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omiessen/Desktop/"/>
    </mc:Choice>
  </mc:AlternateContent>
  <xr:revisionPtr revIDLastSave="0" documentId="13_ncr:1_{CEAAF2C6-3635-CC42-A17F-D6B54274D30F}" xr6:coauthVersionLast="47" xr6:coauthVersionMax="47" xr10:uidLastSave="{00000000-0000-0000-0000-000000000000}"/>
  <bookViews>
    <workbookView xWindow="0" yWindow="720" windowWidth="29400" windowHeight="18400" xr2:uid="{1D59EE89-F1E9-6648-8A06-172BA9E269EC}"/>
  </bookViews>
  <sheets>
    <sheet name="Whole" sheetId="1" r:id="rId1"/>
    <sheet name="Female" sheetId="2" r:id="rId2"/>
    <sheet name="Male" sheetId="3" r:id="rId3"/>
    <sheet name="PoC" sheetId="4" r:id="rId4"/>
    <sheet name="White" sheetId="5" r:id="rId5"/>
    <sheet name="PoC_Female" sheetId="6" r:id="rId6"/>
    <sheet name="PoC_Male" sheetId="7" r:id="rId7"/>
    <sheet name="White_Female" sheetId="8" r:id="rId8"/>
    <sheet name="White_Male" sheetId="9" r:id="rId9"/>
    <sheet name="Confusion Matrices" sheetId="10" r:id="rId10"/>
    <sheet name="Performance_Metrics" sheetId="11" r:id="rId11"/>
    <sheet name="Overview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12" l="1"/>
  <c r="D8" i="12"/>
  <c r="E8" i="12"/>
  <c r="F8" i="12"/>
  <c r="G8" i="12"/>
  <c r="H8" i="12"/>
  <c r="I8" i="12"/>
  <c r="J8" i="12"/>
  <c r="J13" i="12" s="1"/>
  <c r="K8" i="12"/>
  <c r="C9" i="12"/>
  <c r="D9" i="12"/>
  <c r="E9" i="12"/>
  <c r="F9" i="12"/>
  <c r="G9" i="12"/>
  <c r="H9" i="12"/>
  <c r="I9" i="12"/>
  <c r="J9" i="12"/>
  <c r="K9" i="12"/>
  <c r="C10" i="12"/>
  <c r="D10" i="12"/>
  <c r="E10" i="12"/>
  <c r="F10" i="12"/>
  <c r="G10" i="12"/>
  <c r="H10" i="12"/>
  <c r="I10" i="12"/>
  <c r="J10" i="12"/>
  <c r="K10" i="12"/>
  <c r="K7" i="12"/>
  <c r="J7" i="12"/>
  <c r="I7" i="12"/>
  <c r="H7" i="12"/>
  <c r="G7" i="12"/>
  <c r="G13" i="12" s="1"/>
  <c r="F7" i="12"/>
  <c r="E7" i="12"/>
  <c r="D7" i="12"/>
  <c r="C7" i="12"/>
  <c r="K13" i="12"/>
  <c r="D13" i="12"/>
  <c r="C13" i="12"/>
  <c r="H13" i="12" l="1"/>
  <c r="I13" i="12"/>
  <c r="F13" i="12"/>
  <c r="E13" i="12"/>
  <c r="AB7" i="11" l="1"/>
  <c r="AB6" i="11"/>
  <c r="AB5" i="11"/>
  <c r="AB4" i="11"/>
  <c r="AA7" i="11"/>
  <c r="AA6" i="11"/>
  <c r="AA4" i="11"/>
  <c r="Z7" i="11"/>
  <c r="Z6" i="11"/>
  <c r="Z5" i="11"/>
  <c r="Z4" i="11"/>
  <c r="Y7" i="11"/>
  <c r="Y6" i="11"/>
  <c r="Y5" i="11"/>
  <c r="Y4" i="11"/>
  <c r="P7" i="11"/>
  <c r="P6" i="11"/>
  <c r="P4" i="11"/>
  <c r="O7" i="11"/>
  <c r="O6" i="11"/>
  <c r="O5" i="11"/>
  <c r="O4" i="11"/>
  <c r="J73" i="11"/>
  <c r="J72" i="11"/>
  <c r="J71" i="11"/>
  <c r="J70" i="11"/>
  <c r="J65" i="11"/>
  <c r="J64" i="11"/>
  <c r="J63" i="11"/>
  <c r="J62" i="11"/>
  <c r="J57" i="11"/>
  <c r="J56" i="11"/>
  <c r="J55" i="11"/>
  <c r="J54" i="11"/>
  <c r="J49" i="11"/>
  <c r="J48" i="11"/>
  <c r="J47" i="11"/>
  <c r="J46" i="11"/>
  <c r="J41" i="11"/>
  <c r="J40" i="11"/>
  <c r="J39" i="11"/>
  <c r="J38" i="11"/>
  <c r="J33" i="11"/>
  <c r="J32" i="11"/>
  <c r="J31" i="11"/>
  <c r="J30" i="11"/>
  <c r="J25" i="11"/>
  <c r="J24" i="11"/>
  <c r="J23" i="11"/>
  <c r="J22" i="11"/>
  <c r="J17" i="11"/>
  <c r="J16" i="11"/>
  <c r="J15" i="11"/>
  <c r="J14" i="11"/>
  <c r="J9" i="11"/>
  <c r="J8" i="11"/>
  <c r="J7" i="11"/>
  <c r="J6" i="11"/>
  <c r="X336" i="9" a="1"/>
  <c r="X336" i="9" s="1"/>
  <c r="W336" i="9" a="1"/>
  <c r="W336" i="9" s="1"/>
  <c r="V336" i="9" a="1"/>
  <c r="V336" i="9" s="1"/>
  <c r="U336" i="9" a="1"/>
  <c r="U336" i="9" s="1"/>
  <c r="R336" i="9"/>
  <c r="S336" i="9" s="1"/>
  <c r="R336" i="9" a="1"/>
  <c r="B336" i="9"/>
  <c r="X335" i="9" a="1"/>
  <c r="X335" i="9" s="1"/>
  <c r="W335" i="9" a="1"/>
  <c r="W335" i="9" s="1"/>
  <c r="V335" i="9" a="1"/>
  <c r="V335" i="9" s="1"/>
  <c r="U335" i="9" a="1"/>
  <c r="U335" i="9" s="1"/>
  <c r="R335" i="9" a="1"/>
  <c r="R335" i="9" s="1"/>
  <c r="S335" i="9" s="1"/>
  <c r="B335" i="9"/>
  <c r="X334" i="9" a="1"/>
  <c r="X334" i="9" s="1"/>
  <c r="W334" i="9" a="1"/>
  <c r="W334" i="9" s="1"/>
  <c r="V334" i="9" a="1"/>
  <c r="V334" i="9" s="1"/>
  <c r="U334" i="9" a="1"/>
  <c r="U334" i="9" s="1"/>
  <c r="R334" i="9" a="1"/>
  <c r="R334" i="9" s="1"/>
  <c r="S334" i="9" s="1"/>
  <c r="B334" i="9"/>
  <c r="X333" i="9" a="1"/>
  <c r="X333" i="9" s="1"/>
  <c r="W333" i="9"/>
  <c r="W333" i="9" a="1"/>
  <c r="V333" i="9" a="1"/>
  <c r="V333" i="9" s="1"/>
  <c r="U333" i="9" a="1"/>
  <c r="U333" i="9" s="1"/>
  <c r="R333" i="9" a="1"/>
  <c r="R333" i="9" s="1"/>
  <c r="S333" i="9" s="1"/>
  <c r="B333" i="9"/>
  <c r="X332" i="9" a="1"/>
  <c r="X332" i="9" s="1"/>
  <c r="W332" i="9" a="1"/>
  <c r="W332" i="9" s="1"/>
  <c r="V332" i="9" a="1"/>
  <c r="V332" i="9" s="1"/>
  <c r="U332" i="9" a="1"/>
  <c r="U332" i="9" s="1"/>
  <c r="R332" i="9" a="1"/>
  <c r="R332" i="9" s="1"/>
  <c r="S332" i="9" s="1"/>
  <c r="B332" i="9"/>
  <c r="X331" i="9" a="1"/>
  <c r="X331" i="9" s="1"/>
  <c r="W331" i="9"/>
  <c r="W331" i="9" a="1"/>
  <c r="V331" i="9" a="1"/>
  <c r="V331" i="9" s="1"/>
  <c r="U331" i="9" a="1"/>
  <c r="U331" i="9" s="1"/>
  <c r="R331" i="9" a="1"/>
  <c r="R331" i="9" s="1"/>
  <c r="S331" i="9" s="1"/>
  <c r="B331" i="9"/>
  <c r="X330" i="9" a="1"/>
  <c r="X330" i="9" s="1"/>
  <c r="W330" i="9" a="1"/>
  <c r="W330" i="9" s="1"/>
  <c r="V330" i="9" a="1"/>
  <c r="V330" i="9" s="1"/>
  <c r="U330" i="9" a="1"/>
  <c r="U330" i="9" s="1"/>
  <c r="R330" i="9" a="1"/>
  <c r="R330" i="9" s="1"/>
  <c r="S330" i="9" s="1"/>
  <c r="B330" i="9"/>
  <c r="X329" i="9" a="1"/>
  <c r="X329" i="9" s="1"/>
  <c r="W329" i="9" a="1"/>
  <c r="W329" i="9" s="1"/>
  <c r="V329" i="9" a="1"/>
  <c r="V329" i="9" s="1"/>
  <c r="U329" i="9" a="1"/>
  <c r="U329" i="9" s="1"/>
  <c r="R329" i="9"/>
  <c r="S329" i="9" s="1"/>
  <c r="R329" i="9" a="1"/>
  <c r="B329" i="9"/>
  <c r="X328" i="9" a="1"/>
  <c r="X328" i="9" s="1"/>
  <c r="W328" i="9" a="1"/>
  <c r="W328" i="9" s="1"/>
  <c r="V328" i="9" a="1"/>
  <c r="V328" i="9" s="1"/>
  <c r="U328" i="9" a="1"/>
  <c r="U328" i="9" s="1"/>
  <c r="R328" i="9"/>
  <c r="S328" i="9" s="1"/>
  <c r="R328" i="9" a="1"/>
  <c r="B328" i="9"/>
  <c r="X327" i="9" a="1"/>
  <c r="X327" i="9" s="1"/>
  <c r="W327" i="9"/>
  <c r="W327" i="9" a="1"/>
  <c r="V327" i="9" a="1"/>
  <c r="V327" i="9" s="1"/>
  <c r="U327" i="9" a="1"/>
  <c r="U327" i="9" s="1"/>
  <c r="R327" i="9" a="1"/>
  <c r="R327" i="9" s="1"/>
  <c r="S327" i="9" s="1"/>
  <c r="B327" i="9"/>
  <c r="X326" i="9" a="1"/>
  <c r="X326" i="9" s="1"/>
  <c r="W326" i="9" a="1"/>
  <c r="W326" i="9" s="1"/>
  <c r="V326" i="9"/>
  <c r="V326" i="9" a="1"/>
  <c r="U326" i="9"/>
  <c r="U326" i="9" a="1"/>
  <c r="R326" i="9" a="1"/>
  <c r="R326" i="9" s="1"/>
  <c r="S326" i="9" s="1"/>
  <c r="B326" i="9"/>
  <c r="X325" i="9" a="1"/>
  <c r="X325" i="9" s="1"/>
  <c r="W325" i="9" a="1"/>
  <c r="W325" i="9" s="1"/>
  <c r="V325" i="9" a="1"/>
  <c r="V325" i="9" s="1"/>
  <c r="U325" i="9" a="1"/>
  <c r="U325" i="9" s="1"/>
  <c r="R325" i="9" a="1"/>
  <c r="R325" i="9" s="1"/>
  <c r="S325" i="9" s="1"/>
  <c r="B325" i="9"/>
  <c r="X324" i="9" a="1"/>
  <c r="X324" i="9" s="1"/>
  <c r="W324" i="9" a="1"/>
  <c r="W324" i="9" s="1"/>
  <c r="V324" i="9" a="1"/>
  <c r="V324" i="9" s="1"/>
  <c r="U324" i="9"/>
  <c r="U324" i="9" a="1"/>
  <c r="R324" i="9" a="1"/>
  <c r="R324" i="9" s="1"/>
  <c r="S324" i="9" s="1"/>
  <c r="B324" i="9"/>
  <c r="X323" i="9" a="1"/>
  <c r="X323" i="9" s="1"/>
  <c r="W323" i="9" a="1"/>
  <c r="W323" i="9" s="1"/>
  <c r="V323" i="9" a="1"/>
  <c r="V323" i="9" s="1"/>
  <c r="U323" i="9" a="1"/>
  <c r="U323" i="9" s="1"/>
  <c r="R323" i="9" a="1"/>
  <c r="R323" i="9" s="1"/>
  <c r="S323" i="9" s="1"/>
  <c r="B323" i="9"/>
  <c r="X322" i="9" a="1"/>
  <c r="X322" i="9" s="1"/>
  <c r="W322" i="9"/>
  <c r="W322" i="9" a="1"/>
  <c r="V322" i="9" a="1"/>
  <c r="V322" i="9" s="1"/>
  <c r="U322" i="9" a="1"/>
  <c r="U322" i="9" s="1"/>
  <c r="R322" i="9" a="1"/>
  <c r="R322" i="9" s="1"/>
  <c r="S322" i="9" s="1"/>
  <c r="B322" i="9"/>
  <c r="X321" i="9" a="1"/>
  <c r="X321" i="9" s="1"/>
  <c r="W321" i="9" a="1"/>
  <c r="W321" i="9" s="1"/>
  <c r="V321" i="9" a="1"/>
  <c r="V321" i="9" s="1"/>
  <c r="U321" i="9" a="1"/>
  <c r="U321" i="9" s="1"/>
  <c r="R321" i="9" a="1"/>
  <c r="R321" i="9" s="1"/>
  <c r="S321" i="9" s="1"/>
  <c r="B321" i="9"/>
  <c r="X320" i="9" a="1"/>
  <c r="X320" i="9" s="1"/>
  <c r="W320" i="9"/>
  <c r="W320" i="9" a="1"/>
  <c r="V320" i="9" a="1"/>
  <c r="V320" i="9" s="1"/>
  <c r="U320" i="9" a="1"/>
  <c r="U320" i="9" s="1"/>
  <c r="R320" i="9" a="1"/>
  <c r="R320" i="9" s="1"/>
  <c r="S320" i="9" s="1"/>
  <c r="B320" i="9"/>
  <c r="X319" i="9" a="1"/>
  <c r="X319" i="9" s="1"/>
  <c r="W319" i="9"/>
  <c r="W319" i="9" a="1"/>
  <c r="V319" i="9" a="1"/>
  <c r="V319" i="9" s="1"/>
  <c r="U319" i="9" a="1"/>
  <c r="U319" i="9" s="1"/>
  <c r="R319" i="9" a="1"/>
  <c r="R319" i="9" s="1"/>
  <c r="S319" i="9" s="1"/>
  <c r="B319" i="9"/>
  <c r="X318" i="9" a="1"/>
  <c r="X318" i="9" s="1"/>
  <c r="W318" i="9"/>
  <c r="W318" i="9" a="1"/>
  <c r="V318" i="9" a="1"/>
  <c r="V318" i="9" s="1"/>
  <c r="U318" i="9" a="1"/>
  <c r="U318" i="9" s="1"/>
  <c r="R318" i="9" a="1"/>
  <c r="R318" i="9" s="1"/>
  <c r="S318" i="9" s="1"/>
  <c r="B318" i="9"/>
  <c r="X317" i="9" a="1"/>
  <c r="X317" i="9" s="1"/>
  <c r="W317" i="9" a="1"/>
  <c r="W317" i="9" s="1"/>
  <c r="V317" i="9" a="1"/>
  <c r="V317" i="9" s="1"/>
  <c r="U317" i="9" a="1"/>
  <c r="U317" i="9" s="1"/>
  <c r="R317" i="9" a="1"/>
  <c r="R317" i="9" s="1"/>
  <c r="S317" i="9" s="1"/>
  <c r="B317" i="9"/>
  <c r="X316" i="9" a="1"/>
  <c r="X316" i="9" s="1"/>
  <c r="W316" i="9" a="1"/>
  <c r="W316" i="9" s="1"/>
  <c r="V316" i="9" a="1"/>
  <c r="V316" i="9" s="1"/>
  <c r="U316" i="9" a="1"/>
  <c r="U316" i="9" s="1"/>
  <c r="R316" i="9"/>
  <c r="S316" i="9" s="1"/>
  <c r="R316" i="9" a="1"/>
  <c r="B316" i="9"/>
  <c r="X315" i="9" a="1"/>
  <c r="X315" i="9" s="1"/>
  <c r="W315" i="9"/>
  <c r="W315" i="9" a="1"/>
  <c r="V315" i="9" a="1"/>
  <c r="V315" i="9" s="1"/>
  <c r="U315" i="9"/>
  <c r="U315" i="9" a="1"/>
  <c r="R315" i="9" a="1"/>
  <c r="R315" i="9" s="1"/>
  <c r="S315" i="9" s="1"/>
  <c r="B315" i="9"/>
  <c r="X314" i="9" a="1"/>
  <c r="X314" i="9" s="1"/>
  <c r="W314" i="9" a="1"/>
  <c r="W314" i="9" s="1"/>
  <c r="V314" i="9" a="1"/>
  <c r="V314" i="9" s="1"/>
  <c r="U314" i="9" a="1"/>
  <c r="U314" i="9" s="1"/>
  <c r="R314" i="9"/>
  <c r="S314" i="9" s="1"/>
  <c r="R314" i="9" a="1"/>
  <c r="B314" i="9"/>
  <c r="X313" i="9"/>
  <c r="X313" i="9" a="1"/>
  <c r="W313" i="9"/>
  <c r="W313" i="9" a="1"/>
  <c r="V313" i="9" a="1"/>
  <c r="V313" i="9" s="1"/>
  <c r="U313" i="9"/>
  <c r="U313" i="9" a="1"/>
  <c r="R313" i="9"/>
  <c r="S313" i="9" s="1"/>
  <c r="R313" i="9" a="1"/>
  <c r="B313" i="9"/>
  <c r="X312" i="9" a="1"/>
  <c r="X312" i="9" s="1"/>
  <c r="W312" i="9" a="1"/>
  <c r="W312" i="9" s="1"/>
  <c r="V312" i="9" a="1"/>
  <c r="V312" i="9" s="1"/>
  <c r="U312" i="9" a="1"/>
  <c r="U312" i="9" s="1"/>
  <c r="R312" i="9" a="1"/>
  <c r="R312" i="9" s="1"/>
  <c r="S312" i="9" s="1"/>
  <c r="B312" i="9"/>
  <c r="X311" i="9"/>
  <c r="X311" i="9" a="1"/>
  <c r="W311" i="9" a="1"/>
  <c r="W311" i="9" s="1"/>
  <c r="V311" i="9" a="1"/>
  <c r="V311" i="9" s="1"/>
  <c r="U311" i="9"/>
  <c r="U311" i="9" a="1"/>
  <c r="R311" i="9"/>
  <c r="S311" i="9" s="1"/>
  <c r="R311" i="9" a="1"/>
  <c r="B311" i="9"/>
  <c r="X310" i="9" a="1"/>
  <c r="X310" i="9" s="1"/>
  <c r="W310" i="9" a="1"/>
  <c r="W310" i="9" s="1"/>
  <c r="V310" i="9"/>
  <c r="V310" i="9" a="1"/>
  <c r="U310" i="9" a="1"/>
  <c r="U310" i="9" s="1"/>
  <c r="R310" i="9" a="1"/>
  <c r="R310" i="9" s="1"/>
  <c r="S310" i="9" s="1"/>
  <c r="B310" i="9"/>
  <c r="X309" i="9" a="1"/>
  <c r="X309" i="9" s="1"/>
  <c r="W309" i="9" a="1"/>
  <c r="W309" i="9" s="1"/>
  <c r="V309" i="9" a="1"/>
  <c r="V309" i="9" s="1"/>
  <c r="U309" i="9" a="1"/>
  <c r="U309" i="9" s="1"/>
  <c r="R309" i="9"/>
  <c r="S309" i="9" s="1"/>
  <c r="R309" i="9" a="1"/>
  <c r="B309" i="9"/>
  <c r="X308" i="9" a="1"/>
  <c r="X308" i="9" s="1"/>
  <c r="W308" i="9" a="1"/>
  <c r="W308" i="9" s="1"/>
  <c r="V308" i="9" a="1"/>
  <c r="V308" i="9" s="1"/>
  <c r="U308" i="9"/>
  <c r="U308" i="9" a="1"/>
  <c r="R308" i="9" a="1"/>
  <c r="R308" i="9" s="1"/>
  <c r="S308" i="9" s="1"/>
  <c r="B308" i="9"/>
  <c r="X307" i="9"/>
  <c r="X307" i="9" a="1"/>
  <c r="W307" i="9" a="1"/>
  <c r="W307" i="9" s="1"/>
  <c r="V307" i="9" a="1"/>
  <c r="V307" i="9" s="1"/>
  <c r="U307" i="9" a="1"/>
  <c r="U307" i="9" s="1"/>
  <c r="R307" i="9" a="1"/>
  <c r="R307" i="9" s="1"/>
  <c r="S307" i="9" s="1"/>
  <c r="B307" i="9"/>
  <c r="X306" i="9" a="1"/>
  <c r="X306" i="9" s="1"/>
  <c r="W306" i="9" a="1"/>
  <c r="W306" i="9" s="1"/>
  <c r="V306" i="9"/>
  <c r="V306" i="9" a="1"/>
  <c r="U306" i="9" a="1"/>
  <c r="U306" i="9" s="1"/>
  <c r="R306" i="9" a="1"/>
  <c r="R306" i="9" s="1"/>
  <c r="S306" i="9" s="1"/>
  <c r="B306" i="9"/>
  <c r="X305" i="9" a="1"/>
  <c r="X305" i="9" s="1"/>
  <c r="W305" i="9" a="1"/>
  <c r="W305" i="9" s="1"/>
  <c r="V305" i="9" a="1"/>
  <c r="V305" i="9" s="1"/>
  <c r="U305" i="9" a="1"/>
  <c r="U305" i="9" s="1"/>
  <c r="R305" i="9" a="1"/>
  <c r="R305" i="9" s="1"/>
  <c r="S305" i="9" s="1"/>
  <c r="B305" i="9"/>
  <c r="X304" i="9" a="1"/>
  <c r="X304" i="9" s="1"/>
  <c r="W304" i="9" a="1"/>
  <c r="W304" i="9" s="1"/>
  <c r="V304" i="9"/>
  <c r="V304" i="9" a="1"/>
  <c r="U304" i="9" a="1"/>
  <c r="U304" i="9" s="1"/>
  <c r="R304" i="9" a="1"/>
  <c r="R304" i="9" s="1"/>
  <c r="S304" i="9" s="1"/>
  <c r="B304" i="9"/>
  <c r="X303" i="9" a="1"/>
  <c r="X303" i="9" s="1"/>
  <c r="W303" i="9" a="1"/>
  <c r="W303" i="9" s="1"/>
  <c r="V303" i="9" a="1"/>
  <c r="V303" i="9" s="1"/>
  <c r="U303" i="9" a="1"/>
  <c r="U303" i="9" s="1"/>
  <c r="R303" i="9"/>
  <c r="S303" i="9" s="1"/>
  <c r="R303" i="9" a="1"/>
  <c r="B303" i="9"/>
  <c r="X302" i="9" a="1"/>
  <c r="X302" i="9" s="1"/>
  <c r="W302" i="9"/>
  <c r="W302" i="9" a="1"/>
  <c r="V302" i="9"/>
  <c r="V302" i="9" a="1"/>
  <c r="U302" i="9"/>
  <c r="U302" i="9" a="1"/>
  <c r="R302" i="9"/>
  <c r="S302" i="9" s="1"/>
  <c r="R302" i="9" a="1"/>
  <c r="B302" i="9"/>
  <c r="X301" i="9" a="1"/>
  <c r="X301" i="9" s="1"/>
  <c r="W301" i="9"/>
  <c r="W301" i="9" a="1"/>
  <c r="V301" i="9" a="1"/>
  <c r="V301" i="9" s="1"/>
  <c r="U301" i="9" a="1"/>
  <c r="U301" i="9" s="1"/>
  <c r="R301" i="9" a="1"/>
  <c r="R301" i="9" s="1"/>
  <c r="S301" i="9" s="1"/>
  <c r="B301" i="9"/>
  <c r="X300" i="9" a="1"/>
  <c r="X300" i="9" s="1"/>
  <c r="W300" i="9"/>
  <c r="W300" i="9" a="1"/>
  <c r="V300" i="9" a="1"/>
  <c r="V300" i="9" s="1"/>
  <c r="U300" i="9" a="1"/>
  <c r="U300" i="9" s="1"/>
  <c r="R300" i="9" a="1"/>
  <c r="R300" i="9" s="1"/>
  <c r="S300" i="9" s="1"/>
  <c r="B300" i="9"/>
  <c r="X299" i="9"/>
  <c r="X299" i="9" a="1"/>
  <c r="W299" i="9"/>
  <c r="W299" i="9" a="1"/>
  <c r="V299" i="9" a="1"/>
  <c r="V299" i="9" s="1"/>
  <c r="U299" i="9" a="1"/>
  <c r="U299" i="9" s="1"/>
  <c r="R299" i="9" a="1"/>
  <c r="R299" i="9" s="1"/>
  <c r="S299" i="9" s="1"/>
  <c r="B299" i="9"/>
  <c r="X298" i="9" a="1"/>
  <c r="X298" i="9" s="1"/>
  <c r="W298" i="9" a="1"/>
  <c r="W298" i="9" s="1"/>
  <c r="V298" i="9"/>
  <c r="V298" i="9" a="1"/>
  <c r="U298" i="9" a="1"/>
  <c r="U298" i="9" s="1"/>
  <c r="R298" i="9" a="1"/>
  <c r="R298" i="9" s="1"/>
  <c r="S298" i="9" s="1"/>
  <c r="B298" i="9"/>
  <c r="X297" i="9" a="1"/>
  <c r="X297" i="9" s="1"/>
  <c r="W297" i="9" a="1"/>
  <c r="W297" i="9" s="1"/>
  <c r="V297" i="9" a="1"/>
  <c r="V297" i="9" s="1"/>
  <c r="U297" i="9"/>
  <c r="U297" i="9" a="1"/>
  <c r="R297" i="9" a="1"/>
  <c r="R297" i="9" s="1"/>
  <c r="S297" i="9" s="1"/>
  <c r="B297" i="9"/>
  <c r="X296" i="9" a="1"/>
  <c r="X296" i="9" s="1"/>
  <c r="W296" i="9" a="1"/>
  <c r="W296" i="9" s="1"/>
  <c r="V296" i="9" a="1"/>
  <c r="V296" i="9" s="1"/>
  <c r="U296" i="9" a="1"/>
  <c r="U296" i="9" s="1"/>
  <c r="R296" i="9" a="1"/>
  <c r="R296" i="9" s="1"/>
  <c r="S296" i="9" s="1"/>
  <c r="B296" i="9"/>
  <c r="X295" i="9"/>
  <c r="X295" i="9" a="1"/>
  <c r="W295" i="9"/>
  <c r="W295" i="9" a="1"/>
  <c r="V295" i="9" a="1"/>
  <c r="V295" i="9" s="1"/>
  <c r="U295" i="9" a="1"/>
  <c r="U295" i="9" s="1"/>
  <c r="R295" i="9"/>
  <c r="S295" i="9" s="1"/>
  <c r="R295" i="9" a="1"/>
  <c r="B295" i="9"/>
  <c r="X294" i="9" a="1"/>
  <c r="X294" i="9" s="1"/>
  <c r="W294" i="9" a="1"/>
  <c r="W294" i="9" s="1"/>
  <c r="V294" i="9" a="1"/>
  <c r="V294" i="9" s="1"/>
  <c r="U294" i="9"/>
  <c r="U294" i="9" a="1"/>
  <c r="R294" i="9" a="1"/>
  <c r="R294" i="9" s="1"/>
  <c r="S294" i="9" s="1"/>
  <c r="B294" i="9"/>
  <c r="X293" i="9"/>
  <c r="X293" i="9" a="1"/>
  <c r="W293" i="9" a="1"/>
  <c r="W293" i="9" s="1"/>
  <c r="V293" i="9" a="1"/>
  <c r="V293" i="9" s="1"/>
  <c r="U293" i="9" a="1"/>
  <c r="U293" i="9" s="1"/>
  <c r="R293" i="9"/>
  <c r="S293" i="9" s="1"/>
  <c r="R293" i="9" a="1"/>
  <c r="B293" i="9"/>
  <c r="X292" i="9" a="1"/>
  <c r="X292" i="9" s="1"/>
  <c r="W292" i="9" a="1"/>
  <c r="W292" i="9" s="1"/>
  <c r="V292" i="9" a="1"/>
  <c r="V292" i="9" s="1"/>
  <c r="U292" i="9"/>
  <c r="U292" i="9" a="1"/>
  <c r="R292" i="9" a="1"/>
  <c r="R292" i="9" s="1"/>
  <c r="S292" i="9" s="1"/>
  <c r="B292" i="9"/>
  <c r="X291" i="9" a="1"/>
  <c r="X291" i="9" s="1"/>
  <c r="W291" i="9" a="1"/>
  <c r="W291" i="9" s="1"/>
  <c r="V291" i="9" a="1"/>
  <c r="V291" i="9" s="1"/>
  <c r="U291" i="9" a="1"/>
  <c r="U291" i="9" s="1"/>
  <c r="R291" i="9"/>
  <c r="S291" i="9" s="1"/>
  <c r="R291" i="9" a="1"/>
  <c r="B291" i="9"/>
  <c r="X290" i="9" a="1"/>
  <c r="X290" i="9" s="1"/>
  <c r="W290" i="9"/>
  <c r="W290" i="9" a="1"/>
  <c r="V290" i="9"/>
  <c r="V290" i="9" a="1"/>
  <c r="U290" i="9"/>
  <c r="U290" i="9" a="1"/>
  <c r="R290" i="9" a="1"/>
  <c r="R290" i="9" s="1"/>
  <c r="S290" i="9" s="1"/>
  <c r="B290" i="9"/>
  <c r="X289" i="9" a="1"/>
  <c r="X289" i="9" s="1"/>
  <c r="W289" i="9" a="1"/>
  <c r="W289" i="9" s="1"/>
  <c r="V289" i="9" a="1"/>
  <c r="V289" i="9" s="1"/>
  <c r="U289" i="9"/>
  <c r="U289" i="9" a="1"/>
  <c r="R289" i="9" a="1"/>
  <c r="R289" i="9" s="1"/>
  <c r="S289" i="9" s="1"/>
  <c r="B289" i="9"/>
  <c r="X288" i="9" a="1"/>
  <c r="X288" i="9" s="1"/>
  <c r="W288" i="9"/>
  <c r="W288" i="9" a="1"/>
  <c r="V288" i="9"/>
  <c r="V288" i="9" a="1"/>
  <c r="U288" i="9" a="1"/>
  <c r="U288" i="9" s="1"/>
  <c r="R288" i="9" a="1"/>
  <c r="R288" i="9" s="1"/>
  <c r="S288" i="9" s="1"/>
  <c r="B288" i="9"/>
  <c r="X287" i="9" a="1"/>
  <c r="X287" i="9" s="1"/>
  <c r="W287" i="9"/>
  <c r="W287" i="9" a="1"/>
  <c r="V287" i="9" a="1"/>
  <c r="V287" i="9" s="1"/>
  <c r="U287" i="9" a="1"/>
  <c r="U287" i="9" s="1"/>
  <c r="R287" i="9"/>
  <c r="S287" i="9" s="1"/>
  <c r="R287" i="9" a="1"/>
  <c r="B287" i="9"/>
  <c r="X286" i="9" a="1"/>
  <c r="X286" i="9" s="1"/>
  <c r="W286" i="9"/>
  <c r="W286" i="9" a="1"/>
  <c r="V286" i="9" a="1"/>
  <c r="V286" i="9" s="1"/>
  <c r="U286" i="9"/>
  <c r="U286" i="9" a="1"/>
  <c r="R286" i="9" a="1"/>
  <c r="R286" i="9" s="1"/>
  <c r="S286" i="9" s="1"/>
  <c r="B286" i="9"/>
  <c r="X285" i="9" a="1"/>
  <c r="X285" i="9" s="1"/>
  <c r="W285" i="9" a="1"/>
  <c r="W285" i="9" s="1"/>
  <c r="V285" i="9" a="1"/>
  <c r="V285" i="9" s="1"/>
  <c r="U285" i="9"/>
  <c r="U285" i="9" a="1"/>
  <c r="R285" i="9" a="1"/>
  <c r="R285" i="9" s="1"/>
  <c r="S285" i="9" s="1"/>
  <c r="B285" i="9"/>
  <c r="X284" i="9" a="1"/>
  <c r="X284" i="9" s="1"/>
  <c r="W284" i="9"/>
  <c r="W284" i="9" a="1"/>
  <c r="V284" i="9" a="1"/>
  <c r="V284" i="9" s="1"/>
  <c r="U284" i="9" a="1"/>
  <c r="U284" i="9" s="1"/>
  <c r="R284" i="9"/>
  <c r="S284" i="9" s="1"/>
  <c r="R284" i="9" a="1"/>
  <c r="B284" i="9"/>
  <c r="X283" i="9" a="1"/>
  <c r="X283" i="9" s="1"/>
  <c r="W283" i="9" a="1"/>
  <c r="W283" i="9" s="1"/>
  <c r="V283" i="9" a="1"/>
  <c r="V283" i="9" s="1"/>
  <c r="U283" i="9" a="1"/>
  <c r="U283" i="9" s="1"/>
  <c r="R283" i="9"/>
  <c r="S283" i="9" s="1"/>
  <c r="R283" i="9" a="1"/>
  <c r="B283" i="9"/>
  <c r="X282" i="9" a="1"/>
  <c r="X282" i="9" s="1"/>
  <c r="W282" i="9" a="1"/>
  <c r="W282" i="9" s="1"/>
  <c r="V282" i="9"/>
  <c r="V282" i="9" a="1"/>
  <c r="U282" i="9" a="1"/>
  <c r="U282" i="9" s="1"/>
  <c r="R282" i="9"/>
  <c r="S282" i="9" s="1"/>
  <c r="R282" i="9" a="1"/>
  <c r="B282" i="9"/>
  <c r="X281" i="9" a="1"/>
  <c r="X281" i="9" s="1"/>
  <c r="W281" i="9"/>
  <c r="W281" i="9" a="1"/>
  <c r="V281" i="9" a="1"/>
  <c r="V281" i="9" s="1"/>
  <c r="U281" i="9" a="1"/>
  <c r="U281" i="9" s="1"/>
  <c r="R281" i="9" a="1"/>
  <c r="R281" i="9" s="1"/>
  <c r="S281" i="9" s="1"/>
  <c r="B281" i="9"/>
  <c r="X280" i="9" a="1"/>
  <c r="X280" i="9" s="1"/>
  <c r="W280" i="9" a="1"/>
  <c r="W280" i="9" s="1"/>
  <c r="V280" i="9" a="1"/>
  <c r="V280" i="9" s="1"/>
  <c r="U280" i="9" a="1"/>
  <c r="U280" i="9" s="1"/>
  <c r="R280" i="9" a="1"/>
  <c r="R280" i="9" s="1"/>
  <c r="S280" i="9" s="1"/>
  <c r="B280" i="9"/>
  <c r="X279" i="9" a="1"/>
  <c r="X279" i="9" s="1"/>
  <c r="W279" i="9" a="1"/>
  <c r="W279" i="9" s="1"/>
  <c r="V279" i="9"/>
  <c r="V279" i="9" a="1"/>
  <c r="U279" i="9" a="1"/>
  <c r="U279" i="9" s="1"/>
  <c r="R279" i="9" a="1"/>
  <c r="R279" i="9" s="1"/>
  <c r="S279" i="9" s="1"/>
  <c r="B279" i="9"/>
  <c r="X278" i="9"/>
  <c r="X278" i="9" a="1"/>
  <c r="W278" i="9" a="1"/>
  <c r="W278" i="9" s="1"/>
  <c r="V278" i="9" a="1"/>
  <c r="V278" i="9" s="1"/>
  <c r="U278" i="9" a="1"/>
  <c r="U278" i="9" s="1"/>
  <c r="R278" i="9"/>
  <c r="S278" i="9" s="1"/>
  <c r="R278" i="9" a="1"/>
  <c r="B278" i="9"/>
  <c r="X277" i="9" a="1"/>
  <c r="X277" i="9" s="1"/>
  <c r="W277" i="9" a="1"/>
  <c r="W277" i="9" s="1"/>
  <c r="V277" i="9"/>
  <c r="V277" i="9" a="1"/>
  <c r="U277" i="9" a="1"/>
  <c r="U277" i="9" s="1"/>
  <c r="R277" i="9" a="1"/>
  <c r="R277" i="9" s="1"/>
  <c r="S277" i="9" s="1"/>
  <c r="B277" i="9"/>
  <c r="X276" i="9"/>
  <c r="X276" i="9" a="1"/>
  <c r="W276" i="9" a="1"/>
  <c r="W276" i="9" s="1"/>
  <c r="V276" i="9" a="1"/>
  <c r="V276" i="9" s="1"/>
  <c r="U276" i="9"/>
  <c r="U276" i="9" a="1"/>
  <c r="R276" i="9" a="1"/>
  <c r="R276" i="9" s="1"/>
  <c r="S276" i="9" s="1"/>
  <c r="B276" i="9"/>
  <c r="X275" i="9" a="1"/>
  <c r="X275" i="9" s="1"/>
  <c r="W275" i="9"/>
  <c r="W275" i="9" a="1"/>
  <c r="V275" i="9" a="1"/>
  <c r="V275" i="9" s="1"/>
  <c r="U275" i="9" a="1"/>
  <c r="U275" i="9" s="1"/>
  <c r="R275" i="9"/>
  <c r="S275" i="9" s="1"/>
  <c r="R275" i="9" a="1"/>
  <c r="B275" i="9"/>
  <c r="X274" i="9"/>
  <c r="X274" i="9" a="1"/>
  <c r="W274" i="9" a="1"/>
  <c r="W274" i="9" s="1"/>
  <c r="V274" i="9" a="1"/>
  <c r="V274" i="9" s="1"/>
  <c r="U274" i="9" a="1"/>
  <c r="U274" i="9" s="1"/>
  <c r="R274" i="9" a="1"/>
  <c r="R274" i="9" s="1"/>
  <c r="S274" i="9" s="1"/>
  <c r="B274" i="9"/>
  <c r="X273" i="9" a="1"/>
  <c r="X273" i="9" s="1"/>
  <c r="W273" i="9" a="1"/>
  <c r="W273" i="9" s="1"/>
  <c r="V273" i="9" a="1"/>
  <c r="V273" i="9" s="1"/>
  <c r="U273" i="9" a="1"/>
  <c r="U273" i="9" s="1"/>
  <c r="R273" i="9"/>
  <c r="S273" i="9" s="1"/>
  <c r="R273" i="9" a="1"/>
  <c r="B273" i="9"/>
  <c r="X272" i="9" a="1"/>
  <c r="X272" i="9" s="1"/>
  <c r="W272" i="9" a="1"/>
  <c r="W272" i="9" s="1"/>
  <c r="V272" i="9" a="1"/>
  <c r="V272" i="9" s="1"/>
  <c r="U272" i="9" a="1"/>
  <c r="U272" i="9" s="1"/>
  <c r="R272" i="9"/>
  <c r="S272" i="9" s="1"/>
  <c r="R272" i="9" a="1"/>
  <c r="B272" i="9"/>
  <c r="X271" i="9" a="1"/>
  <c r="X271" i="9" s="1"/>
  <c r="W271" i="9" a="1"/>
  <c r="W271" i="9" s="1"/>
  <c r="V271" i="9" a="1"/>
  <c r="V271" i="9" s="1"/>
  <c r="U271" i="9" a="1"/>
  <c r="U271" i="9" s="1"/>
  <c r="R271" i="9" a="1"/>
  <c r="R271" i="9" s="1"/>
  <c r="S271" i="9" s="1"/>
  <c r="B271" i="9"/>
  <c r="X270" i="9" a="1"/>
  <c r="X270" i="9" s="1"/>
  <c r="W270" i="9"/>
  <c r="W270" i="9" a="1"/>
  <c r="V270" i="9" a="1"/>
  <c r="V270" i="9" s="1"/>
  <c r="U270" i="9" a="1"/>
  <c r="U270" i="9" s="1"/>
  <c r="R270" i="9" a="1"/>
  <c r="R270" i="9" s="1"/>
  <c r="S270" i="9" s="1"/>
  <c r="B270" i="9"/>
  <c r="X269" i="9" a="1"/>
  <c r="X269" i="9" s="1"/>
  <c r="W269" i="9" a="1"/>
  <c r="W269" i="9" s="1"/>
  <c r="V269" i="9" a="1"/>
  <c r="V269" i="9" s="1"/>
  <c r="U269" i="9"/>
  <c r="U269" i="9" a="1"/>
  <c r="R269" i="9"/>
  <c r="S269" i="9" s="1"/>
  <c r="R269" i="9" a="1"/>
  <c r="B269" i="9"/>
  <c r="X268" i="9" a="1"/>
  <c r="X268" i="9" s="1"/>
  <c r="W268" i="9" a="1"/>
  <c r="W268" i="9" s="1"/>
  <c r="V268" i="9" a="1"/>
  <c r="V268" i="9" s="1"/>
  <c r="U268" i="9"/>
  <c r="U268" i="9" a="1"/>
  <c r="R268" i="9" a="1"/>
  <c r="R268" i="9" s="1"/>
  <c r="S268" i="9" s="1"/>
  <c r="B268" i="9"/>
  <c r="X267" i="9" a="1"/>
  <c r="X267" i="9" s="1"/>
  <c r="W267" i="9" a="1"/>
  <c r="W267" i="9" s="1"/>
  <c r="V267" i="9" a="1"/>
  <c r="V267" i="9" s="1"/>
  <c r="U267" i="9" a="1"/>
  <c r="U267" i="9" s="1"/>
  <c r="R267" i="9" a="1"/>
  <c r="R267" i="9" s="1"/>
  <c r="S267" i="9" s="1"/>
  <c r="B267" i="9"/>
  <c r="X266" i="9" a="1"/>
  <c r="X266" i="9" s="1"/>
  <c r="W266" i="9" a="1"/>
  <c r="W266" i="9" s="1"/>
  <c r="V266" i="9" a="1"/>
  <c r="V266" i="9" s="1"/>
  <c r="U266" i="9" a="1"/>
  <c r="U266" i="9" s="1"/>
  <c r="R266" i="9" a="1"/>
  <c r="R266" i="9" s="1"/>
  <c r="S266" i="9" s="1"/>
  <c r="B266" i="9"/>
  <c r="X265" i="9" a="1"/>
  <c r="X265" i="9" s="1"/>
  <c r="W265" i="9" a="1"/>
  <c r="W265" i="9" s="1"/>
  <c r="V265" i="9" a="1"/>
  <c r="V265" i="9" s="1"/>
  <c r="U265" i="9"/>
  <c r="U265" i="9" a="1"/>
  <c r="R265" i="9" a="1"/>
  <c r="R265" i="9" s="1"/>
  <c r="S265" i="9" s="1"/>
  <c r="B265" i="9"/>
  <c r="X264" i="9"/>
  <c r="X264" i="9" a="1"/>
  <c r="W264" i="9"/>
  <c r="W264" i="9" a="1"/>
  <c r="V264" i="9" a="1"/>
  <c r="V264" i="9" s="1"/>
  <c r="U264" i="9" a="1"/>
  <c r="U264" i="9" s="1"/>
  <c r="R264" i="9" a="1"/>
  <c r="R264" i="9" s="1"/>
  <c r="S264" i="9" s="1"/>
  <c r="B264" i="9"/>
  <c r="X263" i="9" a="1"/>
  <c r="X263" i="9" s="1"/>
  <c r="W263" i="9" a="1"/>
  <c r="W263" i="9" s="1"/>
  <c r="V263" i="9" a="1"/>
  <c r="V263" i="9" s="1"/>
  <c r="U263" i="9"/>
  <c r="U263" i="9" a="1"/>
  <c r="R263" i="9" a="1"/>
  <c r="R263" i="9" s="1"/>
  <c r="S263" i="9" s="1"/>
  <c r="B263" i="9"/>
  <c r="X262" i="9" a="1"/>
  <c r="X262" i="9" s="1"/>
  <c r="W262" i="9" a="1"/>
  <c r="W262" i="9" s="1"/>
  <c r="V262" i="9" a="1"/>
  <c r="V262" i="9" s="1"/>
  <c r="U262" i="9"/>
  <c r="U262" i="9" a="1"/>
  <c r="R262" i="9" a="1"/>
  <c r="R262" i="9" s="1"/>
  <c r="S262" i="9" s="1"/>
  <c r="B262" i="9"/>
  <c r="X261" i="9" a="1"/>
  <c r="X261" i="9" s="1"/>
  <c r="W261" i="9" a="1"/>
  <c r="W261" i="9" s="1"/>
  <c r="V261" i="9" a="1"/>
  <c r="V261" i="9" s="1"/>
  <c r="U261" i="9" a="1"/>
  <c r="U261" i="9" s="1"/>
  <c r="R261" i="9"/>
  <c r="S261" i="9" s="1"/>
  <c r="R261" i="9" a="1"/>
  <c r="B261" i="9"/>
  <c r="X260" i="9" a="1"/>
  <c r="X260" i="9" s="1"/>
  <c r="W260" i="9" a="1"/>
  <c r="W260" i="9" s="1"/>
  <c r="V260" i="9" a="1"/>
  <c r="V260" i="9" s="1"/>
  <c r="U260" i="9" a="1"/>
  <c r="U260" i="9" s="1"/>
  <c r="R260" i="9"/>
  <c r="S260" i="9" s="1"/>
  <c r="R260" i="9" a="1"/>
  <c r="B260" i="9"/>
  <c r="X259" i="9" a="1"/>
  <c r="X259" i="9" s="1"/>
  <c r="W259" i="9" a="1"/>
  <c r="W259" i="9" s="1"/>
  <c r="V259" i="9" a="1"/>
  <c r="V259" i="9" s="1"/>
  <c r="U259" i="9"/>
  <c r="U259" i="9" a="1"/>
  <c r="R259" i="9" a="1"/>
  <c r="R259" i="9" s="1"/>
  <c r="S259" i="9" s="1"/>
  <c r="B259" i="9"/>
  <c r="X258" i="9"/>
  <c r="X258" i="9" a="1"/>
  <c r="W258" i="9" a="1"/>
  <c r="W258" i="9" s="1"/>
  <c r="V258" i="9" a="1"/>
  <c r="V258" i="9" s="1"/>
  <c r="U258" i="9" a="1"/>
  <c r="U258" i="9" s="1"/>
  <c r="R258" i="9" a="1"/>
  <c r="R258" i="9" s="1"/>
  <c r="S258" i="9" s="1"/>
  <c r="B258" i="9"/>
  <c r="X257" i="9" a="1"/>
  <c r="X257" i="9" s="1"/>
  <c r="W257" i="9"/>
  <c r="W257" i="9" a="1"/>
  <c r="V257" i="9" a="1"/>
  <c r="V257" i="9" s="1"/>
  <c r="U257" i="9" a="1"/>
  <c r="U257" i="9" s="1"/>
  <c r="R257" i="9"/>
  <c r="S257" i="9" s="1"/>
  <c r="R257" i="9" a="1"/>
  <c r="B257" i="9"/>
  <c r="X256" i="9" a="1"/>
  <c r="X256" i="9" s="1"/>
  <c r="W256" i="9" a="1"/>
  <c r="W256" i="9" s="1"/>
  <c r="V256" i="9" a="1"/>
  <c r="V256" i="9" s="1"/>
  <c r="U256" i="9" a="1"/>
  <c r="U256" i="9" s="1"/>
  <c r="R256" i="9" a="1"/>
  <c r="R256" i="9" s="1"/>
  <c r="S256" i="9" s="1"/>
  <c r="B256" i="9"/>
  <c r="X255" i="9" a="1"/>
  <c r="X255" i="9" s="1"/>
  <c r="W255" i="9" a="1"/>
  <c r="W255" i="9" s="1"/>
  <c r="V255" i="9" a="1"/>
  <c r="V255" i="9" s="1"/>
  <c r="U255" i="9" a="1"/>
  <c r="U255" i="9" s="1"/>
  <c r="R255" i="9" a="1"/>
  <c r="R255" i="9" s="1"/>
  <c r="S255" i="9" s="1"/>
  <c r="B255" i="9"/>
  <c r="X254" i="9" a="1"/>
  <c r="X254" i="9" s="1"/>
  <c r="W254" i="9"/>
  <c r="W254" i="9" a="1"/>
  <c r="V254" i="9" a="1"/>
  <c r="V254" i="9" s="1"/>
  <c r="U254" i="9" a="1"/>
  <c r="U254" i="9" s="1"/>
  <c r="R254" i="9"/>
  <c r="S254" i="9" s="1"/>
  <c r="R254" i="9" a="1"/>
  <c r="B254" i="9"/>
  <c r="X253" i="9" a="1"/>
  <c r="X253" i="9" s="1"/>
  <c r="W253" i="9" a="1"/>
  <c r="W253" i="9" s="1"/>
  <c r="V253" i="9" a="1"/>
  <c r="V253" i="9" s="1"/>
  <c r="U253" i="9" a="1"/>
  <c r="U253" i="9" s="1"/>
  <c r="R253" i="9" a="1"/>
  <c r="R253" i="9" s="1"/>
  <c r="S253" i="9" s="1"/>
  <c r="B253" i="9"/>
  <c r="X252" i="9" a="1"/>
  <c r="X252" i="9" s="1"/>
  <c r="W252" i="9" a="1"/>
  <c r="W252" i="9" s="1"/>
  <c r="V252" i="9" a="1"/>
  <c r="V252" i="9" s="1"/>
  <c r="U252" i="9" a="1"/>
  <c r="U252" i="9" s="1"/>
  <c r="R252" i="9" a="1"/>
  <c r="R252" i="9" s="1"/>
  <c r="S252" i="9" s="1"/>
  <c r="B252" i="9"/>
  <c r="X251" i="9" a="1"/>
  <c r="X251" i="9" s="1"/>
  <c r="W251" i="9"/>
  <c r="W251" i="9" a="1"/>
  <c r="V251" i="9" a="1"/>
  <c r="V251" i="9" s="1"/>
  <c r="U251" i="9" a="1"/>
  <c r="U251" i="9" s="1"/>
  <c r="R251" i="9" a="1"/>
  <c r="R251" i="9" s="1"/>
  <c r="S251" i="9" s="1"/>
  <c r="B251" i="9"/>
  <c r="X250" i="9"/>
  <c r="X250" i="9" a="1"/>
  <c r="W250" i="9" a="1"/>
  <c r="W250" i="9" s="1"/>
  <c r="V250" i="9" a="1"/>
  <c r="V250" i="9" s="1"/>
  <c r="U250" i="9"/>
  <c r="U250" i="9" a="1"/>
  <c r="R250" i="9" a="1"/>
  <c r="R250" i="9" s="1"/>
  <c r="S250" i="9" s="1"/>
  <c r="B250" i="9"/>
  <c r="X249" i="9" a="1"/>
  <c r="X249" i="9" s="1"/>
  <c r="W249" i="9" a="1"/>
  <c r="W249" i="9" s="1"/>
  <c r="V249" i="9" a="1"/>
  <c r="V249" i="9" s="1"/>
  <c r="U249" i="9" a="1"/>
  <c r="U249" i="9" s="1"/>
  <c r="R249" i="9" a="1"/>
  <c r="R249" i="9" s="1"/>
  <c r="S249" i="9" s="1"/>
  <c r="B249" i="9"/>
  <c r="X248" i="9" a="1"/>
  <c r="X248" i="9" s="1"/>
  <c r="W248" i="9"/>
  <c r="W248" i="9" a="1"/>
  <c r="V248" i="9" a="1"/>
  <c r="V248" i="9" s="1"/>
  <c r="U248" i="9" a="1"/>
  <c r="U248" i="9" s="1"/>
  <c r="R248" i="9" a="1"/>
  <c r="R248" i="9" s="1"/>
  <c r="S248" i="9" s="1"/>
  <c r="B248" i="9"/>
  <c r="X247" i="9" a="1"/>
  <c r="X247" i="9" s="1"/>
  <c r="W247" i="9" a="1"/>
  <c r="W247" i="9" s="1"/>
  <c r="V247" i="9" a="1"/>
  <c r="V247" i="9" s="1"/>
  <c r="U247" i="9" a="1"/>
  <c r="U247" i="9" s="1"/>
  <c r="R247" i="9"/>
  <c r="S247" i="9" s="1"/>
  <c r="R247" i="9" a="1"/>
  <c r="B247" i="9"/>
  <c r="X246" i="9" a="1"/>
  <c r="X246" i="9" s="1"/>
  <c r="W246" i="9" a="1"/>
  <c r="W246" i="9" s="1"/>
  <c r="V246" i="9" a="1"/>
  <c r="V246" i="9" s="1"/>
  <c r="U246" i="9"/>
  <c r="U246" i="9" a="1"/>
  <c r="R246" i="9" a="1"/>
  <c r="R246" i="9" s="1"/>
  <c r="S246" i="9" s="1"/>
  <c r="B246" i="9"/>
  <c r="X245" i="9" a="1"/>
  <c r="X245" i="9" s="1"/>
  <c r="W245" i="9" a="1"/>
  <c r="W245" i="9" s="1"/>
  <c r="V245" i="9"/>
  <c r="V245" i="9" a="1"/>
  <c r="U245" i="9" a="1"/>
  <c r="U245" i="9" s="1"/>
  <c r="R245" i="9" a="1"/>
  <c r="R245" i="9" s="1"/>
  <c r="S245" i="9" s="1"/>
  <c r="B245" i="9"/>
  <c r="X244" i="9" a="1"/>
  <c r="X244" i="9" s="1"/>
  <c r="W244" i="9" a="1"/>
  <c r="W244" i="9" s="1"/>
  <c r="V244" i="9" a="1"/>
  <c r="V244" i="9" s="1"/>
  <c r="U244" i="9" a="1"/>
  <c r="U244" i="9" s="1"/>
  <c r="S244" i="9"/>
  <c r="R244" i="9"/>
  <c r="R244" i="9" a="1"/>
  <c r="B244" i="9"/>
  <c r="X243" i="9" a="1"/>
  <c r="X243" i="9" s="1"/>
  <c r="W243" i="9" a="1"/>
  <c r="W243" i="9" s="1"/>
  <c r="V243" i="9" a="1"/>
  <c r="V243" i="9" s="1"/>
  <c r="U243" i="9" a="1"/>
  <c r="U243" i="9" s="1"/>
  <c r="R243" i="9"/>
  <c r="S243" i="9" s="1"/>
  <c r="R243" i="9" a="1"/>
  <c r="B243" i="9"/>
  <c r="X242" i="9" a="1"/>
  <c r="X242" i="9" s="1"/>
  <c r="W242" i="9" a="1"/>
  <c r="W242" i="9" s="1"/>
  <c r="V242" i="9" a="1"/>
  <c r="V242" i="9" s="1"/>
  <c r="U242" i="9"/>
  <c r="U242" i="9" a="1"/>
  <c r="R242" i="9" a="1"/>
  <c r="R242" i="9" s="1"/>
  <c r="S242" i="9" s="1"/>
  <c r="B242" i="9"/>
  <c r="X241" i="9" a="1"/>
  <c r="X241" i="9" s="1"/>
  <c r="W241" i="9" a="1"/>
  <c r="W241" i="9" s="1"/>
  <c r="V241" i="9" a="1"/>
  <c r="V241" i="9" s="1"/>
  <c r="U241" i="9" a="1"/>
  <c r="U241" i="9" s="1"/>
  <c r="R241" i="9"/>
  <c r="S241" i="9" s="1"/>
  <c r="R241" i="9" a="1"/>
  <c r="B241" i="9"/>
  <c r="X240" i="9"/>
  <c r="X240" i="9" a="1"/>
  <c r="W240" i="9"/>
  <c r="W240" i="9" a="1"/>
  <c r="V240" i="9" a="1"/>
  <c r="V240" i="9" s="1"/>
  <c r="U240" i="9"/>
  <c r="U240" i="9" a="1"/>
  <c r="R240" i="9" a="1"/>
  <c r="R240" i="9" s="1"/>
  <c r="S240" i="9" s="1"/>
  <c r="B240" i="9"/>
  <c r="X239" i="9" a="1"/>
  <c r="X239" i="9" s="1"/>
  <c r="W239" i="9" a="1"/>
  <c r="W239" i="9" s="1"/>
  <c r="V239" i="9" a="1"/>
  <c r="V239" i="9" s="1"/>
  <c r="U239" i="9"/>
  <c r="U239" i="9" a="1"/>
  <c r="R239" i="9" a="1"/>
  <c r="R239" i="9" s="1"/>
  <c r="S239" i="9" s="1"/>
  <c r="B239" i="9"/>
  <c r="X238" i="9" a="1"/>
  <c r="X238" i="9" s="1"/>
  <c r="W238" i="9" a="1"/>
  <c r="W238" i="9" s="1"/>
  <c r="V238" i="9" a="1"/>
  <c r="V238" i="9" s="1"/>
  <c r="U238" i="9" a="1"/>
  <c r="U238" i="9" s="1"/>
  <c r="R238" i="9" a="1"/>
  <c r="R238" i="9" s="1"/>
  <c r="S238" i="9" s="1"/>
  <c r="B238" i="9"/>
  <c r="X237" i="9" a="1"/>
  <c r="X237" i="9" s="1"/>
  <c r="W237" i="9" a="1"/>
  <c r="W237" i="9" s="1"/>
  <c r="V237" i="9" a="1"/>
  <c r="V237" i="9" s="1"/>
  <c r="U237" i="9"/>
  <c r="U237" i="9" a="1"/>
  <c r="R237" i="9" a="1"/>
  <c r="R237" i="9" s="1"/>
  <c r="S237" i="9" s="1"/>
  <c r="B237" i="9"/>
  <c r="X236" i="9" a="1"/>
  <c r="X236" i="9" s="1"/>
  <c r="W236" i="9"/>
  <c r="W236" i="9" a="1"/>
  <c r="V236" i="9" a="1"/>
  <c r="V236" i="9" s="1"/>
  <c r="U236" i="9" a="1"/>
  <c r="U236" i="9" s="1"/>
  <c r="R236" i="9" a="1"/>
  <c r="R236" i="9" s="1"/>
  <c r="S236" i="9" s="1"/>
  <c r="B236" i="9"/>
  <c r="X235" i="9" a="1"/>
  <c r="X235" i="9" s="1"/>
  <c r="W235" i="9" a="1"/>
  <c r="W235" i="9" s="1"/>
  <c r="V235" i="9"/>
  <c r="V235" i="9" a="1"/>
  <c r="U235" i="9" a="1"/>
  <c r="U235" i="9" s="1"/>
  <c r="R235" i="9" a="1"/>
  <c r="R235" i="9" s="1"/>
  <c r="S235" i="9" s="1"/>
  <c r="B235" i="9"/>
  <c r="X234" i="9" a="1"/>
  <c r="X234" i="9" s="1"/>
  <c r="W234" i="9" a="1"/>
  <c r="W234" i="9" s="1"/>
  <c r="V234" i="9" a="1"/>
  <c r="V234" i="9" s="1"/>
  <c r="U234" i="9" a="1"/>
  <c r="U234" i="9" s="1"/>
  <c r="R234" i="9" a="1"/>
  <c r="R234" i="9" s="1"/>
  <c r="S234" i="9" s="1"/>
  <c r="B234" i="9"/>
  <c r="X233" i="9" a="1"/>
  <c r="X233" i="9" s="1"/>
  <c r="W233" i="9" a="1"/>
  <c r="W233" i="9" s="1"/>
  <c r="V233" i="9" a="1"/>
  <c r="V233" i="9" s="1"/>
  <c r="U233" i="9" a="1"/>
  <c r="U233" i="9" s="1"/>
  <c r="R233" i="9" a="1"/>
  <c r="R233" i="9" s="1"/>
  <c r="S233" i="9" s="1"/>
  <c r="B233" i="9"/>
  <c r="X232" i="9"/>
  <c r="X232" i="9" a="1"/>
  <c r="W232" i="9" a="1"/>
  <c r="W232" i="9" s="1"/>
  <c r="V232" i="9" a="1"/>
  <c r="V232" i="9" s="1"/>
  <c r="U232" i="9" a="1"/>
  <c r="U232" i="9" s="1"/>
  <c r="R232" i="9" a="1"/>
  <c r="R232" i="9" s="1"/>
  <c r="S232" i="9" s="1"/>
  <c r="B232" i="9"/>
  <c r="X231" i="9" a="1"/>
  <c r="X231" i="9" s="1"/>
  <c r="W231" i="9"/>
  <c r="W231" i="9" a="1"/>
  <c r="V231" i="9" a="1"/>
  <c r="V231" i="9" s="1"/>
  <c r="U231" i="9" a="1"/>
  <c r="U231" i="9" s="1"/>
  <c r="R231" i="9" a="1"/>
  <c r="R231" i="9" s="1"/>
  <c r="S231" i="9" s="1"/>
  <c r="B231" i="9"/>
  <c r="X230" i="9" a="1"/>
  <c r="X230" i="9" s="1"/>
  <c r="W230" i="9" a="1"/>
  <c r="W230" i="9" s="1"/>
  <c r="V230" i="9" a="1"/>
  <c r="V230" i="9" s="1"/>
  <c r="U230" i="9" a="1"/>
  <c r="U230" i="9" s="1"/>
  <c r="R230" i="9" a="1"/>
  <c r="R230" i="9" s="1"/>
  <c r="S230" i="9" s="1"/>
  <c r="B230" i="9"/>
  <c r="X229" i="9" a="1"/>
  <c r="X229" i="9" s="1"/>
  <c r="W229" i="9" a="1"/>
  <c r="W229" i="9" s="1"/>
  <c r="V229" i="9" a="1"/>
  <c r="V229" i="9" s="1"/>
  <c r="U229" i="9" a="1"/>
  <c r="U229" i="9" s="1"/>
  <c r="R229" i="9" a="1"/>
  <c r="R229" i="9" s="1"/>
  <c r="S229" i="9" s="1"/>
  <c r="B229" i="9"/>
  <c r="X228" i="9" a="1"/>
  <c r="X228" i="9" s="1"/>
  <c r="W228" i="9"/>
  <c r="W228" i="9" a="1"/>
  <c r="V228" i="9" a="1"/>
  <c r="V228" i="9" s="1"/>
  <c r="U228" i="9" a="1"/>
  <c r="U228" i="9" s="1"/>
  <c r="R228" i="9" a="1"/>
  <c r="R228" i="9" s="1"/>
  <c r="S228" i="9" s="1"/>
  <c r="B228" i="9"/>
  <c r="X227" i="9" a="1"/>
  <c r="X227" i="9" s="1"/>
  <c r="W227" i="9" a="1"/>
  <c r="W227" i="9" s="1"/>
  <c r="V227" i="9"/>
  <c r="V227" i="9" a="1"/>
  <c r="U227" i="9" a="1"/>
  <c r="U227" i="9" s="1"/>
  <c r="R227" i="9" a="1"/>
  <c r="R227" i="9" s="1"/>
  <c r="S227" i="9" s="1"/>
  <c r="B227" i="9"/>
  <c r="X226" i="9" a="1"/>
  <c r="X226" i="9" s="1"/>
  <c r="W226" i="9" a="1"/>
  <c r="W226" i="9" s="1"/>
  <c r="V226" i="9" a="1"/>
  <c r="V226" i="9" s="1"/>
  <c r="U226" i="9"/>
  <c r="U226" i="9" a="1"/>
  <c r="R226" i="9" a="1"/>
  <c r="R226" i="9" s="1"/>
  <c r="S226" i="9" s="1"/>
  <c r="B226" i="9"/>
  <c r="X225" i="9" a="1"/>
  <c r="X225" i="9" s="1"/>
  <c r="W225" i="9" a="1"/>
  <c r="W225" i="9" s="1"/>
  <c r="V225" i="9" a="1"/>
  <c r="V225" i="9" s="1"/>
  <c r="U225" i="9" a="1"/>
  <c r="U225" i="9" s="1"/>
  <c r="R225" i="9" a="1"/>
  <c r="R225" i="9" s="1"/>
  <c r="S225" i="9" s="1"/>
  <c r="B225" i="9"/>
  <c r="X224" i="9"/>
  <c r="X224" i="9" a="1"/>
  <c r="W224" i="9" a="1"/>
  <c r="W224" i="9" s="1"/>
  <c r="V224" i="9" a="1"/>
  <c r="V224" i="9" s="1"/>
  <c r="U224" i="9"/>
  <c r="U224" i="9" a="1"/>
  <c r="S224" i="9"/>
  <c r="R224" i="9"/>
  <c r="R224" i="9" a="1"/>
  <c r="B224" i="9"/>
  <c r="X223" i="9" a="1"/>
  <c r="X223" i="9" s="1"/>
  <c r="W223" i="9" a="1"/>
  <c r="W223" i="9" s="1"/>
  <c r="V223" i="9" a="1"/>
  <c r="V223" i="9" s="1"/>
  <c r="U223" i="9" a="1"/>
  <c r="U223" i="9" s="1"/>
  <c r="R223" i="9" a="1"/>
  <c r="R223" i="9" s="1"/>
  <c r="S223" i="9" s="1"/>
  <c r="B223" i="9"/>
  <c r="X222" i="9" a="1"/>
  <c r="X222" i="9" s="1"/>
  <c r="W222" i="9" a="1"/>
  <c r="W222" i="9" s="1"/>
  <c r="V222" i="9" a="1"/>
  <c r="V222" i="9" s="1"/>
  <c r="U222" i="9" a="1"/>
  <c r="U222" i="9" s="1"/>
  <c r="R222" i="9"/>
  <c r="S222" i="9" s="1"/>
  <c r="R222" i="9" a="1"/>
  <c r="B222" i="9"/>
  <c r="X221" i="9" a="1"/>
  <c r="X221" i="9" s="1"/>
  <c r="W221" i="9" a="1"/>
  <c r="W221" i="9" s="1"/>
  <c r="V221" i="9" a="1"/>
  <c r="V221" i="9" s="1"/>
  <c r="U221" i="9"/>
  <c r="U221" i="9" a="1"/>
  <c r="R221" i="9" a="1"/>
  <c r="R221" i="9" s="1"/>
  <c r="S221" i="9" s="1"/>
  <c r="B221" i="9"/>
  <c r="X220" i="9" a="1"/>
  <c r="X220" i="9" s="1"/>
  <c r="W220" i="9" a="1"/>
  <c r="W220" i="9" s="1"/>
  <c r="V220" i="9" a="1"/>
  <c r="V220" i="9" s="1"/>
  <c r="U220" i="9" a="1"/>
  <c r="U220" i="9" s="1"/>
  <c r="R220" i="9" a="1"/>
  <c r="R220" i="9" s="1"/>
  <c r="S220" i="9" s="1"/>
  <c r="B220" i="9"/>
  <c r="X219" i="9" a="1"/>
  <c r="X219" i="9" s="1"/>
  <c r="W219" i="9" a="1"/>
  <c r="W219" i="9" s="1"/>
  <c r="V219" i="9" a="1"/>
  <c r="V219" i="9" s="1"/>
  <c r="U219" i="9" a="1"/>
  <c r="U219" i="9" s="1"/>
  <c r="R219" i="9" a="1"/>
  <c r="R219" i="9" s="1"/>
  <c r="S219" i="9" s="1"/>
  <c r="B219" i="9"/>
  <c r="X218" i="9" a="1"/>
  <c r="X218" i="9" s="1"/>
  <c r="W218" i="9" a="1"/>
  <c r="W218" i="9" s="1"/>
  <c r="V218" i="9" a="1"/>
  <c r="V218" i="9" s="1"/>
  <c r="U218" i="9" a="1"/>
  <c r="U218" i="9" s="1"/>
  <c r="R218" i="9" a="1"/>
  <c r="R218" i="9" s="1"/>
  <c r="S218" i="9" s="1"/>
  <c r="B218" i="9"/>
  <c r="X217" i="9" a="1"/>
  <c r="X217" i="9" s="1"/>
  <c r="W217" i="9" a="1"/>
  <c r="W217" i="9" s="1"/>
  <c r="V217" i="9"/>
  <c r="V217" i="9" a="1"/>
  <c r="U217" i="9" a="1"/>
  <c r="U217" i="9" s="1"/>
  <c r="R217" i="9" a="1"/>
  <c r="R217" i="9" s="1"/>
  <c r="S217" i="9" s="1"/>
  <c r="B217" i="9"/>
  <c r="X216" i="9" a="1"/>
  <c r="X216" i="9" s="1"/>
  <c r="W216" i="9" a="1"/>
  <c r="W216" i="9" s="1"/>
  <c r="V216" i="9" a="1"/>
  <c r="V216" i="9" s="1"/>
  <c r="U216" i="9" a="1"/>
  <c r="U216" i="9" s="1"/>
  <c r="R216" i="9" a="1"/>
  <c r="R216" i="9" s="1"/>
  <c r="S216" i="9" s="1"/>
  <c r="B216" i="9"/>
  <c r="X215" i="9" a="1"/>
  <c r="X215" i="9" s="1"/>
  <c r="W215" i="9"/>
  <c r="W215" i="9" a="1"/>
  <c r="V215" i="9" a="1"/>
  <c r="V215" i="9" s="1"/>
  <c r="U215" i="9"/>
  <c r="U215" i="9" a="1"/>
  <c r="R215" i="9" a="1"/>
  <c r="R215" i="9" s="1"/>
  <c r="S215" i="9" s="1"/>
  <c r="B215" i="9"/>
  <c r="X214" i="9"/>
  <c r="X214" i="9" a="1"/>
  <c r="W214" i="9" a="1"/>
  <c r="W214" i="9" s="1"/>
  <c r="V214" i="9" a="1"/>
  <c r="V214" i="9" s="1"/>
  <c r="U214" i="9" a="1"/>
  <c r="U214" i="9" s="1"/>
  <c r="R214" i="9" a="1"/>
  <c r="R214" i="9" s="1"/>
  <c r="S214" i="9" s="1"/>
  <c r="B214" i="9"/>
  <c r="X213" i="9" a="1"/>
  <c r="X213" i="9" s="1"/>
  <c r="W213" i="9"/>
  <c r="W213" i="9" a="1"/>
  <c r="V213" i="9" a="1"/>
  <c r="V213" i="9" s="1"/>
  <c r="U213" i="9" a="1"/>
  <c r="U213" i="9" s="1"/>
  <c r="R213" i="9" a="1"/>
  <c r="R213" i="9" s="1"/>
  <c r="S213" i="9" s="1"/>
  <c r="B213" i="9"/>
  <c r="X212" i="9" a="1"/>
  <c r="X212" i="9" s="1"/>
  <c r="W212" i="9" a="1"/>
  <c r="W212" i="9" s="1"/>
  <c r="V212" i="9" a="1"/>
  <c r="V212" i="9" s="1"/>
  <c r="U212" i="9" a="1"/>
  <c r="U212" i="9" s="1"/>
  <c r="R212" i="9" a="1"/>
  <c r="R212" i="9" s="1"/>
  <c r="S212" i="9" s="1"/>
  <c r="B212" i="9"/>
  <c r="X211" i="9" a="1"/>
  <c r="X211" i="9" s="1"/>
  <c r="W211" i="9" a="1"/>
  <c r="W211" i="9" s="1"/>
  <c r="V211" i="9" a="1"/>
  <c r="V211" i="9" s="1"/>
  <c r="U211" i="9" a="1"/>
  <c r="U211" i="9" s="1"/>
  <c r="R211" i="9"/>
  <c r="S211" i="9" s="1"/>
  <c r="R211" i="9" a="1"/>
  <c r="B211" i="9"/>
  <c r="X210" i="9" a="1"/>
  <c r="X210" i="9" s="1"/>
  <c r="W210" i="9" a="1"/>
  <c r="W210" i="9" s="1"/>
  <c r="V210" i="9" a="1"/>
  <c r="V210" i="9" s="1"/>
  <c r="U210" i="9"/>
  <c r="U210" i="9" a="1"/>
  <c r="R210" i="9" a="1"/>
  <c r="R210" i="9" s="1"/>
  <c r="S210" i="9" s="1"/>
  <c r="B210" i="9"/>
  <c r="X209" i="9" a="1"/>
  <c r="X209" i="9" s="1"/>
  <c r="W209" i="9" a="1"/>
  <c r="W209" i="9" s="1"/>
  <c r="V209" i="9" a="1"/>
  <c r="V209" i="9" s="1"/>
  <c r="U209" i="9" a="1"/>
  <c r="U209" i="9" s="1"/>
  <c r="R209" i="9"/>
  <c r="S209" i="9" s="1"/>
  <c r="R209" i="9" a="1"/>
  <c r="B209" i="9"/>
  <c r="X208" i="9"/>
  <c r="X208" i="9" a="1"/>
  <c r="W208" i="9" a="1"/>
  <c r="W208" i="9" s="1"/>
  <c r="V208" i="9" a="1"/>
  <c r="V208" i="9" s="1"/>
  <c r="U208" i="9" a="1"/>
  <c r="U208" i="9" s="1"/>
  <c r="S208" i="9"/>
  <c r="R208" i="9"/>
  <c r="R208" i="9" a="1"/>
  <c r="B208" i="9"/>
  <c r="X207" i="9" a="1"/>
  <c r="X207" i="9" s="1"/>
  <c r="W207" i="9" a="1"/>
  <c r="W207" i="9" s="1"/>
  <c r="V207" i="9" a="1"/>
  <c r="V207" i="9" s="1"/>
  <c r="U207" i="9" a="1"/>
  <c r="U207" i="9" s="1"/>
  <c r="R207" i="9"/>
  <c r="S207" i="9" s="1"/>
  <c r="R207" i="9" a="1"/>
  <c r="B207" i="9"/>
  <c r="X206" i="9" a="1"/>
  <c r="X206" i="9" s="1"/>
  <c r="W206" i="9" a="1"/>
  <c r="W206" i="9" s="1"/>
  <c r="V206" i="9" a="1"/>
  <c r="V206" i="9" s="1"/>
  <c r="U206" i="9" a="1"/>
  <c r="U206" i="9" s="1"/>
  <c r="R206" i="9" a="1"/>
  <c r="R206" i="9" s="1"/>
  <c r="S206" i="9" s="1"/>
  <c r="B206" i="9"/>
  <c r="X205" i="9"/>
  <c r="X205" i="9" a="1"/>
  <c r="W205" i="9" a="1"/>
  <c r="W205" i="9" s="1"/>
  <c r="V205" i="9"/>
  <c r="V205" i="9" a="1"/>
  <c r="U205" i="9" a="1"/>
  <c r="U205" i="9" s="1"/>
  <c r="R205" i="9" a="1"/>
  <c r="R205" i="9" s="1"/>
  <c r="S205" i="9" s="1"/>
  <c r="B205" i="9"/>
  <c r="X204" i="9"/>
  <c r="X204" i="9" a="1"/>
  <c r="W204" i="9" a="1"/>
  <c r="W204" i="9" s="1"/>
  <c r="V204" i="9" a="1"/>
  <c r="V204" i="9" s="1"/>
  <c r="U204" i="9" a="1"/>
  <c r="U204" i="9" s="1"/>
  <c r="R204" i="9"/>
  <c r="S204" i="9" s="1"/>
  <c r="R204" i="9" a="1"/>
  <c r="B204" i="9"/>
  <c r="X203" i="9" a="1"/>
  <c r="X203" i="9" s="1"/>
  <c r="W203" i="9" a="1"/>
  <c r="W203" i="9" s="1"/>
  <c r="V203" i="9" a="1"/>
  <c r="V203" i="9" s="1"/>
  <c r="U203" i="9" a="1"/>
  <c r="U203" i="9" s="1"/>
  <c r="R203" i="9"/>
  <c r="S203" i="9" s="1"/>
  <c r="R203" i="9" a="1"/>
  <c r="B203" i="9"/>
  <c r="X202" i="9"/>
  <c r="X202" i="9" a="1"/>
  <c r="W202" i="9" a="1"/>
  <c r="W202" i="9" s="1"/>
  <c r="V202" i="9" a="1"/>
  <c r="V202" i="9" s="1"/>
  <c r="U202" i="9" a="1"/>
  <c r="U202" i="9" s="1"/>
  <c r="R202" i="9" a="1"/>
  <c r="R202" i="9" s="1"/>
  <c r="S202" i="9" s="1"/>
  <c r="B202" i="9"/>
  <c r="X201" i="9"/>
  <c r="X201" i="9" a="1"/>
  <c r="W201" i="9" a="1"/>
  <c r="W201" i="9" s="1"/>
  <c r="V201" i="9" a="1"/>
  <c r="V201" i="9" s="1"/>
  <c r="U201" i="9" a="1"/>
  <c r="U201" i="9" s="1"/>
  <c r="S201" i="9"/>
  <c r="R201" i="9"/>
  <c r="R201" i="9" a="1"/>
  <c r="B201" i="9"/>
  <c r="X200" i="9"/>
  <c r="X200" i="9" a="1"/>
  <c r="W200" i="9" a="1"/>
  <c r="W200" i="9" s="1"/>
  <c r="V200" i="9" a="1"/>
  <c r="V200" i="9" s="1"/>
  <c r="U200" i="9" a="1"/>
  <c r="U200" i="9" s="1"/>
  <c r="S200" i="9"/>
  <c r="R200" i="9"/>
  <c r="R200" i="9" a="1"/>
  <c r="B200" i="9"/>
  <c r="X199" i="9" a="1"/>
  <c r="X199" i="9" s="1"/>
  <c r="W199" i="9" a="1"/>
  <c r="W199" i="9" s="1"/>
  <c r="V199" i="9" a="1"/>
  <c r="V199" i="9" s="1"/>
  <c r="U199" i="9" a="1"/>
  <c r="U199" i="9" s="1"/>
  <c r="R199" i="9"/>
  <c r="S199" i="9" s="1"/>
  <c r="R199" i="9" a="1"/>
  <c r="B199" i="9"/>
  <c r="X198" i="9" a="1"/>
  <c r="X198" i="9" s="1"/>
  <c r="W198" i="9" a="1"/>
  <c r="W198" i="9" s="1"/>
  <c r="V198" i="9" a="1"/>
  <c r="V198" i="9" s="1"/>
  <c r="U198" i="9" a="1"/>
  <c r="U198" i="9" s="1"/>
  <c r="R198" i="9" a="1"/>
  <c r="R198" i="9" s="1"/>
  <c r="S198" i="9" s="1"/>
  <c r="B198" i="9"/>
  <c r="X197" i="9"/>
  <c r="X197" i="9" a="1"/>
  <c r="W197" i="9" a="1"/>
  <c r="W197" i="9" s="1"/>
  <c r="V197" i="9"/>
  <c r="V197" i="9" a="1"/>
  <c r="U197" i="9" a="1"/>
  <c r="U197" i="9" s="1"/>
  <c r="R197" i="9" a="1"/>
  <c r="R197" i="9" s="1"/>
  <c r="S197" i="9" s="1"/>
  <c r="B197" i="9"/>
  <c r="X196" i="9"/>
  <c r="X196" i="9" a="1"/>
  <c r="W196" i="9" a="1"/>
  <c r="W196" i="9" s="1"/>
  <c r="V196" i="9" a="1"/>
  <c r="V196" i="9" s="1"/>
  <c r="U196" i="9" a="1"/>
  <c r="U196" i="9" s="1"/>
  <c r="R196" i="9"/>
  <c r="S196" i="9" s="1"/>
  <c r="R196" i="9" a="1"/>
  <c r="B196" i="9"/>
  <c r="X195" i="9" a="1"/>
  <c r="X195" i="9" s="1"/>
  <c r="W195" i="9" a="1"/>
  <c r="W195" i="9" s="1"/>
  <c r="V195" i="9" a="1"/>
  <c r="V195" i="9" s="1"/>
  <c r="U195" i="9" a="1"/>
  <c r="U195" i="9" s="1"/>
  <c r="R195" i="9"/>
  <c r="S195" i="9" s="1"/>
  <c r="R195" i="9" a="1"/>
  <c r="B195" i="9"/>
  <c r="X194" i="9"/>
  <c r="X194" i="9" a="1"/>
  <c r="W194" i="9" a="1"/>
  <c r="W194" i="9" s="1"/>
  <c r="V194" i="9" a="1"/>
  <c r="V194" i="9" s="1"/>
  <c r="U194" i="9" a="1"/>
  <c r="U194" i="9" s="1"/>
  <c r="R194" i="9" a="1"/>
  <c r="R194" i="9" s="1"/>
  <c r="S194" i="9" s="1"/>
  <c r="B194" i="9"/>
  <c r="X193" i="9" a="1"/>
  <c r="X193" i="9" s="1"/>
  <c r="W193" i="9" a="1"/>
  <c r="W193" i="9" s="1"/>
  <c r="V193" i="9"/>
  <c r="V193" i="9" a="1"/>
  <c r="U193" i="9" a="1"/>
  <c r="U193" i="9" s="1"/>
  <c r="R193" i="9"/>
  <c r="S193" i="9" s="1"/>
  <c r="R193" i="9" a="1"/>
  <c r="B193" i="9"/>
  <c r="X192" i="9" a="1"/>
  <c r="X192" i="9" s="1"/>
  <c r="W192" i="9" a="1"/>
  <c r="W192" i="9" s="1"/>
  <c r="V192" i="9" a="1"/>
  <c r="V192" i="9" s="1"/>
  <c r="U192" i="9" a="1"/>
  <c r="U192" i="9" s="1"/>
  <c r="S192" i="9"/>
  <c r="R192" i="9"/>
  <c r="R192" i="9" a="1"/>
  <c r="B192" i="9"/>
  <c r="X191" i="9" a="1"/>
  <c r="X191" i="9" s="1"/>
  <c r="W191" i="9" a="1"/>
  <c r="W191" i="9" s="1"/>
  <c r="V191" i="9"/>
  <c r="V191" i="9" a="1"/>
  <c r="U191" i="9" a="1"/>
  <c r="U191" i="9" s="1"/>
  <c r="R191" i="9"/>
  <c r="S191" i="9" s="1"/>
  <c r="R191" i="9" a="1"/>
  <c r="B191" i="9"/>
  <c r="X190" i="9"/>
  <c r="X190" i="9" a="1"/>
  <c r="W190" i="9" a="1"/>
  <c r="W190" i="9" s="1"/>
  <c r="V190" i="9" a="1"/>
  <c r="V190" i="9" s="1"/>
  <c r="U190" i="9" a="1"/>
  <c r="U190" i="9" s="1"/>
  <c r="S190" i="9"/>
  <c r="R190" i="9"/>
  <c r="R190" i="9" a="1"/>
  <c r="B190" i="9"/>
  <c r="X189" i="9" a="1"/>
  <c r="X189" i="9" s="1"/>
  <c r="W189" i="9" a="1"/>
  <c r="W189" i="9" s="1"/>
  <c r="V189" i="9" a="1"/>
  <c r="V189" i="9" s="1"/>
  <c r="U189" i="9" a="1"/>
  <c r="U189" i="9" s="1"/>
  <c r="R189" i="9" a="1"/>
  <c r="R189" i="9" s="1"/>
  <c r="S189" i="9" s="1"/>
  <c r="B189" i="9"/>
  <c r="X188" i="9" a="1"/>
  <c r="X188" i="9" s="1"/>
  <c r="W188" i="9" a="1"/>
  <c r="W188" i="9" s="1"/>
  <c r="V188" i="9" a="1"/>
  <c r="V188" i="9" s="1"/>
  <c r="U188" i="9" a="1"/>
  <c r="U188" i="9" s="1"/>
  <c r="R188" i="9"/>
  <c r="S188" i="9" s="1"/>
  <c r="R188" i="9" a="1"/>
  <c r="B188" i="9"/>
  <c r="X187" i="9" a="1"/>
  <c r="X187" i="9" s="1"/>
  <c r="W187" i="9" a="1"/>
  <c r="W187" i="9" s="1"/>
  <c r="V187" i="9" a="1"/>
  <c r="V187" i="9" s="1"/>
  <c r="U187" i="9" a="1"/>
  <c r="U187" i="9" s="1"/>
  <c r="R187" i="9"/>
  <c r="S187" i="9" s="1"/>
  <c r="R187" i="9" a="1"/>
  <c r="B187" i="9"/>
  <c r="X186" i="9"/>
  <c r="X186" i="9" a="1"/>
  <c r="W186" i="9" a="1"/>
  <c r="W186" i="9" s="1"/>
  <c r="V186" i="9" a="1"/>
  <c r="V186" i="9" s="1"/>
  <c r="U186" i="9" a="1"/>
  <c r="U186" i="9" s="1"/>
  <c r="R186" i="9"/>
  <c r="S186" i="9" s="1"/>
  <c r="R186" i="9" a="1"/>
  <c r="B186" i="9"/>
  <c r="X185" i="9" a="1"/>
  <c r="X185" i="9" s="1"/>
  <c r="W185" i="9" a="1"/>
  <c r="W185" i="9" s="1"/>
  <c r="V185" i="9"/>
  <c r="V185" i="9" a="1"/>
  <c r="U185" i="9" a="1"/>
  <c r="U185" i="9" s="1"/>
  <c r="S185" i="9"/>
  <c r="R185" i="9"/>
  <c r="R185" i="9" a="1"/>
  <c r="B185" i="9"/>
  <c r="X184" i="9" a="1"/>
  <c r="X184" i="9" s="1"/>
  <c r="W184" i="9" a="1"/>
  <c r="W184" i="9" s="1"/>
  <c r="V184" i="9" a="1"/>
  <c r="V184" i="9" s="1"/>
  <c r="U184" i="9" a="1"/>
  <c r="U184" i="9" s="1"/>
  <c r="R184" i="9"/>
  <c r="S184" i="9" s="1"/>
  <c r="R184" i="9" a="1"/>
  <c r="B184" i="9"/>
  <c r="X183" i="9" a="1"/>
  <c r="X183" i="9" s="1"/>
  <c r="W183" i="9" a="1"/>
  <c r="W183" i="9" s="1"/>
  <c r="V183" i="9" a="1"/>
  <c r="V183" i="9" s="1"/>
  <c r="U183" i="9" a="1"/>
  <c r="U183" i="9" s="1"/>
  <c r="R183" i="9"/>
  <c r="S183" i="9" s="1"/>
  <c r="R183" i="9" a="1"/>
  <c r="B183" i="9"/>
  <c r="X182" i="9" a="1"/>
  <c r="X182" i="9" s="1"/>
  <c r="W182" i="9" a="1"/>
  <c r="W182" i="9" s="1"/>
  <c r="V182" i="9" a="1"/>
  <c r="V182" i="9" s="1"/>
  <c r="U182" i="9" a="1"/>
  <c r="U182" i="9" s="1"/>
  <c r="R182" i="9"/>
  <c r="S182" i="9" s="1"/>
  <c r="R182" i="9" a="1"/>
  <c r="B182" i="9"/>
  <c r="X181" i="9" a="1"/>
  <c r="X181" i="9" s="1"/>
  <c r="W181" i="9" a="1"/>
  <c r="W181" i="9" s="1"/>
  <c r="V181" i="9" a="1"/>
  <c r="V181" i="9" s="1"/>
  <c r="U181" i="9" a="1"/>
  <c r="U181" i="9" s="1"/>
  <c r="S181" i="9"/>
  <c r="R181" i="9"/>
  <c r="R181" i="9" a="1"/>
  <c r="B181" i="9"/>
  <c r="X180" i="9" a="1"/>
  <c r="X180" i="9" s="1"/>
  <c r="W180" i="9" a="1"/>
  <c r="W180" i="9" s="1"/>
  <c r="V180" i="9" a="1"/>
  <c r="V180" i="9" s="1"/>
  <c r="U180" i="9" a="1"/>
  <c r="U180" i="9" s="1"/>
  <c r="R180" i="9"/>
  <c r="S180" i="9" s="1"/>
  <c r="R180" i="9" a="1"/>
  <c r="B180" i="9"/>
  <c r="X179" i="9" a="1"/>
  <c r="X179" i="9" s="1"/>
  <c r="W179" i="9" a="1"/>
  <c r="W179" i="9" s="1"/>
  <c r="V179" i="9" a="1"/>
  <c r="V179" i="9" s="1"/>
  <c r="U179" i="9" a="1"/>
  <c r="U179" i="9" s="1"/>
  <c r="R179" i="9" a="1"/>
  <c r="R179" i="9" s="1"/>
  <c r="S179" i="9" s="1"/>
  <c r="B179" i="9"/>
  <c r="X178" i="9" a="1"/>
  <c r="X178" i="9" s="1"/>
  <c r="W178" i="9" a="1"/>
  <c r="W178" i="9" s="1"/>
  <c r="V178" i="9" a="1"/>
  <c r="V178" i="9" s="1"/>
  <c r="U178" i="9" a="1"/>
  <c r="U178" i="9" s="1"/>
  <c r="R178" i="9" a="1"/>
  <c r="R178" i="9" s="1"/>
  <c r="S178" i="9" s="1"/>
  <c r="B178" i="9"/>
  <c r="X177" i="9" a="1"/>
  <c r="X177" i="9" s="1"/>
  <c r="W177" i="9" a="1"/>
  <c r="W177" i="9" s="1"/>
  <c r="V177" i="9"/>
  <c r="V177" i="9" a="1"/>
  <c r="U177" i="9" a="1"/>
  <c r="U177" i="9" s="1"/>
  <c r="R177" i="9"/>
  <c r="S177" i="9" s="1"/>
  <c r="R177" i="9" a="1"/>
  <c r="B177" i="9"/>
  <c r="X176" i="9" a="1"/>
  <c r="X176" i="9" s="1"/>
  <c r="W176" i="9" a="1"/>
  <c r="W176" i="9" s="1"/>
  <c r="V176" i="9" a="1"/>
  <c r="V176" i="9" s="1"/>
  <c r="U176" i="9" a="1"/>
  <c r="U176" i="9" s="1"/>
  <c r="R176" i="9" a="1"/>
  <c r="R176" i="9" s="1"/>
  <c r="S176" i="9" s="1"/>
  <c r="B176" i="9"/>
  <c r="X175" i="9" a="1"/>
  <c r="X175" i="9" s="1"/>
  <c r="W175" i="9" a="1"/>
  <c r="W175" i="9" s="1"/>
  <c r="V175" i="9" a="1"/>
  <c r="V175" i="9" s="1"/>
  <c r="U175" i="9" a="1"/>
  <c r="U175" i="9" s="1"/>
  <c r="R175" i="9"/>
  <c r="S175" i="9" s="1"/>
  <c r="R175" i="9" a="1"/>
  <c r="B175" i="9"/>
  <c r="X174" i="9"/>
  <c r="X174" i="9" a="1"/>
  <c r="W174" i="9" a="1"/>
  <c r="W174" i="9" s="1"/>
  <c r="V174" i="9" a="1"/>
  <c r="V174" i="9" s="1"/>
  <c r="U174" i="9" a="1"/>
  <c r="U174" i="9" s="1"/>
  <c r="R174" i="9"/>
  <c r="S174" i="9" s="1"/>
  <c r="R174" i="9" a="1"/>
  <c r="B174" i="9"/>
  <c r="X173" i="9" a="1"/>
  <c r="X173" i="9" s="1"/>
  <c r="W173" i="9" a="1"/>
  <c r="W173" i="9" s="1"/>
  <c r="V173" i="9" a="1"/>
  <c r="V173" i="9" s="1"/>
  <c r="U173" i="9" a="1"/>
  <c r="U173" i="9" s="1"/>
  <c r="R173" i="9" a="1"/>
  <c r="R173" i="9" s="1"/>
  <c r="S173" i="9" s="1"/>
  <c r="B173" i="9"/>
  <c r="X172" i="9" a="1"/>
  <c r="X172" i="9" s="1"/>
  <c r="W172" i="9" a="1"/>
  <c r="W172" i="9" s="1"/>
  <c r="V172" i="9" a="1"/>
  <c r="V172" i="9" s="1"/>
  <c r="U172" i="9" a="1"/>
  <c r="U172" i="9" s="1"/>
  <c r="R172" i="9"/>
  <c r="S172" i="9" s="1"/>
  <c r="R172" i="9" a="1"/>
  <c r="B172" i="9"/>
  <c r="X171" i="9" a="1"/>
  <c r="X171" i="9" s="1"/>
  <c r="W171" i="9" a="1"/>
  <c r="W171" i="9" s="1"/>
  <c r="V171" i="9" a="1"/>
  <c r="V171" i="9" s="1"/>
  <c r="U171" i="9" a="1"/>
  <c r="U171" i="9" s="1"/>
  <c r="R171" i="9" a="1"/>
  <c r="R171" i="9" s="1"/>
  <c r="S171" i="9" s="1"/>
  <c r="B171" i="9"/>
  <c r="X170" i="9"/>
  <c r="X170" i="9" a="1"/>
  <c r="W170" i="9" a="1"/>
  <c r="W170" i="9" s="1"/>
  <c r="V170" i="9" a="1"/>
  <c r="V170" i="9" s="1"/>
  <c r="U170" i="9" a="1"/>
  <c r="U170" i="9" s="1"/>
  <c r="R170" i="9" a="1"/>
  <c r="R170" i="9" s="1"/>
  <c r="S170" i="9" s="1"/>
  <c r="B170" i="9"/>
  <c r="X169" i="9" a="1"/>
  <c r="X169" i="9" s="1"/>
  <c r="W169" i="9" a="1"/>
  <c r="W169" i="9" s="1"/>
  <c r="V169" i="9" a="1"/>
  <c r="V169" i="9" s="1"/>
  <c r="U169" i="9" a="1"/>
  <c r="U169" i="9" s="1"/>
  <c r="R169" i="9"/>
  <c r="S169" i="9" s="1"/>
  <c r="R169" i="9" a="1"/>
  <c r="B169" i="9"/>
  <c r="X168" i="9" a="1"/>
  <c r="X168" i="9" s="1"/>
  <c r="W168" i="9" a="1"/>
  <c r="W168" i="9" s="1"/>
  <c r="V168" i="9" a="1"/>
  <c r="V168" i="9" s="1"/>
  <c r="U168" i="9" a="1"/>
  <c r="U168" i="9" s="1"/>
  <c r="R168" i="9" a="1"/>
  <c r="R168" i="9" s="1"/>
  <c r="S168" i="9" s="1"/>
  <c r="B168" i="9"/>
  <c r="X167" i="9" a="1"/>
  <c r="X167" i="9" s="1"/>
  <c r="W167" i="9" a="1"/>
  <c r="W167" i="9" s="1"/>
  <c r="V167" i="9" a="1"/>
  <c r="V167" i="9" s="1"/>
  <c r="U167" i="9" a="1"/>
  <c r="U167" i="9" s="1"/>
  <c r="R167" i="9"/>
  <c r="S167" i="9" s="1"/>
  <c r="R167" i="9" a="1"/>
  <c r="B167" i="9"/>
  <c r="X166" i="9" a="1"/>
  <c r="X166" i="9" s="1"/>
  <c r="W166" i="9" a="1"/>
  <c r="W166" i="9" s="1"/>
  <c r="V166" i="9" a="1"/>
  <c r="V166" i="9" s="1"/>
  <c r="U166" i="9" a="1"/>
  <c r="U166" i="9" s="1"/>
  <c r="R166" i="9" a="1"/>
  <c r="R166" i="9" s="1"/>
  <c r="S166" i="9" s="1"/>
  <c r="B166" i="9"/>
  <c r="X165" i="9" a="1"/>
  <c r="X165" i="9" s="1"/>
  <c r="W165" i="9" a="1"/>
  <c r="W165" i="9" s="1"/>
  <c r="V165" i="9" a="1"/>
  <c r="V165" i="9" s="1"/>
  <c r="U165" i="9" a="1"/>
  <c r="U165" i="9" s="1"/>
  <c r="R165" i="9"/>
  <c r="S165" i="9" s="1"/>
  <c r="R165" i="9" a="1"/>
  <c r="B165" i="9"/>
  <c r="X164" i="9" a="1"/>
  <c r="X164" i="9" s="1"/>
  <c r="W164" i="9" a="1"/>
  <c r="W164" i="9" s="1"/>
  <c r="V164" i="9" a="1"/>
  <c r="V164" i="9" s="1"/>
  <c r="U164" i="9" a="1"/>
  <c r="U164" i="9" s="1"/>
  <c r="R164" i="9" a="1"/>
  <c r="R164" i="9" s="1"/>
  <c r="S164" i="9" s="1"/>
  <c r="B164" i="9"/>
  <c r="X163" i="9" a="1"/>
  <c r="X163" i="9" s="1"/>
  <c r="W163" i="9" a="1"/>
  <c r="W163" i="9" s="1"/>
  <c r="V163" i="9" a="1"/>
  <c r="V163" i="9" s="1"/>
  <c r="U163" i="9" a="1"/>
  <c r="U163" i="9" s="1"/>
  <c r="R163" i="9"/>
  <c r="S163" i="9" s="1"/>
  <c r="R163" i="9" a="1"/>
  <c r="B163" i="9"/>
  <c r="X162" i="9" a="1"/>
  <c r="X162" i="9" s="1"/>
  <c r="W162" i="9" a="1"/>
  <c r="W162" i="9" s="1"/>
  <c r="V162" i="9" a="1"/>
  <c r="V162" i="9" s="1"/>
  <c r="U162" i="9" a="1"/>
  <c r="U162" i="9" s="1"/>
  <c r="R162" i="9" a="1"/>
  <c r="R162" i="9" s="1"/>
  <c r="S162" i="9" s="1"/>
  <c r="B162" i="9"/>
  <c r="X161" i="9" a="1"/>
  <c r="X161" i="9" s="1"/>
  <c r="W161" i="9" a="1"/>
  <c r="W161" i="9" s="1"/>
  <c r="V161" i="9" a="1"/>
  <c r="V161" i="9" s="1"/>
  <c r="U161" i="9" a="1"/>
  <c r="U161" i="9" s="1"/>
  <c r="R161" i="9"/>
  <c r="S161" i="9" s="1"/>
  <c r="R161" i="9" a="1"/>
  <c r="B161" i="9"/>
  <c r="X160" i="9"/>
  <c r="X160" i="9" a="1"/>
  <c r="W160" i="9" a="1"/>
  <c r="W160" i="9" s="1"/>
  <c r="V160" i="9" a="1"/>
  <c r="V160" i="9" s="1"/>
  <c r="U160" i="9" a="1"/>
  <c r="U160" i="9" s="1"/>
  <c r="R160" i="9" a="1"/>
  <c r="R160" i="9" s="1"/>
  <c r="S160" i="9" s="1"/>
  <c r="B160" i="9"/>
  <c r="X159" i="9" a="1"/>
  <c r="X159" i="9" s="1"/>
  <c r="W159" i="9" a="1"/>
  <c r="W159" i="9" s="1"/>
  <c r="V159" i="9" a="1"/>
  <c r="V159" i="9" s="1"/>
  <c r="U159" i="9" a="1"/>
  <c r="U159" i="9" s="1"/>
  <c r="R159" i="9" a="1"/>
  <c r="R159" i="9" s="1"/>
  <c r="S159" i="9" s="1"/>
  <c r="B159" i="9"/>
  <c r="X158" i="9" a="1"/>
  <c r="X158" i="9" s="1"/>
  <c r="W158" i="9" a="1"/>
  <c r="W158" i="9" s="1"/>
  <c r="V158" i="9" a="1"/>
  <c r="V158" i="9" s="1"/>
  <c r="U158" i="9" a="1"/>
  <c r="U158" i="9" s="1"/>
  <c r="R158" i="9" a="1"/>
  <c r="R158" i="9" s="1"/>
  <c r="S158" i="9" s="1"/>
  <c r="B158" i="9"/>
  <c r="X157" i="9" a="1"/>
  <c r="X157" i="9" s="1"/>
  <c r="W157" i="9" a="1"/>
  <c r="W157" i="9" s="1"/>
  <c r="V157" i="9"/>
  <c r="V157" i="9" a="1"/>
  <c r="U157" i="9" a="1"/>
  <c r="U157" i="9" s="1"/>
  <c r="R157" i="9"/>
  <c r="S157" i="9" s="1"/>
  <c r="R157" i="9" a="1"/>
  <c r="B157" i="9"/>
  <c r="X156" i="9" a="1"/>
  <c r="X156" i="9" s="1"/>
  <c r="W156" i="9" a="1"/>
  <c r="W156" i="9" s="1"/>
  <c r="V156" i="9" a="1"/>
  <c r="V156" i="9" s="1"/>
  <c r="U156" i="9" a="1"/>
  <c r="U156" i="9" s="1"/>
  <c r="R156" i="9" a="1"/>
  <c r="R156" i="9" s="1"/>
  <c r="S156" i="9" s="1"/>
  <c r="B156" i="9"/>
  <c r="X155" i="9" a="1"/>
  <c r="X155" i="9" s="1"/>
  <c r="W155" i="9" a="1"/>
  <c r="W155" i="9" s="1"/>
  <c r="V155" i="9" a="1"/>
  <c r="V155" i="9" s="1"/>
  <c r="U155" i="9" a="1"/>
  <c r="U155" i="9" s="1"/>
  <c r="R155" i="9" a="1"/>
  <c r="R155" i="9" s="1"/>
  <c r="S155" i="9" s="1"/>
  <c r="B155" i="9"/>
  <c r="X154" i="9" a="1"/>
  <c r="X154" i="9" s="1"/>
  <c r="W154" i="9" a="1"/>
  <c r="W154" i="9" s="1"/>
  <c r="V154" i="9" a="1"/>
  <c r="V154" i="9" s="1"/>
  <c r="U154" i="9" a="1"/>
  <c r="U154" i="9" s="1"/>
  <c r="R154" i="9"/>
  <c r="S154" i="9" s="1"/>
  <c r="R154" i="9" a="1"/>
  <c r="B154" i="9"/>
  <c r="X153" i="9" a="1"/>
  <c r="X153" i="9" s="1"/>
  <c r="W153" i="9" a="1"/>
  <c r="W153" i="9" s="1"/>
  <c r="V153" i="9" a="1"/>
  <c r="V153" i="9" s="1"/>
  <c r="U153" i="9" a="1"/>
  <c r="U153" i="9" s="1"/>
  <c r="S153" i="9"/>
  <c r="R153" i="9"/>
  <c r="R153" i="9" a="1"/>
  <c r="B153" i="9"/>
  <c r="X152" i="9"/>
  <c r="X152" i="9" a="1"/>
  <c r="W152" i="9" a="1"/>
  <c r="W152" i="9" s="1"/>
  <c r="V152" i="9" a="1"/>
  <c r="V152" i="9" s="1"/>
  <c r="U152" i="9" a="1"/>
  <c r="U152" i="9" s="1"/>
  <c r="R152" i="9" a="1"/>
  <c r="R152" i="9" s="1"/>
  <c r="S152" i="9" s="1"/>
  <c r="B152" i="9"/>
  <c r="X151" i="9" a="1"/>
  <c r="X151" i="9" s="1"/>
  <c r="W151" i="9" a="1"/>
  <c r="W151" i="9" s="1"/>
  <c r="V151" i="9" a="1"/>
  <c r="V151" i="9" s="1"/>
  <c r="U151" i="9" a="1"/>
  <c r="U151" i="9" s="1"/>
  <c r="R151" i="9" a="1"/>
  <c r="R151" i="9" s="1"/>
  <c r="S151" i="9" s="1"/>
  <c r="B151" i="9"/>
  <c r="X150" i="9" a="1"/>
  <c r="X150" i="9" s="1"/>
  <c r="W150" i="9" a="1"/>
  <c r="W150" i="9" s="1"/>
  <c r="V150" i="9" a="1"/>
  <c r="V150" i="9" s="1"/>
  <c r="U150" i="9" a="1"/>
  <c r="U150" i="9" s="1"/>
  <c r="R150" i="9" a="1"/>
  <c r="R150" i="9" s="1"/>
  <c r="S150" i="9" s="1"/>
  <c r="B150" i="9"/>
  <c r="X149" i="9" a="1"/>
  <c r="X149" i="9" s="1"/>
  <c r="W149" i="9" a="1"/>
  <c r="W149" i="9" s="1"/>
  <c r="V149" i="9" a="1"/>
  <c r="V149" i="9" s="1"/>
  <c r="U149" i="9" a="1"/>
  <c r="U149" i="9" s="1"/>
  <c r="R149" i="9" a="1"/>
  <c r="R149" i="9" s="1"/>
  <c r="S149" i="9" s="1"/>
  <c r="B149" i="9"/>
  <c r="X148" i="9" a="1"/>
  <c r="X148" i="9" s="1"/>
  <c r="W148" i="9" a="1"/>
  <c r="W148" i="9" s="1"/>
  <c r="V148" i="9" a="1"/>
  <c r="V148" i="9" s="1"/>
  <c r="U148" i="9" a="1"/>
  <c r="U148" i="9" s="1"/>
  <c r="R148" i="9"/>
  <c r="S148" i="9" s="1"/>
  <c r="R148" i="9" a="1"/>
  <c r="B148" i="9"/>
  <c r="X147" i="9" a="1"/>
  <c r="X147" i="9" s="1"/>
  <c r="W147" i="9" a="1"/>
  <c r="W147" i="9" s="1"/>
  <c r="V147" i="9" a="1"/>
  <c r="V147" i="9" s="1"/>
  <c r="U147" i="9" a="1"/>
  <c r="U147" i="9" s="1"/>
  <c r="R147" i="9" a="1"/>
  <c r="R147" i="9" s="1"/>
  <c r="S147" i="9" s="1"/>
  <c r="B147" i="9"/>
  <c r="X146" i="9" a="1"/>
  <c r="X146" i="9" s="1"/>
  <c r="W146" i="9" a="1"/>
  <c r="W146" i="9" s="1"/>
  <c r="V146" i="9" a="1"/>
  <c r="V146" i="9" s="1"/>
  <c r="U146" i="9" a="1"/>
  <c r="U146" i="9" s="1"/>
  <c r="R146" i="9"/>
  <c r="S146" i="9" s="1"/>
  <c r="R146" i="9" a="1"/>
  <c r="B146" i="9"/>
  <c r="X145" i="9"/>
  <c r="X145" i="9" a="1"/>
  <c r="W145" i="9" a="1"/>
  <c r="W145" i="9" s="1"/>
  <c r="V145" i="9" a="1"/>
  <c r="V145" i="9" s="1"/>
  <c r="U145" i="9" a="1"/>
  <c r="U145" i="9" s="1"/>
  <c r="R145" i="9" a="1"/>
  <c r="R145" i="9" s="1"/>
  <c r="S145" i="9" s="1"/>
  <c r="B145" i="9"/>
  <c r="X144" i="9" a="1"/>
  <c r="X144" i="9" s="1"/>
  <c r="W144" i="9" a="1"/>
  <c r="W144" i="9" s="1"/>
  <c r="V144" i="9" a="1"/>
  <c r="V144" i="9" s="1"/>
  <c r="U144" i="9" a="1"/>
  <c r="U144" i="9" s="1"/>
  <c r="R144" i="9"/>
  <c r="S144" i="9" s="1"/>
  <c r="R144" i="9" a="1"/>
  <c r="B144" i="9"/>
  <c r="X143" i="9" a="1"/>
  <c r="X143" i="9" s="1"/>
  <c r="W143" i="9" a="1"/>
  <c r="W143" i="9" s="1"/>
  <c r="V143" i="9" a="1"/>
  <c r="V143" i="9" s="1"/>
  <c r="U143" i="9" a="1"/>
  <c r="U143" i="9" s="1"/>
  <c r="R143" i="9" a="1"/>
  <c r="R143" i="9" s="1"/>
  <c r="S143" i="9" s="1"/>
  <c r="B143" i="9"/>
  <c r="X142" i="9" a="1"/>
  <c r="X142" i="9" s="1"/>
  <c r="W142" i="9" a="1"/>
  <c r="W142" i="9" s="1"/>
  <c r="V142" i="9" a="1"/>
  <c r="V142" i="9" s="1"/>
  <c r="U142" i="9"/>
  <c r="U142" i="9" a="1"/>
  <c r="S142" i="9"/>
  <c r="R142" i="9"/>
  <c r="R142" i="9" a="1"/>
  <c r="B142" i="9"/>
  <c r="X141" i="9" a="1"/>
  <c r="X141" i="9" s="1"/>
  <c r="W141" i="9" a="1"/>
  <c r="W141" i="9" s="1"/>
  <c r="V141" i="9"/>
  <c r="V141" i="9" a="1"/>
  <c r="U141" i="9" a="1"/>
  <c r="U141" i="9" s="1"/>
  <c r="R141" i="9" a="1"/>
  <c r="R141" i="9" s="1"/>
  <c r="S141" i="9" s="1"/>
  <c r="B141" i="9"/>
  <c r="X140" i="9" a="1"/>
  <c r="X140" i="9" s="1"/>
  <c r="W140" i="9" a="1"/>
  <c r="W140" i="9" s="1"/>
  <c r="V140" i="9" a="1"/>
  <c r="V140" i="9" s="1"/>
  <c r="U140" i="9" a="1"/>
  <c r="U140" i="9" s="1"/>
  <c r="R140" i="9" a="1"/>
  <c r="R140" i="9" s="1"/>
  <c r="S140" i="9" s="1"/>
  <c r="B140" i="9"/>
  <c r="X139" i="9" a="1"/>
  <c r="X139" i="9" s="1"/>
  <c r="W139" i="9" a="1"/>
  <c r="W139" i="9" s="1"/>
  <c r="V139" i="9" a="1"/>
  <c r="V139" i="9" s="1"/>
  <c r="U139" i="9" a="1"/>
  <c r="U139" i="9" s="1"/>
  <c r="R139" i="9" a="1"/>
  <c r="R139" i="9" s="1"/>
  <c r="S139" i="9" s="1"/>
  <c r="B139" i="9"/>
  <c r="X138" i="9" a="1"/>
  <c r="X138" i="9" s="1"/>
  <c r="W138" i="9" a="1"/>
  <c r="W138" i="9" s="1"/>
  <c r="V138" i="9" a="1"/>
  <c r="V138" i="9" s="1"/>
  <c r="U138" i="9" a="1"/>
  <c r="U138" i="9" s="1"/>
  <c r="R138" i="9" a="1"/>
  <c r="R138" i="9" s="1"/>
  <c r="S138" i="9" s="1"/>
  <c r="B138" i="9"/>
  <c r="X137" i="9"/>
  <c r="X137" i="9" a="1"/>
  <c r="W137" i="9" a="1"/>
  <c r="W137" i="9" s="1"/>
  <c r="V137" i="9" a="1"/>
  <c r="V137" i="9" s="1"/>
  <c r="U137" i="9" a="1"/>
  <c r="U137" i="9" s="1"/>
  <c r="R137" i="9"/>
  <c r="S137" i="9" s="1"/>
  <c r="R137" i="9" a="1"/>
  <c r="B137" i="9"/>
  <c r="X136" i="9"/>
  <c r="X136" i="9" a="1"/>
  <c r="W136" i="9" a="1"/>
  <c r="W136" i="9" s="1"/>
  <c r="V136" i="9" a="1"/>
  <c r="V136" i="9" s="1"/>
  <c r="U136" i="9" a="1"/>
  <c r="U136" i="9" s="1"/>
  <c r="R136" i="9" a="1"/>
  <c r="R136" i="9" s="1"/>
  <c r="S136" i="9" s="1"/>
  <c r="B136" i="9"/>
  <c r="X135" i="9" a="1"/>
  <c r="X135" i="9" s="1"/>
  <c r="W135" i="9" a="1"/>
  <c r="W135" i="9" s="1"/>
  <c r="V135" i="9" a="1"/>
  <c r="V135" i="9" s="1"/>
  <c r="U135" i="9" a="1"/>
  <c r="U135" i="9" s="1"/>
  <c r="R135" i="9" a="1"/>
  <c r="R135" i="9" s="1"/>
  <c r="S135" i="9" s="1"/>
  <c r="B135" i="9"/>
  <c r="X134" i="9" a="1"/>
  <c r="X134" i="9" s="1"/>
  <c r="W134" i="9" a="1"/>
  <c r="W134" i="9" s="1"/>
  <c r="V134" i="9" a="1"/>
  <c r="V134" i="9" s="1"/>
  <c r="U134" i="9" a="1"/>
  <c r="U134" i="9" s="1"/>
  <c r="R134" i="9"/>
  <c r="S134" i="9" s="1"/>
  <c r="R134" i="9" a="1"/>
  <c r="B134" i="9"/>
  <c r="X133" i="9" a="1"/>
  <c r="X133" i="9" s="1"/>
  <c r="W133" i="9" a="1"/>
  <c r="W133" i="9" s="1"/>
  <c r="V133" i="9" a="1"/>
  <c r="V133" i="9" s="1"/>
  <c r="U133" i="9" a="1"/>
  <c r="U133" i="9" s="1"/>
  <c r="R133" i="9" a="1"/>
  <c r="R133" i="9" s="1"/>
  <c r="S133" i="9" s="1"/>
  <c r="B133" i="9"/>
  <c r="X132" i="9"/>
  <c r="X132" i="9" a="1"/>
  <c r="W132" i="9" a="1"/>
  <c r="W132" i="9" s="1"/>
  <c r="V132" i="9" a="1"/>
  <c r="V132" i="9" s="1"/>
  <c r="U132" i="9" a="1"/>
  <c r="U132" i="9" s="1"/>
  <c r="R132" i="9" a="1"/>
  <c r="R132" i="9" s="1"/>
  <c r="S132" i="9" s="1"/>
  <c r="B132" i="9"/>
  <c r="X131" i="9" a="1"/>
  <c r="X131" i="9" s="1"/>
  <c r="W131" i="9" a="1"/>
  <c r="W131" i="9" s="1"/>
  <c r="V131" i="9" a="1"/>
  <c r="V131" i="9" s="1"/>
  <c r="U131" i="9" a="1"/>
  <c r="U131" i="9" s="1"/>
  <c r="R131" i="9" a="1"/>
  <c r="R131" i="9" s="1"/>
  <c r="S131" i="9" s="1"/>
  <c r="B131" i="9"/>
  <c r="X130" i="9" a="1"/>
  <c r="X130" i="9" s="1"/>
  <c r="W130" i="9" a="1"/>
  <c r="W130" i="9" s="1"/>
  <c r="V130" i="9" a="1"/>
  <c r="V130" i="9" s="1"/>
  <c r="U130" i="9" a="1"/>
  <c r="U130" i="9" s="1"/>
  <c r="R130" i="9" a="1"/>
  <c r="R130" i="9" s="1"/>
  <c r="S130" i="9" s="1"/>
  <c r="B130" i="9"/>
  <c r="X129" i="9"/>
  <c r="X129" i="9" a="1"/>
  <c r="W129" i="9" a="1"/>
  <c r="W129" i="9" s="1"/>
  <c r="V129" i="9" a="1"/>
  <c r="V129" i="9" s="1"/>
  <c r="U129" i="9" a="1"/>
  <c r="U129" i="9" s="1"/>
  <c r="R129" i="9"/>
  <c r="S129" i="9" s="1"/>
  <c r="R129" i="9" a="1"/>
  <c r="B129" i="9"/>
  <c r="X128" i="9"/>
  <c r="X128" i="9" a="1"/>
  <c r="W128" i="9" a="1"/>
  <c r="W128" i="9" s="1"/>
  <c r="V128" i="9"/>
  <c r="V128" i="9" a="1"/>
  <c r="U128" i="9"/>
  <c r="U128" i="9" a="1"/>
  <c r="R128" i="9"/>
  <c r="S128" i="9" s="1"/>
  <c r="R128" i="9" a="1"/>
  <c r="B128" i="9"/>
  <c r="X127" i="9" a="1"/>
  <c r="X127" i="9" s="1"/>
  <c r="W127" i="9"/>
  <c r="W127" i="9" a="1"/>
  <c r="V127" i="9" a="1"/>
  <c r="V127" i="9" s="1"/>
  <c r="U127" i="9" a="1"/>
  <c r="U127" i="9" s="1"/>
  <c r="R127" i="9" a="1"/>
  <c r="R127" i="9" s="1"/>
  <c r="S127" i="9" s="1"/>
  <c r="B127" i="9"/>
  <c r="X126" i="9" a="1"/>
  <c r="X126" i="9" s="1"/>
  <c r="W126" i="9" a="1"/>
  <c r="W126" i="9" s="1"/>
  <c r="V126" i="9" a="1"/>
  <c r="V126" i="9" s="1"/>
  <c r="U126" i="9" a="1"/>
  <c r="U126" i="9" s="1"/>
  <c r="R126" i="9" a="1"/>
  <c r="R126" i="9" s="1"/>
  <c r="S126" i="9" s="1"/>
  <c r="B126" i="9"/>
  <c r="X125" i="9" a="1"/>
  <c r="X125" i="9" s="1"/>
  <c r="W125" i="9" a="1"/>
  <c r="W125" i="9" s="1"/>
  <c r="V125" i="9" a="1"/>
  <c r="V125" i="9" s="1"/>
  <c r="U125" i="9" a="1"/>
  <c r="U125" i="9" s="1"/>
  <c r="S125" i="9"/>
  <c r="R125" i="9" a="1"/>
  <c r="R125" i="9" s="1"/>
  <c r="B125" i="9"/>
  <c r="X124" i="9" a="1"/>
  <c r="X124" i="9" s="1"/>
  <c r="W124" i="9" a="1"/>
  <c r="W124" i="9" s="1"/>
  <c r="V124" i="9" a="1"/>
  <c r="V124" i="9" s="1"/>
  <c r="U124" i="9" a="1"/>
  <c r="U124" i="9" s="1"/>
  <c r="S124" i="9"/>
  <c r="R124" i="9"/>
  <c r="R124" i="9" a="1"/>
  <c r="B124" i="9"/>
  <c r="X123" i="9" a="1"/>
  <c r="X123" i="9" s="1"/>
  <c r="W123" i="9" a="1"/>
  <c r="W123" i="9" s="1"/>
  <c r="V123" i="9" a="1"/>
  <c r="V123" i="9" s="1"/>
  <c r="U123" i="9" a="1"/>
  <c r="U123" i="9" s="1"/>
  <c r="R123" i="9"/>
  <c r="S123" i="9" s="1"/>
  <c r="R123" i="9" a="1"/>
  <c r="B123" i="9"/>
  <c r="X122" i="9" a="1"/>
  <c r="X122" i="9" s="1"/>
  <c r="W122" i="9" a="1"/>
  <c r="W122" i="9" s="1"/>
  <c r="V122" i="9" a="1"/>
  <c r="V122" i="9" s="1"/>
  <c r="U122" i="9" a="1"/>
  <c r="U122" i="9" s="1"/>
  <c r="R122" i="9" a="1"/>
  <c r="R122" i="9" s="1"/>
  <c r="S122" i="9" s="1"/>
  <c r="B122" i="9"/>
  <c r="X121" i="9" a="1"/>
  <c r="X121" i="9" s="1"/>
  <c r="W121" i="9" a="1"/>
  <c r="W121" i="9" s="1"/>
  <c r="V121" i="9" a="1"/>
  <c r="V121" i="9" s="1"/>
  <c r="U121" i="9" a="1"/>
  <c r="U121" i="9" s="1"/>
  <c r="R121" i="9"/>
  <c r="S121" i="9" s="1"/>
  <c r="R121" i="9" a="1"/>
  <c r="B121" i="9"/>
  <c r="X120" i="9"/>
  <c r="X120" i="9" a="1"/>
  <c r="W120" i="9"/>
  <c r="W120" i="9" a="1"/>
  <c r="V120" i="9" a="1"/>
  <c r="V120" i="9" s="1"/>
  <c r="U120" i="9" a="1"/>
  <c r="U120" i="9" s="1"/>
  <c r="R120" i="9" a="1"/>
  <c r="R120" i="9" s="1"/>
  <c r="S120" i="9" s="1"/>
  <c r="B120" i="9"/>
  <c r="X119" i="9" a="1"/>
  <c r="X119" i="9" s="1"/>
  <c r="W119" i="9" a="1"/>
  <c r="W119" i="9" s="1"/>
  <c r="V119" i="9" a="1"/>
  <c r="V119" i="9" s="1"/>
  <c r="U119" i="9" a="1"/>
  <c r="U119" i="9" s="1"/>
  <c r="R119" i="9"/>
  <c r="S119" i="9" s="1"/>
  <c r="R119" i="9" a="1"/>
  <c r="B119" i="9"/>
  <c r="X118" i="9"/>
  <c r="X118" i="9" a="1"/>
  <c r="W118" i="9"/>
  <c r="W118" i="9" a="1"/>
  <c r="V118" i="9" a="1"/>
  <c r="V118" i="9" s="1"/>
  <c r="U118" i="9" a="1"/>
  <c r="U118" i="9" s="1"/>
  <c r="R118" i="9" a="1"/>
  <c r="R118" i="9" s="1"/>
  <c r="S118" i="9" s="1"/>
  <c r="B118" i="9"/>
  <c r="X117" i="9" a="1"/>
  <c r="X117" i="9" s="1"/>
  <c r="W117" i="9" a="1"/>
  <c r="W117" i="9" s="1"/>
  <c r="V117" i="9" a="1"/>
  <c r="V117" i="9" s="1"/>
  <c r="U117" i="9"/>
  <c r="U117" i="9" a="1"/>
  <c r="R117" i="9" a="1"/>
  <c r="R117" i="9" s="1"/>
  <c r="S117" i="9" s="1"/>
  <c r="B117" i="9"/>
  <c r="X116" i="9" a="1"/>
  <c r="X116" i="9" s="1"/>
  <c r="W116" i="9" a="1"/>
  <c r="W116" i="9" s="1"/>
  <c r="V116" i="9" a="1"/>
  <c r="V116" i="9" s="1"/>
  <c r="U116" i="9" a="1"/>
  <c r="U116" i="9" s="1"/>
  <c r="R116" i="9" a="1"/>
  <c r="R116" i="9" s="1"/>
  <c r="S116" i="9" s="1"/>
  <c r="B116" i="9"/>
  <c r="X115" i="9" a="1"/>
  <c r="X115" i="9" s="1"/>
  <c r="W115" i="9" a="1"/>
  <c r="W115" i="9" s="1"/>
  <c r="V115" i="9" a="1"/>
  <c r="V115" i="9" s="1"/>
  <c r="U115" i="9"/>
  <c r="U115" i="9" a="1"/>
  <c r="R115" i="9" a="1"/>
  <c r="R115" i="9" s="1"/>
  <c r="S115" i="9" s="1"/>
  <c r="B115" i="9"/>
  <c r="X114" i="9" a="1"/>
  <c r="X114" i="9" s="1"/>
  <c r="W114" i="9" a="1"/>
  <c r="W114" i="9" s="1"/>
  <c r="V114" i="9" a="1"/>
  <c r="V114" i="9" s="1"/>
  <c r="U114" i="9" a="1"/>
  <c r="U114" i="9" s="1"/>
  <c r="R114" i="9" a="1"/>
  <c r="R114" i="9" s="1"/>
  <c r="S114" i="9" s="1"/>
  <c r="B114" i="9"/>
  <c r="X113" i="9" a="1"/>
  <c r="X113" i="9" s="1"/>
  <c r="W113" i="9" a="1"/>
  <c r="W113" i="9" s="1"/>
  <c r="V113" i="9" a="1"/>
  <c r="V113" i="9" s="1"/>
  <c r="U113" i="9"/>
  <c r="U113" i="9" a="1"/>
  <c r="R113" i="9" a="1"/>
  <c r="R113" i="9" s="1"/>
  <c r="S113" i="9" s="1"/>
  <c r="B113" i="9"/>
  <c r="X112" i="9" a="1"/>
  <c r="X112" i="9" s="1"/>
  <c r="W112" i="9" a="1"/>
  <c r="W112" i="9" s="1"/>
  <c r="V112" i="9" a="1"/>
  <c r="V112" i="9" s="1"/>
  <c r="U112" i="9" a="1"/>
  <c r="U112" i="9" s="1"/>
  <c r="R112" i="9"/>
  <c r="S112" i="9" s="1"/>
  <c r="R112" i="9" a="1"/>
  <c r="B112" i="9"/>
  <c r="X111" i="9" a="1"/>
  <c r="X111" i="9" s="1"/>
  <c r="W111" i="9" a="1"/>
  <c r="W111" i="9" s="1"/>
  <c r="V111" i="9"/>
  <c r="V111" i="9" a="1"/>
  <c r="U111" i="9" a="1"/>
  <c r="U111" i="9" s="1"/>
  <c r="R111" i="9"/>
  <c r="S111" i="9" s="1"/>
  <c r="R111" i="9" a="1"/>
  <c r="B111" i="9"/>
  <c r="X110" i="9" a="1"/>
  <c r="X110" i="9" s="1"/>
  <c r="W110" i="9"/>
  <c r="W110" i="9" a="1"/>
  <c r="V110" i="9" a="1"/>
  <c r="V110" i="9" s="1"/>
  <c r="U110" i="9" a="1"/>
  <c r="U110" i="9" s="1"/>
  <c r="R110" i="9"/>
  <c r="S110" i="9" s="1"/>
  <c r="R110" i="9" a="1"/>
  <c r="B110" i="9"/>
  <c r="X109" i="9" a="1"/>
  <c r="X109" i="9" s="1"/>
  <c r="W109" i="9" a="1"/>
  <c r="W109" i="9" s="1"/>
  <c r="V109" i="9"/>
  <c r="V109" i="9" a="1"/>
  <c r="U109" i="9" a="1"/>
  <c r="U109" i="9" s="1"/>
  <c r="R109" i="9"/>
  <c r="S109" i="9" s="1"/>
  <c r="R109" i="9" a="1"/>
  <c r="B109" i="9"/>
  <c r="X108" i="9" a="1"/>
  <c r="X108" i="9" s="1"/>
  <c r="W108" i="9" a="1"/>
  <c r="W108" i="9" s="1"/>
  <c r="V108" i="9" a="1"/>
  <c r="V108" i="9" s="1"/>
  <c r="U108" i="9" a="1"/>
  <c r="U108" i="9" s="1"/>
  <c r="R108" i="9"/>
  <c r="S108" i="9" s="1"/>
  <c r="R108" i="9" a="1"/>
  <c r="B108" i="9"/>
  <c r="X107" i="9" a="1"/>
  <c r="X107" i="9" s="1"/>
  <c r="W107" i="9" a="1"/>
  <c r="W107" i="9" s="1"/>
  <c r="V107" i="9"/>
  <c r="V107" i="9" a="1"/>
  <c r="U107" i="9" a="1"/>
  <c r="U107" i="9" s="1"/>
  <c r="R107" i="9" a="1"/>
  <c r="R107" i="9" s="1"/>
  <c r="S107" i="9" s="1"/>
  <c r="B107" i="9"/>
  <c r="X106" i="9" a="1"/>
  <c r="X106" i="9" s="1"/>
  <c r="W106" i="9" a="1"/>
  <c r="W106" i="9" s="1"/>
  <c r="V106" i="9" a="1"/>
  <c r="V106" i="9" s="1"/>
  <c r="U106" i="9" a="1"/>
  <c r="U106" i="9" s="1"/>
  <c r="R106" i="9" a="1"/>
  <c r="R106" i="9" s="1"/>
  <c r="S106" i="9" s="1"/>
  <c r="B106" i="9"/>
  <c r="X105" i="9" a="1"/>
  <c r="X105" i="9" s="1"/>
  <c r="W105" i="9" a="1"/>
  <c r="W105" i="9" s="1"/>
  <c r="V105" i="9"/>
  <c r="V105" i="9" a="1"/>
  <c r="U105" i="9" a="1"/>
  <c r="U105" i="9" s="1"/>
  <c r="R105" i="9"/>
  <c r="S105" i="9" s="1"/>
  <c r="R105" i="9" a="1"/>
  <c r="B105" i="9"/>
  <c r="X104" i="9" a="1"/>
  <c r="X104" i="9" s="1"/>
  <c r="W104" i="9"/>
  <c r="W104" i="9" a="1"/>
  <c r="V104" i="9" a="1"/>
  <c r="V104" i="9" s="1"/>
  <c r="U104" i="9" a="1"/>
  <c r="U104" i="9" s="1"/>
  <c r="R104" i="9" a="1"/>
  <c r="R104" i="9" s="1"/>
  <c r="S104" i="9" s="1"/>
  <c r="B104" i="9"/>
  <c r="X103" i="9" a="1"/>
  <c r="X103" i="9" s="1"/>
  <c r="W103" i="9" a="1"/>
  <c r="W103" i="9" s="1"/>
  <c r="V103" i="9" a="1"/>
  <c r="V103" i="9" s="1"/>
  <c r="U103" i="9" a="1"/>
  <c r="U103" i="9" s="1"/>
  <c r="R103" i="9" a="1"/>
  <c r="R103" i="9" s="1"/>
  <c r="S103" i="9" s="1"/>
  <c r="B103" i="9"/>
  <c r="X102" i="9"/>
  <c r="X102" i="9" a="1"/>
  <c r="W102" i="9" a="1"/>
  <c r="W102" i="9" s="1"/>
  <c r="V102" i="9" a="1"/>
  <c r="V102" i="9" s="1"/>
  <c r="U102" i="9" a="1"/>
  <c r="U102" i="9" s="1"/>
  <c r="R102" i="9"/>
  <c r="S102" i="9" s="1"/>
  <c r="R102" i="9" a="1"/>
  <c r="B102" i="9"/>
  <c r="X101" i="9" a="1"/>
  <c r="X101" i="9" s="1"/>
  <c r="W101" i="9" a="1"/>
  <c r="W101" i="9" s="1"/>
  <c r="V101" i="9" a="1"/>
  <c r="V101" i="9" s="1"/>
  <c r="U101" i="9" a="1"/>
  <c r="U101" i="9" s="1"/>
  <c r="R101" i="9" a="1"/>
  <c r="R101" i="9" s="1"/>
  <c r="S101" i="9" s="1"/>
  <c r="B101" i="9"/>
  <c r="X100" i="9" a="1"/>
  <c r="X100" i="9" s="1"/>
  <c r="W100" i="9" a="1"/>
  <c r="W100" i="9" s="1"/>
  <c r="V100" i="9" a="1"/>
  <c r="V100" i="9" s="1"/>
  <c r="U100" i="9" a="1"/>
  <c r="U100" i="9" s="1"/>
  <c r="R100" i="9" a="1"/>
  <c r="R100" i="9" s="1"/>
  <c r="S100" i="9" s="1"/>
  <c r="B100" i="9"/>
  <c r="X99" i="9" a="1"/>
  <c r="X99" i="9" s="1"/>
  <c r="W99" i="9" a="1"/>
  <c r="W99" i="9" s="1"/>
  <c r="V99" i="9" a="1"/>
  <c r="V99" i="9" s="1"/>
  <c r="U99" i="9" a="1"/>
  <c r="U99" i="9" s="1"/>
  <c r="R99" i="9"/>
  <c r="S99" i="9" s="1"/>
  <c r="R99" i="9" a="1"/>
  <c r="B99" i="9"/>
  <c r="X98" i="9" a="1"/>
  <c r="X98" i="9" s="1"/>
  <c r="W98" i="9" a="1"/>
  <c r="W98" i="9" s="1"/>
  <c r="V98" i="9" a="1"/>
  <c r="V98" i="9" s="1"/>
  <c r="U98" i="9" a="1"/>
  <c r="U98" i="9" s="1"/>
  <c r="R98" i="9"/>
  <c r="S98" i="9" s="1"/>
  <c r="R98" i="9" a="1"/>
  <c r="B98" i="9"/>
  <c r="X97" i="9" a="1"/>
  <c r="X97" i="9" s="1"/>
  <c r="W97" i="9" a="1"/>
  <c r="W97" i="9" s="1"/>
  <c r="V97" i="9" a="1"/>
  <c r="V97" i="9" s="1"/>
  <c r="U97" i="9" a="1"/>
  <c r="U97" i="9" s="1"/>
  <c r="R97" i="9"/>
  <c r="S97" i="9" s="1"/>
  <c r="R97" i="9" a="1"/>
  <c r="B97" i="9"/>
  <c r="X96" i="9" a="1"/>
  <c r="X96" i="9" s="1"/>
  <c r="W96" i="9"/>
  <c r="W96" i="9" a="1"/>
  <c r="V96" i="9" a="1"/>
  <c r="V96" i="9" s="1"/>
  <c r="U96" i="9" a="1"/>
  <c r="U96" i="9" s="1"/>
  <c r="S96" i="9"/>
  <c r="R96" i="9"/>
  <c r="R96" i="9" a="1"/>
  <c r="B96" i="9"/>
  <c r="X95" i="9" a="1"/>
  <c r="X95" i="9" s="1"/>
  <c r="W95" i="9" a="1"/>
  <c r="W95" i="9" s="1"/>
  <c r="V95" i="9"/>
  <c r="V95" i="9" a="1"/>
  <c r="U95" i="9" a="1"/>
  <c r="U95" i="9" s="1"/>
  <c r="R95" i="9"/>
  <c r="S95" i="9" s="1"/>
  <c r="R95" i="9" a="1"/>
  <c r="B95" i="9"/>
  <c r="X94" i="9" a="1"/>
  <c r="X94" i="9" s="1"/>
  <c r="W94" i="9" a="1"/>
  <c r="W94" i="9" s="1"/>
  <c r="V94" i="9" a="1"/>
  <c r="V94" i="9" s="1"/>
  <c r="U94" i="9" a="1"/>
  <c r="U94" i="9" s="1"/>
  <c r="R94" i="9"/>
  <c r="S94" i="9" s="1"/>
  <c r="R94" i="9" a="1"/>
  <c r="B94" i="9"/>
  <c r="X93" i="9" a="1"/>
  <c r="X93" i="9" s="1"/>
  <c r="W93" i="9" a="1"/>
  <c r="W93" i="9" s="1"/>
  <c r="V93" i="9"/>
  <c r="V93" i="9" a="1"/>
  <c r="U93" i="9" a="1"/>
  <c r="U93" i="9" s="1"/>
  <c r="R93" i="9"/>
  <c r="S93" i="9" s="1"/>
  <c r="R93" i="9" a="1"/>
  <c r="B93" i="9"/>
  <c r="X92" i="9" a="1"/>
  <c r="X92" i="9" s="1"/>
  <c r="W92" i="9" a="1"/>
  <c r="W92" i="9" s="1"/>
  <c r="V92" i="9" a="1"/>
  <c r="V92" i="9" s="1"/>
  <c r="U92" i="9" a="1"/>
  <c r="U92" i="9" s="1"/>
  <c r="R92" i="9" a="1"/>
  <c r="R92" i="9" s="1"/>
  <c r="S92" i="9" s="1"/>
  <c r="B92" i="9"/>
  <c r="X91" i="9" a="1"/>
  <c r="X91" i="9" s="1"/>
  <c r="W91" i="9" a="1"/>
  <c r="W91" i="9" s="1"/>
  <c r="V91" i="9" a="1"/>
  <c r="V91" i="9" s="1"/>
  <c r="U91" i="9"/>
  <c r="U91" i="9" a="1"/>
  <c r="R91" i="9" a="1"/>
  <c r="R91" i="9" s="1"/>
  <c r="S91" i="9" s="1"/>
  <c r="B91" i="9"/>
  <c r="X90" i="9" a="1"/>
  <c r="X90" i="9" s="1"/>
  <c r="W90" i="9" a="1"/>
  <c r="W90" i="9" s="1"/>
  <c r="V90" i="9" a="1"/>
  <c r="V90" i="9" s="1"/>
  <c r="U90" i="9" a="1"/>
  <c r="U90" i="9" s="1"/>
  <c r="R90" i="9" a="1"/>
  <c r="R90" i="9" s="1"/>
  <c r="S90" i="9" s="1"/>
  <c r="B90" i="9"/>
  <c r="X89" i="9" a="1"/>
  <c r="X89" i="9" s="1"/>
  <c r="W89" i="9" a="1"/>
  <c r="W89" i="9" s="1"/>
  <c r="V89" i="9"/>
  <c r="V89" i="9" a="1"/>
  <c r="U89" i="9" a="1"/>
  <c r="U89" i="9" s="1"/>
  <c r="R89" i="9"/>
  <c r="S89" i="9" s="1"/>
  <c r="R89" i="9" a="1"/>
  <c r="B89" i="9"/>
  <c r="X88" i="9" a="1"/>
  <c r="X88" i="9" s="1"/>
  <c r="W88" i="9"/>
  <c r="W88" i="9" a="1"/>
  <c r="V88" i="9" a="1"/>
  <c r="V88" i="9" s="1"/>
  <c r="U88" i="9" a="1"/>
  <c r="U88" i="9" s="1"/>
  <c r="R88" i="9" a="1"/>
  <c r="R88" i="9" s="1"/>
  <c r="S88" i="9" s="1"/>
  <c r="B88" i="9"/>
  <c r="X87" i="9" a="1"/>
  <c r="X87" i="9" s="1"/>
  <c r="W87" i="9" a="1"/>
  <c r="W87" i="9" s="1"/>
  <c r="V87" i="9"/>
  <c r="V87" i="9" a="1"/>
  <c r="U87" i="9" a="1"/>
  <c r="U87" i="9" s="1"/>
  <c r="R87" i="9"/>
  <c r="S87" i="9" s="1"/>
  <c r="R87" i="9" a="1"/>
  <c r="B87" i="9"/>
  <c r="X86" i="9" a="1"/>
  <c r="X86" i="9" s="1"/>
  <c r="W86" i="9" a="1"/>
  <c r="W86" i="9" s="1"/>
  <c r="V86" i="9" a="1"/>
  <c r="V86" i="9" s="1"/>
  <c r="U86" i="9" a="1"/>
  <c r="U86" i="9" s="1"/>
  <c r="R86" i="9" a="1"/>
  <c r="R86" i="9" s="1"/>
  <c r="S86" i="9" s="1"/>
  <c r="B86" i="9"/>
  <c r="X85" i="9" a="1"/>
  <c r="X85" i="9" s="1"/>
  <c r="W85" i="9" a="1"/>
  <c r="W85" i="9" s="1"/>
  <c r="V85" i="9" a="1"/>
  <c r="V85" i="9" s="1"/>
  <c r="U85" i="9" a="1"/>
  <c r="U85" i="9" s="1"/>
  <c r="R85" i="9"/>
  <c r="S85" i="9" s="1"/>
  <c r="R85" i="9" a="1"/>
  <c r="B85" i="9"/>
  <c r="X84" i="9" a="1"/>
  <c r="X84" i="9" s="1"/>
  <c r="W84" i="9"/>
  <c r="W84" i="9" a="1"/>
  <c r="V84" i="9" a="1"/>
  <c r="V84" i="9" s="1"/>
  <c r="U84" i="9" a="1"/>
  <c r="U84" i="9" s="1"/>
  <c r="R84" i="9" a="1"/>
  <c r="R84" i="9" s="1"/>
  <c r="S84" i="9" s="1"/>
  <c r="B84" i="9"/>
  <c r="X83" i="9" a="1"/>
  <c r="X83" i="9" s="1"/>
  <c r="W83" i="9" a="1"/>
  <c r="W83" i="9" s="1"/>
  <c r="V83" i="9" a="1"/>
  <c r="V83" i="9" s="1"/>
  <c r="U83" i="9"/>
  <c r="U83" i="9" a="1"/>
  <c r="R83" i="9" a="1"/>
  <c r="R83" i="9" s="1"/>
  <c r="S83" i="9" s="1"/>
  <c r="B83" i="9"/>
  <c r="X82" i="9" a="1"/>
  <c r="X82" i="9" s="1"/>
  <c r="W82" i="9" a="1"/>
  <c r="W82" i="9" s="1"/>
  <c r="V82" i="9" a="1"/>
  <c r="V82" i="9" s="1"/>
  <c r="U82" i="9" a="1"/>
  <c r="U82" i="9" s="1"/>
  <c r="R82" i="9" a="1"/>
  <c r="R82" i="9" s="1"/>
  <c r="S82" i="9" s="1"/>
  <c r="B82" i="9"/>
  <c r="X81" i="9" a="1"/>
  <c r="X81" i="9" s="1"/>
  <c r="W81" i="9" a="1"/>
  <c r="W81" i="9" s="1"/>
  <c r="V81" i="9" a="1"/>
  <c r="V81" i="9" s="1"/>
  <c r="U81" i="9" a="1"/>
  <c r="U81" i="9" s="1"/>
  <c r="R81" i="9" a="1"/>
  <c r="R81" i="9" s="1"/>
  <c r="S81" i="9" s="1"/>
  <c r="B81" i="9"/>
  <c r="X80" i="9" a="1"/>
  <c r="X80" i="9" s="1"/>
  <c r="W80" i="9"/>
  <c r="W80" i="9" a="1"/>
  <c r="V80" i="9" a="1"/>
  <c r="V80" i="9" s="1"/>
  <c r="U80" i="9" a="1"/>
  <c r="U80" i="9" s="1"/>
  <c r="R80" i="9" a="1"/>
  <c r="R80" i="9" s="1"/>
  <c r="S80" i="9" s="1"/>
  <c r="B80" i="9"/>
  <c r="X79" i="9" a="1"/>
  <c r="X79" i="9" s="1"/>
  <c r="W79" i="9" a="1"/>
  <c r="W79" i="9" s="1"/>
  <c r="V79" i="9" a="1"/>
  <c r="V79" i="9" s="1"/>
  <c r="U79" i="9" a="1"/>
  <c r="U79" i="9" s="1"/>
  <c r="R79" i="9" a="1"/>
  <c r="R79" i="9" s="1"/>
  <c r="S79" i="9" s="1"/>
  <c r="B79" i="9"/>
  <c r="X78" i="9" a="1"/>
  <c r="X78" i="9" s="1"/>
  <c r="W78" i="9"/>
  <c r="W78" i="9" a="1"/>
  <c r="V78" i="9" a="1"/>
  <c r="V78" i="9" s="1"/>
  <c r="U78" i="9" a="1"/>
  <c r="U78" i="9" s="1"/>
  <c r="R78" i="9" a="1"/>
  <c r="R78" i="9" s="1"/>
  <c r="S78" i="9" s="1"/>
  <c r="B78" i="9"/>
  <c r="X77" i="9" a="1"/>
  <c r="X77" i="9" s="1"/>
  <c r="W77" i="9" a="1"/>
  <c r="W77" i="9" s="1"/>
  <c r="V77" i="9" a="1"/>
  <c r="V77" i="9" s="1"/>
  <c r="U77" i="9" a="1"/>
  <c r="U77" i="9" s="1"/>
  <c r="R77" i="9" a="1"/>
  <c r="R77" i="9" s="1"/>
  <c r="S77" i="9" s="1"/>
  <c r="B77" i="9"/>
  <c r="X76" i="9" a="1"/>
  <c r="X76" i="9" s="1"/>
  <c r="W76" i="9"/>
  <c r="W76" i="9" a="1"/>
  <c r="V76" i="9" a="1"/>
  <c r="V76" i="9" s="1"/>
  <c r="U76" i="9" a="1"/>
  <c r="U76" i="9" s="1"/>
  <c r="R76" i="9" a="1"/>
  <c r="R76" i="9" s="1"/>
  <c r="S76" i="9" s="1"/>
  <c r="B76" i="9"/>
  <c r="X75" i="9" a="1"/>
  <c r="X75" i="9" s="1"/>
  <c r="W75" i="9" a="1"/>
  <c r="W75" i="9" s="1"/>
  <c r="V75" i="9"/>
  <c r="V75" i="9" a="1"/>
  <c r="U75" i="9" a="1"/>
  <c r="U75" i="9" s="1"/>
  <c r="R75" i="9"/>
  <c r="S75" i="9" s="1"/>
  <c r="R75" i="9" a="1"/>
  <c r="B75" i="9"/>
  <c r="X74" i="9" a="1"/>
  <c r="X74" i="9" s="1"/>
  <c r="W74" i="9" a="1"/>
  <c r="W74" i="9" s="1"/>
  <c r="V74" i="9" a="1"/>
  <c r="V74" i="9" s="1"/>
  <c r="U74" i="9" a="1"/>
  <c r="U74" i="9" s="1"/>
  <c r="R74" i="9"/>
  <c r="S74" i="9" s="1"/>
  <c r="R74" i="9" a="1"/>
  <c r="B74" i="9"/>
  <c r="X73" i="9" a="1"/>
  <c r="X73" i="9" s="1"/>
  <c r="W73" i="9" a="1"/>
  <c r="W73" i="9" s="1"/>
  <c r="V73" i="9"/>
  <c r="V73" i="9" a="1"/>
  <c r="U73" i="9" a="1"/>
  <c r="U73" i="9" s="1"/>
  <c r="R73" i="9" a="1"/>
  <c r="R73" i="9" s="1"/>
  <c r="S73" i="9" s="1"/>
  <c r="B73" i="9"/>
  <c r="X72" i="9"/>
  <c r="X72" i="9" a="1"/>
  <c r="W72" i="9" a="1"/>
  <c r="W72" i="9" s="1"/>
  <c r="V72" i="9" a="1"/>
  <c r="V72" i="9" s="1"/>
  <c r="U72" i="9" a="1"/>
  <c r="U72" i="9" s="1"/>
  <c r="R72" i="9" a="1"/>
  <c r="R72" i="9" s="1"/>
  <c r="S72" i="9" s="1"/>
  <c r="B72" i="9"/>
  <c r="X71" i="9" a="1"/>
  <c r="X71" i="9" s="1"/>
  <c r="W71" i="9" a="1"/>
  <c r="W71" i="9" s="1"/>
  <c r="V71" i="9"/>
  <c r="V71" i="9" a="1"/>
  <c r="U71" i="9" a="1"/>
  <c r="U71" i="9" s="1"/>
  <c r="R71" i="9" a="1"/>
  <c r="R71" i="9" s="1"/>
  <c r="S71" i="9" s="1"/>
  <c r="B71" i="9"/>
  <c r="X70" i="9"/>
  <c r="X70" i="9" a="1"/>
  <c r="W70" i="9" a="1"/>
  <c r="W70" i="9" s="1"/>
  <c r="V70" i="9" a="1"/>
  <c r="V70" i="9" s="1"/>
  <c r="U70" i="9" a="1"/>
  <c r="U70" i="9" s="1"/>
  <c r="R70" i="9" a="1"/>
  <c r="R70" i="9" s="1"/>
  <c r="S70" i="9" s="1"/>
  <c r="B70" i="9"/>
  <c r="X69" i="9" a="1"/>
  <c r="X69" i="9" s="1"/>
  <c r="W69" i="9" a="1"/>
  <c r="W69" i="9" s="1"/>
  <c r="V69" i="9" a="1"/>
  <c r="V69" i="9" s="1"/>
  <c r="U69" i="9" a="1"/>
  <c r="U69" i="9" s="1"/>
  <c r="R69" i="9" a="1"/>
  <c r="R69" i="9" s="1"/>
  <c r="S69" i="9" s="1"/>
  <c r="B69" i="9"/>
  <c r="X68" i="9"/>
  <c r="X68" i="9" a="1"/>
  <c r="W68" i="9"/>
  <c r="W68" i="9" a="1"/>
  <c r="V68" i="9" a="1"/>
  <c r="V68" i="9" s="1"/>
  <c r="U68" i="9" a="1"/>
  <c r="U68" i="9" s="1"/>
  <c r="R68" i="9" a="1"/>
  <c r="R68" i="9" s="1"/>
  <c r="S68" i="9" s="1"/>
  <c r="B68" i="9"/>
  <c r="X67" i="9" a="1"/>
  <c r="X67" i="9" s="1"/>
  <c r="W67" i="9" a="1"/>
  <c r="W67" i="9" s="1"/>
  <c r="V67" i="9" a="1"/>
  <c r="V67" i="9" s="1"/>
  <c r="U67" i="9"/>
  <c r="U67" i="9" a="1"/>
  <c r="R67" i="9" a="1"/>
  <c r="R67" i="9" s="1"/>
  <c r="S67" i="9" s="1"/>
  <c r="B67" i="9"/>
  <c r="X66" i="9"/>
  <c r="X66" i="9" a="1"/>
  <c r="W66" i="9"/>
  <c r="W66" i="9" a="1"/>
  <c r="V66" i="9" a="1"/>
  <c r="V66" i="9" s="1"/>
  <c r="U66" i="9" a="1"/>
  <c r="U66" i="9" s="1"/>
  <c r="R66" i="9"/>
  <c r="S66" i="9" s="1"/>
  <c r="R66" i="9" a="1"/>
  <c r="B66" i="9"/>
  <c r="X65" i="9" a="1"/>
  <c r="X65" i="9" s="1"/>
  <c r="W65" i="9" a="1"/>
  <c r="W65" i="9" s="1"/>
  <c r="V65" i="9" a="1"/>
  <c r="V65" i="9" s="1"/>
  <c r="U65" i="9" a="1"/>
  <c r="U65" i="9" s="1"/>
  <c r="R65" i="9" a="1"/>
  <c r="R65" i="9" s="1"/>
  <c r="S65" i="9" s="1"/>
  <c r="B65" i="9"/>
  <c r="X64" i="9"/>
  <c r="X64" i="9" a="1"/>
  <c r="W64" i="9"/>
  <c r="W64" i="9" a="1"/>
  <c r="V64" i="9" a="1"/>
  <c r="V64" i="9" s="1"/>
  <c r="U64" i="9" a="1"/>
  <c r="U64" i="9" s="1"/>
  <c r="R64" i="9"/>
  <c r="S64" i="9" s="1"/>
  <c r="R64" i="9" a="1"/>
  <c r="B64" i="9"/>
  <c r="X63" i="9" a="1"/>
  <c r="X63" i="9" s="1"/>
  <c r="W63" i="9" a="1"/>
  <c r="W63" i="9" s="1"/>
  <c r="V63" i="9"/>
  <c r="V63" i="9" a="1"/>
  <c r="U63" i="9" a="1"/>
  <c r="U63" i="9" s="1"/>
  <c r="R63" i="9"/>
  <c r="S63" i="9" s="1"/>
  <c r="R63" i="9" a="1"/>
  <c r="B63" i="9"/>
  <c r="X62" i="9" a="1"/>
  <c r="X62" i="9" s="1"/>
  <c r="W62" i="9"/>
  <c r="W62" i="9" a="1"/>
  <c r="V62" i="9" a="1"/>
  <c r="V62" i="9" s="1"/>
  <c r="U62" i="9" a="1"/>
  <c r="U62" i="9" s="1"/>
  <c r="R62" i="9"/>
  <c r="S62" i="9" s="1"/>
  <c r="R62" i="9" a="1"/>
  <c r="B62" i="9"/>
  <c r="X61" i="9" a="1"/>
  <c r="X61" i="9" s="1"/>
  <c r="W61" i="9" a="1"/>
  <c r="W61" i="9" s="1"/>
  <c r="V61" i="9"/>
  <c r="V61" i="9" a="1"/>
  <c r="U61" i="9" a="1"/>
  <c r="U61" i="9" s="1"/>
  <c r="R61" i="9"/>
  <c r="S61" i="9" s="1"/>
  <c r="R61" i="9" a="1"/>
  <c r="B61" i="9"/>
  <c r="X60" i="9" a="1"/>
  <c r="X60" i="9" s="1"/>
  <c r="W60" i="9"/>
  <c r="W60" i="9" a="1"/>
  <c r="V60" i="9" a="1"/>
  <c r="V60" i="9" s="1"/>
  <c r="U60" i="9" a="1"/>
  <c r="U60" i="9" s="1"/>
  <c r="R60" i="9" a="1"/>
  <c r="R60" i="9" s="1"/>
  <c r="S60" i="9" s="1"/>
  <c r="B60" i="9"/>
  <c r="X59" i="9" a="1"/>
  <c r="X59" i="9" s="1"/>
  <c r="W59" i="9" a="1"/>
  <c r="W59" i="9" s="1"/>
  <c r="V59" i="9"/>
  <c r="V59" i="9" a="1"/>
  <c r="U59" i="9"/>
  <c r="U59" i="9" a="1"/>
  <c r="R59" i="9"/>
  <c r="S59" i="9" s="1"/>
  <c r="R59" i="9" a="1"/>
  <c r="B59" i="9"/>
  <c r="X58" i="9" a="1"/>
  <c r="X58" i="9" s="1"/>
  <c r="W58" i="9" a="1"/>
  <c r="W58" i="9" s="1"/>
  <c r="V58" i="9" a="1"/>
  <c r="V58" i="9" s="1"/>
  <c r="U58" i="9" a="1"/>
  <c r="U58" i="9" s="1"/>
  <c r="R58" i="9"/>
  <c r="S58" i="9" s="1"/>
  <c r="R58" i="9" a="1"/>
  <c r="B58" i="9"/>
  <c r="X57" i="9" a="1"/>
  <c r="X57" i="9" s="1"/>
  <c r="W57" i="9" a="1"/>
  <c r="W57" i="9" s="1"/>
  <c r="V57" i="9" a="1"/>
  <c r="V57" i="9" s="1"/>
  <c r="U57" i="9" a="1"/>
  <c r="U57" i="9" s="1"/>
  <c r="R57" i="9" a="1"/>
  <c r="R57" i="9" s="1"/>
  <c r="S57" i="9" s="1"/>
  <c r="B57" i="9"/>
  <c r="X56" i="9"/>
  <c r="X56" i="9" a="1"/>
  <c r="W56" i="9"/>
  <c r="W56" i="9" a="1"/>
  <c r="V56" i="9" a="1"/>
  <c r="V56" i="9" s="1"/>
  <c r="U56" i="9" a="1"/>
  <c r="U56" i="9" s="1"/>
  <c r="R56" i="9" a="1"/>
  <c r="R56" i="9" s="1"/>
  <c r="S56" i="9" s="1"/>
  <c r="B56" i="9"/>
  <c r="X55" i="9" a="1"/>
  <c r="X55" i="9" s="1"/>
  <c r="W55" i="9" a="1"/>
  <c r="W55" i="9" s="1"/>
  <c r="V55" i="9"/>
  <c r="V55" i="9" a="1"/>
  <c r="U55" i="9" a="1"/>
  <c r="U55" i="9" s="1"/>
  <c r="R55" i="9" a="1"/>
  <c r="R55" i="9" s="1"/>
  <c r="S55" i="9" s="1"/>
  <c r="B55" i="9"/>
  <c r="X54" i="9"/>
  <c r="X54" i="9" a="1"/>
  <c r="W54" i="9" a="1"/>
  <c r="W54" i="9" s="1"/>
  <c r="V54" i="9" a="1"/>
  <c r="V54" i="9" s="1"/>
  <c r="U54" i="9" a="1"/>
  <c r="U54" i="9" s="1"/>
  <c r="R54" i="9" a="1"/>
  <c r="R54" i="9" s="1"/>
  <c r="S54" i="9" s="1"/>
  <c r="B54" i="9"/>
  <c r="X53" i="9" a="1"/>
  <c r="X53" i="9" s="1"/>
  <c r="W53" i="9" a="1"/>
  <c r="W53" i="9" s="1"/>
  <c r="V53" i="9" a="1"/>
  <c r="V53" i="9" s="1"/>
  <c r="U53" i="9" a="1"/>
  <c r="U53" i="9" s="1"/>
  <c r="R53" i="9" a="1"/>
  <c r="R53" i="9" s="1"/>
  <c r="S53" i="9" s="1"/>
  <c r="B53" i="9"/>
  <c r="X52" i="9" a="1"/>
  <c r="X52" i="9" s="1"/>
  <c r="W52" i="9"/>
  <c r="W52" i="9" a="1"/>
  <c r="V52" i="9" a="1"/>
  <c r="V52" i="9" s="1"/>
  <c r="U52" i="9" a="1"/>
  <c r="U52" i="9" s="1"/>
  <c r="R52" i="9" a="1"/>
  <c r="R52" i="9" s="1"/>
  <c r="S52" i="9" s="1"/>
  <c r="B52" i="9"/>
  <c r="X51" i="9" a="1"/>
  <c r="X51" i="9" s="1"/>
  <c r="W51" i="9" a="1"/>
  <c r="W51" i="9" s="1"/>
  <c r="V51" i="9" a="1"/>
  <c r="V51" i="9" s="1"/>
  <c r="U51" i="9" a="1"/>
  <c r="U51" i="9" s="1"/>
  <c r="R51" i="9"/>
  <c r="S51" i="9" s="1"/>
  <c r="R51" i="9" a="1"/>
  <c r="B51" i="9"/>
  <c r="X50" i="9" a="1"/>
  <c r="X50" i="9" s="1"/>
  <c r="W50" i="9"/>
  <c r="W50" i="9" a="1"/>
  <c r="V50" i="9" a="1"/>
  <c r="V50" i="9" s="1"/>
  <c r="U50" i="9" a="1"/>
  <c r="U50" i="9" s="1"/>
  <c r="R50" i="9"/>
  <c r="S50" i="9" s="1"/>
  <c r="R50" i="9" a="1"/>
  <c r="B50" i="9"/>
  <c r="X49" i="9" a="1"/>
  <c r="X49" i="9" s="1"/>
  <c r="W49" i="9" a="1"/>
  <c r="W49" i="9" s="1"/>
  <c r="V49" i="9" a="1"/>
  <c r="V49" i="9" s="1"/>
  <c r="U49" i="9" a="1"/>
  <c r="U49" i="9" s="1"/>
  <c r="R49" i="9" a="1"/>
  <c r="R49" i="9" s="1"/>
  <c r="S49" i="9" s="1"/>
  <c r="B49" i="9"/>
  <c r="X48" i="9"/>
  <c r="X48" i="9" a="1"/>
  <c r="W48" i="9"/>
  <c r="W48" i="9" a="1"/>
  <c r="V48" i="9" a="1"/>
  <c r="V48" i="9" s="1"/>
  <c r="U48" i="9" a="1"/>
  <c r="U48" i="9" s="1"/>
  <c r="R48" i="9" a="1"/>
  <c r="R48" i="9" s="1"/>
  <c r="S48" i="9" s="1"/>
  <c r="B48" i="9"/>
  <c r="X47" i="9" a="1"/>
  <c r="X47" i="9" s="1"/>
  <c r="W47" i="9" a="1"/>
  <c r="W47" i="9" s="1"/>
  <c r="V47" i="9" a="1"/>
  <c r="V47" i="9" s="1"/>
  <c r="U47" i="9" a="1"/>
  <c r="U47" i="9" s="1"/>
  <c r="R47" i="9" a="1"/>
  <c r="R47" i="9" s="1"/>
  <c r="S47" i="9" s="1"/>
  <c r="B47" i="9"/>
  <c r="X46" i="9" a="1"/>
  <c r="X46" i="9" s="1"/>
  <c r="W46" i="9"/>
  <c r="W46" i="9" a="1"/>
  <c r="V46" i="9" a="1"/>
  <c r="V46" i="9" s="1"/>
  <c r="U46" i="9" a="1"/>
  <c r="U46" i="9" s="1"/>
  <c r="R46" i="9" a="1"/>
  <c r="R46" i="9" s="1"/>
  <c r="S46" i="9" s="1"/>
  <c r="B46" i="9"/>
  <c r="X45" i="9" a="1"/>
  <c r="X45" i="9" s="1"/>
  <c r="W45" i="9" a="1"/>
  <c r="W45" i="9" s="1"/>
  <c r="V45" i="9"/>
  <c r="V45" i="9" a="1"/>
  <c r="U45" i="9" a="1"/>
  <c r="U45" i="9" s="1"/>
  <c r="R45" i="9"/>
  <c r="S45" i="9" s="1"/>
  <c r="R45" i="9" a="1"/>
  <c r="B45" i="9"/>
  <c r="X44" i="9" a="1"/>
  <c r="X44" i="9" s="1"/>
  <c r="W44" i="9"/>
  <c r="W44" i="9" a="1"/>
  <c r="V44" i="9" a="1"/>
  <c r="V44" i="9" s="1"/>
  <c r="U44" i="9" a="1"/>
  <c r="U44" i="9" s="1"/>
  <c r="R44" i="9" a="1"/>
  <c r="R44" i="9" s="1"/>
  <c r="S44" i="9" s="1"/>
  <c r="B44" i="9"/>
  <c r="X43" i="9" a="1"/>
  <c r="X43" i="9" s="1"/>
  <c r="W43" i="9" a="1"/>
  <c r="W43" i="9" s="1"/>
  <c r="V43" i="9" a="1"/>
  <c r="V43" i="9" s="1"/>
  <c r="U43" i="9" a="1"/>
  <c r="U43" i="9" s="1"/>
  <c r="R43" i="9" a="1"/>
  <c r="R43" i="9" s="1"/>
  <c r="S43" i="9" s="1"/>
  <c r="B43" i="9"/>
  <c r="X42" i="9" a="1"/>
  <c r="X42" i="9" s="1"/>
  <c r="W42" i="9" a="1"/>
  <c r="W42" i="9" s="1"/>
  <c r="V42" i="9" a="1"/>
  <c r="V42" i="9" s="1"/>
  <c r="U42" i="9" a="1"/>
  <c r="U42" i="9" s="1"/>
  <c r="R42" i="9" a="1"/>
  <c r="R42" i="9" s="1"/>
  <c r="S42" i="9" s="1"/>
  <c r="B42" i="9"/>
  <c r="X41" i="9" a="1"/>
  <c r="X41" i="9" s="1"/>
  <c r="W41" i="9" a="1"/>
  <c r="W41" i="9" s="1"/>
  <c r="V41" i="9" a="1"/>
  <c r="V41" i="9" s="1"/>
  <c r="U41" i="9"/>
  <c r="U41" i="9" a="1"/>
  <c r="R41" i="9"/>
  <c r="S41" i="9" s="1"/>
  <c r="R41" i="9" a="1"/>
  <c r="B41" i="9"/>
  <c r="X40" i="9"/>
  <c r="X40" i="9" a="1"/>
  <c r="W40" i="9" a="1"/>
  <c r="W40" i="9" s="1"/>
  <c r="V40" i="9" a="1"/>
  <c r="V40" i="9" s="1"/>
  <c r="U40" i="9" a="1"/>
  <c r="U40" i="9" s="1"/>
  <c r="R40" i="9" a="1"/>
  <c r="R40" i="9" s="1"/>
  <c r="S40" i="9" s="1"/>
  <c r="B40" i="9"/>
  <c r="X39" i="9" a="1"/>
  <c r="X39" i="9" s="1"/>
  <c r="W39" i="9" a="1"/>
  <c r="W39" i="9" s="1"/>
  <c r="V39" i="9" a="1"/>
  <c r="V39" i="9" s="1"/>
  <c r="U39" i="9" a="1"/>
  <c r="U39" i="9" s="1"/>
  <c r="R39" i="9"/>
  <c r="S39" i="9" s="1"/>
  <c r="R39" i="9" a="1"/>
  <c r="B39" i="9"/>
  <c r="X38" i="9"/>
  <c r="X38" i="9" a="1"/>
  <c r="W38" i="9" a="1"/>
  <c r="W38" i="9" s="1"/>
  <c r="V38" i="9" a="1"/>
  <c r="V38" i="9" s="1"/>
  <c r="U38" i="9" a="1"/>
  <c r="U38" i="9" s="1"/>
  <c r="R38" i="9" a="1"/>
  <c r="R38" i="9" s="1"/>
  <c r="S38" i="9" s="1"/>
  <c r="B38" i="9"/>
  <c r="X37" i="9" a="1"/>
  <c r="X37" i="9" s="1"/>
  <c r="W37" i="9" a="1"/>
  <c r="W37" i="9" s="1"/>
  <c r="V37" i="9"/>
  <c r="V37" i="9" a="1"/>
  <c r="U37" i="9" a="1"/>
  <c r="U37" i="9" s="1"/>
  <c r="R37" i="9"/>
  <c r="S37" i="9" s="1"/>
  <c r="R37" i="9" a="1"/>
  <c r="B37" i="9"/>
  <c r="X36" i="9" a="1"/>
  <c r="X36" i="9" s="1"/>
  <c r="W36" i="9" a="1"/>
  <c r="W36" i="9" s="1"/>
  <c r="V36" i="9"/>
  <c r="V36" i="9" a="1"/>
  <c r="U36" i="9" a="1"/>
  <c r="U36" i="9" s="1"/>
  <c r="R36" i="9"/>
  <c r="S36" i="9" s="1"/>
  <c r="R36" i="9" a="1"/>
  <c r="B36" i="9"/>
  <c r="X35" i="9"/>
  <c r="X35" i="9" a="1"/>
  <c r="W35" i="9" a="1"/>
  <c r="W35" i="9" s="1"/>
  <c r="V35" i="9" a="1"/>
  <c r="V35" i="9" s="1"/>
  <c r="U35" i="9"/>
  <c r="U35" i="9" a="1"/>
  <c r="R35" i="9" a="1"/>
  <c r="R35" i="9" s="1"/>
  <c r="S35" i="9" s="1"/>
  <c r="B35" i="9"/>
  <c r="X34" i="9" a="1"/>
  <c r="X34" i="9" s="1"/>
  <c r="W34" i="9"/>
  <c r="W34" i="9" a="1"/>
  <c r="V34" i="9" a="1"/>
  <c r="V34" i="9" s="1"/>
  <c r="U34" i="9" a="1"/>
  <c r="U34" i="9" s="1"/>
  <c r="R34" i="9" a="1"/>
  <c r="R34" i="9" s="1"/>
  <c r="S34" i="9" s="1"/>
  <c r="B34" i="9"/>
  <c r="X33" i="9"/>
  <c r="X33" i="9" a="1"/>
  <c r="W33" i="9" a="1"/>
  <c r="W33" i="9" s="1"/>
  <c r="V33" i="9" a="1"/>
  <c r="V33" i="9" s="1"/>
  <c r="U33" i="9" a="1"/>
  <c r="U33" i="9" s="1"/>
  <c r="R33" i="9" a="1"/>
  <c r="R33" i="9" s="1"/>
  <c r="S33" i="9" s="1"/>
  <c r="B33" i="9"/>
  <c r="X32" i="9"/>
  <c r="X32" i="9" a="1"/>
  <c r="W32" i="9" a="1"/>
  <c r="W32" i="9" s="1"/>
  <c r="V32" i="9" a="1"/>
  <c r="V32" i="9" s="1"/>
  <c r="U32" i="9" a="1"/>
  <c r="U32" i="9" s="1"/>
  <c r="R32" i="9"/>
  <c r="S32" i="9" s="1"/>
  <c r="R32" i="9" a="1"/>
  <c r="B32" i="9"/>
  <c r="X31" i="9" a="1"/>
  <c r="X31" i="9" s="1"/>
  <c r="W31" i="9" a="1"/>
  <c r="W31" i="9" s="1"/>
  <c r="V31" i="9" a="1"/>
  <c r="V31" i="9" s="1"/>
  <c r="U31" i="9" a="1"/>
  <c r="U31" i="9" s="1"/>
  <c r="R31" i="9"/>
  <c r="S31" i="9" s="1"/>
  <c r="R31" i="9" a="1"/>
  <c r="B31" i="9"/>
  <c r="X30" i="9" a="1"/>
  <c r="X30" i="9" s="1"/>
  <c r="W30" i="9"/>
  <c r="W30" i="9" a="1"/>
  <c r="V30" i="9" a="1"/>
  <c r="V30" i="9" s="1"/>
  <c r="U30" i="9" a="1"/>
  <c r="U30" i="9" s="1"/>
  <c r="R30" i="9"/>
  <c r="S30" i="9" s="1"/>
  <c r="R30" i="9" a="1"/>
  <c r="B30" i="9"/>
  <c r="X29" i="9" a="1"/>
  <c r="X29" i="9" s="1"/>
  <c r="W29" i="9" a="1"/>
  <c r="W29" i="9" s="1"/>
  <c r="V29" i="9" a="1"/>
  <c r="V29" i="9" s="1"/>
  <c r="U29" i="9" a="1"/>
  <c r="U29" i="9" s="1"/>
  <c r="R29" i="9" a="1"/>
  <c r="R29" i="9" s="1"/>
  <c r="S29" i="9" s="1"/>
  <c r="B29" i="9"/>
  <c r="X28" i="9" a="1"/>
  <c r="X28" i="9" s="1"/>
  <c r="W28" i="9" a="1"/>
  <c r="W28" i="9" s="1"/>
  <c r="V28" i="9" a="1"/>
  <c r="V28" i="9" s="1"/>
  <c r="U28" i="9" a="1"/>
  <c r="U28" i="9" s="1"/>
  <c r="R28" i="9" a="1"/>
  <c r="R28" i="9" s="1"/>
  <c r="S28" i="9" s="1"/>
  <c r="B28" i="9"/>
  <c r="X27" i="9" a="1"/>
  <c r="X27" i="9" s="1"/>
  <c r="W27" i="9" a="1"/>
  <c r="W27" i="9" s="1"/>
  <c r="V27" i="9" a="1"/>
  <c r="V27" i="9" s="1"/>
  <c r="U27" i="9"/>
  <c r="U27" i="9" a="1"/>
  <c r="R27" i="9" a="1"/>
  <c r="R27" i="9" s="1"/>
  <c r="S27" i="9" s="1"/>
  <c r="B27" i="9"/>
  <c r="X26" i="9" a="1"/>
  <c r="X26" i="9" s="1"/>
  <c r="W26" i="9"/>
  <c r="W26" i="9" a="1"/>
  <c r="V26" i="9" a="1"/>
  <c r="V26" i="9" s="1"/>
  <c r="U26" i="9" a="1"/>
  <c r="U26" i="9" s="1"/>
  <c r="R26" i="9" a="1"/>
  <c r="R26" i="9" s="1"/>
  <c r="S26" i="9" s="1"/>
  <c r="B26" i="9"/>
  <c r="X25" i="9" a="1"/>
  <c r="X25" i="9" s="1"/>
  <c r="W25" i="9" a="1"/>
  <c r="W25" i="9" s="1"/>
  <c r="V25" i="9" a="1"/>
  <c r="V25" i="9" s="1"/>
  <c r="U25" i="9"/>
  <c r="U25" i="9" a="1"/>
  <c r="R25" i="9" a="1"/>
  <c r="R25" i="9" s="1"/>
  <c r="S25" i="9" s="1"/>
  <c r="B25" i="9"/>
  <c r="X24" i="9" a="1"/>
  <c r="X24" i="9" s="1"/>
  <c r="W24" i="9" a="1"/>
  <c r="W24" i="9" s="1"/>
  <c r="V24" i="9" a="1"/>
  <c r="V24" i="9" s="1"/>
  <c r="U24" i="9" a="1"/>
  <c r="U24" i="9" s="1"/>
  <c r="R24" i="9"/>
  <c r="S24" i="9" s="1"/>
  <c r="R24" i="9" a="1"/>
  <c r="B24" i="9"/>
  <c r="X23" i="9" a="1"/>
  <c r="X23" i="9" s="1"/>
  <c r="W23" i="9" a="1"/>
  <c r="W23" i="9" s="1"/>
  <c r="V23" i="9" a="1"/>
  <c r="V23" i="9" s="1"/>
  <c r="U23" i="9" a="1"/>
  <c r="U23" i="9" s="1"/>
  <c r="R23" i="9" a="1"/>
  <c r="R23" i="9" s="1"/>
  <c r="S23" i="9" s="1"/>
  <c r="B23" i="9"/>
  <c r="X22" i="9" a="1"/>
  <c r="X22" i="9" s="1"/>
  <c r="W22" i="9" a="1"/>
  <c r="W22" i="9" s="1"/>
  <c r="V22" i="9" a="1"/>
  <c r="V22" i="9" s="1"/>
  <c r="U22" i="9" a="1"/>
  <c r="U22" i="9" s="1"/>
  <c r="R22" i="9"/>
  <c r="S22" i="9" s="1"/>
  <c r="R22" i="9" a="1"/>
  <c r="B22" i="9"/>
  <c r="X21" i="9" a="1"/>
  <c r="X21" i="9" s="1"/>
  <c r="W21" i="9" a="1"/>
  <c r="W21" i="9" s="1"/>
  <c r="V21" i="9" a="1"/>
  <c r="V21" i="9" s="1"/>
  <c r="U21" i="9" a="1"/>
  <c r="U21" i="9" s="1"/>
  <c r="R21" i="9" a="1"/>
  <c r="R21" i="9" s="1"/>
  <c r="S21" i="9" s="1"/>
  <c r="B21" i="9"/>
  <c r="X20" i="9" a="1"/>
  <c r="X20" i="9" s="1"/>
  <c r="W20" i="9" a="1"/>
  <c r="W20" i="9" s="1"/>
  <c r="V20" i="9" a="1"/>
  <c r="V20" i="9" s="1"/>
  <c r="U20" i="9" a="1"/>
  <c r="U20" i="9" s="1"/>
  <c r="R20" i="9" a="1"/>
  <c r="R20" i="9" s="1"/>
  <c r="S20" i="9" s="1"/>
  <c r="B20" i="9"/>
  <c r="X19" i="9" a="1"/>
  <c r="X19" i="9" s="1"/>
  <c r="W19" i="9" a="1"/>
  <c r="W19" i="9" s="1"/>
  <c r="V19" i="9" a="1"/>
  <c r="V19" i="9" s="1"/>
  <c r="U19" i="9" a="1"/>
  <c r="U19" i="9" s="1"/>
  <c r="R19" i="9" a="1"/>
  <c r="R19" i="9" s="1"/>
  <c r="S19" i="9" s="1"/>
  <c r="B19" i="9"/>
  <c r="X18" i="9" a="1"/>
  <c r="X18" i="9" s="1"/>
  <c r="W18" i="9" a="1"/>
  <c r="W18" i="9" s="1"/>
  <c r="V18" i="9" a="1"/>
  <c r="V18" i="9" s="1"/>
  <c r="U18" i="9" a="1"/>
  <c r="U18" i="9" s="1"/>
  <c r="R18" i="9"/>
  <c r="S18" i="9" s="1"/>
  <c r="R18" i="9" a="1"/>
  <c r="B18" i="9"/>
  <c r="X17" i="9" a="1"/>
  <c r="X17" i="9" s="1"/>
  <c r="W17" i="9" a="1"/>
  <c r="W17" i="9" s="1"/>
  <c r="V17" i="9" a="1"/>
  <c r="V17" i="9" s="1"/>
  <c r="U17" i="9" a="1"/>
  <c r="U17" i="9" s="1"/>
  <c r="R17" i="9" a="1"/>
  <c r="R17" i="9" s="1"/>
  <c r="S17" i="9" s="1"/>
  <c r="B17" i="9"/>
  <c r="X16" i="9" a="1"/>
  <c r="X16" i="9" s="1"/>
  <c r="W16" i="9" a="1"/>
  <c r="W16" i="9" s="1"/>
  <c r="V16" i="9" a="1"/>
  <c r="V16" i="9" s="1"/>
  <c r="U16" i="9" a="1"/>
  <c r="U16" i="9" s="1"/>
  <c r="R16" i="9" a="1"/>
  <c r="R16" i="9" s="1"/>
  <c r="S16" i="9" s="1"/>
  <c r="B16" i="9"/>
  <c r="X15" i="9" a="1"/>
  <c r="X15" i="9" s="1"/>
  <c r="W15" i="9" a="1"/>
  <c r="W15" i="9" s="1"/>
  <c r="V15" i="9" a="1"/>
  <c r="V15" i="9" s="1"/>
  <c r="U15" i="9" a="1"/>
  <c r="U15" i="9" s="1"/>
  <c r="R15" i="9" a="1"/>
  <c r="R15" i="9" s="1"/>
  <c r="S15" i="9" s="1"/>
  <c r="B15" i="9"/>
  <c r="X14" i="9" a="1"/>
  <c r="X14" i="9" s="1"/>
  <c r="W14" i="9" a="1"/>
  <c r="W14" i="9" s="1"/>
  <c r="V14" i="9" a="1"/>
  <c r="V14" i="9" s="1"/>
  <c r="U14" i="9" a="1"/>
  <c r="U14" i="9" s="1"/>
  <c r="R14" i="9" a="1"/>
  <c r="R14" i="9" s="1"/>
  <c r="S14" i="9" s="1"/>
  <c r="B14" i="9"/>
  <c r="X13" i="9" a="1"/>
  <c r="X13" i="9" s="1"/>
  <c r="W13" i="9" a="1"/>
  <c r="W13" i="9" s="1"/>
  <c r="V13" i="9" a="1"/>
  <c r="V13" i="9" s="1"/>
  <c r="U13" i="9" a="1"/>
  <c r="U13" i="9" s="1"/>
  <c r="R13" i="9" a="1"/>
  <c r="R13" i="9" s="1"/>
  <c r="S13" i="9" s="1"/>
  <c r="B13" i="9"/>
  <c r="X12" i="9" a="1"/>
  <c r="X12" i="9" s="1"/>
  <c r="W12" i="9" a="1"/>
  <c r="W12" i="9" s="1"/>
  <c r="V12" i="9" a="1"/>
  <c r="V12" i="9" s="1"/>
  <c r="U12" i="9" a="1"/>
  <c r="U12" i="9" s="1"/>
  <c r="R12" i="9" a="1"/>
  <c r="R12" i="9" s="1"/>
  <c r="S12" i="9" s="1"/>
  <c r="B12" i="9"/>
  <c r="X11" i="9" a="1"/>
  <c r="X11" i="9" s="1"/>
  <c r="W11" i="9" a="1"/>
  <c r="W11" i="9" s="1"/>
  <c r="V11" i="9" a="1"/>
  <c r="V11" i="9" s="1"/>
  <c r="U11" i="9" a="1"/>
  <c r="U11" i="9" s="1"/>
  <c r="R11" i="9" a="1"/>
  <c r="R11" i="9" s="1"/>
  <c r="S11" i="9" s="1"/>
  <c r="B11" i="9"/>
  <c r="X10" i="9" a="1"/>
  <c r="X10" i="9" s="1"/>
  <c r="W10" i="9" a="1"/>
  <c r="W10" i="9" s="1"/>
  <c r="V10" i="9" a="1"/>
  <c r="V10" i="9" s="1"/>
  <c r="U10" i="9" a="1"/>
  <c r="U10" i="9" s="1"/>
  <c r="R10" i="9"/>
  <c r="S10" i="9" s="1"/>
  <c r="R10" i="9" a="1"/>
  <c r="B10" i="9"/>
  <c r="X9" i="9" a="1"/>
  <c r="X9" i="9" s="1"/>
  <c r="W9" i="9" a="1"/>
  <c r="W9" i="9" s="1"/>
  <c r="V9" i="9" a="1"/>
  <c r="V9" i="9" s="1"/>
  <c r="U9" i="9" a="1"/>
  <c r="U9" i="9" s="1"/>
  <c r="R9" i="9" a="1"/>
  <c r="R9" i="9" s="1"/>
  <c r="S9" i="9" s="1"/>
  <c r="B9" i="9"/>
  <c r="X8" i="9" a="1"/>
  <c r="X8" i="9" s="1"/>
  <c r="W8" i="9" a="1"/>
  <c r="W8" i="9" s="1"/>
  <c r="V8" i="9" a="1"/>
  <c r="V8" i="9" s="1"/>
  <c r="U8" i="9" a="1"/>
  <c r="U8" i="9" s="1"/>
  <c r="R8" i="9"/>
  <c r="S8" i="9" s="1"/>
  <c r="R8" i="9" a="1"/>
  <c r="B8" i="9"/>
  <c r="X7" i="9" a="1"/>
  <c r="X7" i="9" s="1"/>
  <c r="W7" i="9" a="1"/>
  <c r="W7" i="9" s="1"/>
  <c r="V7" i="9" a="1"/>
  <c r="V7" i="9" s="1"/>
  <c r="U7" i="9" a="1"/>
  <c r="U7" i="9" s="1"/>
  <c r="R7" i="9" a="1"/>
  <c r="R7" i="9" s="1"/>
  <c r="S7" i="9" s="1"/>
  <c r="B7" i="9"/>
  <c r="X6" i="9" a="1"/>
  <c r="X6" i="9" s="1"/>
  <c r="W6" i="9" a="1"/>
  <c r="W6" i="9" s="1"/>
  <c r="V6" i="9" a="1"/>
  <c r="V6" i="9" s="1"/>
  <c r="U6" i="9" a="1"/>
  <c r="U6" i="9" s="1"/>
  <c r="R6" i="9"/>
  <c r="S6" i="9" s="1"/>
  <c r="R6" i="9" a="1"/>
  <c r="B6" i="9"/>
  <c r="X5" i="9" a="1"/>
  <c r="X5" i="9" s="1"/>
  <c r="W5" i="9" a="1"/>
  <c r="W5" i="9" s="1"/>
  <c r="V5" i="9" a="1"/>
  <c r="V5" i="9" s="1"/>
  <c r="U5" i="9" a="1"/>
  <c r="U5" i="9" s="1"/>
  <c r="R5" i="9" a="1"/>
  <c r="R5" i="9" s="1"/>
  <c r="S5" i="9" s="1"/>
  <c r="B5" i="9"/>
  <c r="X4" i="9" a="1"/>
  <c r="X4" i="9" s="1"/>
  <c r="W4" i="9" a="1"/>
  <c r="W4" i="9" s="1"/>
  <c r="V4" i="9" a="1"/>
  <c r="V4" i="9" s="1"/>
  <c r="U4" i="9" a="1"/>
  <c r="U4" i="9" s="1"/>
  <c r="R4" i="9" a="1"/>
  <c r="R4" i="9" s="1"/>
  <c r="S4" i="9" s="1"/>
  <c r="B4" i="9"/>
  <c r="X3" i="9" a="1"/>
  <c r="X3" i="9" s="1"/>
  <c r="W3" i="9" a="1"/>
  <c r="W3" i="9" s="1"/>
  <c r="V3" i="9" a="1"/>
  <c r="V3" i="9" s="1"/>
  <c r="U3" i="9" a="1"/>
  <c r="U3" i="9" s="1"/>
  <c r="R3" i="9" a="1"/>
  <c r="R3" i="9" s="1"/>
  <c r="S3" i="9" s="1"/>
  <c r="B3" i="9"/>
  <c r="X371" i="7" a="1"/>
  <c r="X371" i="7" s="1"/>
  <c r="W371" i="7" a="1"/>
  <c r="W371" i="7" s="1"/>
  <c r="V371" i="7" a="1"/>
  <c r="V371" i="7" s="1"/>
  <c r="U371" i="7" a="1"/>
  <c r="U371" i="7" s="1"/>
  <c r="R371" i="7"/>
  <c r="S371" i="7" s="1"/>
  <c r="R371" i="7" a="1"/>
  <c r="B371" i="7"/>
  <c r="X370" i="7" a="1"/>
  <c r="X370" i="7" s="1"/>
  <c r="W370" i="7" a="1"/>
  <c r="W370" i="7" s="1"/>
  <c r="V370" i="7" a="1"/>
  <c r="V370" i="7" s="1"/>
  <c r="U370" i="7" a="1"/>
  <c r="U370" i="7" s="1"/>
  <c r="S370" i="7"/>
  <c r="R370" i="7"/>
  <c r="R370" i="7" a="1"/>
  <c r="B370" i="7"/>
  <c r="X369" i="7" a="1"/>
  <c r="X369" i="7" s="1"/>
  <c r="W369" i="7" a="1"/>
  <c r="W369" i="7" s="1"/>
  <c r="V369" i="7" a="1"/>
  <c r="V369" i="7" s="1"/>
  <c r="U369" i="7" a="1"/>
  <c r="U369" i="7" s="1"/>
  <c r="R369" i="7"/>
  <c r="S369" i="7" s="1"/>
  <c r="R369" i="7" a="1"/>
  <c r="B369" i="7"/>
  <c r="X368" i="7" a="1"/>
  <c r="X368" i="7" s="1"/>
  <c r="W368" i="7" a="1"/>
  <c r="W368" i="7" s="1"/>
  <c r="V368" i="7" a="1"/>
  <c r="V368" i="7" s="1"/>
  <c r="U368" i="7" a="1"/>
  <c r="U368" i="7" s="1"/>
  <c r="R368" i="7" a="1"/>
  <c r="R368" i="7" s="1"/>
  <c r="S368" i="7" s="1"/>
  <c r="B368" i="7"/>
  <c r="X367" i="7" a="1"/>
  <c r="X367" i="7" s="1"/>
  <c r="W367" i="7" a="1"/>
  <c r="W367" i="7" s="1"/>
  <c r="V367" i="7" a="1"/>
  <c r="V367" i="7" s="1"/>
  <c r="U367" i="7" a="1"/>
  <c r="U367" i="7" s="1"/>
  <c r="R367" i="7" a="1"/>
  <c r="R367" i="7" s="1"/>
  <c r="S367" i="7" s="1"/>
  <c r="B367" i="7"/>
  <c r="X366" i="7" a="1"/>
  <c r="X366" i="7" s="1"/>
  <c r="W366" i="7" a="1"/>
  <c r="W366" i="7" s="1"/>
  <c r="V366" i="7" a="1"/>
  <c r="V366" i="7" s="1"/>
  <c r="U366" i="7" a="1"/>
  <c r="U366" i="7" s="1"/>
  <c r="R366" i="7" a="1"/>
  <c r="R366" i="7" s="1"/>
  <c r="S366" i="7" s="1"/>
  <c r="B366" i="7"/>
  <c r="X365" i="7" a="1"/>
  <c r="X365" i="7" s="1"/>
  <c r="W365" i="7" a="1"/>
  <c r="W365" i="7" s="1"/>
  <c r="V365" i="7" a="1"/>
  <c r="V365" i="7" s="1"/>
  <c r="U365" i="7" a="1"/>
  <c r="U365" i="7" s="1"/>
  <c r="R365" i="7" a="1"/>
  <c r="R365" i="7" s="1"/>
  <c r="S365" i="7" s="1"/>
  <c r="B365" i="7"/>
  <c r="X364" i="7" a="1"/>
  <c r="X364" i="7" s="1"/>
  <c r="W364" i="7" a="1"/>
  <c r="W364" i="7" s="1"/>
  <c r="V364" i="7" a="1"/>
  <c r="V364" i="7" s="1"/>
  <c r="U364" i="7" a="1"/>
  <c r="U364" i="7" s="1"/>
  <c r="R364" i="7"/>
  <c r="S364" i="7" s="1"/>
  <c r="R364" i="7" a="1"/>
  <c r="B364" i="7"/>
  <c r="X363" i="7" a="1"/>
  <c r="X363" i="7" s="1"/>
  <c r="W363" i="7" a="1"/>
  <c r="W363" i="7" s="1"/>
  <c r="V363" i="7" a="1"/>
  <c r="V363" i="7" s="1"/>
  <c r="U363" i="7" a="1"/>
  <c r="U363" i="7" s="1"/>
  <c r="R363" i="7"/>
  <c r="S363" i="7" s="1"/>
  <c r="R363" i="7" a="1"/>
  <c r="B363" i="7"/>
  <c r="X362" i="7" a="1"/>
  <c r="X362" i="7" s="1"/>
  <c r="W362" i="7" a="1"/>
  <c r="W362" i="7" s="1"/>
  <c r="V362" i="7" a="1"/>
  <c r="V362" i="7" s="1"/>
  <c r="U362" i="7" a="1"/>
  <c r="U362" i="7" s="1"/>
  <c r="S362" i="7"/>
  <c r="R362" i="7"/>
  <c r="R362" i="7" a="1"/>
  <c r="B362" i="7"/>
  <c r="X361" i="7" a="1"/>
  <c r="X361" i="7" s="1"/>
  <c r="W361" i="7" a="1"/>
  <c r="W361" i="7" s="1"/>
  <c r="V361" i="7" a="1"/>
  <c r="V361" i="7" s="1"/>
  <c r="U361" i="7" a="1"/>
  <c r="U361" i="7" s="1"/>
  <c r="R361" i="7"/>
  <c r="S361" i="7" s="1"/>
  <c r="R361" i="7" a="1"/>
  <c r="B361" i="7"/>
  <c r="X360" i="7" a="1"/>
  <c r="X360" i="7" s="1"/>
  <c r="W360" i="7"/>
  <c r="W360" i="7" a="1"/>
  <c r="V360" i="7" a="1"/>
  <c r="V360" i="7" s="1"/>
  <c r="U360" i="7" a="1"/>
  <c r="U360" i="7" s="1"/>
  <c r="R360" i="7"/>
  <c r="S360" i="7" s="1"/>
  <c r="R360" i="7" a="1"/>
  <c r="B360" i="7"/>
  <c r="X359" i="7" a="1"/>
  <c r="X359" i="7" s="1"/>
  <c r="W359" i="7" a="1"/>
  <c r="W359" i="7" s="1"/>
  <c r="V359" i="7" a="1"/>
  <c r="V359" i="7" s="1"/>
  <c r="U359" i="7" a="1"/>
  <c r="U359" i="7" s="1"/>
  <c r="R359" i="7"/>
  <c r="S359" i="7" s="1"/>
  <c r="R359" i="7" a="1"/>
  <c r="B359" i="7"/>
  <c r="X358" i="7" a="1"/>
  <c r="X358" i="7" s="1"/>
  <c r="W358" i="7"/>
  <c r="W358" i="7" a="1"/>
  <c r="V358" i="7" a="1"/>
  <c r="V358" i="7" s="1"/>
  <c r="U358" i="7" a="1"/>
  <c r="U358" i="7" s="1"/>
  <c r="S358" i="7"/>
  <c r="R358" i="7"/>
  <c r="R358" i="7" a="1"/>
  <c r="B358" i="7"/>
  <c r="X357" i="7" a="1"/>
  <c r="X357" i="7" s="1"/>
  <c r="W357" i="7" a="1"/>
  <c r="W357" i="7" s="1"/>
  <c r="V357" i="7" a="1"/>
  <c r="V357" i="7" s="1"/>
  <c r="U357" i="7"/>
  <c r="U357" i="7" a="1"/>
  <c r="R357" i="7" a="1"/>
  <c r="R357" i="7" s="1"/>
  <c r="S357" i="7" s="1"/>
  <c r="B357" i="7"/>
  <c r="X356" i="7" a="1"/>
  <c r="X356" i="7" s="1"/>
  <c r="W356" i="7" a="1"/>
  <c r="W356" i="7" s="1"/>
  <c r="V356" i="7" a="1"/>
  <c r="V356" i="7" s="1"/>
  <c r="U356" i="7" a="1"/>
  <c r="U356" i="7" s="1"/>
  <c r="R356" i="7" a="1"/>
  <c r="R356" i="7" s="1"/>
  <c r="S356" i="7" s="1"/>
  <c r="B356" i="7"/>
  <c r="X355" i="7" a="1"/>
  <c r="X355" i="7" s="1"/>
  <c r="W355" i="7" a="1"/>
  <c r="W355" i="7" s="1"/>
  <c r="V355" i="7"/>
  <c r="V355" i="7" a="1"/>
  <c r="U355" i="7" a="1"/>
  <c r="U355" i="7" s="1"/>
  <c r="R355" i="7"/>
  <c r="S355" i="7" s="1"/>
  <c r="R355" i="7" a="1"/>
  <c r="B355" i="7"/>
  <c r="X354" i="7" a="1"/>
  <c r="X354" i="7" s="1"/>
  <c r="W354" i="7"/>
  <c r="W354" i="7" a="1"/>
  <c r="V354" i="7" a="1"/>
  <c r="V354" i="7" s="1"/>
  <c r="U354" i="7" a="1"/>
  <c r="U354" i="7" s="1"/>
  <c r="S354" i="7"/>
  <c r="R354" i="7" a="1"/>
  <c r="R354" i="7" s="1"/>
  <c r="B354" i="7"/>
  <c r="X353" i="7" a="1"/>
  <c r="X353" i="7" s="1"/>
  <c r="W353" i="7" a="1"/>
  <c r="W353" i="7" s="1"/>
  <c r="V353" i="7" a="1"/>
  <c r="V353" i="7" s="1"/>
  <c r="U353" i="7"/>
  <c r="U353" i="7" a="1"/>
  <c r="R353" i="7"/>
  <c r="S353" i="7" s="1"/>
  <c r="R353" i="7" a="1"/>
  <c r="B353" i="7"/>
  <c r="X352" i="7" a="1"/>
  <c r="X352" i="7" s="1"/>
  <c r="W352" i="7" a="1"/>
  <c r="W352" i="7" s="1"/>
  <c r="V352" i="7" a="1"/>
  <c r="V352" i="7" s="1"/>
  <c r="U352" i="7"/>
  <c r="U352" i="7" a="1"/>
  <c r="R352" i="7" a="1"/>
  <c r="R352" i="7" s="1"/>
  <c r="S352" i="7" s="1"/>
  <c r="B352" i="7"/>
  <c r="X351" i="7" a="1"/>
  <c r="X351" i="7" s="1"/>
  <c r="W351" i="7" a="1"/>
  <c r="W351" i="7" s="1"/>
  <c r="V351" i="7"/>
  <c r="V351" i="7" a="1"/>
  <c r="U351" i="7" a="1"/>
  <c r="U351" i="7" s="1"/>
  <c r="R351" i="7"/>
  <c r="S351" i="7" s="1"/>
  <c r="R351" i="7" a="1"/>
  <c r="B351" i="7"/>
  <c r="X350" i="7" a="1"/>
  <c r="X350" i="7" s="1"/>
  <c r="W350" i="7"/>
  <c r="W350" i="7" a="1"/>
  <c r="V350" i="7" a="1"/>
  <c r="V350" i="7" s="1"/>
  <c r="U350" i="7"/>
  <c r="U350" i="7" a="1"/>
  <c r="R350" i="7" a="1"/>
  <c r="R350" i="7" s="1"/>
  <c r="S350" i="7" s="1"/>
  <c r="B350" i="7"/>
  <c r="X349" i="7" a="1"/>
  <c r="X349" i="7" s="1"/>
  <c r="W349" i="7" a="1"/>
  <c r="W349" i="7" s="1"/>
  <c r="V349" i="7"/>
  <c r="V349" i="7" a="1"/>
  <c r="U349" i="7"/>
  <c r="U349" i="7" a="1"/>
  <c r="R349" i="7" a="1"/>
  <c r="R349" i="7" s="1"/>
  <c r="S349" i="7" s="1"/>
  <c r="B349" i="7"/>
  <c r="X348" i="7" a="1"/>
  <c r="X348" i="7" s="1"/>
  <c r="W348" i="7" a="1"/>
  <c r="W348" i="7" s="1"/>
  <c r="V348" i="7" a="1"/>
  <c r="V348" i="7" s="1"/>
  <c r="U348" i="7" a="1"/>
  <c r="U348" i="7" s="1"/>
  <c r="R348" i="7" a="1"/>
  <c r="R348" i="7" s="1"/>
  <c r="S348" i="7" s="1"/>
  <c r="B348" i="7"/>
  <c r="X347" i="7" a="1"/>
  <c r="X347" i="7" s="1"/>
  <c r="W347" i="7"/>
  <c r="W347" i="7" a="1"/>
  <c r="V347" i="7" a="1"/>
  <c r="V347" i="7" s="1"/>
  <c r="U347" i="7" a="1"/>
  <c r="U347" i="7" s="1"/>
  <c r="R347" i="7" a="1"/>
  <c r="R347" i="7" s="1"/>
  <c r="S347" i="7" s="1"/>
  <c r="B347" i="7"/>
  <c r="X346" i="7" a="1"/>
  <c r="X346" i="7" s="1"/>
  <c r="W346" i="7" a="1"/>
  <c r="W346" i="7" s="1"/>
  <c r="V346" i="7" a="1"/>
  <c r="V346" i="7" s="1"/>
  <c r="U346" i="7" a="1"/>
  <c r="U346" i="7" s="1"/>
  <c r="R346" i="7"/>
  <c r="S346" i="7" s="1"/>
  <c r="R346" i="7" a="1"/>
  <c r="B346" i="7"/>
  <c r="X345" i="7" a="1"/>
  <c r="X345" i="7" s="1"/>
  <c r="W345" i="7"/>
  <c r="W345" i="7" a="1"/>
  <c r="V345" i="7" a="1"/>
  <c r="V345" i="7" s="1"/>
  <c r="U345" i="7" a="1"/>
  <c r="U345" i="7" s="1"/>
  <c r="R345" i="7" a="1"/>
  <c r="R345" i="7" s="1"/>
  <c r="S345" i="7" s="1"/>
  <c r="B345" i="7"/>
  <c r="X344" i="7" a="1"/>
  <c r="X344" i="7" s="1"/>
  <c r="W344" i="7"/>
  <c r="W344" i="7" a="1"/>
  <c r="V344" i="7" a="1"/>
  <c r="V344" i="7" s="1"/>
  <c r="U344" i="7" a="1"/>
  <c r="U344" i="7" s="1"/>
  <c r="R344" i="7" a="1"/>
  <c r="R344" i="7" s="1"/>
  <c r="S344" i="7" s="1"/>
  <c r="B344" i="7"/>
  <c r="X343" i="7" a="1"/>
  <c r="X343" i="7" s="1"/>
  <c r="W343" i="7" a="1"/>
  <c r="W343" i="7" s="1"/>
  <c r="V343" i="7"/>
  <c r="V343" i="7" a="1"/>
  <c r="U343" i="7" a="1"/>
  <c r="U343" i="7" s="1"/>
  <c r="R343" i="7" a="1"/>
  <c r="R343" i="7" s="1"/>
  <c r="S343" i="7" s="1"/>
  <c r="B343" i="7"/>
  <c r="X342" i="7" a="1"/>
  <c r="X342" i="7" s="1"/>
  <c r="W342" i="7"/>
  <c r="W342" i="7" a="1"/>
  <c r="V342" i="7" a="1"/>
  <c r="V342" i="7" s="1"/>
  <c r="U342" i="7" a="1"/>
  <c r="U342" i="7" s="1"/>
  <c r="R342" i="7"/>
  <c r="S342" i="7" s="1"/>
  <c r="R342" i="7" a="1"/>
  <c r="B342" i="7"/>
  <c r="X341" i="7" a="1"/>
  <c r="X341" i="7" s="1"/>
  <c r="W341" i="7"/>
  <c r="W341" i="7" a="1"/>
  <c r="V341" i="7" a="1"/>
  <c r="V341" i="7" s="1"/>
  <c r="U341" i="7" a="1"/>
  <c r="U341" i="7" s="1"/>
  <c r="R341" i="7"/>
  <c r="S341" i="7" s="1"/>
  <c r="R341" i="7" a="1"/>
  <c r="B341" i="7"/>
  <c r="X340" i="7"/>
  <c r="X340" i="7" a="1"/>
  <c r="W340" i="7" a="1"/>
  <c r="W340" i="7" s="1"/>
  <c r="V340" i="7" a="1"/>
  <c r="V340" i="7" s="1"/>
  <c r="U340" i="7"/>
  <c r="U340" i="7" a="1"/>
  <c r="R340" i="7"/>
  <c r="S340" i="7" s="1"/>
  <c r="R340" i="7" a="1"/>
  <c r="B340" i="7"/>
  <c r="X339" i="7" a="1"/>
  <c r="X339" i="7" s="1"/>
  <c r="W339" i="7" a="1"/>
  <c r="W339" i="7" s="1"/>
  <c r="V339" i="7" a="1"/>
  <c r="V339" i="7" s="1"/>
  <c r="U339" i="7"/>
  <c r="U339" i="7" a="1"/>
  <c r="R339" i="7" a="1"/>
  <c r="R339" i="7" s="1"/>
  <c r="S339" i="7" s="1"/>
  <c r="B339" i="7"/>
  <c r="X338" i="7"/>
  <c r="X338" i="7" a="1"/>
  <c r="W338" i="7" a="1"/>
  <c r="W338" i="7" s="1"/>
  <c r="V338" i="7" a="1"/>
  <c r="V338" i="7" s="1"/>
  <c r="U338" i="7" a="1"/>
  <c r="U338" i="7" s="1"/>
  <c r="R338" i="7"/>
  <c r="S338" i="7" s="1"/>
  <c r="R338" i="7" a="1"/>
  <c r="B338" i="7"/>
  <c r="X337" i="7" a="1"/>
  <c r="X337" i="7" s="1"/>
  <c r="W337" i="7" a="1"/>
  <c r="W337" i="7" s="1"/>
  <c r="V337" i="7"/>
  <c r="V337" i="7" a="1"/>
  <c r="U337" i="7"/>
  <c r="U337" i="7" a="1"/>
  <c r="R337" i="7"/>
  <c r="S337" i="7" s="1"/>
  <c r="R337" i="7" a="1"/>
  <c r="B337" i="7"/>
  <c r="X336" i="7" a="1"/>
  <c r="X336" i="7" s="1"/>
  <c r="W336" i="7"/>
  <c r="W336" i="7" a="1"/>
  <c r="V336" i="7" a="1"/>
  <c r="V336" i="7" s="1"/>
  <c r="U336" i="7"/>
  <c r="U336" i="7" a="1"/>
  <c r="R336" i="7" a="1"/>
  <c r="R336" i="7" s="1"/>
  <c r="S336" i="7" s="1"/>
  <c r="B336" i="7"/>
  <c r="X335" i="7" a="1"/>
  <c r="X335" i="7" s="1"/>
  <c r="W335" i="7" a="1"/>
  <c r="W335" i="7" s="1"/>
  <c r="V335" i="7" a="1"/>
  <c r="V335" i="7" s="1"/>
  <c r="U335" i="7" a="1"/>
  <c r="U335" i="7" s="1"/>
  <c r="R335" i="7"/>
  <c r="S335" i="7" s="1"/>
  <c r="R335" i="7" a="1"/>
  <c r="B335" i="7"/>
  <c r="X334" i="7"/>
  <c r="X334" i="7" a="1"/>
  <c r="W334" i="7" a="1"/>
  <c r="W334" i="7" s="1"/>
  <c r="V334" i="7" a="1"/>
  <c r="V334" i="7" s="1"/>
  <c r="U334" i="7"/>
  <c r="U334" i="7" a="1"/>
  <c r="R334" i="7" a="1"/>
  <c r="R334" i="7" s="1"/>
  <c r="S334" i="7" s="1"/>
  <c r="B334" i="7"/>
  <c r="X333" i="7" a="1"/>
  <c r="X333" i="7" s="1"/>
  <c r="W333" i="7" a="1"/>
  <c r="W333" i="7" s="1"/>
  <c r="V333" i="7"/>
  <c r="V333" i="7" a="1"/>
  <c r="U333" i="7"/>
  <c r="U333" i="7" a="1"/>
  <c r="R333" i="7"/>
  <c r="S333" i="7" s="1"/>
  <c r="R333" i="7" a="1"/>
  <c r="B333" i="7"/>
  <c r="X332" i="7" a="1"/>
  <c r="X332" i="7" s="1"/>
  <c r="W332" i="7" a="1"/>
  <c r="W332" i="7" s="1"/>
  <c r="V332" i="7" a="1"/>
  <c r="V332" i="7" s="1"/>
  <c r="U332" i="7"/>
  <c r="U332" i="7" a="1"/>
  <c r="R332" i="7" a="1"/>
  <c r="R332" i="7" s="1"/>
  <c r="S332" i="7" s="1"/>
  <c r="B332" i="7"/>
  <c r="X331" i="7" a="1"/>
  <c r="X331" i="7" s="1"/>
  <c r="W331" i="7"/>
  <c r="W331" i="7" a="1"/>
  <c r="V331" i="7" a="1"/>
  <c r="V331" i="7" s="1"/>
  <c r="U331" i="7" a="1"/>
  <c r="U331" i="7" s="1"/>
  <c r="R331" i="7" a="1"/>
  <c r="R331" i="7" s="1"/>
  <c r="S331" i="7" s="1"/>
  <c r="B331" i="7"/>
  <c r="X330" i="7"/>
  <c r="X330" i="7" a="1"/>
  <c r="W330" i="7" a="1"/>
  <c r="W330" i="7" s="1"/>
  <c r="V330" i="7" a="1"/>
  <c r="V330" i="7" s="1"/>
  <c r="U330" i="7" a="1"/>
  <c r="U330" i="7" s="1"/>
  <c r="R330" i="7" a="1"/>
  <c r="R330" i="7" s="1"/>
  <c r="S330" i="7" s="1"/>
  <c r="B330" i="7"/>
  <c r="X329" i="7" a="1"/>
  <c r="X329" i="7" s="1"/>
  <c r="W329" i="7"/>
  <c r="W329" i="7" a="1"/>
  <c r="V329" i="7"/>
  <c r="V329" i="7" a="1"/>
  <c r="U329" i="7" a="1"/>
  <c r="U329" i="7" s="1"/>
  <c r="R329" i="7" a="1"/>
  <c r="R329" i="7" s="1"/>
  <c r="S329" i="7" s="1"/>
  <c r="B329" i="7"/>
  <c r="X328" i="7" a="1"/>
  <c r="X328" i="7" s="1"/>
  <c r="W328" i="7" a="1"/>
  <c r="W328" i="7" s="1"/>
  <c r="V328" i="7" a="1"/>
  <c r="V328" i="7" s="1"/>
  <c r="U328" i="7" a="1"/>
  <c r="U328" i="7" s="1"/>
  <c r="S328" i="7"/>
  <c r="R328" i="7" a="1"/>
  <c r="R328" i="7" s="1"/>
  <c r="B328" i="7"/>
  <c r="X327" i="7" a="1"/>
  <c r="X327" i="7" s="1"/>
  <c r="W327" i="7" a="1"/>
  <c r="W327" i="7" s="1"/>
  <c r="V327" i="7" a="1"/>
  <c r="V327" i="7" s="1"/>
  <c r="U327" i="7" a="1"/>
  <c r="U327" i="7" s="1"/>
  <c r="R327" i="7" a="1"/>
  <c r="R327" i="7" s="1"/>
  <c r="S327" i="7" s="1"/>
  <c r="B327" i="7"/>
  <c r="X326" i="7" a="1"/>
  <c r="X326" i="7" s="1"/>
  <c r="W326" i="7" a="1"/>
  <c r="W326" i="7" s="1"/>
  <c r="V326" i="7" a="1"/>
  <c r="V326" i="7" s="1"/>
  <c r="U326" i="7" a="1"/>
  <c r="U326" i="7" s="1"/>
  <c r="R326" i="7"/>
  <c r="S326" i="7" s="1"/>
  <c r="R326" i="7" a="1"/>
  <c r="B326" i="7"/>
  <c r="X325" i="7" a="1"/>
  <c r="X325" i="7" s="1"/>
  <c r="W325" i="7"/>
  <c r="W325" i="7" a="1"/>
  <c r="V325" i="7" a="1"/>
  <c r="V325" i="7" s="1"/>
  <c r="U325" i="7"/>
  <c r="U325" i="7" a="1"/>
  <c r="R325" i="7" a="1"/>
  <c r="R325" i="7" s="1"/>
  <c r="S325" i="7" s="1"/>
  <c r="B325" i="7"/>
  <c r="X324" i="7"/>
  <c r="X324" i="7" a="1"/>
  <c r="W324" i="7" a="1"/>
  <c r="W324" i="7" s="1"/>
  <c r="V324" i="7" a="1"/>
  <c r="V324" i="7" s="1"/>
  <c r="U324" i="7"/>
  <c r="U324" i="7" a="1"/>
  <c r="R324" i="7"/>
  <c r="S324" i="7" s="1"/>
  <c r="R324" i="7" a="1"/>
  <c r="B324" i="7"/>
  <c r="X323" i="7" a="1"/>
  <c r="X323" i="7" s="1"/>
  <c r="W323" i="7"/>
  <c r="W323" i="7" a="1"/>
  <c r="V323" i="7" a="1"/>
  <c r="V323" i="7" s="1"/>
  <c r="U323" i="7" a="1"/>
  <c r="U323" i="7" s="1"/>
  <c r="R323" i="7" a="1"/>
  <c r="R323" i="7" s="1"/>
  <c r="S323" i="7" s="1"/>
  <c r="B323" i="7"/>
  <c r="X322" i="7" a="1"/>
  <c r="X322" i="7" s="1"/>
  <c r="W322" i="7"/>
  <c r="W322" i="7" a="1"/>
  <c r="V322" i="7" a="1"/>
  <c r="V322" i="7" s="1"/>
  <c r="U322" i="7" a="1"/>
  <c r="U322" i="7" s="1"/>
  <c r="R322" i="7"/>
  <c r="S322" i="7" s="1"/>
  <c r="R322" i="7" a="1"/>
  <c r="B322" i="7"/>
  <c r="X321" i="7" a="1"/>
  <c r="X321" i="7" s="1"/>
  <c r="W321" i="7"/>
  <c r="W321" i="7" a="1"/>
  <c r="V321" i="7" a="1"/>
  <c r="V321" i="7" s="1"/>
  <c r="U321" i="7"/>
  <c r="U321" i="7" a="1"/>
  <c r="R321" i="7" a="1"/>
  <c r="R321" i="7" s="1"/>
  <c r="S321" i="7" s="1"/>
  <c r="B321" i="7"/>
  <c r="X320" i="7" a="1"/>
  <c r="X320" i="7" s="1"/>
  <c r="W320" i="7" a="1"/>
  <c r="W320" i="7" s="1"/>
  <c r="V320" i="7" a="1"/>
  <c r="V320" i="7" s="1"/>
  <c r="U320" i="7" a="1"/>
  <c r="U320" i="7" s="1"/>
  <c r="R320" i="7" a="1"/>
  <c r="R320" i="7" s="1"/>
  <c r="S320" i="7" s="1"/>
  <c r="B320" i="7"/>
  <c r="X319" i="7" a="1"/>
  <c r="X319" i="7" s="1"/>
  <c r="W319" i="7" a="1"/>
  <c r="W319" i="7" s="1"/>
  <c r="V319" i="7"/>
  <c r="V319" i="7" a="1"/>
  <c r="U319" i="7" a="1"/>
  <c r="U319" i="7" s="1"/>
  <c r="R319" i="7" a="1"/>
  <c r="R319" i="7" s="1"/>
  <c r="S319" i="7" s="1"/>
  <c r="B319" i="7"/>
  <c r="X318" i="7" a="1"/>
  <c r="X318" i="7" s="1"/>
  <c r="W318" i="7"/>
  <c r="W318" i="7" a="1"/>
  <c r="V318" i="7" a="1"/>
  <c r="V318" i="7" s="1"/>
  <c r="U318" i="7" a="1"/>
  <c r="U318" i="7" s="1"/>
  <c r="R318" i="7"/>
  <c r="S318" i="7" s="1"/>
  <c r="R318" i="7" a="1"/>
  <c r="B318" i="7"/>
  <c r="X317" i="7" a="1"/>
  <c r="X317" i="7" s="1"/>
  <c r="W317" i="7"/>
  <c r="W317" i="7" a="1"/>
  <c r="V317" i="7" a="1"/>
  <c r="V317" i="7" s="1"/>
  <c r="U317" i="7"/>
  <c r="U317" i="7" a="1"/>
  <c r="R317" i="7" a="1"/>
  <c r="R317" i="7" s="1"/>
  <c r="S317" i="7" s="1"/>
  <c r="B317" i="7"/>
  <c r="X316" i="7" a="1"/>
  <c r="X316" i="7" s="1"/>
  <c r="W316" i="7" a="1"/>
  <c r="W316" i="7" s="1"/>
  <c r="V316" i="7" a="1"/>
  <c r="V316" i="7" s="1"/>
  <c r="U316" i="7"/>
  <c r="U316" i="7" a="1"/>
  <c r="R316" i="7"/>
  <c r="S316" i="7" s="1"/>
  <c r="R316" i="7" a="1"/>
  <c r="B316" i="7"/>
  <c r="X315" i="7" a="1"/>
  <c r="X315" i="7" s="1"/>
  <c r="W315" i="7"/>
  <c r="W315" i="7" a="1"/>
  <c r="V315" i="7" a="1"/>
  <c r="V315" i="7" s="1"/>
  <c r="U315" i="7" a="1"/>
  <c r="U315" i="7" s="1"/>
  <c r="R315" i="7"/>
  <c r="S315" i="7" s="1"/>
  <c r="R315" i="7" a="1"/>
  <c r="B315" i="7"/>
  <c r="X314" i="7" a="1"/>
  <c r="X314" i="7" s="1"/>
  <c r="W314" i="7" a="1"/>
  <c r="W314" i="7" s="1"/>
  <c r="V314" i="7" a="1"/>
  <c r="V314" i="7" s="1"/>
  <c r="U314" i="7" a="1"/>
  <c r="U314" i="7" s="1"/>
  <c r="R314" i="7"/>
  <c r="S314" i="7" s="1"/>
  <c r="R314" i="7" a="1"/>
  <c r="B314" i="7"/>
  <c r="X313" i="7" a="1"/>
  <c r="X313" i="7" s="1"/>
  <c r="W313" i="7"/>
  <c r="W313" i="7" a="1"/>
  <c r="V313" i="7" a="1"/>
  <c r="V313" i="7" s="1"/>
  <c r="U313" i="7" a="1"/>
  <c r="U313" i="7" s="1"/>
  <c r="R313" i="7"/>
  <c r="S313" i="7" s="1"/>
  <c r="R313" i="7" a="1"/>
  <c r="B313" i="7"/>
  <c r="X312" i="7" a="1"/>
  <c r="X312" i="7" s="1"/>
  <c r="W312" i="7" a="1"/>
  <c r="W312" i="7" s="1"/>
  <c r="V312" i="7" a="1"/>
  <c r="V312" i="7" s="1"/>
  <c r="U312" i="7" a="1"/>
  <c r="U312" i="7" s="1"/>
  <c r="R312" i="7" a="1"/>
  <c r="R312" i="7" s="1"/>
  <c r="S312" i="7" s="1"/>
  <c r="B312" i="7"/>
  <c r="X311" i="7" a="1"/>
  <c r="X311" i="7" s="1"/>
  <c r="W311" i="7" a="1"/>
  <c r="W311" i="7" s="1"/>
  <c r="V311" i="7" a="1"/>
  <c r="V311" i="7" s="1"/>
  <c r="U311" i="7" a="1"/>
  <c r="U311" i="7" s="1"/>
  <c r="R311" i="7" a="1"/>
  <c r="R311" i="7" s="1"/>
  <c r="S311" i="7" s="1"/>
  <c r="B311" i="7"/>
  <c r="X310" i="7" a="1"/>
  <c r="X310" i="7" s="1"/>
  <c r="W310" i="7" a="1"/>
  <c r="W310" i="7" s="1"/>
  <c r="V310" i="7" a="1"/>
  <c r="V310" i="7" s="1"/>
  <c r="U310" i="7" a="1"/>
  <c r="U310" i="7" s="1"/>
  <c r="R310" i="7" a="1"/>
  <c r="R310" i="7" s="1"/>
  <c r="S310" i="7" s="1"/>
  <c r="B310" i="7"/>
  <c r="X309" i="7" a="1"/>
  <c r="X309" i="7" s="1"/>
  <c r="W309" i="7" a="1"/>
  <c r="W309" i="7" s="1"/>
  <c r="V309" i="7" a="1"/>
  <c r="V309" i="7" s="1"/>
  <c r="U309" i="7" a="1"/>
  <c r="U309" i="7" s="1"/>
  <c r="R309" i="7"/>
  <c r="S309" i="7" s="1"/>
  <c r="R309" i="7" a="1"/>
  <c r="B309" i="7"/>
  <c r="X308" i="7" a="1"/>
  <c r="X308" i="7" s="1"/>
  <c r="W308" i="7" a="1"/>
  <c r="W308" i="7" s="1"/>
  <c r="V308" i="7" a="1"/>
  <c r="V308" i="7" s="1"/>
  <c r="U308" i="7" a="1"/>
  <c r="U308" i="7" s="1"/>
  <c r="R308" i="7"/>
  <c r="S308" i="7" s="1"/>
  <c r="R308" i="7" a="1"/>
  <c r="B308" i="7"/>
  <c r="X307" i="7" a="1"/>
  <c r="X307" i="7" s="1"/>
  <c r="W307" i="7" a="1"/>
  <c r="W307" i="7" s="1"/>
  <c r="V307" i="7" a="1"/>
  <c r="V307" i="7" s="1"/>
  <c r="U307" i="7" a="1"/>
  <c r="U307" i="7" s="1"/>
  <c r="R307" i="7"/>
  <c r="S307" i="7" s="1"/>
  <c r="R307" i="7" a="1"/>
  <c r="B307" i="7"/>
  <c r="X306" i="7" a="1"/>
  <c r="X306" i="7" s="1"/>
  <c r="W306" i="7" a="1"/>
  <c r="W306" i="7" s="1"/>
  <c r="V306" i="7" a="1"/>
  <c r="V306" i="7" s="1"/>
  <c r="U306" i="7" a="1"/>
  <c r="U306" i="7" s="1"/>
  <c r="R306" i="7" a="1"/>
  <c r="R306" i="7" s="1"/>
  <c r="S306" i="7" s="1"/>
  <c r="B306" i="7"/>
  <c r="X305" i="7" a="1"/>
  <c r="X305" i="7" s="1"/>
  <c r="W305" i="7" a="1"/>
  <c r="W305" i="7" s="1"/>
  <c r="V305" i="7" a="1"/>
  <c r="V305" i="7" s="1"/>
  <c r="U305" i="7"/>
  <c r="U305" i="7" a="1"/>
  <c r="R305" i="7"/>
  <c r="S305" i="7" s="1"/>
  <c r="R305" i="7" a="1"/>
  <c r="B305" i="7"/>
  <c r="X304" i="7" a="1"/>
  <c r="X304" i="7" s="1"/>
  <c r="W304" i="7"/>
  <c r="W304" i="7" a="1"/>
  <c r="V304" i="7" a="1"/>
  <c r="V304" i="7" s="1"/>
  <c r="U304" i="7" a="1"/>
  <c r="U304" i="7" s="1"/>
  <c r="R304" i="7" a="1"/>
  <c r="R304" i="7" s="1"/>
  <c r="S304" i="7" s="1"/>
  <c r="B304" i="7"/>
  <c r="X303" i="7" a="1"/>
  <c r="X303" i="7" s="1"/>
  <c r="W303" i="7" a="1"/>
  <c r="W303" i="7" s="1"/>
  <c r="V303" i="7" a="1"/>
  <c r="V303" i="7" s="1"/>
  <c r="U303" i="7"/>
  <c r="U303" i="7" a="1"/>
  <c r="R303" i="7" a="1"/>
  <c r="R303" i="7" s="1"/>
  <c r="S303" i="7" s="1"/>
  <c r="B303" i="7"/>
  <c r="X302" i="7" a="1"/>
  <c r="X302" i="7" s="1"/>
  <c r="W302" i="7" a="1"/>
  <c r="W302" i="7" s="1"/>
  <c r="V302" i="7" a="1"/>
  <c r="V302" i="7" s="1"/>
  <c r="U302" i="7" a="1"/>
  <c r="U302" i="7" s="1"/>
  <c r="R302" i="7" a="1"/>
  <c r="R302" i="7" s="1"/>
  <c r="S302" i="7" s="1"/>
  <c r="B302" i="7"/>
  <c r="X301" i="7" a="1"/>
  <c r="X301" i="7" s="1"/>
  <c r="W301" i="7" a="1"/>
  <c r="W301" i="7" s="1"/>
  <c r="V301" i="7" a="1"/>
  <c r="V301" i="7" s="1"/>
  <c r="U301" i="7" a="1"/>
  <c r="U301" i="7" s="1"/>
  <c r="R301" i="7" a="1"/>
  <c r="R301" i="7" s="1"/>
  <c r="S301" i="7" s="1"/>
  <c r="B301" i="7"/>
  <c r="X300" i="7" a="1"/>
  <c r="X300" i="7" s="1"/>
  <c r="W300" i="7"/>
  <c r="W300" i="7" a="1"/>
  <c r="V300" i="7" a="1"/>
  <c r="V300" i="7" s="1"/>
  <c r="U300" i="7" a="1"/>
  <c r="U300" i="7" s="1"/>
  <c r="R300" i="7" a="1"/>
  <c r="R300" i="7" s="1"/>
  <c r="S300" i="7" s="1"/>
  <c r="B300" i="7"/>
  <c r="X299" i="7" a="1"/>
  <c r="X299" i="7" s="1"/>
  <c r="W299" i="7" a="1"/>
  <c r="W299" i="7" s="1"/>
  <c r="V299" i="7" a="1"/>
  <c r="V299" i="7" s="1"/>
  <c r="U299" i="7" a="1"/>
  <c r="U299" i="7" s="1"/>
  <c r="R299" i="7" a="1"/>
  <c r="R299" i="7" s="1"/>
  <c r="S299" i="7" s="1"/>
  <c r="B299" i="7"/>
  <c r="X298" i="7" a="1"/>
  <c r="X298" i="7" s="1"/>
  <c r="W298" i="7" a="1"/>
  <c r="W298" i="7" s="1"/>
  <c r="V298" i="7" a="1"/>
  <c r="V298" i="7" s="1"/>
  <c r="U298" i="7" a="1"/>
  <c r="U298" i="7" s="1"/>
  <c r="R298" i="7" a="1"/>
  <c r="R298" i="7" s="1"/>
  <c r="S298" i="7" s="1"/>
  <c r="B298" i="7"/>
  <c r="X297" i="7" a="1"/>
  <c r="X297" i="7" s="1"/>
  <c r="W297" i="7" a="1"/>
  <c r="W297" i="7" s="1"/>
  <c r="V297" i="7" a="1"/>
  <c r="V297" i="7" s="1"/>
  <c r="U297" i="7" a="1"/>
  <c r="U297" i="7" s="1"/>
  <c r="R297" i="7" a="1"/>
  <c r="R297" i="7" s="1"/>
  <c r="S297" i="7" s="1"/>
  <c r="B297" i="7"/>
  <c r="X296" i="7" a="1"/>
  <c r="X296" i="7" s="1"/>
  <c r="W296" i="7" a="1"/>
  <c r="W296" i="7" s="1"/>
  <c r="V296" i="7"/>
  <c r="V296" i="7" a="1"/>
  <c r="U296" i="7" a="1"/>
  <c r="U296" i="7" s="1"/>
  <c r="R296" i="7" a="1"/>
  <c r="R296" i="7" s="1"/>
  <c r="S296" i="7" s="1"/>
  <c r="B296" i="7"/>
  <c r="X295" i="7" a="1"/>
  <c r="X295" i="7" s="1"/>
  <c r="W295" i="7" a="1"/>
  <c r="W295" i="7" s="1"/>
  <c r="V295" i="7" a="1"/>
  <c r="V295" i="7" s="1"/>
  <c r="U295" i="7" a="1"/>
  <c r="U295" i="7" s="1"/>
  <c r="R295" i="7" a="1"/>
  <c r="R295" i="7" s="1"/>
  <c r="S295" i="7" s="1"/>
  <c r="B295" i="7"/>
  <c r="X294" i="7" a="1"/>
  <c r="X294" i="7" s="1"/>
  <c r="W294" i="7" a="1"/>
  <c r="W294" i="7" s="1"/>
  <c r="V294" i="7" a="1"/>
  <c r="V294" i="7" s="1"/>
  <c r="U294" i="7" a="1"/>
  <c r="U294" i="7" s="1"/>
  <c r="R294" i="7" a="1"/>
  <c r="R294" i="7" s="1"/>
  <c r="S294" i="7" s="1"/>
  <c r="B294" i="7"/>
  <c r="X293" i="7"/>
  <c r="X293" i="7" a="1"/>
  <c r="W293" i="7" a="1"/>
  <c r="W293" i="7" s="1"/>
  <c r="V293" i="7" a="1"/>
  <c r="V293" i="7" s="1"/>
  <c r="U293" i="7" a="1"/>
  <c r="U293" i="7" s="1"/>
  <c r="R293" i="7" a="1"/>
  <c r="R293" i="7" s="1"/>
  <c r="S293" i="7" s="1"/>
  <c r="B293" i="7"/>
  <c r="X292" i="7" a="1"/>
  <c r="X292" i="7" s="1"/>
  <c r="W292" i="7"/>
  <c r="W292" i="7" a="1"/>
  <c r="V292" i="7" a="1"/>
  <c r="V292" i="7" s="1"/>
  <c r="U292" i="7"/>
  <c r="U292" i="7" a="1"/>
  <c r="R292" i="7"/>
  <c r="S292" i="7" s="1"/>
  <c r="R292" i="7" a="1"/>
  <c r="B292" i="7"/>
  <c r="X291" i="7" a="1"/>
  <c r="X291" i="7" s="1"/>
  <c r="W291" i="7" a="1"/>
  <c r="W291" i="7" s="1"/>
  <c r="V291" i="7" a="1"/>
  <c r="V291" i="7" s="1"/>
  <c r="U291" i="7"/>
  <c r="U291" i="7" a="1"/>
  <c r="S291" i="7"/>
  <c r="R291" i="7" a="1"/>
  <c r="R291" i="7" s="1"/>
  <c r="B291" i="7"/>
  <c r="X290" i="7" a="1"/>
  <c r="X290" i="7" s="1"/>
  <c r="W290" i="7" a="1"/>
  <c r="W290" i="7" s="1"/>
  <c r="V290" i="7" a="1"/>
  <c r="V290" i="7" s="1"/>
  <c r="U290" i="7" a="1"/>
  <c r="U290" i="7" s="1"/>
  <c r="R290" i="7" a="1"/>
  <c r="R290" i="7" s="1"/>
  <c r="S290" i="7" s="1"/>
  <c r="B290" i="7"/>
  <c r="X289" i="7"/>
  <c r="X289" i="7" a="1"/>
  <c r="W289" i="7" a="1"/>
  <c r="W289" i="7" s="1"/>
  <c r="V289" i="7" a="1"/>
  <c r="V289" i="7" s="1"/>
  <c r="U289" i="7" a="1"/>
  <c r="U289" i="7" s="1"/>
  <c r="R289" i="7" a="1"/>
  <c r="R289" i="7" s="1"/>
  <c r="S289" i="7" s="1"/>
  <c r="B289" i="7"/>
  <c r="X288" i="7" a="1"/>
  <c r="X288" i="7" s="1"/>
  <c r="W288" i="7" a="1"/>
  <c r="W288" i="7" s="1"/>
  <c r="V288" i="7" a="1"/>
  <c r="V288" i="7" s="1"/>
  <c r="U288" i="7"/>
  <c r="U288" i="7" a="1"/>
  <c r="R288" i="7"/>
  <c r="S288" i="7" s="1"/>
  <c r="R288" i="7" a="1"/>
  <c r="B288" i="7"/>
  <c r="X287" i="7" a="1"/>
  <c r="X287" i="7" s="1"/>
  <c r="W287" i="7" a="1"/>
  <c r="W287" i="7" s="1"/>
  <c r="V287" i="7" a="1"/>
  <c r="V287" i="7" s="1"/>
  <c r="U287" i="7"/>
  <c r="U287" i="7" a="1"/>
  <c r="R287" i="7" a="1"/>
  <c r="R287" i="7" s="1"/>
  <c r="S287" i="7" s="1"/>
  <c r="B287" i="7"/>
  <c r="X286" i="7" a="1"/>
  <c r="X286" i="7" s="1"/>
  <c r="W286" i="7" a="1"/>
  <c r="W286" i="7" s="1"/>
  <c r="V286" i="7" a="1"/>
  <c r="V286" i="7" s="1"/>
  <c r="U286" i="7" a="1"/>
  <c r="U286" i="7" s="1"/>
  <c r="R286" i="7" a="1"/>
  <c r="R286" i="7" s="1"/>
  <c r="S286" i="7" s="1"/>
  <c r="B286" i="7"/>
  <c r="X285" i="7"/>
  <c r="X285" i="7" a="1"/>
  <c r="W285" i="7" a="1"/>
  <c r="W285" i="7" s="1"/>
  <c r="V285" i="7" a="1"/>
  <c r="V285" i="7" s="1"/>
  <c r="U285" i="7" a="1"/>
  <c r="U285" i="7" s="1"/>
  <c r="R285" i="7" a="1"/>
  <c r="R285" i="7" s="1"/>
  <c r="S285" i="7" s="1"/>
  <c r="B285" i="7"/>
  <c r="X284" i="7" a="1"/>
  <c r="X284" i="7" s="1"/>
  <c r="W284" i="7" a="1"/>
  <c r="W284" i="7" s="1"/>
  <c r="V284" i="7"/>
  <c r="V284" i="7" a="1"/>
  <c r="U284" i="7" a="1"/>
  <c r="U284" i="7" s="1"/>
  <c r="R284" i="7"/>
  <c r="S284" i="7" s="1"/>
  <c r="R284" i="7" a="1"/>
  <c r="B284" i="7"/>
  <c r="X283" i="7" a="1"/>
  <c r="X283" i="7" s="1"/>
  <c r="W283" i="7" a="1"/>
  <c r="W283" i="7" s="1"/>
  <c r="V283" i="7" a="1"/>
  <c r="V283" i="7" s="1"/>
  <c r="U283" i="7" a="1"/>
  <c r="U283" i="7" s="1"/>
  <c r="R283" i="7" a="1"/>
  <c r="R283" i="7" s="1"/>
  <c r="S283" i="7" s="1"/>
  <c r="B283" i="7"/>
  <c r="X282" i="7" a="1"/>
  <c r="X282" i="7" s="1"/>
  <c r="W282" i="7" a="1"/>
  <c r="W282" i="7" s="1"/>
  <c r="V282" i="7" a="1"/>
  <c r="V282" i="7" s="1"/>
  <c r="U282" i="7" a="1"/>
  <c r="U282" i="7" s="1"/>
  <c r="R282" i="7" a="1"/>
  <c r="R282" i="7" s="1"/>
  <c r="S282" i="7" s="1"/>
  <c r="B282" i="7"/>
  <c r="X281" i="7" a="1"/>
  <c r="X281" i="7" s="1"/>
  <c r="W281" i="7" a="1"/>
  <c r="W281" i="7" s="1"/>
  <c r="V281" i="7" a="1"/>
  <c r="V281" i="7" s="1"/>
  <c r="U281" i="7" a="1"/>
  <c r="U281" i="7" s="1"/>
  <c r="R281" i="7" a="1"/>
  <c r="R281" i="7" s="1"/>
  <c r="S281" i="7" s="1"/>
  <c r="B281" i="7"/>
  <c r="X280" i="7" a="1"/>
  <c r="X280" i="7" s="1"/>
  <c r="W280" i="7" a="1"/>
  <c r="W280" i="7" s="1"/>
  <c r="V280" i="7"/>
  <c r="V280" i="7" a="1"/>
  <c r="U280" i="7" a="1"/>
  <c r="U280" i="7" s="1"/>
  <c r="R280" i="7"/>
  <c r="S280" i="7" s="1"/>
  <c r="R280" i="7" a="1"/>
  <c r="B280" i="7"/>
  <c r="X279" i="7" a="1"/>
  <c r="X279" i="7" s="1"/>
  <c r="W279" i="7"/>
  <c r="W279" i="7" a="1"/>
  <c r="V279" i="7" a="1"/>
  <c r="V279" i="7" s="1"/>
  <c r="U279" i="7" a="1"/>
  <c r="U279" i="7" s="1"/>
  <c r="R279" i="7" a="1"/>
  <c r="R279" i="7" s="1"/>
  <c r="S279" i="7" s="1"/>
  <c r="B279" i="7"/>
  <c r="X278" i="7" a="1"/>
  <c r="X278" i="7" s="1"/>
  <c r="W278" i="7" a="1"/>
  <c r="W278" i="7" s="1"/>
  <c r="V278" i="7"/>
  <c r="V278" i="7" a="1"/>
  <c r="U278" i="7" a="1"/>
  <c r="U278" i="7" s="1"/>
  <c r="R278" i="7" a="1"/>
  <c r="R278" i="7" s="1"/>
  <c r="S278" i="7" s="1"/>
  <c r="B278" i="7"/>
  <c r="X277" i="7"/>
  <c r="X277" i="7" a="1"/>
  <c r="W277" i="7" a="1"/>
  <c r="W277" i="7" s="1"/>
  <c r="V277" i="7" a="1"/>
  <c r="V277" i="7" s="1"/>
  <c r="U277" i="7" a="1"/>
  <c r="U277" i="7" s="1"/>
  <c r="R277" i="7" a="1"/>
  <c r="R277" i="7" s="1"/>
  <c r="S277" i="7" s="1"/>
  <c r="B277" i="7"/>
  <c r="X276" i="7" a="1"/>
  <c r="X276" i="7" s="1"/>
  <c r="W276" i="7" a="1"/>
  <c r="W276" i="7" s="1"/>
  <c r="V276" i="7" a="1"/>
  <c r="V276" i="7" s="1"/>
  <c r="U276" i="7"/>
  <c r="U276" i="7" a="1"/>
  <c r="R276" i="7" a="1"/>
  <c r="R276" i="7" s="1"/>
  <c r="S276" i="7" s="1"/>
  <c r="B276" i="7"/>
  <c r="X275" i="7" a="1"/>
  <c r="X275" i="7" s="1"/>
  <c r="W275" i="7" a="1"/>
  <c r="W275" i="7" s="1"/>
  <c r="V275" i="7"/>
  <c r="V275" i="7" a="1"/>
  <c r="U275" i="7" a="1"/>
  <c r="U275" i="7" s="1"/>
  <c r="R275" i="7" a="1"/>
  <c r="R275" i="7" s="1"/>
  <c r="S275" i="7" s="1"/>
  <c r="B275" i="7"/>
  <c r="X274" i="7" a="1"/>
  <c r="X274" i="7" s="1"/>
  <c r="W274" i="7"/>
  <c r="W274" i="7" a="1"/>
  <c r="V274" i="7" a="1"/>
  <c r="V274" i="7" s="1"/>
  <c r="U274" i="7" a="1"/>
  <c r="U274" i="7" s="1"/>
  <c r="S274" i="7"/>
  <c r="R274" i="7" a="1"/>
  <c r="R274" i="7" s="1"/>
  <c r="B274" i="7"/>
  <c r="X273" i="7" a="1"/>
  <c r="X273" i="7" s="1"/>
  <c r="W273" i="7" a="1"/>
  <c r="W273" i="7" s="1"/>
  <c r="V273" i="7" a="1"/>
  <c r="V273" i="7" s="1"/>
  <c r="U273" i="7"/>
  <c r="U273" i="7" a="1"/>
  <c r="R273" i="7" a="1"/>
  <c r="R273" i="7" s="1"/>
  <c r="S273" i="7" s="1"/>
  <c r="B273" i="7"/>
  <c r="X272" i="7"/>
  <c r="X272" i="7" a="1"/>
  <c r="W272" i="7" a="1"/>
  <c r="W272" i="7" s="1"/>
  <c r="V272" i="7" a="1"/>
  <c r="V272" i="7" s="1"/>
  <c r="U272" i="7"/>
  <c r="U272" i="7" a="1"/>
  <c r="R272" i="7" a="1"/>
  <c r="R272" i="7" s="1"/>
  <c r="S272" i="7" s="1"/>
  <c r="B272" i="7"/>
  <c r="X271" i="7" a="1"/>
  <c r="X271" i="7" s="1"/>
  <c r="W271" i="7" a="1"/>
  <c r="W271" i="7" s="1"/>
  <c r="V271" i="7"/>
  <c r="V271" i="7" a="1"/>
  <c r="U271" i="7" a="1"/>
  <c r="U271" i="7" s="1"/>
  <c r="R271" i="7" a="1"/>
  <c r="R271" i="7" s="1"/>
  <c r="S271" i="7" s="1"/>
  <c r="B271" i="7"/>
  <c r="X270" i="7" a="1"/>
  <c r="X270" i="7" s="1"/>
  <c r="W270" i="7"/>
  <c r="W270" i="7" a="1"/>
  <c r="V270" i="7" a="1"/>
  <c r="V270" i="7" s="1"/>
  <c r="U270" i="7" a="1"/>
  <c r="U270" i="7" s="1"/>
  <c r="R270" i="7" a="1"/>
  <c r="R270" i="7" s="1"/>
  <c r="S270" i="7" s="1"/>
  <c r="B270" i="7"/>
  <c r="X269" i="7" a="1"/>
  <c r="X269" i="7" s="1"/>
  <c r="W269" i="7" a="1"/>
  <c r="W269" i="7" s="1"/>
  <c r="V269" i="7"/>
  <c r="V269" i="7" a="1"/>
  <c r="U269" i="7" a="1"/>
  <c r="U269" i="7" s="1"/>
  <c r="R269" i="7"/>
  <c r="S269" i="7" s="1"/>
  <c r="R269" i="7" a="1"/>
  <c r="B269" i="7"/>
  <c r="X268" i="7"/>
  <c r="X268" i="7" a="1"/>
  <c r="W268" i="7" a="1"/>
  <c r="W268" i="7" s="1"/>
  <c r="V268" i="7" a="1"/>
  <c r="V268" i="7" s="1"/>
  <c r="U268" i="7"/>
  <c r="U268" i="7" a="1"/>
  <c r="R268" i="7" a="1"/>
  <c r="R268" i="7" s="1"/>
  <c r="S268" i="7" s="1"/>
  <c r="B268" i="7"/>
  <c r="X267" i="7" a="1"/>
  <c r="X267" i="7" s="1"/>
  <c r="W267" i="7"/>
  <c r="W267" i="7" a="1"/>
  <c r="V267" i="7" a="1"/>
  <c r="V267" i="7" s="1"/>
  <c r="U267" i="7" a="1"/>
  <c r="U267" i="7" s="1"/>
  <c r="R267" i="7" a="1"/>
  <c r="R267" i="7" s="1"/>
  <c r="S267" i="7" s="1"/>
  <c r="B267" i="7"/>
  <c r="X266" i="7" a="1"/>
  <c r="X266" i="7" s="1"/>
  <c r="W266" i="7"/>
  <c r="W266" i="7" a="1"/>
  <c r="V266" i="7" a="1"/>
  <c r="V266" i="7" s="1"/>
  <c r="U266" i="7" a="1"/>
  <c r="U266" i="7" s="1"/>
  <c r="R266" i="7" a="1"/>
  <c r="R266" i="7" s="1"/>
  <c r="S266" i="7" s="1"/>
  <c r="B266" i="7"/>
  <c r="X265" i="7" a="1"/>
  <c r="X265" i="7" s="1"/>
  <c r="W265" i="7"/>
  <c r="W265" i="7" a="1"/>
  <c r="V265" i="7" a="1"/>
  <c r="V265" i="7" s="1"/>
  <c r="U265" i="7" a="1"/>
  <c r="U265" i="7" s="1"/>
  <c r="R265" i="7"/>
  <c r="S265" i="7" s="1"/>
  <c r="R265" i="7" a="1"/>
  <c r="B265" i="7"/>
  <c r="X264" i="7" a="1"/>
  <c r="X264" i="7" s="1"/>
  <c r="W264" i="7"/>
  <c r="W264" i="7" a="1"/>
  <c r="V264" i="7" a="1"/>
  <c r="V264" i="7" s="1"/>
  <c r="U264" i="7" a="1"/>
  <c r="U264" i="7" s="1"/>
  <c r="R264" i="7" a="1"/>
  <c r="R264" i="7" s="1"/>
  <c r="S264" i="7" s="1"/>
  <c r="B264" i="7"/>
  <c r="X263" i="7" a="1"/>
  <c r="X263" i="7" s="1"/>
  <c r="W263" i="7"/>
  <c r="W263" i="7" a="1"/>
  <c r="V263" i="7" a="1"/>
  <c r="V263" i="7" s="1"/>
  <c r="U263" i="7" a="1"/>
  <c r="U263" i="7" s="1"/>
  <c r="R263" i="7"/>
  <c r="S263" i="7" s="1"/>
  <c r="R263" i="7" a="1"/>
  <c r="B263" i="7"/>
  <c r="X262" i="7"/>
  <c r="X262" i="7" a="1"/>
  <c r="W262" i="7" a="1"/>
  <c r="W262" i="7" s="1"/>
  <c r="V262" i="7" a="1"/>
  <c r="V262" i="7" s="1"/>
  <c r="U262" i="7"/>
  <c r="U262" i="7" a="1"/>
  <c r="S262" i="7"/>
  <c r="R262" i="7"/>
  <c r="R262" i="7" a="1"/>
  <c r="B262" i="7"/>
  <c r="X261" i="7" a="1"/>
  <c r="X261" i="7" s="1"/>
  <c r="W261" i="7" a="1"/>
  <c r="W261" i="7" s="1"/>
  <c r="V261" i="7" a="1"/>
  <c r="V261" i="7" s="1"/>
  <c r="U261" i="7" a="1"/>
  <c r="U261" i="7" s="1"/>
  <c r="R261" i="7"/>
  <c r="S261" i="7" s="1"/>
  <c r="R261" i="7" a="1"/>
  <c r="B261" i="7"/>
  <c r="X260" i="7" a="1"/>
  <c r="X260" i="7" s="1"/>
  <c r="W260" i="7"/>
  <c r="W260" i="7" a="1"/>
  <c r="V260" i="7" a="1"/>
  <c r="V260" i="7" s="1"/>
  <c r="U260" i="7"/>
  <c r="U260" i="7" a="1"/>
  <c r="R260" i="7" a="1"/>
  <c r="R260" i="7" s="1"/>
  <c r="S260" i="7" s="1"/>
  <c r="B260" i="7"/>
  <c r="X259" i="7" a="1"/>
  <c r="X259" i="7" s="1"/>
  <c r="W259" i="7" a="1"/>
  <c r="W259" i="7" s="1"/>
  <c r="V259" i="7" a="1"/>
  <c r="V259" i="7" s="1"/>
  <c r="U259" i="7"/>
  <c r="U259" i="7" a="1"/>
  <c r="R259" i="7" a="1"/>
  <c r="R259" i="7" s="1"/>
  <c r="S259" i="7" s="1"/>
  <c r="B259" i="7"/>
  <c r="X258" i="7"/>
  <c r="X258" i="7" a="1"/>
  <c r="W258" i="7"/>
  <c r="W258" i="7" a="1"/>
  <c r="V258" i="7" a="1"/>
  <c r="V258" i="7" s="1"/>
  <c r="U258" i="7" a="1"/>
  <c r="U258" i="7" s="1"/>
  <c r="R258" i="7"/>
  <c r="S258" i="7" s="1"/>
  <c r="R258" i="7" a="1"/>
  <c r="B258" i="7"/>
  <c r="X257" i="7" a="1"/>
  <c r="X257" i="7" s="1"/>
  <c r="W257" i="7" a="1"/>
  <c r="W257" i="7" s="1"/>
  <c r="V257" i="7"/>
  <c r="V257" i="7" a="1"/>
  <c r="U257" i="7" a="1"/>
  <c r="U257" i="7" s="1"/>
  <c r="R257" i="7" a="1"/>
  <c r="R257" i="7" s="1"/>
  <c r="S257" i="7" s="1"/>
  <c r="B257" i="7"/>
  <c r="X256" i="7"/>
  <c r="X256" i="7" a="1"/>
  <c r="W256" i="7"/>
  <c r="W256" i="7" a="1"/>
  <c r="V256" i="7" a="1"/>
  <c r="V256" i="7" s="1"/>
  <c r="U256" i="7" a="1"/>
  <c r="U256" i="7" s="1"/>
  <c r="R256" i="7"/>
  <c r="S256" i="7" s="1"/>
  <c r="R256" i="7" a="1"/>
  <c r="B256" i="7"/>
  <c r="X255" i="7" a="1"/>
  <c r="X255" i="7" s="1"/>
  <c r="W255" i="7" a="1"/>
  <c r="W255" i="7" s="1"/>
  <c r="V255" i="7" a="1"/>
  <c r="V255" i="7" s="1"/>
  <c r="U255" i="7" a="1"/>
  <c r="U255" i="7" s="1"/>
  <c r="R255" i="7" a="1"/>
  <c r="R255" i="7" s="1"/>
  <c r="S255" i="7" s="1"/>
  <c r="B255" i="7"/>
  <c r="X254" i="7" a="1"/>
  <c r="X254" i="7" s="1"/>
  <c r="W254" i="7" a="1"/>
  <c r="W254" i="7" s="1"/>
  <c r="V254" i="7" a="1"/>
  <c r="V254" i="7" s="1"/>
  <c r="U254" i="7" a="1"/>
  <c r="U254" i="7" s="1"/>
  <c r="R254" i="7" a="1"/>
  <c r="R254" i="7" s="1"/>
  <c r="S254" i="7" s="1"/>
  <c r="B254" i="7"/>
  <c r="X253" i="7" a="1"/>
  <c r="X253" i="7" s="1"/>
  <c r="W253" i="7"/>
  <c r="W253" i="7" a="1"/>
  <c r="V253" i="7"/>
  <c r="V253" i="7" a="1"/>
  <c r="U253" i="7" a="1"/>
  <c r="U253" i="7" s="1"/>
  <c r="R253" i="7" a="1"/>
  <c r="R253" i="7" s="1"/>
  <c r="S253" i="7" s="1"/>
  <c r="B253" i="7"/>
  <c r="X252" i="7" a="1"/>
  <c r="X252" i="7" s="1"/>
  <c r="W252" i="7" a="1"/>
  <c r="W252" i="7" s="1"/>
  <c r="V252" i="7" a="1"/>
  <c r="V252" i="7" s="1"/>
  <c r="U252" i="7" a="1"/>
  <c r="U252" i="7" s="1"/>
  <c r="R252" i="7" a="1"/>
  <c r="R252" i="7" s="1"/>
  <c r="S252" i="7" s="1"/>
  <c r="B252" i="7"/>
  <c r="X251" i="7" a="1"/>
  <c r="X251" i="7" s="1"/>
  <c r="W251" i="7" a="1"/>
  <c r="W251" i="7" s="1"/>
  <c r="V251" i="7" a="1"/>
  <c r="V251" i="7" s="1"/>
  <c r="U251" i="7" a="1"/>
  <c r="U251" i="7" s="1"/>
  <c r="R251" i="7" a="1"/>
  <c r="R251" i="7" s="1"/>
  <c r="S251" i="7" s="1"/>
  <c r="B251" i="7"/>
  <c r="X250" i="7" a="1"/>
  <c r="X250" i="7" s="1"/>
  <c r="W250" i="7" a="1"/>
  <c r="W250" i="7" s="1"/>
  <c r="V250" i="7" a="1"/>
  <c r="V250" i="7" s="1"/>
  <c r="U250" i="7" a="1"/>
  <c r="U250" i="7" s="1"/>
  <c r="S250" i="7"/>
  <c r="R250" i="7" a="1"/>
  <c r="R250" i="7" s="1"/>
  <c r="B250" i="7"/>
  <c r="X249" i="7" a="1"/>
  <c r="X249" i="7" s="1"/>
  <c r="W249" i="7" a="1"/>
  <c r="W249" i="7" s="1"/>
  <c r="V249" i="7" a="1"/>
  <c r="V249" i="7" s="1"/>
  <c r="U249" i="7" a="1"/>
  <c r="U249" i="7" s="1"/>
  <c r="R249" i="7"/>
  <c r="S249" i="7" s="1"/>
  <c r="R249" i="7" a="1"/>
  <c r="B249" i="7"/>
  <c r="X248" i="7" a="1"/>
  <c r="X248" i="7" s="1"/>
  <c r="W248" i="7" a="1"/>
  <c r="W248" i="7" s="1"/>
  <c r="V248" i="7" a="1"/>
  <c r="V248" i="7" s="1"/>
  <c r="U248" i="7"/>
  <c r="U248" i="7" a="1"/>
  <c r="R248" i="7" a="1"/>
  <c r="R248" i="7" s="1"/>
  <c r="S248" i="7" s="1"/>
  <c r="B248" i="7"/>
  <c r="X247" i="7" a="1"/>
  <c r="X247" i="7" s="1"/>
  <c r="W247" i="7" a="1"/>
  <c r="W247" i="7" s="1"/>
  <c r="V247" i="7" a="1"/>
  <c r="V247" i="7" s="1"/>
  <c r="U247" i="7" a="1"/>
  <c r="U247" i="7" s="1"/>
  <c r="R247" i="7"/>
  <c r="S247" i="7" s="1"/>
  <c r="R247" i="7" a="1"/>
  <c r="B247" i="7"/>
  <c r="X246" i="7"/>
  <c r="X246" i="7" a="1"/>
  <c r="W246" i="7" a="1"/>
  <c r="W246" i="7" s="1"/>
  <c r="V246" i="7" a="1"/>
  <c r="V246" i="7" s="1"/>
  <c r="U246" i="7"/>
  <c r="U246" i="7" a="1"/>
  <c r="R246" i="7" a="1"/>
  <c r="R246" i="7" s="1"/>
  <c r="S246" i="7" s="1"/>
  <c r="B246" i="7"/>
  <c r="X245" i="7" a="1"/>
  <c r="X245" i="7" s="1"/>
  <c r="W245" i="7"/>
  <c r="W245" i="7" a="1"/>
  <c r="V245" i="7" a="1"/>
  <c r="V245" i="7" s="1"/>
  <c r="U245" i="7" a="1"/>
  <c r="U245" i="7" s="1"/>
  <c r="R245" i="7"/>
  <c r="S245" i="7" s="1"/>
  <c r="R245" i="7" a="1"/>
  <c r="B245" i="7"/>
  <c r="X244" i="7"/>
  <c r="X244" i="7" a="1"/>
  <c r="W244" i="7" a="1"/>
  <c r="W244" i="7" s="1"/>
  <c r="V244" i="7" a="1"/>
  <c r="V244" i="7" s="1"/>
  <c r="U244" i="7" a="1"/>
  <c r="U244" i="7" s="1"/>
  <c r="R244" i="7"/>
  <c r="S244" i="7" s="1"/>
  <c r="R244" i="7" a="1"/>
  <c r="B244" i="7"/>
  <c r="X243" i="7" a="1"/>
  <c r="X243" i="7" s="1"/>
  <c r="W243" i="7" a="1"/>
  <c r="W243" i="7" s="1"/>
  <c r="V243" i="7" a="1"/>
  <c r="V243" i="7" s="1"/>
  <c r="U243" i="7"/>
  <c r="U243" i="7" a="1"/>
  <c r="R243" i="7"/>
  <c r="S243" i="7" s="1"/>
  <c r="R243" i="7" a="1"/>
  <c r="B243" i="7"/>
  <c r="X242" i="7"/>
  <c r="X242" i="7" a="1"/>
  <c r="W242" i="7" a="1"/>
  <c r="W242" i="7" s="1"/>
  <c r="V242" i="7" a="1"/>
  <c r="V242" i="7" s="1"/>
  <c r="U242" i="7"/>
  <c r="U242" i="7" a="1"/>
  <c r="S242" i="7"/>
  <c r="R242" i="7"/>
  <c r="R242" i="7" a="1"/>
  <c r="B242" i="7"/>
  <c r="X241" i="7" a="1"/>
  <c r="X241" i="7" s="1"/>
  <c r="W241" i="7" a="1"/>
  <c r="W241" i="7" s="1"/>
  <c r="V241" i="7"/>
  <c r="V241" i="7" a="1"/>
  <c r="U241" i="7"/>
  <c r="U241" i="7" a="1"/>
  <c r="R241" i="7" a="1"/>
  <c r="R241" i="7" s="1"/>
  <c r="S241" i="7" s="1"/>
  <c r="B241" i="7"/>
  <c r="X240" i="7"/>
  <c r="X240" i="7" a="1"/>
  <c r="W240" i="7" a="1"/>
  <c r="W240" i="7" s="1"/>
  <c r="V240" i="7" a="1"/>
  <c r="V240" i="7" s="1"/>
  <c r="U240" i="7" a="1"/>
  <c r="U240" i="7" s="1"/>
  <c r="R240" i="7" a="1"/>
  <c r="R240" i="7" s="1"/>
  <c r="S240" i="7" s="1"/>
  <c r="B240" i="7"/>
  <c r="X239" i="7" a="1"/>
  <c r="X239" i="7" s="1"/>
  <c r="W239" i="7" a="1"/>
  <c r="W239" i="7" s="1"/>
  <c r="V239" i="7" a="1"/>
  <c r="V239" i="7" s="1"/>
  <c r="U239" i="7"/>
  <c r="U239" i="7" a="1"/>
  <c r="R239" i="7" a="1"/>
  <c r="R239" i="7" s="1"/>
  <c r="S239" i="7" s="1"/>
  <c r="B239" i="7"/>
  <c r="X238" i="7" a="1"/>
  <c r="X238" i="7" s="1"/>
  <c r="W238" i="7" a="1"/>
  <c r="W238" i="7" s="1"/>
  <c r="V238" i="7" a="1"/>
  <c r="V238" i="7" s="1"/>
  <c r="U238" i="7" a="1"/>
  <c r="U238" i="7" s="1"/>
  <c r="R238" i="7" a="1"/>
  <c r="R238" i="7" s="1"/>
  <c r="S238" i="7" s="1"/>
  <c r="B238" i="7"/>
  <c r="X237" i="7" a="1"/>
  <c r="X237" i="7" s="1"/>
  <c r="W237" i="7" a="1"/>
  <c r="W237" i="7" s="1"/>
  <c r="V237" i="7"/>
  <c r="V237" i="7" a="1"/>
  <c r="U237" i="7" a="1"/>
  <c r="U237" i="7" s="1"/>
  <c r="R237" i="7" a="1"/>
  <c r="R237" i="7" s="1"/>
  <c r="S237" i="7" s="1"/>
  <c r="B237" i="7"/>
  <c r="X236" i="7" a="1"/>
  <c r="X236" i="7" s="1"/>
  <c r="W236" i="7" a="1"/>
  <c r="W236" i="7" s="1"/>
  <c r="V236" i="7" a="1"/>
  <c r="V236" i="7" s="1"/>
  <c r="U236" i="7" a="1"/>
  <c r="U236" i="7" s="1"/>
  <c r="R236" i="7" a="1"/>
  <c r="R236" i="7" s="1"/>
  <c r="S236" i="7" s="1"/>
  <c r="B236" i="7"/>
  <c r="X235" i="7" a="1"/>
  <c r="X235" i="7" s="1"/>
  <c r="W235" i="7" a="1"/>
  <c r="W235" i="7" s="1"/>
  <c r="V235" i="7" a="1"/>
  <c r="V235" i="7" s="1"/>
  <c r="U235" i="7" a="1"/>
  <c r="U235" i="7" s="1"/>
  <c r="R235" i="7" a="1"/>
  <c r="R235" i="7" s="1"/>
  <c r="S235" i="7" s="1"/>
  <c r="B235" i="7"/>
  <c r="X234" i="7" a="1"/>
  <c r="X234" i="7" s="1"/>
  <c r="W234" i="7"/>
  <c r="W234" i="7" a="1"/>
  <c r="V234" i="7" a="1"/>
  <c r="V234" i="7" s="1"/>
  <c r="U234" i="7" a="1"/>
  <c r="U234" i="7" s="1"/>
  <c r="R234" i="7" a="1"/>
  <c r="R234" i="7" s="1"/>
  <c r="S234" i="7" s="1"/>
  <c r="B234" i="7"/>
  <c r="X233" i="7" a="1"/>
  <c r="X233" i="7" s="1"/>
  <c r="W233" i="7" a="1"/>
  <c r="W233" i="7" s="1"/>
  <c r="V233" i="7"/>
  <c r="V233" i="7" a="1"/>
  <c r="U233" i="7" a="1"/>
  <c r="U233" i="7" s="1"/>
  <c r="S233" i="7"/>
  <c r="R233" i="7" a="1"/>
  <c r="R233" i="7" s="1"/>
  <c r="B233" i="7"/>
  <c r="X232" i="7" a="1"/>
  <c r="X232" i="7" s="1"/>
  <c r="W232" i="7" a="1"/>
  <c r="W232" i="7" s="1"/>
  <c r="V232" i="7"/>
  <c r="V232" i="7" a="1"/>
  <c r="U232" i="7"/>
  <c r="U232" i="7" a="1"/>
  <c r="S232" i="7"/>
  <c r="R232" i="7"/>
  <c r="R232" i="7" a="1"/>
  <c r="B232" i="7"/>
  <c r="X231" i="7"/>
  <c r="X231" i="7" a="1"/>
  <c r="W231" i="7"/>
  <c r="W231" i="7" a="1"/>
  <c r="V231" i="7" a="1"/>
  <c r="V231" i="7" s="1"/>
  <c r="U231" i="7" a="1"/>
  <c r="U231" i="7" s="1"/>
  <c r="R231" i="7" a="1"/>
  <c r="R231" i="7" s="1"/>
  <c r="S231" i="7" s="1"/>
  <c r="B231" i="7"/>
  <c r="X230" i="7" a="1"/>
  <c r="X230" i="7" s="1"/>
  <c r="W230" i="7" a="1"/>
  <c r="W230" i="7" s="1"/>
  <c r="V230" i="7"/>
  <c r="V230" i="7" a="1"/>
  <c r="U230" i="7" a="1"/>
  <c r="U230" i="7" s="1"/>
  <c r="R230" i="7"/>
  <c r="S230" i="7" s="1"/>
  <c r="R230" i="7" a="1"/>
  <c r="B230" i="7"/>
  <c r="X229" i="7"/>
  <c r="X229" i="7" a="1"/>
  <c r="W229" i="7"/>
  <c r="W229" i="7" a="1"/>
  <c r="V229" i="7" a="1"/>
  <c r="V229" i="7" s="1"/>
  <c r="U229" i="7" a="1"/>
  <c r="U229" i="7" s="1"/>
  <c r="S229" i="7"/>
  <c r="R229" i="7"/>
  <c r="R229" i="7" a="1"/>
  <c r="B229" i="7"/>
  <c r="X228" i="7" a="1"/>
  <c r="X228" i="7" s="1"/>
  <c r="W228" i="7" a="1"/>
  <c r="W228" i="7" s="1"/>
  <c r="V228" i="7"/>
  <c r="V228" i="7" a="1"/>
  <c r="U228" i="7" a="1"/>
  <c r="U228" i="7" s="1"/>
  <c r="R228" i="7"/>
  <c r="S228" i="7" s="1"/>
  <c r="R228" i="7" a="1"/>
  <c r="B228" i="7"/>
  <c r="X227" i="7"/>
  <c r="X227" i="7" a="1"/>
  <c r="W227" i="7" a="1"/>
  <c r="W227" i="7" s="1"/>
  <c r="V227" i="7" a="1"/>
  <c r="V227" i="7" s="1"/>
  <c r="U227" i="7" a="1"/>
  <c r="U227" i="7" s="1"/>
  <c r="S227" i="7"/>
  <c r="R227" i="7"/>
  <c r="R227" i="7" a="1"/>
  <c r="B227" i="7"/>
  <c r="X226" i="7" a="1"/>
  <c r="X226" i="7" s="1"/>
  <c r="W226" i="7" a="1"/>
  <c r="W226" i="7" s="1"/>
  <c r="V226" i="7"/>
  <c r="V226" i="7" a="1"/>
  <c r="U226" i="7" a="1"/>
  <c r="U226" i="7" s="1"/>
  <c r="R226" i="7"/>
  <c r="S226" i="7" s="1"/>
  <c r="R226" i="7" a="1"/>
  <c r="B226" i="7"/>
  <c r="X225" i="7"/>
  <c r="X225" i="7" a="1"/>
  <c r="W225" i="7" a="1"/>
  <c r="W225" i="7" s="1"/>
  <c r="V225" i="7" a="1"/>
  <c r="V225" i="7" s="1"/>
  <c r="U225" i="7" a="1"/>
  <c r="U225" i="7" s="1"/>
  <c r="R225" i="7"/>
  <c r="S225" i="7" s="1"/>
  <c r="R225" i="7" a="1"/>
  <c r="B225" i="7"/>
  <c r="X224" i="7" a="1"/>
  <c r="X224" i="7" s="1"/>
  <c r="W224" i="7" a="1"/>
  <c r="W224" i="7" s="1"/>
  <c r="V224" i="7"/>
  <c r="V224" i="7" a="1"/>
  <c r="U224" i="7" a="1"/>
  <c r="U224" i="7" s="1"/>
  <c r="S224" i="7"/>
  <c r="R224" i="7"/>
  <c r="R224" i="7" a="1"/>
  <c r="B224" i="7"/>
  <c r="X223" i="7" a="1"/>
  <c r="X223" i="7" s="1"/>
  <c r="W223" i="7" a="1"/>
  <c r="W223" i="7" s="1"/>
  <c r="V223" i="7" a="1"/>
  <c r="V223" i="7" s="1"/>
  <c r="U223" i="7" a="1"/>
  <c r="U223" i="7" s="1"/>
  <c r="S223" i="7"/>
  <c r="R223" i="7"/>
  <c r="R223" i="7" a="1"/>
  <c r="B223" i="7"/>
  <c r="X222" i="7" a="1"/>
  <c r="X222" i="7" s="1"/>
  <c r="W222" i="7" a="1"/>
  <c r="W222" i="7" s="1"/>
  <c r="V222" i="7" a="1"/>
  <c r="V222" i="7" s="1"/>
  <c r="U222" i="7" a="1"/>
  <c r="U222" i="7" s="1"/>
  <c r="R222" i="7"/>
  <c r="S222" i="7" s="1"/>
  <c r="R222" i="7" a="1"/>
  <c r="B222" i="7"/>
  <c r="X221" i="7"/>
  <c r="X221" i="7" a="1"/>
  <c r="W221" i="7" a="1"/>
  <c r="W221" i="7" s="1"/>
  <c r="V221" i="7"/>
  <c r="V221" i="7" a="1"/>
  <c r="U221" i="7" a="1"/>
  <c r="U221" i="7" s="1"/>
  <c r="R221" i="7" a="1"/>
  <c r="R221" i="7" s="1"/>
  <c r="S221" i="7" s="1"/>
  <c r="B221" i="7"/>
  <c r="X220" i="7" a="1"/>
  <c r="X220" i="7" s="1"/>
  <c r="W220" i="7" a="1"/>
  <c r="W220" i="7" s="1"/>
  <c r="V220" i="7" a="1"/>
  <c r="V220" i="7" s="1"/>
  <c r="U220" i="7" a="1"/>
  <c r="U220" i="7" s="1"/>
  <c r="R220" i="7"/>
  <c r="S220" i="7" s="1"/>
  <c r="R220" i="7" a="1"/>
  <c r="B220" i="7"/>
  <c r="X219" i="7"/>
  <c r="X219" i="7" a="1"/>
  <c r="W219" i="7" a="1"/>
  <c r="W219" i="7" s="1"/>
  <c r="V219" i="7" a="1"/>
  <c r="V219" i="7" s="1"/>
  <c r="U219" i="7" a="1"/>
  <c r="U219" i="7" s="1"/>
  <c r="R219" i="7" a="1"/>
  <c r="R219" i="7" s="1"/>
  <c r="S219" i="7" s="1"/>
  <c r="B219" i="7"/>
  <c r="X218" i="7" a="1"/>
  <c r="X218" i="7" s="1"/>
  <c r="W218" i="7" a="1"/>
  <c r="W218" i="7" s="1"/>
  <c r="V218" i="7"/>
  <c r="V218" i="7" a="1"/>
  <c r="U218" i="7" a="1"/>
  <c r="U218" i="7" s="1"/>
  <c r="R218" i="7" a="1"/>
  <c r="R218" i="7" s="1"/>
  <c r="S218" i="7" s="1"/>
  <c r="B218" i="7"/>
  <c r="X217" i="7"/>
  <c r="X217" i="7" a="1"/>
  <c r="W217" i="7" a="1"/>
  <c r="W217" i="7" s="1"/>
  <c r="V217" i="7"/>
  <c r="V217" i="7" a="1"/>
  <c r="U217" i="7" a="1"/>
  <c r="U217" i="7" s="1"/>
  <c r="R217" i="7" a="1"/>
  <c r="R217" i="7" s="1"/>
  <c r="S217" i="7" s="1"/>
  <c r="B217" i="7"/>
  <c r="X216" i="7" a="1"/>
  <c r="X216" i="7" s="1"/>
  <c r="W216" i="7" a="1"/>
  <c r="W216" i="7" s="1"/>
  <c r="V216" i="7" a="1"/>
  <c r="V216" i="7" s="1"/>
  <c r="U216" i="7" a="1"/>
  <c r="U216" i="7" s="1"/>
  <c r="R216" i="7" a="1"/>
  <c r="R216" i="7" s="1"/>
  <c r="S216" i="7" s="1"/>
  <c r="B216" i="7"/>
  <c r="X215" i="7" a="1"/>
  <c r="X215" i="7" s="1"/>
  <c r="W215" i="7" a="1"/>
  <c r="W215" i="7" s="1"/>
  <c r="V215" i="7" a="1"/>
  <c r="V215" i="7" s="1"/>
  <c r="U215" i="7" a="1"/>
  <c r="U215" i="7" s="1"/>
  <c r="S215" i="7"/>
  <c r="R215" i="7"/>
  <c r="R215" i="7" a="1"/>
  <c r="B215" i="7"/>
  <c r="X214" i="7" a="1"/>
  <c r="X214" i="7" s="1"/>
  <c r="W214" i="7" a="1"/>
  <c r="W214" i="7" s="1"/>
  <c r="V214" i="7" a="1"/>
  <c r="V214" i="7" s="1"/>
  <c r="U214" i="7" a="1"/>
  <c r="U214" i="7" s="1"/>
  <c r="R214" i="7"/>
  <c r="S214" i="7" s="1"/>
  <c r="R214" i="7" a="1"/>
  <c r="B214" i="7"/>
  <c r="X213" i="7"/>
  <c r="X213" i="7" a="1"/>
  <c r="W213" i="7" a="1"/>
  <c r="W213" i="7" s="1"/>
  <c r="V213" i="7"/>
  <c r="V213" i="7" a="1"/>
  <c r="U213" i="7" a="1"/>
  <c r="U213" i="7" s="1"/>
  <c r="R213" i="7"/>
  <c r="S213" i="7" s="1"/>
  <c r="R213" i="7" a="1"/>
  <c r="B213" i="7"/>
  <c r="X212" i="7" a="1"/>
  <c r="X212" i="7" s="1"/>
  <c r="W212" i="7" a="1"/>
  <c r="W212" i="7" s="1"/>
  <c r="V212" i="7" a="1"/>
  <c r="V212" i="7" s="1"/>
  <c r="U212" i="7" a="1"/>
  <c r="U212" i="7" s="1"/>
  <c r="S212" i="7"/>
  <c r="R212" i="7" a="1"/>
  <c r="R212" i="7" s="1"/>
  <c r="B212" i="7"/>
  <c r="X211" i="7" a="1"/>
  <c r="X211" i="7" s="1"/>
  <c r="W211" i="7" a="1"/>
  <c r="W211" i="7" s="1"/>
  <c r="V211" i="7" a="1"/>
  <c r="V211" i="7" s="1"/>
  <c r="U211" i="7" a="1"/>
  <c r="U211" i="7" s="1"/>
  <c r="R211" i="7"/>
  <c r="S211" i="7" s="1"/>
  <c r="R211" i="7" a="1"/>
  <c r="B211" i="7"/>
  <c r="X210" i="7" a="1"/>
  <c r="X210" i="7" s="1"/>
  <c r="W210" i="7" a="1"/>
  <c r="W210" i="7" s="1"/>
  <c r="V210" i="7" a="1"/>
  <c r="V210" i="7" s="1"/>
  <c r="U210" i="7" a="1"/>
  <c r="U210" i="7" s="1"/>
  <c r="R210" i="7"/>
  <c r="S210" i="7" s="1"/>
  <c r="R210" i="7" a="1"/>
  <c r="B210" i="7"/>
  <c r="X209" i="7" a="1"/>
  <c r="X209" i="7" s="1"/>
  <c r="W209" i="7" a="1"/>
  <c r="W209" i="7" s="1"/>
  <c r="V209" i="7" a="1"/>
  <c r="V209" i="7" s="1"/>
  <c r="U209" i="7" a="1"/>
  <c r="U209" i="7" s="1"/>
  <c r="R209" i="7"/>
  <c r="S209" i="7" s="1"/>
  <c r="R209" i="7" a="1"/>
  <c r="B209" i="7"/>
  <c r="X208" i="7"/>
  <c r="X208" i="7" a="1"/>
  <c r="W208" i="7" a="1"/>
  <c r="W208" i="7" s="1"/>
  <c r="V208" i="7" a="1"/>
  <c r="V208" i="7" s="1"/>
  <c r="U208" i="7" a="1"/>
  <c r="U208" i="7" s="1"/>
  <c r="R208" i="7"/>
  <c r="S208" i="7" s="1"/>
  <c r="R208" i="7" a="1"/>
  <c r="B208" i="7"/>
  <c r="X207" i="7" a="1"/>
  <c r="X207" i="7" s="1"/>
  <c r="W207" i="7" a="1"/>
  <c r="W207" i="7" s="1"/>
  <c r="V207" i="7" a="1"/>
  <c r="V207" i="7" s="1"/>
  <c r="U207" i="7" a="1"/>
  <c r="U207" i="7" s="1"/>
  <c r="R207" i="7" a="1"/>
  <c r="R207" i="7" s="1"/>
  <c r="S207" i="7" s="1"/>
  <c r="B207" i="7"/>
  <c r="X206" i="7" a="1"/>
  <c r="X206" i="7" s="1"/>
  <c r="W206" i="7" a="1"/>
  <c r="W206" i="7" s="1"/>
  <c r="V206" i="7" a="1"/>
  <c r="V206" i="7" s="1"/>
  <c r="U206" i="7" a="1"/>
  <c r="U206" i="7" s="1"/>
  <c r="R206" i="7"/>
  <c r="S206" i="7" s="1"/>
  <c r="R206" i="7" a="1"/>
  <c r="B206" i="7"/>
  <c r="X205" i="7"/>
  <c r="X205" i="7" a="1"/>
  <c r="W205" i="7" a="1"/>
  <c r="W205" i="7" s="1"/>
  <c r="V205" i="7" a="1"/>
  <c r="V205" i="7" s="1"/>
  <c r="U205" i="7" a="1"/>
  <c r="U205" i="7" s="1"/>
  <c r="R205" i="7" a="1"/>
  <c r="R205" i="7" s="1"/>
  <c r="S205" i="7" s="1"/>
  <c r="B205" i="7"/>
  <c r="X204" i="7" a="1"/>
  <c r="X204" i="7" s="1"/>
  <c r="W204" i="7" a="1"/>
  <c r="W204" i="7" s="1"/>
  <c r="V204" i="7" a="1"/>
  <c r="V204" i="7" s="1"/>
  <c r="U204" i="7" a="1"/>
  <c r="U204" i="7" s="1"/>
  <c r="R204" i="7" a="1"/>
  <c r="R204" i="7" s="1"/>
  <c r="S204" i="7" s="1"/>
  <c r="B204" i="7"/>
  <c r="X203" i="7" a="1"/>
  <c r="X203" i="7" s="1"/>
  <c r="W203" i="7" a="1"/>
  <c r="W203" i="7" s="1"/>
  <c r="V203" i="7" a="1"/>
  <c r="V203" i="7" s="1"/>
  <c r="U203" i="7" a="1"/>
  <c r="U203" i="7" s="1"/>
  <c r="R203" i="7"/>
  <c r="S203" i="7" s="1"/>
  <c r="R203" i="7" a="1"/>
  <c r="B203" i="7"/>
  <c r="X202" i="7" a="1"/>
  <c r="X202" i="7" s="1"/>
  <c r="W202" i="7" a="1"/>
  <c r="W202" i="7" s="1"/>
  <c r="V202" i="7" a="1"/>
  <c r="V202" i="7" s="1"/>
  <c r="U202" i="7" a="1"/>
  <c r="U202" i="7" s="1"/>
  <c r="R202" i="7" a="1"/>
  <c r="R202" i="7" s="1"/>
  <c r="S202" i="7" s="1"/>
  <c r="B202" i="7"/>
  <c r="X201" i="7" a="1"/>
  <c r="X201" i="7" s="1"/>
  <c r="W201" i="7" a="1"/>
  <c r="W201" i="7" s="1"/>
  <c r="V201" i="7" a="1"/>
  <c r="V201" i="7" s="1"/>
  <c r="U201" i="7" a="1"/>
  <c r="U201" i="7" s="1"/>
  <c r="R201" i="7"/>
  <c r="S201" i="7" s="1"/>
  <c r="R201" i="7" a="1"/>
  <c r="B201" i="7"/>
  <c r="X200" i="7" a="1"/>
  <c r="X200" i="7" s="1"/>
  <c r="W200" i="7" a="1"/>
  <c r="W200" i="7" s="1"/>
  <c r="V200" i="7"/>
  <c r="V200" i="7" a="1"/>
  <c r="U200" i="7" a="1"/>
  <c r="U200" i="7" s="1"/>
  <c r="S200" i="7"/>
  <c r="R200" i="7" a="1"/>
  <c r="R200" i="7" s="1"/>
  <c r="B200" i="7"/>
  <c r="X199" i="7" a="1"/>
  <c r="X199" i="7" s="1"/>
  <c r="W199" i="7" a="1"/>
  <c r="W199" i="7" s="1"/>
  <c r="V199" i="7" a="1"/>
  <c r="V199" i="7" s="1"/>
  <c r="U199" i="7" a="1"/>
  <c r="U199" i="7" s="1"/>
  <c r="R199" i="7" a="1"/>
  <c r="R199" i="7" s="1"/>
  <c r="S199" i="7" s="1"/>
  <c r="B199" i="7"/>
  <c r="X198" i="7" a="1"/>
  <c r="X198" i="7" s="1"/>
  <c r="W198" i="7" a="1"/>
  <c r="W198" i="7" s="1"/>
  <c r="V198" i="7" a="1"/>
  <c r="V198" i="7" s="1"/>
  <c r="U198" i="7" a="1"/>
  <c r="U198" i="7" s="1"/>
  <c r="R198" i="7"/>
  <c r="S198" i="7" s="1"/>
  <c r="R198" i="7" a="1"/>
  <c r="B198" i="7"/>
  <c r="X197" i="7" a="1"/>
  <c r="X197" i="7" s="1"/>
  <c r="W197" i="7" a="1"/>
  <c r="W197" i="7" s="1"/>
  <c r="V197" i="7" a="1"/>
  <c r="V197" i="7" s="1"/>
  <c r="U197" i="7" a="1"/>
  <c r="U197" i="7" s="1"/>
  <c r="R197" i="7" a="1"/>
  <c r="R197" i="7" s="1"/>
  <c r="S197" i="7" s="1"/>
  <c r="B197" i="7"/>
  <c r="X196" i="7" a="1"/>
  <c r="X196" i="7" s="1"/>
  <c r="W196" i="7" a="1"/>
  <c r="W196" i="7" s="1"/>
  <c r="V196" i="7" a="1"/>
  <c r="V196" i="7" s="1"/>
  <c r="U196" i="7" a="1"/>
  <c r="U196" i="7" s="1"/>
  <c r="R196" i="7" a="1"/>
  <c r="R196" i="7" s="1"/>
  <c r="S196" i="7" s="1"/>
  <c r="B196" i="7"/>
  <c r="X195" i="7" a="1"/>
  <c r="X195" i="7" s="1"/>
  <c r="W195" i="7" a="1"/>
  <c r="W195" i="7" s="1"/>
  <c r="V195" i="7" a="1"/>
  <c r="V195" i="7" s="1"/>
  <c r="U195" i="7" a="1"/>
  <c r="U195" i="7" s="1"/>
  <c r="R195" i="7" a="1"/>
  <c r="R195" i="7" s="1"/>
  <c r="S195" i="7" s="1"/>
  <c r="B195" i="7"/>
  <c r="X194" i="7" a="1"/>
  <c r="X194" i="7" s="1"/>
  <c r="W194" i="7" a="1"/>
  <c r="W194" i="7" s="1"/>
  <c r="V194" i="7" a="1"/>
  <c r="V194" i="7" s="1"/>
  <c r="U194" i="7" a="1"/>
  <c r="U194" i="7" s="1"/>
  <c r="R194" i="7" a="1"/>
  <c r="R194" i="7" s="1"/>
  <c r="S194" i="7" s="1"/>
  <c r="B194" i="7"/>
  <c r="X193" i="7"/>
  <c r="X193" i="7" a="1"/>
  <c r="W193" i="7" a="1"/>
  <c r="W193" i="7" s="1"/>
  <c r="V193" i="7" a="1"/>
  <c r="V193" i="7" s="1"/>
  <c r="U193" i="7" a="1"/>
  <c r="U193" i="7" s="1"/>
  <c r="R193" i="7" a="1"/>
  <c r="R193" i="7" s="1"/>
  <c r="S193" i="7" s="1"/>
  <c r="B193" i="7"/>
  <c r="X192" i="7" a="1"/>
  <c r="X192" i="7" s="1"/>
  <c r="W192" i="7" a="1"/>
  <c r="W192" i="7" s="1"/>
  <c r="V192" i="7"/>
  <c r="V192" i="7" a="1"/>
  <c r="U192" i="7" a="1"/>
  <c r="U192" i="7" s="1"/>
  <c r="R192" i="7" a="1"/>
  <c r="R192" i="7" s="1"/>
  <c r="S192" i="7" s="1"/>
  <c r="B192" i="7"/>
  <c r="X191" i="7"/>
  <c r="X191" i="7" a="1"/>
  <c r="W191" i="7" a="1"/>
  <c r="W191" i="7" s="1"/>
  <c r="V191" i="7" a="1"/>
  <c r="V191" i="7" s="1"/>
  <c r="U191" i="7" a="1"/>
  <c r="U191" i="7" s="1"/>
  <c r="R191" i="7" a="1"/>
  <c r="R191" i="7" s="1"/>
  <c r="S191" i="7" s="1"/>
  <c r="B191" i="7"/>
  <c r="X190" i="7" a="1"/>
  <c r="X190" i="7" s="1"/>
  <c r="W190" i="7" a="1"/>
  <c r="W190" i="7" s="1"/>
  <c r="V190" i="7" a="1"/>
  <c r="V190" i="7" s="1"/>
  <c r="U190" i="7" a="1"/>
  <c r="U190" i="7" s="1"/>
  <c r="R190" i="7" a="1"/>
  <c r="R190" i="7" s="1"/>
  <c r="S190" i="7" s="1"/>
  <c r="B190" i="7"/>
  <c r="X189" i="7" a="1"/>
  <c r="X189" i="7" s="1"/>
  <c r="W189" i="7" a="1"/>
  <c r="W189" i="7" s="1"/>
  <c r="V189" i="7"/>
  <c r="V189" i="7" a="1"/>
  <c r="U189" i="7" a="1"/>
  <c r="U189" i="7" s="1"/>
  <c r="R189" i="7"/>
  <c r="S189" i="7" s="1"/>
  <c r="R189" i="7" a="1"/>
  <c r="B189" i="7"/>
  <c r="X188" i="7" a="1"/>
  <c r="X188" i="7" s="1"/>
  <c r="W188" i="7" a="1"/>
  <c r="W188" i="7" s="1"/>
  <c r="V188" i="7" a="1"/>
  <c r="V188" i="7" s="1"/>
  <c r="U188" i="7" a="1"/>
  <c r="U188" i="7" s="1"/>
  <c r="S188" i="7"/>
  <c r="R188" i="7" a="1"/>
  <c r="R188" i="7" s="1"/>
  <c r="B188" i="7"/>
  <c r="X187" i="7" a="1"/>
  <c r="X187" i="7" s="1"/>
  <c r="W187" i="7"/>
  <c r="W187" i="7" a="1"/>
  <c r="V187" i="7"/>
  <c r="V187" i="7" a="1"/>
  <c r="U187" i="7" a="1"/>
  <c r="U187" i="7" s="1"/>
  <c r="R187" i="7" a="1"/>
  <c r="R187" i="7" s="1"/>
  <c r="S187" i="7" s="1"/>
  <c r="B187" i="7"/>
  <c r="X186" i="7" a="1"/>
  <c r="X186" i="7" s="1"/>
  <c r="W186" i="7" a="1"/>
  <c r="W186" i="7" s="1"/>
  <c r="V186" i="7" a="1"/>
  <c r="V186" i="7" s="1"/>
  <c r="U186" i="7" a="1"/>
  <c r="U186" i="7" s="1"/>
  <c r="R186" i="7" a="1"/>
  <c r="R186" i="7" s="1"/>
  <c r="S186" i="7" s="1"/>
  <c r="B186" i="7"/>
  <c r="X185" i="7"/>
  <c r="X185" i="7" a="1"/>
  <c r="W185" i="7" a="1"/>
  <c r="W185" i="7" s="1"/>
  <c r="V185" i="7"/>
  <c r="V185" i="7" a="1"/>
  <c r="U185" i="7" a="1"/>
  <c r="U185" i="7" s="1"/>
  <c r="R185" i="7"/>
  <c r="S185" i="7" s="1"/>
  <c r="R185" i="7" a="1"/>
  <c r="B185" i="7"/>
  <c r="X184" i="7" a="1"/>
  <c r="X184" i="7" s="1"/>
  <c r="W184" i="7" a="1"/>
  <c r="W184" i="7" s="1"/>
  <c r="V184" i="7"/>
  <c r="V184" i="7" a="1"/>
  <c r="U184" i="7" a="1"/>
  <c r="U184" i="7" s="1"/>
  <c r="R184" i="7" a="1"/>
  <c r="R184" i="7" s="1"/>
  <c r="S184" i="7" s="1"/>
  <c r="B184" i="7"/>
  <c r="X183" i="7" a="1"/>
  <c r="X183" i="7" s="1"/>
  <c r="W183" i="7" a="1"/>
  <c r="W183" i="7" s="1"/>
  <c r="V183" i="7" a="1"/>
  <c r="V183" i="7" s="1"/>
  <c r="U183" i="7" a="1"/>
  <c r="U183" i="7" s="1"/>
  <c r="R183" i="7" a="1"/>
  <c r="R183" i="7" s="1"/>
  <c r="S183" i="7" s="1"/>
  <c r="B183" i="7"/>
  <c r="X182" i="7" a="1"/>
  <c r="X182" i="7" s="1"/>
  <c r="W182" i="7" a="1"/>
  <c r="W182" i="7" s="1"/>
  <c r="V182" i="7" a="1"/>
  <c r="V182" i="7" s="1"/>
  <c r="U182" i="7" a="1"/>
  <c r="U182" i="7" s="1"/>
  <c r="R182" i="7" a="1"/>
  <c r="R182" i="7" s="1"/>
  <c r="S182" i="7" s="1"/>
  <c r="B182" i="7"/>
  <c r="X181" i="7" a="1"/>
  <c r="X181" i="7" s="1"/>
  <c r="W181" i="7" a="1"/>
  <c r="W181" i="7" s="1"/>
  <c r="V181" i="7"/>
  <c r="V181" i="7" a="1"/>
  <c r="U181" i="7" a="1"/>
  <c r="U181" i="7" s="1"/>
  <c r="R181" i="7" a="1"/>
  <c r="R181" i="7" s="1"/>
  <c r="S181" i="7" s="1"/>
  <c r="B181" i="7"/>
  <c r="X180" i="7" a="1"/>
  <c r="X180" i="7" s="1"/>
  <c r="W180" i="7" a="1"/>
  <c r="W180" i="7" s="1"/>
  <c r="V180" i="7" a="1"/>
  <c r="V180" i="7" s="1"/>
  <c r="U180" i="7" a="1"/>
  <c r="U180" i="7" s="1"/>
  <c r="R180" i="7"/>
  <c r="S180" i="7" s="1"/>
  <c r="R180" i="7" a="1"/>
  <c r="B180" i="7"/>
  <c r="X179" i="7" a="1"/>
  <c r="X179" i="7" s="1"/>
  <c r="W179" i="7" a="1"/>
  <c r="W179" i="7" s="1"/>
  <c r="V179" i="7"/>
  <c r="V179" i="7" a="1"/>
  <c r="U179" i="7" a="1"/>
  <c r="U179" i="7" s="1"/>
  <c r="R179" i="7" a="1"/>
  <c r="R179" i="7" s="1"/>
  <c r="S179" i="7" s="1"/>
  <c r="B179" i="7"/>
  <c r="X178" i="7" a="1"/>
  <c r="X178" i="7" s="1"/>
  <c r="W178" i="7" a="1"/>
  <c r="W178" i="7" s="1"/>
  <c r="V178" i="7"/>
  <c r="V178" i="7" a="1"/>
  <c r="U178" i="7" a="1"/>
  <c r="U178" i="7" s="1"/>
  <c r="R178" i="7"/>
  <c r="S178" i="7" s="1"/>
  <c r="R178" i="7" a="1"/>
  <c r="B178" i="7"/>
  <c r="X177" i="7"/>
  <c r="X177" i="7" a="1"/>
  <c r="W177" i="7" a="1"/>
  <c r="W177" i="7" s="1"/>
  <c r="V177" i="7" a="1"/>
  <c r="V177" i="7" s="1"/>
  <c r="U177" i="7" a="1"/>
  <c r="U177" i="7" s="1"/>
  <c r="R177" i="7" a="1"/>
  <c r="R177" i="7" s="1"/>
  <c r="S177" i="7" s="1"/>
  <c r="B177" i="7"/>
  <c r="X176" i="7"/>
  <c r="X176" i="7" a="1"/>
  <c r="W176" i="7" a="1"/>
  <c r="W176" i="7" s="1"/>
  <c r="V176" i="7" a="1"/>
  <c r="V176" i="7" s="1"/>
  <c r="U176" i="7" a="1"/>
  <c r="U176" i="7" s="1"/>
  <c r="R176" i="7" a="1"/>
  <c r="R176" i="7" s="1"/>
  <c r="S176" i="7" s="1"/>
  <c r="B176" i="7"/>
  <c r="X175" i="7" a="1"/>
  <c r="X175" i="7" s="1"/>
  <c r="W175" i="7" a="1"/>
  <c r="W175" i="7" s="1"/>
  <c r="V175" i="7" a="1"/>
  <c r="V175" i="7" s="1"/>
  <c r="U175" i="7" a="1"/>
  <c r="U175" i="7" s="1"/>
  <c r="R175" i="7" a="1"/>
  <c r="R175" i="7" s="1"/>
  <c r="S175" i="7" s="1"/>
  <c r="B175" i="7"/>
  <c r="X174" i="7" a="1"/>
  <c r="X174" i="7" s="1"/>
  <c r="W174" i="7" a="1"/>
  <c r="W174" i="7" s="1"/>
  <c r="V174" i="7" a="1"/>
  <c r="V174" i="7" s="1"/>
  <c r="U174" i="7" a="1"/>
  <c r="U174" i="7" s="1"/>
  <c r="R174" i="7" a="1"/>
  <c r="R174" i="7" s="1"/>
  <c r="S174" i="7" s="1"/>
  <c r="B174" i="7"/>
  <c r="X173" i="7" a="1"/>
  <c r="X173" i="7" s="1"/>
  <c r="W173" i="7" a="1"/>
  <c r="W173" i="7" s="1"/>
  <c r="V173" i="7" a="1"/>
  <c r="V173" i="7" s="1"/>
  <c r="U173" i="7"/>
  <c r="U173" i="7" a="1"/>
  <c r="R173" i="7"/>
  <c r="S173" i="7" s="1"/>
  <c r="R173" i="7" a="1"/>
  <c r="B173" i="7"/>
  <c r="X172" i="7"/>
  <c r="X172" i="7" a="1"/>
  <c r="W172" i="7" a="1"/>
  <c r="W172" i="7" s="1"/>
  <c r="V172" i="7" a="1"/>
  <c r="V172" i="7" s="1"/>
  <c r="U172" i="7" a="1"/>
  <c r="U172" i="7" s="1"/>
  <c r="R172" i="7" a="1"/>
  <c r="R172" i="7" s="1"/>
  <c r="S172" i="7" s="1"/>
  <c r="B172" i="7"/>
  <c r="X171" i="7" a="1"/>
  <c r="X171" i="7" s="1"/>
  <c r="W171" i="7" a="1"/>
  <c r="W171" i="7" s="1"/>
  <c r="V171" i="7" a="1"/>
  <c r="V171" i="7" s="1"/>
  <c r="U171" i="7"/>
  <c r="U171" i="7" a="1"/>
  <c r="R171" i="7" a="1"/>
  <c r="R171" i="7" s="1"/>
  <c r="S171" i="7" s="1"/>
  <c r="B171" i="7"/>
  <c r="X170" i="7" a="1"/>
  <c r="X170" i="7" s="1"/>
  <c r="W170" i="7" a="1"/>
  <c r="W170" i="7" s="1"/>
  <c r="V170" i="7" a="1"/>
  <c r="V170" i="7" s="1"/>
  <c r="U170" i="7" a="1"/>
  <c r="U170" i="7" s="1"/>
  <c r="R170" i="7" a="1"/>
  <c r="R170" i="7" s="1"/>
  <c r="S170" i="7" s="1"/>
  <c r="B170" i="7"/>
  <c r="X169" i="7" a="1"/>
  <c r="X169" i="7" s="1"/>
  <c r="W169" i="7" a="1"/>
  <c r="W169" i="7" s="1"/>
  <c r="V169" i="7" a="1"/>
  <c r="V169" i="7" s="1"/>
  <c r="U169" i="7" a="1"/>
  <c r="U169" i="7" s="1"/>
  <c r="R169" i="7" a="1"/>
  <c r="R169" i="7" s="1"/>
  <c r="S169" i="7" s="1"/>
  <c r="B169" i="7"/>
  <c r="X168" i="7" a="1"/>
  <c r="X168" i="7" s="1"/>
  <c r="W168" i="7"/>
  <c r="W168" i="7" a="1"/>
  <c r="V168" i="7" a="1"/>
  <c r="V168" i="7" s="1"/>
  <c r="U168" i="7" a="1"/>
  <c r="U168" i="7" s="1"/>
  <c r="R168" i="7" a="1"/>
  <c r="R168" i="7" s="1"/>
  <c r="S168" i="7" s="1"/>
  <c r="B168" i="7"/>
  <c r="X167" i="7" a="1"/>
  <c r="X167" i="7" s="1"/>
  <c r="W167" i="7" a="1"/>
  <c r="W167" i="7" s="1"/>
  <c r="V167" i="7"/>
  <c r="V167" i="7" a="1"/>
  <c r="U167" i="7" a="1"/>
  <c r="U167" i="7" s="1"/>
  <c r="R167" i="7" a="1"/>
  <c r="R167" i="7" s="1"/>
  <c r="S167" i="7" s="1"/>
  <c r="B167" i="7"/>
  <c r="X166" i="7" a="1"/>
  <c r="X166" i="7" s="1"/>
  <c r="W166" i="7" a="1"/>
  <c r="W166" i="7" s="1"/>
  <c r="V166" i="7" a="1"/>
  <c r="V166" i="7" s="1"/>
  <c r="U166" i="7" a="1"/>
  <c r="U166" i="7" s="1"/>
  <c r="R166" i="7" a="1"/>
  <c r="R166" i="7" s="1"/>
  <c r="S166" i="7" s="1"/>
  <c r="B166" i="7"/>
  <c r="X165" i="7" a="1"/>
  <c r="X165" i="7" s="1"/>
  <c r="W165" i="7" a="1"/>
  <c r="W165" i="7" s="1"/>
  <c r="V165" i="7" a="1"/>
  <c r="V165" i="7" s="1"/>
  <c r="U165" i="7" a="1"/>
  <c r="U165" i="7" s="1"/>
  <c r="R165" i="7"/>
  <c r="S165" i="7" s="1"/>
  <c r="R165" i="7" a="1"/>
  <c r="B165" i="7"/>
  <c r="X164" i="7" a="1"/>
  <c r="X164" i="7" s="1"/>
  <c r="W164" i="7" a="1"/>
  <c r="W164" i="7" s="1"/>
  <c r="V164" i="7" a="1"/>
  <c r="V164" i="7" s="1"/>
  <c r="U164" i="7" a="1"/>
  <c r="U164" i="7" s="1"/>
  <c r="R164" i="7" a="1"/>
  <c r="R164" i="7" s="1"/>
  <c r="S164" i="7" s="1"/>
  <c r="B164" i="7"/>
  <c r="X163" i="7" a="1"/>
  <c r="X163" i="7" s="1"/>
  <c r="W163" i="7" a="1"/>
  <c r="W163" i="7" s="1"/>
  <c r="V163" i="7"/>
  <c r="V163" i="7" a="1"/>
  <c r="U163" i="7"/>
  <c r="U163" i="7" a="1"/>
  <c r="R163" i="7"/>
  <c r="S163" i="7" s="1"/>
  <c r="R163" i="7" a="1"/>
  <c r="B163" i="7"/>
  <c r="X162" i="7" a="1"/>
  <c r="X162" i="7" s="1"/>
  <c r="W162" i="7" a="1"/>
  <c r="W162" i="7" s="1"/>
  <c r="V162" i="7" a="1"/>
  <c r="V162" i="7" s="1"/>
  <c r="U162" i="7" a="1"/>
  <c r="U162" i="7" s="1"/>
  <c r="R162" i="7" a="1"/>
  <c r="R162" i="7" s="1"/>
  <c r="S162" i="7" s="1"/>
  <c r="B162" i="7"/>
  <c r="X161" i="7" a="1"/>
  <c r="X161" i="7" s="1"/>
  <c r="W161" i="7" a="1"/>
  <c r="W161" i="7" s="1"/>
  <c r="V161" i="7"/>
  <c r="V161" i="7" a="1"/>
  <c r="U161" i="7" a="1"/>
  <c r="U161" i="7" s="1"/>
  <c r="R161" i="7" a="1"/>
  <c r="R161" i="7" s="1"/>
  <c r="S161" i="7" s="1"/>
  <c r="B161" i="7"/>
  <c r="X160" i="7" a="1"/>
  <c r="X160" i="7" s="1"/>
  <c r="W160" i="7" a="1"/>
  <c r="W160" i="7" s="1"/>
  <c r="V160" i="7" a="1"/>
  <c r="V160" i="7" s="1"/>
  <c r="U160" i="7" a="1"/>
  <c r="U160" i="7" s="1"/>
  <c r="R160" i="7" a="1"/>
  <c r="R160" i="7" s="1"/>
  <c r="S160" i="7" s="1"/>
  <c r="B160" i="7"/>
  <c r="X159" i="7" a="1"/>
  <c r="X159" i="7" s="1"/>
  <c r="W159" i="7" a="1"/>
  <c r="W159" i="7" s="1"/>
  <c r="V159" i="7"/>
  <c r="V159" i="7" a="1"/>
  <c r="U159" i="7" a="1"/>
  <c r="U159" i="7" s="1"/>
  <c r="R159" i="7" a="1"/>
  <c r="R159" i="7" s="1"/>
  <c r="S159" i="7" s="1"/>
  <c r="B159" i="7"/>
  <c r="X158" i="7" a="1"/>
  <c r="X158" i="7" s="1"/>
  <c r="W158" i="7" a="1"/>
  <c r="W158" i="7" s="1"/>
  <c r="V158" i="7" a="1"/>
  <c r="V158" i="7" s="1"/>
  <c r="U158" i="7" a="1"/>
  <c r="U158" i="7" s="1"/>
  <c r="R158" i="7" a="1"/>
  <c r="R158" i="7" s="1"/>
  <c r="S158" i="7" s="1"/>
  <c r="B158" i="7"/>
  <c r="X157" i="7" a="1"/>
  <c r="X157" i="7" s="1"/>
  <c r="W157" i="7" a="1"/>
  <c r="W157" i="7" s="1"/>
  <c r="V157" i="7" a="1"/>
  <c r="V157" i="7" s="1"/>
  <c r="U157" i="7"/>
  <c r="U157" i="7" a="1"/>
  <c r="R157" i="7" a="1"/>
  <c r="R157" i="7" s="1"/>
  <c r="S157" i="7" s="1"/>
  <c r="B157" i="7"/>
  <c r="X156" i="7" a="1"/>
  <c r="X156" i="7" s="1"/>
  <c r="W156" i="7" a="1"/>
  <c r="W156" i="7" s="1"/>
  <c r="V156" i="7" a="1"/>
  <c r="V156" i="7" s="1"/>
  <c r="U156" i="7" a="1"/>
  <c r="U156" i="7" s="1"/>
  <c r="R156" i="7" a="1"/>
  <c r="R156" i="7" s="1"/>
  <c r="S156" i="7" s="1"/>
  <c r="B156" i="7"/>
  <c r="X155" i="7" a="1"/>
  <c r="X155" i="7" s="1"/>
  <c r="W155" i="7" a="1"/>
  <c r="W155" i="7" s="1"/>
  <c r="V155" i="7" a="1"/>
  <c r="V155" i="7" s="1"/>
  <c r="U155" i="7" a="1"/>
  <c r="U155" i="7" s="1"/>
  <c r="R155" i="7" a="1"/>
  <c r="R155" i="7" s="1"/>
  <c r="S155" i="7" s="1"/>
  <c r="B155" i="7"/>
  <c r="X154" i="7"/>
  <c r="X154" i="7" a="1"/>
  <c r="W154" i="7" a="1"/>
  <c r="W154" i="7" s="1"/>
  <c r="V154" i="7" a="1"/>
  <c r="V154" i="7" s="1"/>
  <c r="U154" i="7" a="1"/>
  <c r="U154" i="7" s="1"/>
  <c r="R154" i="7" a="1"/>
  <c r="R154" i="7" s="1"/>
  <c r="S154" i="7" s="1"/>
  <c r="B154" i="7"/>
  <c r="X153" i="7" a="1"/>
  <c r="X153" i="7" s="1"/>
  <c r="W153" i="7" a="1"/>
  <c r="W153" i="7" s="1"/>
  <c r="V153" i="7" a="1"/>
  <c r="V153" i="7" s="1"/>
  <c r="U153" i="7" a="1"/>
  <c r="U153" i="7" s="1"/>
  <c r="R153" i="7"/>
  <c r="S153" i="7" s="1"/>
  <c r="R153" i="7" a="1"/>
  <c r="B153" i="7"/>
  <c r="X152" i="7" a="1"/>
  <c r="X152" i="7" s="1"/>
  <c r="W152" i="7"/>
  <c r="W152" i="7" a="1"/>
  <c r="V152" i="7" a="1"/>
  <c r="V152" i="7" s="1"/>
  <c r="U152" i="7" a="1"/>
  <c r="U152" i="7" s="1"/>
  <c r="R152" i="7" a="1"/>
  <c r="R152" i="7" s="1"/>
  <c r="S152" i="7" s="1"/>
  <c r="B152" i="7"/>
  <c r="X151" i="7" a="1"/>
  <c r="X151" i="7" s="1"/>
  <c r="W151" i="7" a="1"/>
  <c r="W151" i="7" s="1"/>
  <c r="V151" i="7"/>
  <c r="V151" i="7" a="1"/>
  <c r="U151" i="7" a="1"/>
  <c r="U151" i="7" s="1"/>
  <c r="R151" i="7"/>
  <c r="S151" i="7" s="1"/>
  <c r="R151" i="7" a="1"/>
  <c r="B151" i="7"/>
  <c r="X150" i="7" a="1"/>
  <c r="X150" i="7" s="1"/>
  <c r="W150" i="7"/>
  <c r="W150" i="7" a="1"/>
  <c r="V150" i="7" a="1"/>
  <c r="V150" i="7" s="1"/>
  <c r="U150" i="7" a="1"/>
  <c r="U150" i="7" s="1"/>
  <c r="R150" i="7"/>
  <c r="S150" i="7" s="1"/>
  <c r="R150" i="7" a="1"/>
  <c r="B150" i="7"/>
  <c r="X149" i="7" a="1"/>
  <c r="X149" i="7" s="1"/>
  <c r="W149" i="7" a="1"/>
  <c r="W149" i="7" s="1"/>
  <c r="V149" i="7" a="1"/>
  <c r="V149" i="7" s="1"/>
  <c r="U149" i="7" a="1"/>
  <c r="U149" i="7" s="1"/>
  <c r="R149" i="7"/>
  <c r="S149" i="7" s="1"/>
  <c r="R149" i="7" a="1"/>
  <c r="B149" i="7"/>
  <c r="X148" i="7" a="1"/>
  <c r="X148" i="7" s="1"/>
  <c r="W148" i="7" a="1"/>
  <c r="W148" i="7" s="1"/>
  <c r="V148" i="7" a="1"/>
  <c r="V148" i="7" s="1"/>
  <c r="U148" i="7" a="1"/>
  <c r="U148" i="7" s="1"/>
  <c r="S148" i="7"/>
  <c r="R148" i="7"/>
  <c r="R148" i="7" a="1"/>
  <c r="B148" i="7"/>
  <c r="X147" i="7" a="1"/>
  <c r="X147" i="7" s="1"/>
  <c r="W147" i="7" a="1"/>
  <c r="W147" i="7" s="1"/>
  <c r="V147" i="7"/>
  <c r="V147" i="7" a="1"/>
  <c r="U147" i="7"/>
  <c r="U147" i="7" a="1"/>
  <c r="R147" i="7" a="1"/>
  <c r="R147" i="7" s="1"/>
  <c r="S147" i="7" s="1"/>
  <c r="B147" i="7"/>
  <c r="X146" i="7" a="1"/>
  <c r="X146" i="7" s="1"/>
  <c r="W146" i="7" a="1"/>
  <c r="W146" i="7" s="1"/>
  <c r="V146" i="7" a="1"/>
  <c r="V146" i="7" s="1"/>
  <c r="U146" i="7" a="1"/>
  <c r="U146" i="7" s="1"/>
  <c r="R146" i="7"/>
  <c r="S146" i="7" s="1"/>
  <c r="R146" i="7" a="1"/>
  <c r="B146" i="7"/>
  <c r="X145" i="7" a="1"/>
  <c r="X145" i="7" s="1"/>
  <c r="W145" i="7" a="1"/>
  <c r="W145" i="7" s="1"/>
  <c r="V145" i="7"/>
  <c r="V145" i="7" a="1"/>
  <c r="U145" i="7" a="1"/>
  <c r="U145" i="7" s="1"/>
  <c r="R145" i="7"/>
  <c r="S145" i="7" s="1"/>
  <c r="R145" i="7" a="1"/>
  <c r="B145" i="7"/>
  <c r="X144" i="7" a="1"/>
  <c r="X144" i="7" s="1"/>
  <c r="W144" i="7" a="1"/>
  <c r="W144" i="7" s="1"/>
  <c r="V144" i="7" a="1"/>
  <c r="V144" i="7" s="1"/>
  <c r="U144" i="7" a="1"/>
  <c r="U144" i="7" s="1"/>
  <c r="R144" i="7" a="1"/>
  <c r="R144" i="7" s="1"/>
  <c r="S144" i="7" s="1"/>
  <c r="B144" i="7"/>
  <c r="X143" i="7" a="1"/>
  <c r="X143" i="7" s="1"/>
  <c r="W143" i="7" a="1"/>
  <c r="W143" i="7" s="1"/>
  <c r="V143" i="7"/>
  <c r="V143" i="7" a="1"/>
  <c r="U143" i="7" a="1"/>
  <c r="U143" i="7" s="1"/>
  <c r="R143" i="7"/>
  <c r="S143" i="7" s="1"/>
  <c r="R143" i="7" a="1"/>
  <c r="B143" i="7"/>
  <c r="X142" i="7" a="1"/>
  <c r="X142" i="7" s="1"/>
  <c r="W142" i="7" a="1"/>
  <c r="W142" i="7" s="1"/>
  <c r="V142" i="7" a="1"/>
  <c r="V142" i="7" s="1"/>
  <c r="U142" i="7" a="1"/>
  <c r="U142" i="7" s="1"/>
  <c r="R142" i="7" a="1"/>
  <c r="R142" i="7" s="1"/>
  <c r="S142" i="7" s="1"/>
  <c r="B142" i="7"/>
  <c r="X141" i="7" a="1"/>
  <c r="X141" i="7" s="1"/>
  <c r="W141" i="7" a="1"/>
  <c r="W141" i="7" s="1"/>
  <c r="V141" i="7" a="1"/>
  <c r="V141" i="7" s="1"/>
  <c r="U141" i="7" a="1"/>
  <c r="U141" i="7" s="1"/>
  <c r="R141" i="7" a="1"/>
  <c r="R141" i="7" s="1"/>
  <c r="S141" i="7" s="1"/>
  <c r="B141" i="7"/>
  <c r="X140" i="7" a="1"/>
  <c r="X140" i="7" s="1"/>
  <c r="W140" i="7" a="1"/>
  <c r="W140" i="7" s="1"/>
  <c r="V140" i="7" a="1"/>
  <c r="V140" i="7" s="1"/>
  <c r="U140" i="7" a="1"/>
  <c r="U140" i="7" s="1"/>
  <c r="R140" i="7" a="1"/>
  <c r="R140" i="7" s="1"/>
  <c r="S140" i="7" s="1"/>
  <c r="B140" i="7"/>
  <c r="X139" i="7" a="1"/>
  <c r="X139" i="7" s="1"/>
  <c r="W139" i="7" a="1"/>
  <c r="W139" i="7" s="1"/>
  <c r="V139" i="7" a="1"/>
  <c r="V139" i="7" s="1"/>
  <c r="U139" i="7" a="1"/>
  <c r="U139" i="7" s="1"/>
  <c r="R139" i="7" a="1"/>
  <c r="R139" i="7" s="1"/>
  <c r="S139" i="7" s="1"/>
  <c r="B139" i="7"/>
  <c r="X138" i="7" a="1"/>
  <c r="X138" i="7" s="1"/>
  <c r="W138" i="7" a="1"/>
  <c r="W138" i="7" s="1"/>
  <c r="V138" i="7" a="1"/>
  <c r="V138" i="7" s="1"/>
  <c r="U138" i="7" a="1"/>
  <c r="U138" i="7" s="1"/>
  <c r="R138" i="7" a="1"/>
  <c r="R138" i="7" s="1"/>
  <c r="S138" i="7" s="1"/>
  <c r="B138" i="7"/>
  <c r="X137" i="7" a="1"/>
  <c r="X137" i="7" s="1"/>
  <c r="W137" i="7" a="1"/>
  <c r="W137" i="7" s="1"/>
  <c r="V137" i="7" a="1"/>
  <c r="V137" i="7" s="1"/>
  <c r="U137" i="7" a="1"/>
  <c r="U137" i="7" s="1"/>
  <c r="R137" i="7"/>
  <c r="S137" i="7" s="1"/>
  <c r="R137" i="7" a="1"/>
  <c r="B137" i="7"/>
  <c r="X136" i="7"/>
  <c r="X136" i="7" a="1"/>
  <c r="W136" i="7"/>
  <c r="W136" i="7" a="1"/>
  <c r="V136" i="7" a="1"/>
  <c r="V136" i="7" s="1"/>
  <c r="U136" i="7" a="1"/>
  <c r="U136" i="7" s="1"/>
  <c r="R136" i="7" a="1"/>
  <c r="R136" i="7" s="1"/>
  <c r="S136" i="7" s="1"/>
  <c r="B136" i="7"/>
  <c r="X135" i="7" a="1"/>
  <c r="X135" i="7" s="1"/>
  <c r="W135" i="7" a="1"/>
  <c r="W135" i="7" s="1"/>
  <c r="V135" i="7"/>
  <c r="V135" i="7" a="1"/>
  <c r="U135" i="7" a="1"/>
  <c r="U135" i="7" s="1"/>
  <c r="R135" i="7"/>
  <c r="S135" i="7" s="1"/>
  <c r="R135" i="7" a="1"/>
  <c r="B135" i="7"/>
  <c r="X134" i="7" a="1"/>
  <c r="X134" i="7" s="1"/>
  <c r="W134" i="7" a="1"/>
  <c r="W134" i="7" s="1"/>
  <c r="V134" i="7" a="1"/>
  <c r="V134" i="7" s="1"/>
  <c r="U134" i="7" a="1"/>
  <c r="U134" i="7" s="1"/>
  <c r="R134" i="7"/>
  <c r="S134" i="7" s="1"/>
  <c r="R134" i="7" a="1"/>
  <c r="B134" i="7"/>
  <c r="X133" i="7" a="1"/>
  <c r="X133" i="7" s="1"/>
  <c r="W133" i="7" a="1"/>
  <c r="W133" i="7" s="1"/>
  <c r="V133" i="7" a="1"/>
  <c r="V133" i="7" s="1"/>
  <c r="U133" i="7" a="1"/>
  <c r="U133" i="7" s="1"/>
  <c r="R133" i="7" a="1"/>
  <c r="R133" i="7" s="1"/>
  <c r="S133" i="7" s="1"/>
  <c r="B133" i="7"/>
  <c r="X132" i="7" a="1"/>
  <c r="X132" i="7" s="1"/>
  <c r="W132" i="7"/>
  <c r="W132" i="7" a="1"/>
  <c r="V132" i="7" a="1"/>
  <c r="V132" i="7" s="1"/>
  <c r="U132" i="7" a="1"/>
  <c r="U132" i="7" s="1"/>
  <c r="R132" i="7"/>
  <c r="S132" i="7" s="1"/>
  <c r="R132" i="7" a="1"/>
  <c r="B132" i="7"/>
  <c r="X131" i="7" a="1"/>
  <c r="X131" i="7" s="1"/>
  <c r="W131" i="7" a="1"/>
  <c r="W131" i="7" s="1"/>
  <c r="V131" i="7"/>
  <c r="V131" i="7" a="1"/>
  <c r="U131" i="7" a="1"/>
  <c r="U131" i="7" s="1"/>
  <c r="R131" i="7" a="1"/>
  <c r="R131" i="7" s="1"/>
  <c r="S131" i="7" s="1"/>
  <c r="B131" i="7"/>
  <c r="X130" i="7" a="1"/>
  <c r="X130" i="7" s="1"/>
  <c r="W130" i="7" a="1"/>
  <c r="W130" i="7" s="1"/>
  <c r="V130" i="7" a="1"/>
  <c r="V130" i="7" s="1"/>
  <c r="U130" i="7" a="1"/>
  <c r="U130" i="7" s="1"/>
  <c r="R130" i="7"/>
  <c r="S130" i="7" s="1"/>
  <c r="R130" i="7" a="1"/>
  <c r="B130" i="7"/>
  <c r="X129" i="7" a="1"/>
  <c r="X129" i="7" s="1"/>
  <c r="W129" i="7" a="1"/>
  <c r="W129" i="7" s="1"/>
  <c r="V129" i="7"/>
  <c r="V129" i="7" a="1"/>
  <c r="U129" i="7" a="1"/>
  <c r="U129" i="7" s="1"/>
  <c r="R129" i="7"/>
  <c r="S129" i="7" s="1"/>
  <c r="R129" i="7" a="1"/>
  <c r="B129" i="7"/>
  <c r="X128" i="7"/>
  <c r="X128" i="7" a="1"/>
  <c r="W128" i="7" a="1"/>
  <c r="W128" i="7" s="1"/>
  <c r="V128" i="7" a="1"/>
  <c r="V128" i="7" s="1"/>
  <c r="U128" i="7" a="1"/>
  <c r="U128" i="7" s="1"/>
  <c r="R128" i="7" a="1"/>
  <c r="R128" i="7" s="1"/>
  <c r="S128" i="7" s="1"/>
  <c r="B128" i="7"/>
  <c r="X127" i="7" a="1"/>
  <c r="X127" i="7" s="1"/>
  <c r="W127" i="7" a="1"/>
  <c r="W127" i="7" s="1"/>
  <c r="V127" i="7" a="1"/>
  <c r="V127" i="7" s="1"/>
  <c r="U127" i="7" a="1"/>
  <c r="U127" i="7" s="1"/>
  <c r="R127" i="7"/>
  <c r="S127" i="7" s="1"/>
  <c r="R127" i="7" a="1"/>
  <c r="B127" i="7"/>
  <c r="X126" i="7" a="1"/>
  <c r="X126" i="7" s="1"/>
  <c r="W126" i="7" a="1"/>
  <c r="W126" i="7" s="1"/>
  <c r="V126" i="7" a="1"/>
  <c r="V126" i="7" s="1"/>
  <c r="U126" i="7" a="1"/>
  <c r="U126" i="7" s="1"/>
  <c r="R126" i="7" a="1"/>
  <c r="R126" i="7" s="1"/>
  <c r="S126" i="7" s="1"/>
  <c r="B126" i="7"/>
  <c r="X125" i="7" a="1"/>
  <c r="X125" i="7" s="1"/>
  <c r="W125" i="7" a="1"/>
  <c r="W125" i="7" s="1"/>
  <c r="V125" i="7" a="1"/>
  <c r="V125" i="7" s="1"/>
  <c r="U125" i="7"/>
  <c r="U125" i="7" a="1"/>
  <c r="R125" i="7"/>
  <c r="S125" i="7" s="1"/>
  <c r="R125" i="7" a="1"/>
  <c r="B125" i="7"/>
  <c r="X124" i="7" a="1"/>
  <c r="X124" i="7" s="1"/>
  <c r="W124" i="7" a="1"/>
  <c r="W124" i="7" s="1"/>
  <c r="V124" i="7" a="1"/>
  <c r="V124" i="7" s="1"/>
  <c r="U124" i="7" a="1"/>
  <c r="U124" i="7" s="1"/>
  <c r="R124" i="7" a="1"/>
  <c r="R124" i="7" s="1"/>
  <c r="S124" i="7" s="1"/>
  <c r="B124" i="7"/>
  <c r="X123" i="7" a="1"/>
  <c r="X123" i="7" s="1"/>
  <c r="W123" i="7" a="1"/>
  <c r="W123" i="7" s="1"/>
  <c r="V123" i="7" a="1"/>
  <c r="V123" i="7" s="1"/>
  <c r="U123" i="7" a="1"/>
  <c r="U123" i="7" s="1"/>
  <c r="R123" i="7" a="1"/>
  <c r="R123" i="7" s="1"/>
  <c r="S123" i="7" s="1"/>
  <c r="B123" i="7"/>
  <c r="X122" i="7" a="1"/>
  <c r="X122" i="7" s="1"/>
  <c r="W122" i="7" a="1"/>
  <c r="W122" i="7" s="1"/>
  <c r="V122" i="7" a="1"/>
  <c r="V122" i="7" s="1"/>
  <c r="U122" i="7" a="1"/>
  <c r="U122" i="7" s="1"/>
  <c r="R122" i="7"/>
  <c r="S122" i="7" s="1"/>
  <c r="R122" i="7" a="1"/>
  <c r="B122" i="7"/>
  <c r="X121" i="7" a="1"/>
  <c r="X121" i="7" s="1"/>
  <c r="W121" i="7" a="1"/>
  <c r="W121" i="7" s="1"/>
  <c r="V121" i="7" a="1"/>
  <c r="V121" i="7" s="1"/>
  <c r="U121" i="7" a="1"/>
  <c r="U121" i="7" s="1"/>
  <c r="R121" i="7" a="1"/>
  <c r="R121" i="7" s="1"/>
  <c r="S121" i="7" s="1"/>
  <c r="B121" i="7"/>
  <c r="X120" i="7"/>
  <c r="X120" i="7" a="1"/>
  <c r="W120" i="7" a="1"/>
  <c r="W120" i="7" s="1"/>
  <c r="V120" i="7" a="1"/>
  <c r="V120" i="7" s="1"/>
  <c r="U120" i="7" a="1"/>
  <c r="U120" i="7" s="1"/>
  <c r="R120" i="7" a="1"/>
  <c r="R120" i="7" s="1"/>
  <c r="S120" i="7" s="1"/>
  <c r="B120" i="7"/>
  <c r="X119" i="7" a="1"/>
  <c r="X119" i="7" s="1"/>
  <c r="W119" i="7" a="1"/>
  <c r="W119" i="7" s="1"/>
  <c r="V119" i="7" a="1"/>
  <c r="V119" i="7" s="1"/>
  <c r="U119" i="7" a="1"/>
  <c r="U119" i="7" s="1"/>
  <c r="R119" i="7" a="1"/>
  <c r="R119" i="7" s="1"/>
  <c r="S119" i="7" s="1"/>
  <c r="B119" i="7"/>
  <c r="X118" i="7" a="1"/>
  <c r="X118" i="7" s="1"/>
  <c r="W118" i="7" a="1"/>
  <c r="W118" i="7" s="1"/>
  <c r="V118" i="7" a="1"/>
  <c r="V118" i="7" s="1"/>
  <c r="U118" i="7" a="1"/>
  <c r="U118" i="7" s="1"/>
  <c r="R118" i="7"/>
  <c r="S118" i="7" s="1"/>
  <c r="R118" i="7" a="1"/>
  <c r="B118" i="7"/>
  <c r="X117" i="7" a="1"/>
  <c r="X117" i="7" s="1"/>
  <c r="W117" i="7" a="1"/>
  <c r="W117" i="7" s="1"/>
  <c r="V117" i="7" a="1"/>
  <c r="V117" i="7" s="1"/>
  <c r="U117" i="7" a="1"/>
  <c r="U117" i="7" s="1"/>
  <c r="R117" i="7" a="1"/>
  <c r="R117" i="7" s="1"/>
  <c r="S117" i="7" s="1"/>
  <c r="B117" i="7"/>
  <c r="X116" i="7" a="1"/>
  <c r="X116" i="7" s="1"/>
  <c r="W116" i="7"/>
  <c r="W116" i="7" a="1"/>
  <c r="V116" i="7" a="1"/>
  <c r="V116" i="7" s="1"/>
  <c r="U116" i="7" a="1"/>
  <c r="U116" i="7" s="1"/>
  <c r="R116" i="7" a="1"/>
  <c r="R116" i="7" s="1"/>
  <c r="S116" i="7" s="1"/>
  <c r="B116" i="7"/>
  <c r="X115" i="7" a="1"/>
  <c r="X115" i="7" s="1"/>
  <c r="W115" i="7" a="1"/>
  <c r="W115" i="7" s="1"/>
  <c r="V115" i="7" a="1"/>
  <c r="V115" i="7" s="1"/>
  <c r="U115" i="7" a="1"/>
  <c r="U115" i="7" s="1"/>
  <c r="R115" i="7"/>
  <c r="S115" i="7" s="1"/>
  <c r="R115" i="7" a="1"/>
  <c r="B115" i="7"/>
  <c r="X114" i="7" a="1"/>
  <c r="X114" i="7" s="1"/>
  <c r="W114" i="7" a="1"/>
  <c r="W114" i="7" s="1"/>
  <c r="V114" i="7" a="1"/>
  <c r="V114" i="7" s="1"/>
  <c r="U114" i="7" a="1"/>
  <c r="U114" i="7" s="1"/>
  <c r="R114" i="7"/>
  <c r="S114" i="7" s="1"/>
  <c r="R114" i="7" a="1"/>
  <c r="B114" i="7"/>
  <c r="X113" i="7" a="1"/>
  <c r="X113" i="7" s="1"/>
  <c r="W113" i="7" a="1"/>
  <c r="W113" i="7" s="1"/>
  <c r="V113" i="7" a="1"/>
  <c r="V113" i="7" s="1"/>
  <c r="U113" i="7" a="1"/>
  <c r="U113" i="7" s="1"/>
  <c r="R113" i="7" a="1"/>
  <c r="R113" i="7" s="1"/>
  <c r="S113" i="7" s="1"/>
  <c r="B113" i="7"/>
  <c r="X112" i="7" a="1"/>
  <c r="X112" i="7" s="1"/>
  <c r="W112" i="7" a="1"/>
  <c r="W112" i="7" s="1"/>
  <c r="V112" i="7" a="1"/>
  <c r="V112" i="7" s="1"/>
  <c r="U112" i="7" a="1"/>
  <c r="U112" i="7" s="1"/>
  <c r="R112" i="7" a="1"/>
  <c r="R112" i="7" s="1"/>
  <c r="S112" i="7" s="1"/>
  <c r="B112" i="7"/>
  <c r="X111" i="7" a="1"/>
  <c r="X111" i="7" s="1"/>
  <c r="W111" i="7" a="1"/>
  <c r="W111" i="7" s="1"/>
  <c r="V111" i="7" a="1"/>
  <c r="V111" i="7" s="1"/>
  <c r="U111" i="7" a="1"/>
  <c r="U111" i="7" s="1"/>
  <c r="R111" i="7"/>
  <c r="S111" i="7" s="1"/>
  <c r="R111" i="7" a="1"/>
  <c r="B111" i="7"/>
  <c r="X110" i="7" a="1"/>
  <c r="X110" i="7" s="1"/>
  <c r="W110" i="7" a="1"/>
  <c r="W110" i="7" s="1"/>
  <c r="V110" i="7" a="1"/>
  <c r="V110" i="7" s="1"/>
  <c r="U110" i="7" a="1"/>
  <c r="U110" i="7" s="1"/>
  <c r="R110" i="7" a="1"/>
  <c r="R110" i="7" s="1"/>
  <c r="S110" i="7" s="1"/>
  <c r="B110" i="7"/>
  <c r="X109" i="7" a="1"/>
  <c r="X109" i="7" s="1"/>
  <c r="W109" i="7" a="1"/>
  <c r="W109" i="7" s="1"/>
  <c r="V109" i="7" a="1"/>
  <c r="V109" i="7" s="1"/>
  <c r="U109" i="7" a="1"/>
  <c r="U109" i="7" s="1"/>
  <c r="R109" i="7"/>
  <c r="S109" i="7" s="1"/>
  <c r="R109" i="7" a="1"/>
  <c r="B109" i="7"/>
  <c r="X108" i="7" a="1"/>
  <c r="X108" i="7" s="1"/>
  <c r="W108" i="7" a="1"/>
  <c r="W108" i="7" s="1"/>
  <c r="V108" i="7" a="1"/>
  <c r="V108" i="7" s="1"/>
  <c r="U108" i="7" a="1"/>
  <c r="U108" i="7" s="1"/>
  <c r="S108" i="7"/>
  <c r="R108" i="7" a="1"/>
  <c r="R108" i="7" s="1"/>
  <c r="B108" i="7"/>
  <c r="X107" i="7" a="1"/>
  <c r="X107" i="7" s="1"/>
  <c r="W107" i="7" a="1"/>
  <c r="W107" i="7" s="1"/>
  <c r="V107" i="7" a="1"/>
  <c r="V107" i="7" s="1"/>
  <c r="U107" i="7"/>
  <c r="U107" i="7" a="1"/>
  <c r="R107" i="7" a="1"/>
  <c r="R107" i="7" s="1"/>
  <c r="S107" i="7" s="1"/>
  <c r="B107" i="7"/>
  <c r="X106" i="7" a="1"/>
  <c r="X106" i="7" s="1"/>
  <c r="W106" i="7" a="1"/>
  <c r="W106" i="7" s="1"/>
  <c r="V106" i="7" a="1"/>
  <c r="V106" i="7" s="1"/>
  <c r="U106" i="7" a="1"/>
  <c r="U106" i="7" s="1"/>
  <c r="R106" i="7"/>
  <c r="S106" i="7" s="1"/>
  <c r="R106" i="7" a="1"/>
  <c r="B106" i="7"/>
  <c r="X105" i="7" a="1"/>
  <c r="X105" i="7" s="1"/>
  <c r="W105" i="7" a="1"/>
  <c r="W105" i="7" s="1"/>
  <c r="V105" i="7" a="1"/>
  <c r="V105" i="7" s="1"/>
  <c r="U105" i="7"/>
  <c r="U105" i="7" a="1"/>
  <c r="R105" i="7"/>
  <c r="S105" i="7" s="1"/>
  <c r="R105" i="7" a="1"/>
  <c r="B105" i="7"/>
  <c r="X104" i="7"/>
  <c r="X104" i="7" a="1"/>
  <c r="W104" i="7" a="1"/>
  <c r="W104" i="7" s="1"/>
  <c r="V104" i="7" a="1"/>
  <c r="V104" i="7" s="1"/>
  <c r="U104" i="7" a="1"/>
  <c r="U104" i="7" s="1"/>
  <c r="R104" i="7" a="1"/>
  <c r="R104" i="7" s="1"/>
  <c r="S104" i="7" s="1"/>
  <c r="B104" i="7"/>
  <c r="X103" i="7" a="1"/>
  <c r="X103" i="7" s="1"/>
  <c r="W103" i="7" a="1"/>
  <c r="W103" i="7" s="1"/>
  <c r="V103" i="7" a="1"/>
  <c r="V103" i="7" s="1"/>
  <c r="U103" i="7" a="1"/>
  <c r="U103" i="7" s="1"/>
  <c r="R103" i="7"/>
  <c r="S103" i="7" s="1"/>
  <c r="R103" i="7" a="1"/>
  <c r="B103" i="7"/>
  <c r="X102" i="7" a="1"/>
  <c r="X102" i="7" s="1"/>
  <c r="W102" i="7"/>
  <c r="W102" i="7" a="1"/>
  <c r="V102" i="7" a="1"/>
  <c r="V102" i="7" s="1"/>
  <c r="U102" i="7"/>
  <c r="U102" i="7" a="1"/>
  <c r="R102" i="7" a="1"/>
  <c r="R102" i="7" s="1"/>
  <c r="S102" i="7" s="1"/>
  <c r="B102" i="7"/>
  <c r="X101" i="7" a="1"/>
  <c r="X101" i="7" s="1"/>
  <c r="W101" i="7" a="1"/>
  <c r="W101" i="7" s="1"/>
  <c r="V101" i="7" a="1"/>
  <c r="V101" i="7" s="1"/>
  <c r="U101" i="7" a="1"/>
  <c r="U101" i="7" s="1"/>
  <c r="R101" i="7"/>
  <c r="S101" i="7" s="1"/>
  <c r="R101" i="7" a="1"/>
  <c r="B101" i="7"/>
  <c r="X100" i="7" a="1"/>
  <c r="X100" i="7" s="1"/>
  <c r="W100" i="7"/>
  <c r="W100" i="7" a="1"/>
  <c r="V100" i="7" a="1"/>
  <c r="V100" i="7" s="1"/>
  <c r="U100" i="7" a="1"/>
  <c r="U100" i="7" s="1"/>
  <c r="R100" i="7"/>
  <c r="S100" i="7" s="1"/>
  <c r="R100" i="7" a="1"/>
  <c r="B100" i="7"/>
  <c r="X99" i="7" a="1"/>
  <c r="X99" i="7" s="1"/>
  <c r="W99" i="7"/>
  <c r="W99" i="7" a="1"/>
  <c r="V99" i="7" a="1"/>
  <c r="V99" i="7" s="1"/>
  <c r="U99" i="7"/>
  <c r="U99" i="7" a="1"/>
  <c r="R99" i="7"/>
  <c r="S99" i="7" s="1"/>
  <c r="R99" i="7" a="1"/>
  <c r="B99" i="7"/>
  <c r="X98" i="7" a="1"/>
  <c r="X98" i="7" s="1"/>
  <c r="W98" i="7" a="1"/>
  <c r="W98" i="7" s="1"/>
  <c r="V98" i="7" a="1"/>
  <c r="V98" i="7" s="1"/>
  <c r="U98" i="7" a="1"/>
  <c r="U98" i="7" s="1"/>
  <c r="S98" i="7"/>
  <c r="R98" i="7" a="1"/>
  <c r="R98" i="7" s="1"/>
  <c r="B98" i="7"/>
  <c r="X97" i="7" a="1"/>
  <c r="X97" i="7" s="1"/>
  <c r="W97" i="7" a="1"/>
  <c r="W97" i="7" s="1"/>
  <c r="V97" i="7" a="1"/>
  <c r="V97" i="7" s="1"/>
  <c r="U97" i="7" a="1"/>
  <c r="U97" i="7" s="1"/>
  <c r="R97" i="7" a="1"/>
  <c r="R97" i="7" s="1"/>
  <c r="S97" i="7" s="1"/>
  <c r="B97" i="7"/>
  <c r="X96" i="7" a="1"/>
  <c r="X96" i="7" s="1"/>
  <c r="W96" i="7"/>
  <c r="W96" i="7" a="1"/>
  <c r="V96" i="7" a="1"/>
  <c r="V96" i="7" s="1"/>
  <c r="U96" i="7" a="1"/>
  <c r="U96" i="7" s="1"/>
  <c r="R96" i="7"/>
  <c r="S96" i="7" s="1"/>
  <c r="R96" i="7" a="1"/>
  <c r="B96" i="7"/>
  <c r="X95" i="7" a="1"/>
  <c r="X95" i="7" s="1"/>
  <c r="W95" i="7" a="1"/>
  <c r="W95" i="7" s="1"/>
  <c r="V95" i="7" a="1"/>
  <c r="V95" i="7" s="1"/>
  <c r="U95" i="7"/>
  <c r="U95" i="7" a="1"/>
  <c r="R95" i="7"/>
  <c r="S95" i="7" s="1"/>
  <c r="R95" i="7" a="1"/>
  <c r="B95" i="7"/>
  <c r="X94" i="7" a="1"/>
  <c r="X94" i="7" s="1"/>
  <c r="W94" i="7" a="1"/>
  <c r="W94" i="7" s="1"/>
  <c r="V94" i="7" a="1"/>
  <c r="V94" i="7" s="1"/>
  <c r="U94" i="7"/>
  <c r="U94" i="7" a="1"/>
  <c r="R94" i="7" a="1"/>
  <c r="R94" i="7" s="1"/>
  <c r="S94" i="7" s="1"/>
  <c r="B94" i="7"/>
  <c r="X93" i="7" a="1"/>
  <c r="X93" i="7" s="1"/>
  <c r="W93" i="7" a="1"/>
  <c r="W93" i="7" s="1"/>
  <c r="V93" i="7" a="1"/>
  <c r="V93" i="7" s="1"/>
  <c r="U93" i="7" a="1"/>
  <c r="U93" i="7" s="1"/>
  <c r="R93" i="7" a="1"/>
  <c r="R93" i="7" s="1"/>
  <c r="S93" i="7" s="1"/>
  <c r="B93" i="7"/>
  <c r="X92" i="7"/>
  <c r="X92" i="7" a="1"/>
  <c r="W92" i="7"/>
  <c r="W92" i="7" a="1"/>
  <c r="V92" i="7" a="1"/>
  <c r="V92" i="7" s="1"/>
  <c r="U92" i="7" a="1"/>
  <c r="U92" i="7" s="1"/>
  <c r="S92" i="7"/>
  <c r="R92" i="7"/>
  <c r="R92" i="7" a="1"/>
  <c r="B92" i="7"/>
  <c r="X91" i="7" a="1"/>
  <c r="X91" i="7" s="1"/>
  <c r="W91" i="7"/>
  <c r="W91" i="7" a="1"/>
  <c r="V91" i="7" a="1"/>
  <c r="V91" i="7" s="1"/>
  <c r="U91" i="7"/>
  <c r="U91" i="7" a="1"/>
  <c r="R91" i="7" a="1"/>
  <c r="R91" i="7" s="1"/>
  <c r="S91" i="7" s="1"/>
  <c r="B91" i="7"/>
  <c r="X90" i="7" a="1"/>
  <c r="X90" i="7" s="1"/>
  <c r="W90" i="7" a="1"/>
  <c r="W90" i="7" s="1"/>
  <c r="V90" i="7" a="1"/>
  <c r="V90" i="7" s="1"/>
  <c r="U90" i="7" a="1"/>
  <c r="U90" i="7" s="1"/>
  <c r="R90" i="7" a="1"/>
  <c r="R90" i="7" s="1"/>
  <c r="S90" i="7" s="1"/>
  <c r="B90" i="7"/>
  <c r="X89" i="7" a="1"/>
  <c r="X89" i="7" s="1"/>
  <c r="W89" i="7" a="1"/>
  <c r="W89" i="7" s="1"/>
  <c r="V89" i="7" a="1"/>
  <c r="V89" i="7" s="1"/>
  <c r="U89" i="7" a="1"/>
  <c r="U89" i="7" s="1"/>
  <c r="R89" i="7" a="1"/>
  <c r="R89" i="7" s="1"/>
  <c r="S89" i="7" s="1"/>
  <c r="B89" i="7"/>
  <c r="X88" i="7" a="1"/>
  <c r="X88" i="7" s="1"/>
  <c r="W88" i="7"/>
  <c r="W88" i="7" a="1"/>
  <c r="V88" i="7" a="1"/>
  <c r="V88" i="7" s="1"/>
  <c r="U88" i="7"/>
  <c r="U88" i="7" a="1"/>
  <c r="R88" i="7" a="1"/>
  <c r="R88" i="7" s="1"/>
  <c r="S88" i="7" s="1"/>
  <c r="B88" i="7"/>
  <c r="X87" i="7" a="1"/>
  <c r="X87" i="7" s="1"/>
  <c r="W87" i="7"/>
  <c r="W87" i="7" a="1"/>
  <c r="V87" i="7"/>
  <c r="V87" i="7" a="1"/>
  <c r="U87" i="7" a="1"/>
  <c r="U87" i="7" s="1"/>
  <c r="R87" i="7"/>
  <c r="S87" i="7" s="1"/>
  <c r="R87" i="7" a="1"/>
  <c r="B87" i="7"/>
  <c r="X86" i="7"/>
  <c r="X86" i="7" a="1"/>
  <c r="W86" i="7"/>
  <c r="W86" i="7" a="1"/>
  <c r="V86" i="7" a="1"/>
  <c r="V86" i="7" s="1"/>
  <c r="U86" i="7" a="1"/>
  <c r="U86" i="7" s="1"/>
  <c r="R86" i="7" a="1"/>
  <c r="R86" i="7" s="1"/>
  <c r="S86" i="7" s="1"/>
  <c r="B86" i="7"/>
  <c r="X85" i="7" a="1"/>
  <c r="X85" i="7" s="1"/>
  <c r="W85" i="7" a="1"/>
  <c r="W85" i="7" s="1"/>
  <c r="V85" i="7" a="1"/>
  <c r="V85" i="7" s="1"/>
  <c r="U85" i="7" a="1"/>
  <c r="U85" i="7" s="1"/>
  <c r="R85" i="7" a="1"/>
  <c r="R85" i="7" s="1"/>
  <c r="S85" i="7" s="1"/>
  <c r="B85" i="7"/>
  <c r="X84" i="7"/>
  <c r="X84" i="7" a="1"/>
  <c r="W84" i="7" a="1"/>
  <c r="W84" i="7" s="1"/>
  <c r="V84" i="7" a="1"/>
  <c r="V84" i="7" s="1"/>
  <c r="U84" i="7"/>
  <c r="U84" i="7" a="1"/>
  <c r="R84" i="7" a="1"/>
  <c r="R84" i="7" s="1"/>
  <c r="S84" i="7" s="1"/>
  <c r="B84" i="7"/>
  <c r="X83" i="7" a="1"/>
  <c r="X83" i="7" s="1"/>
  <c r="W83" i="7" a="1"/>
  <c r="W83" i="7" s="1"/>
  <c r="V83" i="7" a="1"/>
  <c r="V83" i="7" s="1"/>
  <c r="U83" i="7" a="1"/>
  <c r="U83" i="7" s="1"/>
  <c r="R83" i="7" a="1"/>
  <c r="R83" i="7" s="1"/>
  <c r="S83" i="7" s="1"/>
  <c r="B83" i="7"/>
  <c r="X82" i="7" a="1"/>
  <c r="X82" i="7" s="1"/>
  <c r="W82" i="7" a="1"/>
  <c r="W82" i="7" s="1"/>
  <c r="V82" i="7" a="1"/>
  <c r="V82" i="7" s="1"/>
  <c r="U82" i="7" a="1"/>
  <c r="U82" i="7" s="1"/>
  <c r="S82" i="7"/>
  <c r="R82" i="7"/>
  <c r="R82" i="7" a="1"/>
  <c r="B82" i="7"/>
  <c r="X81" i="7" a="1"/>
  <c r="X81" i="7" s="1"/>
  <c r="W81" i="7" a="1"/>
  <c r="W81" i="7" s="1"/>
  <c r="V81" i="7" a="1"/>
  <c r="V81" i="7" s="1"/>
  <c r="U81" i="7" a="1"/>
  <c r="U81" i="7" s="1"/>
  <c r="R81" i="7" a="1"/>
  <c r="R81" i="7" s="1"/>
  <c r="S81" i="7" s="1"/>
  <c r="B81" i="7"/>
  <c r="X80" i="7" a="1"/>
  <c r="X80" i="7" s="1"/>
  <c r="W80" i="7"/>
  <c r="W80" i="7" a="1"/>
  <c r="V80" i="7" a="1"/>
  <c r="V80" i="7" s="1"/>
  <c r="U80" i="7" a="1"/>
  <c r="U80" i="7" s="1"/>
  <c r="R80" i="7" a="1"/>
  <c r="R80" i="7" s="1"/>
  <c r="S80" i="7" s="1"/>
  <c r="B80" i="7"/>
  <c r="X79" i="7" a="1"/>
  <c r="X79" i="7" s="1"/>
  <c r="W79" i="7" a="1"/>
  <c r="W79" i="7" s="1"/>
  <c r="V79" i="7"/>
  <c r="V79" i="7" a="1"/>
  <c r="U79" i="7" a="1"/>
  <c r="U79" i="7" s="1"/>
  <c r="R79" i="7" a="1"/>
  <c r="R79" i="7" s="1"/>
  <c r="S79" i="7" s="1"/>
  <c r="B79" i="7"/>
  <c r="X78" i="7" a="1"/>
  <c r="X78" i="7" s="1"/>
  <c r="W78" i="7" a="1"/>
  <c r="W78" i="7" s="1"/>
  <c r="V78" i="7" a="1"/>
  <c r="V78" i="7" s="1"/>
  <c r="U78" i="7"/>
  <c r="U78" i="7" a="1"/>
  <c r="R78" i="7" a="1"/>
  <c r="R78" i="7" s="1"/>
  <c r="S78" i="7" s="1"/>
  <c r="B78" i="7"/>
  <c r="X77" i="7" a="1"/>
  <c r="X77" i="7" s="1"/>
  <c r="W77" i="7" a="1"/>
  <c r="W77" i="7" s="1"/>
  <c r="V77" i="7" a="1"/>
  <c r="V77" i="7" s="1"/>
  <c r="U77" i="7" a="1"/>
  <c r="U77" i="7" s="1"/>
  <c r="R77" i="7" a="1"/>
  <c r="R77" i="7" s="1"/>
  <c r="S77" i="7" s="1"/>
  <c r="B77" i="7"/>
  <c r="X76" i="7" a="1"/>
  <c r="X76" i="7" s="1"/>
  <c r="W76" i="7" a="1"/>
  <c r="W76" i="7" s="1"/>
  <c r="V76" i="7" a="1"/>
  <c r="V76" i="7" s="1"/>
  <c r="U76" i="7" a="1"/>
  <c r="U76" i="7" s="1"/>
  <c r="R76" i="7"/>
  <c r="S76" i="7" s="1"/>
  <c r="R76" i="7" a="1"/>
  <c r="B76" i="7"/>
  <c r="X75" i="7" a="1"/>
  <c r="X75" i="7" s="1"/>
  <c r="W75" i="7"/>
  <c r="W75" i="7" a="1"/>
  <c r="V75" i="7" a="1"/>
  <c r="V75" i="7" s="1"/>
  <c r="U75" i="7"/>
  <c r="U75" i="7" a="1"/>
  <c r="R75" i="7" a="1"/>
  <c r="R75" i="7" s="1"/>
  <c r="S75" i="7" s="1"/>
  <c r="B75" i="7"/>
  <c r="X74" i="7" a="1"/>
  <c r="X74" i="7" s="1"/>
  <c r="W74" i="7"/>
  <c r="W74" i="7" a="1"/>
  <c r="V74" i="7" a="1"/>
  <c r="V74" i="7" s="1"/>
  <c r="U74" i="7" a="1"/>
  <c r="U74" i="7" s="1"/>
  <c r="R74" i="7" a="1"/>
  <c r="R74" i="7" s="1"/>
  <c r="S74" i="7" s="1"/>
  <c r="B74" i="7"/>
  <c r="X73" i="7" a="1"/>
  <c r="X73" i="7" s="1"/>
  <c r="W73" i="7" a="1"/>
  <c r="W73" i="7" s="1"/>
  <c r="V73" i="7" a="1"/>
  <c r="V73" i="7" s="1"/>
  <c r="U73" i="7" a="1"/>
  <c r="U73" i="7" s="1"/>
  <c r="S73" i="7"/>
  <c r="R73" i="7"/>
  <c r="R73" i="7" a="1"/>
  <c r="B73" i="7"/>
  <c r="X72" i="7"/>
  <c r="X72" i="7" a="1"/>
  <c r="W72" i="7" a="1"/>
  <c r="W72" i="7" s="1"/>
  <c r="V72" i="7"/>
  <c r="V72" i="7" a="1"/>
  <c r="U72" i="7" a="1"/>
  <c r="U72" i="7" s="1"/>
  <c r="R72" i="7" a="1"/>
  <c r="R72" i="7" s="1"/>
  <c r="S72" i="7" s="1"/>
  <c r="B72" i="7"/>
  <c r="X71" i="7"/>
  <c r="X71" i="7" a="1"/>
  <c r="W71" i="7" a="1"/>
  <c r="W71" i="7" s="1"/>
  <c r="V71" i="7"/>
  <c r="V71" i="7" a="1"/>
  <c r="U71" i="7" a="1"/>
  <c r="U71" i="7" s="1"/>
  <c r="R71" i="7" a="1"/>
  <c r="R71" i="7" s="1"/>
  <c r="S71" i="7" s="1"/>
  <c r="B71" i="7"/>
  <c r="X70" i="7" a="1"/>
  <c r="X70" i="7" s="1"/>
  <c r="W70" i="7" a="1"/>
  <c r="W70" i="7" s="1"/>
  <c r="V70" i="7"/>
  <c r="V70" i="7" a="1"/>
  <c r="U70" i="7" a="1"/>
  <c r="U70" i="7" s="1"/>
  <c r="S70" i="7"/>
  <c r="R70" i="7" a="1"/>
  <c r="R70" i="7" s="1"/>
  <c r="B70" i="7"/>
  <c r="X69" i="7" a="1"/>
  <c r="X69" i="7" s="1"/>
  <c r="W69" i="7" a="1"/>
  <c r="W69" i="7" s="1"/>
  <c r="V69" i="7" a="1"/>
  <c r="V69" i="7" s="1"/>
  <c r="U69" i="7"/>
  <c r="U69" i="7" a="1"/>
  <c r="R69" i="7" a="1"/>
  <c r="R69" i="7" s="1"/>
  <c r="S69" i="7" s="1"/>
  <c r="B69" i="7"/>
  <c r="X68" i="7" a="1"/>
  <c r="X68" i="7" s="1"/>
  <c r="W68" i="7" a="1"/>
  <c r="W68" i="7" s="1"/>
  <c r="V68" i="7" a="1"/>
  <c r="V68" i="7" s="1"/>
  <c r="U68" i="7" a="1"/>
  <c r="U68" i="7" s="1"/>
  <c r="R68" i="7" a="1"/>
  <c r="R68" i="7" s="1"/>
  <c r="S68" i="7" s="1"/>
  <c r="B68" i="7"/>
  <c r="X67" i="7" a="1"/>
  <c r="X67" i="7" s="1"/>
  <c r="W67" i="7" a="1"/>
  <c r="W67" i="7" s="1"/>
  <c r="V67" i="7" a="1"/>
  <c r="V67" i="7" s="1"/>
  <c r="U67" i="7" a="1"/>
  <c r="U67" i="7" s="1"/>
  <c r="S67" i="7"/>
  <c r="R67" i="7"/>
  <c r="R67" i="7" a="1"/>
  <c r="B67" i="7"/>
  <c r="X66" i="7"/>
  <c r="X66" i="7" a="1"/>
  <c r="W66" i="7" a="1"/>
  <c r="W66" i="7" s="1"/>
  <c r="V66" i="7"/>
  <c r="V66" i="7" a="1"/>
  <c r="U66" i="7" a="1"/>
  <c r="U66" i="7" s="1"/>
  <c r="R66" i="7" a="1"/>
  <c r="R66" i="7" s="1"/>
  <c r="S66" i="7" s="1"/>
  <c r="B66" i="7"/>
  <c r="X65" i="7"/>
  <c r="X65" i="7" a="1"/>
  <c r="W65" i="7" a="1"/>
  <c r="W65" i="7" s="1"/>
  <c r="V65" i="7"/>
  <c r="V65" i="7" a="1"/>
  <c r="U65" i="7" a="1"/>
  <c r="U65" i="7" s="1"/>
  <c r="R65" i="7" a="1"/>
  <c r="R65" i="7" s="1"/>
  <c r="S65" i="7" s="1"/>
  <c r="B65" i="7"/>
  <c r="X64" i="7" a="1"/>
  <c r="X64" i="7" s="1"/>
  <c r="W64" i="7" a="1"/>
  <c r="W64" i="7" s="1"/>
  <c r="V64" i="7"/>
  <c r="V64" i="7" a="1"/>
  <c r="U64" i="7" a="1"/>
  <c r="U64" i="7" s="1"/>
  <c r="S64" i="7"/>
  <c r="R64" i="7" a="1"/>
  <c r="R64" i="7" s="1"/>
  <c r="B64" i="7"/>
  <c r="X63" i="7"/>
  <c r="X63" i="7" a="1"/>
  <c r="W63" i="7" a="1"/>
  <c r="W63" i="7" s="1"/>
  <c r="V63" i="7" a="1"/>
  <c r="V63" i="7" s="1"/>
  <c r="U63" i="7"/>
  <c r="U63" i="7" a="1"/>
  <c r="R63" i="7" a="1"/>
  <c r="R63" i="7" s="1"/>
  <c r="S63" i="7" s="1"/>
  <c r="B63" i="7"/>
  <c r="X62" i="7" a="1"/>
  <c r="X62" i="7" s="1"/>
  <c r="W62" i="7"/>
  <c r="W62" i="7" a="1"/>
  <c r="V62" i="7" a="1"/>
  <c r="V62" i="7" s="1"/>
  <c r="U62" i="7" a="1"/>
  <c r="U62" i="7" s="1"/>
  <c r="S62" i="7"/>
  <c r="R62" i="7" a="1"/>
  <c r="R62" i="7" s="1"/>
  <c r="B62" i="7"/>
  <c r="X61" i="7"/>
  <c r="X61" i="7" a="1"/>
  <c r="W61" i="7" a="1"/>
  <c r="W61" i="7" s="1"/>
  <c r="V61" i="7" a="1"/>
  <c r="V61" i="7" s="1"/>
  <c r="U61" i="7" a="1"/>
  <c r="U61" i="7" s="1"/>
  <c r="S61" i="7"/>
  <c r="R61" i="7"/>
  <c r="R61" i="7" a="1"/>
  <c r="B61" i="7"/>
  <c r="X60" i="7" a="1"/>
  <c r="X60" i="7" s="1"/>
  <c r="W60" i="7" a="1"/>
  <c r="W60" i="7" s="1"/>
  <c r="V60" i="7"/>
  <c r="V60" i="7" a="1"/>
  <c r="U60" i="7" a="1"/>
  <c r="U60" i="7" s="1"/>
  <c r="R60" i="7" a="1"/>
  <c r="R60" i="7" s="1"/>
  <c r="S60" i="7" s="1"/>
  <c r="B60" i="7"/>
  <c r="X59" i="7" a="1"/>
  <c r="X59" i="7" s="1"/>
  <c r="W59" i="7" a="1"/>
  <c r="W59" i="7" s="1"/>
  <c r="V59" i="7"/>
  <c r="V59" i="7" a="1"/>
  <c r="U59" i="7" a="1"/>
  <c r="U59" i="7" s="1"/>
  <c r="R59" i="7" a="1"/>
  <c r="R59" i="7" s="1"/>
  <c r="S59" i="7" s="1"/>
  <c r="B59" i="7"/>
  <c r="X58" i="7" a="1"/>
  <c r="X58" i="7" s="1"/>
  <c r="W58" i="7"/>
  <c r="W58" i="7" a="1"/>
  <c r="V58" i="7"/>
  <c r="V58" i="7" a="1"/>
  <c r="U58" i="7" a="1"/>
  <c r="U58" i="7" s="1"/>
  <c r="R58" i="7" a="1"/>
  <c r="R58" i="7" s="1"/>
  <c r="S58" i="7" s="1"/>
  <c r="B58" i="7"/>
  <c r="X57" i="7"/>
  <c r="X57" i="7" a="1"/>
  <c r="W57" i="7" a="1"/>
  <c r="W57" i="7" s="1"/>
  <c r="V57" i="7"/>
  <c r="V57" i="7" a="1"/>
  <c r="U57" i="7" a="1"/>
  <c r="U57" i="7" s="1"/>
  <c r="R57" i="7" a="1"/>
  <c r="R57" i="7" s="1"/>
  <c r="S57" i="7" s="1"/>
  <c r="B57" i="7"/>
  <c r="X56" i="7" a="1"/>
  <c r="X56" i="7" s="1"/>
  <c r="W56" i="7" a="1"/>
  <c r="W56" i="7" s="1"/>
  <c r="V56" i="7" a="1"/>
  <c r="V56" i="7" s="1"/>
  <c r="U56" i="7" a="1"/>
  <c r="U56" i="7" s="1"/>
  <c r="R56" i="7" a="1"/>
  <c r="R56" i="7" s="1"/>
  <c r="S56" i="7" s="1"/>
  <c r="B56" i="7"/>
  <c r="X55" i="7"/>
  <c r="X55" i="7" a="1"/>
  <c r="W55" i="7" a="1"/>
  <c r="W55" i="7" s="1"/>
  <c r="V55" i="7" a="1"/>
  <c r="V55" i="7" s="1"/>
  <c r="U55" i="7" a="1"/>
  <c r="U55" i="7" s="1"/>
  <c r="R55" i="7"/>
  <c r="S55" i="7" s="1"/>
  <c r="R55" i="7" a="1"/>
  <c r="B55" i="7"/>
  <c r="X54" i="7" a="1"/>
  <c r="X54" i="7" s="1"/>
  <c r="W54" i="7" a="1"/>
  <c r="W54" i="7" s="1"/>
  <c r="V54" i="7" a="1"/>
  <c r="V54" i="7" s="1"/>
  <c r="U54" i="7" a="1"/>
  <c r="U54" i="7" s="1"/>
  <c r="S54" i="7"/>
  <c r="R54" i="7" a="1"/>
  <c r="R54" i="7" s="1"/>
  <c r="B54" i="7"/>
  <c r="X53" i="7"/>
  <c r="X53" i="7" a="1"/>
  <c r="W53" i="7" a="1"/>
  <c r="W53" i="7" s="1"/>
  <c r="V53" i="7"/>
  <c r="V53" i="7" a="1"/>
  <c r="U53" i="7" a="1"/>
  <c r="U53" i="7" s="1"/>
  <c r="S53" i="7"/>
  <c r="R53" i="7" a="1"/>
  <c r="R53" i="7" s="1"/>
  <c r="B53" i="7"/>
  <c r="X52" i="7" a="1"/>
  <c r="X52" i="7" s="1"/>
  <c r="W52" i="7" a="1"/>
  <c r="W52" i="7" s="1"/>
  <c r="V52" i="7" a="1"/>
  <c r="V52" i="7" s="1"/>
  <c r="U52" i="7" a="1"/>
  <c r="U52" i="7" s="1"/>
  <c r="R52" i="7" a="1"/>
  <c r="R52" i="7" s="1"/>
  <c r="S52" i="7" s="1"/>
  <c r="B52" i="7"/>
  <c r="X51" i="7" a="1"/>
  <c r="X51" i="7" s="1"/>
  <c r="W51" i="7" a="1"/>
  <c r="W51" i="7" s="1"/>
  <c r="V51" i="7" a="1"/>
  <c r="V51" i="7" s="1"/>
  <c r="U51" i="7" a="1"/>
  <c r="U51" i="7" s="1"/>
  <c r="R51" i="7"/>
  <c r="S51" i="7" s="1"/>
  <c r="R51" i="7" a="1"/>
  <c r="B51" i="7"/>
  <c r="X50" i="7"/>
  <c r="X50" i="7" a="1"/>
  <c r="W50" i="7" a="1"/>
  <c r="W50" i="7" s="1"/>
  <c r="V50" i="7"/>
  <c r="V50" i="7" a="1"/>
  <c r="U50" i="7" a="1"/>
  <c r="U50" i="7" s="1"/>
  <c r="R50" i="7" a="1"/>
  <c r="R50" i="7" s="1"/>
  <c r="S50" i="7" s="1"/>
  <c r="B50" i="7"/>
  <c r="X49" i="7"/>
  <c r="X49" i="7" a="1"/>
  <c r="W49" i="7" a="1"/>
  <c r="W49" i="7" s="1"/>
  <c r="V49" i="7"/>
  <c r="V49" i="7" a="1"/>
  <c r="U49" i="7" a="1"/>
  <c r="U49" i="7" s="1"/>
  <c r="R49" i="7" a="1"/>
  <c r="R49" i="7" s="1"/>
  <c r="S49" i="7" s="1"/>
  <c r="B49" i="7"/>
  <c r="X48" i="7"/>
  <c r="X48" i="7" a="1"/>
  <c r="W48" i="7" a="1"/>
  <c r="W48" i="7" s="1"/>
  <c r="V48" i="7"/>
  <c r="V48" i="7" a="1"/>
  <c r="U48" i="7" a="1"/>
  <c r="U48" i="7" s="1"/>
  <c r="S48" i="7"/>
  <c r="R48" i="7" a="1"/>
  <c r="R48" i="7" s="1"/>
  <c r="B48" i="7"/>
  <c r="X47" i="7"/>
  <c r="X47" i="7" a="1"/>
  <c r="W47" i="7" a="1"/>
  <c r="W47" i="7" s="1"/>
  <c r="V47" i="7" a="1"/>
  <c r="V47" i="7" s="1"/>
  <c r="U47" i="7"/>
  <c r="U47" i="7" a="1"/>
  <c r="S47" i="7"/>
  <c r="R47" i="7"/>
  <c r="R47" i="7" a="1"/>
  <c r="B47" i="7"/>
  <c r="X46" i="7" a="1"/>
  <c r="X46" i="7" s="1"/>
  <c r="W46" i="7"/>
  <c r="W46" i="7" a="1"/>
  <c r="V46" i="7"/>
  <c r="V46" i="7" a="1"/>
  <c r="U46" i="7" a="1"/>
  <c r="U46" i="7" s="1"/>
  <c r="S46" i="7"/>
  <c r="R46" i="7" a="1"/>
  <c r="R46" i="7" s="1"/>
  <c r="B46" i="7"/>
  <c r="X45" i="7"/>
  <c r="X45" i="7" a="1"/>
  <c r="W45" i="7" a="1"/>
  <c r="W45" i="7" s="1"/>
  <c r="V45" i="7"/>
  <c r="V45" i="7" a="1"/>
  <c r="U45" i="7" a="1"/>
  <c r="U45" i="7" s="1"/>
  <c r="R45" i="7"/>
  <c r="S45" i="7" s="1"/>
  <c r="R45" i="7" a="1"/>
  <c r="B45" i="7"/>
  <c r="X44" i="7"/>
  <c r="X44" i="7" a="1"/>
  <c r="W44" i="7" a="1"/>
  <c r="W44" i="7" s="1"/>
  <c r="V44" i="7" a="1"/>
  <c r="V44" i="7" s="1"/>
  <c r="U44" i="7" a="1"/>
  <c r="U44" i="7" s="1"/>
  <c r="R44" i="7" a="1"/>
  <c r="R44" i="7" s="1"/>
  <c r="S44" i="7" s="1"/>
  <c r="B44" i="7"/>
  <c r="X43" i="7"/>
  <c r="X43" i="7" a="1"/>
  <c r="W43" i="7" a="1"/>
  <c r="W43" i="7" s="1"/>
  <c r="V43" i="7" a="1"/>
  <c r="V43" i="7" s="1"/>
  <c r="U43" i="7" a="1"/>
  <c r="U43" i="7" s="1"/>
  <c r="S43" i="7"/>
  <c r="R43" i="7"/>
  <c r="R43" i="7" a="1"/>
  <c r="B43" i="7"/>
  <c r="X42" i="7" a="1"/>
  <c r="X42" i="7" s="1"/>
  <c r="W42" i="7" a="1"/>
  <c r="W42" i="7" s="1"/>
  <c r="V42" i="7"/>
  <c r="V42" i="7" a="1"/>
  <c r="U42" i="7" a="1"/>
  <c r="U42" i="7" s="1"/>
  <c r="R42" i="7" a="1"/>
  <c r="R42" i="7" s="1"/>
  <c r="S42" i="7" s="1"/>
  <c r="B42" i="7"/>
  <c r="X41" i="7"/>
  <c r="X41" i="7" a="1"/>
  <c r="W41" i="7" a="1"/>
  <c r="W41" i="7" s="1"/>
  <c r="V41" i="7"/>
  <c r="V41" i="7" a="1"/>
  <c r="U41" i="7" a="1"/>
  <c r="U41" i="7" s="1"/>
  <c r="R41" i="7" a="1"/>
  <c r="R41" i="7" s="1"/>
  <c r="S41" i="7" s="1"/>
  <c r="B41" i="7"/>
  <c r="X40" i="7"/>
  <c r="X40" i="7" a="1"/>
  <c r="W40" i="7" a="1"/>
  <c r="W40" i="7" s="1"/>
  <c r="V40" i="7"/>
  <c r="V40" i="7" a="1"/>
  <c r="U40" i="7" a="1"/>
  <c r="U40" i="7" s="1"/>
  <c r="S40" i="7"/>
  <c r="R40" i="7" a="1"/>
  <c r="R40" i="7" s="1"/>
  <c r="B40" i="7"/>
  <c r="X39" i="7"/>
  <c r="X39" i="7" a="1"/>
  <c r="W39" i="7" a="1"/>
  <c r="W39" i="7" s="1"/>
  <c r="V39" i="7" a="1"/>
  <c r="V39" i="7" s="1"/>
  <c r="U39" i="7" a="1"/>
  <c r="U39" i="7" s="1"/>
  <c r="R39" i="7"/>
  <c r="S39" i="7" s="1"/>
  <c r="R39" i="7" a="1"/>
  <c r="B39" i="7"/>
  <c r="X38" i="7"/>
  <c r="X38" i="7" a="1"/>
  <c r="W38" i="7" a="1"/>
  <c r="W38" i="7" s="1"/>
  <c r="V38" i="7"/>
  <c r="V38" i="7" a="1"/>
  <c r="U38" i="7" a="1"/>
  <c r="U38" i="7" s="1"/>
  <c r="S38" i="7"/>
  <c r="R38" i="7" a="1"/>
  <c r="R38" i="7" s="1"/>
  <c r="B38" i="7"/>
  <c r="X37" i="7" a="1"/>
  <c r="X37" i="7" s="1"/>
  <c r="W37" i="7" a="1"/>
  <c r="W37" i="7" s="1"/>
  <c r="V37" i="7" a="1"/>
  <c r="V37" i="7" s="1"/>
  <c r="U37" i="7" a="1"/>
  <c r="U37" i="7" s="1"/>
  <c r="S37" i="7"/>
  <c r="R37" i="7"/>
  <c r="R37" i="7" a="1"/>
  <c r="B37" i="7"/>
  <c r="X36" i="7"/>
  <c r="X36" i="7" a="1"/>
  <c r="W36" i="7" a="1"/>
  <c r="W36" i="7" s="1"/>
  <c r="V36" i="7"/>
  <c r="V36" i="7" a="1"/>
  <c r="U36" i="7" a="1"/>
  <c r="U36" i="7" s="1"/>
  <c r="R36" i="7" a="1"/>
  <c r="R36" i="7" s="1"/>
  <c r="S36" i="7" s="1"/>
  <c r="B36" i="7"/>
  <c r="X35" i="7"/>
  <c r="X35" i="7" a="1"/>
  <c r="W35" i="7" a="1"/>
  <c r="W35" i="7" s="1"/>
  <c r="V35" i="7" a="1"/>
  <c r="V35" i="7" s="1"/>
  <c r="U35" i="7" a="1"/>
  <c r="U35" i="7" s="1"/>
  <c r="R35" i="7" a="1"/>
  <c r="R35" i="7" s="1"/>
  <c r="S35" i="7" s="1"/>
  <c r="B35" i="7"/>
  <c r="X34" i="7"/>
  <c r="X34" i="7" a="1"/>
  <c r="W34" i="7" a="1"/>
  <c r="W34" i="7" s="1"/>
  <c r="V34" i="7"/>
  <c r="V34" i="7" a="1"/>
  <c r="U34" i="7" a="1"/>
  <c r="U34" i="7" s="1"/>
  <c r="R34" i="7" a="1"/>
  <c r="R34" i="7" s="1"/>
  <c r="S34" i="7" s="1"/>
  <c r="B34" i="7"/>
  <c r="X33" i="7"/>
  <c r="X33" i="7" a="1"/>
  <c r="W33" i="7" a="1"/>
  <c r="W33" i="7" s="1"/>
  <c r="V33" i="7"/>
  <c r="V33" i="7" a="1"/>
  <c r="U33" i="7" a="1"/>
  <c r="U33" i="7" s="1"/>
  <c r="R33" i="7" a="1"/>
  <c r="R33" i="7" s="1"/>
  <c r="S33" i="7" s="1"/>
  <c r="B33" i="7"/>
  <c r="X32" i="7"/>
  <c r="X32" i="7" a="1"/>
  <c r="W32" i="7" a="1"/>
  <c r="W32" i="7" s="1"/>
  <c r="V32" i="7" a="1"/>
  <c r="V32" i="7" s="1"/>
  <c r="U32" i="7" a="1"/>
  <c r="U32" i="7" s="1"/>
  <c r="S32" i="7"/>
  <c r="R32" i="7" a="1"/>
  <c r="R32" i="7" s="1"/>
  <c r="B32" i="7"/>
  <c r="X31" i="7"/>
  <c r="X31" i="7" a="1"/>
  <c r="W31" i="7" a="1"/>
  <c r="W31" i="7" s="1"/>
  <c r="V31" i="7"/>
  <c r="V31" i="7" a="1"/>
  <c r="U31" i="7"/>
  <c r="U31" i="7" a="1"/>
  <c r="S31" i="7"/>
  <c r="R31" i="7"/>
  <c r="R31" i="7" a="1"/>
  <c r="B31" i="7"/>
  <c r="X30" i="7"/>
  <c r="X30" i="7" a="1"/>
  <c r="W30" i="7"/>
  <c r="W30" i="7" a="1"/>
  <c r="V30" i="7"/>
  <c r="V30" i="7" a="1"/>
  <c r="U30" i="7" a="1"/>
  <c r="U30" i="7" s="1"/>
  <c r="R30" i="7" a="1"/>
  <c r="R30" i="7" s="1"/>
  <c r="S30" i="7" s="1"/>
  <c r="B30" i="7"/>
  <c r="X29" i="7"/>
  <c r="X29" i="7" a="1"/>
  <c r="W29" i="7" a="1"/>
  <c r="W29" i="7" s="1"/>
  <c r="V29" i="7" a="1"/>
  <c r="V29" i="7" s="1"/>
  <c r="U29" i="7" a="1"/>
  <c r="U29" i="7" s="1"/>
  <c r="R29" i="7" a="1"/>
  <c r="R29" i="7" s="1"/>
  <c r="S29" i="7" s="1"/>
  <c r="B29" i="7"/>
  <c r="X28" i="7"/>
  <c r="X28" i="7" a="1"/>
  <c r="W28" i="7" a="1"/>
  <c r="W28" i="7" s="1"/>
  <c r="V28" i="7" a="1"/>
  <c r="V28" i="7" s="1"/>
  <c r="U28" i="7" a="1"/>
  <c r="U28" i="7" s="1"/>
  <c r="S28" i="7"/>
  <c r="R28" i="7" a="1"/>
  <c r="R28" i="7" s="1"/>
  <c r="B28" i="7"/>
  <c r="X27" i="7" a="1"/>
  <c r="X27" i="7" s="1"/>
  <c r="W27" i="7" a="1"/>
  <c r="W27" i="7" s="1"/>
  <c r="V27" i="7"/>
  <c r="V27" i="7" a="1"/>
  <c r="U27" i="7"/>
  <c r="U27" i="7" a="1"/>
  <c r="R27" i="7" a="1"/>
  <c r="R27" i="7" s="1"/>
  <c r="S27" i="7" s="1"/>
  <c r="B27" i="7"/>
  <c r="X26" i="7"/>
  <c r="X26" i="7" a="1"/>
  <c r="W26" i="7"/>
  <c r="W26" i="7" a="1"/>
  <c r="V26" i="7"/>
  <c r="V26" i="7" a="1"/>
  <c r="U26" i="7" a="1"/>
  <c r="U26" i="7" s="1"/>
  <c r="R26" i="7" a="1"/>
  <c r="R26" i="7" s="1"/>
  <c r="S26" i="7" s="1"/>
  <c r="B26" i="7"/>
  <c r="X25" i="7"/>
  <c r="X25" i="7" a="1"/>
  <c r="W25" i="7" a="1"/>
  <c r="W25" i="7" s="1"/>
  <c r="V25" i="7" a="1"/>
  <c r="V25" i="7" s="1"/>
  <c r="U25" i="7" a="1"/>
  <c r="U25" i="7" s="1"/>
  <c r="R25" i="7"/>
  <c r="S25" i="7" s="1"/>
  <c r="R25" i="7" a="1"/>
  <c r="B25" i="7"/>
  <c r="X24" i="7"/>
  <c r="X24" i="7" a="1"/>
  <c r="W24" i="7" a="1"/>
  <c r="W24" i="7" s="1"/>
  <c r="V24" i="7" a="1"/>
  <c r="V24" i="7" s="1"/>
  <c r="U24" i="7" a="1"/>
  <c r="U24" i="7" s="1"/>
  <c r="S24" i="7"/>
  <c r="R24" i="7" a="1"/>
  <c r="R24" i="7" s="1"/>
  <c r="B24" i="7"/>
  <c r="X23" i="7" a="1"/>
  <c r="X23" i="7" s="1"/>
  <c r="W23" i="7" a="1"/>
  <c r="W23" i="7" s="1"/>
  <c r="V23" i="7" a="1"/>
  <c r="V23" i="7" s="1"/>
  <c r="U23" i="7" a="1"/>
  <c r="U23" i="7" s="1"/>
  <c r="S23" i="7"/>
  <c r="R23" i="7"/>
  <c r="R23" i="7" a="1"/>
  <c r="B23" i="7"/>
  <c r="X22" i="7" a="1"/>
  <c r="X22" i="7" s="1"/>
  <c r="W22" i="7" a="1"/>
  <c r="W22" i="7" s="1"/>
  <c r="V22" i="7"/>
  <c r="V22" i="7" a="1"/>
  <c r="U22" i="7" a="1"/>
  <c r="U22" i="7" s="1"/>
  <c r="R22" i="7" a="1"/>
  <c r="R22" i="7" s="1"/>
  <c r="S22" i="7" s="1"/>
  <c r="B22" i="7"/>
  <c r="X21" i="7" a="1"/>
  <c r="X21" i="7" s="1"/>
  <c r="W21" i="7" a="1"/>
  <c r="W21" i="7" s="1"/>
  <c r="V21" i="7"/>
  <c r="V21" i="7" a="1"/>
  <c r="U21" i="7" a="1"/>
  <c r="U21" i="7" s="1"/>
  <c r="R21" i="7" a="1"/>
  <c r="R21" i="7" s="1"/>
  <c r="S21" i="7" s="1"/>
  <c r="B21" i="7"/>
  <c r="X20" i="7"/>
  <c r="X20" i="7" a="1"/>
  <c r="W20" i="7" a="1"/>
  <c r="W20" i="7" s="1"/>
  <c r="V20" i="7"/>
  <c r="V20" i="7" a="1"/>
  <c r="U20" i="7" a="1"/>
  <c r="U20" i="7" s="1"/>
  <c r="R20" i="7" a="1"/>
  <c r="R20" i="7" s="1"/>
  <c r="S20" i="7" s="1"/>
  <c r="B20" i="7"/>
  <c r="X19" i="7"/>
  <c r="X19" i="7" a="1"/>
  <c r="W19" i="7" a="1"/>
  <c r="W19" i="7" s="1"/>
  <c r="V19" i="7"/>
  <c r="V19" i="7" a="1"/>
  <c r="U19" i="7" a="1"/>
  <c r="U19" i="7" s="1"/>
  <c r="R19" i="7" a="1"/>
  <c r="R19" i="7" s="1"/>
  <c r="S19" i="7" s="1"/>
  <c r="B19" i="7"/>
  <c r="X18" i="7"/>
  <c r="X18" i="7" a="1"/>
  <c r="W18" i="7" a="1"/>
  <c r="W18" i="7" s="1"/>
  <c r="V18" i="7" a="1"/>
  <c r="V18" i="7" s="1"/>
  <c r="U18" i="7" a="1"/>
  <c r="U18" i="7" s="1"/>
  <c r="S18" i="7"/>
  <c r="R18" i="7" a="1"/>
  <c r="R18" i="7" s="1"/>
  <c r="B18" i="7"/>
  <c r="X17" i="7"/>
  <c r="X17" i="7" a="1"/>
  <c r="W17" i="7" a="1"/>
  <c r="W17" i="7" s="1"/>
  <c r="V17" i="7" a="1"/>
  <c r="V17" i="7" s="1"/>
  <c r="U17" i="7"/>
  <c r="U17" i="7" a="1"/>
  <c r="S17" i="7"/>
  <c r="R17" i="7"/>
  <c r="R17" i="7" a="1"/>
  <c r="B17" i="7"/>
  <c r="X16" i="7" a="1"/>
  <c r="X16" i="7" s="1"/>
  <c r="W16" i="7"/>
  <c r="W16" i="7" a="1"/>
  <c r="V16" i="7"/>
  <c r="V16" i="7" a="1"/>
  <c r="U16" i="7" a="1"/>
  <c r="U16" i="7" s="1"/>
  <c r="R16" i="7" a="1"/>
  <c r="R16" i="7" s="1"/>
  <c r="S16" i="7" s="1"/>
  <c r="B16" i="7"/>
  <c r="X15" i="7"/>
  <c r="X15" i="7" a="1"/>
  <c r="W15" i="7" a="1"/>
  <c r="W15" i="7" s="1"/>
  <c r="V15" i="7" a="1"/>
  <c r="V15" i="7" s="1"/>
  <c r="U15" i="7" a="1"/>
  <c r="U15" i="7" s="1"/>
  <c r="R15" i="7"/>
  <c r="S15" i="7" s="1"/>
  <c r="R15" i="7" a="1"/>
  <c r="B15" i="7"/>
  <c r="X14" i="7" a="1"/>
  <c r="X14" i="7" s="1"/>
  <c r="W14" i="7" a="1"/>
  <c r="W14" i="7" s="1"/>
  <c r="V14" i="7" a="1"/>
  <c r="V14" i="7" s="1"/>
  <c r="U14" i="7" a="1"/>
  <c r="U14" i="7" s="1"/>
  <c r="S14" i="7"/>
  <c r="R14" i="7" a="1"/>
  <c r="R14" i="7" s="1"/>
  <c r="B14" i="7"/>
  <c r="X13" i="7" a="1"/>
  <c r="X13" i="7" s="1"/>
  <c r="W13" i="7" a="1"/>
  <c r="W13" i="7" s="1"/>
  <c r="V13" i="7"/>
  <c r="V13" i="7" a="1"/>
  <c r="U13" i="7"/>
  <c r="U13" i="7" a="1"/>
  <c r="R13" i="7" a="1"/>
  <c r="R13" i="7" s="1"/>
  <c r="S13" i="7" s="1"/>
  <c r="B13" i="7"/>
  <c r="X12" i="7"/>
  <c r="X12" i="7" a="1"/>
  <c r="W12" i="7"/>
  <c r="W12" i="7" a="1"/>
  <c r="V12" i="7"/>
  <c r="V12" i="7" a="1"/>
  <c r="U12" i="7" a="1"/>
  <c r="U12" i="7" s="1"/>
  <c r="R12" i="7" a="1"/>
  <c r="R12" i="7" s="1"/>
  <c r="S12" i="7" s="1"/>
  <c r="B12" i="7"/>
  <c r="X11" i="7"/>
  <c r="X11" i="7" a="1"/>
  <c r="W11" i="7" a="1"/>
  <c r="W11" i="7" s="1"/>
  <c r="V11" i="7" a="1"/>
  <c r="V11" i="7" s="1"/>
  <c r="U11" i="7" a="1"/>
  <c r="U11" i="7" s="1"/>
  <c r="S11" i="7"/>
  <c r="R11" i="7"/>
  <c r="R11" i="7" a="1"/>
  <c r="B11" i="7"/>
  <c r="X10" i="7" a="1"/>
  <c r="X10" i="7" s="1"/>
  <c r="W10" i="7" a="1"/>
  <c r="W10" i="7" s="1"/>
  <c r="V10" i="7"/>
  <c r="V10" i="7" a="1"/>
  <c r="U10" i="7" a="1"/>
  <c r="U10" i="7" s="1"/>
  <c r="R10" i="7" a="1"/>
  <c r="R10" i="7" s="1"/>
  <c r="S10" i="7" s="1"/>
  <c r="B10" i="7"/>
  <c r="X9" i="7" a="1"/>
  <c r="X9" i="7" s="1"/>
  <c r="W9" i="7" a="1"/>
  <c r="W9" i="7" s="1"/>
  <c r="V9" i="7"/>
  <c r="V9" i="7" a="1"/>
  <c r="U9" i="7" a="1"/>
  <c r="U9" i="7" s="1"/>
  <c r="R9" i="7" a="1"/>
  <c r="R9" i="7" s="1"/>
  <c r="S9" i="7" s="1"/>
  <c r="B9" i="7"/>
  <c r="X8" i="7"/>
  <c r="X8" i="7" a="1"/>
  <c r="W8" i="7" a="1"/>
  <c r="W8" i="7" s="1"/>
  <c r="V8" i="7"/>
  <c r="V8" i="7" a="1"/>
  <c r="U8" i="7" a="1"/>
  <c r="U8" i="7" s="1"/>
  <c r="R8" i="7" a="1"/>
  <c r="R8" i="7" s="1"/>
  <c r="S8" i="7" s="1"/>
  <c r="B8" i="7"/>
  <c r="X7" i="7"/>
  <c r="X7" i="7" a="1"/>
  <c r="W7" i="7" a="1"/>
  <c r="W7" i="7" s="1"/>
  <c r="V7" i="7"/>
  <c r="V7" i="7" a="1"/>
  <c r="U7" i="7" a="1"/>
  <c r="U7" i="7" s="1"/>
  <c r="R7" i="7" a="1"/>
  <c r="R7" i="7" s="1"/>
  <c r="S7" i="7" s="1"/>
  <c r="B7" i="7"/>
  <c r="X6" i="7"/>
  <c r="X6" i="7" a="1"/>
  <c r="W6" i="7" a="1"/>
  <c r="W6" i="7" s="1"/>
  <c r="V6" i="7" a="1"/>
  <c r="V6" i="7" s="1"/>
  <c r="U6" i="7" a="1"/>
  <c r="U6" i="7" s="1"/>
  <c r="S6" i="7"/>
  <c r="R6" i="7" a="1"/>
  <c r="R6" i="7" s="1"/>
  <c r="B6" i="7"/>
  <c r="X5" i="7"/>
  <c r="X5" i="7" a="1"/>
  <c r="W5" i="7" a="1"/>
  <c r="W5" i="7" s="1"/>
  <c r="V5" i="7" a="1"/>
  <c r="V5" i="7" s="1"/>
  <c r="U5" i="7" a="1"/>
  <c r="U5" i="7" s="1"/>
  <c r="S5" i="7"/>
  <c r="R5" i="7"/>
  <c r="R5" i="7" a="1"/>
  <c r="B5" i="7"/>
  <c r="X4" i="7" a="1"/>
  <c r="X4" i="7" s="1"/>
  <c r="W4" i="7" a="1"/>
  <c r="W4" i="7" s="1"/>
  <c r="V4" i="7" a="1"/>
  <c r="V4" i="7" s="1"/>
  <c r="U4" i="7" a="1"/>
  <c r="U4" i="7" s="1"/>
  <c r="R4" i="7" a="1"/>
  <c r="R4" i="7" s="1"/>
  <c r="S4" i="7" s="1"/>
  <c r="B4" i="7"/>
  <c r="X3" i="7"/>
  <c r="X3" i="7" a="1"/>
  <c r="W3" i="7" a="1"/>
  <c r="W3" i="7" s="1"/>
  <c r="V3" i="7" a="1"/>
  <c r="V3" i="7" s="1"/>
  <c r="U3" i="7" a="1"/>
  <c r="U3" i="7" s="1"/>
  <c r="S3" i="7"/>
  <c r="R3" i="7"/>
  <c r="R3" i="7" a="1"/>
  <c r="B3" i="7"/>
  <c r="X366" i="8" a="1"/>
  <c r="X366" i="8" s="1"/>
  <c r="W366" i="8" a="1"/>
  <c r="W366" i="8" s="1"/>
  <c r="V366" i="8" a="1"/>
  <c r="V366" i="8" s="1"/>
  <c r="U366" i="8" a="1"/>
  <c r="U366" i="8" s="1"/>
  <c r="R366" i="8"/>
  <c r="S366" i="8" s="1"/>
  <c r="R366" i="8" a="1"/>
  <c r="B366" i="8"/>
  <c r="X365" i="8" a="1"/>
  <c r="X365" i="8" s="1"/>
  <c r="W365" i="8" a="1"/>
  <c r="W365" i="8" s="1"/>
  <c r="V365" i="8" a="1"/>
  <c r="V365" i="8" s="1"/>
  <c r="U365" i="8" a="1"/>
  <c r="U365" i="8" s="1"/>
  <c r="S365" i="8"/>
  <c r="R365" i="8"/>
  <c r="R365" i="8" a="1"/>
  <c r="B365" i="8"/>
  <c r="X364" i="8" a="1"/>
  <c r="X364" i="8" s="1"/>
  <c r="W364" i="8" a="1"/>
  <c r="W364" i="8" s="1"/>
  <c r="V364" i="8" a="1"/>
  <c r="V364" i="8" s="1"/>
  <c r="U364" i="8" a="1"/>
  <c r="U364" i="8" s="1"/>
  <c r="R364" i="8"/>
  <c r="S364" i="8" s="1"/>
  <c r="R364" i="8" a="1"/>
  <c r="B364" i="8"/>
  <c r="X363" i="8" a="1"/>
  <c r="X363" i="8" s="1"/>
  <c r="W363" i="8" a="1"/>
  <c r="W363" i="8" s="1"/>
  <c r="V363" i="8" a="1"/>
  <c r="V363" i="8" s="1"/>
  <c r="U363" i="8" a="1"/>
  <c r="U363" i="8" s="1"/>
  <c r="R363" i="8" a="1"/>
  <c r="R363" i="8" s="1"/>
  <c r="S363" i="8" s="1"/>
  <c r="B363" i="8"/>
  <c r="X362" i="8" a="1"/>
  <c r="X362" i="8" s="1"/>
  <c r="W362" i="8" a="1"/>
  <c r="W362" i="8" s="1"/>
  <c r="V362" i="8" a="1"/>
  <c r="V362" i="8" s="1"/>
  <c r="U362" i="8" a="1"/>
  <c r="U362" i="8" s="1"/>
  <c r="R362" i="8"/>
  <c r="S362" i="8" s="1"/>
  <c r="R362" i="8" a="1"/>
  <c r="B362" i="8"/>
  <c r="X361" i="8"/>
  <c r="X361" i="8" a="1"/>
  <c r="W361" i="8"/>
  <c r="W361" i="8" a="1"/>
  <c r="V361" i="8" a="1"/>
  <c r="V361" i="8" s="1"/>
  <c r="U361" i="8" a="1"/>
  <c r="U361" i="8" s="1"/>
  <c r="R361" i="8" a="1"/>
  <c r="R361" i="8" s="1"/>
  <c r="S361" i="8" s="1"/>
  <c r="B361" i="8"/>
  <c r="X360" i="8" a="1"/>
  <c r="X360" i="8" s="1"/>
  <c r="W360" i="8" a="1"/>
  <c r="W360" i="8" s="1"/>
  <c r="V360" i="8" a="1"/>
  <c r="V360" i="8" s="1"/>
  <c r="U360" i="8" a="1"/>
  <c r="U360" i="8" s="1"/>
  <c r="R360" i="8" a="1"/>
  <c r="R360" i="8" s="1"/>
  <c r="S360" i="8" s="1"/>
  <c r="B360" i="8"/>
  <c r="X359" i="8" a="1"/>
  <c r="X359" i="8" s="1"/>
  <c r="W359" i="8" a="1"/>
  <c r="W359" i="8" s="1"/>
  <c r="V359" i="8" a="1"/>
  <c r="V359" i="8" s="1"/>
  <c r="U359" i="8" a="1"/>
  <c r="U359" i="8" s="1"/>
  <c r="R359" i="8" a="1"/>
  <c r="R359" i="8" s="1"/>
  <c r="S359" i="8" s="1"/>
  <c r="B359" i="8"/>
  <c r="X358" i="8" a="1"/>
  <c r="X358" i="8" s="1"/>
  <c r="W358" i="8" a="1"/>
  <c r="W358" i="8" s="1"/>
  <c r="V358" i="8" a="1"/>
  <c r="V358" i="8" s="1"/>
  <c r="U358" i="8" a="1"/>
  <c r="U358" i="8" s="1"/>
  <c r="R358" i="8"/>
  <c r="S358" i="8" s="1"/>
  <c r="R358" i="8" a="1"/>
  <c r="B358" i="8"/>
  <c r="X357" i="8" a="1"/>
  <c r="X357" i="8" s="1"/>
  <c r="W357" i="8"/>
  <c r="W357" i="8" a="1"/>
  <c r="V357" i="8" a="1"/>
  <c r="V357" i="8" s="1"/>
  <c r="U357" i="8" a="1"/>
  <c r="U357" i="8" s="1"/>
  <c r="R357" i="8" a="1"/>
  <c r="R357" i="8" s="1"/>
  <c r="S357" i="8" s="1"/>
  <c r="B357" i="8"/>
  <c r="X356" i="8" a="1"/>
  <c r="X356" i="8" s="1"/>
  <c r="W356" i="8" a="1"/>
  <c r="W356" i="8" s="1"/>
  <c r="V356" i="8" a="1"/>
  <c r="V356" i="8" s="1"/>
  <c r="U356" i="8" a="1"/>
  <c r="U356" i="8" s="1"/>
  <c r="R356" i="8"/>
  <c r="S356" i="8" s="1"/>
  <c r="R356" i="8" a="1"/>
  <c r="B356" i="8"/>
  <c r="X355" i="8" a="1"/>
  <c r="X355" i="8" s="1"/>
  <c r="W355" i="8" a="1"/>
  <c r="W355" i="8" s="1"/>
  <c r="V355" i="8" a="1"/>
  <c r="V355" i="8" s="1"/>
  <c r="U355" i="8" a="1"/>
  <c r="U355" i="8" s="1"/>
  <c r="S355" i="8"/>
  <c r="R355" i="8" a="1"/>
  <c r="R355" i="8" s="1"/>
  <c r="B355" i="8"/>
  <c r="X354" i="8" a="1"/>
  <c r="X354" i="8" s="1"/>
  <c r="W354" i="8" a="1"/>
  <c r="W354" i="8" s="1"/>
  <c r="V354" i="8" a="1"/>
  <c r="V354" i="8" s="1"/>
  <c r="U354" i="8" a="1"/>
  <c r="U354" i="8" s="1"/>
  <c r="R354" i="8"/>
  <c r="S354" i="8" s="1"/>
  <c r="R354" i="8" a="1"/>
  <c r="B354" i="8"/>
  <c r="X353" i="8" a="1"/>
  <c r="X353" i="8" s="1"/>
  <c r="W353" i="8" a="1"/>
  <c r="W353" i="8" s="1"/>
  <c r="V353" i="8" a="1"/>
  <c r="V353" i="8" s="1"/>
  <c r="U353" i="8" a="1"/>
  <c r="U353" i="8" s="1"/>
  <c r="R353" i="8"/>
  <c r="S353" i="8" s="1"/>
  <c r="R353" i="8" a="1"/>
  <c r="B353" i="8"/>
  <c r="X352" i="8" a="1"/>
  <c r="X352" i="8" s="1"/>
  <c r="W352" i="8" a="1"/>
  <c r="W352" i="8" s="1"/>
  <c r="V352" i="8" a="1"/>
  <c r="V352" i="8" s="1"/>
  <c r="U352" i="8"/>
  <c r="U352" i="8" a="1"/>
  <c r="R352" i="8" a="1"/>
  <c r="R352" i="8" s="1"/>
  <c r="S352" i="8" s="1"/>
  <c r="B352" i="8"/>
  <c r="X351" i="8" a="1"/>
  <c r="X351" i="8" s="1"/>
  <c r="W351" i="8" a="1"/>
  <c r="W351" i="8" s="1"/>
  <c r="V351" i="8" a="1"/>
  <c r="V351" i="8" s="1"/>
  <c r="U351" i="8"/>
  <c r="U351" i="8" a="1"/>
  <c r="R351" i="8"/>
  <c r="S351" i="8" s="1"/>
  <c r="R351" i="8" a="1"/>
  <c r="B351" i="8"/>
  <c r="X350" i="8" a="1"/>
  <c r="X350" i="8" s="1"/>
  <c r="W350" i="8"/>
  <c r="W350" i="8" a="1"/>
  <c r="V350" i="8" a="1"/>
  <c r="V350" i="8" s="1"/>
  <c r="U350" i="8" a="1"/>
  <c r="U350" i="8" s="1"/>
  <c r="R350" i="8" a="1"/>
  <c r="R350" i="8" s="1"/>
  <c r="S350" i="8" s="1"/>
  <c r="B350" i="8"/>
  <c r="X349" i="8" a="1"/>
  <c r="X349" i="8" s="1"/>
  <c r="W349" i="8" a="1"/>
  <c r="W349" i="8" s="1"/>
  <c r="V349" i="8" a="1"/>
  <c r="V349" i="8" s="1"/>
  <c r="U349" i="8" a="1"/>
  <c r="U349" i="8" s="1"/>
  <c r="R349" i="8" a="1"/>
  <c r="R349" i="8" s="1"/>
  <c r="S349" i="8" s="1"/>
  <c r="B349" i="8"/>
  <c r="X348" i="8" a="1"/>
  <c r="X348" i="8" s="1"/>
  <c r="W348" i="8" a="1"/>
  <c r="W348" i="8" s="1"/>
  <c r="V348" i="8" a="1"/>
  <c r="V348" i="8" s="1"/>
  <c r="U348" i="8"/>
  <c r="U348" i="8" a="1"/>
  <c r="R348" i="8" a="1"/>
  <c r="R348" i="8" s="1"/>
  <c r="S348" i="8" s="1"/>
  <c r="B348" i="8"/>
  <c r="X347" i="8" a="1"/>
  <c r="X347" i="8" s="1"/>
  <c r="W347" i="8" a="1"/>
  <c r="W347" i="8" s="1"/>
  <c r="V347" i="8" a="1"/>
  <c r="V347" i="8" s="1"/>
  <c r="U347" i="8"/>
  <c r="U347" i="8" a="1"/>
  <c r="R347" i="8" a="1"/>
  <c r="R347" i="8" s="1"/>
  <c r="S347" i="8" s="1"/>
  <c r="B347" i="8"/>
  <c r="X346" i="8" a="1"/>
  <c r="X346" i="8" s="1"/>
  <c r="W346" i="8" a="1"/>
  <c r="W346" i="8" s="1"/>
  <c r="V346" i="8" a="1"/>
  <c r="V346" i="8" s="1"/>
  <c r="U346" i="8" a="1"/>
  <c r="U346" i="8" s="1"/>
  <c r="R346" i="8"/>
  <c r="S346" i="8" s="1"/>
  <c r="R346" i="8" a="1"/>
  <c r="B346" i="8"/>
  <c r="X345" i="8" a="1"/>
  <c r="X345" i="8" s="1"/>
  <c r="W345" i="8" a="1"/>
  <c r="W345" i="8" s="1"/>
  <c r="V345" i="8" a="1"/>
  <c r="V345" i="8" s="1"/>
  <c r="U345" i="8" a="1"/>
  <c r="U345" i="8" s="1"/>
  <c r="R345" i="8"/>
  <c r="S345" i="8" s="1"/>
  <c r="R345" i="8" a="1"/>
  <c r="B345" i="8"/>
  <c r="X344" i="8" a="1"/>
  <c r="X344" i="8" s="1"/>
  <c r="W344" i="8" a="1"/>
  <c r="W344" i="8" s="1"/>
  <c r="V344" i="8"/>
  <c r="V344" i="8" a="1"/>
  <c r="U344" i="8"/>
  <c r="U344" i="8" a="1"/>
  <c r="R344" i="8" a="1"/>
  <c r="R344" i="8" s="1"/>
  <c r="S344" i="8" s="1"/>
  <c r="B344" i="8"/>
  <c r="X343" i="8" a="1"/>
  <c r="X343" i="8" s="1"/>
  <c r="W343" i="8" a="1"/>
  <c r="W343" i="8" s="1"/>
  <c r="V343" i="8" a="1"/>
  <c r="V343" i="8" s="1"/>
  <c r="U343" i="8" a="1"/>
  <c r="U343" i="8" s="1"/>
  <c r="R343" i="8" a="1"/>
  <c r="R343" i="8" s="1"/>
  <c r="S343" i="8" s="1"/>
  <c r="B343" i="8"/>
  <c r="X342" i="8" a="1"/>
  <c r="X342" i="8" s="1"/>
  <c r="W342" i="8"/>
  <c r="W342" i="8" a="1"/>
  <c r="V342" i="8" a="1"/>
  <c r="V342" i="8" s="1"/>
  <c r="U342" i="8" a="1"/>
  <c r="U342" i="8" s="1"/>
  <c r="R342" i="8" a="1"/>
  <c r="R342" i="8" s="1"/>
  <c r="S342" i="8" s="1"/>
  <c r="B342" i="8"/>
  <c r="X341" i="8" a="1"/>
  <c r="X341" i="8" s="1"/>
  <c r="W341" i="8" a="1"/>
  <c r="W341" i="8" s="1"/>
  <c r="V341" i="8" a="1"/>
  <c r="V341" i="8" s="1"/>
  <c r="U341" i="8" a="1"/>
  <c r="U341" i="8" s="1"/>
  <c r="R341" i="8" a="1"/>
  <c r="R341" i="8" s="1"/>
  <c r="S341" i="8" s="1"/>
  <c r="B341" i="8"/>
  <c r="X340" i="8" a="1"/>
  <c r="X340" i="8" s="1"/>
  <c r="W340" i="8"/>
  <c r="W340" i="8" a="1"/>
  <c r="V340" i="8"/>
  <c r="V340" i="8" a="1"/>
  <c r="U340" i="8" a="1"/>
  <c r="U340" i="8" s="1"/>
  <c r="R340" i="8" a="1"/>
  <c r="R340" i="8" s="1"/>
  <c r="S340" i="8" s="1"/>
  <c r="B340" i="8"/>
  <c r="X339" i="8" a="1"/>
  <c r="X339" i="8" s="1"/>
  <c r="W339" i="8"/>
  <c r="W339" i="8" a="1"/>
  <c r="V339" i="8" a="1"/>
  <c r="V339" i="8" s="1"/>
  <c r="U339" i="8" a="1"/>
  <c r="U339" i="8" s="1"/>
  <c r="R339" i="8" a="1"/>
  <c r="R339" i="8" s="1"/>
  <c r="S339" i="8" s="1"/>
  <c r="B339" i="8"/>
  <c r="X338" i="8" a="1"/>
  <c r="X338" i="8" s="1"/>
  <c r="W338" i="8" a="1"/>
  <c r="W338" i="8" s="1"/>
  <c r="V338" i="8" a="1"/>
  <c r="V338" i="8" s="1"/>
  <c r="U338" i="8" a="1"/>
  <c r="U338" i="8" s="1"/>
  <c r="R338" i="8" a="1"/>
  <c r="R338" i="8" s="1"/>
  <c r="S338" i="8" s="1"/>
  <c r="B338" i="8"/>
  <c r="X337" i="8"/>
  <c r="X337" i="8" a="1"/>
  <c r="W337" i="8" a="1"/>
  <c r="W337" i="8" s="1"/>
  <c r="V337" i="8" a="1"/>
  <c r="V337" i="8" s="1"/>
  <c r="U337" i="8" a="1"/>
  <c r="U337" i="8" s="1"/>
  <c r="R337" i="8" a="1"/>
  <c r="R337" i="8" s="1"/>
  <c r="S337" i="8" s="1"/>
  <c r="B337" i="8"/>
  <c r="X336" i="8" a="1"/>
  <c r="X336" i="8" s="1"/>
  <c r="W336" i="8" a="1"/>
  <c r="W336" i="8" s="1"/>
  <c r="V336" i="8" a="1"/>
  <c r="V336" i="8" s="1"/>
  <c r="U336" i="8" a="1"/>
  <c r="U336" i="8" s="1"/>
  <c r="R336" i="8" a="1"/>
  <c r="R336" i="8" s="1"/>
  <c r="S336" i="8" s="1"/>
  <c r="B336" i="8"/>
  <c r="X335" i="8" a="1"/>
  <c r="X335" i="8" s="1"/>
  <c r="W335" i="8" a="1"/>
  <c r="W335" i="8" s="1"/>
  <c r="V335" i="8" a="1"/>
  <c r="V335" i="8" s="1"/>
  <c r="U335" i="8" a="1"/>
  <c r="U335" i="8" s="1"/>
  <c r="R335" i="8"/>
  <c r="S335" i="8" s="1"/>
  <c r="R335" i="8" a="1"/>
  <c r="B335" i="8"/>
  <c r="X334" i="8" a="1"/>
  <c r="X334" i="8" s="1"/>
  <c r="W334" i="8" a="1"/>
  <c r="W334" i="8" s="1"/>
  <c r="V334" i="8" a="1"/>
  <c r="V334" i="8" s="1"/>
  <c r="U334" i="8" a="1"/>
  <c r="U334" i="8" s="1"/>
  <c r="R334" i="8" a="1"/>
  <c r="R334" i="8" s="1"/>
  <c r="S334" i="8" s="1"/>
  <c r="B334" i="8"/>
  <c r="X333" i="8"/>
  <c r="X333" i="8" a="1"/>
  <c r="W333" i="8"/>
  <c r="W333" i="8" a="1"/>
  <c r="V333" i="8" a="1"/>
  <c r="V333" i="8" s="1"/>
  <c r="U333" i="8" a="1"/>
  <c r="U333" i="8" s="1"/>
  <c r="R333" i="8" a="1"/>
  <c r="R333" i="8" s="1"/>
  <c r="S333" i="8" s="1"/>
  <c r="B333" i="8"/>
  <c r="X332" i="8" a="1"/>
  <c r="X332" i="8" s="1"/>
  <c r="W332" i="8" a="1"/>
  <c r="W332" i="8" s="1"/>
  <c r="V332" i="8" a="1"/>
  <c r="V332" i="8" s="1"/>
  <c r="U332" i="8" a="1"/>
  <c r="U332" i="8" s="1"/>
  <c r="R332" i="8" a="1"/>
  <c r="R332" i="8" s="1"/>
  <c r="S332" i="8" s="1"/>
  <c r="B332" i="8"/>
  <c r="X331" i="8" a="1"/>
  <c r="X331" i="8" s="1"/>
  <c r="W331" i="8" a="1"/>
  <c r="W331" i="8" s="1"/>
  <c r="V331" i="8" a="1"/>
  <c r="V331" i="8" s="1"/>
  <c r="U331" i="8"/>
  <c r="U331" i="8" a="1"/>
  <c r="R331" i="8" a="1"/>
  <c r="R331" i="8" s="1"/>
  <c r="S331" i="8" s="1"/>
  <c r="B331" i="8"/>
  <c r="X330" i="8" a="1"/>
  <c r="X330" i="8" s="1"/>
  <c r="W330" i="8" a="1"/>
  <c r="W330" i="8" s="1"/>
  <c r="V330" i="8" a="1"/>
  <c r="V330" i="8" s="1"/>
  <c r="U330" i="8" a="1"/>
  <c r="U330" i="8" s="1"/>
  <c r="R330" i="8" a="1"/>
  <c r="R330" i="8" s="1"/>
  <c r="S330" i="8" s="1"/>
  <c r="B330" i="8"/>
  <c r="X329" i="8"/>
  <c r="X329" i="8" a="1"/>
  <c r="W329" i="8" a="1"/>
  <c r="W329" i="8" s="1"/>
  <c r="V329" i="8" a="1"/>
  <c r="V329" i="8" s="1"/>
  <c r="U329" i="8" a="1"/>
  <c r="U329" i="8" s="1"/>
  <c r="R329" i="8" a="1"/>
  <c r="R329" i="8" s="1"/>
  <c r="S329" i="8" s="1"/>
  <c r="B329" i="8"/>
  <c r="X328" i="8" a="1"/>
  <c r="X328" i="8" s="1"/>
  <c r="W328" i="8"/>
  <c r="W328" i="8" a="1"/>
  <c r="V328" i="8" a="1"/>
  <c r="V328" i="8" s="1"/>
  <c r="U328" i="8"/>
  <c r="U328" i="8" a="1"/>
  <c r="R328" i="8" a="1"/>
  <c r="R328" i="8" s="1"/>
  <c r="S328" i="8" s="1"/>
  <c r="B328" i="8"/>
  <c r="X327" i="8"/>
  <c r="X327" i="8" a="1"/>
  <c r="W327" i="8" a="1"/>
  <c r="W327" i="8" s="1"/>
  <c r="V327" i="8" a="1"/>
  <c r="V327" i="8" s="1"/>
  <c r="U327" i="8" a="1"/>
  <c r="U327" i="8" s="1"/>
  <c r="R327" i="8" a="1"/>
  <c r="R327" i="8" s="1"/>
  <c r="S327" i="8" s="1"/>
  <c r="B327" i="8"/>
  <c r="X326" i="8" a="1"/>
  <c r="X326" i="8" s="1"/>
  <c r="W326" i="8" a="1"/>
  <c r="W326" i="8" s="1"/>
  <c r="V326" i="8" a="1"/>
  <c r="V326" i="8" s="1"/>
  <c r="U326" i="8" a="1"/>
  <c r="U326" i="8" s="1"/>
  <c r="R326" i="8" a="1"/>
  <c r="R326" i="8" s="1"/>
  <c r="S326" i="8" s="1"/>
  <c r="B326" i="8"/>
  <c r="X325" i="8" a="1"/>
  <c r="X325" i="8" s="1"/>
  <c r="W325" i="8" a="1"/>
  <c r="W325" i="8" s="1"/>
  <c r="V325" i="8" a="1"/>
  <c r="V325" i="8" s="1"/>
  <c r="U325" i="8" a="1"/>
  <c r="U325" i="8" s="1"/>
  <c r="R325" i="8" a="1"/>
  <c r="R325" i="8" s="1"/>
  <c r="S325" i="8" s="1"/>
  <c r="B325" i="8"/>
  <c r="X324" i="8" a="1"/>
  <c r="X324" i="8" s="1"/>
  <c r="W324" i="8" a="1"/>
  <c r="W324" i="8" s="1"/>
  <c r="V324" i="8" a="1"/>
  <c r="V324" i="8" s="1"/>
  <c r="U324" i="8" a="1"/>
  <c r="U324" i="8" s="1"/>
  <c r="R324" i="8" a="1"/>
  <c r="R324" i="8" s="1"/>
  <c r="S324" i="8" s="1"/>
  <c r="B324" i="8"/>
  <c r="X323" i="8" a="1"/>
  <c r="X323" i="8" s="1"/>
  <c r="W323" i="8"/>
  <c r="W323" i="8" a="1"/>
  <c r="V323" i="8" a="1"/>
  <c r="V323" i="8" s="1"/>
  <c r="U323" i="8" a="1"/>
  <c r="U323" i="8" s="1"/>
  <c r="R323" i="8" a="1"/>
  <c r="R323" i="8" s="1"/>
  <c r="S323" i="8" s="1"/>
  <c r="B323" i="8"/>
  <c r="X322" i="8" a="1"/>
  <c r="X322" i="8" s="1"/>
  <c r="W322" i="8" a="1"/>
  <c r="W322" i="8" s="1"/>
  <c r="V322" i="8" a="1"/>
  <c r="V322" i="8" s="1"/>
  <c r="U322" i="8" a="1"/>
  <c r="U322" i="8" s="1"/>
  <c r="R322" i="8" a="1"/>
  <c r="R322" i="8" s="1"/>
  <c r="S322" i="8" s="1"/>
  <c r="B322" i="8"/>
  <c r="X321" i="8" a="1"/>
  <c r="X321" i="8" s="1"/>
  <c r="W321" i="8" a="1"/>
  <c r="W321" i="8" s="1"/>
  <c r="V321" i="8" a="1"/>
  <c r="V321" i="8" s="1"/>
  <c r="U321" i="8" a="1"/>
  <c r="U321" i="8" s="1"/>
  <c r="R321" i="8" a="1"/>
  <c r="R321" i="8" s="1"/>
  <c r="S321" i="8" s="1"/>
  <c r="B321" i="8"/>
  <c r="X320" i="8" a="1"/>
  <c r="X320" i="8" s="1"/>
  <c r="W320" i="8" a="1"/>
  <c r="W320" i="8" s="1"/>
  <c r="V320" i="8" a="1"/>
  <c r="V320" i="8" s="1"/>
  <c r="U320" i="8" a="1"/>
  <c r="U320" i="8" s="1"/>
  <c r="R320" i="8" a="1"/>
  <c r="R320" i="8" s="1"/>
  <c r="S320" i="8" s="1"/>
  <c r="B320" i="8"/>
  <c r="X319" i="8"/>
  <c r="X319" i="8" a="1"/>
  <c r="W319" i="8" a="1"/>
  <c r="W319" i="8" s="1"/>
  <c r="V319" i="8" a="1"/>
  <c r="V319" i="8" s="1"/>
  <c r="U319" i="8" a="1"/>
  <c r="U319" i="8" s="1"/>
  <c r="R319" i="8"/>
  <c r="S319" i="8" s="1"/>
  <c r="R319" i="8" a="1"/>
  <c r="B319" i="8"/>
  <c r="X318" i="8" a="1"/>
  <c r="X318" i="8" s="1"/>
  <c r="W318" i="8" a="1"/>
  <c r="W318" i="8" s="1"/>
  <c r="V318" i="8" a="1"/>
  <c r="V318" i="8" s="1"/>
  <c r="U318" i="8" a="1"/>
  <c r="U318" i="8" s="1"/>
  <c r="R318" i="8" a="1"/>
  <c r="R318" i="8" s="1"/>
  <c r="S318" i="8" s="1"/>
  <c r="B318" i="8"/>
  <c r="X317" i="8"/>
  <c r="X317" i="8" a="1"/>
  <c r="W317" i="8"/>
  <c r="W317" i="8" a="1"/>
  <c r="V317" i="8" a="1"/>
  <c r="V317" i="8" s="1"/>
  <c r="U317" i="8" a="1"/>
  <c r="U317" i="8" s="1"/>
  <c r="R317" i="8"/>
  <c r="S317" i="8" s="1"/>
  <c r="R317" i="8" a="1"/>
  <c r="B317" i="8"/>
  <c r="X316" i="8" a="1"/>
  <c r="X316" i="8" s="1"/>
  <c r="W316" i="8" a="1"/>
  <c r="W316" i="8" s="1"/>
  <c r="V316" i="8" a="1"/>
  <c r="V316" i="8" s="1"/>
  <c r="U316" i="8" a="1"/>
  <c r="U316" i="8" s="1"/>
  <c r="R316" i="8" a="1"/>
  <c r="R316" i="8" s="1"/>
  <c r="S316" i="8" s="1"/>
  <c r="B316" i="8"/>
  <c r="X315" i="8" a="1"/>
  <c r="X315" i="8" s="1"/>
  <c r="W315" i="8" a="1"/>
  <c r="W315" i="8" s="1"/>
  <c r="V315" i="8" a="1"/>
  <c r="V315" i="8" s="1"/>
  <c r="U315" i="8" a="1"/>
  <c r="U315" i="8" s="1"/>
  <c r="R315" i="8" a="1"/>
  <c r="R315" i="8" s="1"/>
  <c r="S315" i="8" s="1"/>
  <c r="B315" i="8"/>
  <c r="X314" i="8" a="1"/>
  <c r="X314" i="8" s="1"/>
  <c r="W314" i="8" a="1"/>
  <c r="W314" i="8" s="1"/>
  <c r="V314" i="8" a="1"/>
  <c r="V314" i="8" s="1"/>
  <c r="U314" i="8" a="1"/>
  <c r="U314" i="8" s="1"/>
  <c r="R314" i="8" a="1"/>
  <c r="R314" i="8" s="1"/>
  <c r="S314" i="8" s="1"/>
  <c r="B314" i="8"/>
  <c r="X313" i="8" a="1"/>
  <c r="X313" i="8" s="1"/>
  <c r="W313" i="8" a="1"/>
  <c r="W313" i="8" s="1"/>
  <c r="V313" i="8" a="1"/>
  <c r="V313" i="8" s="1"/>
  <c r="U313" i="8" a="1"/>
  <c r="U313" i="8" s="1"/>
  <c r="R313" i="8" a="1"/>
  <c r="R313" i="8" s="1"/>
  <c r="S313" i="8" s="1"/>
  <c r="B313" i="8"/>
  <c r="X312" i="8" a="1"/>
  <c r="X312" i="8" s="1"/>
  <c r="W312" i="8"/>
  <c r="W312" i="8" a="1"/>
  <c r="V312" i="8" a="1"/>
  <c r="V312" i="8" s="1"/>
  <c r="U312" i="8" a="1"/>
  <c r="U312" i="8" s="1"/>
  <c r="R312" i="8" a="1"/>
  <c r="R312" i="8" s="1"/>
  <c r="S312" i="8" s="1"/>
  <c r="B312" i="8"/>
  <c r="X311" i="8"/>
  <c r="X311" i="8" a="1"/>
  <c r="W311" i="8" a="1"/>
  <c r="W311" i="8" s="1"/>
  <c r="V311" i="8" a="1"/>
  <c r="V311" i="8" s="1"/>
  <c r="U311" i="8" a="1"/>
  <c r="U311" i="8" s="1"/>
  <c r="R311" i="8" a="1"/>
  <c r="R311" i="8" s="1"/>
  <c r="S311" i="8" s="1"/>
  <c r="B311" i="8"/>
  <c r="X310" i="8" a="1"/>
  <c r="X310" i="8" s="1"/>
  <c r="W310" i="8"/>
  <c r="W310" i="8" a="1"/>
  <c r="V310" i="8" a="1"/>
  <c r="V310" i="8" s="1"/>
  <c r="U310" i="8" a="1"/>
  <c r="U310" i="8" s="1"/>
  <c r="R310" i="8" a="1"/>
  <c r="R310" i="8" s="1"/>
  <c r="S310" i="8" s="1"/>
  <c r="B310" i="8"/>
  <c r="X309" i="8" a="1"/>
  <c r="X309" i="8" s="1"/>
  <c r="W309" i="8" a="1"/>
  <c r="W309" i="8" s="1"/>
  <c r="V309" i="8" a="1"/>
  <c r="V309" i="8" s="1"/>
  <c r="U309" i="8"/>
  <c r="U309" i="8" a="1"/>
  <c r="R309" i="8" a="1"/>
  <c r="R309" i="8" s="1"/>
  <c r="S309" i="8" s="1"/>
  <c r="B309" i="8"/>
  <c r="X308" i="8" a="1"/>
  <c r="X308" i="8" s="1"/>
  <c r="W308" i="8"/>
  <c r="W308" i="8" a="1"/>
  <c r="V308" i="8" a="1"/>
  <c r="V308" i="8" s="1"/>
  <c r="U308" i="8" a="1"/>
  <c r="U308" i="8" s="1"/>
  <c r="R308" i="8" a="1"/>
  <c r="R308" i="8" s="1"/>
  <c r="S308" i="8" s="1"/>
  <c r="B308" i="8"/>
  <c r="X307" i="8" a="1"/>
  <c r="X307" i="8" s="1"/>
  <c r="W307" i="8" a="1"/>
  <c r="W307" i="8" s="1"/>
  <c r="V307" i="8" a="1"/>
  <c r="V307" i="8" s="1"/>
  <c r="U307" i="8" a="1"/>
  <c r="U307" i="8" s="1"/>
  <c r="R307" i="8" a="1"/>
  <c r="R307" i="8" s="1"/>
  <c r="S307" i="8" s="1"/>
  <c r="B307" i="8"/>
  <c r="X306" i="8" a="1"/>
  <c r="X306" i="8" s="1"/>
  <c r="W306" i="8" a="1"/>
  <c r="W306" i="8" s="1"/>
  <c r="V306" i="8" a="1"/>
  <c r="V306" i="8" s="1"/>
  <c r="U306" i="8" a="1"/>
  <c r="U306" i="8" s="1"/>
  <c r="R306" i="8" a="1"/>
  <c r="R306" i="8" s="1"/>
  <c r="S306" i="8" s="1"/>
  <c r="B306" i="8"/>
  <c r="X305" i="8" a="1"/>
  <c r="X305" i="8" s="1"/>
  <c r="W305" i="8" a="1"/>
  <c r="W305" i="8" s="1"/>
  <c r="V305" i="8" a="1"/>
  <c r="V305" i="8" s="1"/>
  <c r="U305" i="8" a="1"/>
  <c r="U305" i="8" s="1"/>
  <c r="R305" i="8" a="1"/>
  <c r="R305" i="8" s="1"/>
  <c r="S305" i="8" s="1"/>
  <c r="B305" i="8"/>
  <c r="X304" i="8" a="1"/>
  <c r="X304" i="8" s="1"/>
  <c r="W304" i="8" a="1"/>
  <c r="W304" i="8" s="1"/>
  <c r="V304" i="8" a="1"/>
  <c r="V304" i="8" s="1"/>
  <c r="U304" i="8" a="1"/>
  <c r="U304" i="8" s="1"/>
  <c r="R304" i="8"/>
  <c r="S304" i="8" s="1"/>
  <c r="R304" i="8" a="1"/>
  <c r="B304" i="8"/>
  <c r="X303" i="8" a="1"/>
  <c r="X303" i="8" s="1"/>
  <c r="W303" i="8"/>
  <c r="W303" i="8" a="1"/>
  <c r="V303" i="8" a="1"/>
  <c r="V303" i="8" s="1"/>
  <c r="U303" i="8" a="1"/>
  <c r="U303" i="8" s="1"/>
  <c r="R303" i="8" a="1"/>
  <c r="R303" i="8" s="1"/>
  <c r="S303" i="8" s="1"/>
  <c r="B303" i="8"/>
  <c r="X302" i="8" a="1"/>
  <c r="X302" i="8" s="1"/>
  <c r="W302" i="8" a="1"/>
  <c r="W302" i="8" s="1"/>
  <c r="V302" i="8" a="1"/>
  <c r="V302" i="8" s="1"/>
  <c r="U302" i="8"/>
  <c r="U302" i="8" a="1"/>
  <c r="R302" i="8" a="1"/>
  <c r="R302" i="8" s="1"/>
  <c r="S302" i="8" s="1"/>
  <c r="B302" i="8"/>
  <c r="X301" i="8" a="1"/>
  <c r="X301" i="8" s="1"/>
  <c r="W301" i="8" a="1"/>
  <c r="W301" i="8" s="1"/>
  <c r="V301" i="8"/>
  <c r="V301" i="8" a="1"/>
  <c r="U301" i="8" a="1"/>
  <c r="U301" i="8" s="1"/>
  <c r="R301" i="8" a="1"/>
  <c r="R301" i="8" s="1"/>
  <c r="S301" i="8" s="1"/>
  <c r="B301" i="8"/>
  <c r="X300" i="8" a="1"/>
  <c r="X300" i="8" s="1"/>
  <c r="W300" i="8" a="1"/>
  <c r="W300" i="8" s="1"/>
  <c r="V300" i="8" a="1"/>
  <c r="V300" i="8" s="1"/>
  <c r="U300" i="8"/>
  <c r="U300" i="8" a="1"/>
  <c r="R300" i="8" a="1"/>
  <c r="R300" i="8" s="1"/>
  <c r="S300" i="8" s="1"/>
  <c r="B300" i="8"/>
  <c r="X299" i="8" a="1"/>
  <c r="X299" i="8" s="1"/>
  <c r="W299" i="8" a="1"/>
  <c r="W299" i="8" s="1"/>
  <c r="V299" i="8" a="1"/>
  <c r="V299" i="8" s="1"/>
  <c r="U299" i="8" a="1"/>
  <c r="U299" i="8" s="1"/>
  <c r="R299" i="8" a="1"/>
  <c r="R299" i="8" s="1"/>
  <c r="S299" i="8" s="1"/>
  <c r="B299" i="8"/>
  <c r="X298" i="8" a="1"/>
  <c r="X298" i="8" s="1"/>
  <c r="W298" i="8" a="1"/>
  <c r="W298" i="8" s="1"/>
  <c r="V298" i="8" a="1"/>
  <c r="V298" i="8" s="1"/>
  <c r="U298" i="8" a="1"/>
  <c r="U298" i="8" s="1"/>
  <c r="R298" i="8"/>
  <c r="S298" i="8" s="1"/>
  <c r="R298" i="8" a="1"/>
  <c r="B298" i="8"/>
  <c r="X297" i="8" a="1"/>
  <c r="X297" i="8" s="1"/>
  <c r="W297" i="8" a="1"/>
  <c r="W297" i="8" s="1"/>
  <c r="V297" i="8" a="1"/>
  <c r="V297" i="8" s="1"/>
  <c r="U297" i="8" a="1"/>
  <c r="U297" i="8" s="1"/>
  <c r="R297" i="8" a="1"/>
  <c r="R297" i="8" s="1"/>
  <c r="S297" i="8" s="1"/>
  <c r="B297" i="8"/>
  <c r="X296" i="8" a="1"/>
  <c r="X296" i="8" s="1"/>
  <c r="W296" i="8"/>
  <c r="W296" i="8" a="1"/>
  <c r="V296" i="8" a="1"/>
  <c r="V296" i="8" s="1"/>
  <c r="U296" i="8" a="1"/>
  <c r="U296" i="8" s="1"/>
  <c r="R296" i="8" a="1"/>
  <c r="R296" i="8" s="1"/>
  <c r="S296" i="8" s="1"/>
  <c r="B296" i="8"/>
  <c r="X295" i="8" a="1"/>
  <c r="X295" i="8" s="1"/>
  <c r="W295" i="8"/>
  <c r="W295" i="8" a="1"/>
  <c r="V295" i="8" a="1"/>
  <c r="V295" i="8" s="1"/>
  <c r="U295" i="8" a="1"/>
  <c r="U295" i="8" s="1"/>
  <c r="R295" i="8" a="1"/>
  <c r="R295" i="8" s="1"/>
  <c r="S295" i="8" s="1"/>
  <c r="B295" i="8"/>
  <c r="X294" i="8" a="1"/>
  <c r="X294" i="8" s="1"/>
  <c r="W294" i="8" a="1"/>
  <c r="W294" i="8" s="1"/>
  <c r="V294" i="8" a="1"/>
  <c r="V294" i="8" s="1"/>
  <c r="U294" i="8" a="1"/>
  <c r="U294" i="8" s="1"/>
  <c r="R294" i="8" a="1"/>
  <c r="R294" i="8" s="1"/>
  <c r="S294" i="8" s="1"/>
  <c r="B294" i="8"/>
  <c r="X293" i="8" a="1"/>
  <c r="X293" i="8" s="1"/>
  <c r="W293" i="8" a="1"/>
  <c r="W293" i="8" s="1"/>
  <c r="V293" i="8" a="1"/>
  <c r="V293" i="8" s="1"/>
  <c r="U293" i="8"/>
  <c r="U293" i="8" a="1"/>
  <c r="R293" i="8" a="1"/>
  <c r="R293" i="8" s="1"/>
  <c r="S293" i="8" s="1"/>
  <c r="B293" i="8"/>
  <c r="X292" i="8" a="1"/>
  <c r="X292" i="8" s="1"/>
  <c r="W292" i="8" a="1"/>
  <c r="W292" i="8" s="1"/>
  <c r="V292" i="8" a="1"/>
  <c r="V292" i="8" s="1"/>
  <c r="U292" i="8" a="1"/>
  <c r="U292" i="8" s="1"/>
  <c r="R292" i="8"/>
  <c r="S292" i="8" s="1"/>
  <c r="R292" i="8" a="1"/>
  <c r="B292" i="8"/>
  <c r="X291" i="8" a="1"/>
  <c r="X291" i="8" s="1"/>
  <c r="W291" i="8"/>
  <c r="W291" i="8" a="1"/>
  <c r="V291" i="8" a="1"/>
  <c r="V291" i="8" s="1"/>
  <c r="U291" i="8" a="1"/>
  <c r="U291" i="8" s="1"/>
  <c r="R291" i="8" a="1"/>
  <c r="R291" i="8" s="1"/>
  <c r="S291" i="8" s="1"/>
  <c r="B291" i="8"/>
  <c r="X290" i="8" a="1"/>
  <c r="X290" i="8" s="1"/>
  <c r="W290" i="8" a="1"/>
  <c r="W290" i="8" s="1"/>
  <c r="V290" i="8" a="1"/>
  <c r="V290" i="8" s="1"/>
  <c r="U290" i="8" a="1"/>
  <c r="U290" i="8" s="1"/>
  <c r="R290" i="8" a="1"/>
  <c r="R290" i="8" s="1"/>
  <c r="S290" i="8" s="1"/>
  <c r="B290" i="8"/>
  <c r="X289" i="8" a="1"/>
  <c r="X289" i="8" s="1"/>
  <c r="W289" i="8" a="1"/>
  <c r="W289" i="8" s="1"/>
  <c r="V289" i="8"/>
  <c r="V289" i="8" a="1"/>
  <c r="U289" i="8" a="1"/>
  <c r="U289" i="8" s="1"/>
  <c r="R289" i="8" a="1"/>
  <c r="R289" i="8" s="1"/>
  <c r="S289" i="8" s="1"/>
  <c r="B289" i="8"/>
  <c r="X288" i="8" a="1"/>
  <c r="X288" i="8" s="1"/>
  <c r="W288" i="8"/>
  <c r="W288" i="8" a="1"/>
  <c r="V288" i="8" a="1"/>
  <c r="V288" i="8" s="1"/>
  <c r="U288" i="8" a="1"/>
  <c r="U288" i="8" s="1"/>
  <c r="R288" i="8" a="1"/>
  <c r="R288" i="8" s="1"/>
  <c r="S288" i="8" s="1"/>
  <c r="B288" i="8"/>
  <c r="X287" i="8" a="1"/>
  <c r="X287" i="8" s="1"/>
  <c r="W287" i="8" a="1"/>
  <c r="W287" i="8" s="1"/>
  <c r="V287" i="8" a="1"/>
  <c r="V287" i="8" s="1"/>
  <c r="U287" i="8" a="1"/>
  <c r="U287" i="8" s="1"/>
  <c r="R287" i="8" a="1"/>
  <c r="R287" i="8" s="1"/>
  <c r="S287" i="8" s="1"/>
  <c r="B287" i="8"/>
  <c r="X286" i="8" a="1"/>
  <c r="X286" i="8" s="1"/>
  <c r="W286" i="8" a="1"/>
  <c r="W286" i="8" s="1"/>
  <c r="V286" i="8" a="1"/>
  <c r="V286" i="8" s="1"/>
  <c r="U286" i="8"/>
  <c r="U286" i="8" a="1"/>
  <c r="R286" i="8" a="1"/>
  <c r="R286" i="8" s="1"/>
  <c r="S286" i="8" s="1"/>
  <c r="B286" i="8"/>
  <c r="X285" i="8" a="1"/>
  <c r="X285" i="8" s="1"/>
  <c r="W285" i="8" a="1"/>
  <c r="W285" i="8" s="1"/>
  <c r="V285" i="8" a="1"/>
  <c r="V285" i="8" s="1"/>
  <c r="U285" i="8" a="1"/>
  <c r="U285" i="8" s="1"/>
  <c r="R285" i="8" a="1"/>
  <c r="R285" i="8" s="1"/>
  <c r="S285" i="8" s="1"/>
  <c r="B285" i="8"/>
  <c r="X284" i="8" a="1"/>
  <c r="X284" i="8" s="1"/>
  <c r="W284" i="8"/>
  <c r="W284" i="8" a="1"/>
  <c r="V284" i="8" a="1"/>
  <c r="V284" i="8" s="1"/>
  <c r="U284" i="8" a="1"/>
  <c r="U284" i="8" s="1"/>
  <c r="S284" i="8"/>
  <c r="R284" i="8"/>
  <c r="R284" i="8" a="1"/>
  <c r="B284" i="8"/>
  <c r="X283" i="8" a="1"/>
  <c r="X283" i="8" s="1"/>
  <c r="W283" i="8" a="1"/>
  <c r="W283" i="8" s="1"/>
  <c r="V283" i="8"/>
  <c r="V283" i="8" a="1"/>
  <c r="U283" i="8" a="1"/>
  <c r="U283" i="8" s="1"/>
  <c r="R283" i="8" a="1"/>
  <c r="R283" i="8" s="1"/>
  <c r="S283" i="8" s="1"/>
  <c r="B283" i="8"/>
  <c r="X282" i="8" a="1"/>
  <c r="X282" i="8" s="1"/>
  <c r="W282" i="8"/>
  <c r="W282" i="8" a="1"/>
  <c r="V282" i="8" a="1"/>
  <c r="V282" i="8" s="1"/>
  <c r="U282" i="8" a="1"/>
  <c r="U282" i="8" s="1"/>
  <c r="R282" i="8" a="1"/>
  <c r="R282" i="8" s="1"/>
  <c r="S282" i="8" s="1"/>
  <c r="B282" i="8"/>
  <c r="X281" i="8" a="1"/>
  <c r="X281" i="8" s="1"/>
  <c r="W281" i="8" a="1"/>
  <c r="W281" i="8" s="1"/>
  <c r="V281" i="8" a="1"/>
  <c r="V281" i="8" s="1"/>
  <c r="U281" i="8"/>
  <c r="U281" i="8" a="1"/>
  <c r="R281" i="8" a="1"/>
  <c r="R281" i="8" s="1"/>
  <c r="S281" i="8" s="1"/>
  <c r="B281" i="8"/>
  <c r="X280" i="8" a="1"/>
  <c r="X280" i="8" s="1"/>
  <c r="W280" i="8" a="1"/>
  <c r="W280" i="8" s="1"/>
  <c r="V280" i="8" a="1"/>
  <c r="V280" i="8" s="1"/>
  <c r="U280" i="8" a="1"/>
  <c r="U280" i="8" s="1"/>
  <c r="R280" i="8" a="1"/>
  <c r="R280" i="8" s="1"/>
  <c r="S280" i="8" s="1"/>
  <c r="B280" i="8"/>
  <c r="X279" i="8" a="1"/>
  <c r="X279" i="8" s="1"/>
  <c r="W279" i="8" a="1"/>
  <c r="W279" i="8" s="1"/>
  <c r="V279" i="8"/>
  <c r="V279" i="8" a="1"/>
  <c r="U279" i="8" a="1"/>
  <c r="U279" i="8" s="1"/>
  <c r="R279" i="8" a="1"/>
  <c r="R279" i="8" s="1"/>
  <c r="S279" i="8" s="1"/>
  <c r="B279" i="8"/>
  <c r="X278" i="8" a="1"/>
  <c r="X278" i="8" s="1"/>
  <c r="W278" i="8" a="1"/>
  <c r="W278" i="8" s="1"/>
  <c r="V278" i="8" a="1"/>
  <c r="V278" i="8" s="1"/>
  <c r="U278" i="8" a="1"/>
  <c r="U278" i="8" s="1"/>
  <c r="R278" i="8" a="1"/>
  <c r="R278" i="8" s="1"/>
  <c r="S278" i="8" s="1"/>
  <c r="B278" i="8"/>
  <c r="X277" i="8" a="1"/>
  <c r="X277" i="8" s="1"/>
  <c r="W277" i="8" a="1"/>
  <c r="W277" i="8" s="1"/>
  <c r="V277" i="8" a="1"/>
  <c r="V277" i="8" s="1"/>
  <c r="U277" i="8"/>
  <c r="U277" i="8" a="1"/>
  <c r="R277" i="8" a="1"/>
  <c r="R277" i="8" s="1"/>
  <c r="S277" i="8" s="1"/>
  <c r="B277" i="8"/>
  <c r="X276" i="8" a="1"/>
  <c r="X276" i="8" s="1"/>
  <c r="W276" i="8" a="1"/>
  <c r="W276" i="8" s="1"/>
  <c r="V276" i="8" a="1"/>
  <c r="V276" i="8" s="1"/>
  <c r="U276" i="8" a="1"/>
  <c r="U276" i="8" s="1"/>
  <c r="R276" i="8" a="1"/>
  <c r="R276" i="8" s="1"/>
  <c r="S276" i="8" s="1"/>
  <c r="B276" i="8"/>
  <c r="X275" i="8" a="1"/>
  <c r="X275" i="8" s="1"/>
  <c r="W275" i="8" a="1"/>
  <c r="W275" i="8" s="1"/>
  <c r="V275" i="8" a="1"/>
  <c r="V275" i="8" s="1"/>
  <c r="U275" i="8" a="1"/>
  <c r="U275" i="8" s="1"/>
  <c r="R275" i="8"/>
  <c r="S275" i="8" s="1"/>
  <c r="R275" i="8" a="1"/>
  <c r="B275" i="8"/>
  <c r="X274" i="8" a="1"/>
  <c r="X274" i="8" s="1"/>
  <c r="W274" i="8" a="1"/>
  <c r="W274" i="8" s="1"/>
  <c r="V274" i="8" a="1"/>
  <c r="V274" i="8" s="1"/>
  <c r="U274" i="8" a="1"/>
  <c r="U274" i="8" s="1"/>
  <c r="R274" i="8" a="1"/>
  <c r="R274" i="8" s="1"/>
  <c r="S274" i="8" s="1"/>
  <c r="B274" i="8"/>
  <c r="X273" i="8"/>
  <c r="X273" i="8" a="1"/>
  <c r="W273" i="8" a="1"/>
  <c r="W273" i="8" s="1"/>
  <c r="V273" i="8"/>
  <c r="V273" i="8" a="1"/>
  <c r="U273" i="8" a="1"/>
  <c r="U273" i="8" s="1"/>
  <c r="S273" i="8"/>
  <c r="R273" i="8"/>
  <c r="R273" i="8" a="1"/>
  <c r="B273" i="8"/>
  <c r="X272" i="8" a="1"/>
  <c r="X272" i="8" s="1"/>
  <c r="W272" i="8" a="1"/>
  <c r="W272" i="8" s="1"/>
  <c r="V272" i="8"/>
  <c r="V272" i="8" a="1"/>
  <c r="U272" i="8"/>
  <c r="U272" i="8" a="1"/>
  <c r="R272" i="8" a="1"/>
  <c r="R272" i="8" s="1"/>
  <c r="S272" i="8" s="1"/>
  <c r="B272" i="8"/>
  <c r="X271" i="8"/>
  <c r="X271" i="8" a="1"/>
  <c r="W271" i="8"/>
  <c r="W271" i="8" a="1"/>
  <c r="V271" i="8"/>
  <c r="V271" i="8" a="1"/>
  <c r="U271" i="8" a="1"/>
  <c r="U271" i="8" s="1"/>
  <c r="R271" i="8" a="1"/>
  <c r="R271" i="8" s="1"/>
  <c r="S271" i="8" s="1"/>
  <c r="B271" i="8"/>
  <c r="X270" i="8" a="1"/>
  <c r="X270" i="8" s="1"/>
  <c r="W270" i="8" a="1"/>
  <c r="W270" i="8" s="1"/>
  <c r="V270" i="8" a="1"/>
  <c r="V270" i="8" s="1"/>
  <c r="U270" i="8" a="1"/>
  <c r="U270" i="8" s="1"/>
  <c r="R270" i="8" a="1"/>
  <c r="R270" i="8" s="1"/>
  <c r="S270" i="8" s="1"/>
  <c r="B270" i="8"/>
  <c r="X269" i="8"/>
  <c r="X269" i="8" a="1"/>
  <c r="W269" i="8"/>
  <c r="W269" i="8" a="1"/>
  <c r="V269" i="8" a="1"/>
  <c r="V269" i="8" s="1"/>
  <c r="U269" i="8" a="1"/>
  <c r="U269" i="8" s="1"/>
  <c r="S269" i="8"/>
  <c r="R269" i="8"/>
  <c r="R269" i="8" a="1"/>
  <c r="B269" i="8"/>
  <c r="X268" i="8" a="1"/>
  <c r="X268" i="8" s="1"/>
  <c r="W268" i="8" a="1"/>
  <c r="W268" i="8" s="1"/>
  <c r="V268" i="8" a="1"/>
  <c r="V268" i="8" s="1"/>
  <c r="U268" i="8" a="1"/>
  <c r="U268" i="8" s="1"/>
  <c r="R268" i="8" a="1"/>
  <c r="R268" i="8" s="1"/>
  <c r="S268" i="8" s="1"/>
  <c r="B268" i="8"/>
  <c r="X267" i="8" a="1"/>
  <c r="X267" i="8" s="1"/>
  <c r="W267" i="8" a="1"/>
  <c r="W267" i="8" s="1"/>
  <c r="V267" i="8" a="1"/>
  <c r="V267" i="8" s="1"/>
  <c r="U267" i="8" a="1"/>
  <c r="U267" i="8" s="1"/>
  <c r="R267" i="8" a="1"/>
  <c r="R267" i="8" s="1"/>
  <c r="S267" i="8" s="1"/>
  <c r="B267" i="8"/>
  <c r="X266" i="8" a="1"/>
  <c r="X266" i="8" s="1"/>
  <c r="W266" i="8" a="1"/>
  <c r="W266" i="8" s="1"/>
  <c r="V266" i="8" a="1"/>
  <c r="V266" i="8" s="1"/>
  <c r="U266" i="8"/>
  <c r="U266" i="8" a="1"/>
  <c r="R266" i="8" a="1"/>
  <c r="R266" i="8" s="1"/>
  <c r="S266" i="8" s="1"/>
  <c r="B266" i="8"/>
  <c r="X265" i="8" a="1"/>
  <c r="X265" i="8" s="1"/>
  <c r="W265" i="8" a="1"/>
  <c r="W265" i="8" s="1"/>
  <c r="V265" i="8" a="1"/>
  <c r="V265" i="8" s="1"/>
  <c r="U265" i="8" a="1"/>
  <c r="U265" i="8" s="1"/>
  <c r="R265" i="8" a="1"/>
  <c r="R265" i="8" s="1"/>
  <c r="S265" i="8" s="1"/>
  <c r="B265" i="8"/>
  <c r="X264" i="8" a="1"/>
  <c r="X264" i="8" s="1"/>
  <c r="W264" i="8" a="1"/>
  <c r="W264" i="8" s="1"/>
  <c r="V264" i="8" a="1"/>
  <c r="V264" i="8" s="1"/>
  <c r="U264" i="8" a="1"/>
  <c r="U264" i="8" s="1"/>
  <c r="R264" i="8" a="1"/>
  <c r="R264" i="8" s="1"/>
  <c r="S264" i="8" s="1"/>
  <c r="B264" i="8"/>
  <c r="X263" i="8" a="1"/>
  <c r="X263" i="8" s="1"/>
  <c r="W263" i="8" a="1"/>
  <c r="W263" i="8" s="1"/>
  <c r="V263" i="8" a="1"/>
  <c r="V263" i="8" s="1"/>
  <c r="U263" i="8" a="1"/>
  <c r="U263" i="8" s="1"/>
  <c r="R263" i="8" a="1"/>
  <c r="R263" i="8" s="1"/>
  <c r="S263" i="8" s="1"/>
  <c r="B263" i="8"/>
  <c r="X262" i="8" a="1"/>
  <c r="X262" i="8" s="1"/>
  <c r="W262" i="8" a="1"/>
  <c r="W262" i="8" s="1"/>
  <c r="V262" i="8" a="1"/>
  <c r="V262" i="8" s="1"/>
  <c r="U262" i="8" a="1"/>
  <c r="U262" i="8" s="1"/>
  <c r="R262" i="8" a="1"/>
  <c r="R262" i="8" s="1"/>
  <c r="S262" i="8" s="1"/>
  <c r="B262" i="8"/>
  <c r="X261" i="8" a="1"/>
  <c r="X261" i="8" s="1"/>
  <c r="W261" i="8" a="1"/>
  <c r="W261" i="8" s="1"/>
  <c r="V261" i="8" a="1"/>
  <c r="V261" i="8" s="1"/>
  <c r="U261" i="8" a="1"/>
  <c r="U261" i="8" s="1"/>
  <c r="R261" i="8" a="1"/>
  <c r="R261" i="8" s="1"/>
  <c r="S261" i="8" s="1"/>
  <c r="B261" i="8"/>
  <c r="X260" i="8" a="1"/>
  <c r="X260" i="8" s="1"/>
  <c r="W260" i="8" a="1"/>
  <c r="W260" i="8" s="1"/>
  <c r="V260" i="8" a="1"/>
  <c r="V260" i="8" s="1"/>
  <c r="U260" i="8" a="1"/>
  <c r="U260" i="8" s="1"/>
  <c r="R260" i="8" a="1"/>
  <c r="R260" i="8" s="1"/>
  <c r="S260" i="8" s="1"/>
  <c r="B260" i="8"/>
  <c r="X259" i="8" a="1"/>
  <c r="X259" i="8" s="1"/>
  <c r="W259" i="8" a="1"/>
  <c r="W259" i="8" s="1"/>
  <c r="V259" i="8" a="1"/>
  <c r="V259" i="8" s="1"/>
  <c r="U259" i="8" a="1"/>
  <c r="U259" i="8" s="1"/>
  <c r="S259" i="8"/>
  <c r="R259" i="8" a="1"/>
  <c r="R259" i="8" s="1"/>
  <c r="B259" i="8"/>
  <c r="X258" i="8" a="1"/>
  <c r="X258" i="8" s="1"/>
  <c r="W258" i="8" a="1"/>
  <c r="W258" i="8" s="1"/>
  <c r="V258" i="8" a="1"/>
  <c r="V258" i="8" s="1"/>
  <c r="U258" i="8"/>
  <c r="U258" i="8" a="1"/>
  <c r="R258" i="8" a="1"/>
  <c r="R258" i="8" s="1"/>
  <c r="S258" i="8" s="1"/>
  <c r="B258" i="8"/>
  <c r="X257" i="8" a="1"/>
  <c r="X257" i="8" s="1"/>
  <c r="W257" i="8"/>
  <c r="W257" i="8" a="1"/>
  <c r="V257" i="8" a="1"/>
  <c r="V257" i="8" s="1"/>
  <c r="U257" i="8" a="1"/>
  <c r="U257" i="8" s="1"/>
  <c r="R257" i="8" a="1"/>
  <c r="R257" i="8" s="1"/>
  <c r="S257" i="8" s="1"/>
  <c r="B257" i="8"/>
  <c r="X256" i="8" a="1"/>
  <c r="X256" i="8" s="1"/>
  <c r="W256" i="8" a="1"/>
  <c r="W256" i="8" s="1"/>
  <c r="V256" i="8" a="1"/>
  <c r="V256" i="8" s="1"/>
  <c r="U256" i="8" a="1"/>
  <c r="U256" i="8" s="1"/>
  <c r="R256" i="8" a="1"/>
  <c r="R256" i="8" s="1"/>
  <c r="S256" i="8" s="1"/>
  <c r="B256" i="8"/>
  <c r="X255" i="8" a="1"/>
  <c r="X255" i="8" s="1"/>
  <c r="W255" i="8" a="1"/>
  <c r="W255" i="8" s="1"/>
  <c r="V255" i="8" a="1"/>
  <c r="V255" i="8" s="1"/>
  <c r="U255" i="8" a="1"/>
  <c r="U255" i="8" s="1"/>
  <c r="R255" i="8" a="1"/>
  <c r="R255" i="8" s="1"/>
  <c r="S255" i="8" s="1"/>
  <c r="B255" i="8"/>
  <c r="X254" i="8" a="1"/>
  <c r="X254" i="8" s="1"/>
  <c r="W254" i="8" a="1"/>
  <c r="W254" i="8" s="1"/>
  <c r="V254" i="8" a="1"/>
  <c r="V254" i="8" s="1"/>
  <c r="U254" i="8" a="1"/>
  <c r="U254" i="8" s="1"/>
  <c r="R254" i="8"/>
  <c r="S254" i="8" s="1"/>
  <c r="R254" i="8" a="1"/>
  <c r="B254" i="8"/>
  <c r="X253" i="8" a="1"/>
  <c r="X253" i="8" s="1"/>
  <c r="W253" i="8" a="1"/>
  <c r="W253" i="8" s="1"/>
  <c r="V253" i="8" a="1"/>
  <c r="V253" i="8" s="1"/>
  <c r="U253" i="8" a="1"/>
  <c r="U253" i="8" s="1"/>
  <c r="R253" i="8" a="1"/>
  <c r="R253" i="8" s="1"/>
  <c r="S253" i="8" s="1"/>
  <c r="B253" i="8"/>
  <c r="X252" i="8" a="1"/>
  <c r="X252" i="8" s="1"/>
  <c r="W252" i="8" a="1"/>
  <c r="W252" i="8" s="1"/>
  <c r="V252" i="8" a="1"/>
  <c r="V252" i="8" s="1"/>
  <c r="U252" i="8" a="1"/>
  <c r="U252" i="8" s="1"/>
  <c r="R252" i="8" a="1"/>
  <c r="R252" i="8" s="1"/>
  <c r="S252" i="8" s="1"/>
  <c r="B252" i="8"/>
  <c r="X251" i="8" a="1"/>
  <c r="X251" i="8" s="1"/>
  <c r="W251" i="8"/>
  <c r="W251" i="8" a="1"/>
  <c r="V251" i="8" a="1"/>
  <c r="V251" i="8" s="1"/>
  <c r="U251" i="8" a="1"/>
  <c r="U251" i="8" s="1"/>
  <c r="R251" i="8" a="1"/>
  <c r="R251" i="8" s="1"/>
  <c r="S251" i="8" s="1"/>
  <c r="B251" i="8"/>
  <c r="X250" i="8" a="1"/>
  <c r="X250" i="8" s="1"/>
  <c r="W250" i="8" a="1"/>
  <c r="W250" i="8" s="1"/>
  <c r="V250" i="8" a="1"/>
  <c r="V250" i="8" s="1"/>
  <c r="U250" i="8" a="1"/>
  <c r="U250" i="8" s="1"/>
  <c r="R250" i="8" a="1"/>
  <c r="R250" i="8" s="1"/>
  <c r="S250" i="8" s="1"/>
  <c r="B250" i="8"/>
  <c r="X249" i="8" a="1"/>
  <c r="X249" i="8" s="1"/>
  <c r="W249" i="8"/>
  <c r="W249" i="8" a="1"/>
  <c r="V249" i="8" a="1"/>
  <c r="V249" i="8" s="1"/>
  <c r="U249" i="8" a="1"/>
  <c r="U249" i="8" s="1"/>
  <c r="R249" i="8"/>
  <c r="S249" i="8" s="1"/>
  <c r="R249" i="8" a="1"/>
  <c r="B249" i="8"/>
  <c r="X248" i="8" a="1"/>
  <c r="X248" i="8" s="1"/>
  <c r="W248" i="8" a="1"/>
  <c r="W248" i="8" s="1"/>
  <c r="V248" i="8"/>
  <c r="V248" i="8" a="1"/>
  <c r="U248" i="8" a="1"/>
  <c r="U248" i="8" s="1"/>
  <c r="R248" i="8"/>
  <c r="S248" i="8" s="1"/>
  <c r="R248" i="8" a="1"/>
  <c r="B248" i="8"/>
  <c r="X247" i="8" a="1"/>
  <c r="X247" i="8" s="1"/>
  <c r="W247" i="8" a="1"/>
  <c r="W247" i="8" s="1"/>
  <c r="V247" i="8" a="1"/>
  <c r="V247" i="8" s="1"/>
  <c r="U247" i="8" a="1"/>
  <c r="U247" i="8" s="1"/>
  <c r="R247" i="8" a="1"/>
  <c r="R247" i="8" s="1"/>
  <c r="S247" i="8" s="1"/>
  <c r="B247" i="8"/>
  <c r="X246" i="8" a="1"/>
  <c r="X246" i="8" s="1"/>
  <c r="W246" i="8" a="1"/>
  <c r="W246" i="8" s="1"/>
  <c r="V246" i="8" a="1"/>
  <c r="V246" i="8" s="1"/>
  <c r="U246" i="8" a="1"/>
  <c r="U246" i="8" s="1"/>
  <c r="R246" i="8" a="1"/>
  <c r="R246" i="8" s="1"/>
  <c r="S246" i="8" s="1"/>
  <c r="B246" i="8"/>
  <c r="X245" i="8" a="1"/>
  <c r="X245" i="8" s="1"/>
  <c r="W245" i="8" a="1"/>
  <c r="W245" i="8" s="1"/>
  <c r="V245" i="8" a="1"/>
  <c r="V245" i="8" s="1"/>
  <c r="U245" i="8" a="1"/>
  <c r="U245" i="8" s="1"/>
  <c r="R245" i="8" a="1"/>
  <c r="R245" i="8" s="1"/>
  <c r="S245" i="8" s="1"/>
  <c r="B245" i="8"/>
  <c r="X244" i="8" a="1"/>
  <c r="X244" i="8" s="1"/>
  <c r="W244" i="8" a="1"/>
  <c r="W244" i="8" s="1"/>
  <c r="V244" i="8" a="1"/>
  <c r="V244" i="8" s="1"/>
  <c r="U244" i="8"/>
  <c r="U244" i="8" a="1"/>
  <c r="R244" i="8"/>
  <c r="S244" i="8" s="1"/>
  <c r="R244" i="8" a="1"/>
  <c r="B244" i="8"/>
  <c r="X243" i="8" a="1"/>
  <c r="X243" i="8" s="1"/>
  <c r="W243" i="8" a="1"/>
  <c r="W243" i="8" s="1"/>
  <c r="V243" i="8" a="1"/>
  <c r="V243" i="8" s="1"/>
  <c r="U243" i="8"/>
  <c r="U243" i="8" a="1"/>
  <c r="R243" i="8" a="1"/>
  <c r="R243" i="8" s="1"/>
  <c r="S243" i="8" s="1"/>
  <c r="B243" i="8"/>
  <c r="X242" i="8" a="1"/>
  <c r="X242" i="8" s="1"/>
  <c r="W242" i="8"/>
  <c r="W242" i="8" a="1"/>
  <c r="V242" i="8" a="1"/>
  <c r="V242" i="8" s="1"/>
  <c r="U242" i="8" a="1"/>
  <c r="U242" i="8" s="1"/>
  <c r="R242" i="8" a="1"/>
  <c r="R242" i="8" s="1"/>
  <c r="S242" i="8" s="1"/>
  <c r="B242" i="8"/>
  <c r="X241" i="8" a="1"/>
  <c r="X241" i="8" s="1"/>
  <c r="W241" i="8" a="1"/>
  <c r="W241" i="8" s="1"/>
  <c r="V241" i="8" a="1"/>
  <c r="V241" i="8" s="1"/>
  <c r="U241" i="8" a="1"/>
  <c r="U241" i="8" s="1"/>
  <c r="R241" i="8" a="1"/>
  <c r="R241" i="8" s="1"/>
  <c r="S241" i="8" s="1"/>
  <c r="B241" i="8"/>
  <c r="X240" i="8" a="1"/>
  <c r="X240" i="8" s="1"/>
  <c r="W240" i="8" a="1"/>
  <c r="W240" i="8" s="1"/>
  <c r="V240" i="8"/>
  <c r="V240" i="8" a="1"/>
  <c r="U240" i="8" a="1"/>
  <c r="U240" i="8" s="1"/>
  <c r="R240" i="8" a="1"/>
  <c r="R240" i="8" s="1"/>
  <c r="S240" i="8" s="1"/>
  <c r="B240" i="8"/>
  <c r="X239" i="8" a="1"/>
  <c r="X239" i="8" s="1"/>
  <c r="W239" i="8" a="1"/>
  <c r="W239" i="8" s="1"/>
  <c r="V239" i="8" a="1"/>
  <c r="V239" i="8" s="1"/>
  <c r="U239" i="8" a="1"/>
  <c r="U239" i="8" s="1"/>
  <c r="R239" i="8" a="1"/>
  <c r="R239" i="8" s="1"/>
  <c r="S239" i="8" s="1"/>
  <c r="B239" i="8"/>
  <c r="X238" i="8" a="1"/>
  <c r="X238" i="8" s="1"/>
  <c r="W238" i="8"/>
  <c r="W238" i="8" a="1"/>
  <c r="V238" i="8" a="1"/>
  <c r="V238" i="8" s="1"/>
  <c r="U238" i="8" a="1"/>
  <c r="U238" i="8" s="1"/>
  <c r="R238" i="8" a="1"/>
  <c r="R238" i="8" s="1"/>
  <c r="S238" i="8" s="1"/>
  <c r="B238" i="8"/>
  <c r="X237" i="8" a="1"/>
  <c r="X237" i="8" s="1"/>
  <c r="W237" i="8"/>
  <c r="W237" i="8" a="1"/>
  <c r="V237" i="8" a="1"/>
  <c r="V237" i="8" s="1"/>
  <c r="U237" i="8" a="1"/>
  <c r="U237" i="8" s="1"/>
  <c r="R237" i="8" a="1"/>
  <c r="R237" i="8" s="1"/>
  <c r="S237" i="8" s="1"/>
  <c r="B237" i="8"/>
  <c r="X236" i="8" a="1"/>
  <c r="X236" i="8" s="1"/>
  <c r="W236" i="8" a="1"/>
  <c r="W236" i="8" s="1"/>
  <c r="V236" i="8" a="1"/>
  <c r="V236" i="8" s="1"/>
  <c r="U236" i="8" a="1"/>
  <c r="U236" i="8" s="1"/>
  <c r="R236" i="8" a="1"/>
  <c r="R236" i="8" s="1"/>
  <c r="S236" i="8" s="1"/>
  <c r="B236" i="8"/>
  <c r="X235" i="8" a="1"/>
  <c r="X235" i="8" s="1"/>
  <c r="W235" i="8" a="1"/>
  <c r="W235" i="8" s="1"/>
  <c r="V235" i="8" a="1"/>
  <c r="V235" i="8" s="1"/>
  <c r="U235" i="8" a="1"/>
  <c r="U235" i="8" s="1"/>
  <c r="R235" i="8" a="1"/>
  <c r="R235" i="8" s="1"/>
  <c r="S235" i="8" s="1"/>
  <c r="B235" i="8"/>
  <c r="X234" i="8" a="1"/>
  <c r="X234" i="8" s="1"/>
  <c r="W234" i="8" a="1"/>
  <c r="W234" i="8" s="1"/>
  <c r="V234" i="8" a="1"/>
  <c r="V234" i="8" s="1"/>
  <c r="U234" i="8" a="1"/>
  <c r="U234" i="8" s="1"/>
  <c r="R234" i="8"/>
  <c r="S234" i="8" s="1"/>
  <c r="R234" i="8" a="1"/>
  <c r="B234" i="8"/>
  <c r="X233" i="8" a="1"/>
  <c r="X233" i="8" s="1"/>
  <c r="W233" i="8" a="1"/>
  <c r="W233" i="8" s="1"/>
  <c r="V233" i="8" a="1"/>
  <c r="V233" i="8" s="1"/>
  <c r="U233" i="8"/>
  <c r="U233" i="8" a="1"/>
  <c r="R233" i="8" a="1"/>
  <c r="R233" i="8" s="1"/>
  <c r="S233" i="8" s="1"/>
  <c r="B233" i="8"/>
  <c r="X232" i="8" a="1"/>
  <c r="X232" i="8" s="1"/>
  <c r="W232" i="8" a="1"/>
  <c r="W232" i="8" s="1"/>
  <c r="V232" i="8" a="1"/>
  <c r="V232" i="8" s="1"/>
  <c r="U232" i="8" a="1"/>
  <c r="U232" i="8" s="1"/>
  <c r="R232" i="8"/>
  <c r="S232" i="8" s="1"/>
  <c r="R232" i="8" a="1"/>
  <c r="B232" i="8"/>
  <c r="X231" i="8" a="1"/>
  <c r="X231" i="8" s="1"/>
  <c r="W231" i="8" a="1"/>
  <c r="W231" i="8" s="1"/>
  <c r="V231" i="8" a="1"/>
  <c r="V231" i="8" s="1"/>
  <c r="U231" i="8" a="1"/>
  <c r="U231" i="8" s="1"/>
  <c r="R231" i="8"/>
  <c r="S231" i="8" s="1"/>
  <c r="R231" i="8" a="1"/>
  <c r="B231" i="8"/>
  <c r="X230" i="8" a="1"/>
  <c r="X230" i="8" s="1"/>
  <c r="W230" i="8" a="1"/>
  <c r="W230" i="8" s="1"/>
  <c r="V230" i="8" a="1"/>
  <c r="V230" i="8" s="1"/>
  <c r="U230" i="8"/>
  <c r="U230" i="8" a="1"/>
  <c r="R230" i="8" a="1"/>
  <c r="R230" i="8" s="1"/>
  <c r="S230" i="8" s="1"/>
  <c r="B230" i="8"/>
  <c r="X229" i="8"/>
  <c r="X229" i="8" a="1"/>
  <c r="W229" i="8" a="1"/>
  <c r="W229" i="8" s="1"/>
  <c r="V229" i="8" a="1"/>
  <c r="V229" i="8" s="1"/>
  <c r="U229" i="8" a="1"/>
  <c r="U229" i="8" s="1"/>
  <c r="R229" i="8" a="1"/>
  <c r="R229" i="8" s="1"/>
  <c r="S229" i="8" s="1"/>
  <c r="B229" i="8"/>
  <c r="X228" i="8" a="1"/>
  <c r="X228" i="8" s="1"/>
  <c r="W228" i="8" a="1"/>
  <c r="W228" i="8" s="1"/>
  <c r="V228" i="8" a="1"/>
  <c r="V228" i="8" s="1"/>
  <c r="U228" i="8" a="1"/>
  <c r="U228" i="8" s="1"/>
  <c r="R228" i="8"/>
  <c r="S228" i="8" s="1"/>
  <c r="R228" i="8" a="1"/>
  <c r="B228" i="8"/>
  <c r="X227" i="8" a="1"/>
  <c r="X227" i="8" s="1"/>
  <c r="W227" i="8" a="1"/>
  <c r="W227" i="8" s="1"/>
  <c r="V227" i="8" a="1"/>
  <c r="V227" i="8" s="1"/>
  <c r="U227" i="8" a="1"/>
  <c r="U227" i="8" s="1"/>
  <c r="R227" i="8" a="1"/>
  <c r="R227" i="8" s="1"/>
  <c r="S227" i="8" s="1"/>
  <c r="B227" i="8"/>
  <c r="X226" i="8" a="1"/>
  <c r="X226" i="8" s="1"/>
  <c r="W226" i="8"/>
  <c r="W226" i="8" a="1"/>
  <c r="V226" i="8"/>
  <c r="V226" i="8" a="1"/>
  <c r="U226" i="8" a="1"/>
  <c r="U226" i="8" s="1"/>
  <c r="R226" i="8" a="1"/>
  <c r="R226" i="8" s="1"/>
  <c r="S226" i="8" s="1"/>
  <c r="B226" i="8"/>
  <c r="X225" i="8" a="1"/>
  <c r="X225" i="8" s="1"/>
  <c r="W225" i="8" a="1"/>
  <c r="W225" i="8" s="1"/>
  <c r="V225" i="8" a="1"/>
  <c r="V225" i="8" s="1"/>
  <c r="U225" i="8" a="1"/>
  <c r="U225" i="8" s="1"/>
  <c r="R225" i="8" a="1"/>
  <c r="R225" i="8" s="1"/>
  <c r="S225" i="8" s="1"/>
  <c r="B225" i="8"/>
  <c r="X224" i="8" a="1"/>
  <c r="X224" i="8" s="1"/>
  <c r="W224" i="8" a="1"/>
  <c r="W224" i="8" s="1"/>
  <c r="V224" i="8" a="1"/>
  <c r="V224" i="8" s="1"/>
  <c r="U224" i="8" a="1"/>
  <c r="U224" i="8" s="1"/>
  <c r="R224" i="8" a="1"/>
  <c r="R224" i="8" s="1"/>
  <c r="S224" i="8" s="1"/>
  <c r="B224" i="8"/>
  <c r="X223" i="8" a="1"/>
  <c r="X223" i="8" s="1"/>
  <c r="W223" i="8" a="1"/>
  <c r="W223" i="8" s="1"/>
  <c r="V223" i="8" a="1"/>
  <c r="V223" i="8" s="1"/>
  <c r="U223" i="8" a="1"/>
  <c r="U223" i="8" s="1"/>
  <c r="R223" i="8" a="1"/>
  <c r="R223" i="8" s="1"/>
  <c r="S223" i="8" s="1"/>
  <c r="B223" i="8"/>
  <c r="X222" i="8" a="1"/>
  <c r="X222" i="8" s="1"/>
  <c r="W222" i="8" a="1"/>
  <c r="W222" i="8" s="1"/>
  <c r="V222" i="8" a="1"/>
  <c r="V222" i="8" s="1"/>
  <c r="U222" i="8" a="1"/>
  <c r="U222" i="8" s="1"/>
  <c r="R222" i="8" a="1"/>
  <c r="R222" i="8" s="1"/>
  <c r="S222" i="8" s="1"/>
  <c r="B222" i="8"/>
  <c r="X221" i="8" a="1"/>
  <c r="X221" i="8" s="1"/>
  <c r="W221" i="8" a="1"/>
  <c r="W221" i="8" s="1"/>
  <c r="V221" i="8" a="1"/>
  <c r="V221" i="8" s="1"/>
  <c r="U221" i="8"/>
  <c r="U221" i="8" a="1"/>
  <c r="R221" i="8" a="1"/>
  <c r="R221" i="8" s="1"/>
  <c r="S221" i="8" s="1"/>
  <c r="B221" i="8"/>
  <c r="X220" i="8" a="1"/>
  <c r="X220" i="8" s="1"/>
  <c r="W220" i="8" a="1"/>
  <c r="W220" i="8" s="1"/>
  <c r="V220" i="8"/>
  <c r="V220" i="8" a="1"/>
  <c r="U220" i="8" a="1"/>
  <c r="U220" i="8" s="1"/>
  <c r="R220" i="8" a="1"/>
  <c r="R220" i="8" s="1"/>
  <c r="S220" i="8" s="1"/>
  <c r="B220" i="8"/>
  <c r="X219" i="8" a="1"/>
  <c r="X219" i="8" s="1"/>
  <c r="W219" i="8" a="1"/>
  <c r="W219" i="8" s="1"/>
  <c r="V219" i="8" a="1"/>
  <c r="V219" i="8" s="1"/>
  <c r="U219" i="8" a="1"/>
  <c r="U219" i="8" s="1"/>
  <c r="R219" i="8"/>
  <c r="S219" i="8" s="1"/>
  <c r="R219" i="8" a="1"/>
  <c r="B219" i="8"/>
  <c r="X218" i="8" a="1"/>
  <c r="X218" i="8" s="1"/>
  <c r="W218" i="8" a="1"/>
  <c r="W218" i="8" s="1"/>
  <c r="V218" i="8" a="1"/>
  <c r="V218" i="8" s="1"/>
  <c r="U218" i="8"/>
  <c r="U218" i="8" a="1"/>
  <c r="R218" i="8"/>
  <c r="S218" i="8" s="1"/>
  <c r="R218" i="8" a="1"/>
  <c r="B218" i="8"/>
  <c r="X217" i="8" a="1"/>
  <c r="X217" i="8" s="1"/>
  <c r="W217" i="8" a="1"/>
  <c r="W217" i="8" s="1"/>
  <c r="V217" i="8" a="1"/>
  <c r="V217" i="8" s="1"/>
  <c r="U217" i="8"/>
  <c r="U217" i="8" a="1"/>
  <c r="R217" i="8" a="1"/>
  <c r="R217" i="8" s="1"/>
  <c r="S217" i="8" s="1"/>
  <c r="B217" i="8"/>
  <c r="X216" i="8" a="1"/>
  <c r="X216" i="8" s="1"/>
  <c r="W216" i="8" a="1"/>
  <c r="W216" i="8" s="1"/>
  <c r="V216" i="8" a="1"/>
  <c r="V216" i="8" s="1"/>
  <c r="U216" i="8" a="1"/>
  <c r="U216" i="8" s="1"/>
  <c r="R216" i="8"/>
  <c r="S216" i="8" s="1"/>
  <c r="R216" i="8" a="1"/>
  <c r="B216" i="8"/>
  <c r="X215" i="8" a="1"/>
  <c r="X215" i="8" s="1"/>
  <c r="W215" i="8" a="1"/>
  <c r="W215" i="8" s="1"/>
  <c r="V215" i="8" a="1"/>
  <c r="V215" i="8" s="1"/>
  <c r="U215" i="8" a="1"/>
  <c r="U215" i="8" s="1"/>
  <c r="S215" i="8"/>
  <c r="R215" i="8"/>
  <c r="R215" i="8" a="1"/>
  <c r="B215" i="8"/>
  <c r="X214" i="8" a="1"/>
  <c r="X214" i="8" s="1"/>
  <c r="W214" i="8" a="1"/>
  <c r="W214" i="8" s="1"/>
  <c r="V214" i="8" a="1"/>
  <c r="V214" i="8" s="1"/>
  <c r="U214" i="8" a="1"/>
  <c r="U214" i="8" s="1"/>
  <c r="R214" i="8" a="1"/>
  <c r="R214" i="8" s="1"/>
  <c r="S214" i="8" s="1"/>
  <c r="B214" i="8"/>
  <c r="X213" i="8" a="1"/>
  <c r="X213" i="8" s="1"/>
  <c r="W213" i="8" a="1"/>
  <c r="W213" i="8" s="1"/>
  <c r="V213" i="8" a="1"/>
  <c r="V213" i="8" s="1"/>
  <c r="U213" i="8" a="1"/>
  <c r="U213" i="8" s="1"/>
  <c r="R213" i="8"/>
  <c r="S213" i="8" s="1"/>
  <c r="R213" i="8" a="1"/>
  <c r="B213" i="8"/>
  <c r="X212" i="8" a="1"/>
  <c r="X212" i="8" s="1"/>
  <c r="W212" i="8" a="1"/>
  <c r="W212" i="8" s="1"/>
  <c r="V212" i="8" a="1"/>
  <c r="V212" i="8" s="1"/>
  <c r="U212" i="8" a="1"/>
  <c r="U212" i="8" s="1"/>
  <c r="R212" i="8"/>
  <c r="S212" i="8" s="1"/>
  <c r="R212" i="8" a="1"/>
  <c r="B212" i="8"/>
  <c r="X211" i="8" a="1"/>
  <c r="X211" i="8" s="1"/>
  <c r="W211" i="8" a="1"/>
  <c r="W211" i="8" s="1"/>
  <c r="V211" i="8" a="1"/>
  <c r="V211" i="8" s="1"/>
  <c r="U211" i="8" a="1"/>
  <c r="U211" i="8" s="1"/>
  <c r="R211" i="8" a="1"/>
  <c r="R211" i="8" s="1"/>
  <c r="S211" i="8" s="1"/>
  <c r="B211" i="8"/>
  <c r="X210" i="8" a="1"/>
  <c r="X210" i="8" s="1"/>
  <c r="W210" i="8" a="1"/>
  <c r="W210" i="8" s="1"/>
  <c r="V210" i="8" a="1"/>
  <c r="V210" i="8" s="1"/>
  <c r="U210" i="8" a="1"/>
  <c r="U210" i="8" s="1"/>
  <c r="S210" i="8"/>
  <c r="R210" i="8"/>
  <c r="R210" i="8" a="1"/>
  <c r="B210" i="8"/>
  <c r="X209" i="8" a="1"/>
  <c r="X209" i="8" s="1"/>
  <c r="W209" i="8" a="1"/>
  <c r="W209" i="8" s="1"/>
  <c r="V209" i="8" a="1"/>
  <c r="V209" i="8" s="1"/>
  <c r="U209" i="8" a="1"/>
  <c r="U209" i="8" s="1"/>
  <c r="R209" i="8" a="1"/>
  <c r="R209" i="8" s="1"/>
  <c r="S209" i="8" s="1"/>
  <c r="B209" i="8"/>
  <c r="X208" i="8" a="1"/>
  <c r="X208" i="8" s="1"/>
  <c r="W208" i="8" a="1"/>
  <c r="W208" i="8" s="1"/>
  <c r="V208" i="8" a="1"/>
  <c r="V208" i="8" s="1"/>
  <c r="U208" i="8" a="1"/>
  <c r="U208" i="8" s="1"/>
  <c r="R208" i="8"/>
  <c r="S208" i="8" s="1"/>
  <c r="R208" i="8" a="1"/>
  <c r="B208" i="8"/>
  <c r="X207" i="8" a="1"/>
  <c r="X207" i="8" s="1"/>
  <c r="W207" i="8" a="1"/>
  <c r="W207" i="8" s="1"/>
  <c r="V207" i="8" a="1"/>
  <c r="V207" i="8" s="1"/>
  <c r="U207" i="8" a="1"/>
  <c r="U207" i="8" s="1"/>
  <c r="R207" i="8" a="1"/>
  <c r="R207" i="8" s="1"/>
  <c r="S207" i="8" s="1"/>
  <c r="B207" i="8"/>
  <c r="X206" i="8"/>
  <c r="X206" i="8" a="1"/>
  <c r="W206" i="8" a="1"/>
  <c r="W206" i="8" s="1"/>
  <c r="V206" i="8" a="1"/>
  <c r="V206" i="8" s="1"/>
  <c r="U206" i="8"/>
  <c r="U206" i="8" a="1"/>
  <c r="S206" i="8"/>
  <c r="R206" i="8"/>
  <c r="R206" i="8" a="1"/>
  <c r="B206" i="8"/>
  <c r="X205" i="8" a="1"/>
  <c r="X205" i="8" s="1"/>
  <c r="W205" i="8" a="1"/>
  <c r="W205" i="8" s="1"/>
  <c r="V205" i="8" a="1"/>
  <c r="V205" i="8" s="1"/>
  <c r="U205" i="8" a="1"/>
  <c r="U205" i="8" s="1"/>
  <c r="R205" i="8" a="1"/>
  <c r="R205" i="8" s="1"/>
  <c r="S205" i="8" s="1"/>
  <c r="B205" i="8"/>
  <c r="X204" i="8" a="1"/>
  <c r="X204" i="8" s="1"/>
  <c r="W204" i="8" a="1"/>
  <c r="W204" i="8" s="1"/>
  <c r="V204" i="8" a="1"/>
  <c r="V204" i="8" s="1"/>
  <c r="U204" i="8" a="1"/>
  <c r="U204" i="8" s="1"/>
  <c r="R204" i="8" a="1"/>
  <c r="R204" i="8" s="1"/>
  <c r="S204" i="8" s="1"/>
  <c r="B204" i="8"/>
  <c r="X203" i="8" a="1"/>
  <c r="X203" i="8" s="1"/>
  <c r="W203" i="8" a="1"/>
  <c r="W203" i="8" s="1"/>
  <c r="V203" i="8"/>
  <c r="V203" i="8" a="1"/>
  <c r="U203" i="8" a="1"/>
  <c r="U203" i="8" s="1"/>
  <c r="R203" i="8" a="1"/>
  <c r="R203" i="8" s="1"/>
  <c r="S203" i="8" s="1"/>
  <c r="B203" i="8"/>
  <c r="X202" i="8" a="1"/>
  <c r="X202" i="8" s="1"/>
  <c r="W202" i="8" a="1"/>
  <c r="W202" i="8" s="1"/>
  <c r="V202" i="8" a="1"/>
  <c r="V202" i="8" s="1"/>
  <c r="U202" i="8" a="1"/>
  <c r="U202" i="8" s="1"/>
  <c r="R202" i="8" a="1"/>
  <c r="R202" i="8" s="1"/>
  <c r="S202" i="8" s="1"/>
  <c r="B202" i="8"/>
  <c r="X201" i="8" a="1"/>
  <c r="X201" i="8" s="1"/>
  <c r="W201" i="8" a="1"/>
  <c r="W201" i="8" s="1"/>
  <c r="V201" i="8"/>
  <c r="V201" i="8" a="1"/>
  <c r="U201" i="8" a="1"/>
  <c r="U201" i="8" s="1"/>
  <c r="R201" i="8" a="1"/>
  <c r="R201" i="8" s="1"/>
  <c r="S201" i="8" s="1"/>
  <c r="B201" i="8"/>
  <c r="X200" i="8" a="1"/>
  <c r="X200" i="8" s="1"/>
  <c r="W200" i="8" a="1"/>
  <c r="W200" i="8" s="1"/>
  <c r="V200" i="8" a="1"/>
  <c r="V200" i="8" s="1"/>
  <c r="U200" i="8" a="1"/>
  <c r="U200" i="8" s="1"/>
  <c r="R200" i="8" a="1"/>
  <c r="R200" i="8" s="1"/>
  <c r="S200" i="8" s="1"/>
  <c r="B200" i="8"/>
  <c r="X199" i="8" a="1"/>
  <c r="X199" i="8" s="1"/>
  <c r="W199" i="8"/>
  <c r="W199" i="8" a="1"/>
  <c r="V199" i="8" a="1"/>
  <c r="V199" i="8" s="1"/>
  <c r="U199" i="8" a="1"/>
  <c r="U199" i="8" s="1"/>
  <c r="R199" i="8" a="1"/>
  <c r="R199" i="8" s="1"/>
  <c r="S199" i="8" s="1"/>
  <c r="B199" i="8"/>
  <c r="X198" i="8" a="1"/>
  <c r="X198" i="8" s="1"/>
  <c r="W198" i="8" a="1"/>
  <c r="W198" i="8" s="1"/>
  <c r="V198" i="8" a="1"/>
  <c r="V198" i="8" s="1"/>
  <c r="U198" i="8" a="1"/>
  <c r="U198" i="8" s="1"/>
  <c r="R198" i="8" a="1"/>
  <c r="R198" i="8" s="1"/>
  <c r="S198" i="8" s="1"/>
  <c r="B198" i="8"/>
  <c r="X197" i="8" a="1"/>
  <c r="X197" i="8" s="1"/>
  <c r="W197" i="8" a="1"/>
  <c r="W197" i="8" s="1"/>
  <c r="V197" i="8" a="1"/>
  <c r="V197" i="8" s="1"/>
  <c r="U197" i="8" a="1"/>
  <c r="U197" i="8" s="1"/>
  <c r="R197" i="8" a="1"/>
  <c r="R197" i="8" s="1"/>
  <c r="S197" i="8" s="1"/>
  <c r="B197" i="8"/>
  <c r="X196" i="8" a="1"/>
  <c r="X196" i="8" s="1"/>
  <c r="W196" i="8" a="1"/>
  <c r="W196" i="8" s="1"/>
  <c r="V196" i="8" a="1"/>
  <c r="V196" i="8" s="1"/>
  <c r="U196" i="8" a="1"/>
  <c r="U196" i="8" s="1"/>
  <c r="R196" i="8" a="1"/>
  <c r="R196" i="8" s="1"/>
  <c r="S196" i="8" s="1"/>
  <c r="B196" i="8"/>
  <c r="X195" i="8" a="1"/>
  <c r="X195" i="8" s="1"/>
  <c r="W195" i="8" a="1"/>
  <c r="W195" i="8" s="1"/>
  <c r="V195" i="8" a="1"/>
  <c r="V195" i="8" s="1"/>
  <c r="U195" i="8" a="1"/>
  <c r="U195" i="8" s="1"/>
  <c r="R195" i="8" a="1"/>
  <c r="R195" i="8" s="1"/>
  <c r="S195" i="8" s="1"/>
  <c r="B195" i="8"/>
  <c r="X194" i="8" a="1"/>
  <c r="X194" i="8" s="1"/>
  <c r="W194" i="8" a="1"/>
  <c r="W194" i="8" s="1"/>
  <c r="V194" i="8" a="1"/>
  <c r="V194" i="8" s="1"/>
  <c r="U194" i="8" a="1"/>
  <c r="U194" i="8" s="1"/>
  <c r="R194" i="8" a="1"/>
  <c r="R194" i="8" s="1"/>
  <c r="S194" i="8" s="1"/>
  <c r="B194" i="8"/>
  <c r="X193" i="8" a="1"/>
  <c r="X193" i="8" s="1"/>
  <c r="W193" i="8"/>
  <c r="W193" i="8" a="1"/>
  <c r="V193" i="8" a="1"/>
  <c r="V193" i="8" s="1"/>
  <c r="U193" i="8" a="1"/>
  <c r="U193" i="8" s="1"/>
  <c r="R193" i="8" a="1"/>
  <c r="R193" i="8" s="1"/>
  <c r="S193" i="8" s="1"/>
  <c r="B193" i="8"/>
  <c r="X192" i="8" a="1"/>
  <c r="X192" i="8" s="1"/>
  <c r="W192" i="8" a="1"/>
  <c r="W192" i="8" s="1"/>
  <c r="V192" i="8" a="1"/>
  <c r="V192" i="8" s="1"/>
  <c r="U192" i="8" a="1"/>
  <c r="U192" i="8" s="1"/>
  <c r="R192" i="8" a="1"/>
  <c r="R192" i="8" s="1"/>
  <c r="S192" i="8" s="1"/>
  <c r="B192" i="8"/>
  <c r="X191" i="8" a="1"/>
  <c r="X191" i="8" s="1"/>
  <c r="W191" i="8" a="1"/>
  <c r="W191" i="8" s="1"/>
  <c r="V191" i="8" a="1"/>
  <c r="V191" i="8" s="1"/>
  <c r="U191" i="8" a="1"/>
  <c r="U191" i="8" s="1"/>
  <c r="R191" i="8" a="1"/>
  <c r="R191" i="8" s="1"/>
  <c r="S191" i="8" s="1"/>
  <c r="B191" i="8"/>
  <c r="X190" i="8" a="1"/>
  <c r="X190" i="8" s="1"/>
  <c r="W190" i="8" a="1"/>
  <c r="W190" i="8" s="1"/>
  <c r="V190" i="8" a="1"/>
  <c r="V190" i="8" s="1"/>
  <c r="U190" i="8" a="1"/>
  <c r="U190" i="8" s="1"/>
  <c r="R190" i="8" a="1"/>
  <c r="R190" i="8" s="1"/>
  <c r="S190" i="8" s="1"/>
  <c r="B190" i="8"/>
  <c r="X189" i="8" a="1"/>
  <c r="X189" i="8" s="1"/>
  <c r="W189" i="8" a="1"/>
  <c r="W189" i="8" s="1"/>
  <c r="V189" i="8" a="1"/>
  <c r="V189" i="8" s="1"/>
  <c r="U189" i="8" a="1"/>
  <c r="U189" i="8" s="1"/>
  <c r="R189" i="8"/>
  <c r="S189" i="8" s="1"/>
  <c r="R189" i="8" a="1"/>
  <c r="B189" i="8"/>
  <c r="X188" i="8" a="1"/>
  <c r="X188" i="8" s="1"/>
  <c r="W188" i="8" a="1"/>
  <c r="W188" i="8" s="1"/>
  <c r="V188" i="8" a="1"/>
  <c r="V188" i="8" s="1"/>
  <c r="U188" i="8" a="1"/>
  <c r="U188" i="8" s="1"/>
  <c r="R188" i="8"/>
  <c r="S188" i="8" s="1"/>
  <c r="R188" i="8" a="1"/>
  <c r="B188" i="8"/>
  <c r="X187" i="8" a="1"/>
  <c r="X187" i="8" s="1"/>
  <c r="W187" i="8" a="1"/>
  <c r="W187" i="8" s="1"/>
  <c r="V187" i="8"/>
  <c r="V187" i="8" a="1"/>
  <c r="U187" i="8" a="1"/>
  <c r="U187" i="8" s="1"/>
  <c r="R187" i="8" a="1"/>
  <c r="R187" i="8" s="1"/>
  <c r="S187" i="8" s="1"/>
  <c r="B187" i="8"/>
  <c r="X186" i="8" a="1"/>
  <c r="X186" i="8" s="1"/>
  <c r="W186" i="8" a="1"/>
  <c r="W186" i="8" s="1"/>
  <c r="V186" i="8" a="1"/>
  <c r="V186" i="8" s="1"/>
  <c r="U186" i="8" a="1"/>
  <c r="U186" i="8" s="1"/>
  <c r="R186" i="8" a="1"/>
  <c r="R186" i="8" s="1"/>
  <c r="S186" i="8" s="1"/>
  <c r="B186" i="8"/>
  <c r="X185" i="8" a="1"/>
  <c r="X185" i="8" s="1"/>
  <c r="W185" i="8"/>
  <c r="W185" i="8" a="1"/>
  <c r="V185" i="8" a="1"/>
  <c r="V185" i="8" s="1"/>
  <c r="U185" i="8" a="1"/>
  <c r="U185" i="8" s="1"/>
  <c r="R185" i="8" a="1"/>
  <c r="R185" i="8" s="1"/>
  <c r="S185" i="8" s="1"/>
  <c r="B185" i="8"/>
  <c r="X184" i="8"/>
  <c r="X184" i="8" a="1"/>
  <c r="W184" i="8" a="1"/>
  <c r="W184" i="8" s="1"/>
  <c r="V184" i="8" a="1"/>
  <c r="V184" i="8" s="1"/>
  <c r="U184" i="8" a="1"/>
  <c r="U184" i="8" s="1"/>
  <c r="R184" i="8" a="1"/>
  <c r="R184" i="8" s="1"/>
  <c r="S184" i="8" s="1"/>
  <c r="B184" i="8"/>
  <c r="X183" i="8" a="1"/>
  <c r="X183" i="8" s="1"/>
  <c r="W183" i="8" a="1"/>
  <c r="W183" i="8" s="1"/>
  <c r="V183" i="8" a="1"/>
  <c r="V183" i="8" s="1"/>
  <c r="U183" i="8" a="1"/>
  <c r="U183" i="8" s="1"/>
  <c r="R183" i="8" a="1"/>
  <c r="R183" i="8" s="1"/>
  <c r="S183" i="8" s="1"/>
  <c r="B183" i="8"/>
  <c r="X182" i="8" a="1"/>
  <c r="X182" i="8" s="1"/>
  <c r="W182" i="8" a="1"/>
  <c r="W182" i="8" s="1"/>
  <c r="V182" i="8" a="1"/>
  <c r="V182" i="8" s="1"/>
  <c r="U182" i="8"/>
  <c r="U182" i="8" a="1"/>
  <c r="R182" i="8" a="1"/>
  <c r="R182" i="8" s="1"/>
  <c r="S182" i="8" s="1"/>
  <c r="B182" i="8"/>
  <c r="X181" i="8" a="1"/>
  <c r="X181" i="8" s="1"/>
  <c r="W181" i="8" a="1"/>
  <c r="W181" i="8" s="1"/>
  <c r="V181" i="8" a="1"/>
  <c r="V181" i="8" s="1"/>
  <c r="U181" i="8" a="1"/>
  <c r="U181" i="8" s="1"/>
  <c r="R181" i="8" a="1"/>
  <c r="R181" i="8" s="1"/>
  <c r="S181" i="8" s="1"/>
  <c r="B181" i="8"/>
  <c r="X180" i="8" a="1"/>
  <c r="X180" i="8" s="1"/>
  <c r="W180" i="8" a="1"/>
  <c r="W180" i="8" s="1"/>
  <c r="V180" i="8" a="1"/>
  <c r="V180" i="8" s="1"/>
  <c r="U180" i="8" a="1"/>
  <c r="U180" i="8" s="1"/>
  <c r="R180" i="8" a="1"/>
  <c r="R180" i="8" s="1"/>
  <c r="S180" i="8" s="1"/>
  <c r="B180" i="8"/>
  <c r="X179" i="8" a="1"/>
  <c r="X179" i="8" s="1"/>
  <c r="W179" i="8" a="1"/>
  <c r="W179" i="8" s="1"/>
  <c r="V179" i="8" a="1"/>
  <c r="V179" i="8" s="1"/>
  <c r="U179" i="8" a="1"/>
  <c r="U179" i="8" s="1"/>
  <c r="R179" i="8" a="1"/>
  <c r="R179" i="8" s="1"/>
  <c r="S179" i="8" s="1"/>
  <c r="B179" i="8"/>
  <c r="X178" i="8" a="1"/>
  <c r="X178" i="8" s="1"/>
  <c r="W178" i="8" a="1"/>
  <c r="W178" i="8" s="1"/>
  <c r="V178" i="8" a="1"/>
  <c r="V178" i="8" s="1"/>
  <c r="U178" i="8"/>
  <c r="U178" i="8" a="1"/>
  <c r="S178" i="8"/>
  <c r="R178" i="8"/>
  <c r="R178" i="8" a="1"/>
  <c r="B178" i="8"/>
  <c r="X177" i="8" a="1"/>
  <c r="X177" i="8" s="1"/>
  <c r="W177" i="8"/>
  <c r="W177" i="8" a="1"/>
  <c r="V177" i="8" a="1"/>
  <c r="V177" i="8" s="1"/>
  <c r="U177" i="8" a="1"/>
  <c r="U177" i="8" s="1"/>
  <c r="R177" i="8"/>
  <c r="S177" i="8" s="1"/>
  <c r="R177" i="8" a="1"/>
  <c r="B177" i="8"/>
  <c r="X176" i="8" a="1"/>
  <c r="X176" i="8" s="1"/>
  <c r="W176" i="8" a="1"/>
  <c r="W176" i="8" s="1"/>
  <c r="V176" i="8" a="1"/>
  <c r="V176" i="8" s="1"/>
  <c r="U176" i="8"/>
  <c r="U176" i="8" a="1"/>
  <c r="R176" i="8"/>
  <c r="S176" i="8" s="1"/>
  <c r="R176" i="8" a="1"/>
  <c r="B176" i="8"/>
  <c r="X175" i="8" a="1"/>
  <c r="X175" i="8" s="1"/>
  <c r="W175" i="8"/>
  <c r="W175" i="8" a="1"/>
  <c r="V175" i="8"/>
  <c r="V175" i="8" a="1"/>
  <c r="U175" i="8" a="1"/>
  <c r="U175" i="8" s="1"/>
  <c r="R175" i="8" a="1"/>
  <c r="R175" i="8" s="1"/>
  <c r="S175" i="8" s="1"/>
  <c r="B175" i="8"/>
  <c r="X174" i="8" a="1"/>
  <c r="X174" i="8" s="1"/>
  <c r="W174" i="8" a="1"/>
  <c r="W174" i="8" s="1"/>
  <c r="V174" i="8" a="1"/>
  <c r="V174" i="8" s="1"/>
  <c r="U174" i="8" a="1"/>
  <c r="U174" i="8" s="1"/>
  <c r="R174" i="8"/>
  <c r="S174" i="8" s="1"/>
  <c r="R174" i="8" a="1"/>
  <c r="B174" i="8"/>
  <c r="X173" i="8" a="1"/>
  <c r="X173" i="8" s="1"/>
  <c r="W173" i="8" a="1"/>
  <c r="W173" i="8" s="1"/>
  <c r="V173" i="8"/>
  <c r="V173" i="8" a="1"/>
  <c r="U173" i="8" a="1"/>
  <c r="U173" i="8" s="1"/>
  <c r="R173" i="8"/>
  <c r="S173" i="8" s="1"/>
  <c r="R173" i="8" a="1"/>
  <c r="B173" i="8"/>
  <c r="X172" i="8" a="1"/>
  <c r="X172" i="8" s="1"/>
  <c r="W172" i="8"/>
  <c r="W172" i="8" a="1"/>
  <c r="V172" i="8" a="1"/>
  <c r="V172" i="8" s="1"/>
  <c r="U172" i="8"/>
  <c r="U172" i="8" a="1"/>
  <c r="R172" i="8" a="1"/>
  <c r="R172" i="8" s="1"/>
  <c r="S172" i="8" s="1"/>
  <c r="B172" i="8"/>
  <c r="X171" i="8" a="1"/>
  <c r="X171" i="8" s="1"/>
  <c r="W171" i="8"/>
  <c r="W171" i="8" a="1"/>
  <c r="V171" i="8" a="1"/>
  <c r="V171" i="8" s="1"/>
  <c r="U171" i="8" a="1"/>
  <c r="U171" i="8" s="1"/>
  <c r="R171" i="8"/>
  <c r="S171" i="8" s="1"/>
  <c r="R171" i="8" a="1"/>
  <c r="B171" i="8"/>
  <c r="X170" i="8" a="1"/>
  <c r="X170" i="8" s="1"/>
  <c r="W170" i="8"/>
  <c r="W170" i="8" a="1"/>
  <c r="V170" i="8" a="1"/>
  <c r="V170" i="8" s="1"/>
  <c r="U170" i="8"/>
  <c r="U170" i="8" a="1"/>
  <c r="R170" i="8" a="1"/>
  <c r="R170" i="8" s="1"/>
  <c r="S170" i="8" s="1"/>
  <c r="B170" i="8"/>
  <c r="X169" i="8" a="1"/>
  <c r="X169" i="8" s="1"/>
  <c r="W169" i="8" a="1"/>
  <c r="W169" i="8" s="1"/>
  <c r="V169" i="8"/>
  <c r="V169" i="8" a="1"/>
  <c r="U169" i="8" a="1"/>
  <c r="U169" i="8" s="1"/>
  <c r="R169" i="8"/>
  <c r="S169" i="8" s="1"/>
  <c r="R169" i="8" a="1"/>
  <c r="B169" i="8"/>
  <c r="X168" i="8" a="1"/>
  <c r="X168" i="8" s="1"/>
  <c r="W168" i="8"/>
  <c r="W168" i="8" a="1"/>
  <c r="V168" i="8" a="1"/>
  <c r="V168" i="8" s="1"/>
  <c r="U168" i="8" a="1"/>
  <c r="U168" i="8" s="1"/>
  <c r="R168" i="8" a="1"/>
  <c r="R168" i="8" s="1"/>
  <c r="S168" i="8" s="1"/>
  <c r="B168" i="8"/>
  <c r="X167" i="8" a="1"/>
  <c r="X167" i="8" s="1"/>
  <c r="W167" i="8" a="1"/>
  <c r="W167" i="8" s="1"/>
  <c r="V167" i="8"/>
  <c r="V167" i="8" a="1"/>
  <c r="U167" i="8"/>
  <c r="U167" i="8" a="1"/>
  <c r="R167" i="8" a="1"/>
  <c r="R167" i="8" s="1"/>
  <c r="S167" i="8" s="1"/>
  <c r="B167" i="8"/>
  <c r="X166" i="8" a="1"/>
  <c r="X166" i="8" s="1"/>
  <c r="W166" i="8" a="1"/>
  <c r="W166" i="8" s="1"/>
  <c r="V166" i="8" a="1"/>
  <c r="V166" i="8" s="1"/>
  <c r="U166" i="8" a="1"/>
  <c r="U166" i="8" s="1"/>
  <c r="R166" i="8" a="1"/>
  <c r="R166" i="8" s="1"/>
  <c r="S166" i="8" s="1"/>
  <c r="B166" i="8"/>
  <c r="X165" i="8" a="1"/>
  <c r="X165" i="8" s="1"/>
  <c r="W165" i="8" a="1"/>
  <c r="W165" i="8" s="1"/>
  <c r="V165" i="8" a="1"/>
  <c r="V165" i="8" s="1"/>
  <c r="U165" i="8"/>
  <c r="U165" i="8" a="1"/>
  <c r="R165" i="8" a="1"/>
  <c r="R165" i="8" s="1"/>
  <c r="S165" i="8" s="1"/>
  <c r="B165" i="8"/>
  <c r="X164" i="8" a="1"/>
  <c r="X164" i="8" s="1"/>
  <c r="W164" i="8" a="1"/>
  <c r="W164" i="8" s="1"/>
  <c r="V164" i="8" a="1"/>
  <c r="V164" i="8" s="1"/>
  <c r="U164" i="8" a="1"/>
  <c r="U164" i="8" s="1"/>
  <c r="R164" i="8" a="1"/>
  <c r="R164" i="8" s="1"/>
  <c r="S164" i="8" s="1"/>
  <c r="B164" i="8"/>
  <c r="X163" i="8" a="1"/>
  <c r="X163" i="8" s="1"/>
  <c r="W163" i="8" a="1"/>
  <c r="W163" i="8" s="1"/>
  <c r="V163" i="8" a="1"/>
  <c r="V163" i="8" s="1"/>
  <c r="U163" i="8" a="1"/>
  <c r="U163" i="8" s="1"/>
  <c r="R163" i="8" a="1"/>
  <c r="R163" i="8" s="1"/>
  <c r="S163" i="8" s="1"/>
  <c r="B163" i="8"/>
  <c r="X162" i="8" a="1"/>
  <c r="X162" i="8" s="1"/>
  <c r="W162" i="8" a="1"/>
  <c r="W162" i="8" s="1"/>
  <c r="V162" i="8" a="1"/>
  <c r="V162" i="8" s="1"/>
  <c r="U162" i="8" a="1"/>
  <c r="U162" i="8" s="1"/>
  <c r="R162" i="8" a="1"/>
  <c r="R162" i="8" s="1"/>
  <c r="S162" i="8" s="1"/>
  <c r="B162" i="8"/>
  <c r="X161" i="8" a="1"/>
  <c r="X161" i="8" s="1"/>
  <c r="W161" i="8" a="1"/>
  <c r="W161" i="8" s="1"/>
  <c r="V161" i="8" a="1"/>
  <c r="V161" i="8" s="1"/>
  <c r="U161" i="8" a="1"/>
  <c r="U161" i="8" s="1"/>
  <c r="R161" i="8"/>
  <c r="S161" i="8" s="1"/>
  <c r="R161" i="8" a="1"/>
  <c r="B161" i="8"/>
  <c r="X160" i="8" a="1"/>
  <c r="X160" i="8" s="1"/>
  <c r="W160" i="8"/>
  <c r="W160" i="8" a="1"/>
  <c r="V160" i="8" a="1"/>
  <c r="V160" i="8" s="1"/>
  <c r="U160" i="8" a="1"/>
  <c r="U160" i="8" s="1"/>
  <c r="R160" i="8" a="1"/>
  <c r="R160" i="8" s="1"/>
  <c r="S160" i="8" s="1"/>
  <c r="B160" i="8"/>
  <c r="X159" i="8" a="1"/>
  <c r="X159" i="8" s="1"/>
  <c r="W159" i="8" a="1"/>
  <c r="W159" i="8" s="1"/>
  <c r="V159" i="8"/>
  <c r="V159" i="8" a="1"/>
  <c r="U159" i="8" a="1"/>
  <c r="U159" i="8" s="1"/>
  <c r="R159" i="8"/>
  <c r="S159" i="8" s="1"/>
  <c r="R159" i="8" a="1"/>
  <c r="B159" i="8"/>
  <c r="X158" i="8" a="1"/>
  <c r="X158" i="8" s="1"/>
  <c r="W158" i="8"/>
  <c r="W158" i="8" a="1"/>
  <c r="V158" i="8" a="1"/>
  <c r="V158" i="8" s="1"/>
  <c r="U158" i="8" a="1"/>
  <c r="U158" i="8" s="1"/>
  <c r="R158" i="8"/>
  <c r="S158" i="8" s="1"/>
  <c r="R158" i="8" a="1"/>
  <c r="B158" i="8"/>
  <c r="X157" i="8" a="1"/>
  <c r="X157" i="8" s="1"/>
  <c r="W157" i="8" a="1"/>
  <c r="W157" i="8" s="1"/>
  <c r="V157" i="8" a="1"/>
  <c r="V157" i="8" s="1"/>
  <c r="U157" i="8" a="1"/>
  <c r="U157" i="8" s="1"/>
  <c r="R157" i="8" a="1"/>
  <c r="R157" i="8" s="1"/>
  <c r="S157" i="8" s="1"/>
  <c r="B157" i="8"/>
  <c r="X156" i="8" a="1"/>
  <c r="X156" i="8" s="1"/>
  <c r="W156" i="8" a="1"/>
  <c r="W156" i="8" s="1"/>
  <c r="V156" i="8" a="1"/>
  <c r="V156" i="8" s="1"/>
  <c r="U156" i="8" a="1"/>
  <c r="U156" i="8" s="1"/>
  <c r="S156" i="8"/>
  <c r="R156" i="8" a="1"/>
  <c r="R156" i="8" s="1"/>
  <c r="B156" i="8"/>
  <c r="X155" i="8" a="1"/>
  <c r="X155" i="8" s="1"/>
  <c r="W155" i="8" a="1"/>
  <c r="W155" i="8" s="1"/>
  <c r="V155" i="8" a="1"/>
  <c r="V155" i="8" s="1"/>
  <c r="U155" i="8"/>
  <c r="U155" i="8" a="1"/>
  <c r="R155" i="8"/>
  <c r="S155" i="8" s="1"/>
  <c r="R155" i="8" a="1"/>
  <c r="B155" i="8"/>
  <c r="X154" i="8" a="1"/>
  <c r="X154" i="8" s="1"/>
  <c r="W154" i="8" a="1"/>
  <c r="W154" i="8" s="1"/>
  <c r="V154" i="8" a="1"/>
  <c r="V154" i="8" s="1"/>
  <c r="U154" i="8" a="1"/>
  <c r="U154" i="8" s="1"/>
  <c r="R154" i="8" a="1"/>
  <c r="R154" i="8" s="1"/>
  <c r="S154" i="8" s="1"/>
  <c r="B154" i="8"/>
  <c r="X153" i="8" a="1"/>
  <c r="X153" i="8" s="1"/>
  <c r="W153" i="8" a="1"/>
  <c r="W153" i="8" s="1"/>
  <c r="V153" i="8" a="1"/>
  <c r="V153" i="8" s="1"/>
  <c r="U153" i="8" a="1"/>
  <c r="U153" i="8" s="1"/>
  <c r="R153" i="8"/>
  <c r="S153" i="8" s="1"/>
  <c r="R153" i="8" a="1"/>
  <c r="B153" i="8"/>
  <c r="X152" i="8"/>
  <c r="X152" i="8" a="1"/>
  <c r="W152" i="8" a="1"/>
  <c r="W152" i="8" s="1"/>
  <c r="V152" i="8" a="1"/>
  <c r="V152" i="8" s="1"/>
  <c r="U152" i="8" a="1"/>
  <c r="U152" i="8" s="1"/>
  <c r="R152" i="8" a="1"/>
  <c r="R152" i="8" s="1"/>
  <c r="S152" i="8" s="1"/>
  <c r="B152" i="8"/>
  <c r="X151" i="8" a="1"/>
  <c r="X151" i="8" s="1"/>
  <c r="W151" i="8" a="1"/>
  <c r="W151" i="8" s="1"/>
  <c r="V151" i="8" a="1"/>
  <c r="V151" i="8" s="1"/>
  <c r="U151" i="8" a="1"/>
  <c r="U151" i="8" s="1"/>
  <c r="R151" i="8" a="1"/>
  <c r="R151" i="8" s="1"/>
  <c r="S151" i="8" s="1"/>
  <c r="B151" i="8"/>
  <c r="X150" i="8" a="1"/>
  <c r="X150" i="8" s="1"/>
  <c r="W150" i="8" a="1"/>
  <c r="W150" i="8" s="1"/>
  <c r="V150" i="8" a="1"/>
  <c r="V150" i="8" s="1"/>
  <c r="U150" i="8" a="1"/>
  <c r="U150" i="8" s="1"/>
  <c r="R150" i="8" a="1"/>
  <c r="R150" i="8" s="1"/>
  <c r="S150" i="8" s="1"/>
  <c r="B150" i="8"/>
  <c r="X149" i="8" a="1"/>
  <c r="X149" i="8" s="1"/>
  <c r="W149" i="8" a="1"/>
  <c r="W149" i="8" s="1"/>
  <c r="V149" i="8" a="1"/>
  <c r="V149" i="8" s="1"/>
  <c r="U149" i="8"/>
  <c r="U149" i="8" a="1"/>
  <c r="R149" i="8" a="1"/>
  <c r="R149" i="8" s="1"/>
  <c r="S149" i="8" s="1"/>
  <c r="B149" i="8"/>
  <c r="X148" i="8"/>
  <c r="X148" i="8" a="1"/>
  <c r="W148" i="8"/>
  <c r="W148" i="8" a="1"/>
  <c r="V148" i="8" a="1"/>
  <c r="V148" i="8" s="1"/>
  <c r="U148" i="8" a="1"/>
  <c r="U148" i="8" s="1"/>
  <c r="R148" i="8" a="1"/>
  <c r="R148" i="8" s="1"/>
  <c r="S148" i="8" s="1"/>
  <c r="B148" i="8"/>
  <c r="X147" i="8" a="1"/>
  <c r="X147" i="8" s="1"/>
  <c r="W147" i="8" a="1"/>
  <c r="W147" i="8" s="1"/>
  <c r="V147" i="8" a="1"/>
  <c r="V147" i="8" s="1"/>
  <c r="U147" i="8" a="1"/>
  <c r="U147" i="8" s="1"/>
  <c r="R147" i="8" a="1"/>
  <c r="R147" i="8" s="1"/>
  <c r="S147" i="8" s="1"/>
  <c r="B147" i="8"/>
  <c r="X146" i="8" a="1"/>
  <c r="X146" i="8" s="1"/>
  <c r="W146" i="8" a="1"/>
  <c r="W146" i="8" s="1"/>
  <c r="V146" i="8" a="1"/>
  <c r="V146" i="8" s="1"/>
  <c r="U146" i="8" a="1"/>
  <c r="U146" i="8" s="1"/>
  <c r="R146" i="8" a="1"/>
  <c r="R146" i="8" s="1"/>
  <c r="S146" i="8" s="1"/>
  <c r="B146" i="8"/>
  <c r="X145" i="8" a="1"/>
  <c r="X145" i="8" s="1"/>
  <c r="W145" i="8" a="1"/>
  <c r="W145" i="8" s="1"/>
  <c r="V145" i="8" a="1"/>
  <c r="V145" i="8" s="1"/>
  <c r="U145" i="8" a="1"/>
  <c r="U145" i="8" s="1"/>
  <c r="R145" i="8"/>
  <c r="S145" i="8" s="1"/>
  <c r="R145" i="8" a="1"/>
  <c r="B145" i="8"/>
  <c r="X144" i="8" a="1"/>
  <c r="X144" i="8" s="1"/>
  <c r="W144" i="8" a="1"/>
  <c r="W144" i="8" s="1"/>
  <c r="V144" i="8" a="1"/>
  <c r="V144" i="8" s="1"/>
  <c r="U144" i="8" a="1"/>
  <c r="U144" i="8" s="1"/>
  <c r="R144" i="8" a="1"/>
  <c r="R144" i="8" s="1"/>
  <c r="S144" i="8" s="1"/>
  <c r="B144" i="8"/>
  <c r="X143" i="8" a="1"/>
  <c r="X143" i="8" s="1"/>
  <c r="W143" i="8" a="1"/>
  <c r="W143" i="8" s="1"/>
  <c r="V143" i="8" a="1"/>
  <c r="V143" i="8" s="1"/>
  <c r="U143" i="8" a="1"/>
  <c r="U143" i="8" s="1"/>
  <c r="R143" i="8"/>
  <c r="S143" i="8" s="1"/>
  <c r="R143" i="8" a="1"/>
  <c r="B143" i="8"/>
  <c r="X142" i="8" a="1"/>
  <c r="X142" i="8" s="1"/>
  <c r="W142" i="8" a="1"/>
  <c r="W142" i="8" s="1"/>
  <c r="V142" i="8" a="1"/>
  <c r="V142" i="8" s="1"/>
  <c r="U142" i="8" a="1"/>
  <c r="U142" i="8" s="1"/>
  <c r="R142" i="8"/>
  <c r="S142" i="8" s="1"/>
  <c r="R142" i="8" a="1"/>
  <c r="B142" i="8"/>
  <c r="X141" i="8" a="1"/>
  <c r="X141" i="8" s="1"/>
  <c r="W141" i="8" a="1"/>
  <c r="W141" i="8" s="1"/>
  <c r="V141" i="8" a="1"/>
  <c r="V141" i="8" s="1"/>
  <c r="U141" i="8" a="1"/>
  <c r="U141" i="8" s="1"/>
  <c r="R141" i="8"/>
  <c r="S141" i="8" s="1"/>
  <c r="R141" i="8" a="1"/>
  <c r="B141" i="8"/>
  <c r="X140" i="8" a="1"/>
  <c r="X140" i="8" s="1"/>
  <c r="W140" i="8" a="1"/>
  <c r="W140" i="8" s="1"/>
  <c r="V140" i="8" a="1"/>
  <c r="V140" i="8" s="1"/>
  <c r="U140" i="8" a="1"/>
  <c r="U140" i="8" s="1"/>
  <c r="S140" i="8"/>
  <c r="R140" i="8"/>
  <c r="R140" i="8" a="1"/>
  <c r="B140" i="8"/>
  <c r="X139" i="8" a="1"/>
  <c r="X139" i="8" s="1"/>
  <c r="W139" i="8" a="1"/>
  <c r="W139" i="8" s="1"/>
  <c r="V139" i="8" a="1"/>
  <c r="V139" i="8" s="1"/>
  <c r="U139" i="8"/>
  <c r="U139" i="8" a="1"/>
  <c r="R139" i="8"/>
  <c r="S139" i="8" s="1"/>
  <c r="R139" i="8" a="1"/>
  <c r="B139" i="8"/>
  <c r="X138" i="8" a="1"/>
  <c r="X138" i="8" s="1"/>
  <c r="W138" i="8" a="1"/>
  <c r="W138" i="8" s="1"/>
  <c r="V138" i="8" a="1"/>
  <c r="V138" i="8" s="1"/>
  <c r="U138" i="8" a="1"/>
  <c r="U138" i="8" s="1"/>
  <c r="R138" i="8" a="1"/>
  <c r="R138" i="8" s="1"/>
  <c r="S138" i="8" s="1"/>
  <c r="B138" i="8"/>
  <c r="X137" i="8" a="1"/>
  <c r="X137" i="8" s="1"/>
  <c r="W137" i="8" a="1"/>
  <c r="W137" i="8" s="1"/>
  <c r="V137" i="8"/>
  <c r="V137" i="8" a="1"/>
  <c r="U137" i="8" a="1"/>
  <c r="U137" i="8" s="1"/>
  <c r="R137" i="8"/>
  <c r="S137" i="8" s="1"/>
  <c r="R137" i="8" a="1"/>
  <c r="B137" i="8"/>
  <c r="X136" i="8"/>
  <c r="X136" i="8" a="1"/>
  <c r="W136" i="8"/>
  <c r="W136" i="8" a="1"/>
  <c r="V136" i="8" a="1"/>
  <c r="V136" i="8" s="1"/>
  <c r="U136" i="8" a="1"/>
  <c r="U136" i="8" s="1"/>
  <c r="R136" i="8" a="1"/>
  <c r="R136" i="8" s="1"/>
  <c r="S136" i="8" s="1"/>
  <c r="B136" i="8"/>
  <c r="X135" i="8" a="1"/>
  <c r="X135" i="8" s="1"/>
  <c r="W135" i="8" a="1"/>
  <c r="W135" i="8" s="1"/>
  <c r="V135" i="8" a="1"/>
  <c r="V135" i="8" s="1"/>
  <c r="U135" i="8" a="1"/>
  <c r="U135" i="8" s="1"/>
  <c r="R135" i="8"/>
  <c r="S135" i="8" s="1"/>
  <c r="R135" i="8" a="1"/>
  <c r="B135" i="8"/>
  <c r="X134" i="8" a="1"/>
  <c r="X134" i="8" s="1"/>
  <c r="W134" i="8" a="1"/>
  <c r="W134" i="8" s="1"/>
  <c r="V134" i="8" a="1"/>
  <c r="V134" i="8" s="1"/>
  <c r="U134" i="8" a="1"/>
  <c r="U134" i="8" s="1"/>
  <c r="S134" i="8"/>
  <c r="R134" i="8"/>
  <c r="R134" i="8" a="1"/>
  <c r="B134" i="8"/>
  <c r="X133" i="8" a="1"/>
  <c r="X133" i="8" s="1"/>
  <c r="W133" i="8" a="1"/>
  <c r="W133" i="8" s="1"/>
  <c r="V133" i="8" a="1"/>
  <c r="V133" i="8" s="1"/>
  <c r="U133" i="8" a="1"/>
  <c r="U133" i="8" s="1"/>
  <c r="R133" i="8"/>
  <c r="S133" i="8" s="1"/>
  <c r="R133" i="8" a="1"/>
  <c r="B133" i="8"/>
  <c r="X132" i="8"/>
  <c r="X132" i="8" a="1"/>
  <c r="W132" i="8"/>
  <c r="W132" i="8" a="1"/>
  <c r="V132" i="8" a="1"/>
  <c r="V132" i="8" s="1"/>
  <c r="U132" i="8" a="1"/>
  <c r="U132" i="8" s="1"/>
  <c r="R132" i="8" a="1"/>
  <c r="R132" i="8" s="1"/>
  <c r="S132" i="8" s="1"/>
  <c r="B132" i="8"/>
  <c r="X131" i="8" a="1"/>
  <c r="X131" i="8" s="1"/>
  <c r="W131" i="8" a="1"/>
  <c r="W131" i="8" s="1"/>
  <c r="V131" i="8"/>
  <c r="V131" i="8" a="1"/>
  <c r="U131" i="8" a="1"/>
  <c r="U131" i="8" s="1"/>
  <c r="R131" i="8"/>
  <c r="S131" i="8" s="1"/>
  <c r="R131" i="8" a="1"/>
  <c r="B131" i="8"/>
  <c r="X130" i="8"/>
  <c r="X130" i="8" a="1"/>
  <c r="W130" i="8" a="1"/>
  <c r="W130" i="8" s="1"/>
  <c r="V130" i="8" a="1"/>
  <c r="V130" i="8" s="1"/>
  <c r="U130" i="8" a="1"/>
  <c r="U130" i="8" s="1"/>
  <c r="R130" i="8"/>
  <c r="S130" i="8" s="1"/>
  <c r="R130" i="8" a="1"/>
  <c r="B130" i="8"/>
  <c r="X129" i="8" a="1"/>
  <c r="X129" i="8" s="1"/>
  <c r="W129" i="8" a="1"/>
  <c r="W129" i="8" s="1"/>
  <c r="V129" i="8" a="1"/>
  <c r="V129" i="8" s="1"/>
  <c r="U129" i="8" a="1"/>
  <c r="U129" i="8" s="1"/>
  <c r="R129" i="8"/>
  <c r="S129" i="8" s="1"/>
  <c r="R129" i="8" a="1"/>
  <c r="B129" i="8"/>
  <c r="X128" i="8" a="1"/>
  <c r="X128" i="8" s="1"/>
  <c r="W128" i="8"/>
  <c r="W128" i="8" a="1"/>
  <c r="V128" i="8" a="1"/>
  <c r="V128" i="8" s="1"/>
  <c r="U128" i="8" a="1"/>
  <c r="U128" i="8" s="1"/>
  <c r="R128" i="8" a="1"/>
  <c r="R128" i="8" s="1"/>
  <c r="S128" i="8" s="1"/>
  <c r="B128" i="8"/>
  <c r="X127" i="8" a="1"/>
  <c r="X127" i="8" s="1"/>
  <c r="W127" i="8" a="1"/>
  <c r="W127" i="8" s="1"/>
  <c r="V127" i="8"/>
  <c r="V127" i="8" a="1"/>
  <c r="U127" i="8" a="1"/>
  <c r="U127" i="8" s="1"/>
  <c r="R127" i="8" a="1"/>
  <c r="R127" i="8" s="1"/>
  <c r="S127" i="8" s="1"/>
  <c r="B127" i="8"/>
  <c r="X126" i="8" a="1"/>
  <c r="X126" i="8" s="1"/>
  <c r="W126" i="8"/>
  <c r="W126" i="8" a="1"/>
  <c r="V126" i="8" a="1"/>
  <c r="V126" i="8" s="1"/>
  <c r="U126" i="8" a="1"/>
  <c r="U126" i="8" s="1"/>
  <c r="R126" i="8" a="1"/>
  <c r="R126" i="8" s="1"/>
  <c r="S126" i="8" s="1"/>
  <c r="B126" i="8"/>
  <c r="X125" i="8" a="1"/>
  <c r="X125" i="8" s="1"/>
  <c r="W125" i="8" a="1"/>
  <c r="W125" i="8" s="1"/>
  <c r="V125" i="8" a="1"/>
  <c r="V125" i="8" s="1"/>
  <c r="U125" i="8" a="1"/>
  <c r="U125" i="8" s="1"/>
  <c r="R125" i="8"/>
  <c r="S125" i="8" s="1"/>
  <c r="R125" i="8" a="1"/>
  <c r="B125" i="8"/>
  <c r="X124" i="8" a="1"/>
  <c r="X124" i="8" s="1"/>
  <c r="W124" i="8"/>
  <c r="W124" i="8" a="1"/>
  <c r="V124" i="8" a="1"/>
  <c r="V124" i="8" s="1"/>
  <c r="U124" i="8" a="1"/>
  <c r="U124" i="8" s="1"/>
  <c r="R124" i="8" a="1"/>
  <c r="R124" i="8" s="1"/>
  <c r="S124" i="8" s="1"/>
  <c r="B124" i="8"/>
  <c r="X123" i="8" a="1"/>
  <c r="X123" i="8" s="1"/>
  <c r="W123" i="8"/>
  <c r="W123" i="8" a="1"/>
  <c r="V123" i="8"/>
  <c r="V123" i="8" a="1"/>
  <c r="U123" i="8" a="1"/>
  <c r="U123" i="8" s="1"/>
  <c r="R123" i="8" a="1"/>
  <c r="R123" i="8" s="1"/>
  <c r="S123" i="8" s="1"/>
  <c r="B123" i="8"/>
  <c r="X122" i="8" a="1"/>
  <c r="X122" i="8" s="1"/>
  <c r="W122" i="8"/>
  <c r="W122" i="8" a="1"/>
  <c r="V122" i="8" a="1"/>
  <c r="V122" i="8" s="1"/>
  <c r="U122" i="8" a="1"/>
  <c r="U122" i="8" s="1"/>
  <c r="R122" i="8" a="1"/>
  <c r="R122" i="8" s="1"/>
  <c r="S122" i="8" s="1"/>
  <c r="B122" i="8"/>
  <c r="X121" i="8" a="1"/>
  <c r="X121" i="8" s="1"/>
  <c r="W121" i="8" a="1"/>
  <c r="W121" i="8" s="1"/>
  <c r="V121" i="8" a="1"/>
  <c r="V121" i="8" s="1"/>
  <c r="U121" i="8" a="1"/>
  <c r="U121" i="8" s="1"/>
  <c r="R121" i="8"/>
  <c r="S121" i="8" s="1"/>
  <c r="R121" i="8" a="1"/>
  <c r="B121" i="8"/>
  <c r="X120" i="8" a="1"/>
  <c r="X120" i="8" s="1"/>
  <c r="W120" i="8" a="1"/>
  <c r="W120" i="8" s="1"/>
  <c r="V120" i="8" a="1"/>
  <c r="V120" i="8" s="1"/>
  <c r="U120" i="8"/>
  <c r="U120" i="8" a="1"/>
  <c r="R120" i="8" a="1"/>
  <c r="R120" i="8" s="1"/>
  <c r="S120" i="8" s="1"/>
  <c r="B120" i="8"/>
  <c r="X119" i="8" a="1"/>
  <c r="X119" i="8" s="1"/>
  <c r="W119" i="8" a="1"/>
  <c r="W119" i="8" s="1"/>
  <c r="V119" i="8"/>
  <c r="V119" i="8" a="1"/>
  <c r="U119" i="8" a="1"/>
  <c r="U119" i="8" s="1"/>
  <c r="R119" i="8"/>
  <c r="S119" i="8" s="1"/>
  <c r="R119" i="8" a="1"/>
  <c r="B119" i="8"/>
  <c r="X118" i="8" a="1"/>
  <c r="X118" i="8" s="1"/>
  <c r="W118" i="8" a="1"/>
  <c r="W118" i="8" s="1"/>
  <c r="V118" i="8" a="1"/>
  <c r="V118" i="8" s="1"/>
  <c r="U118" i="8"/>
  <c r="U118" i="8" a="1"/>
  <c r="R118" i="8" a="1"/>
  <c r="R118" i="8" s="1"/>
  <c r="S118" i="8" s="1"/>
  <c r="B118" i="8"/>
  <c r="X117" i="8" a="1"/>
  <c r="X117" i="8" s="1"/>
  <c r="W117" i="8" a="1"/>
  <c r="W117" i="8" s="1"/>
  <c r="V117" i="8" a="1"/>
  <c r="V117" i="8" s="1"/>
  <c r="U117" i="8"/>
  <c r="U117" i="8" a="1"/>
  <c r="R117" i="8" a="1"/>
  <c r="R117" i="8" s="1"/>
  <c r="S117" i="8" s="1"/>
  <c r="B117" i="8"/>
  <c r="X116" i="8" a="1"/>
  <c r="X116" i="8" s="1"/>
  <c r="W116" i="8"/>
  <c r="W116" i="8" a="1"/>
  <c r="V116" i="8" a="1"/>
  <c r="V116" i="8" s="1"/>
  <c r="U116" i="8" a="1"/>
  <c r="U116" i="8" s="1"/>
  <c r="R116" i="8" a="1"/>
  <c r="R116" i="8" s="1"/>
  <c r="S116" i="8" s="1"/>
  <c r="B116" i="8"/>
  <c r="X115" i="8" a="1"/>
  <c r="X115" i="8" s="1"/>
  <c r="W115" i="8"/>
  <c r="W115" i="8" a="1"/>
  <c r="V115" i="8" a="1"/>
  <c r="V115" i="8" s="1"/>
  <c r="U115" i="8" a="1"/>
  <c r="U115" i="8" s="1"/>
  <c r="R115" i="8" a="1"/>
  <c r="R115" i="8" s="1"/>
  <c r="S115" i="8" s="1"/>
  <c r="B115" i="8"/>
  <c r="X114" i="8" a="1"/>
  <c r="X114" i="8" s="1"/>
  <c r="W114" i="8" a="1"/>
  <c r="W114" i="8" s="1"/>
  <c r="V114" i="8" a="1"/>
  <c r="V114" i="8" s="1"/>
  <c r="U114" i="8" a="1"/>
  <c r="U114" i="8" s="1"/>
  <c r="R114" i="8" a="1"/>
  <c r="R114" i="8" s="1"/>
  <c r="S114" i="8" s="1"/>
  <c r="B114" i="8"/>
  <c r="X113" i="8" a="1"/>
  <c r="X113" i="8" s="1"/>
  <c r="W113" i="8" a="1"/>
  <c r="W113" i="8" s="1"/>
  <c r="V113" i="8"/>
  <c r="V113" i="8" a="1"/>
  <c r="U113" i="8" a="1"/>
  <c r="U113" i="8" s="1"/>
  <c r="R113" i="8" a="1"/>
  <c r="R113" i="8" s="1"/>
  <c r="S113" i="8" s="1"/>
  <c r="B113" i="8"/>
  <c r="X112" i="8" a="1"/>
  <c r="X112" i="8" s="1"/>
  <c r="W112" i="8"/>
  <c r="W112" i="8" a="1"/>
  <c r="V112" i="8" a="1"/>
  <c r="V112" i="8" s="1"/>
  <c r="U112" i="8" a="1"/>
  <c r="U112" i="8" s="1"/>
  <c r="R112" i="8"/>
  <c r="S112" i="8" s="1"/>
  <c r="R112" i="8" a="1"/>
  <c r="B112" i="8"/>
  <c r="X111" i="8" a="1"/>
  <c r="X111" i="8" s="1"/>
  <c r="W111" i="8" a="1"/>
  <c r="W111" i="8" s="1"/>
  <c r="V111" i="8" a="1"/>
  <c r="V111" i="8" s="1"/>
  <c r="U111" i="8" a="1"/>
  <c r="U111" i="8" s="1"/>
  <c r="R111" i="8" a="1"/>
  <c r="R111" i="8" s="1"/>
  <c r="S111" i="8" s="1"/>
  <c r="B111" i="8"/>
  <c r="X110" i="8" a="1"/>
  <c r="X110" i="8" s="1"/>
  <c r="W110" i="8" a="1"/>
  <c r="W110" i="8" s="1"/>
  <c r="V110" i="8" a="1"/>
  <c r="V110" i="8" s="1"/>
  <c r="U110" i="8" a="1"/>
  <c r="U110" i="8" s="1"/>
  <c r="R110" i="8" a="1"/>
  <c r="R110" i="8" s="1"/>
  <c r="S110" i="8" s="1"/>
  <c r="B110" i="8"/>
  <c r="X109" i="8" a="1"/>
  <c r="X109" i="8" s="1"/>
  <c r="W109" i="8"/>
  <c r="W109" i="8" a="1"/>
  <c r="V109" i="8" a="1"/>
  <c r="V109" i="8" s="1"/>
  <c r="U109" i="8" a="1"/>
  <c r="U109" i="8" s="1"/>
  <c r="R109" i="8" a="1"/>
  <c r="R109" i="8" s="1"/>
  <c r="S109" i="8" s="1"/>
  <c r="B109" i="8"/>
  <c r="X108" i="8" a="1"/>
  <c r="X108" i="8" s="1"/>
  <c r="W108" i="8" a="1"/>
  <c r="W108" i="8" s="1"/>
  <c r="V108" i="8" a="1"/>
  <c r="V108" i="8" s="1"/>
  <c r="U108" i="8" a="1"/>
  <c r="U108" i="8" s="1"/>
  <c r="R108" i="8" a="1"/>
  <c r="R108" i="8" s="1"/>
  <c r="S108" i="8" s="1"/>
  <c r="B108" i="8"/>
  <c r="X107" i="8" a="1"/>
  <c r="X107" i="8" s="1"/>
  <c r="W107" i="8"/>
  <c r="W107" i="8" a="1"/>
  <c r="V107" i="8"/>
  <c r="V107" i="8" a="1"/>
  <c r="U107" i="8" a="1"/>
  <c r="U107" i="8" s="1"/>
  <c r="R107" i="8" a="1"/>
  <c r="R107" i="8" s="1"/>
  <c r="S107" i="8" s="1"/>
  <c r="B107" i="8"/>
  <c r="X106" i="8" a="1"/>
  <c r="X106" i="8" s="1"/>
  <c r="W106" i="8" a="1"/>
  <c r="W106" i="8" s="1"/>
  <c r="V106" i="8" a="1"/>
  <c r="V106" i="8" s="1"/>
  <c r="U106" i="8" a="1"/>
  <c r="U106" i="8" s="1"/>
  <c r="R106" i="8" a="1"/>
  <c r="R106" i="8" s="1"/>
  <c r="S106" i="8" s="1"/>
  <c r="B106" i="8"/>
  <c r="X105" i="8" a="1"/>
  <c r="X105" i="8" s="1"/>
  <c r="W105" i="8" a="1"/>
  <c r="W105" i="8" s="1"/>
  <c r="V105" i="8" a="1"/>
  <c r="V105" i="8" s="1"/>
  <c r="U105" i="8" a="1"/>
  <c r="U105" i="8" s="1"/>
  <c r="R105" i="8" a="1"/>
  <c r="R105" i="8" s="1"/>
  <c r="S105" i="8" s="1"/>
  <c r="B105" i="8"/>
  <c r="X104" i="8" a="1"/>
  <c r="X104" i="8" s="1"/>
  <c r="W104" i="8"/>
  <c r="W104" i="8" a="1"/>
  <c r="V104" i="8" a="1"/>
  <c r="V104" i="8" s="1"/>
  <c r="U104" i="8"/>
  <c r="U104" i="8" a="1"/>
  <c r="R104" i="8" a="1"/>
  <c r="R104" i="8" s="1"/>
  <c r="S104" i="8" s="1"/>
  <c r="B104" i="8"/>
  <c r="X103" i="8" a="1"/>
  <c r="X103" i="8" s="1"/>
  <c r="W103" i="8"/>
  <c r="W103" i="8" a="1"/>
  <c r="V103" i="8" a="1"/>
  <c r="V103" i="8" s="1"/>
  <c r="U103" i="8" a="1"/>
  <c r="U103" i="8" s="1"/>
  <c r="R103" i="8"/>
  <c r="S103" i="8" s="1"/>
  <c r="R103" i="8" a="1"/>
  <c r="B103" i="8"/>
  <c r="X102" i="8"/>
  <c r="X102" i="8" a="1"/>
  <c r="W102" i="8" a="1"/>
  <c r="W102" i="8" s="1"/>
  <c r="V102" i="8" a="1"/>
  <c r="V102" i="8" s="1"/>
  <c r="U102" i="8" a="1"/>
  <c r="U102" i="8" s="1"/>
  <c r="R102" i="8" a="1"/>
  <c r="R102" i="8" s="1"/>
  <c r="S102" i="8" s="1"/>
  <c r="B102" i="8"/>
  <c r="X101" i="8" a="1"/>
  <c r="X101" i="8" s="1"/>
  <c r="W101" i="8" a="1"/>
  <c r="W101" i="8" s="1"/>
  <c r="V101" i="8" a="1"/>
  <c r="V101" i="8" s="1"/>
  <c r="U101" i="8"/>
  <c r="U101" i="8" a="1"/>
  <c r="R101" i="8" a="1"/>
  <c r="R101" i="8" s="1"/>
  <c r="S101" i="8" s="1"/>
  <c r="B101" i="8"/>
  <c r="X100" i="8"/>
  <c r="X100" i="8" a="1"/>
  <c r="W100" i="8"/>
  <c r="W100" i="8" a="1"/>
  <c r="V100" i="8" a="1"/>
  <c r="V100" i="8" s="1"/>
  <c r="U100" i="8" a="1"/>
  <c r="U100" i="8" s="1"/>
  <c r="R100" i="8" a="1"/>
  <c r="R100" i="8" s="1"/>
  <c r="S100" i="8" s="1"/>
  <c r="B100" i="8"/>
  <c r="X99" i="8" a="1"/>
  <c r="X99" i="8" s="1"/>
  <c r="W99" i="8"/>
  <c r="W99" i="8" a="1"/>
  <c r="V99" i="8" a="1"/>
  <c r="V99" i="8" s="1"/>
  <c r="U99" i="8"/>
  <c r="U99" i="8" a="1"/>
  <c r="R99" i="8"/>
  <c r="S99" i="8" s="1"/>
  <c r="R99" i="8" a="1"/>
  <c r="B99" i="8"/>
  <c r="X98" i="8" a="1"/>
  <c r="X98" i="8" s="1"/>
  <c r="W98" i="8" a="1"/>
  <c r="W98" i="8" s="1"/>
  <c r="V98" i="8" a="1"/>
  <c r="V98" i="8" s="1"/>
  <c r="U98" i="8"/>
  <c r="U98" i="8" a="1"/>
  <c r="R98" i="8" a="1"/>
  <c r="R98" i="8" s="1"/>
  <c r="S98" i="8" s="1"/>
  <c r="B98" i="8"/>
  <c r="X97" i="8" a="1"/>
  <c r="X97" i="8" s="1"/>
  <c r="W97" i="8" a="1"/>
  <c r="W97" i="8" s="1"/>
  <c r="V97" i="8" a="1"/>
  <c r="V97" i="8" s="1"/>
  <c r="U97" i="8" a="1"/>
  <c r="U97" i="8" s="1"/>
  <c r="R97" i="8" a="1"/>
  <c r="R97" i="8" s="1"/>
  <c r="S97" i="8" s="1"/>
  <c r="B97" i="8"/>
  <c r="X96" i="8" a="1"/>
  <c r="X96" i="8" s="1"/>
  <c r="W96" i="8"/>
  <c r="W96" i="8" a="1"/>
  <c r="V96" i="8" a="1"/>
  <c r="V96" i="8" s="1"/>
  <c r="U96" i="8" a="1"/>
  <c r="U96" i="8" s="1"/>
  <c r="R96" i="8"/>
  <c r="S96" i="8" s="1"/>
  <c r="R96" i="8" a="1"/>
  <c r="B96" i="8"/>
  <c r="X95" i="8" a="1"/>
  <c r="X95" i="8" s="1"/>
  <c r="W95" i="8" a="1"/>
  <c r="W95" i="8" s="1"/>
  <c r="V95" i="8" a="1"/>
  <c r="V95" i="8" s="1"/>
  <c r="U95" i="8" a="1"/>
  <c r="U95" i="8" s="1"/>
  <c r="R95" i="8"/>
  <c r="S95" i="8" s="1"/>
  <c r="R95" i="8" a="1"/>
  <c r="B95" i="8"/>
  <c r="X94" i="8" a="1"/>
  <c r="X94" i="8" s="1"/>
  <c r="W94" i="8" a="1"/>
  <c r="W94" i="8" s="1"/>
  <c r="V94" i="8" a="1"/>
  <c r="V94" i="8" s="1"/>
  <c r="U94" i="8" a="1"/>
  <c r="U94" i="8" s="1"/>
  <c r="R94" i="8" a="1"/>
  <c r="R94" i="8" s="1"/>
  <c r="S94" i="8" s="1"/>
  <c r="B94" i="8"/>
  <c r="X93" i="8" a="1"/>
  <c r="X93" i="8" s="1"/>
  <c r="W93" i="8"/>
  <c r="W93" i="8" a="1"/>
  <c r="V93" i="8" a="1"/>
  <c r="V93" i="8" s="1"/>
  <c r="U93" i="8" a="1"/>
  <c r="U93" i="8" s="1"/>
  <c r="R93" i="8" a="1"/>
  <c r="R93" i="8" s="1"/>
  <c r="S93" i="8" s="1"/>
  <c r="B93" i="8"/>
  <c r="X92" i="8" a="1"/>
  <c r="X92" i="8" s="1"/>
  <c r="W92" i="8" a="1"/>
  <c r="W92" i="8" s="1"/>
  <c r="V92" i="8" a="1"/>
  <c r="V92" i="8" s="1"/>
  <c r="U92" i="8" a="1"/>
  <c r="U92" i="8" s="1"/>
  <c r="R92" i="8" a="1"/>
  <c r="R92" i="8" s="1"/>
  <c r="S92" i="8" s="1"/>
  <c r="B92" i="8"/>
  <c r="X91" i="8" a="1"/>
  <c r="X91" i="8" s="1"/>
  <c r="W91" i="8"/>
  <c r="W91" i="8" a="1"/>
  <c r="V91" i="8" a="1"/>
  <c r="V91" i="8" s="1"/>
  <c r="U91" i="8" a="1"/>
  <c r="U91" i="8" s="1"/>
  <c r="R91" i="8" a="1"/>
  <c r="R91" i="8" s="1"/>
  <c r="S91" i="8" s="1"/>
  <c r="B91" i="8"/>
  <c r="X90" i="8" a="1"/>
  <c r="X90" i="8" s="1"/>
  <c r="W90" i="8" a="1"/>
  <c r="W90" i="8" s="1"/>
  <c r="V90" i="8" a="1"/>
  <c r="V90" i="8" s="1"/>
  <c r="U90" i="8" a="1"/>
  <c r="U90" i="8" s="1"/>
  <c r="R90" i="8" a="1"/>
  <c r="R90" i="8" s="1"/>
  <c r="S90" i="8" s="1"/>
  <c r="B90" i="8"/>
  <c r="X89" i="8" a="1"/>
  <c r="X89" i="8" s="1"/>
  <c r="W89" i="8" a="1"/>
  <c r="W89" i="8" s="1"/>
  <c r="V89" i="8" a="1"/>
  <c r="V89" i="8" s="1"/>
  <c r="U89" i="8" a="1"/>
  <c r="U89" i="8" s="1"/>
  <c r="R89" i="8" a="1"/>
  <c r="R89" i="8" s="1"/>
  <c r="S89" i="8" s="1"/>
  <c r="B89" i="8"/>
  <c r="X88" i="8" a="1"/>
  <c r="X88" i="8" s="1"/>
  <c r="W88" i="8" a="1"/>
  <c r="W88" i="8" s="1"/>
  <c r="V88" i="8" a="1"/>
  <c r="V88" i="8" s="1"/>
  <c r="U88" i="8" a="1"/>
  <c r="U88" i="8" s="1"/>
  <c r="R88" i="8" a="1"/>
  <c r="R88" i="8" s="1"/>
  <c r="S88" i="8" s="1"/>
  <c r="B88" i="8"/>
  <c r="X87" i="8" a="1"/>
  <c r="X87" i="8" s="1"/>
  <c r="W87" i="8" a="1"/>
  <c r="W87" i="8" s="1"/>
  <c r="V87" i="8" a="1"/>
  <c r="V87" i="8" s="1"/>
  <c r="U87" i="8" a="1"/>
  <c r="U87" i="8" s="1"/>
  <c r="R87" i="8" a="1"/>
  <c r="R87" i="8" s="1"/>
  <c r="S87" i="8" s="1"/>
  <c r="B87" i="8"/>
  <c r="X86" i="8" a="1"/>
  <c r="X86" i="8" s="1"/>
  <c r="W86" i="8" a="1"/>
  <c r="W86" i="8" s="1"/>
  <c r="V86" i="8" a="1"/>
  <c r="V86" i="8" s="1"/>
  <c r="U86" i="8"/>
  <c r="U86" i="8" a="1"/>
  <c r="R86" i="8" a="1"/>
  <c r="R86" i="8" s="1"/>
  <c r="S86" i="8" s="1"/>
  <c r="B86" i="8"/>
  <c r="X85" i="8" a="1"/>
  <c r="X85" i="8" s="1"/>
  <c r="W85" i="8" a="1"/>
  <c r="W85" i="8" s="1"/>
  <c r="V85" i="8" a="1"/>
  <c r="V85" i="8" s="1"/>
  <c r="U85" i="8"/>
  <c r="U85" i="8" a="1"/>
  <c r="R85" i="8" a="1"/>
  <c r="R85" i="8" s="1"/>
  <c r="S85" i="8" s="1"/>
  <c r="B85" i="8"/>
  <c r="X84" i="8" a="1"/>
  <c r="X84" i="8" s="1"/>
  <c r="W84" i="8"/>
  <c r="W84" i="8" a="1"/>
  <c r="V84" i="8" a="1"/>
  <c r="V84" i="8" s="1"/>
  <c r="U84" i="8" a="1"/>
  <c r="U84" i="8" s="1"/>
  <c r="R84" i="8" a="1"/>
  <c r="R84" i="8" s="1"/>
  <c r="S84" i="8" s="1"/>
  <c r="B84" i="8"/>
  <c r="X83" i="8" a="1"/>
  <c r="X83" i="8" s="1"/>
  <c r="W83" i="8" a="1"/>
  <c r="W83" i="8" s="1"/>
  <c r="V83" i="8" a="1"/>
  <c r="V83" i="8" s="1"/>
  <c r="U83" i="8"/>
  <c r="U83" i="8" a="1"/>
  <c r="R83" i="8" a="1"/>
  <c r="R83" i="8" s="1"/>
  <c r="S83" i="8" s="1"/>
  <c r="B83" i="8"/>
  <c r="X82" i="8" a="1"/>
  <c r="X82" i="8" s="1"/>
  <c r="W82" i="8" a="1"/>
  <c r="W82" i="8" s="1"/>
  <c r="V82" i="8" a="1"/>
  <c r="V82" i="8" s="1"/>
  <c r="U82" i="8"/>
  <c r="U82" i="8" a="1"/>
  <c r="R82" i="8" a="1"/>
  <c r="R82" i="8" s="1"/>
  <c r="S82" i="8" s="1"/>
  <c r="B82" i="8"/>
  <c r="X81" i="8" a="1"/>
  <c r="X81" i="8" s="1"/>
  <c r="W81" i="8" a="1"/>
  <c r="W81" i="8" s="1"/>
  <c r="V81" i="8" a="1"/>
  <c r="V81" i="8" s="1"/>
  <c r="U81" i="8" a="1"/>
  <c r="U81" i="8" s="1"/>
  <c r="R81" i="8" a="1"/>
  <c r="R81" i="8" s="1"/>
  <c r="S81" i="8" s="1"/>
  <c r="B81" i="8"/>
  <c r="X80" i="8" a="1"/>
  <c r="X80" i="8" s="1"/>
  <c r="W80" i="8" a="1"/>
  <c r="W80" i="8" s="1"/>
  <c r="V80" i="8" a="1"/>
  <c r="V80" i="8" s="1"/>
  <c r="U80" i="8" a="1"/>
  <c r="U80" i="8" s="1"/>
  <c r="R80" i="8"/>
  <c r="S80" i="8" s="1"/>
  <c r="R80" i="8" a="1"/>
  <c r="B80" i="8"/>
  <c r="X79" i="8" a="1"/>
  <c r="X79" i="8" s="1"/>
  <c r="W79" i="8" a="1"/>
  <c r="W79" i="8" s="1"/>
  <c r="V79" i="8"/>
  <c r="V79" i="8" a="1"/>
  <c r="U79" i="8" a="1"/>
  <c r="U79" i="8" s="1"/>
  <c r="R79" i="8"/>
  <c r="S79" i="8" s="1"/>
  <c r="R79" i="8" a="1"/>
  <c r="B79" i="8"/>
  <c r="X78" i="8" a="1"/>
  <c r="X78" i="8" s="1"/>
  <c r="W78" i="8" a="1"/>
  <c r="W78" i="8" s="1"/>
  <c r="V78" i="8" a="1"/>
  <c r="V78" i="8" s="1"/>
  <c r="U78" i="8" a="1"/>
  <c r="U78" i="8" s="1"/>
  <c r="R78" i="8" a="1"/>
  <c r="R78" i="8" s="1"/>
  <c r="S78" i="8" s="1"/>
  <c r="B78" i="8"/>
  <c r="X77" i="8" a="1"/>
  <c r="X77" i="8" s="1"/>
  <c r="W77" i="8" a="1"/>
  <c r="W77" i="8" s="1"/>
  <c r="V77" i="8" a="1"/>
  <c r="V77" i="8" s="1"/>
  <c r="U77" i="8" a="1"/>
  <c r="U77" i="8" s="1"/>
  <c r="R77" i="8" a="1"/>
  <c r="R77" i="8" s="1"/>
  <c r="S77" i="8" s="1"/>
  <c r="B77" i="8"/>
  <c r="X76" i="8" a="1"/>
  <c r="X76" i="8" s="1"/>
  <c r="W76" i="8" a="1"/>
  <c r="W76" i="8" s="1"/>
  <c r="V76" i="8" a="1"/>
  <c r="V76" i="8" s="1"/>
  <c r="U76" i="8" a="1"/>
  <c r="U76" i="8" s="1"/>
  <c r="R76" i="8"/>
  <c r="S76" i="8" s="1"/>
  <c r="R76" i="8" a="1"/>
  <c r="B76" i="8"/>
  <c r="X75" i="8" a="1"/>
  <c r="X75" i="8" s="1"/>
  <c r="W75" i="8" a="1"/>
  <c r="W75" i="8" s="1"/>
  <c r="V75" i="8" a="1"/>
  <c r="V75" i="8" s="1"/>
  <c r="U75" i="8"/>
  <c r="U75" i="8" a="1"/>
  <c r="R75" i="8" a="1"/>
  <c r="R75" i="8" s="1"/>
  <c r="S75" i="8" s="1"/>
  <c r="B75" i="8"/>
  <c r="X74" i="8" a="1"/>
  <c r="X74" i="8" s="1"/>
  <c r="W74" i="8" a="1"/>
  <c r="W74" i="8" s="1"/>
  <c r="V74" i="8" a="1"/>
  <c r="V74" i="8" s="1"/>
  <c r="U74" i="8" a="1"/>
  <c r="U74" i="8" s="1"/>
  <c r="R74" i="8" a="1"/>
  <c r="R74" i="8" s="1"/>
  <c r="S74" i="8" s="1"/>
  <c r="B74" i="8"/>
  <c r="X73" i="8" a="1"/>
  <c r="X73" i="8" s="1"/>
  <c r="W73" i="8" a="1"/>
  <c r="W73" i="8" s="1"/>
  <c r="V73" i="8" a="1"/>
  <c r="V73" i="8" s="1"/>
  <c r="U73" i="8" a="1"/>
  <c r="U73" i="8" s="1"/>
  <c r="R73" i="8" a="1"/>
  <c r="R73" i="8" s="1"/>
  <c r="S73" i="8" s="1"/>
  <c r="B73" i="8"/>
  <c r="X72" i="8" a="1"/>
  <c r="X72" i="8" s="1"/>
  <c r="W72" i="8" a="1"/>
  <c r="W72" i="8" s="1"/>
  <c r="V72" i="8" a="1"/>
  <c r="V72" i="8" s="1"/>
  <c r="U72" i="8" a="1"/>
  <c r="U72" i="8" s="1"/>
  <c r="R72" i="8" a="1"/>
  <c r="R72" i="8" s="1"/>
  <c r="S72" i="8" s="1"/>
  <c r="B72" i="8"/>
  <c r="X71" i="8" a="1"/>
  <c r="X71" i="8" s="1"/>
  <c r="W71" i="8" a="1"/>
  <c r="W71" i="8" s="1"/>
  <c r="V71" i="8" a="1"/>
  <c r="V71" i="8" s="1"/>
  <c r="U71" i="8" a="1"/>
  <c r="U71" i="8" s="1"/>
  <c r="R71" i="8" a="1"/>
  <c r="R71" i="8" s="1"/>
  <c r="S71" i="8" s="1"/>
  <c r="B71" i="8"/>
  <c r="X70" i="8" a="1"/>
  <c r="X70" i="8" s="1"/>
  <c r="W70" i="8" a="1"/>
  <c r="W70" i="8" s="1"/>
  <c r="V70" i="8" a="1"/>
  <c r="V70" i="8" s="1"/>
  <c r="U70" i="8" a="1"/>
  <c r="U70" i="8" s="1"/>
  <c r="R70" i="8"/>
  <c r="S70" i="8" s="1"/>
  <c r="R70" i="8" a="1"/>
  <c r="B70" i="8"/>
  <c r="X69" i="8" a="1"/>
  <c r="X69" i="8" s="1"/>
  <c r="W69" i="8" a="1"/>
  <c r="W69" i="8" s="1"/>
  <c r="V69" i="8" a="1"/>
  <c r="V69" i="8" s="1"/>
  <c r="U69" i="8" a="1"/>
  <c r="U69" i="8" s="1"/>
  <c r="R69" i="8" a="1"/>
  <c r="R69" i="8" s="1"/>
  <c r="S69" i="8" s="1"/>
  <c r="B69" i="8"/>
  <c r="X68" i="8" a="1"/>
  <c r="X68" i="8" s="1"/>
  <c r="W68" i="8"/>
  <c r="W68" i="8" a="1"/>
  <c r="V68" i="8" a="1"/>
  <c r="V68" i="8" s="1"/>
  <c r="U68" i="8" a="1"/>
  <c r="U68" i="8" s="1"/>
  <c r="R68" i="8" a="1"/>
  <c r="R68" i="8" s="1"/>
  <c r="S68" i="8" s="1"/>
  <c r="B68" i="8"/>
  <c r="X67" i="8" a="1"/>
  <c r="X67" i="8" s="1"/>
  <c r="W67" i="8" a="1"/>
  <c r="W67" i="8" s="1"/>
  <c r="V67" i="8" a="1"/>
  <c r="V67" i="8" s="1"/>
  <c r="U67" i="8" a="1"/>
  <c r="U67" i="8" s="1"/>
  <c r="R67" i="8" a="1"/>
  <c r="R67" i="8" s="1"/>
  <c r="S67" i="8" s="1"/>
  <c r="B67" i="8"/>
  <c r="X66" i="8" a="1"/>
  <c r="X66" i="8" s="1"/>
  <c r="W66" i="8"/>
  <c r="W66" i="8" a="1"/>
  <c r="V66" i="8" a="1"/>
  <c r="V66" i="8" s="1"/>
  <c r="U66" i="8" a="1"/>
  <c r="U66" i="8" s="1"/>
  <c r="R66" i="8" a="1"/>
  <c r="R66" i="8" s="1"/>
  <c r="S66" i="8" s="1"/>
  <c r="B66" i="8"/>
  <c r="X65" i="8" a="1"/>
  <c r="X65" i="8" s="1"/>
  <c r="W65" i="8" a="1"/>
  <c r="W65" i="8" s="1"/>
  <c r="V65" i="8" a="1"/>
  <c r="V65" i="8" s="1"/>
  <c r="U65" i="8" a="1"/>
  <c r="U65" i="8" s="1"/>
  <c r="R65" i="8" a="1"/>
  <c r="R65" i="8" s="1"/>
  <c r="S65" i="8" s="1"/>
  <c r="B65" i="8"/>
  <c r="X64" i="8" a="1"/>
  <c r="X64" i="8" s="1"/>
  <c r="W64" i="8"/>
  <c r="W64" i="8" a="1"/>
  <c r="V64" i="8" a="1"/>
  <c r="V64" i="8" s="1"/>
  <c r="U64" i="8" a="1"/>
  <c r="U64" i="8" s="1"/>
  <c r="R64" i="8" a="1"/>
  <c r="R64" i="8" s="1"/>
  <c r="S64" i="8" s="1"/>
  <c r="B64" i="8"/>
  <c r="X63" i="8" a="1"/>
  <c r="X63" i="8" s="1"/>
  <c r="W63" i="8" a="1"/>
  <c r="W63" i="8" s="1"/>
  <c r="V63" i="8" a="1"/>
  <c r="V63" i="8" s="1"/>
  <c r="U63" i="8" a="1"/>
  <c r="U63" i="8" s="1"/>
  <c r="R63" i="8" a="1"/>
  <c r="R63" i="8" s="1"/>
  <c r="S63" i="8" s="1"/>
  <c r="B63" i="8"/>
  <c r="X62" i="8" a="1"/>
  <c r="X62" i="8" s="1"/>
  <c r="W62" i="8"/>
  <c r="W62" i="8" a="1"/>
  <c r="V62" i="8" a="1"/>
  <c r="V62" i="8" s="1"/>
  <c r="U62" i="8" a="1"/>
  <c r="U62" i="8" s="1"/>
  <c r="R62" i="8" a="1"/>
  <c r="R62" i="8" s="1"/>
  <c r="S62" i="8" s="1"/>
  <c r="B62" i="8"/>
  <c r="X61" i="8" a="1"/>
  <c r="X61" i="8" s="1"/>
  <c r="W61" i="8" a="1"/>
  <c r="W61" i="8" s="1"/>
  <c r="V61" i="8" a="1"/>
  <c r="V61" i="8" s="1"/>
  <c r="U61" i="8" a="1"/>
  <c r="U61" i="8" s="1"/>
  <c r="R61" i="8" a="1"/>
  <c r="R61" i="8" s="1"/>
  <c r="S61" i="8" s="1"/>
  <c r="B61" i="8"/>
  <c r="X60" i="8" a="1"/>
  <c r="X60" i="8" s="1"/>
  <c r="W60" i="8"/>
  <c r="W60" i="8" a="1"/>
  <c r="V60" i="8" a="1"/>
  <c r="V60" i="8" s="1"/>
  <c r="U60" i="8" a="1"/>
  <c r="U60" i="8" s="1"/>
  <c r="R60" i="8" a="1"/>
  <c r="R60" i="8" s="1"/>
  <c r="S60" i="8" s="1"/>
  <c r="B60" i="8"/>
  <c r="X59" i="8" a="1"/>
  <c r="X59" i="8" s="1"/>
  <c r="W59" i="8" a="1"/>
  <c r="W59" i="8" s="1"/>
  <c r="V59" i="8" a="1"/>
  <c r="V59" i="8" s="1"/>
  <c r="U59" i="8" a="1"/>
  <c r="U59" i="8" s="1"/>
  <c r="R59" i="8" a="1"/>
  <c r="R59" i="8" s="1"/>
  <c r="S59" i="8" s="1"/>
  <c r="B59" i="8"/>
  <c r="X58" i="8" a="1"/>
  <c r="X58" i="8" s="1"/>
  <c r="W58" i="8"/>
  <c r="W58" i="8" a="1"/>
  <c r="V58" i="8" a="1"/>
  <c r="V58" i="8" s="1"/>
  <c r="U58" i="8" a="1"/>
  <c r="U58" i="8" s="1"/>
  <c r="R58" i="8" a="1"/>
  <c r="R58" i="8" s="1"/>
  <c r="S58" i="8" s="1"/>
  <c r="B58" i="8"/>
  <c r="X57" i="8" a="1"/>
  <c r="X57" i="8" s="1"/>
  <c r="W57" i="8" a="1"/>
  <c r="W57" i="8" s="1"/>
  <c r="V57" i="8" a="1"/>
  <c r="V57" i="8" s="1"/>
  <c r="U57" i="8" a="1"/>
  <c r="U57" i="8" s="1"/>
  <c r="R57" i="8" a="1"/>
  <c r="R57" i="8" s="1"/>
  <c r="S57" i="8" s="1"/>
  <c r="B57" i="8"/>
  <c r="X56" i="8" a="1"/>
  <c r="X56" i="8" s="1"/>
  <c r="W56" i="8"/>
  <c r="W56" i="8" a="1"/>
  <c r="V56" i="8" a="1"/>
  <c r="V56" i="8" s="1"/>
  <c r="U56" i="8" a="1"/>
  <c r="U56" i="8" s="1"/>
  <c r="R56" i="8" a="1"/>
  <c r="R56" i="8" s="1"/>
  <c r="S56" i="8" s="1"/>
  <c r="B56" i="8"/>
  <c r="X55" i="8" a="1"/>
  <c r="X55" i="8" s="1"/>
  <c r="W55" i="8" a="1"/>
  <c r="W55" i="8" s="1"/>
  <c r="V55" i="8" a="1"/>
  <c r="V55" i="8" s="1"/>
  <c r="U55" i="8" a="1"/>
  <c r="U55" i="8" s="1"/>
  <c r="R55" i="8" a="1"/>
  <c r="R55" i="8" s="1"/>
  <c r="S55" i="8" s="1"/>
  <c r="B55" i="8"/>
  <c r="X54" i="8" a="1"/>
  <c r="X54" i="8" s="1"/>
  <c r="W54" i="8"/>
  <c r="W54" i="8" a="1"/>
  <c r="V54" i="8" a="1"/>
  <c r="V54" i="8" s="1"/>
  <c r="U54" i="8" a="1"/>
  <c r="U54" i="8" s="1"/>
  <c r="R54" i="8" a="1"/>
  <c r="R54" i="8" s="1"/>
  <c r="S54" i="8" s="1"/>
  <c r="B54" i="8"/>
  <c r="X53" i="8" a="1"/>
  <c r="X53" i="8" s="1"/>
  <c r="W53" i="8" a="1"/>
  <c r="W53" i="8" s="1"/>
  <c r="V53" i="8" a="1"/>
  <c r="V53" i="8" s="1"/>
  <c r="U53" i="8" a="1"/>
  <c r="U53" i="8" s="1"/>
  <c r="R53" i="8" a="1"/>
  <c r="R53" i="8" s="1"/>
  <c r="S53" i="8" s="1"/>
  <c r="B53" i="8"/>
  <c r="X52" i="8" a="1"/>
  <c r="X52" i="8" s="1"/>
  <c r="W52" i="8"/>
  <c r="W52" i="8" a="1"/>
  <c r="V52" i="8" a="1"/>
  <c r="V52" i="8" s="1"/>
  <c r="U52" i="8" a="1"/>
  <c r="U52" i="8" s="1"/>
  <c r="R52" i="8" a="1"/>
  <c r="R52" i="8" s="1"/>
  <c r="S52" i="8" s="1"/>
  <c r="B52" i="8"/>
  <c r="X51" i="8" a="1"/>
  <c r="X51" i="8" s="1"/>
  <c r="W51" i="8" a="1"/>
  <c r="W51" i="8" s="1"/>
  <c r="V51" i="8"/>
  <c r="V51" i="8" a="1"/>
  <c r="U51" i="8"/>
  <c r="U51" i="8" a="1"/>
  <c r="R51" i="8" a="1"/>
  <c r="R51" i="8" s="1"/>
  <c r="S51" i="8" s="1"/>
  <c r="B51" i="8"/>
  <c r="X50" i="8" a="1"/>
  <c r="X50" i="8" s="1"/>
  <c r="W50" i="8"/>
  <c r="W50" i="8" a="1"/>
  <c r="V50" i="8" a="1"/>
  <c r="V50" i="8" s="1"/>
  <c r="U50" i="8" a="1"/>
  <c r="U50" i="8" s="1"/>
  <c r="R50" i="8" a="1"/>
  <c r="R50" i="8" s="1"/>
  <c r="S50" i="8" s="1"/>
  <c r="B50" i="8"/>
  <c r="X49" i="8" a="1"/>
  <c r="X49" i="8" s="1"/>
  <c r="W49" i="8" a="1"/>
  <c r="W49" i="8" s="1"/>
  <c r="V49" i="8" a="1"/>
  <c r="V49" i="8" s="1"/>
  <c r="U49" i="8"/>
  <c r="U49" i="8" a="1"/>
  <c r="R49" i="8" a="1"/>
  <c r="R49" i="8" s="1"/>
  <c r="S49" i="8" s="1"/>
  <c r="B49" i="8"/>
  <c r="X48" i="8"/>
  <c r="X48" i="8" a="1"/>
  <c r="W48" i="8" a="1"/>
  <c r="W48" i="8" s="1"/>
  <c r="V48" i="8" a="1"/>
  <c r="V48" i="8" s="1"/>
  <c r="U48" i="8" a="1"/>
  <c r="U48" i="8" s="1"/>
  <c r="R48" i="8"/>
  <c r="S48" i="8" s="1"/>
  <c r="R48" i="8" a="1"/>
  <c r="B48" i="8"/>
  <c r="X47" i="8" a="1"/>
  <c r="X47" i="8" s="1"/>
  <c r="W47" i="8" a="1"/>
  <c r="W47" i="8" s="1"/>
  <c r="V47" i="8" a="1"/>
  <c r="V47" i="8" s="1"/>
  <c r="U47" i="8"/>
  <c r="U47" i="8" a="1"/>
  <c r="R47" i="8"/>
  <c r="S47" i="8" s="1"/>
  <c r="R47" i="8" a="1"/>
  <c r="B47" i="8"/>
  <c r="X46" i="8" a="1"/>
  <c r="X46" i="8" s="1"/>
  <c r="W46" i="8" a="1"/>
  <c r="W46" i="8" s="1"/>
  <c r="V46" i="8" a="1"/>
  <c r="V46" i="8" s="1"/>
  <c r="U46" i="8" a="1"/>
  <c r="U46" i="8" s="1"/>
  <c r="R46" i="8"/>
  <c r="S46" i="8" s="1"/>
  <c r="R46" i="8" a="1"/>
  <c r="B46" i="8"/>
  <c r="X45" i="8" a="1"/>
  <c r="X45" i="8" s="1"/>
  <c r="W45" i="8" a="1"/>
  <c r="W45" i="8" s="1"/>
  <c r="V45" i="8" a="1"/>
  <c r="V45" i="8" s="1"/>
  <c r="U45" i="8"/>
  <c r="U45" i="8" a="1"/>
  <c r="R45" i="8"/>
  <c r="S45" i="8" s="1"/>
  <c r="R45" i="8" a="1"/>
  <c r="B45" i="8"/>
  <c r="X44" i="8" a="1"/>
  <c r="X44" i="8" s="1"/>
  <c r="W44" i="8" a="1"/>
  <c r="W44" i="8" s="1"/>
  <c r="V44" i="8" a="1"/>
  <c r="V44" i="8" s="1"/>
  <c r="U44" i="8" a="1"/>
  <c r="U44" i="8" s="1"/>
  <c r="R44" i="8" a="1"/>
  <c r="R44" i="8" s="1"/>
  <c r="S44" i="8" s="1"/>
  <c r="B44" i="8"/>
  <c r="X43" i="8" a="1"/>
  <c r="X43" i="8" s="1"/>
  <c r="W43" i="8" a="1"/>
  <c r="W43" i="8" s="1"/>
  <c r="V43" i="8" a="1"/>
  <c r="V43" i="8" s="1"/>
  <c r="U43" i="8"/>
  <c r="U43" i="8" a="1"/>
  <c r="R43" i="8" a="1"/>
  <c r="R43" i="8" s="1"/>
  <c r="S43" i="8" s="1"/>
  <c r="B43" i="8"/>
  <c r="X42" i="8" a="1"/>
  <c r="X42" i="8" s="1"/>
  <c r="W42" i="8" a="1"/>
  <c r="W42" i="8" s="1"/>
  <c r="V42" i="8" a="1"/>
  <c r="V42" i="8" s="1"/>
  <c r="U42" i="8" a="1"/>
  <c r="U42" i="8" s="1"/>
  <c r="R42" i="8"/>
  <c r="S42" i="8" s="1"/>
  <c r="R42" i="8" a="1"/>
  <c r="B42" i="8"/>
  <c r="X41" i="8" a="1"/>
  <c r="X41" i="8" s="1"/>
  <c r="W41" i="8" a="1"/>
  <c r="W41" i="8" s="1"/>
  <c r="V41" i="8" a="1"/>
  <c r="V41" i="8" s="1"/>
  <c r="U41" i="8"/>
  <c r="U41" i="8" a="1"/>
  <c r="R41" i="8"/>
  <c r="S41" i="8" s="1"/>
  <c r="R41" i="8" a="1"/>
  <c r="B41" i="8"/>
  <c r="X40" i="8"/>
  <c r="X40" i="8" a="1"/>
  <c r="W40" i="8"/>
  <c r="W40" i="8" a="1"/>
  <c r="V40" i="8" a="1"/>
  <c r="V40" i="8" s="1"/>
  <c r="U40" i="8" a="1"/>
  <c r="U40" i="8" s="1"/>
  <c r="R40" i="8" a="1"/>
  <c r="R40" i="8" s="1"/>
  <c r="S40" i="8" s="1"/>
  <c r="B40" i="8"/>
  <c r="X39" i="8" a="1"/>
  <c r="X39" i="8" s="1"/>
  <c r="W39" i="8" a="1"/>
  <c r="W39" i="8" s="1"/>
  <c r="V39" i="8"/>
  <c r="V39" i="8" a="1"/>
  <c r="U39" i="8" a="1"/>
  <c r="U39" i="8" s="1"/>
  <c r="R39" i="8" a="1"/>
  <c r="R39" i="8" s="1"/>
  <c r="S39" i="8" s="1"/>
  <c r="B39" i="8"/>
  <c r="X38" i="8" a="1"/>
  <c r="X38" i="8" s="1"/>
  <c r="W38" i="8"/>
  <c r="W38" i="8" a="1"/>
  <c r="V38" i="8" a="1"/>
  <c r="V38" i="8" s="1"/>
  <c r="U38" i="8" a="1"/>
  <c r="U38" i="8" s="1"/>
  <c r="R38" i="8" a="1"/>
  <c r="R38" i="8" s="1"/>
  <c r="S38" i="8" s="1"/>
  <c r="B38" i="8"/>
  <c r="X37" i="8" a="1"/>
  <c r="X37" i="8" s="1"/>
  <c r="W37" i="8" a="1"/>
  <c r="W37" i="8" s="1"/>
  <c r="V37" i="8" a="1"/>
  <c r="V37" i="8" s="1"/>
  <c r="U37" i="8"/>
  <c r="U37" i="8" a="1"/>
  <c r="R37" i="8" a="1"/>
  <c r="R37" i="8" s="1"/>
  <c r="S37" i="8" s="1"/>
  <c r="B37" i="8"/>
  <c r="X36" i="8"/>
  <c r="X36" i="8" a="1"/>
  <c r="W36" i="8" a="1"/>
  <c r="W36" i="8" s="1"/>
  <c r="V36" i="8" a="1"/>
  <c r="V36" i="8" s="1"/>
  <c r="U36" i="8" a="1"/>
  <c r="U36" i="8" s="1"/>
  <c r="R36" i="8" a="1"/>
  <c r="R36" i="8" s="1"/>
  <c r="S36" i="8" s="1"/>
  <c r="B36" i="8"/>
  <c r="X35" i="8" a="1"/>
  <c r="X35" i="8" s="1"/>
  <c r="W35" i="8" a="1"/>
  <c r="W35" i="8" s="1"/>
  <c r="V35" i="8" a="1"/>
  <c r="V35" i="8" s="1"/>
  <c r="U35" i="8" a="1"/>
  <c r="U35" i="8" s="1"/>
  <c r="R35" i="8"/>
  <c r="S35" i="8" s="1"/>
  <c r="R35" i="8" a="1"/>
  <c r="B35" i="8"/>
  <c r="X34" i="8" a="1"/>
  <c r="X34" i="8" s="1"/>
  <c r="W34" i="8" a="1"/>
  <c r="W34" i="8" s="1"/>
  <c r="V34" i="8" a="1"/>
  <c r="V34" i="8" s="1"/>
  <c r="U34" i="8" a="1"/>
  <c r="U34" i="8" s="1"/>
  <c r="R34" i="8" a="1"/>
  <c r="R34" i="8" s="1"/>
  <c r="S34" i="8" s="1"/>
  <c r="B34" i="8"/>
  <c r="X33" i="8" a="1"/>
  <c r="X33" i="8" s="1"/>
  <c r="W33" i="8" a="1"/>
  <c r="W33" i="8" s="1"/>
  <c r="V33" i="8" a="1"/>
  <c r="V33" i="8" s="1"/>
  <c r="U33" i="8" a="1"/>
  <c r="U33" i="8" s="1"/>
  <c r="R33" i="8" a="1"/>
  <c r="R33" i="8" s="1"/>
  <c r="S33" i="8" s="1"/>
  <c r="B33" i="8"/>
  <c r="X32" i="8"/>
  <c r="X32" i="8" a="1"/>
  <c r="W32" i="8"/>
  <c r="W32" i="8" a="1"/>
  <c r="V32" i="8" a="1"/>
  <c r="V32" i="8" s="1"/>
  <c r="U32" i="8" a="1"/>
  <c r="U32" i="8" s="1"/>
  <c r="R32" i="8"/>
  <c r="S32" i="8" s="1"/>
  <c r="R32" i="8" a="1"/>
  <c r="B32" i="8"/>
  <c r="X31" i="8" a="1"/>
  <c r="X31" i="8" s="1"/>
  <c r="W31" i="8" a="1"/>
  <c r="W31" i="8" s="1"/>
  <c r="V31" i="8"/>
  <c r="V31" i="8" a="1"/>
  <c r="U31" i="8" a="1"/>
  <c r="U31" i="8" s="1"/>
  <c r="R31" i="8"/>
  <c r="S31" i="8" s="1"/>
  <c r="R31" i="8" a="1"/>
  <c r="B31" i="8"/>
  <c r="X30" i="8" a="1"/>
  <c r="X30" i="8" s="1"/>
  <c r="W30" i="8"/>
  <c r="W30" i="8" a="1"/>
  <c r="V30" i="8" a="1"/>
  <c r="V30" i="8" s="1"/>
  <c r="U30" i="8" a="1"/>
  <c r="U30" i="8" s="1"/>
  <c r="R30" i="8"/>
  <c r="S30" i="8" s="1"/>
  <c r="R30" i="8" a="1"/>
  <c r="B30" i="8"/>
  <c r="X29" i="8" a="1"/>
  <c r="X29" i="8" s="1"/>
  <c r="W29" i="8" a="1"/>
  <c r="W29" i="8" s="1"/>
  <c r="V29" i="8" a="1"/>
  <c r="V29" i="8" s="1"/>
  <c r="U29" i="8" a="1"/>
  <c r="U29" i="8" s="1"/>
  <c r="R29" i="8"/>
  <c r="S29" i="8" s="1"/>
  <c r="R29" i="8" a="1"/>
  <c r="B29" i="8"/>
  <c r="X28" i="8" a="1"/>
  <c r="X28" i="8" s="1"/>
  <c r="W28" i="8"/>
  <c r="W28" i="8" a="1"/>
  <c r="V28" i="8" a="1"/>
  <c r="V28" i="8" s="1"/>
  <c r="U28" i="8" a="1"/>
  <c r="U28" i="8" s="1"/>
  <c r="R28" i="8" a="1"/>
  <c r="R28" i="8" s="1"/>
  <c r="S28" i="8" s="1"/>
  <c r="B28" i="8"/>
  <c r="X27" i="8" a="1"/>
  <c r="X27" i="8" s="1"/>
  <c r="W27" i="8" a="1"/>
  <c r="W27" i="8" s="1"/>
  <c r="V27" i="8"/>
  <c r="V27" i="8" a="1"/>
  <c r="U27" i="8" a="1"/>
  <c r="U27" i="8" s="1"/>
  <c r="R27" i="8" a="1"/>
  <c r="R27" i="8" s="1"/>
  <c r="S27" i="8" s="1"/>
  <c r="B27" i="8"/>
  <c r="X26" i="8" a="1"/>
  <c r="X26" i="8" s="1"/>
  <c r="W26" i="8" a="1"/>
  <c r="W26" i="8" s="1"/>
  <c r="V26" i="8" a="1"/>
  <c r="V26" i="8" s="1"/>
  <c r="U26" i="8" a="1"/>
  <c r="U26" i="8" s="1"/>
  <c r="R26" i="8"/>
  <c r="S26" i="8" s="1"/>
  <c r="R26" i="8" a="1"/>
  <c r="B26" i="8"/>
  <c r="X25" i="8" a="1"/>
  <c r="X25" i="8" s="1"/>
  <c r="W25" i="8" a="1"/>
  <c r="W25" i="8" s="1"/>
  <c r="V25" i="8" a="1"/>
  <c r="V25" i="8" s="1"/>
  <c r="U25" i="8"/>
  <c r="U25" i="8" a="1"/>
  <c r="R25" i="8"/>
  <c r="S25" i="8" s="1"/>
  <c r="R25" i="8" a="1"/>
  <c r="B25" i="8"/>
  <c r="X24" i="8"/>
  <c r="X24" i="8" a="1"/>
  <c r="W24" i="8"/>
  <c r="W24" i="8" a="1"/>
  <c r="V24" i="8" a="1"/>
  <c r="V24" i="8" s="1"/>
  <c r="U24" i="8" a="1"/>
  <c r="U24" i="8" s="1"/>
  <c r="R24" i="8" a="1"/>
  <c r="R24" i="8" s="1"/>
  <c r="S24" i="8" s="1"/>
  <c r="B24" i="8"/>
  <c r="X23" i="8" a="1"/>
  <c r="X23" i="8" s="1"/>
  <c r="W23" i="8" a="1"/>
  <c r="W23" i="8" s="1"/>
  <c r="V23" i="8"/>
  <c r="V23" i="8" a="1"/>
  <c r="U23" i="8" a="1"/>
  <c r="U23" i="8" s="1"/>
  <c r="R23" i="8" a="1"/>
  <c r="R23" i="8" s="1"/>
  <c r="S23" i="8" s="1"/>
  <c r="B23" i="8"/>
  <c r="X22" i="8"/>
  <c r="X22" i="8" a="1"/>
  <c r="W22" i="8"/>
  <c r="W22" i="8" a="1"/>
  <c r="V22" i="8" a="1"/>
  <c r="V22" i="8" s="1"/>
  <c r="U22" i="8" a="1"/>
  <c r="U22" i="8" s="1"/>
  <c r="R22" i="8"/>
  <c r="S22" i="8" s="1"/>
  <c r="R22" i="8" a="1"/>
  <c r="B22" i="8"/>
  <c r="X21" i="8" a="1"/>
  <c r="X21" i="8" s="1"/>
  <c r="W21" i="8" a="1"/>
  <c r="W21" i="8" s="1"/>
  <c r="V21" i="8" a="1"/>
  <c r="V21" i="8" s="1"/>
  <c r="U21" i="8" a="1"/>
  <c r="U21" i="8" s="1"/>
  <c r="R21" i="8"/>
  <c r="S21" i="8" s="1"/>
  <c r="R21" i="8" a="1"/>
  <c r="B21" i="8"/>
  <c r="X20" i="8" a="1"/>
  <c r="X20" i="8" s="1"/>
  <c r="W20" i="8" a="1"/>
  <c r="W20" i="8" s="1"/>
  <c r="V20" i="8" a="1"/>
  <c r="V20" i="8" s="1"/>
  <c r="U20" i="8" a="1"/>
  <c r="U20" i="8" s="1"/>
  <c r="R20" i="8" a="1"/>
  <c r="R20" i="8" s="1"/>
  <c r="S20" i="8" s="1"/>
  <c r="B20" i="8"/>
  <c r="X19" i="8" a="1"/>
  <c r="X19" i="8" s="1"/>
  <c r="W19" i="8" a="1"/>
  <c r="W19" i="8" s="1"/>
  <c r="V19" i="8" a="1"/>
  <c r="V19" i="8" s="1"/>
  <c r="U19" i="8"/>
  <c r="U19" i="8" a="1"/>
  <c r="R19" i="8" a="1"/>
  <c r="R19" i="8" s="1"/>
  <c r="S19" i="8" s="1"/>
  <c r="B19" i="8"/>
  <c r="X18" i="8" a="1"/>
  <c r="X18" i="8" s="1"/>
  <c r="W18" i="8" a="1"/>
  <c r="W18" i="8" s="1"/>
  <c r="V18" i="8" a="1"/>
  <c r="V18" i="8" s="1"/>
  <c r="U18" i="8" a="1"/>
  <c r="U18" i="8" s="1"/>
  <c r="R18" i="8" a="1"/>
  <c r="R18" i="8" s="1"/>
  <c r="S18" i="8" s="1"/>
  <c r="B18" i="8"/>
  <c r="X17" i="8" a="1"/>
  <c r="X17" i="8" s="1"/>
  <c r="W17" i="8" a="1"/>
  <c r="W17" i="8" s="1"/>
  <c r="V17" i="8" a="1"/>
  <c r="V17" i="8" s="1"/>
  <c r="U17" i="8"/>
  <c r="U17" i="8" a="1"/>
  <c r="R17" i="8" a="1"/>
  <c r="R17" i="8" s="1"/>
  <c r="S17" i="8" s="1"/>
  <c r="B17" i="8"/>
  <c r="X16" i="8"/>
  <c r="X16" i="8" a="1"/>
  <c r="W16" i="8" a="1"/>
  <c r="W16" i="8" s="1"/>
  <c r="V16" i="8" a="1"/>
  <c r="V16" i="8" s="1"/>
  <c r="U16" i="8" a="1"/>
  <c r="U16" i="8" s="1"/>
  <c r="R16" i="8" a="1"/>
  <c r="R16" i="8" s="1"/>
  <c r="S16" i="8" s="1"/>
  <c r="B16" i="8"/>
  <c r="X15" i="8" a="1"/>
  <c r="X15" i="8" s="1"/>
  <c r="W15" i="8" a="1"/>
  <c r="W15" i="8" s="1"/>
  <c r="V15" i="8" a="1"/>
  <c r="V15" i="8" s="1"/>
  <c r="U15" i="8" a="1"/>
  <c r="U15" i="8" s="1"/>
  <c r="R15" i="8" a="1"/>
  <c r="R15" i="8" s="1"/>
  <c r="S15" i="8" s="1"/>
  <c r="B15" i="8"/>
  <c r="X14" i="8" a="1"/>
  <c r="X14" i="8" s="1"/>
  <c r="W14" i="8" a="1"/>
  <c r="W14" i="8" s="1"/>
  <c r="V14" i="8" a="1"/>
  <c r="V14" i="8" s="1"/>
  <c r="U14" i="8" a="1"/>
  <c r="U14" i="8" s="1"/>
  <c r="R14" i="8"/>
  <c r="S14" i="8" s="1"/>
  <c r="R14" i="8" a="1"/>
  <c r="B14" i="8"/>
  <c r="X13" i="8" a="1"/>
  <c r="X13" i="8" s="1"/>
  <c r="W13" i="8" a="1"/>
  <c r="W13" i="8" s="1"/>
  <c r="V13" i="8"/>
  <c r="V13" i="8" a="1"/>
  <c r="U13" i="8" a="1"/>
  <c r="U13" i="8" s="1"/>
  <c r="R13" i="8"/>
  <c r="S13" i="8" s="1"/>
  <c r="R13" i="8" a="1"/>
  <c r="B13" i="8"/>
  <c r="X12" i="8" a="1"/>
  <c r="X12" i="8" s="1"/>
  <c r="W12" i="8"/>
  <c r="W12" i="8" a="1"/>
  <c r="V12" i="8" a="1"/>
  <c r="V12" i="8" s="1"/>
  <c r="U12" i="8" a="1"/>
  <c r="U12" i="8" s="1"/>
  <c r="R12" i="8" a="1"/>
  <c r="R12" i="8" s="1"/>
  <c r="S12" i="8" s="1"/>
  <c r="B12" i="8"/>
  <c r="X11" i="8" a="1"/>
  <c r="X11" i="8" s="1"/>
  <c r="W11" i="8" a="1"/>
  <c r="W11" i="8" s="1"/>
  <c r="V11" i="8"/>
  <c r="V11" i="8" a="1"/>
  <c r="U11" i="8" a="1"/>
  <c r="U11" i="8" s="1"/>
  <c r="R11" i="8"/>
  <c r="S11" i="8" s="1"/>
  <c r="R11" i="8" a="1"/>
  <c r="B11" i="8"/>
  <c r="X10" i="8" a="1"/>
  <c r="X10" i="8" s="1"/>
  <c r="W10" i="8" a="1"/>
  <c r="W10" i="8" s="1"/>
  <c r="V10" i="8" a="1"/>
  <c r="V10" i="8" s="1"/>
  <c r="U10" i="8" a="1"/>
  <c r="U10" i="8" s="1"/>
  <c r="R10" i="8"/>
  <c r="S10" i="8" s="1"/>
  <c r="R10" i="8" a="1"/>
  <c r="B10" i="8"/>
  <c r="X9" i="8" a="1"/>
  <c r="X9" i="8" s="1"/>
  <c r="W9" i="8" a="1"/>
  <c r="W9" i="8" s="1"/>
  <c r="V9" i="8" a="1"/>
  <c r="V9" i="8" s="1"/>
  <c r="U9" i="8"/>
  <c r="U9" i="8" a="1"/>
  <c r="R9" i="8"/>
  <c r="S9" i="8" s="1"/>
  <c r="R9" i="8" a="1"/>
  <c r="B9" i="8"/>
  <c r="X8" i="8" a="1"/>
  <c r="X8" i="8" s="1"/>
  <c r="W8" i="8" a="1"/>
  <c r="W8" i="8" s="1"/>
  <c r="V8" i="8" a="1"/>
  <c r="V8" i="8" s="1"/>
  <c r="U8" i="8" a="1"/>
  <c r="U8" i="8" s="1"/>
  <c r="R8" i="8" a="1"/>
  <c r="R8" i="8" s="1"/>
  <c r="S8" i="8" s="1"/>
  <c r="B8" i="8"/>
  <c r="X7" i="8" a="1"/>
  <c r="X7" i="8" s="1"/>
  <c r="W7" i="8" a="1"/>
  <c r="W7" i="8" s="1"/>
  <c r="V7" i="8" a="1"/>
  <c r="V7" i="8" s="1"/>
  <c r="U7" i="8"/>
  <c r="U7" i="8" a="1"/>
  <c r="R7" i="8"/>
  <c r="S7" i="8" s="1"/>
  <c r="R7" i="8" a="1"/>
  <c r="B7" i="8"/>
  <c r="X6" i="8" a="1"/>
  <c r="X6" i="8" s="1"/>
  <c r="W6" i="8" a="1"/>
  <c r="W6" i="8" s="1"/>
  <c r="V6" i="8" a="1"/>
  <c r="V6" i="8" s="1"/>
  <c r="U6" i="8" a="1"/>
  <c r="U6" i="8" s="1"/>
  <c r="R6" i="8"/>
  <c r="S6" i="8" s="1"/>
  <c r="R6" i="8" a="1"/>
  <c r="B6" i="8"/>
  <c r="X5" i="8" a="1"/>
  <c r="X5" i="8" s="1"/>
  <c r="W5" i="8" a="1"/>
  <c r="W5" i="8" s="1"/>
  <c r="V5" i="8" a="1"/>
  <c r="V5" i="8" s="1"/>
  <c r="U5" i="8" a="1"/>
  <c r="U5" i="8" s="1"/>
  <c r="R5" i="8" a="1"/>
  <c r="R5" i="8" s="1"/>
  <c r="S5" i="8" s="1"/>
  <c r="B5" i="8"/>
  <c r="X4" i="8"/>
  <c r="X4" i="8" a="1"/>
  <c r="W4" i="8" a="1"/>
  <c r="W4" i="8" s="1"/>
  <c r="V4" i="8" a="1"/>
  <c r="V4" i="8" s="1"/>
  <c r="U4" i="8" a="1"/>
  <c r="U4" i="8" s="1"/>
  <c r="R4" i="8" a="1"/>
  <c r="R4" i="8" s="1"/>
  <c r="S4" i="8" s="1"/>
  <c r="B4" i="8"/>
  <c r="X3" i="8" a="1"/>
  <c r="X3" i="8" s="1"/>
  <c r="W3" i="8" a="1"/>
  <c r="W3" i="8" s="1"/>
  <c r="V3" i="8" a="1"/>
  <c r="V3" i="8" s="1"/>
  <c r="U3" i="8"/>
  <c r="U3" i="8" a="1"/>
  <c r="R3" i="8"/>
  <c r="S3" i="8" s="1"/>
  <c r="R3" i="8" a="1"/>
  <c r="B3" i="8"/>
  <c r="X391" i="6" a="1"/>
  <c r="X391" i="6" s="1"/>
  <c r="W391" i="6" a="1"/>
  <c r="W391" i="6" s="1"/>
  <c r="V391" i="6" a="1"/>
  <c r="V391" i="6" s="1"/>
  <c r="U391" i="6" a="1"/>
  <c r="U391" i="6" s="1"/>
  <c r="R391" i="6" a="1"/>
  <c r="R391" i="6" s="1"/>
  <c r="S391" i="6" s="1"/>
  <c r="B391" i="6"/>
  <c r="X390" i="6" a="1"/>
  <c r="X390" i="6" s="1"/>
  <c r="W390" i="6" a="1"/>
  <c r="W390" i="6" s="1"/>
  <c r="V390" i="6" a="1"/>
  <c r="V390" i="6" s="1"/>
  <c r="U390" i="6" a="1"/>
  <c r="U390" i="6" s="1"/>
  <c r="R390" i="6" a="1"/>
  <c r="R390" i="6" s="1"/>
  <c r="S390" i="6" s="1"/>
  <c r="B390" i="6"/>
  <c r="X389" i="6" a="1"/>
  <c r="X389" i="6" s="1"/>
  <c r="W389" i="6" a="1"/>
  <c r="W389" i="6" s="1"/>
  <c r="V389" i="6" a="1"/>
  <c r="V389" i="6" s="1"/>
  <c r="U389" i="6"/>
  <c r="U389" i="6" a="1"/>
  <c r="R389" i="6" a="1"/>
  <c r="R389" i="6" s="1"/>
  <c r="S389" i="6" s="1"/>
  <c r="B389" i="6"/>
  <c r="X388" i="6" a="1"/>
  <c r="X388" i="6" s="1"/>
  <c r="W388" i="6" a="1"/>
  <c r="W388" i="6" s="1"/>
  <c r="V388" i="6" a="1"/>
  <c r="V388" i="6" s="1"/>
  <c r="U388" i="6" a="1"/>
  <c r="U388" i="6" s="1"/>
  <c r="R388" i="6" a="1"/>
  <c r="R388" i="6" s="1"/>
  <c r="S388" i="6" s="1"/>
  <c r="B388" i="6"/>
  <c r="X387" i="6" a="1"/>
  <c r="X387" i="6" s="1"/>
  <c r="W387" i="6" a="1"/>
  <c r="W387" i="6" s="1"/>
  <c r="V387" i="6" a="1"/>
  <c r="V387" i="6" s="1"/>
  <c r="U387" i="6" a="1"/>
  <c r="U387" i="6" s="1"/>
  <c r="R387" i="6" a="1"/>
  <c r="R387" i="6" s="1"/>
  <c r="S387" i="6" s="1"/>
  <c r="B387" i="6"/>
  <c r="X386" i="6" a="1"/>
  <c r="X386" i="6" s="1"/>
  <c r="W386" i="6" a="1"/>
  <c r="W386" i="6" s="1"/>
  <c r="V386" i="6" a="1"/>
  <c r="V386" i="6" s="1"/>
  <c r="U386" i="6" a="1"/>
  <c r="U386" i="6" s="1"/>
  <c r="R386" i="6" a="1"/>
  <c r="R386" i="6" s="1"/>
  <c r="S386" i="6" s="1"/>
  <c r="B386" i="6"/>
  <c r="X385" i="6" a="1"/>
  <c r="X385" i="6" s="1"/>
  <c r="W385" i="6" a="1"/>
  <c r="W385" i="6" s="1"/>
  <c r="V385" i="6" a="1"/>
  <c r="V385" i="6" s="1"/>
  <c r="U385" i="6" a="1"/>
  <c r="U385" i="6" s="1"/>
  <c r="R385" i="6" a="1"/>
  <c r="R385" i="6" s="1"/>
  <c r="S385" i="6" s="1"/>
  <c r="B385" i="6"/>
  <c r="X384" i="6" a="1"/>
  <c r="X384" i="6" s="1"/>
  <c r="W384" i="6" a="1"/>
  <c r="W384" i="6" s="1"/>
  <c r="V384" i="6" a="1"/>
  <c r="V384" i="6" s="1"/>
  <c r="U384" i="6" a="1"/>
  <c r="U384" i="6" s="1"/>
  <c r="R384" i="6" a="1"/>
  <c r="R384" i="6" s="1"/>
  <c r="S384" i="6" s="1"/>
  <c r="B384" i="6"/>
  <c r="X383" i="6" a="1"/>
  <c r="X383" i="6" s="1"/>
  <c r="W383" i="6" a="1"/>
  <c r="W383" i="6" s="1"/>
  <c r="V383" i="6"/>
  <c r="V383" i="6" a="1"/>
  <c r="U383" i="6" a="1"/>
  <c r="U383" i="6" s="1"/>
  <c r="R383" i="6" a="1"/>
  <c r="R383" i="6" s="1"/>
  <c r="S383" i="6" s="1"/>
  <c r="B383" i="6"/>
  <c r="X382" i="6" a="1"/>
  <c r="X382" i="6" s="1"/>
  <c r="W382" i="6" a="1"/>
  <c r="W382" i="6" s="1"/>
  <c r="V382" i="6" a="1"/>
  <c r="V382" i="6" s="1"/>
  <c r="U382" i="6" a="1"/>
  <c r="U382" i="6" s="1"/>
  <c r="R382" i="6" a="1"/>
  <c r="R382" i="6" s="1"/>
  <c r="S382" i="6" s="1"/>
  <c r="B382" i="6"/>
  <c r="X381" i="6" a="1"/>
  <c r="X381" i="6" s="1"/>
  <c r="W381" i="6" a="1"/>
  <c r="W381" i="6" s="1"/>
  <c r="V381" i="6" a="1"/>
  <c r="V381" i="6" s="1"/>
  <c r="U381" i="6" a="1"/>
  <c r="U381" i="6" s="1"/>
  <c r="R381" i="6" a="1"/>
  <c r="R381" i="6" s="1"/>
  <c r="S381" i="6" s="1"/>
  <c r="B381" i="6"/>
  <c r="X380" i="6" a="1"/>
  <c r="X380" i="6" s="1"/>
  <c r="W380" i="6" a="1"/>
  <c r="W380" i="6" s="1"/>
  <c r="V380" i="6" a="1"/>
  <c r="V380" i="6" s="1"/>
  <c r="U380" i="6" a="1"/>
  <c r="U380" i="6" s="1"/>
  <c r="R380" i="6" a="1"/>
  <c r="R380" i="6" s="1"/>
  <c r="S380" i="6" s="1"/>
  <c r="B380" i="6"/>
  <c r="X379" i="6" a="1"/>
  <c r="X379" i="6" s="1"/>
  <c r="W379" i="6"/>
  <c r="W379" i="6" a="1"/>
  <c r="V379" i="6"/>
  <c r="V379" i="6" a="1"/>
  <c r="U379" i="6" a="1"/>
  <c r="U379" i="6" s="1"/>
  <c r="R379" i="6" a="1"/>
  <c r="R379" i="6" s="1"/>
  <c r="S379" i="6" s="1"/>
  <c r="B379" i="6"/>
  <c r="X378" i="6" a="1"/>
  <c r="X378" i="6" s="1"/>
  <c r="W378" i="6" a="1"/>
  <c r="W378" i="6" s="1"/>
  <c r="V378" i="6" a="1"/>
  <c r="V378" i="6" s="1"/>
  <c r="U378" i="6" a="1"/>
  <c r="U378" i="6" s="1"/>
  <c r="R378" i="6" a="1"/>
  <c r="R378" i="6" s="1"/>
  <c r="S378" i="6" s="1"/>
  <c r="B378" i="6"/>
  <c r="X377" i="6" a="1"/>
  <c r="X377" i="6" s="1"/>
  <c r="W377" i="6" a="1"/>
  <c r="W377" i="6" s="1"/>
  <c r="V377" i="6" a="1"/>
  <c r="V377" i="6" s="1"/>
  <c r="U377" i="6" a="1"/>
  <c r="U377" i="6" s="1"/>
  <c r="R377" i="6" a="1"/>
  <c r="R377" i="6" s="1"/>
  <c r="S377" i="6" s="1"/>
  <c r="B377" i="6"/>
  <c r="X376" i="6" a="1"/>
  <c r="X376" i="6" s="1"/>
  <c r="W376" i="6" a="1"/>
  <c r="W376" i="6" s="1"/>
  <c r="V376" i="6" a="1"/>
  <c r="V376" i="6" s="1"/>
  <c r="U376" i="6" a="1"/>
  <c r="U376" i="6" s="1"/>
  <c r="R376" i="6" a="1"/>
  <c r="R376" i="6" s="1"/>
  <c r="S376" i="6" s="1"/>
  <c r="B376" i="6"/>
  <c r="X375" i="6" a="1"/>
  <c r="X375" i="6" s="1"/>
  <c r="W375" i="6"/>
  <c r="W375" i="6" a="1"/>
  <c r="V375" i="6"/>
  <c r="V375" i="6" a="1"/>
  <c r="U375" i="6" a="1"/>
  <c r="U375" i="6" s="1"/>
  <c r="R375" i="6" a="1"/>
  <c r="R375" i="6" s="1"/>
  <c r="S375" i="6" s="1"/>
  <c r="B375" i="6"/>
  <c r="X374" i="6" a="1"/>
  <c r="X374" i="6" s="1"/>
  <c r="W374" i="6" a="1"/>
  <c r="W374" i="6" s="1"/>
  <c r="V374" i="6" a="1"/>
  <c r="V374" i="6" s="1"/>
  <c r="U374" i="6" a="1"/>
  <c r="U374" i="6" s="1"/>
  <c r="R374" i="6" a="1"/>
  <c r="R374" i="6" s="1"/>
  <c r="S374" i="6" s="1"/>
  <c r="B374" i="6"/>
  <c r="X373" i="6" a="1"/>
  <c r="X373" i="6" s="1"/>
  <c r="W373" i="6" a="1"/>
  <c r="W373" i="6" s="1"/>
  <c r="V373" i="6" a="1"/>
  <c r="V373" i="6" s="1"/>
  <c r="U373" i="6" a="1"/>
  <c r="U373" i="6" s="1"/>
  <c r="R373" i="6" a="1"/>
  <c r="R373" i="6" s="1"/>
  <c r="S373" i="6" s="1"/>
  <c r="B373" i="6"/>
  <c r="X372" i="6" a="1"/>
  <c r="X372" i="6" s="1"/>
  <c r="W372" i="6" a="1"/>
  <c r="W372" i="6" s="1"/>
  <c r="V372" i="6" a="1"/>
  <c r="V372" i="6" s="1"/>
  <c r="U372" i="6" a="1"/>
  <c r="U372" i="6" s="1"/>
  <c r="R372" i="6" a="1"/>
  <c r="R372" i="6" s="1"/>
  <c r="S372" i="6" s="1"/>
  <c r="B372" i="6"/>
  <c r="X371" i="6" a="1"/>
  <c r="X371" i="6" s="1"/>
  <c r="W371" i="6"/>
  <c r="W371" i="6" a="1"/>
  <c r="V371" i="6"/>
  <c r="V371" i="6" a="1"/>
  <c r="U371" i="6" a="1"/>
  <c r="U371" i="6" s="1"/>
  <c r="R371" i="6" a="1"/>
  <c r="R371" i="6" s="1"/>
  <c r="S371" i="6" s="1"/>
  <c r="B371" i="6"/>
  <c r="X370" i="6" a="1"/>
  <c r="X370" i="6" s="1"/>
  <c r="W370" i="6" a="1"/>
  <c r="W370" i="6" s="1"/>
  <c r="V370" i="6" a="1"/>
  <c r="V370" i="6" s="1"/>
  <c r="U370" i="6" a="1"/>
  <c r="U370" i="6" s="1"/>
  <c r="R370" i="6" a="1"/>
  <c r="R370" i="6" s="1"/>
  <c r="S370" i="6" s="1"/>
  <c r="B370" i="6"/>
  <c r="X369" i="6" a="1"/>
  <c r="X369" i="6" s="1"/>
  <c r="W369" i="6" a="1"/>
  <c r="W369" i="6" s="1"/>
  <c r="V369" i="6" a="1"/>
  <c r="V369" i="6" s="1"/>
  <c r="U369" i="6" a="1"/>
  <c r="U369" i="6" s="1"/>
  <c r="R369" i="6" a="1"/>
  <c r="R369" i="6" s="1"/>
  <c r="S369" i="6" s="1"/>
  <c r="B369" i="6"/>
  <c r="X368" i="6" a="1"/>
  <c r="X368" i="6" s="1"/>
  <c r="W368" i="6" a="1"/>
  <c r="W368" i="6" s="1"/>
  <c r="V368" i="6" a="1"/>
  <c r="V368" i="6" s="1"/>
  <c r="U368" i="6" a="1"/>
  <c r="U368" i="6" s="1"/>
  <c r="R368" i="6" a="1"/>
  <c r="R368" i="6" s="1"/>
  <c r="S368" i="6" s="1"/>
  <c r="B368" i="6"/>
  <c r="X367" i="6" a="1"/>
  <c r="X367" i="6" s="1"/>
  <c r="W367" i="6"/>
  <c r="W367" i="6" a="1"/>
  <c r="V367" i="6"/>
  <c r="V367" i="6" a="1"/>
  <c r="U367" i="6" a="1"/>
  <c r="U367" i="6" s="1"/>
  <c r="R367" i="6" a="1"/>
  <c r="R367" i="6" s="1"/>
  <c r="S367" i="6" s="1"/>
  <c r="B367" i="6"/>
  <c r="X366" i="6" a="1"/>
  <c r="X366" i="6" s="1"/>
  <c r="W366" i="6" a="1"/>
  <c r="W366" i="6" s="1"/>
  <c r="V366" i="6" a="1"/>
  <c r="V366" i="6" s="1"/>
  <c r="U366" i="6" a="1"/>
  <c r="U366" i="6" s="1"/>
  <c r="R366" i="6" a="1"/>
  <c r="R366" i="6" s="1"/>
  <c r="S366" i="6" s="1"/>
  <c r="B366" i="6"/>
  <c r="X365" i="6" a="1"/>
  <c r="X365" i="6" s="1"/>
  <c r="W365" i="6" a="1"/>
  <c r="W365" i="6" s="1"/>
  <c r="V365" i="6" a="1"/>
  <c r="V365" i="6" s="1"/>
  <c r="U365" i="6" a="1"/>
  <c r="U365" i="6" s="1"/>
  <c r="R365" i="6" a="1"/>
  <c r="R365" i="6" s="1"/>
  <c r="S365" i="6" s="1"/>
  <c r="B365" i="6"/>
  <c r="X364" i="6" a="1"/>
  <c r="X364" i="6" s="1"/>
  <c r="W364" i="6" a="1"/>
  <c r="W364" i="6" s="1"/>
  <c r="V364" i="6" a="1"/>
  <c r="V364" i="6" s="1"/>
  <c r="U364" i="6" a="1"/>
  <c r="U364" i="6" s="1"/>
  <c r="R364" i="6" a="1"/>
  <c r="R364" i="6" s="1"/>
  <c r="S364" i="6" s="1"/>
  <c r="B364" i="6"/>
  <c r="X363" i="6" a="1"/>
  <c r="X363" i="6" s="1"/>
  <c r="W363" i="6"/>
  <c r="W363" i="6" a="1"/>
  <c r="V363" i="6"/>
  <c r="V363" i="6" a="1"/>
  <c r="U363" i="6" a="1"/>
  <c r="U363" i="6" s="1"/>
  <c r="R363" i="6" a="1"/>
  <c r="R363" i="6" s="1"/>
  <c r="S363" i="6" s="1"/>
  <c r="B363" i="6"/>
  <c r="X362" i="6" a="1"/>
  <c r="X362" i="6" s="1"/>
  <c r="W362" i="6" a="1"/>
  <c r="W362" i="6" s="1"/>
  <c r="V362" i="6" a="1"/>
  <c r="V362" i="6" s="1"/>
  <c r="U362" i="6" a="1"/>
  <c r="U362" i="6" s="1"/>
  <c r="R362" i="6" a="1"/>
  <c r="R362" i="6" s="1"/>
  <c r="S362" i="6" s="1"/>
  <c r="B362" i="6"/>
  <c r="X361" i="6" a="1"/>
  <c r="X361" i="6" s="1"/>
  <c r="W361" i="6" a="1"/>
  <c r="W361" i="6" s="1"/>
  <c r="V361" i="6" a="1"/>
  <c r="V361" i="6" s="1"/>
  <c r="U361" i="6" a="1"/>
  <c r="U361" i="6" s="1"/>
  <c r="R361" i="6" a="1"/>
  <c r="R361" i="6" s="1"/>
  <c r="S361" i="6" s="1"/>
  <c r="B361" i="6"/>
  <c r="X360" i="6" a="1"/>
  <c r="X360" i="6" s="1"/>
  <c r="W360" i="6" a="1"/>
  <c r="W360" i="6" s="1"/>
  <c r="V360" i="6" a="1"/>
  <c r="V360" i="6" s="1"/>
  <c r="U360" i="6" a="1"/>
  <c r="U360" i="6" s="1"/>
  <c r="R360" i="6" a="1"/>
  <c r="R360" i="6" s="1"/>
  <c r="S360" i="6" s="1"/>
  <c r="B360" i="6"/>
  <c r="X359" i="6" a="1"/>
  <c r="X359" i="6" s="1"/>
  <c r="W359" i="6"/>
  <c r="W359" i="6" a="1"/>
  <c r="V359" i="6"/>
  <c r="V359" i="6" a="1"/>
  <c r="U359" i="6" a="1"/>
  <c r="U359" i="6" s="1"/>
  <c r="R359" i="6" a="1"/>
  <c r="R359" i="6" s="1"/>
  <c r="S359" i="6" s="1"/>
  <c r="B359" i="6"/>
  <c r="X358" i="6" a="1"/>
  <c r="X358" i="6" s="1"/>
  <c r="W358" i="6" a="1"/>
  <c r="W358" i="6" s="1"/>
  <c r="V358" i="6" a="1"/>
  <c r="V358" i="6" s="1"/>
  <c r="U358" i="6" a="1"/>
  <c r="U358" i="6" s="1"/>
  <c r="R358" i="6" a="1"/>
  <c r="R358" i="6" s="1"/>
  <c r="S358" i="6" s="1"/>
  <c r="B358" i="6"/>
  <c r="X357" i="6" a="1"/>
  <c r="X357" i="6" s="1"/>
  <c r="W357" i="6" a="1"/>
  <c r="W357" i="6" s="1"/>
  <c r="V357" i="6" a="1"/>
  <c r="V357" i="6" s="1"/>
  <c r="U357" i="6" a="1"/>
  <c r="U357" i="6" s="1"/>
  <c r="R357" i="6" a="1"/>
  <c r="R357" i="6" s="1"/>
  <c r="S357" i="6" s="1"/>
  <c r="B357" i="6"/>
  <c r="X356" i="6" a="1"/>
  <c r="X356" i="6" s="1"/>
  <c r="W356" i="6" a="1"/>
  <c r="W356" i="6" s="1"/>
  <c r="V356" i="6" a="1"/>
  <c r="V356" i="6" s="1"/>
  <c r="U356" i="6" a="1"/>
  <c r="U356" i="6" s="1"/>
  <c r="R356" i="6" a="1"/>
  <c r="R356" i="6" s="1"/>
  <c r="S356" i="6" s="1"/>
  <c r="B356" i="6"/>
  <c r="X355" i="6" a="1"/>
  <c r="X355" i="6" s="1"/>
  <c r="W355" i="6"/>
  <c r="W355" i="6" a="1"/>
  <c r="V355" i="6"/>
  <c r="V355" i="6" a="1"/>
  <c r="U355" i="6" a="1"/>
  <c r="U355" i="6" s="1"/>
  <c r="R355" i="6" a="1"/>
  <c r="R355" i="6" s="1"/>
  <c r="S355" i="6" s="1"/>
  <c r="B355" i="6"/>
  <c r="X354" i="6" a="1"/>
  <c r="X354" i="6" s="1"/>
  <c r="W354" i="6" a="1"/>
  <c r="W354" i="6" s="1"/>
  <c r="V354" i="6" a="1"/>
  <c r="V354" i="6" s="1"/>
  <c r="U354" i="6" a="1"/>
  <c r="U354" i="6" s="1"/>
  <c r="R354" i="6" a="1"/>
  <c r="R354" i="6" s="1"/>
  <c r="S354" i="6" s="1"/>
  <c r="B354" i="6"/>
  <c r="X353" i="6" a="1"/>
  <c r="X353" i="6" s="1"/>
  <c r="W353" i="6" a="1"/>
  <c r="W353" i="6" s="1"/>
  <c r="V353" i="6" a="1"/>
  <c r="V353" i="6" s="1"/>
  <c r="U353" i="6" a="1"/>
  <c r="U353" i="6" s="1"/>
  <c r="R353" i="6" a="1"/>
  <c r="R353" i="6" s="1"/>
  <c r="S353" i="6" s="1"/>
  <c r="B353" i="6"/>
  <c r="X352" i="6" a="1"/>
  <c r="X352" i="6" s="1"/>
  <c r="W352" i="6" a="1"/>
  <c r="W352" i="6" s="1"/>
  <c r="V352" i="6" a="1"/>
  <c r="V352" i="6" s="1"/>
  <c r="U352" i="6" a="1"/>
  <c r="U352" i="6" s="1"/>
  <c r="R352" i="6" a="1"/>
  <c r="R352" i="6" s="1"/>
  <c r="S352" i="6" s="1"/>
  <c r="B352" i="6"/>
  <c r="X351" i="6" a="1"/>
  <c r="X351" i="6" s="1"/>
  <c r="W351" i="6"/>
  <c r="W351" i="6" a="1"/>
  <c r="V351" i="6"/>
  <c r="V351" i="6" a="1"/>
  <c r="U351" i="6" a="1"/>
  <c r="U351" i="6" s="1"/>
  <c r="R351" i="6" a="1"/>
  <c r="R351" i="6" s="1"/>
  <c r="S351" i="6" s="1"/>
  <c r="B351" i="6"/>
  <c r="X350" i="6" a="1"/>
  <c r="X350" i="6" s="1"/>
  <c r="W350" i="6" a="1"/>
  <c r="W350" i="6" s="1"/>
  <c r="V350" i="6" a="1"/>
  <c r="V350" i="6" s="1"/>
  <c r="U350" i="6" a="1"/>
  <c r="U350" i="6" s="1"/>
  <c r="R350" i="6" a="1"/>
  <c r="R350" i="6" s="1"/>
  <c r="S350" i="6" s="1"/>
  <c r="B350" i="6"/>
  <c r="X349" i="6" a="1"/>
  <c r="X349" i="6" s="1"/>
  <c r="W349" i="6" a="1"/>
  <c r="W349" i="6" s="1"/>
  <c r="V349" i="6" a="1"/>
  <c r="V349" i="6" s="1"/>
  <c r="U349" i="6" a="1"/>
  <c r="U349" i="6" s="1"/>
  <c r="R349" i="6" a="1"/>
  <c r="R349" i="6" s="1"/>
  <c r="S349" i="6" s="1"/>
  <c r="B349" i="6"/>
  <c r="X348" i="6" a="1"/>
  <c r="X348" i="6" s="1"/>
  <c r="W348" i="6" a="1"/>
  <c r="W348" i="6" s="1"/>
  <c r="V348" i="6" a="1"/>
  <c r="V348" i="6" s="1"/>
  <c r="U348" i="6" a="1"/>
  <c r="U348" i="6" s="1"/>
  <c r="R348" i="6" a="1"/>
  <c r="R348" i="6" s="1"/>
  <c r="S348" i="6" s="1"/>
  <c r="B348" i="6"/>
  <c r="X347" i="6" a="1"/>
  <c r="X347" i="6" s="1"/>
  <c r="W347" i="6"/>
  <c r="W347" i="6" a="1"/>
  <c r="V347" i="6"/>
  <c r="V347" i="6" a="1"/>
  <c r="U347" i="6" a="1"/>
  <c r="U347" i="6" s="1"/>
  <c r="R347" i="6" a="1"/>
  <c r="R347" i="6" s="1"/>
  <c r="S347" i="6" s="1"/>
  <c r="B347" i="6"/>
  <c r="X346" i="6" a="1"/>
  <c r="X346" i="6" s="1"/>
  <c r="W346" i="6" a="1"/>
  <c r="W346" i="6" s="1"/>
  <c r="V346" i="6" a="1"/>
  <c r="V346" i="6" s="1"/>
  <c r="U346" i="6" a="1"/>
  <c r="U346" i="6" s="1"/>
  <c r="R346" i="6" a="1"/>
  <c r="R346" i="6" s="1"/>
  <c r="S346" i="6" s="1"/>
  <c r="B346" i="6"/>
  <c r="X345" i="6" a="1"/>
  <c r="X345" i="6" s="1"/>
  <c r="W345" i="6" a="1"/>
  <c r="W345" i="6" s="1"/>
  <c r="V345" i="6" a="1"/>
  <c r="V345" i="6" s="1"/>
  <c r="U345" i="6" a="1"/>
  <c r="U345" i="6" s="1"/>
  <c r="R345" i="6" a="1"/>
  <c r="R345" i="6" s="1"/>
  <c r="S345" i="6" s="1"/>
  <c r="B345" i="6"/>
  <c r="X344" i="6" a="1"/>
  <c r="X344" i="6" s="1"/>
  <c r="W344" i="6" a="1"/>
  <c r="W344" i="6" s="1"/>
  <c r="V344" i="6" a="1"/>
  <c r="V344" i="6" s="1"/>
  <c r="U344" i="6" a="1"/>
  <c r="U344" i="6" s="1"/>
  <c r="R344" i="6" a="1"/>
  <c r="R344" i="6" s="1"/>
  <c r="S344" i="6" s="1"/>
  <c r="B344" i="6"/>
  <c r="X343" i="6" a="1"/>
  <c r="X343" i="6" s="1"/>
  <c r="W343" i="6"/>
  <c r="W343" i="6" a="1"/>
  <c r="V343" i="6"/>
  <c r="V343" i="6" a="1"/>
  <c r="U343" i="6" a="1"/>
  <c r="U343" i="6" s="1"/>
  <c r="R343" i="6" a="1"/>
  <c r="R343" i="6" s="1"/>
  <c r="S343" i="6" s="1"/>
  <c r="B343" i="6"/>
  <c r="X342" i="6" a="1"/>
  <c r="X342" i="6" s="1"/>
  <c r="W342" i="6" a="1"/>
  <c r="W342" i="6" s="1"/>
  <c r="V342" i="6" a="1"/>
  <c r="V342" i="6" s="1"/>
  <c r="U342" i="6" a="1"/>
  <c r="U342" i="6" s="1"/>
  <c r="R342" i="6" a="1"/>
  <c r="R342" i="6" s="1"/>
  <c r="S342" i="6" s="1"/>
  <c r="B342" i="6"/>
  <c r="X341" i="6" a="1"/>
  <c r="X341" i="6" s="1"/>
  <c r="W341" i="6" a="1"/>
  <c r="W341" i="6" s="1"/>
  <c r="V341" i="6" a="1"/>
  <c r="V341" i="6" s="1"/>
  <c r="U341" i="6" a="1"/>
  <c r="U341" i="6" s="1"/>
  <c r="R341" i="6" a="1"/>
  <c r="R341" i="6" s="1"/>
  <c r="S341" i="6" s="1"/>
  <c r="B341" i="6"/>
  <c r="X340" i="6" a="1"/>
  <c r="X340" i="6" s="1"/>
  <c r="W340" i="6" a="1"/>
  <c r="W340" i="6" s="1"/>
  <c r="V340" i="6" a="1"/>
  <c r="V340" i="6" s="1"/>
  <c r="U340" i="6" a="1"/>
  <c r="U340" i="6" s="1"/>
  <c r="R340" i="6" a="1"/>
  <c r="R340" i="6" s="1"/>
  <c r="S340" i="6" s="1"/>
  <c r="B340" i="6"/>
  <c r="X339" i="6" a="1"/>
  <c r="X339" i="6" s="1"/>
  <c r="W339" i="6"/>
  <c r="W339" i="6" a="1"/>
  <c r="V339" i="6"/>
  <c r="V339" i="6" a="1"/>
  <c r="U339" i="6" a="1"/>
  <c r="U339" i="6" s="1"/>
  <c r="R339" i="6" a="1"/>
  <c r="R339" i="6" s="1"/>
  <c r="S339" i="6" s="1"/>
  <c r="B339" i="6"/>
  <c r="X338" i="6" a="1"/>
  <c r="X338" i="6" s="1"/>
  <c r="W338" i="6" a="1"/>
  <c r="W338" i="6" s="1"/>
  <c r="V338" i="6" a="1"/>
  <c r="V338" i="6" s="1"/>
  <c r="U338" i="6" a="1"/>
  <c r="U338" i="6" s="1"/>
  <c r="R338" i="6" a="1"/>
  <c r="R338" i="6" s="1"/>
  <c r="S338" i="6" s="1"/>
  <c r="B338" i="6"/>
  <c r="X337" i="6" a="1"/>
  <c r="X337" i="6" s="1"/>
  <c r="W337" i="6" a="1"/>
  <c r="W337" i="6" s="1"/>
  <c r="V337" i="6" a="1"/>
  <c r="V337" i="6" s="1"/>
  <c r="U337" i="6" a="1"/>
  <c r="U337" i="6" s="1"/>
  <c r="R337" i="6" a="1"/>
  <c r="R337" i="6" s="1"/>
  <c r="S337" i="6" s="1"/>
  <c r="B337" i="6"/>
  <c r="X336" i="6" a="1"/>
  <c r="X336" i="6" s="1"/>
  <c r="W336" i="6" a="1"/>
  <c r="W336" i="6" s="1"/>
  <c r="V336" i="6" a="1"/>
  <c r="V336" i="6" s="1"/>
  <c r="U336" i="6" a="1"/>
  <c r="U336" i="6" s="1"/>
  <c r="R336" i="6" a="1"/>
  <c r="R336" i="6" s="1"/>
  <c r="S336" i="6" s="1"/>
  <c r="B336" i="6"/>
  <c r="X335" i="6" a="1"/>
  <c r="X335" i="6" s="1"/>
  <c r="W335" i="6"/>
  <c r="W335" i="6" a="1"/>
  <c r="V335" i="6"/>
  <c r="V335" i="6" a="1"/>
  <c r="U335" i="6" a="1"/>
  <c r="U335" i="6" s="1"/>
  <c r="R335" i="6" a="1"/>
  <c r="R335" i="6" s="1"/>
  <c r="S335" i="6" s="1"/>
  <c r="B335" i="6"/>
  <c r="X334" i="6" a="1"/>
  <c r="X334" i="6" s="1"/>
  <c r="W334" i="6" a="1"/>
  <c r="W334" i="6" s="1"/>
  <c r="V334" i="6" a="1"/>
  <c r="V334" i="6" s="1"/>
  <c r="U334" i="6" a="1"/>
  <c r="U334" i="6" s="1"/>
  <c r="R334" i="6" a="1"/>
  <c r="R334" i="6" s="1"/>
  <c r="S334" i="6" s="1"/>
  <c r="B334" i="6"/>
  <c r="X333" i="6" a="1"/>
  <c r="X333" i="6" s="1"/>
  <c r="W333" i="6" a="1"/>
  <c r="W333" i="6" s="1"/>
  <c r="V333" i="6" a="1"/>
  <c r="V333" i="6" s="1"/>
  <c r="U333" i="6" a="1"/>
  <c r="U333" i="6" s="1"/>
  <c r="R333" i="6" a="1"/>
  <c r="R333" i="6" s="1"/>
  <c r="S333" i="6" s="1"/>
  <c r="B333" i="6"/>
  <c r="X332" i="6" a="1"/>
  <c r="X332" i="6" s="1"/>
  <c r="W332" i="6" a="1"/>
  <c r="W332" i="6" s="1"/>
  <c r="V332" i="6" a="1"/>
  <c r="V332" i="6" s="1"/>
  <c r="U332" i="6" a="1"/>
  <c r="U332" i="6" s="1"/>
  <c r="R332" i="6" a="1"/>
  <c r="R332" i="6" s="1"/>
  <c r="S332" i="6" s="1"/>
  <c r="B332" i="6"/>
  <c r="X331" i="6" a="1"/>
  <c r="X331" i="6" s="1"/>
  <c r="W331" i="6"/>
  <c r="W331" i="6" a="1"/>
  <c r="V331" i="6"/>
  <c r="V331" i="6" a="1"/>
  <c r="U331" i="6" a="1"/>
  <c r="U331" i="6" s="1"/>
  <c r="R331" i="6" a="1"/>
  <c r="R331" i="6" s="1"/>
  <c r="S331" i="6" s="1"/>
  <c r="B331" i="6"/>
  <c r="X330" i="6" a="1"/>
  <c r="X330" i="6" s="1"/>
  <c r="W330" i="6" a="1"/>
  <c r="W330" i="6" s="1"/>
  <c r="V330" i="6" a="1"/>
  <c r="V330" i="6" s="1"/>
  <c r="U330" i="6" a="1"/>
  <c r="U330" i="6" s="1"/>
  <c r="R330" i="6" a="1"/>
  <c r="R330" i="6" s="1"/>
  <c r="S330" i="6" s="1"/>
  <c r="B330" i="6"/>
  <c r="X329" i="6" a="1"/>
  <c r="X329" i="6" s="1"/>
  <c r="W329" i="6" a="1"/>
  <c r="W329" i="6" s="1"/>
  <c r="V329" i="6" a="1"/>
  <c r="V329" i="6" s="1"/>
  <c r="U329" i="6" a="1"/>
  <c r="U329" i="6" s="1"/>
  <c r="R329" i="6" a="1"/>
  <c r="R329" i="6" s="1"/>
  <c r="S329" i="6" s="1"/>
  <c r="B329" i="6"/>
  <c r="X328" i="6" a="1"/>
  <c r="X328" i="6" s="1"/>
  <c r="W328" i="6" a="1"/>
  <c r="W328" i="6" s="1"/>
  <c r="V328" i="6" a="1"/>
  <c r="V328" i="6" s="1"/>
  <c r="U328" i="6" a="1"/>
  <c r="U328" i="6" s="1"/>
  <c r="R328" i="6" a="1"/>
  <c r="R328" i="6" s="1"/>
  <c r="S328" i="6" s="1"/>
  <c r="B328" i="6"/>
  <c r="X327" i="6" a="1"/>
  <c r="X327" i="6" s="1"/>
  <c r="W327" i="6"/>
  <c r="W327" i="6" a="1"/>
  <c r="V327" i="6"/>
  <c r="V327" i="6" a="1"/>
  <c r="U327" i="6" a="1"/>
  <c r="U327" i="6" s="1"/>
  <c r="R327" i="6" a="1"/>
  <c r="R327" i="6" s="1"/>
  <c r="S327" i="6" s="1"/>
  <c r="B327" i="6"/>
  <c r="X326" i="6" a="1"/>
  <c r="X326" i="6" s="1"/>
  <c r="W326" i="6" a="1"/>
  <c r="W326" i="6" s="1"/>
  <c r="V326" i="6" a="1"/>
  <c r="V326" i="6" s="1"/>
  <c r="U326" i="6" a="1"/>
  <c r="U326" i="6" s="1"/>
  <c r="R326" i="6" a="1"/>
  <c r="R326" i="6" s="1"/>
  <c r="S326" i="6" s="1"/>
  <c r="B326" i="6"/>
  <c r="X325" i="6" a="1"/>
  <c r="X325" i="6" s="1"/>
  <c r="W325" i="6" a="1"/>
  <c r="W325" i="6" s="1"/>
  <c r="V325" i="6" a="1"/>
  <c r="V325" i="6" s="1"/>
  <c r="U325" i="6" a="1"/>
  <c r="U325" i="6" s="1"/>
  <c r="R325" i="6" a="1"/>
  <c r="R325" i="6" s="1"/>
  <c r="S325" i="6" s="1"/>
  <c r="B325" i="6"/>
  <c r="X324" i="6" a="1"/>
  <c r="X324" i="6" s="1"/>
  <c r="W324" i="6" a="1"/>
  <c r="W324" i="6" s="1"/>
  <c r="V324" i="6" a="1"/>
  <c r="V324" i="6" s="1"/>
  <c r="U324" i="6" a="1"/>
  <c r="U324" i="6" s="1"/>
  <c r="R324" i="6" a="1"/>
  <c r="R324" i="6" s="1"/>
  <c r="S324" i="6" s="1"/>
  <c r="B324" i="6"/>
  <c r="X323" i="6" a="1"/>
  <c r="X323" i="6" s="1"/>
  <c r="W323" i="6"/>
  <c r="W323" i="6" a="1"/>
  <c r="V323" i="6"/>
  <c r="V323" i="6" a="1"/>
  <c r="U323" i="6" a="1"/>
  <c r="U323" i="6" s="1"/>
  <c r="R323" i="6" a="1"/>
  <c r="R323" i="6" s="1"/>
  <c r="S323" i="6" s="1"/>
  <c r="B323" i="6"/>
  <c r="X322" i="6" a="1"/>
  <c r="X322" i="6" s="1"/>
  <c r="W322" i="6" a="1"/>
  <c r="W322" i="6" s="1"/>
  <c r="V322" i="6" a="1"/>
  <c r="V322" i="6" s="1"/>
  <c r="U322" i="6" a="1"/>
  <c r="U322" i="6" s="1"/>
  <c r="R322" i="6" a="1"/>
  <c r="R322" i="6" s="1"/>
  <c r="S322" i="6" s="1"/>
  <c r="B322" i="6"/>
  <c r="X321" i="6" a="1"/>
  <c r="X321" i="6" s="1"/>
  <c r="W321" i="6" a="1"/>
  <c r="W321" i="6" s="1"/>
  <c r="V321" i="6" a="1"/>
  <c r="V321" i="6" s="1"/>
  <c r="U321" i="6" a="1"/>
  <c r="U321" i="6" s="1"/>
  <c r="R321" i="6" a="1"/>
  <c r="R321" i="6" s="1"/>
  <c r="S321" i="6" s="1"/>
  <c r="B321" i="6"/>
  <c r="X320" i="6" a="1"/>
  <c r="X320" i="6" s="1"/>
  <c r="W320" i="6" a="1"/>
  <c r="W320" i="6" s="1"/>
  <c r="V320" i="6" a="1"/>
  <c r="V320" i="6" s="1"/>
  <c r="U320" i="6" a="1"/>
  <c r="U320" i="6" s="1"/>
  <c r="R320" i="6" a="1"/>
  <c r="R320" i="6" s="1"/>
  <c r="S320" i="6" s="1"/>
  <c r="B320" i="6"/>
  <c r="X319" i="6" a="1"/>
  <c r="X319" i="6" s="1"/>
  <c r="W319" i="6"/>
  <c r="W319" i="6" a="1"/>
  <c r="V319" i="6"/>
  <c r="V319" i="6" a="1"/>
  <c r="U319" i="6" a="1"/>
  <c r="U319" i="6" s="1"/>
  <c r="R319" i="6" a="1"/>
  <c r="R319" i="6" s="1"/>
  <c r="S319" i="6" s="1"/>
  <c r="B319" i="6"/>
  <c r="X318" i="6" a="1"/>
  <c r="X318" i="6" s="1"/>
  <c r="W318" i="6" a="1"/>
  <c r="W318" i="6" s="1"/>
  <c r="V318" i="6" a="1"/>
  <c r="V318" i="6" s="1"/>
  <c r="U318" i="6" a="1"/>
  <c r="U318" i="6" s="1"/>
  <c r="R318" i="6" a="1"/>
  <c r="R318" i="6" s="1"/>
  <c r="S318" i="6" s="1"/>
  <c r="B318" i="6"/>
  <c r="X317" i="6" a="1"/>
  <c r="X317" i="6" s="1"/>
  <c r="W317" i="6" a="1"/>
  <c r="W317" i="6" s="1"/>
  <c r="V317" i="6" a="1"/>
  <c r="V317" i="6" s="1"/>
  <c r="U317" i="6" a="1"/>
  <c r="U317" i="6" s="1"/>
  <c r="R317" i="6" a="1"/>
  <c r="R317" i="6" s="1"/>
  <c r="S317" i="6" s="1"/>
  <c r="B317" i="6"/>
  <c r="X316" i="6" a="1"/>
  <c r="X316" i="6" s="1"/>
  <c r="W316" i="6" a="1"/>
  <c r="W316" i="6" s="1"/>
  <c r="V316" i="6" a="1"/>
  <c r="V316" i="6" s="1"/>
  <c r="U316" i="6" a="1"/>
  <c r="U316" i="6" s="1"/>
  <c r="R316" i="6" a="1"/>
  <c r="R316" i="6" s="1"/>
  <c r="S316" i="6" s="1"/>
  <c r="B316" i="6"/>
  <c r="X315" i="6" a="1"/>
  <c r="X315" i="6" s="1"/>
  <c r="W315" i="6"/>
  <c r="W315" i="6" a="1"/>
  <c r="V315" i="6"/>
  <c r="V315" i="6" a="1"/>
  <c r="U315" i="6" a="1"/>
  <c r="U315" i="6" s="1"/>
  <c r="R315" i="6" a="1"/>
  <c r="R315" i="6" s="1"/>
  <c r="S315" i="6" s="1"/>
  <c r="B315" i="6"/>
  <c r="X314" i="6" a="1"/>
  <c r="X314" i="6" s="1"/>
  <c r="W314" i="6" a="1"/>
  <c r="W314" i="6" s="1"/>
  <c r="V314" i="6" a="1"/>
  <c r="V314" i="6" s="1"/>
  <c r="U314" i="6" a="1"/>
  <c r="U314" i="6" s="1"/>
  <c r="R314" i="6" a="1"/>
  <c r="R314" i="6" s="1"/>
  <c r="S314" i="6" s="1"/>
  <c r="B314" i="6"/>
  <c r="X313" i="6" a="1"/>
  <c r="X313" i="6" s="1"/>
  <c r="W313" i="6" a="1"/>
  <c r="W313" i="6" s="1"/>
  <c r="V313" i="6" a="1"/>
  <c r="V313" i="6" s="1"/>
  <c r="U313" i="6" a="1"/>
  <c r="U313" i="6" s="1"/>
  <c r="R313" i="6" a="1"/>
  <c r="R313" i="6" s="1"/>
  <c r="S313" i="6" s="1"/>
  <c r="B313" i="6"/>
  <c r="X312" i="6" a="1"/>
  <c r="X312" i="6" s="1"/>
  <c r="W312" i="6" a="1"/>
  <c r="W312" i="6" s="1"/>
  <c r="V312" i="6" a="1"/>
  <c r="V312" i="6" s="1"/>
  <c r="U312" i="6" a="1"/>
  <c r="U312" i="6" s="1"/>
  <c r="R312" i="6" a="1"/>
  <c r="R312" i="6" s="1"/>
  <c r="S312" i="6" s="1"/>
  <c r="B312" i="6"/>
  <c r="X311" i="6" a="1"/>
  <c r="X311" i="6" s="1"/>
  <c r="W311" i="6"/>
  <c r="W311" i="6" a="1"/>
  <c r="V311" i="6"/>
  <c r="V311" i="6" a="1"/>
  <c r="U311" i="6" a="1"/>
  <c r="U311" i="6" s="1"/>
  <c r="R311" i="6" a="1"/>
  <c r="R311" i="6" s="1"/>
  <c r="S311" i="6" s="1"/>
  <c r="B311" i="6"/>
  <c r="X310" i="6" a="1"/>
  <c r="X310" i="6" s="1"/>
  <c r="W310" i="6" a="1"/>
  <c r="W310" i="6" s="1"/>
  <c r="V310" i="6" a="1"/>
  <c r="V310" i="6" s="1"/>
  <c r="U310" i="6" a="1"/>
  <c r="U310" i="6" s="1"/>
  <c r="R310" i="6" a="1"/>
  <c r="R310" i="6" s="1"/>
  <c r="S310" i="6" s="1"/>
  <c r="B310" i="6"/>
  <c r="X309" i="6" a="1"/>
  <c r="X309" i="6" s="1"/>
  <c r="W309" i="6" a="1"/>
  <c r="W309" i="6" s="1"/>
  <c r="V309" i="6" a="1"/>
  <c r="V309" i="6" s="1"/>
  <c r="U309" i="6" a="1"/>
  <c r="U309" i="6" s="1"/>
  <c r="R309" i="6" a="1"/>
  <c r="R309" i="6" s="1"/>
  <c r="S309" i="6" s="1"/>
  <c r="B309" i="6"/>
  <c r="X308" i="6" a="1"/>
  <c r="X308" i="6" s="1"/>
  <c r="W308" i="6" a="1"/>
  <c r="W308" i="6" s="1"/>
  <c r="V308" i="6" a="1"/>
  <c r="V308" i="6" s="1"/>
  <c r="U308" i="6" a="1"/>
  <c r="U308" i="6" s="1"/>
  <c r="R308" i="6" a="1"/>
  <c r="R308" i="6" s="1"/>
  <c r="S308" i="6" s="1"/>
  <c r="B308" i="6"/>
  <c r="X307" i="6" a="1"/>
  <c r="X307" i="6" s="1"/>
  <c r="W307" i="6"/>
  <c r="W307" i="6" a="1"/>
  <c r="V307" i="6"/>
  <c r="V307" i="6" a="1"/>
  <c r="U307" i="6"/>
  <c r="U307" i="6" a="1"/>
  <c r="R307" i="6" a="1"/>
  <c r="R307" i="6" s="1"/>
  <c r="S307" i="6" s="1"/>
  <c r="B307" i="6"/>
  <c r="X306" i="6"/>
  <c r="X306" i="6" a="1"/>
  <c r="W306" i="6"/>
  <c r="W306" i="6" a="1"/>
  <c r="V306" i="6"/>
  <c r="V306" i="6" a="1"/>
  <c r="U306" i="6"/>
  <c r="U306" i="6" a="1"/>
  <c r="R306" i="6" a="1"/>
  <c r="R306" i="6" s="1"/>
  <c r="S306" i="6" s="1"/>
  <c r="B306" i="6"/>
  <c r="X305" i="6"/>
  <c r="X305" i="6" a="1"/>
  <c r="W305" i="6"/>
  <c r="W305" i="6" a="1"/>
  <c r="V305" i="6"/>
  <c r="V305" i="6" a="1"/>
  <c r="U305" i="6"/>
  <c r="U305" i="6" a="1"/>
  <c r="R305" i="6" a="1"/>
  <c r="R305" i="6" s="1"/>
  <c r="S305" i="6" s="1"/>
  <c r="B305" i="6"/>
  <c r="X304" i="6"/>
  <c r="X304" i="6" a="1"/>
  <c r="W304" i="6"/>
  <c r="W304" i="6" a="1"/>
  <c r="V304" i="6" a="1"/>
  <c r="V304" i="6" s="1"/>
  <c r="U304" i="6"/>
  <c r="U304" i="6" a="1"/>
  <c r="R304" i="6" a="1"/>
  <c r="R304" i="6" s="1"/>
  <c r="S304" i="6" s="1"/>
  <c r="B304" i="6"/>
  <c r="X303" i="6"/>
  <c r="X303" i="6" a="1"/>
  <c r="W303" i="6" a="1"/>
  <c r="W303" i="6" s="1"/>
  <c r="V303" i="6"/>
  <c r="V303" i="6" a="1"/>
  <c r="U303" i="6"/>
  <c r="U303" i="6" a="1"/>
  <c r="R303" i="6" a="1"/>
  <c r="R303" i="6" s="1"/>
  <c r="S303" i="6" s="1"/>
  <c r="B303" i="6"/>
  <c r="X302" i="6" a="1"/>
  <c r="X302" i="6" s="1"/>
  <c r="W302" i="6"/>
  <c r="W302" i="6" a="1"/>
  <c r="V302" i="6"/>
  <c r="V302" i="6" a="1"/>
  <c r="U302" i="6"/>
  <c r="U302" i="6" a="1"/>
  <c r="R302" i="6" a="1"/>
  <c r="R302" i="6" s="1"/>
  <c r="S302" i="6" s="1"/>
  <c r="B302" i="6"/>
  <c r="X301" i="6"/>
  <c r="X301" i="6" a="1"/>
  <c r="W301" i="6"/>
  <c r="W301" i="6" a="1"/>
  <c r="V301" i="6"/>
  <c r="V301" i="6" a="1"/>
  <c r="U301" i="6" a="1"/>
  <c r="U301" i="6" s="1"/>
  <c r="R301" i="6" a="1"/>
  <c r="R301" i="6" s="1"/>
  <c r="S301" i="6" s="1"/>
  <c r="B301" i="6"/>
  <c r="X300" i="6"/>
  <c r="X300" i="6" a="1"/>
  <c r="W300" i="6"/>
  <c r="W300" i="6" a="1"/>
  <c r="V300" i="6" a="1"/>
  <c r="V300" i="6" s="1"/>
  <c r="U300" i="6"/>
  <c r="U300" i="6" a="1"/>
  <c r="R300" i="6" a="1"/>
  <c r="R300" i="6" s="1"/>
  <c r="S300" i="6" s="1"/>
  <c r="B300" i="6"/>
  <c r="X299" i="6"/>
  <c r="X299" i="6" a="1"/>
  <c r="W299" i="6" a="1"/>
  <c r="W299" i="6" s="1"/>
  <c r="V299" i="6"/>
  <c r="V299" i="6" a="1"/>
  <c r="U299" i="6"/>
  <c r="U299" i="6" a="1"/>
  <c r="R299" i="6" a="1"/>
  <c r="R299" i="6" s="1"/>
  <c r="S299" i="6" s="1"/>
  <c r="B299" i="6"/>
  <c r="X298" i="6" a="1"/>
  <c r="X298" i="6" s="1"/>
  <c r="W298" i="6"/>
  <c r="W298" i="6" a="1"/>
  <c r="V298" i="6"/>
  <c r="V298" i="6" a="1"/>
  <c r="U298" i="6"/>
  <c r="U298" i="6" a="1"/>
  <c r="R298" i="6" a="1"/>
  <c r="R298" i="6" s="1"/>
  <c r="S298" i="6" s="1"/>
  <c r="B298" i="6"/>
  <c r="X297" i="6"/>
  <c r="X297" i="6" a="1"/>
  <c r="W297" i="6"/>
  <c r="W297" i="6" a="1"/>
  <c r="V297" i="6"/>
  <c r="V297" i="6" a="1"/>
  <c r="U297" i="6" a="1"/>
  <c r="U297" i="6" s="1"/>
  <c r="R297" i="6" a="1"/>
  <c r="R297" i="6" s="1"/>
  <c r="S297" i="6" s="1"/>
  <c r="B297" i="6"/>
  <c r="X296" i="6"/>
  <c r="X296" i="6" a="1"/>
  <c r="W296" i="6" a="1"/>
  <c r="W296" i="6" s="1"/>
  <c r="V296" i="6" a="1"/>
  <c r="V296" i="6" s="1"/>
  <c r="U296" i="6"/>
  <c r="U296" i="6" a="1"/>
  <c r="R296" i="6" a="1"/>
  <c r="R296" i="6" s="1"/>
  <c r="S296" i="6" s="1"/>
  <c r="B296" i="6"/>
  <c r="X295" i="6" a="1"/>
  <c r="X295" i="6" s="1"/>
  <c r="W295" i="6" a="1"/>
  <c r="W295" i="6" s="1"/>
  <c r="V295" i="6"/>
  <c r="V295" i="6" a="1"/>
  <c r="U295" i="6"/>
  <c r="U295" i="6" a="1"/>
  <c r="R295" i="6" a="1"/>
  <c r="R295" i="6" s="1"/>
  <c r="S295" i="6" s="1"/>
  <c r="B295" i="6"/>
  <c r="X294" i="6" a="1"/>
  <c r="X294" i="6" s="1"/>
  <c r="W294" i="6" a="1"/>
  <c r="W294" i="6" s="1"/>
  <c r="V294" i="6"/>
  <c r="V294" i="6" a="1"/>
  <c r="U294" i="6" a="1"/>
  <c r="U294" i="6" s="1"/>
  <c r="R294" i="6" a="1"/>
  <c r="R294" i="6" s="1"/>
  <c r="S294" i="6" s="1"/>
  <c r="B294" i="6"/>
  <c r="X293" i="6"/>
  <c r="X293" i="6" a="1"/>
  <c r="W293" i="6"/>
  <c r="W293" i="6" a="1"/>
  <c r="V293" i="6" a="1"/>
  <c r="V293" i="6" s="1"/>
  <c r="U293" i="6" a="1"/>
  <c r="U293" i="6" s="1"/>
  <c r="R293" i="6" a="1"/>
  <c r="R293" i="6" s="1"/>
  <c r="S293" i="6" s="1"/>
  <c r="B293" i="6"/>
  <c r="X292" i="6"/>
  <c r="X292" i="6" a="1"/>
  <c r="W292" i="6"/>
  <c r="W292" i="6" a="1"/>
  <c r="V292" i="6" a="1"/>
  <c r="V292" i="6" s="1"/>
  <c r="U292" i="6" a="1"/>
  <c r="U292" i="6" s="1"/>
  <c r="R292" i="6" a="1"/>
  <c r="R292" i="6" s="1"/>
  <c r="S292" i="6" s="1"/>
  <c r="B292" i="6"/>
  <c r="X291" i="6"/>
  <c r="X291" i="6" a="1"/>
  <c r="W291" i="6" a="1"/>
  <c r="W291" i="6" s="1"/>
  <c r="V291" i="6" a="1"/>
  <c r="V291" i="6" s="1"/>
  <c r="U291" i="6"/>
  <c r="U291" i="6" a="1"/>
  <c r="R291" i="6" a="1"/>
  <c r="R291" i="6" s="1"/>
  <c r="S291" i="6" s="1"/>
  <c r="B291" i="6"/>
  <c r="X290" i="6" a="1"/>
  <c r="X290" i="6" s="1"/>
  <c r="W290" i="6" a="1"/>
  <c r="W290" i="6" s="1"/>
  <c r="V290" i="6" a="1"/>
  <c r="V290" i="6" s="1"/>
  <c r="U290" i="6"/>
  <c r="U290" i="6" a="1"/>
  <c r="R290" i="6" a="1"/>
  <c r="R290" i="6" s="1"/>
  <c r="S290" i="6" s="1"/>
  <c r="B290" i="6"/>
  <c r="X289" i="6" a="1"/>
  <c r="X289" i="6" s="1"/>
  <c r="W289" i="6" a="1"/>
  <c r="W289" i="6" s="1"/>
  <c r="V289" i="6"/>
  <c r="V289" i="6" a="1"/>
  <c r="U289" i="6" a="1"/>
  <c r="U289" i="6" s="1"/>
  <c r="R289" i="6" a="1"/>
  <c r="R289" i="6" s="1"/>
  <c r="S289" i="6" s="1"/>
  <c r="B289" i="6"/>
  <c r="X288" i="6" a="1"/>
  <c r="X288" i="6" s="1"/>
  <c r="W288" i="6" a="1"/>
  <c r="W288" i="6" s="1"/>
  <c r="V288" i="6"/>
  <c r="V288" i="6" a="1"/>
  <c r="U288" i="6" a="1"/>
  <c r="U288" i="6" s="1"/>
  <c r="R288" i="6" a="1"/>
  <c r="R288" i="6" s="1"/>
  <c r="S288" i="6" s="1"/>
  <c r="B288" i="6"/>
  <c r="X287" i="6"/>
  <c r="X287" i="6" a="1"/>
  <c r="W287" i="6" a="1"/>
  <c r="W287" i="6" s="1"/>
  <c r="V287" i="6" a="1"/>
  <c r="V287" i="6" s="1"/>
  <c r="U287" i="6" a="1"/>
  <c r="U287" i="6" s="1"/>
  <c r="R287" i="6" a="1"/>
  <c r="R287" i="6" s="1"/>
  <c r="S287" i="6" s="1"/>
  <c r="B287" i="6"/>
  <c r="X286" i="6"/>
  <c r="X286" i="6" a="1"/>
  <c r="W286" i="6" a="1"/>
  <c r="W286" i="6" s="1"/>
  <c r="V286" i="6" a="1"/>
  <c r="V286" i="6" s="1"/>
  <c r="U286" i="6" a="1"/>
  <c r="U286" i="6" s="1"/>
  <c r="R286" i="6" a="1"/>
  <c r="R286" i="6" s="1"/>
  <c r="S286" i="6" s="1"/>
  <c r="B286" i="6"/>
  <c r="X285" i="6"/>
  <c r="X285" i="6" a="1"/>
  <c r="W285" i="6" a="1"/>
  <c r="W285" i="6" s="1"/>
  <c r="V285" i="6" a="1"/>
  <c r="V285" i="6" s="1"/>
  <c r="U285" i="6" a="1"/>
  <c r="U285" i="6" s="1"/>
  <c r="R285" i="6" a="1"/>
  <c r="R285" i="6" s="1"/>
  <c r="S285" i="6" s="1"/>
  <c r="B285" i="6"/>
  <c r="X284" i="6" a="1"/>
  <c r="X284" i="6" s="1"/>
  <c r="W284" i="6" a="1"/>
  <c r="W284" i="6" s="1"/>
  <c r="V284" i="6"/>
  <c r="V284" i="6" a="1"/>
  <c r="U284" i="6"/>
  <c r="U284" i="6" a="1"/>
  <c r="R284" i="6" a="1"/>
  <c r="R284" i="6" s="1"/>
  <c r="S284" i="6" s="1"/>
  <c r="B284" i="6"/>
  <c r="X283" i="6" a="1"/>
  <c r="X283" i="6" s="1"/>
  <c r="W283" i="6" a="1"/>
  <c r="W283" i="6" s="1"/>
  <c r="V283" i="6"/>
  <c r="V283" i="6" a="1"/>
  <c r="U283" i="6"/>
  <c r="U283" i="6" a="1"/>
  <c r="R283" i="6" a="1"/>
  <c r="R283" i="6" s="1"/>
  <c r="S283" i="6" s="1"/>
  <c r="B283" i="6"/>
  <c r="X282" i="6" a="1"/>
  <c r="X282" i="6" s="1"/>
  <c r="W282" i="6" a="1"/>
  <c r="W282" i="6" s="1"/>
  <c r="V282" i="6"/>
  <c r="V282" i="6" a="1"/>
  <c r="U282" i="6" a="1"/>
  <c r="U282" i="6" s="1"/>
  <c r="R282" i="6" a="1"/>
  <c r="R282" i="6" s="1"/>
  <c r="S282" i="6" s="1"/>
  <c r="B282" i="6"/>
  <c r="X281" i="6" a="1"/>
  <c r="X281" i="6" s="1"/>
  <c r="W281" i="6"/>
  <c r="W281" i="6" a="1"/>
  <c r="V281" i="6" a="1"/>
  <c r="V281" i="6" s="1"/>
  <c r="U281" i="6" a="1"/>
  <c r="U281" i="6" s="1"/>
  <c r="R281" i="6" a="1"/>
  <c r="R281" i="6" s="1"/>
  <c r="S281" i="6" s="1"/>
  <c r="B281" i="6"/>
  <c r="X280" i="6"/>
  <c r="X280" i="6" a="1"/>
  <c r="W280" i="6"/>
  <c r="W280" i="6" a="1"/>
  <c r="V280" i="6" a="1"/>
  <c r="V280" i="6" s="1"/>
  <c r="U280" i="6" a="1"/>
  <c r="U280" i="6" s="1"/>
  <c r="R280" i="6" a="1"/>
  <c r="R280" i="6" s="1"/>
  <c r="S280" i="6" s="1"/>
  <c r="B280" i="6"/>
  <c r="X279" i="6"/>
  <c r="X279" i="6" a="1"/>
  <c r="W279" i="6" a="1"/>
  <c r="W279" i="6" s="1"/>
  <c r="V279" i="6" a="1"/>
  <c r="V279" i="6" s="1"/>
  <c r="U279" i="6" a="1"/>
  <c r="U279" i="6" s="1"/>
  <c r="R279" i="6" a="1"/>
  <c r="R279" i="6" s="1"/>
  <c r="S279" i="6" s="1"/>
  <c r="B279" i="6"/>
  <c r="X278" i="6"/>
  <c r="X278" i="6" a="1"/>
  <c r="W278" i="6" a="1"/>
  <c r="W278" i="6" s="1"/>
  <c r="V278" i="6" a="1"/>
  <c r="V278" i="6" s="1"/>
  <c r="U278" i="6" a="1"/>
  <c r="U278" i="6" s="1"/>
  <c r="R278" i="6" a="1"/>
  <c r="R278" i="6" s="1"/>
  <c r="S278" i="6" s="1"/>
  <c r="B278" i="6"/>
  <c r="X277" i="6" a="1"/>
  <c r="X277" i="6" s="1"/>
  <c r="W277" i="6" a="1"/>
  <c r="W277" i="6" s="1"/>
  <c r="V277" i="6"/>
  <c r="V277" i="6" a="1"/>
  <c r="U277" i="6" a="1"/>
  <c r="U277" i="6" s="1"/>
  <c r="R277" i="6" a="1"/>
  <c r="R277" i="6" s="1"/>
  <c r="S277" i="6" s="1"/>
  <c r="B277" i="6"/>
  <c r="X276" i="6" a="1"/>
  <c r="X276" i="6" s="1"/>
  <c r="W276" i="6" a="1"/>
  <c r="W276" i="6" s="1"/>
  <c r="V276" i="6"/>
  <c r="V276" i="6" a="1"/>
  <c r="U276" i="6" a="1"/>
  <c r="U276" i="6" s="1"/>
  <c r="R276" i="6" a="1"/>
  <c r="R276" i="6" s="1"/>
  <c r="S276" i="6" s="1"/>
  <c r="B276" i="6"/>
  <c r="X275" i="6" a="1"/>
  <c r="X275" i="6" s="1"/>
  <c r="W275" i="6" a="1"/>
  <c r="W275" i="6" s="1"/>
  <c r="V275" i="6"/>
  <c r="V275" i="6" a="1"/>
  <c r="U275" i="6"/>
  <c r="U275" i="6" a="1"/>
  <c r="R275" i="6" a="1"/>
  <c r="R275" i="6" s="1"/>
  <c r="S275" i="6" s="1"/>
  <c r="B275" i="6"/>
  <c r="X274" i="6"/>
  <c r="X274" i="6" a="1"/>
  <c r="W274" i="6" a="1"/>
  <c r="W274" i="6" s="1"/>
  <c r="V274" i="6"/>
  <c r="V274" i="6" a="1"/>
  <c r="U274" i="6" a="1"/>
  <c r="U274" i="6" s="1"/>
  <c r="R274" i="6" a="1"/>
  <c r="R274" i="6" s="1"/>
  <c r="S274" i="6" s="1"/>
  <c r="B274" i="6"/>
  <c r="X273" i="6"/>
  <c r="X273" i="6" a="1"/>
  <c r="W273" i="6"/>
  <c r="W273" i="6" a="1"/>
  <c r="V273" i="6" a="1"/>
  <c r="V273" i="6" s="1"/>
  <c r="U273" i="6" a="1"/>
  <c r="U273" i="6" s="1"/>
  <c r="R273" i="6" a="1"/>
  <c r="R273" i="6" s="1"/>
  <c r="S273" i="6" s="1"/>
  <c r="B273" i="6"/>
  <c r="X272" i="6"/>
  <c r="X272" i="6" a="1"/>
  <c r="W272" i="6" a="1"/>
  <c r="W272" i="6" s="1"/>
  <c r="V272" i="6" a="1"/>
  <c r="V272" i="6" s="1"/>
  <c r="U272" i="6" a="1"/>
  <c r="U272" i="6" s="1"/>
  <c r="R272" i="6" a="1"/>
  <c r="R272" i="6" s="1"/>
  <c r="S272" i="6" s="1"/>
  <c r="B272" i="6"/>
  <c r="X271" i="6"/>
  <c r="X271" i="6" a="1"/>
  <c r="W271" i="6" a="1"/>
  <c r="W271" i="6" s="1"/>
  <c r="V271" i="6" a="1"/>
  <c r="V271" i="6" s="1"/>
  <c r="U271" i="6" a="1"/>
  <c r="U271" i="6" s="1"/>
  <c r="R271" i="6" a="1"/>
  <c r="R271" i="6" s="1"/>
  <c r="S271" i="6" s="1"/>
  <c r="B271" i="6"/>
  <c r="X270" i="6"/>
  <c r="X270" i="6" a="1"/>
  <c r="W270" i="6" a="1"/>
  <c r="W270" i="6" s="1"/>
  <c r="V270" i="6" a="1"/>
  <c r="V270" i="6" s="1"/>
  <c r="U270" i="6" a="1"/>
  <c r="U270" i="6" s="1"/>
  <c r="R270" i="6" a="1"/>
  <c r="R270" i="6" s="1"/>
  <c r="S270" i="6" s="1"/>
  <c r="B270" i="6"/>
  <c r="X269" i="6"/>
  <c r="X269" i="6" a="1"/>
  <c r="W269" i="6" a="1"/>
  <c r="W269" i="6" s="1"/>
  <c r="V269" i="6"/>
  <c r="V269" i="6" a="1"/>
  <c r="U269" i="6" a="1"/>
  <c r="U269" i="6" s="1"/>
  <c r="R269" i="6" a="1"/>
  <c r="R269" i="6" s="1"/>
  <c r="S269" i="6" s="1"/>
  <c r="B269" i="6"/>
  <c r="X268" i="6" a="1"/>
  <c r="X268" i="6" s="1"/>
  <c r="W268" i="6" a="1"/>
  <c r="W268" i="6" s="1"/>
  <c r="V268" i="6"/>
  <c r="V268" i="6" a="1"/>
  <c r="U268" i="6" a="1"/>
  <c r="U268" i="6" s="1"/>
  <c r="R268" i="6" a="1"/>
  <c r="R268" i="6" s="1"/>
  <c r="S268" i="6" s="1"/>
  <c r="B268" i="6"/>
  <c r="X267" i="6" a="1"/>
  <c r="X267" i="6" s="1"/>
  <c r="W267" i="6" a="1"/>
  <c r="W267" i="6" s="1"/>
  <c r="V267" i="6" a="1"/>
  <c r="V267" i="6" s="1"/>
  <c r="U267" i="6" a="1"/>
  <c r="U267" i="6" s="1"/>
  <c r="R267" i="6" a="1"/>
  <c r="R267" i="6" s="1"/>
  <c r="S267" i="6" s="1"/>
  <c r="B267" i="6"/>
  <c r="X266" i="6" a="1"/>
  <c r="X266" i="6" s="1"/>
  <c r="W266" i="6" a="1"/>
  <c r="W266" i="6" s="1"/>
  <c r="V266" i="6" a="1"/>
  <c r="V266" i="6" s="1"/>
  <c r="U266" i="6" a="1"/>
  <c r="U266" i="6" s="1"/>
  <c r="R266" i="6" a="1"/>
  <c r="R266" i="6" s="1"/>
  <c r="S266" i="6" s="1"/>
  <c r="B266" i="6"/>
  <c r="X265" i="6"/>
  <c r="X265" i="6" a="1"/>
  <c r="W265" i="6" a="1"/>
  <c r="W265" i="6" s="1"/>
  <c r="V265" i="6" a="1"/>
  <c r="V265" i="6" s="1"/>
  <c r="U265" i="6" a="1"/>
  <c r="U265" i="6" s="1"/>
  <c r="R265" i="6" a="1"/>
  <c r="R265" i="6" s="1"/>
  <c r="S265" i="6" s="1"/>
  <c r="B265" i="6"/>
  <c r="X264" i="6" a="1"/>
  <c r="X264" i="6" s="1"/>
  <c r="W264" i="6" a="1"/>
  <c r="W264" i="6" s="1"/>
  <c r="V264" i="6" a="1"/>
  <c r="V264" i="6" s="1"/>
  <c r="U264" i="6" a="1"/>
  <c r="U264" i="6" s="1"/>
  <c r="R264" i="6" a="1"/>
  <c r="R264" i="6" s="1"/>
  <c r="S264" i="6" s="1"/>
  <c r="B264" i="6"/>
  <c r="X263" i="6"/>
  <c r="X263" i="6" a="1"/>
  <c r="W263" i="6" a="1"/>
  <c r="W263" i="6" s="1"/>
  <c r="V263" i="6" a="1"/>
  <c r="V263" i="6" s="1"/>
  <c r="U263" i="6" a="1"/>
  <c r="U263" i="6" s="1"/>
  <c r="R263" i="6" a="1"/>
  <c r="R263" i="6" s="1"/>
  <c r="S263" i="6" s="1"/>
  <c r="B263" i="6"/>
  <c r="X262" i="6" a="1"/>
  <c r="X262" i="6" s="1"/>
  <c r="W262" i="6" a="1"/>
  <c r="W262" i="6" s="1"/>
  <c r="V262" i="6" a="1"/>
  <c r="V262" i="6" s="1"/>
  <c r="U262" i="6" a="1"/>
  <c r="U262" i="6" s="1"/>
  <c r="R262" i="6" a="1"/>
  <c r="R262" i="6" s="1"/>
  <c r="S262" i="6" s="1"/>
  <c r="B262" i="6"/>
  <c r="X261" i="6"/>
  <c r="X261" i="6" a="1"/>
  <c r="W261" i="6" a="1"/>
  <c r="W261" i="6" s="1"/>
  <c r="V261" i="6" a="1"/>
  <c r="V261" i="6" s="1"/>
  <c r="U261" i="6" a="1"/>
  <c r="U261" i="6" s="1"/>
  <c r="R261" i="6" a="1"/>
  <c r="R261" i="6" s="1"/>
  <c r="S261" i="6" s="1"/>
  <c r="B261" i="6"/>
  <c r="X260" i="6" a="1"/>
  <c r="X260" i="6" s="1"/>
  <c r="W260" i="6" a="1"/>
  <c r="W260" i="6" s="1"/>
  <c r="V260" i="6" a="1"/>
  <c r="V260" i="6" s="1"/>
  <c r="U260" i="6" a="1"/>
  <c r="U260" i="6" s="1"/>
  <c r="R260" i="6"/>
  <c r="S260" i="6" s="1"/>
  <c r="R260" i="6" a="1"/>
  <c r="B260" i="6"/>
  <c r="X259" i="6" a="1"/>
  <c r="X259" i="6" s="1"/>
  <c r="W259" i="6" a="1"/>
  <c r="W259" i="6" s="1"/>
  <c r="V259" i="6" a="1"/>
  <c r="V259" i="6" s="1"/>
  <c r="U259" i="6" a="1"/>
  <c r="U259" i="6" s="1"/>
  <c r="R259" i="6" a="1"/>
  <c r="R259" i="6" s="1"/>
  <c r="S259" i="6" s="1"/>
  <c r="B259" i="6"/>
  <c r="X258" i="6" a="1"/>
  <c r="X258" i="6" s="1"/>
  <c r="W258" i="6" a="1"/>
  <c r="W258" i="6" s="1"/>
  <c r="V258" i="6" a="1"/>
  <c r="V258" i="6" s="1"/>
  <c r="U258" i="6"/>
  <c r="U258" i="6" a="1"/>
  <c r="R258" i="6"/>
  <c r="S258" i="6" s="1"/>
  <c r="R258" i="6" a="1"/>
  <c r="B258" i="6"/>
  <c r="X257" i="6" a="1"/>
  <c r="X257" i="6" s="1"/>
  <c r="W257" i="6" a="1"/>
  <c r="W257" i="6" s="1"/>
  <c r="V257" i="6" a="1"/>
  <c r="V257" i="6" s="1"/>
  <c r="U257" i="6"/>
  <c r="U257" i="6" a="1"/>
  <c r="R257" i="6" a="1"/>
  <c r="R257" i="6" s="1"/>
  <c r="S257" i="6" s="1"/>
  <c r="B257" i="6"/>
  <c r="X256" i="6" a="1"/>
  <c r="X256" i="6" s="1"/>
  <c r="W256" i="6" a="1"/>
  <c r="W256" i="6" s="1"/>
  <c r="V256" i="6"/>
  <c r="V256" i="6" a="1"/>
  <c r="U256" i="6" a="1"/>
  <c r="U256" i="6" s="1"/>
  <c r="R256" i="6" a="1"/>
  <c r="R256" i="6" s="1"/>
  <c r="S256" i="6" s="1"/>
  <c r="B256" i="6"/>
  <c r="X255" i="6" a="1"/>
  <c r="X255" i="6" s="1"/>
  <c r="W255" i="6" a="1"/>
  <c r="W255" i="6" s="1"/>
  <c r="V255" i="6" a="1"/>
  <c r="V255" i="6" s="1"/>
  <c r="U255" i="6" a="1"/>
  <c r="U255" i="6" s="1"/>
  <c r="R255" i="6" a="1"/>
  <c r="R255" i="6" s="1"/>
  <c r="S255" i="6" s="1"/>
  <c r="B255" i="6"/>
  <c r="X254" i="6" a="1"/>
  <c r="X254" i="6" s="1"/>
  <c r="W254" i="6" a="1"/>
  <c r="W254" i="6" s="1"/>
  <c r="V254" i="6"/>
  <c r="V254" i="6" a="1"/>
  <c r="U254" i="6" a="1"/>
  <c r="U254" i="6" s="1"/>
  <c r="R254" i="6"/>
  <c r="S254" i="6" s="1"/>
  <c r="R254" i="6" a="1"/>
  <c r="B254" i="6"/>
  <c r="X253" i="6" a="1"/>
  <c r="X253" i="6" s="1"/>
  <c r="W253" i="6" a="1"/>
  <c r="W253" i="6" s="1"/>
  <c r="V253" i="6" a="1"/>
  <c r="V253" i="6" s="1"/>
  <c r="U253" i="6"/>
  <c r="U253" i="6" a="1"/>
  <c r="R253" i="6" a="1"/>
  <c r="R253" i="6" s="1"/>
  <c r="S253" i="6" s="1"/>
  <c r="B253" i="6"/>
  <c r="X252" i="6" a="1"/>
  <c r="X252" i="6" s="1"/>
  <c r="W252" i="6" a="1"/>
  <c r="W252" i="6" s="1"/>
  <c r="V252" i="6" a="1"/>
  <c r="V252" i="6" s="1"/>
  <c r="U252" i="6" a="1"/>
  <c r="U252" i="6" s="1"/>
  <c r="R252" i="6"/>
  <c r="S252" i="6" s="1"/>
  <c r="R252" i="6" a="1"/>
  <c r="B252" i="6"/>
  <c r="X251" i="6" a="1"/>
  <c r="X251" i="6" s="1"/>
  <c r="W251" i="6" a="1"/>
  <c r="W251" i="6" s="1"/>
  <c r="V251" i="6" a="1"/>
  <c r="V251" i="6" s="1"/>
  <c r="U251" i="6"/>
  <c r="U251" i="6" a="1"/>
  <c r="R251" i="6" a="1"/>
  <c r="R251" i="6" s="1"/>
  <c r="S251" i="6" s="1"/>
  <c r="B251" i="6"/>
  <c r="X250" i="6" a="1"/>
  <c r="X250" i="6" s="1"/>
  <c r="W250" i="6" a="1"/>
  <c r="W250" i="6" s="1"/>
  <c r="V250" i="6"/>
  <c r="V250" i="6" a="1"/>
  <c r="U250" i="6"/>
  <c r="U250" i="6" a="1"/>
  <c r="R250" i="6" a="1"/>
  <c r="R250" i="6" s="1"/>
  <c r="S250" i="6" s="1"/>
  <c r="B250" i="6"/>
  <c r="X249" i="6" a="1"/>
  <c r="X249" i="6" s="1"/>
  <c r="W249" i="6"/>
  <c r="W249" i="6" a="1"/>
  <c r="V249" i="6" a="1"/>
  <c r="V249" i="6" s="1"/>
  <c r="U249" i="6" a="1"/>
  <c r="U249" i="6" s="1"/>
  <c r="R249" i="6" a="1"/>
  <c r="R249" i="6" s="1"/>
  <c r="S249" i="6" s="1"/>
  <c r="B249" i="6"/>
  <c r="X248" i="6" a="1"/>
  <c r="X248" i="6" s="1"/>
  <c r="W248" i="6" a="1"/>
  <c r="W248" i="6" s="1"/>
  <c r="V248" i="6" a="1"/>
  <c r="V248" i="6" s="1"/>
  <c r="U248" i="6" a="1"/>
  <c r="U248" i="6" s="1"/>
  <c r="R248" i="6" a="1"/>
  <c r="R248" i="6" s="1"/>
  <c r="S248" i="6" s="1"/>
  <c r="B248" i="6"/>
  <c r="X247" i="6" a="1"/>
  <c r="X247" i="6" s="1"/>
  <c r="W247" i="6" a="1"/>
  <c r="W247" i="6" s="1"/>
  <c r="V247" i="6" a="1"/>
  <c r="V247" i="6" s="1"/>
  <c r="U247" i="6"/>
  <c r="U247" i="6" a="1"/>
  <c r="R247" i="6" a="1"/>
  <c r="R247" i="6" s="1"/>
  <c r="S247" i="6" s="1"/>
  <c r="B247" i="6"/>
  <c r="X246" i="6" a="1"/>
  <c r="X246" i="6" s="1"/>
  <c r="W246" i="6"/>
  <c r="W246" i="6" a="1"/>
  <c r="V246" i="6" a="1"/>
  <c r="V246" i="6" s="1"/>
  <c r="U246" i="6" a="1"/>
  <c r="U246" i="6" s="1"/>
  <c r="R246" i="6" a="1"/>
  <c r="R246" i="6" s="1"/>
  <c r="S246" i="6" s="1"/>
  <c r="B246" i="6"/>
  <c r="X245" i="6" a="1"/>
  <c r="X245" i="6" s="1"/>
  <c r="W245" i="6" a="1"/>
  <c r="W245" i="6" s="1"/>
  <c r="V245" i="6" a="1"/>
  <c r="V245" i="6" s="1"/>
  <c r="U245" i="6" a="1"/>
  <c r="U245" i="6" s="1"/>
  <c r="R245" i="6" a="1"/>
  <c r="R245" i="6" s="1"/>
  <c r="S245" i="6" s="1"/>
  <c r="B245" i="6"/>
  <c r="X244" i="6" a="1"/>
  <c r="X244" i="6" s="1"/>
  <c r="W244" i="6"/>
  <c r="W244" i="6" a="1"/>
  <c r="V244" i="6" a="1"/>
  <c r="V244" i="6" s="1"/>
  <c r="U244" i="6" a="1"/>
  <c r="U244" i="6" s="1"/>
  <c r="R244" i="6" a="1"/>
  <c r="R244" i="6" s="1"/>
  <c r="S244" i="6" s="1"/>
  <c r="B244" i="6"/>
  <c r="X243" i="6" a="1"/>
  <c r="X243" i="6" s="1"/>
  <c r="W243" i="6" a="1"/>
  <c r="W243" i="6" s="1"/>
  <c r="V243" i="6" a="1"/>
  <c r="V243" i="6" s="1"/>
  <c r="U243" i="6" a="1"/>
  <c r="U243" i="6" s="1"/>
  <c r="R243" i="6" a="1"/>
  <c r="R243" i="6" s="1"/>
  <c r="S243" i="6" s="1"/>
  <c r="B243" i="6"/>
  <c r="X242" i="6" a="1"/>
  <c r="X242" i="6" s="1"/>
  <c r="W242" i="6" a="1"/>
  <c r="W242" i="6" s="1"/>
  <c r="V242" i="6" a="1"/>
  <c r="V242" i="6" s="1"/>
  <c r="U242" i="6" a="1"/>
  <c r="U242" i="6" s="1"/>
  <c r="R242" i="6" a="1"/>
  <c r="R242" i="6" s="1"/>
  <c r="S242" i="6" s="1"/>
  <c r="B242" i="6"/>
  <c r="X241" i="6" a="1"/>
  <c r="X241" i="6" s="1"/>
  <c r="W241" i="6" a="1"/>
  <c r="W241" i="6" s="1"/>
  <c r="V241" i="6" a="1"/>
  <c r="V241" i="6" s="1"/>
  <c r="U241" i="6" a="1"/>
  <c r="U241" i="6" s="1"/>
  <c r="R241" i="6" a="1"/>
  <c r="R241" i="6" s="1"/>
  <c r="S241" i="6" s="1"/>
  <c r="B241" i="6"/>
  <c r="X240" i="6" a="1"/>
  <c r="X240" i="6" s="1"/>
  <c r="W240" i="6" a="1"/>
  <c r="W240" i="6" s="1"/>
  <c r="V240" i="6" a="1"/>
  <c r="V240" i="6" s="1"/>
  <c r="U240" i="6" a="1"/>
  <c r="U240" i="6" s="1"/>
  <c r="R240" i="6" a="1"/>
  <c r="R240" i="6" s="1"/>
  <c r="S240" i="6" s="1"/>
  <c r="B240" i="6"/>
  <c r="X239" i="6" a="1"/>
  <c r="X239" i="6" s="1"/>
  <c r="W239" i="6" a="1"/>
  <c r="W239" i="6" s="1"/>
  <c r="V239" i="6" a="1"/>
  <c r="V239" i="6" s="1"/>
  <c r="U239" i="6" a="1"/>
  <c r="U239" i="6" s="1"/>
  <c r="R239" i="6"/>
  <c r="S239" i="6" s="1"/>
  <c r="R239" i="6" a="1"/>
  <c r="B239" i="6"/>
  <c r="X238" i="6" a="1"/>
  <c r="X238" i="6" s="1"/>
  <c r="W238" i="6" a="1"/>
  <c r="W238" i="6" s="1"/>
  <c r="V238" i="6" a="1"/>
  <c r="V238" i="6" s="1"/>
  <c r="U238" i="6" a="1"/>
  <c r="U238" i="6" s="1"/>
  <c r="R238" i="6" a="1"/>
  <c r="R238" i="6" s="1"/>
  <c r="S238" i="6" s="1"/>
  <c r="B238" i="6"/>
  <c r="X237" i="6" a="1"/>
  <c r="X237" i="6" s="1"/>
  <c r="W237" i="6" a="1"/>
  <c r="W237" i="6" s="1"/>
  <c r="V237" i="6" a="1"/>
  <c r="V237" i="6" s="1"/>
  <c r="U237" i="6" a="1"/>
  <c r="U237" i="6" s="1"/>
  <c r="R237" i="6" a="1"/>
  <c r="R237" i="6" s="1"/>
  <c r="S237" i="6" s="1"/>
  <c r="B237" i="6"/>
  <c r="X236" i="6" a="1"/>
  <c r="X236" i="6" s="1"/>
  <c r="W236" i="6" a="1"/>
  <c r="W236" i="6" s="1"/>
  <c r="V236" i="6" a="1"/>
  <c r="V236" i="6" s="1"/>
  <c r="U236" i="6" a="1"/>
  <c r="U236" i="6" s="1"/>
  <c r="R236" i="6" a="1"/>
  <c r="R236" i="6" s="1"/>
  <c r="S236" i="6" s="1"/>
  <c r="B236" i="6"/>
  <c r="X235" i="6" a="1"/>
  <c r="X235" i="6" s="1"/>
  <c r="W235" i="6" a="1"/>
  <c r="W235" i="6" s="1"/>
  <c r="V235" i="6" a="1"/>
  <c r="V235" i="6" s="1"/>
  <c r="U235" i="6" a="1"/>
  <c r="U235" i="6" s="1"/>
  <c r="R235" i="6"/>
  <c r="S235" i="6" s="1"/>
  <c r="R235" i="6" a="1"/>
  <c r="B235" i="6"/>
  <c r="X234" i="6" a="1"/>
  <c r="X234" i="6" s="1"/>
  <c r="W234" i="6" a="1"/>
  <c r="W234" i="6" s="1"/>
  <c r="V234" i="6" a="1"/>
  <c r="V234" i="6" s="1"/>
  <c r="U234" i="6" a="1"/>
  <c r="U234" i="6" s="1"/>
  <c r="R234" i="6" a="1"/>
  <c r="R234" i="6" s="1"/>
  <c r="S234" i="6" s="1"/>
  <c r="B234" i="6"/>
  <c r="X233" i="6" a="1"/>
  <c r="X233" i="6" s="1"/>
  <c r="W233" i="6" a="1"/>
  <c r="W233" i="6" s="1"/>
  <c r="V233" i="6" a="1"/>
  <c r="V233" i="6" s="1"/>
  <c r="U233" i="6" a="1"/>
  <c r="U233" i="6" s="1"/>
  <c r="R233" i="6" a="1"/>
  <c r="R233" i="6" s="1"/>
  <c r="S233" i="6" s="1"/>
  <c r="B233" i="6"/>
  <c r="X232" i="6" a="1"/>
  <c r="X232" i="6" s="1"/>
  <c r="W232" i="6" a="1"/>
  <c r="W232" i="6" s="1"/>
  <c r="V232" i="6" a="1"/>
  <c r="V232" i="6" s="1"/>
  <c r="U232" i="6" a="1"/>
  <c r="U232" i="6" s="1"/>
  <c r="R232" i="6" a="1"/>
  <c r="R232" i="6" s="1"/>
  <c r="S232" i="6" s="1"/>
  <c r="B232" i="6"/>
  <c r="X231" i="6" a="1"/>
  <c r="X231" i="6" s="1"/>
  <c r="W231" i="6" a="1"/>
  <c r="W231" i="6" s="1"/>
  <c r="V231" i="6" a="1"/>
  <c r="V231" i="6" s="1"/>
  <c r="U231" i="6" a="1"/>
  <c r="U231" i="6" s="1"/>
  <c r="R231" i="6"/>
  <c r="S231" i="6" s="1"/>
  <c r="R231" i="6" a="1"/>
  <c r="B231" i="6"/>
  <c r="X230" i="6" a="1"/>
  <c r="X230" i="6" s="1"/>
  <c r="W230" i="6" a="1"/>
  <c r="W230" i="6" s="1"/>
  <c r="V230" i="6" a="1"/>
  <c r="V230" i="6" s="1"/>
  <c r="U230" i="6" a="1"/>
  <c r="U230" i="6" s="1"/>
  <c r="R230" i="6" a="1"/>
  <c r="R230" i="6" s="1"/>
  <c r="S230" i="6" s="1"/>
  <c r="B230" i="6"/>
  <c r="X229" i="6" a="1"/>
  <c r="X229" i="6" s="1"/>
  <c r="W229" i="6" a="1"/>
  <c r="W229" i="6" s="1"/>
  <c r="V229" i="6" a="1"/>
  <c r="V229" i="6" s="1"/>
  <c r="U229" i="6" a="1"/>
  <c r="U229" i="6" s="1"/>
  <c r="R229" i="6" a="1"/>
  <c r="R229" i="6" s="1"/>
  <c r="S229" i="6" s="1"/>
  <c r="B229" i="6"/>
  <c r="X228" i="6" a="1"/>
  <c r="X228" i="6" s="1"/>
  <c r="W228" i="6"/>
  <c r="W228" i="6" a="1"/>
  <c r="V228" i="6" a="1"/>
  <c r="V228" i="6" s="1"/>
  <c r="U228" i="6" a="1"/>
  <c r="U228" i="6" s="1"/>
  <c r="R228" i="6" a="1"/>
  <c r="R228" i="6" s="1"/>
  <c r="S228" i="6" s="1"/>
  <c r="B228" i="6"/>
  <c r="X227" i="6" a="1"/>
  <c r="X227" i="6" s="1"/>
  <c r="W227" i="6" a="1"/>
  <c r="W227" i="6" s="1"/>
  <c r="V227" i="6" a="1"/>
  <c r="V227" i="6" s="1"/>
  <c r="U227" i="6" a="1"/>
  <c r="U227" i="6" s="1"/>
  <c r="R227" i="6" a="1"/>
  <c r="R227" i="6" s="1"/>
  <c r="S227" i="6" s="1"/>
  <c r="B227" i="6"/>
  <c r="X226" i="6" a="1"/>
  <c r="X226" i="6" s="1"/>
  <c r="W226" i="6" a="1"/>
  <c r="W226" i="6" s="1"/>
  <c r="V226" i="6" a="1"/>
  <c r="V226" i="6" s="1"/>
  <c r="U226" i="6" a="1"/>
  <c r="U226" i="6" s="1"/>
  <c r="R226" i="6" a="1"/>
  <c r="R226" i="6" s="1"/>
  <c r="S226" i="6" s="1"/>
  <c r="B226" i="6"/>
  <c r="X225" i="6" a="1"/>
  <c r="X225" i="6" s="1"/>
  <c r="W225" i="6" a="1"/>
  <c r="W225" i="6" s="1"/>
  <c r="V225" i="6" a="1"/>
  <c r="V225" i="6" s="1"/>
  <c r="U225" i="6" a="1"/>
  <c r="U225" i="6" s="1"/>
  <c r="R225" i="6" a="1"/>
  <c r="R225" i="6" s="1"/>
  <c r="S225" i="6" s="1"/>
  <c r="B225" i="6"/>
  <c r="X224" i="6" a="1"/>
  <c r="X224" i="6" s="1"/>
  <c r="W224" i="6" a="1"/>
  <c r="W224" i="6" s="1"/>
  <c r="V224" i="6" a="1"/>
  <c r="V224" i="6" s="1"/>
  <c r="U224" i="6" a="1"/>
  <c r="U224" i="6" s="1"/>
  <c r="R224" i="6" a="1"/>
  <c r="R224" i="6" s="1"/>
  <c r="S224" i="6" s="1"/>
  <c r="B224" i="6"/>
  <c r="X223" i="6" a="1"/>
  <c r="X223" i="6" s="1"/>
  <c r="W223" i="6" a="1"/>
  <c r="W223" i="6" s="1"/>
  <c r="V223" i="6" a="1"/>
  <c r="V223" i="6" s="1"/>
  <c r="U223" i="6" a="1"/>
  <c r="U223" i="6" s="1"/>
  <c r="R223" i="6" a="1"/>
  <c r="R223" i="6" s="1"/>
  <c r="S223" i="6" s="1"/>
  <c r="B223" i="6"/>
  <c r="X222" i="6" a="1"/>
  <c r="X222" i="6" s="1"/>
  <c r="W222" i="6" a="1"/>
  <c r="W222" i="6" s="1"/>
  <c r="V222" i="6" a="1"/>
  <c r="V222" i="6" s="1"/>
  <c r="U222" i="6" a="1"/>
  <c r="U222" i="6" s="1"/>
  <c r="R222" i="6" a="1"/>
  <c r="R222" i="6" s="1"/>
  <c r="S222" i="6" s="1"/>
  <c r="B222" i="6"/>
  <c r="X221" i="6" a="1"/>
  <c r="X221" i="6" s="1"/>
  <c r="W221" i="6" a="1"/>
  <c r="W221" i="6" s="1"/>
  <c r="V221" i="6" a="1"/>
  <c r="V221" i="6" s="1"/>
  <c r="U221" i="6"/>
  <c r="U221" i="6" a="1"/>
  <c r="R221" i="6" a="1"/>
  <c r="R221" i="6" s="1"/>
  <c r="S221" i="6" s="1"/>
  <c r="B221" i="6"/>
  <c r="X220" i="6" a="1"/>
  <c r="X220" i="6" s="1"/>
  <c r="W220" i="6" a="1"/>
  <c r="W220" i="6" s="1"/>
  <c r="V220" i="6" a="1"/>
  <c r="V220" i="6" s="1"/>
  <c r="U220" i="6" a="1"/>
  <c r="U220" i="6" s="1"/>
  <c r="R220" i="6" a="1"/>
  <c r="R220" i="6" s="1"/>
  <c r="S220" i="6" s="1"/>
  <c r="B220" i="6"/>
  <c r="X219" i="6" a="1"/>
  <c r="X219" i="6" s="1"/>
  <c r="W219" i="6" a="1"/>
  <c r="W219" i="6" s="1"/>
  <c r="V219" i="6"/>
  <c r="V219" i="6" a="1"/>
  <c r="U219" i="6" a="1"/>
  <c r="U219" i="6" s="1"/>
  <c r="R219" i="6" a="1"/>
  <c r="R219" i="6" s="1"/>
  <c r="S219" i="6" s="1"/>
  <c r="B219" i="6"/>
  <c r="X218" i="6" a="1"/>
  <c r="X218" i="6" s="1"/>
  <c r="W218" i="6" a="1"/>
  <c r="W218" i="6" s="1"/>
  <c r="V218" i="6" a="1"/>
  <c r="V218" i="6" s="1"/>
  <c r="U218" i="6" a="1"/>
  <c r="U218" i="6" s="1"/>
  <c r="R218" i="6"/>
  <c r="S218" i="6" s="1"/>
  <c r="R218" i="6" a="1"/>
  <c r="B218" i="6"/>
  <c r="X217" i="6" a="1"/>
  <c r="X217" i="6" s="1"/>
  <c r="W217" i="6" a="1"/>
  <c r="W217" i="6" s="1"/>
  <c r="V217" i="6" a="1"/>
  <c r="V217" i="6" s="1"/>
  <c r="U217" i="6" a="1"/>
  <c r="U217" i="6" s="1"/>
  <c r="R217" i="6"/>
  <c r="S217" i="6" s="1"/>
  <c r="R217" i="6" a="1"/>
  <c r="B217" i="6"/>
  <c r="X216" i="6" a="1"/>
  <c r="X216" i="6" s="1"/>
  <c r="W216" i="6" a="1"/>
  <c r="W216" i="6" s="1"/>
  <c r="V216" i="6" a="1"/>
  <c r="V216" i="6" s="1"/>
  <c r="U216" i="6"/>
  <c r="U216" i="6" a="1"/>
  <c r="R216" i="6" a="1"/>
  <c r="R216" i="6" s="1"/>
  <c r="S216" i="6" s="1"/>
  <c r="B216" i="6"/>
  <c r="X215" i="6" a="1"/>
  <c r="X215" i="6" s="1"/>
  <c r="W215" i="6" a="1"/>
  <c r="W215" i="6" s="1"/>
  <c r="V215" i="6" a="1"/>
  <c r="V215" i="6" s="1"/>
  <c r="U215" i="6" a="1"/>
  <c r="U215" i="6" s="1"/>
  <c r="R215" i="6"/>
  <c r="S215" i="6" s="1"/>
  <c r="R215" i="6" a="1"/>
  <c r="B215" i="6"/>
  <c r="X214" i="6" a="1"/>
  <c r="X214" i="6" s="1"/>
  <c r="W214" i="6" a="1"/>
  <c r="W214" i="6" s="1"/>
  <c r="V214" i="6" a="1"/>
  <c r="V214" i="6" s="1"/>
  <c r="U214" i="6" a="1"/>
  <c r="U214" i="6" s="1"/>
  <c r="R214" i="6" a="1"/>
  <c r="R214" i="6" s="1"/>
  <c r="S214" i="6" s="1"/>
  <c r="B214" i="6"/>
  <c r="X213" i="6" a="1"/>
  <c r="X213" i="6" s="1"/>
  <c r="W213" i="6" a="1"/>
  <c r="W213" i="6" s="1"/>
  <c r="V213" i="6" a="1"/>
  <c r="V213" i="6" s="1"/>
  <c r="U213" i="6"/>
  <c r="U213" i="6" a="1"/>
  <c r="R213" i="6" a="1"/>
  <c r="R213" i="6" s="1"/>
  <c r="S213" i="6" s="1"/>
  <c r="B213" i="6"/>
  <c r="X212" i="6" a="1"/>
  <c r="X212" i="6" s="1"/>
  <c r="W212" i="6"/>
  <c r="W212" i="6" a="1"/>
  <c r="V212" i="6" a="1"/>
  <c r="V212" i="6" s="1"/>
  <c r="U212" i="6" a="1"/>
  <c r="U212" i="6" s="1"/>
  <c r="R212" i="6" a="1"/>
  <c r="R212" i="6" s="1"/>
  <c r="S212" i="6" s="1"/>
  <c r="B212" i="6"/>
  <c r="X211" i="6" a="1"/>
  <c r="X211" i="6" s="1"/>
  <c r="W211" i="6" a="1"/>
  <c r="W211" i="6" s="1"/>
  <c r="V211" i="6" a="1"/>
  <c r="V211" i="6" s="1"/>
  <c r="U211" i="6" a="1"/>
  <c r="U211" i="6" s="1"/>
  <c r="R211" i="6" a="1"/>
  <c r="R211" i="6" s="1"/>
  <c r="S211" i="6" s="1"/>
  <c r="B211" i="6"/>
  <c r="X210" i="6"/>
  <c r="X210" i="6" a="1"/>
  <c r="W210" i="6" a="1"/>
  <c r="W210" i="6" s="1"/>
  <c r="V210" i="6" a="1"/>
  <c r="V210" i="6" s="1"/>
  <c r="U210" i="6"/>
  <c r="U210" i="6" a="1"/>
  <c r="R210" i="6" a="1"/>
  <c r="R210" i="6" s="1"/>
  <c r="S210" i="6" s="1"/>
  <c r="B210" i="6"/>
  <c r="X209" i="6" a="1"/>
  <c r="X209" i="6" s="1"/>
  <c r="W209" i="6" a="1"/>
  <c r="W209" i="6" s="1"/>
  <c r="V209" i="6"/>
  <c r="V209" i="6" a="1"/>
  <c r="U209" i="6" a="1"/>
  <c r="U209" i="6" s="1"/>
  <c r="R209" i="6" a="1"/>
  <c r="R209" i="6" s="1"/>
  <c r="S209" i="6" s="1"/>
  <c r="B209" i="6"/>
  <c r="X208" i="6" a="1"/>
  <c r="X208" i="6" s="1"/>
  <c r="W208" i="6" a="1"/>
  <c r="W208" i="6" s="1"/>
  <c r="V208" i="6" a="1"/>
  <c r="V208" i="6" s="1"/>
  <c r="U208" i="6" a="1"/>
  <c r="U208" i="6" s="1"/>
  <c r="R208" i="6" a="1"/>
  <c r="R208" i="6" s="1"/>
  <c r="S208" i="6" s="1"/>
  <c r="B208" i="6"/>
  <c r="X207" i="6" a="1"/>
  <c r="X207" i="6" s="1"/>
  <c r="W207" i="6" a="1"/>
  <c r="W207" i="6" s="1"/>
  <c r="V207" i="6"/>
  <c r="V207" i="6" a="1"/>
  <c r="U207" i="6" a="1"/>
  <c r="U207" i="6" s="1"/>
  <c r="R207" i="6" a="1"/>
  <c r="R207" i="6" s="1"/>
  <c r="S207" i="6" s="1"/>
  <c r="B207" i="6"/>
  <c r="X206" i="6" a="1"/>
  <c r="X206" i="6" s="1"/>
  <c r="W206" i="6" a="1"/>
  <c r="W206" i="6" s="1"/>
  <c r="V206" i="6" a="1"/>
  <c r="V206" i="6" s="1"/>
  <c r="U206" i="6" a="1"/>
  <c r="U206" i="6" s="1"/>
  <c r="R206" i="6" a="1"/>
  <c r="R206" i="6" s="1"/>
  <c r="S206" i="6" s="1"/>
  <c r="B206" i="6"/>
  <c r="X205" i="6" a="1"/>
  <c r="X205" i="6" s="1"/>
  <c r="W205" i="6" a="1"/>
  <c r="W205" i="6" s="1"/>
  <c r="V205" i="6" a="1"/>
  <c r="V205" i="6" s="1"/>
  <c r="U205" i="6" a="1"/>
  <c r="U205" i="6" s="1"/>
  <c r="R205" i="6" a="1"/>
  <c r="R205" i="6" s="1"/>
  <c r="S205" i="6" s="1"/>
  <c r="B205" i="6"/>
  <c r="X204" i="6" a="1"/>
  <c r="X204" i="6" s="1"/>
  <c r="W204" i="6" a="1"/>
  <c r="W204" i="6" s="1"/>
  <c r="V204" i="6" a="1"/>
  <c r="V204" i="6" s="1"/>
  <c r="U204" i="6" a="1"/>
  <c r="U204" i="6" s="1"/>
  <c r="R204" i="6" a="1"/>
  <c r="R204" i="6" s="1"/>
  <c r="S204" i="6" s="1"/>
  <c r="B204" i="6"/>
  <c r="X203" i="6" a="1"/>
  <c r="X203" i="6" s="1"/>
  <c r="W203" i="6" a="1"/>
  <c r="W203" i="6" s="1"/>
  <c r="V203" i="6" a="1"/>
  <c r="V203" i="6" s="1"/>
  <c r="U203" i="6" a="1"/>
  <c r="U203" i="6" s="1"/>
  <c r="R203" i="6" a="1"/>
  <c r="R203" i="6" s="1"/>
  <c r="S203" i="6" s="1"/>
  <c r="B203" i="6"/>
  <c r="X202" i="6" a="1"/>
  <c r="X202" i="6" s="1"/>
  <c r="W202" i="6"/>
  <c r="W202" i="6" a="1"/>
  <c r="V202" i="6" a="1"/>
  <c r="V202" i="6" s="1"/>
  <c r="U202" i="6" a="1"/>
  <c r="U202" i="6" s="1"/>
  <c r="S202" i="6"/>
  <c r="R202" i="6"/>
  <c r="R202" i="6" a="1"/>
  <c r="B202" i="6"/>
  <c r="X201" i="6" a="1"/>
  <c r="X201" i="6" s="1"/>
  <c r="W201" i="6" a="1"/>
  <c r="W201" i="6" s="1"/>
  <c r="V201" i="6" a="1"/>
  <c r="V201" i="6" s="1"/>
  <c r="U201" i="6"/>
  <c r="U201" i="6" a="1"/>
  <c r="R201" i="6" a="1"/>
  <c r="R201" i="6" s="1"/>
  <c r="S201" i="6" s="1"/>
  <c r="B201" i="6"/>
  <c r="X200" i="6" a="1"/>
  <c r="X200" i="6" s="1"/>
  <c r="W200" i="6" a="1"/>
  <c r="W200" i="6" s="1"/>
  <c r="V200" i="6" a="1"/>
  <c r="V200" i="6" s="1"/>
  <c r="U200" i="6" a="1"/>
  <c r="U200" i="6" s="1"/>
  <c r="R200" i="6" a="1"/>
  <c r="R200" i="6" s="1"/>
  <c r="S200" i="6" s="1"/>
  <c r="B200" i="6"/>
  <c r="X199" i="6" a="1"/>
  <c r="X199" i="6" s="1"/>
  <c r="W199" i="6" a="1"/>
  <c r="W199" i="6" s="1"/>
  <c r="V199" i="6" a="1"/>
  <c r="V199" i="6" s="1"/>
  <c r="U199" i="6" a="1"/>
  <c r="U199" i="6" s="1"/>
  <c r="R199" i="6" a="1"/>
  <c r="R199" i="6" s="1"/>
  <c r="S199" i="6" s="1"/>
  <c r="B199" i="6"/>
  <c r="X198" i="6" a="1"/>
  <c r="X198" i="6" s="1"/>
  <c r="W198" i="6" a="1"/>
  <c r="W198" i="6" s="1"/>
  <c r="V198" i="6" a="1"/>
  <c r="V198" i="6" s="1"/>
  <c r="U198" i="6" a="1"/>
  <c r="U198" i="6" s="1"/>
  <c r="R198" i="6" a="1"/>
  <c r="R198" i="6" s="1"/>
  <c r="S198" i="6" s="1"/>
  <c r="B198" i="6"/>
  <c r="X197" i="6" a="1"/>
  <c r="X197" i="6" s="1"/>
  <c r="W197" i="6" a="1"/>
  <c r="W197" i="6" s="1"/>
  <c r="V197" i="6" a="1"/>
  <c r="V197" i="6" s="1"/>
  <c r="U197" i="6" a="1"/>
  <c r="U197" i="6" s="1"/>
  <c r="R197" i="6" a="1"/>
  <c r="R197" i="6" s="1"/>
  <c r="S197" i="6" s="1"/>
  <c r="B197" i="6"/>
  <c r="X196" i="6"/>
  <c r="X196" i="6" a="1"/>
  <c r="W196" i="6" a="1"/>
  <c r="W196" i="6" s="1"/>
  <c r="V196" i="6" a="1"/>
  <c r="V196" i="6" s="1"/>
  <c r="U196" i="6" a="1"/>
  <c r="U196" i="6" s="1"/>
  <c r="R196" i="6" a="1"/>
  <c r="R196" i="6" s="1"/>
  <c r="S196" i="6" s="1"/>
  <c r="B196" i="6"/>
  <c r="X195" i="6"/>
  <c r="X195" i="6" a="1"/>
  <c r="W195" i="6" a="1"/>
  <c r="W195" i="6" s="1"/>
  <c r="V195" i="6" a="1"/>
  <c r="V195" i="6" s="1"/>
  <c r="U195" i="6" a="1"/>
  <c r="U195" i="6" s="1"/>
  <c r="R195" i="6" a="1"/>
  <c r="R195" i="6" s="1"/>
  <c r="S195" i="6" s="1"/>
  <c r="B195" i="6"/>
  <c r="X194" i="6" a="1"/>
  <c r="X194" i="6" s="1"/>
  <c r="W194" i="6" a="1"/>
  <c r="W194" i="6" s="1"/>
  <c r="V194" i="6" a="1"/>
  <c r="V194" i="6" s="1"/>
  <c r="U194" i="6" a="1"/>
  <c r="U194" i="6" s="1"/>
  <c r="R194" i="6"/>
  <c r="S194" i="6" s="1"/>
  <c r="R194" i="6" a="1"/>
  <c r="B194" i="6"/>
  <c r="X193" i="6" a="1"/>
  <c r="X193" i="6" s="1"/>
  <c r="W193" i="6" a="1"/>
  <c r="W193" i="6" s="1"/>
  <c r="V193" i="6" a="1"/>
  <c r="V193" i="6" s="1"/>
  <c r="U193" i="6" a="1"/>
  <c r="U193" i="6" s="1"/>
  <c r="R193" i="6" a="1"/>
  <c r="R193" i="6" s="1"/>
  <c r="S193" i="6" s="1"/>
  <c r="B193" i="6"/>
  <c r="X192" i="6" a="1"/>
  <c r="X192" i="6" s="1"/>
  <c r="W192" i="6" a="1"/>
  <c r="W192" i="6" s="1"/>
  <c r="V192" i="6" a="1"/>
  <c r="V192" i="6" s="1"/>
  <c r="U192" i="6" a="1"/>
  <c r="U192" i="6" s="1"/>
  <c r="R192" i="6" a="1"/>
  <c r="R192" i="6" s="1"/>
  <c r="S192" i="6" s="1"/>
  <c r="B192" i="6"/>
  <c r="X191" i="6" a="1"/>
  <c r="X191" i="6" s="1"/>
  <c r="W191" i="6"/>
  <c r="W191" i="6" a="1"/>
  <c r="V191" i="6" a="1"/>
  <c r="V191" i="6" s="1"/>
  <c r="U191" i="6" a="1"/>
  <c r="U191" i="6" s="1"/>
  <c r="R191" i="6" a="1"/>
  <c r="R191" i="6" s="1"/>
  <c r="S191" i="6" s="1"/>
  <c r="B191" i="6"/>
  <c r="X190" i="6" a="1"/>
  <c r="X190" i="6" s="1"/>
  <c r="W190" i="6" a="1"/>
  <c r="W190" i="6" s="1"/>
  <c r="V190" i="6" a="1"/>
  <c r="V190" i="6" s="1"/>
  <c r="U190" i="6" a="1"/>
  <c r="U190" i="6" s="1"/>
  <c r="R190" i="6" a="1"/>
  <c r="R190" i="6" s="1"/>
  <c r="S190" i="6" s="1"/>
  <c r="B190" i="6"/>
  <c r="X189" i="6" a="1"/>
  <c r="X189" i="6" s="1"/>
  <c r="W189" i="6" a="1"/>
  <c r="W189" i="6" s="1"/>
  <c r="V189" i="6" a="1"/>
  <c r="V189" i="6" s="1"/>
  <c r="U189" i="6" a="1"/>
  <c r="U189" i="6" s="1"/>
  <c r="R189" i="6" a="1"/>
  <c r="R189" i="6" s="1"/>
  <c r="S189" i="6" s="1"/>
  <c r="B189" i="6"/>
  <c r="X188" i="6"/>
  <c r="X188" i="6" a="1"/>
  <c r="W188" i="6" a="1"/>
  <c r="W188" i="6" s="1"/>
  <c r="V188" i="6" a="1"/>
  <c r="V188" i="6" s="1"/>
  <c r="U188" i="6" a="1"/>
  <c r="U188" i="6" s="1"/>
  <c r="R188" i="6"/>
  <c r="S188" i="6" s="1"/>
  <c r="R188" i="6" a="1"/>
  <c r="B188" i="6"/>
  <c r="X187" i="6" a="1"/>
  <c r="X187" i="6" s="1"/>
  <c r="W187" i="6" a="1"/>
  <c r="W187" i="6" s="1"/>
  <c r="V187" i="6" a="1"/>
  <c r="V187" i="6" s="1"/>
  <c r="U187" i="6" a="1"/>
  <c r="U187" i="6" s="1"/>
  <c r="R187" i="6"/>
  <c r="S187" i="6" s="1"/>
  <c r="R187" i="6" a="1"/>
  <c r="B187" i="6"/>
  <c r="X186" i="6" a="1"/>
  <c r="X186" i="6" s="1"/>
  <c r="W186" i="6" a="1"/>
  <c r="W186" i="6" s="1"/>
  <c r="V186" i="6" a="1"/>
  <c r="V186" i="6" s="1"/>
  <c r="U186" i="6" a="1"/>
  <c r="U186" i="6" s="1"/>
  <c r="R186" i="6"/>
  <c r="S186" i="6" s="1"/>
  <c r="R186" i="6" a="1"/>
  <c r="B186" i="6"/>
  <c r="X185" i="6" a="1"/>
  <c r="X185" i="6" s="1"/>
  <c r="W185" i="6" a="1"/>
  <c r="W185" i="6" s="1"/>
  <c r="V185" i="6" a="1"/>
  <c r="V185" i="6" s="1"/>
  <c r="U185" i="6" a="1"/>
  <c r="U185" i="6" s="1"/>
  <c r="R185" i="6"/>
  <c r="S185" i="6" s="1"/>
  <c r="R185" i="6" a="1"/>
  <c r="B185" i="6"/>
  <c r="X184" i="6" a="1"/>
  <c r="X184" i="6" s="1"/>
  <c r="W184" i="6" a="1"/>
  <c r="W184" i="6" s="1"/>
  <c r="V184" i="6" a="1"/>
  <c r="V184" i="6" s="1"/>
  <c r="U184" i="6" a="1"/>
  <c r="U184" i="6" s="1"/>
  <c r="R184" i="6" a="1"/>
  <c r="R184" i="6" s="1"/>
  <c r="S184" i="6" s="1"/>
  <c r="B184" i="6"/>
  <c r="X183" i="6" a="1"/>
  <c r="X183" i="6" s="1"/>
  <c r="W183" i="6" a="1"/>
  <c r="W183" i="6" s="1"/>
  <c r="V183" i="6"/>
  <c r="V183" i="6" a="1"/>
  <c r="U183" i="6" a="1"/>
  <c r="U183" i="6" s="1"/>
  <c r="R183" i="6" a="1"/>
  <c r="R183" i="6" s="1"/>
  <c r="S183" i="6" s="1"/>
  <c r="B183" i="6"/>
  <c r="X182" i="6" a="1"/>
  <c r="X182" i="6" s="1"/>
  <c r="W182" i="6" a="1"/>
  <c r="W182" i="6" s="1"/>
  <c r="V182" i="6" a="1"/>
  <c r="V182" i="6" s="1"/>
  <c r="U182" i="6" a="1"/>
  <c r="U182" i="6" s="1"/>
  <c r="R182" i="6"/>
  <c r="S182" i="6" s="1"/>
  <c r="R182" i="6" a="1"/>
  <c r="B182" i="6"/>
  <c r="X181" i="6" a="1"/>
  <c r="X181" i="6" s="1"/>
  <c r="W181" i="6" a="1"/>
  <c r="W181" i="6" s="1"/>
  <c r="V181" i="6" a="1"/>
  <c r="V181" i="6" s="1"/>
  <c r="U181" i="6" a="1"/>
  <c r="U181" i="6" s="1"/>
  <c r="R181" i="6"/>
  <c r="S181" i="6" s="1"/>
  <c r="R181" i="6" a="1"/>
  <c r="B181" i="6"/>
  <c r="X180" i="6" a="1"/>
  <c r="X180" i="6" s="1"/>
  <c r="W180" i="6" a="1"/>
  <c r="W180" i="6" s="1"/>
  <c r="V180" i="6" a="1"/>
  <c r="V180" i="6" s="1"/>
  <c r="U180" i="6" a="1"/>
  <c r="U180" i="6" s="1"/>
  <c r="S180" i="6"/>
  <c r="R180" i="6"/>
  <c r="R180" i="6" a="1"/>
  <c r="B180" i="6"/>
  <c r="X179" i="6" a="1"/>
  <c r="X179" i="6" s="1"/>
  <c r="W179" i="6" a="1"/>
  <c r="W179" i="6" s="1"/>
  <c r="V179" i="6"/>
  <c r="V179" i="6" a="1"/>
  <c r="U179" i="6" a="1"/>
  <c r="U179" i="6" s="1"/>
  <c r="R179" i="6" a="1"/>
  <c r="R179" i="6" s="1"/>
  <c r="S179" i="6" s="1"/>
  <c r="B179" i="6"/>
  <c r="X178" i="6" a="1"/>
  <c r="X178" i="6" s="1"/>
  <c r="W178" i="6" a="1"/>
  <c r="W178" i="6" s="1"/>
  <c r="V178" i="6" a="1"/>
  <c r="V178" i="6" s="1"/>
  <c r="U178" i="6" a="1"/>
  <c r="U178" i="6" s="1"/>
  <c r="R178" i="6" a="1"/>
  <c r="R178" i="6" s="1"/>
  <c r="S178" i="6" s="1"/>
  <c r="B178" i="6"/>
  <c r="X177" i="6" a="1"/>
  <c r="X177" i="6" s="1"/>
  <c r="W177" i="6" a="1"/>
  <c r="W177" i="6" s="1"/>
  <c r="V177" i="6" a="1"/>
  <c r="V177" i="6" s="1"/>
  <c r="U177" i="6" a="1"/>
  <c r="U177" i="6" s="1"/>
  <c r="R177" i="6" a="1"/>
  <c r="R177" i="6" s="1"/>
  <c r="S177" i="6" s="1"/>
  <c r="B177" i="6"/>
  <c r="X176" i="6" a="1"/>
  <c r="X176" i="6" s="1"/>
  <c r="W176" i="6" a="1"/>
  <c r="W176" i="6" s="1"/>
  <c r="V176" i="6" a="1"/>
  <c r="V176" i="6" s="1"/>
  <c r="U176" i="6" a="1"/>
  <c r="U176" i="6" s="1"/>
  <c r="R176" i="6" a="1"/>
  <c r="R176" i="6" s="1"/>
  <c r="S176" i="6" s="1"/>
  <c r="B176" i="6"/>
  <c r="X175" i="6" a="1"/>
  <c r="X175" i="6" s="1"/>
  <c r="W175" i="6" a="1"/>
  <c r="W175" i="6" s="1"/>
  <c r="V175" i="6" a="1"/>
  <c r="V175" i="6" s="1"/>
  <c r="U175" i="6" a="1"/>
  <c r="U175" i="6" s="1"/>
  <c r="R175" i="6" a="1"/>
  <c r="R175" i="6" s="1"/>
  <c r="S175" i="6" s="1"/>
  <c r="B175" i="6"/>
  <c r="X174" i="6" a="1"/>
  <c r="X174" i="6" s="1"/>
  <c r="W174" i="6" a="1"/>
  <c r="W174" i="6" s="1"/>
  <c r="V174" i="6" a="1"/>
  <c r="V174" i="6" s="1"/>
  <c r="U174" i="6" a="1"/>
  <c r="U174" i="6" s="1"/>
  <c r="R174" i="6"/>
  <c r="S174" i="6" s="1"/>
  <c r="R174" i="6" a="1"/>
  <c r="B174" i="6"/>
  <c r="X173" i="6" a="1"/>
  <c r="X173" i="6" s="1"/>
  <c r="W173" i="6" a="1"/>
  <c r="W173" i="6" s="1"/>
  <c r="V173" i="6" a="1"/>
  <c r="V173" i="6" s="1"/>
  <c r="U173" i="6" a="1"/>
  <c r="U173" i="6" s="1"/>
  <c r="R173" i="6" a="1"/>
  <c r="R173" i="6" s="1"/>
  <c r="S173" i="6" s="1"/>
  <c r="B173" i="6"/>
  <c r="X172" i="6" a="1"/>
  <c r="X172" i="6" s="1"/>
  <c r="W172" i="6" a="1"/>
  <c r="W172" i="6" s="1"/>
  <c r="V172" i="6" a="1"/>
  <c r="V172" i="6" s="1"/>
  <c r="U172" i="6" a="1"/>
  <c r="U172" i="6" s="1"/>
  <c r="R172" i="6" a="1"/>
  <c r="R172" i="6" s="1"/>
  <c r="S172" i="6" s="1"/>
  <c r="B172" i="6"/>
  <c r="X171" i="6" a="1"/>
  <c r="X171" i="6" s="1"/>
  <c r="W171" i="6" a="1"/>
  <c r="W171" i="6" s="1"/>
  <c r="V171" i="6" a="1"/>
  <c r="V171" i="6" s="1"/>
  <c r="U171" i="6" a="1"/>
  <c r="U171" i="6" s="1"/>
  <c r="R171" i="6" a="1"/>
  <c r="R171" i="6" s="1"/>
  <c r="S171" i="6" s="1"/>
  <c r="B171" i="6"/>
  <c r="X170" i="6" a="1"/>
  <c r="X170" i="6" s="1"/>
  <c r="W170" i="6" a="1"/>
  <c r="W170" i="6" s="1"/>
  <c r="V170" i="6" a="1"/>
  <c r="V170" i="6" s="1"/>
  <c r="U170" i="6"/>
  <c r="U170" i="6" a="1"/>
  <c r="R170" i="6" a="1"/>
  <c r="R170" i="6" s="1"/>
  <c r="S170" i="6" s="1"/>
  <c r="B170" i="6"/>
  <c r="X169" i="6" a="1"/>
  <c r="X169" i="6" s="1"/>
  <c r="W169" i="6" a="1"/>
  <c r="W169" i="6" s="1"/>
  <c r="V169" i="6"/>
  <c r="V169" i="6" a="1"/>
  <c r="U169" i="6" a="1"/>
  <c r="U169" i="6" s="1"/>
  <c r="R169" i="6" a="1"/>
  <c r="R169" i="6" s="1"/>
  <c r="S169" i="6" s="1"/>
  <c r="B169" i="6"/>
  <c r="X168" i="6" a="1"/>
  <c r="X168" i="6" s="1"/>
  <c r="W168" i="6" a="1"/>
  <c r="W168" i="6" s="1"/>
  <c r="V168" i="6" a="1"/>
  <c r="V168" i="6" s="1"/>
  <c r="U168" i="6" a="1"/>
  <c r="U168" i="6" s="1"/>
  <c r="R168" i="6"/>
  <c r="S168" i="6" s="1"/>
  <c r="R168" i="6" a="1"/>
  <c r="B168" i="6"/>
  <c r="X167" i="6" a="1"/>
  <c r="X167" i="6" s="1"/>
  <c r="W167" i="6" a="1"/>
  <c r="W167" i="6" s="1"/>
  <c r="V167" i="6"/>
  <c r="V167" i="6" a="1"/>
  <c r="U167" i="6" a="1"/>
  <c r="U167" i="6" s="1"/>
  <c r="R167" i="6" a="1"/>
  <c r="R167" i="6" s="1"/>
  <c r="S167" i="6" s="1"/>
  <c r="B167" i="6"/>
  <c r="X166" i="6"/>
  <c r="X166" i="6" a="1"/>
  <c r="W166" i="6" a="1"/>
  <c r="W166" i="6" s="1"/>
  <c r="V166" i="6" a="1"/>
  <c r="V166" i="6" s="1"/>
  <c r="U166" i="6" a="1"/>
  <c r="U166" i="6" s="1"/>
  <c r="R166" i="6"/>
  <c r="S166" i="6" s="1"/>
  <c r="R166" i="6" a="1"/>
  <c r="B166" i="6"/>
  <c r="X165" i="6" a="1"/>
  <c r="X165" i="6" s="1"/>
  <c r="W165" i="6" a="1"/>
  <c r="W165" i="6" s="1"/>
  <c r="V165" i="6" a="1"/>
  <c r="V165" i="6" s="1"/>
  <c r="U165" i="6" a="1"/>
  <c r="U165" i="6" s="1"/>
  <c r="R165" i="6" a="1"/>
  <c r="R165" i="6" s="1"/>
  <c r="S165" i="6" s="1"/>
  <c r="B165" i="6"/>
  <c r="X164" i="6" a="1"/>
  <c r="X164" i="6" s="1"/>
  <c r="W164" i="6"/>
  <c r="W164" i="6" a="1"/>
  <c r="V164" i="6" a="1"/>
  <c r="V164" i="6" s="1"/>
  <c r="U164" i="6" a="1"/>
  <c r="U164" i="6" s="1"/>
  <c r="R164" i="6" a="1"/>
  <c r="R164" i="6" s="1"/>
  <c r="S164" i="6" s="1"/>
  <c r="B164" i="6"/>
  <c r="X163" i="6" a="1"/>
  <c r="X163" i="6" s="1"/>
  <c r="W163" i="6" a="1"/>
  <c r="W163" i="6" s="1"/>
  <c r="V163" i="6"/>
  <c r="V163" i="6" a="1"/>
  <c r="U163" i="6" a="1"/>
  <c r="U163" i="6" s="1"/>
  <c r="R163" i="6" a="1"/>
  <c r="R163" i="6" s="1"/>
  <c r="S163" i="6" s="1"/>
  <c r="B163" i="6"/>
  <c r="X162" i="6" a="1"/>
  <c r="X162" i="6" s="1"/>
  <c r="W162" i="6" a="1"/>
  <c r="W162" i="6" s="1"/>
  <c r="V162" i="6" a="1"/>
  <c r="V162" i="6" s="1"/>
  <c r="U162" i="6"/>
  <c r="U162" i="6" a="1"/>
  <c r="R162" i="6" a="1"/>
  <c r="R162" i="6" s="1"/>
  <c r="S162" i="6" s="1"/>
  <c r="B162" i="6"/>
  <c r="X161" i="6" a="1"/>
  <c r="X161" i="6" s="1"/>
  <c r="W161" i="6" a="1"/>
  <c r="W161" i="6" s="1"/>
  <c r="V161" i="6" a="1"/>
  <c r="V161" i="6" s="1"/>
  <c r="U161" i="6" a="1"/>
  <c r="U161" i="6" s="1"/>
  <c r="R161" i="6" a="1"/>
  <c r="R161" i="6" s="1"/>
  <c r="S161" i="6" s="1"/>
  <c r="B161" i="6"/>
  <c r="X160" i="6"/>
  <c r="X160" i="6" a="1"/>
  <c r="W160" i="6" a="1"/>
  <c r="W160" i="6" s="1"/>
  <c r="V160" i="6" a="1"/>
  <c r="V160" i="6" s="1"/>
  <c r="U160" i="6" a="1"/>
  <c r="U160" i="6" s="1"/>
  <c r="R160" i="6" a="1"/>
  <c r="R160" i="6" s="1"/>
  <c r="S160" i="6" s="1"/>
  <c r="B160" i="6"/>
  <c r="X159" i="6" a="1"/>
  <c r="X159" i="6" s="1"/>
  <c r="W159" i="6" a="1"/>
  <c r="W159" i="6" s="1"/>
  <c r="V159" i="6" a="1"/>
  <c r="V159" i="6" s="1"/>
  <c r="U159" i="6" a="1"/>
  <c r="U159" i="6" s="1"/>
  <c r="R159" i="6" a="1"/>
  <c r="R159" i="6" s="1"/>
  <c r="S159" i="6" s="1"/>
  <c r="B159" i="6"/>
  <c r="X158" i="6" a="1"/>
  <c r="X158" i="6" s="1"/>
  <c r="W158" i="6" a="1"/>
  <c r="W158" i="6" s="1"/>
  <c r="V158" i="6" a="1"/>
  <c r="V158" i="6" s="1"/>
  <c r="U158" i="6" a="1"/>
  <c r="U158" i="6" s="1"/>
  <c r="R158" i="6" a="1"/>
  <c r="R158" i="6" s="1"/>
  <c r="S158" i="6" s="1"/>
  <c r="B158" i="6"/>
  <c r="X157" i="6" a="1"/>
  <c r="X157" i="6" s="1"/>
  <c r="W157" i="6" a="1"/>
  <c r="W157" i="6" s="1"/>
  <c r="V157" i="6" a="1"/>
  <c r="V157" i="6" s="1"/>
  <c r="U157" i="6" a="1"/>
  <c r="U157" i="6" s="1"/>
  <c r="R157" i="6" a="1"/>
  <c r="R157" i="6" s="1"/>
  <c r="S157" i="6" s="1"/>
  <c r="B157" i="6"/>
  <c r="X156" i="6" a="1"/>
  <c r="X156" i="6" s="1"/>
  <c r="W156" i="6"/>
  <c r="W156" i="6" a="1"/>
  <c r="V156" i="6" a="1"/>
  <c r="V156" i="6" s="1"/>
  <c r="U156" i="6" a="1"/>
  <c r="U156" i="6" s="1"/>
  <c r="R156" i="6" a="1"/>
  <c r="R156" i="6" s="1"/>
  <c r="S156" i="6" s="1"/>
  <c r="B156" i="6"/>
  <c r="X155" i="6" a="1"/>
  <c r="X155" i="6" s="1"/>
  <c r="W155" i="6" a="1"/>
  <c r="W155" i="6" s="1"/>
  <c r="V155" i="6" a="1"/>
  <c r="V155" i="6" s="1"/>
  <c r="U155" i="6" a="1"/>
  <c r="U155" i="6" s="1"/>
  <c r="R155" i="6" a="1"/>
  <c r="R155" i="6" s="1"/>
  <c r="S155" i="6" s="1"/>
  <c r="B155" i="6"/>
  <c r="X154" i="6"/>
  <c r="X154" i="6" a="1"/>
  <c r="W154" i="6" a="1"/>
  <c r="W154" i="6" s="1"/>
  <c r="V154" i="6" a="1"/>
  <c r="V154" i="6" s="1"/>
  <c r="U154" i="6"/>
  <c r="U154" i="6" a="1"/>
  <c r="R154" i="6" a="1"/>
  <c r="R154" i="6" s="1"/>
  <c r="S154" i="6" s="1"/>
  <c r="B154" i="6"/>
  <c r="X153" i="6" a="1"/>
  <c r="X153" i="6" s="1"/>
  <c r="W153" i="6" a="1"/>
  <c r="W153" i="6" s="1"/>
  <c r="V153" i="6" a="1"/>
  <c r="V153" i="6" s="1"/>
  <c r="U153" i="6" a="1"/>
  <c r="U153" i="6" s="1"/>
  <c r="R153" i="6"/>
  <c r="S153" i="6" s="1"/>
  <c r="R153" i="6" a="1"/>
  <c r="B153" i="6"/>
  <c r="X152" i="6"/>
  <c r="X152" i="6" a="1"/>
  <c r="W152" i="6" a="1"/>
  <c r="W152" i="6" s="1"/>
  <c r="V152" i="6" a="1"/>
  <c r="V152" i="6" s="1"/>
  <c r="U152" i="6" a="1"/>
  <c r="U152" i="6" s="1"/>
  <c r="S152" i="6"/>
  <c r="R152" i="6"/>
  <c r="R152" i="6" a="1"/>
  <c r="B152" i="6"/>
  <c r="X151" i="6" a="1"/>
  <c r="X151" i="6" s="1"/>
  <c r="W151" i="6" a="1"/>
  <c r="W151" i="6" s="1"/>
  <c r="V151" i="6" a="1"/>
  <c r="V151" i="6" s="1"/>
  <c r="U151" i="6"/>
  <c r="U151" i="6" a="1"/>
  <c r="R151" i="6" a="1"/>
  <c r="R151" i="6" s="1"/>
  <c r="S151" i="6" s="1"/>
  <c r="B151" i="6"/>
  <c r="X150" i="6" a="1"/>
  <c r="X150" i="6" s="1"/>
  <c r="W150" i="6" a="1"/>
  <c r="W150" i="6" s="1"/>
  <c r="V150" i="6" a="1"/>
  <c r="V150" i="6" s="1"/>
  <c r="U150" i="6" a="1"/>
  <c r="U150" i="6" s="1"/>
  <c r="R150" i="6" a="1"/>
  <c r="R150" i="6" s="1"/>
  <c r="S150" i="6" s="1"/>
  <c r="B150" i="6"/>
  <c r="X149" i="6" a="1"/>
  <c r="X149" i="6" s="1"/>
  <c r="W149" i="6" a="1"/>
  <c r="W149" i="6" s="1"/>
  <c r="V149" i="6" a="1"/>
  <c r="V149" i="6" s="1"/>
  <c r="U149" i="6"/>
  <c r="U149" i="6" a="1"/>
  <c r="R149" i="6"/>
  <c r="S149" i="6" s="1"/>
  <c r="R149" i="6" a="1"/>
  <c r="B149" i="6"/>
  <c r="X148" i="6" a="1"/>
  <c r="X148" i="6" s="1"/>
  <c r="W148" i="6" a="1"/>
  <c r="W148" i="6" s="1"/>
  <c r="V148" i="6" a="1"/>
  <c r="V148" i="6" s="1"/>
  <c r="U148" i="6" a="1"/>
  <c r="U148" i="6" s="1"/>
  <c r="R148" i="6" a="1"/>
  <c r="R148" i="6" s="1"/>
  <c r="S148" i="6" s="1"/>
  <c r="B148" i="6"/>
  <c r="X147" i="6" a="1"/>
  <c r="X147" i="6" s="1"/>
  <c r="W147" i="6"/>
  <c r="W147" i="6" a="1"/>
  <c r="V147" i="6" a="1"/>
  <c r="V147" i="6" s="1"/>
  <c r="U147" i="6" a="1"/>
  <c r="U147" i="6" s="1"/>
  <c r="R147" i="6" a="1"/>
  <c r="R147" i="6" s="1"/>
  <c r="S147" i="6" s="1"/>
  <c r="B147" i="6"/>
  <c r="X146" i="6" a="1"/>
  <c r="X146" i="6" s="1"/>
  <c r="W146" i="6" a="1"/>
  <c r="W146" i="6" s="1"/>
  <c r="V146" i="6" a="1"/>
  <c r="V146" i="6" s="1"/>
  <c r="U146" i="6" a="1"/>
  <c r="U146" i="6" s="1"/>
  <c r="R146" i="6" a="1"/>
  <c r="R146" i="6" s="1"/>
  <c r="S146" i="6" s="1"/>
  <c r="B146" i="6"/>
  <c r="X145" i="6" a="1"/>
  <c r="X145" i="6" s="1"/>
  <c r="W145" i="6" a="1"/>
  <c r="W145" i="6" s="1"/>
  <c r="V145" i="6" a="1"/>
  <c r="V145" i="6" s="1"/>
  <c r="U145" i="6" a="1"/>
  <c r="U145" i="6" s="1"/>
  <c r="R145" i="6" a="1"/>
  <c r="R145" i="6" s="1"/>
  <c r="S145" i="6" s="1"/>
  <c r="B145" i="6"/>
  <c r="X144" i="6" a="1"/>
  <c r="X144" i="6" s="1"/>
  <c r="W144" i="6" a="1"/>
  <c r="W144" i="6" s="1"/>
  <c r="V144" i="6" a="1"/>
  <c r="V144" i="6" s="1"/>
  <c r="U144" i="6" a="1"/>
  <c r="U144" i="6" s="1"/>
  <c r="R144" i="6"/>
  <c r="S144" i="6" s="1"/>
  <c r="R144" i="6" a="1"/>
  <c r="B144" i="6"/>
  <c r="X143" i="6" a="1"/>
  <c r="X143" i="6" s="1"/>
  <c r="W143" i="6" a="1"/>
  <c r="W143" i="6" s="1"/>
  <c r="V143" i="6" a="1"/>
  <c r="V143" i="6" s="1"/>
  <c r="U143" i="6" a="1"/>
  <c r="U143" i="6" s="1"/>
  <c r="R143" i="6"/>
  <c r="S143" i="6" s="1"/>
  <c r="R143" i="6" a="1"/>
  <c r="B143" i="6"/>
  <c r="X142" i="6" a="1"/>
  <c r="X142" i="6" s="1"/>
  <c r="W142" i="6" a="1"/>
  <c r="W142" i="6" s="1"/>
  <c r="V142" i="6" a="1"/>
  <c r="V142" i="6" s="1"/>
  <c r="U142" i="6" a="1"/>
  <c r="U142" i="6" s="1"/>
  <c r="R142" i="6" a="1"/>
  <c r="R142" i="6" s="1"/>
  <c r="S142" i="6" s="1"/>
  <c r="B142" i="6"/>
  <c r="X141" i="6" a="1"/>
  <c r="X141" i="6" s="1"/>
  <c r="W141" i="6"/>
  <c r="W141" i="6" a="1"/>
  <c r="V141" i="6" a="1"/>
  <c r="V141" i="6" s="1"/>
  <c r="U141" i="6" a="1"/>
  <c r="U141" i="6" s="1"/>
  <c r="R141" i="6" a="1"/>
  <c r="R141" i="6" s="1"/>
  <c r="S141" i="6" s="1"/>
  <c r="B141" i="6"/>
  <c r="X140" i="6" a="1"/>
  <c r="X140" i="6" s="1"/>
  <c r="W140" i="6" a="1"/>
  <c r="W140" i="6" s="1"/>
  <c r="V140" i="6"/>
  <c r="V140" i="6" a="1"/>
  <c r="U140" i="6" a="1"/>
  <c r="U140" i="6" s="1"/>
  <c r="R140" i="6" a="1"/>
  <c r="R140" i="6" s="1"/>
  <c r="S140" i="6" s="1"/>
  <c r="B140" i="6"/>
  <c r="X139" i="6"/>
  <c r="X139" i="6" a="1"/>
  <c r="W139" i="6" a="1"/>
  <c r="W139" i="6" s="1"/>
  <c r="V139" i="6" a="1"/>
  <c r="V139" i="6" s="1"/>
  <c r="U139" i="6" a="1"/>
  <c r="U139" i="6" s="1"/>
  <c r="R139" i="6" a="1"/>
  <c r="R139" i="6" s="1"/>
  <c r="S139" i="6" s="1"/>
  <c r="B139" i="6"/>
  <c r="X138" i="6" a="1"/>
  <c r="X138" i="6" s="1"/>
  <c r="W138" i="6" a="1"/>
  <c r="W138" i="6" s="1"/>
  <c r="V138" i="6" a="1"/>
  <c r="V138" i="6" s="1"/>
  <c r="U138" i="6" a="1"/>
  <c r="U138" i="6" s="1"/>
  <c r="R138" i="6" a="1"/>
  <c r="R138" i="6" s="1"/>
  <c r="S138" i="6" s="1"/>
  <c r="B138" i="6"/>
  <c r="X137" i="6" a="1"/>
  <c r="X137" i="6" s="1"/>
  <c r="W137" i="6" a="1"/>
  <c r="W137" i="6" s="1"/>
  <c r="V137" i="6" a="1"/>
  <c r="V137" i="6" s="1"/>
  <c r="U137" i="6" a="1"/>
  <c r="U137" i="6" s="1"/>
  <c r="R137" i="6" a="1"/>
  <c r="R137" i="6" s="1"/>
  <c r="S137" i="6" s="1"/>
  <c r="B137" i="6"/>
  <c r="X136" i="6" a="1"/>
  <c r="X136" i="6" s="1"/>
  <c r="W136" i="6" a="1"/>
  <c r="W136" i="6" s="1"/>
  <c r="V136" i="6" a="1"/>
  <c r="V136" i="6" s="1"/>
  <c r="U136" i="6"/>
  <c r="U136" i="6" a="1"/>
  <c r="R136" i="6"/>
  <c r="S136" i="6" s="1"/>
  <c r="R136" i="6" a="1"/>
  <c r="B136" i="6"/>
  <c r="X135" i="6" a="1"/>
  <c r="X135" i="6" s="1"/>
  <c r="W135" i="6" a="1"/>
  <c r="W135" i="6" s="1"/>
  <c r="V135" i="6" a="1"/>
  <c r="V135" i="6" s="1"/>
  <c r="U135" i="6" a="1"/>
  <c r="U135" i="6" s="1"/>
  <c r="R135" i="6" a="1"/>
  <c r="R135" i="6" s="1"/>
  <c r="S135" i="6" s="1"/>
  <c r="B135" i="6"/>
  <c r="X134" i="6" a="1"/>
  <c r="X134" i="6" s="1"/>
  <c r="W134" i="6" a="1"/>
  <c r="W134" i="6" s="1"/>
  <c r="V134" i="6" a="1"/>
  <c r="V134" i="6" s="1"/>
  <c r="U134" i="6" a="1"/>
  <c r="U134" i="6" s="1"/>
  <c r="R134" i="6"/>
  <c r="S134" i="6" s="1"/>
  <c r="R134" i="6" a="1"/>
  <c r="B134" i="6"/>
  <c r="X133" i="6" a="1"/>
  <c r="X133" i="6" s="1"/>
  <c r="W133" i="6" a="1"/>
  <c r="W133" i="6" s="1"/>
  <c r="V133" i="6" a="1"/>
  <c r="V133" i="6" s="1"/>
  <c r="U133" i="6" a="1"/>
  <c r="U133" i="6" s="1"/>
  <c r="S133" i="6"/>
  <c r="R133" i="6"/>
  <c r="R133" i="6" a="1"/>
  <c r="B133" i="6"/>
  <c r="X132" i="6" a="1"/>
  <c r="X132" i="6" s="1"/>
  <c r="W132" i="6" a="1"/>
  <c r="W132" i="6" s="1"/>
  <c r="V132" i="6" a="1"/>
  <c r="V132" i="6" s="1"/>
  <c r="U132" i="6" a="1"/>
  <c r="U132" i="6" s="1"/>
  <c r="R132" i="6"/>
  <c r="S132" i="6" s="1"/>
  <c r="R132" i="6" a="1"/>
  <c r="B132" i="6"/>
  <c r="X131" i="6" a="1"/>
  <c r="X131" i="6" s="1"/>
  <c r="W131" i="6" a="1"/>
  <c r="W131" i="6" s="1"/>
  <c r="V131" i="6" a="1"/>
  <c r="V131" i="6" s="1"/>
  <c r="U131" i="6" a="1"/>
  <c r="U131" i="6" s="1"/>
  <c r="R131" i="6" a="1"/>
  <c r="R131" i="6" s="1"/>
  <c r="S131" i="6" s="1"/>
  <c r="B131" i="6"/>
  <c r="X130" i="6" a="1"/>
  <c r="X130" i="6" s="1"/>
  <c r="W130" i="6" a="1"/>
  <c r="W130" i="6" s="1"/>
  <c r="V130" i="6" a="1"/>
  <c r="V130" i="6" s="1"/>
  <c r="U130" i="6" a="1"/>
  <c r="U130" i="6" s="1"/>
  <c r="R130" i="6" a="1"/>
  <c r="R130" i="6" s="1"/>
  <c r="S130" i="6" s="1"/>
  <c r="B130" i="6"/>
  <c r="X129" i="6" a="1"/>
  <c r="X129" i="6" s="1"/>
  <c r="W129" i="6"/>
  <c r="W129" i="6" a="1"/>
  <c r="V129" i="6" a="1"/>
  <c r="V129" i="6" s="1"/>
  <c r="U129" i="6" a="1"/>
  <c r="U129" i="6" s="1"/>
  <c r="R129" i="6" a="1"/>
  <c r="R129" i="6" s="1"/>
  <c r="S129" i="6" s="1"/>
  <c r="B129" i="6"/>
  <c r="X128" i="6" a="1"/>
  <c r="X128" i="6" s="1"/>
  <c r="W128" i="6" a="1"/>
  <c r="W128" i="6" s="1"/>
  <c r="V128" i="6" a="1"/>
  <c r="V128" i="6" s="1"/>
  <c r="U128" i="6" a="1"/>
  <c r="U128" i="6" s="1"/>
  <c r="R128" i="6" a="1"/>
  <c r="R128" i="6" s="1"/>
  <c r="S128" i="6" s="1"/>
  <c r="B128" i="6"/>
  <c r="X127" i="6" a="1"/>
  <c r="X127" i="6" s="1"/>
  <c r="W127" i="6" a="1"/>
  <c r="W127" i="6" s="1"/>
  <c r="V127" i="6" a="1"/>
  <c r="V127" i="6" s="1"/>
  <c r="U127" i="6" a="1"/>
  <c r="U127" i="6" s="1"/>
  <c r="R127" i="6" a="1"/>
  <c r="R127" i="6" s="1"/>
  <c r="S127" i="6" s="1"/>
  <c r="B127" i="6"/>
  <c r="X126" i="6" a="1"/>
  <c r="X126" i="6" s="1"/>
  <c r="W126" i="6" a="1"/>
  <c r="W126" i="6" s="1"/>
  <c r="V126" i="6" a="1"/>
  <c r="V126" i="6" s="1"/>
  <c r="U126" i="6"/>
  <c r="U126" i="6" a="1"/>
  <c r="R126" i="6" a="1"/>
  <c r="R126" i="6" s="1"/>
  <c r="S126" i="6" s="1"/>
  <c r="B126" i="6"/>
  <c r="X125" i="6" a="1"/>
  <c r="X125" i="6" s="1"/>
  <c r="W125" i="6" a="1"/>
  <c r="W125" i="6" s="1"/>
  <c r="V125" i="6" a="1"/>
  <c r="V125" i="6" s="1"/>
  <c r="U125" i="6" a="1"/>
  <c r="U125" i="6" s="1"/>
  <c r="R125" i="6" a="1"/>
  <c r="R125" i="6" s="1"/>
  <c r="S125" i="6" s="1"/>
  <c r="B125" i="6"/>
  <c r="X124" i="6" a="1"/>
  <c r="X124" i="6" s="1"/>
  <c r="W124" i="6" a="1"/>
  <c r="W124" i="6" s="1"/>
  <c r="V124" i="6"/>
  <c r="V124" i="6" a="1"/>
  <c r="U124" i="6" a="1"/>
  <c r="U124" i="6" s="1"/>
  <c r="R124" i="6" a="1"/>
  <c r="R124" i="6" s="1"/>
  <c r="S124" i="6" s="1"/>
  <c r="B124" i="6"/>
  <c r="X123" i="6" a="1"/>
  <c r="X123" i="6" s="1"/>
  <c r="W123" i="6" a="1"/>
  <c r="W123" i="6" s="1"/>
  <c r="V123" i="6" a="1"/>
  <c r="V123" i="6" s="1"/>
  <c r="U123" i="6" a="1"/>
  <c r="U123" i="6" s="1"/>
  <c r="R123" i="6" a="1"/>
  <c r="R123" i="6" s="1"/>
  <c r="S123" i="6" s="1"/>
  <c r="B123" i="6"/>
  <c r="X122" i="6" a="1"/>
  <c r="X122" i="6" s="1"/>
  <c r="W122" i="6" a="1"/>
  <c r="W122" i="6" s="1"/>
  <c r="V122" i="6" a="1"/>
  <c r="V122" i="6" s="1"/>
  <c r="U122" i="6" a="1"/>
  <c r="U122" i="6" s="1"/>
  <c r="R122" i="6"/>
  <c r="S122" i="6" s="1"/>
  <c r="R122" i="6" a="1"/>
  <c r="B122" i="6"/>
  <c r="X121" i="6" a="1"/>
  <c r="X121" i="6" s="1"/>
  <c r="W121" i="6" a="1"/>
  <c r="W121" i="6" s="1"/>
  <c r="V121" i="6" a="1"/>
  <c r="V121" i="6" s="1"/>
  <c r="U121" i="6" a="1"/>
  <c r="U121" i="6" s="1"/>
  <c r="R121" i="6" a="1"/>
  <c r="R121" i="6" s="1"/>
  <c r="S121" i="6" s="1"/>
  <c r="B121" i="6"/>
  <c r="X120" i="6" a="1"/>
  <c r="X120" i="6" s="1"/>
  <c r="W120" i="6" a="1"/>
  <c r="W120" i="6" s="1"/>
  <c r="V120" i="6" a="1"/>
  <c r="V120" i="6" s="1"/>
  <c r="U120" i="6" a="1"/>
  <c r="U120" i="6" s="1"/>
  <c r="R120" i="6"/>
  <c r="S120" i="6" s="1"/>
  <c r="R120" i="6" a="1"/>
  <c r="B120" i="6"/>
  <c r="X119" i="6" a="1"/>
  <c r="X119" i="6" s="1"/>
  <c r="W119" i="6" a="1"/>
  <c r="W119" i="6" s="1"/>
  <c r="V119" i="6" a="1"/>
  <c r="V119" i="6" s="1"/>
  <c r="U119" i="6" a="1"/>
  <c r="U119" i="6" s="1"/>
  <c r="R119" i="6" a="1"/>
  <c r="R119" i="6" s="1"/>
  <c r="S119" i="6" s="1"/>
  <c r="B119" i="6"/>
  <c r="X118" i="6" a="1"/>
  <c r="X118" i="6" s="1"/>
  <c r="W118" i="6" a="1"/>
  <c r="W118" i="6" s="1"/>
  <c r="V118" i="6" a="1"/>
  <c r="V118" i="6" s="1"/>
  <c r="U118" i="6" a="1"/>
  <c r="U118" i="6" s="1"/>
  <c r="R118" i="6" a="1"/>
  <c r="R118" i="6" s="1"/>
  <c r="S118" i="6" s="1"/>
  <c r="B118" i="6"/>
  <c r="X117" i="6"/>
  <c r="X117" i="6" a="1"/>
  <c r="W117" i="6" a="1"/>
  <c r="W117" i="6" s="1"/>
  <c r="V117" i="6" a="1"/>
  <c r="V117" i="6" s="1"/>
  <c r="U117" i="6" a="1"/>
  <c r="U117" i="6" s="1"/>
  <c r="R117" i="6"/>
  <c r="S117" i="6" s="1"/>
  <c r="R117" i="6" a="1"/>
  <c r="B117" i="6"/>
  <c r="X116" i="6" a="1"/>
  <c r="X116" i="6" s="1"/>
  <c r="W116" i="6" a="1"/>
  <c r="W116" i="6" s="1"/>
  <c r="V116" i="6" a="1"/>
  <c r="V116" i="6" s="1"/>
  <c r="U116" i="6"/>
  <c r="U116" i="6" a="1"/>
  <c r="R116" i="6"/>
  <c r="S116" i="6" s="1"/>
  <c r="R116" i="6" a="1"/>
  <c r="B116" i="6"/>
  <c r="X115" i="6" a="1"/>
  <c r="X115" i="6" s="1"/>
  <c r="W115" i="6" a="1"/>
  <c r="W115" i="6" s="1"/>
  <c r="V115" i="6" a="1"/>
  <c r="V115" i="6" s="1"/>
  <c r="U115" i="6" a="1"/>
  <c r="U115" i="6" s="1"/>
  <c r="R115" i="6" a="1"/>
  <c r="R115" i="6" s="1"/>
  <c r="S115" i="6" s="1"/>
  <c r="B115" i="6"/>
  <c r="X114" i="6" a="1"/>
  <c r="X114" i="6" s="1"/>
  <c r="W114" i="6" a="1"/>
  <c r="W114" i="6" s="1"/>
  <c r="V114" i="6" a="1"/>
  <c r="V114" i="6" s="1"/>
  <c r="U114" i="6" a="1"/>
  <c r="U114" i="6" s="1"/>
  <c r="R114" i="6" a="1"/>
  <c r="R114" i="6" s="1"/>
  <c r="S114" i="6" s="1"/>
  <c r="B114" i="6"/>
  <c r="X113" i="6" a="1"/>
  <c r="X113" i="6" s="1"/>
  <c r="W113" i="6"/>
  <c r="W113" i="6" a="1"/>
  <c r="V113" i="6" a="1"/>
  <c r="V113" i="6" s="1"/>
  <c r="U113" i="6" a="1"/>
  <c r="U113" i="6" s="1"/>
  <c r="R113" i="6" a="1"/>
  <c r="R113" i="6" s="1"/>
  <c r="S113" i="6" s="1"/>
  <c r="B113" i="6"/>
  <c r="X112" i="6" a="1"/>
  <c r="X112" i="6" s="1"/>
  <c r="W112" i="6" a="1"/>
  <c r="W112" i="6" s="1"/>
  <c r="V112" i="6" a="1"/>
  <c r="V112" i="6" s="1"/>
  <c r="U112" i="6" a="1"/>
  <c r="U112" i="6" s="1"/>
  <c r="R112" i="6" a="1"/>
  <c r="R112" i="6" s="1"/>
  <c r="S112" i="6" s="1"/>
  <c r="B112" i="6"/>
  <c r="X111" i="6" a="1"/>
  <c r="X111" i="6" s="1"/>
  <c r="W111" i="6" a="1"/>
  <c r="W111" i="6" s="1"/>
  <c r="V111" i="6" a="1"/>
  <c r="V111" i="6" s="1"/>
  <c r="U111" i="6" a="1"/>
  <c r="U111" i="6" s="1"/>
  <c r="R111" i="6" a="1"/>
  <c r="R111" i="6" s="1"/>
  <c r="S111" i="6" s="1"/>
  <c r="B111" i="6"/>
  <c r="X110" i="6" a="1"/>
  <c r="X110" i="6" s="1"/>
  <c r="W110" i="6" a="1"/>
  <c r="W110" i="6" s="1"/>
  <c r="V110" i="6"/>
  <c r="V110" i="6" a="1"/>
  <c r="U110" i="6" a="1"/>
  <c r="U110" i="6" s="1"/>
  <c r="R110" i="6" a="1"/>
  <c r="R110" i="6" s="1"/>
  <c r="S110" i="6" s="1"/>
  <c r="B110" i="6"/>
  <c r="X109" i="6"/>
  <c r="X109" i="6" a="1"/>
  <c r="W109" i="6" a="1"/>
  <c r="W109" i="6" s="1"/>
  <c r="V109" i="6" a="1"/>
  <c r="V109" i="6" s="1"/>
  <c r="U109" i="6" a="1"/>
  <c r="U109" i="6" s="1"/>
  <c r="R109" i="6" a="1"/>
  <c r="R109" i="6" s="1"/>
  <c r="S109" i="6" s="1"/>
  <c r="B109" i="6"/>
  <c r="X108" i="6" a="1"/>
  <c r="X108" i="6" s="1"/>
  <c r="W108" i="6" a="1"/>
  <c r="W108" i="6" s="1"/>
  <c r="V108" i="6" a="1"/>
  <c r="V108" i="6" s="1"/>
  <c r="U108" i="6" a="1"/>
  <c r="U108" i="6" s="1"/>
  <c r="R108" i="6" a="1"/>
  <c r="R108" i="6" s="1"/>
  <c r="S108" i="6" s="1"/>
  <c r="B108" i="6"/>
  <c r="X107" i="6" a="1"/>
  <c r="X107" i="6" s="1"/>
  <c r="W107" i="6" a="1"/>
  <c r="W107" i="6" s="1"/>
  <c r="V107" i="6" a="1"/>
  <c r="V107" i="6" s="1"/>
  <c r="U107" i="6" a="1"/>
  <c r="U107" i="6" s="1"/>
  <c r="R107" i="6" a="1"/>
  <c r="R107" i="6" s="1"/>
  <c r="S107" i="6" s="1"/>
  <c r="B107" i="6"/>
  <c r="X106" i="6" a="1"/>
  <c r="X106" i="6" s="1"/>
  <c r="W106" i="6" a="1"/>
  <c r="W106" i="6" s="1"/>
  <c r="V106" i="6" a="1"/>
  <c r="V106" i="6" s="1"/>
  <c r="U106" i="6"/>
  <c r="U106" i="6" a="1"/>
  <c r="R106" i="6" a="1"/>
  <c r="R106" i="6" s="1"/>
  <c r="S106" i="6" s="1"/>
  <c r="B106" i="6"/>
  <c r="X105" i="6" a="1"/>
  <c r="X105" i="6" s="1"/>
  <c r="W105" i="6" a="1"/>
  <c r="W105" i="6" s="1"/>
  <c r="V105" i="6" a="1"/>
  <c r="V105" i="6" s="1"/>
  <c r="U105" i="6" a="1"/>
  <c r="U105" i="6" s="1"/>
  <c r="R105" i="6" a="1"/>
  <c r="R105" i="6" s="1"/>
  <c r="S105" i="6" s="1"/>
  <c r="B105" i="6"/>
  <c r="X104" i="6" a="1"/>
  <c r="X104" i="6" s="1"/>
  <c r="W104" i="6" a="1"/>
  <c r="W104" i="6" s="1"/>
  <c r="V104" i="6" a="1"/>
  <c r="V104" i="6" s="1"/>
  <c r="U104" i="6"/>
  <c r="U104" i="6" a="1"/>
  <c r="R104" i="6"/>
  <c r="S104" i="6" s="1"/>
  <c r="R104" i="6" a="1"/>
  <c r="B104" i="6"/>
  <c r="X103" i="6" a="1"/>
  <c r="X103" i="6" s="1"/>
  <c r="W103" i="6" a="1"/>
  <c r="W103" i="6" s="1"/>
  <c r="V103" i="6" a="1"/>
  <c r="V103" i="6" s="1"/>
  <c r="U103" i="6" a="1"/>
  <c r="U103" i="6" s="1"/>
  <c r="R103" i="6" a="1"/>
  <c r="R103" i="6" s="1"/>
  <c r="S103" i="6" s="1"/>
  <c r="B103" i="6"/>
  <c r="X102" i="6" a="1"/>
  <c r="X102" i="6" s="1"/>
  <c r="W102" i="6"/>
  <c r="W102" i="6" a="1"/>
  <c r="V102" i="6" a="1"/>
  <c r="V102" i="6" s="1"/>
  <c r="U102" i="6" a="1"/>
  <c r="U102" i="6" s="1"/>
  <c r="R102" i="6" a="1"/>
  <c r="R102" i="6" s="1"/>
  <c r="S102" i="6" s="1"/>
  <c r="B102" i="6"/>
  <c r="X101" i="6" a="1"/>
  <c r="X101" i="6" s="1"/>
  <c r="W101" i="6"/>
  <c r="W101" i="6" a="1"/>
  <c r="V101" i="6" a="1"/>
  <c r="V101" i="6" s="1"/>
  <c r="U101" i="6" a="1"/>
  <c r="U101" i="6" s="1"/>
  <c r="R101" i="6" a="1"/>
  <c r="R101" i="6" s="1"/>
  <c r="S101" i="6" s="1"/>
  <c r="B101" i="6"/>
  <c r="X100" i="6" a="1"/>
  <c r="X100" i="6" s="1"/>
  <c r="W100" i="6" a="1"/>
  <c r="W100" i="6" s="1"/>
  <c r="V100" i="6"/>
  <c r="V100" i="6" a="1"/>
  <c r="U100" i="6"/>
  <c r="U100" i="6" a="1"/>
  <c r="R100" i="6" a="1"/>
  <c r="R100" i="6" s="1"/>
  <c r="S100" i="6" s="1"/>
  <c r="B100" i="6"/>
  <c r="X99" i="6"/>
  <c r="X99" i="6" a="1"/>
  <c r="W99" i="6" a="1"/>
  <c r="W99" i="6" s="1"/>
  <c r="V99" i="6" a="1"/>
  <c r="V99" i="6" s="1"/>
  <c r="U99" i="6" a="1"/>
  <c r="U99" i="6" s="1"/>
  <c r="R99" i="6" a="1"/>
  <c r="R99" i="6" s="1"/>
  <c r="S99" i="6" s="1"/>
  <c r="B99" i="6"/>
  <c r="X98" i="6"/>
  <c r="X98" i="6" a="1"/>
  <c r="W98" i="6" a="1"/>
  <c r="W98" i="6" s="1"/>
  <c r="V98" i="6" a="1"/>
  <c r="V98" i="6" s="1"/>
  <c r="U98" i="6" a="1"/>
  <c r="U98" i="6" s="1"/>
  <c r="S98" i="6"/>
  <c r="R98" i="6" a="1"/>
  <c r="R98" i="6" s="1"/>
  <c r="B98" i="6"/>
  <c r="X97" i="6"/>
  <c r="X97" i="6" a="1"/>
  <c r="W97" i="6" a="1"/>
  <c r="W97" i="6" s="1"/>
  <c r="V97" i="6"/>
  <c r="V97" i="6" a="1"/>
  <c r="U97" i="6" a="1"/>
  <c r="U97" i="6" s="1"/>
  <c r="R97" i="6" a="1"/>
  <c r="R97" i="6" s="1"/>
  <c r="S97" i="6" s="1"/>
  <c r="B97" i="6"/>
  <c r="X96" i="6" a="1"/>
  <c r="X96" i="6" s="1"/>
  <c r="W96" i="6" a="1"/>
  <c r="W96" i="6" s="1"/>
  <c r="V96" i="6" a="1"/>
  <c r="V96" i="6" s="1"/>
  <c r="U96" i="6" a="1"/>
  <c r="U96" i="6" s="1"/>
  <c r="R96" i="6" a="1"/>
  <c r="R96" i="6" s="1"/>
  <c r="S96" i="6" s="1"/>
  <c r="B96" i="6"/>
  <c r="X95" i="6" a="1"/>
  <c r="X95" i="6" s="1"/>
  <c r="W95" i="6" a="1"/>
  <c r="W95" i="6" s="1"/>
  <c r="V95" i="6" a="1"/>
  <c r="V95" i="6" s="1"/>
  <c r="U95" i="6" a="1"/>
  <c r="U95" i="6" s="1"/>
  <c r="R95" i="6" a="1"/>
  <c r="R95" i="6" s="1"/>
  <c r="S95" i="6" s="1"/>
  <c r="B95" i="6"/>
  <c r="X94" i="6"/>
  <c r="X94" i="6" a="1"/>
  <c r="W94" i="6" a="1"/>
  <c r="W94" i="6" s="1"/>
  <c r="V94" i="6" a="1"/>
  <c r="V94" i="6" s="1"/>
  <c r="U94" i="6" a="1"/>
  <c r="U94" i="6" s="1"/>
  <c r="R94" i="6"/>
  <c r="S94" i="6" s="1"/>
  <c r="R94" i="6" a="1"/>
  <c r="B94" i="6"/>
  <c r="X93" i="6" a="1"/>
  <c r="X93" i="6" s="1"/>
  <c r="W93" i="6" a="1"/>
  <c r="W93" i="6" s="1"/>
  <c r="V93" i="6"/>
  <c r="V93" i="6" a="1"/>
  <c r="U93" i="6" a="1"/>
  <c r="U93" i="6" s="1"/>
  <c r="R93" i="6" a="1"/>
  <c r="R93" i="6" s="1"/>
  <c r="S93" i="6" s="1"/>
  <c r="B93" i="6"/>
  <c r="X92" i="6" a="1"/>
  <c r="X92" i="6" s="1"/>
  <c r="W92" i="6"/>
  <c r="W92" i="6" a="1"/>
  <c r="V92" i="6" a="1"/>
  <c r="V92" i="6" s="1"/>
  <c r="U92" i="6" a="1"/>
  <c r="U92" i="6" s="1"/>
  <c r="R92" i="6" a="1"/>
  <c r="R92" i="6" s="1"/>
  <c r="S92" i="6" s="1"/>
  <c r="B92" i="6"/>
  <c r="X91" i="6" a="1"/>
  <c r="X91" i="6" s="1"/>
  <c r="W91" i="6" a="1"/>
  <c r="W91" i="6" s="1"/>
  <c r="V91" i="6" a="1"/>
  <c r="V91" i="6" s="1"/>
  <c r="U91" i="6" a="1"/>
  <c r="U91" i="6" s="1"/>
  <c r="R91" i="6" a="1"/>
  <c r="R91" i="6" s="1"/>
  <c r="S91" i="6" s="1"/>
  <c r="B91" i="6"/>
  <c r="X90" i="6" a="1"/>
  <c r="X90" i="6" s="1"/>
  <c r="W90" i="6" a="1"/>
  <c r="W90" i="6" s="1"/>
  <c r="V90" i="6" a="1"/>
  <c r="V90" i="6" s="1"/>
  <c r="U90" i="6" a="1"/>
  <c r="U90" i="6" s="1"/>
  <c r="R90" i="6" a="1"/>
  <c r="R90" i="6" s="1"/>
  <c r="S90" i="6" s="1"/>
  <c r="B90" i="6"/>
  <c r="X89" i="6" a="1"/>
  <c r="X89" i="6" s="1"/>
  <c r="W89" i="6" a="1"/>
  <c r="W89" i="6" s="1"/>
  <c r="V89" i="6"/>
  <c r="V89" i="6" a="1"/>
  <c r="U89" i="6" a="1"/>
  <c r="U89" i="6" s="1"/>
  <c r="R89" i="6" a="1"/>
  <c r="R89" i="6" s="1"/>
  <c r="S89" i="6" s="1"/>
  <c r="B89" i="6"/>
  <c r="X88" i="6" a="1"/>
  <c r="X88" i="6" s="1"/>
  <c r="W88" i="6" a="1"/>
  <c r="W88" i="6" s="1"/>
  <c r="V88" i="6" a="1"/>
  <c r="V88" i="6" s="1"/>
  <c r="U88" i="6" a="1"/>
  <c r="U88" i="6" s="1"/>
  <c r="R88" i="6" a="1"/>
  <c r="R88" i="6" s="1"/>
  <c r="S88" i="6" s="1"/>
  <c r="B88" i="6"/>
  <c r="X87" i="6" a="1"/>
  <c r="X87" i="6" s="1"/>
  <c r="W87" i="6" a="1"/>
  <c r="W87" i="6" s="1"/>
  <c r="V87" i="6" a="1"/>
  <c r="V87" i="6" s="1"/>
  <c r="U87" i="6" a="1"/>
  <c r="U87" i="6" s="1"/>
  <c r="R87" i="6" a="1"/>
  <c r="R87" i="6" s="1"/>
  <c r="S87" i="6" s="1"/>
  <c r="B87" i="6"/>
  <c r="X86" i="6" a="1"/>
  <c r="X86" i="6" s="1"/>
  <c r="W86" i="6" a="1"/>
  <c r="W86" i="6" s="1"/>
  <c r="V86" i="6" a="1"/>
  <c r="V86" i="6" s="1"/>
  <c r="U86" i="6" a="1"/>
  <c r="U86" i="6" s="1"/>
  <c r="R86" i="6" a="1"/>
  <c r="R86" i="6" s="1"/>
  <c r="S86" i="6" s="1"/>
  <c r="B86" i="6"/>
  <c r="X85" i="6" a="1"/>
  <c r="X85" i="6" s="1"/>
  <c r="W85" i="6" a="1"/>
  <c r="W85" i="6" s="1"/>
  <c r="V85" i="6" a="1"/>
  <c r="V85" i="6" s="1"/>
  <c r="U85" i="6" a="1"/>
  <c r="U85" i="6" s="1"/>
  <c r="R85" i="6" a="1"/>
  <c r="R85" i="6" s="1"/>
  <c r="S85" i="6" s="1"/>
  <c r="B85" i="6"/>
  <c r="X84" i="6" a="1"/>
  <c r="X84" i="6" s="1"/>
  <c r="W84" i="6"/>
  <c r="W84" i="6" a="1"/>
  <c r="V84" i="6" a="1"/>
  <c r="V84" i="6" s="1"/>
  <c r="U84" i="6" a="1"/>
  <c r="U84" i="6" s="1"/>
  <c r="R84" i="6" a="1"/>
  <c r="R84" i="6" s="1"/>
  <c r="S84" i="6" s="1"/>
  <c r="B84" i="6"/>
  <c r="X83" i="6" a="1"/>
  <c r="X83" i="6" s="1"/>
  <c r="W83" i="6" a="1"/>
  <c r="W83" i="6" s="1"/>
  <c r="V83" i="6" a="1"/>
  <c r="V83" i="6" s="1"/>
  <c r="U83" i="6" a="1"/>
  <c r="U83" i="6" s="1"/>
  <c r="R83" i="6" a="1"/>
  <c r="R83" i="6" s="1"/>
  <c r="S83" i="6" s="1"/>
  <c r="B83" i="6"/>
  <c r="X82" i="6" a="1"/>
  <c r="X82" i="6" s="1"/>
  <c r="W82" i="6" a="1"/>
  <c r="W82" i="6" s="1"/>
  <c r="V82" i="6" a="1"/>
  <c r="V82" i="6" s="1"/>
  <c r="U82" i="6" a="1"/>
  <c r="U82" i="6" s="1"/>
  <c r="R82" i="6" a="1"/>
  <c r="R82" i="6" s="1"/>
  <c r="S82" i="6" s="1"/>
  <c r="B82" i="6"/>
  <c r="X81" i="6" a="1"/>
  <c r="X81" i="6" s="1"/>
  <c r="W81" i="6" a="1"/>
  <c r="W81" i="6" s="1"/>
  <c r="V81" i="6" a="1"/>
  <c r="V81" i="6" s="1"/>
  <c r="U81" i="6" a="1"/>
  <c r="U81" i="6" s="1"/>
  <c r="R81" i="6" a="1"/>
  <c r="R81" i="6" s="1"/>
  <c r="S81" i="6" s="1"/>
  <c r="B81" i="6"/>
  <c r="X80" i="6" a="1"/>
  <c r="X80" i="6" s="1"/>
  <c r="W80" i="6" a="1"/>
  <c r="W80" i="6" s="1"/>
  <c r="V80" i="6" a="1"/>
  <c r="V80" i="6" s="1"/>
  <c r="U80" i="6" a="1"/>
  <c r="U80" i="6" s="1"/>
  <c r="R80" i="6" a="1"/>
  <c r="R80" i="6" s="1"/>
  <c r="S80" i="6" s="1"/>
  <c r="B80" i="6"/>
  <c r="X79" i="6" a="1"/>
  <c r="X79" i="6" s="1"/>
  <c r="W79" i="6" a="1"/>
  <c r="W79" i="6" s="1"/>
  <c r="V79" i="6" a="1"/>
  <c r="V79" i="6" s="1"/>
  <c r="U79" i="6" a="1"/>
  <c r="U79" i="6" s="1"/>
  <c r="R79" i="6" a="1"/>
  <c r="R79" i="6" s="1"/>
  <c r="S79" i="6" s="1"/>
  <c r="B79" i="6"/>
  <c r="X78" i="6"/>
  <c r="X78" i="6" a="1"/>
  <c r="W78" i="6" a="1"/>
  <c r="W78" i="6" s="1"/>
  <c r="V78" i="6" a="1"/>
  <c r="V78" i="6" s="1"/>
  <c r="U78" i="6" a="1"/>
  <c r="U78" i="6" s="1"/>
  <c r="S78" i="6"/>
  <c r="R78" i="6"/>
  <c r="R78" i="6" a="1"/>
  <c r="B78" i="6"/>
  <c r="X77" i="6" a="1"/>
  <c r="X77" i="6" s="1"/>
  <c r="W77" i="6" a="1"/>
  <c r="W77" i="6" s="1"/>
  <c r="V77" i="6" a="1"/>
  <c r="V77" i="6" s="1"/>
  <c r="U77" i="6" a="1"/>
  <c r="U77" i="6" s="1"/>
  <c r="R77" i="6" a="1"/>
  <c r="R77" i="6" s="1"/>
  <c r="S77" i="6" s="1"/>
  <c r="B77" i="6"/>
  <c r="X76" i="6" a="1"/>
  <c r="X76" i="6" s="1"/>
  <c r="W76" i="6" a="1"/>
  <c r="W76" i="6" s="1"/>
  <c r="V76" i="6" a="1"/>
  <c r="V76" i="6" s="1"/>
  <c r="U76" i="6" a="1"/>
  <c r="U76" i="6" s="1"/>
  <c r="R76" i="6" a="1"/>
  <c r="R76" i="6" s="1"/>
  <c r="S76" i="6" s="1"/>
  <c r="B76" i="6"/>
  <c r="X75" i="6" a="1"/>
  <c r="X75" i="6" s="1"/>
  <c r="W75" i="6" a="1"/>
  <c r="W75" i="6" s="1"/>
  <c r="V75" i="6" a="1"/>
  <c r="V75" i="6" s="1"/>
  <c r="U75" i="6" a="1"/>
  <c r="U75" i="6" s="1"/>
  <c r="R75" i="6" a="1"/>
  <c r="R75" i="6" s="1"/>
  <c r="S75" i="6" s="1"/>
  <c r="B75" i="6"/>
  <c r="X74" i="6" a="1"/>
  <c r="X74" i="6" s="1"/>
  <c r="W74" i="6" a="1"/>
  <c r="W74" i="6" s="1"/>
  <c r="V74" i="6" a="1"/>
  <c r="V74" i="6" s="1"/>
  <c r="U74" i="6" a="1"/>
  <c r="U74" i="6" s="1"/>
  <c r="R74" i="6" a="1"/>
  <c r="R74" i="6" s="1"/>
  <c r="S74" i="6" s="1"/>
  <c r="B74" i="6"/>
  <c r="X73" i="6" a="1"/>
  <c r="X73" i="6" s="1"/>
  <c r="W73" i="6" a="1"/>
  <c r="W73" i="6" s="1"/>
  <c r="V73" i="6"/>
  <c r="V73" i="6" a="1"/>
  <c r="U73" i="6" a="1"/>
  <c r="U73" i="6" s="1"/>
  <c r="R73" i="6" a="1"/>
  <c r="R73" i="6" s="1"/>
  <c r="S73" i="6" s="1"/>
  <c r="B73" i="6"/>
  <c r="X72" i="6" a="1"/>
  <c r="X72" i="6" s="1"/>
  <c r="W72" i="6" a="1"/>
  <c r="W72" i="6" s="1"/>
  <c r="V72" i="6" a="1"/>
  <c r="V72" i="6" s="1"/>
  <c r="U72" i="6" a="1"/>
  <c r="U72" i="6" s="1"/>
  <c r="R72" i="6" a="1"/>
  <c r="R72" i="6" s="1"/>
  <c r="S72" i="6" s="1"/>
  <c r="B72" i="6"/>
  <c r="X71" i="6" a="1"/>
  <c r="X71" i="6" s="1"/>
  <c r="W71" i="6" a="1"/>
  <c r="W71" i="6" s="1"/>
  <c r="V71" i="6"/>
  <c r="V71" i="6" a="1"/>
  <c r="U71" i="6" a="1"/>
  <c r="U71" i="6" s="1"/>
  <c r="R71" i="6" a="1"/>
  <c r="R71" i="6" s="1"/>
  <c r="S71" i="6" s="1"/>
  <c r="B71" i="6"/>
  <c r="X70" i="6" a="1"/>
  <c r="X70" i="6" s="1"/>
  <c r="W70" i="6" a="1"/>
  <c r="W70" i="6" s="1"/>
  <c r="V70" i="6" a="1"/>
  <c r="V70" i="6" s="1"/>
  <c r="U70" i="6" a="1"/>
  <c r="U70" i="6" s="1"/>
  <c r="R70" i="6" a="1"/>
  <c r="R70" i="6" s="1"/>
  <c r="S70" i="6" s="1"/>
  <c r="B70" i="6"/>
  <c r="X69" i="6" a="1"/>
  <c r="X69" i="6" s="1"/>
  <c r="W69" i="6" a="1"/>
  <c r="W69" i="6" s="1"/>
  <c r="V69" i="6" a="1"/>
  <c r="V69" i="6" s="1"/>
  <c r="U69" i="6" a="1"/>
  <c r="U69" i="6" s="1"/>
  <c r="R69" i="6" a="1"/>
  <c r="R69" i="6" s="1"/>
  <c r="S69" i="6" s="1"/>
  <c r="B69" i="6"/>
  <c r="X68" i="6" a="1"/>
  <c r="X68" i="6" s="1"/>
  <c r="W68" i="6" a="1"/>
  <c r="W68" i="6" s="1"/>
  <c r="V68" i="6" a="1"/>
  <c r="V68" i="6" s="1"/>
  <c r="U68" i="6" a="1"/>
  <c r="U68" i="6" s="1"/>
  <c r="R68" i="6" a="1"/>
  <c r="R68" i="6" s="1"/>
  <c r="S68" i="6" s="1"/>
  <c r="B68" i="6"/>
  <c r="X67" i="6" a="1"/>
  <c r="X67" i="6" s="1"/>
  <c r="W67" i="6" a="1"/>
  <c r="W67" i="6" s="1"/>
  <c r="V67" i="6" a="1"/>
  <c r="V67" i="6" s="1"/>
  <c r="U67" i="6" a="1"/>
  <c r="U67" i="6" s="1"/>
  <c r="R67" i="6" a="1"/>
  <c r="R67" i="6" s="1"/>
  <c r="S67" i="6" s="1"/>
  <c r="B67" i="6"/>
  <c r="X66" i="6" a="1"/>
  <c r="X66" i="6" s="1"/>
  <c r="W66" i="6"/>
  <c r="W66" i="6" a="1"/>
  <c r="V66" i="6" a="1"/>
  <c r="V66" i="6" s="1"/>
  <c r="U66" i="6" a="1"/>
  <c r="U66" i="6" s="1"/>
  <c r="R66" i="6" a="1"/>
  <c r="R66" i="6" s="1"/>
  <c r="S66" i="6" s="1"/>
  <c r="B66" i="6"/>
  <c r="X65" i="6" a="1"/>
  <c r="X65" i="6" s="1"/>
  <c r="W65" i="6" a="1"/>
  <c r="W65" i="6" s="1"/>
  <c r="V65" i="6" a="1"/>
  <c r="V65" i="6" s="1"/>
  <c r="U65" i="6" a="1"/>
  <c r="U65" i="6" s="1"/>
  <c r="R65" i="6" a="1"/>
  <c r="R65" i="6" s="1"/>
  <c r="S65" i="6" s="1"/>
  <c r="B65" i="6"/>
  <c r="X64" i="6" a="1"/>
  <c r="X64" i="6" s="1"/>
  <c r="W64" i="6" a="1"/>
  <c r="W64" i="6" s="1"/>
  <c r="V64" i="6" a="1"/>
  <c r="V64" i="6" s="1"/>
  <c r="U64" i="6" a="1"/>
  <c r="U64" i="6" s="1"/>
  <c r="R64" i="6" a="1"/>
  <c r="R64" i="6" s="1"/>
  <c r="S64" i="6" s="1"/>
  <c r="B64" i="6"/>
  <c r="X63" i="6" a="1"/>
  <c r="X63" i="6" s="1"/>
  <c r="W63" i="6" a="1"/>
  <c r="W63" i="6" s="1"/>
  <c r="V63" i="6" a="1"/>
  <c r="V63" i="6" s="1"/>
  <c r="U63" i="6" a="1"/>
  <c r="U63" i="6" s="1"/>
  <c r="R63" i="6" a="1"/>
  <c r="R63" i="6" s="1"/>
  <c r="S63" i="6" s="1"/>
  <c r="B63" i="6"/>
  <c r="X62" i="6" a="1"/>
  <c r="X62" i="6" s="1"/>
  <c r="W62" i="6"/>
  <c r="W62" i="6" a="1"/>
  <c r="V62" i="6" a="1"/>
  <c r="V62" i="6" s="1"/>
  <c r="U62" i="6" a="1"/>
  <c r="U62" i="6" s="1"/>
  <c r="R62" i="6" a="1"/>
  <c r="R62" i="6" s="1"/>
  <c r="S62" i="6" s="1"/>
  <c r="B62" i="6"/>
  <c r="X61" i="6" a="1"/>
  <c r="X61" i="6" s="1"/>
  <c r="W61" i="6" a="1"/>
  <c r="W61" i="6" s="1"/>
  <c r="V61" i="6" a="1"/>
  <c r="V61" i="6" s="1"/>
  <c r="U61" i="6"/>
  <c r="U61" i="6" a="1"/>
  <c r="R61" i="6" a="1"/>
  <c r="R61" i="6" s="1"/>
  <c r="S61" i="6" s="1"/>
  <c r="B61" i="6"/>
  <c r="X60" i="6" a="1"/>
  <c r="X60" i="6" s="1"/>
  <c r="W60" i="6"/>
  <c r="W60" i="6" a="1"/>
  <c r="V60" i="6" a="1"/>
  <c r="V60" i="6" s="1"/>
  <c r="U60" i="6" a="1"/>
  <c r="U60" i="6" s="1"/>
  <c r="R60" i="6" a="1"/>
  <c r="R60" i="6" s="1"/>
  <c r="S60" i="6" s="1"/>
  <c r="B60" i="6"/>
  <c r="X59" i="6" a="1"/>
  <c r="X59" i="6" s="1"/>
  <c r="W59" i="6" a="1"/>
  <c r="W59" i="6" s="1"/>
  <c r="V59" i="6" a="1"/>
  <c r="V59" i="6" s="1"/>
  <c r="U59" i="6"/>
  <c r="U59" i="6" a="1"/>
  <c r="R59" i="6" a="1"/>
  <c r="R59" i="6" s="1"/>
  <c r="S59" i="6" s="1"/>
  <c r="B59" i="6"/>
  <c r="X58" i="6"/>
  <c r="X58" i="6" a="1"/>
  <c r="W58" i="6" a="1"/>
  <c r="W58" i="6" s="1"/>
  <c r="V58" i="6" a="1"/>
  <c r="V58" i="6" s="1"/>
  <c r="U58" i="6" a="1"/>
  <c r="U58" i="6" s="1"/>
  <c r="R58" i="6"/>
  <c r="S58" i="6" s="1"/>
  <c r="R58" i="6" a="1"/>
  <c r="B58" i="6"/>
  <c r="X57" i="6" a="1"/>
  <c r="X57" i="6" s="1"/>
  <c r="W57" i="6" a="1"/>
  <c r="W57" i="6" s="1"/>
  <c r="V57" i="6" a="1"/>
  <c r="V57" i="6" s="1"/>
  <c r="U57" i="6" a="1"/>
  <c r="U57" i="6" s="1"/>
  <c r="R57" i="6"/>
  <c r="S57" i="6" s="1"/>
  <c r="R57" i="6" a="1"/>
  <c r="B57" i="6"/>
  <c r="X56" i="6" a="1"/>
  <c r="X56" i="6" s="1"/>
  <c r="W56" i="6" a="1"/>
  <c r="W56" i="6" s="1"/>
  <c r="V56" i="6" a="1"/>
  <c r="V56" i="6" s="1"/>
  <c r="U56" i="6" a="1"/>
  <c r="U56" i="6" s="1"/>
  <c r="R56" i="6"/>
  <c r="S56" i="6" s="1"/>
  <c r="R56" i="6" a="1"/>
  <c r="B56" i="6"/>
  <c r="X55" i="6" a="1"/>
  <c r="X55" i="6" s="1"/>
  <c r="W55" i="6"/>
  <c r="W55" i="6" a="1"/>
  <c r="V55" i="6" a="1"/>
  <c r="V55" i="6" s="1"/>
  <c r="U55" i="6" a="1"/>
  <c r="U55" i="6" s="1"/>
  <c r="R55" i="6" a="1"/>
  <c r="R55" i="6" s="1"/>
  <c r="S55" i="6" s="1"/>
  <c r="B55" i="6"/>
  <c r="X54" i="6" a="1"/>
  <c r="X54" i="6" s="1"/>
  <c r="W54" i="6" a="1"/>
  <c r="W54" i="6" s="1"/>
  <c r="V54" i="6" a="1"/>
  <c r="V54" i="6" s="1"/>
  <c r="U54" i="6" a="1"/>
  <c r="U54" i="6" s="1"/>
  <c r="R54" i="6" a="1"/>
  <c r="R54" i="6" s="1"/>
  <c r="S54" i="6" s="1"/>
  <c r="B54" i="6"/>
  <c r="X53" i="6" a="1"/>
  <c r="X53" i="6" s="1"/>
  <c r="W53" i="6" a="1"/>
  <c r="W53" i="6" s="1"/>
  <c r="V53" i="6"/>
  <c r="V53" i="6" a="1"/>
  <c r="U53" i="6" a="1"/>
  <c r="U53" i="6" s="1"/>
  <c r="R53" i="6" a="1"/>
  <c r="R53" i="6" s="1"/>
  <c r="S53" i="6" s="1"/>
  <c r="B53" i="6"/>
  <c r="X52" i="6" a="1"/>
  <c r="X52" i="6" s="1"/>
  <c r="W52" i="6" a="1"/>
  <c r="W52" i="6" s="1"/>
  <c r="V52" i="6" a="1"/>
  <c r="V52" i="6" s="1"/>
  <c r="U52" i="6" a="1"/>
  <c r="U52" i="6" s="1"/>
  <c r="R52" i="6" a="1"/>
  <c r="R52" i="6" s="1"/>
  <c r="S52" i="6" s="1"/>
  <c r="B52" i="6"/>
  <c r="X51" i="6" a="1"/>
  <c r="X51" i="6" s="1"/>
  <c r="W51" i="6"/>
  <c r="W51" i="6" a="1"/>
  <c r="V51" i="6" a="1"/>
  <c r="V51" i="6" s="1"/>
  <c r="U51" i="6" a="1"/>
  <c r="U51" i="6" s="1"/>
  <c r="R51" i="6" a="1"/>
  <c r="R51" i="6" s="1"/>
  <c r="S51" i="6" s="1"/>
  <c r="B51" i="6"/>
  <c r="X50" i="6" a="1"/>
  <c r="X50" i="6" s="1"/>
  <c r="W50" i="6"/>
  <c r="W50" i="6" a="1"/>
  <c r="V50" i="6" a="1"/>
  <c r="V50" i="6" s="1"/>
  <c r="U50" i="6" a="1"/>
  <c r="U50" i="6" s="1"/>
  <c r="R50" i="6" a="1"/>
  <c r="R50" i="6" s="1"/>
  <c r="S50" i="6" s="1"/>
  <c r="B50" i="6"/>
  <c r="X49" i="6" a="1"/>
  <c r="X49" i="6" s="1"/>
  <c r="W49" i="6"/>
  <c r="W49" i="6" a="1"/>
  <c r="V49" i="6" a="1"/>
  <c r="V49" i="6" s="1"/>
  <c r="U49" i="6" a="1"/>
  <c r="U49" i="6" s="1"/>
  <c r="R49" i="6"/>
  <c r="S49" i="6" s="1"/>
  <c r="R49" i="6" a="1"/>
  <c r="B49" i="6"/>
  <c r="X48" i="6" a="1"/>
  <c r="X48" i="6" s="1"/>
  <c r="W48" i="6" a="1"/>
  <c r="W48" i="6" s="1"/>
  <c r="V48" i="6" a="1"/>
  <c r="V48" i="6" s="1"/>
  <c r="U48" i="6" a="1"/>
  <c r="U48" i="6" s="1"/>
  <c r="R48" i="6" a="1"/>
  <c r="R48" i="6" s="1"/>
  <c r="S48" i="6" s="1"/>
  <c r="B48" i="6"/>
  <c r="X47" i="6" a="1"/>
  <c r="X47" i="6" s="1"/>
  <c r="W47" i="6" a="1"/>
  <c r="W47" i="6" s="1"/>
  <c r="V47" i="6" a="1"/>
  <c r="V47" i="6" s="1"/>
  <c r="U47" i="6" a="1"/>
  <c r="U47" i="6" s="1"/>
  <c r="R47" i="6"/>
  <c r="S47" i="6" s="1"/>
  <c r="R47" i="6" a="1"/>
  <c r="B47" i="6"/>
  <c r="X46" i="6" a="1"/>
  <c r="X46" i="6" s="1"/>
  <c r="W46" i="6"/>
  <c r="W46" i="6" a="1"/>
  <c r="V46" i="6" a="1"/>
  <c r="V46" i="6" s="1"/>
  <c r="U46" i="6"/>
  <c r="U46" i="6" a="1"/>
  <c r="R46" i="6" a="1"/>
  <c r="R46" i="6" s="1"/>
  <c r="S46" i="6" s="1"/>
  <c r="B46" i="6"/>
  <c r="X45" i="6" a="1"/>
  <c r="X45" i="6" s="1"/>
  <c r="W45" i="6" a="1"/>
  <c r="W45" i="6" s="1"/>
  <c r="V45" i="6" a="1"/>
  <c r="V45" i="6" s="1"/>
  <c r="U45" i="6" a="1"/>
  <c r="U45" i="6" s="1"/>
  <c r="R45" i="6" a="1"/>
  <c r="R45" i="6" s="1"/>
  <c r="S45" i="6" s="1"/>
  <c r="B45" i="6"/>
  <c r="X44" i="6" a="1"/>
  <c r="X44" i="6" s="1"/>
  <c r="W44" i="6"/>
  <c r="W44" i="6" a="1"/>
  <c r="V44" i="6" a="1"/>
  <c r="V44" i="6" s="1"/>
  <c r="U44" i="6" a="1"/>
  <c r="U44" i="6" s="1"/>
  <c r="R44" i="6" a="1"/>
  <c r="R44" i="6" s="1"/>
  <c r="S44" i="6" s="1"/>
  <c r="B44" i="6"/>
  <c r="X43" i="6" a="1"/>
  <c r="X43" i="6" s="1"/>
  <c r="W43" i="6" a="1"/>
  <c r="W43" i="6" s="1"/>
  <c r="V43" i="6" a="1"/>
  <c r="V43" i="6" s="1"/>
  <c r="U43" i="6" a="1"/>
  <c r="U43" i="6" s="1"/>
  <c r="R43" i="6" a="1"/>
  <c r="R43" i="6" s="1"/>
  <c r="S43" i="6" s="1"/>
  <c r="B43" i="6"/>
  <c r="X42" i="6" a="1"/>
  <c r="X42" i="6" s="1"/>
  <c r="W42" i="6" a="1"/>
  <c r="W42" i="6" s="1"/>
  <c r="V42" i="6" a="1"/>
  <c r="V42" i="6" s="1"/>
  <c r="U42" i="6" a="1"/>
  <c r="U42" i="6" s="1"/>
  <c r="R42" i="6" a="1"/>
  <c r="R42" i="6" s="1"/>
  <c r="S42" i="6" s="1"/>
  <c r="B42" i="6"/>
  <c r="X41" i="6" a="1"/>
  <c r="X41" i="6" s="1"/>
  <c r="W41" i="6" a="1"/>
  <c r="W41" i="6" s="1"/>
  <c r="V41" i="6" a="1"/>
  <c r="V41" i="6" s="1"/>
  <c r="U41" i="6" a="1"/>
  <c r="U41" i="6" s="1"/>
  <c r="R41" i="6" a="1"/>
  <c r="R41" i="6" s="1"/>
  <c r="S41" i="6" s="1"/>
  <c r="B41" i="6"/>
  <c r="X40" i="6" a="1"/>
  <c r="X40" i="6" s="1"/>
  <c r="W40" i="6" a="1"/>
  <c r="W40" i="6" s="1"/>
  <c r="V40" i="6" a="1"/>
  <c r="V40" i="6" s="1"/>
  <c r="U40" i="6" a="1"/>
  <c r="U40" i="6" s="1"/>
  <c r="R40" i="6" a="1"/>
  <c r="R40" i="6" s="1"/>
  <c r="S40" i="6" s="1"/>
  <c r="B40" i="6"/>
  <c r="X39" i="6" a="1"/>
  <c r="X39" i="6" s="1"/>
  <c r="W39" i="6" a="1"/>
  <c r="W39" i="6" s="1"/>
  <c r="V39" i="6" a="1"/>
  <c r="V39" i="6" s="1"/>
  <c r="U39" i="6" a="1"/>
  <c r="U39" i="6" s="1"/>
  <c r="R39" i="6" a="1"/>
  <c r="R39" i="6" s="1"/>
  <c r="S39" i="6" s="1"/>
  <c r="B39" i="6"/>
  <c r="X38" i="6" a="1"/>
  <c r="X38" i="6" s="1"/>
  <c r="W38" i="6" a="1"/>
  <c r="W38" i="6" s="1"/>
  <c r="V38" i="6" a="1"/>
  <c r="V38" i="6" s="1"/>
  <c r="U38" i="6" a="1"/>
  <c r="U38" i="6" s="1"/>
  <c r="R38" i="6" a="1"/>
  <c r="R38" i="6" s="1"/>
  <c r="S38" i="6" s="1"/>
  <c r="B38" i="6"/>
  <c r="X37" i="6" a="1"/>
  <c r="X37" i="6" s="1"/>
  <c r="W37" i="6" a="1"/>
  <c r="W37" i="6" s="1"/>
  <c r="V37" i="6" a="1"/>
  <c r="V37" i="6" s="1"/>
  <c r="U37" i="6" a="1"/>
  <c r="U37" i="6" s="1"/>
  <c r="R37" i="6" a="1"/>
  <c r="R37" i="6" s="1"/>
  <c r="S37" i="6" s="1"/>
  <c r="B37" i="6"/>
  <c r="X36" i="6" a="1"/>
  <c r="X36" i="6" s="1"/>
  <c r="W36" i="6"/>
  <c r="W36" i="6" a="1"/>
  <c r="V36" i="6" a="1"/>
  <c r="V36" i="6" s="1"/>
  <c r="U36" i="6" a="1"/>
  <c r="U36" i="6" s="1"/>
  <c r="R36" i="6" a="1"/>
  <c r="R36" i="6" s="1"/>
  <c r="S36" i="6" s="1"/>
  <c r="B36" i="6"/>
  <c r="X35" i="6" a="1"/>
  <c r="X35" i="6" s="1"/>
  <c r="W35" i="6" a="1"/>
  <c r="W35" i="6" s="1"/>
  <c r="V35" i="6" a="1"/>
  <c r="V35" i="6" s="1"/>
  <c r="U35" i="6" a="1"/>
  <c r="U35" i="6" s="1"/>
  <c r="R35" i="6" a="1"/>
  <c r="R35" i="6" s="1"/>
  <c r="S35" i="6" s="1"/>
  <c r="B35" i="6"/>
  <c r="X34" i="6" a="1"/>
  <c r="X34" i="6" s="1"/>
  <c r="W34" i="6" a="1"/>
  <c r="W34" i="6" s="1"/>
  <c r="V34" i="6" a="1"/>
  <c r="V34" i="6" s="1"/>
  <c r="U34" i="6" a="1"/>
  <c r="U34" i="6" s="1"/>
  <c r="R34" i="6" a="1"/>
  <c r="R34" i="6" s="1"/>
  <c r="S34" i="6" s="1"/>
  <c r="B34" i="6"/>
  <c r="X33" i="6" a="1"/>
  <c r="X33" i="6" s="1"/>
  <c r="W33" i="6" a="1"/>
  <c r="W33" i="6" s="1"/>
  <c r="V33" i="6" a="1"/>
  <c r="V33" i="6" s="1"/>
  <c r="U33" i="6" a="1"/>
  <c r="U33" i="6" s="1"/>
  <c r="R33" i="6" a="1"/>
  <c r="R33" i="6" s="1"/>
  <c r="S33" i="6" s="1"/>
  <c r="B33" i="6"/>
  <c r="X32" i="6" a="1"/>
  <c r="X32" i="6" s="1"/>
  <c r="W32" i="6"/>
  <c r="W32" i="6" a="1"/>
  <c r="V32" i="6" a="1"/>
  <c r="V32" i="6" s="1"/>
  <c r="U32" i="6" a="1"/>
  <c r="U32" i="6" s="1"/>
  <c r="R32" i="6" a="1"/>
  <c r="R32" i="6" s="1"/>
  <c r="S32" i="6" s="1"/>
  <c r="B32" i="6"/>
  <c r="X31" i="6" a="1"/>
  <c r="X31" i="6" s="1"/>
  <c r="W31" i="6"/>
  <c r="W31" i="6" a="1"/>
  <c r="V31" i="6" a="1"/>
  <c r="V31" i="6" s="1"/>
  <c r="U31" i="6" a="1"/>
  <c r="U31" i="6" s="1"/>
  <c r="R31" i="6"/>
  <c r="S31" i="6" s="1"/>
  <c r="R31" i="6" a="1"/>
  <c r="B31" i="6"/>
  <c r="X30" i="6" a="1"/>
  <c r="X30" i="6" s="1"/>
  <c r="W30" i="6"/>
  <c r="W30" i="6" a="1"/>
  <c r="V30" i="6" a="1"/>
  <c r="V30" i="6" s="1"/>
  <c r="U30" i="6" a="1"/>
  <c r="U30" i="6" s="1"/>
  <c r="R30" i="6" a="1"/>
  <c r="R30" i="6" s="1"/>
  <c r="S30" i="6" s="1"/>
  <c r="B30" i="6"/>
  <c r="X29" i="6" a="1"/>
  <c r="X29" i="6" s="1"/>
  <c r="W29" i="6"/>
  <c r="W29" i="6" a="1"/>
  <c r="V29" i="6" a="1"/>
  <c r="V29" i="6" s="1"/>
  <c r="U29" i="6" a="1"/>
  <c r="U29" i="6" s="1"/>
  <c r="R29" i="6"/>
  <c r="S29" i="6" s="1"/>
  <c r="R29" i="6" a="1"/>
  <c r="B29" i="6"/>
  <c r="X28" i="6" a="1"/>
  <c r="X28" i="6" s="1"/>
  <c r="W28" i="6"/>
  <c r="W28" i="6" a="1"/>
  <c r="V28" i="6" a="1"/>
  <c r="V28" i="6" s="1"/>
  <c r="U28" i="6" a="1"/>
  <c r="U28" i="6" s="1"/>
  <c r="R28" i="6" a="1"/>
  <c r="R28" i="6" s="1"/>
  <c r="S28" i="6" s="1"/>
  <c r="B28" i="6"/>
  <c r="X27" i="6" a="1"/>
  <c r="X27" i="6" s="1"/>
  <c r="W27" i="6" a="1"/>
  <c r="W27" i="6" s="1"/>
  <c r="V27" i="6" a="1"/>
  <c r="V27" i="6" s="1"/>
  <c r="U27" i="6"/>
  <c r="U27" i="6" a="1"/>
  <c r="R27" i="6" a="1"/>
  <c r="R27" i="6" s="1"/>
  <c r="S27" i="6" s="1"/>
  <c r="B27" i="6"/>
  <c r="X26" i="6" a="1"/>
  <c r="X26" i="6" s="1"/>
  <c r="W26" i="6" a="1"/>
  <c r="W26" i="6" s="1"/>
  <c r="V26" i="6" a="1"/>
  <c r="V26" i="6" s="1"/>
  <c r="U26" i="6" a="1"/>
  <c r="U26" i="6" s="1"/>
  <c r="R26" i="6" a="1"/>
  <c r="R26" i="6" s="1"/>
  <c r="S26" i="6" s="1"/>
  <c r="B26" i="6"/>
  <c r="X25" i="6" a="1"/>
  <c r="X25" i="6" s="1"/>
  <c r="W25" i="6" a="1"/>
  <c r="W25" i="6" s="1"/>
  <c r="V25" i="6" a="1"/>
  <c r="V25" i="6" s="1"/>
  <c r="U25" i="6" a="1"/>
  <c r="U25" i="6" s="1"/>
  <c r="R25" i="6" a="1"/>
  <c r="R25" i="6" s="1"/>
  <c r="S25" i="6" s="1"/>
  <c r="B25" i="6"/>
  <c r="X24" i="6"/>
  <c r="X24" i="6" a="1"/>
  <c r="W24" i="6" a="1"/>
  <c r="W24" i="6" s="1"/>
  <c r="V24" i="6" a="1"/>
  <c r="V24" i="6" s="1"/>
  <c r="U24" i="6" a="1"/>
  <c r="U24" i="6" s="1"/>
  <c r="R24" i="6" a="1"/>
  <c r="R24" i="6" s="1"/>
  <c r="S24" i="6" s="1"/>
  <c r="B24" i="6"/>
  <c r="X23" i="6" a="1"/>
  <c r="X23" i="6" s="1"/>
  <c r="W23" i="6"/>
  <c r="W23" i="6" a="1"/>
  <c r="V23" i="6" a="1"/>
  <c r="V23" i="6" s="1"/>
  <c r="U23" i="6" a="1"/>
  <c r="U23" i="6" s="1"/>
  <c r="R23" i="6" a="1"/>
  <c r="R23" i="6" s="1"/>
  <c r="S23" i="6" s="1"/>
  <c r="B23" i="6"/>
  <c r="X22" i="6" a="1"/>
  <c r="X22" i="6" s="1"/>
  <c r="W22" i="6" a="1"/>
  <c r="W22" i="6" s="1"/>
  <c r="V22" i="6" a="1"/>
  <c r="V22" i="6" s="1"/>
  <c r="U22" i="6" a="1"/>
  <c r="U22" i="6" s="1"/>
  <c r="R22" i="6" a="1"/>
  <c r="R22" i="6" s="1"/>
  <c r="S22" i="6" s="1"/>
  <c r="B22" i="6"/>
  <c r="X21" i="6" a="1"/>
  <c r="X21" i="6" s="1"/>
  <c r="W21" i="6" a="1"/>
  <c r="W21" i="6" s="1"/>
  <c r="V21" i="6" a="1"/>
  <c r="V21" i="6" s="1"/>
  <c r="U21" i="6" a="1"/>
  <c r="U21" i="6" s="1"/>
  <c r="R21" i="6" a="1"/>
  <c r="R21" i="6" s="1"/>
  <c r="S21" i="6" s="1"/>
  <c r="B21" i="6"/>
  <c r="X20" i="6" a="1"/>
  <c r="X20" i="6" s="1"/>
  <c r="W20" i="6" a="1"/>
  <c r="W20" i="6" s="1"/>
  <c r="V20" i="6" a="1"/>
  <c r="V20" i="6" s="1"/>
  <c r="U20" i="6" a="1"/>
  <c r="U20" i="6" s="1"/>
  <c r="R20" i="6" a="1"/>
  <c r="R20" i="6" s="1"/>
  <c r="S20" i="6" s="1"/>
  <c r="B20" i="6"/>
  <c r="X19" i="6" a="1"/>
  <c r="X19" i="6" s="1"/>
  <c r="W19" i="6" a="1"/>
  <c r="W19" i="6" s="1"/>
  <c r="V19" i="6" a="1"/>
  <c r="V19" i="6" s="1"/>
  <c r="U19" i="6" a="1"/>
  <c r="U19" i="6" s="1"/>
  <c r="R19" i="6" a="1"/>
  <c r="R19" i="6" s="1"/>
  <c r="S19" i="6" s="1"/>
  <c r="B19" i="6"/>
  <c r="X18" i="6" a="1"/>
  <c r="X18" i="6" s="1"/>
  <c r="W18" i="6" a="1"/>
  <c r="W18" i="6" s="1"/>
  <c r="V18" i="6" a="1"/>
  <c r="V18" i="6" s="1"/>
  <c r="U18" i="6" a="1"/>
  <c r="U18" i="6" s="1"/>
  <c r="R18" i="6" a="1"/>
  <c r="R18" i="6" s="1"/>
  <c r="S18" i="6" s="1"/>
  <c r="B18" i="6"/>
  <c r="X17" i="6" a="1"/>
  <c r="X17" i="6" s="1"/>
  <c r="W17" i="6"/>
  <c r="W17" i="6" a="1"/>
  <c r="V17" i="6" a="1"/>
  <c r="V17" i="6" s="1"/>
  <c r="U17" i="6" a="1"/>
  <c r="U17" i="6" s="1"/>
  <c r="R17" i="6" a="1"/>
  <c r="R17" i="6" s="1"/>
  <c r="S17" i="6" s="1"/>
  <c r="B17" i="6"/>
  <c r="X16" i="6" a="1"/>
  <c r="X16" i="6" s="1"/>
  <c r="W16" i="6" a="1"/>
  <c r="W16" i="6" s="1"/>
  <c r="V16" i="6" a="1"/>
  <c r="V16" i="6" s="1"/>
  <c r="U16" i="6" a="1"/>
  <c r="U16" i="6" s="1"/>
  <c r="R16" i="6" a="1"/>
  <c r="R16" i="6" s="1"/>
  <c r="S16" i="6" s="1"/>
  <c r="B16" i="6"/>
  <c r="X15" i="6" a="1"/>
  <c r="X15" i="6" s="1"/>
  <c r="W15" i="6" a="1"/>
  <c r="W15" i="6" s="1"/>
  <c r="V15" i="6" a="1"/>
  <c r="V15" i="6" s="1"/>
  <c r="U15" i="6" a="1"/>
  <c r="U15" i="6" s="1"/>
  <c r="R15" i="6" a="1"/>
  <c r="R15" i="6" s="1"/>
  <c r="S15" i="6" s="1"/>
  <c r="B15" i="6"/>
  <c r="X14" i="6" a="1"/>
  <c r="X14" i="6" s="1"/>
  <c r="W14" i="6" a="1"/>
  <c r="W14" i="6" s="1"/>
  <c r="V14" i="6" a="1"/>
  <c r="V14" i="6" s="1"/>
  <c r="U14" i="6" a="1"/>
  <c r="U14" i="6" s="1"/>
  <c r="R14" i="6" a="1"/>
  <c r="R14" i="6" s="1"/>
  <c r="S14" i="6" s="1"/>
  <c r="B14" i="6"/>
  <c r="X13" i="6" a="1"/>
  <c r="X13" i="6" s="1"/>
  <c r="W13" i="6" a="1"/>
  <c r="W13" i="6" s="1"/>
  <c r="V13" i="6" a="1"/>
  <c r="V13" i="6" s="1"/>
  <c r="U13" i="6" a="1"/>
  <c r="U13" i="6" s="1"/>
  <c r="R13" i="6" a="1"/>
  <c r="R13" i="6" s="1"/>
  <c r="S13" i="6" s="1"/>
  <c r="B13" i="6"/>
  <c r="X12" i="6"/>
  <c r="X12" i="6" a="1"/>
  <c r="W12" i="6" a="1"/>
  <c r="W12" i="6" s="1"/>
  <c r="V12" i="6" a="1"/>
  <c r="V12" i="6" s="1"/>
  <c r="U12" i="6" a="1"/>
  <c r="U12" i="6" s="1"/>
  <c r="R12" i="6"/>
  <c r="S12" i="6" s="1"/>
  <c r="R12" i="6" a="1"/>
  <c r="B12" i="6"/>
  <c r="X11" i="6" a="1"/>
  <c r="X11" i="6" s="1"/>
  <c r="W11" i="6" a="1"/>
  <c r="W11" i="6" s="1"/>
  <c r="V11" i="6" a="1"/>
  <c r="V11" i="6" s="1"/>
  <c r="U11" i="6" a="1"/>
  <c r="U11" i="6" s="1"/>
  <c r="R11" i="6"/>
  <c r="S11" i="6" s="1"/>
  <c r="R11" i="6" a="1"/>
  <c r="B11" i="6"/>
  <c r="X10" i="6"/>
  <c r="X10" i="6" a="1"/>
  <c r="W10" i="6" a="1"/>
  <c r="W10" i="6" s="1"/>
  <c r="V10" i="6" a="1"/>
  <c r="V10" i="6" s="1"/>
  <c r="U10" i="6"/>
  <c r="U10" i="6" a="1"/>
  <c r="R10" i="6" a="1"/>
  <c r="R10" i="6" s="1"/>
  <c r="S10" i="6" s="1"/>
  <c r="B10" i="6"/>
  <c r="X9" i="6" a="1"/>
  <c r="X9" i="6" s="1"/>
  <c r="W9" i="6" a="1"/>
  <c r="W9" i="6" s="1"/>
  <c r="V9" i="6" a="1"/>
  <c r="V9" i="6" s="1"/>
  <c r="U9" i="6" a="1"/>
  <c r="U9" i="6" s="1"/>
  <c r="R9" i="6" a="1"/>
  <c r="R9" i="6" s="1"/>
  <c r="S9" i="6" s="1"/>
  <c r="B9" i="6"/>
  <c r="X8" i="6" a="1"/>
  <c r="X8" i="6" s="1"/>
  <c r="W8" i="6" a="1"/>
  <c r="W8" i="6" s="1"/>
  <c r="V8" i="6" a="1"/>
  <c r="V8" i="6" s="1"/>
  <c r="U8" i="6" a="1"/>
  <c r="U8" i="6" s="1"/>
  <c r="R8" i="6" a="1"/>
  <c r="R8" i="6" s="1"/>
  <c r="S8" i="6" s="1"/>
  <c r="B8" i="6"/>
  <c r="X7" i="6" a="1"/>
  <c r="X7" i="6" s="1"/>
  <c r="W7" i="6" a="1"/>
  <c r="W7" i="6" s="1"/>
  <c r="V7" i="6" a="1"/>
  <c r="V7" i="6" s="1"/>
  <c r="U7" i="6" a="1"/>
  <c r="U7" i="6" s="1"/>
  <c r="R7" i="6" a="1"/>
  <c r="R7" i="6" s="1"/>
  <c r="S7" i="6" s="1"/>
  <c r="B7" i="6"/>
  <c r="X6" i="6" a="1"/>
  <c r="X6" i="6" s="1"/>
  <c r="W6" i="6" a="1"/>
  <c r="W6" i="6" s="1"/>
  <c r="V6" i="6" a="1"/>
  <c r="V6" i="6" s="1"/>
  <c r="U6" i="6" a="1"/>
  <c r="U6" i="6" s="1"/>
  <c r="R6" i="6" a="1"/>
  <c r="R6" i="6" s="1"/>
  <c r="S6" i="6" s="1"/>
  <c r="B6" i="6"/>
  <c r="X5" i="6" a="1"/>
  <c r="X5" i="6" s="1"/>
  <c r="W5" i="6" a="1"/>
  <c r="W5" i="6" s="1"/>
  <c r="V5" i="6" a="1"/>
  <c r="V5" i="6" s="1"/>
  <c r="U5" i="6" a="1"/>
  <c r="U5" i="6" s="1"/>
  <c r="R5" i="6" a="1"/>
  <c r="R5" i="6" s="1"/>
  <c r="S5" i="6" s="1"/>
  <c r="B5" i="6"/>
  <c r="X4" i="6" a="1"/>
  <c r="X4" i="6" s="1"/>
  <c r="W4" i="6"/>
  <c r="W4" i="6" a="1"/>
  <c r="V4" i="6" a="1"/>
  <c r="V4" i="6" s="1"/>
  <c r="U4" i="6" a="1"/>
  <c r="U4" i="6" s="1"/>
  <c r="R4" i="6" a="1"/>
  <c r="R4" i="6" s="1"/>
  <c r="S4" i="6" s="1"/>
  <c r="B4" i="6"/>
  <c r="X3" i="6" a="1"/>
  <c r="X3" i="6" s="1"/>
  <c r="W3" i="6" a="1"/>
  <c r="W3" i="6" s="1"/>
  <c r="V3" i="6" a="1"/>
  <c r="V3" i="6" s="1"/>
  <c r="U3" i="6" a="1"/>
  <c r="U3" i="6" s="1"/>
  <c r="R3" i="6" a="1"/>
  <c r="R3" i="6" s="1"/>
  <c r="S3" i="6" s="1"/>
  <c r="B3" i="6"/>
  <c r="X705" i="3" a="1"/>
  <c r="X705" i="3" s="1"/>
  <c r="W705" i="3" a="1"/>
  <c r="W705" i="3" s="1"/>
  <c r="V705" i="3" a="1"/>
  <c r="V705" i="3" s="1"/>
  <c r="U705" i="3" a="1"/>
  <c r="U705" i="3" s="1"/>
  <c r="R705" i="3"/>
  <c r="S705" i="3" s="1"/>
  <c r="R705" i="3" a="1"/>
  <c r="B705" i="3"/>
  <c r="X704" i="3" a="1"/>
  <c r="X704" i="3" s="1"/>
  <c r="W704" i="3" a="1"/>
  <c r="W704" i="3" s="1"/>
  <c r="V704" i="3" a="1"/>
  <c r="V704" i="3" s="1"/>
  <c r="U704" i="3" a="1"/>
  <c r="U704" i="3" s="1"/>
  <c r="S704" i="3"/>
  <c r="R704" i="3" a="1"/>
  <c r="R704" i="3" s="1"/>
  <c r="B704" i="3"/>
  <c r="X703" i="3" a="1"/>
  <c r="X703" i="3" s="1"/>
  <c r="W703" i="3" a="1"/>
  <c r="W703" i="3" s="1"/>
  <c r="V703" i="3"/>
  <c r="V703" i="3" a="1"/>
  <c r="U703" i="3"/>
  <c r="U703" i="3" a="1"/>
  <c r="R703" i="3" a="1"/>
  <c r="R703" i="3" s="1"/>
  <c r="S703" i="3" s="1"/>
  <c r="B703" i="3"/>
  <c r="X702" i="3" a="1"/>
  <c r="X702" i="3" s="1"/>
  <c r="W702" i="3" a="1"/>
  <c r="W702" i="3" s="1"/>
  <c r="V702" i="3" a="1"/>
  <c r="V702" i="3" s="1"/>
  <c r="U702" i="3" a="1"/>
  <c r="U702" i="3" s="1"/>
  <c r="R702" i="3" a="1"/>
  <c r="R702" i="3" s="1"/>
  <c r="S702" i="3" s="1"/>
  <c r="B702" i="3"/>
  <c r="X701" i="3" a="1"/>
  <c r="X701" i="3" s="1"/>
  <c r="W701" i="3" a="1"/>
  <c r="W701" i="3" s="1"/>
  <c r="V701" i="3" a="1"/>
  <c r="V701" i="3" s="1"/>
  <c r="U701" i="3" a="1"/>
  <c r="U701" i="3" s="1"/>
  <c r="R701" i="3" a="1"/>
  <c r="R701" i="3" s="1"/>
  <c r="S701" i="3" s="1"/>
  <c r="B701" i="3"/>
  <c r="X700" i="3" a="1"/>
  <c r="X700" i="3" s="1"/>
  <c r="W700" i="3" a="1"/>
  <c r="W700" i="3" s="1"/>
  <c r="V700" i="3" a="1"/>
  <c r="V700" i="3" s="1"/>
  <c r="U700" i="3" a="1"/>
  <c r="U700" i="3" s="1"/>
  <c r="R700" i="3" a="1"/>
  <c r="R700" i="3" s="1"/>
  <c r="S700" i="3" s="1"/>
  <c r="B700" i="3"/>
  <c r="X699" i="3" a="1"/>
  <c r="X699" i="3" s="1"/>
  <c r="W699" i="3" a="1"/>
  <c r="W699" i="3" s="1"/>
  <c r="V699" i="3" a="1"/>
  <c r="V699" i="3" s="1"/>
  <c r="U699" i="3" a="1"/>
  <c r="U699" i="3" s="1"/>
  <c r="R699" i="3" a="1"/>
  <c r="R699" i="3" s="1"/>
  <c r="S699" i="3" s="1"/>
  <c r="B699" i="3"/>
  <c r="X698" i="3" a="1"/>
  <c r="X698" i="3" s="1"/>
  <c r="W698" i="3" a="1"/>
  <c r="W698" i="3" s="1"/>
  <c r="V698" i="3" a="1"/>
  <c r="V698" i="3" s="1"/>
  <c r="U698" i="3" a="1"/>
  <c r="U698" i="3" s="1"/>
  <c r="R698" i="3"/>
  <c r="S698" i="3" s="1"/>
  <c r="R698" i="3" a="1"/>
  <c r="B698" i="3"/>
  <c r="X697" i="3" a="1"/>
  <c r="X697" i="3" s="1"/>
  <c r="W697" i="3" a="1"/>
  <c r="W697" i="3" s="1"/>
  <c r="V697" i="3" a="1"/>
  <c r="V697" i="3" s="1"/>
  <c r="U697" i="3" a="1"/>
  <c r="U697" i="3" s="1"/>
  <c r="R697" i="3" a="1"/>
  <c r="R697" i="3" s="1"/>
  <c r="S697" i="3" s="1"/>
  <c r="B697" i="3"/>
  <c r="X696" i="3"/>
  <c r="X696" i="3" a="1"/>
  <c r="W696" i="3" a="1"/>
  <c r="W696" i="3" s="1"/>
  <c r="V696" i="3" a="1"/>
  <c r="V696" i="3" s="1"/>
  <c r="U696" i="3" a="1"/>
  <c r="U696" i="3" s="1"/>
  <c r="R696" i="3" a="1"/>
  <c r="R696" i="3" s="1"/>
  <c r="S696" i="3" s="1"/>
  <c r="B696" i="3"/>
  <c r="X695" i="3" a="1"/>
  <c r="X695" i="3" s="1"/>
  <c r="W695" i="3" a="1"/>
  <c r="W695" i="3" s="1"/>
  <c r="V695" i="3" a="1"/>
  <c r="V695" i="3" s="1"/>
  <c r="U695" i="3" a="1"/>
  <c r="U695" i="3" s="1"/>
  <c r="R695" i="3" a="1"/>
  <c r="R695" i="3" s="1"/>
  <c r="S695" i="3" s="1"/>
  <c r="B695" i="3"/>
  <c r="X694" i="3" a="1"/>
  <c r="X694" i="3" s="1"/>
  <c r="W694" i="3" a="1"/>
  <c r="W694" i="3" s="1"/>
  <c r="V694" i="3" a="1"/>
  <c r="V694" i="3" s="1"/>
  <c r="U694" i="3" a="1"/>
  <c r="U694" i="3" s="1"/>
  <c r="R694" i="3"/>
  <c r="S694" i="3" s="1"/>
  <c r="R694" i="3" a="1"/>
  <c r="B694" i="3"/>
  <c r="X693" i="3" a="1"/>
  <c r="X693" i="3" s="1"/>
  <c r="W693" i="3" a="1"/>
  <c r="W693" i="3" s="1"/>
  <c r="V693" i="3"/>
  <c r="V693" i="3" a="1"/>
  <c r="U693" i="3" a="1"/>
  <c r="U693" i="3" s="1"/>
  <c r="R693" i="3"/>
  <c r="S693" i="3" s="1"/>
  <c r="R693" i="3" a="1"/>
  <c r="B693" i="3"/>
  <c r="X692" i="3" a="1"/>
  <c r="X692" i="3" s="1"/>
  <c r="W692" i="3" a="1"/>
  <c r="W692" i="3" s="1"/>
  <c r="V692" i="3" a="1"/>
  <c r="V692" i="3" s="1"/>
  <c r="U692" i="3" a="1"/>
  <c r="U692" i="3" s="1"/>
  <c r="R692" i="3" a="1"/>
  <c r="R692" i="3" s="1"/>
  <c r="S692" i="3" s="1"/>
  <c r="B692" i="3"/>
  <c r="X691" i="3" a="1"/>
  <c r="X691" i="3" s="1"/>
  <c r="W691" i="3" a="1"/>
  <c r="W691" i="3" s="1"/>
  <c r="V691" i="3" a="1"/>
  <c r="V691" i="3" s="1"/>
  <c r="U691" i="3" a="1"/>
  <c r="U691" i="3" s="1"/>
  <c r="R691" i="3" a="1"/>
  <c r="R691" i="3" s="1"/>
  <c r="S691" i="3" s="1"/>
  <c r="B691" i="3"/>
  <c r="X690" i="3" a="1"/>
  <c r="X690" i="3" s="1"/>
  <c r="W690" i="3"/>
  <c r="W690" i="3" a="1"/>
  <c r="V690" i="3" a="1"/>
  <c r="V690" i="3" s="1"/>
  <c r="U690" i="3" a="1"/>
  <c r="U690" i="3" s="1"/>
  <c r="R690" i="3"/>
  <c r="S690" i="3" s="1"/>
  <c r="R690" i="3" a="1"/>
  <c r="B690" i="3"/>
  <c r="X689" i="3" a="1"/>
  <c r="X689" i="3" s="1"/>
  <c r="W689" i="3" a="1"/>
  <c r="W689" i="3" s="1"/>
  <c r="V689" i="3" a="1"/>
  <c r="V689" i="3" s="1"/>
  <c r="U689" i="3" a="1"/>
  <c r="U689" i="3" s="1"/>
  <c r="R689" i="3"/>
  <c r="S689" i="3" s="1"/>
  <c r="R689" i="3" a="1"/>
  <c r="B689" i="3"/>
  <c r="X688" i="3" a="1"/>
  <c r="X688" i="3" s="1"/>
  <c r="W688" i="3" a="1"/>
  <c r="W688" i="3" s="1"/>
  <c r="V688" i="3" a="1"/>
  <c r="V688" i="3" s="1"/>
  <c r="U688" i="3" a="1"/>
  <c r="U688" i="3" s="1"/>
  <c r="R688" i="3" a="1"/>
  <c r="R688" i="3" s="1"/>
  <c r="S688" i="3" s="1"/>
  <c r="B688" i="3"/>
  <c r="X687" i="3" a="1"/>
  <c r="X687" i="3" s="1"/>
  <c r="W687" i="3" a="1"/>
  <c r="W687" i="3" s="1"/>
  <c r="V687" i="3"/>
  <c r="V687" i="3" a="1"/>
  <c r="U687" i="3" a="1"/>
  <c r="U687" i="3" s="1"/>
  <c r="R687" i="3" a="1"/>
  <c r="R687" i="3" s="1"/>
  <c r="S687" i="3" s="1"/>
  <c r="B687" i="3"/>
  <c r="X686" i="3" a="1"/>
  <c r="X686" i="3" s="1"/>
  <c r="W686" i="3" a="1"/>
  <c r="W686" i="3" s="1"/>
  <c r="V686" i="3" a="1"/>
  <c r="V686" i="3" s="1"/>
  <c r="U686" i="3" a="1"/>
  <c r="U686" i="3" s="1"/>
  <c r="R686" i="3" a="1"/>
  <c r="R686" i="3" s="1"/>
  <c r="S686" i="3" s="1"/>
  <c r="B686" i="3"/>
  <c r="X685" i="3" a="1"/>
  <c r="X685" i="3" s="1"/>
  <c r="W685" i="3" a="1"/>
  <c r="W685" i="3" s="1"/>
  <c r="V685" i="3" a="1"/>
  <c r="V685" i="3" s="1"/>
  <c r="U685" i="3" a="1"/>
  <c r="U685" i="3" s="1"/>
  <c r="R685" i="3" a="1"/>
  <c r="R685" i="3" s="1"/>
  <c r="S685" i="3" s="1"/>
  <c r="B685" i="3"/>
  <c r="X684" i="3" a="1"/>
  <c r="X684" i="3" s="1"/>
  <c r="W684" i="3"/>
  <c r="W684" i="3" a="1"/>
  <c r="V684" i="3" a="1"/>
  <c r="V684" i="3" s="1"/>
  <c r="U684" i="3" a="1"/>
  <c r="U684" i="3" s="1"/>
  <c r="R684" i="3" a="1"/>
  <c r="R684" i="3" s="1"/>
  <c r="S684" i="3" s="1"/>
  <c r="B684" i="3"/>
  <c r="X683" i="3" a="1"/>
  <c r="X683" i="3" s="1"/>
  <c r="W683" i="3" a="1"/>
  <c r="W683" i="3" s="1"/>
  <c r="V683" i="3" a="1"/>
  <c r="V683" i="3" s="1"/>
  <c r="U683" i="3" a="1"/>
  <c r="U683" i="3" s="1"/>
  <c r="R683" i="3" a="1"/>
  <c r="R683" i="3" s="1"/>
  <c r="S683" i="3" s="1"/>
  <c r="B683" i="3"/>
  <c r="X682" i="3" a="1"/>
  <c r="X682" i="3" s="1"/>
  <c r="W682" i="3" a="1"/>
  <c r="W682" i="3" s="1"/>
  <c r="V682" i="3" a="1"/>
  <c r="V682" i="3" s="1"/>
  <c r="U682" i="3"/>
  <c r="U682" i="3" a="1"/>
  <c r="R682" i="3" a="1"/>
  <c r="R682" i="3" s="1"/>
  <c r="S682" i="3" s="1"/>
  <c r="B682" i="3"/>
  <c r="X681" i="3" a="1"/>
  <c r="X681" i="3" s="1"/>
  <c r="W681" i="3"/>
  <c r="W681" i="3" a="1"/>
  <c r="V681" i="3" a="1"/>
  <c r="V681" i="3" s="1"/>
  <c r="U681" i="3" a="1"/>
  <c r="U681" i="3" s="1"/>
  <c r="R681" i="3" a="1"/>
  <c r="R681" i="3" s="1"/>
  <c r="S681" i="3" s="1"/>
  <c r="B681" i="3"/>
  <c r="X680" i="3"/>
  <c r="X680" i="3" a="1"/>
  <c r="W680" i="3"/>
  <c r="W680" i="3" a="1"/>
  <c r="V680" i="3" a="1"/>
  <c r="V680" i="3" s="1"/>
  <c r="U680" i="3" a="1"/>
  <c r="U680" i="3" s="1"/>
  <c r="R680" i="3" a="1"/>
  <c r="R680" i="3" s="1"/>
  <c r="S680" i="3" s="1"/>
  <c r="B680" i="3"/>
  <c r="X679" i="3" a="1"/>
  <c r="X679" i="3" s="1"/>
  <c r="W679" i="3"/>
  <c r="W679" i="3" a="1"/>
  <c r="V679" i="3" a="1"/>
  <c r="V679" i="3" s="1"/>
  <c r="U679" i="3" a="1"/>
  <c r="U679" i="3" s="1"/>
  <c r="R679" i="3"/>
  <c r="S679" i="3" s="1"/>
  <c r="R679" i="3" a="1"/>
  <c r="B679" i="3"/>
  <c r="X678" i="3" a="1"/>
  <c r="X678" i="3" s="1"/>
  <c r="W678" i="3" a="1"/>
  <c r="W678" i="3" s="1"/>
  <c r="V678" i="3" a="1"/>
  <c r="V678" i="3" s="1"/>
  <c r="U678" i="3"/>
  <c r="U678" i="3" a="1"/>
  <c r="R678" i="3" a="1"/>
  <c r="R678" i="3" s="1"/>
  <c r="S678" i="3" s="1"/>
  <c r="B678" i="3"/>
  <c r="X677" i="3" a="1"/>
  <c r="X677" i="3" s="1"/>
  <c r="W677" i="3" a="1"/>
  <c r="W677" i="3" s="1"/>
  <c r="V677" i="3" a="1"/>
  <c r="V677" i="3" s="1"/>
  <c r="U677" i="3" a="1"/>
  <c r="U677" i="3" s="1"/>
  <c r="R677" i="3" a="1"/>
  <c r="R677" i="3" s="1"/>
  <c r="S677" i="3" s="1"/>
  <c r="B677" i="3"/>
  <c r="X676" i="3" a="1"/>
  <c r="X676" i="3" s="1"/>
  <c r="W676" i="3" a="1"/>
  <c r="W676" i="3" s="1"/>
  <c r="V676" i="3" a="1"/>
  <c r="V676" i="3" s="1"/>
  <c r="U676" i="3" a="1"/>
  <c r="U676" i="3" s="1"/>
  <c r="R676" i="3"/>
  <c r="S676" i="3" s="1"/>
  <c r="R676" i="3" a="1"/>
  <c r="B676" i="3"/>
  <c r="X675" i="3" a="1"/>
  <c r="X675" i="3" s="1"/>
  <c r="W675" i="3" a="1"/>
  <c r="W675" i="3" s="1"/>
  <c r="V675" i="3" a="1"/>
  <c r="V675" i="3" s="1"/>
  <c r="U675" i="3" a="1"/>
  <c r="U675" i="3" s="1"/>
  <c r="R675" i="3"/>
  <c r="S675" i="3" s="1"/>
  <c r="R675" i="3" a="1"/>
  <c r="B675" i="3"/>
  <c r="X674" i="3" a="1"/>
  <c r="X674" i="3" s="1"/>
  <c r="W674" i="3" a="1"/>
  <c r="W674" i="3" s="1"/>
  <c r="V674" i="3" a="1"/>
  <c r="V674" i="3" s="1"/>
  <c r="U674" i="3"/>
  <c r="U674" i="3" a="1"/>
  <c r="R674" i="3" a="1"/>
  <c r="R674" i="3" s="1"/>
  <c r="S674" i="3" s="1"/>
  <c r="B674" i="3"/>
  <c r="X673" i="3" a="1"/>
  <c r="X673" i="3" s="1"/>
  <c r="W673" i="3"/>
  <c r="W673" i="3" a="1"/>
  <c r="V673" i="3" a="1"/>
  <c r="V673" i="3" s="1"/>
  <c r="U673" i="3"/>
  <c r="U673" i="3" a="1"/>
  <c r="R673" i="3" a="1"/>
  <c r="R673" i="3" s="1"/>
  <c r="S673" i="3" s="1"/>
  <c r="B673" i="3"/>
  <c r="X672" i="3" a="1"/>
  <c r="X672" i="3" s="1"/>
  <c r="W672" i="3" a="1"/>
  <c r="W672" i="3" s="1"/>
  <c r="V672" i="3" a="1"/>
  <c r="V672" i="3" s="1"/>
  <c r="U672" i="3" a="1"/>
  <c r="U672" i="3" s="1"/>
  <c r="R672" i="3"/>
  <c r="S672" i="3" s="1"/>
  <c r="R672" i="3" a="1"/>
  <c r="B672" i="3"/>
  <c r="X671" i="3" a="1"/>
  <c r="X671" i="3" s="1"/>
  <c r="W671" i="3" a="1"/>
  <c r="W671" i="3" s="1"/>
  <c r="V671" i="3"/>
  <c r="V671" i="3" a="1"/>
  <c r="U671" i="3" a="1"/>
  <c r="U671" i="3" s="1"/>
  <c r="R671" i="3" a="1"/>
  <c r="R671" i="3" s="1"/>
  <c r="S671" i="3" s="1"/>
  <c r="B671" i="3"/>
  <c r="X670" i="3" a="1"/>
  <c r="X670" i="3" s="1"/>
  <c r="W670" i="3" a="1"/>
  <c r="W670" i="3" s="1"/>
  <c r="V670" i="3" a="1"/>
  <c r="V670" i="3" s="1"/>
  <c r="U670" i="3" a="1"/>
  <c r="U670" i="3" s="1"/>
  <c r="S670" i="3"/>
  <c r="R670" i="3" a="1"/>
  <c r="R670" i="3" s="1"/>
  <c r="B670" i="3"/>
  <c r="X669" i="3" a="1"/>
  <c r="X669" i="3" s="1"/>
  <c r="W669" i="3" a="1"/>
  <c r="W669" i="3" s="1"/>
  <c r="V669" i="3"/>
  <c r="V669" i="3" a="1"/>
  <c r="U669" i="3" a="1"/>
  <c r="U669" i="3" s="1"/>
  <c r="R669" i="3"/>
  <c r="S669" i="3" s="1"/>
  <c r="R669" i="3" a="1"/>
  <c r="B669" i="3"/>
  <c r="X668" i="3"/>
  <c r="X668" i="3" a="1"/>
  <c r="W668" i="3"/>
  <c r="W668" i="3" a="1"/>
  <c r="V668" i="3" a="1"/>
  <c r="V668" i="3" s="1"/>
  <c r="U668" i="3" a="1"/>
  <c r="U668" i="3" s="1"/>
  <c r="R668" i="3" a="1"/>
  <c r="R668" i="3" s="1"/>
  <c r="S668" i="3" s="1"/>
  <c r="B668" i="3"/>
  <c r="X667" i="3" a="1"/>
  <c r="X667" i="3" s="1"/>
  <c r="W667" i="3"/>
  <c r="W667" i="3" a="1"/>
  <c r="V667" i="3" a="1"/>
  <c r="V667" i="3" s="1"/>
  <c r="U667" i="3"/>
  <c r="U667" i="3" a="1"/>
  <c r="R667" i="3" a="1"/>
  <c r="R667" i="3" s="1"/>
  <c r="S667" i="3" s="1"/>
  <c r="B667" i="3"/>
  <c r="X666" i="3" a="1"/>
  <c r="X666" i="3" s="1"/>
  <c r="W666" i="3" a="1"/>
  <c r="W666" i="3" s="1"/>
  <c r="V666" i="3" a="1"/>
  <c r="V666" i="3" s="1"/>
  <c r="U666" i="3"/>
  <c r="U666" i="3" a="1"/>
  <c r="R666" i="3" a="1"/>
  <c r="R666" i="3" s="1"/>
  <c r="S666" i="3" s="1"/>
  <c r="B666" i="3"/>
  <c r="X665" i="3" a="1"/>
  <c r="X665" i="3" s="1"/>
  <c r="W665" i="3" a="1"/>
  <c r="W665" i="3" s="1"/>
  <c r="V665" i="3" a="1"/>
  <c r="V665" i="3" s="1"/>
  <c r="U665" i="3" a="1"/>
  <c r="U665" i="3" s="1"/>
  <c r="R665" i="3" a="1"/>
  <c r="R665" i="3" s="1"/>
  <c r="S665" i="3" s="1"/>
  <c r="B665" i="3"/>
  <c r="X664" i="3"/>
  <c r="X664" i="3" a="1"/>
  <c r="W664" i="3"/>
  <c r="W664" i="3" a="1"/>
  <c r="V664" i="3" a="1"/>
  <c r="V664" i="3" s="1"/>
  <c r="U664" i="3" a="1"/>
  <c r="U664" i="3" s="1"/>
  <c r="R664" i="3" a="1"/>
  <c r="R664" i="3" s="1"/>
  <c r="S664" i="3" s="1"/>
  <c r="B664" i="3"/>
  <c r="X663" i="3" a="1"/>
  <c r="X663" i="3" s="1"/>
  <c r="W663" i="3" a="1"/>
  <c r="W663" i="3" s="1"/>
  <c r="V663" i="3"/>
  <c r="V663" i="3" a="1"/>
  <c r="U663" i="3" a="1"/>
  <c r="U663" i="3" s="1"/>
  <c r="R663" i="3" a="1"/>
  <c r="R663" i="3" s="1"/>
  <c r="S663" i="3" s="1"/>
  <c r="B663" i="3"/>
  <c r="X662" i="3" a="1"/>
  <c r="X662" i="3" s="1"/>
  <c r="W662" i="3"/>
  <c r="W662" i="3" a="1"/>
  <c r="V662" i="3" a="1"/>
  <c r="V662" i="3" s="1"/>
  <c r="U662" i="3"/>
  <c r="U662" i="3" a="1"/>
  <c r="R662" i="3" a="1"/>
  <c r="R662" i="3" s="1"/>
  <c r="S662" i="3" s="1"/>
  <c r="B662" i="3"/>
  <c r="X661" i="3" a="1"/>
  <c r="X661" i="3" s="1"/>
  <c r="W661" i="3" a="1"/>
  <c r="W661" i="3" s="1"/>
  <c r="V661" i="3" a="1"/>
  <c r="V661" i="3" s="1"/>
  <c r="U661" i="3" a="1"/>
  <c r="U661" i="3" s="1"/>
  <c r="R661" i="3" a="1"/>
  <c r="R661" i="3" s="1"/>
  <c r="S661" i="3" s="1"/>
  <c r="B661" i="3"/>
  <c r="X660" i="3"/>
  <c r="X660" i="3" a="1"/>
  <c r="W660" i="3" a="1"/>
  <c r="W660" i="3" s="1"/>
  <c r="V660" i="3" a="1"/>
  <c r="V660" i="3" s="1"/>
  <c r="U660" i="3" a="1"/>
  <c r="U660" i="3" s="1"/>
  <c r="R660" i="3"/>
  <c r="S660" i="3" s="1"/>
  <c r="R660" i="3" a="1"/>
  <c r="B660" i="3"/>
  <c r="X659" i="3" a="1"/>
  <c r="X659" i="3" s="1"/>
  <c r="W659" i="3" a="1"/>
  <c r="W659" i="3" s="1"/>
  <c r="V659" i="3" a="1"/>
  <c r="V659" i="3" s="1"/>
  <c r="U659" i="3"/>
  <c r="U659" i="3" a="1"/>
  <c r="R659" i="3"/>
  <c r="S659" i="3" s="1"/>
  <c r="R659" i="3" a="1"/>
  <c r="B659" i="3"/>
  <c r="X658" i="3"/>
  <c r="X658" i="3" a="1"/>
  <c r="W658" i="3" a="1"/>
  <c r="W658" i="3" s="1"/>
  <c r="V658" i="3" a="1"/>
  <c r="V658" i="3" s="1"/>
  <c r="U658" i="3"/>
  <c r="U658" i="3" a="1"/>
  <c r="R658" i="3" a="1"/>
  <c r="R658" i="3" s="1"/>
  <c r="S658" i="3" s="1"/>
  <c r="B658" i="3"/>
  <c r="X657" i="3" a="1"/>
  <c r="X657" i="3" s="1"/>
  <c r="W657" i="3" a="1"/>
  <c r="W657" i="3" s="1"/>
  <c r="V657" i="3" a="1"/>
  <c r="V657" i="3" s="1"/>
  <c r="U657" i="3" a="1"/>
  <c r="U657" i="3" s="1"/>
  <c r="R657" i="3" a="1"/>
  <c r="R657" i="3" s="1"/>
  <c r="S657" i="3" s="1"/>
  <c r="B657" i="3"/>
  <c r="X656" i="3"/>
  <c r="X656" i="3" a="1"/>
  <c r="W656" i="3" a="1"/>
  <c r="W656" i="3" s="1"/>
  <c r="V656" i="3" a="1"/>
  <c r="V656" i="3" s="1"/>
  <c r="U656" i="3" a="1"/>
  <c r="U656" i="3" s="1"/>
  <c r="R656" i="3" a="1"/>
  <c r="R656" i="3" s="1"/>
  <c r="S656" i="3" s="1"/>
  <c r="B656" i="3"/>
  <c r="X655" i="3" a="1"/>
  <c r="X655" i="3" s="1"/>
  <c r="W655" i="3" a="1"/>
  <c r="W655" i="3" s="1"/>
  <c r="V655" i="3"/>
  <c r="V655" i="3" a="1"/>
  <c r="U655" i="3" a="1"/>
  <c r="U655" i="3" s="1"/>
  <c r="R655" i="3" a="1"/>
  <c r="R655" i="3" s="1"/>
  <c r="S655" i="3" s="1"/>
  <c r="B655" i="3"/>
  <c r="X654" i="3" a="1"/>
  <c r="X654" i="3" s="1"/>
  <c r="W654" i="3"/>
  <c r="W654" i="3" a="1"/>
  <c r="V654" i="3" a="1"/>
  <c r="V654" i="3" s="1"/>
  <c r="U654" i="3" a="1"/>
  <c r="U654" i="3" s="1"/>
  <c r="R654" i="3" a="1"/>
  <c r="R654" i="3" s="1"/>
  <c r="S654" i="3" s="1"/>
  <c r="B654" i="3"/>
  <c r="X653" i="3" a="1"/>
  <c r="X653" i="3" s="1"/>
  <c r="W653" i="3" a="1"/>
  <c r="W653" i="3" s="1"/>
  <c r="V653" i="3"/>
  <c r="V653" i="3" a="1"/>
  <c r="U653" i="3" a="1"/>
  <c r="U653" i="3" s="1"/>
  <c r="R653" i="3" a="1"/>
  <c r="R653" i="3" s="1"/>
  <c r="S653" i="3" s="1"/>
  <c r="B653" i="3"/>
  <c r="X652" i="3" a="1"/>
  <c r="X652" i="3" s="1"/>
  <c r="W652" i="3" a="1"/>
  <c r="W652" i="3" s="1"/>
  <c r="V652" i="3" a="1"/>
  <c r="V652" i="3" s="1"/>
  <c r="U652" i="3"/>
  <c r="U652" i="3" a="1"/>
  <c r="R652" i="3" a="1"/>
  <c r="R652" i="3" s="1"/>
  <c r="S652" i="3" s="1"/>
  <c r="B652" i="3"/>
  <c r="X651" i="3" a="1"/>
  <c r="X651" i="3" s="1"/>
  <c r="W651" i="3"/>
  <c r="W651" i="3" a="1"/>
  <c r="V651" i="3" a="1"/>
  <c r="V651" i="3" s="1"/>
  <c r="U651" i="3" a="1"/>
  <c r="U651" i="3" s="1"/>
  <c r="R651" i="3" a="1"/>
  <c r="R651" i="3" s="1"/>
  <c r="S651" i="3" s="1"/>
  <c r="B651" i="3"/>
  <c r="X650" i="3" a="1"/>
  <c r="X650" i="3" s="1"/>
  <c r="W650" i="3" a="1"/>
  <c r="W650" i="3" s="1"/>
  <c r="V650" i="3" a="1"/>
  <c r="V650" i="3" s="1"/>
  <c r="U650" i="3"/>
  <c r="U650" i="3" a="1"/>
  <c r="R650" i="3" a="1"/>
  <c r="R650" i="3" s="1"/>
  <c r="S650" i="3" s="1"/>
  <c r="B650" i="3"/>
  <c r="X649" i="3" a="1"/>
  <c r="X649" i="3" s="1"/>
  <c r="W649" i="3" a="1"/>
  <c r="W649" i="3" s="1"/>
  <c r="V649" i="3" a="1"/>
  <c r="V649" i="3" s="1"/>
  <c r="U649" i="3" a="1"/>
  <c r="U649" i="3" s="1"/>
  <c r="R649" i="3" a="1"/>
  <c r="R649" i="3" s="1"/>
  <c r="S649" i="3" s="1"/>
  <c r="B649" i="3"/>
  <c r="X648" i="3" a="1"/>
  <c r="X648" i="3" s="1"/>
  <c r="W648" i="3" a="1"/>
  <c r="W648" i="3" s="1"/>
  <c r="V648" i="3" a="1"/>
  <c r="V648" i="3" s="1"/>
  <c r="U648" i="3" a="1"/>
  <c r="U648" i="3" s="1"/>
  <c r="R648" i="3" a="1"/>
  <c r="R648" i="3" s="1"/>
  <c r="S648" i="3" s="1"/>
  <c r="B648" i="3"/>
  <c r="X647" i="3" a="1"/>
  <c r="X647" i="3" s="1"/>
  <c r="W647" i="3" a="1"/>
  <c r="W647" i="3" s="1"/>
  <c r="V647" i="3" a="1"/>
  <c r="V647" i="3" s="1"/>
  <c r="U647" i="3" a="1"/>
  <c r="U647" i="3" s="1"/>
  <c r="R647" i="3"/>
  <c r="S647" i="3" s="1"/>
  <c r="R647" i="3" a="1"/>
  <c r="B647" i="3"/>
  <c r="X646" i="3" a="1"/>
  <c r="X646" i="3" s="1"/>
  <c r="W646" i="3" a="1"/>
  <c r="W646" i="3" s="1"/>
  <c r="V646" i="3" a="1"/>
  <c r="V646" i="3" s="1"/>
  <c r="U646" i="3"/>
  <c r="U646" i="3" a="1"/>
  <c r="R646" i="3"/>
  <c r="S646" i="3" s="1"/>
  <c r="R646" i="3" a="1"/>
  <c r="B646" i="3"/>
  <c r="X645" i="3" a="1"/>
  <c r="X645" i="3" s="1"/>
  <c r="W645" i="3" a="1"/>
  <c r="W645" i="3" s="1"/>
  <c r="V645" i="3" a="1"/>
  <c r="V645" i="3" s="1"/>
  <c r="U645" i="3" a="1"/>
  <c r="U645" i="3" s="1"/>
  <c r="R645" i="3"/>
  <c r="S645" i="3" s="1"/>
  <c r="R645" i="3" a="1"/>
  <c r="B645" i="3"/>
  <c r="X644" i="3" a="1"/>
  <c r="X644" i="3" s="1"/>
  <c r="W644" i="3" a="1"/>
  <c r="W644" i="3" s="1"/>
  <c r="V644" i="3" a="1"/>
  <c r="V644" i="3" s="1"/>
  <c r="U644" i="3" a="1"/>
  <c r="U644" i="3" s="1"/>
  <c r="R644" i="3"/>
  <c r="S644" i="3" s="1"/>
  <c r="R644" i="3" a="1"/>
  <c r="B644" i="3"/>
  <c r="X643" i="3" a="1"/>
  <c r="X643" i="3" s="1"/>
  <c r="W643" i="3" a="1"/>
  <c r="W643" i="3" s="1"/>
  <c r="V643" i="3" a="1"/>
  <c r="V643" i="3" s="1"/>
  <c r="U643" i="3" a="1"/>
  <c r="U643" i="3" s="1"/>
  <c r="R643" i="3" a="1"/>
  <c r="R643" i="3" s="1"/>
  <c r="S643" i="3" s="1"/>
  <c r="B643" i="3"/>
  <c r="X642" i="3" a="1"/>
  <c r="X642" i="3" s="1"/>
  <c r="W642" i="3" a="1"/>
  <c r="W642" i="3" s="1"/>
  <c r="V642" i="3" a="1"/>
  <c r="V642" i="3" s="1"/>
  <c r="U642" i="3" a="1"/>
  <c r="U642" i="3" s="1"/>
  <c r="R642" i="3" a="1"/>
  <c r="R642" i="3" s="1"/>
  <c r="S642" i="3" s="1"/>
  <c r="B642" i="3"/>
  <c r="X641" i="3" a="1"/>
  <c r="X641" i="3" s="1"/>
  <c r="W641" i="3" a="1"/>
  <c r="W641" i="3" s="1"/>
  <c r="V641" i="3" a="1"/>
  <c r="V641" i="3" s="1"/>
  <c r="U641" i="3" a="1"/>
  <c r="U641" i="3" s="1"/>
  <c r="R641" i="3" a="1"/>
  <c r="R641" i="3" s="1"/>
  <c r="S641" i="3" s="1"/>
  <c r="B641" i="3"/>
  <c r="X640" i="3" a="1"/>
  <c r="X640" i="3" s="1"/>
  <c r="W640" i="3" a="1"/>
  <c r="W640" i="3" s="1"/>
  <c r="V640" i="3" a="1"/>
  <c r="V640" i="3" s="1"/>
  <c r="U640" i="3"/>
  <c r="U640" i="3" a="1"/>
  <c r="R640" i="3" a="1"/>
  <c r="R640" i="3" s="1"/>
  <c r="S640" i="3" s="1"/>
  <c r="B640" i="3"/>
  <c r="X639" i="3" a="1"/>
  <c r="X639" i="3" s="1"/>
  <c r="W639" i="3" a="1"/>
  <c r="W639" i="3" s="1"/>
  <c r="V639" i="3" a="1"/>
  <c r="V639" i="3" s="1"/>
  <c r="U639" i="3" a="1"/>
  <c r="U639" i="3" s="1"/>
  <c r="R639" i="3" a="1"/>
  <c r="R639" i="3" s="1"/>
  <c r="S639" i="3" s="1"/>
  <c r="B639" i="3"/>
  <c r="X638" i="3" a="1"/>
  <c r="X638" i="3" s="1"/>
  <c r="W638" i="3" a="1"/>
  <c r="W638" i="3" s="1"/>
  <c r="V638" i="3" a="1"/>
  <c r="V638" i="3" s="1"/>
  <c r="U638" i="3" a="1"/>
  <c r="U638" i="3" s="1"/>
  <c r="R638" i="3"/>
  <c r="S638" i="3" s="1"/>
  <c r="R638" i="3" a="1"/>
  <c r="B638" i="3"/>
  <c r="X637" i="3" a="1"/>
  <c r="X637" i="3" s="1"/>
  <c r="W637" i="3" a="1"/>
  <c r="W637" i="3" s="1"/>
  <c r="V637" i="3" a="1"/>
  <c r="V637" i="3" s="1"/>
  <c r="U637" i="3" a="1"/>
  <c r="U637" i="3" s="1"/>
  <c r="R637" i="3"/>
  <c r="S637" i="3" s="1"/>
  <c r="R637" i="3" a="1"/>
  <c r="B637" i="3"/>
  <c r="X636" i="3" a="1"/>
  <c r="X636" i="3" s="1"/>
  <c r="W636" i="3" a="1"/>
  <c r="W636" i="3" s="1"/>
  <c r="V636" i="3" a="1"/>
  <c r="V636" i="3" s="1"/>
  <c r="U636" i="3" a="1"/>
  <c r="U636" i="3" s="1"/>
  <c r="R636" i="3"/>
  <c r="S636" i="3" s="1"/>
  <c r="R636" i="3" a="1"/>
  <c r="B636" i="3"/>
  <c r="X635" i="3" a="1"/>
  <c r="X635" i="3" s="1"/>
  <c r="W635" i="3" a="1"/>
  <c r="W635" i="3" s="1"/>
  <c r="V635" i="3" a="1"/>
  <c r="V635" i="3" s="1"/>
  <c r="U635" i="3" a="1"/>
  <c r="U635" i="3" s="1"/>
  <c r="R635" i="3" a="1"/>
  <c r="R635" i="3" s="1"/>
  <c r="S635" i="3" s="1"/>
  <c r="B635" i="3"/>
  <c r="X634" i="3" a="1"/>
  <c r="X634" i="3" s="1"/>
  <c r="W634" i="3" a="1"/>
  <c r="W634" i="3" s="1"/>
  <c r="V634" i="3" a="1"/>
  <c r="V634" i="3" s="1"/>
  <c r="U634" i="3"/>
  <c r="U634" i="3" a="1"/>
  <c r="R634" i="3" a="1"/>
  <c r="R634" i="3" s="1"/>
  <c r="S634" i="3" s="1"/>
  <c r="B634" i="3"/>
  <c r="X633" i="3" a="1"/>
  <c r="X633" i="3" s="1"/>
  <c r="W633" i="3" a="1"/>
  <c r="W633" i="3" s="1"/>
  <c r="V633" i="3" a="1"/>
  <c r="V633" i="3" s="1"/>
  <c r="U633" i="3" a="1"/>
  <c r="U633" i="3" s="1"/>
  <c r="R633" i="3" a="1"/>
  <c r="R633" i="3" s="1"/>
  <c r="S633" i="3" s="1"/>
  <c r="B633" i="3"/>
  <c r="X632" i="3" a="1"/>
  <c r="X632" i="3" s="1"/>
  <c r="W632" i="3" a="1"/>
  <c r="W632" i="3" s="1"/>
  <c r="V632" i="3" a="1"/>
  <c r="V632" i="3" s="1"/>
  <c r="U632" i="3" a="1"/>
  <c r="U632" i="3" s="1"/>
  <c r="R632" i="3" a="1"/>
  <c r="R632" i="3" s="1"/>
  <c r="S632" i="3" s="1"/>
  <c r="B632" i="3"/>
  <c r="X631" i="3" a="1"/>
  <c r="X631" i="3" s="1"/>
  <c r="W631" i="3" a="1"/>
  <c r="W631" i="3" s="1"/>
  <c r="V631" i="3" a="1"/>
  <c r="V631" i="3" s="1"/>
  <c r="U631" i="3" a="1"/>
  <c r="U631" i="3" s="1"/>
  <c r="R631" i="3" a="1"/>
  <c r="R631" i="3" s="1"/>
  <c r="S631" i="3" s="1"/>
  <c r="B631" i="3"/>
  <c r="X630" i="3" a="1"/>
  <c r="X630" i="3" s="1"/>
  <c r="W630" i="3" a="1"/>
  <c r="W630" i="3" s="1"/>
  <c r="V630" i="3" a="1"/>
  <c r="V630" i="3" s="1"/>
  <c r="U630" i="3" a="1"/>
  <c r="U630" i="3" s="1"/>
  <c r="R630" i="3" a="1"/>
  <c r="R630" i="3" s="1"/>
  <c r="S630" i="3" s="1"/>
  <c r="B630" i="3"/>
  <c r="X629" i="3" a="1"/>
  <c r="X629" i="3" s="1"/>
  <c r="W629" i="3" a="1"/>
  <c r="W629" i="3" s="1"/>
  <c r="V629" i="3" a="1"/>
  <c r="V629" i="3" s="1"/>
  <c r="U629" i="3"/>
  <c r="U629" i="3" a="1"/>
  <c r="R629" i="3"/>
  <c r="S629" i="3" s="1"/>
  <c r="R629" i="3" a="1"/>
  <c r="B629" i="3"/>
  <c r="X628" i="3" a="1"/>
  <c r="X628" i="3" s="1"/>
  <c r="W628" i="3" a="1"/>
  <c r="W628" i="3" s="1"/>
  <c r="V628" i="3" a="1"/>
  <c r="V628" i="3" s="1"/>
  <c r="U628" i="3" a="1"/>
  <c r="U628" i="3" s="1"/>
  <c r="R628" i="3" a="1"/>
  <c r="R628" i="3" s="1"/>
  <c r="S628" i="3" s="1"/>
  <c r="B628" i="3"/>
  <c r="X627" i="3" a="1"/>
  <c r="X627" i="3" s="1"/>
  <c r="W627" i="3" a="1"/>
  <c r="W627" i="3" s="1"/>
  <c r="V627" i="3" a="1"/>
  <c r="V627" i="3" s="1"/>
  <c r="U627" i="3" a="1"/>
  <c r="U627" i="3" s="1"/>
  <c r="R627" i="3" a="1"/>
  <c r="R627" i="3" s="1"/>
  <c r="S627" i="3" s="1"/>
  <c r="B627" i="3"/>
  <c r="X626" i="3" a="1"/>
  <c r="X626" i="3" s="1"/>
  <c r="W626" i="3" a="1"/>
  <c r="W626" i="3" s="1"/>
  <c r="V626" i="3" a="1"/>
  <c r="V626" i="3" s="1"/>
  <c r="U626" i="3" a="1"/>
  <c r="U626" i="3" s="1"/>
  <c r="R626" i="3"/>
  <c r="S626" i="3" s="1"/>
  <c r="R626" i="3" a="1"/>
  <c r="B626" i="3"/>
  <c r="X625" i="3" a="1"/>
  <c r="X625" i="3" s="1"/>
  <c r="W625" i="3" a="1"/>
  <c r="W625" i="3" s="1"/>
  <c r="V625" i="3" a="1"/>
  <c r="V625" i="3" s="1"/>
  <c r="U625" i="3"/>
  <c r="U625" i="3" a="1"/>
  <c r="R625" i="3"/>
  <c r="S625" i="3" s="1"/>
  <c r="R625" i="3" a="1"/>
  <c r="B625" i="3"/>
  <c r="X624" i="3" a="1"/>
  <c r="X624" i="3" s="1"/>
  <c r="W624" i="3" a="1"/>
  <c r="W624" i="3" s="1"/>
  <c r="V624" i="3" a="1"/>
  <c r="V624" i="3" s="1"/>
  <c r="U624" i="3" a="1"/>
  <c r="U624" i="3" s="1"/>
  <c r="R624" i="3"/>
  <c r="S624" i="3" s="1"/>
  <c r="R624" i="3" a="1"/>
  <c r="B624" i="3"/>
  <c r="X623" i="3" a="1"/>
  <c r="X623" i="3" s="1"/>
  <c r="W623" i="3" a="1"/>
  <c r="W623" i="3" s="1"/>
  <c r="V623" i="3" a="1"/>
  <c r="V623" i="3" s="1"/>
  <c r="U623" i="3" a="1"/>
  <c r="U623" i="3" s="1"/>
  <c r="R623" i="3"/>
  <c r="S623" i="3" s="1"/>
  <c r="R623" i="3" a="1"/>
  <c r="B623" i="3"/>
  <c r="X622" i="3" a="1"/>
  <c r="X622" i="3" s="1"/>
  <c r="W622" i="3" a="1"/>
  <c r="W622" i="3" s="1"/>
  <c r="V622" i="3" a="1"/>
  <c r="V622" i="3" s="1"/>
  <c r="U622" i="3" a="1"/>
  <c r="U622" i="3" s="1"/>
  <c r="R622" i="3" a="1"/>
  <c r="R622" i="3" s="1"/>
  <c r="S622" i="3" s="1"/>
  <c r="B622" i="3"/>
  <c r="X621" i="3" a="1"/>
  <c r="X621" i="3" s="1"/>
  <c r="W621" i="3" a="1"/>
  <c r="W621" i="3" s="1"/>
  <c r="V621" i="3" a="1"/>
  <c r="V621" i="3" s="1"/>
  <c r="U621" i="3"/>
  <c r="U621" i="3" a="1"/>
  <c r="R621" i="3"/>
  <c r="S621" i="3" s="1"/>
  <c r="R621" i="3" a="1"/>
  <c r="B621" i="3"/>
  <c r="X620" i="3" a="1"/>
  <c r="X620" i="3" s="1"/>
  <c r="W620" i="3" a="1"/>
  <c r="W620" i="3" s="1"/>
  <c r="V620" i="3" a="1"/>
  <c r="V620" i="3" s="1"/>
  <c r="U620" i="3" a="1"/>
  <c r="U620" i="3" s="1"/>
  <c r="R620" i="3" a="1"/>
  <c r="R620" i="3" s="1"/>
  <c r="S620" i="3" s="1"/>
  <c r="B620" i="3"/>
  <c r="X619" i="3" a="1"/>
  <c r="X619" i="3" s="1"/>
  <c r="W619" i="3" a="1"/>
  <c r="W619" i="3" s="1"/>
  <c r="V619" i="3" a="1"/>
  <c r="V619" i="3" s="1"/>
  <c r="U619" i="3" a="1"/>
  <c r="U619" i="3" s="1"/>
  <c r="R619" i="3"/>
  <c r="S619" i="3" s="1"/>
  <c r="R619" i="3" a="1"/>
  <c r="B619" i="3"/>
  <c r="X618" i="3" a="1"/>
  <c r="X618" i="3" s="1"/>
  <c r="W618" i="3"/>
  <c r="W618" i="3" a="1"/>
  <c r="V618" i="3" a="1"/>
  <c r="V618" i="3" s="1"/>
  <c r="U618" i="3"/>
  <c r="U618" i="3" a="1"/>
  <c r="R618" i="3" a="1"/>
  <c r="R618" i="3" s="1"/>
  <c r="S618" i="3" s="1"/>
  <c r="B618" i="3"/>
  <c r="X617" i="3" a="1"/>
  <c r="X617" i="3" s="1"/>
  <c r="W617" i="3" a="1"/>
  <c r="W617" i="3" s="1"/>
  <c r="V617" i="3" a="1"/>
  <c r="V617" i="3" s="1"/>
  <c r="U617" i="3"/>
  <c r="U617" i="3" a="1"/>
  <c r="R617" i="3" a="1"/>
  <c r="R617" i="3" s="1"/>
  <c r="S617" i="3" s="1"/>
  <c r="B617" i="3"/>
  <c r="X616" i="3" a="1"/>
  <c r="X616" i="3" s="1"/>
  <c r="W616" i="3"/>
  <c r="W616" i="3" a="1"/>
  <c r="V616" i="3" a="1"/>
  <c r="V616" i="3" s="1"/>
  <c r="U616" i="3" a="1"/>
  <c r="U616" i="3" s="1"/>
  <c r="R616" i="3" a="1"/>
  <c r="R616" i="3" s="1"/>
  <c r="S616" i="3" s="1"/>
  <c r="B616" i="3"/>
  <c r="X615" i="3" a="1"/>
  <c r="X615" i="3" s="1"/>
  <c r="W615" i="3" a="1"/>
  <c r="W615" i="3" s="1"/>
  <c r="V615" i="3" a="1"/>
  <c r="V615" i="3" s="1"/>
  <c r="U615" i="3" a="1"/>
  <c r="U615" i="3" s="1"/>
  <c r="R615" i="3" a="1"/>
  <c r="R615" i="3" s="1"/>
  <c r="S615" i="3" s="1"/>
  <c r="B615" i="3"/>
  <c r="X614" i="3"/>
  <c r="X614" i="3" a="1"/>
  <c r="W614" i="3" a="1"/>
  <c r="W614" i="3" s="1"/>
  <c r="V614" i="3" a="1"/>
  <c r="V614" i="3" s="1"/>
  <c r="U614" i="3" a="1"/>
  <c r="U614" i="3" s="1"/>
  <c r="R614" i="3"/>
  <c r="S614" i="3" s="1"/>
  <c r="R614" i="3" a="1"/>
  <c r="B614" i="3"/>
  <c r="X613" i="3" a="1"/>
  <c r="X613" i="3" s="1"/>
  <c r="W613" i="3" a="1"/>
  <c r="W613" i="3" s="1"/>
  <c r="V613" i="3"/>
  <c r="V613" i="3" a="1"/>
  <c r="U613" i="3" a="1"/>
  <c r="U613" i="3" s="1"/>
  <c r="R613" i="3"/>
  <c r="S613" i="3" s="1"/>
  <c r="R613" i="3" a="1"/>
  <c r="B613" i="3"/>
  <c r="X612" i="3" a="1"/>
  <c r="X612" i="3" s="1"/>
  <c r="W612" i="3" a="1"/>
  <c r="W612" i="3" s="1"/>
  <c r="V612" i="3" a="1"/>
  <c r="V612" i="3" s="1"/>
  <c r="U612" i="3" a="1"/>
  <c r="U612" i="3" s="1"/>
  <c r="S612" i="3"/>
  <c r="R612" i="3" a="1"/>
  <c r="R612" i="3" s="1"/>
  <c r="B612" i="3"/>
  <c r="X611" i="3" a="1"/>
  <c r="X611" i="3" s="1"/>
  <c r="W611" i="3" a="1"/>
  <c r="W611" i="3" s="1"/>
  <c r="V611" i="3" a="1"/>
  <c r="V611" i="3" s="1"/>
  <c r="U611" i="3" a="1"/>
  <c r="U611" i="3" s="1"/>
  <c r="R611" i="3"/>
  <c r="S611" i="3" s="1"/>
  <c r="R611" i="3" a="1"/>
  <c r="B611" i="3"/>
  <c r="X610" i="3" a="1"/>
  <c r="X610" i="3" s="1"/>
  <c r="W610" i="3" a="1"/>
  <c r="W610" i="3" s="1"/>
  <c r="V610" i="3" a="1"/>
  <c r="V610" i="3" s="1"/>
  <c r="U610" i="3" a="1"/>
  <c r="U610" i="3" s="1"/>
  <c r="R610" i="3" a="1"/>
  <c r="R610" i="3" s="1"/>
  <c r="S610" i="3" s="1"/>
  <c r="B610" i="3"/>
  <c r="X609" i="3" a="1"/>
  <c r="X609" i="3" s="1"/>
  <c r="W609" i="3" a="1"/>
  <c r="W609" i="3" s="1"/>
  <c r="V609" i="3" a="1"/>
  <c r="V609" i="3" s="1"/>
  <c r="U609" i="3" a="1"/>
  <c r="U609" i="3" s="1"/>
  <c r="R609" i="3"/>
  <c r="S609" i="3" s="1"/>
  <c r="R609" i="3" a="1"/>
  <c r="B609" i="3"/>
  <c r="X608" i="3" a="1"/>
  <c r="X608" i="3" s="1"/>
  <c r="W608" i="3" a="1"/>
  <c r="W608" i="3" s="1"/>
  <c r="V608" i="3" a="1"/>
  <c r="V608" i="3" s="1"/>
  <c r="U608" i="3" a="1"/>
  <c r="U608" i="3" s="1"/>
  <c r="R608" i="3" a="1"/>
  <c r="R608" i="3" s="1"/>
  <c r="S608" i="3" s="1"/>
  <c r="B608" i="3"/>
  <c r="X607" i="3" a="1"/>
  <c r="X607" i="3" s="1"/>
  <c r="W607" i="3" a="1"/>
  <c r="W607" i="3" s="1"/>
  <c r="V607" i="3" a="1"/>
  <c r="V607" i="3" s="1"/>
  <c r="U607" i="3" a="1"/>
  <c r="U607" i="3" s="1"/>
  <c r="R607" i="3"/>
  <c r="S607" i="3" s="1"/>
  <c r="R607" i="3" a="1"/>
  <c r="B607" i="3"/>
  <c r="X606" i="3" a="1"/>
  <c r="X606" i="3" s="1"/>
  <c r="W606" i="3" a="1"/>
  <c r="W606" i="3" s="1"/>
  <c r="V606" i="3" a="1"/>
  <c r="V606" i="3" s="1"/>
  <c r="U606" i="3" a="1"/>
  <c r="U606" i="3" s="1"/>
  <c r="R606" i="3" a="1"/>
  <c r="R606" i="3" s="1"/>
  <c r="S606" i="3" s="1"/>
  <c r="B606" i="3"/>
  <c r="X605" i="3" a="1"/>
  <c r="X605" i="3" s="1"/>
  <c r="W605" i="3" a="1"/>
  <c r="W605" i="3" s="1"/>
  <c r="V605" i="3" a="1"/>
  <c r="V605" i="3" s="1"/>
  <c r="U605" i="3" a="1"/>
  <c r="U605" i="3" s="1"/>
  <c r="R605" i="3" a="1"/>
  <c r="R605" i="3" s="1"/>
  <c r="S605" i="3" s="1"/>
  <c r="B605" i="3"/>
  <c r="X604" i="3"/>
  <c r="X604" i="3" a="1"/>
  <c r="W604" i="3" a="1"/>
  <c r="W604" i="3" s="1"/>
  <c r="V604" i="3" a="1"/>
  <c r="V604" i="3" s="1"/>
  <c r="U604" i="3" a="1"/>
  <c r="U604" i="3" s="1"/>
  <c r="R604" i="3" a="1"/>
  <c r="R604" i="3" s="1"/>
  <c r="S604" i="3" s="1"/>
  <c r="B604" i="3"/>
  <c r="X603" i="3" a="1"/>
  <c r="X603" i="3" s="1"/>
  <c r="W603" i="3" a="1"/>
  <c r="W603" i="3" s="1"/>
  <c r="V603" i="3" a="1"/>
  <c r="V603" i="3" s="1"/>
  <c r="U603" i="3" a="1"/>
  <c r="U603" i="3" s="1"/>
  <c r="R603" i="3" a="1"/>
  <c r="R603" i="3" s="1"/>
  <c r="S603" i="3" s="1"/>
  <c r="B603" i="3"/>
  <c r="X602" i="3" a="1"/>
  <c r="X602" i="3" s="1"/>
  <c r="W602" i="3"/>
  <c r="W602" i="3" a="1"/>
  <c r="V602" i="3" a="1"/>
  <c r="V602" i="3" s="1"/>
  <c r="U602" i="3" a="1"/>
  <c r="U602" i="3" s="1"/>
  <c r="R602" i="3" a="1"/>
  <c r="R602" i="3" s="1"/>
  <c r="S602" i="3" s="1"/>
  <c r="B602" i="3"/>
  <c r="X601" i="3" a="1"/>
  <c r="X601" i="3" s="1"/>
  <c r="W601" i="3" a="1"/>
  <c r="W601" i="3" s="1"/>
  <c r="V601" i="3" a="1"/>
  <c r="V601" i="3" s="1"/>
  <c r="U601" i="3" a="1"/>
  <c r="U601" i="3" s="1"/>
  <c r="R601" i="3" a="1"/>
  <c r="R601" i="3" s="1"/>
  <c r="S601" i="3" s="1"/>
  <c r="B601" i="3"/>
  <c r="X600" i="3" a="1"/>
  <c r="X600" i="3" s="1"/>
  <c r="W600" i="3"/>
  <c r="W600" i="3" a="1"/>
  <c r="V600" i="3" a="1"/>
  <c r="V600" i="3" s="1"/>
  <c r="U600" i="3" a="1"/>
  <c r="U600" i="3" s="1"/>
  <c r="R600" i="3" a="1"/>
  <c r="R600" i="3" s="1"/>
  <c r="S600" i="3" s="1"/>
  <c r="B600" i="3"/>
  <c r="X599" i="3" a="1"/>
  <c r="X599" i="3" s="1"/>
  <c r="W599" i="3" a="1"/>
  <c r="W599" i="3" s="1"/>
  <c r="V599" i="3" a="1"/>
  <c r="V599" i="3" s="1"/>
  <c r="U599" i="3" a="1"/>
  <c r="U599" i="3" s="1"/>
  <c r="R599" i="3"/>
  <c r="S599" i="3" s="1"/>
  <c r="R599" i="3" a="1"/>
  <c r="B599" i="3"/>
  <c r="X598" i="3" a="1"/>
  <c r="X598" i="3" s="1"/>
  <c r="W598" i="3"/>
  <c r="W598" i="3" a="1"/>
  <c r="V598" i="3" a="1"/>
  <c r="V598" i="3" s="1"/>
  <c r="U598" i="3" a="1"/>
  <c r="U598" i="3" s="1"/>
  <c r="S598" i="3"/>
  <c r="R598" i="3"/>
  <c r="R598" i="3" a="1"/>
  <c r="B598" i="3"/>
  <c r="X597" i="3" a="1"/>
  <c r="X597" i="3" s="1"/>
  <c r="W597" i="3" a="1"/>
  <c r="W597" i="3" s="1"/>
  <c r="V597" i="3" a="1"/>
  <c r="V597" i="3" s="1"/>
  <c r="U597" i="3" a="1"/>
  <c r="U597" i="3" s="1"/>
  <c r="R597" i="3" a="1"/>
  <c r="R597" i="3" s="1"/>
  <c r="S597" i="3" s="1"/>
  <c r="B597" i="3"/>
  <c r="X596" i="3" a="1"/>
  <c r="X596" i="3" s="1"/>
  <c r="W596" i="3" a="1"/>
  <c r="W596" i="3" s="1"/>
  <c r="V596" i="3" a="1"/>
  <c r="V596" i="3" s="1"/>
  <c r="U596" i="3" a="1"/>
  <c r="U596" i="3" s="1"/>
  <c r="R596" i="3" a="1"/>
  <c r="R596" i="3" s="1"/>
  <c r="S596" i="3" s="1"/>
  <c r="B596" i="3"/>
  <c r="X595" i="3" a="1"/>
  <c r="X595" i="3" s="1"/>
  <c r="W595" i="3" a="1"/>
  <c r="W595" i="3" s="1"/>
  <c r="V595" i="3" a="1"/>
  <c r="V595" i="3" s="1"/>
  <c r="U595" i="3" a="1"/>
  <c r="U595" i="3" s="1"/>
  <c r="R595" i="3"/>
  <c r="S595" i="3" s="1"/>
  <c r="R595" i="3" a="1"/>
  <c r="B595" i="3"/>
  <c r="X594" i="3" a="1"/>
  <c r="X594" i="3" s="1"/>
  <c r="W594" i="3" a="1"/>
  <c r="W594" i="3" s="1"/>
  <c r="V594" i="3" a="1"/>
  <c r="V594" i="3" s="1"/>
  <c r="U594" i="3" a="1"/>
  <c r="U594" i="3" s="1"/>
  <c r="R594" i="3" a="1"/>
  <c r="R594" i="3" s="1"/>
  <c r="S594" i="3" s="1"/>
  <c r="B594" i="3"/>
  <c r="X593" i="3" a="1"/>
  <c r="X593" i="3" s="1"/>
  <c r="W593" i="3" a="1"/>
  <c r="W593" i="3" s="1"/>
  <c r="V593" i="3" a="1"/>
  <c r="V593" i="3" s="1"/>
  <c r="U593" i="3" a="1"/>
  <c r="U593" i="3" s="1"/>
  <c r="R593" i="3"/>
  <c r="S593" i="3" s="1"/>
  <c r="R593" i="3" a="1"/>
  <c r="B593" i="3"/>
  <c r="X592" i="3"/>
  <c r="X592" i="3" a="1"/>
  <c r="W592" i="3"/>
  <c r="W592" i="3" a="1"/>
  <c r="V592" i="3" a="1"/>
  <c r="V592" i="3" s="1"/>
  <c r="U592" i="3" a="1"/>
  <c r="U592" i="3" s="1"/>
  <c r="R592" i="3" a="1"/>
  <c r="R592" i="3" s="1"/>
  <c r="S592" i="3" s="1"/>
  <c r="B592" i="3"/>
  <c r="X591" i="3" a="1"/>
  <c r="X591" i="3" s="1"/>
  <c r="W591" i="3" a="1"/>
  <c r="W591" i="3" s="1"/>
  <c r="V591" i="3" a="1"/>
  <c r="V591" i="3" s="1"/>
  <c r="U591" i="3" a="1"/>
  <c r="U591" i="3" s="1"/>
  <c r="R591" i="3"/>
  <c r="S591" i="3" s="1"/>
  <c r="R591" i="3" a="1"/>
  <c r="B591" i="3"/>
  <c r="X590" i="3"/>
  <c r="X590" i="3" a="1"/>
  <c r="W590" i="3" a="1"/>
  <c r="W590" i="3" s="1"/>
  <c r="V590" i="3" a="1"/>
  <c r="V590" i="3" s="1"/>
  <c r="U590" i="3" a="1"/>
  <c r="U590" i="3" s="1"/>
  <c r="R590" i="3" a="1"/>
  <c r="R590" i="3" s="1"/>
  <c r="S590" i="3" s="1"/>
  <c r="B590" i="3"/>
  <c r="X589" i="3" a="1"/>
  <c r="X589" i="3" s="1"/>
  <c r="W589" i="3" a="1"/>
  <c r="W589" i="3" s="1"/>
  <c r="V589" i="3" a="1"/>
  <c r="V589" i="3" s="1"/>
  <c r="U589" i="3" a="1"/>
  <c r="U589" i="3" s="1"/>
  <c r="R589" i="3"/>
  <c r="S589" i="3" s="1"/>
  <c r="R589" i="3" a="1"/>
  <c r="B589" i="3"/>
  <c r="X588" i="3" a="1"/>
  <c r="X588" i="3" s="1"/>
  <c r="W588" i="3" a="1"/>
  <c r="W588" i="3" s="1"/>
  <c r="V588" i="3" a="1"/>
  <c r="V588" i="3" s="1"/>
  <c r="U588" i="3" a="1"/>
  <c r="U588" i="3" s="1"/>
  <c r="R588" i="3"/>
  <c r="S588" i="3" s="1"/>
  <c r="R588" i="3" a="1"/>
  <c r="B588" i="3"/>
  <c r="X587" i="3" a="1"/>
  <c r="X587" i="3" s="1"/>
  <c r="W587" i="3" a="1"/>
  <c r="W587" i="3" s="1"/>
  <c r="V587" i="3"/>
  <c r="V587" i="3" a="1"/>
  <c r="U587" i="3" a="1"/>
  <c r="U587" i="3" s="1"/>
  <c r="R587" i="3"/>
  <c r="S587" i="3" s="1"/>
  <c r="R587" i="3" a="1"/>
  <c r="B587" i="3"/>
  <c r="X586" i="3" a="1"/>
  <c r="X586" i="3" s="1"/>
  <c r="W586" i="3" a="1"/>
  <c r="W586" i="3" s="1"/>
  <c r="V586" i="3" a="1"/>
  <c r="V586" i="3" s="1"/>
  <c r="U586" i="3" a="1"/>
  <c r="U586" i="3" s="1"/>
  <c r="R586" i="3" a="1"/>
  <c r="R586" i="3" s="1"/>
  <c r="S586" i="3" s="1"/>
  <c r="B586" i="3"/>
  <c r="X585" i="3" a="1"/>
  <c r="X585" i="3" s="1"/>
  <c r="W585" i="3" a="1"/>
  <c r="W585" i="3" s="1"/>
  <c r="V585" i="3" a="1"/>
  <c r="V585" i="3" s="1"/>
  <c r="U585" i="3" a="1"/>
  <c r="U585" i="3" s="1"/>
  <c r="R585" i="3" a="1"/>
  <c r="R585" i="3" s="1"/>
  <c r="S585" i="3" s="1"/>
  <c r="B585" i="3"/>
  <c r="X584" i="3" a="1"/>
  <c r="X584" i="3" s="1"/>
  <c r="W584" i="3" a="1"/>
  <c r="W584" i="3" s="1"/>
  <c r="V584" i="3" a="1"/>
  <c r="V584" i="3" s="1"/>
  <c r="U584" i="3" a="1"/>
  <c r="U584" i="3" s="1"/>
  <c r="R584" i="3" a="1"/>
  <c r="R584" i="3" s="1"/>
  <c r="S584" i="3" s="1"/>
  <c r="B584" i="3"/>
  <c r="X583" i="3" a="1"/>
  <c r="X583" i="3" s="1"/>
  <c r="W583" i="3" a="1"/>
  <c r="W583" i="3" s="1"/>
  <c r="V583" i="3" a="1"/>
  <c r="V583" i="3" s="1"/>
  <c r="U583" i="3"/>
  <c r="U583" i="3" a="1"/>
  <c r="R583" i="3" a="1"/>
  <c r="R583" i="3" s="1"/>
  <c r="S583" i="3" s="1"/>
  <c r="B583" i="3"/>
  <c r="X582" i="3"/>
  <c r="X582" i="3" a="1"/>
  <c r="W582" i="3" a="1"/>
  <c r="W582" i="3" s="1"/>
  <c r="V582" i="3" a="1"/>
  <c r="V582" i="3" s="1"/>
  <c r="U582" i="3" a="1"/>
  <c r="U582" i="3" s="1"/>
  <c r="R582" i="3" a="1"/>
  <c r="R582" i="3" s="1"/>
  <c r="S582" i="3" s="1"/>
  <c r="B582" i="3"/>
  <c r="X581" i="3" a="1"/>
  <c r="X581" i="3" s="1"/>
  <c r="W581" i="3" a="1"/>
  <c r="W581" i="3" s="1"/>
  <c r="V581" i="3" a="1"/>
  <c r="V581" i="3" s="1"/>
  <c r="U581" i="3" a="1"/>
  <c r="U581" i="3" s="1"/>
  <c r="R581" i="3" a="1"/>
  <c r="R581" i="3" s="1"/>
  <c r="S581" i="3" s="1"/>
  <c r="B581" i="3"/>
  <c r="X580" i="3"/>
  <c r="X580" i="3" a="1"/>
  <c r="W580" i="3" a="1"/>
  <c r="W580" i="3" s="1"/>
  <c r="V580" i="3" a="1"/>
  <c r="V580" i="3" s="1"/>
  <c r="U580" i="3" a="1"/>
  <c r="U580" i="3" s="1"/>
  <c r="R580" i="3"/>
  <c r="S580" i="3" s="1"/>
  <c r="R580" i="3" a="1"/>
  <c r="B580" i="3"/>
  <c r="X579" i="3" a="1"/>
  <c r="X579" i="3" s="1"/>
  <c r="W579" i="3" a="1"/>
  <c r="W579" i="3" s="1"/>
  <c r="V579" i="3" a="1"/>
  <c r="V579" i="3" s="1"/>
  <c r="U579" i="3" a="1"/>
  <c r="U579" i="3" s="1"/>
  <c r="R579" i="3"/>
  <c r="S579" i="3" s="1"/>
  <c r="R579" i="3" a="1"/>
  <c r="B579" i="3"/>
  <c r="X578" i="3" a="1"/>
  <c r="X578" i="3" s="1"/>
  <c r="W578" i="3" a="1"/>
  <c r="W578" i="3" s="1"/>
  <c r="V578" i="3" a="1"/>
  <c r="V578" i="3" s="1"/>
  <c r="U578" i="3" a="1"/>
  <c r="U578" i="3" s="1"/>
  <c r="R578" i="3" a="1"/>
  <c r="R578" i="3" s="1"/>
  <c r="S578" i="3" s="1"/>
  <c r="B578" i="3"/>
  <c r="X577" i="3" a="1"/>
  <c r="X577" i="3" s="1"/>
  <c r="W577" i="3" a="1"/>
  <c r="W577" i="3" s="1"/>
  <c r="V577" i="3" a="1"/>
  <c r="V577" i="3" s="1"/>
  <c r="U577" i="3"/>
  <c r="U577" i="3" a="1"/>
  <c r="R577" i="3" a="1"/>
  <c r="R577" i="3" s="1"/>
  <c r="S577" i="3" s="1"/>
  <c r="B577" i="3"/>
  <c r="X576" i="3"/>
  <c r="X576" i="3" a="1"/>
  <c r="W576" i="3" a="1"/>
  <c r="W576" i="3" s="1"/>
  <c r="V576" i="3" a="1"/>
  <c r="V576" i="3" s="1"/>
  <c r="U576" i="3" a="1"/>
  <c r="U576" i="3" s="1"/>
  <c r="S576" i="3"/>
  <c r="R576" i="3" a="1"/>
  <c r="R576" i="3" s="1"/>
  <c r="B576" i="3"/>
  <c r="X575" i="3" a="1"/>
  <c r="X575" i="3" s="1"/>
  <c r="W575" i="3" a="1"/>
  <c r="W575" i="3" s="1"/>
  <c r="V575" i="3" a="1"/>
  <c r="V575" i="3" s="1"/>
  <c r="U575" i="3" a="1"/>
  <c r="U575" i="3" s="1"/>
  <c r="R575" i="3" a="1"/>
  <c r="R575" i="3" s="1"/>
  <c r="S575" i="3" s="1"/>
  <c r="B575" i="3"/>
  <c r="X574" i="3"/>
  <c r="X574" i="3" a="1"/>
  <c r="W574" i="3" a="1"/>
  <c r="W574" i="3" s="1"/>
  <c r="V574" i="3" a="1"/>
  <c r="V574" i="3" s="1"/>
  <c r="U574" i="3" a="1"/>
  <c r="U574" i="3" s="1"/>
  <c r="R574" i="3" a="1"/>
  <c r="R574" i="3" s="1"/>
  <c r="S574" i="3" s="1"/>
  <c r="B574" i="3"/>
  <c r="X573" i="3" a="1"/>
  <c r="X573" i="3" s="1"/>
  <c r="W573" i="3"/>
  <c r="W573" i="3" a="1"/>
  <c r="V573" i="3" a="1"/>
  <c r="V573" i="3" s="1"/>
  <c r="U573" i="3" a="1"/>
  <c r="U573" i="3" s="1"/>
  <c r="R573" i="3"/>
  <c r="S573" i="3" s="1"/>
  <c r="R573" i="3" a="1"/>
  <c r="B573" i="3"/>
  <c r="X572" i="3"/>
  <c r="X572" i="3" a="1"/>
  <c r="W572" i="3" a="1"/>
  <c r="W572" i="3" s="1"/>
  <c r="V572" i="3" a="1"/>
  <c r="V572" i="3" s="1"/>
  <c r="U572" i="3"/>
  <c r="U572" i="3" a="1"/>
  <c r="R572" i="3" a="1"/>
  <c r="R572" i="3" s="1"/>
  <c r="S572" i="3" s="1"/>
  <c r="B572" i="3"/>
  <c r="X571" i="3" a="1"/>
  <c r="X571" i="3" s="1"/>
  <c r="W571" i="3" a="1"/>
  <c r="W571" i="3" s="1"/>
  <c r="V571" i="3" a="1"/>
  <c r="V571" i="3" s="1"/>
  <c r="U571" i="3" a="1"/>
  <c r="U571" i="3" s="1"/>
  <c r="R571" i="3"/>
  <c r="S571" i="3" s="1"/>
  <c r="R571" i="3" a="1"/>
  <c r="B571" i="3"/>
  <c r="X570" i="3"/>
  <c r="X570" i="3" a="1"/>
  <c r="W570" i="3" a="1"/>
  <c r="W570" i="3" s="1"/>
  <c r="V570" i="3" a="1"/>
  <c r="V570" i="3" s="1"/>
  <c r="U570" i="3" a="1"/>
  <c r="U570" i="3" s="1"/>
  <c r="R570" i="3" a="1"/>
  <c r="R570" i="3" s="1"/>
  <c r="S570" i="3" s="1"/>
  <c r="B570" i="3"/>
  <c r="X569" i="3" a="1"/>
  <c r="X569" i="3" s="1"/>
  <c r="W569" i="3" a="1"/>
  <c r="W569" i="3" s="1"/>
  <c r="V569" i="3" a="1"/>
  <c r="V569" i="3" s="1"/>
  <c r="U569" i="3" a="1"/>
  <c r="U569" i="3" s="1"/>
  <c r="R569" i="3"/>
  <c r="S569" i="3" s="1"/>
  <c r="R569" i="3" a="1"/>
  <c r="B569" i="3"/>
  <c r="X568" i="3"/>
  <c r="X568" i="3" a="1"/>
  <c r="W568" i="3" a="1"/>
  <c r="W568" i="3" s="1"/>
  <c r="V568" i="3" a="1"/>
  <c r="V568" i="3" s="1"/>
  <c r="U568" i="3" a="1"/>
  <c r="U568" i="3" s="1"/>
  <c r="S568" i="3"/>
  <c r="R568" i="3"/>
  <c r="R568" i="3" a="1"/>
  <c r="B568" i="3"/>
  <c r="X567" i="3" a="1"/>
  <c r="X567" i="3" s="1"/>
  <c r="W567" i="3" a="1"/>
  <c r="W567" i="3" s="1"/>
  <c r="V567" i="3" a="1"/>
  <c r="V567" i="3" s="1"/>
  <c r="U567" i="3" a="1"/>
  <c r="U567" i="3" s="1"/>
  <c r="R567" i="3" a="1"/>
  <c r="R567" i="3" s="1"/>
  <c r="S567" i="3" s="1"/>
  <c r="B567" i="3"/>
  <c r="X566" i="3" a="1"/>
  <c r="X566" i="3" s="1"/>
  <c r="W566" i="3" a="1"/>
  <c r="W566" i="3" s="1"/>
  <c r="V566" i="3" a="1"/>
  <c r="V566" i="3" s="1"/>
  <c r="U566" i="3" a="1"/>
  <c r="U566" i="3" s="1"/>
  <c r="R566" i="3" a="1"/>
  <c r="R566" i="3" s="1"/>
  <c r="S566" i="3" s="1"/>
  <c r="B566" i="3"/>
  <c r="X565" i="3" a="1"/>
  <c r="X565" i="3" s="1"/>
  <c r="W565" i="3" a="1"/>
  <c r="W565" i="3" s="1"/>
  <c r="V565" i="3" a="1"/>
  <c r="V565" i="3" s="1"/>
  <c r="U565" i="3" a="1"/>
  <c r="U565" i="3" s="1"/>
  <c r="R565" i="3" a="1"/>
  <c r="R565" i="3" s="1"/>
  <c r="S565" i="3" s="1"/>
  <c r="B565" i="3"/>
  <c r="X564" i="3" a="1"/>
  <c r="X564" i="3" s="1"/>
  <c r="W564" i="3" a="1"/>
  <c r="W564" i="3" s="1"/>
  <c r="V564" i="3" a="1"/>
  <c r="V564" i="3" s="1"/>
  <c r="U564" i="3" a="1"/>
  <c r="U564" i="3" s="1"/>
  <c r="R564" i="3"/>
  <c r="S564" i="3" s="1"/>
  <c r="R564" i="3" a="1"/>
  <c r="B564" i="3"/>
  <c r="X563" i="3" a="1"/>
  <c r="X563" i="3" s="1"/>
  <c r="W563" i="3" a="1"/>
  <c r="W563" i="3" s="1"/>
  <c r="V563" i="3"/>
  <c r="V563" i="3" a="1"/>
  <c r="U563" i="3" a="1"/>
  <c r="U563" i="3" s="1"/>
  <c r="R563" i="3"/>
  <c r="S563" i="3" s="1"/>
  <c r="R563" i="3" a="1"/>
  <c r="B563" i="3"/>
  <c r="X562" i="3"/>
  <c r="X562" i="3" a="1"/>
  <c r="W562" i="3" a="1"/>
  <c r="W562" i="3" s="1"/>
  <c r="V562" i="3" a="1"/>
  <c r="V562" i="3" s="1"/>
  <c r="U562" i="3" a="1"/>
  <c r="U562" i="3" s="1"/>
  <c r="R562" i="3"/>
  <c r="S562" i="3" s="1"/>
  <c r="R562" i="3" a="1"/>
  <c r="B562" i="3"/>
  <c r="X561" i="3"/>
  <c r="X561" i="3" a="1"/>
  <c r="W561" i="3" a="1"/>
  <c r="W561" i="3" s="1"/>
  <c r="V561" i="3" a="1"/>
  <c r="V561" i="3" s="1"/>
  <c r="U561" i="3" a="1"/>
  <c r="U561" i="3" s="1"/>
  <c r="R561" i="3" a="1"/>
  <c r="R561" i="3" s="1"/>
  <c r="S561" i="3" s="1"/>
  <c r="B561" i="3"/>
  <c r="X560" i="3" a="1"/>
  <c r="X560" i="3" s="1"/>
  <c r="W560" i="3" a="1"/>
  <c r="W560" i="3" s="1"/>
  <c r="V560" i="3" a="1"/>
  <c r="V560" i="3" s="1"/>
  <c r="U560" i="3"/>
  <c r="U560" i="3" a="1"/>
  <c r="R560" i="3"/>
  <c r="S560" i="3" s="1"/>
  <c r="R560" i="3" a="1"/>
  <c r="B560" i="3"/>
  <c r="X559" i="3" a="1"/>
  <c r="X559" i="3" s="1"/>
  <c r="W559" i="3" a="1"/>
  <c r="W559" i="3" s="1"/>
  <c r="V559" i="3" a="1"/>
  <c r="V559" i="3" s="1"/>
  <c r="U559" i="3" a="1"/>
  <c r="U559" i="3" s="1"/>
  <c r="R559" i="3" a="1"/>
  <c r="R559" i="3" s="1"/>
  <c r="S559" i="3" s="1"/>
  <c r="B559" i="3"/>
  <c r="X558" i="3" a="1"/>
  <c r="X558" i="3" s="1"/>
  <c r="W558" i="3" a="1"/>
  <c r="W558" i="3" s="1"/>
  <c r="V558" i="3" a="1"/>
  <c r="V558" i="3" s="1"/>
  <c r="U558" i="3" a="1"/>
  <c r="U558" i="3" s="1"/>
  <c r="R558" i="3" a="1"/>
  <c r="R558" i="3" s="1"/>
  <c r="S558" i="3" s="1"/>
  <c r="B558" i="3"/>
  <c r="X557" i="3" a="1"/>
  <c r="X557" i="3" s="1"/>
  <c r="W557" i="3" a="1"/>
  <c r="W557" i="3" s="1"/>
  <c r="V557" i="3" a="1"/>
  <c r="V557" i="3" s="1"/>
  <c r="U557" i="3" a="1"/>
  <c r="U557" i="3" s="1"/>
  <c r="R557" i="3" a="1"/>
  <c r="R557" i="3" s="1"/>
  <c r="S557" i="3" s="1"/>
  <c r="B557" i="3"/>
  <c r="X556" i="3" a="1"/>
  <c r="X556" i="3" s="1"/>
  <c r="W556" i="3" a="1"/>
  <c r="W556" i="3" s="1"/>
  <c r="V556" i="3" a="1"/>
  <c r="V556" i="3" s="1"/>
  <c r="U556" i="3" a="1"/>
  <c r="U556" i="3" s="1"/>
  <c r="R556" i="3"/>
  <c r="S556" i="3" s="1"/>
  <c r="R556" i="3" a="1"/>
  <c r="B556" i="3"/>
  <c r="X555" i="3" a="1"/>
  <c r="X555" i="3" s="1"/>
  <c r="W555" i="3" a="1"/>
  <c r="W555" i="3" s="1"/>
  <c r="V555" i="3" a="1"/>
  <c r="V555" i="3" s="1"/>
  <c r="U555" i="3" a="1"/>
  <c r="U555" i="3" s="1"/>
  <c r="R555" i="3" a="1"/>
  <c r="R555" i="3" s="1"/>
  <c r="S555" i="3" s="1"/>
  <c r="B555" i="3"/>
  <c r="X554" i="3" a="1"/>
  <c r="X554" i="3" s="1"/>
  <c r="W554" i="3" a="1"/>
  <c r="W554" i="3" s="1"/>
  <c r="V554" i="3" a="1"/>
  <c r="V554" i="3" s="1"/>
  <c r="U554" i="3" a="1"/>
  <c r="U554" i="3" s="1"/>
  <c r="R554" i="3" a="1"/>
  <c r="R554" i="3" s="1"/>
  <c r="S554" i="3" s="1"/>
  <c r="B554" i="3"/>
  <c r="X553" i="3" a="1"/>
  <c r="X553" i="3" s="1"/>
  <c r="W553" i="3" a="1"/>
  <c r="W553" i="3" s="1"/>
  <c r="V553" i="3" a="1"/>
  <c r="V553" i="3" s="1"/>
  <c r="U553" i="3" a="1"/>
  <c r="U553" i="3" s="1"/>
  <c r="R553" i="3" a="1"/>
  <c r="R553" i="3" s="1"/>
  <c r="S553" i="3" s="1"/>
  <c r="B553" i="3"/>
  <c r="X552" i="3" a="1"/>
  <c r="X552" i="3" s="1"/>
  <c r="W552" i="3" a="1"/>
  <c r="W552" i="3" s="1"/>
  <c r="V552" i="3" a="1"/>
  <c r="V552" i="3" s="1"/>
  <c r="U552" i="3"/>
  <c r="U552" i="3" a="1"/>
  <c r="R552" i="3"/>
  <c r="S552" i="3" s="1"/>
  <c r="R552" i="3" a="1"/>
  <c r="B552" i="3"/>
  <c r="X551" i="3" a="1"/>
  <c r="X551" i="3" s="1"/>
  <c r="W551" i="3" a="1"/>
  <c r="W551" i="3" s="1"/>
  <c r="V551" i="3" a="1"/>
  <c r="V551" i="3" s="1"/>
  <c r="U551" i="3" a="1"/>
  <c r="U551" i="3" s="1"/>
  <c r="R551" i="3" a="1"/>
  <c r="R551" i="3" s="1"/>
  <c r="S551" i="3" s="1"/>
  <c r="B551" i="3"/>
  <c r="X550" i="3" a="1"/>
  <c r="X550" i="3" s="1"/>
  <c r="W550" i="3" a="1"/>
  <c r="W550" i="3" s="1"/>
  <c r="V550" i="3" a="1"/>
  <c r="V550" i="3" s="1"/>
  <c r="U550" i="3" a="1"/>
  <c r="U550" i="3" s="1"/>
  <c r="R550" i="3"/>
  <c r="S550" i="3" s="1"/>
  <c r="R550" i="3" a="1"/>
  <c r="B550" i="3"/>
  <c r="X549" i="3" a="1"/>
  <c r="X549" i="3" s="1"/>
  <c r="W549" i="3" a="1"/>
  <c r="W549" i="3" s="1"/>
  <c r="V549" i="3" a="1"/>
  <c r="V549" i="3" s="1"/>
  <c r="U549" i="3" a="1"/>
  <c r="U549" i="3" s="1"/>
  <c r="R549" i="3" a="1"/>
  <c r="R549" i="3" s="1"/>
  <c r="S549" i="3" s="1"/>
  <c r="B549" i="3"/>
  <c r="X548" i="3" a="1"/>
  <c r="X548" i="3" s="1"/>
  <c r="W548" i="3" a="1"/>
  <c r="W548" i="3" s="1"/>
  <c r="V548" i="3" a="1"/>
  <c r="V548" i="3" s="1"/>
  <c r="U548" i="3" a="1"/>
  <c r="U548" i="3" s="1"/>
  <c r="R548" i="3" a="1"/>
  <c r="R548" i="3" s="1"/>
  <c r="S548" i="3" s="1"/>
  <c r="B548" i="3"/>
  <c r="X547" i="3" a="1"/>
  <c r="X547" i="3" s="1"/>
  <c r="W547" i="3" a="1"/>
  <c r="W547" i="3" s="1"/>
  <c r="V547" i="3" a="1"/>
  <c r="V547" i="3" s="1"/>
  <c r="U547" i="3" a="1"/>
  <c r="U547" i="3" s="1"/>
  <c r="R547" i="3" a="1"/>
  <c r="R547" i="3" s="1"/>
  <c r="S547" i="3" s="1"/>
  <c r="B547" i="3"/>
  <c r="X546" i="3"/>
  <c r="X546" i="3" a="1"/>
  <c r="W546" i="3" a="1"/>
  <c r="W546" i="3" s="1"/>
  <c r="V546" i="3" a="1"/>
  <c r="V546" i="3" s="1"/>
  <c r="U546" i="3" a="1"/>
  <c r="U546" i="3" s="1"/>
  <c r="R546" i="3" a="1"/>
  <c r="R546" i="3" s="1"/>
  <c r="S546" i="3" s="1"/>
  <c r="B546" i="3"/>
  <c r="X545" i="3" a="1"/>
  <c r="X545" i="3" s="1"/>
  <c r="W545" i="3" a="1"/>
  <c r="W545" i="3" s="1"/>
  <c r="V545" i="3" a="1"/>
  <c r="V545" i="3" s="1"/>
  <c r="U545" i="3" a="1"/>
  <c r="U545" i="3" s="1"/>
  <c r="R545" i="3" a="1"/>
  <c r="R545" i="3" s="1"/>
  <c r="S545" i="3" s="1"/>
  <c r="B545" i="3"/>
  <c r="X544" i="3" a="1"/>
  <c r="X544" i="3" s="1"/>
  <c r="W544" i="3" a="1"/>
  <c r="W544" i="3" s="1"/>
  <c r="V544" i="3" a="1"/>
  <c r="V544" i="3" s="1"/>
  <c r="U544" i="3" a="1"/>
  <c r="U544" i="3" s="1"/>
  <c r="R544" i="3" a="1"/>
  <c r="R544" i="3" s="1"/>
  <c r="S544" i="3" s="1"/>
  <c r="B544" i="3"/>
  <c r="X543" i="3" a="1"/>
  <c r="X543" i="3" s="1"/>
  <c r="W543" i="3"/>
  <c r="W543" i="3" a="1"/>
  <c r="V543" i="3" a="1"/>
  <c r="V543" i="3" s="1"/>
  <c r="U543" i="3" a="1"/>
  <c r="U543" i="3" s="1"/>
  <c r="R543" i="3" a="1"/>
  <c r="R543" i="3" s="1"/>
  <c r="S543" i="3" s="1"/>
  <c r="B543" i="3"/>
  <c r="X542" i="3" a="1"/>
  <c r="X542" i="3" s="1"/>
  <c r="W542" i="3" a="1"/>
  <c r="W542" i="3" s="1"/>
  <c r="V542" i="3" a="1"/>
  <c r="V542" i="3" s="1"/>
  <c r="U542" i="3" a="1"/>
  <c r="U542" i="3" s="1"/>
  <c r="R542" i="3"/>
  <c r="S542" i="3" s="1"/>
  <c r="R542" i="3" a="1"/>
  <c r="B542" i="3"/>
  <c r="X541" i="3" a="1"/>
  <c r="X541" i="3" s="1"/>
  <c r="W541" i="3" a="1"/>
  <c r="W541" i="3" s="1"/>
  <c r="V541" i="3" a="1"/>
  <c r="V541" i="3" s="1"/>
  <c r="U541" i="3" a="1"/>
  <c r="U541" i="3" s="1"/>
  <c r="R541" i="3" a="1"/>
  <c r="R541" i="3" s="1"/>
  <c r="S541" i="3" s="1"/>
  <c r="B541" i="3"/>
  <c r="X540" i="3" a="1"/>
  <c r="X540" i="3" s="1"/>
  <c r="W540" i="3" a="1"/>
  <c r="W540" i="3" s="1"/>
  <c r="V540" i="3" a="1"/>
  <c r="V540" i="3" s="1"/>
  <c r="U540" i="3" a="1"/>
  <c r="U540" i="3" s="1"/>
  <c r="R540" i="3"/>
  <c r="S540" i="3" s="1"/>
  <c r="R540" i="3" a="1"/>
  <c r="B540" i="3"/>
  <c r="X539" i="3" a="1"/>
  <c r="X539" i="3" s="1"/>
  <c r="W539" i="3" a="1"/>
  <c r="W539" i="3" s="1"/>
  <c r="V539" i="3" a="1"/>
  <c r="V539" i="3" s="1"/>
  <c r="U539" i="3" a="1"/>
  <c r="U539" i="3" s="1"/>
  <c r="R539" i="3" a="1"/>
  <c r="R539" i="3" s="1"/>
  <c r="S539" i="3" s="1"/>
  <c r="B539" i="3"/>
  <c r="X538" i="3" a="1"/>
  <c r="X538" i="3" s="1"/>
  <c r="W538" i="3" a="1"/>
  <c r="W538" i="3" s="1"/>
  <c r="V538" i="3" a="1"/>
  <c r="V538" i="3" s="1"/>
  <c r="U538" i="3" a="1"/>
  <c r="U538" i="3" s="1"/>
  <c r="R538" i="3" a="1"/>
  <c r="R538" i="3" s="1"/>
  <c r="S538" i="3" s="1"/>
  <c r="B538" i="3"/>
  <c r="X537" i="3" a="1"/>
  <c r="X537" i="3" s="1"/>
  <c r="W537" i="3" a="1"/>
  <c r="W537" i="3" s="1"/>
  <c r="V537" i="3" a="1"/>
  <c r="V537" i="3" s="1"/>
  <c r="U537" i="3" a="1"/>
  <c r="U537" i="3" s="1"/>
  <c r="R537" i="3" a="1"/>
  <c r="R537" i="3" s="1"/>
  <c r="S537" i="3" s="1"/>
  <c r="B537" i="3"/>
  <c r="X536" i="3"/>
  <c r="X536" i="3" a="1"/>
  <c r="W536" i="3" a="1"/>
  <c r="W536" i="3" s="1"/>
  <c r="V536" i="3" a="1"/>
  <c r="V536" i="3" s="1"/>
  <c r="U536" i="3" a="1"/>
  <c r="U536" i="3" s="1"/>
  <c r="R536" i="3"/>
  <c r="S536" i="3" s="1"/>
  <c r="R536" i="3" a="1"/>
  <c r="B536" i="3"/>
  <c r="X535" i="3" a="1"/>
  <c r="X535" i="3" s="1"/>
  <c r="W535" i="3" a="1"/>
  <c r="W535" i="3" s="1"/>
  <c r="V535" i="3" a="1"/>
  <c r="V535" i="3" s="1"/>
  <c r="U535" i="3" a="1"/>
  <c r="U535" i="3" s="1"/>
  <c r="R535" i="3" a="1"/>
  <c r="R535" i="3" s="1"/>
  <c r="S535" i="3" s="1"/>
  <c r="B535" i="3"/>
  <c r="X534" i="3" a="1"/>
  <c r="X534" i="3" s="1"/>
  <c r="W534" i="3" a="1"/>
  <c r="W534" i="3" s="1"/>
  <c r="V534" i="3" a="1"/>
  <c r="V534" i="3" s="1"/>
  <c r="U534" i="3" a="1"/>
  <c r="U534" i="3" s="1"/>
  <c r="R534" i="3"/>
  <c r="S534" i="3" s="1"/>
  <c r="R534" i="3" a="1"/>
  <c r="B534" i="3"/>
  <c r="X533" i="3" a="1"/>
  <c r="X533" i="3" s="1"/>
  <c r="W533" i="3" a="1"/>
  <c r="W533" i="3" s="1"/>
  <c r="V533" i="3" a="1"/>
  <c r="V533" i="3" s="1"/>
  <c r="U533" i="3" a="1"/>
  <c r="U533" i="3" s="1"/>
  <c r="R533" i="3" a="1"/>
  <c r="R533" i="3" s="1"/>
  <c r="S533" i="3" s="1"/>
  <c r="B533" i="3"/>
  <c r="X532" i="3" a="1"/>
  <c r="X532" i="3" s="1"/>
  <c r="W532" i="3" a="1"/>
  <c r="W532" i="3" s="1"/>
  <c r="V532" i="3" a="1"/>
  <c r="V532" i="3" s="1"/>
  <c r="U532" i="3" a="1"/>
  <c r="U532" i="3" s="1"/>
  <c r="R532" i="3" a="1"/>
  <c r="R532" i="3" s="1"/>
  <c r="S532" i="3" s="1"/>
  <c r="B532" i="3"/>
  <c r="X531" i="3" a="1"/>
  <c r="X531" i="3" s="1"/>
  <c r="W531" i="3" a="1"/>
  <c r="W531" i="3" s="1"/>
  <c r="V531" i="3" a="1"/>
  <c r="V531" i="3" s="1"/>
  <c r="U531" i="3" a="1"/>
  <c r="U531" i="3" s="1"/>
  <c r="R531" i="3" a="1"/>
  <c r="R531" i="3" s="1"/>
  <c r="S531" i="3" s="1"/>
  <c r="B531" i="3"/>
  <c r="X530" i="3" a="1"/>
  <c r="X530" i="3" s="1"/>
  <c r="W530" i="3" a="1"/>
  <c r="W530" i="3" s="1"/>
  <c r="V530" i="3"/>
  <c r="V530" i="3" a="1"/>
  <c r="U530" i="3" a="1"/>
  <c r="U530" i="3" s="1"/>
  <c r="R530" i="3"/>
  <c r="S530" i="3" s="1"/>
  <c r="R530" i="3" a="1"/>
  <c r="B530" i="3"/>
  <c r="X529" i="3"/>
  <c r="X529" i="3" a="1"/>
  <c r="W529" i="3" a="1"/>
  <c r="W529" i="3" s="1"/>
  <c r="V529" i="3" a="1"/>
  <c r="V529" i="3" s="1"/>
  <c r="U529" i="3" a="1"/>
  <c r="U529" i="3" s="1"/>
  <c r="R529" i="3" a="1"/>
  <c r="R529" i="3" s="1"/>
  <c r="S529" i="3" s="1"/>
  <c r="B529" i="3"/>
  <c r="X528" i="3" a="1"/>
  <c r="X528" i="3" s="1"/>
  <c r="W528" i="3" a="1"/>
  <c r="W528" i="3" s="1"/>
  <c r="V528" i="3" a="1"/>
  <c r="V528" i="3" s="1"/>
  <c r="U528" i="3" a="1"/>
  <c r="U528" i="3" s="1"/>
  <c r="R528" i="3" a="1"/>
  <c r="R528" i="3" s="1"/>
  <c r="S528" i="3" s="1"/>
  <c r="B528" i="3"/>
  <c r="X527" i="3" a="1"/>
  <c r="X527" i="3" s="1"/>
  <c r="W527" i="3" a="1"/>
  <c r="W527" i="3" s="1"/>
  <c r="V527" i="3" a="1"/>
  <c r="V527" i="3" s="1"/>
  <c r="U527" i="3" a="1"/>
  <c r="U527" i="3" s="1"/>
  <c r="R527" i="3" a="1"/>
  <c r="R527" i="3" s="1"/>
  <c r="S527" i="3" s="1"/>
  <c r="B527" i="3"/>
  <c r="X526" i="3" a="1"/>
  <c r="X526" i="3" s="1"/>
  <c r="W526" i="3" a="1"/>
  <c r="W526" i="3" s="1"/>
  <c r="V526" i="3" a="1"/>
  <c r="V526" i="3" s="1"/>
  <c r="U526" i="3" a="1"/>
  <c r="U526" i="3" s="1"/>
  <c r="R526" i="3" a="1"/>
  <c r="R526" i="3" s="1"/>
  <c r="S526" i="3" s="1"/>
  <c r="B526" i="3"/>
  <c r="X525" i="3" a="1"/>
  <c r="X525" i="3" s="1"/>
  <c r="W525" i="3" a="1"/>
  <c r="W525" i="3" s="1"/>
  <c r="V525" i="3" a="1"/>
  <c r="V525" i="3" s="1"/>
  <c r="U525" i="3" a="1"/>
  <c r="U525" i="3" s="1"/>
  <c r="R525" i="3" a="1"/>
  <c r="R525" i="3" s="1"/>
  <c r="S525" i="3" s="1"/>
  <c r="B525" i="3"/>
  <c r="X524" i="3" a="1"/>
  <c r="X524" i="3" s="1"/>
  <c r="W524" i="3" a="1"/>
  <c r="W524" i="3" s="1"/>
  <c r="V524" i="3" a="1"/>
  <c r="V524" i="3" s="1"/>
  <c r="U524" i="3" a="1"/>
  <c r="U524" i="3" s="1"/>
  <c r="R524" i="3"/>
  <c r="S524" i="3" s="1"/>
  <c r="R524" i="3" a="1"/>
  <c r="B524" i="3"/>
  <c r="X523" i="3" a="1"/>
  <c r="X523" i="3" s="1"/>
  <c r="W523" i="3" a="1"/>
  <c r="W523" i="3" s="1"/>
  <c r="V523" i="3" a="1"/>
  <c r="V523" i="3" s="1"/>
  <c r="U523" i="3" a="1"/>
  <c r="U523" i="3" s="1"/>
  <c r="R523" i="3" a="1"/>
  <c r="R523" i="3" s="1"/>
  <c r="S523" i="3" s="1"/>
  <c r="B523" i="3"/>
  <c r="X522" i="3" a="1"/>
  <c r="X522" i="3" s="1"/>
  <c r="W522" i="3" a="1"/>
  <c r="W522" i="3" s="1"/>
  <c r="V522" i="3" a="1"/>
  <c r="V522" i="3" s="1"/>
  <c r="U522" i="3" a="1"/>
  <c r="U522" i="3" s="1"/>
  <c r="R522" i="3" a="1"/>
  <c r="R522" i="3" s="1"/>
  <c r="S522" i="3" s="1"/>
  <c r="B522" i="3"/>
  <c r="X521" i="3" a="1"/>
  <c r="X521" i="3" s="1"/>
  <c r="W521" i="3" a="1"/>
  <c r="W521" i="3" s="1"/>
  <c r="V521" i="3" a="1"/>
  <c r="V521" i="3" s="1"/>
  <c r="U521" i="3" a="1"/>
  <c r="U521" i="3" s="1"/>
  <c r="R521" i="3" a="1"/>
  <c r="R521" i="3" s="1"/>
  <c r="S521" i="3" s="1"/>
  <c r="B521" i="3"/>
  <c r="X520" i="3"/>
  <c r="X520" i="3" a="1"/>
  <c r="W520" i="3" a="1"/>
  <c r="W520" i="3" s="1"/>
  <c r="V520" i="3" a="1"/>
  <c r="V520" i="3" s="1"/>
  <c r="U520" i="3" a="1"/>
  <c r="U520" i="3" s="1"/>
  <c r="R520" i="3"/>
  <c r="S520" i="3" s="1"/>
  <c r="R520" i="3" a="1"/>
  <c r="B520" i="3"/>
  <c r="X519" i="3" a="1"/>
  <c r="X519" i="3" s="1"/>
  <c r="W519" i="3" a="1"/>
  <c r="W519" i="3" s="1"/>
  <c r="V519" i="3" a="1"/>
  <c r="V519" i="3" s="1"/>
  <c r="U519" i="3" a="1"/>
  <c r="U519" i="3" s="1"/>
  <c r="R519" i="3" a="1"/>
  <c r="R519" i="3" s="1"/>
  <c r="S519" i="3" s="1"/>
  <c r="B519" i="3"/>
  <c r="X518" i="3"/>
  <c r="X518" i="3" a="1"/>
  <c r="W518" i="3" a="1"/>
  <c r="W518" i="3" s="1"/>
  <c r="V518" i="3" a="1"/>
  <c r="V518" i="3" s="1"/>
  <c r="U518" i="3" a="1"/>
  <c r="U518" i="3" s="1"/>
  <c r="R518" i="3" a="1"/>
  <c r="R518" i="3" s="1"/>
  <c r="S518" i="3" s="1"/>
  <c r="B518" i="3"/>
  <c r="X517" i="3" a="1"/>
  <c r="X517" i="3" s="1"/>
  <c r="W517" i="3" a="1"/>
  <c r="W517" i="3" s="1"/>
  <c r="V517" i="3" a="1"/>
  <c r="V517" i="3" s="1"/>
  <c r="U517" i="3" a="1"/>
  <c r="U517" i="3" s="1"/>
  <c r="R517" i="3" a="1"/>
  <c r="R517" i="3" s="1"/>
  <c r="S517" i="3" s="1"/>
  <c r="B517" i="3"/>
  <c r="X516" i="3" a="1"/>
  <c r="X516" i="3" s="1"/>
  <c r="W516" i="3" a="1"/>
  <c r="W516" i="3" s="1"/>
  <c r="V516" i="3" a="1"/>
  <c r="V516" i="3" s="1"/>
  <c r="U516" i="3" a="1"/>
  <c r="U516" i="3" s="1"/>
  <c r="R516" i="3"/>
  <c r="S516" i="3" s="1"/>
  <c r="R516" i="3" a="1"/>
  <c r="B516" i="3"/>
  <c r="X515" i="3" a="1"/>
  <c r="X515" i="3" s="1"/>
  <c r="W515" i="3" a="1"/>
  <c r="W515" i="3" s="1"/>
  <c r="V515" i="3" a="1"/>
  <c r="V515" i="3" s="1"/>
  <c r="U515" i="3" a="1"/>
  <c r="U515" i="3" s="1"/>
  <c r="R515" i="3" a="1"/>
  <c r="R515" i="3" s="1"/>
  <c r="S515" i="3" s="1"/>
  <c r="B515" i="3"/>
  <c r="X514" i="3" a="1"/>
  <c r="X514" i="3" s="1"/>
  <c r="W514" i="3" a="1"/>
  <c r="W514" i="3" s="1"/>
  <c r="V514" i="3"/>
  <c r="V514" i="3" a="1"/>
  <c r="U514" i="3" a="1"/>
  <c r="U514" i="3" s="1"/>
  <c r="R514" i="3"/>
  <c r="S514" i="3" s="1"/>
  <c r="R514" i="3" a="1"/>
  <c r="B514" i="3"/>
  <c r="X513" i="3" a="1"/>
  <c r="X513" i="3" s="1"/>
  <c r="W513" i="3" a="1"/>
  <c r="W513" i="3" s="1"/>
  <c r="V513" i="3" a="1"/>
  <c r="V513" i="3" s="1"/>
  <c r="U513" i="3" a="1"/>
  <c r="U513" i="3" s="1"/>
  <c r="R513" i="3" a="1"/>
  <c r="R513" i="3" s="1"/>
  <c r="S513" i="3" s="1"/>
  <c r="B513" i="3"/>
  <c r="X512" i="3" a="1"/>
  <c r="X512" i="3" s="1"/>
  <c r="W512" i="3" a="1"/>
  <c r="W512" i="3" s="1"/>
  <c r="V512" i="3" a="1"/>
  <c r="V512" i="3" s="1"/>
  <c r="U512" i="3" a="1"/>
  <c r="U512" i="3" s="1"/>
  <c r="R512" i="3" a="1"/>
  <c r="R512" i="3" s="1"/>
  <c r="S512" i="3" s="1"/>
  <c r="B512" i="3"/>
  <c r="X511" i="3" a="1"/>
  <c r="X511" i="3" s="1"/>
  <c r="W511" i="3" a="1"/>
  <c r="W511" i="3" s="1"/>
  <c r="V511" i="3" a="1"/>
  <c r="V511" i="3" s="1"/>
  <c r="U511" i="3" a="1"/>
  <c r="U511" i="3" s="1"/>
  <c r="R511" i="3" a="1"/>
  <c r="R511" i="3" s="1"/>
  <c r="S511" i="3" s="1"/>
  <c r="B511" i="3"/>
  <c r="X510" i="3" a="1"/>
  <c r="X510" i="3" s="1"/>
  <c r="W510" i="3" a="1"/>
  <c r="W510" i="3" s="1"/>
  <c r="V510" i="3" a="1"/>
  <c r="V510" i="3" s="1"/>
  <c r="U510" i="3" a="1"/>
  <c r="U510" i="3" s="1"/>
  <c r="R510" i="3" a="1"/>
  <c r="R510" i="3" s="1"/>
  <c r="S510" i="3" s="1"/>
  <c r="B510" i="3"/>
  <c r="X509" i="3" a="1"/>
  <c r="X509" i="3" s="1"/>
  <c r="W509" i="3" a="1"/>
  <c r="W509" i="3" s="1"/>
  <c r="V509" i="3" a="1"/>
  <c r="V509" i="3" s="1"/>
  <c r="U509" i="3" a="1"/>
  <c r="U509" i="3" s="1"/>
  <c r="R509" i="3" a="1"/>
  <c r="R509" i="3" s="1"/>
  <c r="S509" i="3" s="1"/>
  <c r="B509" i="3"/>
  <c r="X508" i="3" a="1"/>
  <c r="X508" i="3" s="1"/>
  <c r="W508" i="3" a="1"/>
  <c r="W508" i="3" s="1"/>
  <c r="V508" i="3" a="1"/>
  <c r="V508" i="3" s="1"/>
  <c r="U508" i="3" a="1"/>
  <c r="U508" i="3" s="1"/>
  <c r="R508" i="3" a="1"/>
  <c r="R508" i="3" s="1"/>
  <c r="S508" i="3" s="1"/>
  <c r="B508" i="3"/>
  <c r="X507" i="3" a="1"/>
  <c r="X507" i="3" s="1"/>
  <c r="W507" i="3" a="1"/>
  <c r="W507" i="3" s="1"/>
  <c r="V507" i="3" a="1"/>
  <c r="V507" i="3" s="1"/>
  <c r="U507" i="3" a="1"/>
  <c r="U507" i="3" s="1"/>
  <c r="S507" i="3"/>
  <c r="R507" i="3" a="1"/>
  <c r="R507" i="3" s="1"/>
  <c r="B507" i="3"/>
  <c r="X506" i="3"/>
  <c r="X506" i="3" a="1"/>
  <c r="W506" i="3" a="1"/>
  <c r="W506" i="3" s="1"/>
  <c r="V506" i="3" a="1"/>
  <c r="V506" i="3" s="1"/>
  <c r="U506" i="3" a="1"/>
  <c r="U506" i="3" s="1"/>
  <c r="R506" i="3"/>
  <c r="S506" i="3" s="1"/>
  <c r="R506" i="3" a="1"/>
  <c r="B506" i="3"/>
  <c r="X505" i="3" a="1"/>
  <c r="X505" i="3" s="1"/>
  <c r="W505" i="3" a="1"/>
  <c r="W505" i="3" s="1"/>
  <c r="V505" i="3" a="1"/>
  <c r="V505" i="3" s="1"/>
  <c r="U505" i="3" a="1"/>
  <c r="U505" i="3" s="1"/>
  <c r="R505" i="3"/>
  <c r="S505" i="3" s="1"/>
  <c r="R505" i="3" a="1"/>
  <c r="B505" i="3"/>
  <c r="X504" i="3"/>
  <c r="X504" i="3" a="1"/>
  <c r="W504" i="3" a="1"/>
  <c r="W504" i="3" s="1"/>
  <c r="V504" i="3" a="1"/>
  <c r="V504" i="3" s="1"/>
  <c r="U504" i="3" a="1"/>
  <c r="U504" i="3" s="1"/>
  <c r="R504" i="3"/>
  <c r="S504" i="3" s="1"/>
  <c r="R504" i="3" a="1"/>
  <c r="B504" i="3"/>
  <c r="X503" i="3" a="1"/>
  <c r="X503" i="3" s="1"/>
  <c r="W503" i="3" a="1"/>
  <c r="W503" i="3" s="1"/>
  <c r="V503" i="3" a="1"/>
  <c r="V503" i="3" s="1"/>
  <c r="U503" i="3" a="1"/>
  <c r="U503" i="3" s="1"/>
  <c r="S503" i="3"/>
  <c r="R503" i="3" a="1"/>
  <c r="R503" i="3" s="1"/>
  <c r="B503" i="3"/>
  <c r="X502" i="3"/>
  <c r="X502" i="3" a="1"/>
  <c r="W502" i="3" a="1"/>
  <c r="W502" i="3" s="1"/>
  <c r="V502" i="3" a="1"/>
  <c r="V502" i="3" s="1"/>
  <c r="U502" i="3" a="1"/>
  <c r="U502" i="3" s="1"/>
  <c r="R502" i="3" a="1"/>
  <c r="R502" i="3" s="1"/>
  <c r="S502" i="3" s="1"/>
  <c r="B502" i="3"/>
  <c r="X501" i="3" a="1"/>
  <c r="X501" i="3" s="1"/>
  <c r="W501" i="3" a="1"/>
  <c r="W501" i="3" s="1"/>
  <c r="V501" i="3" a="1"/>
  <c r="V501" i="3" s="1"/>
  <c r="U501" i="3" a="1"/>
  <c r="U501" i="3" s="1"/>
  <c r="R501" i="3" a="1"/>
  <c r="R501" i="3" s="1"/>
  <c r="S501" i="3" s="1"/>
  <c r="B501" i="3"/>
  <c r="X500" i="3" a="1"/>
  <c r="X500" i="3" s="1"/>
  <c r="W500" i="3" a="1"/>
  <c r="W500" i="3" s="1"/>
  <c r="V500" i="3"/>
  <c r="V500" i="3" a="1"/>
  <c r="U500" i="3" a="1"/>
  <c r="U500" i="3" s="1"/>
  <c r="R500" i="3"/>
  <c r="S500" i="3" s="1"/>
  <c r="R500" i="3" a="1"/>
  <c r="B500" i="3"/>
  <c r="X499" i="3"/>
  <c r="X499" i="3" a="1"/>
  <c r="W499" i="3" a="1"/>
  <c r="W499" i="3" s="1"/>
  <c r="V499" i="3" a="1"/>
  <c r="V499" i="3" s="1"/>
  <c r="U499" i="3" a="1"/>
  <c r="U499" i="3" s="1"/>
  <c r="R499" i="3" a="1"/>
  <c r="R499" i="3" s="1"/>
  <c r="S499" i="3" s="1"/>
  <c r="B499" i="3"/>
  <c r="X498" i="3" a="1"/>
  <c r="X498" i="3" s="1"/>
  <c r="W498" i="3" a="1"/>
  <c r="W498" i="3" s="1"/>
  <c r="V498" i="3" a="1"/>
  <c r="V498" i="3" s="1"/>
  <c r="U498" i="3" a="1"/>
  <c r="U498" i="3" s="1"/>
  <c r="R498" i="3"/>
  <c r="S498" i="3" s="1"/>
  <c r="R498" i="3" a="1"/>
  <c r="B498" i="3"/>
  <c r="X497" i="3" a="1"/>
  <c r="X497" i="3" s="1"/>
  <c r="W497" i="3" a="1"/>
  <c r="W497" i="3" s="1"/>
  <c r="V497" i="3" a="1"/>
  <c r="V497" i="3" s="1"/>
  <c r="U497" i="3" a="1"/>
  <c r="U497" i="3" s="1"/>
  <c r="R497" i="3" a="1"/>
  <c r="R497" i="3" s="1"/>
  <c r="S497" i="3" s="1"/>
  <c r="B497" i="3"/>
  <c r="X496" i="3" a="1"/>
  <c r="X496" i="3" s="1"/>
  <c r="W496" i="3" a="1"/>
  <c r="W496" i="3" s="1"/>
  <c r="V496" i="3" a="1"/>
  <c r="V496" i="3" s="1"/>
  <c r="U496" i="3" a="1"/>
  <c r="U496" i="3" s="1"/>
  <c r="R496" i="3" a="1"/>
  <c r="R496" i="3" s="1"/>
  <c r="S496" i="3" s="1"/>
  <c r="B496" i="3"/>
  <c r="X495" i="3" a="1"/>
  <c r="X495" i="3" s="1"/>
  <c r="W495" i="3"/>
  <c r="W495" i="3" a="1"/>
  <c r="V495" i="3" a="1"/>
  <c r="V495" i="3" s="1"/>
  <c r="U495" i="3" a="1"/>
  <c r="U495" i="3" s="1"/>
  <c r="R495" i="3" a="1"/>
  <c r="R495" i="3" s="1"/>
  <c r="S495" i="3" s="1"/>
  <c r="B495" i="3"/>
  <c r="X494" i="3" a="1"/>
  <c r="X494" i="3" s="1"/>
  <c r="W494" i="3" a="1"/>
  <c r="W494" i="3" s="1"/>
  <c r="V494" i="3" a="1"/>
  <c r="V494" i="3" s="1"/>
  <c r="U494" i="3" a="1"/>
  <c r="U494" i="3" s="1"/>
  <c r="R494" i="3" a="1"/>
  <c r="R494" i="3" s="1"/>
  <c r="S494" i="3" s="1"/>
  <c r="B494" i="3"/>
  <c r="X493" i="3" a="1"/>
  <c r="X493" i="3" s="1"/>
  <c r="W493" i="3" a="1"/>
  <c r="W493" i="3" s="1"/>
  <c r="V493" i="3" a="1"/>
  <c r="V493" i="3" s="1"/>
  <c r="U493" i="3" a="1"/>
  <c r="U493" i="3" s="1"/>
  <c r="R493" i="3" a="1"/>
  <c r="R493" i="3" s="1"/>
  <c r="S493" i="3" s="1"/>
  <c r="B493" i="3"/>
  <c r="X492" i="3" a="1"/>
  <c r="X492" i="3" s="1"/>
  <c r="W492" i="3" a="1"/>
  <c r="W492" i="3" s="1"/>
  <c r="V492" i="3" a="1"/>
  <c r="V492" i="3" s="1"/>
  <c r="U492" i="3"/>
  <c r="U492" i="3" a="1"/>
  <c r="R492" i="3" a="1"/>
  <c r="R492" i="3" s="1"/>
  <c r="S492" i="3" s="1"/>
  <c r="B492" i="3"/>
  <c r="X491" i="3" a="1"/>
  <c r="X491" i="3" s="1"/>
  <c r="W491" i="3"/>
  <c r="W491" i="3" a="1"/>
  <c r="V491" i="3" a="1"/>
  <c r="V491" i="3" s="1"/>
  <c r="U491" i="3" a="1"/>
  <c r="U491" i="3" s="1"/>
  <c r="R491" i="3"/>
  <c r="S491" i="3" s="1"/>
  <c r="R491" i="3" a="1"/>
  <c r="B491" i="3"/>
  <c r="X490" i="3" a="1"/>
  <c r="X490" i="3" s="1"/>
  <c r="W490" i="3" a="1"/>
  <c r="W490" i="3" s="1"/>
  <c r="V490" i="3" a="1"/>
  <c r="V490" i="3" s="1"/>
  <c r="U490" i="3" a="1"/>
  <c r="U490" i="3" s="1"/>
  <c r="R490" i="3" a="1"/>
  <c r="R490" i="3" s="1"/>
  <c r="S490" i="3" s="1"/>
  <c r="B490" i="3"/>
  <c r="X489" i="3" a="1"/>
  <c r="X489" i="3" s="1"/>
  <c r="W489" i="3" a="1"/>
  <c r="W489" i="3" s="1"/>
  <c r="V489" i="3" a="1"/>
  <c r="V489" i="3" s="1"/>
  <c r="U489" i="3"/>
  <c r="U489" i="3" a="1"/>
  <c r="R489" i="3" a="1"/>
  <c r="R489" i="3" s="1"/>
  <c r="S489" i="3" s="1"/>
  <c r="B489" i="3"/>
  <c r="X488" i="3" a="1"/>
  <c r="X488" i="3" s="1"/>
  <c r="W488" i="3" a="1"/>
  <c r="W488" i="3" s="1"/>
  <c r="V488" i="3"/>
  <c r="V488" i="3" a="1"/>
  <c r="U488" i="3" a="1"/>
  <c r="U488" i="3" s="1"/>
  <c r="R488" i="3" a="1"/>
  <c r="R488" i="3" s="1"/>
  <c r="S488" i="3" s="1"/>
  <c r="B488" i="3"/>
  <c r="X487" i="3"/>
  <c r="X487" i="3" a="1"/>
  <c r="W487" i="3" a="1"/>
  <c r="W487" i="3" s="1"/>
  <c r="V487" i="3" a="1"/>
  <c r="V487" i="3" s="1"/>
  <c r="U487" i="3" a="1"/>
  <c r="U487" i="3" s="1"/>
  <c r="R487" i="3" a="1"/>
  <c r="R487" i="3" s="1"/>
  <c r="S487" i="3" s="1"/>
  <c r="B487" i="3"/>
  <c r="X486" i="3" a="1"/>
  <c r="X486" i="3" s="1"/>
  <c r="W486" i="3" a="1"/>
  <c r="W486" i="3" s="1"/>
  <c r="V486" i="3"/>
  <c r="V486" i="3" a="1"/>
  <c r="U486" i="3"/>
  <c r="U486" i="3" a="1"/>
  <c r="R486" i="3" a="1"/>
  <c r="R486" i="3" s="1"/>
  <c r="S486" i="3" s="1"/>
  <c r="B486" i="3"/>
  <c r="X485" i="3"/>
  <c r="X485" i="3" a="1"/>
  <c r="W485" i="3"/>
  <c r="W485" i="3" a="1"/>
  <c r="V485" i="3" a="1"/>
  <c r="V485" i="3" s="1"/>
  <c r="U485" i="3" a="1"/>
  <c r="U485" i="3" s="1"/>
  <c r="R485" i="3" a="1"/>
  <c r="R485" i="3" s="1"/>
  <c r="S485" i="3" s="1"/>
  <c r="B485" i="3"/>
  <c r="X484" i="3" a="1"/>
  <c r="X484" i="3" s="1"/>
  <c r="W484" i="3"/>
  <c r="W484" i="3" a="1"/>
  <c r="V484" i="3" a="1"/>
  <c r="V484" i="3" s="1"/>
  <c r="U484" i="3" a="1"/>
  <c r="U484" i="3" s="1"/>
  <c r="R484" i="3" a="1"/>
  <c r="R484" i="3" s="1"/>
  <c r="S484" i="3" s="1"/>
  <c r="B484" i="3"/>
  <c r="X483" i="3" a="1"/>
  <c r="X483" i="3" s="1"/>
  <c r="W483" i="3" a="1"/>
  <c r="W483" i="3" s="1"/>
  <c r="V483" i="3" a="1"/>
  <c r="V483" i="3" s="1"/>
  <c r="U483" i="3" a="1"/>
  <c r="U483" i="3" s="1"/>
  <c r="R483" i="3" a="1"/>
  <c r="R483" i="3" s="1"/>
  <c r="S483" i="3" s="1"/>
  <c r="B483" i="3"/>
  <c r="X482" i="3" a="1"/>
  <c r="X482" i="3" s="1"/>
  <c r="W482" i="3" a="1"/>
  <c r="W482" i="3" s="1"/>
  <c r="V482" i="3" a="1"/>
  <c r="V482" i="3" s="1"/>
  <c r="U482" i="3" a="1"/>
  <c r="U482" i="3" s="1"/>
  <c r="R482" i="3" a="1"/>
  <c r="R482" i="3" s="1"/>
  <c r="S482" i="3" s="1"/>
  <c r="B482" i="3"/>
  <c r="X481" i="3" a="1"/>
  <c r="X481" i="3" s="1"/>
  <c r="W481" i="3" a="1"/>
  <c r="W481" i="3" s="1"/>
  <c r="V481" i="3" a="1"/>
  <c r="V481" i="3" s="1"/>
  <c r="U481" i="3" a="1"/>
  <c r="U481" i="3" s="1"/>
  <c r="S481" i="3"/>
  <c r="R481" i="3" a="1"/>
  <c r="R481" i="3" s="1"/>
  <c r="B481" i="3"/>
  <c r="X480" i="3" a="1"/>
  <c r="X480" i="3" s="1"/>
  <c r="W480" i="3" a="1"/>
  <c r="W480" i="3" s="1"/>
  <c r="V480" i="3" a="1"/>
  <c r="V480" i="3" s="1"/>
  <c r="U480" i="3" a="1"/>
  <c r="U480" i="3" s="1"/>
  <c r="R480" i="3" a="1"/>
  <c r="R480" i="3" s="1"/>
  <c r="S480" i="3" s="1"/>
  <c r="B480" i="3"/>
  <c r="X479" i="3" a="1"/>
  <c r="X479" i="3" s="1"/>
  <c r="W479" i="3" a="1"/>
  <c r="W479" i="3" s="1"/>
  <c r="V479" i="3" a="1"/>
  <c r="V479" i="3" s="1"/>
  <c r="U479" i="3" a="1"/>
  <c r="U479" i="3" s="1"/>
  <c r="R479" i="3"/>
  <c r="S479" i="3" s="1"/>
  <c r="R479" i="3" a="1"/>
  <c r="B479" i="3"/>
  <c r="X478" i="3" a="1"/>
  <c r="X478" i="3" s="1"/>
  <c r="W478" i="3" a="1"/>
  <c r="W478" i="3" s="1"/>
  <c r="V478" i="3"/>
  <c r="V478" i="3" a="1"/>
  <c r="U478" i="3" a="1"/>
  <c r="U478" i="3" s="1"/>
  <c r="R478" i="3" a="1"/>
  <c r="R478" i="3" s="1"/>
  <c r="S478" i="3" s="1"/>
  <c r="B478" i="3"/>
  <c r="X477" i="3" a="1"/>
  <c r="X477" i="3" s="1"/>
  <c r="W477" i="3" a="1"/>
  <c r="W477" i="3" s="1"/>
  <c r="V477" i="3" a="1"/>
  <c r="V477" i="3" s="1"/>
  <c r="U477" i="3" a="1"/>
  <c r="U477" i="3" s="1"/>
  <c r="R477" i="3" a="1"/>
  <c r="R477" i="3" s="1"/>
  <c r="S477" i="3" s="1"/>
  <c r="B477" i="3"/>
  <c r="X476" i="3" a="1"/>
  <c r="X476" i="3" s="1"/>
  <c r="W476" i="3" a="1"/>
  <c r="W476" i="3" s="1"/>
  <c r="V476" i="3"/>
  <c r="V476" i="3" a="1"/>
  <c r="U476" i="3" a="1"/>
  <c r="U476" i="3" s="1"/>
  <c r="R476" i="3" a="1"/>
  <c r="R476" i="3" s="1"/>
  <c r="S476" i="3" s="1"/>
  <c r="B476" i="3"/>
  <c r="X475" i="3"/>
  <c r="X475" i="3" a="1"/>
  <c r="W475" i="3" a="1"/>
  <c r="W475" i="3" s="1"/>
  <c r="V475" i="3" a="1"/>
  <c r="V475" i="3" s="1"/>
  <c r="U475" i="3" a="1"/>
  <c r="U475" i="3" s="1"/>
  <c r="R475" i="3" a="1"/>
  <c r="R475" i="3" s="1"/>
  <c r="S475" i="3" s="1"/>
  <c r="B475" i="3"/>
  <c r="X474" i="3" a="1"/>
  <c r="X474" i="3" s="1"/>
  <c r="W474" i="3"/>
  <c r="W474" i="3" a="1"/>
  <c r="V474" i="3"/>
  <c r="V474" i="3" a="1"/>
  <c r="U474" i="3" a="1"/>
  <c r="U474" i="3" s="1"/>
  <c r="R474" i="3" a="1"/>
  <c r="R474" i="3" s="1"/>
  <c r="S474" i="3" s="1"/>
  <c r="B474" i="3"/>
  <c r="X473" i="3" a="1"/>
  <c r="X473" i="3" s="1"/>
  <c r="W473" i="3" a="1"/>
  <c r="W473" i="3" s="1"/>
  <c r="V473" i="3" a="1"/>
  <c r="V473" i="3" s="1"/>
  <c r="U473" i="3" a="1"/>
  <c r="U473" i="3" s="1"/>
  <c r="R473" i="3"/>
  <c r="S473" i="3" s="1"/>
  <c r="R473" i="3" a="1"/>
  <c r="B473" i="3"/>
  <c r="X472" i="3" a="1"/>
  <c r="X472" i="3" s="1"/>
  <c r="W472" i="3" a="1"/>
  <c r="W472" i="3" s="1"/>
  <c r="V472" i="3" a="1"/>
  <c r="V472" i="3" s="1"/>
  <c r="U472" i="3" a="1"/>
  <c r="U472" i="3" s="1"/>
  <c r="R472" i="3" a="1"/>
  <c r="R472" i="3" s="1"/>
  <c r="S472" i="3" s="1"/>
  <c r="B472" i="3"/>
  <c r="X471" i="3" a="1"/>
  <c r="X471" i="3" s="1"/>
  <c r="W471" i="3" a="1"/>
  <c r="W471" i="3" s="1"/>
  <c r="V471" i="3" a="1"/>
  <c r="V471" i="3" s="1"/>
  <c r="U471" i="3" a="1"/>
  <c r="U471" i="3" s="1"/>
  <c r="R471" i="3" a="1"/>
  <c r="R471" i="3" s="1"/>
  <c r="S471" i="3" s="1"/>
  <c r="B471" i="3"/>
  <c r="X470" i="3" a="1"/>
  <c r="X470" i="3" s="1"/>
  <c r="W470" i="3" a="1"/>
  <c r="W470" i="3" s="1"/>
  <c r="V470" i="3" a="1"/>
  <c r="V470" i="3" s="1"/>
  <c r="U470" i="3" a="1"/>
  <c r="U470" i="3" s="1"/>
  <c r="R470" i="3"/>
  <c r="S470" i="3" s="1"/>
  <c r="R470" i="3" a="1"/>
  <c r="B470" i="3"/>
  <c r="X469" i="3"/>
  <c r="X469" i="3" a="1"/>
  <c r="W469" i="3" a="1"/>
  <c r="W469" i="3" s="1"/>
  <c r="V469" i="3" a="1"/>
  <c r="V469" i="3" s="1"/>
  <c r="U469" i="3"/>
  <c r="U469" i="3" a="1"/>
  <c r="R469" i="3" a="1"/>
  <c r="R469" i="3" s="1"/>
  <c r="S469" i="3" s="1"/>
  <c r="B469" i="3"/>
  <c r="X468" i="3" a="1"/>
  <c r="X468" i="3" s="1"/>
  <c r="W468" i="3" a="1"/>
  <c r="W468" i="3" s="1"/>
  <c r="V468" i="3" a="1"/>
  <c r="V468" i="3" s="1"/>
  <c r="U468" i="3" a="1"/>
  <c r="U468" i="3" s="1"/>
  <c r="R468" i="3" a="1"/>
  <c r="R468" i="3" s="1"/>
  <c r="S468" i="3" s="1"/>
  <c r="B468" i="3"/>
  <c r="X467" i="3" a="1"/>
  <c r="X467" i="3" s="1"/>
  <c r="W467" i="3" a="1"/>
  <c r="W467" i="3" s="1"/>
  <c r="V467" i="3" a="1"/>
  <c r="V467" i="3" s="1"/>
  <c r="U467" i="3" a="1"/>
  <c r="U467" i="3" s="1"/>
  <c r="R467" i="3"/>
  <c r="S467" i="3" s="1"/>
  <c r="R467" i="3" a="1"/>
  <c r="B467" i="3"/>
  <c r="X466" i="3" a="1"/>
  <c r="X466" i="3" s="1"/>
  <c r="W466" i="3" a="1"/>
  <c r="W466" i="3" s="1"/>
  <c r="V466" i="3" a="1"/>
  <c r="V466" i="3" s="1"/>
  <c r="U466" i="3" a="1"/>
  <c r="U466" i="3" s="1"/>
  <c r="R466" i="3"/>
  <c r="S466" i="3" s="1"/>
  <c r="R466" i="3" a="1"/>
  <c r="B466" i="3"/>
  <c r="X465" i="3" a="1"/>
  <c r="X465" i="3" s="1"/>
  <c r="W465" i="3" a="1"/>
  <c r="W465" i="3" s="1"/>
  <c r="V465" i="3" a="1"/>
  <c r="V465" i="3" s="1"/>
  <c r="U465" i="3"/>
  <c r="U465" i="3" a="1"/>
  <c r="R465" i="3" a="1"/>
  <c r="R465" i="3" s="1"/>
  <c r="S465" i="3" s="1"/>
  <c r="B465" i="3"/>
  <c r="X464" i="3" a="1"/>
  <c r="X464" i="3" s="1"/>
  <c r="W464" i="3" a="1"/>
  <c r="W464" i="3" s="1"/>
  <c r="V464" i="3"/>
  <c r="V464" i="3" a="1"/>
  <c r="U464" i="3" a="1"/>
  <c r="U464" i="3" s="1"/>
  <c r="R464" i="3" a="1"/>
  <c r="R464" i="3" s="1"/>
  <c r="S464" i="3" s="1"/>
  <c r="B464" i="3"/>
  <c r="X463" i="3" a="1"/>
  <c r="X463" i="3" s="1"/>
  <c r="W463" i="3" a="1"/>
  <c r="W463" i="3" s="1"/>
  <c r="V463" i="3" a="1"/>
  <c r="V463" i="3" s="1"/>
  <c r="U463" i="3"/>
  <c r="U463" i="3" a="1"/>
  <c r="R463" i="3"/>
  <c r="S463" i="3" s="1"/>
  <c r="R463" i="3" a="1"/>
  <c r="B463" i="3"/>
  <c r="X462" i="3" a="1"/>
  <c r="X462" i="3" s="1"/>
  <c r="W462" i="3"/>
  <c r="W462" i="3" a="1"/>
  <c r="V462" i="3" a="1"/>
  <c r="V462" i="3" s="1"/>
  <c r="U462" i="3" a="1"/>
  <c r="U462" i="3" s="1"/>
  <c r="R462" i="3" a="1"/>
  <c r="R462" i="3" s="1"/>
  <c r="S462" i="3" s="1"/>
  <c r="B462" i="3"/>
  <c r="X461" i="3" a="1"/>
  <c r="X461" i="3" s="1"/>
  <c r="W461" i="3" a="1"/>
  <c r="W461" i="3" s="1"/>
  <c r="V461" i="3" a="1"/>
  <c r="V461" i="3" s="1"/>
  <c r="U461" i="3" a="1"/>
  <c r="U461" i="3" s="1"/>
  <c r="R461" i="3"/>
  <c r="S461" i="3" s="1"/>
  <c r="R461" i="3" a="1"/>
  <c r="B461" i="3"/>
  <c r="X460" i="3" a="1"/>
  <c r="X460" i="3" s="1"/>
  <c r="W460" i="3" a="1"/>
  <c r="W460" i="3" s="1"/>
  <c r="V460" i="3" a="1"/>
  <c r="V460" i="3" s="1"/>
  <c r="U460" i="3" a="1"/>
  <c r="U460" i="3" s="1"/>
  <c r="R460" i="3" a="1"/>
  <c r="R460" i="3" s="1"/>
  <c r="S460" i="3" s="1"/>
  <c r="B460" i="3"/>
  <c r="X459" i="3" a="1"/>
  <c r="X459" i="3" s="1"/>
  <c r="W459" i="3" a="1"/>
  <c r="W459" i="3" s="1"/>
  <c r="V459" i="3" a="1"/>
  <c r="V459" i="3" s="1"/>
  <c r="U459" i="3" a="1"/>
  <c r="U459" i="3" s="1"/>
  <c r="R459" i="3"/>
  <c r="S459" i="3" s="1"/>
  <c r="R459" i="3" a="1"/>
  <c r="B459" i="3"/>
  <c r="X458" i="3" a="1"/>
  <c r="X458" i="3" s="1"/>
  <c r="W458" i="3"/>
  <c r="W458" i="3" a="1"/>
  <c r="V458" i="3" a="1"/>
  <c r="V458" i="3" s="1"/>
  <c r="U458" i="3" a="1"/>
  <c r="U458" i="3" s="1"/>
  <c r="R458" i="3" a="1"/>
  <c r="R458" i="3" s="1"/>
  <c r="S458" i="3" s="1"/>
  <c r="B458" i="3"/>
  <c r="X457" i="3"/>
  <c r="X457" i="3" a="1"/>
  <c r="W457" i="3" a="1"/>
  <c r="W457" i="3" s="1"/>
  <c r="V457" i="3" a="1"/>
  <c r="V457" i="3" s="1"/>
  <c r="U457" i="3" a="1"/>
  <c r="U457" i="3" s="1"/>
  <c r="R457" i="3" a="1"/>
  <c r="R457" i="3" s="1"/>
  <c r="S457" i="3" s="1"/>
  <c r="B457" i="3"/>
  <c r="X456" i="3" a="1"/>
  <c r="X456" i="3" s="1"/>
  <c r="W456" i="3"/>
  <c r="W456" i="3" a="1"/>
  <c r="V456" i="3" a="1"/>
  <c r="V456" i="3" s="1"/>
  <c r="U456" i="3" a="1"/>
  <c r="U456" i="3" s="1"/>
  <c r="R456" i="3" a="1"/>
  <c r="R456" i="3" s="1"/>
  <c r="S456" i="3" s="1"/>
  <c r="B456" i="3"/>
  <c r="X455" i="3"/>
  <c r="X455" i="3" a="1"/>
  <c r="W455" i="3" a="1"/>
  <c r="W455" i="3" s="1"/>
  <c r="V455" i="3" a="1"/>
  <c r="V455" i="3" s="1"/>
  <c r="U455" i="3" a="1"/>
  <c r="U455" i="3" s="1"/>
  <c r="R455" i="3"/>
  <c r="S455" i="3" s="1"/>
  <c r="R455" i="3" a="1"/>
  <c r="B455" i="3"/>
  <c r="X454" i="3" a="1"/>
  <c r="X454" i="3" s="1"/>
  <c r="W454" i="3" a="1"/>
  <c r="W454" i="3" s="1"/>
  <c r="V454" i="3" a="1"/>
  <c r="V454" i="3" s="1"/>
  <c r="U454" i="3" a="1"/>
  <c r="U454" i="3" s="1"/>
  <c r="R454" i="3" a="1"/>
  <c r="R454" i="3" s="1"/>
  <c r="S454" i="3" s="1"/>
  <c r="B454" i="3"/>
  <c r="X453" i="3" a="1"/>
  <c r="X453" i="3" s="1"/>
  <c r="W453" i="3" a="1"/>
  <c r="W453" i="3" s="1"/>
  <c r="V453" i="3" a="1"/>
  <c r="V453" i="3" s="1"/>
  <c r="U453" i="3" a="1"/>
  <c r="U453" i="3" s="1"/>
  <c r="R453" i="3"/>
  <c r="S453" i="3" s="1"/>
  <c r="R453" i="3" a="1"/>
  <c r="B453" i="3"/>
  <c r="X452" i="3" a="1"/>
  <c r="X452" i="3" s="1"/>
  <c r="W452" i="3" a="1"/>
  <c r="W452" i="3" s="1"/>
  <c r="V452" i="3" a="1"/>
  <c r="V452" i="3" s="1"/>
  <c r="U452" i="3" a="1"/>
  <c r="U452" i="3" s="1"/>
  <c r="R452" i="3" a="1"/>
  <c r="R452" i="3" s="1"/>
  <c r="S452" i="3" s="1"/>
  <c r="B452" i="3"/>
  <c r="X451" i="3"/>
  <c r="X451" i="3" a="1"/>
  <c r="W451" i="3" a="1"/>
  <c r="W451" i="3" s="1"/>
  <c r="V451" i="3" a="1"/>
  <c r="V451" i="3" s="1"/>
  <c r="U451" i="3" a="1"/>
  <c r="U451" i="3" s="1"/>
  <c r="R451" i="3"/>
  <c r="S451" i="3" s="1"/>
  <c r="R451" i="3" a="1"/>
  <c r="B451" i="3"/>
  <c r="X450" i="3" a="1"/>
  <c r="X450" i="3" s="1"/>
  <c r="W450" i="3" a="1"/>
  <c r="W450" i="3" s="1"/>
  <c r="V450" i="3" a="1"/>
  <c r="V450" i="3" s="1"/>
  <c r="U450" i="3" a="1"/>
  <c r="U450" i="3" s="1"/>
  <c r="R450" i="3" a="1"/>
  <c r="R450" i="3" s="1"/>
  <c r="S450" i="3" s="1"/>
  <c r="B450" i="3"/>
  <c r="X449" i="3" a="1"/>
  <c r="X449" i="3" s="1"/>
  <c r="W449" i="3" a="1"/>
  <c r="W449" i="3" s="1"/>
  <c r="V449" i="3" a="1"/>
  <c r="V449" i="3" s="1"/>
  <c r="U449" i="3" a="1"/>
  <c r="U449" i="3" s="1"/>
  <c r="R449" i="3" a="1"/>
  <c r="R449" i="3" s="1"/>
  <c r="S449" i="3" s="1"/>
  <c r="B449" i="3"/>
  <c r="X448" i="3" a="1"/>
  <c r="X448" i="3" s="1"/>
  <c r="W448" i="3" a="1"/>
  <c r="W448" i="3" s="1"/>
  <c r="V448" i="3" a="1"/>
  <c r="V448" i="3" s="1"/>
  <c r="U448" i="3" a="1"/>
  <c r="U448" i="3" s="1"/>
  <c r="R448" i="3" a="1"/>
  <c r="R448" i="3" s="1"/>
  <c r="S448" i="3" s="1"/>
  <c r="B448" i="3"/>
  <c r="X447" i="3" a="1"/>
  <c r="X447" i="3" s="1"/>
  <c r="W447" i="3" a="1"/>
  <c r="W447" i="3" s="1"/>
  <c r="V447" i="3" a="1"/>
  <c r="V447" i="3" s="1"/>
  <c r="U447" i="3"/>
  <c r="U447" i="3" a="1"/>
  <c r="R447" i="3"/>
  <c r="S447" i="3" s="1"/>
  <c r="R447" i="3" a="1"/>
  <c r="B447" i="3"/>
  <c r="X446" i="3" a="1"/>
  <c r="X446" i="3" s="1"/>
  <c r="W446" i="3" a="1"/>
  <c r="W446" i="3" s="1"/>
  <c r="V446" i="3" a="1"/>
  <c r="V446" i="3" s="1"/>
  <c r="U446" i="3" a="1"/>
  <c r="U446" i="3" s="1"/>
  <c r="R446" i="3" a="1"/>
  <c r="R446" i="3" s="1"/>
  <c r="S446" i="3" s="1"/>
  <c r="B446" i="3"/>
  <c r="X445" i="3" a="1"/>
  <c r="X445" i="3" s="1"/>
  <c r="W445" i="3" a="1"/>
  <c r="W445" i="3" s="1"/>
  <c r="V445" i="3" a="1"/>
  <c r="V445" i="3" s="1"/>
  <c r="U445" i="3" a="1"/>
  <c r="U445" i="3" s="1"/>
  <c r="R445" i="3"/>
  <c r="S445" i="3" s="1"/>
  <c r="R445" i="3" a="1"/>
  <c r="B445" i="3"/>
  <c r="X444" i="3" a="1"/>
  <c r="X444" i="3" s="1"/>
  <c r="W444" i="3" a="1"/>
  <c r="W444" i="3" s="1"/>
  <c r="V444" i="3" a="1"/>
  <c r="V444" i="3" s="1"/>
  <c r="U444" i="3" a="1"/>
  <c r="U444" i="3" s="1"/>
  <c r="R444" i="3" a="1"/>
  <c r="R444" i="3" s="1"/>
  <c r="S444" i="3" s="1"/>
  <c r="B444" i="3"/>
  <c r="X443" i="3" a="1"/>
  <c r="X443" i="3" s="1"/>
  <c r="W443" i="3" a="1"/>
  <c r="W443" i="3" s="1"/>
  <c r="V443" i="3" a="1"/>
  <c r="V443" i="3" s="1"/>
  <c r="U443" i="3" a="1"/>
  <c r="U443" i="3" s="1"/>
  <c r="R443" i="3" a="1"/>
  <c r="R443" i="3" s="1"/>
  <c r="S443" i="3" s="1"/>
  <c r="B443" i="3"/>
  <c r="X442" i="3" a="1"/>
  <c r="X442" i="3" s="1"/>
  <c r="W442" i="3" a="1"/>
  <c r="W442" i="3" s="1"/>
  <c r="V442" i="3" a="1"/>
  <c r="V442" i="3" s="1"/>
  <c r="U442" i="3" a="1"/>
  <c r="U442" i="3" s="1"/>
  <c r="R442" i="3" a="1"/>
  <c r="R442" i="3" s="1"/>
  <c r="S442" i="3" s="1"/>
  <c r="B442" i="3"/>
  <c r="X441" i="3" a="1"/>
  <c r="X441" i="3" s="1"/>
  <c r="W441" i="3" a="1"/>
  <c r="W441" i="3" s="1"/>
  <c r="V441" i="3" a="1"/>
  <c r="V441" i="3" s="1"/>
  <c r="U441" i="3" a="1"/>
  <c r="U441" i="3" s="1"/>
  <c r="R441" i="3" a="1"/>
  <c r="R441" i="3" s="1"/>
  <c r="S441" i="3" s="1"/>
  <c r="B441" i="3"/>
  <c r="X440" i="3" a="1"/>
  <c r="X440" i="3" s="1"/>
  <c r="W440" i="3" a="1"/>
  <c r="W440" i="3" s="1"/>
  <c r="V440" i="3" a="1"/>
  <c r="V440" i="3" s="1"/>
  <c r="U440" i="3" a="1"/>
  <c r="U440" i="3" s="1"/>
  <c r="R440" i="3" a="1"/>
  <c r="R440" i="3" s="1"/>
  <c r="S440" i="3" s="1"/>
  <c r="B440" i="3"/>
  <c r="X439" i="3" a="1"/>
  <c r="X439" i="3" s="1"/>
  <c r="W439" i="3" a="1"/>
  <c r="W439" i="3" s="1"/>
  <c r="V439" i="3" a="1"/>
  <c r="V439" i="3" s="1"/>
  <c r="U439" i="3" a="1"/>
  <c r="U439" i="3" s="1"/>
  <c r="R439" i="3"/>
  <c r="S439" i="3" s="1"/>
  <c r="R439" i="3" a="1"/>
  <c r="B439" i="3"/>
  <c r="X438" i="3" a="1"/>
  <c r="X438" i="3" s="1"/>
  <c r="W438" i="3" a="1"/>
  <c r="W438" i="3" s="1"/>
  <c r="V438" i="3" a="1"/>
  <c r="V438" i="3" s="1"/>
  <c r="U438" i="3" a="1"/>
  <c r="U438" i="3" s="1"/>
  <c r="R438" i="3" a="1"/>
  <c r="R438" i="3" s="1"/>
  <c r="S438" i="3" s="1"/>
  <c r="B438" i="3"/>
  <c r="X437" i="3" a="1"/>
  <c r="X437" i="3" s="1"/>
  <c r="W437" i="3" a="1"/>
  <c r="W437" i="3" s="1"/>
  <c r="V437" i="3" a="1"/>
  <c r="V437" i="3" s="1"/>
  <c r="U437" i="3" a="1"/>
  <c r="U437" i="3" s="1"/>
  <c r="R437" i="3"/>
  <c r="S437" i="3" s="1"/>
  <c r="R437" i="3" a="1"/>
  <c r="B437" i="3"/>
  <c r="X436" i="3" a="1"/>
  <c r="X436" i="3" s="1"/>
  <c r="W436" i="3" a="1"/>
  <c r="W436" i="3" s="1"/>
  <c r="V436" i="3" a="1"/>
  <c r="V436" i="3" s="1"/>
  <c r="U436" i="3" a="1"/>
  <c r="U436" i="3" s="1"/>
  <c r="R436" i="3" a="1"/>
  <c r="R436" i="3" s="1"/>
  <c r="S436" i="3" s="1"/>
  <c r="B436" i="3"/>
  <c r="X435" i="3"/>
  <c r="X435" i="3" a="1"/>
  <c r="W435" i="3" a="1"/>
  <c r="W435" i="3" s="1"/>
  <c r="V435" i="3" a="1"/>
  <c r="V435" i="3" s="1"/>
  <c r="U435" i="3" a="1"/>
  <c r="U435" i="3" s="1"/>
  <c r="R435" i="3"/>
  <c r="S435" i="3" s="1"/>
  <c r="R435" i="3" a="1"/>
  <c r="B435" i="3"/>
  <c r="X434" i="3" a="1"/>
  <c r="X434" i="3" s="1"/>
  <c r="W434" i="3" a="1"/>
  <c r="W434" i="3" s="1"/>
  <c r="V434" i="3" a="1"/>
  <c r="V434" i="3" s="1"/>
  <c r="U434" i="3" a="1"/>
  <c r="U434" i="3" s="1"/>
  <c r="R434" i="3" a="1"/>
  <c r="R434" i="3" s="1"/>
  <c r="S434" i="3" s="1"/>
  <c r="B434" i="3"/>
  <c r="X433" i="3" a="1"/>
  <c r="X433" i="3" s="1"/>
  <c r="W433" i="3" a="1"/>
  <c r="W433" i="3" s="1"/>
  <c r="V433" i="3" a="1"/>
  <c r="V433" i="3" s="1"/>
  <c r="U433" i="3" a="1"/>
  <c r="U433" i="3" s="1"/>
  <c r="R433" i="3" a="1"/>
  <c r="R433" i="3" s="1"/>
  <c r="S433" i="3" s="1"/>
  <c r="B433" i="3"/>
  <c r="X432" i="3" a="1"/>
  <c r="X432" i="3" s="1"/>
  <c r="W432" i="3" a="1"/>
  <c r="W432" i="3" s="1"/>
  <c r="V432" i="3" a="1"/>
  <c r="V432" i="3" s="1"/>
  <c r="U432" i="3" a="1"/>
  <c r="U432" i="3" s="1"/>
  <c r="R432" i="3" a="1"/>
  <c r="R432" i="3" s="1"/>
  <c r="S432" i="3" s="1"/>
  <c r="B432" i="3"/>
  <c r="X431" i="3" a="1"/>
  <c r="X431" i="3" s="1"/>
  <c r="W431" i="3" a="1"/>
  <c r="W431" i="3" s="1"/>
  <c r="V431" i="3" a="1"/>
  <c r="V431" i="3" s="1"/>
  <c r="U431" i="3"/>
  <c r="U431" i="3" a="1"/>
  <c r="R431" i="3" a="1"/>
  <c r="R431" i="3" s="1"/>
  <c r="S431" i="3" s="1"/>
  <c r="B431" i="3"/>
  <c r="X430" i="3" a="1"/>
  <c r="X430" i="3" s="1"/>
  <c r="W430" i="3" a="1"/>
  <c r="W430" i="3" s="1"/>
  <c r="V430" i="3" a="1"/>
  <c r="V430" i="3" s="1"/>
  <c r="U430" i="3" a="1"/>
  <c r="U430" i="3" s="1"/>
  <c r="R430" i="3" a="1"/>
  <c r="R430" i="3" s="1"/>
  <c r="S430" i="3" s="1"/>
  <c r="B430" i="3"/>
  <c r="X429" i="3" a="1"/>
  <c r="X429" i="3" s="1"/>
  <c r="W429" i="3" a="1"/>
  <c r="W429" i="3" s="1"/>
  <c r="V429" i="3" a="1"/>
  <c r="V429" i="3" s="1"/>
  <c r="U429" i="3" a="1"/>
  <c r="U429" i="3" s="1"/>
  <c r="R429" i="3"/>
  <c r="S429" i="3" s="1"/>
  <c r="R429" i="3" a="1"/>
  <c r="B429" i="3"/>
  <c r="X428" i="3" a="1"/>
  <c r="X428" i="3" s="1"/>
  <c r="W428" i="3" a="1"/>
  <c r="W428" i="3" s="1"/>
  <c r="V428" i="3" a="1"/>
  <c r="V428" i="3" s="1"/>
  <c r="U428" i="3" a="1"/>
  <c r="U428" i="3" s="1"/>
  <c r="R428" i="3" a="1"/>
  <c r="R428" i="3" s="1"/>
  <c r="S428" i="3" s="1"/>
  <c r="B428" i="3"/>
  <c r="X427" i="3" a="1"/>
  <c r="X427" i="3" s="1"/>
  <c r="W427" i="3" a="1"/>
  <c r="W427" i="3" s="1"/>
  <c r="V427" i="3" a="1"/>
  <c r="V427" i="3" s="1"/>
  <c r="U427" i="3" a="1"/>
  <c r="U427" i="3" s="1"/>
  <c r="R427" i="3" a="1"/>
  <c r="R427" i="3" s="1"/>
  <c r="S427" i="3" s="1"/>
  <c r="B427" i="3"/>
  <c r="X426" i="3" a="1"/>
  <c r="X426" i="3" s="1"/>
  <c r="W426" i="3" a="1"/>
  <c r="W426" i="3" s="1"/>
  <c r="V426" i="3" a="1"/>
  <c r="V426" i="3" s="1"/>
  <c r="U426" i="3" a="1"/>
  <c r="U426" i="3" s="1"/>
  <c r="R426" i="3" a="1"/>
  <c r="R426" i="3" s="1"/>
  <c r="S426" i="3" s="1"/>
  <c r="B426" i="3"/>
  <c r="X425" i="3"/>
  <c r="X425" i="3" a="1"/>
  <c r="W425" i="3" a="1"/>
  <c r="W425" i="3" s="1"/>
  <c r="V425" i="3" a="1"/>
  <c r="V425" i="3" s="1"/>
  <c r="U425" i="3" a="1"/>
  <c r="U425" i="3" s="1"/>
  <c r="R425" i="3" a="1"/>
  <c r="R425" i="3" s="1"/>
  <c r="S425" i="3" s="1"/>
  <c r="B425" i="3"/>
  <c r="X424" i="3" a="1"/>
  <c r="X424" i="3" s="1"/>
  <c r="W424" i="3"/>
  <c r="W424" i="3" a="1"/>
  <c r="V424" i="3" a="1"/>
  <c r="V424" i="3" s="1"/>
  <c r="U424" i="3" a="1"/>
  <c r="U424" i="3" s="1"/>
  <c r="R424" i="3" a="1"/>
  <c r="R424" i="3" s="1"/>
  <c r="S424" i="3" s="1"/>
  <c r="B424" i="3"/>
  <c r="X423" i="3" a="1"/>
  <c r="X423" i="3" s="1"/>
  <c r="W423" i="3" a="1"/>
  <c r="W423" i="3" s="1"/>
  <c r="V423" i="3" a="1"/>
  <c r="V423" i="3" s="1"/>
  <c r="U423" i="3" a="1"/>
  <c r="U423" i="3" s="1"/>
  <c r="R423" i="3" a="1"/>
  <c r="R423" i="3" s="1"/>
  <c r="S423" i="3" s="1"/>
  <c r="B423" i="3"/>
  <c r="X422" i="3" a="1"/>
  <c r="X422" i="3" s="1"/>
  <c r="W422" i="3" a="1"/>
  <c r="W422" i="3" s="1"/>
  <c r="V422" i="3" a="1"/>
  <c r="V422" i="3" s="1"/>
  <c r="U422" i="3" a="1"/>
  <c r="U422" i="3" s="1"/>
  <c r="R422" i="3" a="1"/>
  <c r="R422" i="3" s="1"/>
  <c r="S422" i="3" s="1"/>
  <c r="B422" i="3"/>
  <c r="X421" i="3" a="1"/>
  <c r="X421" i="3" s="1"/>
  <c r="W421" i="3" a="1"/>
  <c r="W421" i="3" s="1"/>
  <c r="V421" i="3" a="1"/>
  <c r="V421" i="3" s="1"/>
  <c r="U421" i="3" a="1"/>
  <c r="U421" i="3" s="1"/>
  <c r="R421" i="3"/>
  <c r="S421" i="3" s="1"/>
  <c r="R421" i="3" a="1"/>
  <c r="B421" i="3"/>
  <c r="X420" i="3" a="1"/>
  <c r="X420" i="3" s="1"/>
  <c r="W420" i="3" a="1"/>
  <c r="W420" i="3" s="1"/>
  <c r="V420" i="3"/>
  <c r="V420" i="3" a="1"/>
  <c r="U420" i="3" a="1"/>
  <c r="U420" i="3" s="1"/>
  <c r="R420" i="3" a="1"/>
  <c r="R420" i="3" s="1"/>
  <c r="S420" i="3" s="1"/>
  <c r="B420" i="3"/>
  <c r="X419" i="3" a="1"/>
  <c r="X419" i="3" s="1"/>
  <c r="W419" i="3" a="1"/>
  <c r="W419" i="3" s="1"/>
  <c r="V419" i="3" a="1"/>
  <c r="V419" i="3" s="1"/>
  <c r="U419" i="3" a="1"/>
  <c r="U419" i="3" s="1"/>
  <c r="R419" i="3"/>
  <c r="S419" i="3" s="1"/>
  <c r="R419" i="3" a="1"/>
  <c r="B419" i="3"/>
  <c r="X418" i="3" a="1"/>
  <c r="X418" i="3" s="1"/>
  <c r="W418" i="3" a="1"/>
  <c r="W418" i="3" s="1"/>
  <c r="V418" i="3" a="1"/>
  <c r="V418" i="3" s="1"/>
  <c r="U418" i="3" a="1"/>
  <c r="U418" i="3" s="1"/>
  <c r="R418" i="3"/>
  <c r="S418" i="3" s="1"/>
  <c r="R418" i="3" a="1"/>
  <c r="B418" i="3"/>
  <c r="X417" i="3" a="1"/>
  <c r="X417" i="3" s="1"/>
  <c r="W417" i="3" a="1"/>
  <c r="W417" i="3" s="1"/>
  <c r="V417" i="3" a="1"/>
  <c r="V417" i="3" s="1"/>
  <c r="U417" i="3" a="1"/>
  <c r="U417" i="3" s="1"/>
  <c r="S417" i="3"/>
  <c r="R417" i="3"/>
  <c r="R417" i="3" a="1"/>
  <c r="B417" i="3"/>
  <c r="X416" i="3" a="1"/>
  <c r="X416" i="3" s="1"/>
  <c r="W416" i="3" a="1"/>
  <c r="W416" i="3" s="1"/>
  <c r="V416" i="3" a="1"/>
  <c r="V416" i="3" s="1"/>
  <c r="U416" i="3" a="1"/>
  <c r="U416" i="3" s="1"/>
  <c r="R416" i="3" a="1"/>
  <c r="R416" i="3" s="1"/>
  <c r="S416" i="3" s="1"/>
  <c r="B416" i="3"/>
  <c r="X415" i="3" a="1"/>
  <c r="X415" i="3" s="1"/>
  <c r="W415" i="3" a="1"/>
  <c r="W415" i="3" s="1"/>
  <c r="V415" i="3" a="1"/>
  <c r="V415" i="3" s="1"/>
  <c r="U415" i="3" a="1"/>
  <c r="U415" i="3" s="1"/>
  <c r="R415" i="3"/>
  <c r="S415" i="3" s="1"/>
  <c r="R415" i="3" a="1"/>
  <c r="B415" i="3"/>
  <c r="X414" i="3" a="1"/>
  <c r="X414" i="3" s="1"/>
  <c r="W414" i="3" a="1"/>
  <c r="W414" i="3" s="1"/>
  <c r="V414" i="3" a="1"/>
  <c r="V414" i="3" s="1"/>
  <c r="U414" i="3" a="1"/>
  <c r="U414" i="3" s="1"/>
  <c r="R414" i="3" a="1"/>
  <c r="R414" i="3" s="1"/>
  <c r="S414" i="3" s="1"/>
  <c r="B414" i="3"/>
  <c r="X413" i="3" a="1"/>
  <c r="X413" i="3" s="1"/>
  <c r="W413" i="3" a="1"/>
  <c r="W413" i="3" s="1"/>
  <c r="V413" i="3" a="1"/>
  <c r="V413" i="3" s="1"/>
  <c r="U413" i="3" a="1"/>
  <c r="U413" i="3" s="1"/>
  <c r="R413" i="3"/>
  <c r="S413" i="3" s="1"/>
  <c r="R413" i="3" a="1"/>
  <c r="B413" i="3"/>
  <c r="X412" i="3" a="1"/>
  <c r="X412" i="3" s="1"/>
  <c r="W412" i="3" a="1"/>
  <c r="W412" i="3" s="1"/>
  <c r="V412" i="3" a="1"/>
  <c r="V412" i="3" s="1"/>
  <c r="U412" i="3" a="1"/>
  <c r="U412" i="3" s="1"/>
  <c r="R412" i="3" a="1"/>
  <c r="R412" i="3" s="1"/>
  <c r="S412" i="3" s="1"/>
  <c r="B412" i="3"/>
  <c r="X411" i="3" a="1"/>
  <c r="X411" i="3" s="1"/>
  <c r="W411" i="3" a="1"/>
  <c r="W411" i="3" s="1"/>
  <c r="V411" i="3" a="1"/>
  <c r="V411" i="3" s="1"/>
  <c r="U411" i="3" a="1"/>
  <c r="U411" i="3" s="1"/>
  <c r="S411" i="3"/>
  <c r="R411" i="3" a="1"/>
  <c r="R411" i="3" s="1"/>
  <c r="B411" i="3"/>
  <c r="X410" i="3" a="1"/>
  <c r="X410" i="3" s="1"/>
  <c r="W410" i="3" a="1"/>
  <c r="W410" i="3" s="1"/>
  <c r="V410" i="3" a="1"/>
  <c r="V410" i="3" s="1"/>
  <c r="U410" i="3" a="1"/>
  <c r="U410" i="3" s="1"/>
  <c r="R410" i="3" a="1"/>
  <c r="R410" i="3" s="1"/>
  <c r="S410" i="3" s="1"/>
  <c r="B410" i="3"/>
  <c r="X409" i="3" a="1"/>
  <c r="X409" i="3" s="1"/>
  <c r="W409" i="3" a="1"/>
  <c r="W409" i="3" s="1"/>
  <c r="V409" i="3" a="1"/>
  <c r="V409" i="3" s="1"/>
  <c r="U409" i="3" a="1"/>
  <c r="U409" i="3" s="1"/>
  <c r="R409" i="3" a="1"/>
  <c r="R409" i="3" s="1"/>
  <c r="S409" i="3" s="1"/>
  <c r="B409" i="3"/>
  <c r="X408" i="3" a="1"/>
  <c r="X408" i="3" s="1"/>
  <c r="W408" i="3"/>
  <c r="W408" i="3" a="1"/>
  <c r="V408" i="3" a="1"/>
  <c r="V408" i="3" s="1"/>
  <c r="U408" i="3" a="1"/>
  <c r="U408" i="3" s="1"/>
  <c r="R408" i="3" a="1"/>
  <c r="R408" i="3" s="1"/>
  <c r="S408" i="3" s="1"/>
  <c r="B408" i="3"/>
  <c r="X407" i="3" a="1"/>
  <c r="X407" i="3" s="1"/>
  <c r="W407" i="3" a="1"/>
  <c r="W407" i="3" s="1"/>
  <c r="V407" i="3" a="1"/>
  <c r="V407" i="3" s="1"/>
  <c r="U407" i="3" a="1"/>
  <c r="U407" i="3" s="1"/>
  <c r="S407" i="3"/>
  <c r="R407" i="3"/>
  <c r="R407" i="3" a="1"/>
  <c r="B407" i="3"/>
  <c r="X406" i="3" a="1"/>
  <c r="X406" i="3" s="1"/>
  <c r="W406" i="3" a="1"/>
  <c r="W406" i="3" s="1"/>
  <c r="V406" i="3" a="1"/>
  <c r="V406" i="3" s="1"/>
  <c r="U406" i="3" a="1"/>
  <c r="U406" i="3" s="1"/>
  <c r="R406" i="3"/>
  <c r="S406" i="3" s="1"/>
  <c r="R406" i="3" a="1"/>
  <c r="B406" i="3"/>
  <c r="X405" i="3" a="1"/>
  <c r="X405" i="3" s="1"/>
  <c r="W405" i="3" a="1"/>
  <c r="W405" i="3" s="1"/>
  <c r="V405" i="3" a="1"/>
  <c r="V405" i="3" s="1"/>
  <c r="U405" i="3" a="1"/>
  <c r="U405" i="3" s="1"/>
  <c r="R405" i="3"/>
  <c r="S405" i="3" s="1"/>
  <c r="R405" i="3" a="1"/>
  <c r="B405" i="3"/>
  <c r="X404" i="3" a="1"/>
  <c r="X404" i="3" s="1"/>
  <c r="W404" i="3" a="1"/>
  <c r="W404" i="3" s="1"/>
  <c r="V404" i="3" a="1"/>
  <c r="V404" i="3" s="1"/>
  <c r="U404" i="3" a="1"/>
  <c r="U404" i="3" s="1"/>
  <c r="R404" i="3" a="1"/>
  <c r="R404" i="3" s="1"/>
  <c r="S404" i="3" s="1"/>
  <c r="B404" i="3"/>
  <c r="X403" i="3" a="1"/>
  <c r="X403" i="3" s="1"/>
  <c r="W403" i="3" a="1"/>
  <c r="W403" i="3" s="1"/>
  <c r="V403" i="3" a="1"/>
  <c r="V403" i="3" s="1"/>
  <c r="U403" i="3" a="1"/>
  <c r="U403" i="3" s="1"/>
  <c r="R403" i="3" a="1"/>
  <c r="R403" i="3" s="1"/>
  <c r="S403" i="3" s="1"/>
  <c r="B403" i="3"/>
  <c r="X402" i="3" a="1"/>
  <c r="X402" i="3" s="1"/>
  <c r="W402" i="3" a="1"/>
  <c r="W402" i="3" s="1"/>
  <c r="V402" i="3" a="1"/>
  <c r="V402" i="3" s="1"/>
  <c r="U402" i="3" a="1"/>
  <c r="U402" i="3" s="1"/>
  <c r="R402" i="3" a="1"/>
  <c r="R402" i="3" s="1"/>
  <c r="S402" i="3" s="1"/>
  <c r="B402" i="3"/>
  <c r="X401" i="3" a="1"/>
  <c r="X401" i="3" s="1"/>
  <c r="W401" i="3" a="1"/>
  <c r="W401" i="3" s="1"/>
  <c r="V401" i="3" a="1"/>
  <c r="V401" i="3" s="1"/>
  <c r="U401" i="3" a="1"/>
  <c r="U401" i="3" s="1"/>
  <c r="R401" i="3" a="1"/>
  <c r="R401" i="3" s="1"/>
  <c r="S401" i="3" s="1"/>
  <c r="B401" i="3"/>
  <c r="X400" i="3" a="1"/>
  <c r="X400" i="3" s="1"/>
  <c r="W400" i="3" a="1"/>
  <c r="W400" i="3" s="1"/>
  <c r="V400" i="3" a="1"/>
  <c r="V400" i="3" s="1"/>
  <c r="U400" i="3" a="1"/>
  <c r="U400" i="3" s="1"/>
  <c r="R400" i="3" a="1"/>
  <c r="R400" i="3" s="1"/>
  <c r="S400" i="3" s="1"/>
  <c r="B400" i="3"/>
  <c r="X399" i="3" a="1"/>
  <c r="X399" i="3" s="1"/>
  <c r="W399" i="3" a="1"/>
  <c r="W399" i="3" s="1"/>
  <c r="V399" i="3" a="1"/>
  <c r="V399" i="3" s="1"/>
  <c r="U399" i="3" a="1"/>
  <c r="U399" i="3" s="1"/>
  <c r="R399" i="3"/>
  <c r="S399" i="3" s="1"/>
  <c r="R399" i="3" a="1"/>
  <c r="B399" i="3"/>
  <c r="X398" i="3" a="1"/>
  <c r="X398" i="3" s="1"/>
  <c r="W398" i="3" a="1"/>
  <c r="W398" i="3" s="1"/>
  <c r="V398" i="3" a="1"/>
  <c r="V398" i="3" s="1"/>
  <c r="U398" i="3" a="1"/>
  <c r="U398" i="3" s="1"/>
  <c r="R398" i="3" a="1"/>
  <c r="R398" i="3" s="1"/>
  <c r="S398" i="3" s="1"/>
  <c r="B398" i="3"/>
  <c r="X397" i="3" a="1"/>
  <c r="X397" i="3" s="1"/>
  <c r="W397" i="3" a="1"/>
  <c r="W397" i="3" s="1"/>
  <c r="V397" i="3" a="1"/>
  <c r="V397" i="3" s="1"/>
  <c r="U397" i="3" a="1"/>
  <c r="U397" i="3" s="1"/>
  <c r="R397" i="3"/>
  <c r="S397" i="3" s="1"/>
  <c r="R397" i="3" a="1"/>
  <c r="B397" i="3"/>
  <c r="X396" i="3" a="1"/>
  <c r="X396" i="3" s="1"/>
  <c r="W396" i="3" a="1"/>
  <c r="W396" i="3" s="1"/>
  <c r="V396" i="3" a="1"/>
  <c r="V396" i="3" s="1"/>
  <c r="U396" i="3" a="1"/>
  <c r="U396" i="3" s="1"/>
  <c r="R396" i="3" a="1"/>
  <c r="R396" i="3" s="1"/>
  <c r="S396" i="3" s="1"/>
  <c r="B396" i="3"/>
  <c r="X395" i="3"/>
  <c r="X395" i="3" a="1"/>
  <c r="W395" i="3" a="1"/>
  <c r="W395" i="3" s="1"/>
  <c r="V395" i="3" a="1"/>
  <c r="V395" i="3" s="1"/>
  <c r="U395" i="3" a="1"/>
  <c r="U395" i="3" s="1"/>
  <c r="R395" i="3" a="1"/>
  <c r="R395" i="3" s="1"/>
  <c r="S395" i="3" s="1"/>
  <c r="B395" i="3"/>
  <c r="X394" i="3" a="1"/>
  <c r="X394" i="3" s="1"/>
  <c r="W394" i="3" a="1"/>
  <c r="W394" i="3" s="1"/>
  <c r="V394" i="3" a="1"/>
  <c r="V394" i="3" s="1"/>
  <c r="U394" i="3" a="1"/>
  <c r="U394" i="3" s="1"/>
  <c r="R394" i="3" a="1"/>
  <c r="R394" i="3" s="1"/>
  <c r="S394" i="3" s="1"/>
  <c r="B394" i="3"/>
  <c r="X393" i="3"/>
  <c r="X393" i="3" a="1"/>
  <c r="W393" i="3" a="1"/>
  <c r="W393" i="3" s="1"/>
  <c r="V393" i="3" a="1"/>
  <c r="V393" i="3" s="1"/>
  <c r="U393" i="3" a="1"/>
  <c r="U393" i="3" s="1"/>
  <c r="R393" i="3" a="1"/>
  <c r="R393" i="3" s="1"/>
  <c r="S393" i="3" s="1"/>
  <c r="B393" i="3"/>
  <c r="X392" i="3" a="1"/>
  <c r="X392" i="3" s="1"/>
  <c r="W392" i="3" a="1"/>
  <c r="W392" i="3" s="1"/>
  <c r="V392" i="3" a="1"/>
  <c r="V392" i="3" s="1"/>
  <c r="U392" i="3" a="1"/>
  <c r="U392" i="3" s="1"/>
  <c r="R392" i="3" a="1"/>
  <c r="R392" i="3" s="1"/>
  <c r="S392" i="3" s="1"/>
  <c r="B392" i="3"/>
  <c r="X391" i="3" a="1"/>
  <c r="X391" i="3" s="1"/>
  <c r="W391" i="3" a="1"/>
  <c r="W391" i="3" s="1"/>
  <c r="V391" i="3" a="1"/>
  <c r="V391" i="3" s="1"/>
  <c r="U391" i="3" a="1"/>
  <c r="U391" i="3" s="1"/>
  <c r="R391" i="3" a="1"/>
  <c r="R391" i="3" s="1"/>
  <c r="S391" i="3" s="1"/>
  <c r="B391" i="3"/>
  <c r="X390" i="3" a="1"/>
  <c r="X390" i="3" s="1"/>
  <c r="W390" i="3" a="1"/>
  <c r="W390" i="3" s="1"/>
  <c r="V390" i="3" a="1"/>
  <c r="V390" i="3" s="1"/>
  <c r="U390" i="3" a="1"/>
  <c r="U390" i="3" s="1"/>
  <c r="R390" i="3" a="1"/>
  <c r="R390" i="3" s="1"/>
  <c r="S390" i="3" s="1"/>
  <c r="B390" i="3"/>
  <c r="X389" i="3" a="1"/>
  <c r="X389" i="3" s="1"/>
  <c r="W389" i="3" a="1"/>
  <c r="W389" i="3" s="1"/>
  <c r="V389" i="3" a="1"/>
  <c r="V389" i="3" s="1"/>
  <c r="U389" i="3" a="1"/>
  <c r="U389" i="3" s="1"/>
  <c r="R389" i="3" a="1"/>
  <c r="R389" i="3" s="1"/>
  <c r="S389" i="3" s="1"/>
  <c r="B389" i="3"/>
  <c r="X388" i="3" a="1"/>
  <c r="X388" i="3" s="1"/>
  <c r="W388" i="3" a="1"/>
  <c r="W388" i="3" s="1"/>
  <c r="V388" i="3" a="1"/>
  <c r="V388" i="3" s="1"/>
  <c r="U388" i="3" a="1"/>
  <c r="U388" i="3" s="1"/>
  <c r="R388" i="3" a="1"/>
  <c r="R388" i="3" s="1"/>
  <c r="S388" i="3" s="1"/>
  <c r="B388" i="3"/>
  <c r="X387" i="3" a="1"/>
  <c r="X387" i="3" s="1"/>
  <c r="W387" i="3" a="1"/>
  <c r="W387" i="3" s="1"/>
  <c r="V387" i="3" a="1"/>
  <c r="V387" i="3" s="1"/>
  <c r="U387" i="3" a="1"/>
  <c r="U387" i="3" s="1"/>
  <c r="R387" i="3" a="1"/>
  <c r="R387" i="3" s="1"/>
  <c r="S387" i="3" s="1"/>
  <c r="B387" i="3"/>
  <c r="X386" i="3" a="1"/>
  <c r="X386" i="3" s="1"/>
  <c r="W386" i="3" a="1"/>
  <c r="W386" i="3" s="1"/>
  <c r="V386" i="3" a="1"/>
  <c r="V386" i="3" s="1"/>
  <c r="U386" i="3" a="1"/>
  <c r="U386" i="3" s="1"/>
  <c r="R386" i="3" a="1"/>
  <c r="R386" i="3" s="1"/>
  <c r="S386" i="3" s="1"/>
  <c r="B386" i="3"/>
  <c r="X385" i="3" a="1"/>
  <c r="X385" i="3" s="1"/>
  <c r="W385" i="3" a="1"/>
  <c r="W385" i="3" s="1"/>
  <c r="V385" i="3" a="1"/>
  <c r="V385" i="3" s="1"/>
  <c r="U385" i="3" a="1"/>
  <c r="U385" i="3" s="1"/>
  <c r="R385" i="3" a="1"/>
  <c r="R385" i="3" s="1"/>
  <c r="S385" i="3" s="1"/>
  <c r="B385" i="3"/>
  <c r="X384" i="3" a="1"/>
  <c r="X384" i="3" s="1"/>
  <c r="W384" i="3" a="1"/>
  <c r="W384" i="3" s="1"/>
  <c r="V384" i="3" a="1"/>
  <c r="V384" i="3" s="1"/>
  <c r="U384" i="3" a="1"/>
  <c r="U384" i="3" s="1"/>
  <c r="R384" i="3" a="1"/>
  <c r="R384" i="3" s="1"/>
  <c r="S384" i="3" s="1"/>
  <c r="B384" i="3"/>
  <c r="X383" i="3" a="1"/>
  <c r="X383" i="3" s="1"/>
  <c r="W383" i="3" a="1"/>
  <c r="W383" i="3" s="1"/>
  <c r="V383" i="3" a="1"/>
  <c r="V383" i="3" s="1"/>
  <c r="U383" i="3" a="1"/>
  <c r="U383" i="3" s="1"/>
  <c r="R383" i="3" a="1"/>
  <c r="R383" i="3" s="1"/>
  <c r="S383" i="3" s="1"/>
  <c r="B383" i="3"/>
  <c r="X382" i="3" a="1"/>
  <c r="X382" i="3" s="1"/>
  <c r="W382" i="3" a="1"/>
  <c r="W382" i="3" s="1"/>
  <c r="V382" i="3" a="1"/>
  <c r="V382" i="3" s="1"/>
  <c r="U382" i="3" a="1"/>
  <c r="U382" i="3" s="1"/>
  <c r="R382" i="3" a="1"/>
  <c r="R382" i="3" s="1"/>
  <c r="S382" i="3" s="1"/>
  <c r="B382" i="3"/>
  <c r="X381" i="3" a="1"/>
  <c r="X381" i="3" s="1"/>
  <c r="W381" i="3" a="1"/>
  <c r="W381" i="3" s="1"/>
  <c r="V381" i="3" a="1"/>
  <c r="V381" i="3" s="1"/>
  <c r="U381" i="3" a="1"/>
  <c r="U381" i="3" s="1"/>
  <c r="R381" i="3" a="1"/>
  <c r="R381" i="3" s="1"/>
  <c r="S381" i="3" s="1"/>
  <c r="B381" i="3"/>
  <c r="X380" i="3" a="1"/>
  <c r="X380" i="3" s="1"/>
  <c r="W380" i="3" a="1"/>
  <c r="W380" i="3" s="1"/>
  <c r="V380" i="3" a="1"/>
  <c r="V380" i="3" s="1"/>
  <c r="U380" i="3" a="1"/>
  <c r="U380" i="3" s="1"/>
  <c r="R380" i="3" a="1"/>
  <c r="R380" i="3" s="1"/>
  <c r="S380" i="3" s="1"/>
  <c r="B380" i="3"/>
  <c r="X379" i="3" a="1"/>
  <c r="X379" i="3" s="1"/>
  <c r="W379" i="3" a="1"/>
  <c r="W379" i="3" s="1"/>
  <c r="V379" i="3" a="1"/>
  <c r="V379" i="3" s="1"/>
  <c r="U379" i="3" a="1"/>
  <c r="U379" i="3" s="1"/>
  <c r="R379" i="3" a="1"/>
  <c r="R379" i="3" s="1"/>
  <c r="S379" i="3" s="1"/>
  <c r="B379" i="3"/>
  <c r="X378" i="3" a="1"/>
  <c r="X378" i="3" s="1"/>
  <c r="W378" i="3" a="1"/>
  <c r="W378" i="3" s="1"/>
  <c r="V378" i="3" a="1"/>
  <c r="V378" i="3" s="1"/>
  <c r="U378" i="3" a="1"/>
  <c r="U378" i="3" s="1"/>
  <c r="R378" i="3"/>
  <c r="S378" i="3" s="1"/>
  <c r="R378" i="3" a="1"/>
  <c r="B378" i="3"/>
  <c r="X377" i="3" a="1"/>
  <c r="X377" i="3" s="1"/>
  <c r="W377" i="3" a="1"/>
  <c r="W377" i="3" s="1"/>
  <c r="V377" i="3" a="1"/>
  <c r="V377" i="3" s="1"/>
  <c r="U377" i="3" a="1"/>
  <c r="U377" i="3" s="1"/>
  <c r="R377" i="3" a="1"/>
  <c r="R377" i="3" s="1"/>
  <c r="S377" i="3" s="1"/>
  <c r="B377" i="3"/>
  <c r="X376" i="3" a="1"/>
  <c r="X376" i="3" s="1"/>
  <c r="W376" i="3" a="1"/>
  <c r="W376" i="3" s="1"/>
  <c r="V376" i="3" a="1"/>
  <c r="V376" i="3" s="1"/>
  <c r="U376" i="3" a="1"/>
  <c r="U376" i="3" s="1"/>
  <c r="R376" i="3"/>
  <c r="S376" i="3" s="1"/>
  <c r="R376" i="3" a="1"/>
  <c r="B376" i="3"/>
  <c r="X375" i="3" a="1"/>
  <c r="X375" i="3" s="1"/>
  <c r="W375" i="3" a="1"/>
  <c r="W375" i="3" s="1"/>
  <c r="V375" i="3"/>
  <c r="V375" i="3" a="1"/>
  <c r="U375" i="3" a="1"/>
  <c r="U375" i="3" s="1"/>
  <c r="R375" i="3" a="1"/>
  <c r="R375" i="3" s="1"/>
  <c r="S375" i="3" s="1"/>
  <c r="B375" i="3"/>
  <c r="X374" i="3" a="1"/>
  <c r="X374" i="3" s="1"/>
  <c r="W374" i="3" a="1"/>
  <c r="W374" i="3" s="1"/>
  <c r="V374" i="3" a="1"/>
  <c r="V374" i="3" s="1"/>
  <c r="U374" i="3" a="1"/>
  <c r="U374" i="3" s="1"/>
  <c r="R374" i="3" a="1"/>
  <c r="R374" i="3" s="1"/>
  <c r="S374" i="3" s="1"/>
  <c r="B374" i="3"/>
  <c r="X373" i="3" a="1"/>
  <c r="X373" i="3" s="1"/>
  <c r="W373" i="3" a="1"/>
  <c r="W373" i="3" s="1"/>
  <c r="V373" i="3" a="1"/>
  <c r="V373" i="3" s="1"/>
  <c r="U373" i="3" a="1"/>
  <c r="U373" i="3" s="1"/>
  <c r="R373" i="3" a="1"/>
  <c r="R373" i="3" s="1"/>
  <c r="S373" i="3" s="1"/>
  <c r="B373" i="3"/>
  <c r="X372" i="3" a="1"/>
  <c r="X372" i="3" s="1"/>
  <c r="W372" i="3" a="1"/>
  <c r="W372" i="3" s="1"/>
  <c r="V372" i="3" a="1"/>
  <c r="V372" i="3" s="1"/>
  <c r="U372" i="3" a="1"/>
  <c r="U372" i="3" s="1"/>
  <c r="R372" i="3" a="1"/>
  <c r="R372" i="3" s="1"/>
  <c r="S372" i="3" s="1"/>
  <c r="B372" i="3"/>
  <c r="X371" i="3" a="1"/>
  <c r="X371" i="3" s="1"/>
  <c r="W371" i="3" a="1"/>
  <c r="W371" i="3" s="1"/>
  <c r="V371" i="3" a="1"/>
  <c r="V371" i="3" s="1"/>
  <c r="U371" i="3" a="1"/>
  <c r="U371" i="3" s="1"/>
  <c r="R371" i="3" a="1"/>
  <c r="R371" i="3" s="1"/>
  <c r="S371" i="3" s="1"/>
  <c r="B371" i="3"/>
  <c r="X370" i="3" a="1"/>
  <c r="X370" i="3" s="1"/>
  <c r="W370" i="3" a="1"/>
  <c r="W370" i="3" s="1"/>
  <c r="V370" i="3" a="1"/>
  <c r="V370" i="3" s="1"/>
  <c r="U370" i="3" a="1"/>
  <c r="U370" i="3" s="1"/>
  <c r="R370" i="3" a="1"/>
  <c r="R370" i="3" s="1"/>
  <c r="S370" i="3" s="1"/>
  <c r="B370" i="3"/>
  <c r="X369" i="3" a="1"/>
  <c r="X369" i="3" s="1"/>
  <c r="W369" i="3"/>
  <c r="W369" i="3" a="1"/>
  <c r="V369" i="3" a="1"/>
  <c r="V369" i="3" s="1"/>
  <c r="U369" i="3" a="1"/>
  <c r="U369" i="3" s="1"/>
  <c r="R369" i="3" a="1"/>
  <c r="R369" i="3" s="1"/>
  <c r="S369" i="3" s="1"/>
  <c r="B369" i="3"/>
  <c r="X368" i="3" a="1"/>
  <c r="X368" i="3" s="1"/>
  <c r="W368" i="3" a="1"/>
  <c r="W368" i="3" s="1"/>
  <c r="V368" i="3" a="1"/>
  <c r="V368" i="3" s="1"/>
  <c r="U368" i="3" a="1"/>
  <c r="U368" i="3" s="1"/>
  <c r="R368" i="3" a="1"/>
  <c r="R368" i="3" s="1"/>
  <c r="S368" i="3" s="1"/>
  <c r="B368" i="3"/>
  <c r="X367" i="3" a="1"/>
  <c r="X367" i="3" s="1"/>
  <c r="W367" i="3" a="1"/>
  <c r="W367" i="3" s="1"/>
  <c r="V367" i="3" a="1"/>
  <c r="V367" i="3" s="1"/>
  <c r="U367" i="3" a="1"/>
  <c r="U367" i="3" s="1"/>
  <c r="R367" i="3" a="1"/>
  <c r="R367" i="3" s="1"/>
  <c r="S367" i="3" s="1"/>
  <c r="B367" i="3"/>
  <c r="X366" i="3" a="1"/>
  <c r="X366" i="3" s="1"/>
  <c r="W366" i="3" a="1"/>
  <c r="W366" i="3" s="1"/>
  <c r="V366" i="3" a="1"/>
  <c r="V366" i="3" s="1"/>
  <c r="U366" i="3" a="1"/>
  <c r="U366" i="3" s="1"/>
  <c r="R366" i="3" a="1"/>
  <c r="R366" i="3" s="1"/>
  <c r="S366" i="3" s="1"/>
  <c r="B366" i="3"/>
  <c r="X365" i="3" a="1"/>
  <c r="X365" i="3" s="1"/>
  <c r="W365" i="3" a="1"/>
  <c r="W365" i="3" s="1"/>
  <c r="V365" i="3"/>
  <c r="V365" i="3" a="1"/>
  <c r="U365" i="3" a="1"/>
  <c r="U365" i="3" s="1"/>
  <c r="R365" i="3" a="1"/>
  <c r="R365" i="3" s="1"/>
  <c r="S365" i="3" s="1"/>
  <c r="B365" i="3"/>
  <c r="X364" i="3" a="1"/>
  <c r="X364" i="3" s="1"/>
  <c r="W364" i="3" a="1"/>
  <c r="W364" i="3" s="1"/>
  <c r="V364" i="3" a="1"/>
  <c r="V364" i="3" s="1"/>
  <c r="U364" i="3" a="1"/>
  <c r="U364" i="3" s="1"/>
  <c r="R364" i="3"/>
  <c r="S364" i="3" s="1"/>
  <c r="R364" i="3" a="1"/>
  <c r="B364" i="3"/>
  <c r="X363" i="3" a="1"/>
  <c r="X363" i="3" s="1"/>
  <c r="W363" i="3" a="1"/>
  <c r="W363" i="3" s="1"/>
  <c r="V363" i="3"/>
  <c r="V363" i="3" a="1"/>
  <c r="U363" i="3" a="1"/>
  <c r="U363" i="3" s="1"/>
  <c r="R363" i="3" a="1"/>
  <c r="R363" i="3" s="1"/>
  <c r="S363" i="3" s="1"/>
  <c r="B363" i="3"/>
  <c r="X362" i="3" a="1"/>
  <c r="X362" i="3" s="1"/>
  <c r="W362" i="3" a="1"/>
  <c r="W362" i="3" s="1"/>
  <c r="V362" i="3" a="1"/>
  <c r="V362" i="3" s="1"/>
  <c r="U362" i="3" a="1"/>
  <c r="U362" i="3" s="1"/>
  <c r="R362" i="3"/>
  <c r="S362" i="3" s="1"/>
  <c r="R362" i="3" a="1"/>
  <c r="B362" i="3"/>
  <c r="X361" i="3" a="1"/>
  <c r="X361" i="3" s="1"/>
  <c r="W361" i="3" a="1"/>
  <c r="W361" i="3" s="1"/>
  <c r="V361" i="3" a="1"/>
  <c r="V361" i="3" s="1"/>
  <c r="U361" i="3" a="1"/>
  <c r="U361" i="3" s="1"/>
  <c r="R361" i="3" a="1"/>
  <c r="R361" i="3" s="1"/>
  <c r="S361" i="3" s="1"/>
  <c r="B361" i="3"/>
  <c r="X360" i="3" a="1"/>
  <c r="X360" i="3" s="1"/>
  <c r="W360" i="3" a="1"/>
  <c r="W360" i="3" s="1"/>
  <c r="V360" i="3" a="1"/>
  <c r="V360" i="3" s="1"/>
  <c r="U360" i="3" a="1"/>
  <c r="U360" i="3" s="1"/>
  <c r="R360" i="3"/>
  <c r="S360" i="3" s="1"/>
  <c r="R360" i="3" a="1"/>
  <c r="B360" i="3"/>
  <c r="X359" i="3" a="1"/>
  <c r="X359" i="3" s="1"/>
  <c r="W359" i="3" a="1"/>
  <c r="W359" i="3" s="1"/>
  <c r="V359" i="3" a="1"/>
  <c r="V359" i="3" s="1"/>
  <c r="U359" i="3" a="1"/>
  <c r="U359" i="3" s="1"/>
  <c r="R359" i="3" a="1"/>
  <c r="R359" i="3" s="1"/>
  <c r="S359" i="3" s="1"/>
  <c r="B359" i="3"/>
  <c r="X358" i="3" a="1"/>
  <c r="X358" i="3" s="1"/>
  <c r="W358" i="3" a="1"/>
  <c r="W358" i="3" s="1"/>
  <c r="V358" i="3" a="1"/>
  <c r="V358" i="3" s="1"/>
  <c r="U358" i="3" a="1"/>
  <c r="U358" i="3" s="1"/>
  <c r="R358" i="3" a="1"/>
  <c r="R358" i="3" s="1"/>
  <c r="S358" i="3" s="1"/>
  <c r="B358" i="3"/>
  <c r="X357" i="3" a="1"/>
  <c r="X357" i="3" s="1"/>
  <c r="W357" i="3" a="1"/>
  <c r="W357" i="3" s="1"/>
  <c r="V357" i="3" a="1"/>
  <c r="V357" i="3" s="1"/>
  <c r="U357" i="3" a="1"/>
  <c r="U357" i="3" s="1"/>
  <c r="R357" i="3" a="1"/>
  <c r="R357" i="3" s="1"/>
  <c r="S357" i="3" s="1"/>
  <c r="B357" i="3"/>
  <c r="X356" i="3" a="1"/>
  <c r="X356" i="3" s="1"/>
  <c r="W356" i="3" a="1"/>
  <c r="W356" i="3" s="1"/>
  <c r="V356" i="3" a="1"/>
  <c r="V356" i="3" s="1"/>
  <c r="U356" i="3" a="1"/>
  <c r="U356" i="3" s="1"/>
  <c r="S356" i="3"/>
  <c r="R356" i="3"/>
  <c r="R356" i="3" a="1"/>
  <c r="B356" i="3"/>
  <c r="X355" i="3" a="1"/>
  <c r="X355" i="3" s="1"/>
  <c r="W355" i="3" a="1"/>
  <c r="W355" i="3" s="1"/>
  <c r="V355" i="3" a="1"/>
  <c r="V355" i="3" s="1"/>
  <c r="U355" i="3" a="1"/>
  <c r="U355" i="3" s="1"/>
  <c r="R355" i="3" a="1"/>
  <c r="R355" i="3" s="1"/>
  <c r="S355" i="3" s="1"/>
  <c r="B355" i="3"/>
  <c r="X354" i="3" a="1"/>
  <c r="X354" i="3" s="1"/>
  <c r="W354" i="3" a="1"/>
  <c r="W354" i="3" s="1"/>
  <c r="V354" i="3" a="1"/>
  <c r="V354" i="3" s="1"/>
  <c r="U354" i="3" a="1"/>
  <c r="U354" i="3" s="1"/>
  <c r="R354" i="3"/>
  <c r="S354" i="3" s="1"/>
  <c r="R354" i="3" a="1"/>
  <c r="B354" i="3"/>
  <c r="X353" i="3" a="1"/>
  <c r="X353" i="3" s="1"/>
  <c r="W353" i="3" a="1"/>
  <c r="W353" i="3" s="1"/>
  <c r="V353" i="3" a="1"/>
  <c r="V353" i="3" s="1"/>
  <c r="U353" i="3" a="1"/>
  <c r="U353" i="3" s="1"/>
  <c r="R353" i="3" a="1"/>
  <c r="R353" i="3" s="1"/>
  <c r="S353" i="3" s="1"/>
  <c r="B353" i="3"/>
  <c r="X352" i="3" a="1"/>
  <c r="X352" i="3" s="1"/>
  <c r="W352" i="3" a="1"/>
  <c r="W352" i="3" s="1"/>
  <c r="V352" i="3" a="1"/>
  <c r="V352" i="3" s="1"/>
  <c r="U352" i="3" a="1"/>
  <c r="U352" i="3" s="1"/>
  <c r="R352" i="3" a="1"/>
  <c r="R352" i="3" s="1"/>
  <c r="S352" i="3" s="1"/>
  <c r="B352" i="3"/>
  <c r="X351" i="3" a="1"/>
  <c r="X351" i="3" s="1"/>
  <c r="W351" i="3" a="1"/>
  <c r="W351" i="3" s="1"/>
  <c r="V351" i="3" a="1"/>
  <c r="V351" i="3" s="1"/>
  <c r="U351" i="3" a="1"/>
  <c r="U351" i="3" s="1"/>
  <c r="R351" i="3" a="1"/>
  <c r="R351" i="3" s="1"/>
  <c r="S351" i="3" s="1"/>
  <c r="B351" i="3"/>
  <c r="X350" i="3" a="1"/>
  <c r="X350" i="3" s="1"/>
  <c r="W350" i="3" a="1"/>
  <c r="W350" i="3" s="1"/>
  <c r="V350" i="3" a="1"/>
  <c r="V350" i="3" s="1"/>
  <c r="U350" i="3" a="1"/>
  <c r="U350" i="3" s="1"/>
  <c r="R350" i="3" a="1"/>
  <c r="R350" i="3" s="1"/>
  <c r="S350" i="3" s="1"/>
  <c r="B350" i="3"/>
  <c r="X349" i="3" a="1"/>
  <c r="X349" i="3" s="1"/>
  <c r="W349" i="3" a="1"/>
  <c r="W349" i="3" s="1"/>
  <c r="V349" i="3" a="1"/>
  <c r="V349" i="3" s="1"/>
  <c r="U349" i="3" a="1"/>
  <c r="U349" i="3" s="1"/>
  <c r="R349" i="3"/>
  <c r="S349" i="3" s="1"/>
  <c r="R349" i="3" a="1"/>
  <c r="B349" i="3"/>
  <c r="X348" i="3" a="1"/>
  <c r="X348" i="3" s="1"/>
  <c r="W348" i="3" a="1"/>
  <c r="W348" i="3" s="1"/>
  <c r="V348" i="3" a="1"/>
  <c r="V348" i="3" s="1"/>
  <c r="U348" i="3" a="1"/>
  <c r="U348" i="3" s="1"/>
  <c r="R348" i="3" a="1"/>
  <c r="R348" i="3" s="1"/>
  <c r="S348" i="3" s="1"/>
  <c r="B348" i="3"/>
  <c r="X347" i="3" a="1"/>
  <c r="X347" i="3" s="1"/>
  <c r="W347" i="3" a="1"/>
  <c r="W347" i="3" s="1"/>
  <c r="V347" i="3" a="1"/>
  <c r="V347" i="3" s="1"/>
  <c r="U347" i="3" a="1"/>
  <c r="U347" i="3" s="1"/>
  <c r="R347" i="3" a="1"/>
  <c r="R347" i="3" s="1"/>
  <c r="S347" i="3" s="1"/>
  <c r="B347" i="3"/>
  <c r="X346" i="3" a="1"/>
  <c r="X346" i="3" s="1"/>
  <c r="W346" i="3" a="1"/>
  <c r="W346" i="3" s="1"/>
  <c r="V346" i="3" a="1"/>
  <c r="V346" i="3" s="1"/>
  <c r="U346" i="3" a="1"/>
  <c r="U346" i="3" s="1"/>
  <c r="R346" i="3" a="1"/>
  <c r="R346" i="3" s="1"/>
  <c r="S346" i="3" s="1"/>
  <c r="B346" i="3"/>
  <c r="X345" i="3" a="1"/>
  <c r="X345" i="3" s="1"/>
  <c r="W345" i="3" a="1"/>
  <c r="W345" i="3" s="1"/>
  <c r="V345" i="3" a="1"/>
  <c r="V345" i="3" s="1"/>
  <c r="U345" i="3" a="1"/>
  <c r="U345" i="3" s="1"/>
  <c r="R345" i="3" a="1"/>
  <c r="R345" i="3" s="1"/>
  <c r="S345" i="3" s="1"/>
  <c r="B345" i="3"/>
  <c r="X344" i="3" a="1"/>
  <c r="X344" i="3" s="1"/>
  <c r="W344" i="3" a="1"/>
  <c r="W344" i="3" s="1"/>
  <c r="V344" i="3" a="1"/>
  <c r="V344" i="3" s="1"/>
  <c r="U344" i="3"/>
  <c r="U344" i="3" a="1"/>
  <c r="S344" i="3"/>
  <c r="R344" i="3"/>
  <c r="R344" i="3" a="1"/>
  <c r="B344" i="3"/>
  <c r="X343" i="3" a="1"/>
  <c r="X343" i="3" s="1"/>
  <c r="W343" i="3" a="1"/>
  <c r="W343" i="3" s="1"/>
  <c r="V343" i="3" a="1"/>
  <c r="V343" i="3" s="1"/>
  <c r="U343" i="3" a="1"/>
  <c r="U343" i="3" s="1"/>
  <c r="R343" i="3" a="1"/>
  <c r="R343" i="3" s="1"/>
  <c r="S343" i="3" s="1"/>
  <c r="B343" i="3"/>
  <c r="X342" i="3" a="1"/>
  <c r="X342" i="3" s="1"/>
  <c r="W342" i="3" a="1"/>
  <c r="W342" i="3" s="1"/>
  <c r="V342" i="3" a="1"/>
  <c r="V342" i="3" s="1"/>
  <c r="U342" i="3"/>
  <c r="U342" i="3" a="1"/>
  <c r="R342" i="3"/>
  <c r="S342" i="3" s="1"/>
  <c r="R342" i="3" a="1"/>
  <c r="B342" i="3"/>
  <c r="X341" i="3" a="1"/>
  <c r="X341" i="3" s="1"/>
  <c r="W341" i="3" a="1"/>
  <c r="W341" i="3" s="1"/>
  <c r="V341" i="3" a="1"/>
  <c r="V341" i="3" s="1"/>
  <c r="U341" i="3" a="1"/>
  <c r="U341" i="3" s="1"/>
  <c r="R341" i="3" a="1"/>
  <c r="R341" i="3" s="1"/>
  <c r="S341" i="3" s="1"/>
  <c r="B341" i="3"/>
  <c r="X340" i="3"/>
  <c r="X340" i="3" a="1"/>
  <c r="W340" i="3" a="1"/>
  <c r="W340" i="3" s="1"/>
  <c r="V340" i="3" a="1"/>
  <c r="V340" i="3" s="1"/>
  <c r="U340" i="3" a="1"/>
  <c r="U340" i="3" s="1"/>
  <c r="R340" i="3"/>
  <c r="S340" i="3" s="1"/>
  <c r="R340" i="3" a="1"/>
  <c r="B340" i="3"/>
  <c r="X339" i="3" a="1"/>
  <c r="X339" i="3" s="1"/>
  <c r="W339" i="3" a="1"/>
  <c r="W339" i="3" s="1"/>
  <c r="V339" i="3" a="1"/>
  <c r="V339" i="3" s="1"/>
  <c r="U339" i="3" a="1"/>
  <c r="U339" i="3" s="1"/>
  <c r="R339" i="3" a="1"/>
  <c r="R339" i="3" s="1"/>
  <c r="S339" i="3" s="1"/>
  <c r="B339" i="3"/>
  <c r="X338" i="3" a="1"/>
  <c r="X338" i="3" s="1"/>
  <c r="W338" i="3" a="1"/>
  <c r="W338" i="3" s="1"/>
  <c r="V338" i="3" a="1"/>
  <c r="V338" i="3" s="1"/>
  <c r="U338" i="3" a="1"/>
  <c r="U338" i="3" s="1"/>
  <c r="R338" i="3" a="1"/>
  <c r="R338" i="3" s="1"/>
  <c r="S338" i="3" s="1"/>
  <c r="B338" i="3"/>
  <c r="X337" i="3" a="1"/>
  <c r="X337" i="3" s="1"/>
  <c r="W337" i="3" a="1"/>
  <c r="W337" i="3" s="1"/>
  <c r="V337" i="3" a="1"/>
  <c r="V337" i="3" s="1"/>
  <c r="U337" i="3" a="1"/>
  <c r="U337" i="3" s="1"/>
  <c r="R337" i="3" a="1"/>
  <c r="R337" i="3" s="1"/>
  <c r="S337" i="3" s="1"/>
  <c r="B337" i="3"/>
  <c r="X336" i="3" a="1"/>
  <c r="X336" i="3" s="1"/>
  <c r="W336" i="3" a="1"/>
  <c r="W336" i="3" s="1"/>
  <c r="V336" i="3" a="1"/>
  <c r="V336" i="3" s="1"/>
  <c r="U336" i="3" a="1"/>
  <c r="U336" i="3" s="1"/>
  <c r="R336" i="3"/>
  <c r="S336" i="3" s="1"/>
  <c r="R336" i="3" a="1"/>
  <c r="B336" i="3"/>
  <c r="X335" i="3" a="1"/>
  <c r="X335" i="3" s="1"/>
  <c r="W335" i="3"/>
  <c r="W335" i="3" a="1"/>
  <c r="V335" i="3" a="1"/>
  <c r="V335" i="3" s="1"/>
  <c r="U335" i="3" a="1"/>
  <c r="U335" i="3" s="1"/>
  <c r="R335" i="3"/>
  <c r="S335" i="3" s="1"/>
  <c r="R335" i="3" a="1"/>
  <c r="B335" i="3"/>
  <c r="X334" i="3" a="1"/>
  <c r="X334" i="3" s="1"/>
  <c r="W334" i="3" a="1"/>
  <c r="W334" i="3" s="1"/>
  <c r="V334" i="3" a="1"/>
  <c r="V334" i="3" s="1"/>
  <c r="U334" i="3" a="1"/>
  <c r="U334" i="3" s="1"/>
  <c r="R334" i="3" a="1"/>
  <c r="R334" i="3" s="1"/>
  <c r="S334" i="3" s="1"/>
  <c r="B334" i="3"/>
  <c r="X333" i="3" a="1"/>
  <c r="X333" i="3" s="1"/>
  <c r="W333" i="3" a="1"/>
  <c r="W333" i="3" s="1"/>
  <c r="V333" i="3"/>
  <c r="V333" i="3" a="1"/>
  <c r="U333" i="3" a="1"/>
  <c r="U333" i="3" s="1"/>
  <c r="R333" i="3" a="1"/>
  <c r="R333" i="3" s="1"/>
  <c r="S333" i="3" s="1"/>
  <c r="B333" i="3"/>
  <c r="X332" i="3" a="1"/>
  <c r="X332" i="3" s="1"/>
  <c r="W332" i="3" a="1"/>
  <c r="W332" i="3" s="1"/>
  <c r="V332" i="3" a="1"/>
  <c r="V332" i="3" s="1"/>
  <c r="U332" i="3" a="1"/>
  <c r="U332" i="3" s="1"/>
  <c r="R332" i="3"/>
  <c r="S332" i="3" s="1"/>
  <c r="R332" i="3" a="1"/>
  <c r="B332" i="3"/>
  <c r="X331" i="3" a="1"/>
  <c r="X331" i="3" s="1"/>
  <c r="W331" i="3" a="1"/>
  <c r="W331" i="3" s="1"/>
  <c r="V331" i="3"/>
  <c r="V331" i="3" a="1"/>
  <c r="U331" i="3" a="1"/>
  <c r="U331" i="3" s="1"/>
  <c r="R331" i="3" a="1"/>
  <c r="R331" i="3" s="1"/>
  <c r="S331" i="3" s="1"/>
  <c r="B331" i="3"/>
  <c r="X330" i="3" a="1"/>
  <c r="X330" i="3" s="1"/>
  <c r="W330" i="3" a="1"/>
  <c r="W330" i="3" s="1"/>
  <c r="V330" i="3" a="1"/>
  <c r="V330" i="3" s="1"/>
  <c r="U330" i="3" a="1"/>
  <c r="U330" i="3" s="1"/>
  <c r="R330" i="3"/>
  <c r="S330" i="3" s="1"/>
  <c r="R330" i="3" a="1"/>
  <c r="B330" i="3"/>
  <c r="X329" i="3" a="1"/>
  <c r="X329" i="3" s="1"/>
  <c r="W329" i="3" a="1"/>
  <c r="W329" i="3" s="1"/>
  <c r="V329" i="3" a="1"/>
  <c r="V329" i="3" s="1"/>
  <c r="U329" i="3" a="1"/>
  <c r="U329" i="3" s="1"/>
  <c r="R329" i="3"/>
  <c r="S329" i="3" s="1"/>
  <c r="R329" i="3" a="1"/>
  <c r="B329" i="3"/>
  <c r="X328" i="3" a="1"/>
  <c r="X328" i="3" s="1"/>
  <c r="W328" i="3" a="1"/>
  <c r="W328" i="3" s="1"/>
  <c r="V328" i="3" a="1"/>
  <c r="V328" i="3" s="1"/>
  <c r="U328" i="3"/>
  <c r="U328" i="3" a="1"/>
  <c r="S328" i="3"/>
  <c r="R328" i="3"/>
  <c r="R328" i="3" a="1"/>
  <c r="B328" i="3"/>
  <c r="X327" i="3" a="1"/>
  <c r="X327" i="3" s="1"/>
  <c r="W327" i="3" a="1"/>
  <c r="W327" i="3" s="1"/>
  <c r="V327" i="3"/>
  <c r="V327" i="3" a="1"/>
  <c r="U327" i="3" a="1"/>
  <c r="U327" i="3" s="1"/>
  <c r="R327" i="3" a="1"/>
  <c r="R327" i="3" s="1"/>
  <c r="S327" i="3" s="1"/>
  <c r="B327" i="3"/>
  <c r="X326" i="3" a="1"/>
  <c r="X326" i="3" s="1"/>
  <c r="W326" i="3" a="1"/>
  <c r="W326" i="3" s="1"/>
  <c r="V326" i="3" a="1"/>
  <c r="V326" i="3" s="1"/>
  <c r="U326" i="3"/>
  <c r="U326" i="3" a="1"/>
  <c r="R326" i="3"/>
  <c r="S326" i="3" s="1"/>
  <c r="R326" i="3" a="1"/>
  <c r="B326" i="3"/>
  <c r="X325" i="3" a="1"/>
  <c r="X325" i="3" s="1"/>
  <c r="W325" i="3" a="1"/>
  <c r="W325" i="3" s="1"/>
  <c r="V325" i="3" a="1"/>
  <c r="V325" i="3" s="1"/>
  <c r="U325" i="3" a="1"/>
  <c r="U325" i="3" s="1"/>
  <c r="R325" i="3" a="1"/>
  <c r="R325" i="3" s="1"/>
  <c r="S325" i="3" s="1"/>
  <c r="B325" i="3"/>
  <c r="X324" i="3" a="1"/>
  <c r="X324" i="3" s="1"/>
  <c r="W324" i="3" a="1"/>
  <c r="W324" i="3" s="1"/>
  <c r="V324" i="3" a="1"/>
  <c r="V324" i="3" s="1"/>
  <c r="U324" i="3" a="1"/>
  <c r="U324" i="3" s="1"/>
  <c r="R324" i="3" a="1"/>
  <c r="R324" i="3" s="1"/>
  <c r="S324" i="3" s="1"/>
  <c r="B324" i="3"/>
  <c r="X323" i="3" a="1"/>
  <c r="X323" i="3" s="1"/>
  <c r="W323" i="3" a="1"/>
  <c r="W323" i="3" s="1"/>
  <c r="V323" i="3" a="1"/>
  <c r="V323" i="3" s="1"/>
  <c r="U323" i="3" a="1"/>
  <c r="U323" i="3" s="1"/>
  <c r="R323" i="3"/>
  <c r="S323" i="3" s="1"/>
  <c r="R323" i="3" a="1"/>
  <c r="B323" i="3"/>
  <c r="X322" i="3" a="1"/>
  <c r="X322" i="3" s="1"/>
  <c r="W322" i="3" a="1"/>
  <c r="W322" i="3" s="1"/>
  <c r="V322" i="3" a="1"/>
  <c r="V322" i="3" s="1"/>
  <c r="U322" i="3" a="1"/>
  <c r="U322" i="3" s="1"/>
  <c r="S322" i="3"/>
  <c r="R322" i="3"/>
  <c r="R322" i="3" a="1"/>
  <c r="B322" i="3"/>
  <c r="X321" i="3" a="1"/>
  <c r="X321" i="3" s="1"/>
  <c r="W321" i="3" a="1"/>
  <c r="W321" i="3" s="1"/>
  <c r="V321" i="3" a="1"/>
  <c r="V321" i="3" s="1"/>
  <c r="U321" i="3" a="1"/>
  <c r="U321" i="3" s="1"/>
  <c r="R321" i="3" a="1"/>
  <c r="R321" i="3" s="1"/>
  <c r="S321" i="3" s="1"/>
  <c r="B321" i="3"/>
  <c r="X320" i="3" a="1"/>
  <c r="X320" i="3" s="1"/>
  <c r="W320" i="3" a="1"/>
  <c r="W320" i="3" s="1"/>
  <c r="V320" i="3" a="1"/>
  <c r="V320" i="3" s="1"/>
  <c r="U320" i="3" a="1"/>
  <c r="U320" i="3" s="1"/>
  <c r="R320" i="3" a="1"/>
  <c r="R320" i="3" s="1"/>
  <c r="S320" i="3" s="1"/>
  <c r="B320" i="3"/>
  <c r="X319" i="3" a="1"/>
  <c r="X319" i="3" s="1"/>
  <c r="W319" i="3"/>
  <c r="W319" i="3" a="1"/>
  <c r="V319" i="3" a="1"/>
  <c r="V319" i="3" s="1"/>
  <c r="U319" i="3" a="1"/>
  <c r="U319" i="3" s="1"/>
  <c r="R319" i="3"/>
  <c r="S319" i="3" s="1"/>
  <c r="R319" i="3" a="1"/>
  <c r="B319" i="3"/>
  <c r="X318" i="3"/>
  <c r="X318" i="3" a="1"/>
  <c r="W318" i="3" a="1"/>
  <c r="W318" i="3" s="1"/>
  <c r="V318" i="3" a="1"/>
  <c r="V318" i="3" s="1"/>
  <c r="U318" i="3" a="1"/>
  <c r="U318" i="3" s="1"/>
  <c r="R318" i="3" a="1"/>
  <c r="R318" i="3" s="1"/>
  <c r="S318" i="3" s="1"/>
  <c r="B318" i="3"/>
  <c r="X317" i="3" a="1"/>
  <c r="X317" i="3" s="1"/>
  <c r="W317" i="3" a="1"/>
  <c r="W317" i="3" s="1"/>
  <c r="V317" i="3"/>
  <c r="V317" i="3" a="1"/>
  <c r="U317" i="3" a="1"/>
  <c r="U317" i="3" s="1"/>
  <c r="R317" i="3" a="1"/>
  <c r="R317" i="3" s="1"/>
  <c r="S317" i="3" s="1"/>
  <c r="B317" i="3"/>
  <c r="X316" i="3" a="1"/>
  <c r="X316" i="3" s="1"/>
  <c r="W316" i="3" a="1"/>
  <c r="W316" i="3" s="1"/>
  <c r="V316" i="3" a="1"/>
  <c r="V316" i="3" s="1"/>
  <c r="U316" i="3" a="1"/>
  <c r="U316" i="3" s="1"/>
  <c r="R316" i="3" a="1"/>
  <c r="R316" i="3" s="1"/>
  <c r="S316" i="3" s="1"/>
  <c r="B316" i="3"/>
  <c r="X315" i="3" a="1"/>
  <c r="X315" i="3" s="1"/>
  <c r="W315" i="3" a="1"/>
  <c r="W315" i="3" s="1"/>
  <c r="V315" i="3"/>
  <c r="V315" i="3" a="1"/>
  <c r="U315" i="3" a="1"/>
  <c r="U315" i="3" s="1"/>
  <c r="R315" i="3" a="1"/>
  <c r="R315" i="3" s="1"/>
  <c r="S315" i="3" s="1"/>
  <c r="B315" i="3"/>
  <c r="X314" i="3" a="1"/>
  <c r="X314" i="3" s="1"/>
  <c r="W314" i="3" a="1"/>
  <c r="W314" i="3" s="1"/>
  <c r="V314" i="3" a="1"/>
  <c r="V314" i="3" s="1"/>
  <c r="U314" i="3" a="1"/>
  <c r="U314" i="3" s="1"/>
  <c r="R314" i="3" a="1"/>
  <c r="R314" i="3" s="1"/>
  <c r="S314" i="3" s="1"/>
  <c r="B314" i="3"/>
  <c r="X313" i="3" a="1"/>
  <c r="X313" i="3" s="1"/>
  <c r="W313" i="3" a="1"/>
  <c r="W313" i="3" s="1"/>
  <c r="V313" i="3" a="1"/>
  <c r="V313" i="3" s="1"/>
  <c r="U313" i="3" a="1"/>
  <c r="U313" i="3" s="1"/>
  <c r="R313" i="3"/>
  <c r="S313" i="3" s="1"/>
  <c r="R313" i="3" a="1"/>
  <c r="B313" i="3"/>
  <c r="X312" i="3" a="1"/>
  <c r="X312" i="3" s="1"/>
  <c r="W312" i="3" a="1"/>
  <c r="W312" i="3" s="1"/>
  <c r="V312" i="3" a="1"/>
  <c r="V312" i="3" s="1"/>
  <c r="U312" i="3"/>
  <c r="U312" i="3" a="1"/>
  <c r="R312" i="3" a="1"/>
  <c r="R312" i="3" s="1"/>
  <c r="S312" i="3" s="1"/>
  <c r="B312" i="3"/>
  <c r="X311" i="3" a="1"/>
  <c r="X311" i="3" s="1"/>
  <c r="W311" i="3" a="1"/>
  <c r="W311" i="3" s="1"/>
  <c r="V311" i="3"/>
  <c r="V311" i="3" a="1"/>
  <c r="U311" i="3"/>
  <c r="U311" i="3" a="1"/>
  <c r="R311" i="3" a="1"/>
  <c r="R311" i="3" s="1"/>
  <c r="S311" i="3" s="1"/>
  <c r="B311" i="3"/>
  <c r="X310" i="3" a="1"/>
  <c r="X310" i="3" s="1"/>
  <c r="W310" i="3"/>
  <c r="W310" i="3" a="1"/>
  <c r="V310" i="3" a="1"/>
  <c r="V310" i="3" s="1"/>
  <c r="U310" i="3" a="1"/>
  <c r="U310" i="3" s="1"/>
  <c r="R310" i="3" a="1"/>
  <c r="R310" i="3" s="1"/>
  <c r="S310" i="3" s="1"/>
  <c r="B310" i="3"/>
  <c r="X309" i="3" a="1"/>
  <c r="X309" i="3" s="1"/>
  <c r="W309" i="3" a="1"/>
  <c r="W309" i="3" s="1"/>
  <c r="V309" i="3" a="1"/>
  <c r="V309" i="3" s="1"/>
  <c r="U309" i="3" a="1"/>
  <c r="U309" i="3" s="1"/>
  <c r="R309" i="3" a="1"/>
  <c r="R309" i="3" s="1"/>
  <c r="S309" i="3" s="1"/>
  <c r="B309" i="3"/>
  <c r="X308" i="3" a="1"/>
  <c r="X308" i="3" s="1"/>
  <c r="W308" i="3" a="1"/>
  <c r="W308" i="3" s="1"/>
  <c r="V308" i="3" a="1"/>
  <c r="V308" i="3" s="1"/>
  <c r="U308" i="3" a="1"/>
  <c r="U308" i="3" s="1"/>
  <c r="R308" i="3" a="1"/>
  <c r="R308" i="3" s="1"/>
  <c r="S308" i="3" s="1"/>
  <c r="B308" i="3"/>
  <c r="X307" i="3" a="1"/>
  <c r="X307" i="3" s="1"/>
  <c r="W307" i="3" a="1"/>
  <c r="W307" i="3" s="1"/>
  <c r="V307" i="3" a="1"/>
  <c r="V307" i="3" s="1"/>
  <c r="U307" i="3" a="1"/>
  <c r="U307" i="3" s="1"/>
  <c r="R307" i="3" a="1"/>
  <c r="R307" i="3" s="1"/>
  <c r="S307" i="3" s="1"/>
  <c r="B307" i="3"/>
  <c r="X306" i="3" a="1"/>
  <c r="X306" i="3" s="1"/>
  <c r="W306" i="3" a="1"/>
  <c r="W306" i="3" s="1"/>
  <c r="V306" i="3" a="1"/>
  <c r="V306" i="3" s="1"/>
  <c r="U306" i="3" a="1"/>
  <c r="U306" i="3" s="1"/>
  <c r="R306" i="3" a="1"/>
  <c r="R306" i="3" s="1"/>
  <c r="S306" i="3" s="1"/>
  <c r="B306" i="3"/>
  <c r="X305" i="3" a="1"/>
  <c r="X305" i="3" s="1"/>
  <c r="W305" i="3" a="1"/>
  <c r="W305" i="3" s="1"/>
  <c r="V305" i="3"/>
  <c r="V305" i="3" a="1"/>
  <c r="U305" i="3"/>
  <c r="U305" i="3" a="1"/>
  <c r="R305" i="3" a="1"/>
  <c r="R305" i="3" s="1"/>
  <c r="S305" i="3" s="1"/>
  <c r="B305" i="3"/>
  <c r="X304" i="3" a="1"/>
  <c r="X304" i="3" s="1"/>
  <c r="W304" i="3" a="1"/>
  <c r="W304" i="3" s="1"/>
  <c r="V304" i="3" a="1"/>
  <c r="V304" i="3" s="1"/>
  <c r="U304" i="3" a="1"/>
  <c r="U304" i="3" s="1"/>
  <c r="R304" i="3" a="1"/>
  <c r="R304" i="3" s="1"/>
  <c r="S304" i="3" s="1"/>
  <c r="B304" i="3"/>
  <c r="X303" i="3" a="1"/>
  <c r="X303" i="3" s="1"/>
  <c r="W303" i="3"/>
  <c r="W303" i="3" a="1"/>
  <c r="V303" i="3" a="1"/>
  <c r="V303" i="3" s="1"/>
  <c r="U303" i="3" a="1"/>
  <c r="U303" i="3" s="1"/>
  <c r="R303" i="3" a="1"/>
  <c r="R303" i="3" s="1"/>
  <c r="S303" i="3" s="1"/>
  <c r="B303" i="3"/>
  <c r="X302" i="3" a="1"/>
  <c r="X302" i="3" s="1"/>
  <c r="W302" i="3" a="1"/>
  <c r="W302" i="3" s="1"/>
  <c r="V302" i="3" a="1"/>
  <c r="V302" i="3" s="1"/>
  <c r="U302" i="3"/>
  <c r="U302" i="3" a="1"/>
  <c r="R302" i="3" a="1"/>
  <c r="R302" i="3" s="1"/>
  <c r="S302" i="3" s="1"/>
  <c r="B302" i="3"/>
  <c r="X301" i="3" a="1"/>
  <c r="X301" i="3" s="1"/>
  <c r="W301" i="3" a="1"/>
  <c r="W301" i="3" s="1"/>
  <c r="V301" i="3" a="1"/>
  <c r="V301" i="3" s="1"/>
  <c r="U301" i="3" a="1"/>
  <c r="U301" i="3" s="1"/>
  <c r="R301" i="3" a="1"/>
  <c r="R301" i="3" s="1"/>
  <c r="S301" i="3" s="1"/>
  <c r="B301" i="3"/>
  <c r="X300" i="3" a="1"/>
  <c r="X300" i="3" s="1"/>
  <c r="W300" i="3" a="1"/>
  <c r="W300" i="3" s="1"/>
  <c r="V300" i="3" a="1"/>
  <c r="V300" i="3" s="1"/>
  <c r="U300" i="3" a="1"/>
  <c r="U300" i="3" s="1"/>
  <c r="R300" i="3"/>
  <c r="S300" i="3" s="1"/>
  <c r="R300" i="3" a="1"/>
  <c r="B300" i="3"/>
  <c r="X299" i="3" a="1"/>
  <c r="X299" i="3" s="1"/>
  <c r="W299" i="3" a="1"/>
  <c r="W299" i="3" s="1"/>
  <c r="V299" i="3" a="1"/>
  <c r="V299" i="3" s="1"/>
  <c r="U299" i="3" a="1"/>
  <c r="U299" i="3" s="1"/>
  <c r="R299" i="3"/>
  <c r="S299" i="3" s="1"/>
  <c r="R299" i="3" a="1"/>
  <c r="B299" i="3"/>
  <c r="X298" i="3" a="1"/>
  <c r="X298" i="3" s="1"/>
  <c r="W298" i="3" a="1"/>
  <c r="W298" i="3" s="1"/>
  <c r="V298" i="3" a="1"/>
  <c r="V298" i="3" s="1"/>
  <c r="U298" i="3"/>
  <c r="U298" i="3" a="1"/>
  <c r="R298" i="3" a="1"/>
  <c r="R298" i="3" s="1"/>
  <c r="S298" i="3" s="1"/>
  <c r="B298" i="3"/>
  <c r="X297" i="3" a="1"/>
  <c r="X297" i="3" s="1"/>
  <c r="W297" i="3" a="1"/>
  <c r="W297" i="3" s="1"/>
  <c r="V297" i="3" a="1"/>
  <c r="V297" i="3" s="1"/>
  <c r="U297" i="3" a="1"/>
  <c r="U297" i="3" s="1"/>
  <c r="R297" i="3"/>
  <c r="S297" i="3" s="1"/>
  <c r="R297" i="3" a="1"/>
  <c r="B297" i="3"/>
  <c r="X296" i="3"/>
  <c r="X296" i="3" a="1"/>
  <c r="W296" i="3" a="1"/>
  <c r="W296" i="3" s="1"/>
  <c r="V296" i="3" a="1"/>
  <c r="V296" i="3" s="1"/>
  <c r="U296" i="3" a="1"/>
  <c r="U296" i="3" s="1"/>
  <c r="R296" i="3"/>
  <c r="S296" i="3" s="1"/>
  <c r="R296" i="3" a="1"/>
  <c r="B296" i="3"/>
  <c r="X295" i="3" a="1"/>
  <c r="X295" i="3" s="1"/>
  <c r="W295" i="3" a="1"/>
  <c r="W295" i="3" s="1"/>
  <c r="V295" i="3" a="1"/>
  <c r="V295" i="3" s="1"/>
  <c r="U295" i="3" a="1"/>
  <c r="U295" i="3" s="1"/>
  <c r="R295" i="3" a="1"/>
  <c r="R295" i="3" s="1"/>
  <c r="S295" i="3" s="1"/>
  <c r="B295" i="3"/>
  <c r="X294" i="3" a="1"/>
  <c r="X294" i="3" s="1"/>
  <c r="W294" i="3"/>
  <c r="W294" i="3" a="1"/>
  <c r="V294" i="3" a="1"/>
  <c r="V294" i="3" s="1"/>
  <c r="U294" i="3" a="1"/>
  <c r="U294" i="3" s="1"/>
  <c r="R294" i="3" a="1"/>
  <c r="R294" i="3" s="1"/>
  <c r="S294" i="3" s="1"/>
  <c r="B294" i="3"/>
  <c r="X293" i="3" a="1"/>
  <c r="X293" i="3" s="1"/>
  <c r="W293" i="3" a="1"/>
  <c r="W293" i="3" s="1"/>
  <c r="V293" i="3" a="1"/>
  <c r="V293" i="3" s="1"/>
  <c r="U293" i="3"/>
  <c r="U293" i="3" a="1"/>
  <c r="R293" i="3" a="1"/>
  <c r="R293" i="3" s="1"/>
  <c r="S293" i="3" s="1"/>
  <c r="B293" i="3"/>
  <c r="X292" i="3" a="1"/>
  <c r="X292" i="3" s="1"/>
  <c r="W292" i="3" a="1"/>
  <c r="W292" i="3" s="1"/>
  <c r="V292" i="3" a="1"/>
  <c r="V292" i="3" s="1"/>
  <c r="U292" i="3" a="1"/>
  <c r="U292" i="3" s="1"/>
  <c r="R292" i="3" a="1"/>
  <c r="R292" i="3" s="1"/>
  <c r="S292" i="3" s="1"/>
  <c r="B292" i="3"/>
  <c r="X291" i="3" a="1"/>
  <c r="X291" i="3" s="1"/>
  <c r="W291" i="3"/>
  <c r="W291" i="3" a="1"/>
  <c r="V291" i="3"/>
  <c r="V291" i="3" a="1"/>
  <c r="U291" i="3"/>
  <c r="U291" i="3" a="1"/>
  <c r="R291" i="3" a="1"/>
  <c r="R291" i="3" s="1"/>
  <c r="S291" i="3" s="1"/>
  <c r="B291" i="3"/>
  <c r="X290" i="3" a="1"/>
  <c r="X290" i="3" s="1"/>
  <c r="W290" i="3" a="1"/>
  <c r="W290" i="3" s="1"/>
  <c r="V290" i="3" a="1"/>
  <c r="V290" i="3" s="1"/>
  <c r="U290" i="3" a="1"/>
  <c r="U290" i="3" s="1"/>
  <c r="R290" i="3" a="1"/>
  <c r="R290" i="3" s="1"/>
  <c r="S290" i="3" s="1"/>
  <c r="B290" i="3"/>
  <c r="X289" i="3" a="1"/>
  <c r="X289" i="3" s="1"/>
  <c r="W289" i="3" a="1"/>
  <c r="W289" i="3" s="1"/>
  <c r="V289" i="3" a="1"/>
  <c r="V289" i="3" s="1"/>
  <c r="U289" i="3"/>
  <c r="U289" i="3" a="1"/>
  <c r="R289" i="3"/>
  <c r="S289" i="3" s="1"/>
  <c r="R289" i="3" a="1"/>
  <c r="B289" i="3"/>
  <c r="X288" i="3" a="1"/>
  <c r="X288" i="3" s="1"/>
  <c r="W288" i="3"/>
  <c r="W288" i="3" a="1"/>
  <c r="V288" i="3" a="1"/>
  <c r="V288" i="3" s="1"/>
  <c r="U288" i="3" a="1"/>
  <c r="U288" i="3" s="1"/>
  <c r="R288" i="3" a="1"/>
  <c r="R288" i="3" s="1"/>
  <c r="S288" i="3" s="1"/>
  <c r="B288" i="3"/>
  <c r="X287" i="3" a="1"/>
  <c r="X287" i="3" s="1"/>
  <c r="W287" i="3"/>
  <c r="W287" i="3" a="1"/>
  <c r="V287" i="3" a="1"/>
  <c r="V287" i="3" s="1"/>
  <c r="U287" i="3" a="1"/>
  <c r="U287" i="3" s="1"/>
  <c r="R287" i="3"/>
  <c r="S287" i="3" s="1"/>
  <c r="R287" i="3" a="1"/>
  <c r="B287" i="3"/>
  <c r="X286" i="3"/>
  <c r="X286" i="3" a="1"/>
  <c r="W286" i="3" a="1"/>
  <c r="W286" i="3" s="1"/>
  <c r="V286" i="3" a="1"/>
  <c r="V286" i="3" s="1"/>
  <c r="U286" i="3" a="1"/>
  <c r="U286" i="3" s="1"/>
  <c r="R286" i="3"/>
  <c r="S286" i="3" s="1"/>
  <c r="R286" i="3" a="1"/>
  <c r="B286" i="3"/>
  <c r="X285" i="3" a="1"/>
  <c r="X285" i="3" s="1"/>
  <c r="W285" i="3" a="1"/>
  <c r="W285" i="3" s="1"/>
  <c r="V285" i="3" a="1"/>
  <c r="V285" i="3" s="1"/>
  <c r="U285" i="3"/>
  <c r="U285" i="3" a="1"/>
  <c r="R285" i="3" a="1"/>
  <c r="R285" i="3" s="1"/>
  <c r="S285" i="3" s="1"/>
  <c r="B285" i="3"/>
  <c r="X284" i="3"/>
  <c r="X284" i="3" a="1"/>
  <c r="W284" i="3"/>
  <c r="W284" i="3" a="1"/>
  <c r="V284" i="3" a="1"/>
  <c r="V284" i="3" s="1"/>
  <c r="U284" i="3" a="1"/>
  <c r="U284" i="3" s="1"/>
  <c r="S284" i="3"/>
  <c r="R284" i="3"/>
  <c r="R284" i="3" a="1"/>
  <c r="B284" i="3"/>
  <c r="X283" i="3" a="1"/>
  <c r="X283" i="3" s="1"/>
  <c r="W283" i="3" a="1"/>
  <c r="W283" i="3" s="1"/>
  <c r="V283" i="3" a="1"/>
  <c r="V283" i="3" s="1"/>
  <c r="U283" i="3" a="1"/>
  <c r="U283" i="3" s="1"/>
  <c r="R283" i="3"/>
  <c r="S283" i="3" s="1"/>
  <c r="R283" i="3" a="1"/>
  <c r="B283" i="3"/>
  <c r="X282" i="3" a="1"/>
  <c r="X282" i="3" s="1"/>
  <c r="W282" i="3" a="1"/>
  <c r="W282" i="3" s="1"/>
  <c r="V282" i="3" a="1"/>
  <c r="V282" i="3" s="1"/>
  <c r="U282" i="3" a="1"/>
  <c r="U282" i="3" s="1"/>
  <c r="R282" i="3" a="1"/>
  <c r="R282" i="3" s="1"/>
  <c r="S282" i="3" s="1"/>
  <c r="B282" i="3"/>
  <c r="X281" i="3" a="1"/>
  <c r="X281" i="3" s="1"/>
  <c r="W281" i="3" a="1"/>
  <c r="W281" i="3" s="1"/>
  <c r="V281" i="3" a="1"/>
  <c r="V281" i="3" s="1"/>
  <c r="U281" i="3" a="1"/>
  <c r="U281" i="3" s="1"/>
  <c r="R281" i="3" a="1"/>
  <c r="R281" i="3" s="1"/>
  <c r="S281" i="3" s="1"/>
  <c r="B281" i="3"/>
  <c r="X280" i="3"/>
  <c r="X280" i="3" a="1"/>
  <c r="W280" i="3" a="1"/>
  <c r="W280" i="3" s="1"/>
  <c r="V280" i="3" a="1"/>
  <c r="V280" i="3" s="1"/>
  <c r="U280" i="3" a="1"/>
  <c r="U280" i="3" s="1"/>
  <c r="R280" i="3" a="1"/>
  <c r="R280" i="3" s="1"/>
  <c r="S280" i="3" s="1"/>
  <c r="B280" i="3"/>
  <c r="X279" i="3" a="1"/>
  <c r="X279" i="3" s="1"/>
  <c r="W279" i="3" a="1"/>
  <c r="W279" i="3" s="1"/>
  <c r="V279" i="3" a="1"/>
  <c r="V279" i="3" s="1"/>
  <c r="U279" i="3" a="1"/>
  <c r="U279" i="3" s="1"/>
  <c r="R279" i="3" a="1"/>
  <c r="R279" i="3" s="1"/>
  <c r="S279" i="3" s="1"/>
  <c r="B279" i="3"/>
  <c r="X278" i="3" a="1"/>
  <c r="X278" i="3" s="1"/>
  <c r="W278" i="3" a="1"/>
  <c r="W278" i="3" s="1"/>
  <c r="V278" i="3" a="1"/>
  <c r="V278" i="3" s="1"/>
  <c r="U278" i="3" a="1"/>
  <c r="U278" i="3" s="1"/>
  <c r="R278" i="3" a="1"/>
  <c r="R278" i="3" s="1"/>
  <c r="S278" i="3" s="1"/>
  <c r="B278" i="3"/>
  <c r="X277" i="3" a="1"/>
  <c r="X277" i="3" s="1"/>
  <c r="W277" i="3"/>
  <c r="W277" i="3" a="1"/>
  <c r="V277" i="3" a="1"/>
  <c r="V277" i="3" s="1"/>
  <c r="U277" i="3" a="1"/>
  <c r="U277" i="3" s="1"/>
  <c r="R277" i="3"/>
  <c r="S277" i="3" s="1"/>
  <c r="R277" i="3" a="1"/>
  <c r="B277" i="3"/>
  <c r="X276" i="3" a="1"/>
  <c r="X276" i="3" s="1"/>
  <c r="W276" i="3" a="1"/>
  <c r="W276" i="3" s="1"/>
  <c r="V276" i="3" a="1"/>
  <c r="V276" i="3" s="1"/>
  <c r="U276" i="3" a="1"/>
  <c r="U276" i="3" s="1"/>
  <c r="R276" i="3" a="1"/>
  <c r="R276" i="3" s="1"/>
  <c r="S276" i="3" s="1"/>
  <c r="B276" i="3"/>
  <c r="X275" i="3" a="1"/>
  <c r="X275" i="3" s="1"/>
  <c r="W275" i="3" a="1"/>
  <c r="W275" i="3" s="1"/>
  <c r="V275" i="3" a="1"/>
  <c r="V275" i="3" s="1"/>
  <c r="U275" i="3" a="1"/>
  <c r="U275" i="3" s="1"/>
  <c r="R275" i="3" a="1"/>
  <c r="R275" i="3" s="1"/>
  <c r="S275" i="3" s="1"/>
  <c r="B275" i="3"/>
  <c r="X274" i="3"/>
  <c r="X274" i="3" a="1"/>
  <c r="W274" i="3"/>
  <c r="W274" i="3" a="1"/>
  <c r="V274" i="3" a="1"/>
  <c r="V274" i="3" s="1"/>
  <c r="U274" i="3" a="1"/>
  <c r="U274" i="3" s="1"/>
  <c r="R274" i="3" a="1"/>
  <c r="R274" i="3" s="1"/>
  <c r="S274" i="3" s="1"/>
  <c r="B274" i="3"/>
  <c r="X273" i="3" a="1"/>
  <c r="X273" i="3" s="1"/>
  <c r="W273" i="3" a="1"/>
  <c r="W273" i="3" s="1"/>
  <c r="V273" i="3" a="1"/>
  <c r="V273" i="3" s="1"/>
  <c r="U273" i="3" a="1"/>
  <c r="U273" i="3" s="1"/>
  <c r="R273" i="3"/>
  <c r="S273" i="3" s="1"/>
  <c r="R273" i="3" a="1"/>
  <c r="B273" i="3"/>
  <c r="X272" i="3" a="1"/>
  <c r="X272" i="3" s="1"/>
  <c r="W272" i="3" a="1"/>
  <c r="W272" i="3" s="1"/>
  <c r="V272" i="3" a="1"/>
  <c r="V272" i="3" s="1"/>
  <c r="U272" i="3" a="1"/>
  <c r="U272" i="3" s="1"/>
  <c r="R272" i="3" a="1"/>
  <c r="R272" i="3" s="1"/>
  <c r="S272" i="3" s="1"/>
  <c r="B272" i="3"/>
  <c r="X271" i="3" a="1"/>
  <c r="X271" i="3" s="1"/>
  <c r="W271" i="3" a="1"/>
  <c r="W271" i="3" s="1"/>
  <c r="V271" i="3" a="1"/>
  <c r="V271" i="3" s="1"/>
  <c r="U271" i="3" a="1"/>
  <c r="U271" i="3" s="1"/>
  <c r="R271" i="3"/>
  <c r="S271" i="3" s="1"/>
  <c r="R271" i="3" a="1"/>
  <c r="B271" i="3"/>
  <c r="X270" i="3" a="1"/>
  <c r="X270" i="3" s="1"/>
  <c r="W270" i="3" a="1"/>
  <c r="W270" i="3" s="1"/>
  <c r="V270" i="3" a="1"/>
  <c r="V270" i="3" s="1"/>
  <c r="U270" i="3" a="1"/>
  <c r="U270" i="3" s="1"/>
  <c r="S270" i="3"/>
  <c r="R270" i="3"/>
  <c r="R270" i="3" a="1"/>
  <c r="B270" i="3"/>
  <c r="X269" i="3" a="1"/>
  <c r="X269" i="3" s="1"/>
  <c r="W269" i="3" a="1"/>
  <c r="W269" i="3" s="1"/>
  <c r="V269" i="3" a="1"/>
  <c r="V269" i="3" s="1"/>
  <c r="U269" i="3"/>
  <c r="U269" i="3" a="1"/>
  <c r="R269" i="3" a="1"/>
  <c r="R269" i="3" s="1"/>
  <c r="S269" i="3" s="1"/>
  <c r="B269" i="3"/>
  <c r="X268" i="3" a="1"/>
  <c r="X268" i="3" s="1"/>
  <c r="W268" i="3" a="1"/>
  <c r="W268" i="3" s="1"/>
  <c r="V268" i="3" a="1"/>
  <c r="V268" i="3" s="1"/>
  <c r="U268" i="3" a="1"/>
  <c r="U268" i="3" s="1"/>
  <c r="R268" i="3" a="1"/>
  <c r="R268" i="3" s="1"/>
  <c r="S268" i="3" s="1"/>
  <c r="B268" i="3"/>
  <c r="X267" i="3" a="1"/>
  <c r="X267" i="3" s="1"/>
  <c r="W267" i="3" a="1"/>
  <c r="W267" i="3" s="1"/>
  <c r="V267" i="3" a="1"/>
  <c r="V267" i="3" s="1"/>
  <c r="U267" i="3" a="1"/>
  <c r="U267" i="3" s="1"/>
  <c r="R267" i="3"/>
  <c r="S267" i="3" s="1"/>
  <c r="R267" i="3" a="1"/>
  <c r="B267" i="3"/>
  <c r="X266" i="3" a="1"/>
  <c r="X266" i="3" s="1"/>
  <c r="W266" i="3" a="1"/>
  <c r="W266" i="3" s="1"/>
  <c r="V266" i="3" a="1"/>
  <c r="V266" i="3" s="1"/>
  <c r="U266" i="3"/>
  <c r="U266" i="3" a="1"/>
  <c r="R266" i="3" a="1"/>
  <c r="R266" i="3" s="1"/>
  <c r="S266" i="3" s="1"/>
  <c r="B266" i="3"/>
  <c r="X265" i="3" a="1"/>
  <c r="X265" i="3" s="1"/>
  <c r="W265" i="3" a="1"/>
  <c r="W265" i="3" s="1"/>
  <c r="V265" i="3"/>
  <c r="V265" i="3" a="1"/>
  <c r="U265" i="3" a="1"/>
  <c r="U265" i="3" s="1"/>
  <c r="R265" i="3"/>
  <c r="S265" i="3" s="1"/>
  <c r="R265" i="3" a="1"/>
  <c r="B265" i="3"/>
  <c r="X264" i="3" a="1"/>
  <c r="X264" i="3" s="1"/>
  <c r="W264" i="3" a="1"/>
  <c r="W264" i="3" s="1"/>
  <c r="V264" i="3" a="1"/>
  <c r="V264" i="3" s="1"/>
  <c r="U264" i="3" a="1"/>
  <c r="U264" i="3" s="1"/>
  <c r="S264" i="3"/>
  <c r="R264" i="3"/>
  <c r="R264" i="3" a="1"/>
  <c r="B264" i="3"/>
  <c r="X263" i="3" a="1"/>
  <c r="X263" i="3" s="1"/>
  <c r="W263" i="3" a="1"/>
  <c r="W263" i="3" s="1"/>
  <c r="V263" i="3" a="1"/>
  <c r="V263" i="3" s="1"/>
  <c r="U263" i="3"/>
  <c r="U263" i="3" a="1"/>
  <c r="R263" i="3" a="1"/>
  <c r="R263" i="3" s="1"/>
  <c r="S263" i="3" s="1"/>
  <c r="B263" i="3"/>
  <c r="X262" i="3" a="1"/>
  <c r="X262" i="3" s="1"/>
  <c r="W262" i="3" a="1"/>
  <c r="W262" i="3" s="1"/>
  <c r="V262" i="3" a="1"/>
  <c r="V262" i="3" s="1"/>
  <c r="U262" i="3" a="1"/>
  <c r="U262" i="3" s="1"/>
  <c r="R262" i="3" a="1"/>
  <c r="R262" i="3" s="1"/>
  <c r="S262" i="3" s="1"/>
  <c r="B262" i="3"/>
  <c r="X261" i="3" a="1"/>
  <c r="X261" i="3" s="1"/>
  <c r="W261" i="3" a="1"/>
  <c r="W261" i="3" s="1"/>
  <c r="V261" i="3" a="1"/>
  <c r="V261" i="3" s="1"/>
  <c r="U261" i="3"/>
  <c r="U261" i="3" a="1"/>
  <c r="R261" i="3"/>
  <c r="S261" i="3" s="1"/>
  <c r="R261" i="3" a="1"/>
  <c r="B261" i="3"/>
  <c r="X260" i="3" a="1"/>
  <c r="X260" i="3" s="1"/>
  <c r="W260" i="3" a="1"/>
  <c r="W260" i="3" s="1"/>
  <c r="V260" i="3" a="1"/>
  <c r="V260" i="3" s="1"/>
  <c r="U260" i="3"/>
  <c r="U260" i="3" a="1"/>
  <c r="R260" i="3" a="1"/>
  <c r="R260" i="3" s="1"/>
  <c r="S260" i="3" s="1"/>
  <c r="B260" i="3"/>
  <c r="X259" i="3" a="1"/>
  <c r="X259" i="3" s="1"/>
  <c r="W259" i="3" a="1"/>
  <c r="W259" i="3" s="1"/>
  <c r="V259" i="3" a="1"/>
  <c r="V259" i="3" s="1"/>
  <c r="U259" i="3" a="1"/>
  <c r="U259" i="3" s="1"/>
  <c r="R259" i="3" a="1"/>
  <c r="R259" i="3" s="1"/>
  <c r="S259" i="3" s="1"/>
  <c r="B259" i="3"/>
  <c r="X258" i="3" a="1"/>
  <c r="X258" i="3" s="1"/>
  <c r="W258" i="3"/>
  <c r="W258" i="3" a="1"/>
  <c r="V258" i="3" a="1"/>
  <c r="V258" i="3" s="1"/>
  <c r="U258" i="3" a="1"/>
  <c r="U258" i="3" s="1"/>
  <c r="R258" i="3" a="1"/>
  <c r="R258" i="3" s="1"/>
  <c r="S258" i="3" s="1"/>
  <c r="B258" i="3"/>
  <c r="X257" i="3" a="1"/>
  <c r="X257" i="3" s="1"/>
  <c r="W257" i="3" a="1"/>
  <c r="W257" i="3" s="1"/>
  <c r="V257" i="3"/>
  <c r="V257" i="3" a="1"/>
  <c r="U257" i="3" a="1"/>
  <c r="U257" i="3" s="1"/>
  <c r="R257" i="3"/>
  <c r="S257" i="3" s="1"/>
  <c r="R257" i="3" a="1"/>
  <c r="B257" i="3"/>
  <c r="X256" i="3" a="1"/>
  <c r="X256" i="3" s="1"/>
  <c r="W256" i="3"/>
  <c r="W256" i="3" a="1"/>
  <c r="V256" i="3" a="1"/>
  <c r="V256" i="3" s="1"/>
  <c r="U256" i="3" a="1"/>
  <c r="U256" i="3" s="1"/>
  <c r="R256" i="3" a="1"/>
  <c r="R256" i="3" s="1"/>
  <c r="S256" i="3" s="1"/>
  <c r="B256" i="3"/>
  <c r="X255" i="3" a="1"/>
  <c r="X255" i="3" s="1"/>
  <c r="W255" i="3"/>
  <c r="W255" i="3" a="1"/>
  <c r="V255" i="3" a="1"/>
  <c r="V255" i="3" s="1"/>
  <c r="U255" i="3" a="1"/>
  <c r="U255" i="3" s="1"/>
  <c r="R255" i="3" a="1"/>
  <c r="R255" i="3" s="1"/>
  <c r="S255" i="3" s="1"/>
  <c r="B255" i="3"/>
  <c r="X254" i="3"/>
  <c r="X254" i="3" a="1"/>
  <c r="W254" i="3" a="1"/>
  <c r="W254" i="3" s="1"/>
  <c r="V254" i="3" a="1"/>
  <c r="V254" i="3" s="1"/>
  <c r="U254" i="3" a="1"/>
  <c r="U254" i="3" s="1"/>
  <c r="R254" i="3" a="1"/>
  <c r="R254" i="3" s="1"/>
  <c r="S254" i="3" s="1"/>
  <c r="B254" i="3"/>
  <c r="X253" i="3" a="1"/>
  <c r="X253" i="3" s="1"/>
  <c r="W253" i="3" a="1"/>
  <c r="W253" i="3" s="1"/>
  <c r="V253" i="3" a="1"/>
  <c r="V253" i="3" s="1"/>
  <c r="U253" i="3"/>
  <c r="U253" i="3" a="1"/>
  <c r="R253" i="3" a="1"/>
  <c r="R253" i="3" s="1"/>
  <c r="S253" i="3" s="1"/>
  <c r="B253" i="3"/>
  <c r="X252" i="3"/>
  <c r="X252" i="3" a="1"/>
  <c r="W252" i="3" a="1"/>
  <c r="W252" i="3" s="1"/>
  <c r="V252" i="3" a="1"/>
  <c r="V252" i="3" s="1"/>
  <c r="U252" i="3" a="1"/>
  <c r="U252" i="3" s="1"/>
  <c r="R252" i="3" a="1"/>
  <c r="R252" i="3" s="1"/>
  <c r="S252" i="3" s="1"/>
  <c r="B252" i="3"/>
  <c r="X251" i="3" a="1"/>
  <c r="X251" i="3" s="1"/>
  <c r="W251" i="3" a="1"/>
  <c r="W251" i="3" s="1"/>
  <c r="V251" i="3" a="1"/>
  <c r="V251" i="3" s="1"/>
  <c r="U251" i="3" a="1"/>
  <c r="U251" i="3" s="1"/>
  <c r="R251" i="3" a="1"/>
  <c r="R251" i="3" s="1"/>
  <c r="S251" i="3" s="1"/>
  <c r="B251" i="3"/>
  <c r="X250" i="3" a="1"/>
  <c r="X250" i="3" s="1"/>
  <c r="W250" i="3" a="1"/>
  <c r="W250" i="3" s="1"/>
  <c r="V250" i="3" a="1"/>
  <c r="V250" i="3" s="1"/>
  <c r="U250" i="3" a="1"/>
  <c r="U250" i="3" s="1"/>
  <c r="R250" i="3" a="1"/>
  <c r="R250" i="3" s="1"/>
  <c r="S250" i="3" s="1"/>
  <c r="B250" i="3"/>
  <c r="X249" i="3" a="1"/>
  <c r="X249" i="3" s="1"/>
  <c r="W249" i="3" a="1"/>
  <c r="W249" i="3" s="1"/>
  <c r="V249" i="3" a="1"/>
  <c r="V249" i="3" s="1"/>
  <c r="U249" i="3" a="1"/>
  <c r="U249" i="3" s="1"/>
  <c r="R249" i="3"/>
  <c r="S249" i="3" s="1"/>
  <c r="R249" i="3" a="1"/>
  <c r="B249" i="3"/>
  <c r="X248" i="3"/>
  <c r="X248" i="3" a="1"/>
  <c r="W248" i="3" a="1"/>
  <c r="W248" i="3" s="1"/>
  <c r="V248" i="3" a="1"/>
  <c r="V248" i="3" s="1"/>
  <c r="U248" i="3" a="1"/>
  <c r="U248" i="3" s="1"/>
  <c r="R248" i="3" a="1"/>
  <c r="R248" i="3" s="1"/>
  <c r="S248" i="3" s="1"/>
  <c r="B248" i="3"/>
  <c r="X247" i="3" a="1"/>
  <c r="X247" i="3" s="1"/>
  <c r="W247" i="3" a="1"/>
  <c r="W247" i="3" s="1"/>
  <c r="V247" i="3" a="1"/>
  <c r="V247" i="3" s="1"/>
  <c r="U247" i="3" a="1"/>
  <c r="U247" i="3" s="1"/>
  <c r="R247" i="3" a="1"/>
  <c r="R247" i="3" s="1"/>
  <c r="S247" i="3" s="1"/>
  <c r="B247" i="3"/>
  <c r="X246" i="3"/>
  <c r="X246" i="3" a="1"/>
  <c r="W246" i="3" a="1"/>
  <c r="W246" i="3" s="1"/>
  <c r="V246" i="3" a="1"/>
  <c r="V246" i="3" s="1"/>
  <c r="U246" i="3" a="1"/>
  <c r="U246" i="3" s="1"/>
  <c r="R246" i="3" a="1"/>
  <c r="R246" i="3" s="1"/>
  <c r="S246" i="3" s="1"/>
  <c r="B246" i="3"/>
  <c r="X245" i="3" a="1"/>
  <c r="X245" i="3" s="1"/>
  <c r="W245" i="3"/>
  <c r="W245" i="3" a="1"/>
  <c r="V245" i="3" a="1"/>
  <c r="V245" i="3" s="1"/>
  <c r="U245" i="3" a="1"/>
  <c r="U245" i="3" s="1"/>
  <c r="R245" i="3" a="1"/>
  <c r="R245" i="3" s="1"/>
  <c r="S245" i="3" s="1"/>
  <c r="B245" i="3"/>
  <c r="X244" i="3" a="1"/>
  <c r="X244" i="3" s="1"/>
  <c r="W244" i="3" a="1"/>
  <c r="W244" i="3" s="1"/>
  <c r="V244" i="3" a="1"/>
  <c r="V244" i="3" s="1"/>
  <c r="U244" i="3" a="1"/>
  <c r="U244" i="3" s="1"/>
  <c r="R244" i="3" a="1"/>
  <c r="R244" i="3" s="1"/>
  <c r="S244" i="3" s="1"/>
  <c r="B244" i="3"/>
  <c r="X243" i="3" a="1"/>
  <c r="X243" i="3" s="1"/>
  <c r="W243" i="3" a="1"/>
  <c r="W243" i="3" s="1"/>
  <c r="V243" i="3"/>
  <c r="V243" i="3" a="1"/>
  <c r="U243" i="3" a="1"/>
  <c r="U243" i="3" s="1"/>
  <c r="R243" i="3" a="1"/>
  <c r="R243" i="3" s="1"/>
  <c r="S243" i="3" s="1"/>
  <c r="B243" i="3"/>
  <c r="X242" i="3" a="1"/>
  <c r="X242" i="3" s="1"/>
  <c r="W242" i="3" a="1"/>
  <c r="W242" i="3" s="1"/>
  <c r="V242" i="3" a="1"/>
  <c r="V242" i="3" s="1"/>
  <c r="U242" i="3" a="1"/>
  <c r="U242" i="3" s="1"/>
  <c r="R242" i="3" a="1"/>
  <c r="R242" i="3" s="1"/>
  <c r="S242" i="3" s="1"/>
  <c r="B242" i="3"/>
  <c r="X241" i="3" a="1"/>
  <c r="X241" i="3" s="1"/>
  <c r="W241" i="3" a="1"/>
  <c r="W241" i="3" s="1"/>
  <c r="V241" i="3" a="1"/>
  <c r="V241" i="3" s="1"/>
  <c r="U241" i="3"/>
  <c r="U241" i="3" a="1"/>
  <c r="R241" i="3"/>
  <c r="S241" i="3" s="1"/>
  <c r="R241" i="3" a="1"/>
  <c r="B241" i="3"/>
  <c r="X240" i="3" a="1"/>
  <c r="X240" i="3" s="1"/>
  <c r="W240" i="3" a="1"/>
  <c r="W240" i="3" s="1"/>
  <c r="V240" i="3" a="1"/>
  <c r="V240" i="3" s="1"/>
  <c r="U240" i="3"/>
  <c r="U240" i="3" a="1"/>
  <c r="R240" i="3" a="1"/>
  <c r="R240" i="3" s="1"/>
  <c r="S240" i="3" s="1"/>
  <c r="B240" i="3"/>
  <c r="X239" i="3" a="1"/>
  <c r="X239" i="3" s="1"/>
  <c r="W239" i="3" a="1"/>
  <c r="W239" i="3" s="1"/>
  <c r="V239" i="3" a="1"/>
  <c r="V239" i="3" s="1"/>
  <c r="U239" i="3" a="1"/>
  <c r="U239" i="3" s="1"/>
  <c r="R239" i="3"/>
  <c r="S239" i="3" s="1"/>
  <c r="R239" i="3" a="1"/>
  <c r="B239" i="3"/>
  <c r="X238" i="3" a="1"/>
  <c r="X238" i="3" s="1"/>
  <c r="W238" i="3" a="1"/>
  <c r="W238" i="3" s="1"/>
  <c r="V238" i="3" a="1"/>
  <c r="V238" i="3" s="1"/>
  <c r="U238" i="3" a="1"/>
  <c r="U238" i="3" s="1"/>
  <c r="S238" i="3"/>
  <c r="R238" i="3"/>
  <c r="R238" i="3" a="1"/>
  <c r="B238" i="3"/>
  <c r="X237" i="3" a="1"/>
  <c r="X237" i="3" s="1"/>
  <c r="W237" i="3"/>
  <c r="W237" i="3" a="1"/>
  <c r="V237" i="3"/>
  <c r="V237" i="3" a="1"/>
  <c r="U237" i="3" a="1"/>
  <c r="U237" i="3" s="1"/>
  <c r="R237" i="3" a="1"/>
  <c r="R237" i="3" s="1"/>
  <c r="S237" i="3" s="1"/>
  <c r="B237" i="3"/>
  <c r="X236" i="3"/>
  <c r="X236" i="3" a="1"/>
  <c r="W236" i="3"/>
  <c r="W236" i="3" a="1"/>
  <c r="V236" i="3" a="1"/>
  <c r="V236" i="3" s="1"/>
  <c r="U236" i="3" a="1"/>
  <c r="U236" i="3" s="1"/>
  <c r="R236" i="3" a="1"/>
  <c r="R236" i="3" s="1"/>
  <c r="S236" i="3" s="1"/>
  <c r="B236" i="3"/>
  <c r="X235" i="3" a="1"/>
  <c r="X235" i="3" s="1"/>
  <c r="W235" i="3" a="1"/>
  <c r="W235" i="3" s="1"/>
  <c r="V235" i="3" a="1"/>
  <c r="V235" i="3" s="1"/>
  <c r="U235" i="3"/>
  <c r="U235" i="3" a="1"/>
  <c r="R235" i="3" a="1"/>
  <c r="R235" i="3" s="1"/>
  <c r="S235" i="3" s="1"/>
  <c r="B235" i="3"/>
  <c r="X234" i="3" a="1"/>
  <c r="X234" i="3" s="1"/>
  <c r="W234" i="3" a="1"/>
  <c r="W234" i="3" s="1"/>
  <c r="V234" i="3" a="1"/>
  <c r="V234" i="3" s="1"/>
  <c r="U234" i="3"/>
  <c r="U234" i="3" a="1"/>
  <c r="R234" i="3" a="1"/>
  <c r="R234" i="3" s="1"/>
  <c r="S234" i="3" s="1"/>
  <c r="B234" i="3"/>
  <c r="X233" i="3" a="1"/>
  <c r="X233" i="3" s="1"/>
  <c r="W233" i="3" a="1"/>
  <c r="W233" i="3" s="1"/>
  <c r="V233" i="3" a="1"/>
  <c r="V233" i="3" s="1"/>
  <c r="U233" i="3" a="1"/>
  <c r="U233" i="3" s="1"/>
  <c r="R233" i="3"/>
  <c r="S233" i="3" s="1"/>
  <c r="R233" i="3" a="1"/>
  <c r="B233" i="3"/>
  <c r="X232" i="3" a="1"/>
  <c r="X232" i="3" s="1"/>
  <c r="W232" i="3" a="1"/>
  <c r="W232" i="3" s="1"/>
  <c r="V232" i="3" a="1"/>
  <c r="V232" i="3" s="1"/>
  <c r="U232" i="3" a="1"/>
  <c r="U232" i="3" s="1"/>
  <c r="R232" i="3" a="1"/>
  <c r="R232" i="3" s="1"/>
  <c r="S232" i="3" s="1"/>
  <c r="B232" i="3"/>
  <c r="X231" i="3" a="1"/>
  <c r="X231" i="3" s="1"/>
  <c r="W231" i="3" a="1"/>
  <c r="W231" i="3" s="1"/>
  <c r="V231" i="3" a="1"/>
  <c r="V231" i="3" s="1"/>
  <c r="U231" i="3"/>
  <c r="U231" i="3" a="1"/>
  <c r="R231" i="3" a="1"/>
  <c r="R231" i="3" s="1"/>
  <c r="S231" i="3" s="1"/>
  <c r="B231" i="3"/>
  <c r="X230" i="3" a="1"/>
  <c r="X230" i="3" s="1"/>
  <c r="W230" i="3" a="1"/>
  <c r="W230" i="3" s="1"/>
  <c r="V230" i="3" a="1"/>
  <c r="V230" i="3" s="1"/>
  <c r="U230" i="3" a="1"/>
  <c r="U230" i="3" s="1"/>
  <c r="R230" i="3" a="1"/>
  <c r="R230" i="3" s="1"/>
  <c r="S230" i="3" s="1"/>
  <c r="B230" i="3"/>
  <c r="X229" i="3" a="1"/>
  <c r="X229" i="3" s="1"/>
  <c r="W229" i="3" a="1"/>
  <c r="W229" i="3" s="1"/>
  <c r="V229" i="3" a="1"/>
  <c r="V229" i="3" s="1"/>
  <c r="U229" i="3"/>
  <c r="U229" i="3" a="1"/>
  <c r="R229" i="3"/>
  <c r="S229" i="3" s="1"/>
  <c r="R229" i="3" a="1"/>
  <c r="B229" i="3"/>
  <c r="X228" i="3" a="1"/>
  <c r="X228" i="3" s="1"/>
  <c r="W228" i="3" a="1"/>
  <c r="W228" i="3" s="1"/>
  <c r="V228" i="3" a="1"/>
  <c r="V228" i="3" s="1"/>
  <c r="U228" i="3"/>
  <c r="U228" i="3" a="1"/>
  <c r="R228" i="3" a="1"/>
  <c r="R228" i="3" s="1"/>
  <c r="S228" i="3" s="1"/>
  <c r="B228" i="3"/>
  <c r="X227" i="3" a="1"/>
  <c r="X227" i="3" s="1"/>
  <c r="W227" i="3" a="1"/>
  <c r="W227" i="3" s="1"/>
  <c r="V227" i="3"/>
  <c r="V227" i="3" a="1"/>
  <c r="U227" i="3" a="1"/>
  <c r="U227" i="3" s="1"/>
  <c r="R227" i="3" a="1"/>
  <c r="R227" i="3" s="1"/>
  <c r="S227" i="3" s="1"/>
  <c r="B227" i="3"/>
  <c r="X226" i="3" a="1"/>
  <c r="X226" i="3" s="1"/>
  <c r="W226" i="3"/>
  <c r="W226" i="3" a="1"/>
  <c r="V226" i="3" a="1"/>
  <c r="V226" i="3" s="1"/>
  <c r="U226" i="3" a="1"/>
  <c r="U226" i="3" s="1"/>
  <c r="S226" i="3"/>
  <c r="R226" i="3"/>
  <c r="R226" i="3" a="1"/>
  <c r="B226" i="3"/>
  <c r="X225" i="3" a="1"/>
  <c r="X225" i="3" s="1"/>
  <c r="W225" i="3" a="1"/>
  <c r="W225" i="3" s="1"/>
  <c r="V225" i="3"/>
  <c r="V225" i="3" a="1"/>
  <c r="U225" i="3"/>
  <c r="U225" i="3" a="1"/>
  <c r="R225" i="3"/>
  <c r="S225" i="3" s="1"/>
  <c r="R225" i="3" a="1"/>
  <c r="B225" i="3"/>
  <c r="X224" i="3" a="1"/>
  <c r="X224" i="3" s="1"/>
  <c r="W224" i="3"/>
  <c r="W224" i="3" a="1"/>
  <c r="V224" i="3" a="1"/>
  <c r="V224" i="3" s="1"/>
  <c r="U224" i="3"/>
  <c r="U224" i="3" a="1"/>
  <c r="R224" i="3" a="1"/>
  <c r="R224" i="3" s="1"/>
  <c r="S224" i="3" s="1"/>
  <c r="B224" i="3"/>
  <c r="X223" i="3" a="1"/>
  <c r="X223" i="3" s="1"/>
  <c r="W223" i="3"/>
  <c r="W223" i="3" a="1"/>
  <c r="V223" i="3" a="1"/>
  <c r="V223" i="3" s="1"/>
  <c r="U223" i="3" a="1"/>
  <c r="U223" i="3" s="1"/>
  <c r="R223" i="3" a="1"/>
  <c r="R223" i="3" s="1"/>
  <c r="S223" i="3" s="1"/>
  <c r="B223" i="3"/>
  <c r="X222" i="3"/>
  <c r="X222" i="3" a="1"/>
  <c r="W222" i="3" a="1"/>
  <c r="W222" i="3" s="1"/>
  <c r="V222" i="3" a="1"/>
  <c r="V222" i="3" s="1"/>
  <c r="U222" i="3"/>
  <c r="U222" i="3" a="1"/>
  <c r="R222" i="3" a="1"/>
  <c r="R222" i="3" s="1"/>
  <c r="S222" i="3" s="1"/>
  <c r="B222" i="3"/>
  <c r="X221" i="3" a="1"/>
  <c r="X221" i="3" s="1"/>
  <c r="W221" i="3" a="1"/>
  <c r="W221" i="3" s="1"/>
  <c r="V221" i="3" a="1"/>
  <c r="V221" i="3" s="1"/>
  <c r="U221" i="3"/>
  <c r="U221" i="3" a="1"/>
  <c r="R221" i="3" a="1"/>
  <c r="R221" i="3" s="1"/>
  <c r="S221" i="3" s="1"/>
  <c r="B221" i="3"/>
  <c r="X220" i="3"/>
  <c r="X220" i="3" a="1"/>
  <c r="W220" i="3"/>
  <c r="W220" i="3" a="1"/>
  <c r="V220" i="3" a="1"/>
  <c r="V220" i="3" s="1"/>
  <c r="U220" i="3" a="1"/>
  <c r="U220" i="3" s="1"/>
  <c r="R220" i="3" a="1"/>
  <c r="R220" i="3" s="1"/>
  <c r="S220" i="3" s="1"/>
  <c r="B220" i="3"/>
  <c r="X219" i="3" a="1"/>
  <c r="X219" i="3" s="1"/>
  <c r="W219" i="3" a="1"/>
  <c r="W219" i="3" s="1"/>
  <c r="V219" i="3" a="1"/>
  <c r="V219" i="3" s="1"/>
  <c r="U219" i="3"/>
  <c r="U219" i="3" a="1"/>
  <c r="R219" i="3" a="1"/>
  <c r="R219" i="3" s="1"/>
  <c r="S219" i="3" s="1"/>
  <c r="B219" i="3"/>
  <c r="X218" i="3" a="1"/>
  <c r="X218" i="3" s="1"/>
  <c r="W218" i="3" a="1"/>
  <c r="W218" i="3" s="1"/>
  <c r="V218" i="3" a="1"/>
  <c r="V218" i="3" s="1"/>
  <c r="U218" i="3"/>
  <c r="U218" i="3" a="1"/>
  <c r="R218" i="3" a="1"/>
  <c r="R218" i="3" s="1"/>
  <c r="S218" i="3" s="1"/>
  <c r="B218" i="3"/>
  <c r="X217" i="3" a="1"/>
  <c r="X217" i="3" s="1"/>
  <c r="W217" i="3" a="1"/>
  <c r="W217" i="3" s="1"/>
  <c r="V217" i="3" a="1"/>
  <c r="V217" i="3" s="1"/>
  <c r="U217" i="3" a="1"/>
  <c r="U217" i="3" s="1"/>
  <c r="R217" i="3"/>
  <c r="S217" i="3" s="1"/>
  <c r="R217" i="3" a="1"/>
  <c r="B217" i="3"/>
  <c r="X216" i="3" a="1"/>
  <c r="X216" i="3" s="1"/>
  <c r="W216" i="3" a="1"/>
  <c r="W216" i="3" s="1"/>
  <c r="V216" i="3" a="1"/>
  <c r="V216" i="3" s="1"/>
  <c r="U216" i="3" a="1"/>
  <c r="U216" i="3" s="1"/>
  <c r="R216" i="3" a="1"/>
  <c r="R216" i="3" s="1"/>
  <c r="S216" i="3" s="1"/>
  <c r="B216" i="3"/>
  <c r="X215" i="3" a="1"/>
  <c r="X215" i="3" s="1"/>
  <c r="W215" i="3" a="1"/>
  <c r="W215" i="3" s="1"/>
  <c r="V215" i="3" a="1"/>
  <c r="V215" i="3" s="1"/>
  <c r="U215" i="3"/>
  <c r="U215" i="3" a="1"/>
  <c r="R215" i="3" a="1"/>
  <c r="R215" i="3" s="1"/>
  <c r="S215" i="3" s="1"/>
  <c r="B215" i="3"/>
  <c r="X214" i="3" a="1"/>
  <c r="X214" i="3" s="1"/>
  <c r="W214" i="3" a="1"/>
  <c r="W214" i="3" s="1"/>
  <c r="V214" i="3" a="1"/>
  <c r="V214" i="3" s="1"/>
  <c r="U214" i="3" a="1"/>
  <c r="U214" i="3" s="1"/>
  <c r="R214" i="3" a="1"/>
  <c r="R214" i="3" s="1"/>
  <c r="S214" i="3" s="1"/>
  <c r="B214" i="3"/>
  <c r="X213" i="3"/>
  <c r="X213" i="3" a="1"/>
  <c r="W213" i="3" a="1"/>
  <c r="W213" i="3" s="1"/>
  <c r="V213" i="3" a="1"/>
  <c r="V213" i="3" s="1"/>
  <c r="U213" i="3" a="1"/>
  <c r="U213" i="3" s="1"/>
  <c r="S213" i="3"/>
  <c r="R213" i="3"/>
  <c r="R213" i="3" a="1"/>
  <c r="B213" i="3"/>
  <c r="X212" i="3" a="1"/>
  <c r="X212" i="3" s="1"/>
  <c r="W212" i="3"/>
  <c r="W212" i="3" a="1"/>
  <c r="V212" i="3"/>
  <c r="V212" i="3" a="1"/>
  <c r="U212" i="3" a="1"/>
  <c r="U212" i="3" s="1"/>
  <c r="R212" i="3" a="1"/>
  <c r="R212" i="3" s="1"/>
  <c r="S212" i="3" s="1"/>
  <c r="B212" i="3"/>
  <c r="X211" i="3"/>
  <c r="X211" i="3" a="1"/>
  <c r="W211" i="3" a="1"/>
  <c r="W211" i="3" s="1"/>
  <c r="V211" i="3" a="1"/>
  <c r="V211" i="3" s="1"/>
  <c r="U211" i="3" a="1"/>
  <c r="U211" i="3" s="1"/>
  <c r="R211" i="3"/>
  <c r="S211" i="3" s="1"/>
  <c r="R211" i="3" a="1"/>
  <c r="B211" i="3"/>
  <c r="X210" i="3" a="1"/>
  <c r="X210" i="3" s="1"/>
  <c r="W210" i="3"/>
  <c r="W210" i="3" a="1"/>
  <c r="V210" i="3"/>
  <c r="V210" i="3" a="1"/>
  <c r="U210" i="3" a="1"/>
  <c r="U210" i="3" s="1"/>
  <c r="R210" i="3"/>
  <c r="S210" i="3" s="1"/>
  <c r="R210" i="3" a="1"/>
  <c r="B210" i="3"/>
  <c r="X209" i="3"/>
  <c r="X209" i="3" a="1"/>
  <c r="W209" i="3" a="1"/>
  <c r="W209" i="3" s="1"/>
  <c r="V209" i="3" a="1"/>
  <c r="V209" i="3" s="1"/>
  <c r="U209" i="3"/>
  <c r="U209" i="3" a="1"/>
  <c r="S209" i="3"/>
  <c r="R209" i="3" a="1"/>
  <c r="R209" i="3" s="1"/>
  <c r="B209" i="3"/>
  <c r="X208" i="3" a="1"/>
  <c r="X208" i="3" s="1"/>
  <c r="W208" i="3" a="1"/>
  <c r="W208" i="3" s="1"/>
  <c r="V208" i="3" a="1"/>
  <c r="V208" i="3" s="1"/>
  <c r="U208" i="3" a="1"/>
  <c r="U208" i="3" s="1"/>
  <c r="R208" i="3" a="1"/>
  <c r="R208" i="3" s="1"/>
  <c r="S208" i="3" s="1"/>
  <c r="B208" i="3"/>
  <c r="X207" i="3"/>
  <c r="X207" i="3" a="1"/>
  <c r="W207" i="3" a="1"/>
  <c r="W207" i="3" s="1"/>
  <c r="V207" i="3" a="1"/>
  <c r="V207" i="3" s="1"/>
  <c r="U207" i="3" a="1"/>
  <c r="U207" i="3" s="1"/>
  <c r="R207" i="3"/>
  <c r="S207" i="3" s="1"/>
  <c r="R207" i="3" a="1"/>
  <c r="B207" i="3"/>
  <c r="X206" i="3" a="1"/>
  <c r="X206" i="3" s="1"/>
  <c r="W206" i="3" a="1"/>
  <c r="W206" i="3" s="1"/>
  <c r="V206" i="3" a="1"/>
  <c r="V206" i="3" s="1"/>
  <c r="U206" i="3" a="1"/>
  <c r="U206" i="3" s="1"/>
  <c r="R206" i="3" a="1"/>
  <c r="R206" i="3" s="1"/>
  <c r="S206" i="3" s="1"/>
  <c r="B206" i="3"/>
  <c r="X205" i="3"/>
  <c r="X205" i="3" a="1"/>
  <c r="W205" i="3" a="1"/>
  <c r="W205" i="3" s="1"/>
  <c r="V205" i="3" a="1"/>
  <c r="V205" i="3" s="1"/>
  <c r="U205" i="3"/>
  <c r="U205" i="3" a="1"/>
  <c r="S205" i="3"/>
  <c r="R205" i="3"/>
  <c r="R205" i="3" a="1"/>
  <c r="B205" i="3"/>
  <c r="X204" i="3" a="1"/>
  <c r="X204" i="3" s="1"/>
  <c r="W204" i="3" a="1"/>
  <c r="W204" i="3" s="1"/>
  <c r="V204" i="3"/>
  <c r="V204" i="3" a="1"/>
  <c r="U204" i="3" a="1"/>
  <c r="U204" i="3" s="1"/>
  <c r="R204" i="3" a="1"/>
  <c r="R204" i="3" s="1"/>
  <c r="S204" i="3" s="1"/>
  <c r="B204" i="3"/>
  <c r="X203" i="3" a="1"/>
  <c r="X203" i="3" s="1"/>
  <c r="W203" i="3" a="1"/>
  <c r="W203" i="3" s="1"/>
  <c r="V203" i="3" a="1"/>
  <c r="V203" i="3" s="1"/>
  <c r="U203" i="3" a="1"/>
  <c r="U203" i="3" s="1"/>
  <c r="S203" i="3"/>
  <c r="R203" i="3"/>
  <c r="R203" i="3" a="1"/>
  <c r="B203" i="3"/>
  <c r="X202" i="3" a="1"/>
  <c r="X202" i="3" s="1"/>
  <c r="W202" i="3"/>
  <c r="W202" i="3" a="1"/>
  <c r="V202" i="3"/>
  <c r="V202" i="3" a="1"/>
  <c r="U202" i="3" a="1"/>
  <c r="U202" i="3" s="1"/>
  <c r="R202" i="3" a="1"/>
  <c r="R202" i="3" s="1"/>
  <c r="S202" i="3" s="1"/>
  <c r="B202" i="3"/>
  <c r="X201" i="3" a="1"/>
  <c r="X201" i="3" s="1"/>
  <c r="W201" i="3" a="1"/>
  <c r="W201" i="3" s="1"/>
  <c r="V201" i="3" a="1"/>
  <c r="V201" i="3" s="1"/>
  <c r="U201" i="3"/>
  <c r="U201" i="3" a="1"/>
  <c r="R201" i="3"/>
  <c r="S201" i="3" s="1"/>
  <c r="R201" i="3" a="1"/>
  <c r="B201" i="3"/>
  <c r="X200" i="3" a="1"/>
  <c r="X200" i="3" s="1"/>
  <c r="W200" i="3" a="1"/>
  <c r="W200" i="3" s="1"/>
  <c r="V200" i="3"/>
  <c r="V200" i="3" a="1"/>
  <c r="U200" i="3" a="1"/>
  <c r="U200" i="3" s="1"/>
  <c r="R200" i="3" a="1"/>
  <c r="R200" i="3" s="1"/>
  <c r="S200" i="3" s="1"/>
  <c r="B200" i="3"/>
  <c r="X199" i="3" a="1"/>
  <c r="X199" i="3" s="1"/>
  <c r="W199" i="3" a="1"/>
  <c r="W199" i="3" s="1"/>
  <c r="V199" i="3" a="1"/>
  <c r="V199" i="3" s="1"/>
  <c r="U199" i="3" a="1"/>
  <c r="U199" i="3" s="1"/>
  <c r="R199" i="3" a="1"/>
  <c r="R199" i="3" s="1"/>
  <c r="S199" i="3" s="1"/>
  <c r="B199" i="3"/>
  <c r="X198" i="3" a="1"/>
  <c r="X198" i="3" s="1"/>
  <c r="W198" i="3"/>
  <c r="W198" i="3" a="1"/>
  <c r="V198" i="3" a="1"/>
  <c r="V198" i="3" s="1"/>
  <c r="U198" i="3" a="1"/>
  <c r="U198" i="3" s="1"/>
  <c r="R198" i="3" a="1"/>
  <c r="R198" i="3" s="1"/>
  <c r="S198" i="3" s="1"/>
  <c r="B198" i="3"/>
  <c r="X197" i="3"/>
  <c r="X197" i="3" a="1"/>
  <c r="W197" i="3" a="1"/>
  <c r="W197" i="3" s="1"/>
  <c r="V197" i="3" a="1"/>
  <c r="V197" i="3" s="1"/>
  <c r="U197" i="3" a="1"/>
  <c r="U197" i="3" s="1"/>
  <c r="S197" i="3"/>
  <c r="R197" i="3"/>
  <c r="R197" i="3" a="1"/>
  <c r="B197" i="3"/>
  <c r="X196" i="3" a="1"/>
  <c r="X196" i="3" s="1"/>
  <c r="W196" i="3"/>
  <c r="W196" i="3" a="1"/>
  <c r="V196" i="3"/>
  <c r="V196" i="3" a="1"/>
  <c r="U196" i="3" a="1"/>
  <c r="U196" i="3" s="1"/>
  <c r="R196" i="3" a="1"/>
  <c r="R196" i="3" s="1"/>
  <c r="S196" i="3" s="1"/>
  <c r="B196" i="3"/>
  <c r="X195" i="3"/>
  <c r="X195" i="3" a="1"/>
  <c r="W195" i="3" a="1"/>
  <c r="W195" i="3" s="1"/>
  <c r="V195" i="3" a="1"/>
  <c r="V195" i="3" s="1"/>
  <c r="U195" i="3" a="1"/>
  <c r="U195" i="3" s="1"/>
  <c r="R195" i="3"/>
  <c r="S195" i="3" s="1"/>
  <c r="R195" i="3" a="1"/>
  <c r="B195" i="3"/>
  <c r="X194" i="3" a="1"/>
  <c r="X194" i="3" s="1"/>
  <c r="W194" i="3" a="1"/>
  <c r="W194" i="3" s="1"/>
  <c r="V194" i="3"/>
  <c r="V194" i="3" a="1"/>
  <c r="U194" i="3" a="1"/>
  <c r="U194" i="3" s="1"/>
  <c r="R194" i="3"/>
  <c r="S194" i="3" s="1"/>
  <c r="R194" i="3" a="1"/>
  <c r="B194" i="3"/>
  <c r="X193" i="3" a="1"/>
  <c r="X193" i="3" s="1"/>
  <c r="W193" i="3" a="1"/>
  <c r="W193" i="3" s="1"/>
  <c r="V193" i="3" a="1"/>
  <c r="V193" i="3" s="1"/>
  <c r="U193" i="3"/>
  <c r="U193" i="3" a="1"/>
  <c r="R193" i="3" a="1"/>
  <c r="R193" i="3" s="1"/>
  <c r="S193" i="3" s="1"/>
  <c r="B193" i="3"/>
  <c r="X192" i="3" a="1"/>
  <c r="X192" i="3" s="1"/>
  <c r="W192" i="3" a="1"/>
  <c r="W192" i="3" s="1"/>
  <c r="V192" i="3"/>
  <c r="V192" i="3" a="1"/>
  <c r="U192" i="3" a="1"/>
  <c r="U192" i="3" s="1"/>
  <c r="R192" i="3" a="1"/>
  <c r="R192" i="3" s="1"/>
  <c r="S192" i="3" s="1"/>
  <c r="B192" i="3"/>
  <c r="X191" i="3" a="1"/>
  <c r="X191" i="3" s="1"/>
  <c r="W191" i="3" a="1"/>
  <c r="W191" i="3" s="1"/>
  <c r="V191" i="3" a="1"/>
  <c r="V191" i="3" s="1"/>
  <c r="U191" i="3" a="1"/>
  <c r="U191" i="3" s="1"/>
  <c r="R191" i="3"/>
  <c r="S191" i="3" s="1"/>
  <c r="R191" i="3" a="1"/>
  <c r="B191" i="3"/>
  <c r="X190" i="3" a="1"/>
  <c r="X190" i="3" s="1"/>
  <c r="W190" i="3" a="1"/>
  <c r="W190" i="3" s="1"/>
  <c r="V190" i="3" a="1"/>
  <c r="V190" i="3" s="1"/>
  <c r="U190" i="3" a="1"/>
  <c r="U190" i="3" s="1"/>
  <c r="R190" i="3" a="1"/>
  <c r="R190" i="3" s="1"/>
  <c r="S190" i="3" s="1"/>
  <c r="B190" i="3"/>
  <c r="X189" i="3" a="1"/>
  <c r="X189" i="3" s="1"/>
  <c r="W189" i="3" a="1"/>
  <c r="W189" i="3" s="1"/>
  <c r="V189" i="3" a="1"/>
  <c r="V189" i="3" s="1"/>
  <c r="U189" i="3" a="1"/>
  <c r="U189" i="3" s="1"/>
  <c r="S189" i="3"/>
  <c r="R189" i="3"/>
  <c r="R189" i="3" a="1"/>
  <c r="B189" i="3"/>
  <c r="X188" i="3" a="1"/>
  <c r="X188" i="3" s="1"/>
  <c r="W188" i="3" a="1"/>
  <c r="W188" i="3" s="1"/>
  <c r="V188" i="3" a="1"/>
  <c r="V188" i="3" s="1"/>
  <c r="U188" i="3" a="1"/>
  <c r="U188" i="3" s="1"/>
  <c r="R188" i="3" a="1"/>
  <c r="R188" i="3" s="1"/>
  <c r="S188" i="3" s="1"/>
  <c r="B188" i="3"/>
  <c r="X187" i="3" a="1"/>
  <c r="X187" i="3" s="1"/>
  <c r="W187" i="3" a="1"/>
  <c r="W187" i="3" s="1"/>
  <c r="V187" i="3" a="1"/>
  <c r="V187" i="3" s="1"/>
  <c r="U187" i="3"/>
  <c r="U187" i="3" a="1"/>
  <c r="R187" i="3"/>
  <c r="S187" i="3" s="1"/>
  <c r="R187" i="3" a="1"/>
  <c r="B187" i="3"/>
  <c r="X186" i="3" a="1"/>
  <c r="X186" i="3" s="1"/>
  <c r="W186" i="3"/>
  <c r="W186" i="3" a="1"/>
  <c r="V186" i="3" a="1"/>
  <c r="V186" i="3" s="1"/>
  <c r="U186" i="3" a="1"/>
  <c r="U186" i="3" s="1"/>
  <c r="R186" i="3" a="1"/>
  <c r="R186" i="3" s="1"/>
  <c r="S186" i="3" s="1"/>
  <c r="B186" i="3"/>
  <c r="X185" i="3"/>
  <c r="X185" i="3" a="1"/>
  <c r="W185" i="3" a="1"/>
  <c r="W185" i="3" s="1"/>
  <c r="V185" i="3" a="1"/>
  <c r="V185" i="3" s="1"/>
  <c r="U185" i="3"/>
  <c r="U185" i="3" a="1"/>
  <c r="S185" i="3"/>
  <c r="R185" i="3"/>
  <c r="R185" i="3" a="1"/>
  <c r="B185" i="3"/>
  <c r="X184" i="3" a="1"/>
  <c r="X184" i="3" s="1"/>
  <c r="W184" i="3" a="1"/>
  <c r="W184" i="3" s="1"/>
  <c r="V184" i="3" a="1"/>
  <c r="V184" i="3" s="1"/>
  <c r="U184" i="3" a="1"/>
  <c r="U184" i="3" s="1"/>
  <c r="R184" i="3"/>
  <c r="S184" i="3" s="1"/>
  <c r="R184" i="3" a="1"/>
  <c r="B184" i="3"/>
  <c r="X183" i="3" a="1"/>
  <c r="X183" i="3" s="1"/>
  <c r="W183" i="3" a="1"/>
  <c r="W183" i="3" s="1"/>
  <c r="V183" i="3" a="1"/>
  <c r="V183" i="3" s="1"/>
  <c r="U183" i="3" a="1"/>
  <c r="U183" i="3" s="1"/>
  <c r="R183" i="3"/>
  <c r="S183" i="3" s="1"/>
  <c r="R183" i="3" a="1"/>
  <c r="B183" i="3"/>
  <c r="X182" i="3" a="1"/>
  <c r="X182" i="3" s="1"/>
  <c r="W182" i="3"/>
  <c r="W182" i="3" a="1"/>
  <c r="V182" i="3"/>
  <c r="V182" i="3" a="1"/>
  <c r="U182" i="3" a="1"/>
  <c r="U182" i="3" s="1"/>
  <c r="R182" i="3" a="1"/>
  <c r="R182" i="3" s="1"/>
  <c r="S182" i="3" s="1"/>
  <c r="B182" i="3"/>
  <c r="X181" i="3" a="1"/>
  <c r="X181" i="3" s="1"/>
  <c r="W181" i="3" a="1"/>
  <c r="W181" i="3" s="1"/>
  <c r="V181" i="3" a="1"/>
  <c r="V181" i="3" s="1"/>
  <c r="U181" i="3" a="1"/>
  <c r="U181" i="3" s="1"/>
  <c r="S181" i="3"/>
  <c r="R181" i="3"/>
  <c r="R181" i="3" a="1"/>
  <c r="B181" i="3"/>
  <c r="X180" i="3" a="1"/>
  <c r="X180" i="3" s="1"/>
  <c r="W180" i="3"/>
  <c r="W180" i="3" a="1"/>
  <c r="V180" i="3" a="1"/>
  <c r="V180" i="3" s="1"/>
  <c r="U180" i="3" a="1"/>
  <c r="U180" i="3" s="1"/>
  <c r="R180" i="3"/>
  <c r="S180" i="3" s="1"/>
  <c r="R180" i="3" a="1"/>
  <c r="B180" i="3"/>
  <c r="X179" i="3" a="1"/>
  <c r="X179" i="3" s="1"/>
  <c r="W179" i="3" a="1"/>
  <c r="W179" i="3" s="1"/>
  <c r="V179" i="3" a="1"/>
  <c r="V179" i="3" s="1"/>
  <c r="U179" i="3" a="1"/>
  <c r="U179" i="3" s="1"/>
  <c r="R179" i="3"/>
  <c r="S179" i="3" s="1"/>
  <c r="R179" i="3" a="1"/>
  <c r="B179" i="3"/>
  <c r="X178" i="3" a="1"/>
  <c r="X178" i="3" s="1"/>
  <c r="W178" i="3"/>
  <c r="W178" i="3" a="1"/>
  <c r="V178" i="3" a="1"/>
  <c r="V178" i="3" s="1"/>
  <c r="U178" i="3" a="1"/>
  <c r="U178" i="3" s="1"/>
  <c r="R178" i="3"/>
  <c r="S178" i="3" s="1"/>
  <c r="R178" i="3" a="1"/>
  <c r="B178" i="3"/>
  <c r="X177" i="3" a="1"/>
  <c r="X177" i="3" s="1"/>
  <c r="W177" i="3" a="1"/>
  <c r="W177" i="3" s="1"/>
  <c r="V177" i="3" a="1"/>
  <c r="V177" i="3" s="1"/>
  <c r="U177" i="3"/>
  <c r="U177" i="3" a="1"/>
  <c r="R177" i="3" a="1"/>
  <c r="R177" i="3" s="1"/>
  <c r="S177" i="3" s="1"/>
  <c r="B177" i="3"/>
  <c r="X176" i="3" a="1"/>
  <c r="X176" i="3" s="1"/>
  <c r="W176" i="3" a="1"/>
  <c r="W176" i="3" s="1"/>
  <c r="V176" i="3"/>
  <c r="V176" i="3" a="1"/>
  <c r="U176" i="3" a="1"/>
  <c r="U176" i="3" s="1"/>
  <c r="R176" i="3" a="1"/>
  <c r="R176" i="3" s="1"/>
  <c r="S176" i="3" s="1"/>
  <c r="B176" i="3"/>
  <c r="X175" i="3" a="1"/>
  <c r="X175" i="3" s="1"/>
  <c r="W175" i="3" a="1"/>
  <c r="W175" i="3" s="1"/>
  <c r="V175" i="3" a="1"/>
  <c r="V175" i="3" s="1"/>
  <c r="U175" i="3" a="1"/>
  <c r="U175" i="3" s="1"/>
  <c r="R175" i="3"/>
  <c r="S175" i="3" s="1"/>
  <c r="R175" i="3" a="1"/>
  <c r="B175" i="3"/>
  <c r="X174" i="3" a="1"/>
  <c r="X174" i="3" s="1"/>
  <c r="W174" i="3" a="1"/>
  <c r="W174" i="3" s="1"/>
  <c r="V174" i="3" a="1"/>
  <c r="V174" i="3" s="1"/>
  <c r="U174" i="3" a="1"/>
  <c r="U174" i="3" s="1"/>
  <c r="R174" i="3" a="1"/>
  <c r="R174" i="3" s="1"/>
  <c r="S174" i="3" s="1"/>
  <c r="B174" i="3"/>
  <c r="X173" i="3" a="1"/>
  <c r="X173" i="3" s="1"/>
  <c r="W173" i="3" a="1"/>
  <c r="W173" i="3" s="1"/>
  <c r="V173" i="3" a="1"/>
  <c r="V173" i="3" s="1"/>
  <c r="U173" i="3" a="1"/>
  <c r="U173" i="3" s="1"/>
  <c r="S173" i="3"/>
  <c r="R173" i="3"/>
  <c r="R173" i="3" a="1"/>
  <c r="B173" i="3"/>
  <c r="X172" i="3" a="1"/>
  <c r="X172" i="3" s="1"/>
  <c r="W172" i="3"/>
  <c r="W172" i="3" a="1"/>
  <c r="V172" i="3" a="1"/>
  <c r="V172" i="3" s="1"/>
  <c r="U172" i="3" a="1"/>
  <c r="U172" i="3" s="1"/>
  <c r="R172" i="3" a="1"/>
  <c r="R172" i="3" s="1"/>
  <c r="S172" i="3" s="1"/>
  <c r="B172" i="3"/>
  <c r="X171" i="3" a="1"/>
  <c r="X171" i="3" s="1"/>
  <c r="W171" i="3" a="1"/>
  <c r="W171" i="3" s="1"/>
  <c r="V171" i="3" a="1"/>
  <c r="V171" i="3" s="1"/>
  <c r="U171" i="3"/>
  <c r="U171" i="3" a="1"/>
  <c r="R171" i="3"/>
  <c r="S171" i="3" s="1"/>
  <c r="R171" i="3" a="1"/>
  <c r="B171" i="3"/>
  <c r="X170" i="3" a="1"/>
  <c r="X170" i="3" s="1"/>
  <c r="W170" i="3"/>
  <c r="W170" i="3" a="1"/>
  <c r="V170" i="3" a="1"/>
  <c r="V170" i="3" s="1"/>
  <c r="U170" i="3" a="1"/>
  <c r="U170" i="3" s="1"/>
  <c r="R170" i="3" a="1"/>
  <c r="R170" i="3" s="1"/>
  <c r="S170" i="3" s="1"/>
  <c r="B170" i="3"/>
  <c r="X169" i="3" a="1"/>
  <c r="X169" i="3" s="1"/>
  <c r="W169" i="3" a="1"/>
  <c r="W169" i="3" s="1"/>
  <c r="V169" i="3" a="1"/>
  <c r="V169" i="3" s="1"/>
  <c r="U169" i="3"/>
  <c r="U169" i="3" a="1"/>
  <c r="R169" i="3" a="1"/>
  <c r="R169" i="3" s="1"/>
  <c r="S169" i="3" s="1"/>
  <c r="B169" i="3"/>
  <c r="X168" i="3" a="1"/>
  <c r="X168" i="3" s="1"/>
  <c r="W168" i="3" a="1"/>
  <c r="W168" i="3" s="1"/>
  <c r="V168" i="3" a="1"/>
  <c r="V168" i="3" s="1"/>
  <c r="U168" i="3" a="1"/>
  <c r="U168" i="3" s="1"/>
  <c r="R168" i="3" a="1"/>
  <c r="R168" i="3" s="1"/>
  <c r="S168" i="3" s="1"/>
  <c r="B168" i="3"/>
  <c r="X167" i="3" a="1"/>
  <c r="X167" i="3" s="1"/>
  <c r="W167" i="3" a="1"/>
  <c r="W167" i="3" s="1"/>
  <c r="V167" i="3" a="1"/>
  <c r="V167" i="3" s="1"/>
  <c r="U167" i="3" a="1"/>
  <c r="U167" i="3" s="1"/>
  <c r="S167" i="3"/>
  <c r="R167" i="3"/>
  <c r="R167" i="3" a="1"/>
  <c r="B167" i="3"/>
  <c r="X166" i="3" a="1"/>
  <c r="X166" i="3" s="1"/>
  <c r="W166" i="3"/>
  <c r="W166" i="3" a="1"/>
  <c r="V166" i="3" a="1"/>
  <c r="V166" i="3" s="1"/>
  <c r="U166" i="3" a="1"/>
  <c r="U166" i="3" s="1"/>
  <c r="R166" i="3" a="1"/>
  <c r="R166" i="3" s="1"/>
  <c r="S166" i="3" s="1"/>
  <c r="B166" i="3"/>
  <c r="X165" i="3" a="1"/>
  <c r="X165" i="3" s="1"/>
  <c r="W165" i="3" a="1"/>
  <c r="W165" i="3" s="1"/>
  <c r="V165" i="3" a="1"/>
  <c r="V165" i="3" s="1"/>
  <c r="U165" i="3" a="1"/>
  <c r="U165" i="3" s="1"/>
  <c r="S165" i="3"/>
  <c r="R165" i="3"/>
  <c r="R165" i="3" a="1"/>
  <c r="B165" i="3"/>
  <c r="X164" i="3" a="1"/>
  <c r="X164" i="3" s="1"/>
  <c r="W164" i="3"/>
  <c r="W164" i="3" a="1"/>
  <c r="V164" i="3" a="1"/>
  <c r="V164" i="3" s="1"/>
  <c r="U164" i="3" a="1"/>
  <c r="U164" i="3" s="1"/>
  <c r="R164" i="3"/>
  <c r="S164" i="3" s="1"/>
  <c r="R164" i="3" a="1"/>
  <c r="B164" i="3"/>
  <c r="X163" i="3"/>
  <c r="X163" i="3" a="1"/>
  <c r="W163" i="3" a="1"/>
  <c r="W163" i="3" s="1"/>
  <c r="V163" i="3" a="1"/>
  <c r="V163" i="3" s="1"/>
  <c r="U163" i="3" a="1"/>
  <c r="U163" i="3" s="1"/>
  <c r="R163" i="3"/>
  <c r="S163" i="3" s="1"/>
  <c r="R163" i="3" a="1"/>
  <c r="B163" i="3"/>
  <c r="X162" i="3" a="1"/>
  <c r="X162" i="3" s="1"/>
  <c r="W162" i="3"/>
  <c r="W162" i="3" a="1"/>
  <c r="V162" i="3"/>
  <c r="V162" i="3" a="1"/>
  <c r="U162" i="3" a="1"/>
  <c r="U162" i="3" s="1"/>
  <c r="R162" i="3" a="1"/>
  <c r="R162" i="3" s="1"/>
  <c r="S162" i="3" s="1"/>
  <c r="B162" i="3"/>
  <c r="X161" i="3"/>
  <c r="X161" i="3" a="1"/>
  <c r="W161" i="3" a="1"/>
  <c r="W161" i="3" s="1"/>
  <c r="V161" i="3" a="1"/>
  <c r="V161" i="3" s="1"/>
  <c r="U161" i="3"/>
  <c r="U161" i="3" a="1"/>
  <c r="R161" i="3" a="1"/>
  <c r="R161" i="3" s="1"/>
  <c r="S161" i="3" s="1"/>
  <c r="B161" i="3"/>
  <c r="X160" i="3" a="1"/>
  <c r="X160" i="3" s="1"/>
  <c r="W160" i="3" a="1"/>
  <c r="W160" i="3" s="1"/>
  <c r="V160" i="3"/>
  <c r="V160" i="3" a="1"/>
  <c r="U160" i="3" a="1"/>
  <c r="U160" i="3" s="1"/>
  <c r="R160" i="3" a="1"/>
  <c r="R160" i="3" s="1"/>
  <c r="S160" i="3" s="1"/>
  <c r="B160" i="3"/>
  <c r="X159" i="3" a="1"/>
  <c r="X159" i="3" s="1"/>
  <c r="W159" i="3" a="1"/>
  <c r="W159" i="3" s="1"/>
  <c r="V159" i="3" a="1"/>
  <c r="V159" i="3" s="1"/>
  <c r="U159" i="3"/>
  <c r="U159" i="3" a="1"/>
  <c r="R159" i="3"/>
  <c r="S159" i="3" s="1"/>
  <c r="R159" i="3" a="1"/>
  <c r="B159" i="3"/>
  <c r="X158" i="3" a="1"/>
  <c r="X158" i="3" s="1"/>
  <c r="W158" i="3" a="1"/>
  <c r="W158" i="3" s="1"/>
  <c r="V158" i="3"/>
  <c r="V158" i="3" a="1"/>
  <c r="U158" i="3" a="1"/>
  <c r="U158" i="3" s="1"/>
  <c r="R158" i="3" a="1"/>
  <c r="R158" i="3" s="1"/>
  <c r="S158" i="3" s="1"/>
  <c r="B158" i="3"/>
  <c r="X157" i="3" a="1"/>
  <c r="X157" i="3" s="1"/>
  <c r="W157" i="3" a="1"/>
  <c r="W157" i="3" s="1"/>
  <c r="V157" i="3" a="1"/>
  <c r="V157" i="3" s="1"/>
  <c r="U157" i="3"/>
  <c r="U157" i="3" a="1"/>
  <c r="R157" i="3"/>
  <c r="S157" i="3" s="1"/>
  <c r="R157" i="3" a="1"/>
  <c r="B157" i="3"/>
  <c r="X156" i="3" a="1"/>
  <c r="X156" i="3" s="1"/>
  <c r="W156" i="3"/>
  <c r="W156" i="3" a="1"/>
  <c r="V156" i="3" a="1"/>
  <c r="V156" i="3" s="1"/>
  <c r="U156" i="3" a="1"/>
  <c r="U156" i="3" s="1"/>
  <c r="R156" i="3" a="1"/>
  <c r="R156" i="3" s="1"/>
  <c r="S156" i="3" s="1"/>
  <c r="B156" i="3"/>
  <c r="X155" i="3" a="1"/>
  <c r="X155" i="3" s="1"/>
  <c r="W155" i="3" a="1"/>
  <c r="W155" i="3" s="1"/>
  <c r="V155" i="3" a="1"/>
  <c r="V155" i="3" s="1"/>
  <c r="U155" i="3"/>
  <c r="U155" i="3" a="1"/>
  <c r="R155" i="3"/>
  <c r="S155" i="3" s="1"/>
  <c r="R155" i="3" a="1"/>
  <c r="B155" i="3"/>
  <c r="X154" i="3" a="1"/>
  <c r="X154" i="3" s="1"/>
  <c r="W154" i="3"/>
  <c r="W154" i="3" a="1"/>
  <c r="V154" i="3" a="1"/>
  <c r="V154" i="3" s="1"/>
  <c r="U154" i="3" a="1"/>
  <c r="U154" i="3" s="1"/>
  <c r="R154" i="3" a="1"/>
  <c r="R154" i="3" s="1"/>
  <c r="S154" i="3" s="1"/>
  <c r="B154" i="3"/>
  <c r="X153" i="3" a="1"/>
  <c r="X153" i="3" s="1"/>
  <c r="W153" i="3" a="1"/>
  <c r="W153" i="3" s="1"/>
  <c r="V153" i="3" a="1"/>
  <c r="V153" i="3" s="1"/>
  <c r="U153" i="3" a="1"/>
  <c r="U153" i="3" s="1"/>
  <c r="S153" i="3"/>
  <c r="R153" i="3"/>
  <c r="R153" i="3" a="1"/>
  <c r="B153" i="3"/>
  <c r="X152" i="3" a="1"/>
  <c r="X152" i="3" s="1"/>
  <c r="W152" i="3"/>
  <c r="W152" i="3" a="1"/>
  <c r="V152" i="3" a="1"/>
  <c r="V152" i="3" s="1"/>
  <c r="U152" i="3" a="1"/>
  <c r="U152" i="3" s="1"/>
  <c r="R152" i="3"/>
  <c r="S152" i="3" s="1"/>
  <c r="R152" i="3" a="1"/>
  <c r="B152" i="3"/>
  <c r="X151" i="3"/>
  <c r="X151" i="3" a="1"/>
  <c r="W151" i="3" a="1"/>
  <c r="W151" i="3" s="1"/>
  <c r="V151" i="3" a="1"/>
  <c r="V151" i="3" s="1"/>
  <c r="U151" i="3" a="1"/>
  <c r="U151" i="3" s="1"/>
  <c r="R151" i="3" a="1"/>
  <c r="R151" i="3" s="1"/>
  <c r="S151" i="3" s="1"/>
  <c r="B151" i="3"/>
  <c r="X150" i="3" a="1"/>
  <c r="X150" i="3" s="1"/>
  <c r="W150" i="3" a="1"/>
  <c r="W150" i="3" s="1"/>
  <c r="V150" i="3" a="1"/>
  <c r="V150" i="3" s="1"/>
  <c r="U150" i="3" a="1"/>
  <c r="U150" i="3" s="1"/>
  <c r="R150" i="3"/>
  <c r="S150" i="3" s="1"/>
  <c r="R150" i="3" a="1"/>
  <c r="B150" i="3"/>
  <c r="X149" i="3" a="1"/>
  <c r="X149" i="3" s="1"/>
  <c r="W149" i="3" a="1"/>
  <c r="W149" i="3" s="1"/>
  <c r="V149" i="3" a="1"/>
  <c r="V149" i="3" s="1"/>
  <c r="U149" i="3" a="1"/>
  <c r="U149" i="3" s="1"/>
  <c r="S149" i="3"/>
  <c r="R149" i="3"/>
  <c r="R149" i="3" a="1"/>
  <c r="B149" i="3"/>
  <c r="X148" i="3" a="1"/>
  <c r="X148" i="3" s="1"/>
  <c r="W148" i="3"/>
  <c r="W148" i="3" a="1"/>
  <c r="V148" i="3" a="1"/>
  <c r="V148" i="3" s="1"/>
  <c r="U148" i="3" a="1"/>
  <c r="U148" i="3" s="1"/>
  <c r="R148" i="3"/>
  <c r="S148" i="3" s="1"/>
  <c r="R148" i="3" a="1"/>
  <c r="B148" i="3"/>
  <c r="X147" i="3" a="1"/>
  <c r="X147" i="3" s="1"/>
  <c r="W147" i="3" a="1"/>
  <c r="W147" i="3" s="1"/>
  <c r="V147" i="3" a="1"/>
  <c r="V147" i="3" s="1"/>
  <c r="U147" i="3" a="1"/>
  <c r="U147" i="3" s="1"/>
  <c r="R147" i="3"/>
  <c r="S147" i="3" s="1"/>
  <c r="R147" i="3" a="1"/>
  <c r="B147" i="3"/>
  <c r="X146" i="3" a="1"/>
  <c r="X146" i="3" s="1"/>
  <c r="W146" i="3"/>
  <c r="W146" i="3" a="1"/>
  <c r="V146" i="3"/>
  <c r="V146" i="3" a="1"/>
  <c r="U146" i="3" a="1"/>
  <c r="U146" i="3" s="1"/>
  <c r="R146" i="3" a="1"/>
  <c r="R146" i="3" s="1"/>
  <c r="S146" i="3" s="1"/>
  <c r="B146" i="3"/>
  <c r="X145" i="3"/>
  <c r="X145" i="3" a="1"/>
  <c r="W145" i="3" a="1"/>
  <c r="W145" i="3" s="1"/>
  <c r="V145" i="3" a="1"/>
  <c r="V145" i="3" s="1"/>
  <c r="U145" i="3"/>
  <c r="U145" i="3" a="1"/>
  <c r="R145" i="3" a="1"/>
  <c r="R145" i="3" s="1"/>
  <c r="S145" i="3" s="1"/>
  <c r="B145" i="3"/>
  <c r="X144" i="3" a="1"/>
  <c r="X144" i="3" s="1"/>
  <c r="W144" i="3" a="1"/>
  <c r="W144" i="3" s="1"/>
  <c r="V144" i="3"/>
  <c r="V144" i="3" a="1"/>
  <c r="U144" i="3" a="1"/>
  <c r="U144" i="3" s="1"/>
  <c r="R144" i="3" a="1"/>
  <c r="R144" i="3" s="1"/>
  <c r="S144" i="3" s="1"/>
  <c r="B144" i="3"/>
  <c r="X143" i="3" a="1"/>
  <c r="X143" i="3" s="1"/>
  <c r="W143" i="3" a="1"/>
  <c r="W143" i="3" s="1"/>
  <c r="V143" i="3" a="1"/>
  <c r="V143" i="3" s="1"/>
  <c r="U143" i="3"/>
  <c r="U143" i="3" a="1"/>
  <c r="R143" i="3" a="1"/>
  <c r="R143" i="3" s="1"/>
  <c r="S143" i="3" s="1"/>
  <c r="B143" i="3"/>
  <c r="X142" i="3" a="1"/>
  <c r="X142" i="3" s="1"/>
  <c r="W142" i="3" a="1"/>
  <c r="W142" i="3" s="1"/>
  <c r="V142" i="3"/>
  <c r="V142" i="3" a="1"/>
  <c r="U142" i="3" a="1"/>
  <c r="U142" i="3" s="1"/>
  <c r="R142" i="3" a="1"/>
  <c r="R142" i="3" s="1"/>
  <c r="S142" i="3" s="1"/>
  <c r="B142" i="3"/>
  <c r="X141" i="3" a="1"/>
  <c r="X141" i="3" s="1"/>
  <c r="W141" i="3" a="1"/>
  <c r="W141" i="3" s="1"/>
  <c r="V141" i="3" a="1"/>
  <c r="V141" i="3" s="1"/>
  <c r="U141" i="3"/>
  <c r="U141" i="3" a="1"/>
  <c r="R141" i="3" a="1"/>
  <c r="R141" i="3" s="1"/>
  <c r="S141" i="3" s="1"/>
  <c r="B141" i="3"/>
  <c r="X140" i="3" a="1"/>
  <c r="X140" i="3" s="1"/>
  <c r="W140" i="3"/>
  <c r="W140" i="3" a="1"/>
  <c r="V140" i="3" a="1"/>
  <c r="V140" i="3" s="1"/>
  <c r="U140" i="3" a="1"/>
  <c r="U140" i="3" s="1"/>
  <c r="R140" i="3" a="1"/>
  <c r="R140" i="3" s="1"/>
  <c r="S140" i="3" s="1"/>
  <c r="B140" i="3"/>
  <c r="X139" i="3" a="1"/>
  <c r="X139" i="3" s="1"/>
  <c r="W139" i="3" a="1"/>
  <c r="W139" i="3" s="1"/>
  <c r="V139" i="3" a="1"/>
  <c r="V139" i="3" s="1"/>
  <c r="U139" i="3"/>
  <c r="U139" i="3" a="1"/>
  <c r="R139" i="3"/>
  <c r="S139" i="3" s="1"/>
  <c r="R139" i="3" a="1"/>
  <c r="B139" i="3"/>
  <c r="X138" i="3" a="1"/>
  <c r="X138" i="3" s="1"/>
  <c r="W138" i="3"/>
  <c r="W138" i="3" a="1"/>
  <c r="V138" i="3" a="1"/>
  <c r="V138" i="3" s="1"/>
  <c r="U138" i="3" a="1"/>
  <c r="U138" i="3" s="1"/>
  <c r="R138" i="3" a="1"/>
  <c r="R138" i="3" s="1"/>
  <c r="S138" i="3" s="1"/>
  <c r="B138" i="3"/>
  <c r="X137" i="3"/>
  <c r="X137" i="3" a="1"/>
  <c r="W137" i="3" a="1"/>
  <c r="W137" i="3" s="1"/>
  <c r="V137" i="3" a="1"/>
  <c r="V137" i="3" s="1"/>
  <c r="U137" i="3"/>
  <c r="U137" i="3" a="1"/>
  <c r="R137" i="3" a="1"/>
  <c r="R137" i="3" s="1"/>
  <c r="S137" i="3" s="1"/>
  <c r="B137" i="3"/>
  <c r="X136" i="3" a="1"/>
  <c r="X136" i="3" s="1"/>
  <c r="W136" i="3"/>
  <c r="W136" i="3" a="1"/>
  <c r="V136" i="3" a="1"/>
  <c r="V136" i="3" s="1"/>
  <c r="U136" i="3" a="1"/>
  <c r="U136" i="3" s="1"/>
  <c r="R136" i="3" a="1"/>
  <c r="R136" i="3" s="1"/>
  <c r="S136" i="3" s="1"/>
  <c r="B136" i="3"/>
  <c r="X135" i="3"/>
  <c r="X135" i="3" a="1"/>
  <c r="W135" i="3" a="1"/>
  <c r="W135" i="3" s="1"/>
  <c r="V135" i="3" a="1"/>
  <c r="V135" i="3" s="1"/>
  <c r="U135" i="3" a="1"/>
  <c r="U135" i="3" s="1"/>
  <c r="R135" i="3"/>
  <c r="S135" i="3" s="1"/>
  <c r="R135" i="3" a="1"/>
  <c r="B135" i="3"/>
  <c r="X134" i="3" a="1"/>
  <c r="X134" i="3" s="1"/>
  <c r="W134" i="3"/>
  <c r="W134" i="3" a="1"/>
  <c r="V134" i="3"/>
  <c r="V134" i="3" a="1"/>
  <c r="U134" i="3" a="1"/>
  <c r="U134" i="3" s="1"/>
  <c r="R134" i="3" a="1"/>
  <c r="R134" i="3" s="1"/>
  <c r="S134" i="3" s="1"/>
  <c r="B134" i="3"/>
  <c r="X133" i="3"/>
  <c r="X133" i="3" a="1"/>
  <c r="W133" i="3" a="1"/>
  <c r="W133" i="3" s="1"/>
  <c r="V133" i="3" a="1"/>
  <c r="V133" i="3" s="1"/>
  <c r="U133" i="3" a="1"/>
  <c r="U133" i="3" s="1"/>
  <c r="R133" i="3"/>
  <c r="S133" i="3" s="1"/>
  <c r="R133" i="3" a="1"/>
  <c r="B133" i="3"/>
  <c r="X132" i="3" a="1"/>
  <c r="X132" i="3" s="1"/>
  <c r="W132" i="3" a="1"/>
  <c r="W132" i="3" s="1"/>
  <c r="V132" i="3"/>
  <c r="V132" i="3" a="1"/>
  <c r="U132" i="3" a="1"/>
  <c r="U132" i="3" s="1"/>
  <c r="R132" i="3"/>
  <c r="S132" i="3" s="1"/>
  <c r="R132" i="3" a="1"/>
  <c r="B132" i="3"/>
  <c r="X131" i="3" a="1"/>
  <c r="X131" i="3" s="1"/>
  <c r="W131" i="3" a="1"/>
  <c r="W131" i="3" s="1"/>
  <c r="V131" i="3" a="1"/>
  <c r="V131" i="3" s="1"/>
  <c r="U131" i="3" a="1"/>
  <c r="U131" i="3" s="1"/>
  <c r="R131" i="3"/>
  <c r="S131" i="3" s="1"/>
  <c r="R131" i="3" a="1"/>
  <c r="B131" i="3"/>
  <c r="X130" i="3" a="1"/>
  <c r="X130" i="3" s="1"/>
  <c r="W130" i="3"/>
  <c r="W130" i="3" a="1"/>
  <c r="V130" i="3" a="1"/>
  <c r="V130" i="3" s="1"/>
  <c r="U130" i="3" a="1"/>
  <c r="U130" i="3" s="1"/>
  <c r="R130" i="3" a="1"/>
  <c r="R130" i="3" s="1"/>
  <c r="S130" i="3" s="1"/>
  <c r="B130" i="3"/>
  <c r="X129" i="3" a="1"/>
  <c r="X129" i="3" s="1"/>
  <c r="W129" i="3" a="1"/>
  <c r="W129" i="3" s="1"/>
  <c r="V129" i="3" a="1"/>
  <c r="V129" i="3" s="1"/>
  <c r="U129" i="3"/>
  <c r="U129" i="3" a="1"/>
  <c r="R129" i="3" a="1"/>
  <c r="R129" i="3" s="1"/>
  <c r="S129" i="3" s="1"/>
  <c r="B129" i="3"/>
  <c r="X128" i="3" a="1"/>
  <c r="X128" i="3" s="1"/>
  <c r="W128" i="3" a="1"/>
  <c r="W128" i="3" s="1"/>
  <c r="V128" i="3"/>
  <c r="V128" i="3" a="1"/>
  <c r="U128" i="3" a="1"/>
  <c r="U128" i="3" s="1"/>
  <c r="R128" i="3" a="1"/>
  <c r="R128" i="3" s="1"/>
  <c r="S128" i="3" s="1"/>
  <c r="B128" i="3"/>
  <c r="X127" i="3" a="1"/>
  <c r="X127" i="3" s="1"/>
  <c r="W127" i="3" a="1"/>
  <c r="W127" i="3" s="1"/>
  <c r="V127" i="3" a="1"/>
  <c r="V127" i="3" s="1"/>
  <c r="U127" i="3"/>
  <c r="U127" i="3" a="1"/>
  <c r="R127" i="3" a="1"/>
  <c r="R127" i="3" s="1"/>
  <c r="S127" i="3" s="1"/>
  <c r="B127" i="3"/>
  <c r="X126" i="3" a="1"/>
  <c r="X126" i="3" s="1"/>
  <c r="W126" i="3" a="1"/>
  <c r="W126" i="3" s="1"/>
  <c r="V126" i="3"/>
  <c r="V126" i="3" a="1"/>
  <c r="U126" i="3" a="1"/>
  <c r="U126" i="3" s="1"/>
  <c r="R126" i="3" a="1"/>
  <c r="R126" i="3" s="1"/>
  <c r="S126" i="3" s="1"/>
  <c r="B126" i="3"/>
  <c r="X125" i="3" a="1"/>
  <c r="X125" i="3" s="1"/>
  <c r="W125" i="3" a="1"/>
  <c r="W125" i="3" s="1"/>
  <c r="V125" i="3" a="1"/>
  <c r="V125" i="3" s="1"/>
  <c r="U125" i="3"/>
  <c r="U125" i="3" a="1"/>
  <c r="R125" i="3"/>
  <c r="S125" i="3" s="1"/>
  <c r="R125" i="3" a="1"/>
  <c r="B125" i="3"/>
  <c r="X124" i="3" a="1"/>
  <c r="X124" i="3" s="1"/>
  <c r="W124" i="3"/>
  <c r="W124" i="3" a="1"/>
  <c r="V124" i="3" a="1"/>
  <c r="V124" i="3" s="1"/>
  <c r="U124" i="3" a="1"/>
  <c r="U124" i="3" s="1"/>
  <c r="R124" i="3" a="1"/>
  <c r="R124" i="3" s="1"/>
  <c r="S124" i="3" s="1"/>
  <c r="B124" i="3"/>
  <c r="X123" i="3" a="1"/>
  <c r="X123" i="3" s="1"/>
  <c r="W123" i="3" a="1"/>
  <c r="W123" i="3" s="1"/>
  <c r="V123" i="3" a="1"/>
  <c r="V123" i="3" s="1"/>
  <c r="U123" i="3"/>
  <c r="U123" i="3" a="1"/>
  <c r="R123" i="3" a="1"/>
  <c r="R123" i="3" s="1"/>
  <c r="S123" i="3" s="1"/>
  <c r="B123" i="3"/>
  <c r="X122" i="3" a="1"/>
  <c r="X122" i="3" s="1"/>
  <c r="W122" i="3"/>
  <c r="W122" i="3" a="1"/>
  <c r="V122" i="3" a="1"/>
  <c r="V122" i="3" s="1"/>
  <c r="U122" i="3" a="1"/>
  <c r="U122" i="3" s="1"/>
  <c r="R122" i="3" a="1"/>
  <c r="R122" i="3" s="1"/>
  <c r="S122" i="3" s="1"/>
  <c r="B122" i="3"/>
  <c r="X121" i="3"/>
  <c r="X121" i="3" a="1"/>
  <c r="W121" i="3" a="1"/>
  <c r="W121" i="3" s="1"/>
  <c r="V121" i="3" a="1"/>
  <c r="V121" i="3" s="1"/>
  <c r="U121" i="3"/>
  <c r="U121" i="3" a="1"/>
  <c r="R121" i="3"/>
  <c r="S121" i="3" s="1"/>
  <c r="R121" i="3" a="1"/>
  <c r="B121" i="3"/>
  <c r="X120" i="3" a="1"/>
  <c r="X120" i="3" s="1"/>
  <c r="W120" i="3"/>
  <c r="W120" i="3" a="1"/>
  <c r="V120" i="3" a="1"/>
  <c r="V120" i="3" s="1"/>
  <c r="U120" i="3" a="1"/>
  <c r="U120" i="3" s="1"/>
  <c r="R120" i="3"/>
  <c r="S120" i="3" s="1"/>
  <c r="R120" i="3" a="1"/>
  <c r="B120" i="3"/>
  <c r="X119" i="3"/>
  <c r="X119" i="3" a="1"/>
  <c r="W119" i="3" a="1"/>
  <c r="W119" i="3" s="1"/>
  <c r="V119" i="3" a="1"/>
  <c r="V119" i="3" s="1"/>
  <c r="U119" i="3" a="1"/>
  <c r="U119" i="3" s="1"/>
  <c r="S119" i="3"/>
  <c r="R119" i="3"/>
  <c r="R119" i="3" a="1"/>
  <c r="B119" i="3"/>
  <c r="X118" i="3" a="1"/>
  <c r="X118" i="3" s="1"/>
  <c r="W118" i="3"/>
  <c r="W118" i="3" a="1"/>
  <c r="V118" i="3" a="1"/>
  <c r="V118" i="3" s="1"/>
  <c r="U118" i="3" a="1"/>
  <c r="U118" i="3" s="1"/>
  <c r="R118" i="3" a="1"/>
  <c r="R118" i="3" s="1"/>
  <c r="S118" i="3" s="1"/>
  <c r="B118" i="3"/>
  <c r="X117" i="3" a="1"/>
  <c r="X117" i="3" s="1"/>
  <c r="W117" i="3" a="1"/>
  <c r="W117" i="3" s="1"/>
  <c r="V117" i="3" a="1"/>
  <c r="V117" i="3" s="1"/>
  <c r="U117" i="3" a="1"/>
  <c r="U117" i="3" s="1"/>
  <c r="R117" i="3"/>
  <c r="S117" i="3" s="1"/>
  <c r="R117" i="3" a="1"/>
  <c r="B117" i="3"/>
  <c r="X116" i="3" a="1"/>
  <c r="X116" i="3" s="1"/>
  <c r="W116" i="3" a="1"/>
  <c r="W116" i="3" s="1"/>
  <c r="V116" i="3"/>
  <c r="V116" i="3" a="1"/>
  <c r="U116" i="3" a="1"/>
  <c r="U116" i="3" s="1"/>
  <c r="R116" i="3"/>
  <c r="S116" i="3" s="1"/>
  <c r="R116" i="3" a="1"/>
  <c r="B116" i="3"/>
  <c r="X115" i="3" a="1"/>
  <c r="X115" i="3" s="1"/>
  <c r="W115" i="3" a="1"/>
  <c r="W115" i="3" s="1"/>
  <c r="V115" i="3" a="1"/>
  <c r="V115" i="3" s="1"/>
  <c r="U115" i="3" a="1"/>
  <c r="U115" i="3" s="1"/>
  <c r="R115" i="3"/>
  <c r="S115" i="3" s="1"/>
  <c r="R115" i="3" a="1"/>
  <c r="B115" i="3"/>
  <c r="X114" i="3" a="1"/>
  <c r="X114" i="3" s="1"/>
  <c r="W114" i="3" a="1"/>
  <c r="W114" i="3" s="1"/>
  <c r="V114" i="3" a="1"/>
  <c r="V114" i="3" s="1"/>
  <c r="U114" i="3" a="1"/>
  <c r="U114" i="3" s="1"/>
  <c r="R114" i="3" a="1"/>
  <c r="R114" i="3" s="1"/>
  <c r="S114" i="3" s="1"/>
  <c r="B114" i="3"/>
  <c r="X113" i="3"/>
  <c r="X113" i="3" a="1"/>
  <c r="W113" i="3" a="1"/>
  <c r="W113" i="3" s="1"/>
  <c r="V113" i="3" a="1"/>
  <c r="V113" i="3" s="1"/>
  <c r="U113" i="3"/>
  <c r="U113" i="3" a="1"/>
  <c r="R113" i="3" a="1"/>
  <c r="R113" i="3" s="1"/>
  <c r="S113" i="3" s="1"/>
  <c r="B113" i="3"/>
  <c r="X112" i="3" a="1"/>
  <c r="X112" i="3" s="1"/>
  <c r="W112" i="3" a="1"/>
  <c r="W112" i="3" s="1"/>
  <c r="V112" i="3"/>
  <c r="V112" i="3" a="1"/>
  <c r="U112" i="3" a="1"/>
  <c r="U112" i="3" s="1"/>
  <c r="R112" i="3" a="1"/>
  <c r="R112" i="3" s="1"/>
  <c r="S112" i="3" s="1"/>
  <c r="B112" i="3"/>
  <c r="X111" i="3" a="1"/>
  <c r="X111" i="3" s="1"/>
  <c r="W111" i="3" a="1"/>
  <c r="W111" i="3" s="1"/>
  <c r="V111" i="3" a="1"/>
  <c r="V111" i="3" s="1"/>
  <c r="U111" i="3"/>
  <c r="U111" i="3" a="1"/>
  <c r="R111" i="3" a="1"/>
  <c r="R111" i="3" s="1"/>
  <c r="S111" i="3" s="1"/>
  <c r="B111" i="3"/>
  <c r="X110" i="3" a="1"/>
  <c r="X110" i="3" s="1"/>
  <c r="W110" i="3" a="1"/>
  <c r="W110" i="3" s="1"/>
  <c r="V110" i="3"/>
  <c r="V110" i="3" a="1"/>
  <c r="U110" i="3" a="1"/>
  <c r="U110" i="3" s="1"/>
  <c r="R110" i="3" a="1"/>
  <c r="R110" i="3" s="1"/>
  <c r="S110" i="3" s="1"/>
  <c r="B110" i="3"/>
  <c r="X109" i="3" a="1"/>
  <c r="X109" i="3" s="1"/>
  <c r="W109" i="3" a="1"/>
  <c r="W109" i="3" s="1"/>
  <c r="V109" i="3" a="1"/>
  <c r="V109" i="3" s="1"/>
  <c r="U109" i="3"/>
  <c r="U109" i="3" a="1"/>
  <c r="R109" i="3" a="1"/>
  <c r="R109" i="3" s="1"/>
  <c r="S109" i="3" s="1"/>
  <c r="B109" i="3"/>
  <c r="X108" i="3" a="1"/>
  <c r="X108" i="3" s="1"/>
  <c r="W108" i="3"/>
  <c r="W108" i="3" a="1"/>
  <c r="V108" i="3" a="1"/>
  <c r="V108" i="3" s="1"/>
  <c r="U108" i="3" a="1"/>
  <c r="U108" i="3" s="1"/>
  <c r="R108" i="3" a="1"/>
  <c r="R108" i="3" s="1"/>
  <c r="S108" i="3" s="1"/>
  <c r="B108" i="3"/>
  <c r="X107" i="3" a="1"/>
  <c r="X107" i="3" s="1"/>
  <c r="W107" i="3" a="1"/>
  <c r="W107" i="3" s="1"/>
  <c r="V107" i="3" a="1"/>
  <c r="V107" i="3" s="1"/>
  <c r="U107" i="3"/>
  <c r="U107" i="3" a="1"/>
  <c r="R107" i="3" a="1"/>
  <c r="R107" i="3" s="1"/>
  <c r="S107" i="3" s="1"/>
  <c r="B107" i="3"/>
  <c r="X106" i="3" a="1"/>
  <c r="X106" i="3" s="1"/>
  <c r="W106" i="3"/>
  <c r="W106" i="3" a="1"/>
  <c r="V106" i="3" a="1"/>
  <c r="V106" i="3" s="1"/>
  <c r="U106" i="3" a="1"/>
  <c r="U106" i="3" s="1"/>
  <c r="R106" i="3" a="1"/>
  <c r="R106" i="3" s="1"/>
  <c r="S106" i="3" s="1"/>
  <c r="B106" i="3"/>
  <c r="X105" i="3"/>
  <c r="X105" i="3" a="1"/>
  <c r="W105" i="3" a="1"/>
  <c r="W105" i="3" s="1"/>
  <c r="V105" i="3" a="1"/>
  <c r="V105" i="3" s="1"/>
  <c r="U105" i="3"/>
  <c r="U105" i="3" a="1"/>
  <c r="R105" i="3" a="1"/>
  <c r="R105" i="3" s="1"/>
  <c r="S105" i="3" s="1"/>
  <c r="B105" i="3"/>
  <c r="X104" i="3" a="1"/>
  <c r="X104" i="3" s="1"/>
  <c r="W104" i="3"/>
  <c r="W104" i="3" a="1"/>
  <c r="V104" i="3" a="1"/>
  <c r="V104" i="3" s="1"/>
  <c r="U104" i="3" a="1"/>
  <c r="U104" i="3" s="1"/>
  <c r="R104" i="3" a="1"/>
  <c r="R104" i="3" s="1"/>
  <c r="S104" i="3" s="1"/>
  <c r="B104" i="3"/>
  <c r="X103" i="3"/>
  <c r="X103" i="3" a="1"/>
  <c r="W103" i="3" a="1"/>
  <c r="W103" i="3" s="1"/>
  <c r="V103" i="3" a="1"/>
  <c r="V103" i="3" s="1"/>
  <c r="U103" i="3" a="1"/>
  <c r="U103" i="3" s="1"/>
  <c r="R103" i="3"/>
  <c r="S103" i="3" s="1"/>
  <c r="R103" i="3" a="1"/>
  <c r="B103" i="3"/>
  <c r="X102" i="3" a="1"/>
  <c r="X102" i="3" s="1"/>
  <c r="W102" i="3"/>
  <c r="W102" i="3" a="1"/>
  <c r="V102" i="3" a="1"/>
  <c r="V102" i="3" s="1"/>
  <c r="U102" i="3" a="1"/>
  <c r="U102" i="3" s="1"/>
  <c r="R102" i="3"/>
  <c r="S102" i="3" s="1"/>
  <c r="R102" i="3" a="1"/>
  <c r="B102" i="3"/>
  <c r="X101" i="3"/>
  <c r="X101" i="3" a="1"/>
  <c r="W101" i="3" a="1"/>
  <c r="W101" i="3" s="1"/>
  <c r="V101" i="3" a="1"/>
  <c r="V101" i="3" s="1"/>
  <c r="U101" i="3" a="1"/>
  <c r="U101" i="3" s="1"/>
  <c r="R101" i="3" a="1"/>
  <c r="R101" i="3" s="1"/>
  <c r="S101" i="3" s="1"/>
  <c r="B101" i="3"/>
  <c r="X100" i="3" a="1"/>
  <c r="X100" i="3" s="1"/>
  <c r="W100" i="3" a="1"/>
  <c r="W100" i="3" s="1"/>
  <c r="V100" i="3" a="1"/>
  <c r="V100" i="3" s="1"/>
  <c r="U100" i="3" a="1"/>
  <c r="U100" i="3" s="1"/>
  <c r="R100" i="3"/>
  <c r="S100" i="3" s="1"/>
  <c r="R100" i="3" a="1"/>
  <c r="B100" i="3"/>
  <c r="X99" i="3" a="1"/>
  <c r="X99" i="3" s="1"/>
  <c r="W99" i="3" a="1"/>
  <c r="W99" i="3" s="1"/>
  <c r="V99" i="3" a="1"/>
  <c r="V99" i="3" s="1"/>
  <c r="U99" i="3" a="1"/>
  <c r="U99" i="3" s="1"/>
  <c r="R99" i="3" a="1"/>
  <c r="R99" i="3" s="1"/>
  <c r="S99" i="3" s="1"/>
  <c r="B99" i="3"/>
  <c r="X98" i="3" a="1"/>
  <c r="X98" i="3" s="1"/>
  <c r="W98" i="3"/>
  <c r="W98" i="3" a="1"/>
  <c r="V98" i="3" a="1"/>
  <c r="V98" i="3" s="1"/>
  <c r="U98" i="3" a="1"/>
  <c r="U98" i="3" s="1"/>
  <c r="R98" i="3"/>
  <c r="S98" i="3" s="1"/>
  <c r="R98" i="3" a="1"/>
  <c r="B98" i="3"/>
  <c r="X97" i="3" a="1"/>
  <c r="X97" i="3" s="1"/>
  <c r="W97" i="3" a="1"/>
  <c r="W97" i="3" s="1"/>
  <c r="V97" i="3" a="1"/>
  <c r="V97" i="3" s="1"/>
  <c r="U97" i="3" a="1"/>
  <c r="U97" i="3" s="1"/>
  <c r="R97" i="3"/>
  <c r="S97" i="3" s="1"/>
  <c r="R97" i="3" a="1"/>
  <c r="B97" i="3"/>
  <c r="X96" i="3" a="1"/>
  <c r="X96" i="3" s="1"/>
  <c r="W96" i="3"/>
  <c r="W96" i="3" a="1"/>
  <c r="V96" i="3"/>
  <c r="V96" i="3" a="1"/>
  <c r="U96" i="3" a="1"/>
  <c r="U96" i="3" s="1"/>
  <c r="R96" i="3" a="1"/>
  <c r="R96" i="3" s="1"/>
  <c r="S96" i="3" s="1"/>
  <c r="B96" i="3"/>
  <c r="X95" i="3"/>
  <c r="X95" i="3" a="1"/>
  <c r="W95" i="3" a="1"/>
  <c r="W95" i="3" s="1"/>
  <c r="V95" i="3" a="1"/>
  <c r="V95" i="3" s="1"/>
  <c r="U95" i="3"/>
  <c r="U95" i="3" a="1"/>
  <c r="R95" i="3"/>
  <c r="S95" i="3" s="1"/>
  <c r="R95" i="3" a="1"/>
  <c r="B95" i="3"/>
  <c r="X94" i="3" a="1"/>
  <c r="X94" i="3" s="1"/>
  <c r="W94" i="3" a="1"/>
  <c r="W94" i="3" s="1"/>
  <c r="V94" i="3"/>
  <c r="V94" i="3" a="1"/>
  <c r="U94" i="3" a="1"/>
  <c r="U94" i="3" s="1"/>
  <c r="R94" i="3"/>
  <c r="S94" i="3" s="1"/>
  <c r="R94" i="3" a="1"/>
  <c r="B94" i="3"/>
  <c r="X93" i="3" a="1"/>
  <c r="X93" i="3" s="1"/>
  <c r="W93" i="3" a="1"/>
  <c r="W93" i="3" s="1"/>
  <c r="V93" i="3" a="1"/>
  <c r="V93" i="3" s="1"/>
  <c r="U93" i="3" a="1"/>
  <c r="U93" i="3" s="1"/>
  <c r="R93" i="3" a="1"/>
  <c r="R93" i="3" s="1"/>
  <c r="S93" i="3" s="1"/>
  <c r="B93" i="3"/>
  <c r="X92" i="3" a="1"/>
  <c r="X92" i="3" s="1"/>
  <c r="W92" i="3"/>
  <c r="W92" i="3" a="1"/>
  <c r="V92" i="3" a="1"/>
  <c r="V92" i="3" s="1"/>
  <c r="U92" i="3" a="1"/>
  <c r="U92" i="3" s="1"/>
  <c r="R92" i="3" a="1"/>
  <c r="R92" i="3" s="1"/>
  <c r="S92" i="3" s="1"/>
  <c r="B92" i="3"/>
  <c r="X91" i="3" a="1"/>
  <c r="X91" i="3" s="1"/>
  <c r="W91" i="3" a="1"/>
  <c r="W91" i="3" s="1"/>
  <c r="V91" i="3" a="1"/>
  <c r="V91" i="3" s="1"/>
  <c r="U91" i="3" a="1"/>
  <c r="U91" i="3" s="1"/>
  <c r="R91" i="3"/>
  <c r="S91" i="3" s="1"/>
  <c r="R91" i="3" a="1"/>
  <c r="B91" i="3"/>
  <c r="X90" i="3" a="1"/>
  <c r="X90" i="3" s="1"/>
  <c r="W90" i="3" a="1"/>
  <c r="W90" i="3" s="1"/>
  <c r="V90" i="3" a="1"/>
  <c r="V90" i="3" s="1"/>
  <c r="U90" i="3" a="1"/>
  <c r="U90" i="3" s="1"/>
  <c r="R90" i="3" a="1"/>
  <c r="R90" i="3" s="1"/>
  <c r="S90" i="3" s="1"/>
  <c r="B90" i="3"/>
  <c r="X89" i="3" a="1"/>
  <c r="X89" i="3" s="1"/>
  <c r="W89" i="3" a="1"/>
  <c r="W89" i="3" s="1"/>
  <c r="V89" i="3" a="1"/>
  <c r="V89" i="3" s="1"/>
  <c r="U89" i="3"/>
  <c r="U89" i="3" a="1"/>
  <c r="R89" i="3" a="1"/>
  <c r="R89" i="3" s="1"/>
  <c r="S89" i="3" s="1"/>
  <c r="B89" i="3"/>
  <c r="X88" i="3" a="1"/>
  <c r="X88" i="3" s="1"/>
  <c r="W88" i="3"/>
  <c r="W88" i="3" a="1"/>
  <c r="V88" i="3" a="1"/>
  <c r="V88" i="3" s="1"/>
  <c r="U88" i="3" a="1"/>
  <c r="U88" i="3" s="1"/>
  <c r="R88" i="3" a="1"/>
  <c r="R88" i="3" s="1"/>
  <c r="S88" i="3" s="1"/>
  <c r="B88" i="3"/>
  <c r="X87" i="3" a="1"/>
  <c r="X87" i="3" s="1"/>
  <c r="W87" i="3" a="1"/>
  <c r="W87" i="3" s="1"/>
  <c r="V87" i="3" a="1"/>
  <c r="V87" i="3" s="1"/>
  <c r="U87" i="3" a="1"/>
  <c r="U87" i="3" s="1"/>
  <c r="S87" i="3"/>
  <c r="R87" i="3"/>
  <c r="R87" i="3" a="1"/>
  <c r="B87" i="3"/>
  <c r="X86" i="3" a="1"/>
  <c r="X86" i="3" s="1"/>
  <c r="W86" i="3"/>
  <c r="W86" i="3" a="1"/>
  <c r="V86" i="3" a="1"/>
  <c r="V86" i="3" s="1"/>
  <c r="U86" i="3" a="1"/>
  <c r="U86" i="3" s="1"/>
  <c r="R86" i="3" a="1"/>
  <c r="R86" i="3" s="1"/>
  <c r="S86" i="3" s="1"/>
  <c r="B86" i="3"/>
  <c r="X85" i="3"/>
  <c r="X85" i="3" a="1"/>
  <c r="W85" i="3" a="1"/>
  <c r="W85" i="3" s="1"/>
  <c r="V85" i="3" a="1"/>
  <c r="V85" i="3" s="1"/>
  <c r="U85" i="3" a="1"/>
  <c r="U85" i="3" s="1"/>
  <c r="S85" i="3"/>
  <c r="R85" i="3"/>
  <c r="R85" i="3" a="1"/>
  <c r="B85" i="3"/>
  <c r="X84" i="3" a="1"/>
  <c r="X84" i="3" s="1"/>
  <c r="W84" i="3" a="1"/>
  <c r="W84" i="3" s="1"/>
  <c r="V84" i="3" a="1"/>
  <c r="V84" i="3" s="1"/>
  <c r="U84" i="3" a="1"/>
  <c r="U84" i="3" s="1"/>
  <c r="R84" i="3"/>
  <c r="S84" i="3" s="1"/>
  <c r="R84" i="3" a="1"/>
  <c r="B84" i="3"/>
  <c r="X83" i="3"/>
  <c r="X83" i="3" a="1"/>
  <c r="W83" i="3" a="1"/>
  <c r="W83" i="3" s="1"/>
  <c r="V83" i="3" a="1"/>
  <c r="V83" i="3" s="1"/>
  <c r="U83" i="3" a="1"/>
  <c r="U83" i="3" s="1"/>
  <c r="S83" i="3"/>
  <c r="R83" i="3" a="1"/>
  <c r="R83" i="3" s="1"/>
  <c r="B83" i="3"/>
  <c r="X82" i="3" a="1"/>
  <c r="X82" i="3" s="1"/>
  <c r="W82" i="3" a="1"/>
  <c r="W82" i="3" s="1"/>
  <c r="V82" i="3"/>
  <c r="V82" i="3" a="1"/>
  <c r="U82" i="3" a="1"/>
  <c r="U82" i="3" s="1"/>
  <c r="R82" i="3"/>
  <c r="S82" i="3" s="1"/>
  <c r="R82" i="3" a="1"/>
  <c r="B82" i="3"/>
  <c r="X81" i="3" a="1"/>
  <c r="X81" i="3" s="1"/>
  <c r="W81" i="3" a="1"/>
  <c r="W81" i="3" s="1"/>
  <c r="V81" i="3" a="1"/>
  <c r="V81" i="3" s="1"/>
  <c r="U81" i="3" a="1"/>
  <c r="U81" i="3" s="1"/>
  <c r="R81" i="3"/>
  <c r="S81" i="3" s="1"/>
  <c r="R81" i="3" a="1"/>
  <c r="B81" i="3"/>
  <c r="X80" i="3" a="1"/>
  <c r="X80" i="3" s="1"/>
  <c r="W80" i="3" a="1"/>
  <c r="W80" i="3" s="1"/>
  <c r="V80" i="3"/>
  <c r="V80" i="3" a="1"/>
  <c r="U80" i="3" a="1"/>
  <c r="U80" i="3" s="1"/>
  <c r="R80" i="3"/>
  <c r="S80" i="3" s="1"/>
  <c r="R80" i="3" a="1"/>
  <c r="B80" i="3"/>
  <c r="X79" i="3" a="1"/>
  <c r="X79" i="3" s="1"/>
  <c r="W79" i="3" a="1"/>
  <c r="W79" i="3" s="1"/>
  <c r="V79" i="3" a="1"/>
  <c r="V79" i="3" s="1"/>
  <c r="U79" i="3"/>
  <c r="U79" i="3" a="1"/>
  <c r="R79" i="3" a="1"/>
  <c r="R79" i="3" s="1"/>
  <c r="S79" i="3" s="1"/>
  <c r="B79" i="3"/>
  <c r="X78" i="3" a="1"/>
  <c r="X78" i="3" s="1"/>
  <c r="W78" i="3" a="1"/>
  <c r="W78" i="3" s="1"/>
  <c r="V78" i="3" a="1"/>
  <c r="V78" i="3" s="1"/>
  <c r="U78" i="3" a="1"/>
  <c r="U78" i="3" s="1"/>
  <c r="R78" i="3" a="1"/>
  <c r="R78" i="3" s="1"/>
  <c r="S78" i="3" s="1"/>
  <c r="B78" i="3"/>
  <c r="X77" i="3" a="1"/>
  <c r="X77" i="3" s="1"/>
  <c r="W77" i="3" a="1"/>
  <c r="W77" i="3" s="1"/>
  <c r="V77" i="3" a="1"/>
  <c r="V77" i="3" s="1"/>
  <c r="U77" i="3"/>
  <c r="U77" i="3" a="1"/>
  <c r="R77" i="3" a="1"/>
  <c r="R77" i="3" s="1"/>
  <c r="S77" i="3" s="1"/>
  <c r="B77" i="3"/>
  <c r="X76" i="3" a="1"/>
  <c r="X76" i="3" s="1"/>
  <c r="W76" i="3" a="1"/>
  <c r="W76" i="3" s="1"/>
  <c r="V76" i="3" a="1"/>
  <c r="V76" i="3" s="1"/>
  <c r="U76" i="3" a="1"/>
  <c r="U76" i="3" s="1"/>
  <c r="R76" i="3" a="1"/>
  <c r="R76" i="3" s="1"/>
  <c r="S76" i="3" s="1"/>
  <c r="B76" i="3"/>
  <c r="X75" i="3" a="1"/>
  <c r="X75" i="3" s="1"/>
  <c r="W75" i="3" a="1"/>
  <c r="W75" i="3" s="1"/>
  <c r="V75" i="3" a="1"/>
  <c r="V75" i="3" s="1"/>
  <c r="U75" i="3" a="1"/>
  <c r="U75" i="3" s="1"/>
  <c r="R75" i="3" a="1"/>
  <c r="R75" i="3" s="1"/>
  <c r="S75" i="3" s="1"/>
  <c r="B75" i="3"/>
  <c r="X74" i="3" a="1"/>
  <c r="X74" i="3" s="1"/>
  <c r="W74" i="3" a="1"/>
  <c r="W74" i="3" s="1"/>
  <c r="V74" i="3" a="1"/>
  <c r="V74" i="3" s="1"/>
  <c r="U74" i="3" a="1"/>
  <c r="U74" i="3" s="1"/>
  <c r="R74" i="3" a="1"/>
  <c r="R74" i="3" s="1"/>
  <c r="S74" i="3" s="1"/>
  <c r="B74" i="3"/>
  <c r="X73" i="3" a="1"/>
  <c r="X73" i="3" s="1"/>
  <c r="W73" i="3" a="1"/>
  <c r="W73" i="3" s="1"/>
  <c r="V73" i="3" a="1"/>
  <c r="V73" i="3" s="1"/>
  <c r="U73" i="3"/>
  <c r="U73" i="3" a="1"/>
  <c r="S73" i="3"/>
  <c r="R73" i="3"/>
  <c r="R73" i="3" a="1"/>
  <c r="B73" i="3"/>
  <c r="X72" i="3" a="1"/>
  <c r="X72" i="3" s="1"/>
  <c r="W72" i="3" a="1"/>
  <c r="W72" i="3" s="1"/>
  <c r="V72" i="3" a="1"/>
  <c r="V72" i="3" s="1"/>
  <c r="U72" i="3" a="1"/>
  <c r="U72" i="3" s="1"/>
  <c r="R72" i="3" a="1"/>
  <c r="R72" i="3" s="1"/>
  <c r="S72" i="3" s="1"/>
  <c r="B72" i="3"/>
  <c r="X71" i="3" a="1"/>
  <c r="X71" i="3" s="1"/>
  <c r="W71" i="3" a="1"/>
  <c r="W71" i="3" s="1"/>
  <c r="V71" i="3" a="1"/>
  <c r="V71" i="3" s="1"/>
  <c r="U71" i="3" a="1"/>
  <c r="U71" i="3" s="1"/>
  <c r="R71" i="3" a="1"/>
  <c r="R71" i="3" s="1"/>
  <c r="S71" i="3" s="1"/>
  <c r="B71" i="3"/>
  <c r="X70" i="3" a="1"/>
  <c r="X70" i="3" s="1"/>
  <c r="W70" i="3"/>
  <c r="W70" i="3" a="1"/>
  <c r="V70" i="3" a="1"/>
  <c r="V70" i="3" s="1"/>
  <c r="U70" i="3" a="1"/>
  <c r="U70" i="3" s="1"/>
  <c r="R70" i="3" a="1"/>
  <c r="R70" i="3" s="1"/>
  <c r="S70" i="3" s="1"/>
  <c r="B70" i="3"/>
  <c r="X69" i="3"/>
  <c r="X69" i="3" a="1"/>
  <c r="W69" i="3" a="1"/>
  <c r="W69" i="3" s="1"/>
  <c r="V69" i="3" a="1"/>
  <c r="V69" i="3" s="1"/>
  <c r="U69" i="3" a="1"/>
  <c r="U69" i="3" s="1"/>
  <c r="R69" i="3" a="1"/>
  <c r="R69" i="3" s="1"/>
  <c r="S69" i="3" s="1"/>
  <c r="B69" i="3"/>
  <c r="X68" i="3" a="1"/>
  <c r="X68" i="3" s="1"/>
  <c r="W68" i="3"/>
  <c r="W68" i="3" a="1"/>
  <c r="V68" i="3" a="1"/>
  <c r="V68" i="3" s="1"/>
  <c r="U68" i="3" a="1"/>
  <c r="U68" i="3" s="1"/>
  <c r="R68" i="3" a="1"/>
  <c r="R68" i="3" s="1"/>
  <c r="S68" i="3" s="1"/>
  <c r="B68" i="3"/>
  <c r="X67" i="3"/>
  <c r="X67" i="3" a="1"/>
  <c r="W67" i="3" a="1"/>
  <c r="W67" i="3" s="1"/>
  <c r="V67" i="3" a="1"/>
  <c r="V67" i="3" s="1"/>
  <c r="U67" i="3" a="1"/>
  <c r="U67" i="3" s="1"/>
  <c r="R67" i="3" a="1"/>
  <c r="R67" i="3" s="1"/>
  <c r="S67" i="3" s="1"/>
  <c r="B67" i="3"/>
  <c r="X66" i="3" a="1"/>
  <c r="X66" i="3" s="1"/>
  <c r="W66" i="3" a="1"/>
  <c r="W66" i="3" s="1"/>
  <c r="V66" i="3"/>
  <c r="V66" i="3" a="1"/>
  <c r="U66" i="3" a="1"/>
  <c r="U66" i="3" s="1"/>
  <c r="R66" i="3" a="1"/>
  <c r="R66" i="3" s="1"/>
  <c r="S66" i="3" s="1"/>
  <c r="B66" i="3"/>
  <c r="X65" i="3" a="1"/>
  <c r="X65" i="3" s="1"/>
  <c r="W65" i="3" a="1"/>
  <c r="W65" i="3" s="1"/>
  <c r="V65" i="3" a="1"/>
  <c r="V65" i="3" s="1"/>
  <c r="U65" i="3" a="1"/>
  <c r="U65" i="3" s="1"/>
  <c r="R65" i="3"/>
  <c r="S65" i="3" s="1"/>
  <c r="R65" i="3" a="1"/>
  <c r="B65" i="3"/>
  <c r="X64" i="3" a="1"/>
  <c r="X64" i="3" s="1"/>
  <c r="W64" i="3"/>
  <c r="W64" i="3" a="1"/>
  <c r="V64" i="3" a="1"/>
  <c r="V64" i="3" s="1"/>
  <c r="U64" i="3" a="1"/>
  <c r="U64" i="3" s="1"/>
  <c r="R64" i="3" a="1"/>
  <c r="R64" i="3" s="1"/>
  <c r="S64" i="3" s="1"/>
  <c r="B64" i="3"/>
  <c r="X63" i="3" a="1"/>
  <c r="X63" i="3" s="1"/>
  <c r="W63" i="3" a="1"/>
  <c r="W63" i="3" s="1"/>
  <c r="V63" i="3" a="1"/>
  <c r="V63" i="3" s="1"/>
  <c r="U63" i="3" a="1"/>
  <c r="U63" i="3" s="1"/>
  <c r="R63" i="3" a="1"/>
  <c r="R63" i="3" s="1"/>
  <c r="S63" i="3" s="1"/>
  <c r="B63" i="3"/>
  <c r="X62" i="3" a="1"/>
  <c r="X62" i="3" s="1"/>
  <c r="W62" i="3"/>
  <c r="W62" i="3" a="1"/>
  <c r="V62" i="3"/>
  <c r="V62" i="3" a="1"/>
  <c r="U62" i="3" a="1"/>
  <c r="U62" i="3" s="1"/>
  <c r="R62" i="3" a="1"/>
  <c r="R62" i="3" s="1"/>
  <c r="S62" i="3" s="1"/>
  <c r="B62" i="3"/>
  <c r="X61" i="3" a="1"/>
  <c r="X61" i="3" s="1"/>
  <c r="W61" i="3"/>
  <c r="W61" i="3" a="1"/>
  <c r="V61" i="3" a="1"/>
  <c r="V61" i="3" s="1"/>
  <c r="U61" i="3" a="1"/>
  <c r="U61" i="3" s="1"/>
  <c r="R61" i="3" a="1"/>
  <c r="R61" i="3" s="1"/>
  <c r="S61" i="3" s="1"/>
  <c r="B61" i="3"/>
  <c r="X60" i="3" a="1"/>
  <c r="X60" i="3" s="1"/>
  <c r="W60" i="3"/>
  <c r="W60" i="3" a="1"/>
  <c r="V60" i="3" a="1"/>
  <c r="V60" i="3" s="1"/>
  <c r="U60" i="3" a="1"/>
  <c r="U60" i="3" s="1"/>
  <c r="R60" i="3"/>
  <c r="S60" i="3" s="1"/>
  <c r="R60" i="3" a="1"/>
  <c r="B60" i="3"/>
  <c r="X59" i="3" a="1"/>
  <c r="X59" i="3" s="1"/>
  <c r="W59" i="3"/>
  <c r="W59" i="3" a="1"/>
  <c r="V59" i="3" a="1"/>
  <c r="V59" i="3" s="1"/>
  <c r="U59" i="3" a="1"/>
  <c r="U59" i="3" s="1"/>
  <c r="R59" i="3" a="1"/>
  <c r="R59" i="3" s="1"/>
  <c r="S59" i="3" s="1"/>
  <c r="B59" i="3"/>
  <c r="X58" i="3" a="1"/>
  <c r="X58" i="3" s="1"/>
  <c r="W58" i="3"/>
  <c r="W58" i="3" a="1"/>
  <c r="V58" i="3" a="1"/>
  <c r="V58" i="3" s="1"/>
  <c r="U58" i="3" a="1"/>
  <c r="U58" i="3" s="1"/>
  <c r="R58" i="3"/>
  <c r="S58" i="3" s="1"/>
  <c r="R58" i="3" a="1"/>
  <c r="B58" i="3"/>
  <c r="X57" i="3" a="1"/>
  <c r="X57" i="3" s="1"/>
  <c r="W57" i="3"/>
  <c r="W57" i="3" a="1"/>
  <c r="V57" i="3" a="1"/>
  <c r="V57" i="3" s="1"/>
  <c r="U57" i="3" a="1"/>
  <c r="U57" i="3" s="1"/>
  <c r="R57" i="3" a="1"/>
  <c r="R57" i="3" s="1"/>
  <c r="S57" i="3" s="1"/>
  <c r="B57" i="3"/>
  <c r="X56" i="3" a="1"/>
  <c r="X56" i="3" s="1"/>
  <c r="W56" i="3" a="1"/>
  <c r="W56" i="3" s="1"/>
  <c r="V56" i="3" a="1"/>
  <c r="V56" i="3" s="1"/>
  <c r="U56" i="3" a="1"/>
  <c r="U56" i="3" s="1"/>
  <c r="R56" i="3"/>
  <c r="S56" i="3" s="1"/>
  <c r="R56" i="3" a="1"/>
  <c r="B56" i="3"/>
  <c r="X55" i="3" a="1"/>
  <c r="X55" i="3" s="1"/>
  <c r="W55" i="3" a="1"/>
  <c r="W55" i="3" s="1"/>
  <c r="V55" i="3" a="1"/>
  <c r="V55" i="3" s="1"/>
  <c r="U55" i="3"/>
  <c r="U55" i="3" a="1"/>
  <c r="R55" i="3" a="1"/>
  <c r="R55" i="3" s="1"/>
  <c r="S55" i="3" s="1"/>
  <c r="B55" i="3"/>
  <c r="X54" i="3" a="1"/>
  <c r="X54" i="3" s="1"/>
  <c r="W54" i="3" a="1"/>
  <c r="W54" i="3" s="1"/>
  <c r="V54" i="3" a="1"/>
  <c r="V54" i="3" s="1"/>
  <c r="U54" i="3" a="1"/>
  <c r="U54" i="3" s="1"/>
  <c r="R54" i="3"/>
  <c r="S54" i="3" s="1"/>
  <c r="R54" i="3" a="1"/>
  <c r="B54" i="3"/>
  <c r="X53" i="3" a="1"/>
  <c r="X53" i="3" s="1"/>
  <c r="W53" i="3"/>
  <c r="W53" i="3" a="1"/>
  <c r="V53" i="3" a="1"/>
  <c r="V53" i="3" s="1"/>
  <c r="U53" i="3"/>
  <c r="U53" i="3" a="1"/>
  <c r="R53" i="3" a="1"/>
  <c r="R53" i="3" s="1"/>
  <c r="S53" i="3" s="1"/>
  <c r="B53" i="3"/>
  <c r="X52" i="3" a="1"/>
  <c r="X52" i="3" s="1"/>
  <c r="W52" i="3" a="1"/>
  <c r="W52" i="3" s="1"/>
  <c r="V52" i="3" a="1"/>
  <c r="V52" i="3" s="1"/>
  <c r="U52" i="3"/>
  <c r="U52" i="3" a="1"/>
  <c r="R52" i="3"/>
  <c r="S52" i="3" s="1"/>
  <c r="R52" i="3" a="1"/>
  <c r="B52" i="3"/>
  <c r="X51" i="3" a="1"/>
  <c r="X51" i="3" s="1"/>
  <c r="W51" i="3" a="1"/>
  <c r="W51" i="3" s="1"/>
  <c r="V51" i="3" a="1"/>
  <c r="V51" i="3" s="1"/>
  <c r="U51" i="3"/>
  <c r="U51" i="3" a="1"/>
  <c r="R51" i="3" a="1"/>
  <c r="R51" i="3" s="1"/>
  <c r="S51" i="3" s="1"/>
  <c r="B51" i="3"/>
  <c r="X50" i="3" a="1"/>
  <c r="X50" i="3" s="1"/>
  <c r="W50" i="3" a="1"/>
  <c r="W50" i="3" s="1"/>
  <c r="V50" i="3"/>
  <c r="V50" i="3" a="1"/>
  <c r="U50" i="3" a="1"/>
  <c r="U50" i="3" s="1"/>
  <c r="R50" i="3" a="1"/>
  <c r="R50" i="3" s="1"/>
  <c r="S50" i="3" s="1"/>
  <c r="B50" i="3"/>
  <c r="X49" i="3" a="1"/>
  <c r="X49" i="3" s="1"/>
  <c r="W49" i="3"/>
  <c r="W49" i="3" a="1"/>
  <c r="V49" i="3" a="1"/>
  <c r="V49" i="3" s="1"/>
  <c r="U49" i="3" a="1"/>
  <c r="U49" i="3" s="1"/>
  <c r="R49" i="3" a="1"/>
  <c r="R49" i="3" s="1"/>
  <c r="S49" i="3" s="1"/>
  <c r="B49" i="3"/>
  <c r="X48" i="3" a="1"/>
  <c r="X48" i="3" s="1"/>
  <c r="W48" i="3"/>
  <c r="W48" i="3" a="1"/>
  <c r="V48" i="3" a="1"/>
  <c r="V48" i="3" s="1"/>
  <c r="U48" i="3" a="1"/>
  <c r="U48" i="3" s="1"/>
  <c r="R48" i="3" a="1"/>
  <c r="R48" i="3" s="1"/>
  <c r="S48" i="3" s="1"/>
  <c r="B48" i="3"/>
  <c r="X47" i="3" a="1"/>
  <c r="X47" i="3" s="1"/>
  <c r="W47" i="3" a="1"/>
  <c r="W47" i="3" s="1"/>
  <c r="V47" i="3" a="1"/>
  <c r="V47" i="3" s="1"/>
  <c r="U47" i="3" a="1"/>
  <c r="U47" i="3" s="1"/>
  <c r="R47" i="3" a="1"/>
  <c r="R47" i="3" s="1"/>
  <c r="S47" i="3" s="1"/>
  <c r="B47" i="3"/>
  <c r="X46" i="3" a="1"/>
  <c r="X46" i="3" s="1"/>
  <c r="W46" i="3" a="1"/>
  <c r="W46" i="3" s="1"/>
  <c r="V46" i="3"/>
  <c r="V46" i="3" a="1"/>
  <c r="U46" i="3" a="1"/>
  <c r="U46" i="3" s="1"/>
  <c r="R46" i="3" a="1"/>
  <c r="R46" i="3" s="1"/>
  <c r="S46" i="3" s="1"/>
  <c r="B46" i="3"/>
  <c r="X45" i="3" a="1"/>
  <c r="X45" i="3" s="1"/>
  <c r="W45" i="3" a="1"/>
  <c r="W45" i="3" s="1"/>
  <c r="V45" i="3" a="1"/>
  <c r="V45" i="3" s="1"/>
  <c r="U45" i="3" a="1"/>
  <c r="U45" i="3" s="1"/>
  <c r="R45" i="3" a="1"/>
  <c r="R45" i="3" s="1"/>
  <c r="S45" i="3" s="1"/>
  <c r="B45" i="3"/>
  <c r="X44" i="3" a="1"/>
  <c r="X44" i="3" s="1"/>
  <c r="W44" i="3"/>
  <c r="W44" i="3" a="1"/>
  <c r="V44" i="3"/>
  <c r="V44" i="3" a="1"/>
  <c r="U44" i="3" a="1"/>
  <c r="U44" i="3" s="1"/>
  <c r="R44" i="3" a="1"/>
  <c r="R44" i="3" s="1"/>
  <c r="S44" i="3" s="1"/>
  <c r="B44" i="3"/>
  <c r="X43" i="3" a="1"/>
  <c r="X43" i="3" s="1"/>
  <c r="W43" i="3" a="1"/>
  <c r="W43" i="3" s="1"/>
  <c r="V43" i="3" a="1"/>
  <c r="V43" i="3" s="1"/>
  <c r="U43" i="3" a="1"/>
  <c r="U43" i="3" s="1"/>
  <c r="R43" i="3" a="1"/>
  <c r="R43" i="3" s="1"/>
  <c r="S43" i="3" s="1"/>
  <c r="B43" i="3"/>
  <c r="X42" i="3" a="1"/>
  <c r="X42" i="3" s="1"/>
  <c r="W42" i="3"/>
  <c r="W42" i="3" a="1"/>
  <c r="V42" i="3" a="1"/>
  <c r="V42" i="3" s="1"/>
  <c r="U42" i="3" a="1"/>
  <c r="U42" i="3" s="1"/>
  <c r="R42" i="3" a="1"/>
  <c r="R42" i="3" s="1"/>
  <c r="S42" i="3" s="1"/>
  <c r="B42" i="3"/>
  <c r="X41" i="3" a="1"/>
  <c r="X41" i="3" s="1"/>
  <c r="W41" i="3"/>
  <c r="W41" i="3" a="1"/>
  <c r="V41" i="3" a="1"/>
  <c r="V41" i="3" s="1"/>
  <c r="U41" i="3"/>
  <c r="U41" i="3" a="1"/>
  <c r="R41" i="3" a="1"/>
  <c r="R41" i="3" s="1"/>
  <c r="S41" i="3" s="1"/>
  <c r="B41" i="3"/>
  <c r="X40" i="3" a="1"/>
  <c r="X40" i="3" s="1"/>
  <c r="W40" i="3"/>
  <c r="W40" i="3" a="1"/>
  <c r="V40" i="3" a="1"/>
  <c r="V40" i="3" s="1"/>
  <c r="U40" i="3" a="1"/>
  <c r="U40" i="3" s="1"/>
  <c r="R40" i="3" a="1"/>
  <c r="R40" i="3" s="1"/>
  <c r="S40" i="3" s="1"/>
  <c r="B40" i="3"/>
  <c r="X39" i="3" a="1"/>
  <c r="X39" i="3" s="1"/>
  <c r="W39" i="3" a="1"/>
  <c r="W39" i="3" s="1"/>
  <c r="V39" i="3" a="1"/>
  <c r="V39" i="3" s="1"/>
  <c r="U39" i="3" a="1"/>
  <c r="U39" i="3" s="1"/>
  <c r="S39" i="3"/>
  <c r="R39" i="3"/>
  <c r="R39" i="3" a="1"/>
  <c r="B39" i="3"/>
  <c r="X38" i="3" a="1"/>
  <c r="X38" i="3" s="1"/>
  <c r="W38" i="3" a="1"/>
  <c r="W38" i="3" s="1"/>
  <c r="V38" i="3" a="1"/>
  <c r="V38" i="3" s="1"/>
  <c r="U38" i="3" a="1"/>
  <c r="U38" i="3" s="1"/>
  <c r="R38" i="3"/>
  <c r="S38" i="3" s="1"/>
  <c r="R38" i="3" a="1"/>
  <c r="B38" i="3"/>
  <c r="X37" i="3"/>
  <c r="X37" i="3" a="1"/>
  <c r="W37" i="3" a="1"/>
  <c r="W37" i="3" s="1"/>
  <c r="V37" i="3" a="1"/>
  <c r="V37" i="3" s="1"/>
  <c r="U37" i="3"/>
  <c r="U37" i="3" a="1"/>
  <c r="R37" i="3" a="1"/>
  <c r="R37" i="3" s="1"/>
  <c r="S37" i="3" s="1"/>
  <c r="B37" i="3"/>
  <c r="X36" i="3" a="1"/>
  <c r="X36" i="3" s="1"/>
  <c r="W36" i="3" a="1"/>
  <c r="W36" i="3" s="1"/>
  <c r="V36" i="3" a="1"/>
  <c r="V36" i="3" s="1"/>
  <c r="U36" i="3"/>
  <c r="U36" i="3" a="1"/>
  <c r="R36" i="3"/>
  <c r="S36" i="3" s="1"/>
  <c r="R36" i="3" a="1"/>
  <c r="B36" i="3"/>
  <c r="X35" i="3" a="1"/>
  <c r="X35" i="3" s="1"/>
  <c r="W35" i="3" a="1"/>
  <c r="W35" i="3" s="1"/>
  <c r="V35" i="3" a="1"/>
  <c r="V35" i="3" s="1"/>
  <c r="U35" i="3" a="1"/>
  <c r="U35" i="3" s="1"/>
  <c r="R35" i="3" a="1"/>
  <c r="R35" i="3" s="1"/>
  <c r="S35" i="3" s="1"/>
  <c r="B35" i="3"/>
  <c r="X34" i="3" a="1"/>
  <c r="X34" i="3" s="1"/>
  <c r="W34" i="3" a="1"/>
  <c r="W34" i="3" s="1"/>
  <c r="V34" i="3" a="1"/>
  <c r="V34" i="3" s="1"/>
  <c r="U34" i="3"/>
  <c r="U34" i="3" a="1"/>
  <c r="R34" i="3" a="1"/>
  <c r="R34" i="3" s="1"/>
  <c r="S34" i="3" s="1"/>
  <c r="B34" i="3"/>
  <c r="X33" i="3"/>
  <c r="X33" i="3" a="1"/>
  <c r="W33" i="3" a="1"/>
  <c r="W33" i="3" s="1"/>
  <c r="V33" i="3" a="1"/>
  <c r="V33" i="3" s="1"/>
  <c r="U33" i="3" a="1"/>
  <c r="U33" i="3" s="1"/>
  <c r="R33" i="3" a="1"/>
  <c r="R33" i="3" s="1"/>
  <c r="S33" i="3" s="1"/>
  <c r="B33" i="3"/>
  <c r="X32" i="3" a="1"/>
  <c r="X32" i="3" s="1"/>
  <c r="W32" i="3" a="1"/>
  <c r="W32" i="3" s="1"/>
  <c r="V32" i="3"/>
  <c r="V32" i="3" a="1"/>
  <c r="U32" i="3" a="1"/>
  <c r="U32" i="3" s="1"/>
  <c r="R32" i="3" a="1"/>
  <c r="R32" i="3" s="1"/>
  <c r="S32" i="3" s="1"/>
  <c r="B32" i="3"/>
  <c r="X31" i="3" a="1"/>
  <c r="X31" i="3" s="1"/>
  <c r="W31" i="3" a="1"/>
  <c r="W31" i="3" s="1"/>
  <c r="V31" i="3" a="1"/>
  <c r="V31" i="3" s="1"/>
  <c r="U31" i="3" a="1"/>
  <c r="U31" i="3" s="1"/>
  <c r="R31" i="3" a="1"/>
  <c r="R31" i="3" s="1"/>
  <c r="S31" i="3" s="1"/>
  <c r="B31" i="3"/>
  <c r="X30" i="3" a="1"/>
  <c r="X30" i="3" s="1"/>
  <c r="W30" i="3"/>
  <c r="W30" i="3" a="1"/>
  <c r="V30" i="3"/>
  <c r="V30" i="3" a="1"/>
  <c r="U30" i="3" a="1"/>
  <c r="U30" i="3" s="1"/>
  <c r="R30" i="3" a="1"/>
  <c r="R30" i="3" s="1"/>
  <c r="S30" i="3" s="1"/>
  <c r="B30" i="3"/>
  <c r="X29" i="3" a="1"/>
  <c r="X29" i="3" s="1"/>
  <c r="W29" i="3" a="1"/>
  <c r="W29" i="3" s="1"/>
  <c r="V29" i="3" a="1"/>
  <c r="V29" i="3" s="1"/>
  <c r="U29" i="3" a="1"/>
  <c r="U29" i="3" s="1"/>
  <c r="R29" i="3" a="1"/>
  <c r="R29" i="3" s="1"/>
  <c r="S29" i="3" s="1"/>
  <c r="B29" i="3"/>
  <c r="X28" i="3" a="1"/>
  <c r="X28" i="3" s="1"/>
  <c r="W28" i="3" a="1"/>
  <c r="W28" i="3" s="1"/>
  <c r="V28" i="3" a="1"/>
  <c r="V28" i="3" s="1"/>
  <c r="U28" i="3" a="1"/>
  <c r="U28" i="3" s="1"/>
  <c r="R28" i="3" a="1"/>
  <c r="R28" i="3" s="1"/>
  <c r="S28" i="3" s="1"/>
  <c r="B28" i="3"/>
  <c r="X27" i="3" a="1"/>
  <c r="X27" i="3" s="1"/>
  <c r="W27" i="3"/>
  <c r="W27" i="3" a="1"/>
  <c r="V27" i="3" a="1"/>
  <c r="V27" i="3" s="1"/>
  <c r="U27" i="3" a="1"/>
  <c r="U27" i="3" s="1"/>
  <c r="R27" i="3" a="1"/>
  <c r="R27" i="3" s="1"/>
  <c r="S27" i="3" s="1"/>
  <c r="B27" i="3"/>
  <c r="X26" i="3" a="1"/>
  <c r="X26" i="3" s="1"/>
  <c r="W26" i="3"/>
  <c r="W26" i="3" a="1"/>
  <c r="V26" i="3" a="1"/>
  <c r="V26" i="3" s="1"/>
  <c r="U26" i="3" a="1"/>
  <c r="U26" i="3" s="1"/>
  <c r="R26" i="3" a="1"/>
  <c r="R26" i="3" s="1"/>
  <c r="S26" i="3" s="1"/>
  <c r="B26" i="3"/>
  <c r="X25" i="3" a="1"/>
  <c r="X25" i="3" s="1"/>
  <c r="W25" i="3"/>
  <c r="W25" i="3" a="1"/>
  <c r="V25" i="3" a="1"/>
  <c r="V25" i="3" s="1"/>
  <c r="U25" i="3" a="1"/>
  <c r="U25" i="3" s="1"/>
  <c r="R25" i="3" a="1"/>
  <c r="R25" i="3" s="1"/>
  <c r="S25" i="3" s="1"/>
  <c r="B25" i="3"/>
  <c r="X24" i="3" a="1"/>
  <c r="X24" i="3" s="1"/>
  <c r="W24" i="3"/>
  <c r="W24" i="3" a="1"/>
  <c r="V24" i="3" a="1"/>
  <c r="V24" i="3" s="1"/>
  <c r="U24" i="3" a="1"/>
  <c r="U24" i="3" s="1"/>
  <c r="R24" i="3" a="1"/>
  <c r="R24" i="3" s="1"/>
  <c r="S24" i="3" s="1"/>
  <c r="B24" i="3"/>
  <c r="X23" i="3" a="1"/>
  <c r="X23" i="3" s="1"/>
  <c r="W23" i="3"/>
  <c r="W23" i="3" a="1"/>
  <c r="V23" i="3" a="1"/>
  <c r="V23" i="3" s="1"/>
  <c r="U23" i="3" a="1"/>
  <c r="U23" i="3" s="1"/>
  <c r="R23" i="3" a="1"/>
  <c r="R23" i="3" s="1"/>
  <c r="S23" i="3" s="1"/>
  <c r="B23" i="3"/>
  <c r="X22" i="3" a="1"/>
  <c r="X22" i="3" s="1"/>
  <c r="W22" i="3" a="1"/>
  <c r="W22" i="3" s="1"/>
  <c r="V22" i="3"/>
  <c r="V22" i="3" a="1"/>
  <c r="U22" i="3" a="1"/>
  <c r="U22" i="3" s="1"/>
  <c r="R22" i="3" a="1"/>
  <c r="R22" i="3" s="1"/>
  <c r="S22" i="3" s="1"/>
  <c r="B22" i="3"/>
  <c r="X21" i="3" a="1"/>
  <c r="X21" i="3" s="1"/>
  <c r="W21" i="3" a="1"/>
  <c r="W21" i="3" s="1"/>
  <c r="V21" i="3" a="1"/>
  <c r="V21" i="3" s="1"/>
  <c r="U21" i="3"/>
  <c r="U21" i="3" a="1"/>
  <c r="S21" i="3"/>
  <c r="R21" i="3"/>
  <c r="R21" i="3" a="1"/>
  <c r="B21" i="3"/>
  <c r="X20" i="3" a="1"/>
  <c r="X20" i="3" s="1"/>
  <c r="W20" i="3"/>
  <c r="W20" i="3" a="1"/>
  <c r="V20" i="3" a="1"/>
  <c r="V20" i="3" s="1"/>
  <c r="U20" i="3" a="1"/>
  <c r="U20" i="3" s="1"/>
  <c r="R20" i="3" a="1"/>
  <c r="R20" i="3" s="1"/>
  <c r="S20" i="3" s="1"/>
  <c r="B20" i="3"/>
  <c r="X19" i="3" a="1"/>
  <c r="X19" i="3" s="1"/>
  <c r="W19" i="3" a="1"/>
  <c r="W19" i="3" s="1"/>
  <c r="V19" i="3" a="1"/>
  <c r="V19" i="3" s="1"/>
  <c r="U19" i="3" a="1"/>
  <c r="U19" i="3" s="1"/>
  <c r="R19" i="3"/>
  <c r="S19" i="3" s="1"/>
  <c r="R19" i="3" a="1"/>
  <c r="B19" i="3"/>
  <c r="X18" i="3" a="1"/>
  <c r="X18" i="3" s="1"/>
  <c r="W18" i="3"/>
  <c r="W18" i="3" a="1"/>
  <c r="V18" i="3" a="1"/>
  <c r="V18" i="3" s="1"/>
  <c r="U18" i="3" a="1"/>
  <c r="U18" i="3" s="1"/>
  <c r="R18" i="3" a="1"/>
  <c r="R18" i="3" s="1"/>
  <c r="S18" i="3" s="1"/>
  <c r="B18" i="3"/>
  <c r="X17" i="3" a="1"/>
  <c r="X17" i="3" s="1"/>
  <c r="W17" i="3" a="1"/>
  <c r="W17" i="3" s="1"/>
  <c r="V17" i="3" a="1"/>
  <c r="V17" i="3" s="1"/>
  <c r="U17" i="3"/>
  <c r="U17" i="3" a="1"/>
  <c r="R17" i="3" a="1"/>
  <c r="R17" i="3" s="1"/>
  <c r="S17" i="3" s="1"/>
  <c r="B17" i="3"/>
  <c r="X16" i="3" a="1"/>
  <c r="X16" i="3" s="1"/>
  <c r="W16" i="3" a="1"/>
  <c r="W16" i="3" s="1"/>
  <c r="V16" i="3" a="1"/>
  <c r="V16" i="3" s="1"/>
  <c r="U16" i="3" a="1"/>
  <c r="U16" i="3" s="1"/>
  <c r="R16" i="3"/>
  <c r="S16" i="3" s="1"/>
  <c r="R16" i="3" a="1"/>
  <c r="B16" i="3"/>
  <c r="X15" i="3" a="1"/>
  <c r="X15" i="3" s="1"/>
  <c r="W15" i="3" a="1"/>
  <c r="W15" i="3" s="1"/>
  <c r="V15" i="3" a="1"/>
  <c r="V15" i="3" s="1"/>
  <c r="U15" i="3" a="1"/>
  <c r="U15" i="3" s="1"/>
  <c r="R15" i="3"/>
  <c r="S15" i="3" s="1"/>
  <c r="R15" i="3" a="1"/>
  <c r="B15" i="3"/>
  <c r="X14" i="3" a="1"/>
  <c r="X14" i="3" s="1"/>
  <c r="W14" i="3" a="1"/>
  <c r="W14" i="3" s="1"/>
  <c r="V14" i="3" a="1"/>
  <c r="V14" i="3" s="1"/>
  <c r="U14" i="3" a="1"/>
  <c r="U14" i="3" s="1"/>
  <c r="R14" i="3"/>
  <c r="S14" i="3" s="1"/>
  <c r="R14" i="3" a="1"/>
  <c r="B14" i="3"/>
  <c r="X13" i="3" a="1"/>
  <c r="X13" i="3" s="1"/>
  <c r="W13" i="3" a="1"/>
  <c r="W13" i="3" s="1"/>
  <c r="V13" i="3" a="1"/>
  <c r="V13" i="3" s="1"/>
  <c r="U13" i="3" a="1"/>
  <c r="U13" i="3" s="1"/>
  <c r="R13" i="3" a="1"/>
  <c r="R13" i="3" s="1"/>
  <c r="S13" i="3" s="1"/>
  <c r="B13" i="3"/>
  <c r="X12" i="3" a="1"/>
  <c r="X12" i="3" s="1"/>
  <c r="W12" i="3" a="1"/>
  <c r="W12" i="3" s="1"/>
  <c r="V12" i="3" a="1"/>
  <c r="V12" i="3" s="1"/>
  <c r="U12" i="3" a="1"/>
  <c r="U12" i="3" s="1"/>
  <c r="R12" i="3" a="1"/>
  <c r="R12" i="3" s="1"/>
  <c r="S12" i="3" s="1"/>
  <c r="B12" i="3"/>
  <c r="X11" i="3" a="1"/>
  <c r="X11" i="3" s="1"/>
  <c r="W11" i="3" a="1"/>
  <c r="W11" i="3" s="1"/>
  <c r="V11" i="3" a="1"/>
  <c r="V11" i="3" s="1"/>
  <c r="U11" i="3" a="1"/>
  <c r="U11" i="3" s="1"/>
  <c r="R11" i="3" a="1"/>
  <c r="R11" i="3" s="1"/>
  <c r="S11" i="3" s="1"/>
  <c r="B11" i="3"/>
  <c r="X10" i="3" a="1"/>
  <c r="X10" i="3" s="1"/>
  <c r="W10" i="3" a="1"/>
  <c r="W10" i="3" s="1"/>
  <c r="V10" i="3" a="1"/>
  <c r="V10" i="3" s="1"/>
  <c r="U10" i="3" a="1"/>
  <c r="U10" i="3" s="1"/>
  <c r="R10" i="3"/>
  <c r="S10" i="3" s="1"/>
  <c r="R10" i="3" a="1"/>
  <c r="B10" i="3"/>
  <c r="X9" i="3" a="1"/>
  <c r="X9" i="3" s="1"/>
  <c r="W9" i="3" a="1"/>
  <c r="W9" i="3" s="1"/>
  <c r="V9" i="3" a="1"/>
  <c r="V9" i="3" s="1"/>
  <c r="U9" i="3" a="1"/>
  <c r="U9" i="3" s="1"/>
  <c r="R9" i="3"/>
  <c r="S9" i="3" s="1"/>
  <c r="R9" i="3" a="1"/>
  <c r="B9" i="3"/>
  <c r="X8" i="3" a="1"/>
  <c r="X8" i="3" s="1"/>
  <c r="W8" i="3" a="1"/>
  <c r="W8" i="3" s="1"/>
  <c r="V8" i="3" a="1"/>
  <c r="V8" i="3" s="1"/>
  <c r="U8" i="3" a="1"/>
  <c r="U8" i="3" s="1"/>
  <c r="R8" i="3"/>
  <c r="S8" i="3" s="1"/>
  <c r="R8" i="3" a="1"/>
  <c r="B8" i="3"/>
  <c r="X7" i="3" a="1"/>
  <c r="X7" i="3" s="1"/>
  <c r="W7" i="3" a="1"/>
  <c r="W7" i="3" s="1"/>
  <c r="V7" i="3" a="1"/>
  <c r="V7" i="3" s="1"/>
  <c r="U7" i="3" a="1"/>
  <c r="U7" i="3" s="1"/>
  <c r="R7" i="3" a="1"/>
  <c r="R7" i="3" s="1"/>
  <c r="S7" i="3" s="1"/>
  <c r="B7" i="3"/>
  <c r="X6" i="3" a="1"/>
  <c r="X6" i="3" s="1"/>
  <c r="W6" i="3" a="1"/>
  <c r="W6" i="3" s="1"/>
  <c r="V6" i="3" a="1"/>
  <c r="V6" i="3" s="1"/>
  <c r="U6" i="3" a="1"/>
  <c r="U6" i="3" s="1"/>
  <c r="R6" i="3"/>
  <c r="S6" i="3" s="1"/>
  <c r="R6" i="3" a="1"/>
  <c r="B6" i="3"/>
  <c r="X5" i="3" a="1"/>
  <c r="X5" i="3" s="1"/>
  <c r="W5" i="3" a="1"/>
  <c r="W5" i="3" s="1"/>
  <c r="V5" i="3" a="1"/>
  <c r="V5" i="3" s="1"/>
  <c r="U5" i="3" a="1"/>
  <c r="U5" i="3" s="1"/>
  <c r="R5" i="3" a="1"/>
  <c r="R5" i="3" s="1"/>
  <c r="S5" i="3" s="1"/>
  <c r="B5" i="3"/>
  <c r="X4" i="3" a="1"/>
  <c r="X4" i="3" s="1"/>
  <c r="W4" i="3" a="1"/>
  <c r="W4" i="3" s="1"/>
  <c r="V4" i="3" a="1"/>
  <c r="V4" i="3" s="1"/>
  <c r="U4" i="3" a="1"/>
  <c r="U4" i="3" s="1"/>
  <c r="R4" i="3" a="1"/>
  <c r="R4" i="3" s="1"/>
  <c r="S4" i="3" s="1"/>
  <c r="B4" i="3"/>
  <c r="X3" i="3" a="1"/>
  <c r="X3" i="3" s="1"/>
  <c r="W3" i="3" a="1"/>
  <c r="W3" i="3" s="1"/>
  <c r="V3" i="3" a="1"/>
  <c r="V3" i="3" s="1"/>
  <c r="U3" i="3" a="1"/>
  <c r="U3" i="3" s="1"/>
  <c r="R3" i="3"/>
  <c r="S3" i="3" s="1"/>
  <c r="R3" i="3" a="1"/>
  <c r="B3" i="3"/>
  <c r="X755" i="2" a="1"/>
  <c r="X755" i="2" s="1"/>
  <c r="W755" i="2" a="1"/>
  <c r="W755" i="2" s="1"/>
  <c r="V755" i="2" a="1"/>
  <c r="V755" i="2" s="1"/>
  <c r="U755" i="2" a="1"/>
  <c r="U755" i="2" s="1"/>
  <c r="R755" i="2" a="1"/>
  <c r="R755" i="2" s="1"/>
  <c r="S755" i="2" s="1"/>
  <c r="B755" i="2"/>
  <c r="X754" i="2" a="1"/>
  <c r="X754" i="2" s="1"/>
  <c r="W754" i="2" a="1"/>
  <c r="W754" i="2" s="1"/>
  <c r="V754" i="2" a="1"/>
  <c r="V754" i="2" s="1"/>
  <c r="U754" i="2" a="1"/>
  <c r="U754" i="2" s="1"/>
  <c r="R754" i="2" a="1"/>
  <c r="R754" i="2" s="1"/>
  <c r="S754" i="2" s="1"/>
  <c r="B754" i="2"/>
  <c r="X753" i="2" a="1"/>
  <c r="X753" i="2" s="1"/>
  <c r="W753" i="2" a="1"/>
  <c r="W753" i="2" s="1"/>
  <c r="V753" i="2" a="1"/>
  <c r="V753" i="2" s="1"/>
  <c r="U753" i="2" a="1"/>
  <c r="U753" i="2" s="1"/>
  <c r="R753" i="2" a="1"/>
  <c r="R753" i="2" s="1"/>
  <c r="S753" i="2" s="1"/>
  <c r="B753" i="2"/>
  <c r="X752" i="2" a="1"/>
  <c r="X752" i="2" s="1"/>
  <c r="W752" i="2" a="1"/>
  <c r="W752" i="2" s="1"/>
  <c r="V752" i="2" a="1"/>
  <c r="V752" i="2" s="1"/>
  <c r="U752" i="2" a="1"/>
  <c r="U752" i="2" s="1"/>
  <c r="R752" i="2" a="1"/>
  <c r="R752" i="2" s="1"/>
  <c r="S752" i="2" s="1"/>
  <c r="B752" i="2"/>
  <c r="X751" i="2" a="1"/>
  <c r="X751" i="2" s="1"/>
  <c r="W751" i="2" a="1"/>
  <c r="W751" i="2" s="1"/>
  <c r="V751" i="2" a="1"/>
  <c r="V751" i="2" s="1"/>
  <c r="U751" i="2" a="1"/>
  <c r="U751" i="2" s="1"/>
  <c r="R751" i="2" a="1"/>
  <c r="R751" i="2" s="1"/>
  <c r="S751" i="2" s="1"/>
  <c r="B751" i="2"/>
  <c r="X750" i="2" a="1"/>
  <c r="X750" i="2" s="1"/>
  <c r="W750" i="2" a="1"/>
  <c r="W750" i="2" s="1"/>
  <c r="V750" i="2" a="1"/>
  <c r="V750" i="2" s="1"/>
  <c r="U750" i="2" a="1"/>
  <c r="U750" i="2" s="1"/>
  <c r="R750" i="2" a="1"/>
  <c r="R750" i="2" s="1"/>
  <c r="S750" i="2" s="1"/>
  <c r="B750" i="2"/>
  <c r="X749" i="2" a="1"/>
  <c r="X749" i="2" s="1"/>
  <c r="W749" i="2" a="1"/>
  <c r="W749" i="2" s="1"/>
  <c r="V749" i="2" a="1"/>
  <c r="V749" i="2" s="1"/>
  <c r="U749" i="2" a="1"/>
  <c r="U749" i="2" s="1"/>
  <c r="R749" i="2" a="1"/>
  <c r="R749" i="2" s="1"/>
  <c r="S749" i="2" s="1"/>
  <c r="B749" i="2"/>
  <c r="X748" i="2" a="1"/>
  <c r="X748" i="2" s="1"/>
  <c r="W748" i="2" a="1"/>
  <c r="W748" i="2" s="1"/>
  <c r="V748" i="2" a="1"/>
  <c r="V748" i="2" s="1"/>
  <c r="U748" i="2" a="1"/>
  <c r="U748" i="2" s="1"/>
  <c r="R748" i="2" a="1"/>
  <c r="R748" i="2" s="1"/>
  <c r="S748" i="2" s="1"/>
  <c r="B748" i="2"/>
  <c r="X747" i="2" a="1"/>
  <c r="X747" i="2" s="1"/>
  <c r="W747" i="2" a="1"/>
  <c r="W747" i="2" s="1"/>
  <c r="V747" i="2" a="1"/>
  <c r="V747" i="2" s="1"/>
  <c r="U747" i="2" a="1"/>
  <c r="U747" i="2" s="1"/>
  <c r="R747" i="2" a="1"/>
  <c r="R747" i="2" s="1"/>
  <c r="S747" i="2" s="1"/>
  <c r="B747" i="2"/>
  <c r="X746" i="2" a="1"/>
  <c r="X746" i="2" s="1"/>
  <c r="W746" i="2" a="1"/>
  <c r="W746" i="2" s="1"/>
  <c r="V746" i="2" a="1"/>
  <c r="V746" i="2" s="1"/>
  <c r="U746" i="2" a="1"/>
  <c r="U746" i="2" s="1"/>
  <c r="R746" i="2" a="1"/>
  <c r="R746" i="2" s="1"/>
  <c r="S746" i="2" s="1"/>
  <c r="B746" i="2"/>
  <c r="X745" i="2" a="1"/>
  <c r="X745" i="2" s="1"/>
  <c r="W745" i="2" a="1"/>
  <c r="W745" i="2" s="1"/>
  <c r="V745" i="2" a="1"/>
  <c r="V745" i="2" s="1"/>
  <c r="U745" i="2" a="1"/>
  <c r="U745" i="2" s="1"/>
  <c r="R745" i="2" a="1"/>
  <c r="R745" i="2" s="1"/>
  <c r="S745" i="2" s="1"/>
  <c r="B745" i="2"/>
  <c r="X744" i="2"/>
  <c r="X744" i="2" a="1"/>
  <c r="W744" i="2" a="1"/>
  <c r="W744" i="2" s="1"/>
  <c r="V744" i="2" a="1"/>
  <c r="V744" i="2" s="1"/>
  <c r="U744" i="2" a="1"/>
  <c r="U744" i="2" s="1"/>
  <c r="R744" i="2" a="1"/>
  <c r="R744" i="2" s="1"/>
  <c r="S744" i="2" s="1"/>
  <c r="B744" i="2"/>
  <c r="X743" i="2" a="1"/>
  <c r="X743" i="2" s="1"/>
  <c r="W743" i="2" a="1"/>
  <c r="W743" i="2" s="1"/>
  <c r="V743" i="2" a="1"/>
  <c r="V743" i="2" s="1"/>
  <c r="U743" i="2" a="1"/>
  <c r="U743" i="2" s="1"/>
  <c r="R743" i="2" a="1"/>
  <c r="R743" i="2" s="1"/>
  <c r="S743" i="2" s="1"/>
  <c r="B743" i="2"/>
  <c r="X742" i="2" a="1"/>
  <c r="X742" i="2" s="1"/>
  <c r="W742" i="2" a="1"/>
  <c r="W742" i="2" s="1"/>
  <c r="V742" i="2" a="1"/>
  <c r="V742" i="2" s="1"/>
  <c r="U742" i="2" a="1"/>
  <c r="U742" i="2" s="1"/>
  <c r="R742" i="2" a="1"/>
  <c r="R742" i="2" s="1"/>
  <c r="S742" i="2" s="1"/>
  <c r="B742" i="2"/>
  <c r="X741" i="2" a="1"/>
  <c r="X741" i="2" s="1"/>
  <c r="W741" i="2" a="1"/>
  <c r="W741" i="2" s="1"/>
  <c r="V741" i="2" a="1"/>
  <c r="V741" i="2" s="1"/>
  <c r="U741" i="2" a="1"/>
  <c r="U741" i="2" s="1"/>
  <c r="R741" i="2" a="1"/>
  <c r="R741" i="2" s="1"/>
  <c r="S741" i="2" s="1"/>
  <c r="B741" i="2"/>
  <c r="X740" i="2" a="1"/>
  <c r="X740" i="2" s="1"/>
  <c r="W740" i="2" a="1"/>
  <c r="W740" i="2" s="1"/>
  <c r="V740" i="2" a="1"/>
  <c r="V740" i="2" s="1"/>
  <c r="U740" i="2" a="1"/>
  <c r="U740" i="2" s="1"/>
  <c r="R740" i="2" a="1"/>
  <c r="R740" i="2" s="1"/>
  <c r="S740" i="2" s="1"/>
  <c r="B740" i="2"/>
  <c r="X739" i="2" a="1"/>
  <c r="X739" i="2" s="1"/>
  <c r="W739" i="2" a="1"/>
  <c r="W739" i="2" s="1"/>
  <c r="V739" i="2" a="1"/>
  <c r="V739" i="2" s="1"/>
  <c r="U739" i="2" a="1"/>
  <c r="U739" i="2" s="1"/>
  <c r="R739" i="2" a="1"/>
  <c r="R739" i="2" s="1"/>
  <c r="S739" i="2" s="1"/>
  <c r="B739" i="2"/>
  <c r="X738" i="2" a="1"/>
  <c r="X738" i="2" s="1"/>
  <c r="W738" i="2" a="1"/>
  <c r="W738" i="2" s="1"/>
  <c r="V738" i="2" a="1"/>
  <c r="V738" i="2" s="1"/>
  <c r="U738" i="2"/>
  <c r="U738" i="2" a="1"/>
  <c r="R738" i="2" a="1"/>
  <c r="R738" i="2" s="1"/>
  <c r="S738" i="2" s="1"/>
  <c r="B738" i="2"/>
  <c r="X737" i="2" a="1"/>
  <c r="X737" i="2" s="1"/>
  <c r="W737" i="2" a="1"/>
  <c r="W737" i="2" s="1"/>
  <c r="V737" i="2" a="1"/>
  <c r="V737" i="2" s="1"/>
  <c r="U737" i="2" a="1"/>
  <c r="U737" i="2" s="1"/>
  <c r="R737" i="2" a="1"/>
  <c r="R737" i="2" s="1"/>
  <c r="S737" i="2" s="1"/>
  <c r="B737" i="2"/>
  <c r="X736" i="2" a="1"/>
  <c r="X736" i="2" s="1"/>
  <c r="W736" i="2" a="1"/>
  <c r="W736" i="2" s="1"/>
  <c r="V736" i="2" a="1"/>
  <c r="V736" i="2" s="1"/>
  <c r="U736" i="2" a="1"/>
  <c r="U736" i="2" s="1"/>
  <c r="R736" i="2" a="1"/>
  <c r="R736" i="2" s="1"/>
  <c r="S736" i="2" s="1"/>
  <c r="B736" i="2"/>
  <c r="X735" i="2" a="1"/>
  <c r="X735" i="2" s="1"/>
  <c r="W735" i="2" a="1"/>
  <c r="W735" i="2" s="1"/>
  <c r="V735" i="2" a="1"/>
  <c r="V735" i="2" s="1"/>
  <c r="U735" i="2" a="1"/>
  <c r="U735" i="2" s="1"/>
  <c r="R735" i="2" a="1"/>
  <c r="R735" i="2" s="1"/>
  <c r="S735" i="2" s="1"/>
  <c r="B735" i="2"/>
  <c r="X734" i="2" a="1"/>
  <c r="X734" i="2" s="1"/>
  <c r="W734" i="2" a="1"/>
  <c r="W734" i="2" s="1"/>
  <c r="V734" i="2" a="1"/>
  <c r="V734" i="2" s="1"/>
  <c r="U734" i="2" a="1"/>
  <c r="U734" i="2" s="1"/>
  <c r="R734" i="2" a="1"/>
  <c r="R734" i="2" s="1"/>
  <c r="S734" i="2" s="1"/>
  <c r="B734" i="2"/>
  <c r="X733" i="2" a="1"/>
  <c r="X733" i="2" s="1"/>
  <c r="W733" i="2" a="1"/>
  <c r="W733" i="2" s="1"/>
  <c r="V733" i="2" a="1"/>
  <c r="V733" i="2" s="1"/>
  <c r="U733" i="2" a="1"/>
  <c r="U733" i="2" s="1"/>
  <c r="R733" i="2" a="1"/>
  <c r="R733" i="2" s="1"/>
  <c r="S733" i="2" s="1"/>
  <c r="B733" i="2"/>
  <c r="X732" i="2" a="1"/>
  <c r="X732" i="2" s="1"/>
  <c r="W732" i="2" a="1"/>
  <c r="W732" i="2" s="1"/>
  <c r="V732" i="2" a="1"/>
  <c r="V732" i="2" s="1"/>
  <c r="U732" i="2" a="1"/>
  <c r="U732" i="2" s="1"/>
  <c r="R732" i="2" a="1"/>
  <c r="R732" i="2" s="1"/>
  <c r="S732" i="2" s="1"/>
  <c r="B732" i="2"/>
  <c r="X731" i="2" a="1"/>
  <c r="X731" i="2" s="1"/>
  <c r="W731" i="2" a="1"/>
  <c r="W731" i="2" s="1"/>
  <c r="V731" i="2" a="1"/>
  <c r="V731" i="2" s="1"/>
  <c r="U731" i="2" a="1"/>
  <c r="U731" i="2" s="1"/>
  <c r="R731" i="2"/>
  <c r="S731" i="2" s="1"/>
  <c r="R731" i="2" a="1"/>
  <c r="B731" i="2"/>
  <c r="X730" i="2" a="1"/>
  <c r="X730" i="2" s="1"/>
  <c r="W730" i="2" a="1"/>
  <c r="W730" i="2" s="1"/>
  <c r="V730" i="2" a="1"/>
  <c r="V730" i="2" s="1"/>
  <c r="U730" i="2" a="1"/>
  <c r="U730" i="2" s="1"/>
  <c r="R730" i="2" a="1"/>
  <c r="R730" i="2" s="1"/>
  <c r="S730" i="2" s="1"/>
  <c r="B730" i="2"/>
  <c r="X729" i="2" a="1"/>
  <c r="X729" i="2" s="1"/>
  <c r="W729" i="2" a="1"/>
  <c r="W729" i="2" s="1"/>
  <c r="V729" i="2" a="1"/>
  <c r="V729" i="2" s="1"/>
  <c r="U729" i="2" a="1"/>
  <c r="U729" i="2" s="1"/>
  <c r="R729" i="2" a="1"/>
  <c r="R729" i="2" s="1"/>
  <c r="S729" i="2" s="1"/>
  <c r="B729" i="2"/>
  <c r="X728" i="2" a="1"/>
  <c r="X728" i="2" s="1"/>
  <c r="W728" i="2" a="1"/>
  <c r="W728" i="2" s="1"/>
  <c r="V728" i="2" a="1"/>
  <c r="V728" i="2" s="1"/>
  <c r="U728" i="2" a="1"/>
  <c r="U728" i="2" s="1"/>
  <c r="R728" i="2" a="1"/>
  <c r="R728" i="2" s="1"/>
  <c r="S728" i="2" s="1"/>
  <c r="B728" i="2"/>
  <c r="X727" i="2" a="1"/>
  <c r="X727" i="2" s="1"/>
  <c r="W727" i="2" a="1"/>
  <c r="W727" i="2" s="1"/>
  <c r="V727" i="2" a="1"/>
  <c r="V727" i="2" s="1"/>
  <c r="U727" i="2" a="1"/>
  <c r="U727" i="2" s="1"/>
  <c r="R727" i="2" a="1"/>
  <c r="R727" i="2" s="1"/>
  <c r="S727" i="2" s="1"/>
  <c r="B727" i="2"/>
  <c r="X726" i="2" a="1"/>
  <c r="X726" i="2" s="1"/>
  <c r="W726" i="2" a="1"/>
  <c r="W726" i="2" s="1"/>
  <c r="V726" i="2" a="1"/>
  <c r="V726" i="2" s="1"/>
  <c r="U726" i="2" a="1"/>
  <c r="U726" i="2" s="1"/>
  <c r="R726" i="2" a="1"/>
  <c r="R726" i="2" s="1"/>
  <c r="S726" i="2" s="1"/>
  <c r="B726" i="2"/>
  <c r="X725" i="2" a="1"/>
  <c r="X725" i="2" s="1"/>
  <c r="W725" i="2"/>
  <c r="W725" i="2" a="1"/>
  <c r="V725" i="2" a="1"/>
  <c r="V725" i="2" s="1"/>
  <c r="U725" i="2" a="1"/>
  <c r="U725" i="2" s="1"/>
  <c r="R725" i="2" a="1"/>
  <c r="R725" i="2" s="1"/>
  <c r="S725" i="2" s="1"/>
  <c r="B725" i="2"/>
  <c r="X724" i="2" a="1"/>
  <c r="X724" i="2" s="1"/>
  <c r="W724" i="2" a="1"/>
  <c r="W724" i="2" s="1"/>
  <c r="V724" i="2" a="1"/>
  <c r="V724" i="2" s="1"/>
  <c r="U724" i="2" a="1"/>
  <c r="U724" i="2" s="1"/>
  <c r="R724" i="2" a="1"/>
  <c r="R724" i="2" s="1"/>
  <c r="S724" i="2" s="1"/>
  <c r="B724" i="2"/>
  <c r="X723" i="2" a="1"/>
  <c r="X723" i="2" s="1"/>
  <c r="W723" i="2" a="1"/>
  <c r="W723" i="2" s="1"/>
  <c r="V723" i="2" a="1"/>
  <c r="V723" i="2" s="1"/>
  <c r="U723" i="2" a="1"/>
  <c r="U723" i="2" s="1"/>
  <c r="R723" i="2" a="1"/>
  <c r="R723" i="2" s="1"/>
  <c r="S723" i="2" s="1"/>
  <c r="B723" i="2"/>
  <c r="X722" i="2" a="1"/>
  <c r="X722" i="2" s="1"/>
  <c r="W722" i="2" a="1"/>
  <c r="W722" i="2" s="1"/>
  <c r="V722" i="2" a="1"/>
  <c r="V722" i="2" s="1"/>
  <c r="U722" i="2" a="1"/>
  <c r="U722" i="2" s="1"/>
  <c r="R722" i="2" a="1"/>
  <c r="R722" i="2" s="1"/>
  <c r="S722" i="2" s="1"/>
  <c r="B722" i="2"/>
  <c r="X721" i="2" a="1"/>
  <c r="X721" i="2" s="1"/>
  <c r="W721" i="2" a="1"/>
  <c r="W721" i="2" s="1"/>
  <c r="V721" i="2"/>
  <c r="V721" i="2" a="1"/>
  <c r="U721" i="2" a="1"/>
  <c r="U721" i="2" s="1"/>
  <c r="R721" i="2" a="1"/>
  <c r="R721" i="2" s="1"/>
  <c r="S721" i="2" s="1"/>
  <c r="B721" i="2"/>
  <c r="X720" i="2" a="1"/>
  <c r="X720" i="2" s="1"/>
  <c r="W720" i="2" a="1"/>
  <c r="W720" i="2" s="1"/>
  <c r="V720" i="2" a="1"/>
  <c r="V720" i="2" s="1"/>
  <c r="U720" i="2" a="1"/>
  <c r="U720" i="2" s="1"/>
  <c r="R720" i="2" a="1"/>
  <c r="R720" i="2" s="1"/>
  <c r="S720" i="2" s="1"/>
  <c r="B720" i="2"/>
  <c r="X719" i="2" a="1"/>
  <c r="X719" i="2" s="1"/>
  <c r="W719" i="2" a="1"/>
  <c r="W719" i="2" s="1"/>
  <c r="V719" i="2" a="1"/>
  <c r="V719" i="2" s="1"/>
  <c r="U719" i="2" a="1"/>
  <c r="U719" i="2" s="1"/>
  <c r="R719" i="2" a="1"/>
  <c r="R719" i="2" s="1"/>
  <c r="S719" i="2" s="1"/>
  <c r="B719" i="2"/>
  <c r="X718" i="2" a="1"/>
  <c r="X718" i="2" s="1"/>
  <c r="W718" i="2" a="1"/>
  <c r="W718" i="2" s="1"/>
  <c r="V718" i="2" a="1"/>
  <c r="V718" i="2" s="1"/>
  <c r="U718" i="2" a="1"/>
  <c r="U718" i="2" s="1"/>
  <c r="R718" i="2" a="1"/>
  <c r="R718" i="2" s="1"/>
  <c r="S718" i="2" s="1"/>
  <c r="B718" i="2"/>
  <c r="X717" i="2" a="1"/>
  <c r="X717" i="2" s="1"/>
  <c r="W717" i="2" a="1"/>
  <c r="W717" i="2" s="1"/>
  <c r="V717" i="2" a="1"/>
  <c r="V717" i="2" s="1"/>
  <c r="U717" i="2" a="1"/>
  <c r="U717" i="2" s="1"/>
  <c r="R717" i="2" a="1"/>
  <c r="R717" i="2" s="1"/>
  <c r="S717" i="2" s="1"/>
  <c r="B717" i="2"/>
  <c r="X716" i="2" a="1"/>
  <c r="X716" i="2" s="1"/>
  <c r="W716" i="2" a="1"/>
  <c r="W716" i="2" s="1"/>
  <c r="V716" i="2" a="1"/>
  <c r="V716" i="2" s="1"/>
  <c r="U716" i="2" a="1"/>
  <c r="U716" i="2" s="1"/>
  <c r="R716" i="2" a="1"/>
  <c r="R716" i="2" s="1"/>
  <c r="S716" i="2" s="1"/>
  <c r="B716" i="2"/>
  <c r="X715" i="2" a="1"/>
  <c r="X715" i="2" s="1"/>
  <c r="W715" i="2" a="1"/>
  <c r="W715" i="2" s="1"/>
  <c r="V715" i="2" a="1"/>
  <c r="V715" i="2" s="1"/>
  <c r="U715" i="2" a="1"/>
  <c r="U715" i="2" s="1"/>
  <c r="R715" i="2" a="1"/>
  <c r="R715" i="2" s="1"/>
  <c r="S715" i="2" s="1"/>
  <c r="B715" i="2"/>
  <c r="X714" i="2" a="1"/>
  <c r="X714" i="2" s="1"/>
  <c r="W714" i="2"/>
  <c r="W714" i="2" a="1"/>
  <c r="V714" i="2" a="1"/>
  <c r="V714" i="2" s="1"/>
  <c r="U714" i="2" a="1"/>
  <c r="U714" i="2" s="1"/>
  <c r="R714" i="2" a="1"/>
  <c r="R714" i="2" s="1"/>
  <c r="S714" i="2" s="1"/>
  <c r="B714" i="2"/>
  <c r="X713" i="2" a="1"/>
  <c r="X713" i="2" s="1"/>
  <c r="W713" i="2" a="1"/>
  <c r="W713" i="2" s="1"/>
  <c r="V713" i="2" a="1"/>
  <c r="V713" i="2" s="1"/>
  <c r="U713" i="2" a="1"/>
  <c r="U713" i="2" s="1"/>
  <c r="R713" i="2" a="1"/>
  <c r="R713" i="2" s="1"/>
  <c r="S713" i="2" s="1"/>
  <c r="B713" i="2"/>
  <c r="X712" i="2" a="1"/>
  <c r="X712" i="2" s="1"/>
  <c r="W712" i="2" a="1"/>
  <c r="W712" i="2" s="1"/>
  <c r="V712" i="2" a="1"/>
  <c r="V712" i="2" s="1"/>
  <c r="U712" i="2" a="1"/>
  <c r="U712" i="2" s="1"/>
  <c r="R712" i="2" a="1"/>
  <c r="R712" i="2" s="1"/>
  <c r="S712" i="2" s="1"/>
  <c r="B712" i="2"/>
  <c r="X711" i="2" a="1"/>
  <c r="X711" i="2" s="1"/>
  <c r="W711" i="2" a="1"/>
  <c r="W711" i="2" s="1"/>
  <c r="V711" i="2" a="1"/>
  <c r="V711" i="2" s="1"/>
  <c r="U711" i="2" a="1"/>
  <c r="U711" i="2" s="1"/>
  <c r="R711" i="2" a="1"/>
  <c r="R711" i="2" s="1"/>
  <c r="S711" i="2" s="1"/>
  <c r="B711" i="2"/>
  <c r="X710" i="2" a="1"/>
  <c r="X710" i="2" s="1"/>
  <c r="W710" i="2" a="1"/>
  <c r="W710" i="2" s="1"/>
  <c r="V710" i="2" a="1"/>
  <c r="V710" i="2" s="1"/>
  <c r="U710" i="2" a="1"/>
  <c r="U710" i="2" s="1"/>
  <c r="R710" i="2" a="1"/>
  <c r="R710" i="2" s="1"/>
  <c r="S710" i="2" s="1"/>
  <c r="B710" i="2"/>
  <c r="X709" i="2" a="1"/>
  <c r="X709" i="2" s="1"/>
  <c r="W709" i="2" a="1"/>
  <c r="W709" i="2" s="1"/>
  <c r="V709" i="2" a="1"/>
  <c r="V709" i="2" s="1"/>
  <c r="U709" i="2" a="1"/>
  <c r="U709" i="2" s="1"/>
  <c r="R709" i="2" a="1"/>
  <c r="R709" i="2" s="1"/>
  <c r="S709" i="2" s="1"/>
  <c r="B709" i="2"/>
  <c r="X708" i="2" a="1"/>
  <c r="X708" i="2" s="1"/>
  <c r="W708" i="2" a="1"/>
  <c r="W708" i="2" s="1"/>
  <c r="V708" i="2" a="1"/>
  <c r="V708" i="2" s="1"/>
  <c r="U708" i="2" a="1"/>
  <c r="U708" i="2" s="1"/>
  <c r="R708" i="2" a="1"/>
  <c r="R708" i="2" s="1"/>
  <c r="S708" i="2" s="1"/>
  <c r="B708" i="2"/>
  <c r="X707" i="2" a="1"/>
  <c r="X707" i="2" s="1"/>
  <c r="W707" i="2" a="1"/>
  <c r="W707" i="2" s="1"/>
  <c r="V707" i="2" a="1"/>
  <c r="V707" i="2" s="1"/>
  <c r="U707" i="2" a="1"/>
  <c r="U707" i="2" s="1"/>
  <c r="R707" i="2" a="1"/>
  <c r="R707" i="2" s="1"/>
  <c r="S707" i="2" s="1"/>
  <c r="B707" i="2"/>
  <c r="X706" i="2" a="1"/>
  <c r="X706" i="2" s="1"/>
  <c r="W706" i="2" a="1"/>
  <c r="W706" i="2" s="1"/>
  <c r="V706" i="2" a="1"/>
  <c r="V706" i="2" s="1"/>
  <c r="U706" i="2" a="1"/>
  <c r="U706" i="2" s="1"/>
  <c r="R706" i="2" a="1"/>
  <c r="R706" i="2" s="1"/>
  <c r="S706" i="2" s="1"/>
  <c r="B706" i="2"/>
  <c r="X705" i="2" a="1"/>
  <c r="X705" i="2" s="1"/>
  <c r="W705" i="2" a="1"/>
  <c r="W705" i="2" s="1"/>
  <c r="V705" i="2" a="1"/>
  <c r="V705" i="2" s="1"/>
  <c r="U705" i="2" a="1"/>
  <c r="U705" i="2" s="1"/>
  <c r="R705" i="2" a="1"/>
  <c r="R705" i="2" s="1"/>
  <c r="S705" i="2" s="1"/>
  <c r="B705" i="2"/>
  <c r="X704" i="2" a="1"/>
  <c r="X704" i="2" s="1"/>
  <c r="W704" i="2" a="1"/>
  <c r="W704" i="2" s="1"/>
  <c r="V704" i="2" a="1"/>
  <c r="V704" i="2" s="1"/>
  <c r="U704" i="2" a="1"/>
  <c r="U704" i="2" s="1"/>
  <c r="R704" i="2" a="1"/>
  <c r="R704" i="2" s="1"/>
  <c r="S704" i="2" s="1"/>
  <c r="B704" i="2"/>
  <c r="X703" i="2" a="1"/>
  <c r="X703" i="2" s="1"/>
  <c r="W703" i="2" a="1"/>
  <c r="W703" i="2" s="1"/>
  <c r="V703" i="2" a="1"/>
  <c r="V703" i="2" s="1"/>
  <c r="U703" i="2" a="1"/>
  <c r="U703" i="2" s="1"/>
  <c r="R703" i="2"/>
  <c r="S703" i="2" s="1"/>
  <c r="R703" i="2" a="1"/>
  <c r="B703" i="2"/>
  <c r="X702" i="2" a="1"/>
  <c r="X702" i="2" s="1"/>
  <c r="W702" i="2" a="1"/>
  <c r="W702" i="2" s="1"/>
  <c r="V702" i="2" a="1"/>
  <c r="V702" i="2" s="1"/>
  <c r="U702" i="2" a="1"/>
  <c r="U702" i="2" s="1"/>
  <c r="R702" i="2" a="1"/>
  <c r="R702" i="2" s="1"/>
  <c r="S702" i="2" s="1"/>
  <c r="B702" i="2"/>
  <c r="X701" i="2" a="1"/>
  <c r="X701" i="2" s="1"/>
  <c r="W701" i="2" a="1"/>
  <c r="W701" i="2" s="1"/>
  <c r="V701" i="2" a="1"/>
  <c r="V701" i="2" s="1"/>
  <c r="U701" i="2" a="1"/>
  <c r="U701" i="2" s="1"/>
  <c r="R701" i="2" a="1"/>
  <c r="R701" i="2" s="1"/>
  <c r="S701" i="2" s="1"/>
  <c r="B701" i="2"/>
  <c r="X700" i="2" a="1"/>
  <c r="X700" i="2" s="1"/>
  <c r="W700" i="2"/>
  <c r="W700" i="2" a="1"/>
  <c r="V700" i="2" a="1"/>
  <c r="V700" i="2" s="1"/>
  <c r="U700" i="2" a="1"/>
  <c r="U700" i="2" s="1"/>
  <c r="R700" i="2"/>
  <c r="S700" i="2" s="1"/>
  <c r="R700" i="2" a="1"/>
  <c r="B700" i="2"/>
  <c r="X699" i="2" a="1"/>
  <c r="X699" i="2" s="1"/>
  <c r="W699" i="2" a="1"/>
  <c r="W699" i="2" s="1"/>
  <c r="V699" i="2" a="1"/>
  <c r="V699" i="2" s="1"/>
  <c r="U699" i="2" a="1"/>
  <c r="U699" i="2" s="1"/>
  <c r="R699" i="2" a="1"/>
  <c r="R699" i="2" s="1"/>
  <c r="S699" i="2" s="1"/>
  <c r="B699" i="2"/>
  <c r="X698" i="2" a="1"/>
  <c r="X698" i="2" s="1"/>
  <c r="W698" i="2" a="1"/>
  <c r="W698" i="2" s="1"/>
  <c r="V698" i="2" a="1"/>
  <c r="V698" i="2" s="1"/>
  <c r="U698" i="2" a="1"/>
  <c r="U698" i="2" s="1"/>
  <c r="R698" i="2" a="1"/>
  <c r="R698" i="2" s="1"/>
  <c r="S698" i="2" s="1"/>
  <c r="B698" i="2"/>
  <c r="X697" i="2" a="1"/>
  <c r="X697" i="2" s="1"/>
  <c r="W697" i="2" a="1"/>
  <c r="W697" i="2" s="1"/>
  <c r="V697" i="2" a="1"/>
  <c r="V697" i="2" s="1"/>
  <c r="U697" i="2" a="1"/>
  <c r="U697" i="2" s="1"/>
  <c r="R697" i="2" a="1"/>
  <c r="R697" i="2" s="1"/>
  <c r="S697" i="2" s="1"/>
  <c r="B697" i="2"/>
  <c r="X696" i="2"/>
  <c r="X696" i="2" a="1"/>
  <c r="W696" i="2" a="1"/>
  <c r="W696" i="2" s="1"/>
  <c r="V696" i="2" a="1"/>
  <c r="V696" i="2" s="1"/>
  <c r="U696" i="2" a="1"/>
  <c r="U696" i="2" s="1"/>
  <c r="R696" i="2" a="1"/>
  <c r="R696" i="2" s="1"/>
  <c r="S696" i="2" s="1"/>
  <c r="B696" i="2"/>
  <c r="X695" i="2" a="1"/>
  <c r="X695" i="2" s="1"/>
  <c r="W695" i="2" a="1"/>
  <c r="W695" i="2" s="1"/>
  <c r="V695" i="2" a="1"/>
  <c r="V695" i="2" s="1"/>
  <c r="U695" i="2" a="1"/>
  <c r="U695" i="2" s="1"/>
  <c r="R695" i="2" a="1"/>
  <c r="R695" i="2" s="1"/>
  <c r="S695" i="2" s="1"/>
  <c r="B695" i="2"/>
  <c r="X694" i="2" a="1"/>
  <c r="X694" i="2" s="1"/>
  <c r="W694" i="2"/>
  <c r="W694" i="2" a="1"/>
  <c r="V694" i="2" a="1"/>
  <c r="V694" i="2" s="1"/>
  <c r="U694" i="2" a="1"/>
  <c r="U694" i="2" s="1"/>
  <c r="R694" i="2" a="1"/>
  <c r="R694" i="2" s="1"/>
  <c r="S694" i="2" s="1"/>
  <c r="B694" i="2"/>
  <c r="X693" i="2" a="1"/>
  <c r="X693" i="2" s="1"/>
  <c r="W693" i="2" a="1"/>
  <c r="W693" i="2" s="1"/>
  <c r="V693" i="2" a="1"/>
  <c r="V693" i="2" s="1"/>
  <c r="U693" i="2" a="1"/>
  <c r="U693" i="2" s="1"/>
  <c r="R693" i="2" a="1"/>
  <c r="R693" i="2" s="1"/>
  <c r="S693" i="2" s="1"/>
  <c r="B693" i="2"/>
  <c r="X692" i="2"/>
  <c r="X692" i="2" a="1"/>
  <c r="W692" i="2" a="1"/>
  <c r="W692" i="2" s="1"/>
  <c r="V692" i="2" a="1"/>
  <c r="V692" i="2" s="1"/>
  <c r="U692" i="2" a="1"/>
  <c r="U692" i="2" s="1"/>
  <c r="R692" i="2" a="1"/>
  <c r="R692" i="2" s="1"/>
  <c r="S692" i="2" s="1"/>
  <c r="B692" i="2"/>
  <c r="X691" i="2" a="1"/>
  <c r="X691" i="2" s="1"/>
  <c r="W691" i="2" a="1"/>
  <c r="W691" i="2" s="1"/>
  <c r="V691" i="2" a="1"/>
  <c r="V691" i="2" s="1"/>
  <c r="U691" i="2" a="1"/>
  <c r="U691" i="2" s="1"/>
  <c r="R691" i="2" a="1"/>
  <c r="R691" i="2" s="1"/>
  <c r="S691" i="2" s="1"/>
  <c r="B691" i="2"/>
  <c r="X690" i="2" a="1"/>
  <c r="X690" i="2" s="1"/>
  <c r="W690" i="2" a="1"/>
  <c r="W690" i="2" s="1"/>
  <c r="V690" i="2" a="1"/>
  <c r="V690" i="2" s="1"/>
  <c r="U690" i="2" a="1"/>
  <c r="U690" i="2" s="1"/>
  <c r="R690" i="2" a="1"/>
  <c r="R690" i="2" s="1"/>
  <c r="S690" i="2" s="1"/>
  <c r="B690" i="2"/>
  <c r="X689" i="2" a="1"/>
  <c r="X689" i="2" s="1"/>
  <c r="W689" i="2" a="1"/>
  <c r="W689" i="2" s="1"/>
  <c r="V689" i="2"/>
  <c r="V689" i="2" a="1"/>
  <c r="U689" i="2" a="1"/>
  <c r="U689" i="2" s="1"/>
  <c r="R689" i="2" a="1"/>
  <c r="R689" i="2" s="1"/>
  <c r="S689" i="2" s="1"/>
  <c r="B689" i="2"/>
  <c r="X688" i="2" a="1"/>
  <c r="X688" i="2" s="1"/>
  <c r="W688" i="2" a="1"/>
  <c r="W688" i="2" s="1"/>
  <c r="V688" i="2" a="1"/>
  <c r="V688" i="2" s="1"/>
  <c r="U688" i="2" a="1"/>
  <c r="U688" i="2" s="1"/>
  <c r="R688" i="2" a="1"/>
  <c r="R688" i="2" s="1"/>
  <c r="S688" i="2" s="1"/>
  <c r="B688" i="2"/>
  <c r="X687" i="2" a="1"/>
  <c r="X687" i="2" s="1"/>
  <c r="W687" i="2" a="1"/>
  <c r="W687" i="2" s="1"/>
  <c r="V687" i="2" a="1"/>
  <c r="V687" i="2" s="1"/>
  <c r="U687" i="2" a="1"/>
  <c r="U687" i="2" s="1"/>
  <c r="R687" i="2" a="1"/>
  <c r="R687" i="2" s="1"/>
  <c r="S687" i="2" s="1"/>
  <c r="B687" i="2"/>
  <c r="X686" i="2" a="1"/>
  <c r="X686" i="2" s="1"/>
  <c r="W686" i="2" a="1"/>
  <c r="W686" i="2" s="1"/>
  <c r="V686" i="2" a="1"/>
  <c r="V686" i="2" s="1"/>
  <c r="U686" i="2" a="1"/>
  <c r="U686" i="2" s="1"/>
  <c r="R686" i="2" a="1"/>
  <c r="R686" i="2" s="1"/>
  <c r="S686" i="2" s="1"/>
  <c r="B686" i="2"/>
  <c r="X685" i="2" a="1"/>
  <c r="X685" i="2" s="1"/>
  <c r="W685" i="2" a="1"/>
  <c r="W685" i="2" s="1"/>
  <c r="V685" i="2" a="1"/>
  <c r="V685" i="2" s="1"/>
  <c r="U685" i="2" a="1"/>
  <c r="U685" i="2" s="1"/>
  <c r="R685" i="2"/>
  <c r="S685" i="2" s="1"/>
  <c r="R685" i="2" a="1"/>
  <c r="B685" i="2"/>
  <c r="X684" i="2" a="1"/>
  <c r="X684" i="2" s="1"/>
  <c r="W684" i="2" a="1"/>
  <c r="W684" i="2" s="1"/>
  <c r="V684" i="2" a="1"/>
  <c r="V684" i="2" s="1"/>
  <c r="U684" i="2" a="1"/>
  <c r="U684" i="2" s="1"/>
  <c r="R684" i="2" a="1"/>
  <c r="R684" i="2" s="1"/>
  <c r="S684" i="2" s="1"/>
  <c r="B684" i="2"/>
  <c r="X683" i="2" a="1"/>
  <c r="X683" i="2" s="1"/>
  <c r="W683" i="2" a="1"/>
  <c r="W683" i="2" s="1"/>
  <c r="V683" i="2" a="1"/>
  <c r="V683" i="2" s="1"/>
  <c r="U683" i="2" a="1"/>
  <c r="U683" i="2" s="1"/>
  <c r="R683" i="2" a="1"/>
  <c r="R683" i="2" s="1"/>
  <c r="S683" i="2" s="1"/>
  <c r="B683" i="2"/>
  <c r="X682" i="2" a="1"/>
  <c r="X682" i="2" s="1"/>
  <c r="W682" i="2" a="1"/>
  <c r="W682" i="2" s="1"/>
  <c r="V682" i="2" a="1"/>
  <c r="V682" i="2" s="1"/>
  <c r="U682" i="2" a="1"/>
  <c r="U682" i="2" s="1"/>
  <c r="R682" i="2" a="1"/>
  <c r="R682" i="2" s="1"/>
  <c r="S682" i="2" s="1"/>
  <c r="B682" i="2"/>
  <c r="X681" i="2" a="1"/>
  <c r="X681" i="2" s="1"/>
  <c r="W681" i="2" a="1"/>
  <c r="W681" i="2" s="1"/>
  <c r="V681" i="2" a="1"/>
  <c r="V681" i="2" s="1"/>
  <c r="U681" i="2" a="1"/>
  <c r="U681" i="2" s="1"/>
  <c r="R681" i="2" a="1"/>
  <c r="R681" i="2" s="1"/>
  <c r="S681" i="2" s="1"/>
  <c r="B681" i="2"/>
  <c r="X680" i="2"/>
  <c r="X680" i="2" a="1"/>
  <c r="W680" i="2" a="1"/>
  <c r="W680" i="2" s="1"/>
  <c r="V680" i="2" a="1"/>
  <c r="V680" i="2" s="1"/>
  <c r="U680" i="2" a="1"/>
  <c r="U680" i="2" s="1"/>
  <c r="R680" i="2" a="1"/>
  <c r="R680" i="2" s="1"/>
  <c r="S680" i="2" s="1"/>
  <c r="B680" i="2"/>
  <c r="X679" i="2" a="1"/>
  <c r="X679" i="2" s="1"/>
  <c r="W679" i="2" a="1"/>
  <c r="W679" i="2" s="1"/>
  <c r="V679" i="2" a="1"/>
  <c r="V679" i="2" s="1"/>
  <c r="U679" i="2" a="1"/>
  <c r="U679" i="2" s="1"/>
  <c r="R679" i="2" a="1"/>
  <c r="R679" i="2" s="1"/>
  <c r="S679" i="2" s="1"/>
  <c r="B679" i="2"/>
  <c r="X678" i="2"/>
  <c r="X678" i="2" a="1"/>
  <c r="W678" i="2" a="1"/>
  <c r="W678" i="2" s="1"/>
  <c r="V678" i="2" a="1"/>
  <c r="V678" i="2" s="1"/>
  <c r="U678" i="2" a="1"/>
  <c r="U678" i="2" s="1"/>
  <c r="R678" i="2" a="1"/>
  <c r="R678" i="2" s="1"/>
  <c r="S678" i="2" s="1"/>
  <c r="B678" i="2"/>
  <c r="X677" i="2" a="1"/>
  <c r="X677" i="2" s="1"/>
  <c r="W677" i="2" a="1"/>
  <c r="W677" i="2" s="1"/>
  <c r="V677" i="2" a="1"/>
  <c r="V677" i="2" s="1"/>
  <c r="U677" i="2" a="1"/>
  <c r="U677" i="2" s="1"/>
  <c r="R677" i="2" a="1"/>
  <c r="R677" i="2" s="1"/>
  <c r="S677" i="2" s="1"/>
  <c r="B677" i="2"/>
  <c r="X676" i="2" a="1"/>
  <c r="X676" i="2" s="1"/>
  <c r="W676" i="2" a="1"/>
  <c r="W676" i="2" s="1"/>
  <c r="V676" i="2" a="1"/>
  <c r="V676" i="2" s="1"/>
  <c r="U676" i="2" a="1"/>
  <c r="U676" i="2" s="1"/>
  <c r="R676" i="2" a="1"/>
  <c r="R676" i="2" s="1"/>
  <c r="S676" i="2" s="1"/>
  <c r="B676" i="2"/>
  <c r="X675" i="2" a="1"/>
  <c r="X675" i="2" s="1"/>
  <c r="W675" i="2" a="1"/>
  <c r="W675" i="2" s="1"/>
  <c r="V675" i="2" a="1"/>
  <c r="V675" i="2" s="1"/>
  <c r="U675" i="2" a="1"/>
  <c r="U675" i="2" s="1"/>
  <c r="R675" i="2"/>
  <c r="S675" i="2" s="1"/>
  <c r="R675" i="2" a="1"/>
  <c r="B675" i="2"/>
  <c r="X674" i="2" a="1"/>
  <c r="X674" i="2" s="1"/>
  <c r="W674" i="2" a="1"/>
  <c r="W674" i="2" s="1"/>
  <c r="V674" i="2" a="1"/>
  <c r="V674" i="2" s="1"/>
  <c r="U674" i="2" a="1"/>
  <c r="U674" i="2" s="1"/>
  <c r="R674" i="2" a="1"/>
  <c r="R674" i="2" s="1"/>
  <c r="S674" i="2" s="1"/>
  <c r="B674" i="2"/>
  <c r="X673" i="2" a="1"/>
  <c r="X673" i="2" s="1"/>
  <c r="W673" i="2" a="1"/>
  <c r="W673" i="2" s="1"/>
  <c r="V673" i="2" a="1"/>
  <c r="V673" i="2" s="1"/>
  <c r="U673" i="2" a="1"/>
  <c r="U673" i="2" s="1"/>
  <c r="R673" i="2" a="1"/>
  <c r="R673" i="2" s="1"/>
  <c r="S673" i="2" s="1"/>
  <c r="B673" i="2"/>
  <c r="X672" i="2" a="1"/>
  <c r="X672" i="2" s="1"/>
  <c r="W672" i="2" a="1"/>
  <c r="W672" i="2" s="1"/>
  <c r="V672" i="2" a="1"/>
  <c r="V672" i="2" s="1"/>
  <c r="U672" i="2" a="1"/>
  <c r="U672" i="2" s="1"/>
  <c r="R672" i="2" a="1"/>
  <c r="R672" i="2" s="1"/>
  <c r="S672" i="2" s="1"/>
  <c r="B672" i="2"/>
  <c r="X671" i="2" a="1"/>
  <c r="X671" i="2" s="1"/>
  <c r="W671" i="2" a="1"/>
  <c r="W671" i="2" s="1"/>
  <c r="V671" i="2" a="1"/>
  <c r="V671" i="2" s="1"/>
  <c r="U671" i="2" a="1"/>
  <c r="U671" i="2" s="1"/>
  <c r="R671" i="2" a="1"/>
  <c r="R671" i="2" s="1"/>
  <c r="S671" i="2" s="1"/>
  <c r="B671" i="2"/>
  <c r="X670" i="2" a="1"/>
  <c r="X670" i="2" s="1"/>
  <c r="W670" i="2" a="1"/>
  <c r="W670" i="2" s="1"/>
  <c r="V670" i="2" a="1"/>
  <c r="V670" i="2" s="1"/>
  <c r="U670" i="2" a="1"/>
  <c r="U670" i="2" s="1"/>
  <c r="R670" i="2" a="1"/>
  <c r="R670" i="2" s="1"/>
  <c r="S670" i="2" s="1"/>
  <c r="B670" i="2"/>
  <c r="X669" i="2" a="1"/>
  <c r="X669" i="2" s="1"/>
  <c r="W669" i="2" a="1"/>
  <c r="W669" i="2" s="1"/>
  <c r="V669" i="2" a="1"/>
  <c r="V669" i="2" s="1"/>
  <c r="U669" i="2" a="1"/>
  <c r="U669" i="2" s="1"/>
  <c r="R669" i="2" a="1"/>
  <c r="R669" i="2" s="1"/>
  <c r="S669" i="2" s="1"/>
  <c r="B669" i="2"/>
  <c r="X668" i="2" a="1"/>
  <c r="X668" i="2" s="1"/>
  <c r="W668" i="2" a="1"/>
  <c r="W668" i="2" s="1"/>
  <c r="V668" i="2" a="1"/>
  <c r="V668" i="2" s="1"/>
  <c r="U668" i="2" a="1"/>
  <c r="U668" i="2" s="1"/>
  <c r="R668" i="2" a="1"/>
  <c r="R668" i="2" s="1"/>
  <c r="S668" i="2" s="1"/>
  <c r="B668" i="2"/>
  <c r="X667" i="2" a="1"/>
  <c r="X667" i="2" s="1"/>
  <c r="W667" i="2" a="1"/>
  <c r="W667" i="2" s="1"/>
  <c r="V667" i="2" a="1"/>
  <c r="V667" i="2" s="1"/>
  <c r="U667" i="2" a="1"/>
  <c r="U667" i="2" s="1"/>
  <c r="R667" i="2" a="1"/>
  <c r="R667" i="2" s="1"/>
  <c r="S667" i="2" s="1"/>
  <c r="B667" i="2"/>
  <c r="X666" i="2" a="1"/>
  <c r="X666" i="2" s="1"/>
  <c r="W666" i="2" a="1"/>
  <c r="W666" i="2" s="1"/>
  <c r="V666" i="2" a="1"/>
  <c r="V666" i="2" s="1"/>
  <c r="U666" i="2" a="1"/>
  <c r="U666" i="2" s="1"/>
  <c r="R666" i="2" a="1"/>
  <c r="R666" i="2" s="1"/>
  <c r="S666" i="2" s="1"/>
  <c r="B666" i="2"/>
  <c r="X665" i="2" a="1"/>
  <c r="X665" i="2" s="1"/>
  <c r="W665" i="2" a="1"/>
  <c r="W665" i="2" s="1"/>
  <c r="V665" i="2" a="1"/>
  <c r="V665" i="2" s="1"/>
  <c r="U665" i="2" a="1"/>
  <c r="U665" i="2" s="1"/>
  <c r="R665" i="2" a="1"/>
  <c r="R665" i="2" s="1"/>
  <c r="S665" i="2" s="1"/>
  <c r="B665" i="2"/>
  <c r="X664" i="2" a="1"/>
  <c r="X664" i="2" s="1"/>
  <c r="W664" i="2" a="1"/>
  <c r="W664" i="2" s="1"/>
  <c r="V664" i="2" a="1"/>
  <c r="V664" i="2" s="1"/>
  <c r="U664" i="2" a="1"/>
  <c r="U664" i="2" s="1"/>
  <c r="R664" i="2" a="1"/>
  <c r="R664" i="2" s="1"/>
  <c r="S664" i="2" s="1"/>
  <c r="B664" i="2"/>
  <c r="X663" i="2" a="1"/>
  <c r="X663" i="2" s="1"/>
  <c r="W663" i="2" a="1"/>
  <c r="W663" i="2" s="1"/>
  <c r="V663" i="2" a="1"/>
  <c r="V663" i="2" s="1"/>
  <c r="U663" i="2" a="1"/>
  <c r="U663" i="2" s="1"/>
  <c r="R663" i="2"/>
  <c r="S663" i="2" s="1"/>
  <c r="R663" i="2" a="1"/>
  <c r="B663" i="2"/>
  <c r="X662" i="2"/>
  <c r="X662" i="2" a="1"/>
  <c r="W662" i="2" a="1"/>
  <c r="W662" i="2" s="1"/>
  <c r="V662" i="2" a="1"/>
  <c r="V662" i="2" s="1"/>
  <c r="U662" i="2" a="1"/>
  <c r="U662" i="2" s="1"/>
  <c r="R662" i="2" a="1"/>
  <c r="R662" i="2" s="1"/>
  <c r="S662" i="2" s="1"/>
  <c r="B662" i="2"/>
  <c r="X661" i="2" a="1"/>
  <c r="X661" i="2" s="1"/>
  <c r="W661" i="2" a="1"/>
  <c r="W661" i="2" s="1"/>
  <c r="V661" i="2" a="1"/>
  <c r="V661" i="2" s="1"/>
  <c r="U661" i="2" a="1"/>
  <c r="U661" i="2" s="1"/>
  <c r="R661" i="2" a="1"/>
  <c r="R661" i="2" s="1"/>
  <c r="S661" i="2" s="1"/>
  <c r="B661" i="2"/>
  <c r="X660" i="2"/>
  <c r="X660" i="2" a="1"/>
  <c r="W660" i="2" a="1"/>
  <c r="W660" i="2" s="1"/>
  <c r="V660" i="2" a="1"/>
  <c r="V660" i="2" s="1"/>
  <c r="U660" i="2" a="1"/>
  <c r="U660" i="2" s="1"/>
  <c r="R660" i="2" a="1"/>
  <c r="R660" i="2" s="1"/>
  <c r="S660" i="2" s="1"/>
  <c r="B660" i="2"/>
  <c r="X659" i="2" a="1"/>
  <c r="X659" i="2" s="1"/>
  <c r="W659" i="2" a="1"/>
  <c r="W659" i="2" s="1"/>
  <c r="V659" i="2" a="1"/>
  <c r="V659" i="2" s="1"/>
  <c r="U659" i="2" a="1"/>
  <c r="U659" i="2" s="1"/>
  <c r="R659" i="2" a="1"/>
  <c r="R659" i="2" s="1"/>
  <c r="S659" i="2" s="1"/>
  <c r="B659" i="2"/>
  <c r="X658" i="2" a="1"/>
  <c r="X658" i="2" s="1"/>
  <c r="W658" i="2" a="1"/>
  <c r="W658" i="2" s="1"/>
  <c r="V658" i="2" a="1"/>
  <c r="V658" i="2" s="1"/>
  <c r="U658" i="2" a="1"/>
  <c r="U658" i="2" s="1"/>
  <c r="R658" i="2" a="1"/>
  <c r="R658" i="2" s="1"/>
  <c r="S658" i="2" s="1"/>
  <c r="B658" i="2"/>
  <c r="X657" i="2" a="1"/>
  <c r="X657" i="2" s="1"/>
  <c r="W657" i="2" a="1"/>
  <c r="W657" i="2" s="1"/>
  <c r="V657" i="2" a="1"/>
  <c r="V657" i="2" s="1"/>
  <c r="U657" i="2" a="1"/>
  <c r="U657" i="2" s="1"/>
  <c r="R657" i="2" a="1"/>
  <c r="R657" i="2" s="1"/>
  <c r="S657" i="2" s="1"/>
  <c r="B657" i="2"/>
  <c r="X656" i="2" a="1"/>
  <c r="X656" i="2" s="1"/>
  <c r="W656" i="2" a="1"/>
  <c r="W656" i="2" s="1"/>
  <c r="V656" i="2" a="1"/>
  <c r="V656" i="2" s="1"/>
  <c r="U656" i="2" a="1"/>
  <c r="U656" i="2" s="1"/>
  <c r="R656" i="2" a="1"/>
  <c r="R656" i="2" s="1"/>
  <c r="S656" i="2" s="1"/>
  <c r="B656" i="2"/>
  <c r="X655" i="2" a="1"/>
  <c r="X655" i="2" s="1"/>
  <c r="W655" i="2" a="1"/>
  <c r="W655" i="2" s="1"/>
  <c r="V655" i="2" a="1"/>
  <c r="V655" i="2" s="1"/>
  <c r="U655" i="2" a="1"/>
  <c r="U655" i="2" s="1"/>
  <c r="R655" i="2"/>
  <c r="S655" i="2" s="1"/>
  <c r="R655" i="2" a="1"/>
  <c r="B655" i="2"/>
  <c r="X654" i="2" a="1"/>
  <c r="X654" i="2" s="1"/>
  <c r="W654" i="2" a="1"/>
  <c r="W654" i="2" s="1"/>
  <c r="V654" i="2" a="1"/>
  <c r="V654" i="2" s="1"/>
  <c r="U654" i="2" a="1"/>
  <c r="U654" i="2" s="1"/>
  <c r="R654" i="2" a="1"/>
  <c r="R654" i="2" s="1"/>
  <c r="S654" i="2" s="1"/>
  <c r="B654" i="2"/>
  <c r="X653" i="2" a="1"/>
  <c r="X653" i="2" s="1"/>
  <c r="W653" i="2" a="1"/>
  <c r="W653" i="2" s="1"/>
  <c r="V653" i="2" a="1"/>
  <c r="V653" i="2" s="1"/>
  <c r="U653" i="2" a="1"/>
  <c r="U653" i="2" s="1"/>
  <c r="R653" i="2" a="1"/>
  <c r="R653" i="2" s="1"/>
  <c r="S653" i="2" s="1"/>
  <c r="B653" i="2"/>
  <c r="X652" i="2" a="1"/>
  <c r="X652" i="2" s="1"/>
  <c r="W652" i="2" a="1"/>
  <c r="W652" i="2" s="1"/>
  <c r="V652" i="2" a="1"/>
  <c r="V652" i="2" s="1"/>
  <c r="U652" i="2" a="1"/>
  <c r="U652" i="2" s="1"/>
  <c r="R652" i="2" a="1"/>
  <c r="R652" i="2" s="1"/>
  <c r="S652" i="2" s="1"/>
  <c r="B652" i="2"/>
  <c r="X651" i="2" a="1"/>
  <c r="X651" i="2" s="1"/>
  <c r="W651" i="2" a="1"/>
  <c r="W651" i="2" s="1"/>
  <c r="V651" i="2" a="1"/>
  <c r="V651" i="2" s="1"/>
  <c r="U651" i="2" a="1"/>
  <c r="U651" i="2" s="1"/>
  <c r="R651" i="2" a="1"/>
  <c r="R651" i="2" s="1"/>
  <c r="S651" i="2" s="1"/>
  <c r="B651" i="2"/>
  <c r="X650" i="2" a="1"/>
  <c r="X650" i="2" s="1"/>
  <c r="W650" i="2" a="1"/>
  <c r="W650" i="2" s="1"/>
  <c r="V650" i="2" a="1"/>
  <c r="V650" i="2" s="1"/>
  <c r="U650" i="2" a="1"/>
  <c r="U650" i="2" s="1"/>
  <c r="R650" i="2" a="1"/>
  <c r="R650" i="2" s="1"/>
  <c r="S650" i="2" s="1"/>
  <c r="B650" i="2"/>
  <c r="X649" i="2" a="1"/>
  <c r="X649" i="2" s="1"/>
  <c r="W649" i="2" a="1"/>
  <c r="W649" i="2" s="1"/>
  <c r="V649" i="2" a="1"/>
  <c r="V649" i="2" s="1"/>
  <c r="U649" i="2" a="1"/>
  <c r="U649" i="2" s="1"/>
  <c r="R649" i="2" a="1"/>
  <c r="R649" i="2" s="1"/>
  <c r="S649" i="2" s="1"/>
  <c r="B649" i="2"/>
  <c r="X648" i="2" a="1"/>
  <c r="X648" i="2" s="1"/>
  <c r="W648" i="2" a="1"/>
  <c r="W648" i="2" s="1"/>
  <c r="V648" i="2" a="1"/>
  <c r="V648" i="2" s="1"/>
  <c r="U648" i="2" a="1"/>
  <c r="U648" i="2" s="1"/>
  <c r="R648" i="2" a="1"/>
  <c r="R648" i="2" s="1"/>
  <c r="S648" i="2" s="1"/>
  <c r="B648" i="2"/>
  <c r="X647" i="2" a="1"/>
  <c r="X647" i="2" s="1"/>
  <c r="W647" i="2"/>
  <c r="W647" i="2" a="1"/>
  <c r="V647" i="2" a="1"/>
  <c r="V647" i="2" s="1"/>
  <c r="U647" i="2" a="1"/>
  <c r="U647" i="2" s="1"/>
  <c r="R647" i="2" a="1"/>
  <c r="R647" i="2" s="1"/>
  <c r="S647" i="2" s="1"/>
  <c r="B647" i="2"/>
  <c r="X646" i="2" a="1"/>
  <c r="X646" i="2" s="1"/>
  <c r="W646" i="2" a="1"/>
  <c r="W646" i="2" s="1"/>
  <c r="V646" i="2" a="1"/>
  <c r="V646" i="2" s="1"/>
  <c r="U646" i="2" a="1"/>
  <c r="U646" i="2" s="1"/>
  <c r="R646" i="2" a="1"/>
  <c r="R646" i="2" s="1"/>
  <c r="S646" i="2" s="1"/>
  <c r="B646" i="2"/>
  <c r="X645" i="2" a="1"/>
  <c r="X645" i="2" s="1"/>
  <c r="W645" i="2" a="1"/>
  <c r="W645" i="2" s="1"/>
  <c r="V645" i="2" a="1"/>
  <c r="V645" i="2" s="1"/>
  <c r="U645" i="2" a="1"/>
  <c r="U645" i="2" s="1"/>
  <c r="R645" i="2" a="1"/>
  <c r="R645" i="2" s="1"/>
  <c r="S645" i="2" s="1"/>
  <c r="B645" i="2"/>
  <c r="X644" i="2" a="1"/>
  <c r="X644" i="2" s="1"/>
  <c r="W644" i="2" a="1"/>
  <c r="W644" i="2" s="1"/>
  <c r="V644" i="2" a="1"/>
  <c r="V644" i="2" s="1"/>
  <c r="U644" i="2" a="1"/>
  <c r="U644" i="2" s="1"/>
  <c r="S644" i="2"/>
  <c r="R644" i="2" a="1"/>
  <c r="R644" i="2" s="1"/>
  <c r="B644" i="2"/>
  <c r="X643" i="2" a="1"/>
  <c r="X643" i="2" s="1"/>
  <c r="W643" i="2" a="1"/>
  <c r="W643" i="2" s="1"/>
  <c r="V643" i="2" a="1"/>
  <c r="V643" i="2" s="1"/>
  <c r="U643" i="2" a="1"/>
  <c r="U643" i="2" s="1"/>
  <c r="R643" i="2"/>
  <c r="S643" i="2" s="1"/>
  <c r="R643" i="2" a="1"/>
  <c r="B643" i="2"/>
  <c r="X642" i="2" a="1"/>
  <c r="X642" i="2" s="1"/>
  <c r="W642" i="2" a="1"/>
  <c r="W642" i="2" s="1"/>
  <c r="V642" i="2" a="1"/>
  <c r="V642" i="2" s="1"/>
  <c r="U642" i="2" a="1"/>
  <c r="U642" i="2" s="1"/>
  <c r="R642" i="2" a="1"/>
  <c r="R642" i="2" s="1"/>
  <c r="S642" i="2" s="1"/>
  <c r="B642" i="2"/>
  <c r="X641" i="2" a="1"/>
  <c r="X641" i="2" s="1"/>
  <c r="W641" i="2" a="1"/>
  <c r="W641" i="2" s="1"/>
  <c r="V641" i="2" a="1"/>
  <c r="V641" i="2" s="1"/>
  <c r="U641" i="2" a="1"/>
  <c r="U641" i="2" s="1"/>
  <c r="R641" i="2" a="1"/>
  <c r="R641" i="2" s="1"/>
  <c r="S641" i="2" s="1"/>
  <c r="B641" i="2"/>
  <c r="X640" i="2" a="1"/>
  <c r="X640" i="2" s="1"/>
  <c r="W640" i="2" a="1"/>
  <c r="W640" i="2" s="1"/>
  <c r="V640" i="2" a="1"/>
  <c r="V640" i="2" s="1"/>
  <c r="U640" i="2" a="1"/>
  <c r="U640" i="2" s="1"/>
  <c r="R640" i="2" a="1"/>
  <c r="R640" i="2" s="1"/>
  <c r="S640" i="2" s="1"/>
  <c r="B640" i="2"/>
  <c r="X639" i="2" a="1"/>
  <c r="X639" i="2" s="1"/>
  <c r="W639" i="2" a="1"/>
  <c r="W639" i="2" s="1"/>
  <c r="V639" i="2" a="1"/>
  <c r="V639" i="2" s="1"/>
  <c r="U639" i="2" a="1"/>
  <c r="U639" i="2" s="1"/>
  <c r="R639" i="2" a="1"/>
  <c r="R639" i="2" s="1"/>
  <c r="S639" i="2" s="1"/>
  <c r="B639" i="2"/>
  <c r="X638" i="2" a="1"/>
  <c r="X638" i="2" s="1"/>
  <c r="W638" i="2" a="1"/>
  <c r="W638" i="2" s="1"/>
  <c r="V638" i="2" a="1"/>
  <c r="V638" i="2" s="1"/>
  <c r="U638" i="2" a="1"/>
  <c r="U638" i="2" s="1"/>
  <c r="R638" i="2" a="1"/>
  <c r="R638" i="2" s="1"/>
  <c r="S638" i="2" s="1"/>
  <c r="B638" i="2"/>
  <c r="X637" i="2" a="1"/>
  <c r="X637" i="2" s="1"/>
  <c r="W637" i="2" a="1"/>
  <c r="W637" i="2" s="1"/>
  <c r="V637" i="2" a="1"/>
  <c r="V637" i="2" s="1"/>
  <c r="U637" i="2" a="1"/>
  <c r="U637" i="2" s="1"/>
  <c r="R637" i="2" a="1"/>
  <c r="R637" i="2" s="1"/>
  <c r="S637" i="2" s="1"/>
  <c r="B637" i="2"/>
  <c r="X636" i="2" a="1"/>
  <c r="X636" i="2" s="1"/>
  <c r="W636" i="2" a="1"/>
  <c r="W636" i="2" s="1"/>
  <c r="V636" i="2" a="1"/>
  <c r="V636" i="2" s="1"/>
  <c r="U636" i="2" a="1"/>
  <c r="U636" i="2" s="1"/>
  <c r="R636" i="2" a="1"/>
  <c r="R636" i="2" s="1"/>
  <c r="S636" i="2" s="1"/>
  <c r="B636" i="2"/>
  <c r="X635" i="2" a="1"/>
  <c r="X635" i="2" s="1"/>
  <c r="W635" i="2" a="1"/>
  <c r="W635" i="2" s="1"/>
  <c r="V635" i="2" a="1"/>
  <c r="V635" i="2" s="1"/>
  <c r="U635" i="2" a="1"/>
  <c r="U635" i="2" s="1"/>
  <c r="R635" i="2" a="1"/>
  <c r="R635" i="2" s="1"/>
  <c r="S635" i="2" s="1"/>
  <c r="B635" i="2"/>
  <c r="X634" i="2" a="1"/>
  <c r="X634" i="2" s="1"/>
  <c r="W634" i="2" a="1"/>
  <c r="W634" i="2" s="1"/>
  <c r="V634" i="2" a="1"/>
  <c r="V634" i="2" s="1"/>
  <c r="U634" i="2" a="1"/>
  <c r="U634" i="2" s="1"/>
  <c r="R634" i="2" a="1"/>
  <c r="R634" i="2" s="1"/>
  <c r="S634" i="2" s="1"/>
  <c r="B634" i="2"/>
  <c r="X633" i="2" a="1"/>
  <c r="X633" i="2" s="1"/>
  <c r="W633" i="2" a="1"/>
  <c r="W633" i="2" s="1"/>
  <c r="V633" i="2" a="1"/>
  <c r="V633" i="2" s="1"/>
  <c r="U633" i="2" a="1"/>
  <c r="U633" i="2" s="1"/>
  <c r="R633" i="2" a="1"/>
  <c r="R633" i="2" s="1"/>
  <c r="S633" i="2" s="1"/>
  <c r="B633" i="2"/>
  <c r="X632" i="2" a="1"/>
  <c r="X632" i="2" s="1"/>
  <c r="W632" i="2"/>
  <c r="W632" i="2" a="1"/>
  <c r="V632" i="2" a="1"/>
  <c r="V632" i="2" s="1"/>
  <c r="U632" i="2" a="1"/>
  <c r="U632" i="2" s="1"/>
  <c r="R632" i="2" a="1"/>
  <c r="R632" i="2" s="1"/>
  <c r="S632" i="2" s="1"/>
  <c r="B632" i="2"/>
  <c r="X631" i="2" a="1"/>
  <c r="X631" i="2" s="1"/>
  <c r="W631" i="2"/>
  <c r="W631" i="2" a="1"/>
  <c r="V631" i="2" a="1"/>
  <c r="V631" i="2" s="1"/>
  <c r="U631" i="2" a="1"/>
  <c r="U631" i="2" s="1"/>
  <c r="R631" i="2" a="1"/>
  <c r="R631" i="2" s="1"/>
  <c r="S631" i="2" s="1"/>
  <c r="B631" i="2"/>
  <c r="X630" i="2" a="1"/>
  <c r="X630" i="2" s="1"/>
  <c r="W630" i="2" a="1"/>
  <c r="W630" i="2" s="1"/>
  <c r="V630" i="2" a="1"/>
  <c r="V630" i="2" s="1"/>
  <c r="U630" i="2" a="1"/>
  <c r="U630" i="2" s="1"/>
  <c r="R630" i="2" a="1"/>
  <c r="R630" i="2" s="1"/>
  <c r="S630" i="2" s="1"/>
  <c r="B630" i="2"/>
  <c r="X629" i="2" a="1"/>
  <c r="X629" i="2" s="1"/>
  <c r="W629" i="2" a="1"/>
  <c r="W629" i="2" s="1"/>
  <c r="V629" i="2" a="1"/>
  <c r="V629" i="2" s="1"/>
  <c r="U629" i="2" a="1"/>
  <c r="U629" i="2" s="1"/>
  <c r="R629" i="2" a="1"/>
  <c r="R629" i="2" s="1"/>
  <c r="S629" i="2" s="1"/>
  <c r="B629" i="2"/>
  <c r="X628" i="2" a="1"/>
  <c r="X628" i="2" s="1"/>
  <c r="W628" i="2" a="1"/>
  <c r="W628" i="2" s="1"/>
  <c r="V628" i="2" a="1"/>
  <c r="V628" i="2" s="1"/>
  <c r="U628" i="2" a="1"/>
  <c r="U628" i="2" s="1"/>
  <c r="R628" i="2"/>
  <c r="S628" i="2" s="1"/>
  <c r="R628" i="2" a="1"/>
  <c r="B628" i="2"/>
  <c r="X627" i="2" a="1"/>
  <c r="X627" i="2" s="1"/>
  <c r="W627" i="2" a="1"/>
  <c r="W627" i="2" s="1"/>
  <c r="V627" i="2" a="1"/>
  <c r="V627" i="2" s="1"/>
  <c r="U627" i="2" a="1"/>
  <c r="U627" i="2" s="1"/>
  <c r="R627" i="2" a="1"/>
  <c r="R627" i="2" s="1"/>
  <c r="S627" i="2" s="1"/>
  <c r="B627" i="2"/>
  <c r="X626" i="2" a="1"/>
  <c r="X626" i="2" s="1"/>
  <c r="W626" i="2" a="1"/>
  <c r="W626" i="2" s="1"/>
  <c r="V626" i="2" a="1"/>
  <c r="V626" i="2" s="1"/>
  <c r="U626" i="2"/>
  <c r="U626" i="2" a="1"/>
  <c r="R626" i="2" a="1"/>
  <c r="R626" i="2" s="1"/>
  <c r="S626" i="2" s="1"/>
  <c r="B626" i="2"/>
  <c r="X625" i="2" a="1"/>
  <c r="X625" i="2" s="1"/>
  <c r="W625" i="2" a="1"/>
  <c r="W625" i="2" s="1"/>
  <c r="V625" i="2" a="1"/>
  <c r="V625" i="2" s="1"/>
  <c r="U625" i="2" a="1"/>
  <c r="U625" i="2" s="1"/>
  <c r="R625" i="2" a="1"/>
  <c r="R625" i="2" s="1"/>
  <c r="S625" i="2" s="1"/>
  <c r="B625" i="2"/>
  <c r="X624" i="2" a="1"/>
  <c r="X624" i="2" s="1"/>
  <c r="W624" i="2" a="1"/>
  <c r="W624" i="2" s="1"/>
  <c r="V624" i="2" a="1"/>
  <c r="V624" i="2" s="1"/>
  <c r="U624" i="2" a="1"/>
  <c r="U624" i="2" s="1"/>
  <c r="R624" i="2" a="1"/>
  <c r="R624" i="2" s="1"/>
  <c r="S624" i="2" s="1"/>
  <c r="B624" i="2"/>
  <c r="X623" i="2" a="1"/>
  <c r="X623" i="2" s="1"/>
  <c r="W623" i="2" a="1"/>
  <c r="W623" i="2" s="1"/>
  <c r="V623" i="2" a="1"/>
  <c r="V623" i="2" s="1"/>
  <c r="U623" i="2" a="1"/>
  <c r="U623" i="2" s="1"/>
  <c r="R623" i="2" a="1"/>
  <c r="R623" i="2" s="1"/>
  <c r="S623" i="2" s="1"/>
  <c r="B623" i="2"/>
  <c r="X622" i="2" a="1"/>
  <c r="X622" i="2" s="1"/>
  <c r="W622" i="2" a="1"/>
  <c r="W622" i="2" s="1"/>
  <c r="V622" i="2" a="1"/>
  <c r="V622" i="2" s="1"/>
  <c r="U622" i="2" a="1"/>
  <c r="U622" i="2" s="1"/>
  <c r="R622" i="2" a="1"/>
  <c r="R622" i="2" s="1"/>
  <c r="S622" i="2" s="1"/>
  <c r="B622" i="2"/>
  <c r="X621" i="2" a="1"/>
  <c r="X621" i="2" s="1"/>
  <c r="W621" i="2" a="1"/>
  <c r="W621" i="2" s="1"/>
  <c r="V621" i="2" a="1"/>
  <c r="V621" i="2" s="1"/>
  <c r="U621" i="2"/>
  <c r="U621" i="2" a="1"/>
  <c r="R621" i="2"/>
  <c r="S621" i="2" s="1"/>
  <c r="R621" i="2" a="1"/>
  <c r="B621" i="2"/>
  <c r="X620" i="2" a="1"/>
  <c r="X620" i="2" s="1"/>
  <c r="W620" i="2" a="1"/>
  <c r="W620" i="2" s="1"/>
  <c r="V620" i="2" a="1"/>
  <c r="V620" i="2" s="1"/>
  <c r="U620" i="2" a="1"/>
  <c r="U620" i="2" s="1"/>
  <c r="R620" i="2" a="1"/>
  <c r="R620" i="2" s="1"/>
  <c r="S620" i="2" s="1"/>
  <c r="B620" i="2"/>
  <c r="X619" i="2" a="1"/>
  <c r="X619" i="2" s="1"/>
  <c r="W619" i="2" a="1"/>
  <c r="W619" i="2" s="1"/>
  <c r="V619" i="2" a="1"/>
  <c r="V619" i="2" s="1"/>
  <c r="U619" i="2" a="1"/>
  <c r="U619" i="2" s="1"/>
  <c r="R619" i="2" a="1"/>
  <c r="R619" i="2" s="1"/>
  <c r="S619" i="2" s="1"/>
  <c r="B619" i="2"/>
  <c r="X618" i="2" a="1"/>
  <c r="X618" i="2" s="1"/>
  <c r="W618" i="2" a="1"/>
  <c r="W618" i="2" s="1"/>
  <c r="V618" i="2" a="1"/>
  <c r="V618" i="2" s="1"/>
  <c r="U618" i="2" a="1"/>
  <c r="U618" i="2" s="1"/>
  <c r="R618" i="2" a="1"/>
  <c r="R618" i="2" s="1"/>
  <c r="S618" i="2" s="1"/>
  <c r="B618" i="2"/>
  <c r="X617" i="2" a="1"/>
  <c r="X617" i="2" s="1"/>
  <c r="W617" i="2" a="1"/>
  <c r="W617" i="2" s="1"/>
  <c r="V617" i="2" a="1"/>
  <c r="V617" i="2" s="1"/>
  <c r="U617" i="2" a="1"/>
  <c r="U617" i="2" s="1"/>
  <c r="R617" i="2" a="1"/>
  <c r="R617" i="2" s="1"/>
  <c r="S617" i="2" s="1"/>
  <c r="B617" i="2"/>
  <c r="X616" i="2" a="1"/>
  <c r="X616" i="2" s="1"/>
  <c r="W616" i="2" a="1"/>
  <c r="W616" i="2" s="1"/>
  <c r="V616" i="2" a="1"/>
  <c r="V616" i="2" s="1"/>
  <c r="U616" i="2" a="1"/>
  <c r="U616" i="2" s="1"/>
  <c r="R616" i="2" a="1"/>
  <c r="R616" i="2" s="1"/>
  <c r="S616" i="2" s="1"/>
  <c r="B616" i="2"/>
  <c r="X615" i="2" a="1"/>
  <c r="X615" i="2" s="1"/>
  <c r="W615" i="2"/>
  <c r="W615" i="2" a="1"/>
  <c r="V615" i="2" a="1"/>
  <c r="V615" i="2" s="1"/>
  <c r="U615" i="2" a="1"/>
  <c r="U615" i="2" s="1"/>
  <c r="R615" i="2"/>
  <c r="S615" i="2" s="1"/>
  <c r="R615" i="2" a="1"/>
  <c r="B615" i="2"/>
  <c r="X614" i="2" a="1"/>
  <c r="X614" i="2" s="1"/>
  <c r="W614" i="2" a="1"/>
  <c r="W614" i="2" s="1"/>
  <c r="V614" i="2" a="1"/>
  <c r="V614" i="2" s="1"/>
  <c r="U614" i="2" a="1"/>
  <c r="U614" i="2" s="1"/>
  <c r="R614" i="2" a="1"/>
  <c r="R614" i="2" s="1"/>
  <c r="S614" i="2" s="1"/>
  <c r="B614" i="2"/>
  <c r="X613" i="2" a="1"/>
  <c r="X613" i="2" s="1"/>
  <c r="W613" i="2" a="1"/>
  <c r="W613" i="2" s="1"/>
  <c r="V613" i="2" a="1"/>
  <c r="V613" i="2" s="1"/>
  <c r="U613" i="2" a="1"/>
  <c r="U613" i="2" s="1"/>
  <c r="R613" i="2" a="1"/>
  <c r="R613" i="2" s="1"/>
  <c r="S613" i="2" s="1"/>
  <c r="B613" i="2"/>
  <c r="X612" i="2"/>
  <c r="X612" i="2" a="1"/>
  <c r="W612" i="2" a="1"/>
  <c r="W612" i="2" s="1"/>
  <c r="V612" i="2" a="1"/>
  <c r="V612" i="2" s="1"/>
  <c r="U612" i="2" a="1"/>
  <c r="U612" i="2" s="1"/>
  <c r="R612" i="2" a="1"/>
  <c r="R612" i="2" s="1"/>
  <c r="S612" i="2" s="1"/>
  <c r="B612" i="2"/>
  <c r="X611" i="2" a="1"/>
  <c r="X611" i="2" s="1"/>
  <c r="W611" i="2" a="1"/>
  <c r="W611" i="2" s="1"/>
  <c r="V611" i="2" a="1"/>
  <c r="V611" i="2" s="1"/>
  <c r="U611" i="2" a="1"/>
  <c r="U611" i="2" s="1"/>
  <c r="R611" i="2" a="1"/>
  <c r="R611" i="2" s="1"/>
  <c r="S611" i="2" s="1"/>
  <c r="B611" i="2"/>
  <c r="X610" i="2"/>
  <c r="X610" i="2" a="1"/>
  <c r="W610" i="2"/>
  <c r="W610" i="2" a="1"/>
  <c r="V610" i="2" a="1"/>
  <c r="V610" i="2" s="1"/>
  <c r="U610" i="2" a="1"/>
  <c r="U610" i="2" s="1"/>
  <c r="R610" i="2" a="1"/>
  <c r="R610" i="2" s="1"/>
  <c r="S610" i="2" s="1"/>
  <c r="B610" i="2"/>
  <c r="X609" i="2" a="1"/>
  <c r="X609" i="2" s="1"/>
  <c r="W609" i="2" a="1"/>
  <c r="W609" i="2" s="1"/>
  <c r="V609" i="2" a="1"/>
  <c r="V609" i="2" s="1"/>
  <c r="U609" i="2" a="1"/>
  <c r="U609" i="2" s="1"/>
  <c r="R609" i="2" a="1"/>
  <c r="R609" i="2" s="1"/>
  <c r="S609" i="2" s="1"/>
  <c r="B609" i="2"/>
  <c r="X608" i="2" a="1"/>
  <c r="X608" i="2" s="1"/>
  <c r="W608" i="2" a="1"/>
  <c r="W608" i="2" s="1"/>
  <c r="V608" i="2" a="1"/>
  <c r="V608" i="2" s="1"/>
  <c r="U608" i="2" a="1"/>
  <c r="U608" i="2" s="1"/>
  <c r="R608" i="2" a="1"/>
  <c r="R608" i="2" s="1"/>
  <c r="S608" i="2" s="1"/>
  <c r="B608" i="2"/>
  <c r="X607" i="2" a="1"/>
  <c r="X607" i="2" s="1"/>
  <c r="W607" i="2" a="1"/>
  <c r="W607" i="2" s="1"/>
  <c r="V607" i="2" a="1"/>
  <c r="V607" i="2" s="1"/>
  <c r="U607" i="2" a="1"/>
  <c r="U607" i="2" s="1"/>
  <c r="R607" i="2" a="1"/>
  <c r="R607" i="2" s="1"/>
  <c r="S607" i="2" s="1"/>
  <c r="B607" i="2"/>
  <c r="X606" i="2" a="1"/>
  <c r="X606" i="2" s="1"/>
  <c r="W606" i="2" a="1"/>
  <c r="W606" i="2" s="1"/>
  <c r="V606" i="2" a="1"/>
  <c r="V606" i="2" s="1"/>
  <c r="U606" i="2" a="1"/>
  <c r="U606" i="2" s="1"/>
  <c r="R606" i="2" a="1"/>
  <c r="R606" i="2" s="1"/>
  <c r="S606" i="2" s="1"/>
  <c r="B606" i="2"/>
  <c r="X605" i="2" a="1"/>
  <c r="X605" i="2" s="1"/>
  <c r="W605" i="2" a="1"/>
  <c r="W605" i="2" s="1"/>
  <c r="V605" i="2"/>
  <c r="V605" i="2" a="1"/>
  <c r="U605" i="2" a="1"/>
  <c r="U605" i="2" s="1"/>
  <c r="R605" i="2" a="1"/>
  <c r="R605" i="2" s="1"/>
  <c r="S605" i="2" s="1"/>
  <c r="B605" i="2"/>
  <c r="X604" i="2" a="1"/>
  <c r="X604" i="2" s="1"/>
  <c r="W604" i="2" a="1"/>
  <c r="W604" i="2" s="1"/>
  <c r="V604" i="2" a="1"/>
  <c r="V604" i="2" s="1"/>
  <c r="U604" i="2" a="1"/>
  <c r="U604" i="2" s="1"/>
  <c r="R604" i="2" a="1"/>
  <c r="R604" i="2" s="1"/>
  <c r="S604" i="2" s="1"/>
  <c r="B604" i="2"/>
  <c r="X603" i="2" a="1"/>
  <c r="X603" i="2" s="1"/>
  <c r="W603" i="2" a="1"/>
  <c r="W603" i="2" s="1"/>
  <c r="V603" i="2" a="1"/>
  <c r="V603" i="2" s="1"/>
  <c r="U603" i="2" a="1"/>
  <c r="U603" i="2" s="1"/>
  <c r="R603" i="2"/>
  <c r="S603" i="2" s="1"/>
  <c r="R603" i="2" a="1"/>
  <c r="B603" i="2"/>
  <c r="X602" i="2" a="1"/>
  <c r="X602" i="2" s="1"/>
  <c r="W602" i="2" a="1"/>
  <c r="W602" i="2" s="1"/>
  <c r="V602" i="2" a="1"/>
  <c r="V602" i="2" s="1"/>
  <c r="U602" i="2" a="1"/>
  <c r="U602" i="2" s="1"/>
  <c r="R602" i="2" a="1"/>
  <c r="R602" i="2" s="1"/>
  <c r="S602" i="2" s="1"/>
  <c r="B602" i="2"/>
  <c r="X601" i="2" a="1"/>
  <c r="X601" i="2" s="1"/>
  <c r="W601" i="2" a="1"/>
  <c r="W601" i="2" s="1"/>
  <c r="V601" i="2" a="1"/>
  <c r="V601" i="2" s="1"/>
  <c r="U601" i="2" a="1"/>
  <c r="U601" i="2" s="1"/>
  <c r="R601" i="2" a="1"/>
  <c r="R601" i="2" s="1"/>
  <c r="S601" i="2" s="1"/>
  <c r="B601" i="2"/>
  <c r="X600" i="2" a="1"/>
  <c r="X600" i="2" s="1"/>
  <c r="W600" i="2" a="1"/>
  <c r="W600" i="2" s="1"/>
  <c r="V600" i="2" a="1"/>
  <c r="V600" i="2" s="1"/>
  <c r="U600" i="2" a="1"/>
  <c r="U600" i="2" s="1"/>
  <c r="R600" i="2" a="1"/>
  <c r="R600" i="2" s="1"/>
  <c r="S600" i="2" s="1"/>
  <c r="B600" i="2"/>
  <c r="X599" i="2" a="1"/>
  <c r="X599" i="2" s="1"/>
  <c r="W599" i="2" a="1"/>
  <c r="W599" i="2" s="1"/>
  <c r="V599" i="2" a="1"/>
  <c r="V599" i="2" s="1"/>
  <c r="U599" i="2" a="1"/>
  <c r="U599" i="2" s="1"/>
  <c r="R599" i="2" a="1"/>
  <c r="R599" i="2" s="1"/>
  <c r="S599" i="2" s="1"/>
  <c r="B599" i="2"/>
  <c r="X598" i="2" a="1"/>
  <c r="X598" i="2" s="1"/>
  <c r="W598" i="2" a="1"/>
  <c r="W598" i="2" s="1"/>
  <c r="V598" i="2" a="1"/>
  <c r="V598" i="2" s="1"/>
  <c r="U598" i="2" a="1"/>
  <c r="U598" i="2" s="1"/>
  <c r="R598" i="2" a="1"/>
  <c r="R598" i="2" s="1"/>
  <c r="S598" i="2" s="1"/>
  <c r="B598" i="2"/>
  <c r="X597" i="2" a="1"/>
  <c r="X597" i="2" s="1"/>
  <c r="W597" i="2" a="1"/>
  <c r="W597" i="2" s="1"/>
  <c r="V597" i="2" a="1"/>
  <c r="V597" i="2" s="1"/>
  <c r="U597" i="2" a="1"/>
  <c r="U597" i="2" s="1"/>
  <c r="R597" i="2"/>
  <c r="S597" i="2" s="1"/>
  <c r="R597" i="2" a="1"/>
  <c r="B597" i="2"/>
  <c r="X596" i="2" a="1"/>
  <c r="X596" i="2" s="1"/>
  <c r="W596" i="2" a="1"/>
  <c r="W596" i="2" s="1"/>
  <c r="V596" i="2" a="1"/>
  <c r="V596" i="2" s="1"/>
  <c r="U596" i="2" a="1"/>
  <c r="U596" i="2" s="1"/>
  <c r="R596" i="2" a="1"/>
  <c r="R596" i="2" s="1"/>
  <c r="S596" i="2" s="1"/>
  <c r="B596" i="2"/>
  <c r="X595" i="2" a="1"/>
  <c r="X595" i="2" s="1"/>
  <c r="W595" i="2" a="1"/>
  <c r="W595" i="2" s="1"/>
  <c r="V595" i="2" a="1"/>
  <c r="V595" i="2" s="1"/>
  <c r="U595" i="2" a="1"/>
  <c r="U595" i="2" s="1"/>
  <c r="R595" i="2" a="1"/>
  <c r="R595" i="2" s="1"/>
  <c r="S595" i="2" s="1"/>
  <c r="B595" i="2"/>
  <c r="X594" i="2"/>
  <c r="X594" i="2" a="1"/>
  <c r="W594" i="2" a="1"/>
  <c r="W594" i="2" s="1"/>
  <c r="V594" i="2" a="1"/>
  <c r="V594" i="2" s="1"/>
  <c r="U594" i="2" a="1"/>
  <c r="U594" i="2" s="1"/>
  <c r="R594" i="2"/>
  <c r="S594" i="2" s="1"/>
  <c r="R594" i="2" a="1"/>
  <c r="B594" i="2"/>
  <c r="X593" i="2" a="1"/>
  <c r="X593" i="2" s="1"/>
  <c r="W593" i="2" a="1"/>
  <c r="W593" i="2" s="1"/>
  <c r="V593" i="2" a="1"/>
  <c r="V593" i="2" s="1"/>
  <c r="U593" i="2" a="1"/>
  <c r="U593" i="2" s="1"/>
  <c r="R593" i="2" a="1"/>
  <c r="R593" i="2" s="1"/>
  <c r="S593" i="2" s="1"/>
  <c r="B593" i="2"/>
  <c r="X592" i="2" a="1"/>
  <c r="X592" i="2" s="1"/>
  <c r="W592" i="2" a="1"/>
  <c r="W592" i="2" s="1"/>
  <c r="V592" i="2" a="1"/>
  <c r="V592" i="2" s="1"/>
  <c r="U592" i="2" a="1"/>
  <c r="U592" i="2" s="1"/>
  <c r="R592" i="2" a="1"/>
  <c r="R592" i="2" s="1"/>
  <c r="S592" i="2" s="1"/>
  <c r="B592" i="2"/>
  <c r="X591" i="2" a="1"/>
  <c r="X591" i="2" s="1"/>
  <c r="W591" i="2" a="1"/>
  <c r="W591" i="2" s="1"/>
  <c r="V591" i="2" a="1"/>
  <c r="V591" i="2" s="1"/>
  <c r="U591" i="2" a="1"/>
  <c r="U591" i="2" s="1"/>
  <c r="R591" i="2"/>
  <c r="S591" i="2" s="1"/>
  <c r="R591" i="2" a="1"/>
  <c r="B591" i="2"/>
  <c r="X590" i="2" a="1"/>
  <c r="X590" i="2" s="1"/>
  <c r="W590" i="2" a="1"/>
  <c r="W590" i="2" s="1"/>
  <c r="V590" i="2" a="1"/>
  <c r="V590" i="2" s="1"/>
  <c r="U590" i="2" a="1"/>
  <c r="U590" i="2" s="1"/>
  <c r="R590" i="2" a="1"/>
  <c r="R590" i="2" s="1"/>
  <c r="S590" i="2" s="1"/>
  <c r="B590" i="2"/>
  <c r="X589" i="2" a="1"/>
  <c r="X589" i="2" s="1"/>
  <c r="W589" i="2" a="1"/>
  <c r="W589" i="2" s="1"/>
  <c r="V589" i="2" a="1"/>
  <c r="V589" i="2" s="1"/>
  <c r="U589" i="2" a="1"/>
  <c r="U589" i="2" s="1"/>
  <c r="R589" i="2"/>
  <c r="S589" i="2" s="1"/>
  <c r="R589" i="2" a="1"/>
  <c r="B589" i="2"/>
  <c r="X588" i="2" a="1"/>
  <c r="X588" i="2" s="1"/>
  <c r="W588" i="2" a="1"/>
  <c r="W588" i="2" s="1"/>
  <c r="V588" i="2" a="1"/>
  <c r="V588" i="2" s="1"/>
  <c r="U588" i="2" a="1"/>
  <c r="U588" i="2" s="1"/>
  <c r="R588" i="2"/>
  <c r="S588" i="2" s="1"/>
  <c r="R588" i="2" a="1"/>
  <c r="B588" i="2"/>
  <c r="X587" i="2" a="1"/>
  <c r="X587" i="2" s="1"/>
  <c r="W587" i="2" a="1"/>
  <c r="W587" i="2" s="1"/>
  <c r="V587" i="2" a="1"/>
  <c r="V587" i="2" s="1"/>
  <c r="U587" i="2" a="1"/>
  <c r="U587" i="2" s="1"/>
  <c r="R587" i="2" a="1"/>
  <c r="R587" i="2" s="1"/>
  <c r="S587" i="2" s="1"/>
  <c r="B587" i="2"/>
  <c r="X586" i="2" a="1"/>
  <c r="X586" i="2" s="1"/>
  <c r="W586" i="2"/>
  <c r="W586" i="2" a="1"/>
  <c r="V586" i="2" a="1"/>
  <c r="V586" i="2" s="1"/>
  <c r="U586" i="2" a="1"/>
  <c r="U586" i="2" s="1"/>
  <c r="R586" i="2" a="1"/>
  <c r="R586" i="2" s="1"/>
  <c r="S586" i="2" s="1"/>
  <c r="B586" i="2"/>
  <c r="X585" i="2" a="1"/>
  <c r="X585" i="2" s="1"/>
  <c r="W585" i="2" a="1"/>
  <c r="W585" i="2" s="1"/>
  <c r="V585" i="2" a="1"/>
  <c r="V585" i="2" s="1"/>
  <c r="U585" i="2" a="1"/>
  <c r="U585" i="2" s="1"/>
  <c r="R585" i="2" a="1"/>
  <c r="R585" i="2" s="1"/>
  <c r="S585" i="2" s="1"/>
  <c r="B585" i="2"/>
  <c r="X584" i="2" a="1"/>
  <c r="X584" i="2" s="1"/>
  <c r="W584" i="2" a="1"/>
  <c r="W584" i="2" s="1"/>
  <c r="V584" i="2" a="1"/>
  <c r="V584" i="2" s="1"/>
  <c r="U584" i="2" a="1"/>
  <c r="U584" i="2" s="1"/>
  <c r="R584" i="2" a="1"/>
  <c r="R584" i="2" s="1"/>
  <c r="S584" i="2" s="1"/>
  <c r="B584" i="2"/>
  <c r="X583" i="2" a="1"/>
  <c r="X583" i="2" s="1"/>
  <c r="W583" i="2" a="1"/>
  <c r="W583" i="2" s="1"/>
  <c r="V583" i="2" a="1"/>
  <c r="V583" i="2" s="1"/>
  <c r="U583" i="2" a="1"/>
  <c r="U583" i="2" s="1"/>
  <c r="R583" i="2" a="1"/>
  <c r="R583" i="2" s="1"/>
  <c r="S583" i="2" s="1"/>
  <c r="B583" i="2"/>
  <c r="X582" i="2"/>
  <c r="X582" i="2" a="1"/>
  <c r="W582" i="2" a="1"/>
  <c r="W582" i="2" s="1"/>
  <c r="V582" i="2" a="1"/>
  <c r="V582" i="2" s="1"/>
  <c r="U582" i="2" a="1"/>
  <c r="U582" i="2" s="1"/>
  <c r="R582" i="2"/>
  <c r="S582" i="2" s="1"/>
  <c r="R582" i="2" a="1"/>
  <c r="B582" i="2"/>
  <c r="X581" i="2" a="1"/>
  <c r="X581" i="2" s="1"/>
  <c r="W581" i="2" a="1"/>
  <c r="W581" i="2" s="1"/>
  <c r="V581" i="2"/>
  <c r="V581" i="2" a="1"/>
  <c r="U581" i="2"/>
  <c r="U581" i="2" a="1"/>
  <c r="R581" i="2" a="1"/>
  <c r="R581" i="2" s="1"/>
  <c r="S581" i="2" s="1"/>
  <c r="B581" i="2"/>
  <c r="X580" i="2" a="1"/>
  <c r="X580" i="2" s="1"/>
  <c r="W580" i="2"/>
  <c r="W580" i="2" a="1"/>
  <c r="V580" i="2" a="1"/>
  <c r="V580" i="2" s="1"/>
  <c r="U580" i="2" a="1"/>
  <c r="U580" i="2" s="1"/>
  <c r="R580" i="2" a="1"/>
  <c r="R580" i="2" s="1"/>
  <c r="S580" i="2" s="1"/>
  <c r="B580" i="2"/>
  <c r="X579" i="2" a="1"/>
  <c r="X579" i="2" s="1"/>
  <c r="W579" i="2"/>
  <c r="W579" i="2" a="1"/>
  <c r="V579" i="2" a="1"/>
  <c r="V579" i="2" s="1"/>
  <c r="U579" i="2" a="1"/>
  <c r="U579" i="2" s="1"/>
  <c r="R579" i="2" a="1"/>
  <c r="R579" i="2" s="1"/>
  <c r="S579" i="2" s="1"/>
  <c r="B579" i="2"/>
  <c r="X578" i="2"/>
  <c r="X578" i="2" a="1"/>
  <c r="W578" i="2" a="1"/>
  <c r="W578" i="2" s="1"/>
  <c r="V578" i="2" a="1"/>
  <c r="V578" i="2" s="1"/>
  <c r="U578" i="2"/>
  <c r="U578" i="2" a="1"/>
  <c r="R578" i="2" a="1"/>
  <c r="R578" i="2" s="1"/>
  <c r="S578" i="2" s="1"/>
  <c r="B578" i="2"/>
  <c r="X577" i="2" a="1"/>
  <c r="X577" i="2" s="1"/>
  <c r="W577" i="2" a="1"/>
  <c r="W577" i="2" s="1"/>
  <c r="V577" i="2" a="1"/>
  <c r="V577" i="2" s="1"/>
  <c r="U577" i="2" a="1"/>
  <c r="U577" i="2" s="1"/>
  <c r="S577" i="2"/>
  <c r="R577" i="2"/>
  <c r="R577" i="2" a="1"/>
  <c r="B577" i="2"/>
  <c r="X576" i="2" a="1"/>
  <c r="X576" i="2" s="1"/>
  <c r="W576" i="2" a="1"/>
  <c r="W576" i="2" s="1"/>
  <c r="V576" i="2" a="1"/>
  <c r="V576" i="2" s="1"/>
  <c r="U576" i="2" a="1"/>
  <c r="U576" i="2" s="1"/>
  <c r="R576" i="2" a="1"/>
  <c r="R576" i="2" s="1"/>
  <c r="S576" i="2" s="1"/>
  <c r="B576" i="2"/>
  <c r="X575" i="2" a="1"/>
  <c r="X575" i="2" s="1"/>
  <c r="W575" i="2" a="1"/>
  <c r="W575" i="2" s="1"/>
  <c r="V575" i="2" a="1"/>
  <c r="V575" i="2" s="1"/>
  <c r="U575" i="2" a="1"/>
  <c r="U575" i="2" s="1"/>
  <c r="R575" i="2" a="1"/>
  <c r="R575" i="2" s="1"/>
  <c r="S575" i="2" s="1"/>
  <c r="B575" i="2"/>
  <c r="X574" i="2" a="1"/>
  <c r="X574" i="2" s="1"/>
  <c r="W574" i="2" a="1"/>
  <c r="W574" i="2" s="1"/>
  <c r="V574" i="2" a="1"/>
  <c r="V574" i="2" s="1"/>
  <c r="U574" i="2" a="1"/>
  <c r="U574" i="2" s="1"/>
  <c r="R574" i="2" a="1"/>
  <c r="R574" i="2" s="1"/>
  <c r="S574" i="2" s="1"/>
  <c r="B574" i="2"/>
  <c r="X573" i="2" a="1"/>
  <c r="X573" i="2" s="1"/>
  <c r="W573" i="2"/>
  <c r="W573" i="2" a="1"/>
  <c r="V573" i="2" a="1"/>
  <c r="V573" i="2" s="1"/>
  <c r="U573" i="2" a="1"/>
  <c r="U573" i="2" s="1"/>
  <c r="R573" i="2" a="1"/>
  <c r="R573" i="2" s="1"/>
  <c r="S573" i="2" s="1"/>
  <c r="B573" i="2"/>
  <c r="X572" i="2" a="1"/>
  <c r="X572" i="2" s="1"/>
  <c r="W572" i="2" a="1"/>
  <c r="W572" i="2" s="1"/>
  <c r="V572" i="2" a="1"/>
  <c r="V572" i="2" s="1"/>
  <c r="U572" i="2"/>
  <c r="U572" i="2" a="1"/>
  <c r="R572" i="2" a="1"/>
  <c r="R572" i="2" s="1"/>
  <c r="S572" i="2" s="1"/>
  <c r="B572" i="2"/>
  <c r="X571" i="2" a="1"/>
  <c r="X571" i="2" s="1"/>
  <c r="W571" i="2" a="1"/>
  <c r="W571" i="2" s="1"/>
  <c r="V571" i="2" a="1"/>
  <c r="V571" i="2" s="1"/>
  <c r="U571" i="2" a="1"/>
  <c r="U571" i="2" s="1"/>
  <c r="R571" i="2" a="1"/>
  <c r="R571" i="2" s="1"/>
  <c r="S571" i="2" s="1"/>
  <c r="B571" i="2"/>
  <c r="X570" i="2" a="1"/>
  <c r="X570" i="2" s="1"/>
  <c r="W570" i="2" a="1"/>
  <c r="W570" i="2" s="1"/>
  <c r="V570" i="2" a="1"/>
  <c r="V570" i="2" s="1"/>
  <c r="U570" i="2" a="1"/>
  <c r="U570" i="2" s="1"/>
  <c r="R570" i="2" a="1"/>
  <c r="R570" i="2" s="1"/>
  <c r="S570" i="2" s="1"/>
  <c r="B570" i="2"/>
  <c r="X569" i="2" a="1"/>
  <c r="X569" i="2" s="1"/>
  <c r="W569" i="2"/>
  <c r="W569" i="2" a="1"/>
  <c r="V569" i="2" a="1"/>
  <c r="V569" i="2" s="1"/>
  <c r="U569" i="2" a="1"/>
  <c r="U569" i="2" s="1"/>
  <c r="R569" i="2" a="1"/>
  <c r="R569" i="2" s="1"/>
  <c r="S569" i="2" s="1"/>
  <c r="B569" i="2"/>
  <c r="X568" i="2" a="1"/>
  <c r="X568" i="2" s="1"/>
  <c r="W568" i="2" a="1"/>
  <c r="W568" i="2" s="1"/>
  <c r="V568" i="2" a="1"/>
  <c r="V568" i="2" s="1"/>
  <c r="U568" i="2" a="1"/>
  <c r="U568" i="2" s="1"/>
  <c r="R568" i="2" a="1"/>
  <c r="R568" i="2" s="1"/>
  <c r="S568" i="2" s="1"/>
  <c r="B568" i="2"/>
  <c r="X567" i="2"/>
  <c r="X567" i="2" a="1"/>
  <c r="W567" i="2" a="1"/>
  <c r="W567" i="2" s="1"/>
  <c r="V567" i="2" a="1"/>
  <c r="V567" i="2" s="1"/>
  <c r="U567" i="2" a="1"/>
  <c r="U567" i="2" s="1"/>
  <c r="R567" i="2" a="1"/>
  <c r="R567" i="2" s="1"/>
  <c r="S567" i="2" s="1"/>
  <c r="B567" i="2"/>
  <c r="X566" i="2" a="1"/>
  <c r="X566" i="2" s="1"/>
  <c r="W566" i="2" a="1"/>
  <c r="W566" i="2" s="1"/>
  <c r="V566" i="2" a="1"/>
  <c r="V566" i="2" s="1"/>
  <c r="U566" i="2" a="1"/>
  <c r="U566" i="2" s="1"/>
  <c r="R566" i="2"/>
  <c r="S566" i="2" s="1"/>
  <c r="R566" i="2" a="1"/>
  <c r="B566" i="2"/>
  <c r="X565" i="2" a="1"/>
  <c r="X565" i="2" s="1"/>
  <c r="W565" i="2" a="1"/>
  <c r="W565" i="2" s="1"/>
  <c r="V565" i="2" a="1"/>
  <c r="V565" i="2" s="1"/>
  <c r="U565" i="2" a="1"/>
  <c r="U565" i="2" s="1"/>
  <c r="R565" i="2"/>
  <c r="S565" i="2" s="1"/>
  <c r="R565" i="2" a="1"/>
  <c r="B565" i="2"/>
  <c r="X564" i="2" a="1"/>
  <c r="X564" i="2" s="1"/>
  <c r="W564" i="2" a="1"/>
  <c r="W564" i="2" s="1"/>
  <c r="V564" i="2" a="1"/>
  <c r="V564" i="2" s="1"/>
  <c r="U564" i="2" a="1"/>
  <c r="U564" i="2" s="1"/>
  <c r="R564" i="2" a="1"/>
  <c r="R564" i="2" s="1"/>
  <c r="S564" i="2" s="1"/>
  <c r="B564" i="2"/>
  <c r="X563" i="2" a="1"/>
  <c r="X563" i="2" s="1"/>
  <c r="W563" i="2" a="1"/>
  <c r="W563" i="2" s="1"/>
  <c r="V563" i="2" a="1"/>
  <c r="V563" i="2" s="1"/>
  <c r="U563" i="2" a="1"/>
  <c r="U563" i="2" s="1"/>
  <c r="R563" i="2" a="1"/>
  <c r="R563" i="2" s="1"/>
  <c r="S563" i="2" s="1"/>
  <c r="B563" i="2"/>
  <c r="X562" i="2" a="1"/>
  <c r="X562" i="2" s="1"/>
  <c r="W562" i="2" a="1"/>
  <c r="W562" i="2" s="1"/>
  <c r="V562" i="2" a="1"/>
  <c r="V562" i="2" s="1"/>
  <c r="U562" i="2" a="1"/>
  <c r="U562" i="2" s="1"/>
  <c r="R562" i="2" a="1"/>
  <c r="R562" i="2" s="1"/>
  <c r="S562" i="2" s="1"/>
  <c r="B562" i="2"/>
  <c r="X561" i="2" a="1"/>
  <c r="X561" i="2" s="1"/>
  <c r="W561" i="2" a="1"/>
  <c r="W561" i="2" s="1"/>
  <c r="V561" i="2" a="1"/>
  <c r="V561" i="2" s="1"/>
  <c r="U561" i="2" a="1"/>
  <c r="U561" i="2" s="1"/>
  <c r="R561" i="2"/>
  <c r="S561" i="2" s="1"/>
  <c r="R561" i="2" a="1"/>
  <c r="B561" i="2"/>
  <c r="X560" i="2" a="1"/>
  <c r="X560" i="2" s="1"/>
  <c r="W560" i="2" a="1"/>
  <c r="W560" i="2" s="1"/>
  <c r="V560" i="2" a="1"/>
  <c r="V560" i="2" s="1"/>
  <c r="U560" i="2" a="1"/>
  <c r="U560" i="2" s="1"/>
  <c r="R560" i="2" a="1"/>
  <c r="R560" i="2" s="1"/>
  <c r="S560" i="2" s="1"/>
  <c r="B560" i="2"/>
  <c r="X559" i="2" a="1"/>
  <c r="X559" i="2" s="1"/>
  <c r="W559" i="2" a="1"/>
  <c r="W559" i="2" s="1"/>
  <c r="V559" i="2" a="1"/>
  <c r="V559" i="2" s="1"/>
  <c r="U559" i="2" a="1"/>
  <c r="U559" i="2" s="1"/>
  <c r="R559" i="2" a="1"/>
  <c r="R559" i="2" s="1"/>
  <c r="S559" i="2" s="1"/>
  <c r="B559" i="2"/>
  <c r="X558" i="2" a="1"/>
  <c r="X558" i="2" s="1"/>
  <c r="W558" i="2" a="1"/>
  <c r="W558" i="2" s="1"/>
  <c r="V558" i="2" a="1"/>
  <c r="V558" i="2" s="1"/>
  <c r="U558" i="2"/>
  <c r="U558" i="2" a="1"/>
  <c r="R558" i="2"/>
  <c r="S558" i="2" s="1"/>
  <c r="R558" i="2" a="1"/>
  <c r="B558" i="2"/>
  <c r="X557" i="2" a="1"/>
  <c r="X557" i="2" s="1"/>
  <c r="W557" i="2" a="1"/>
  <c r="W557" i="2" s="1"/>
  <c r="V557" i="2" a="1"/>
  <c r="V557" i="2" s="1"/>
  <c r="U557" i="2" a="1"/>
  <c r="U557" i="2" s="1"/>
  <c r="R557" i="2" a="1"/>
  <c r="R557" i="2" s="1"/>
  <c r="S557" i="2" s="1"/>
  <c r="B557" i="2"/>
  <c r="X556" i="2" a="1"/>
  <c r="X556" i="2" s="1"/>
  <c r="W556" i="2" a="1"/>
  <c r="W556" i="2" s="1"/>
  <c r="V556" i="2"/>
  <c r="V556" i="2" a="1"/>
  <c r="U556" i="2" a="1"/>
  <c r="U556" i="2" s="1"/>
  <c r="R556" i="2"/>
  <c r="S556" i="2" s="1"/>
  <c r="R556" i="2" a="1"/>
  <c r="B556" i="2"/>
  <c r="X555" i="2" a="1"/>
  <c r="X555" i="2" s="1"/>
  <c r="W555" i="2"/>
  <c r="W555" i="2" a="1"/>
  <c r="V555" i="2" a="1"/>
  <c r="V555" i="2" s="1"/>
  <c r="U555" i="2" a="1"/>
  <c r="U555" i="2" s="1"/>
  <c r="R555" i="2" a="1"/>
  <c r="R555" i="2" s="1"/>
  <c r="S555" i="2" s="1"/>
  <c r="B555" i="2"/>
  <c r="X554" i="2" a="1"/>
  <c r="X554" i="2" s="1"/>
  <c r="W554" i="2" a="1"/>
  <c r="W554" i="2" s="1"/>
  <c r="V554" i="2" a="1"/>
  <c r="V554" i="2" s="1"/>
  <c r="U554" i="2" a="1"/>
  <c r="U554" i="2" s="1"/>
  <c r="R554" i="2" a="1"/>
  <c r="R554" i="2" s="1"/>
  <c r="S554" i="2" s="1"/>
  <c r="B554" i="2"/>
  <c r="X553" i="2" a="1"/>
  <c r="X553" i="2" s="1"/>
  <c r="W553" i="2" a="1"/>
  <c r="W553" i="2" s="1"/>
  <c r="V553" i="2" a="1"/>
  <c r="V553" i="2" s="1"/>
  <c r="U553" i="2" a="1"/>
  <c r="U553" i="2" s="1"/>
  <c r="S553" i="2"/>
  <c r="R553" i="2" a="1"/>
  <c r="R553" i="2" s="1"/>
  <c r="B553" i="2"/>
  <c r="X552" i="2" a="1"/>
  <c r="X552" i="2" s="1"/>
  <c r="W552" i="2" a="1"/>
  <c r="W552" i="2" s="1"/>
  <c r="V552" i="2" a="1"/>
  <c r="V552" i="2" s="1"/>
  <c r="U552" i="2" a="1"/>
  <c r="U552" i="2" s="1"/>
  <c r="R552" i="2" a="1"/>
  <c r="R552" i="2" s="1"/>
  <c r="S552" i="2" s="1"/>
  <c r="B552" i="2"/>
  <c r="X551" i="2" a="1"/>
  <c r="X551" i="2" s="1"/>
  <c r="W551" i="2" a="1"/>
  <c r="W551" i="2" s="1"/>
  <c r="V551" i="2" a="1"/>
  <c r="V551" i="2" s="1"/>
  <c r="U551" i="2" a="1"/>
  <c r="U551" i="2" s="1"/>
  <c r="R551" i="2" a="1"/>
  <c r="R551" i="2" s="1"/>
  <c r="S551" i="2" s="1"/>
  <c r="B551" i="2"/>
  <c r="X550" i="2" a="1"/>
  <c r="X550" i="2" s="1"/>
  <c r="W550" i="2" a="1"/>
  <c r="W550" i="2" s="1"/>
  <c r="V550" i="2" a="1"/>
  <c r="V550" i="2" s="1"/>
  <c r="U550" i="2" a="1"/>
  <c r="U550" i="2" s="1"/>
  <c r="R550" i="2"/>
  <c r="S550" i="2" s="1"/>
  <c r="R550" i="2" a="1"/>
  <c r="B550" i="2"/>
  <c r="X549" i="2"/>
  <c r="X549" i="2" a="1"/>
  <c r="W549" i="2" a="1"/>
  <c r="W549" i="2" s="1"/>
  <c r="V549" i="2" a="1"/>
  <c r="V549" i="2" s="1"/>
  <c r="U549" i="2" a="1"/>
  <c r="U549" i="2" s="1"/>
  <c r="R549" i="2"/>
  <c r="S549" i="2" s="1"/>
  <c r="R549" i="2" a="1"/>
  <c r="B549" i="2"/>
  <c r="X548" i="2" a="1"/>
  <c r="X548" i="2" s="1"/>
  <c r="W548" i="2" a="1"/>
  <c r="W548" i="2" s="1"/>
  <c r="V548" i="2" a="1"/>
  <c r="V548" i="2" s="1"/>
  <c r="U548" i="2" a="1"/>
  <c r="U548" i="2" s="1"/>
  <c r="R548" i="2" a="1"/>
  <c r="R548" i="2" s="1"/>
  <c r="S548" i="2" s="1"/>
  <c r="B548" i="2"/>
  <c r="X547" i="2" a="1"/>
  <c r="X547" i="2" s="1"/>
  <c r="W547" i="2" a="1"/>
  <c r="W547" i="2" s="1"/>
  <c r="V547" i="2" a="1"/>
  <c r="V547" i="2" s="1"/>
  <c r="U547" i="2" a="1"/>
  <c r="U547" i="2" s="1"/>
  <c r="R547" i="2" a="1"/>
  <c r="R547" i="2" s="1"/>
  <c r="S547" i="2" s="1"/>
  <c r="B547" i="2"/>
  <c r="X546" i="2" a="1"/>
  <c r="X546" i="2" s="1"/>
  <c r="W546" i="2" a="1"/>
  <c r="W546" i="2" s="1"/>
  <c r="V546" i="2" a="1"/>
  <c r="V546" i="2" s="1"/>
  <c r="U546" i="2" a="1"/>
  <c r="U546" i="2" s="1"/>
  <c r="R546" i="2"/>
  <c r="S546" i="2" s="1"/>
  <c r="R546" i="2" a="1"/>
  <c r="B546" i="2"/>
  <c r="X545" i="2" a="1"/>
  <c r="X545" i="2" s="1"/>
  <c r="W545" i="2" a="1"/>
  <c r="W545" i="2" s="1"/>
  <c r="V545" i="2" a="1"/>
  <c r="V545" i="2" s="1"/>
  <c r="U545" i="2" a="1"/>
  <c r="U545" i="2" s="1"/>
  <c r="R545" i="2" a="1"/>
  <c r="R545" i="2" s="1"/>
  <c r="S545" i="2" s="1"/>
  <c r="B545" i="2"/>
  <c r="X544" i="2" a="1"/>
  <c r="X544" i="2" s="1"/>
  <c r="W544" i="2" a="1"/>
  <c r="W544" i="2" s="1"/>
  <c r="V544" i="2" a="1"/>
  <c r="V544" i="2" s="1"/>
  <c r="U544" i="2" a="1"/>
  <c r="U544" i="2" s="1"/>
  <c r="R544" i="2"/>
  <c r="S544" i="2" s="1"/>
  <c r="R544" i="2" a="1"/>
  <c r="B544" i="2"/>
  <c r="X543" i="2" a="1"/>
  <c r="X543" i="2" s="1"/>
  <c r="W543" i="2" a="1"/>
  <c r="W543" i="2" s="1"/>
  <c r="V543" i="2" a="1"/>
  <c r="V543" i="2" s="1"/>
  <c r="U543" i="2" a="1"/>
  <c r="U543" i="2" s="1"/>
  <c r="R543" i="2" a="1"/>
  <c r="R543" i="2" s="1"/>
  <c r="S543" i="2" s="1"/>
  <c r="B543" i="2"/>
  <c r="X542" i="2" a="1"/>
  <c r="X542" i="2" s="1"/>
  <c r="W542" i="2" a="1"/>
  <c r="W542" i="2" s="1"/>
  <c r="V542" i="2" a="1"/>
  <c r="V542" i="2" s="1"/>
  <c r="U542" i="2" a="1"/>
  <c r="U542" i="2" s="1"/>
  <c r="R542" i="2"/>
  <c r="S542" i="2" s="1"/>
  <c r="R542" i="2" a="1"/>
  <c r="B542" i="2"/>
  <c r="X541" i="2" a="1"/>
  <c r="X541" i="2" s="1"/>
  <c r="W541" i="2" a="1"/>
  <c r="W541" i="2" s="1"/>
  <c r="V541" i="2" a="1"/>
  <c r="V541" i="2" s="1"/>
  <c r="U541" i="2" a="1"/>
  <c r="U541" i="2" s="1"/>
  <c r="R541" i="2" a="1"/>
  <c r="R541" i="2" s="1"/>
  <c r="S541" i="2" s="1"/>
  <c r="B541" i="2"/>
  <c r="X540" i="2" a="1"/>
  <c r="X540" i="2" s="1"/>
  <c r="W540" i="2" a="1"/>
  <c r="W540" i="2" s="1"/>
  <c r="V540" i="2" a="1"/>
  <c r="V540" i="2" s="1"/>
  <c r="U540" i="2" a="1"/>
  <c r="U540" i="2" s="1"/>
  <c r="R540" i="2" a="1"/>
  <c r="R540" i="2" s="1"/>
  <c r="S540" i="2" s="1"/>
  <c r="B540" i="2"/>
  <c r="X539" i="2" a="1"/>
  <c r="X539" i="2" s="1"/>
  <c r="W539" i="2" a="1"/>
  <c r="W539" i="2" s="1"/>
  <c r="V539" i="2" a="1"/>
  <c r="V539" i="2" s="1"/>
  <c r="U539" i="2" a="1"/>
  <c r="U539" i="2" s="1"/>
  <c r="R539" i="2" a="1"/>
  <c r="R539" i="2" s="1"/>
  <c r="S539" i="2" s="1"/>
  <c r="B539" i="2"/>
  <c r="X538" i="2" a="1"/>
  <c r="X538" i="2" s="1"/>
  <c r="W538" i="2" a="1"/>
  <c r="W538" i="2" s="1"/>
  <c r="V538" i="2" a="1"/>
  <c r="V538" i="2" s="1"/>
  <c r="U538" i="2" a="1"/>
  <c r="U538" i="2" s="1"/>
  <c r="R538" i="2" a="1"/>
  <c r="R538" i="2" s="1"/>
  <c r="S538" i="2" s="1"/>
  <c r="B538" i="2"/>
  <c r="X537" i="2" a="1"/>
  <c r="X537" i="2" s="1"/>
  <c r="W537" i="2" a="1"/>
  <c r="W537" i="2" s="1"/>
  <c r="V537" i="2" a="1"/>
  <c r="V537" i="2" s="1"/>
  <c r="U537" i="2" a="1"/>
  <c r="U537" i="2" s="1"/>
  <c r="R537" i="2" a="1"/>
  <c r="R537" i="2" s="1"/>
  <c r="S537" i="2" s="1"/>
  <c r="B537" i="2"/>
  <c r="X536" i="2" a="1"/>
  <c r="X536" i="2" s="1"/>
  <c r="W536" i="2" a="1"/>
  <c r="W536" i="2" s="1"/>
  <c r="V536" i="2" a="1"/>
  <c r="V536" i="2" s="1"/>
  <c r="U536" i="2" a="1"/>
  <c r="U536" i="2" s="1"/>
  <c r="R536" i="2" a="1"/>
  <c r="R536" i="2" s="1"/>
  <c r="S536" i="2" s="1"/>
  <c r="B536" i="2"/>
  <c r="X535" i="2" a="1"/>
  <c r="X535" i="2" s="1"/>
  <c r="W535" i="2" a="1"/>
  <c r="W535" i="2" s="1"/>
  <c r="V535" i="2" a="1"/>
  <c r="V535" i="2" s="1"/>
  <c r="U535" i="2" a="1"/>
  <c r="U535" i="2" s="1"/>
  <c r="R535" i="2" a="1"/>
  <c r="R535" i="2" s="1"/>
  <c r="S535" i="2" s="1"/>
  <c r="B535" i="2"/>
  <c r="X534" i="2" a="1"/>
  <c r="X534" i="2" s="1"/>
  <c r="W534" i="2" a="1"/>
  <c r="W534" i="2" s="1"/>
  <c r="V534" i="2" a="1"/>
  <c r="V534" i="2" s="1"/>
  <c r="U534" i="2" a="1"/>
  <c r="U534" i="2" s="1"/>
  <c r="R534" i="2" a="1"/>
  <c r="R534" i="2" s="1"/>
  <c r="S534" i="2" s="1"/>
  <c r="B534" i="2"/>
  <c r="X533" i="2" a="1"/>
  <c r="X533" i="2" s="1"/>
  <c r="W533" i="2" a="1"/>
  <c r="W533" i="2" s="1"/>
  <c r="V533" i="2" a="1"/>
  <c r="V533" i="2" s="1"/>
  <c r="U533" i="2" a="1"/>
  <c r="U533" i="2" s="1"/>
  <c r="R533" i="2"/>
  <c r="S533" i="2" s="1"/>
  <c r="R533" i="2" a="1"/>
  <c r="B533" i="2"/>
  <c r="X532" i="2" a="1"/>
  <c r="X532" i="2" s="1"/>
  <c r="W532" i="2" a="1"/>
  <c r="W532" i="2" s="1"/>
  <c r="V532" i="2" a="1"/>
  <c r="V532" i="2" s="1"/>
  <c r="U532" i="2" a="1"/>
  <c r="U532" i="2" s="1"/>
  <c r="R532" i="2" a="1"/>
  <c r="R532" i="2" s="1"/>
  <c r="S532" i="2" s="1"/>
  <c r="B532" i="2"/>
  <c r="X531" i="2" a="1"/>
  <c r="X531" i="2" s="1"/>
  <c r="W531" i="2" a="1"/>
  <c r="W531" i="2" s="1"/>
  <c r="V531" i="2" a="1"/>
  <c r="V531" i="2" s="1"/>
  <c r="U531" i="2" a="1"/>
  <c r="U531" i="2" s="1"/>
  <c r="R531" i="2" a="1"/>
  <c r="R531" i="2" s="1"/>
  <c r="S531" i="2" s="1"/>
  <c r="B531" i="2"/>
  <c r="X530" i="2" a="1"/>
  <c r="X530" i="2" s="1"/>
  <c r="W530" i="2" a="1"/>
  <c r="W530" i="2" s="1"/>
  <c r="V530" i="2" a="1"/>
  <c r="V530" i="2" s="1"/>
  <c r="U530" i="2" a="1"/>
  <c r="U530" i="2" s="1"/>
  <c r="R530" i="2" a="1"/>
  <c r="R530" i="2" s="1"/>
  <c r="S530" i="2" s="1"/>
  <c r="B530" i="2"/>
  <c r="X529" i="2" a="1"/>
  <c r="X529" i="2" s="1"/>
  <c r="W529" i="2" a="1"/>
  <c r="W529" i="2" s="1"/>
  <c r="V529" i="2" a="1"/>
  <c r="V529" i="2" s="1"/>
  <c r="U529" i="2" a="1"/>
  <c r="U529" i="2" s="1"/>
  <c r="R529" i="2" a="1"/>
  <c r="R529" i="2" s="1"/>
  <c r="S529" i="2" s="1"/>
  <c r="B529" i="2"/>
  <c r="X528" i="2" a="1"/>
  <c r="X528" i="2" s="1"/>
  <c r="W528" i="2" a="1"/>
  <c r="W528" i="2" s="1"/>
  <c r="V528" i="2" a="1"/>
  <c r="V528" i="2" s="1"/>
  <c r="U528" i="2" a="1"/>
  <c r="U528" i="2" s="1"/>
  <c r="R528" i="2" a="1"/>
  <c r="R528" i="2" s="1"/>
  <c r="S528" i="2" s="1"/>
  <c r="B528" i="2"/>
  <c r="X527" i="2" a="1"/>
  <c r="X527" i="2" s="1"/>
  <c r="W527" i="2" a="1"/>
  <c r="W527" i="2" s="1"/>
  <c r="V527" i="2" a="1"/>
  <c r="V527" i="2" s="1"/>
  <c r="U527" i="2" a="1"/>
  <c r="U527" i="2" s="1"/>
  <c r="R527" i="2" a="1"/>
  <c r="R527" i="2" s="1"/>
  <c r="S527" i="2" s="1"/>
  <c r="B527" i="2"/>
  <c r="X526" i="2" a="1"/>
  <c r="X526" i="2" s="1"/>
  <c r="W526" i="2" a="1"/>
  <c r="W526" i="2" s="1"/>
  <c r="V526" i="2" a="1"/>
  <c r="V526" i="2" s="1"/>
  <c r="U526" i="2" a="1"/>
  <c r="U526" i="2" s="1"/>
  <c r="R526" i="2" a="1"/>
  <c r="R526" i="2" s="1"/>
  <c r="S526" i="2" s="1"/>
  <c r="B526" i="2"/>
  <c r="X525" i="2" a="1"/>
  <c r="X525" i="2" s="1"/>
  <c r="W525" i="2"/>
  <c r="W525" i="2" a="1"/>
  <c r="V525" i="2" a="1"/>
  <c r="V525" i="2" s="1"/>
  <c r="U525" i="2" a="1"/>
  <c r="U525" i="2" s="1"/>
  <c r="R525" i="2" a="1"/>
  <c r="R525" i="2" s="1"/>
  <c r="S525" i="2" s="1"/>
  <c r="B525" i="2"/>
  <c r="X524" i="2" a="1"/>
  <c r="X524" i="2" s="1"/>
  <c r="W524" i="2" a="1"/>
  <c r="W524" i="2" s="1"/>
  <c r="V524" i="2" a="1"/>
  <c r="V524" i="2" s="1"/>
  <c r="U524" i="2" a="1"/>
  <c r="U524" i="2" s="1"/>
  <c r="R524" i="2" a="1"/>
  <c r="R524" i="2" s="1"/>
  <c r="S524" i="2" s="1"/>
  <c r="B524" i="2"/>
  <c r="X523" i="2" a="1"/>
  <c r="X523" i="2" s="1"/>
  <c r="W523" i="2" a="1"/>
  <c r="W523" i="2" s="1"/>
  <c r="V523" i="2" a="1"/>
  <c r="V523" i="2" s="1"/>
  <c r="U523" i="2" a="1"/>
  <c r="U523" i="2" s="1"/>
  <c r="R523" i="2" a="1"/>
  <c r="R523" i="2" s="1"/>
  <c r="S523" i="2" s="1"/>
  <c r="B523" i="2"/>
  <c r="X522" i="2" a="1"/>
  <c r="X522" i="2" s="1"/>
  <c r="W522" i="2" a="1"/>
  <c r="W522" i="2" s="1"/>
  <c r="V522" i="2" a="1"/>
  <c r="V522" i="2" s="1"/>
  <c r="U522" i="2" a="1"/>
  <c r="U522" i="2" s="1"/>
  <c r="R522" i="2" a="1"/>
  <c r="R522" i="2" s="1"/>
  <c r="S522" i="2" s="1"/>
  <c r="B522" i="2"/>
  <c r="X521" i="2" a="1"/>
  <c r="X521" i="2" s="1"/>
  <c r="W521" i="2" a="1"/>
  <c r="W521" i="2" s="1"/>
  <c r="V521" i="2" a="1"/>
  <c r="V521" i="2" s="1"/>
  <c r="U521" i="2"/>
  <c r="U521" i="2" a="1"/>
  <c r="R521" i="2" a="1"/>
  <c r="R521" i="2" s="1"/>
  <c r="S521" i="2" s="1"/>
  <c r="B521" i="2"/>
  <c r="X520" i="2" a="1"/>
  <c r="X520" i="2" s="1"/>
  <c r="W520" i="2" a="1"/>
  <c r="W520" i="2" s="1"/>
  <c r="V520" i="2" a="1"/>
  <c r="V520" i="2" s="1"/>
  <c r="U520" i="2" a="1"/>
  <c r="U520" i="2" s="1"/>
  <c r="R520" i="2" a="1"/>
  <c r="R520" i="2" s="1"/>
  <c r="S520" i="2" s="1"/>
  <c r="B520" i="2"/>
  <c r="X519" i="2" a="1"/>
  <c r="X519" i="2" s="1"/>
  <c r="W519" i="2" a="1"/>
  <c r="W519" i="2" s="1"/>
  <c r="V519" i="2" a="1"/>
  <c r="V519" i="2" s="1"/>
  <c r="U519" i="2" a="1"/>
  <c r="U519" i="2" s="1"/>
  <c r="R519" i="2" a="1"/>
  <c r="R519" i="2" s="1"/>
  <c r="S519" i="2" s="1"/>
  <c r="B519" i="2"/>
  <c r="X518" i="2" a="1"/>
  <c r="X518" i="2" s="1"/>
  <c r="W518" i="2" a="1"/>
  <c r="W518" i="2" s="1"/>
  <c r="V518" i="2" a="1"/>
  <c r="V518" i="2" s="1"/>
  <c r="U518" i="2" a="1"/>
  <c r="U518" i="2" s="1"/>
  <c r="R518" i="2" a="1"/>
  <c r="R518" i="2" s="1"/>
  <c r="S518" i="2" s="1"/>
  <c r="B518" i="2"/>
  <c r="X517" i="2" a="1"/>
  <c r="X517" i="2" s="1"/>
  <c r="W517" i="2" a="1"/>
  <c r="W517" i="2" s="1"/>
  <c r="V517" i="2" a="1"/>
  <c r="V517" i="2" s="1"/>
  <c r="U517" i="2" a="1"/>
  <c r="U517" i="2" s="1"/>
  <c r="R517" i="2" a="1"/>
  <c r="R517" i="2" s="1"/>
  <c r="S517" i="2" s="1"/>
  <c r="B517" i="2"/>
  <c r="X516" i="2" a="1"/>
  <c r="X516" i="2" s="1"/>
  <c r="W516" i="2" a="1"/>
  <c r="W516" i="2" s="1"/>
  <c r="V516" i="2" a="1"/>
  <c r="V516" i="2" s="1"/>
  <c r="U516" i="2" a="1"/>
  <c r="U516" i="2" s="1"/>
  <c r="R516" i="2" a="1"/>
  <c r="R516" i="2" s="1"/>
  <c r="S516" i="2" s="1"/>
  <c r="B516" i="2"/>
  <c r="X515" i="2" a="1"/>
  <c r="X515" i="2" s="1"/>
  <c r="W515" i="2" a="1"/>
  <c r="W515" i="2" s="1"/>
  <c r="V515" i="2" a="1"/>
  <c r="V515" i="2" s="1"/>
  <c r="U515" i="2" a="1"/>
  <c r="U515" i="2" s="1"/>
  <c r="R515" i="2"/>
  <c r="S515" i="2" s="1"/>
  <c r="R515" i="2" a="1"/>
  <c r="B515" i="2"/>
  <c r="X514" i="2" a="1"/>
  <c r="X514" i="2" s="1"/>
  <c r="W514" i="2" a="1"/>
  <c r="W514" i="2" s="1"/>
  <c r="V514" i="2" a="1"/>
  <c r="V514" i="2" s="1"/>
  <c r="U514" i="2" a="1"/>
  <c r="U514" i="2" s="1"/>
  <c r="R514" i="2" a="1"/>
  <c r="R514" i="2" s="1"/>
  <c r="S514" i="2" s="1"/>
  <c r="B514" i="2"/>
  <c r="X513" i="2" a="1"/>
  <c r="X513" i="2" s="1"/>
  <c r="W513" i="2" a="1"/>
  <c r="W513" i="2" s="1"/>
  <c r="V513" i="2" a="1"/>
  <c r="V513" i="2" s="1"/>
  <c r="U513" i="2" a="1"/>
  <c r="U513" i="2" s="1"/>
  <c r="R513" i="2" a="1"/>
  <c r="R513" i="2" s="1"/>
  <c r="S513" i="2" s="1"/>
  <c r="B513" i="2"/>
  <c r="X512" i="2" a="1"/>
  <c r="X512" i="2" s="1"/>
  <c r="W512" i="2"/>
  <c r="W512" i="2" a="1"/>
  <c r="V512" i="2" a="1"/>
  <c r="V512" i="2" s="1"/>
  <c r="U512" i="2" a="1"/>
  <c r="U512" i="2" s="1"/>
  <c r="R512" i="2" a="1"/>
  <c r="R512" i="2" s="1"/>
  <c r="S512" i="2" s="1"/>
  <c r="B512" i="2"/>
  <c r="X511" i="2"/>
  <c r="X511" i="2" a="1"/>
  <c r="W511" i="2" a="1"/>
  <c r="W511" i="2" s="1"/>
  <c r="V511" i="2" a="1"/>
  <c r="V511" i="2" s="1"/>
  <c r="U511" i="2" a="1"/>
  <c r="U511" i="2" s="1"/>
  <c r="R511" i="2"/>
  <c r="S511" i="2" s="1"/>
  <c r="R511" i="2" a="1"/>
  <c r="B511" i="2"/>
  <c r="X510" i="2" a="1"/>
  <c r="X510" i="2" s="1"/>
  <c r="W510" i="2" a="1"/>
  <c r="W510" i="2" s="1"/>
  <c r="V510" i="2"/>
  <c r="V510" i="2" a="1"/>
  <c r="U510" i="2"/>
  <c r="U510" i="2" a="1"/>
  <c r="R510" i="2" a="1"/>
  <c r="R510" i="2" s="1"/>
  <c r="S510" i="2" s="1"/>
  <c r="B510" i="2"/>
  <c r="X509" i="2" a="1"/>
  <c r="X509" i="2" s="1"/>
  <c r="W509" i="2" a="1"/>
  <c r="W509" i="2" s="1"/>
  <c r="V509" i="2" a="1"/>
  <c r="V509" i="2" s="1"/>
  <c r="U509" i="2" a="1"/>
  <c r="U509" i="2" s="1"/>
  <c r="R509" i="2" a="1"/>
  <c r="R509" i="2" s="1"/>
  <c r="S509" i="2" s="1"/>
  <c r="B509" i="2"/>
  <c r="X508" i="2" a="1"/>
  <c r="X508" i="2" s="1"/>
  <c r="W508" i="2" a="1"/>
  <c r="W508" i="2" s="1"/>
  <c r="V508" i="2" a="1"/>
  <c r="V508" i="2" s="1"/>
  <c r="U508" i="2" a="1"/>
  <c r="U508" i="2" s="1"/>
  <c r="R508" i="2" a="1"/>
  <c r="R508" i="2" s="1"/>
  <c r="S508" i="2" s="1"/>
  <c r="B508" i="2"/>
  <c r="X507" i="2" a="1"/>
  <c r="X507" i="2" s="1"/>
  <c r="W507" i="2" a="1"/>
  <c r="W507" i="2" s="1"/>
  <c r="V507" i="2" a="1"/>
  <c r="V507" i="2" s="1"/>
  <c r="U507" i="2" a="1"/>
  <c r="U507" i="2" s="1"/>
  <c r="R507" i="2" a="1"/>
  <c r="R507" i="2" s="1"/>
  <c r="S507" i="2" s="1"/>
  <c r="B507" i="2"/>
  <c r="X506" i="2" a="1"/>
  <c r="X506" i="2" s="1"/>
  <c r="W506" i="2" a="1"/>
  <c r="W506" i="2" s="1"/>
  <c r="V506" i="2" a="1"/>
  <c r="V506" i="2" s="1"/>
  <c r="U506" i="2" a="1"/>
  <c r="U506" i="2" s="1"/>
  <c r="R506" i="2" a="1"/>
  <c r="R506" i="2" s="1"/>
  <c r="S506" i="2" s="1"/>
  <c r="B506" i="2"/>
  <c r="X505" i="2"/>
  <c r="X505" i="2" a="1"/>
  <c r="W505" i="2" a="1"/>
  <c r="W505" i="2" s="1"/>
  <c r="V505" i="2" a="1"/>
  <c r="V505" i="2" s="1"/>
  <c r="U505" i="2" a="1"/>
  <c r="U505" i="2" s="1"/>
  <c r="R505" i="2" a="1"/>
  <c r="R505" i="2" s="1"/>
  <c r="S505" i="2" s="1"/>
  <c r="B505" i="2"/>
  <c r="X504" i="2" a="1"/>
  <c r="X504" i="2" s="1"/>
  <c r="W504" i="2" a="1"/>
  <c r="W504" i="2" s="1"/>
  <c r="V504" i="2" a="1"/>
  <c r="V504" i="2" s="1"/>
  <c r="U504" i="2" a="1"/>
  <c r="U504" i="2" s="1"/>
  <c r="R504" i="2" a="1"/>
  <c r="R504" i="2" s="1"/>
  <c r="S504" i="2" s="1"/>
  <c r="B504" i="2"/>
  <c r="X503" i="2"/>
  <c r="X503" i="2" a="1"/>
  <c r="W503" i="2" a="1"/>
  <c r="W503" i="2" s="1"/>
  <c r="V503" i="2" a="1"/>
  <c r="V503" i="2" s="1"/>
  <c r="U503" i="2" a="1"/>
  <c r="U503" i="2" s="1"/>
  <c r="R503" i="2" a="1"/>
  <c r="R503" i="2" s="1"/>
  <c r="S503" i="2" s="1"/>
  <c r="B503" i="2"/>
  <c r="X502" i="2" a="1"/>
  <c r="X502" i="2" s="1"/>
  <c r="W502" i="2" a="1"/>
  <c r="W502" i="2" s="1"/>
  <c r="V502" i="2" a="1"/>
  <c r="V502" i="2" s="1"/>
  <c r="U502" i="2" a="1"/>
  <c r="U502" i="2" s="1"/>
  <c r="R502" i="2" a="1"/>
  <c r="R502" i="2" s="1"/>
  <c r="S502" i="2" s="1"/>
  <c r="B502" i="2"/>
  <c r="X501" i="2" a="1"/>
  <c r="X501" i="2" s="1"/>
  <c r="W501" i="2" a="1"/>
  <c r="W501" i="2" s="1"/>
  <c r="V501" i="2" a="1"/>
  <c r="V501" i="2" s="1"/>
  <c r="U501" i="2" a="1"/>
  <c r="U501" i="2" s="1"/>
  <c r="R501" i="2" a="1"/>
  <c r="R501" i="2" s="1"/>
  <c r="S501" i="2" s="1"/>
  <c r="B501" i="2"/>
  <c r="X500" i="2" a="1"/>
  <c r="X500" i="2" s="1"/>
  <c r="W500" i="2" a="1"/>
  <c r="W500" i="2" s="1"/>
  <c r="V500" i="2" a="1"/>
  <c r="V500" i="2" s="1"/>
  <c r="U500" i="2" a="1"/>
  <c r="U500" i="2" s="1"/>
  <c r="R500" i="2" a="1"/>
  <c r="R500" i="2" s="1"/>
  <c r="S500" i="2" s="1"/>
  <c r="B500" i="2"/>
  <c r="X499" i="2" a="1"/>
  <c r="X499" i="2" s="1"/>
  <c r="W499" i="2" a="1"/>
  <c r="W499" i="2" s="1"/>
  <c r="V499" i="2" a="1"/>
  <c r="V499" i="2" s="1"/>
  <c r="U499" i="2" a="1"/>
  <c r="U499" i="2" s="1"/>
  <c r="R499" i="2" a="1"/>
  <c r="R499" i="2" s="1"/>
  <c r="S499" i="2" s="1"/>
  <c r="B499" i="2"/>
  <c r="X498" i="2" a="1"/>
  <c r="X498" i="2" s="1"/>
  <c r="W498" i="2" a="1"/>
  <c r="W498" i="2" s="1"/>
  <c r="V498" i="2" a="1"/>
  <c r="V498" i="2" s="1"/>
  <c r="U498" i="2" a="1"/>
  <c r="U498" i="2" s="1"/>
  <c r="R498" i="2" a="1"/>
  <c r="R498" i="2" s="1"/>
  <c r="S498" i="2" s="1"/>
  <c r="B498" i="2"/>
  <c r="X497" i="2" a="1"/>
  <c r="X497" i="2" s="1"/>
  <c r="W497" i="2" a="1"/>
  <c r="W497" i="2" s="1"/>
  <c r="V497" i="2" a="1"/>
  <c r="V497" i="2" s="1"/>
  <c r="U497" i="2" a="1"/>
  <c r="U497" i="2" s="1"/>
  <c r="R497" i="2" a="1"/>
  <c r="R497" i="2" s="1"/>
  <c r="S497" i="2" s="1"/>
  <c r="B497" i="2"/>
  <c r="X496" i="2" a="1"/>
  <c r="X496" i="2" s="1"/>
  <c r="W496" i="2"/>
  <c r="W496" i="2" a="1"/>
  <c r="V496" i="2" a="1"/>
  <c r="V496" i="2" s="1"/>
  <c r="U496" i="2" a="1"/>
  <c r="U496" i="2" s="1"/>
  <c r="R496" i="2" a="1"/>
  <c r="R496" i="2" s="1"/>
  <c r="S496" i="2" s="1"/>
  <c r="B496" i="2"/>
  <c r="X495" i="2"/>
  <c r="X495" i="2" a="1"/>
  <c r="W495" i="2" a="1"/>
  <c r="W495" i="2" s="1"/>
  <c r="V495" i="2" a="1"/>
  <c r="V495" i="2" s="1"/>
  <c r="U495" i="2" a="1"/>
  <c r="U495" i="2" s="1"/>
  <c r="R495" i="2" a="1"/>
  <c r="R495" i="2" s="1"/>
  <c r="S495" i="2" s="1"/>
  <c r="B495" i="2"/>
  <c r="X494" i="2" a="1"/>
  <c r="X494" i="2" s="1"/>
  <c r="W494" i="2" a="1"/>
  <c r="W494" i="2" s="1"/>
  <c r="V494" i="2" a="1"/>
  <c r="V494" i="2" s="1"/>
  <c r="U494" i="2" a="1"/>
  <c r="U494" i="2" s="1"/>
  <c r="R494" i="2" a="1"/>
  <c r="R494" i="2" s="1"/>
  <c r="S494" i="2" s="1"/>
  <c r="B494" i="2"/>
  <c r="X493" i="2" a="1"/>
  <c r="X493" i="2" s="1"/>
  <c r="W493" i="2" a="1"/>
  <c r="W493" i="2" s="1"/>
  <c r="V493" i="2" a="1"/>
  <c r="V493" i="2" s="1"/>
  <c r="U493" i="2" a="1"/>
  <c r="U493" i="2" s="1"/>
  <c r="R493" i="2" a="1"/>
  <c r="R493" i="2" s="1"/>
  <c r="S493" i="2" s="1"/>
  <c r="B493" i="2"/>
  <c r="X492" i="2" a="1"/>
  <c r="X492" i="2" s="1"/>
  <c r="W492" i="2" a="1"/>
  <c r="W492" i="2" s="1"/>
  <c r="V492" i="2" a="1"/>
  <c r="V492" i="2" s="1"/>
  <c r="U492" i="2" a="1"/>
  <c r="U492" i="2" s="1"/>
  <c r="R492" i="2" a="1"/>
  <c r="R492" i="2" s="1"/>
  <c r="S492" i="2" s="1"/>
  <c r="B492" i="2"/>
  <c r="X491" i="2" a="1"/>
  <c r="X491" i="2" s="1"/>
  <c r="W491" i="2"/>
  <c r="W491" i="2" a="1"/>
  <c r="V491" i="2" a="1"/>
  <c r="V491" i="2" s="1"/>
  <c r="U491" i="2" a="1"/>
  <c r="U491" i="2" s="1"/>
  <c r="R491" i="2" a="1"/>
  <c r="R491" i="2" s="1"/>
  <c r="S491" i="2" s="1"/>
  <c r="B491" i="2"/>
  <c r="X490" i="2" a="1"/>
  <c r="X490" i="2" s="1"/>
  <c r="W490" i="2" a="1"/>
  <c r="W490" i="2" s="1"/>
  <c r="V490" i="2"/>
  <c r="V490" i="2" a="1"/>
  <c r="U490" i="2" a="1"/>
  <c r="U490" i="2" s="1"/>
  <c r="R490" i="2" a="1"/>
  <c r="R490" i="2" s="1"/>
  <c r="S490" i="2" s="1"/>
  <c r="B490" i="2"/>
  <c r="X489" i="2"/>
  <c r="X489" i="2" a="1"/>
  <c r="W489" i="2" a="1"/>
  <c r="W489" i="2" s="1"/>
  <c r="V489" i="2" a="1"/>
  <c r="V489" i="2" s="1"/>
  <c r="U489" i="2" a="1"/>
  <c r="U489" i="2" s="1"/>
  <c r="R489" i="2" a="1"/>
  <c r="R489" i="2" s="1"/>
  <c r="S489" i="2" s="1"/>
  <c r="B489" i="2"/>
  <c r="X488" i="2" a="1"/>
  <c r="X488" i="2" s="1"/>
  <c r="W488" i="2" a="1"/>
  <c r="W488" i="2" s="1"/>
  <c r="V488" i="2" a="1"/>
  <c r="V488" i="2" s="1"/>
  <c r="U488" i="2" a="1"/>
  <c r="U488" i="2" s="1"/>
  <c r="R488" i="2" a="1"/>
  <c r="R488" i="2" s="1"/>
  <c r="S488" i="2" s="1"/>
  <c r="B488" i="2"/>
  <c r="X487" i="2" a="1"/>
  <c r="X487" i="2" s="1"/>
  <c r="W487" i="2" a="1"/>
  <c r="W487" i="2" s="1"/>
  <c r="V487" i="2" a="1"/>
  <c r="V487" i="2" s="1"/>
  <c r="U487" i="2" a="1"/>
  <c r="U487" i="2" s="1"/>
  <c r="R487" i="2"/>
  <c r="S487" i="2" s="1"/>
  <c r="R487" i="2" a="1"/>
  <c r="B487" i="2"/>
  <c r="X486" i="2" a="1"/>
  <c r="X486" i="2" s="1"/>
  <c r="W486" i="2"/>
  <c r="W486" i="2" a="1"/>
  <c r="V486" i="2" a="1"/>
  <c r="V486" i="2" s="1"/>
  <c r="U486" i="2" a="1"/>
  <c r="U486" i="2" s="1"/>
  <c r="R486" i="2"/>
  <c r="S486" i="2" s="1"/>
  <c r="R486" i="2" a="1"/>
  <c r="B486" i="2"/>
  <c r="X485" i="2" a="1"/>
  <c r="X485" i="2" s="1"/>
  <c r="W485" i="2"/>
  <c r="W485" i="2" a="1"/>
  <c r="V485" i="2" a="1"/>
  <c r="V485" i="2" s="1"/>
  <c r="U485" i="2" a="1"/>
  <c r="U485" i="2" s="1"/>
  <c r="R485" i="2" a="1"/>
  <c r="R485" i="2" s="1"/>
  <c r="S485" i="2" s="1"/>
  <c r="B485" i="2"/>
  <c r="X484" i="2" a="1"/>
  <c r="X484" i="2" s="1"/>
  <c r="W484" i="2" a="1"/>
  <c r="W484" i="2" s="1"/>
  <c r="V484" i="2" a="1"/>
  <c r="V484" i="2" s="1"/>
  <c r="U484" i="2" a="1"/>
  <c r="U484" i="2" s="1"/>
  <c r="R484" i="2" a="1"/>
  <c r="R484" i="2" s="1"/>
  <c r="S484" i="2" s="1"/>
  <c r="B484" i="2"/>
  <c r="X483" i="2"/>
  <c r="X483" i="2" a="1"/>
  <c r="W483" i="2"/>
  <c r="W483" i="2" a="1"/>
  <c r="V483" i="2" a="1"/>
  <c r="V483" i="2" s="1"/>
  <c r="U483" i="2" a="1"/>
  <c r="U483" i="2" s="1"/>
  <c r="R483" i="2" a="1"/>
  <c r="R483" i="2" s="1"/>
  <c r="S483" i="2" s="1"/>
  <c r="B483" i="2"/>
  <c r="X482" i="2" a="1"/>
  <c r="X482" i="2" s="1"/>
  <c r="W482" i="2" a="1"/>
  <c r="W482" i="2" s="1"/>
  <c r="V482" i="2" a="1"/>
  <c r="V482" i="2" s="1"/>
  <c r="U482" i="2"/>
  <c r="U482" i="2" a="1"/>
  <c r="R482" i="2" a="1"/>
  <c r="R482" i="2" s="1"/>
  <c r="S482" i="2" s="1"/>
  <c r="B482" i="2"/>
  <c r="X481" i="2" a="1"/>
  <c r="X481" i="2" s="1"/>
  <c r="W481" i="2" a="1"/>
  <c r="W481" i="2" s="1"/>
  <c r="V481" i="2" a="1"/>
  <c r="V481" i="2" s="1"/>
  <c r="U481" i="2"/>
  <c r="U481" i="2" a="1"/>
  <c r="R481" i="2" a="1"/>
  <c r="R481" i="2" s="1"/>
  <c r="S481" i="2" s="1"/>
  <c r="B481" i="2"/>
  <c r="X480" i="2" a="1"/>
  <c r="X480" i="2" s="1"/>
  <c r="W480" i="2" a="1"/>
  <c r="W480" i="2" s="1"/>
  <c r="V480" i="2" a="1"/>
  <c r="V480" i="2" s="1"/>
  <c r="U480" i="2" a="1"/>
  <c r="U480" i="2" s="1"/>
  <c r="R480" i="2" a="1"/>
  <c r="R480" i="2" s="1"/>
  <c r="S480" i="2" s="1"/>
  <c r="B480" i="2"/>
  <c r="X479" i="2" a="1"/>
  <c r="X479" i="2" s="1"/>
  <c r="W479" i="2" a="1"/>
  <c r="W479" i="2" s="1"/>
  <c r="V479" i="2" a="1"/>
  <c r="V479" i="2" s="1"/>
  <c r="U479" i="2" a="1"/>
  <c r="U479" i="2" s="1"/>
  <c r="R479" i="2" a="1"/>
  <c r="R479" i="2" s="1"/>
  <c r="S479" i="2" s="1"/>
  <c r="B479" i="2"/>
  <c r="X478" i="2" a="1"/>
  <c r="X478" i="2" s="1"/>
  <c r="W478" i="2" a="1"/>
  <c r="W478" i="2" s="1"/>
  <c r="V478" i="2" a="1"/>
  <c r="V478" i="2" s="1"/>
  <c r="U478" i="2" a="1"/>
  <c r="U478" i="2" s="1"/>
  <c r="R478" i="2" a="1"/>
  <c r="R478" i="2" s="1"/>
  <c r="S478" i="2" s="1"/>
  <c r="B478" i="2"/>
  <c r="X477" i="2" a="1"/>
  <c r="X477" i="2" s="1"/>
  <c r="W477" i="2"/>
  <c r="W477" i="2" a="1"/>
  <c r="V477" i="2" a="1"/>
  <c r="V477" i="2" s="1"/>
  <c r="U477" i="2" a="1"/>
  <c r="U477" i="2" s="1"/>
  <c r="R477" i="2" a="1"/>
  <c r="R477" i="2" s="1"/>
  <c r="S477" i="2" s="1"/>
  <c r="B477" i="2"/>
  <c r="X476" i="2" a="1"/>
  <c r="X476" i="2" s="1"/>
  <c r="W476" i="2" a="1"/>
  <c r="W476" i="2" s="1"/>
  <c r="V476" i="2" a="1"/>
  <c r="V476" i="2" s="1"/>
  <c r="U476" i="2" a="1"/>
  <c r="U476" i="2" s="1"/>
  <c r="R476" i="2" a="1"/>
  <c r="R476" i="2" s="1"/>
  <c r="S476" i="2" s="1"/>
  <c r="B476" i="2"/>
  <c r="X475" i="2" a="1"/>
  <c r="X475" i="2" s="1"/>
  <c r="W475" i="2"/>
  <c r="W475" i="2" a="1"/>
  <c r="V475" i="2" a="1"/>
  <c r="V475" i="2" s="1"/>
  <c r="U475" i="2" a="1"/>
  <c r="U475" i="2" s="1"/>
  <c r="R475" i="2" a="1"/>
  <c r="R475" i="2" s="1"/>
  <c r="S475" i="2" s="1"/>
  <c r="B475" i="2"/>
  <c r="X474" i="2" a="1"/>
  <c r="X474" i="2" s="1"/>
  <c r="W474" i="2" a="1"/>
  <c r="W474" i="2" s="1"/>
  <c r="V474" i="2" a="1"/>
  <c r="V474" i="2" s="1"/>
  <c r="U474" i="2" a="1"/>
  <c r="U474" i="2" s="1"/>
  <c r="R474" i="2" a="1"/>
  <c r="R474" i="2" s="1"/>
  <c r="S474" i="2" s="1"/>
  <c r="B474" i="2"/>
  <c r="X473" i="2"/>
  <c r="X473" i="2" a="1"/>
  <c r="W473" i="2" a="1"/>
  <c r="W473" i="2" s="1"/>
  <c r="V473" i="2" a="1"/>
  <c r="V473" i="2" s="1"/>
  <c r="U473" i="2"/>
  <c r="U473" i="2" a="1"/>
  <c r="R473" i="2"/>
  <c r="S473" i="2" s="1"/>
  <c r="R473" i="2" a="1"/>
  <c r="B473" i="2"/>
  <c r="X472" i="2" a="1"/>
  <c r="X472" i="2" s="1"/>
  <c r="W472" i="2" a="1"/>
  <c r="W472" i="2" s="1"/>
  <c r="V472" i="2" a="1"/>
  <c r="V472" i="2" s="1"/>
  <c r="U472" i="2" a="1"/>
  <c r="U472" i="2" s="1"/>
  <c r="R472" i="2" a="1"/>
  <c r="R472" i="2" s="1"/>
  <c r="S472" i="2" s="1"/>
  <c r="B472" i="2"/>
  <c r="X471" i="2" a="1"/>
  <c r="X471" i="2" s="1"/>
  <c r="W471" i="2" a="1"/>
  <c r="W471" i="2" s="1"/>
  <c r="V471" i="2" a="1"/>
  <c r="V471" i="2" s="1"/>
  <c r="U471" i="2" a="1"/>
  <c r="U471" i="2" s="1"/>
  <c r="R471" i="2"/>
  <c r="S471" i="2" s="1"/>
  <c r="R471" i="2" a="1"/>
  <c r="B471" i="2"/>
  <c r="X470" i="2" a="1"/>
  <c r="X470" i="2" s="1"/>
  <c r="W470" i="2"/>
  <c r="W470" i="2" a="1"/>
  <c r="V470" i="2" a="1"/>
  <c r="V470" i="2" s="1"/>
  <c r="U470" i="2" a="1"/>
  <c r="U470" i="2" s="1"/>
  <c r="R470" i="2" a="1"/>
  <c r="R470" i="2" s="1"/>
  <c r="S470" i="2" s="1"/>
  <c r="B470" i="2"/>
  <c r="X469" i="2" a="1"/>
  <c r="X469" i="2" s="1"/>
  <c r="W469" i="2" a="1"/>
  <c r="W469" i="2" s="1"/>
  <c r="V469" i="2" a="1"/>
  <c r="V469" i="2" s="1"/>
  <c r="U469" i="2" a="1"/>
  <c r="U469" i="2" s="1"/>
  <c r="R469" i="2" a="1"/>
  <c r="R469" i="2" s="1"/>
  <c r="S469" i="2" s="1"/>
  <c r="B469" i="2"/>
  <c r="X468" i="2" a="1"/>
  <c r="X468" i="2" s="1"/>
  <c r="W468" i="2" a="1"/>
  <c r="W468" i="2" s="1"/>
  <c r="V468" i="2" a="1"/>
  <c r="V468" i="2" s="1"/>
  <c r="U468" i="2" a="1"/>
  <c r="U468" i="2" s="1"/>
  <c r="R468" i="2" a="1"/>
  <c r="R468" i="2" s="1"/>
  <c r="S468" i="2" s="1"/>
  <c r="B468" i="2"/>
  <c r="X467" i="2" a="1"/>
  <c r="X467" i="2" s="1"/>
  <c r="W467" i="2"/>
  <c r="W467" i="2" a="1"/>
  <c r="V467" i="2" a="1"/>
  <c r="V467" i="2" s="1"/>
  <c r="U467" i="2" a="1"/>
  <c r="U467" i="2" s="1"/>
  <c r="R467" i="2" a="1"/>
  <c r="R467" i="2" s="1"/>
  <c r="S467" i="2" s="1"/>
  <c r="B467" i="2"/>
  <c r="X466" i="2" a="1"/>
  <c r="X466" i="2" s="1"/>
  <c r="W466" i="2" a="1"/>
  <c r="W466" i="2" s="1"/>
  <c r="V466" i="2" a="1"/>
  <c r="V466" i="2" s="1"/>
  <c r="U466" i="2" a="1"/>
  <c r="U466" i="2" s="1"/>
  <c r="R466" i="2" a="1"/>
  <c r="R466" i="2" s="1"/>
  <c r="S466" i="2" s="1"/>
  <c r="B466" i="2"/>
  <c r="X465" i="2" a="1"/>
  <c r="X465" i="2" s="1"/>
  <c r="W465" i="2" a="1"/>
  <c r="W465" i="2" s="1"/>
  <c r="V465" i="2" a="1"/>
  <c r="V465" i="2" s="1"/>
  <c r="U465" i="2" a="1"/>
  <c r="U465" i="2" s="1"/>
  <c r="R465" i="2" a="1"/>
  <c r="R465" i="2" s="1"/>
  <c r="S465" i="2" s="1"/>
  <c r="B465" i="2"/>
  <c r="X464" i="2" a="1"/>
  <c r="X464" i="2" s="1"/>
  <c r="W464" i="2" a="1"/>
  <c r="W464" i="2" s="1"/>
  <c r="V464" i="2" a="1"/>
  <c r="V464" i="2" s="1"/>
  <c r="U464" i="2" a="1"/>
  <c r="U464" i="2" s="1"/>
  <c r="R464" i="2" a="1"/>
  <c r="R464" i="2" s="1"/>
  <c r="S464" i="2" s="1"/>
  <c r="B464" i="2"/>
  <c r="X463" i="2" a="1"/>
  <c r="X463" i="2" s="1"/>
  <c r="W463" i="2" a="1"/>
  <c r="W463" i="2" s="1"/>
  <c r="V463" i="2" a="1"/>
  <c r="V463" i="2" s="1"/>
  <c r="U463" i="2" a="1"/>
  <c r="U463" i="2" s="1"/>
  <c r="R463" i="2" a="1"/>
  <c r="R463" i="2" s="1"/>
  <c r="S463" i="2" s="1"/>
  <c r="B463" i="2"/>
  <c r="X462" i="2" a="1"/>
  <c r="X462" i="2" s="1"/>
  <c r="W462" i="2" a="1"/>
  <c r="W462" i="2" s="1"/>
  <c r="V462" i="2" a="1"/>
  <c r="V462" i="2" s="1"/>
  <c r="U462" i="2" a="1"/>
  <c r="U462" i="2" s="1"/>
  <c r="R462" i="2" a="1"/>
  <c r="R462" i="2" s="1"/>
  <c r="S462" i="2" s="1"/>
  <c r="B462" i="2"/>
  <c r="X461" i="2" a="1"/>
  <c r="X461" i="2" s="1"/>
  <c r="W461" i="2"/>
  <c r="W461" i="2" a="1"/>
  <c r="V461" i="2" a="1"/>
  <c r="V461" i="2" s="1"/>
  <c r="U461" i="2" a="1"/>
  <c r="U461" i="2" s="1"/>
  <c r="R461" i="2" a="1"/>
  <c r="R461" i="2" s="1"/>
  <c r="S461" i="2" s="1"/>
  <c r="B461" i="2"/>
  <c r="X460" i="2" a="1"/>
  <c r="X460" i="2" s="1"/>
  <c r="W460" i="2" a="1"/>
  <c r="W460" i="2" s="1"/>
  <c r="V460" i="2" a="1"/>
  <c r="V460" i="2" s="1"/>
  <c r="U460" i="2" a="1"/>
  <c r="U460" i="2" s="1"/>
  <c r="R460" i="2"/>
  <c r="S460" i="2" s="1"/>
  <c r="R460" i="2" a="1"/>
  <c r="B460" i="2"/>
  <c r="X459" i="2" a="1"/>
  <c r="X459" i="2" s="1"/>
  <c r="W459" i="2" a="1"/>
  <c r="W459" i="2" s="1"/>
  <c r="V459" i="2" a="1"/>
  <c r="V459" i="2" s="1"/>
  <c r="U459" i="2"/>
  <c r="U459" i="2" a="1"/>
  <c r="R459" i="2" a="1"/>
  <c r="R459" i="2" s="1"/>
  <c r="S459" i="2" s="1"/>
  <c r="B459" i="2"/>
  <c r="X458" i="2" a="1"/>
  <c r="X458" i="2" s="1"/>
  <c r="W458" i="2" a="1"/>
  <c r="W458" i="2" s="1"/>
  <c r="V458" i="2" a="1"/>
  <c r="V458" i="2" s="1"/>
  <c r="U458" i="2" a="1"/>
  <c r="U458" i="2" s="1"/>
  <c r="R458" i="2"/>
  <c r="S458" i="2" s="1"/>
  <c r="R458" i="2" a="1"/>
  <c r="B458" i="2"/>
  <c r="X457" i="2"/>
  <c r="X457" i="2" a="1"/>
  <c r="W457" i="2" a="1"/>
  <c r="W457" i="2" s="1"/>
  <c r="V457" i="2" a="1"/>
  <c r="V457" i="2" s="1"/>
  <c r="U457" i="2" a="1"/>
  <c r="U457" i="2" s="1"/>
  <c r="R457" i="2" a="1"/>
  <c r="R457" i="2" s="1"/>
  <c r="S457" i="2" s="1"/>
  <c r="B457" i="2"/>
  <c r="X456" i="2" a="1"/>
  <c r="X456" i="2" s="1"/>
  <c r="W456" i="2" a="1"/>
  <c r="W456" i="2" s="1"/>
  <c r="V456" i="2" a="1"/>
  <c r="V456" i="2" s="1"/>
  <c r="U456" i="2" a="1"/>
  <c r="U456" i="2" s="1"/>
  <c r="R456" i="2" a="1"/>
  <c r="R456" i="2" s="1"/>
  <c r="S456" i="2" s="1"/>
  <c r="B456" i="2"/>
  <c r="X455" i="2" a="1"/>
  <c r="X455" i="2" s="1"/>
  <c r="W455" i="2"/>
  <c r="W455" i="2" a="1"/>
  <c r="V455" i="2" a="1"/>
  <c r="V455" i="2" s="1"/>
  <c r="U455" i="2" a="1"/>
  <c r="U455" i="2" s="1"/>
  <c r="R455" i="2" a="1"/>
  <c r="R455" i="2" s="1"/>
  <c r="S455" i="2" s="1"/>
  <c r="B455" i="2"/>
  <c r="X454" i="2" a="1"/>
  <c r="X454" i="2" s="1"/>
  <c r="W454" i="2" a="1"/>
  <c r="W454" i="2" s="1"/>
  <c r="V454" i="2" a="1"/>
  <c r="V454" i="2" s="1"/>
  <c r="U454" i="2" a="1"/>
  <c r="U454" i="2" s="1"/>
  <c r="R454" i="2" a="1"/>
  <c r="R454" i="2" s="1"/>
  <c r="S454" i="2" s="1"/>
  <c r="B454" i="2"/>
  <c r="X453" i="2" a="1"/>
  <c r="X453" i="2" s="1"/>
  <c r="W453" i="2" a="1"/>
  <c r="W453" i="2" s="1"/>
  <c r="V453" i="2" a="1"/>
  <c r="V453" i="2" s="1"/>
  <c r="U453" i="2" a="1"/>
  <c r="U453" i="2" s="1"/>
  <c r="R453" i="2" a="1"/>
  <c r="R453" i="2" s="1"/>
  <c r="S453" i="2" s="1"/>
  <c r="B453" i="2"/>
  <c r="X452" i="2" a="1"/>
  <c r="X452" i="2" s="1"/>
  <c r="W452" i="2" a="1"/>
  <c r="W452" i="2" s="1"/>
  <c r="V452" i="2"/>
  <c r="V452" i="2" a="1"/>
  <c r="U452" i="2" a="1"/>
  <c r="U452" i="2" s="1"/>
  <c r="R452" i="2" a="1"/>
  <c r="R452" i="2" s="1"/>
  <c r="S452" i="2" s="1"/>
  <c r="B452" i="2"/>
  <c r="X451" i="2" a="1"/>
  <c r="X451" i="2" s="1"/>
  <c r="W451" i="2" a="1"/>
  <c r="W451" i="2" s="1"/>
  <c r="V451" i="2" a="1"/>
  <c r="V451" i="2" s="1"/>
  <c r="U451" i="2" a="1"/>
  <c r="U451" i="2" s="1"/>
  <c r="R451" i="2" a="1"/>
  <c r="R451" i="2" s="1"/>
  <c r="S451" i="2" s="1"/>
  <c r="B451" i="2"/>
  <c r="X450" i="2" a="1"/>
  <c r="X450" i="2" s="1"/>
  <c r="W450" i="2" a="1"/>
  <c r="W450" i="2" s="1"/>
  <c r="V450" i="2" a="1"/>
  <c r="V450" i="2" s="1"/>
  <c r="U450" i="2" a="1"/>
  <c r="U450" i="2" s="1"/>
  <c r="R450" i="2" a="1"/>
  <c r="R450" i="2" s="1"/>
  <c r="S450" i="2" s="1"/>
  <c r="B450" i="2"/>
  <c r="X449" i="2" a="1"/>
  <c r="X449" i="2" s="1"/>
  <c r="W449" i="2" a="1"/>
  <c r="W449" i="2" s="1"/>
  <c r="V449" i="2" a="1"/>
  <c r="V449" i="2" s="1"/>
  <c r="U449" i="2" a="1"/>
  <c r="U449" i="2" s="1"/>
  <c r="R449" i="2" a="1"/>
  <c r="R449" i="2" s="1"/>
  <c r="S449" i="2" s="1"/>
  <c r="B449" i="2"/>
  <c r="X448" i="2" a="1"/>
  <c r="X448" i="2" s="1"/>
  <c r="W448" i="2" a="1"/>
  <c r="W448" i="2" s="1"/>
  <c r="V448" i="2" a="1"/>
  <c r="V448" i="2" s="1"/>
  <c r="U448" i="2" a="1"/>
  <c r="U448" i="2" s="1"/>
  <c r="R448" i="2" a="1"/>
  <c r="R448" i="2" s="1"/>
  <c r="S448" i="2" s="1"/>
  <c r="B448" i="2"/>
  <c r="X447" i="2"/>
  <c r="X447" i="2" a="1"/>
  <c r="W447" i="2" a="1"/>
  <c r="W447" i="2" s="1"/>
  <c r="V447" i="2" a="1"/>
  <c r="V447" i="2" s="1"/>
  <c r="U447" i="2" a="1"/>
  <c r="U447" i="2" s="1"/>
  <c r="R447" i="2" a="1"/>
  <c r="R447" i="2" s="1"/>
  <c r="S447" i="2" s="1"/>
  <c r="B447" i="2"/>
  <c r="X446" i="2" a="1"/>
  <c r="X446" i="2" s="1"/>
  <c r="W446" i="2" a="1"/>
  <c r="W446" i="2" s="1"/>
  <c r="V446" i="2" a="1"/>
  <c r="V446" i="2" s="1"/>
  <c r="U446" i="2" a="1"/>
  <c r="U446" i="2" s="1"/>
  <c r="R446" i="2" a="1"/>
  <c r="R446" i="2" s="1"/>
  <c r="S446" i="2" s="1"/>
  <c r="B446" i="2"/>
  <c r="X445" i="2" a="1"/>
  <c r="X445" i="2" s="1"/>
  <c r="W445" i="2" a="1"/>
  <c r="W445" i="2" s="1"/>
  <c r="V445" i="2" a="1"/>
  <c r="V445" i="2" s="1"/>
  <c r="U445" i="2" a="1"/>
  <c r="U445" i="2" s="1"/>
  <c r="R445" i="2" a="1"/>
  <c r="R445" i="2" s="1"/>
  <c r="S445" i="2" s="1"/>
  <c r="B445" i="2"/>
  <c r="X444" i="2" a="1"/>
  <c r="X444" i="2" s="1"/>
  <c r="W444" i="2" a="1"/>
  <c r="W444" i="2" s="1"/>
  <c r="V444" i="2" a="1"/>
  <c r="V444" i="2" s="1"/>
  <c r="U444" i="2" a="1"/>
  <c r="U444" i="2" s="1"/>
  <c r="R444" i="2" a="1"/>
  <c r="R444" i="2" s="1"/>
  <c r="S444" i="2" s="1"/>
  <c r="B444" i="2"/>
  <c r="X443" i="2" a="1"/>
  <c r="X443" i="2" s="1"/>
  <c r="W443" i="2"/>
  <c r="W443" i="2" a="1"/>
  <c r="V443" i="2" a="1"/>
  <c r="V443" i="2" s="1"/>
  <c r="U443" i="2" a="1"/>
  <c r="U443" i="2" s="1"/>
  <c r="R443" i="2" a="1"/>
  <c r="R443" i="2" s="1"/>
  <c r="S443" i="2" s="1"/>
  <c r="B443" i="2"/>
  <c r="X442" i="2" a="1"/>
  <c r="X442" i="2" s="1"/>
  <c r="W442" i="2" a="1"/>
  <c r="W442" i="2" s="1"/>
  <c r="V442" i="2"/>
  <c r="V442" i="2" a="1"/>
  <c r="U442" i="2" a="1"/>
  <c r="U442" i="2" s="1"/>
  <c r="R442" i="2" a="1"/>
  <c r="R442" i="2" s="1"/>
  <c r="S442" i="2" s="1"/>
  <c r="B442" i="2"/>
  <c r="X441" i="2" a="1"/>
  <c r="X441" i="2" s="1"/>
  <c r="W441" i="2" a="1"/>
  <c r="W441" i="2" s="1"/>
  <c r="V441" i="2" a="1"/>
  <c r="V441" i="2" s="1"/>
  <c r="U441" i="2" a="1"/>
  <c r="U441" i="2" s="1"/>
  <c r="R441" i="2" a="1"/>
  <c r="R441" i="2" s="1"/>
  <c r="S441" i="2" s="1"/>
  <c r="B441" i="2"/>
  <c r="X440" i="2" a="1"/>
  <c r="X440" i="2" s="1"/>
  <c r="W440" i="2" a="1"/>
  <c r="W440" i="2" s="1"/>
  <c r="V440" i="2"/>
  <c r="V440" i="2" a="1"/>
  <c r="U440" i="2" a="1"/>
  <c r="U440" i="2" s="1"/>
  <c r="R440" i="2" a="1"/>
  <c r="R440" i="2" s="1"/>
  <c r="S440" i="2" s="1"/>
  <c r="B440" i="2"/>
  <c r="X439" i="2" a="1"/>
  <c r="X439" i="2" s="1"/>
  <c r="W439" i="2" a="1"/>
  <c r="W439" i="2" s="1"/>
  <c r="V439" i="2" a="1"/>
  <c r="V439" i="2" s="1"/>
  <c r="U439" i="2" a="1"/>
  <c r="U439" i="2" s="1"/>
  <c r="R439" i="2" a="1"/>
  <c r="R439" i="2" s="1"/>
  <c r="S439" i="2" s="1"/>
  <c r="B439" i="2"/>
  <c r="X438" i="2" a="1"/>
  <c r="X438" i="2" s="1"/>
  <c r="W438" i="2"/>
  <c r="W438" i="2" a="1"/>
  <c r="V438" i="2" a="1"/>
  <c r="V438" i="2" s="1"/>
  <c r="U438" i="2" a="1"/>
  <c r="U438" i="2" s="1"/>
  <c r="R438" i="2" a="1"/>
  <c r="R438" i="2" s="1"/>
  <c r="S438" i="2" s="1"/>
  <c r="B438" i="2"/>
  <c r="X437" i="2" a="1"/>
  <c r="X437" i="2" s="1"/>
  <c r="W437" i="2" a="1"/>
  <c r="W437" i="2" s="1"/>
  <c r="V437" i="2" a="1"/>
  <c r="V437" i="2" s="1"/>
  <c r="U437" i="2" a="1"/>
  <c r="U437" i="2" s="1"/>
  <c r="R437" i="2" a="1"/>
  <c r="R437" i="2" s="1"/>
  <c r="S437" i="2" s="1"/>
  <c r="B437" i="2"/>
  <c r="X436" i="2" a="1"/>
  <c r="X436" i="2" s="1"/>
  <c r="W436" i="2" a="1"/>
  <c r="W436" i="2" s="1"/>
  <c r="V436" i="2" a="1"/>
  <c r="V436" i="2" s="1"/>
  <c r="U436" i="2" a="1"/>
  <c r="U436" i="2" s="1"/>
  <c r="R436" i="2" a="1"/>
  <c r="R436" i="2" s="1"/>
  <c r="S436" i="2" s="1"/>
  <c r="B436" i="2"/>
  <c r="X435" i="2" a="1"/>
  <c r="X435" i="2" s="1"/>
  <c r="W435" i="2"/>
  <c r="W435" i="2" a="1"/>
  <c r="V435" i="2" a="1"/>
  <c r="V435" i="2" s="1"/>
  <c r="U435" i="2" a="1"/>
  <c r="U435" i="2" s="1"/>
  <c r="R435" i="2" a="1"/>
  <c r="R435" i="2" s="1"/>
  <c r="S435" i="2" s="1"/>
  <c r="B435" i="2"/>
  <c r="X434" i="2" a="1"/>
  <c r="X434" i="2" s="1"/>
  <c r="W434" i="2" a="1"/>
  <c r="W434" i="2" s="1"/>
  <c r="V434" i="2" a="1"/>
  <c r="V434" i="2" s="1"/>
  <c r="U434" i="2" a="1"/>
  <c r="U434" i="2" s="1"/>
  <c r="R434" i="2" a="1"/>
  <c r="R434" i="2" s="1"/>
  <c r="S434" i="2" s="1"/>
  <c r="B434" i="2"/>
  <c r="X433" i="2" a="1"/>
  <c r="X433" i="2" s="1"/>
  <c r="W433" i="2" a="1"/>
  <c r="W433" i="2" s="1"/>
  <c r="V433" i="2" a="1"/>
  <c r="V433" i="2" s="1"/>
  <c r="U433" i="2"/>
  <c r="U433" i="2" a="1"/>
  <c r="R433" i="2" a="1"/>
  <c r="R433" i="2" s="1"/>
  <c r="S433" i="2" s="1"/>
  <c r="B433" i="2"/>
  <c r="X432" i="2" a="1"/>
  <c r="X432" i="2" s="1"/>
  <c r="W432" i="2" a="1"/>
  <c r="W432" i="2" s="1"/>
  <c r="V432" i="2" a="1"/>
  <c r="V432" i="2" s="1"/>
  <c r="U432" i="2" a="1"/>
  <c r="U432" i="2" s="1"/>
  <c r="R432" i="2" a="1"/>
  <c r="R432" i="2" s="1"/>
  <c r="S432" i="2" s="1"/>
  <c r="B432" i="2"/>
  <c r="X431" i="2" a="1"/>
  <c r="X431" i="2" s="1"/>
  <c r="W431" i="2" a="1"/>
  <c r="W431" i="2" s="1"/>
  <c r="V431" i="2" a="1"/>
  <c r="V431" i="2" s="1"/>
  <c r="U431" i="2" a="1"/>
  <c r="U431" i="2" s="1"/>
  <c r="R431" i="2"/>
  <c r="S431" i="2" s="1"/>
  <c r="R431" i="2" a="1"/>
  <c r="B431" i="2"/>
  <c r="X430" i="2" a="1"/>
  <c r="X430" i="2" s="1"/>
  <c r="W430" i="2"/>
  <c r="W430" i="2" a="1"/>
  <c r="V430" i="2"/>
  <c r="V430" i="2" a="1"/>
  <c r="U430" i="2" a="1"/>
  <c r="U430" i="2" s="1"/>
  <c r="R430" i="2" a="1"/>
  <c r="R430" i="2" s="1"/>
  <c r="S430" i="2" s="1"/>
  <c r="B430" i="2"/>
  <c r="X429" i="2"/>
  <c r="X429" i="2" a="1"/>
  <c r="W429" i="2" a="1"/>
  <c r="W429" i="2" s="1"/>
  <c r="V429" i="2" a="1"/>
  <c r="V429" i="2" s="1"/>
  <c r="U429" i="2" a="1"/>
  <c r="U429" i="2" s="1"/>
  <c r="R429" i="2" a="1"/>
  <c r="R429" i="2" s="1"/>
  <c r="S429" i="2" s="1"/>
  <c r="B429" i="2"/>
  <c r="X428" i="2" a="1"/>
  <c r="X428" i="2" s="1"/>
  <c r="W428" i="2" a="1"/>
  <c r="W428" i="2" s="1"/>
  <c r="V428" i="2" a="1"/>
  <c r="V428" i="2" s="1"/>
  <c r="U428" i="2" a="1"/>
  <c r="U428" i="2" s="1"/>
  <c r="R428" i="2" a="1"/>
  <c r="R428" i="2" s="1"/>
  <c r="S428" i="2" s="1"/>
  <c r="B428" i="2"/>
  <c r="X427" i="2" a="1"/>
  <c r="X427" i="2" s="1"/>
  <c r="W427" i="2"/>
  <c r="W427" i="2" a="1"/>
  <c r="V427" i="2" a="1"/>
  <c r="V427" i="2" s="1"/>
  <c r="U427" i="2" a="1"/>
  <c r="U427" i="2" s="1"/>
  <c r="R427" i="2" a="1"/>
  <c r="R427" i="2" s="1"/>
  <c r="S427" i="2" s="1"/>
  <c r="B427" i="2"/>
  <c r="X426" i="2" a="1"/>
  <c r="X426" i="2" s="1"/>
  <c r="W426" i="2" a="1"/>
  <c r="W426" i="2" s="1"/>
  <c r="V426" i="2" a="1"/>
  <c r="V426" i="2" s="1"/>
  <c r="U426" i="2" a="1"/>
  <c r="U426" i="2" s="1"/>
  <c r="R426" i="2" a="1"/>
  <c r="R426" i="2" s="1"/>
  <c r="S426" i="2" s="1"/>
  <c r="B426" i="2"/>
  <c r="X425" i="2" a="1"/>
  <c r="X425" i="2" s="1"/>
  <c r="W425" i="2" a="1"/>
  <c r="W425" i="2" s="1"/>
  <c r="V425" i="2" a="1"/>
  <c r="V425" i="2" s="1"/>
  <c r="U425" i="2" a="1"/>
  <c r="U425" i="2" s="1"/>
  <c r="R425" i="2" a="1"/>
  <c r="R425" i="2" s="1"/>
  <c r="S425" i="2" s="1"/>
  <c r="B425" i="2"/>
  <c r="X424" i="2" a="1"/>
  <c r="X424" i="2" s="1"/>
  <c r="W424" i="2" a="1"/>
  <c r="W424" i="2" s="1"/>
  <c r="V424" i="2" a="1"/>
  <c r="V424" i="2" s="1"/>
  <c r="U424" i="2" a="1"/>
  <c r="U424" i="2" s="1"/>
  <c r="R424" i="2" a="1"/>
  <c r="R424" i="2" s="1"/>
  <c r="S424" i="2" s="1"/>
  <c r="B424" i="2"/>
  <c r="X423" i="2" a="1"/>
  <c r="X423" i="2" s="1"/>
  <c r="W423" i="2" a="1"/>
  <c r="W423" i="2" s="1"/>
  <c r="V423" i="2" a="1"/>
  <c r="V423" i="2" s="1"/>
  <c r="U423" i="2" a="1"/>
  <c r="U423" i="2" s="1"/>
  <c r="R423" i="2" a="1"/>
  <c r="R423" i="2" s="1"/>
  <c r="S423" i="2" s="1"/>
  <c r="B423" i="2"/>
  <c r="X422" i="2" a="1"/>
  <c r="X422" i="2" s="1"/>
  <c r="W422" i="2" a="1"/>
  <c r="W422" i="2" s="1"/>
  <c r="V422" i="2" a="1"/>
  <c r="V422" i="2" s="1"/>
  <c r="U422" i="2" a="1"/>
  <c r="U422" i="2" s="1"/>
  <c r="R422" i="2" a="1"/>
  <c r="R422" i="2" s="1"/>
  <c r="S422" i="2" s="1"/>
  <c r="B422" i="2"/>
  <c r="X421" i="2" a="1"/>
  <c r="X421" i="2" s="1"/>
  <c r="W421" i="2" a="1"/>
  <c r="W421" i="2" s="1"/>
  <c r="V421" i="2" a="1"/>
  <c r="V421" i="2" s="1"/>
  <c r="U421" i="2" a="1"/>
  <c r="U421" i="2" s="1"/>
  <c r="R421" i="2" a="1"/>
  <c r="R421" i="2" s="1"/>
  <c r="S421" i="2" s="1"/>
  <c r="B421" i="2"/>
  <c r="X420" i="2" a="1"/>
  <c r="X420" i="2" s="1"/>
  <c r="W420" i="2" a="1"/>
  <c r="W420" i="2" s="1"/>
  <c r="V420" i="2" a="1"/>
  <c r="V420" i="2" s="1"/>
  <c r="U420" i="2" a="1"/>
  <c r="U420" i="2" s="1"/>
  <c r="R420" i="2" a="1"/>
  <c r="R420" i="2" s="1"/>
  <c r="S420" i="2" s="1"/>
  <c r="B420" i="2"/>
  <c r="X419" i="2"/>
  <c r="X419" i="2" a="1"/>
  <c r="W419" i="2" a="1"/>
  <c r="W419" i="2" s="1"/>
  <c r="V419" i="2" a="1"/>
  <c r="V419" i="2" s="1"/>
  <c r="U419" i="2"/>
  <c r="U419" i="2" a="1"/>
  <c r="R419" i="2" a="1"/>
  <c r="R419" i="2" s="1"/>
  <c r="S419" i="2" s="1"/>
  <c r="B419" i="2"/>
  <c r="X418" i="2" a="1"/>
  <c r="X418" i="2" s="1"/>
  <c r="W418" i="2" a="1"/>
  <c r="W418" i="2" s="1"/>
  <c r="V418" i="2"/>
  <c r="V418" i="2" a="1"/>
  <c r="U418" i="2" a="1"/>
  <c r="U418" i="2" s="1"/>
  <c r="R418" i="2"/>
  <c r="S418" i="2" s="1"/>
  <c r="R418" i="2" a="1"/>
  <c r="B418" i="2"/>
  <c r="X417" i="2" a="1"/>
  <c r="X417" i="2" s="1"/>
  <c r="W417" i="2" a="1"/>
  <c r="W417" i="2" s="1"/>
  <c r="V417" i="2" a="1"/>
  <c r="V417" i="2" s="1"/>
  <c r="U417" i="2" a="1"/>
  <c r="U417" i="2" s="1"/>
  <c r="R417" i="2" a="1"/>
  <c r="R417" i="2" s="1"/>
  <c r="S417" i="2" s="1"/>
  <c r="B417" i="2"/>
  <c r="X416" i="2" a="1"/>
  <c r="X416" i="2" s="1"/>
  <c r="W416" i="2"/>
  <c r="W416" i="2" a="1"/>
  <c r="V416" i="2" a="1"/>
  <c r="V416" i="2" s="1"/>
  <c r="U416" i="2" a="1"/>
  <c r="U416" i="2" s="1"/>
  <c r="R416" i="2" a="1"/>
  <c r="R416" i="2" s="1"/>
  <c r="S416" i="2" s="1"/>
  <c r="B416" i="2"/>
  <c r="X415" i="2" a="1"/>
  <c r="X415" i="2" s="1"/>
  <c r="W415" i="2" a="1"/>
  <c r="W415" i="2" s="1"/>
  <c r="V415" i="2" a="1"/>
  <c r="V415" i="2" s="1"/>
  <c r="U415" i="2" a="1"/>
  <c r="U415" i="2" s="1"/>
  <c r="R415" i="2" a="1"/>
  <c r="R415" i="2" s="1"/>
  <c r="S415" i="2" s="1"/>
  <c r="B415" i="2"/>
  <c r="X414" i="2" a="1"/>
  <c r="X414" i="2" s="1"/>
  <c r="W414" i="2" a="1"/>
  <c r="W414" i="2" s="1"/>
  <c r="V414" i="2"/>
  <c r="V414" i="2" a="1"/>
  <c r="U414" i="2" a="1"/>
  <c r="U414" i="2" s="1"/>
  <c r="R414" i="2" a="1"/>
  <c r="R414" i="2" s="1"/>
  <c r="S414" i="2" s="1"/>
  <c r="B414" i="2"/>
  <c r="X413" i="2"/>
  <c r="X413" i="2" a="1"/>
  <c r="W413" i="2"/>
  <c r="W413" i="2" a="1"/>
  <c r="V413" i="2" a="1"/>
  <c r="V413" i="2" s="1"/>
  <c r="U413" i="2" a="1"/>
  <c r="U413" i="2" s="1"/>
  <c r="R413" i="2" a="1"/>
  <c r="R413" i="2" s="1"/>
  <c r="S413" i="2" s="1"/>
  <c r="B413" i="2"/>
  <c r="X412" i="2" a="1"/>
  <c r="X412" i="2" s="1"/>
  <c r="W412" i="2" a="1"/>
  <c r="W412" i="2" s="1"/>
  <c r="V412" i="2" a="1"/>
  <c r="V412" i="2" s="1"/>
  <c r="U412" i="2" a="1"/>
  <c r="U412" i="2" s="1"/>
  <c r="R412" i="2" a="1"/>
  <c r="R412" i="2" s="1"/>
  <c r="S412" i="2" s="1"/>
  <c r="B412" i="2"/>
  <c r="X411" i="2" a="1"/>
  <c r="X411" i="2" s="1"/>
  <c r="W411" i="2" a="1"/>
  <c r="W411" i="2" s="1"/>
  <c r="V411" i="2" a="1"/>
  <c r="V411" i="2" s="1"/>
  <c r="U411" i="2" a="1"/>
  <c r="U411" i="2" s="1"/>
  <c r="R411" i="2" a="1"/>
  <c r="R411" i="2" s="1"/>
  <c r="S411" i="2" s="1"/>
  <c r="B411" i="2"/>
  <c r="X410" i="2" a="1"/>
  <c r="X410" i="2" s="1"/>
  <c r="W410" i="2" a="1"/>
  <c r="W410" i="2" s="1"/>
  <c r="V410" i="2"/>
  <c r="V410" i="2" a="1"/>
  <c r="U410" i="2" a="1"/>
  <c r="U410" i="2" s="1"/>
  <c r="R410" i="2" a="1"/>
  <c r="R410" i="2" s="1"/>
  <c r="S410" i="2" s="1"/>
  <c r="B410" i="2"/>
  <c r="X409" i="2" a="1"/>
  <c r="X409" i="2" s="1"/>
  <c r="W409" i="2" a="1"/>
  <c r="W409" i="2" s="1"/>
  <c r="V409" i="2" a="1"/>
  <c r="V409" i="2" s="1"/>
  <c r="U409" i="2" a="1"/>
  <c r="U409" i="2" s="1"/>
  <c r="R409" i="2" a="1"/>
  <c r="R409" i="2" s="1"/>
  <c r="S409" i="2" s="1"/>
  <c r="B409" i="2"/>
  <c r="X408" i="2" a="1"/>
  <c r="X408" i="2" s="1"/>
  <c r="W408" i="2" a="1"/>
  <c r="W408" i="2" s="1"/>
  <c r="V408" i="2" a="1"/>
  <c r="V408" i="2" s="1"/>
  <c r="U408" i="2" a="1"/>
  <c r="U408" i="2" s="1"/>
  <c r="R408" i="2" a="1"/>
  <c r="R408" i="2" s="1"/>
  <c r="S408" i="2" s="1"/>
  <c r="B408" i="2"/>
  <c r="X407" i="2"/>
  <c r="X407" i="2" a="1"/>
  <c r="W407" i="2" a="1"/>
  <c r="W407" i="2" s="1"/>
  <c r="V407" i="2" a="1"/>
  <c r="V407" i="2" s="1"/>
  <c r="U407" i="2" a="1"/>
  <c r="U407" i="2" s="1"/>
  <c r="R407" i="2" a="1"/>
  <c r="R407" i="2" s="1"/>
  <c r="S407" i="2" s="1"/>
  <c r="B407" i="2"/>
  <c r="X406" i="2" a="1"/>
  <c r="X406" i="2" s="1"/>
  <c r="W406" i="2"/>
  <c r="W406" i="2" a="1"/>
  <c r="V406" i="2" a="1"/>
  <c r="V406" i="2" s="1"/>
  <c r="U406" i="2" a="1"/>
  <c r="U406" i="2" s="1"/>
  <c r="R406" i="2"/>
  <c r="S406" i="2" s="1"/>
  <c r="R406" i="2" a="1"/>
  <c r="B406" i="2"/>
  <c r="X405" i="2" a="1"/>
  <c r="X405" i="2" s="1"/>
  <c r="W405" i="2" a="1"/>
  <c r="W405" i="2" s="1"/>
  <c r="V405" i="2" a="1"/>
  <c r="V405" i="2" s="1"/>
  <c r="U405" i="2" a="1"/>
  <c r="U405" i="2" s="1"/>
  <c r="R405" i="2" a="1"/>
  <c r="R405" i="2" s="1"/>
  <c r="S405" i="2" s="1"/>
  <c r="B405" i="2"/>
  <c r="X404" i="2" a="1"/>
  <c r="X404" i="2" s="1"/>
  <c r="W404" i="2" a="1"/>
  <c r="W404" i="2" s="1"/>
  <c r="V404" i="2" a="1"/>
  <c r="V404" i="2" s="1"/>
  <c r="U404" i="2" a="1"/>
  <c r="U404" i="2" s="1"/>
  <c r="R404" i="2" a="1"/>
  <c r="R404" i="2" s="1"/>
  <c r="S404" i="2" s="1"/>
  <c r="B404" i="2"/>
  <c r="X403" i="2" a="1"/>
  <c r="X403" i="2" s="1"/>
  <c r="W403" i="2" a="1"/>
  <c r="W403" i="2" s="1"/>
  <c r="V403" i="2" a="1"/>
  <c r="V403" i="2" s="1"/>
  <c r="U403" i="2" a="1"/>
  <c r="U403" i="2" s="1"/>
  <c r="R403" i="2" a="1"/>
  <c r="R403" i="2" s="1"/>
  <c r="S403" i="2" s="1"/>
  <c r="B403" i="2"/>
  <c r="X402" i="2" a="1"/>
  <c r="X402" i="2" s="1"/>
  <c r="W402" i="2" a="1"/>
  <c r="W402" i="2" s="1"/>
  <c r="V402" i="2" a="1"/>
  <c r="V402" i="2" s="1"/>
  <c r="U402" i="2"/>
  <c r="U402" i="2" a="1"/>
  <c r="R402" i="2"/>
  <c r="S402" i="2" s="1"/>
  <c r="R402" i="2" a="1"/>
  <c r="B402" i="2"/>
  <c r="X401" i="2" a="1"/>
  <c r="X401" i="2" s="1"/>
  <c r="W401" i="2" a="1"/>
  <c r="W401" i="2" s="1"/>
  <c r="V401" i="2" a="1"/>
  <c r="V401" i="2" s="1"/>
  <c r="U401" i="2" a="1"/>
  <c r="U401" i="2" s="1"/>
  <c r="R401" i="2" a="1"/>
  <c r="R401" i="2" s="1"/>
  <c r="S401" i="2" s="1"/>
  <c r="B401" i="2"/>
  <c r="X400" i="2" a="1"/>
  <c r="X400" i="2" s="1"/>
  <c r="W400" i="2" a="1"/>
  <c r="W400" i="2" s="1"/>
  <c r="V400" i="2" a="1"/>
  <c r="V400" i="2" s="1"/>
  <c r="U400" i="2" a="1"/>
  <c r="U400" i="2" s="1"/>
  <c r="R400" i="2" a="1"/>
  <c r="R400" i="2" s="1"/>
  <c r="S400" i="2" s="1"/>
  <c r="B400" i="2"/>
  <c r="X399" i="2" a="1"/>
  <c r="X399" i="2" s="1"/>
  <c r="W399" i="2" a="1"/>
  <c r="W399" i="2" s="1"/>
  <c r="V399" i="2" a="1"/>
  <c r="V399" i="2" s="1"/>
  <c r="U399" i="2" a="1"/>
  <c r="U399" i="2" s="1"/>
  <c r="R399" i="2" a="1"/>
  <c r="R399" i="2" s="1"/>
  <c r="S399" i="2" s="1"/>
  <c r="B399" i="2"/>
  <c r="X398" i="2" a="1"/>
  <c r="X398" i="2" s="1"/>
  <c r="W398" i="2"/>
  <c r="W398" i="2" a="1"/>
  <c r="V398" i="2" a="1"/>
  <c r="V398" i="2" s="1"/>
  <c r="U398" i="2" a="1"/>
  <c r="U398" i="2" s="1"/>
  <c r="R398" i="2" a="1"/>
  <c r="R398" i="2" s="1"/>
  <c r="S398" i="2" s="1"/>
  <c r="B398" i="2"/>
  <c r="X397" i="2" a="1"/>
  <c r="X397" i="2" s="1"/>
  <c r="W397" i="2" a="1"/>
  <c r="W397" i="2" s="1"/>
  <c r="V397" i="2" a="1"/>
  <c r="V397" i="2" s="1"/>
  <c r="U397" i="2" a="1"/>
  <c r="U397" i="2" s="1"/>
  <c r="R397" i="2" a="1"/>
  <c r="R397" i="2" s="1"/>
  <c r="S397" i="2" s="1"/>
  <c r="B397" i="2"/>
  <c r="X396" i="2" a="1"/>
  <c r="X396" i="2" s="1"/>
  <c r="W396" i="2" a="1"/>
  <c r="W396" i="2" s="1"/>
  <c r="V396" i="2" a="1"/>
  <c r="V396" i="2" s="1"/>
  <c r="U396" i="2"/>
  <c r="U396" i="2" a="1"/>
  <c r="R396" i="2" a="1"/>
  <c r="R396" i="2" s="1"/>
  <c r="S396" i="2" s="1"/>
  <c r="B396" i="2"/>
  <c r="X395" i="2" a="1"/>
  <c r="X395" i="2" s="1"/>
  <c r="W395" i="2" a="1"/>
  <c r="W395" i="2" s="1"/>
  <c r="V395" i="2" a="1"/>
  <c r="V395" i="2" s="1"/>
  <c r="U395" i="2"/>
  <c r="U395" i="2" a="1"/>
  <c r="R395" i="2" a="1"/>
  <c r="R395" i="2" s="1"/>
  <c r="S395" i="2" s="1"/>
  <c r="B395" i="2"/>
  <c r="X394" i="2" a="1"/>
  <c r="X394" i="2" s="1"/>
  <c r="W394" i="2"/>
  <c r="W394" i="2" a="1"/>
  <c r="V394" i="2" a="1"/>
  <c r="V394" i="2" s="1"/>
  <c r="U394" i="2" a="1"/>
  <c r="U394" i="2" s="1"/>
  <c r="R394" i="2" a="1"/>
  <c r="R394" i="2" s="1"/>
  <c r="S394" i="2" s="1"/>
  <c r="B394" i="2"/>
  <c r="X393" i="2" a="1"/>
  <c r="X393" i="2" s="1"/>
  <c r="W393" i="2" a="1"/>
  <c r="W393" i="2" s="1"/>
  <c r="V393" i="2" a="1"/>
  <c r="V393" i="2" s="1"/>
  <c r="U393" i="2" a="1"/>
  <c r="U393" i="2" s="1"/>
  <c r="R393" i="2" a="1"/>
  <c r="R393" i="2" s="1"/>
  <c r="S393" i="2" s="1"/>
  <c r="B393" i="2"/>
  <c r="X392" i="2" a="1"/>
  <c r="X392" i="2" s="1"/>
  <c r="W392" i="2" a="1"/>
  <c r="W392" i="2" s="1"/>
  <c r="V392" i="2" a="1"/>
  <c r="V392" i="2" s="1"/>
  <c r="U392" i="2"/>
  <c r="U392" i="2" a="1"/>
  <c r="R392" i="2" a="1"/>
  <c r="R392" i="2" s="1"/>
  <c r="S392" i="2" s="1"/>
  <c r="B392" i="2"/>
  <c r="X391" i="2" a="1"/>
  <c r="X391" i="2" s="1"/>
  <c r="W391" i="2" a="1"/>
  <c r="W391" i="2" s="1"/>
  <c r="V391" i="2" a="1"/>
  <c r="V391" i="2" s="1"/>
  <c r="U391" i="2" a="1"/>
  <c r="U391" i="2" s="1"/>
  <c r="R391" i="2"/>
  <c r="S391" i="2" s="1"/>
  <c r="R391" i="2" a="1"/>
  <c r="B391" i="2"/>
  <c r="X390" i="2" a="1"/>
  <c r="X390" i="2" s="1"/>
  <c r="W390" i="2" a="1"/>
  <c r="W390" i="2" s="1"/>
  <c r="V390" i="2" a="1"/>
  <c r="V390" i="2" s="1"/>
  <c r="U390" i="2" a="1"/>
  <c r="U390" i="2" s="1"/>
  <c r="R390" i="2"/>
  <c r="S390" i="2" s="1"/>
  <c r="R390" i="2" a="1"/>
  <c r="B390" i="2"/>
  <c r="X389" i="2" a="1"/>
  <c r="X389" i="2" s="1"/>
  <c r="W389" i="2" a="1"/>
  <c r="W389" i="2" s="1"/>
  <c r="V389" i="2" a="1"/>
  <c r="V389" i="2" s="1"/>
  <c r="U389" i="2" a="1"/>
  <c r="U389" i="2" s="1"/>
  <c r="R389" i="2" a="1"/>
  <c r="R389" i="2" s="1"/>
  <c r="S389" i="2" s="1"/>
  <c r="B389" i="2"/>
  <c r="X388" i="2" a="1"/>
  <c r="X388" i="2" s="1"/>
  <c r="W388" i="2" a="1"/>
  <c r="W388" i="2" s="1"/>
  <c r="V388" i="2" a="1"/>
  <c r="V388" i="2" s="1"/>
  <c r="U388" i="2" a="1"/>
  <c r="U388" i="2" s="1"/>
  <c r="R388" i="2" a="1"/>
  <c r="R388" i="2" s="1"/>
  <c r="S388" i="2" s="1"/>
  <c r="B388" i="2"/>
  <c r="X387" i="2" a="1"/>
  <c r="X387" i="2" s="1"/>
  <c r="W387" i="2" a="1"/>
  <c r="W387" i="2" s="1"/>
  <c r="V387" i="2" a="1"/>
  <c r="V387" i="2" s="1"/>
  <c r="U387" i="2" a="1"/>
  <c r="U387" i="2" s="1"/>
  <c r="R387" i="2" a="1"/>
  <c r="R387" i="2" s="1"/>
  <c r="S387" i="2" s="1"/>
  <c r="B387" i="2"/>
  <c r="X386" i="2" a="1"/>
  <c r="X386" i="2" s="1"/>
  <c r="W386" i="2" a="1"/>
  <c r="W386" i="2" s="1"/>
  <c r="V386" i="2" a="1"/>
  <c r="V386" i="2" s="1"/>
  <c r="U386" i="2" a="1"/>
  <c r="U386" i="2" s="1"/>
  <c r="R386" i="2" a="1"/>
  <c r="R386" i="2" s="1"/>
  <c r="S386" i="2" s="1"/>
  <c r="B386" i="2"/>
  <c r="X385" i="2" a="1"/>
  <c r="X385" i="2" s="1"/>
  <c r="W385" i="2" a="1"/>
  <c r="W385" i="2" s="1"/>
  <c r="V385" i="2" a="1"/>
  <c r="V385" i="2" s="1"/>
  <c r="U385" i="2" a="1"/>
  <c r="U385" i="2" s="1"/>
  <c r="R385" i="2"/>
  <c r="S385" i="2" s="1"/>
  <c r="R385" i="2" a="1"/>
  <c r="B385" i="2"/>
  <c r="X384" i="2" a="1"/>
  <c r="X384" i="2" s="1"/>
  <c r="W384" i="2"/>
  <c r="W384" i="2" a="1"/>
  <c r="V384" i="2" a="1"/>
  <c r="V384" i="2" s="1"/>
  <c r="U384" i="2"/>
  <c r="U384" i="2" a="1"/>
  <c r="R384" i="2" a="1"/>
  <c r="R384" i="2" s="1"/>
  <c r="S384" i="2" s="1"/>
  <c r="B384" i="2"/>
  <c r="X383" i="2" a="1"/>
  <c r="X383" i="2" s="1"/>
  <c r="W383" i="2" a="1"/>
  <c r="W383" i="2" s="1"/>
  <c r="V383" i="2" a="1"/>
  <c r="V383" i="2" s="1"/>
  <c r="U383" i="2" a="1"/>
  <c r="U383" i="2" s="1"/>
  <c r="R383" i="2"/>
  <c r="S383" i="2" s="1"/>
  <c r="R383" i="2" a="1"/>
  <c r="B383" i="2"/>
  <c r="X382" i="2" a="1"/>
  <c r="X382" i="2" s="1"/>
  <c r="W382" i="2" a="1"/>
  <c r="W382" i="2" s="1"/>
  <c r="V382" i="2"/>
  <c r="V382" i="2" a="1"/>
  <c r="U382" i="2"/>
  <c r="U382" i="2" a="1"/>
  <c r="R382" i="2" a="1"/>
  <c r="R382" i="2" s="1"/>
  <c r="S382" i="2" s="1"/>
  <c r="B382" i="2"/>
  <c r="X381" i="2" a="1"/>
  <c r="X381" i="2" s="1"/>
  <c r="W381" i="2"/>
  <c r="W381" i="2" a="1"/>
  <c r="V381" i="2" a="1"/>
  <c r="V381" i="2" s="1"/>
  <c r="U381" i="2" a="1"/>
  <c r="U381" i="2" s="1"/>
  <c r="R381" i="2" a="1"/>
  <c r="R381" i="2" s="1"/>
  <c r="S381" i="2" s="1"/>
  <c r="B381" i="2"/>
  <c r="X380" i="2" a="1"/>
  <c r="X380" i="2" s="1"/>
  <c r="W380" i="2" a="1"/>
  <c r="W380" i="2" s="1"/>
  <c r="V380" i="2" a="1"/>
  <c r="V380" i="2" s="1"/>
  <c r="U380" i="2" a="1"/>
  <c r="U380" i="2" s="1"/>
  <c r="R380" i="2" a="1"/>
  <c r="R380" i="2" s="1"/>
  <c r="S380" i="2" s="1"/>
  <c r="B380" i="2"/>
  <c r="X379" i="2" a="1"/>
  <c r="X379" i="2" s="1"/>
  <c r="W379" i="2" a="1"/>
  <c r="W379" i="2" s="1"/>
  <c r="V379" i="2" a="1"/>
  <c r="V379" i="2" s="1"/>
  <c r="U379" i="2"/>
  <c r="U379" i="2" a="1"/>
  <c r="R379" i="2" a="1"/>
  <c r="R379" i="2" s="1"/>
  <c r="S379" i="2" s="1"/>
  <c r="B379" i="2"/>
  <c r="X378" i="2" a="1"/>
  <c r="X378" i="2" s="1"/>
  <c r="W378" i="2" a="1"/>
  <c r="W378" i="2" s="1"/>
  <c r="V378" i="2" a="1"/>
  <c r="V378" i="2" s="1"/>
  <c r="U378" i="2" a="1"/>
  <c r="U378" i="2" s="1"/>
  <c r="R378" i="2" a="1"/>
  <c r="R378" i="2" s="1"/>
  <c r="S378" i="2" s="1"/>
  <c r="B378" i="2"/>
  <c r="X377" i="2" a="1"/>
  <c r="X377" i="2" s="1"/>
  <c r="W377" i="2" a="1"/>
  <c r="W377" i="2" s="1"/>
  <c r="V377" i="2" a="1"/>
  <c r="V377" i="2" s="1"/>
  <c r="U377" i="2" a="1"/>
  <c r="U377" i="2" s="1"/>
  <c r="R377" i="2" a="1"/>
  <c r="R377" i="2" s="1"/>
  <c r="S377" i="2" s="1"/>
  <c r="B377" i="2"/>
  <c r="X376" i="2" a="1"/>
  <c r="X376" i="2" s="1"/>
  <c r="W376" i="2" a="1"/>
  <c r="W376" i="2" s="1"/>
  <c r="V376" i="2"/>
  <c r="V376" i="2" a="1"/>
  <c r="U376" i="2" a="1"/>
  <c r="U376" i="2" s="1"/>
  <c r="R376" i="2" a="1"/>
  <c r="R376" i="2" s="1"/>
  <c r="S376" i="2" s="1"/>
  <c r="B376" i="2"/>
  <c r="X375" i="2" a="1"/>
  <c r="X375" i="2" s="1"/>
  <c r="W375" i="2" a="1"/>
  <c r="W375" i="2" s="1"/>
  <c r="V375" i="2" a="1"/>
  <c r="V375" i="2" s="1"/>
  <c r="U375" i="2" a="1"/>
  <c r="U375" i="2" s="1"/>
  <c r="R375" i="2" a="1"/>
  <c r="R375" i="2" s="1"/>
  <c r="S375" i="2" s="1"/>
  <c r="B375" i="2"/>
  <c r="X374" i="2" a="1"/>
  <c r="X374" i="2" s="1"/>
  <c r="W374" i="2" a="1"/>
  <c r="W374" i="2" s="1"/>
  <c r="V374" i="2" a="1"/>
  <c r="V374" i="2" s="1"/>
  <c r="U374" i="2"/>
  <c r="U374" i="2" a="1"/>
  <c r="R374" i="2" a="1"/>
  <c r="R374" i="2" s="1"/>
  <c r="S374" i="2" s="1"/>
  <c r="B374" i="2"/>
  <c r="X373" i="2" a="1"/>
  <c r="X373" i="2" s="1"/>
  <c r="W373" i="2" a="1"/>
  <c r="W373" i="2" s="1"/>
  <c r="V373" i="2" a="1"/>
  <c r="V373" i="2" s="1"/>
  <c r="U373" i="2" a="1"/>
  <c r="U373" i="2" s="1"/>
  <c r="R373" i="2" a="1"/>
  <c r="R373" i="2" s="1"/>
  <c r="S373" i="2" s="1"/>
  <c r="B373" i="2"/>
  <c r="X372" i="2" a="1"/>
  <c r="X372" i="2" s="1"/>
  <c r="W372" i="2" a="1"/>
  <c r="W372" i="2" s="1"/>
  <c r="V372" i="2" a="1"/>
  <c r="V372" i="2" s="1"/>
  <c r="U372" i="2"/>
  <c r="U372" i="2" a="1"/>
  <c r="R372" i="2" a="1"/>
  <c r="R372" i="2" s="1"/>
  <c r="S372" i="2" s="1"/>
  <c r="B372" i="2"/>
  <c r="X371" i="2" a="1"/>
  <c r="X371" i="2" s="1"/>
  <c r="W371" i="2" a="1"/>
  <c r="W371" i="2" s="1"/>
  <c r="V371" i="2" a="1"/>
  <c r="V371" i="2" s="1"/>
  <c r="U371" i="2" a="1"/>
  <c r="U371" i="2" s="1"/>
  <c r="R371" i="2" a="1"/>
  <c r="R371" i="2" s="1"/>
  <c r="S371" i="2" s="1"/>
  <c r="B371" i="2"/>
  <c r="X370" i="2" a="1"/>
  <c r="X370" i="2" s="1"/>
  <c r="W370" i="2" a="1"/>
  <c r="W370" i="2" s="1"/>
  <c r="V370" i="2" a="1"/>
  <c r="V370" i="2" s="1"/>
  <c r="U370" i="2" a="1"/>
  <c r="U370" i="2" s="1"/>
  <c r="R370" i="2" a="1"/>
  <c r="R370" i="2" s="1"/>
  <c r="S370" i="2" s="1"/>
  <c r="B370" i="2"/>
  <c r="X369" i="2" a="1"/>
  <c r="X369" i="2" s="1"/>
  <c r="W369" i="2" a="1"/>
  <c r="W369" i="2" s="1"/>
  <c r="V369" i="2" a="1"/>
  <c r="V369" i="2" s="1"/>
  <c r="U369" i="2" a="1"/>
  <c r="U369" i="2" s="1"/>
  <c r="R369" i="2" a="1"/>
  <c r="R369" i="2" s="1"/>
  <c r="S369" i="2" s="1"/>
  <c r="B369" i="2"/>
  <c r="X368" i="2" a="1"/>
  <c r="X368" i="2" s="1"/>
  <c r="W368" i="2" a="1"/>
  <c r="W368" i="2" s="1"/>
  <c r="V368" i="2" a="1"/>
  <c r="V368" i="2" s="1"/>
  <c r="U368" i="2" a="1"/>
  <c r="U368" i="2" s="1"/>
  <c r="R368" i="2"/>
  <c r="S368" i="2" s="1"/>
  <c r="R368" i="2" a="1"/>
  <c r="B368" i="2"/>
  <c r="X367" i="2" a="1"/>
  <c r="X367" i="2" s="1"/>
  <c r="W367" i="2" a="1"/>
  <c r="W367" i="2" s="1"/>
  <c r="V367" i="2" a="1"/>
  <c r="V367" i="2" s="1"/>
  <c r="U367" i="2" a="1"/>
  <c r="U367" i="2" s="1"/>
  <c r="R367" i="2" a="1"/>
  <c r="R367" i="2" s="1"/>
  <c r="S367" i="2" s="1"/>
  <c r="B367" i="2"/>
  <c r="X366" i="2" a="1"/>
  <c r="X366" i="2" s="1"/>
  <c r="W366" i="2" a="1"/>
  <c r="W366" i="2" s="1"/>
  <c r="V366" i="2" a="1"/>
  <c r="V366" i="2" s="1"/>
  <c r="U366" i="2" a="1"/>
  <c r="U366" i="2" s="1"/>
  <c r="R366" i="2" a="1"/>
  <c r="R366" i="2" s="1"/>
  <c r="S366" i="2" s="1"/>
  <c r="B366" i="2"/>
  <c r="X365" i="2" a="1"/>
  <c r="X365" i="2" s="1"/>
  <c r="W365" i="2" a="1"/>
  <c r="W365" i="2" s="1"/>
  <c r="V365" i="2" a="1"/>
  <c r="V365" i="2" s="1"/>
  <c r="U365" i="2" a="1"/>
  <c r="U365" i="2" s="1"/>
  <c r="R365" i="2" a="1"/>
  <c r="R365" i="2" s="1"/>
  <c r="S365" i="2" s="1"/>
  <c r="B365" i="2"/>
  <c r="X364" i="2" a="1"/>
  <c r="X364" i="2" s="1"/>
  <c r="W364" i="2" a="1"/>
  <c r="W364" i="2" s="1"/>
  <c r="V364" i="2" a="1"/>
  <c r="V364" i="2" s="1"/>
  <c r="U364" i="2" a="1"/>
  <c r="U364" i="2" s="1"/>
  <c r="R364" i="2" a="1"/>
  <c r="R364" i="2" s="1"/>
  <c r="S364" i="2" s="1"/>
  <c r="B364" i="2"/>
  <c r="X363" i="2" a="1"/>
  <c r="X363" i="2" s="1"/>
  <c r="W363" i="2"/>
  <c r="W363" i="2" a="1"/>
  <c r="V363" i="2" a="1"/>
  <c r="V363" i="2" s="1"/>
  <c r="U363" i="2" a="1"/>
  <c r="U363" i="2" s="1"/>
  <c r="R363" i="2" a="1"/>
  <c r="R363" i="2" s="1"/>
  <c r="S363" i="2" s="1"/>
  <c r="B363" i="2"/>
  <c r="X362" i="2" a="1"/>
  <c r="X362" i="2" s="1"/>
  <c r="W362" i="2" a="1"/>
  <c r="W362" i="2" s="1"/>
  <c r="V362" i="2" a="1"/>
  <c r="V362" i="2" s="1"/>
  <c r="U362" i="2" a="1"/>
  <c r="U362" i="2" s="1"/>
  <c r="R362" i="2" a="1"/>
  <c r="R362" i="2" s="1"/>
  <c r="S362" i="2" s="1"/>
  <c r="B362" i="2"/>
  <c r="X361" i="2" a="1"/>
  <c r="X361" i="2" s="1"/>
  <c r="W361" i="2" a="1"/>
  <c r="W361" i="2" s="1"/>
  <c r="V361" i="2" a="1"/>
  <c r="V361" i="2" s="1"/>
  <c r="U361" i="2" a="1"/>
  <c r="U361" i="2" s="1"/>
  <c r="R361" i="2" a="1"/>
  <c r="R361" i="2" s="1"/>
  <c r="S361" i="2" s="1"/>
  <c r="B361" i="2"/>
  <c r="X360" i="2" a="1"/>
  <c r="X360" i="2" s="1"/>
  <c r="W360" i="2" a="1"/>
  <c r="W360" i="2" s="1"/>
  <c r="V360" i="2" a="1"/>
  <c r="V360" i="2" s="1"/>
  <c r="U360" i="2" a="1"/>
  <c r="U360" i="2" s="1"/>
  <c r="R360" i="2" a="1"/>
  <c r="R360" i="2" s="1"/>
  <c r="S360" i="2" s="1"/>
  <c r="B360" i="2"/>
  <c r="X359" i="2" a="1"/>
  <c r="X359" i="2" s="1"/>
  <c r="W359" i="2" a="1"/>
  <c r="W359" i="2" s="1"/>
  <c r="V359" i="2" a="1"/>
  <c r="V359" i="2" s="1"/>
  <c r="U359" i="2" a="1"/>
  <c r="U359" i="2" s="1"/>
  <c r="R359" i="2" a="1"/>
  <c r="R359" i="2" s="1"/>
  <c r="S359" i="2" s="1"/>
  <c r="B359" i="2"/>
  <c r="X358" i="2" a="1"/>
  <c r="X358" i="2" s="1"/>
  <c r="W358" i="2" a="1"/>
  <c r="W358" i="2" s="1"/>
  <c r="V358" i="2" a="1"/>
  <c r="V358" i="2" s="1"/>
  <c r="U358" i="2" a="1"/>
  <c r="U358" i="2" s="1"/>
  <c r="R358" i="2" a="1"/>
  <c r="R358" i="2" s="1"/>
  <c r="S358" i="2" s="1"/>
  <c r="B358" i="2"/>
  <c r="X357" i="2" a="1"/>
  <c r="X357" i="2" s="1"/>
  <c r="W357" i="2" a="1"/>
  <c r="W357" i="2" s="1"/>
  <c r="V357" i="2" a="1"/>
  <c r="V357" i="2" s="1"/>
  <c r="U357" i="2" a="1"/>
  <c r="U357" i="2" s="1"/>
  <c r="R357" i="2" a="1"/>
  <c r="R357" i="2" s="1"/>
  <c r="S357" i="2" s="1"/>
  <c r="B357" i="2"/>
  <c r="X356" i="2" a="1"/>
  <c r="X356" i="2" s="1"/>
  <c r="W356" i="2" a="1"/>
  <c r="W356" i="2" s="1"/>
  <c r="V356" i="2" a="1"/>
  <c r="V356" i="2" s="1"/>
  <c r="U356" i="2" a="1"/>
  <c r="U356" i="2" s="1"/>
  <c r="R356" i="2" a="1"/>
  <c r="R356" i="2" s="1"/>
  <c r="S356" i="2" s="1"/>
  <c r="B356" i="2"/>
  <c r="X355" i="2" a="1"/>
  <c r="X355" i="2" s="1"/>
  <c r="W355" i="2" a="1"/>
  <c r="W355" i="2" s="1"/>
  <c r="V355" i="2" a="1"/>
  <c r="V355" i="2" s="1"/>
  <c r="U355" i="2" a="1"/>
  <c r="U355" i="2" s="1"/>
  <c r="R355" i="2" a="1"/>
  <c r="R355" i="2" s="1"/>
  <c r="S355" i="2" s="1"/>
  <c r="B355" i="2"/>
  <c r="X354" i="2" a="1"/>
  <c r="X354" i="2" s="1"/>
  <c r="W354" i="2" a="1"/>
  <c r="W354" i="2" s="1"/>
  <c r="V354" i="2" a="1"/>
  <c r="V354" i="2" s="1"/>
  <c r="U354" i="2" a="1"/>
  <c r="U354" i="2" s="1"/>
  <c r="R354" i="2" a="1"/>
  <c r="R354" i="2" s="1"/>
  <c r="S354" i="2" s="1"/>
  <c r="B354" i="2"/>
  <c r="X353" i="2" a="1"/>
  <c r="X353" i="2" s="1"/>
  <c r="W353" i="2" a="1"/>
  <c r="W353" i="2" s="1"/>
  <c r="V353" i="2" a="1"/>
  <c r="V353" i="2" s="1"/>
  <c r="U353" i="2" a="1"/>
  <c r="U353" i="2" s="1"/>
  <c r="R353" i="2" a="1"/>
  <c r="R353" i="2" s="1"/>
  <c r="S353" i="2" s="1"/>
  <c r="B353" i="2"/>
  <c r="X352" i="2" a="1"/>
  <c r="X352" i="2" s="1"/>
  <c r="W352" i="2" a="1"/>
  <c r="W352" i="2" s="1"/>
  <c r="V352" i="2" a="1"/>
  <c r="V352" i="2" s="1"/>
  <c r="U352" i="2" a="1"/>
  <c r="U352" i="2" s="1"/>
  <c r="R352" i="2"/>
  <c r="S352" i="2" s="1"/>
  <c r="R352" i="2" a="1"/>
  <c r="B352" i="2"/>
  <c r="X351" i="2" a="1"/>
  <c r="X351" i="2" s="1"/>
  <c r="W351" i="2" a="1"/>
  <c r="W351" i="2" s="1"/>
  <c r="V351" i="2" a="1"/>
  <c r="V351" i="2" s="1"/>
  <c r="U351" i="2" a="1"/>
  <c r="U351" i="2" s="1"/>
  <c r="R351" i="2" a="1"/>
  <c r="R351" i="2" s="1"/>
  <c r="S351" i="2" s="1"/>
  <c r="B351" i="2"/>
  <c r="X350" i="2" a="1"/>
  <c r="X350" i="2" s="1"/>
  <c r="W350" i="2" a="1"/>
  <c r="W350" i="2" s="1"/>
  <c r="V350" i="2" a="1"/>
  <c r="V350" i="2" s="1"/>
  <c r="U350" i="2" a="1"/>
  <c r="U350" i="2" s="1"/>
  <c r="R350" i="2"/>
  <c r="S350" i="2" s="1"/>
  <c r="R350" i="2" a="1"/>
  <c r="B350" i="2"/>
  <c r="X349" i="2" a="1"/>
  <c r="X349" i="2" s="1"/>
  <c r="W349" i="2" a="1"/>
  <c r="W349" i="2" s="1"/>
  <c r="V349" i="2" a="1"/>
  <c r="V349" i="2" s="1"/>
  <c r="U349" i="2" a="1"/>
  <c r="U349" i="2" s="1"/>
  <c r="R349" i="2" a="1"/>
  <c r="R349" i="2" s="1"/>
  <c r="S349" i="2" s="1"/>
  <c r="B349" i="2"/>
  <c r="X348" i="2" a="1"/>
  <c r="X348" i="2" s="1"/>
  <c r="W348" i="2" a="1"/>
  <c r="W348" i="2" s="1"/>
  <c r="V348" i="2" a="1"/>
  <c r="V348" i="2" s="1"/>
  <c r="U348" i="2" a="1"/>
  <c r="U348" i="2" s="1"/>
  <c r="R348" i="2" a="1"/>
  <c r="R348" i="2" s="1"/>
  <c r="S348" i="2" s="1"/>
  <c r="B348" i="2"/>
  <c r="X347" i="2" a="1"/>
  <c r="X347" i="2" s="1"/>
  <c r="W347" i="2" a="1"/>
  <c r="W347" i="2" s="1"/>
  <c r="V347" i="2" a="1"/>
  <c r="V347" i="2" s="1"/>
  <c r="U347" i="2" a="1"/>
  <c r="U347" i="2" s="1"/>
  <c r="R347" i="2"/>
  <c r="S347" i="2" s="1"/>
  <c r="R347" i="2" a="1"/>
  <c r="B347" i="2"/>
  <c r="X346" i="2" a="1"/>
  <c r="X346" i="2" s="1"/>
  <c r="W346" i="2" a="1"/>
  <c r="W346" i="2" s="1"/>
  <c r="V346" i="2" a="1"/>
  <c r="V346" i="2" s="1"/>
  <c r="U346" i="2" a="1"/>
  <c r="U346" i="2" s="1"/>
  <c r="R346" i="2" a="1"/>
  <c r="R346" i="2" s="1"/>
  <c r="S346" i="2" s="1"/>
  <c r="B346" i="2"/>
  <c r="X345" i="2" a="1"/>
  <c r="X345" i="2" s="1"/>
  <c r="W345" i="2" a="1"/>
  <c r="W345" i="2" s="1"/>
  <c r="V345" i="2" a="1"/>
  <c r="V345" i="2" s="1"/>
  <c r="U345" i="2" a="1"/>
  <c r="U345" i="2" s="1"/>
  <c r="R345" i="2"/>
  <c r="S345" i="2" s="1"/>
  <c r="R345" i="2" a="1"/>
  <c r="B345" i="2"/>
  <c r="X344" i="2" a="1"/>
  <c r="X344" i="2" s="1"/>
  <c r="W344" i="2" a="1"/>
  <c r="W344" i="2" s="1"/>
  <c r="V344" i="2" a="1"/>
  <c r="V344" i="2" s="1"/>
  <c r="U344" i="2" a="1"/>
  <c r="U344" i="2" s="1"/>
  <c r="R344" i="2" a="1"/>
  <c r="R344" i="2" s="1"/>
  <c r="S344" i="2" s="1"/>
  <c r="B344" i="2"/>
  <c r="X343" i="2" a="1"/>
  <c r="X343" i="2" s="1"/>
  <c r="W343" i="2" a="1"/>
  <c r="W343" i="2" s="1"/>
  <c r="V343" i="2" a="1"/>
  <c r="V343" i="2" s="1"/>
  <c r="U343" i="2" a="1"/>
  <c r="U343" i="2" s="1"/>
  <c r="R343" i="2" a="1"/>
  <c r="R343" i="2" s="1"/>
  <c r="S343" i="2" s="1"/>
  <c r="B343" i="2"/>
  <c r="X342" i="2" a="1"/>
  <c r="X342" i="2" s="1"/>
  <c r="W342" i="2" a="1"/>
  <c r="W342" i="2" s="1"/>
  <c r="V342" i="2" a="1"/>
  <c r="V342" i="2" s="1"/>
  <c r="U342" i="2" a="1"/>
  <c r="U342" i="2" s="1"/>
  <c r="R342" i="2" a="1"/>
  <c r="R342" i="2" s="1"/>
  <c r="S342" i="2" s="1"/>
  <c r="B342" i="2"/>
  <c r="X341" i="2" a="1"/>
  <c r="X341" i="2" s="1"/>
  <c r="W341" i="2" a="1"/>
  <c r="W341" i="2" s="1"/>
  <c r="V341" i="2" a="1"/>
  <c r="V341" i="2" s="1"/>
  <c r="U341" i="2" a="1"/>
  <c r="U341" i="2" s="1"/>
  <c r="R341" i="2" a="1"/>
  <c r="R341" i="2" s="1"/>
  <c r="S341" i="2" s="1"/>
  <c r="B341" i="2"/>
  <c r="X340" i="2" a="1"/>
  <c r="X340" i="2" s="1"/>
  <c r="W340" i="2" a="1"/>
  <c r="W340" i="2" s="1"/>
  <c r="V340" i="2" a="1"/>
  <c r="V340" i="2" s="1"/>
  <c r="U340" i="2" a="1"/>
  <c r="U340" i="2" s="1"/>
  <c r="R340" i="2" a="1"/>
  <c r="R340" i="2" s="1"/>
  <c r="S340" i="2" s="1"/>
  <c r="B340" i="2"/>
  <c r="X339" i="2" a="1"/>
  <c r="X339" i="2" s="1"/>
  <c r="W339" i="2" a="1"/>
  <c r="W339" i="2" s="1"/>
  <c r="V339" i="2" a="1"/>
  <c r="V339" i="2" s="1"/>
  <c r="U339" i="2" a="1"/>
  <c r="U339" i="2" s="1"/>
  <c r="R339" i="2"/>
  <c r="S339" i="2" s="1"/>
  <c r="R339" i="2" a="1"/>
  <c r="B339" i="2"/>
  <c r="X338" i="2" a="1"/>
  <c r="X338" i="2" s="1"/>
  <c r="W338" i="2" a="1"/>
  <c r="W338" i="2" s="1"/>
  <c r="V338" i="2" a="1"/>
  <c r="V338" i="2" s="1"/>
  <c r="U338" i="2" a="1"/>
  <c r="U338" i="2" s="1"/>
  <c r="R338" i="2" a="1"/>
  <c r="R338" i="2" s="1"/>
  <c r="S338" i="2" s="1"/>
  <c r="B338" i="2"/>
  <c r="X337" i="2"/>
  <c r="X337" i="2" a="1"/>
  <c r="W337" i="2" a="1"/>
  <c r="W337" i="2" s="1"/>
  <c r="V337" i="2" a="1"/>
  <c r="V337" i="2" s="1"/>
  <c r="U337" i="2" a="1"/>
  <c r="U337" i="2" s="1"/>
  <c r="R337" i="2" a="1"/>
  <c r="R337" i="2" s="1"/>
  <c r="S337" i="2" s="1"/>
  <c r="B337" i="2"/>
  <c r="X336" i="2" a="1"/>
  <c r="X336" i="2" s="1"/>
  <c r="W336" i="2" a="1"/>
  <c r="W336" i="2" s="1"/>
  <c r="V336" i="2" a="1"/>
  <c r="V336" i="2" s="1"/>
  <c r="U336" i="2" a="1"/>
  <c r="U336" i="2" s="1"/>
  <c r="R336" i="2" a="1"/>
  <c r="R336" i="2" s="1"/>
  <c r="S336" i="2" s="1"/>
  <c r="B336" i="2"/>
  <c r="X335" i="2" a="1"/>
  <c r="X335" i="2" s="1"/>
  <c r="W335" i="2" a="1"/>
  <c r="W335" i="2" s="1"/>
  <c r="V335" i="2" a="1"/>
  <c r="V335" i="2" s="1"/>
  <c r="U335" i="2" a="1"/>
  <c r="U335" i="2" s="1"/>
  <c r="R335" i="2" a="1"/>
  <c r="R335" i="2" s="1"/>
  <c r="S335" i="2" s="1"/>
  <c r="B335" i="2"/>
  <c r="X334" i="2" a="1"/>
  <c r="X334" i="2" s="1"/>
  <c r="W334" i="2" a="1"/>
  <c r="W334" i="2" s="1"/>
  <c r="V334" i="2" a="1"/>
  <c r="V334" i="2" s="1"/>
  <c r="U334" i="2" a="1"/>
  <c r="U334" i="2" s="1"/>
  <c r="R334" i="2"/>
  <c r="S334" i="2" s="1"/>
  <c r="R334" i="2" a="1"/>
  <c r="B334" i="2"/>
  <c r="X333" i="2" a="1"/>
  <c r="X333" i="2" s="1"/>
  <c r="W333" i="2" a="1"/>
  <c r="W333" i="2" s="1"/>
  <c r="V333" i="2" a="1"/>
  <c r="V333" i="2" s="1"/>
  <c r="U333" i="2" a="1"/>
  <c r="U333" i="2" s="1"/>
  <c r="R333" i="2" a="1"/>
  <c r="R333" i="2" s="1"/>
  <c r="S333" i="2" s="1"/>
  <c r="B333" i="2"/>
  <c r="X332" i="2" a="1"/>
  <c r="X332" i="2" s="1"/>
  <c r="W332" i="2" a="1"/>
  <c r="W332" i="2" s="1"/>
  <c r="V332" i="2" a="1"/>
  <c r="V332" i="2" s="1"/>
  <c r="U332" i="2" a="1"/>
  <c r="U332" i="2" s="1"/>
  <c r="R332" i="2" a="1"/>
  <c r="R332" i="2" s="1"/>
  <c r="S332" i="2" s="1"/>
  <c r="B332" i="2"/>
  <c r="X331" i="2" a="1"/>
  <c r="X331" i="2" s="1"/>
  <c r="W331" i="2" a="1"/>
  <c r="W331" i="2" s="1"/>
  <c r="V331" i="2" a="1"/>
  <c r="V331" i="2" s="1"/>
  <c r="U331" i="2" a="1"/>
  <c r="U331" i="2" s="1"/>
  <c r="R331" i="2" a="1"/>
  <c r="R331" i="2" s="1"/>
  <c r="S331" i="2" s="1"/>
  <c r="B331" i="2"/>
  <c r="X330" i="2" a="1"/>
  <c r="X330" i="2" s="1"/>
  <c r="W330" i="2" a="1"/>
  <c r="W330" i="2" s="1"/>
  <c r="V330" i="2" a="1"/>
  <c r="V330" i="2" s="1"/>
  <c r="U330" i="2" a="1"/>
  <c r="U330" i="2" s="1"/>
  <c r="R330" i="2" a="1"/>
  <c r="R330" i="2" s="1"/>
  <c r="S330" i="2" s="1"/>
  <c r="B330" i="2"/>
  <c r="X329" i="2" a="1"/>
  <c r="X329" i="2" s="1"/>
  <c r="W329" i="2" a="1"/>
  <c r="W329" i="2" s="1"/>
  <c r="V329" i="2" a="1"/>
  <c r="V329" i="2" s="1"/>
  <c r="U329" i="2" a="1"/>
  <c r="U329" i="2" s="1"/>
  <c r="R329" i="2" a="1"/>
  <c r="R329" i="2" s="1"/>
  <c r="S329" i="2" s="1"/>
  <c r="B329" i="2"/>
  <c r="X328" i="2" a="1"/>
  <c r="X328" i="2" s="1"/>
  <c r="W328" i="2" a="1"/>
  <c r="W328" i="2" s="1"/>
  <c r="V328" i="2"/>
  <c r="V328" i="2" a="1"/>
  <c r="U328" i="2" a="1"/>
  <c r="U328" i="2" s="1"/>
  <c r="R328" i="2" a="1"/>
  <c r="R328" i="2" s="1"/>
  <c r="S328" i="2" s="1"/>
  <c r="B328" i="2"/>
  <c r="X327" i="2" a="1"/>
  <c r="X327" i="2" s="1"/>
  <c r="W327" i="2" a="1"/>
  <c r="W327" i="2" s="1"/>
  <c r="V327" i="2" a="1"/>
  <c r="V327" i="2" s="1"/>
  <c r="U327" i="2" a="1"/>
  <c r="U327" i="2" s="1"/>
  <c r="R327" i="2" a="1"/>
  <c r="R327" i="2" s="1"/>
  <c r="S327" i="2" s="1"/>
  <c r="B327" i="2"/>
  <c r="X326" i="2" a="1"/>
  <c r="X326" i="2" s="1"/>
  <c r="W326" i="2" a="1"/>
  <c r="W326" i="2" s="1"/>
  <c r="V326" i="2" a="1"/>
  <c r="V326" i="2" s="1"/>
  <c r="U326" i="2" a="1"/>
  <c r="U326" i="2" s="1"/>
  <c r="R326" i="2"/>
  <c r="S326" i="2" s="1"/>
  <c r="R326" i="2" a="1"/>
  <c r="B326" i="2"/>
  <c r="X325" i="2" a="1"/>
  <c r="X325" i="2" s="1"/>
  <c r="W325" i="2" a="1"/>
  <c r="W325" i="2" s="1"/>
  <c r="V325" i="2" a="1"/>
  <c r="V325" i="2" s="1"/>
  <c r="U325" i="2" a="1"/>
  <c r="U325" i="2" s="1"/>
  <c r="R325" i="2" a="1"/>
  <c r="R325" i="2" s="1"/>
  <c r="S325" i="2" s="1"/>
  <c r="B325" i="2"/>
  <c r="X324" i="2" a="1"/>
  <c r="X324" i="2" s="1"/>
  <c r="W324" i="2" a="1"/>
  <c r="W324" i="2" s="1"/>
  <c r="V324" i="2" a="1"/>
  <c r="V324" i="2" s="1"/>
  <c r="U324" i="2" a="1"/>
  <c r="U324" i="2" s="1"/>
  <c r="R324" i="2" a="1"/>
  <c r="R324" i="2" s="1"/>
  <c r="S324" i="2" s="1"/>
  <c r="B324" i="2"/>
  <c r="X323" i="2" a="1"/>
  <c r="X323" i="2" s="1"/>
  <c r="W323" i="2" a="1"/>
  <c r="W323" i="2" s="1"/>
  <c r="V323" i="2" a="1"/>
  <c r="V323" i="2" s="1"/>
  <c r="U323" i="2" a="1"/>
  <c r="U323" i="2" s="1"/>
  <c r="R323" i="2" a="1"/>
  <c r="R323" i="2" s="1"/>
  <c r="S323" i="2" s="1"/>
  <c r="B323" i="2"/>
  <c r="X322" i="2" a="1"/>
  <c r="X322" i="2" s="1"/>
  <c r="W322" i="2" a="1"/>
  <c r="W322" i="2" s="1"/>
  <c r="V322" i="2" a="1"/>
  <c r="V322" i="2" s="1"/>
  <c r="U322" i="2" a="1"/>
  <c r="U322" i="2" s="1"/>
  <c r="R322" i="2"/>
  <c r="S322" i="2" s="1"/>
  <c r="R322" i="2" a="1"/>
  <c r="B322" i="2"/>
  <c r="X321" i="2"/>
  <c r="X321" i="2" a="1"/>
  <c r="W321" i="2" a="1"/>
  <c r="W321" i="2" s="1"/>
  <c r="V321" i="2" a="1"/>
  <c r="V321" i="2" s="1"/>
  <c r="U321" i="2" a="1"/>
  <c r="U321" i="2" s="1"/>
  <c r="R321" i="2" a="1"/>
  <c r="R321" i="2" s="1"/>
  <c r="S321" i="2" s="1"/>
  <c r="B321" i="2"/>
  <c r="X320" i="2" a="1"/>
  <c r="X320" i="2" s="1"/>
  <c r="W320" i="2" a="1"/>
  <c r="W320" i="2" s="1"/>
  <c r="V320" i="2" a="1"/>
  <c r="V320" i="2" s="1"/>
  <c r="U320" i="2" a="1"/>
  <c r="U320" i="2" s="1"/>
  <c r="R320" i="2" a="1"/>
  <c r="R320" i="2" s="1"/>
  <c r="S320" i="2" s="1"/>
  <c r="B320" i="2"/>
  <c r="X319" i="2"/>
  <c r="X319" i="2" a="1"/>
  <c r="W319" i="2" a="1"/>
  <c r="W319" i="2" s="1"/>
  <c r="V319" i="2" a="1"/>
  <c r="V319" i="2" s="1"/>
  <c r="U319" i="2" a="1"/>
  <c r="U319" i="2" s="1"/>
  <c r="R319" i="2" a="1"/>
  <c r="R319" i="2" s="1"/>
  <c r="S319" i="2" s="1"/>
  <c r="B319" i="2"/>
  <c r="X318" i="2" a="1"/>
  <c r="X318" i="2" s="1"/>
  <c r="W318" i="2" a="1"/>
  <c r="W318" i="2" s="1"/>
  <c r="V318" i="2" a="1"/>
  <c r="V318" i="2" s="1"/>
  <c r="U318" i="2" a="1"/>
  <c r="U318" i="2" s="1"/>
  <c r="R318" i="2" a="1"/>
  <c r="R318" i="2" s="1"/>
  <c r="S318" i="2" s="1"/>
  <c r="B318" i="2"/>
  <c r="X317" i="2" a="1"/>
  <c r="X317" i="2" s="1"/>
  <c r="W317" i="2"/>
  <c r="W317" i="2" a="1"/>
  <c r="V317" i="2" a="1"/>
  <c r="V317" i="2" s="1"/>
  <c r="U317" i="2" a="1"/>
  <c r="U317" i="2" s="1"/>
  <c r="R317" i="2" a="1"/>
  <c r="R317" i="2" s="1"/>
  <c r="S317" i="2" s="1"/>
  <c r="B317" i="2"/>
  <c r="X316" i="2" a="1"/>
  <c r="X316" i="2" s="1"/>
  <c r="W316" i="2" a="1"/>
  <c r="W316" i="2" s="1"/>
  <c r="V316" i="2" a="1"/>
  <c r="V316" i="2" s="1"/>
  <c r="U316" i="2" a="1"/>
  <c r="U316" i="2" s="1"/>
  <c r="R316" i="2" a="1"/>
  <c r="R316" i="2" s="1"/>
  <c r="S316" i="2" s="1"/>
  <c r="B316" i="2"/>
  <c r="X315" i="2" a="1"/>
  <c r="X315" i="2" s="1"/>
  <c r="W315" i="2" a="1"/>
  <c r="W315" i="2" s="1"/>
  <c r="V315" i="2" a="1"/>
  <c r="V315" i="2" s="1"/>
  <c r="U315" i="2" a="1"/>
  <c r="U315" i="2" s="1"/>
  <c r="R315" i="2" a="1"/>
  <c r="R315" i="2" s="1"/>
  <c r="S315" i="2" s="1"/>
  <c r="B315" i="2"/>
  <c r="X314" i="2" a="1"/>
  <c r="X314" i="2" s="1"/>
  <c r="W314" i="2" a="1"/>
  <c r="W314" i="2" s="1"/>
  <c r="V314" i="2" a="1"/>
  <c r="V314" i="2" s="1"/>
  <c r="U314" i="2" a="1"/>
  <c r="U314" i="2" s="1"/>
  <c r="R314" i="2" a="1"/>
  <c r="R314" i="2" s="1"/>
  <c r="S314" i="2" s="1"/>
  <c r="B314" i="2"/>
  <c r="X313" i="2"/>
  <c r="X313" i="2" a="1"/>
  <c r="W313" i="2" a="1"/>
  <c r="W313" i="2" s="1"/>
  <c r="V313" i="2" a="1"/>
  <c r="V313" i="2" s="1"/>
  <c r="U313" i="2" a="1"/>
  <c r="U313" i="2" s="1"/>
  <c r="R313" i="2" a="1"/>
  <c r="R313" i="2" s="1"/>
  <c r="S313" i="2" s="1"/>
  <c r="B313" i="2"/>
  <c r="X312" i="2" a="1"/>
  <c r="X312" i="2" s="1"/>
  <c r="W312" i="2" a="1"/>
  <c r="W312" i="2" s="1"/>
  <c r="V312" i="2" a="1"/>
  <c r="V312" i="2" s="1"/>
  <c r="U312" i="2"/>
  <c r="U312" i="2" a="1"/>
  <c r="R312" i="2" a="1"/>
  <c r="R312" i="2" s="1"/>
  <c r="S312" i="2" s="1"/>
  <c r="B312" i="2"/>
  <c r="X311" i="2" a="1"/>
  <c r="X311" i="2" s="1"/>
  <c r="W311" i="2" a="1"/>
  <c r="W311" i="2" s="1"/>
  <c r="V311" i="2" a="1"/>
  <c r="V311" i="2" s="1"/>
  <c r="U311" i="2" a="1"/>
  <c r="U311" i="2" s="1"/>
  <c r="R311" i="2" a="1"/>
  <c r="R311" i="2" s="1"/>
  <c r="S311" i="2" s="1"/>
  <c r="B311" i="2"/>
  <c r="X310" i="2" a="1"/>
  <c r="X310" i="2" s="1"/>
  <c r="W310" i="2" a="1"/>
  <c r="W310" i="2" s="1"/>
  <c r="V310" i="2" a="1"/>
  <c r="V310" i="2" s="1"/>
  <c r="U310" i="2" a="1"/>
  <c r="U310" i="2" s="1"/>
  <c r="R310" i="2" a="1"/>
  <c r="R310" i="2" s="1"/>
  <c r="S310" i="2" s="1"/>
  <c r="B310" i="2"/>
  <c r="X309" i="2" a="1"/>
  <c r="X309" i="2" s="1"/>
  <c r="W309" i="2" a="1"/>
  <c r="W309" i="2" s="1"/>
  <c r="V309" i="2" a="1"/>
  <c r="V309" i="2" s="1"/>
  <c r="U309" i="2" a="1"/>
  <c r="U309" i="2" s="1"/>
  <c r="R309" i="2" a="1"/>
  <c r="R309" i="2" s="1"/>
  <c r="S309" i="2" s="1"/>
  <c r="B309" i="2"/>
  <c r="X308" i="2" a="1"/>
  <c r="X308" i="2" s="1"/>
  <c r="W308" i="2"/>
  <c r="W308" i="2" a="1"/>
  <c r="V308" i="2" a="1"/>
  <c r="V308" i="2" s="1"/>
  <c r="U308" i="2" a="1"/>
  <c r="U308" i="2" s="1"/>
  <c r="R308" i="2" a="1"/>
  <c r="R308" i="2" s="1"/>
  <c r="S308" i="2" s="1"/>
  <c r="B308" i="2"/>
  <c r="X307" i="2" a="1"/>
  <c r="X307" i="2" s="1"/>
  <c r="W307" i="2"/>
  <c r="W307" i="2" a="1"/>
  <c r="V307" i="2" a="1"/>
  <c r="V307" i="2" s="1"/>
  <c r="U307" i="2" a="1"/>
  <c r="U307" i="2" s="1"/>
  <c r="R307" i="2" a="1"/>
  <c r="R307" i="2" s="1"/>
  <c r="S307" i="2" s="1"/>
  <c r="B307" i="2"/>
  <c r="X306" i="2" a="1"/>
  <c r="X306" i="2" s="1"/>
  <c r="W306" i="2" a="1"/>
  <c r="W306" i="2" s="1"/>
  <c r="V306" i="2"/>
  <c r="V306" i="2" a="1"/>
  <c r="U306" i="2" a="1"/>
  <c r="U306" i="2" s="1"/>
  <c r="R306" i="2" a="1"/>
  <c r="R306" i="2" s="1"/>
  <c r="S306" i="2" s="1"/>
  <c r="B306" i="2"/>
  <c r="X305" i="2" a="1"/>
  <c r="X305" i="2" s="1"/>
  <c r="W305" i="2" a="1"/>
  <c r="W305" i="2" s="1"/>
  <c r="V305" i="2" a="1"/>
  <c r="V305" i="2" s="1"/>
  <c r="U305" i="2" a="1"/>
  <c r="U305" i="2" s="1"/>
  <c r="R305" i="2" a="1"/>
  <c r="R305" i="2" s="1"/>
  <c r="S305" i="2" s="1"/>
  <c r="B305" i="2"/>
  <c r="X304" i="2" a="1"/>
  <c r="X304" i="2" s="1"/>
  <c r="W304" i="2"/>
  <c r="W304" i="2" a="1"/>
  <c r="V304" i="2" a="1"/>
  <c r="V304" i="2" s="1"/>
  <c r="U304" i="2" a="1"/>
  <c r="U304" i="2" s="1"/>
  <c r="R304" i="2"/>
  <c r="S304" i="2" s="1"/>
  <c r="R304" i="2" a="1"/>
  <c r="B304" i="2"/>
  <c r="X303" i="2" a="1"/>
  <c r="X303" i="2" s="1"/>
  <c r="W303" i="2"/>
  <c r="W303" i="2" a="1"/>
  <c r="V303" i="2" a="1"/>
  <c r="V303" i="2" s="1"/>
  <c r="U303" i="2" a="1"/>
  <c r="U303" i="2" s="1"/>
  <c r="R303" i="2" a="1"/>
  <c r="R303" i="2" s="1"/>
  <c r="S303" i="2" s="1"/>
  <c r="B303" i="2"/>
  <c r="X302" i="2" a="1"/>
  <c r="X302" i="2" s="1"/>
  <c r="W302" i="2" a="1"/>
  <c r="W302" i="2" s="1"/>
  <c r="V302" i="2" a="1"/>
  <c r="V302" i="2" s="1"/>
  <c r="U302" i="2" a="1"/>
  <c r="U302" i="2" s="1"/>
  <c r="R302" i="2" a="1"/>
  <c r="R302" i="2" s="1"/>
  <c r="S302" i="2" s="1"/>
  <c r="B302" i="2"/>
  <c r="X301" i="2" a="1"/>
  <c r="X301" i="2" s="1"/>
  <c r="W301" i="2" a="1"/>
  <c r="W301" i="2" s="1"/>
  <c r="V301" i="2" a="1"/>
  <c r="V301" i="2" s="1"/>
  <c r="U301" i="2" a="1"/>
  <c r="U301" i="2" s="1"/>
  <c r="R301" i="2" a="1"/>
  <c r="R301" i="2" s="1"/>
  <c r="S301" i="2" s="1"/>
  <c r="B301" i="2"/>
  <c r="X300" i="2" a="1"/>
  <c r="X300" i="2" s="1"/>
  <c r="W300" i="2" a="1"/>
  <c r="W300" i="2" s="1"/>
  <c r="V300" i="2" a="1"/>
  <c r="V300" i="2" s="1"/>
  <c r="U300" i="2" a="1"/>
  <c r="U300" i="2" s="1"/>
  <c r="R300" i="2" a="1"/>
  <c r="R300" i="2" s="1"/>
  <c r="S300" i="2" s="1"/>
  <c r="B300" i="2"/>
  <c r="X299" i="2"/>
  <c r="X299" i="2" a="1"/>
  <c r="W299" i="2" a="1"/>
  <c r="W299" i="2" s="1"/>
  <c r="V299" i="2" a="1"/>
  <c r="V299" i="2" s="1"/>
  <c r="U299" i="2" a="1"/>
  <c r="U299" i="2" s="1"/>
  <c r="R299" i="2" a="1"/>
  <c r="R299" i="2" s="1"/>
  <c r="S299" i="2" s="1"/>
  <c r="B299" i="2"/>
  <c r="X298" i="2" a="1"/>
  <c r="X298" i="2" s="1"/>
  <c r="W298" i="2" a="1"/>
  <c r="W298" i="2" s="1"/>
  <c r="V298" i="2" a="1"/>
  <c r="V298" i="2" s="1"/>
  <c r="U298" i="2" a="1"/>
  <c r="U298" i="2" s="1"/>
  <c r="R298" i="2"/>
  <c r="S298" i="2" s="1"/>
  <c r="R298" i="2" a="1"/>
  <c r="B298" i="2"/>
  <c r="X297" i="2" a="1"/>
  <c r="X297" i="2" s="1"/>
  <c r="W297" i="2" a="1"/>
  <c r="W297" i="2" s="1"/>
  <c r="V297" i="2" a="1"/>
  <c r="V297" i="2" s="1"/>
  <c r="U297" i="2"/>
  <c r="U297" i="2" a="1"/>
  <c r="R297" i="2" a="1"/>
  <c r="R297" i="2" s="1"/>
  <c r="S297" i="2" s="1"/>
  <c r="B297" i="2"/>
  <c r="X296" i="2" a="1"/>
  <c r="X296" i="2" s="1"/>
  <c r="W296" i="2" a="1"/>
  <c r="W296" i="2" s="1"/>
  <c r="V296" i="2" a="1"/>
  <c r="V296" i="2" s="1"/>
  <c r="U296" i="2" a="1"/>
  <c r="U296" i="2" s="1"/>
  <c r="R296" i="2" a="1"/>
  <c r="R296" i="2" s="1"/>
  <c r="S296" i="2" s="1"/>
  <c r="B296" i="2"/>
  <c r="X295" i="2" a="1"/>
  <c r="X295" i="2" s="1"/>
  <c r="W295" i="2" a="1"/>
  <c r="W295" i="2" s="1"/>
  <c r="V295" i="2" a="1"/>
  <c r="V295" i="2" s="1"/>
  <c r="U295" i="2" a="1"/>
  <c r="U295" i="2" s="1"/>
  <c r="R295" i="2" a="1"/>
  <c r="R295" i="2" s="1"/>
  <c r="S295" i="2" s="1"/>
  <c r="B295" i="2"/>
  <c r="X294" i="2" a="1"/>
  <c r="X294" i="2" s="1"/>
  <c r="W294" i="2" a="1"/>
  <c r="W294" i="2" s="1"/>
  <c r="V294" i="2" a="1"/>
  <c r="V294" i="2" s="1"/>
  <c r="U294" i="2"/>
  <c r="U294" i="2" a="1"/>
  <c r="R294" i="2" a="1"/>
  <c r="R294" i="2" s="1"/>
  <c r="S294" i="2" s="1"/>
  <c r="B294" i="2"/>
  <c r="X293" i="2" a="1"/>
  <c r="X293" i="2" s="1"/>
  <c r="W293" i="2" a="1"/>
  <c r="W293" i="2" s="1"/>
  <c r="V293" i="2" a="1"/>
  <c r="V293" i="2" s="1"/>
  <c r="U293" i="2" a="1"/>
  <c r="U293" i="2" s="1"/>
  <c r="R293" i="2" a="1"/>
  <c r="R293" i="2" s="1"/>
  <c r="S293" i="2" s="1"/>
  <c r="B293" i="2"/>
  <c r="X292" i="2" a="1"/>
  <c r="X292" i="2" s="1"/>
  <c r="W292" i="2"/>
  <c r="W292" i="2" a="1"/>
  <c r="V292" i="2" a="1"/>
  <c r="V292" i="2" s="1"/>
  <c r="U292" i="2" a="1"/>
  <c r="U292" i="2" s="1"/>
  <c r="R292" i="2" a="1"/>
  <c r="R292" i="2" s="1"/>
  <c r="S292" i="2" s="1"/>
  <c r="B292" i="2"/>
  <c r="X291" i="2" a="1"/>
  <c r="X291" i="2" s="1"/>
  <c r="W291" i="2" a="1"/>
  <c r="W291" i="2" s="1"/>
  <c r="V291" i="2" a="1"/>
  <c r="V291" i="2" s="1"/>
  <c r="U291" i="2" a="1"/>
  <c r="U291" i="2" s="1"/>
  <c r="R291" i="2" a="1"/>
  <c r="R291" i="2" s="1"/>
  <c r="S291" i="2" s="1"/>
  <c r="B291" i="2"/>
  <c r="X290" i="2" a="1"/>
  <c r="X290" i="2" s="1"/>
  <c r="W290" i="2" a="1"/>
  <c r="W290" i="2" s="1"/>
  <c r="V290" i="2" a="1"/>
  <c r="V290" i="2" s="1"/>
  <c r="U290" i="2" a="1"/>
  <c r="U290" i="2" s="1"/>
  <c r="R290" i="2"/>
  <c r="S290" i="2" s="1"/>
  <c r="R290" i="2" a="1"/>
  <c r="B290" i="2"/>
  <c r="X289" i="2" a="1"/>
  <c r="X289" i="2" s="1"/>
  <c r="W289" i="2"/>
  <c r="W289" i="2" a="1"/>
  <c r="V289" i="2" a="1"/>
  <c r="V289" i="2" s="1"/>
  <c r="U289" i="2" a="1"/>
  <c r="U289" i="2" s="1"/>
  <c r="R289" i="2" a="1"/>
  <c r="R289" i="2" s="1"/>
  <c r="S289" i="2" s="1"/>
  <c r="B289" i="2"/>
  <c r="X288" i="2" a="1"/>
  <c r="X288" i="2" s="1"/>
  <c r="W288" i="2" a="1"/>
  <c r="W288" i="2" s="1"/>
  <c r="V288" i="2" a="1"/>
  <c r="V288" i="2" s="1"/>
  <c r="U288" i="2" a="1"/>
  <c r="U288" i="2" s="1"/>
  <c r="R288" i="2" a="1"/>
  <c r="R288" i="2" s="1"/>
  <c r="S288" i="2" s="1"/>
  <c r="B288" i="2"/>
  <c r="X287" i="2" a="1"/>
  <c r="X287" i="2" s="1"/>
  <c r="W287" i="2" a="1"/>
  <c r="W287" i="2" s="1"/>
  <c r="V287" i="2" a="1"/>
  <c r="V287" i="2" s="1"/>
  <c r="U287" i="2" a="1"/>
  <c r="U287" i="2" s="1"/>
  <c r="S287" i="2"/>
  <c r="R287" i="2"/>
  <c r="R287" i="2" a="1"/>
  <c r="B287" i="2"/>
  <c r="X286" i="2" a="1"/>
  <c r="X286" i="2" s="1"/>
  <c r="W286" i="2" a="1"/>
  <c r="W286" i="2" s="1"/>
  <c r="V286" i="2" a="1"/>
  <c r="V286" i="2" s="1"/>
  <c r="U286" i="2" a="1"/>
  <c r="U286" i="2" s="1"/>
  <c r="R286" i="2"/>
  <c r="S286" i="2" s="1"/>
  <c r="R286" i="2" a="1"/>
  <c r="B286" i="2"/>
  <c r="X285" i="2" a="1"/>
  <c r="X285" i="2" s="1"/>
  <c r="W285" i="2" a="1"/>
  <c r="W285" i="2" s="1"/>
  <c r="V285" i="2" a="1"/>
  <c r="V285" i="2" s="1"/>
  <c r="U285" i="2"/>
  <c r="U285" i="2" a="1"/>
  <c r="R285" i="2" a="1"/>
  <c r="R285" i="2" s="1"/>
  <c r="S285" i="2" s="1"/>
  <c r="B285" i="2"/>
  <c r="X284" i="2" a="1"/>
  <c r="X284" i="2" s="1"/>
  <c r="W284" i="2" a="1"/>
  <c r="W284" i="2" s="1"/>
  <c r="V284" i="2" a="1"/>
  <c r="V284" i="2" s="1"/>
  <c r="U284" i="2" a="1"/>
  <c r="U284" i="2" s="1"/>
  <c r="R284" i="2"/>
  <c r="S284" i="2" s="1"/>
  <c r="R284" i="2" a="1"/>
  <c r="B284" i="2"/>
  <c r="X283" i="2" a="1"/>
  <c r="X283" i="2" s="1"/>
  <c r="W283" i="2" a="1"/>
  <c r="W283" i="2" s="1"/>
  <c r="V283" i="2" a="1"/>
  <c r="V283" i="2" s="1"/>
  <c r="U283" i="2" a="1"/>
  <c r="U283" i="2" s="1"/>
  <c r="R283" i="2" a="1"/>
  <c r="R283" i="2" s="1"/>
  <c r="S283" i="2" s="1"/>
  <c r="B283" i="2"/>
  <c r="X282" i="2" a="1"/>
  <c r="X282" i="2" s="1"/>
  <c r="W282" i="2" a="1"/>
  <c r="W282" i="2" s="1"/>
  <c r="V282" i="2" a="1"/>
  <c r="V282" i="2" s="1"/>
  <c r="U282" i="2" a="1"/>
  <c r="U282" i="2" s="1"/>
  <c r="R282" i="2" a="1"/>
  <c r="R282" i="2" s="1"/>
  <c r="S282" i="2" s="1"/>
  <c r="B282" i="2"/>
  <c r="X281" i="2" a="1"/>
  <c r="X281" i="2" s="1"/>
  <c r="W281" i="2" a="1"/>
  <c r="W281" i="2" s="1"/>
  <c r="V281" i="2" a="1"/>
  <c r="V281" i="2" s="1"/>
  <c r="U281" i="2"/>
  <c r="U281" i="2" a="1"/>
  <c r="R281" i="2" a="1"/>
  <c r="R281" i="2" s="1"/>
  <c r="S281" i="2" s="1"/>
  <c r="B281" i="2"/>
  <c r="X280" i="2" a="1"/>
  <c r="X280" i="2" s="1"/>
  <c r="W280" i="2" a="1"/>
  <c r="W280" i="2" s="1"/>
  <c r="V280" i="2"/>
  <c r="V280" i="2" a="1"/>
  <c r="U280" i="2" a="1"/>
  <c r="U280" i="2" s="1"/>
  <c r="R280" i="2" a="1"/>
  <c r="R280" i="2" s="1"/>
  <c r="S280" i="2" s="1"/>
  <c r="B280" i="2"/>
  <c r="X279" i="2" a="1"/>
  <c r="X279" i="2" s="1"/>
  <c r="W279" i="2" a="1"/>
  <c r="W279" i="2" s="1"/>
  <c r="V279" i="2" a="1"/>
  <c r="V279" i="2" s="1"/>
  <c r="U279" i="2" a="1"/>
  <c r="U279" i="2" s="1"/>
  <c r="R279" i="2" a="1"/>
  <c r="R279" i="2" s="1"/>
  <c r="S279" i="2" s="1"/>
  <c r="B279" i="2"/>
  <c r="X278" i="2" a="1"/>
  <c r="X278" i="2" s="1"/>
  <c r="W278" i="2" a="1"/>
  <c r="W278" i="2" s="1"/>
  <c r="V278" i="2" a="1"/>
  <c r="V278" i="2" s="1"/>
  <c r="U278" i="2" a="1"/>
  <c r="U278" i="2" s="1"/>
  <c r="R278" i="2" a="1"/>
  <c r="R278" i="2" s="1"/>
  <c r="S278" i="2" s="1"/>
  <c r="B278" i="2"/>
  <c r="X277" i="2" a="1"/>
  <c r="X277" i="2" s="1"/>
  <c r="W277" i="2" a="1"/>
  <c r="W277" i="2" s="1"/>
  <c r="V277" i="2" a="1"/>
  <c r="V277" i="2" s="1"/>
  <c r="U277" i="2" a="1"/>
  <c r="U277" i="2" s="1"/>
  <c r="R277" i="2" a="1"/>
  <c r="R277" i="2" s="1"/>
  <c r="S277" i="2" s="1"/>
  <c r="B277" i="2"/>
  <c r="X276" i="2" a="1"/>
  <c r="X276" i="2" s="1"/>
  <c r="W276" i="2"/>
  <c r="W276" i="2" a="1"/>
  <c r="V276" i="2" a="1"/>
  <c r="V276" i="2" s="1"/>
  <c r="U276" i="2" a="1"/>
  <c r="U276" i="2" s="1"/>
  <c r="R276" i="2" a="1"/>
  <c r="R276" i="2" s="1"/>
  <c r="S276" i="2" s="1"/>
  <c r="B276" i="2"/>
  <c r="X275" i="2" a="1"/>
  <c r="X275" i="2" s="1"/>
  <c r="W275" i="2" a="1"/>
  <c r="W275" i="2" s="1"/>
  <c r="V275" i="2" a="1"/>
  <c r="V275" i="2" s="1"/>
  <c r="U275" i="2" a="1"/>
  <c r="U275" i="2" s="1"/>
  <c r="R275" i="2" a="1"/>
  <c r="R275" i="2" s="1"/>
  <c r="S275" i="2" s="1"/>
  <c r="B275" i="2"/>
  <c r="X274" i="2" a="1"/>
  <c r="X274" i="2" s="1"/>
  <c r="W274" i="2" a="1"/>
  <c r="W274" i="2" s="1"/>
  <c r="V274" i="2" a="1"/>
  <c r="V274" i="2" s="1"/>
  <c r="U274" i="2" a="1"/>
  <c r="U274" i="2" s="1"/>
  <c r="R274" i="2" a="1"/>
  <c r="R274" i="2" s="1"/>
  <c r="S274" i="2" s="1"/>
  <c r="B274" i="2"/>
  <c r="X273" i="2" a="1"/>
  <c r="X273" i="2" s="1"/>
  <c r="W273" i="2" a="1"/>
  <c r="W273" i="2" s="1"/>
  <c r="V273" i="2" a="1"/>
  <c r="V273" i="2" s="1"/>
  <c r="U273" i="2" a="1"/>
  <c r="U273" i="2" s="1"/>
  <c r="R273" i="2" a="1"/>
  <c r="R273" i="2" s="1"/>
  <c r="S273" i="2" s="1"/>
  <c r="B273" i="2"/>
  <c r="X272" i="2" a="1"/>
  <c r="X272" i="2" s="1"/>
  <c r="W272" i="2" a="1"/>
  <c r="W272" i="2" s="1"/>
  <c r="V272" i="2" a="1"/>
  <c r="V272" i="2" s="1"/>
  <c r="U272" i="2" a="1"/>
  <c r="U272" i="2" s="1"/>
  <c r="R272" i="2" a="1"/>
  <c r="R272" i="2" s="1"/>
  <c r="S272" i="2" s="1"/>
  <c r="B272" i="2"/>
  <c r="X271" i="2" a="1"/>
  <c r="X271" i="2" s="1"/>
  <c r="W271" i="2" a="1"/>
  <c r="W271" i="2" s="1"/>
  <c r="V271" i="2" a="1"/>
  <c r="V271" i="2" s="1"/>
  <c r="U271" i="2"/>
  <c r="U271" i="2" a="1"/>
  <c r="R271" i="2" a="1"/>
  <c r="R271" i="2" s="1"/>
  <c r="S271" i="2" s="1"/>
  <c r="B271" i="2"/>
  <c r="X270" i="2" a="1"/>
  <c r="X270" i="2" s="1"/>
  <c r="W270" i="2" a="1"/>
  <c r="W270" i="2" s="1"/>
  <c r="V270" i="2" a="1"/>
  <c r="V270" i="2" s="1"/>
  <c r="U270" i="2"/>
  <c r="U270" i="2" a="1"/>
  <c r="R270" i="2" a="1"/>
  <c r="R270" i="2" s="1"/>
  <c r="S270" i="2" s="1"/>
  <c r="B270" i="2"/>
  <c r="X269" i="2" a="1"/>
  <c r="X269" i="2" s="1"/>
  <c r="W269" i="2" a="1"/>
  <c r="W269" i="2" s="1"/>
  <c r="V269" i="2" a="1"/>
  <c r="V269" i="2" s="1"/>
  <c r="U269" i="2" a="1"/>
  <c r="U269" i="2" s="1"/>
  <c r="R269" i="2" a="1"/>
  <c r="R269" i="2" s="1"/>
  <c r="S269" i="2" s="1"/>
  <c r="B269" i="2"/>
  <c r="X268" i="2" a="1"/>
  <c r="X268" i="2" s="1"/>
  <c r="W268" i="2" a="1"/>
  <c r="W268" i="2" s="1"/>
  <c r="V268" i="2" a="1"/>
  <c r="V268" i="2" s="1"/>
  <c r="U268" i="2" a="1"/>
  <c r="U268" i="2" s="1"/>
  <c r="R268" i="2" a="1"/>
  <c r="R268" i="2" s="1"/>
  <c r="S268" i="2" s="1"/>
  <c r="B268" i="2"/>
  <c r="X267" i="2"/>
  <c r="X267" i="2" a="1"/>
  <c r="W267" i="2" a="1"/>
  <c r="W267" i="2" s="1"/>
  <c r="V267" i="2" a="1"/>
  <c r="V267" i="2" s="1"/>
  <c r="U267" i="2" a="1"/>
  <c r="U267" i="2" s="1"/>
  <c r="R267" i="2" a="1"/>
  <c r="R267" i="2" s="1"/>
  <c r="S267" i="2" s="1"/>
  <c r="B267" i="2"/>
  <c r="X266" i="2" a="1"/>
  <c r="X266" i="2" s="1"/>
  <c r="W266" i="2" a="1"/>
  <c r="W266" i="2" s="1"/>
  <c r="V266" i="2" a="1"/>
  <c r="V266" i="2" s="1"/>
  <c r="U266" i="2" a="1"/>
  <c r="U266" i="2" s="1"/>
  <c r="R266" i="2" a="1"/>
  <c r="R266" i="2" s="1"/>
  <c r="S266" i="2" s="1"/>
  <c r="B266" i="2"/>
  <c r="X265" i="2"/>
  <c r="X265" i="2" a="1"/>
  <c r="W265" i="2" a="1"/>
  <c r="W265" i="2" s="1"/>
  <c r="V265" i="2" a="1"/>
  <c r="V265" i="2" s="1"/>
  <c r="U265" i="2" a="1"/>
  <c r="U265" i="2" s="1"/>
  <c r="R265" i="2" a="1"/>
  <c r="R265" i="2" s="1"/>
  <c r="S265" i="2" s="1"/>
  <c r="B265" i="2"/>
  <c r="X264" i="2" a="1"/>
  <c r="X264" i="2" s="1"/>
  <c r="W264" i="2" a="1"/>
  <c r="W264" i="2" s="1"/>
  <c r="V264" i="2" a="1"/>
  <c r="V264" i="2" s="1"/>
  <c r="U264" i="2" a="1"/>
  <c r="U264" i="2" s="1"/>
  <c r="R264" i="2" a="1"/>
  <c r="R264" i="2" s="1"/>
  <c r="S264" i="2" s="1"/>
  <c r="B264" i="2"/>
  <c r="X263" i="2" a="1"/>
  <c r="X263" i="2" s="1"/>
  <c r="W263" i="2" a="1"/>
  <c r="W263" i="2" s="1"/>
  <c r="V263" i="2" a="1"/>
  <c r="V263" i="2" s="1"/>
  <c r="U263" i="2" a="1"/>
  <c r="U263" i="2" s="1"/>
  <c r="R263" i="2" a="1"/>
  <c r="R263" i="2" s="1"/>
  <c r="S263" i="2" s="1"/>
  <c r="B263" i="2"/>
  <c r="X262" i="2" a="1"/>
  <c r="X262" i="2" s="1"/>
  <c r="W262" i="2" a="1"/>
  <c r="W262" i="2" s="1"/>
  <c r="V262" i="2" a="1"/>
  <c r="V262" i="2" s="1"/>
  <c r="U262" i="2" a="1"/>
  <c r="U262" i="2" s="1"/>
  <c r="R262" i="2" a="1"/>
  <c r="R262" i="2" s="1"/>
  <c r="S262" i="2" s="1"/>
  <c r="B262" i="2"/>
  <c r="X261" i="2" a="1"/>
  <c r="X261" i="2" s="1"/>
  <c r="W261" i="2" a="1"/>
  <c r="W261" i="2" s="1"/>
  <c r="V261" i="2" a="1"/>
  <c r="V261" i="2" s="1"/>
  <c r="U261" i="2" a="1"/>
  <c r="U261" i="2" s="1"/>
  <c r="R261" i="2" a="1"/>
  <c r="R261" i="2" s="1"/>
  <c r="S261" i="2" s="1"/>
  <c r="B261" i="2"/>
  <c r="X260" i="2" a="1"/>
  <c r="X260" i="2" s="1"/>
  <c r="W260" i="2" a="1"/>
  <c r="W260" i="2" s="1"/>
  <c r="V260" i="2" a="1"/>
  <c r="V260" i="2" s="1"/>
  <c r="U260" i="2" a="1"/>
  <c r="U260" i="2" s="1"/>
  <c r="R260" i="2" a="1"/>
  <c r="R260" i="2" s="1"/>
  <c r="S260" i="2" s="1"/>
  <c r="B260" i="2"/>
  <c r="X259" i="2" a="1"/>
  <c r="X259" i="2" s="1"/>
  <c r="W259" i="2"/>
  <c r="W259" i="2" a="1"/>
  <c r="V259" i="2" a="1"/>
  <c r="V259" i="2" s="1"/>
  <c r="U259" i="2" a="1"/>
  <c r="U259" i="2" s="1"/>
  <c r="R259" i="2" a="1"/>
  <c r="R259" i="2" s="1"/>
  <c r="S259" i="2" s="1"/>
  <c r="B259" i="2"/>
  <c r="X258" i="2" a="1"/>
  <c r="X258" i="2" s="1"/>
  <c r="W258" i="2" a="1"/>
  <c r="W258" i="2" s="1"/>
  <c r="V258" i="2"/>
  <c r="V258" i="2" a="1"/>
  <c r="U258" i="2" a="1"/>
  <c r="U258" i="2" s="1"/>
  <c r="R258" i="2" a="1"/>
  <c r="R258" i="2" s="1"/>
  <c r="S258" i="2" s="1"/>
  <c r="B258" i="2"/>
  <c r="X257" i="2" a="1"/>
  <c r="X257" i="2" s="1"/>
  <c r="W257" i="2"/>
  <c r="W257" i="2" a="1"/>
  <c r="V257" i="2" a="1"/>
  <c r="V257" i="2" s="1"/>
  <c r="U257" i="2" a="1"/>
  <c r="U257" i="2" s="1"/>
  <c r="R257" i="2" a="1"/>
  <c r="R257" i="2" s="1"/>
  <c r="S257" i="2" s="1"/>
  <c r="B257" i="2"/>
  <c r="X256" i="2" a="1"/>
  <c r="X256" i="2" s="1"/>
  <c r="W256" i="2" a="1"/>
  <c r="W256" i="2" s="1"/>
  <c r="V256" i="2" a="1"/>
  <c r="V256" i="2" s="1"/>
  <c r="U256" i="2" a="1"/>
  <c r="U256" i="2" s="1"/>
  <c r="R256" i="2" a="1"/>
  <c r="R256" i="2" s="1"/>
  <c r="S256" i="2" s="1"/>
  <c r="B256" i="2"/>
  <c r="X255" i="2" a="1"/>
  <c r="X255" i="2" s="1"/>
  <c r="W255" i="2" a="1"/>
  <c r="W255" i="2" s="1"/>
  <c r="V255" i="2" a="1"/>
  <c r="V255" i="2" s="1"/>
  <c r="U255" i="2" a="1"/>
  <c r="U255" i="2" s="1"/>
  <c r="R255" i="2" a="1"/>
  <c r="R255" i="2" s="1"/>
  <c r="S255" i="2" s="1"/>
  <c r="B255" i="2"/>
  <c r="X254" i="2" a="1"/>
  <c r="X254" i="2" s="1"/>
  <c r="W254" i="2" a="1"/>
  <c r="W254" i="2" s="1"/>
  <c r="V254" i="2" a="1"/>
  <c r="V254" i="2" s="1"/>
  <c r="U254" i="2"/>
  <c r="U254" i="2" a="1"/>
  <c r="R254" i="2" a="1"/>
  <c r="R254" i="2" s="1"/>
  <c r="S254" i="2" s="1"/>
  <c r="B254" i="2"/>
  <c r="X253" i="2" a="1"/>
  <c r="X253" i="2" s="1"/>
  <c r="W253" i="2"/>
  <c r="W253" i="2" a="1"/>
  <c r="V253" i="2" a="1"/>
  <c r="V253" i="2" s="1"/>
  <c r="U253" i="2" a="1"/>
  <c r="U253" i="2" s="1"/>
  <c r="R253" i="2" a="1"/>
  <c r="R253" i="2" s="1"/>
  <c r="S253" i="2" s="1"/>
  <c r="B253" i="2"/>
  <c r="X252" i="2" a="1"/>
  <c r="X252" i="2" s="1"/>
  <c r="W252" i="2" a="1"/>
  <c r="W252" i="2" s="1"/>
  <c r="V252" i="2" a="1"/>
  <c r="V252" i="2" s="1"/>
  <c r="U252" i="2" a="1"/>
  <c r="U252" i="2" s="1"/>
  <c r="R252" i="2" a="1"/>
  <c r="R252" i="2" s="1"/>
  <c r="S252" i="2" s="1"/>
  <c r="B252" i="2"/>
  <c r="X251" i="2"/>
  <c r="X251" i="2" a="1"/>
  <c r="W251" i="2" a="1"/>
  <c r="W251" i="2" s="1"/>
  <c r="V251" i="2" a="1"/>
  <c r="V251" i="2" s="1"/>
  <c r="U251" i="2"/>
  <c r="U251" i="2" a="1"/>
  <c r="R251" i="2" a="1"/>
  <c r="R251" i="2" s="1"/>
  <c r="S251" i="2" s="1"/>
  <c r="B251" i="2"/>
  <c r="X250" i="2" a="1"/>
  <c r="X250" i="2" s="1"/>
  <c r="W250" i="2" a="1"/>
  <c r="W250" i="2" s="1"/>
  <c r="V250" i="2" a="1"/>
  <c r="V250" i="2" s="1"/>
  <c r="U250" i="2" a="1"/>
  <c r="U250" i="2" s="1"/>
  <c r="R250" i="2" a="1"/>
  <c r="R250" i="2" s="1"/>
  <c r="S250" i="2" s="1"/>
  <c r="B250" i="2"/>
  <c r="X249" i="2" a="1"/>
  <c r="X249" i="2" s="1"/>
  <c r="W249" i="2" a="1"/>
  <c r="W249" i="2" s="1"/>
  <c r="V249" i="2" a="1"/>
  <c r="V249" i="2" s="1"/>
  <c r="U249" i="2" a="1"/>
  <c r="U249" i="2" s="1"/>
  <c r="R249" i="2" a="1"/>
  <c r="R249" i="2" s="1"/>
  <c r="S249" i="2" s="1"/>
  <c r="B249" i="2"/>
  <c r="X248" i="2" a="1"/>
  <c r="X248" i="2" s="1"/>
  <c r="W248" i="2" a="1"/>
  <c r="W248" i="2" s="1"/>
  <c r="V248" i="2" a="1"/>
  <c r="V248" i="2" s="1"/>
  <c r="U248" i="2" a="1"/>
  <c r="U248" i="2" s="1"/>
  <c r="R248" i="2" a="1"/>
  <c r="R248" i="2" s="1"/>
  <c r="S248" i="2" s="1"/>
  <c r="B248" i="2"/>
  <c r="X247" i="2" a="1"/>
  <c r="X247" i="2" s="1"/>
  <c r="W247" i="2" a="1"/>
  <c r="W247" i="2" s="1"/>
  <c r="V247" i="2" a="1"/>
  <c r="V247" i="2" s="1"/>
  <c r="U247" i="2" a="1"/>
  <c r="U247" i="2" s="1"/>
  <c r="R247" i="2" a="1"/>
  <c r="R247" i="2" s="1"/>
  <c r="S247" i="2" s="1"/>
  <c r="B247" i="2"/>
  <c r="X246" i="2" a="1"/>
  <c r="X246" i="2" s="1"/>
  <c r="W246" i="2" a="1"/>
  <c r="W246" i="2" s="1"/>
  <c r="V246" i="2" a="1"/>
  <c r="V246" i="2" s="1"/>
  <c r="U246" i="2" a="1"/>
  <c r="U246" i="2" s="1"/>
  <c r="R246" i="2" a="1"/>
  <c r="R246" i="2" s="1"/>
  <c r="S246" i="2" s="1"/>
  <c r="B246" i="2"/>
  <c r="X245" i="2" a="1"/>
  <c r="X245" i="2" s="1"/>
  <c r="W245" i="2" a="1"/>
  <c r="W245" i="2" s="1"/>
  <c r="V245" i="2" a="1"/>
  <c r="V245" i="2" s="1"/>
  <c r="U245" i="2" a="1"/>
  <c r="U245" i="2" s="1"/>
  <c r="R245" i="2" a="1"/>
  <c r="R245" i="2" s="1"/>
  <c r="S245" i="2" s="1"/>
  <c r="B245" i="2"/>
  <c r="X244" i="2" a="1"/>
  <c r="X244" i="2" s="1"/>
  <c r="W244" i="2" a="1"/>
  <c r="W244" i="2" s="1"/>
  <c r="V244" i="2" a="1"/>
  <c r="V244" i="2" s="1"/>
  <c r="U244" i="2" a="1"/>
  <c r="U244" i="2" s="1"/>
  <c r="R244" i="2" a="1"/>
  <c r="R244" i="2" s="1"/>
  <c r="S244" i="2" s="1"/>
  <c r="B244" i="2"/>
  <c r="X243" i="2" a="1"/>
  <c r="X243" i="2" s="1"/>
  <c r="W243" i="2" a="1"/>
  <c r="W243" i="2" s="1"/>
  <c r="V243" i="2" a="1"/>
  <c r="V243" i="2" s="1"/>
  <c r="U243" i="2" a="1"/>
  <c r="U243" i="2" s="1"/>
  <c r="R243" i="2" a="1"/>
  <c r="R243" i="2" s="1"/>
  <c r="S243" i="2" s="1"/>
  <c r="B243" i="2"/>
  <c r="X242" i="2" a="1"/>
  <c r="X242" i="2" s="1"/>
  <c r="W242" i="2"/>
  <c r="W242" i="2" a="1"/>
  <c r="V242" i="2" a="1"/>
  <c r="V242" i="2" s="1"/>
  <c r="U242" i="2" a="1"/>
  <c r="U242" i="2" s="1"/>
  <c r="R242" i="2"/>
  <c r="S242" i="2" s="1"/>
  <c r="R242" i="2" a="1"/>
  <c r="B242" i="2"/>
  <c r="X241" i="2" a="1"/>
  <c r="X241" i="2" s="1"/>
  <c r="W241" i="2" a="1"/>
  <c r="W241" i="2" s="1"/>
  <c r="V241" i="2" a="1"/>
  <c r="V241" i="2" s="1"/>
  <c r="U241" i="2" a="1"/>
  <c r="U241" i="2" s="1"/>
  <c r="R241" i="2" a="1"/>
  <c r="R241" i="2" s="1"/>
  <c r="S241" i="2" s="1"/>
  <c r="B241" i="2"/>
  <c r="X240" i="2" a="1"/>
  <c r="X240" i="2" s="1"/>
  <c r="W240" i="2" a="1"/>
  <c r="W240" i="2" s="1"/>
  <c r="V240" i="2" a="1"/>
  <c r="V240" i="2" s="1"/>
  <c r="U240" i="2" a="1"/>
  <c r="U240" i="2" s="1"/>
  <c r="R240" i="2" a="1"/>
  <c r="R240" i="2" s="1"/>
  <c r="S240" i="2" s="1"/>
  <c r="B240" i="2"/>
  <c r="X239" i="2"/>
  <c r="X239" i="2" a="1"/>
  <c r="W239" i="2" a="1"/>
  <c r="W239" i="2" s="1"/>
  <c r="V239" i="2" a="1"/>
  <c r="V239" i="2" s="1"/>
  <c r="U239" i="2" a="1"/>
  <c r="U239" i="2" s="1"/>
  <c r="R239" i="2" a="1"/>
  <c r="R239" i="2" s="1"/>
  <c r="S239" i="2" s="1"/>
  <c r="B239" i="2"/>
  <c r="X238" i="2" a="1"/>
  <c r="X238" i="2" s="1"/>
  <c r="W238" i="2" a="1"/>
  <c r="W238" i="2" s="1"/>
  <c r="V238" i="2" a="1"/>
  <c r="V238" i="2" s="1"/>
  <c r="U238" i="2"/>
  <c r="U238" i="2" a="1"/>
  <c r="R238" i="2" a="1"/>
  <c r="R238" i="2" s="1"/>
  <c r="S238" i="2" s="1"/>
  <c r="B238" i="2"/>
  <c r="X237" i="2" a="1"/>
  <c r="X237" i="2" s="1"/>
  <c r="W237" i="2" a="1"/>
  <c r="W237" i="2" s="1"/>
  <c r="V237" i="2" a="1"/>
  <c r="V237" i="2" s="1"/>
  <c r="U237" i="2"/>
  <c r="U237" i="2" a="1"/>
  <c r="R237" i="2" a="1"/>
  <c r="R237" i="2" s="1"/>
  <c r="S237" i="2" s="1"/>
  <c r="B237" i="2"/>
  <c r="X236" i="2" a="1"/>
  <c r="X236" i="2" s="1"/>
  <c r="W236" i="2" a="1"/>
  <c r="W236" i="2" s="1"/>
  <c r="V236" i="2" a="1"/>
  <c r="V236" i="2" s="1"/>
  <c r="U236" i="2" a="1"/>
  <c r="U236" i="2" s="1"/>
  <c r="R236" i="2"/>
  <c r="S236" i="2" s="1"/>
  <c r="R236" i="2" a="1"/>
  <c r="B236" i="2"/>
  <c r="X235" i="2"/>
  <c r="X235" i="2" a="1"/>
  <c r="W235" i="2" a="1"/>
  <c r="W235" i="2" s="1"/>
  <c r="V235" i="2" a="1"/>
  <c r="V235" i="2" s="1"/>
  <c r="U235" i="2" a="1"/>
  <c r="U235" i="2" s="1"/>
  <c r="R235" i="2"/>
  <c r="S235" i="2" s="1"/>
  <c r="R235" i="2" a="1"/>
  <c r="B235" i="2"/>
  <c r="X234" i="2" a="1"/>
  <c r="X234" i="2" s="1"/>
  <c r="W234" i="2" a="1"/>
  <c r="W234" i="2" s="1"/>
  <c r="V234" i="2" a="1"/>
  <c r="V234" i="2" s="1"/>
  <c r="U234" i="2" a="1"/>
  <c r="U234" i="2" s="1"/>
  <c r="R234" i="2" a="1"/>
  <c r="R234" i="2" s="1"/>
  <c r="S234" i="2" s="1"/>
  <c r="B234" i="2"/>
  <c r="X233" i="2"/>
  <c r="X233" i="2" a="1"/>
  <c r="W233" i="2" a="1"/>
  <c r="W233" i="2" s="1"/>
  <c r="V233" i="2" a="1"/>
  <c r="V233" i="2" s="1"/>
  <c r="U233" i="2" a="1"/>
  <c r="U233" i="2" s="1"/>
  <c r="R233" i="2"/>
  <c r="S233" i="2" s="1"/>
  <c r="R233" i="2" a="1"/>
  <c r="B233" i="2"/>
  <c r="X232" i="2" a="1"/>
  <c r="X232" i="2" s="1"/>
  <c r="W232" i="2" a="1"/>
  <c r="W232" i="2" s="1"/>
  <c r="V232" i="2" a="1"/>
  <c r="V232" i="2" s="1"/>
  <c r="U232" i="2" a="1"/>
  <c r="U232" i="2" s="1"/>
  <c r="R232" i="2" a="1"/>
  <c r="R232" i="2" s="1"/>
  <c r="S232" i="2" s="1"/>
  <c r="B232" i="2"/>
  <c r="X231" i="2" a="1"/>
  <c r="X231" i="2" s="1"/>
  <c r="W231" i="2" a="1"/>
  <c r="W231" i="2" s="1"/>
  <c r="V231" i="2" a="1"/>
  <c r="V231" i="2" s="1"/>
  <c r="U231" i="2" a="1"/>
  <c r="U231" i="2" s="1"/>
  <c r="R231" i="2" a="1"/>
  <c r="R231" i="2" s="1"/>
  <c r="S231" i="2" s="1"/>
  <c r="B231" i="2"/>
  <c r="X230" i="2" a="1"/>
  <c r="X230" i="2" s="1"/>
  <c r="W230" i="2" a="1"/>
  <c r="W230" i="2" s="1"/>
  <c r="V230" i="2" a="1"/>
  <c r="V230" i="2" s="1"/>
  <c r="U230" i="2" a="1"/>
  <c r="U230" i="2" s="1"/>
  <c r="R230" i="2" a="1"/>
  <c r="R230" i="2" s="1"/>
  <c r="S230" i="2" s="1"/>
  <c r="B230" i="2"/>
  <c r="X229" i="2" a="1"/>
  <c r="X229" i="2" s="1"/>
  <c r="W229" i="2" a="1"/>
  <c r="W229" i="2" s="1"/>
  <c r="V229" i="2" a="1"/>
  <c r="V229" i="2" s="1"/>
  <c r="U229" i="2" a="1"/>
  <c r="U229" i="2" s="1"/>
  <c r="R229" i="2" a="1"/>
  <c r="R229" i="2" s="1"/>
  <c r="S229" i="2" s="1"/>
  <c r="B229" i="2"/>
  <c r="X228" i="2" a="1"/>
  <c r="X228" i="2" s="1"/>
  <c r="W228" i="2" a="1"/>
  <c r="W228" i="2" s="1"/>
  <c r="V228" i="2" a="1"/>
  <c r="V228" i="2" s="1"/>
  <c r="U228" i="2" a="1"/>
  <c r="U228" i="2" s="1"/>
  <c r="R228" i="2" a="1"/>
  <c r="R228" i="2" s="1"/>
  <c r="S228" i="2" s="1"/>
  <c r="B228" i="2"/>
  <c r="X227" i="2" a="1"/>
  <c r="X227" i="2" s="1"/>
  <c r="W227" i="2" a="1"/>
  <c r="W227" i="2" s="1"/>
  <c r="V227" i="2" a="1"/>
  <c r="V227" i="2" s="1"/>
  <c r="U227" i="2" a="1"/>
  <c r="U227" i="2" s="1"/>
  <c r="R227" i="2" a="1"/>
  <c r="R227" i="2" s="1"/>
  <c r="S227" i="2" s="1"/>
  <c r="B227" i="2"/>
  <c r="X226" i="2" a="1"/>
  <c r="X226" i="2" s="1"/>
  <c r="W226" i="2" a="1"/>
  <c r="W226" i="2" s="1"/>
  <c r="V226" i="2" a="1"/>
  <c r="V226" i="2" s="1"/>
  <c r="U226" i="2" a="1"/>
  <c r="U226" i="2" s="1"/>
  <c r="R226" i="2" a="1"/>
  <c r="R226" i="2" s="1"/>
  <c r="S226" i="2" s="1"/>
  <c r="B226" i="2"/>
  <c r="X225" i="2" a="1"/>
  <c r="X225" i="2" s="1"/>
  <c r="W225" i="2" a="1"/>
  <c r="W225" i="2" s="1"/>
  <c r="V225" i="2" a="1"/>
  <c r="V225" i="2" s="1"/>
  <c r="U225" i="2" a="1"/>
  <c r="U225" i="2" s="1"/>
  <c r="R225" i="2" a="1"/>
  <c r="R225" i="2" s="1"/>
  <c r="S225" i="2" s="1"/>
  <c r="B225" i="2"/>
  <c r="X224" i="2" a="1"/>
  <c r="X224" i="2" s="1"/>
  <c r="W224" i="2"/>
  <c r="W224" i="2" a="1"/>
  <c r="V224" i="2" a="1"/>
  <c r="V224" i="2" s="1"/>
  <c r="U224" i="2" a="1"/>
  <c r="U224" i="2" s="1"/>
  <c r="R224" i="2" a="1"/>
  <c r="R224" i="2" s="1"/>
  <c r="S224" i="2" s="1"/>
  <c r="B224" i="2"/>
  <c r="X223" i="2" a="1"/>
  <c r="X223" i="2" s="1"/>
  <c r="W223" i="2" a="1"/>
  <c r="W223" i="2" s="1"/>
  <c r="V223" i="2" a="1"/>
  <c r="V223" i="2" s="1"/>
  <c r="U223" i="2" a="1"/>
  <c r="U223" i="2" s="1"/>
  <c r="R223" i="2" a="1"/>
  <c r="R223" i="2" s="1"/>
  <c r="S223" i="2" s="1"/>
  <c r="B223" i="2"/>
  <c r="X222" i="2" a="1"/>
  <c r="X222" i="2" s="1"/>
  <c r="W222" i="2"/>
  <c r="W222" i="2" a="1"/>
  <c r="V222" i="2" a="1"/>
  <c r="V222" i="2" s="1"/>
  <c r="U222" i="2" a="1"/>
  <c r="U222" i="2" s="1"/>
  <c r="R222" i="2"/>
  <c r="S222" i="2" s="1"/>
  <c r="R222" i="2" a="1"/>
  <c r="B222" i="2"/>
  <c r="X221" i="2" a="1"/>
  <c r="X221" i="2" s="1"/>
  <c r="W221" i="2" a="1"/>
  <c r="W221" i="2" s="1"/>
  <c r="V221" i="2" a="1"/>
  <c r="V221" i="2" s="1"/>
  <c r="U221" i="2" a="1"/>
  <c r="U221" i="2" s="1"/>
  <c r="R221" i="2" a="1"/>
  <c r="R221" i="2" s="1"/>
  <c r="S221" i="2" s="1"/>
  <c r="B221" i="2"/>
  <c r="X220" i="2" a="1"/>
  <c r="X220" i="2" s="1"/>
  <c r="W220" i="2" a="1"/>
  <c r="W220" i="2" s="1"/>
  <c r="V220" i="2" a="1"/>
  <c r="V220" i="2" s="1"/>
  <c r="U220" i="2" a="1"/>
  <c r="U220" i="2" s="1"/>
  <c r="R220" i="2" a="1"/>
  <c r="R220" i="2" s="1"/>
  <c r="S220" i="2" s="1"/>
  <c r="B220" i="2"/>
  <c r="X219" i="2" a="1"/>
  <c r="X219" i="2" s="1"/>
  <c r="W219" i="2" a="1"/>
  <c r="W219" i="2" s="1"/>
  <c r="V219" i="2" a="1"/>
  <c r="V219" i="2" s="1"/>
  <c r="U219" i="2" a="1"/>
  <c r="U219" i="2" s="1"/>
  <c r="R219" i="2" a="1"/>
  <c r="R219" i="2" s="1"/>
  <c r="S219" i="2" s="1"/>
  <c r="B219" i="2"/>
  <c r="X218" i="2" a="1"/>
  <c r="X218" i="2" s="1"/>
  <c r="W218" i="2" a="1"/>
  <c r="W218" i="2" s="1"/>
  <c r="V218" i="2" a="1"/>
  <c r="V218" i="2" s="1"/>
  <c r="U218" i="2" a="1"/>
  <c r="U218" i="2" s="1"/>
  <c r="R218" i="2" a="1"/>
  <c r="R218" i="2" s="1"/>
  <c r="S218" i="2" s="1"/>
  <c r="B218" i="2"/>
  <c r="X217" i="2" a="1"/>
  <c r="X217" i="2" s="1"/>
  <c r="W217" i="2" a="1"/>
  <c r="W217" i="2" s="1"/>
  <c r="V217" i="2" a="1"/>
  <c r="V217" i="2" s="1"/>
  <c r="U217" i="2" a="1"/>
  <c r="U217" i="2" s="1"/>
  <c r="R217" i="2"/>
  <c r="S217" i="2" s="1"/>
  <c r="R217" i="2" a="1"/>
  <c r="B217" i="2"/>
  <c r="X216" i="2" a="1"/>
  <c r="X216" i="2" s="1"/>
  <c r="W216" i="2" a="1"/>
  <c r="W216" i="2" s="1"/>
  <c r="V216" i="2" a="1"/>
  <c r="V216" i="2" s="1"/>
  <c r="U216" i="2"/>
  <c r="U216" i="2" a="1"/>
  <c r="R216" i="2" a="1"/>
  <c r="R216" i="2" s="1"/>
  <c r="S216" i="2" s="1"/>
  <c r="B216" i="2"/>
  <c r="X215" i="2" a="1"/>
  <c r="X215" i="2" s="1"/>
  <c r="W215" i="2" a="1"/>
  <c r="W215" i="2" s="1"/>
  <c r="V215" i="2" a="1"/>
  <c r="V215" i="2" s="1"/>
  <c r="U215" i="2" a="1"/>
  <c r="U215" i="2" s="1"/>
  <c r="R215" i="2" a="1"/>
  <c r="R215" i="2" s="1"/>
  <c r="S215" i="2" s="1"/>
  <c r="B215" i="2"/>
  <c r="X214" i="2" a="1"/>
  <c r="X214" i="2" s="1"/>
  <c r="W214" i="2"/>
  <c r="W214" i="2" a="1"/>
  <c r="V214" i="2" a="1"/>
  <c r="V214" i="2" s="1"/>
  <c r="U214" i="2" a="1"/>
  <c r="U214" i="2" s="1"/>
  <c r="R214" i="2" a="1"/>
  <c r="R214" i="2" s="1"/>
  <c r="S214" i="2" s="1"/>
  <c r="B214" i="2"/>
  <c r="X213" i="2" a="1"/>
  <c r="X213" i="2" s="1"/>
  <c r="W213" i="2" a="1"/>
  <c r="W213" i="2" s="1"/>
  <c r="V213" i="2" a="1"/>
  <c r="V213" i="2" s="1"/>
  <c r="U213" i="2" a="1"/>
  <c r="U213" i="2" s="1"/>
  <c r="R213" i="2" a="1"/>
  <c r="R213" i="2" s="1"/>
  <c r="S213" i="2" s="1"/>
  <c r="B213" i="2"/>
  <c r="X212" i="2" a="1"/>
  <c r="X212" i="2" s="1"/>
  <c r="W212" i="2"/>
  <c r="W212" i="2" a="1"/>
  <c r="V212" i="2" a="1"/>
  <c r="V212" i="2" s="1"/>
  <c r="U212" i="2" a="1"/>
  <c r="U212" i="2" s="1"/>
  <c r="R212" i="2" a="1"/>
  <c r="R212" i="2" s="1"/>
  <c r="S212" i="2" s="1"/>
  <c r="B212" i="2"/>
  <c r="X211" i="2" a="1"/>
  <c r="X211" i="2" s="1"/>
  <c r="W211" i="2" a="1"/>
  <c r="W211" i="2" s="1"/>
  <c r="V211" i="2" a="1"/>
  <c r="V211" i="2" s="1"/>
  <c r="U211" i="2" a="1"/>
  <c r="U211" i="2" s="1"/>
  <c r="R211" i="2" a="1"/>
  <c r="R211" i="2" s="1"/>
  <c r="S211" i="2" s="1"/>
  <c r="B211" i="2"/>
  <c r="X210" i="2" a="1"/>
  <c r="X210" i="2" s="1"/>
  <c r="W210" i="2" a="1"/>
  <c r="W210" i="2" s="1"/>
  <c r="V210" i="2" a="1"/>
  <c r="V210" i="2" s="1"/>
  <c r="U210" i="2" a="1"/>
  <c r="U210" i="2" s="1"/>
  <c r="R210" i="2" a="1"/>
  <c r="R210" i="2" s="1"/>
  <c r="S210" i="2" s="1"/>
  <c r="B210" i="2"/>
  <c r="X209" i="2" a="1"/>
  <c r="X209" i="2" s="1"/>
  <c r="W209" i="2" a="1"/>
  <c r="W209" i="2" s="1"/>
  <c r="V209" i="2" a="1"/>
  <c r="V209" i="2" s="1"/>
  <c r="U209" i="2" a="1"/>
  <c r="U209" i="2" s="1"/>
  <c r="R209" i="2" a="1"/>
  <c r="R209" i="2" s="1"/>
  <c r="S209" i="2" s="1"/>
  <c r="B209" i="2"/>
  <c r="X208" i="2" a="1"/>
  <c r="X208" i="2" s="1"/>
  <c r="W208" i="2" a="1"/>
  <c r="W208" i="2" s="1"/>
  <c r="V208" i="2" a="1"/>
  <c r="V208" i="2" s="1"/>
  <c r="U208" i="2" a="1"/>
  <c r="U208" i="2" s="1"/>
  <c r="R208" i="2" a="1"/>
  <c r="R208" i="2" s="1"/>
  <c r="S208" i="2" s="1"/>
  <c r="B208" i="2"/>
  <c r="X207" i="2" a="1"/>
  <c r="X207" i="2" s="1"/>
  <c r="W207" i="2" a="1"/>
  <c r="W207" i="2" s="1"/>
  <c r="V207" i="2" a="1"/>
  <c r="V207" i="2" s="1"/>
  <c r="U207" i="2" a="1"/>
  <c r="U207" i="2" s="1"/>
  <c r="R207" i="2" a="1"/>
  <c r="R207" i="2" s="1"/>
  <c r="S207" i="2" s="1"/>
  <c r="B207" i="2"/>
  <c r="X206" i="2" a="1"/>
  <c r="X206" i="2" s="1"/>
  <c r="W206" i="2" a="1"/>
  <c r="W206" i="2" s="1"/>
  <c r="V206" i="2" a="1"/>
  <c r="V206" i="2" s="1"/>
  <c r="U206" i="2" a="1"/>
  <c r="U206" i="2" s="1"/>
  <c r="R206" i="2" a="1"/>
  <c r="R206" i="2" s="1"/>
  <c r="S206" i="2" s="1"/>
  <c r="B206" i="2"/>
  <c r="X205" i="2" a="1"/>
  <c r="X205" i="2" s="1"/>
  <c r="W205" i="2" a="1"/>
  <c r="W205" i="2" s="1"/>
  <c r="V205" i="2" a="1"/>
  <c r="V205" i="2" s="1"/>
  <c r="U205" i="2" a="1"/>
  <c r="U205" i="2" s="1"/>
  <c r="R205" i="2" a="1"/>
  <c r="R205" i="2" s="1"/>
  <c r="S205" i="2" s="1"/>
  <c r="B205" i="2"/>
  <c r="X204" i="2" a="1"/>
  <c r="X204" i="2" s="1"/>
  <c r="W204" i="2" a="1"/>
  <c r="W204" i="2" s="1"/>
  <c r="V204" i="2" a="1"/>
  <c r="V204" i="2" s="1"/>
  <c r="U204" i="2" a="1"/>
  <c r="U204" i="2" s="1"/>
  <c r="R204" i="2"/>
  <c r="S204" i="2" s="1"/>
  <c r="R204" i="2" a="1"/>
  <c r="B204" i="2"/>
  <c r="X203" i="2" a="1"/>
  <c r="X203" i="2" s="1"/>
  <c r="W203" i="2" a="1"/>
  <c r="W203" i="2" s="1"/>
  <c r="V203" i="2" a="1"/>
  <c r="V203" i="2" s="1"/>
  <c r="U203" i="2" a="1"/>
  <c r="U203" i="2" s="1"/>
  <c r="R203" i="2" a="1"/>
  <c r="R203" i="2" s="1"/>
  <c r="S203" i="2" s="1"/>
  <c r="B203" i="2"/>
  <c r="X202" i="2" a="1"/>
  <c r="X202" i="2" s="1"/>
  <c r="W202" i="2" a="1"/>
  <c r="W202" i="2" s="1"/>
  <c r="V202" i="2" a="1"/>
  <c r="V202" i="2" s="1"/>
  <c r="U202" i="2" a="1"/>
  <c r="U202" i="2" s="1"/>
  <c r="R202" i="2" a="1"/>
  <c r="R202" i="2" s="1"/>
  <c r="S202" i="2" s="1"/>
  <c r="B202" i="2"/>
  <c r="X201" i="2"/>
  <c r="X201" i="2" a="1"/>
  <c r="W201" i="2" a="1"/>
  <c r="W201" i="2" s="1"/>
  <c r="V201" i="2" a="1"/>
  <c r="V201" i="2" s="1"/>
  <c r="U201" i="2" a="1"/>
  <c r="U201" i="2" s="1"/>
  <c r="R201" i="2" a="1"/>
  <c r="R201" i="2" s="1"/>
  <c r="S201" i="2" s="1"/>
  <c r="B201" i="2"/>
  <c r="X200" i="2" a="1"/>
  <c r="X200" i="2" s="1"/>
  <c r="W200" i="2" a="1"/>
  <c r="W200" i="2" s="1"/>
  <c r="V200" i="2" a="1"/>
  <c r="V200" i="2" s="1"/>
  <c r="U200" i="2" a="1"/>
  <c r="U200" i="2" s="1"/>
  <c r="R200" i="2" a="1"/>
  <c r="R200" i="2" s="1"/>
  <c r="S200" i="2" s="1"/>
  <c r="B200" i="2"/>
  <c r="X199" i="2" a="1"/>
  <c r="X199" i="2" s="1"/>
  <c r="W199" i="2" a="1"/>
  <c r="W199" i="2" s="1"/>
  <c r="V199" i="2" a="1"/>
  <c r="V199" i="2" s="1"/>
  <c r="U199" i="2" a="1"/>
  <c r="U199" i="2" s="1"/>
  <c r="R199" i="2" a="1"/>
  <c r="R199" i="2" s="1"/>
  <c r="S199" i="2" s="1"/>
  <c r="B199" i="2"/>
  <c r="X198" i="2" a="1"/>
  <c r="X198" i="2" s="1"/>
  <c r="W198" i="2"/>
  <c r="W198" i="2" a="1"/>
  <c r="V198" i="2" a="1"/>
  <c r="V198" i="2" s="1"/>
  <c r="U198" i="2" a="1"/>
  <c r="U198" i="2" s="1"/>
  <c r="R198" i="2" a="1"/>
  <c r="R198" i="2" s="1"/>
  <c r="S198" i="2" s="1"/>
  <c r="B198" i="2"/>
  <c r="X197" i="2" a="1"/>
  <c r="X197" i="2" s="1"/>
  <c r="W197" i="2" a="1"/>
  <c r="W197" i="2" s="1"/>
  <c r="V197" i="2" a="1"/>
  <c r="V197" i="2" s="1"/>
  <c r="U197" i="2" a="1"/>
  <c r="U197" i="2" s="1"/>
  <c r="R197" i="2" a="1"/>
  <c r="R197" i="2" s="1"/>
  <c r="S197" i="2" s="1"/>
  <c r="B197" i="2"/>
  <c r="X196" i="2" a="1"/>
  <c r="X196" i="2" s="1"/>
  <c r="W196" i="2" a="1"/>
  <c r="W196" i="2" s="1"/>
  <c r="V196" i="2" a="1"/>
  <c r="V196" i="2" s="1"/>
  <c r="U196" i="2" a="1"/>
  <c r="U196" i="2" s="1"/>
  <c r="R196" i="2" a="1"/>
  <c r="R196" i="2" s="1"/>
  <c r="S196" i="2" s="1"/>
  <c r="B196" i="2"/>
  <c r="X195" i="2" a="1"/>
  <c r="X195" i="2" s="1"/>
  <c r="W195" i="2" a="1"/>
  <c r="W195" i="2" s="1"/>
  <c r="V195" i="2" a="1"/>
  <c r="V195" i="2" s="1"/>
  <c r="U195" i="2" a="1"/>
  <c r="U195" i="2" s="1"/>
  <c r="R195" i="2" a="1"/>
  <c r="R195" i="2" s="1"/>
  <c r="S195" i="2" s="1"/>
  <c r="B195" i="2"/>
  <c r="X194" i="2" a="1"/>
  <c r="X194" i="2" s="1"/>
  <c r="W194" i="2" a="1"/>
  <c r="W194" i="2" s="1"/>
  <c r="V194" i="2" a="1"/>
  <c r="V194" i="2" s="1"/>
  <c r="U194" i="2"/>
  <c r="U194" i="2" a="1"/>
  <c r="R194" i="2" a="1"/>
  <c r="R194" i="2" s="1"/>
  <c r="S194" i="2" s="1"/>
  <c r="B194" i="2"/>
  <c r="X193" i="2" a="1"/>
  <c r="X193" i="2" s="1"/>
  <c r="W193" i="2" a="1"/>
  <c r="W193" i="2" s="1"/>
  <c r="V193" i="2" a="1"/>
  <c r="V193" i="2" s="1"/>
  <c r="U193" i="2" a="1"/>
  <c r="U193" i="2" s="1"/>
  <c r="R193" i="2" a="1"/>
  <c r="R193" i="2" s="1"/>
  <c r="S193" i="2" s="1"/>
  <c r="B193" i="2"/>
  <c r="X192" i="2" a="1"/>
  <c r="X192" i="2" s="1"/>
  <c r="W192" i="2" a="1"/>
  <c r="W192" i="2" s="1"/>
  <c r="V192" i="2" a="1"/>
  <c r="V192" i="2" s="1"/>
  <c r="U192" i="2" a="1"/>
  <c r="U192" i="2" s="1"/>
  <c r="R192" i="2" a="1"/>
  <c r="R192" i="2" s="1"/>
  <c r="S192" i="2" s="1"/>
  <c r="B192" i="2"/>
  <c r="X191" i="2" a="1"/>
  <c r="X191" i="2" s="1"/>
  <c r="W191" i="2" a="1"/>
  <c r="W191" i="2" s="1"/>
  <c r="V191" i="2" a="1"/>
  <c r="V191" i="2" s="1"/>
  <c r="U191" i="2" a="1"/>
  <c r="U191" i="2" s="1"/>
  <c r="R191" i="2" a="1"/>
  <c r="R191" i="2" s="1"/>
  <c r="S191" i="2" s="1"/>
  <c r="B191" i="2"/>
  <c r="X190" i="2" a="1"/>
  <c r="X190" i="2" s="1"/>
  <c r="W190" i="2" a="1"/>
  <c r="W190" i="2" s="1"/>
  <c r="V190" i="2" a="1"/>
  <c r="V190" i="2" s="1"/>
  <c r="U190" i="2" a="1"/>
  <c r="U190" i="2" s="1"/>
  <c r="R190" i="2" a="1"/>
  <c r="R190" i="2" s="1"/>
  <c r="S190" i="2" s="1"/>
  <c r="B190" i="2"/>
  <c r="X189" i="2" a="1"/>
  <c r="X189" i="2" s="1"/>
  <c r="W189" i="2"/>
  <c r="W189" i="2" a="1"/>
  <c r="V189" i="2" a="1"/>
  <c r="V189" i="2" s="1"/>
  <c r="U189" i="2" a="1"/>
  <c r="U189" i="2" s="1"/>
  <c r="R189" i="2" a="1"/>
  <c r="R189" i="2" s="1"/>
  <c r="S189" i="2" s="1"/>
  <c r="B189" i="2"/>
  <c r="X188" i="2" a="1"/>
  <c r="X188" i="2" s="1"/>
  <c r="W188" i="2" a="1"/>
  <c r="W188" i="2" s="1"/>
  <c r="V188" i="2" a="1"/>
  <c r="V188" i="2" s="1"/>
  <c r="U188" i="2" a="1"/>
  <c r="U188" i="2" s="1"/>
  <c r="R188" i="2" a="1"/>
  <c r="R188" i="2" s="1"/>
  <c r="S188" i="2" s="1"/>
  <c r="B188" i="2"/>
  <c r="X187" i="2" a="1"/>
  <c r="X187" i="2" s="1"/>
  <c r="W187" i="2" a="1"/>
  <c r="W187" i="2" s="1"/>
  <c r="V187" i="2" a="1"/>
  <c r="V187" i="2" s="1"/>
  <c r="U187" i="2" a="1"/>
  <c r="U187" i="2" s="1"/>
  <c r="R187" i="2" a="1"/>
  <c r="R187" i="2" s="1"/>
  <c r="S187" i="2" s="1"/>
  <c r="B187" i="2"/>
  <c r="X186" i="2" a="1"/>
  <c r="X186" i="2" s="1"/>
  <c r="W186" i="2" a="1"/>
  <c r="W186" i="2" s="1"/>
  <c r="V186" i="2"/>
  <c r="V186" i="2" a="1"/>
  <c r="U186" i="2" a="1"/>
  <c r="U186" i="2" s="1"/>
  <c r="R186" i="2" a="1"/>
  <c r="R186" i="2" s="1"/>
  <c r="S186" i="2" s="1"/>
  <c r="B186" i="2"/>
  <c r="X185" i="2" a="1"/>
  <c r="X185" i="2" s="1"/>
  <c r="W185" i="2" a="1"/>
  <c r="W185" i="2" s="1"/>
  <c r="V185" i="2" a="1"/>
  <c r="V185" i="2" s="1"/>
  <c r="U185" i="2"/>
  <c r="U185" i="2" a="1"/>
  <c r="R185" i="2" a="1"/>
  <c r="R185" i="2" s="1"/>
  <c r="S185" i="2" s="1"/>
  <c r="B185" i="2"/>
  <c r="X184" i="2" a="1"/>
  <c r="X184" i="2" s="1"/>
  <c r="W184" i="2" a="1"/>
  <c r="W184" i="2" s="1"/>
  <c r="V184" i="2"/>
  <c r="V184" i="2" a="1"/>
  <c r="U184" i="2" a="1"/>
  <c r="U184" i="2" s="1"/>
  <c r="R184" i="2" a="1"/>
  <c r="R184" i="2" s="1"/>
  <c r="S184" i="2" s="1"/>
  <c r="B184" i="2"/>
  <c r="X183" i="2" a="1"/>
  <c r="X183" i="2" s="1"/>
  <c r="W183" i="2"/>
  <c r="W183" i="2" a="1"/>
  <c r="V183" i="2" a="1"/>
  <c r="V183" i="2" s="1"/>
  <c r="U183" i="2" a="1"/>
  <c r="U183" i="2" s="1"/>
  <c r="R183" i="2" a="1"/>
  <c r="R183" i="2" s="1"/>
  <c r="S183" i="2" s="1"/>
  <c r="B183" i="2"/>
  <c r="X182" i="2" a="1"/>
  <c r="X182" i="2" s="1"/>
  <c r="W182" i="2" a="1"/>
  <c r="W182" i="2" s="1"/>
  <c r="V182" i="2" a="1"/>
  <c r="V182" i="2" s="1"/>
  <c r="U182" i="2" a="1"/>
  <c r="U182" i="2" s="1"/>
  <c r="R182" i="2" a="1"/>
  <c r="R182" i="2" s="1"/>
  <c r="S182" i="2" s="1"/>
  <c r="B182" i="2"/>
  <c r="X181" i="2" a="1"/>
  <c r="X181" i="2" s="1"/>
  <c r="W181" i="2" a="1"/>
  <c r="W181" i="2" s="1"/>
  <c r="V181" i="2" a="1"/>
  <c r="V181" i="2" s="1"/>
  <c r="U181" i="2"/>
  <c r="U181" i="2" a="1"/>
  <c r="R181" i="2" a="1"/>
  <c r="R181" i="2" s="1"/>
  <c r="S181" i="2" s="1"/>
  <c r="B181" i="2"/>
  <c r="X180" i="2" a="1"/>
  <c r="X180" i="2" s="1"/>
  <c r="W180" i="2" a="1"/>
  <c r="W180" i="2" s="1"/>
  <c r="V180" i="2" a="1"/>
  <c r="V180" i="2" s="1"/>
  <c r="U180" i="2" a="1"/>
  <c r="U180" i="2" s="1"/>
  <c r="R180" i="2" a="1"/>
  <c r="R180" i="2" s="1"/>
  <c r="S180" i="2" s="1"/>
  <c r="B180" i="2"/>
  <c r="X179" i="2" a="1"/>
  <c r="X179" i="2" s="1"/>
  <c r="W179" i="2" a="1"/>
  <c r="W179" i="2" s="1"/>
  <c r="V179" i="2" a="1"/>
  <c r="V179" i="2" s="1"/>
  <c r="U179" i="2" a="1"/>
  <c r="U179" i="2" s="1"/>
  <c r="R179" i="2" a="1"/>
  <c r="R179" i="2" s="1"/>
  <c r="S179" i="2" s="1"/>
  <c r="B179" i="2"/>
  <c r="X178" i="2" a="1"/>
  <c r="X178" i="2" s="1"/>
  <c r="W178" i="2"/>
  <c r="W178" i="2" a="1"/>
  <c r="V178" i="2" a="1"/>
  <c r="V178" i="2" s="1"/>
  <c r="U178" i="2" a="1"/>
  <c r="U178" i="2" s="1"/>
  <c r="R178" i="2"/>
  <c r="S178" i="2" s="1"/>
  <c r="R178" i="2" a="1"/>
  <c r="B178" i="2"/>
  <c r="X177" i="2" a="1"/>
  <c r="X177" i="2" s="1"/>
  <c r="W177" i="2" a="1"/>
  <c r="W177" i="2" s="1"/>
  <c r="V177" i="2" a="1"/>
  <c r="V177" i="2" s="1"/>
  <c r="U177" i="2" a="1"/>
  <c r="U177" i="2" s="1"/>
  <c r="R177" i="2" a="1"/>
  <c r="R177" i="2" s="1"/>
  <c r="S177" i="2" s="1"/>
  <c r="B177" i="2"/>
  <c r="X176" i="2" a="1"/>
  <c r="X176" i="2" s="1"/>
  <c r="W176" i="2" a="1"/>
  <c r="W176" i="2" s="1"/>
  <c r="V176" i="2" a="1"/>
  <c r="V176" i="2" s="1"/>
  <c r="U176" i="2" a="1"/>
  <c r="U176" i="2" s="1"/>
  <c r="R176" i="2" a="1"/>
  <c r="R176" i="2" s="1"/>
  <c r="S176" i="2" s="1"/>
  <c r="B176" i="2"/>
  <c r="X175" i="2" a="1"/>
  <c r="X175" i="2" s="1"/>
  <c r="W175" i="2" a="1"/>
  <c r="W175" i="2" s="1"/>
  <c r="V175" i="2" a="1"/>
  <c r="V175" i="2" s="1"/>
  <c r="U175" i="2" a="1"/>
  <c r="U175" i="2" s="1"/>
  <c r="R175" i="2" a="1"/>
  <c r="R175" i="2" s="1"/>
  <c r="S175" i="2" s="1"/>
  <c r="B175" i="2"/>
  <c r="X174" i="2" a="1"/>
  <c r="X174" i="2" s="1"/>
  <c r="W174" i="2" a="1"/>
  <c r="W174" i="2" s="1"/>
  <c r="V174" i="2" a="1"/>
  <c r="V174" i="2" s="1"/>
  <c r="U174" i="2" a="1"/>
  <c r="U174" i="2" s="1"/>
  <c r="R174" i="2"/>
  <c r="S174" i="2" s="1"/>
  <c r="R174" i="2" a="1"/>
  <c r="B174" i="2"/>
  <c r="X173" i="2" a="1"/>
  <c r="X173" i="2" s="1"/>
  <c r="W173" i="2" a="1"/>
  <c r="W173" i="2" s="1"/>
  <c r="V173" i="2" a="1"/>
  <c r="V173" i="2" s="1"/>
  <c r="U173" i="2" a="1"/>
  <c r="U173" i="2" s="1"/>
  <c r="R173" i="2" a="1"/>
  <c r="R173" i="2" s="1"/>
  <c r="S173" i="2" s="1"/>
  <c r="B173" i="2"/>
  <c r="X172" i="2"/>
  <c r="X172" i="2" a="1"/>
  <c r="W172" i="2" a="1"/>
  <c r="W172" i="2" s="1"/>
  <c r="V172" i="2" a="1"/>
  <c r="V172" i="2" s="1"/>
  <c r="U172" i="2" a="1"/>
  <c r="U172" i="2" s="1"/>
  <c r="R172" i="2" a="1"/>
  <c r="R172" i="2" s="1"/>
  <c r="S172" i="2" s="1"/>
  <c r="B172" i="2"/>
  <c r="X171" i="2" a="1"/>
  <c r="X171" i="2" s="1"/>
  <c r="W171" i="2" a="1"/>
  <c r="W171" i="2" s="1"/>
  <c r="V171" i="2" a="1"/>
  <c r="V171" i="2" s="1"/>
  <c r="U171" i="2" a="1"/>
  <c r="U171" i="2" s="1"/>
  <c r="R171" i="2"/>
  <c r="S171" i="2" s="1"/>
  <c r="R171" i="2" a="1"/>
  <c r="B171" i="2"/>
  <c r="X170" i="2" a="1"/>
  <c r="X170" i="2" s="1"/>
  <c r="W170" i="2" a="1"/>
  <c r="W170" i="2" s="1"/>
  <c r="V170" i="2" a="1"/>
  <c r="V170" i="2" s="1"/>
  <c r="U170" i="2" a="1"/>
  <c r="U170" i="2" s="1"/>
  <c r="R170" i="2" a="1"/>
  <c r="R170" i="2" s="1"/>
  <c r="S170" i="2" s="1"/>
  <c r="B170" i="2"/>
  <c r="X169" i="2" a="1"/>
  <c r="X169" i="2" s="1"/>
  <c r="W169" i="2" a="1"/>
  <c r="W169" i="2" s="1"/>
  <c r="V169" i="2" a="1"/>
  <c r="V169" i="2" s="1"/>
  <c r="U169" i="2" a="1"/>
  <c r="U169" i="2" s="1"/>
  <c r="R169" i="2" a="1"/>
  <c r="R169" i="2" s="1"/>
  <c r="S169" i="2" s="1"/>
  <c r="B169" i="2"/>
  <c r="X168" i="2" a="1"/>
  <c r="X168" i="2" s="1"/>
  <c r="W168" i="2" a="1"/>
  <c r="W168" i="2" s="1"/>
  <c r="V168" i="2" a="1"/>
  <c r="V168" i="2" s="1"/>
  <c r="U168" i="2" a="1"/>
  <c r="U168" i="2" s="1"/>
  <c r="R168" i="2" a="1"/>
  <c r="R168" i="2" s="1"/>
  <c r="S168" i="2" s="1"/>
  <c r="B168" i="2"/>
  <c r="X167" i="2" a="1"/>
  <c r="X167" i="2" s="1"/>
  <c r="W167" i="2" a="1"/>
  <c r="W167" i="2" s="1"/>
  <c r="V167" i="2" a="1"/>
  <c r="V167" i="2" s="1"/>
  <c r="U167" i="2" a="1"/>
  <c r="U167" i="2" s="1"/>
  <c r="R167" i="2" a="1"/>
  <c r="R167" i="2" s="1"/>
  <c r="S167" i="2" s="1"/>
  <c r="B167" i="2"/>
  <c r="X166" i="2" a="1"/>
  <c r="X166" i="2" s="1"/>
  <c r="W166" i="2" a="1"/>
  <c r="W166" i="2" s="1"/>
  <c r="V166" i="2" a="1"/>
  <c r="V166" i="2" s="1"/>
  <c r="U166" i="2"/>
  <c r="U166" i="2" a="1"/>
  <c r="R166" i="2" a="1"/>
  <c r="R166" i="2" s="1"/>
  <c r="S166" i="2" s="1"/>
  <c r="B166" i="2"/>
  <c r="X165" i="2" a="1"/>
  <c r="X165" i="2" s="1"/>
  <c r="W165" i="2" a="1"/>
  <c r="W165" i="2" s="1"/>
  <c r="V165" i="2"/>
  <c r="V165" i="2" a="1"/>
  <c r="U165" i="2" a="1"/>
  <c r="U165" i="2" s="1"/>
  <c r="R165" i="2" a="1"/>
  <c r="R165" i="2" s="1"/>
  <c r="S165" i="2" s="1"/>
  <c r="B165" i="2"/>
  <c r="X164" i="2" a="1"/>
  <c r="X164" i="2" s="1"/>
  <c r="W164" i="2" a="1"/>
  <c r="W164" i="2" s="1"/>
  <c r="V164" i="2" a="1"/>
  <c r="V164" i="2" s="1"/>
  <c r="U164" i="2" a="1"/>
  <c r="U164" i="2" s="1"/>
  <c r="R164" i="2" a="1"/>
  <c r="R164" i="2" s="1"/>
  <c r="S164" i="2" s="1"/>
  <c r="B164" i="2"/>
  <c r="X163" i="2" a="1"/>
  <c r="X163" i="2" s="1"/>
  <c r="W163" i="2" a="1"/>
  <c r="W163" i="2" s="1"/>
  <c r="V163" i="2" a="1"/>
  <c r="V163" i="2" s="1"/>
  <c r="U163" i="2" a="1"/>
  <c r="U163" i="2" s="1"/>
  <c r="R163" i="2" a="1"/>
  <c r="R163" i="2" s="1"/>
  <c r="S163" i="2" s="1"/>
  <c r="B163" i="2"/>
  <c r="X162" i="2"/>
  <c r="X162" i="2" a="1"/>
  <c r="W162" i="2" a="1"/>
  <c r="W162" i="2" s="1"/>
  <c r="V162" i="2" a="1"/>
  <c r="V162" i="2" s="1"/>
  <c r="U162" i="2" a="1"/>
  <c r="U162" i="2" s="1"/>
  <c r="R162" i="2" a="1"/>
  <c r="R162" i="2" s="1"/>
  <c r="S162" i="2" s="1"/>
  <c r="B162" i="2"/>
  <c r="X161" i="2" a="1"/>
  <c r="X161" i="2" s="1"/>
  <c r="W161" i="2" a="1"/>
  <c r="W161" i="2" s="1"/>
  <c r="V161" i="2" a="1"/>
  <c r="V161" i="2" s="1"/>
  <c r="U161" i="2" a="1"/>
  <c r="U161" i="2" s="1"/>
  <c r="R161" i="2" a="1"/>
  <c r="R161" i="2" s="1"/>
  <c r="S161" i="2" s="1"/>
  <c r="B161" i="2"/>
  <c r="X160" i="2" a="1"/>
  <c r="X160" i="2" s="1"/>
  <c r="W160" i="2" a="1"/>
  <c r="W160" i="2" s="1"/>
  <c r="V160" i="2" a="1"/>
  <c r="V160" i="2" s="1"/>
  <c r="U160" i="2"/>
  <c r="U160" i="2" a="1"/>
  <c r="R160" i="2" a="1"/>
  <c r="R160" i="2" s="1"/>
  <c r="S160" i="2" s="1"/>
  <c r="B160" i="2"/>
  <c r="X159" i="2" a="1"/>
  <c r="X159" i="2" s="1"/>
  <c r="W159" i="2" a="1"/>
  <c r="W159" i="2" s="1"/>
  <c r="V159" i="2" a="1"/>
  <c r="V159" i="2" s="1"/>
  <c r="U159" i="2" a="1"/>
  <c r="U159" i="2" s="1"/>
  <c r="R159" i="2" a="1"/>
  <c r="R159" i="2" s="1"/>
  <c r="S159" i="2" s="1"/>
  <c r="B159" i="2"/>
  <c r="X158" i="2" a="1"/>
  <c r="X158" i="2" s="1"/>
  <c r="W158" i="2" a="1"/>
  <c r="W158" i="2" s="1"/>
  <c r="V158" i="2" a="1"/>
  <c r="V158" i="2" s="1"/>
  <c r="U158" i="2" a="1"/>
  <c r="U158" i="2" s="1"/>
  <c r="R158" i="2" a="1"/>
  <c r="R158" i="2" s="1"/>
  <c r="S158" i="2" s="1"/>
  <c r="B158" i="2"/>
  <c r="X157" i="2" a="1"/>
  <c r="X157" i="2" s="1"/>
  <c r="W157" i="2" a="1"/>
  <c r="W157" i="2" s="1"/>
  <c r="V157" i="2" a="1"/>
  <c r="V157" i="2" s="1"/>
  <c r="U157" i="2" a="1"/>
  <c r="U157" i="2" s="1"/>
  <c r="R157" i="2" a="1"/>
  <c r="R157" i="2" s="1"/>
  <c r="S157" i="2" s="1"/>
  <c r="B157" i="2"/>
  <c r="X156" i="2" a="1"/>
  <c r="X156" i="2" s="1"/>
  <c r="W156" i="2" a="1"/>
  <c r="W156" i="2" s="1"/>
  <c r="V156" i="2" a="1"/>
  <c r="V156" i="2" s="1"/>
  <c r="U156" i="2" a="1"/>
  <c r="U156" i="2" s="1"/>
  <c r="R156" i="2" a="1"/>
  <c r="R156" i="2" s="1"/>
  <c r="S156" i="2" s="1"/>
  <c r="B156" i="2"/>
  <c r="X155" i="2" a="1"/>
  <c r="X155" i="2" s="1"/>
  <c r="W155" i="2" a="1"/>
  <c r="W155" i="2" s="1"/>
  <c r="V155" i="2"/>
  <c r="V155" i="2" a="1"/>
  <c r="U155" i="2" a="1"/>
  <c r="U155" i="2" s="1"/>
  <c r="R155" i="2" a="1"/>
  <c r="R155" i="2" s="1"/>
  <c r="S155" i="2" s="1"/>
  <c r="B155" i="2"/>
  <c r="X154" i="2" a="1"/>
  <c r="X154" i="2" s="1"/>
  <c r="W154" i="2" a="1"/>
  <c r="W154" i="2" s="1"/>
  <c r="V154" i="2" a="1"/>
  <c r="V154" i="2" s="1"/>
  <c r="U154" i="2" a="1"/>
  <c r="U154" i="2" s="1"/>
  <c r="R154" i="2"/>
  <c r="S154" i="2" s="1"/>
  <c r="R154" i="2" a="1"/>
  <c r="B154" i="2"/>
  <c r="X153" i="2" a="1"/>
  <c r="X153" i="2" s="1"/>
  <c r="W153" i="2" a="1"/>
  <c r="W153" i="2" s="1"/>
  <c r="V153" i="2" a="1"/>
  <c r="V153" i="2" s="1"/>
  <c r="U153" i="2" a="1"/>
  <c r="U153" i="2" s="1"/>
  <c r="R153" i="2" a="1"/>
  <c r="R153" i="2" s="1"/>
  <c r="S153" i="2" s="1"/>
  <c r="B153" i="2"/>
  <c r="X152" i="2" a="1"/>
  <c r="X152" i="2" s="1"/>
  <c r="W152" i="2" a="1"/>
  <c r="W152" i="2" s="1"/>
  <c r="V152" i="2" a="1"/>
  <c r="V152" i="2" s="1"/>
  <c r="U152" i="2" a="1"/>
  <c r="U152" i="2" s="1"/>
  <c r="R152" i="2" a="1"/>
  <c r="R152" i="2" s="1"/>
  <c r="S152" i="2" s="1"/>
  <c r="B152" i="2"/>
  <c r="X151" i="2" a="1"/>
  <c r="X151" i="2" s="1"/>
  <c r="W151" i="2" a="1"/>
  <c r="W151" i="2" s="1"/>
  <c r="V151" i="2" a="1"/>
  <c r="V151" i="2" s="1"/>
  <c r="U151" i="2" a="1"/>
  <c r="U151" i="2" s="1"/>
  <c r="R151" i="2" a="1"/>
  <c r="R151" i="2" s="1"/>
  <c r="S151" i="2" s="1"/>
  <c r="B151" i="2"/>
  <c r="X150" i="2"/>
  <c r="X150" i="2" a="1"/>
  <c r="W150" i="2" a="1"/>
  <c r="W150" i="2" s="1"/>
  <c r="V150" i="2" a="1"/>
  <c r="V150" i="2" s="1"/>
  <c r="U150" i="2" a="1"/>
  <c r="U150" i="2" s="1"/>
  <c r="R150" i="2" a="1"/>
  <c r="R150" i="2" s="1"/>
  <c r="S150" i="2" s="1"/>
  <c r="B150" i="2"/>
  <c r="X149" i="2" a="1"/>
  <c r="X149" i="2" s="1"/>
  <c r="W149" i="2" a="1"/>
  <c r="W149" i="2" s="1"/>
  <c r="V149" i="2" a="1"/>
  <c r="V149" i="2" s="1"/>
  <c r="U149" i="2" a="1"/>
  <c r="U149" i="2" s="1"/>
  <c r="R149" i="2" a="1"/>
  <c r="R149" i="2" s="1"/>
  <c r="S149" i="2" s="1"/>
  <c r="B149" i="2"/>
  <c r="X148" i="2" a="1"/>
  <c r="X148" i="2" s="1"/>
  <c r="W148" i="2" a="1"/>
  <c r="W148" i="2" s="1"/>
  <c r="V148" i="2" a="1"/>
  <c r="V148" i="2" s="1"/>
  <c r="U148" i="2" a="1"/>
  <c r="U148" i="2" s="1"/>
  <c r="R148" i="2" a="1"/>
  <c r="R148" i="2" s="1"/>
  <c r="S148" i="2" s="1"/>
  <c r="B148" i="2"/>
  <c r="X147" i="2" a="1"/>
  <c r="X147" i="2" s="1"/>
  <c r="W147" i="2" a="1"/>
  <c r="W147" i="2" s="1"/>
  <c r="V147" i="2" a="1"/>
  <c r="V147" i="2" s="1"/>
  <c r="U147" i="2" a="1"/>
  <c r="U147" i="2" s="1"/>
  <c r="R147" i="2" a="1"/>
  <c r="R147" i="2" s="1"/>
  <c r="S147" i="2" s="1"/>
  <c r="B147" i="2"/>
  <c r="X146" i="2" a="1"/>
  <c r="X146" i="2" s="1"/>
  <c r="W146" i="2" a="1"/>
  <c r="W146" i="2" s="1"/>
  <c r="V146" i="2" a="1"/>
  <c r="V146" i="2" s="1"/>
  <c r="U146" i="2" a="1"/>
  <c r="U146" i="2" s="1"/>
  <c r="R146" i="2" a="1"/>
  <c r="R146" i="2" s="1"/>
  <c r="S146" i="2" s="1"/>
  <c r="B146" i="2"/>
  <c r="X145" i="2" a="1"/>
  <c r="X145" i="2" s="1"/>
  <c r="W145" i="2" a="1"/>
  <c r="W145" i="2" s="1"/>
  <c r="V145" i="2" a="1"/>
  <c r="V145" i="2" s="1"/>
  <c r="U145" i="2" a="1"/>
  <c r="U145" i="2" s="1"/>
  <c r="R145" i="2" a="1"/>
  <c r="R145" i="2" s="1"/>
  <c r="S145" i="2" s="1"/>
  <c r="B145" i="2"/>
  <c r="X144" i="2" a="1"/>
  <c r="X144" i="2" s="1"/>
  <c r="W144" i="2" a="1"/>
  <c r="W144" i="2" s="1"/>
  <c r="V144" i="2" a="1"/>
  <c r="V144" i="2" s="1"/>
  <c r="U144" i="2" a="1"/>
  <c r="U144" i="2" s="1"/>
  <c r="R144" i="2" a="1"/>
  <c r="R144" i="2" s="1"/>
  <c r="S144" i="2" s="1"/>
  <c r="B144" i="2"/>
  <c r="X143" i="2" a="1"/>
  <c r="X143" i="2" s="1"/>
  <c r="W143" i="2" a="1"/>
  <c r="W143" i="2" s="1"/>
  <c r="V143" i="2" a="1"/>
  <c r="V143" i="2" s="1"/>
  <c r="U143" i="2"/>
  <c r="U143" i="2" a="1"/>
  <c r="R143" i="2" a="1"/>
  <c r="R143" i="2" s="1"/>
  <c r="S143" i="2" s="1"/>
  <c r="B143" i="2"/>
  <c r="X142" i="2" a="1"/>
  <c r="X142" i="2" s="1"/>
  <c r="W142" i="2" a="1"/>
  <c r="W142" i="2" s="1"/>
  <c r="V142" i="2" a="1"/>
  <c r="V142" i="2" s="1"/>
  <c r="U142" i="2" a="1"/>
  <c r="U142" i="2" s="1"/>
  <c r="R142" i="2"/>
  <c r="S142" i="2" s="1"/>
  <c r="R142" i="2" a="1"/>
  <c r="B142" i="2"/>
  <c r="X141" i="2" a="1"/>
  <c r="X141" i="2" s="1"/>
  <c r="W141" i="2" a="1"/>
  <c r="W141" i="2" s="1"/>
  <c r="V141" i="2" a="1"/>
  <c r="V141" i="2" s="1"/>
  <c r="U141" i="2" a="1"/>
  <c r="U141" i="2" s="1"/>
  <c r="R141" i="2"/>
  <c r="S141" i="2" s="1"/>
  <c r="R141" i="2" a="1"/>
  <c r="B141" i="2"/>
  <c r="X140" i="2" a="1"/>
  <c r="X140" i="2" s="1"/>
  <c r="W140" i="2" a="1"/>
  <c r="W140" i="2" s="1"/>
  <c r="V140" i="2" a="1"/>
  <c r="V140" i="2" s="1"/>
  <c r="U140" i="2" a="1"/>
  <c r="U140" i="2" s="1"/>
  <c r="R140" i="2" a="1"/>
  <c r="R140" i="2" s="1"/>
  <c r="S140" i="2" s="1"/>
  <c r="B140" i="2"/>
  <c r="X139" i="2" a="1"/>
  <c r="X139" i="2" s="1"/>
  <c r="W139" i="2" a="1"/>
  <c r="W139" i="2" s="1"/>
  <c r="V139" i="2" a="1"/>
  <c r="V139" i="2" s="1"/>
  <c r="U139" i="2" a="1"/>
  <c r="U139" i="2" s="1"/>
  <c r="R139" i="2" a="1"/>
  <c r="R139" i="2" s="1"/>
  <c r="S139" i="2" s="1"/>
  <c r="B139" i="2"/>
  <c r="X138" i="2" a="1"/>
  <c r="X138" i="2" s="1"/>
  <c r="W138" i="2"/>
  <c r="W138" i="2" a="1"/>
  <c r="V138" i="2" a="1"/>
  <c r="V138" i="2" s="1"/>
  <c r="U138" i="2" a="1"/>
  <c r="U138" i="2" s="1"/>
  <c r="R138" i="2" a="1"/>
  <c r="R138" i="2" s="1"/>
  <c r="S138" i="2" s="1"/>
  <c r="B138" i="2"/>
  <c r="X137" i="2" a="1"/>
  <c r="X137" i="2" s="1"/>
  <c r="W137" i="2" a="1"/>
  <c r="W137" i="2" s="1"/>
  <c r="V137" i="2" a="1"/>
  <c r="V137" i="2" s="1"/>
  <c r="U137" i="2" a="1"/>
  <c r="U137" i="2" s="1"/>
  <c r="R137" i="2" a="1"/>
  <c r="R137" i="2" s="1"/>
  <c r="S137" i="2" s="1"/>
  <c r="B137" i="2"/>
  <c r="X136" i="2" a="1"/>
  <c r="X136" i="2" s="1"/>
  <c r="W136" i="2" a="1"/>
  <c r="W136" i="2" s="1"/>
  <c r="V136" i="2" a="1"/>
  <c r="V136" i="2" s="1"/>
  <c r="U136" i="2" a="1"/>
  <c r="U136" i="2" s="1"/>
  <c r="R136" i="2" a="1"/>
  <c r="R136" i="2" s="1"/>
  <c r="S136" i="2" s="1"/>
  <c r="B136" i="2"/>
  <c r="X135" i="2" a="1"/>
  <c r="X135" i="2" s="1"/>
  <c r="W135" i="2"/>
  <c r="W135" i="2" a="1"/>
  <c r="V135" i="2" a="1"/>
  <c r="V135" i="2" s="1"/>
  <c r="U135" i="2" a="1"/>
  <c r="U135" i="2" s="1"/>
  <c r="R135" i="2" a="1"/>
  <c r="R135" i="2" s="1"/>
  <c r="S135" i="2" s="1"/>
  <c r="B135" i="2"/>
  <c r="X134" i="2"/>
  <c r="X134" i="2" a="1"/>
  <c r="W134" i="2" a="1"/>
  <c r="W134" i="2" s="1"/>
  <c r="V134" i="2" a="1"/>
  <c r="V134" i="2" s="1"/>
  <c r="U134" i="2" a="1"/>
  <c r="U134" i="2" s="1"/>
  <c r="R134" i="2" a="1"/>
  <c r="R134" i="2" s="1"/>
  <c r="S134" i="2" s="1"/>
  <c r="B134" i="2"/>
  <c r="X133" i="2" a="1"/>
  <c r="X133" i="2" s="1"/>
  <c r="W133" i="2"/>
  <c r="W133" i="2" a="1"/>
  <c r="V133" i="2" a="1"/>
  <c r="V133" i="2" s="1"/>
  <c r="U133" i="2" a="1"/>
  <c r="U133" i="2" s="1"/>
  <c r="R133" i="2" a="1"/>
  <c r="R133" i="2" s="1"/>
  <c r="S133" i="2" s="1"/>
  <c r="B133" i="2"/>
  <c r="X132" i="2"/>
  <c r="X132" i="2" a="1"/>
  <c r="W132" i="2" a="1"/>
  <c r="W132" i="2" s="1"/>
  <c r="V132" i="2" a="1"/>
  <c r="V132" i="2" s="1"/>
  <c r="U132" i="2" a="1"/>
  <c r="U132" i="2" s="1"/>
  <c r="R132" i="2" a="1"/>
  <c r="R132" i="2" s="1"/>
  <c r="S132" i="2" s="1"/>
  <c r="B132" i="2"/>
  <c r="X131" i="2" a="1"/>
  <c r="X131" i="2" s="1"/>
  <c r="W131" i="2" a="1"/>
  <c r="W131" i="2" s="1"/>
  <c r="V131" i="2" a="1"/>
  <c r="V131" i="2" s="1"/>
  <c r="U131" i="2" a="1"/>
  <c r="U131" i="2" s="1"/>
  <c r="R131" i="2"/>
  <c r="S131" i="2" s="1"/>
  <c r="R131" i="2" a="1"/>
  <c r="B131" i="2"/>
  <c r="X130" i="2" a="1"/>
  <c r="X130" i="2" s="1"/>
  <c r="W130" i="2" a="1"/>
  <c r="W130" i="2" s="1"/>
  <c r="V130" i="2" a="1"/>
  <c r="V130" i="2" s="1"/>
  <c r="U130" i="2" a="1"/>
  <c r="U130" i="2" s="1"/>
  <c r="R130" i="2" a="1"/>
  <c r="R130" i="2" s="1"/>
  <c r="S130" i="2" s="1"/>
  <c r="B130" i="2"/>
  <c r="X129" i="2" a="1"/>
  <c r="X129" i="2" s="1"/>
  <c r="W129" i="2" a="1"/>
  <c r="W129" i="2" s="1"/>
  <c r="V129" i="2" a="1"/>
  <c r="V129" i="2" s="1"/>
  <c r="U129" i="2" a="1"/>
  <c r="U129" i="2" s="1"/>
  <c r="R129" i="2"/>
  <c r="S129" i="2" s="1"/>
  <c r="R129" i="2" a="1"/>
  <c r="B129" i="2"/>
  <c r="X128" i="2"/>
  <c r="X128" i="2" a="1"/>
  <c r="W128" i="2" a="1"/>
  <c r="W128" i="2" s="1"/>
  <c r="V128" i="2" a="1"/>
  <c r="V128" i="2" s="1"/>
  <c r="U128" i="2" a="1"/>
  <c r="U128" i="2" s="1"/>
  <c r="R128" i="2"/>
  <c r="S128" i="2" s="1"/>
  <c r="R128" i="2" a="1"/>
  <c r="B128" i="2"/>
  <c r="X127" i="2" a="1"/>
  <c r="X127" i="2" s="1"/>
  <c r="W127" i="2" a="1"/>
  <c r="W127" i="2" s="1"/>
  <c r="V127" i="2" a="1"/>
  <c r="V127" i="2" s="1"/>
  <c r="U127" i="2"/>
  <c r="U127" i="2" a="1"/>
  <c r="R127" i="2" a="1"/>
  <c r="R127" i="2" s="1"/>
  <c r="S127" i="2" s="1"/>
  <c r="B127" i="2"/>
  <c r="X126" i="2" a="1"/>
  <c r="X126" i="2" s="1"/>
  <c r="W126" i="2" a="1"/>
  <c r="W126" i="2" s="1"/>
  <c r="V126" i="2" a="1"/>
  <c r="V126" i="2" s="1"/>
  <c r="U126" i="2" a="1"/>
  <c r="U126" i="2" s="1"/>
  <c r="R126" i="2" a="1"/>
  <c r="R126" i="2" s="1"/>
  <c r="S126" i="2" s="1"/>
  <c r="B126" i="2"/>
  <c r="X125" i="2" a="1"/>
  <c r="X125" i="2" s="1"/>
  <c r="W125" i="2" a="1"/>
  <c r="W125" i="2" s="1"/>
  <c r="V125" i="2" a="1"/>
  <c r="V125" i="2" s="1"/>
  <c r="U125" i="2" a="1"/>
  <c r="U125" i="2" s="1"/>
  <c r="R125" i="2"/>
  <c r="S125" i="2" s="1"/>
  <c r="R125" i="2" a="1"/>
  <c r="B125" i="2"/>
  <c r="X124" i="2" a="1"/>
  <c r="X124" i="2" s="1"/>
  <c r="W124" i="2" a="1"/>
  <c r="W124" i="2" s="1"/>
  <c r="V124" i="2" a="1"/>
  <c r="V124" i="2" s="1"/>
  <c r="U124" i="2" a="1"/>
  <c r="U124" i="2" s="1"/>
  <c r="R124" i="2" a="1"/>
  <c r="R124" i="2" s="1"/>
  <c r="S124" i="2" s="1"/>
  <c r="B124" i="2"/>
  <c r="X123" i="2" a="1"/>
  <c r="X123" i="2" s="1"/>
  <c r="W123" i="2" a="1"/>
  <c r="W123" i="2" s="1"/>
  <c r="V123" i="2" a="1"/>
  <c r="V123" i="2" s="1"/>
  <c r="U123" i="2" a="1"/>
  <c r="U123" i="2" s="1"/>
  <c r="R123" i="2" a="1"/>
  <c r="R123" i="2" s="1"/>
  <c r="S123" i="2" s="1"/>
  <c r="B123" i="2"/>
  <c r="X122" i="2" a="1"/>
  <c r="X122" i="2" s="1"/>
  <c r="W122" i="2" a="1"/>
  <c r="W122" i="2" s="1"/>
  <c r="V122" i="2" a="1"/>
  <c r="V122" i="2" s="1"/>
  <c r="U122" i="2" a="1"/>
  <c r="U122" i="2" s="1"/>
  <c r="R122" i="2" a="1"/>
  <c r="R122" i="2" s="1"/>
  <c r="S122" i="2" s="1"/>
  <c r="B122" i="2"/>
  <c r="X121" i="2" a="1"/>
  <c r="X121" i="2" s="1"/>
  <c r="W121" i="2" a="1"/>
  <c r="W121" i="2" s="1"/>
  <c r="V121" i="2" a="1"/>
  <c r="V121" i="2" s="1"/>
  <c r="U121" i="2" a="1"/>
  <c r="U121" i="2" s="1"/>
  <c r="R121" i="2"/>
  <c r="S121" i="2" s="1"/>
  <c r="R121" i="2" a="1"/>
  <c r="B121" i="2"/>
  <c r="X120" i="2" a="1"/>
  <c r="X120" i="2" s="1"/>
  <c r="W120" i="2" a="1"/>
  <c r="W120" i="2" s="1"/>
  <c r="V120" i="2" a="1"/>
  <c r="V120" i="2" s="1"/>
  <c r="U120" i="2" a="1"/>
  <c r="U120" i="2" s="1"/>
  <c r="R120" i="2" a="1"/>
  <c r="R120" i="2" s="1"/>
  <c r="S120" i="2" s="1"/>
  <c r="B120" i="2"/>
  <c r="X119" i="2" a="1"/>
  <c r="X119" i="2" s="1"/>
  <c r="W119" i="2" a="1"/>
  <c r="W119" i="2" s="1"/>
  <c r="V119" i="2" a="1"/>
  <c r="V119" i="2" s="1"/>
  <c r="U119" i="2" a="1"/>
  <c r="U119" i="2" s="1"/>
  <c r="R119" i="2" a="1"/>
  <c r="R119" i="2" s="1"/>
  <c r="S119" i="2" s="1"/>
  <c r="B119" i="2"/>
  <c r="X118" i="2" a="1"/>
  <c r="X118" i="2" s="1"/>
  <c r="W118" i="2" a="1"/>
  <c r="W118" i="2" s="1"/>
  <c r="V118" i="2" a="1"/>
  <c r="V118" i="2" s="1"/>
  <c r="U118" i="2" a="1"/>
  <c r="U118" i="2" s="1"/>
  <c r="R118" i="2"/>
  <c r="S118" i="2" s="1"/>
  <c r="R118" i="2" a="1"/>
  <c r="B118" i="2"/>
  <c r="X117" i="2" a="1"/>
  <c r="X117" i="2" s="1"/>
  <c r="W117" i="2" a="1"/>
  <c r="W117" i="2" s="1"/>
  <c r="V117" i="2" a="1"/>
  <c r="V117" i="2" s="1"/>
  <c r="U117" i="2" a="1"/>
  <c r="U117" i="2" s="1"/>
  <c r="R117" i="2" a="1"/>
  <c r="R117" i="2" s="1"/>
  <c r="S117" i="2" s="1"/>
  <c r="B117" i="2"/>
  <c r="X116" i="2" a="1"/>
  <c r="X116" i="2" s="1"/>
  <c r="W116" i="2" a="1"/>
  <c r="W116" i="2" s="1"/>
  <c r="V116" i="2" a="1"/>
  <c r="V116" i="2" s="1"/>
  <c r="U116" i="2" a="1"/>
  <c r="U116" i="2" s="1"/>
  <c r="R116" i="2" a="1"/>
  <c r="R116" i="2" s="1"/>
  <c r="S116" i="2" s="1"/>
  <c r="B116" i="2"/>
  <c r="X115" i="2" a="1"/>
  <c r="X115" i="2" s="1"/>
  <c r="W115" i="2" a="1"/>
  <c r="W115" i="2" s="1"/>
  <c r="V115" i="2" a="1"/>
  <c r="V115" i="2" s="1"/>
  <c r="U115" i="2" a="1"/>
  <c r="U115" i="2" s="1"/>
  <c r="R115" i="2"/>
  <c r="S115" i="2" s="1"/>
  <c r="R115" i="2" a="1"/>
  <c r="B115" i="2"/>
  <c r="X114" i="2" a="1"/>
  <c r="X114" i="2" s="1"/>
  <c r="W114" i="2" a="1"/>
  <c r="W114" i="2" s="1"/>
  <c r="V114" i="2" a="1"/>
  <c r="V114" i="2" s="1"/>
  <c r="U114" i="2" a="1"/>
  <c r="U114" i="2" s="1"/>
  <c r="R114" i="2" a="1"/>
  <c r="R114" i="2" s="1"/>
  <c r="S114" i="2" s="1"/>
  <c r="B114" i="2"/>
  <c r="X113" i="2" a="1"/>
  <c r="X113" i="2" s="1"/>
  <c r="W113" i="2" a="1"/>
  <c r="W113" i="2" s="1"/>
  <c r="V113" i="2" a="1"/>
  <c r="V113" i="2" s="1"/>
  <c r="U113" i="2" a="1"/>
  <c r="U113" i="2" s="1"/>
  <c r="R113" i="2"/>
  <c r="S113" i="2" s="1"/>
  <c r="R113" i="2" a="1"/>
  <c r="B113" i="2"/>
  <c r="X112" i="2" a="1"/>
  <c r="X112" i="2" s="1"/>
  <c r="W112" i="2" a="1"/>
  <c r="W112" i="2" s="1"/>
  <c r="V112" i="2" a="1"/>
  <c r="V112" i="2" s="1"/>
  <c r="U112" i="2" a="1"/>
  <c r="U112" i="2" s="1"/>
  <c r="R112" i="2" a="1"/>
  <c r="R112" i="2" s="1"/>
  <c r="S112" i="2" s="1"/>
  <c r="B112" i="2"/>
  <c r="X111" i="2" a="1"/>
  <c r="X111" i="2" s="1"/>
  <c r="W111" i="2" a="1"/>
  <c r="W111" i="2" s="1"/>
  <c r="V111" i="2" a="1"/>
  <c r="V111" i="2" s="1"/>
  <c r="U111" i="2" a="1"/>
  <c r="U111" i="2" s="1"/>
  <c r="R111" i="2" a="1"/>
  <c r="R111" i="2" s="1"/>
  <c r="S111" i="2" s="1"/>
  <c r="B111" i="2"/>
  <c r="X110" i="2" a="1"/>
  <c r="X110" i="2" s="1"/>
  <c r="W110" i="2" a="1"/>
  <c r="W110" i="2" s="1"/>
  <c r="V110" i="2" a="1"/>
  <c r="V110" i="2" s="1"/>
  <c r="U110" i="2" a="1"/>
  <c r="U110" i="2" s="1"/>
  <c r="R110" i="2" a="1"/>
  <c r="R110" i="2" s="1"/>
  <c r="S110" i="2" s="1"/>
  <c r="B110" i="2"/>
  <c r="X109" i="2" a="1"/>
  <c r="X109" i="2" s="1"/>
  <c r="W109" i="2" a="1"/>
  <c r="W109" i="2" s="1"/>
  <c r="V109" i="2" a="1"/>
  <c r="V109" i="2" s="1"/>
  <c r="U109" i="2" a="1"/>
  <c r="U109" i="2" s="1"/>
  <c r="R109" i="2"/>
  <c r="S109" i="2" s="1"/>
  <c r="R109" i="2" a="1"/>
  <c r="B109" i="2"/>
  <c r="X108" i="2" a="1"/>
  <c r="X108" i="2" s="1"/>
  <c r="W108" i="2" a="1"/>
  <c r="W108" i="2" s="1"/>
  <c r="V108" i="2" a="1"/>
  <c r="V108" i="2" s="1"/>
  <c r="U108" i="2" a="1"/>
  <c r="U108" i="2" s="1"/>
  <c r="R108" i="2" a="1"/>
  <c r="R108" i="2" s="1"/>
  <c r="S108" i="2" s="1"/>
  <c r="B108" i="2"/>
  <c r="X107" i="2" a="1"/>
  <c r="X107" i="2" s="1"/>
  <c r="W107" i="2" a="1"/>
  <c r="W107" i="2" s="1"/>
  <c r="V107" i="2" a="1"/>
  <c r="V107" i="2" s="1"/>
  <c r="U107" i="2" a="1"/>
  <c r="U107" i="2" s="1"/>
  <c r="R107" i="2" a="1"/>
  <c r="R107" i="2" s="1"/>
  <c r="S107" i="2" s="1"/>
  <c r="B107" i="2"/>
  <c r="X106" i="2"/>
  <c r="X106" i="2" a="1"/>
  <c r="W106" i="2" a="1"/>
  <c r="W106" i="2" s="1"/>
  <c r="V106" i="2" a="1"/>
  <c r="V106" i="2" s="1"/>
  <c r="U106" i="2" a="1"/>
  <c r="U106" i="2" s="1"/>
  <c r="R106" i="2" a="1"/>
  <c r="R106" i="2" s="1"/>
  <c r="S106" i="2" s="1"/>
  <c r="B106" i="2"/>
  <c r="X105" i="2" a="1"/>
  <c r="X105" i="2" s="1"/>
  <c r="W105" i="2" a="1"/>
  <c r="W105" i="2" s="1"/>
  <c r="V105" i="2" a="1"/>
  <c r="V105" i="2" s="1"/>
  <c r="U105" i="2" a="1"/>
  <c r="U105" i="2" s="1"/>
  <c r="R105" i="2" a="1"/>
  <c r="R105" i="2" s="1"/>
  <c r="S105" i="2" s="1"/>
  <c r="B105" i="2"/>
  <c r="X104" i="2" a="1"/>
  <c r="X104" i="2" s="1"/>
  <c r="W104" i="2" a="1"/>
  <c r="W104" i="2" s="1"/>
  <c r="V104" i="2" a="1"/>
  <c r="V104" i="2" s="1"/>
  <c r="U104" i="2"/>
  <c r="U104" i="2" a="1"/>
  <c r="R104" i="2" a="1"/>
  <c r="R104" i="2" s="1"/>
  <c r="S104" i="2" s="1"/>
  <c r="B104" i="2"/>
  <c r="X103" i="2" a="1"/>
  <c r="X103" i="2" s="1"/>
  <c r="W103" i="2"/>
  <c r="W103" i="2" a="1"/>
  <c r="V103" i="2" a="1"/>
  <c r="V103" i="2" s="1"/>
  <c r="U103" i="2" a="1"/>
  <c r="U103" i="2" s="1"/>
  <c r="R103" i="2" a="1"/>
  <c r="R103" i="2" s="1"/>
  <c r="S103" i="2" s="1"/>
  <c r="B103" i="2"/>
  <c r="X102" i="2" a="1"/>
  <c r="X102" i="2" s="1"/>
  <c r="W102" i="2" a="1"/>
  <c r="W102" i="2" s="1"/>
  <c r="V102" i="2" a="1"/>
  <c r="V102" i="2" s="1"/>
  <c r="U102" i="2" a="1"/>
  <c r="U102" i="2" s="1"/>
  <c r="R102" i="2" a="1"/>
  <c r="R102" i="2" s="1"/>
  <c r="S102" i="2" s="1"/>
  <c r="B102" i="2"/>
  <c r="X101" i="2" a="1"/>
  <c r="X101" i="2" s="1"/>
  <c r="W101" i="2" a="1"/>
  <c r="W101" i="2" s="1"/>
  <c r="V101" i="2" a="1"/>
  <c r="V101" i="2" s="1"/>
  <c r="U101" i="2" a="1"/>
  <c r="U101" i="2" s="1"/>
  <c r="R101" i="2" a="1"/>
  <c r="R101" i="2" s="1"/>
  <c r="S101" i="2" s="1"/>
  <c r="B101" i="2"/>
  <c r="X100" i="2" a="1"/>
  <c r="X100" i="2" s="1"/>
  <c r="W100" i="2" a="1"/>
  <c r="W100" i="2" s="1"/>
  <c r="V100" i="2" a="1"/>
  <c r="V100" i="2" s="1"/>
  <c r="U100" i="2" a="1"/>
  <c r="U100" i="2" s="1"/>
  <c r="R100" i="2" a="1"/>
  <c r="R100" i="2" s="1"/>
  <c r="S100" i="2" s="1"/>
  <c r="B100" i="2"/>
  <c r="X99" i="2" a="1"/>
  <c r="X99" i="2" s="1"/>
  <c r="W99" i="2" a="1"/>
  <c r="W99" i="2" s="1"/>
  <c r="V99" i="2" a="1"/>
  <c r="V99" i="2" s="1"/>
  <c r="U99" i="2" a="1"/>
  <c r="U99" i="2" s="1"/>
  <c r="R99" i="2" a="1"/>
  <c r="R99" i="2" s="1"/>
  <c r="S99" i="2" s="1"/>
  <c r="B99" i="2"/>
  <c r="X98" i="2" a="1"/>
  <c r="X98" i="2" s="1"/>
  <c r="W98" i="2" a="1"/>
  <c r="W98" i="2" s="1"/>
  <c r="V98" i="2" a="1"/>
  <c r="V98" i="2" s="1"/>
  <c r="U98" i="2"/>
  <c r="U98" i="2" a="1"/>
  <c r="R98" i="2" a="1"/>
  <c r="R98" i="2" s="1"/>
  <c r="S98" i="2" s="1"/>
  <c r="B98" i="2"/>
  <c r="X97" i="2" a="1"/>
  <c r="X97" i="2" s="1"/>
  <c r="W97" i="2" a="1"/>
  <c r="W97" i="2" s="1"/>
  <c r="V97" i="2" a="1"/>
  <c r="V97" i="2" s="1"/>
  <c r="U97" i="2" a="1"/>
  <c r="U97" i="2" s="1"/>
  <c r="R97" i="2" a="1"/>
  <c r="R97" i="2" s="1"/>
  <c r="S97" i="2" s="1"/>
  <c r="B97" i="2"/>
  <c r="X96" i="2" a="1"/>
  <c r="X96" i="2" s="1"/>
  <c r="W96" i="2" a="1"/>
  <c r="W96" i="2" s="1"/>
  <c r="V96" i="2" a="1"/>
  <c r="V96" i="2" s="1"/>
  <c r="U96" i="2" a="1"/>
  <c r="U96" i="2" s="1"/>
  <c r="R96" i="2" a="1"/>
  <c r="R96" i="2" s="1"/>
  <c r="S96" i="2" s="1"/>
  <c r="B96" i="2"/>
  <c r="X95" i="2" a="1"/>
  <c r="X95" i="2" s="1"/>
  <c r="W95" i="2" a="1"/>
  <c r="W95" i="2" s="1"/>
  <c r="V95" i="2" a="1"/>
  <c r="V95" i="2" s="1"/>
  <c r="U95" i="2" a="1"/>
  <c r="U95" i="2" s="1"/>
  <c r="R95" i="2" a="1"/>
  <c r="R95" i="2" s="1"/>
  <c r="S95" i="2" s="1"/>
  <c r="B95" i="2"/>
  <c r="X94" i="2" a="1"/>
  <c r="X94" i="2" s="1"/>
  <c r="W94" i="2" a="1"/>
  <c r="W94" i="2" s="1"/>
  <c r="V94" i="2" a="1"/>
  <c r="V94" i="2" s="1"/>
  <c r="U94" i="2" a="1"/>
  <c r="U94" i="2" s="1"/>
  <c r="R94" i="2" a="1"/>
  <c r="R94" i="2" s="1"/>
  <c r="S94" i="2" s="1"/>
  <c r="B94" i="2"/>
  <c r="X93" i="2" a="1"/>
  <c r="X93" i="2" s="1"/>
  <c r="W93" i="2" a="1"/>
  <c r="W93" i="2" s="1"/>
  <c r="V93" i="2" a="1"/>
  <c r="V93" i="2" s="1"/>
  <c r="U93" i="2" a="1"/>
  <c r="U93" i="2" s="1"/>
  <c r="R93" i="2" a="1"/>
  <c r="R93" i="2" s="1"/>
  <c r="S93" i="2" s="1"/>
  <c r="B93" i="2"/>
  <c r="X92" i="2" a="1"/>
  <c r="X92" i="2" s="1"/>
  <c r="W92" i="2" a="1"/>
  <c r="W92" i="2" s="1"/>
  <c r="V92" i="2" a="1"/>
  <c r="V92" i="2" s="1"/>
  <c r="U92" i="2" a="1"/>
  <c r="U92" i="2" s="1"/>
  <c r="R92" i="2" a="1"/>
  <c r="R92" i="2" s="1"/>
  <c r="S92" i="2" s="1"/>
  <c r="B92" i="2"/>
  <c r="X91" i="2" a="1"/>
  <c r="X91" i="2" s="1"/>
  <c r="W91" i="2" a="1"/>
  <c r="W91" i="2" s="1"/>
  <c r="V91" i="2" a="1"/>
  <c r="V91" i="2" s="1"/>
  <c r="U91" i="2" a="1"/>
  <c r="U91" i="2" s="1"/>
  <c r="R91" i="2" a="1"/>
  <c r="R91" i="2" s="1"/>
  <c r="S91" i="2" s="1"/>
  <c r="B91" i="2"/>
  <c r="X90" i="2" a="1"/>
  <c r="X90" i="2" s="1"/>
  <c r="W90" i="2" a="1"/>
  <c r="W90" i="2" s="1"/>
  <c r="V90" i="2" a="1"/>
  <c r="V90" i="2" s="1"/>
  <c r="U90" i="2" a="1"/>
  <c r="U90" i="2" s="1"/>
  <c r="R90" i="2" a="1"/>
  <c r="R90" i="2" s="1"/>
  <c r="S90" i="2" s="1"/>
  <c r="B90" i="2"/>
  <c r="X89" i="2" a="1"/>
  <c r="X89" i="2" s="1"/>
  <c r="W89" i="2" a="1"/>
  <c r="W89" i="2" s="1"/>
  <c r="V89" i="2" a="1"/>
  <c r="V89" i="2" s="1"/>
  <c r="U89" i="2" a="1"/>
  <c r="U89" i="2" s="1"/>
  <c r="R89" i="2"/>
  <c r="S89" i="2" s="1"/>
  <c r="R89" i="2" a="1"/>
  <c r="B89" i="2"/>
  <c r="X88" i="2" a="1"/>
  <c r="X88" i="2" s="1"/>
  <c r="W88" i="2"/>
  <c r="W88" i="2" a="1"/>
  <c r="V88" i="2" a="1"/>
  <c r="V88" i="2" s="1"/>
  <c r="U88" i="2" a="1"/>
  <c r="U88" i="2" s="1"/>
  <c r="R88" i="2" a="1"/>
  <c r="R88" i="2" s="1"/>
  <c r="S88" i="2" s="1"/>
  <c r="B88" i="2"/>
  <c r="X87" i="2" a="1"/>
  <c r="X87" i="2" s="1"/>
  <c r="W87" i="2" a="1"/>
  <c r="W87" i="2" s="1"/>
  <c r="V87" i="2" a="1"/>
  <c r="V87" i="2" s="1"/>
  <c r="U87" i="2" a="1"/>
  <c r="U87" i="2" s="1"/>
  <c r="R87" i="2" a="1"/>
  <c r="R87" i="2" s="1"/>
  <c r="S87" i="2" s="1"/>
  <c r="B87" i="2"/>
  <c r="X86" i="2" a="1"/>
  <c r="X86" i="2" s="1"/>
  <c r="W86" i="2" a="1"/>
  <c r="W86" i="2" s="1"/>
  <c r="V86" i="2" a="1"/>
  <c r="V86" i="2" s="1"/>
  <c r="U86" i="2" a="1"/>
  <c r="U86" i="2" s="1"/>
  <c r="R86" i="2" a="1"/>
  <c r="R86" i="2" s="1"/>
  <c r="S86" i="2" s="1"/>
  <c r="B86" i="2"/>
  <c r="X85" i="2" a="1"/>
  <c r="X85" i="2" s="1"/>
  <c r="W85" i="2" a="1"/>
  <c r="W85" i="2" s="1"/>
  <c r="V85" i="2" a="1"/>
  <c r="V85" i="2" s="1"/>
  <c r="U85" i="2" a="1"/>
  <c r="U85" i="2" s="1"/>
  <c r="R85" i="2" a="1"/>
  <c r="R85" i="2" s="1"/>
  <c r="S85" i="2" s="1"/>
  <c r="B85" i="2"/>
  <c r="X84" i="2" a="1"/>
  <c r="X84" i="2" s="1"/>
  <c r="W84" i="2" a="1"/>
  <c r="W84" i="2" s="1"/>
  <c r="V84" i="2" a="1"/>
  <c r="V84" i="2" s="1"/>
  <c r="U84" i="2" a="1"/>
  <c r="U84" i="2" s="1"/>
  <c r="R84" i="2" a="1"/>
  <c r="R84" i="2" s="1"/>
  <c r="S84" i="2" s="1"/>
  <c r="B84" i="2"/>
  <c r="X83" i="2" a="1"/>
  <c r="X83" i="2" s="1"/>
  <c r="W83" i="2" a="1"/>
  <c r="W83" i="2" s="1"/>
  <c r="V83" i="2" a="1"/>
  <c r="V83" i="2" s="1"/>
  <c r="U83" i="2" a="1"/>
  <c r="U83" i="2" s="1"/>
  <c r="R83" i="2" a="1"/>
  <c r="R83" i="2" s="1"/>
  <c r="S83" i="2" s="1"/>
  <c r="B83" i="2"/>
  <c r="X82" i="2" a="1"/>
  <c r="X82" i="2" s="1"/>
  <c r="W82" i="2" a="1"/>
  <c r="W82" i="2" s="1"/>
  <c r="V82" i="2" a="1"/>
  <c r="V82" i="2" s="1"/>
  <c r="U82" i="2" a="1"/>
  <c r="U82" i="2" s="1"/>
  <c r="R82" i="2" a="1"/>
  <c r="R82" i="2" s="1"/>
  <c r="S82" i="2" s="1"/>
  <c r="B82" i="2"/>
  <c r="X81" i="2" a="1"/>
  <c r="X81" i="2" s="1"/>
  <c r="W81" i="2" a="1"/>
  <c r="W81" i="2" s="1"/>
  <c r="V81" i="2" a="1"/>
  <c r="V81" i="2" s="1"/>
  <c r="U81" i="2" a="1"/>
  <c r="U81" i="2" s="1"/>
  <c r="R81" i="2" a="1"/>
  <c r="R81" i="2" s="1"/>
  <c r="S81" i="2" s="1"/>
  <c r="B81" i="2"/>
  <c r="X80" i="2" a="1"/>
  <c r="X80" i="2" s="1"/>
  <c r="W80" i="2" a="1"/>
  <c r="W80" i="2" s="1"/>
  <c r="V80" i="2" a="1"/>
  <c r="V80" i="2" s="1"/>
  <c r="U80" i="2" a="1"/>
  <c r="U80" i="2" s="1"/>
  <c r="R80" i="2" a="1"/>
  <c r="R80" i="2" s="1"/>
  <c r="S80" i="2" s="1"/>
  <c r="B80" i="2"/>
  <c r="X79" i="2" a="1"/>
  <c r="X79" i="2" s="1"/>
  <c r="W79" i="2" a="1"/>
  <c r="W79" i="2" s="1"/>
  <c r="V79" i="2" a="1"/>
  <c r="V79" i="2" s="1"/>
  <c r="U79" i="2" a="1"/>
  <c r="U79" i="2" s="1"/>
  <c r="R79" i="2" a="1"/>
  <c r="R79" i="2" s="1"/>
  <c r="S79" i="2" s="1"/>
  <c r="B79" i="2"/>
  <c r="X78" i="2" a="1"/>
  <c r="X78" i="2" s="1"/>
  <c r="W78" i="2" a="1"/>
  <c r="W78" i="2" s="1"/>
  <c r="V78" i="2" a="1"/>
  <c r="V78" i="2" s="1"/>
  <c r="U78" i="2" a="1"/>
  <c r="U78" i="2" s="1"/>
  <c r="R78" i="2" a="1"/>
  <c r="R78" i="2" s="1"/>
  <c r="S78" i="2" s="1"/>
  <c r="B78" i="2"/>
  <c r="X77" i="2" a="1"/>
  <c r="X77" i="2" s="1"/>
  <c r="W77" i="2" a="1"/>
  <c r="W77" i="2" s="1"/>
  <c r="V77" i="2" a="1"/>
  <c r="V77" i="2" s="1"/>
  <c r="U77" i="2" a="1"/>
  <c r="U77" i="2" s="1"/>
  <c r="R77" i="2" a="1"/>
  <c r="R77" i="2" s="1"/>
  <c r="S77" i="2" s="1"/>
  <c r="B77" i="2"/>
  <c r="X76" i="2" a="1"/>
  <c r="X76" i="2" s="1"/>
  <c r="W76" i="2"/>
  <c r="W76" i="2" a="1"/>
  <c r="V76" i="2"/>
  <c r="V76" i="2" a="1"/>
  <c r="U76" i="2" a="1"/>
  <c r="U76" i="2" s="1"/>
  <c r="R76" i="2" a="1"/>
  <c r="R76" i="2" s="1"/>
  <c r="S76" i="2" s="1"/>
  <c r="B76" i="2"/>
  <c r="X75" i="2" a="1"/>
  <c r="X75" i="2" s="1"/>
  <c r="W75" i="2" a="1"/>
  <c r="W75" i="2" s="1"/>
  <c r="V75" i="2" a="1"/>
  <c r="V75" i="2" s="1"/>
  <c r="U75" i="2" a="1"/>
  <c r="U75" i="2" s="1"/>
  <c r="R75" i="2" a="1"/>
  <c r="R75" i="2" s="1"/>
  <c r="S75" i="2" s="1"/>
  <c r="B75" i="2"/>
  <c r="X74" i="2" a="1"/>
  <c r="X74" i="2" s="1"/>
  <c r="W74" i="2" a="1"/>
  <c r="W74" i="2" s="1"/>
  <c r="V74" i="2" a="1"/>
  <c r="V74" i="2" s="1"/>
  <c r="U74" i="2" a="1"/>
  <c r="U74" i="2" s="1"/>
  <c r="R74" i="2" a="1"/>
  <c r="R74" i="2" s="1"/>
  <c r="S74" i="2" s="1"/>
  <c r="B74" i="2"/>
  <c r="X73" i="2" a="1"/>
  <c r="X73" i="2" s="1"/>
  <c r="W73" i="2" a="1"/>
  <c r="W73" i="2" s="1"/>
  <c r="V73" i="2" a="1"/>
  <c r="V73" i="2" s="1"/>
  <c r="U73" i="2" a="1"/>
  <c r="U73" i="2" s="1"/>
  <c r="R73" i="2" a="1"/>
  <c r="R73" i="2" s="1"/>
  <c r="S73" i="2" s="1"/>
  <c r="B73" i="2"/>
  <c r="X72" i="2" a="1"/>
  <c r="X72" i="2" s="1"/>
  <c r="W72" i="2" a="1"/>
  <c r="W72" i="2" s="1"/>
  <c r="V72" i="2" a="1"/>
  <c r="V72" i="2" s="1"/>
  <c r="U72" i="2" a="1"/>
  <c r="U72" i="2" s="1"/>
  <c r="R72" i="2" a="1"/>
  <c r="R72" i="2" s="1"/>
  <c r="S72" i="2" s="1"/>
  <c r="B72" i="2"/>
  <c r="X71" i="2" a="1"/>
  <c r="X71" i="2" s="1"/>
  <c r="W71" i="2" a="1"/>
  <c r="W71" i="2" s="1"/>
  <c r="V71" i="2" a="1"/>
  <c r="V71" i="2" s="1"/>
  <c r="U71" i="2" a="1"/>
  <c r="U71" i="2" s="1"/>
  <c r="R71" i="2" a="1"/>
  <c r="R71" i="2" s="1"/>
  <c r="S71" i="2" s="1"/>
  <c r="B71" i="2"/>
  <c r="X70" i="2" a="1"/>
  <c r="X70" i="2" s="1"/>
  <c r="W70" i="2" a="1"/>
  <c r="W70" i="2" s="1"/>
  <c r="V70" i="2"/>
  <c r="V70" i="2" a="1"/>
  <c r="U70" i="2" a="1"/>
  <c r="U70" i="2" s="1"/>
  <c r="R70" i="2" a="1"/>
  <c r="R70" i="2" s="1"/>
  <c r="S70" i="2" s="1"/>
  <c r="B70" i="2"/>
  <c r="X69" i="2" a="1"/>
  <c r="X69" i="2" s="1"/>
  <c r="W69" i="2" a="1"/>
  <c r="W69" i="2" s="1"/>
  <c r="V69" i="2" a="1"/>
  <c r="V69" i="2" s="1"/>
  <c r="U69" i="2" a="1"/>
  <c r="U69" i="2" s="1"/>
  <c r="R69" i="2" a="1"/>
  <c r="R69" i="2" s="1"/>
  <c r="S69" i="2" s="1"/>
  <c r="B69" i="2"/>
  <c r="X68" i="2" a="1"/>
  <c r="X68" i="2" s="1"/>
  <c r="W68" i="2" a="1"/>
  <c r="W68" i="2" s="1"/>
  <c r="V68" i="2" a="1"/>
  <c r="V68" i="2" s="1"/>
  <c r="U68" i="2" a="1"/>
  <c r="U68" i="2" s="1"/>
  <c r="R68" i="2" a="1"/>
  <c r="R68" i="2" s="1"/>
  <c r="S68" i="2" s="1"/>
  <c r="B68" i="2"/>
  <c r="X67" i="2" a="1"/>
  <c r="X67" i="2" s="1"/>
  <c r="W67" i="2" a="1"/>
  <c r="W67" i="2" s="1"/>
  <c r="V67" i="2" a="1"/>
  <c r="V67" i="2" s="1"/>
  <c r="U67" i="2" a="1"/>
  <c r="U67" i="2" s="1"/>
  <c r="R67" i="2" a="1"/>
  <c r="R67" i="2" s="1"/>
  <c r="S67" i="2" s="1"/>
  <c r="B67" i="2"/>
  <c r="X66" i="2" a="1"/>
  <c r="X66" i="2" s="1"/>
  <c r="W66" i="2"/>
  <c r="W66" i="2" a="1"/>
  <c r="V66" i="2" a="1"/>
  <c r="V66" i="2" s="1"/>
  <c r="U66" i="2" a="1"/>
  <c r="U66" i="2" s="1"/>
  <c r="R66" i="2" a="1"/>
  <c r="R66" i="2" s="1"/>
  <c r="S66" i="2" s="1"/>
  <c r="B66" i="2"/>
  <c r="X65" i="2" a="1"/>
  <c r="X65" i="2" s="1"/>
  <c r="W65" i="2" a="1"/>
  <c r="W65" i="2" s="1"/>
  <c r="V65" i="2" a="1"/>
  <c r="V65" i="2" s="1"/>
  <c r="U65" i="2" a="1"/>
  <c r="U65" i="2" s="1"/>
  <c r="R65" i="2" a="1"/>
  <c r="R65" i="2" s="1"/>
  <c r="S65" i="2" s="1"/>
  <c r="B65" i="2"/>
  <c r="X64" i="2" a="1"/>
  <c r="X64" i="2" s="1"/>
  <c r="W64" i="2" a="1"/>
  <c r="W64" i="2" s="1"/>
  <c r="V64" i="2" a="1"/>
  <c r="V64" i="2" s="1"/>
  <c r="U64" i="2" a="1"/>
  <c r="U64" i="2" s="1"/>
  <c r="R64" i="2" a="1"/>
  <c r="R64" i="2" s="1"/>
  <c r="S64" i="2" s="1"/>
  <c r="B64" i="2"/>
  <c r="X63" i="2" a="1"/>
  <c r="X63" i="2" s="1"/>
  <c r="W63" i="2" a="1"/>
  <c r="W63" i="2" s="1"/>
  <c r="V63" i="2" a="1"/>
  <c r="V63" i="2" s="1"/>
  <c r="U63" i="2" a="1"/>
  <c r="U63" i="2" s="1"/>
  <c r="R63" i="2" a="1"/>
  <c r="R63" i="2" s="1"/>
  <c r="S63" i="2" s="1"/>
  <c r="B63" i="2"/>
  <c r="X62" i="2" a="1"/>
  <c r="X62" i="2" s="1"/>
  <c r="W62" i="2" a="1"/>
  <c r="W62" i="2" s="1"/>
  <c r="V62" i="2" a="1"/>
  <c r="V62" i="2" s="1"/>
  <c r="U62" i="2" a="1"/>
  <c r="U62" i="2" s="1"/>
  <c r="R62" i="2" a="1"/>
  <c r="R62" i="2" s="1"/>
  <c r="S62" i="2" s="1"/>
  <c r="B62" i="2"/>
  <c r="X61" i="2" a="1"/>
  <c r="X61" i="2" s="1"/>
  <c r="W61" i="2" a="1"/>
  <c r="W61" i="2" s="1"/>
  <c r="V61" i="2" a="1"/>
  <c r="V61" i="2" s="1"/>
  <c r="U61" i="2" a="1"/>
  <c r="U61" i="2" s="1"/>
  <c r="R61" i="2" a="1"/>
  <c r="R61" i="2" s="1"/>
  <c r="S61" i="2" s="1"/>
  <c r="B61" i="2"/>
  <c r="X60" i="2" a="1"/>
  <c r="X60" i="2" s="1"/>
  <c r="W60" i="2" a="1"/>
  <c r="W60" i="2" s="1"/>
  <c r="V60" i="2"/>
  <c r="V60" i="2" a="1"/>
  <c r="U60" i="2" a="1"/>
  <c r="U60" i="2" s="1"/>
  <c r="R60" i="2" a="1"/>
  <c r="R60" i="2" s="1"/>
  <c r="S60" i="2" s="1"/>
  <c r="B60" i="2"/>
  <c r="X59" i="2" a="1"/>
  <c r="X59" i="2" s="1"/>
  <c r="W59" i="2" a="1"/>
  <c r="W59" i="2" s="1"/>
  <c r="V59" i="2" a="1"/>
  <c r="V59" i="2" s="1"/>
  <c r="U59" i="2" a="1"/>
  <c r="U59" i="2" s="1"/>
  <c r="R59" i="2" a="1"/>
  <c r="R59" i="2" s="1"/>
  <c r="S59" i="2" s="1"/>
  <c r="B59" i="2"/>
  <c r="X58" i="2" a="1"/>
  <c r="X58" i="2" s="1"/>
  <c r="W58" i="2" a="1"/>
  <c r="W58" i="2" s="1"/>
  <c r="V58" i="2" a="1"/>
  <c r="V58" i="2" s="1"/>
  <c r="U58" i="2" a="1"/>
  <c r="U58" i="2" s="1"/>
  <c r="R58" i="2" a="1"/>
  <c r="R58" i="2" s="1"/>
  <c r="S58" i="2" s="1"/>
  <c r="B58" i="2"/>
  <c r="X57" i="2" a="1"/>
  <c r="X57" i="2" s="1"/>
  <c r="W57" i="2" a="1"/>
  <c r="W57" i="2" s="1"/>
  <c r="V57" i="2" a="1"/>
  <c r="V57" i="2" s="1"/>
  <c r="U57" i="2" a="1"/>
  <c r="U57" i="2" s="1"/>
  <c r="R57" i="2" a="1"/>
  <c r="R57" i="2" s="1"/>
  <c r="S57" i="2" s="1"/>
  <c r="B57" i="2"/>
  <c r="X56" i="2" a="1"/>
  <c r="X56" i="2" s="1"/>
  <c r="W56" i="2" a="1"/>
  <c r="W56" i="2" s="1"/>
  <c r="V56" i="2" a="1"/>
  <c r="V56" i="2" s="1"/>
  <c r="U56" i="2" a="1"/>
  <c r="U56" i="2" s="1"/>
  <c r="R56" i="2" a="1"/>
  <c r="R56" i="2" s="1"/>
  <c r="S56" i="2" s="1"/>
  <c r="B56" i="2"/>
  <c r="X55" i="2" a="1"/>
  <c r="X55" i="2" s="1"/>
  <c r="W55" i="2" a="1"/>
  <c r="W55" i="2" s="1"/>
  <c r="V55" i="2" a="1"/>
  <c r="V55" i="2" s="1"/>
  <c r="U55" i="2" a="1"/>
  <c r="U55" i="2" s="1"/>
  <c r="R55" i="2" a="1"/>
  <c r="R55" i="2" s="1"/>
  <c r="S55" i="2" s="1"/>
  <c r="B55" i="2"/>
  <c r="X54" i="2" a="1"/>
  <c r="X54" i="2" s="1"/>
  <c r="W54" i="2" a="1"/>
  <c r="W54" i="2" s="1"/>
  <c r="V54" i="2" a="1"/>
  <c r="V54" i="2" s="1"/>
  <c r="U54" i="2" a="1"/>
  <c r="U54" i="2" s="1"/>
  <c r="R54" i="2" a="1"/>
  <c r="R54" i="2" s="1"/>
  <c r="S54" i="2" s="1"/>
  <c r="B54" i="2"/>
  <c r="X53" i="2" a="1"/>
  <c r="X53" i="2" s="1"/>
  <c r="W53" i="2" a="1"/>
  <c r="W53" i="2" s="1"/>
  <c r="V53" i="2" a="1"/>
  <c r="V53" i="2" s="1"/>
  <c r="U53" i="2" a="1"/>
  <c r="U53" i="2" s="1"/>
  <c r="R53" i="2" a="1"/>
  <c r="R53" i="2" s="1"/>
  <c r="S53" i="2" s="1"/>
  <c r="B53" i="2"/>
  <c r="X52" i="2" a="1"/>
  <c r="X52" i="2" s="1"/>
  <c r="W52" i="2" a="1"/>
  <c r="W52" i="2" s="1"/>
  <c r="V52" i="2" a="1"/>
  <c r="V52" i="2" s="1"/>
  <c r="U52" i="2" a="1"/>
  <c r="U52" i="2" s="1"/>
  <c r="R52" i="2" a="1"/>
  <c r="R52" i="2" s="1"/>
  <c r="S52" i="2" s="1"/>
  <c r="B52" i="2"/>
  <c r="X51" i="2" a="1"/>
  <c r="X51" i="2" s="1"/>
  <c r="W51" i="2" a="1"/>
  <c r="W51" i="2" s="1"/>
  <c r="V51" i="2" a="1"/>
  <c r="V51" i="2" s="1"/>
  <c r="U51" i="2" a="1"/>
  <c r="U51" i="2" s="1"/>
  <c r="R51" i="2" a="1"/>
  <c r="R51" i="2" s="1"/>
  <c r="S51" i="2" s="1"/>
  <c r="B51" i="2"/>
  <c r="X50" i="2" a="1"/>
  <c r="X50" i="2" s="1"/>
  <c r="W50" i="2"/>
  <c r="W50" i="2" a="1"/>
  <c r="V50" i="2" a="1"/>
  <c r="V50" i="2" s="1"/>
  <c r="U50" i="2" a="1"/>
  <c r="U50" i="2" s="1"/>
  <c r="R50" i="2" a="1"/>
  <c r="R50" i="2" s="1"/>
  <c r="S50" i="2" s="1"/>
  <c r="B50" i="2"/>
  <c r="X49" i="2" a="1"/>
  <c r="X49" i="2" s="1"/>
  <c r="W49" i="2" a="1"/>
  <c r="W49" i="2" s="1"/>
  <c r="V49" i="2" a="1"/>
  <c r="V49" i="2" s="1"/>
  <c r="U49" i="2" a="1"/>
  <c r="U49" i="2" s="1"/>
  <c r="R49" i="2" a="1"/>
  <c r="R49" i="2" s="1"/>
  <c r="S49" i="2" s="1"/>
  <c r="B49" i="2"/>
  <c r="X48" i="2" a="1"/>
  <c r="X48" i="2" s="1"/>
  <c r="W48" i="2" a="1"/>
  <c r="W48" i="2" s="1"/>
  <c r="V48" i="2" a="1"/>
  <c r="V48" i="2" s="1"/>
  <c r="U48" i="2" a="1"/>
  <c r="U48" i="2" s="1"/>
  <c r="R48" i="2" a="1"/>
  <c r="R48" i="2" s="1"/>
  <c r="S48" i="2" s="1"/>
  <c r="B48" i="2"/>
  <c r="X47" i="2" a="1"/>
  <c r="X47" i="2" s="1"/>
  <c r="W47" i="2" a="1"/>
  <c r="W47" i="2" s="1"/>
  <c r="V47" i="2" a="1"/>
  <c r="V47" i="2" s="1"/>
  <c r="U47" i="2" a="1"/>
  <c r="U47" i="2" s="1"/>
  <c r="R47" i="2" a="1"/>
  <c r="R47" i="2" s="1"/>
  <c r="S47" i="2" s="1"/>
  <c r="B47" i="2"/>
  <c r="X46" i="2" a="1"/>
  <c r="X46" i="2" s="1"/>
  <c r="W46" i="2" a="1"/>
  <c r="W46" i="2" s="1"/>
  <c r="V46" i="2" a="1"/>
  <c r="V46" i="2" s="1"/>
  <c r="U46" i="2" a="1"/>
  <c r="U46" i="2" s="1"/>
  <c r="R46" i="2" a="1"/>
  <c r="R46" i="2" s="1"/>
  <c r="S46" i="2" s="1"/>
  <c r="B46" i="2"/>
  <c r="X45" i="2" a="1"/>
  <c r="X45" i="2" s="1"/>
  <c r="W45" i="2" a="1"/>
  <c r="W45" i="2" s="1"/>
  <c r="V45" i="2" a="1"/>
  <c r="V45" i="2" s="1"/>
  <c r="U45" i="2" a="1"/>
  <c r="U45" i="2" s="1"/>
  <c r="R45" i="2" a="1"/>
  <c r="R45" i="2" s="1"/>
  <c r="S45" i="2" s="1"/>
  <c r="B45" i="2"/>
  <c r="X44" i="2" a="1"/>
  <c r="X44" i="2" s="1"/>
  <c r="W44" i="2" a="1"/>
  <c r="W44" i="2" s="1"/>
  <c r="V44" i="2"/>
  <c r="V44" i="2" a="1"/>
  <c r="U44" i="2" a="1"/>
  <c r="U44" i="2" s="1"/>
  <c r="R44" i="2" a="1"/>
  <c r="R44" i="2" s="1"/>
  <c r="S44" i="2" s="1"/>
  <c r="B44" i="2"/>
  <c r="X43" i="2"/>
  <c r="X43" i="2" a="1"/>
  <c r="W43" i="2" a="1"/>
  <c r="W43" i="2" s="1"/>
  <c r="V43" i="2" a="1"/>
  <c r="V43" i="2" s="1"/>
  <c r="U43" i="2" a="1"/>
  <c r="U43" i="2" s="1"/>
  <c r="R43" i="2" a="1"/>
  <c r="R43" i="2" s="1"/>
  <c r="S43" i="2" s="1"/>
  <c r="B43" i="2"/>
  <c r="X42" i="2" a="1"/>
  <c r="X42" i="2" s="1"/>
  <c r="W42" i="2"/>
  <c r="W42" i="2" a="1"/>
  <c r="V42" i="2" a="1"/>
  <c r="V42" i="2" s="1"/>
  <c r="U42" i="2" a="1"/>
  <c r="U42" i="2" s="1"/>
  <c r="R42" i="2" a="1"/>
  <c r="R42" i="2" s="1"/>
  <c r="S42" i="2" s="1"/>
  <c r="B42" i="2"/>
  <c r="X41" i="2" a="1"/>
  <c r="X41" i="2" s="1"/>
  <c r="W41" i="2" a="1"/>
  <c r="W41" i="2" s="1"/>
  <c r="V41" i="2" a="1"/>
  <c r="V41" i="2" s="1"/>
  <c r="U41" i="2" a="1"/>
  <c r="U41" i="2" s="1"/>
  <c r="R41" i="2" a="1"/>
  <c r="R41" i="2" s="1"/>
  <c r="S41" i="2" s="1"/>
  <c r="B41" i="2"/>
  <c r="X40" i="2" a="1"/>
  <c r="X40" i="2" s="1"/>
  <c r="W40" i="2" a="1"/>
  <c r="W40" i="2" s="1"/>
  <c r="V40" i="2" a="1"/>
  <c r="V40" i="2" s="1"/>
  <c r="U40" i="2" a="1"/>
  <c r="U40" i="2" s="1"/>
  <c r="R40" i="2" a="1"/>
  <c r="R40" i="2" s="1"/>
  <c r="S40" i="2" s="1"/>
  <c r="B40" i="2"/>
  <c r="X39" i="2" a="1"/>
  <c r="X39" i="2" s="1"/>
  <c r="W39" i="2" a="1"/>
  <c r="W39" i="2" s="1"/>
  <c r="V39" i="2" a="1"/>
  <c r="V39" i="2" s="1"/>
  <c r="U39" i="2" a="1"/>
  <c r="U39" i="2" s="1"/>
  <c r="R39" i="2" a="1"/>
  <c r="R39" i="2" s="1"/>
  <c r="S39" i="2" s="1"/>
  <c r="B39" i="2"/>
  <c r="X38" i="2" a="1"/>
  <c r="X38" i="2" s="1"/>
  <c r="W38" i="2" a="1"/>
  <c r="W38" i="2" s="1"/>
  <c r="V38" i="2" a="1"/>
  <c r="V38" i="2" s="1"/>
  <c r="U38" i="2" a="1"/>
  <c r="U38" i="2" s="1"/>
  <c r="R38" i="2" a="1"/>
  <c r="R38" i="2" s="1"/>
  <c r="S38" i="2" s="1"/>
  <c r="B38" i="2"/>
  <c r="X37" i="2" a="1"/>
  <c r="X37" i="2" s="1"/>
  <c r="W37" i="2" a="1"/>
  <c r="W37" i="2" s="1"/>
  <c r="V37" i="2" a="1"/>
  <c r="V37" i="2" s="1"/>
  <c r="U37" i="2" a="1"/>
  <c r="U37" i="2" s="1"/>
  <c r="R37" i="2" a="1"/>
  <c r="R37" i="2" s="1"/>
  <c r="S37" i="2" s="1"/>
  <c r="B37" i="2"/>
  <c r="X36" i="2" a="1"/>
  <c r="X36" i="2" s="1"/>
  <c r="W36" i="2" a="1"/>
  <c r="W36" i="2" s="1"/>
  <c r="V36" i="2" a="1"/>
  <c r="V36" i="2" s="1"/>
  <c r="U36" i="2" a="1"/>
  <c r="U36" i="2" s="1"/>
  <c r="R36" i="2" a="1"/>
  <c r="R36" i="2" s="1"/>
  <c r="S36" i="2" s="1"/>
  <c r="B36" i="2"/>
  <c r="X35" i="2" a="1"/>
  <c r="X35" i="2" s="1"/>
  <c r="W35" i="2" a="1"/>
  <c r="W35" i="2" s="1"/>
  <c r="V35" i="2" a="1"/>
  <c r="V35" i="2" s="1"/>
  <c r="U35" i="2" a="1"/>
  <c r="U35" i="2" s="1"/>
  <c r="R35" i="2" a="1"/>
  <c r="R35" i="2" s="1"/>
  <c r="S35" i="2" s="1"/>
  <c r="B35" i="2"/>
  <c r="X34" i="2" a="1"/>
  <c r="X34" i="2" s="1"/>
  <c r="W34" i="2" a="1"/>
  <c r="W34" i="2" s="1"/>
  <c r="V34" i="2" a="1"/>
  <c r="V34" i="2" s="1"/>
  <c r="U34" i="2" a="1"/>
  <c r="U34" i="2" s="1"/>
  <c r="R34" i="2" a="1"/>
  <c r="R34" i="2" s="1"/>
  <c r="S34" i="2" s="1"/>
  <c r="B34" i="2"/>
  <c r="X33" i="2" a="1"/>
  <c r="X33" i="2" s="1"/>
  <c r="W33" i="2" a="1"/>
  <c r="W33" i="2" s="1"/>
  <c r="V33" i="2" a="1"/>
  <c r="V33" i="2" s="1"/>
  <c r="U33" i="2" a="1"/>
  <c r="U33" i="2" s="1"/>
  <c r="R33" i="2" a="1"/>
  <c r="R33" i="2" s="1"/>
  <c r="S33" i="2" s="1"/>
  <c r="B33" i="2"/>
  <c r="X32" i="2" a="1"/>
  <c r="X32" i="2" s="1"/>
  <c r="W32" i="2"/>
  <c r="W32" i="2" a="1"/>
  <c r="V32" i="2" a="1"/>
  <c r="V32" i="2" s="1"/>
  <c r="U32" i="2" a="1"/>
  <c r="U32" i="2" s="1"/>
  <c r="R32" i="2" a="1"/>
  <c r="R32" i="2" s="1"/>
  <c r="S32" i="2" s="1"/>
  <c r="B32" i="2"/>
  <c r="X31" i="2" a="1"/>
  <c r="X31" i="2" s="1"/>
  <c r="W31" i="2" a="1"/>
  <c r="W31" i="2" s="1"/>
  <c r="V31" i="2" a="1"/>
  <c r="V31" i="2" s="1"/>
  <c r="U31" i="2" a="1"/>
  <c r="U31" i="2" s="1"/>
  <c r="R31" i="2" a="1"/>
  <c r="R31" i="2" s="1"/>
  <c r="S31" i="2" s="1"/>
  <c r="B31" i="2"/>
  <c r="X30" i="2" a="1"/>
  <c r="X30" i="2" s="1"/>
  <c r="W30" i="2" a="1"/>
  <c r="W30" i="2" s="1"/>
  <c r="V30" i="2" a="1"/>
  <c r="V30" i="2" s="1"/>
  <c r="U30" i="2" a="1"/>
  <c r="U30" i="2" s="1"/>
  <c r="R30" i="2" a="1"/>
  <c r="R30" i="2" s="1"/>
  <c r="S30" i="2" s="1"/>
  <c r="B30" i="2"/>
  <c r="X29" i="2" a="1"/>
  <c r="X29" i="2" s="1"/>
  <c r="W29" i="2" a="1"/>
  <c r="W29" i="2" s="1"/>
  <c r="V29" i="2" a="1"/>
  <c r="V29" i="2" s="1"/>
  <c r="U29" i="2" a="1"/>
  <c r="U29" i="2" s="1"/>
  <c r="R29" i="2" a="1"/>
  <c r="R29" i="2" s="1"/>
  <c r="S29" i="2" s="1"/>
  <c r="B29" i="2"/>
  <c r="X28" i="2" a="1"/>
  <c r="X28" i="2" s="1"/>
  <c r="W28" i="2" a="1"/>
  <c r="W28" i="2" s="1"/>
  <c r="V28" i="2" a="1"/>
  <c r="V28" i="2" s="1"/>
  <c r="U28" i="2" a="1"/>
  <c r="U28" i="2" s="1"/>
  <c r="R28" i="2" a="1"/>
  <c r="R28" i="2" s="1"/>
  <c r="S28" i="2" s="1"/>
  <c r="B28" i="2"/>
  <c r="X27" i="2" a="1"/>
  <c r="X27" i="2" s="1"/>
  <c r="W27" i="2" a="1"/>
  <c r="W27" i="2" s="1"/>
  <c r="V27" i="2" a="1"/>
  <c r="V27" i="2" s="1"/>
  <c r="U27" i="2" a="1"/>
  <c r="U27" i="2" s="1"/>
  <c r="R27" i="2" a="1"/>
  <c r="R27" i="2" s="1"/>
  <c r="S27" i="2" s="1"/>
  <c r="B27" i="2"/>
  <c r="X26" i="2" a="1"/>
  <c r="X26" i="2" s="1"/>
  <c r="W26" i="2" a="1"/>
  <c r="W26" i="2" s="1"/>
  <c r="V26" i="2" a="1"/>
  <c r="V26" i="2" s="1"/>
  <c r="U26" i="2" a="1"/>
  <c r="U26" i="2" s="1"/>
  <c r="R26" i="2" a="1"/>
  <c r="R26" i="2" s="1"/>
  <c r="S26" i="2" s="1"/>
  <c r="B26" i="2"/>
  <c r="X25" i="2"/>
  <c r="X25" i="2" a="1"/>
  <c r="W25" i="2" a="1"/>
  <c r="W25" i="2" s="1"/>
  <c r="V25" i="2" a="1"/>
  <c r="V25" i="2" s="1"/>
  <c r="U25" i="2" a="1"/>
  <c r="U25" i="2" s="1"/>
  <c r="R25" i="2" a="1"/>
  <c r="R25" i="2" s="1"/>
  <c r="S25" i="2" s="1"/>
  <c r="B25" i="2"/>
  <c r="X24" i="2" a="1"/>
  <c r="X24" i="2" s="1"/>
  <c r="W24" i="2" a="1"/>
  <c r="W24" i="2" s="1"/>
  <c r="V24" i="2"/>
  <c r="V24" i="2" a="1"/>
  <c r="U24" i="2" a="1"/>
  <c r="U24" i="2" s="1"/>
  <c r="R24" i="2" a="1"/>
  <c r="R24" i="2" s="1"/>
  <c r="S24" i="2" s="1"/>
  <c r="B24" i="2"/>
  <c r="X23" i="2" a="1"/>
  <c r="X23" i="2" s="1"/>
  <c r="W23" i="2" a="1"/>
  <c r="W23" i="2" s="1"/>
  <c r="V23" i="2" a="1"/>
  <c r="V23" i="2" s="1"/>
  <c r="U23" i="2" a="1"/>
  <c r="U23" i="2" s="1"/>
  <c r="R23" i="2" a="1"/>
  <c r="R23" i="2" s="1"/>
  <c r="S23" i="2" s="1"/>
  <c r="B23" i="2"/>
  <c r="X22" i="2" a="1"/>
  <c r="X22" i="2" s="1"/>
  <c r="W22" i="2" a="1"/>
  <c r="W22" i="2" s="1"/>
  <c r="V22" i="2"/>
  <c r="V22" i="2" a="1"/>
  <c r="U22" i="2" a="1"/>
  <c r="U22" i="2" s="1"/>
  <c r="R22" i="2" a="1"/>
  <c r="R22" i="2" s="1"/>
  <c r="S22" i="2" s="1"/>
  <c r="B22" i="2"/>
  <c r="X21" i="2" a="1"/>
  <c r="X21" i="2" s="1"/>
  <c r="W21" i="2" a="1"/>
  <c r="W21" i="2" s="1"/>
  <c r="V21" i="2" a="1"/>
  <c r="V21" i="2" s="1"/>
  <c r="U21" i="2" a="1"/>
  <c r="U21" i="2" s="1"/>
  <c r="R21" i="2" a="1"/>
  <c r="R21" i="2" s="1"/>
  <c r="S21" i="2" s="1"/>
  <c r="B21" i="2"/>
  <c r="X20" i="2" a="1"/>
  <c r="X20" i="2" s="1"/>
  <c r="W20" i="2" a="1"/>
  <c r="W20" i="2" s="1"/>
  <c r="V20" i="2" a="1"/>
  <c r="V20" i="2" s="1"/>
  <c r="U20" i="2" a="1"/>
  <c r="U20" i="2" s="1"/>
  <c r="R20" i="2" a="1"/>
  <c r="R20" i="2" s="1"/>
  <c r="S20" i="2" s="1"/>
  <c r="B20" i="2"/>
  <c r="X19" i="2" a="1"/>
  <c r="X19" i="2" s="1"/>
  <c r="W19" i="2" a="1"/>
  <c r="W19" i="2" s="1"/>
  <c r="V19" i="2" a="1"/>
  <c r="V19" i="2" s="1"/>
  <c r="U19" i="2" a="1"/>
  <c r="U19" i="2" s="1"/>
  <c r="R19" i="2" a="1"/>
  <c r="R19" i="2" s="1"/>
  <c r="S19" i="2" s="1"/>
  <c r="B19" i="2"/>
  <c r="X18" i="2" a="1"/>
  <c r="X18" i="2" s="1"/>
  <c r="W18" i="2" a="1"/>
  <c r="W18" i="2" s="1"/>
  <c r="V18" i="2" a="1"/>
  <c r="V18" i="2" s="1"/>
  <c r="U18" i="2" a="1"/>
  <c r="U18" i="2" s="1"/>
  <c r="R18" i="2" a="1"/>
  <c r="R18" i="2" s="1"/>
  <c r="S18" i="2" s="1"/>
  <c r="B18" i="2"/>
  <c r="X17" i="2" a="1"/>
  <c r="X17" i="2" s="1"/>
  <c r="W17" i="2" a="1"/>
  <c r="W17" i="2" s="1"/>
  <c r="V17" i="2" a="1"/>
  <c r="V17" i="2" s="1"/>
  <c r="U17" i="2" a="1"/>
  <c r="U17" i="2" s="1"/>
  <c r="R17" i="2"/>
  <c r="S17" i="2" s="1"/>
  <c r="R17" i="2" a="1"/>
  <c r="B17" i="2"/>
  <c r="X16" i="2" a="1"/>
  <c r="X16" i="2" s="1"/>
  <c r="W16" i="2" a="1"/>
  <c r="W16" i="2" s="1"/>
  <c r="V16" i="2" a="1"/>
  <c r="V16" i="2" s="1"/>
  <c r="U16" i="2" a="1"/>
  <c r="U16" i="2" s="1"/>
  <c r="R16" i="2" a="1"/>
  <c r="R16" i="2" s="1"/>
  <c r="S16" i="2" s="1"/>
  <c r="B16" i="2"/>
  <c r="X15" i="2" a="1"/>
  <c r="X15" i="2" s="1"/>
  <c r="W15" i="2" a="1"/>
  <c r="W15" i="2" s="1"/>
  <c r="V15" i="2" a="1"/>
  <c r="V15" i="2" s="1"/>
  <c r="U15" i="2" a="1"/>
  <c r="U15" i="2" s="1"/>
  <c r="R15" i="2"/>
  <c r="S15" i="2" s="1"/>
  <c r="R15" i="2" a="1"/>
  <c r="B15" i="2"/>
  <c r="X14" i="2" a="1"/>
  <c r="X14" i="2" s="1"/>
  <c r="W14" i="2" a="1"/>
  <c r="W14" i="2" s="1"/>
  <c r="V14" i="2" a="1"/>
  <c r="V14" i="2" s="1"/>
  <c r="U14" i="2" a="1"/>
  <c r="U14" i="2" s="1"/>
  <c r="R14" i="2" a="1"/>
  <c r="R14" i="2" s="1"/>
  <c r="S14" i="2" s="1"/>
  <c r="B14" i="2"/>
  <c r="X13" i="2" a="1"/>
  <c r="X13" i="2" s="1"/>
  <c r="W13" i="2" a="1"/>
  <c r="W13" i="2" s="1"/>
  <c r="V13" i="2" a="1"/>
  <c r="V13" i="2" s="1"/>
  <c r="U13" i="2" a="1"/>
  <c r="U13" i="2" s="1"/>
  <c r="R13" i="2" a="1"/>
  <c r="R13" i="2" s="1"/>
  <c r="S13" i="2" s="1"/>
  <c r="B13" i="2"/>
  <c r="X12" i="2" a="1"/>
  <c r="X12" i="2" s="1"/>
  <c r="W12" i="2" a="1"/>
  <c r="W12" i="2" s="1"/>
  <c r="V12" i="2" a="1"/>
  <c r="V12" i="2" s="1"/>
  <c r="U12" i="2" a="1"/>
  <c r="U12" i="2" s="1"/>
  <c r="R12" i="2" a="1"/>
  <c r="R12" i="2" s="1"/>
  <c r="S12" i="2" s="1"/>
  <c r="B12" i="2"/>
  <c r="X11" i="2"/>
  <c r="X11" i="2" a="1"/>
  <c r="W11" i="2" a="1"/>
  <c r="W11" i="2" s="1"/>
  <c r="V11" i="2" a="1"/>
  <c r="V11" i="2" s="1"/>
  <c r="U11" i="2" a="1"/>
  <c r="U11" i="2" s="1"/>
  <c r="R11" i="2" a="1"/>
  <c r="R11" i="2" s="1"/>
  <c r="S11" i="2" s="1"/>
  <c r="B11" i="2"/>
  <c r="X10" i="2" a="1"/>
  <c r="X10" i="2" s="1"/>
  <c r="W10" i="2" a="1"/>
  <c r="W10" i="2" s="1"/>
  <c r="V10" i="2" a="1"/>
  <c r="V10" i="2" s="1"/>
  <c r="U10" i="2" a="1"/>
  <c r="U10" i="2" s="1"/>
  <c r="R10" i="2" a="1"/>
  <c r="R10" i="2" s="1"/>
  <c r="S10" i="2" s="1"/>
  <c r="B10" i="2"/>
  <c r="X9" i="2" a="1"/>
  <c r="X9" i="2" s="1"/>
  <c r="W9" i="2" a="1"/>
  <c r="W9" i="2" s="1"/>
  <c r="V9" i="2" a="1"/>
  <c r="V9" i="2" s="1"/>
  <c r="U9" i="2" a="1"/>
  <c r="U9" i="2" s="1"/>
  <c r="R9" i="2" a="1"/>
  <c r="R9" i="2" s="1"/>
  <c r="S9" i="2" s="1"/>
  <c r="B9" i="2"/>
  <c r="X8" i="2" a="1"/>
  <c r="X8" i="2" s="1"/>
  <c r="W8" i="2"/>
  <c r="W8" i="2" a="1"/>
  <c r="V8" i="2" a="1"/>
  <c r="V8" i="2" s="1"/>
  <c r="U8" i="2"/>
  <c r="U8" i="2" a="1"/>
  <c r="R8" i="2" a="1"/>
  <c r="R8" i="2" s="1"/>
  <c r="S8" i="2" s="1"/>
  <c r="B8" i="2"/>
  <c r="X7" i="2" a="1"/>
  <c r="X7" i="2" s="1"/>
  <c r="W7" i="2" a="1"/>
  <c r="W7" i="2" s="1"/>
  <c r="V7" i="2" a="1"/>
  <c r="V7" i="2" s="1"/>
  <c r="U7" i="2" a="1"/>
  <c r="U7" i="2" s="1"/>
  <c r="R7" i="2" a="1"/>
  <c r="R7" i="2" s="1"/>
  <c r="S7" i="2" s="1"/>
  <c r="B7" i="2"/>
  <c r="X6" i="2" a="1"/>
  <c r="X6" i="2" s="1"/>
  <c r="W6" i="2" a="1"/>
  <c r="W6" i="2" s="1"/>
  <c r="V6" i="2" a="1"/>
  <c r="V6" i="2" s="1"/>
  <c r="U6" i="2" a="1"/>
  <c r="U6" i="2" s="1"/>
  <c r="R6" i="2" a="1"/>
  <c r="R6" i="2" s="1"/>
  <c r="S6" i="2" s="1"/>
  <c r="B6" i="2"/>
  <c r="X5" i="2" a="1"/>
  <c r="X5" i="2" s="1"/>
  <c r="W5" i="2" a="1"/>
  <c r="W5" i="2" s="1"/>
  <c r="V5" i="2" a="1"/>
  <c r="V5" i="2" s="1"/>
  <c r="U5" i="2" a="1"/>
  <c r="U5" i="2" s="1"/>
  <c r="R5" i="2" a="1"/>
  <c r="R5" i="2" s="1"/>
  <c r="S5" i="2" s="1"/>
  <c r="B5" i="2"/>
  <c r="X4" i="2" a="1"/>
  <c r="X4" i="2" s="1"/>
  <c r="W4" i="2" a="1"/>
  <c r="W4" i="2" s="1"/>
  <c r="V4" i="2" a="1"/>
  <c r="V4" i="2" s="1"/>
  <c r="U4" i="2" a="1"/>
  <c r="U4" i="2" s="1"/>
  <c r="R4" i="2" a="1"/>
  <c r="R4" i="2" s="1"/>
  <c r="S4" i="2" s="1"/>
  <c r="B4" i="2"/>
  <c r="X3" i="2" a="1"/>
  <c r="X3" i="2" s="1"/>
  <c r="W3" i="2"/>
  <c r="W3" i="2" a="1"/>
  <c r="V3" i="2" a="1"/>
  <c r="V3" i="2" s="1"/>
  <c r="U3" i="2" a="1"/>
  <c r="U3" i="2" s="1"/>
  <c r="R3" i="2" a="1"/>
  <c r="R3" i="2" s="1"/>
  <c r="S3" i="2" s="1"/>
  <c r="B3" i="2"/>
  <c r="X700" i="5" a="1"/>
  <c r="X700" i="5" s="1"/>
  <c r="W700" i="5" a="1"/>
  <c r="W700" i="5" s="1"/>
  <c r="V700" i="5" a="1"/>
  <c r="V700" i="5" s="1"/>
  <c r="U700" i="5" a="1"/>
  <c r="U700" i="5" s="1"/>
  <c r="R700" i="5"/>
  <c r="S700" i="5" s="1"/>
  <c r="R700" i="5" a="1"/>
  <c r="B700" i="5"/>
  <c r="X699" i="5" a="1"/>
  <c r="X699" i="5" s="1"/>
  <c r="W699" i="5" a="1"/>
  <c r="W699" i="5" s="1"/>
  <c r="V699" i="5" a="1"/>
  <c r="V699" i="5" s="1"/>
  <c r="U699" i="5" a="1"/>
  <c r="U699" i="5" s="1"/>
  <c r="R699" i="5" a="1"/>
  <c r="R699" i="5" s="1"/>
  <c r="S699" i="5" s="1"/>
  <c r="B699" i="5"/>
  <c r="X698" i="5" a="1"/>
  <c r="X698" i="5" s="1"/>
  <c r="W698" i="5" a="1"/>
  <c r="W698" i="5" s="1"/>
  <c r="V698" i="5" a="1"/>
  <c r="V698" i="5" s="1"/>
  <c r="U698" i="5" a="1"/>
  <c r="U698" i="5" s="1"/>
  <c r="R698" i="5"/>
  <c r="S698" i="5" s="1"/>
  <c r="R698" i="5" a="1"/>
  <c r="B698" i="5"/>
  <c r="X697" i="5" a="1"/>
  <c r="X697" i="5" s="1"/>
  <c r="W697" i="5" a="1"/>
  <c r="W697" i="5" s="1"/>
  <c r="V697" i="5" a="1"/>
  <c r="V697" i="5" s="1"/>
  <c r="U697" i="5" a="1"/>
  <c r="U697" i="5" s="1"/>
  <c r="R697" i="5" a="1"/>
  <c r="R697" i="5" s="1"/>
  <c r="S697" i="5" s="1"/>
  <c r="B697" i="5"/>
  <c r="X696" i="5" a="1"/>
  <c r="X696" i="5" s="1"/>
  <c r="W696" i="5" a="1"/>
  <c r="W696" i="5" s="1"/>
  <c r="V696" i="5" a="1"/>
  <c r="V696" i="5" s="1"/>
  <c r="U696" i="5" a="1"/>
  <c r="U696" i="5" s="1"/>
  <c r="R696" i="5"/>
  <c r="S696" i="5" s="1"/>
  <c r="R696" i="5" a="1"/>
  <c r="B696" i="5"/>
  <c r="X695" i="5" a="1"/>
  <c r="X695" i="5" s="1"/>
  <c r="W695" i="5" a="1"/>
  <c r="W695" i="5" s="1"/>
  <c r="V695" i="5" a="1"/>
  <c r="V695" i="5" s="1"/>
  <c r="U695" i="5" a="1"/>
  <c r="U695" i="5" s="1"/>
  <c r="S695" i="5"/>
  <c r="R695" i="5"/>
  <c r="R695" i="5" a="1"/>
  <c r="B695" i="5"/>
  <c r="X694" i="5" a="1"/>
  <c r="X694" i="5" s="1"/>
  <c r="W694" i="5" a="1"/>
  <c r="W694" i="5" s="1"/>
  <c r="V694" i="5" a="1"/>
  <c r="V694" i="5" s="1"/>
  <c r="U694" i="5"/>
  <c r="U694" i="5" a="1"/>
  <c r="R694" i="5"/>
  <c r="S694" i="5" s="1"/>
  <c r="R694" i="5" a="1"/>
  <c r="B694" i="5"/>
  <c r="X693" i="5" a="1"/>
  <c r="X693" i="5" s="1"/>
  <c r="W693" i="5" a="1"/>
  <c r="W693" i="5" s="1"/>
  <c r="V693" i="5" a="1"/>
  <c r="V693" i="5" s="1"/>
  <c r="U693" i="5" a="1"/>
  <c r="U693" i="5" s="1"/>
  <c r="R693" i="5"/>
  <c r="S693" i="5" s="1"/>
  <c r="R693" i="5" a="1"/>
  <c r="B693" i="5"/>
  <c r="X692" i="5" a="1"/>
  <c r="X692" i="5" s="1"/>
  <c r="W692" i="5" a="1"/>
  <c r="W692" i="5" s="1"/>
  <c r="V692" i="5"/>
  <c r="V692" i="5" a="1"/>
  <c r="U692" i="5" a="1"/>
  <c r="U692" i="5" s="1"/>
  <c r="R692" i="5"/>
  <c r="S692" i="5" s="1"/>
  <c r="R692" i="5" a="1"/>
  <c r="B692" i="5"/>
  <c r="X691" i="5" a="1"/>
  <c r="X691" i="5" s="1"/>
  <c r="W691" i="5" a="1"/>
  <c r="W691" i="5" s="1"/>
  <c r="V691" i="5" a="1"/>
  <c r="V691" i="5" s="1"/>
  <c r="U691" i="5" a="1"/>
  <c r="U691" i="5" s="1"/>
  <c r="R691" i="5"/>
  <c r="S691" i="5" s="1"/>
  <c r="R691" i="5" a="1"/>
  <c r="B691" i="5"/>
  <c r="X690" i="5" a="1"/>
  <c r="X690" i="5" s="1"/>
  <c r="W690" i="5" a="1"/>
  <c r="W690" i="5" s="1"/>
  <c r="V690" i="5" a="1"/>
  <c r="V690" i="5" s="1"/>
  <c r="U690" i="5"/>
  <c r="U690" i="5" a="1"/>
  <c r="R690" i="5"/>
  <c r="S690" i="5" s="1"/>
  <c r="R690" i="5" a="1"/>
  <c r="B690" i="5"/>
  <c r="X689" i="5" a="1"/>
  <c r="X689" i="5" s="1"/>
  <c r="W689" i="5" a="1"/>
  <c r="W689" i="5" s="1"/>
  <c r="V689" i="5" a="1"/>
  <c r="V689" i="5" s="1"/>
  <c r="U689" i="5"/>
  <c r="U689" i="5" a="1"/>
  <c r="R689" i="5" a="1"/>
  <c r="R689" i="5" s="1"/>
  <c r="S689" i="5" s="1"/>
  <c r="B689" i="5"/>
  <c r="X688" i="5" a="1"/>
  <c r="X688" i="5" s="1"/>
  <c r="W688" i="5" a="1"/>
  <c r="W688" i="5" s="1"/>
  <c r="V688" i="5" a="1"/>
  <c r="V688" i="5" s="1"/>
  <c r="U688" i="5" a="1"/>
  <c r="U688" i="5" s="1"/>
  <c r="R688" i="5" a="1"/>
  <c r="R688" i="5" s="1"/>
  <c r="S688" i="5" s="1"/>
  <c r="B688" i="5"/>
  <c r="X687" i="5" a="1"/>
  <c r="X687" i="5" s="1"/>
  <c r="W687" i="5" a="1"/>
  <c r="W687" i="5" s="1"/>
  <c r="V687" i="5" a="1"/>
  <c r="V687" i="5" s="1"/>
  <c r="U687" i="5" a="1"/>
  <c r="U687" i="5" s="1"/>
  <c r="S687" i="5"/>
  <c r="R687" i="5"/>
  <c r="R687" i="5" a="1"/>
  <c r="B687" i="5"/>
  <c r="X686" i="5" a="1"/>
  <c r="X686" i="5" s="1"/>
  <c r="W686" i="5" a="1"/>
  <c r="W686" i="5" s="1"/>
  <c r="V686" i="5"/>
  <c r="V686" i="5" a="1"/>
  <c r="U686" i="5" a="1"/>
  <c r="U686" i="5" s="1"/>
  <c r="R686" i="5"/>
  <c r="S686" i="5" s="1"/>
  <c r="R686" i="5" a="1"/>
  <c r="B686" i="5"/>
  <c r="X685" i="5" a="1"/>
  <c r="X685" i="5" s="1"/>
  <c r="W685" i="5"/>
  <c r="W685" i="5" a="1"/>
  <c r="V685" i="5" a="1"/>
  <c r="V685" i="5" s="1"/>
  <c r="U685" i="5"/>
  <c r="U685" i="5" a="1"/>
  <c r="R685" i="5" a="1"/>
  <c r="R685" i="5" s="1"/>
  <c r="S685" i="5" s="1"/>
  <c r="B685" i="5"/>
  <c r="X684" i="5" a="1"/>
  <c r="X684" i="5" s="1"/>
  <c r="W684" i="5"/>
  <c r="W684" i="5" a="1"/>
  <c r="V684" i="5" a="1"/>
  <c r="V684" i="5" s="1"/>
  <c r="U684" i="5" a="1"/>
  <c r="U684" i="5" s="1"/>
  <c r="R684" i="5"/>
  <c r="S684" i="5" s="1"/>
  <c r="R684" i="5" a="1"/>
  <c r="B684" i="5"/>
  <c r="X683" i="5" a="1"/>
  <c r="X683" i="5" s="1"/>
  <c r="W683" i="5"/>
  <c r="W683" i="5" a="1"/>
  <c r="V683" i="5" a="1"/>
  <c r="V683" i="5" s="1"/>
  <c r="U683" i="5"/>
  <c r="U683" i="5" a="1"/>
  <c r="R683" i="5" a="1"/>
  <c r="R683" i="5" s="1"/>
  <c r="S683" i="5" s="1"/>
  <c r="B683" i="5"/>
  <c r="X682" i="5" a="1"/>
  <c r="X682" i="5" s="1"/>
  <c r="W682" i="5" a="1"/>
  <c r="W682" i="5" s="1"/>
  <c r="V682" i="5" a="1"/>
  <c r="V682" i="5" s="1"/>
  <c r="U682" i="5" a="1"/>
  <c r="U682" i="5" s="1"/>
  <c r="R682" i="5" a="1"/>
  <c r="R682" i="5" s="1"/>
  <c r="S682" i="5" s="1"/>
  <c r="B682" i="5"/>
  <c r="X681" i="5"/>
  <c r="X681" i="5" a="1"/>
  <c r="W681" i="5"/>
  <c r="W681" i="5" a="1"/>
  <c r="V681" i="5" a="1"/>
  <c r="V681" i="5" s="1"/>
  <c r="U681" i="5" a="1"/>
  <c r="U681" i="5" s="1"/>
  <c r="R681" i="5"/>
  <c r="S681" i="5" s="1"/>
  <c r="R681" i="5" a="1"/>
  <c r="B681" i="5"/>
  <c r="X680" i="5" a="1"/>
  <c r="X680" i="5" s="1"/>
  <c r="W680" i="5" a="1"/>
  <c r="W680" i="5" s="1"/>
  <c r="V680" i="5"/>
  <c r="V680" i="5" a="1"/>
  <c r="U680" i="5"/>
  <c r="U680" i="5" a="1"/>
  <c r="R680" i="5"/>
  <c r="S680" i="5" s="1"/>
  <c r="R680" i="5" a="1"/>
  <c r="B680" i="5"/>
  <c r="X679" i="5" a="1"/>
  <c r="X679" i="5" s="1"/>
  <c r="W679" i="5"/>
  <c r="W679" i="5" a="1"/>
  <c r="V679" i="5" a="1"/>
  <c r="V679" i="5" s="1"/>
  <c r="U679" i="5"/>
  <c r="U679" i="5" a="1"/>
  <c r="R679" i="5"/>
  <c r="S679" i="5" s="1"/>
  <c r="R679" i="5" a="1"/>
  <c r="B679" i="5"/>
  <c r="X678" i="5" a="1"/>
  <c r="X678" i="5" s="1"/>
  <c r="W678" i="5" a="1"/>
  <c r="W678" i="5" s="1"/>
  <c r="V678" i="5"/>
  <c r="V678" i="5" a="1"/>
  <c r="U678" i="5" a="1"/>
  <c r="U678" i="5" s="1"/>
  <c r="R678" i="5" a="1"/>
  <c r="R678" i="5" s="1"/>
  <c r="S678" i="5" s="1"/>
  <c r="B678" i="5"/>
  <c r="X677" i="5" a="1"/>
  <c r="X677" i="5" s="1"/>
  <c r="W677" i="5" a="1"/>
  <c r="W677" i="5" s="1"/>
  <c r="V677" i="5" a="1"/>
  <c r="V677" i="5" s="1"/>
  <c r="U677" i="5" a="1"/>
  <c r="U677" i="5" s="1"/>
  <c r="R677" i="5" a="1"/>
  <c r="R677" i="5" s="1"/>
  <c r="S677" i="5" s="1"/>
  <c r="B677" i="5"/>
  <c r="X676" i="5" a="1"/>
  <c r="X676" i="5" s="1"/>
  <c r="W676" i="5" a="1"/>
  <c r="W676" i="5" s="1"/>
  <c r="V676" i="5"/>
  <c r="V676" i="5" a="1"/>
  <c r="U676" i="5" a="1"/>
  <c r="U676" i="5" s="1"/>
  <c r="R676" i="5" a="1"/>
  <c r="R676" i="5" s="1"/>
  <c r="S676" i="5" s="1"/>
  <c r="B676" i="5"/>
  <c r="X675" i="5" a="1"/>
  <c r="X675" i="5" s="1"/>
  <c r="W675" i="5"/>
  <c r="W675" i="5" a="1"/>
  <c r="V675" i="5" a="1"/>
  <c r="V675" i="5" s="1"/>
  <c r="U675" i="5" a="1"/>
  <c r="U675" i="5" s="1"/>
  <c r="R675" i="5" a="1"/>
  <c r="R675" i="5" s="1"/>
  <c r="S675" i="5" s="1"/>
  <c r="B675" i="5"/>
  <c r="X674" i="5" a="1"/>
  <c r="X674" i="5" s="1"/>
  <c r="W674" i="5"/>
  <c r="W674" i="5" a="1"/>
  <c r="V674" i="5" a="1"/>
  <c r="V674" i="5" s="1"/>
  <c r="U674" i="5" a="1"/>
  <c r="U674" i="5" s="1"/>
  <c r="R674" i="5"/>
  <c r="S674" i="5" s="1"/>
  <c r="R674" i="5" a="1"/>
  <c r="B674" i="5"/>
  <c r="X673" i="5" a="1"/>
  <c r="X673" i="5" s="1"/>
  <c r="W673" i="5" a="1"/>
  <c r="W673" i="5" s="1"/>
  <c r="V673" i="5" a="1"/>
  <c r="V673" i="5" s="1"/>
  <c r="U673" i="5" a="1"/>
  <c r="U673" i="5" s="1"/>
  <c r="R673" i="5" a="1"/>
  <c r="R673" i="5" s="1"/>
  <c r="S673" i="5" s="1"/>
  <c r="B673" i="5"/>
  <c r="X672" i="5" a="1"/>
  <c r="X672" i="5" s="1"/>
  <c r="W672" i="5"/>
  <c r="W672" i="5" a="1"/>
  <c r="V672" i="5" a="1"/>
  <c r="V672" i="5" s="1"/>
  <c r="U672" i="5" a="1"/>
  <c r="U672" i="5" s="1"/>
  <c r="R672" i="5"/>
  <c r="S672" i="5" s="1"/>
  <c r="R672" i="5" a="1"/>
  <c r="B672" i="5"/>
  <c r="X671" i="5" a="1"/>
  <c r="X671" i="5" s="1"/>
  <c r="W671" i="5" a="1"/>
  <c r="W671" i="5" s="1"/>
  <c r="V671" i="5" a="1"/>
  <c r="V671" i="5" s="1"/>
  <c r="U671" i="5"/>
  <c r="U671" i="5" a="1"/>
  <c r="R671" i="5" a="1"/>
  <c r="R671" i="5" s="1"/>
  <c r="S671" i="5" s="1"/>
  <c r="B671" i="5"/>
  <c r="X670" i="5" a="1"/>
  <c r="X670" i="5" s="1"/>
  <c r="W670" i="5" a="1"/>
  <c r="W670" i="5" s="1"/>
  <c r="V670" i="5"/>
  <c r="V670" i="5" a="1"/>
  <c r="U670" i="5" a="1"/>
  <c r="U670" i="5" s="1"/>
  <c r="R670" i="5"/>
  <c r="S670" i="5" s="1"/>
  <c r="R670" i="5" a="1"/>
  <c r="B670" i="5"/>
  <c r="X669" i="5" a="1"/>
  <c r="X669" i="5" s="1"/>
  <c r="W669" i="5" a="1"/>
  <c r="W669" i="5" s="1"/>
  <c r="V669" i="5" a="1"/>
  <c r="V669" i="5" s="1"/>
  <c r="U669" i="5"/>
  <c r="U669" i="5" a="1"/>
  <c r="R669" i="5" a="1"/>
  <c r="R669" i="5" s="1"/>
  <c r="S669" i="5" s="1"/>
  <c r="B669" i="5"/>
  <c r="X668" i="5" a="1"/>
  <c r="X668" i="5" s="1"/>
  <c r="W668" i="5" a="1"/>
  <c r="W668" i="5" s="1"/>
  <c r="V668" i="5" a="1"/>
  <c r="V668" i="5" s="1"/>
  <c r="U668" i="5" a="1"/>
  <c r="U668" i="5" s="1"/>
  <c r="R668" i="5"/>
  <c r="S668" i="5" s="1"/>
  <c r="R668" i="5" a="1"/>
  <c r="B668" i="5"/>
  <c r="X667" i="5"/>
  <c r="X667" i="5" a="1"/>
  <c r="W667" i="5"/>
  <c r="W667" i="5" a="1"/>
  <c r="V667" i="5" a="1"/>
  <c r="V667" i="5" s="1"/>
  <c r="U667" i="5"/>
  <c r="U667" i="5" a="1"/>
  <c r="R667" i="5"/>
  <c r="S667" i="5" s="1"/>
  <c r="R667" i="5" a="1"/>
  <c r="B667" i="5"/>
  <c r="X666" i="5" a="1"/>
  <c r="X666" i="5" s="1"/>
  <c r="W666" i="5" a="1"/>
  <c r="W666" i="5" s="1"/>
  <c r="V666" i="5" a="1"/>
  <c r="V666" i="5" s="1"/>
  <c r="U666" i="5"/>
  <c r="U666" i="5" a="1"/>
  <c r="R666" i="5"/>
  <c r="S666" i="5" s="1"/>
  <c r="R666" i="5" a="1"/>
  <c r="B666" i="5"/>
  <c r="X665" i="5"/>
  <c r="X665" i="5" a="1"/>
  <c r="W665" i="5"/>
  <c r="W665" i="5" a="1"/>
  <c r="V665" i="5" a="1"/>
  <c r="V665" i="5" s="1"/>
  <c r="U665" i="5"/>
  <c r="U665" i="5" a="1"/>
  <c r="R665" i="5"/>
  <c r="S665" i="5" s="1"/>
  <c r="R665" i="5" a="1"/>
  <c r="B665" i="5"/>
  <c r="X664" i="5" a="1"/>
  <c r="X664" i="5" s="1"/>
  <c r="W664" i="5" a="1"/>
  <c r="W664" i="5" s="1"/>
  <c r="V664" i="5" a="1"/>
  <c r="V664" i="5" s="1"/>
  <c r="U664" i="5" a="1"/>
  <c r="U664" i="5" s="1"/>
  <c r="R664" i="5"/>
  <c r="S664" i="5" s="1"/>
  <c r="R664" i="5" a="1"/>
  <c r="B664" i="5"/>
  <c r="X663" i="5" a="1"/>
  <c r="X663" i="5" s="1"/>
  <c r="W663" i="5" a="1"/>
  <c r="W663" i="5" s="1"/>
  <c r="V663" i="5" a="1"/>
  <c r="V663" i="5" s="1"/>
  <c r="U663" i="5" a="1"/>
  <c r="U663" i="5" s="1"/>
  <c r="R663" i="5"/>
  <c r="S663" i="5" s="1"/>
  <c r="R663" i="5" a="1"/>
  <c r="B663" i="5"/>
  <c r="X662" i="5" a="1"/>
  <c r="X662" i="5" s="1"/>
  <c r="W662" i="5" a="1"/>
  <c r="W662" i="5" s="1"/>
  <c r="V662" i="5" a="1"/>
  <c r="V662" i="5" s="1"/>
  <c r="U662" i="5"/>
  <c r="U662" i="5" a="1"/>
  <c r="R662" i="5" a="1"/>
  <c r="R662" i="5" s="1"/>
  <c r="S662" i="5" s="1"/>
  <c r="B662" i="5"/>
  <c r="X661" i="5" a="1"/>
  <c r="X661" i="5" s="1"/>
  <c r="W661" i="5" a="1"/>
  <c r="W661" i="5" s="1"/>
  <c r="V661" i="5" a="1"/>
  <c r="V661" i="5" s="1"/>
  <c r="U661" i="5"/>
  <c r="U661" i="5" a="1"/>
  <c r="R661" i="5" a="1"/>
  <c r="R661" i="5" s="1"/>
  <c r="S661" i="5" s="1"/>
  <c r="B661" i="5"/>
  <c r="X660" i="5" a="1"/>
  <c r="X660" i="5" s="1"/>
  <c r="W660" i="5" a="1"/>
  <c r="W660" i="5" s="1"/>
  <c r="V660" i="5"/>
  <c r="V660" i="5" a="1"/>
  <c r="U660" i="5" a="1"/>
  <c r="U660" i="5" s="1"/>
  <c r="R660" i="5" a="1"/>
  <c r="R660" i="5" s="1"/>
  <c r="S660" i="5" s="1"/>
  <c r="B660" i="5"/>
  <c r="X659" i="5"/>
  <c r="X659" i="5" a="1"/>
  <c r="W659" i="5" a="1"/>
  <c r="W659" i="5" s="1"/>
  <c r="V659" i="5" a="1"/>
  <c r="V659" i="5" s="1"/>
  <c r="U659" i="5" a="1"/>
  <c r="U659" i="5" s="1"/>
  <c r="R659" i="5"/>
  <c r="S659" i="5" s="1"/>
  <c r="R659" i="5" a="1"/>
  <c r="B659" i="5"/>
  <c r="X658" i="5" a="1"/>
  <c r="X658" i="5" s="1"/>
  <c r="W658" i="5" a="1"/>
  <c r="W658" i="5" s="1"/>
  <c r="V658" i="5" a="1"/>
  <c r="V658" i="5" s="1"/>
  <c r="U658" i="5"/>
  <c r="U658" i="5" a="1"/>
  <c r="R658" i="5"/>
  <c r="S658" i="5" s="1"/>
  <c r="R658" i="5" a="1"/>
  <c r="B658" i="5"/>
  <c r="X657" i="5" a="1"/>
  <c r="X657" i="5" s="1"/>
  <c r="W657" i="5" a="1"/>
  <c r="W657" i="5" s="1"/>
  <c r="V657" i="5" a="1"/>
  <c r="V657" i="5" s="1"/>
  <c r="U657" i="5" a="1"/>
  <c r="U657" i="5" s="1"/>
  <c r="R657" i="5" a="1"/>
  <c r="R657" i="5" s="1"/>
  <c r="S657" i="5" s="1"/>
  <c r="B657" i="5"/>
  <c r="X656" i="5" a="1"/>
  <c r="X656" i="5" s="1"/>
  <c r="W656" i="5"/>
  <c r="W656" i="5" a="1"/>
  <c r="V656" i="5" a="1"/>
  <c r="V656" i="5" s="1"/>
  <c r="U656" i="5" a="1"/>
  <c r="U656" i="5" s="1"/>
  <c r="R656" i="5"/>
  <c r="S656" i="5" s="1"/>
  <c r="R656" i="5" a="1"/>
  <c r="B656" i="5"/>
  <c r="X655" i="5" a="1"/>
  <c r="X655" i="5" s="1"/>
  <c r="W655" i="5"/>
  <c r="W655" i="5" a="1"/>
  <c r="V655" i="5" a="1"/>
  <c r="V655" i="5" s="1"/>
  <c r="U655" i="5"/>
  <c r="U655" i="5" a="1"/>
  <c r="R655" i="5" a="1"/>
  <c r="R655" i="5" s="1"/>
  <c r="S655" i="5" s="1"/>
  <c r="B655" i="5"/>
  <c r="X654" i="5" a="1"/>
  <c r="X654" i="5" s="1"/>
  <c r="W654" i="5" a="1"/>
  <c r="W654" i="5" s="1"/>
  <c r="V654" i="5" a="1"/>
  <c r="V654" i="5" s="1"/>
  <c r="U654" i="5" a="1"/>
  <c r="U654" i="5" s="1"/>
  <c r="R654" i="5"/>
  <c r="S654" i="5" s="1"/>
  <c r="R654" i="5" a="1"/>
  <c r="B654" i="5"/>
  <c r="X653" i="5" a="1"/>
  <c r="X653" i="5" s="1"/>
  <c r="W653" i="5"/>
  <c r="W653" i="5" a="1"/>
  <c r="V653" i="5" a="1"/>
  <c r="V653" i="5" s="1"/>
  <c r="U653" i="5"/>
  <c r="U653" i="5" a="1"/>
  <c r="R653" i="5" a="1"/>
  <c r="R653" i="5" s="1"/>
  <c r="S653" i="5" s="1"/>
  <c r="B653" i="5"/>
  <c r="X652" i="5" a="1"/>
  <c r="X652" i="5" s="1"/>
  <c r="W652" i="5"/>
  <c r="W652" i="5" a="1"/>
  <c r="V652" i="5" a="1"/>
  <c r="V652" i="5" s="1"/>
  <c r="U652" i="5" a="1"/>
  <c r="U652" i="5" s="1"/>
  <c r="R652" i="5"/>
  <c r="S652" i="5" s="1"/>
  <c r="R652" i="5" a="1"/>
  <c r="B652" i="5"/>
  <c r="X651" i="5" a="1"/>
  <c r="X651" i="5" s="1"/>
  <c r="W651" i="5" a="1"/>
  <c r="W651" i="5" s="1"/>
  <c r="V651" i="5" a="1"/>
  <c r="V651" i="5" s="1"/>
  <c r="U651" i="5"/>
  <c r="U651" i="5" a="1"/>
  <c r="S651" i="5"/>
  <c r="R651" i="5"/>
  <c r="R651" i="5" a="1"/>
  <c r="B651" i="5"/>
  <c r="X650" i="5" a="1"/>
  <c r="X650" i="5" s="1"/>
  <c r="W650" i="5" a="1"/>
  <c r="W650" i="5" s="1"/>
  <c r="V650" i="5" a="1"/>
  <c r="V650" i="5" s="1"/>
  <c r="U650" i="5"/>
  <c r="U650" i="5" a="1"/>
  <c r="R650" i="5" a="1"/>
  <c r="R650" i="5" s="1"/>
  <c r="S650" i="5" s="1"/>
  <c r="B650" i="5"/>
  <c r="X649" i="5" a="1"/>
  <c r="X649" i="5" s="1"/>
  <c r="W649" i="5"/>
  <c r="W649" i="5" a="1"/>
  <c r="V649" i="5" a="1"/>
  <c r="V649" i="5" s="1"/>
  <c r="U649" i="5" a="1"/>
  <c r="U649" i="5" s="1"/>
  <c r="R649" i="5"/>
  <c r="S649" i="5" s="1"/>
  <c r="R649" i="5" a="1"/>
  <c r="B649" i="5"/>
  <c r="X648" i="5" a="1"/>
  <c r="X648" i="5" s="1"/>
  <c r="W648" i="5" a="1"/>
  <c r="W648" i="5" s="1"/>
  <c r="V648" i="5" a="1"/>
  <c r="V648" i="5" s="1"/>
  <c r="U648" i="5"/>
  <c r="U648" i="5" a="1"/>
  <c r="R648" i="5"/>
  <c r="S648" i="5" s="1"/>
  <c r="R648" i="5" a="1"/>
  <c r="B648" i="5"/>
  <c r="X647" i="5" a="1"/>
  <c r="X647" i="5" s="1"/>
  <c r="W647" i="5" a="1"/>
  <c r="W647" i="5" s="1"/>
  <c r="V647" i="5" a="1"/>
  <c r="V647" i="5" s="1"/>
  <c r="U647" i="5"/>
  <c r="U647" i="5" a="1"/>
  <c r="R647" i="5"/>
  <c r="S647" i="5" s="1"/>
  <c r="R647" i="5" a="1"/>
  <c r="B647" i="5"/>
  <c r="X646" i="5" a="1"/>
  <c r="X646" i="5" s="1"/>
  <c r="W646" i="5"/>
  <c r="W646" i="5" a="1"/>
  <c r="V646" i="5"/>
  <c r="V646" i="5" a="1"/>
  <c r="U646" i="5" a="1"/>
  <c r="U646" i="5" s="1"/>
  <c r="R646" i="5" a="1"/>
  <c r="R646" i="5" s="1"/>
  <c r="S646" i="5" s="1"/>
  <c r="B646" i="5"/>
  <c r="X645" i="5"/>
  <c r="X645" i="5" a="1"/>
  <c r="W645" i="5" a="1"/>
  <c r="W645" i="5" s="1"/>
  <c r="V645" i="5" a="1"/>
  <c r="V645" i="5" s="1"/>
  <c r="U645" i="5" a="1"/>
  <c r="U645" i="5" s="1"/>
  <c r="R645" i="5" a="1"/>
  <c r="R645" i="5" s="1"/>
  <c r="S645" i="5" s="1"/>
  <c r="B645" i="5"/>
  <c r="X644" i="5" a="1"/>
  <c r="X644" i="5" s="1"/>
  <c r="W644" i="5" a="1"/>
  <c r="W644" i="5" s="1"/>
  <c r="V644" i="5"/>
  <c r="V644" i="5" a="1"/>
  <c r="U644" i="5" a="1"/>
  <c r="U644" i="5" s="1"/>
  <c r="R644" i="5" a="1"/>
  <c r="R644" i="5" s="1"/>
  <c r="S644" i="5" s="1"/>
  <c r="B644" i="5"/>
  <c r="X643" i="5" a="1"/>
  <c r="X643" i="5" s="1"/>
  <c r="W643" i="5" a="1"/>
  <c r="W643" i="5" s="1"/>
  <c r="V643" i="5" a="1"/>
  <c r="V643" i="5" s="1"/>
  <c r="U643" i="5" a="1"/>
  <c r="U643" i="5" s="1"/>
  <c r="S643" i="5"/>
  <c r="R643" i="5"/>
  <c r="R643" i="5" a="1"/>
  <c r="B643" i="5"/>
  <c r="X642" i="5" a="1"/>
  <c r="X642" i="5" s="1"/>
  <c r="W642" i="5" a="1"/>
  <c r="W642" i="5" s="1"/>
  <c r="V642" i="5"/>
  <c r="V642" i="5" a="1"/>
  <c r="U642" i="5" a="1"/>
  <c r="U642" i="5" s="1"/>
  <c r="R642" i="5" a="1"/>
  <c r="R642" i="5" s="1"/>
  <c r="S642" i="5" s="1"/>
  <c r="B642" i="5"/>
  <c r="X641" i="5" a="1"/>
  <c r="X641" i="5" s="1"/>
  <c r="W641" i="5" a="1"/>
  <c r="W641" i="5" s="1"/>
  <c r="V641" i="5" a="1"/>
  <c r="V641" i="5" s="1"/>
  <c r="U641" i="5" a="1"/>
  <c r="U641" i="5" s="1"/>
  <c r="R641" i="5" a="1"/>
  <c r="R641" i="5" s="1"/>
  <c r="S641" i="5" s="1"/>
  <c r="B641" i="5"/>
  <c r="X640" i="5" a="1"/>
  <c r="X640" i="5" s="1"/>
  <c r="W640" i="5"/>
  <c r="W640" i="5" a="1"/>
  <c r="V640" i="5" a="1"/>
  <c r="V640" i="5" s="1"/>
  <c r="U640" i="5" a="1"/>
  <c r="U640" i="5" s="1"/>
  <c r="R640" i="5" a="1"/>
  <c r="R640" i="5" s="1"/>
  <c r="S640" i="5" s="1"/>
  <c r="B640" i="5"/>
  <c r="X639" i="5" a="1"/>
  <c r="X639" i="5" s="1"/>
  <c r="W639" i="5" a="1"/>
  <c r="W639" i="5" s="1"/>
  <c r="V639" i="5" a="1"/>
  <c r="V639" i="5" s="1"/>
  <c r="U639" i="5"/>
  <c r="U639" i="5" a="1"/>
  <c r="R639" i="5" a="1"/>
  <c r="R639" i="5" s="1"/>
  <c r="S639" i="5" s="1"/>
  <c r="B639" i="5"/>
  <c r="X638" i="5" a="1"/>
  <c r="X638" i="5" s="1"/>
  <c r="W638" i="5"/>
  <c r="W638" i="5" a="1"/>
  <c r="V638" i="5" a="1"/>
  <c r="V638" i="5" s="1"/>
  <c r="U638" i="5" a="1"/>
  <c r="U638" i="5" s="1"/>
  <c r="R638" i="5" a="1"/>
  <c r="R638" i="5" s="1"/>
  <c r="S638" i="5" s="1"/>
  <c r="B638" i="5"/>
  <c r="X637" i="5" a="1"/>
  <c r="X637" i="5" s="1"/>
  <c r="W637" i="5" a="1"/>
  <c r="W637" i="5" s="1"/>
  <c r="V637" i="5" a="1"/>
  <c r="V637" i="5" s="1"/>
  <c r="U637" i="5" a="1"/>
  <c r="U637" i="5" s="1"/>
  <c r="R637" i="5" a="1"/>
  <c r="R637" i="5" s="1"/>
  <c r="S637" i="5" s="1"/>
  <c r="B637" i="5"/>
  <c r="X636" i="5" a="1"/>
  <c r="X636" i="5" s="1"/>
  <c r="W636" i="5" a="1"/>
  <c r="W636" i="5" s="1"/>
  <c r="V636" i="5"/>
  <c r="V636" i="5" a="1"/>
  <c r="U636" i="5" a="1"/>
  <c r="U636" i="5" s="1"/>
  <c r="R636" i="5" a="1"/>
  <c r="R636" i="5" s="1"/>
  <c r="S636" i="5" s="1"/>
  <c r="B636" i="5"/>
  <c r="X635" i="5" a="1"/>
  <c r="X635" i="5" s="1"/>
  <c r="W635" i="5" a="1"/>
  <c r="W635" i="5" s="1"/>
  <c r="V635" i="5" a="1"/>
  <c r="V635" i="5" s="1"/>
  <c r="U635" i="5" a="1"/>
  <c r="U635" i="5" s="1"/>
  <c r="R635" i="5" a="1"/>
  <c r="R635" i="5" s="1"/>
  <c r="S635" i="5" s="1"/>
  <c r="B635" i="5"/>
  <c r="X634" i="5" a="1"/>
  <c r="X634" i="5" s="1"/>
  <c r="W634" i="5"/>
  <c r="W634" i="5" a="1"/>
  <c r="V634" i="5"/>
  <c r="V634" i="5" a="1"/>
  <c r="U634" i="5" a="1"/>
  <c r="U634" i="5" s="1"/>
  <c r="R634" i="5" a="1"/>
  <c r="R634" i="5" s="1"/>
  <c r="S634" i="5" s="1"/>
  <c r="B634" i="5"/>
  <c r="X633" i="5" a="1"/>
  <c r="X633" i="5" s="1"/>
  <c r="W633" i="5" a="1"/>
  <c r="W633" i="5" s="1"/>
  <c r="V633" i="5" a="1"/>
  <c r="V633" i="5" s="1"/>
  <c r="U633" i="5" a="1"/>
  <c r="U633" i="5" s="1"/>
  <c r="R633" i="5"/>
  <c r="S633" i="5" s="1"/>
  <c r="R633" i="5" a="1"/>
  <c r="B633" i="5"/>
  <c r="X632" i="5" a="1"/>
  <c r="X632" i="5" s="1"/>
  <c r="W632" i="5"/>
  <c r="W632" i="5" a="1"/>
  <c r="V632" i="5" a="1"/>
  <c r="V632" i="5" s="1"/>
  <c r="U632" i="5" a="1"/>
  <c r="U632" i="5" s="1"/>
  <c r="R632" i="5"/>
  <c r="S632" i="5" s="1"/>
  <c r="R632" i="5" a="1"/>
  <c r="B632" i="5"/>
  <c r="X631" i="5" a="1"/>
  <c r="X631" i="5" s="1"/>
  <c r="W631" i="5" a="1"/>
  <c r="W631" i="5" s="1"/>
  <c r="V631" i="5" a="1"/>
  <c r="V631" i="5" s="1"/>
  <c r="U631" i="5"/>
  <c r="U631" i="5" a="1"/>
  <c r="R631" i="5" a="1"/>
  <c r="R631" i="5" s="1"/>
  <c r="S631" i="5" s="1"/>
  <c r="B631" i="5"/>
  <c r="X630" i="5" a="1"/>
  <c r="X630" i="5" s="1"/>
  <c r="W630" i="5" a="1"/>
  <c r="W630" i="5" s="1"/>
  <c r="V630" i="5"/>
  <c r="V630" i="5" a="1"/>
  <c r="U630" i="5" a="1"/>
  <c r="U630" i="5" s="1"/>
  <c r="R630" i="5" a="1"/>
  <c r="R630" i="5" s="1"/>
  <c r="S630" i="5" s="1"/>
  <c r="B630" i="5"/>
  <c r="X629" i="5" a="1"/>
  <c r="X629" i="5" s="1"/>
  <c r="W629" i="5"/>
  <c r="W629" i="5" a="1"/>
  <c r="V629" i="5" a="1"/>
  <c r="V629" i="5" s="1"/>
  <c r="U629" i="5" a="1"/>
  <c r="U629" i="5" s="1"/>
  <c r="R629" i="5" a="1"/>
  <c r="R629" i="5" s="1"/>
  <c r="S629" i="5" s="1"/>
  <c r="B629" i="5"/>
  <c r="X628" i="5" a="1"/>
  <c r="X628" i="5" s="1"/>
  <c r="W628" i="5" a="1"/>
  <c r="W628" i="5" s="1"/>
  <c r="V628" i="5"/>
  <c r="V628" i="5" a="1"/>
  <c r="U628" i="5" a="1"/>
  <c r="U628" i="5" s="1"/>
  <c r="R628" i="5"/>
  <c r="S628" i="5" s="1"/>
  <c r="R628" i="5" a="1"/>
  <c r="B628" i="5"/>
  <c r="X627" i="5" a="1"/>
  <c r="X627" i="5" s="1"/>
  <c r="W627" i="5" a="1"/>
  <c r="W627" i="5" s="1"/>
  <c r="V627" i="5" a="1"/>
  <c r="V627" i="5" s="1"/>
  <c r="U627" i="5"/>
  <c r="U627" i="5" a="1"/>
  <c r="R627" i="5" a="1"/>
  <c r="R627" i="5" s="1"/>
  <c r="S627" i="5" s="1"/>
  <c r="B627" i="5"/>
  <c r="X626" i="5" a="1"/>
  <c r="X626" i="5" s="1"/>
  <c r="W626" i="5" a="1"/>
  <c r="W626" i="5" s="1"/>
  <c r="V626" i="5" a="1"/>
  <c r="V626" i="5" s="1"/>
  <c r="U626" i="5" a="1"/>
  <c r="U626" i="5" s="1"/>
  <c r="R626" i="5"/>
  <c r="S626" i="5" s="1"/>
  <c r="R626" i="5" a="1"/>
  <c r="B626" i="5"/>
  <c r="X625" i="5" a="1"/>
  <c r="X625" i="5" s="1"/>
  <c r="W625" i="5" a="1"/>
  <c r="W625" i="5" s="1"/>
  <c r="V625" i="5" a="1"/>
  <c r="V625" i="5" s="1"/>
  <c r="U625" i="5" a="1"/>
  <c r="U625" i="5" s="1"/>
  <c r="S625" i="5"/>
  <c r="R625" i="5"/>
  <c r="R625" i="5" a="1"/>
  <c r="B625" i="5"/>
  <c r="X624" i="5" a="1"/>
  <c r="X624" i="5" s="1"/>
  <c r="W624" i="5" a="1"/>
  <c r="W624" i="5" s="1"/>
  <c r="V624" i="5"/>
  <c r="V624" i="5" a="1"/>
  <c r="U624" i="5"/>
  <c r="U624" i="5" a="1"/>
  <c r="R624" i="5" a="1"/>
  <c r="R624" i="5" s="1"/>
  <c r="S624" i="5" s="1"/>
  <c r="B624" i="5"/>
  <c r="X623" i="5" a="1"/>
  <c r="X623" i="5" s="1"/>
  <c r="W623" i="5"/>
  <c r="W623" i="5" a="1"/>
  <c r="V623" i="5" a="1"/>
  <c r="V623" i="5" s="1"/>
  <c r="U623" i="5" a="1"/>
  <c r="U623" i="5" s="1"/>
  <c r="R623" i="5" a="1"/>
  <c r="R623" i="5" s="1"/>
  <c r="S623" i="5" s="1"/>
  <c r="B623" i="5"/>
  <c r="X622" i="5" a="1"/>
  <c r="X622" i="5" s="1"/>
  <c r="W622" i="5"/>
  <c r="W622" i="5" a="1"/>
  <c r="V622" i="5" a="1"/>
  <c r="V622" i="5" s="1"/>
  <c r="U622" i="5"/>
  <c r="U622" i="5" a="1"/>
  <c r="R622" i="5" a="1"/>
  <c r="R622" i="5" s="1"/>
  <c r="S622" i="5" s="1"/>
  <c r="B622" i="5"/>
  <c r="X621" i="5" a="1"/>
  <c r="X621" i="5" s="1"/>
  <c r="W621" i="5"/>
  <c r="W621" i="5" a="1"/>
  <c r="V621" i="5" a="1"/>
  <c r="V621" i="5" s="1"/>
  <c r="U621" i="5" a="1"/>
  <c r="U621" i="5" s="1"/>
  <c r="R621" i="5" a="1"/>
  <c r="R621" i="5" s="1"/>
  <c r="S621" i="5" s="1"/>
  <c r="B621" i="5"/>
  <c r="X620" i="5" a="1"/>
  <c r="X620" i="5" s="1"/>
  <c r="W620" i="5"/>
  <c r="W620" i="5" a="1"/>
  <c r="V620" i="5"/>
  <c r="V620" i="5" a="1"/>
  <c r="U620" i="5" a="1"/>
  <c r="U620" i="5" s="1"/>
  <c r="R620" i="5" a="1"/>
  <c r="R620" i="5" s="1"/>
  <c r="S620" i="5" s="1"/>
  <c r="B620" i="5"/>
  <c r="X619" i="5"/>
  <c r="X619" i="5" a="1"/>
  <c r="W619" i="5"/>
  <c r="W619" i="5" a="1"/>
  <c r="V619" i="5" a="1"/>
  <c r="V619" i="5" s="1"/>
  <c r="U619" i="5" a="1"/>
  <c r="U619" i="5" s="1"/>
  <c r="R619" i="5" a="1"/>
  <c r="R619" i="5" s="1"/>
  <c r="S619" i="5" s="1"/>
  <c r="B619" i="5"/>
  <c r="X618" i="5" a="1"/>
  <c r="X618" i="5" s="1"/>
  <c r="W618" i="5" a="1"/>
  <c r="W618" i="5" s="1"/>
  <c r="V618" i="5" a="1"/>
  <c r="V618" i="5" s="1"/>
  <c r="U618" i="5" a="1"/>
  <c r="U618" i="5" s="1"/>
  <c r="R618" i="5" a="1"/>
  <c r="R618" i="5" s="1"/>
  <c r="S618" i="5" s="1"/>
  <c r="B618" i="5"/>
  <c r="X617" i="5" a="1"/>
  <c r="X617" i="5" s="1"/>
  <c r="W617" i="5"/>
  <c r="W617" i="5" a="1"/>
  <c r="V617" i="5" a="1"/>
  <c r="V617" i="5" s="1"/>
  <c r="U617" i="5" a="1"/>
  <c r="U617" i="5" s="1"/>
  <c r="R617" i="5" a="1"/>
  <c r="R617" i="5" s="1"/>
  <c r="S617" i="5" s="1"/>
  <c r="B617" i="5"/>
  <c r="X616" i="5" a="1"/>
  <c r="X616" i="5" s="1"/>
  <c r="W616" i="5"/>
  <c r="W616" i="5" a="1"/>
  <c r="V616" i="5" a="1"/>
  <c r="V616" i="5" s="1"/>
  <c r="U616" i="5"/>
  <c r="U616" i="5" a="1"/>
  <c r="R616" i="5"/>
  <c r="S616" i="5" s="1"/>
  <c r="R616" i="5" a="1"/>
  <c r="B616" i="5"/>
  <c r="X615" i="5"/>
  <c r="X615" i="5" a="1"/>
  <c r="W615" i="5" a="1"/>
  <c r="W615" i="5" s="1"/>
  <c r="V615" i="5" a="1"/>
  <c r="V615" i="5" s="1"/>
  <c r="U615" i="5" a="1"/>
  <c r="U615" i="5" s="1"/>
  <c r="S615" i="5"/>
  <c r="R615" i="5"/>
  <c r="R615" i="5" a="1"/>
  <c r="B615" i="5"/>
  <c r="X614" i="5" a="1"/>
  <c r="X614" i="5" s="1"/>
  <c r="W614" i="5"/>
  <c r="W614" i="5" a="1"/>
  <c r="V614" i="5"/>
  <c r="V614" i="5" a="1"/>
  <c r="U614" i="5" a="1"/>
  <c r="U614" i="5" s="1"/>
  <c r="R614" i="5" a="1"/>
  <c r="R614" i="5" s="1"/>
  <c r="S614" i="5" s="1"/>
  <c r="B614" i="5"/>
  <c r="X613" i="5" a="1"/>
  <c r="X613" i="5" s="1"/>
  <c r="W613" i="5" a="1"/>
  <c r="W613" i="5" s="1"/>
  <c r="V613" i="5" a="1"/>
  <c r="V613" i="5" s="1"/>
  <c r="U613" i="5" a="1"/>
  <c r="U613" i="5" s="1"/>
  <c r="R613" i="5" a="1"/>
  <c r="R613" i="5" s="1"/>
  <c r="S613" i="5" s="1"/>
  <c r="B613" i="5"/>
  <c r="X612" i="5" a="1"/>
  <c r="X612" i="5" s="1"/>
  <c r="W612" i="5" a="1"/>
  <c r="W612" i="5" s="1"/>
  <c r="V612" i="5" a="1"/>
  <c r="V612" i="5" s="1"/>
  <c r="U612" i="5"/>
  <c r="U612" i="5" a="1"/>
  <c r="R612" i="5"/>
  <c r="S612" i="5" s="1"/>
  <c r="R612" i="5" a="1"/>
  <c r="B612" i="5"/>
  <c r="X611" i="5" a="1"/>
  <c r="X611" i="5" s="1"/>
  <c r="W611" i="5" a="1"/>
  <c r="W611" i="5" s="1"/>
  <c r="V611" i="5" a="1"/>
  <c r="V611" i="5" s="1"/>
  <c r="U611" i="5"/>
  <c r="U611" i="5" a="1"/>
  <c r="R611" i="5" a="1"/>
  <c r="R611" i="5" s="1"/>
  <c r="S611" i="5" s="1"/>
  <c r="B611" i="5"/>
  <c r="X610" i="5" a="1"/>
  <c r="X610" i="5" s="1"/>
  <c r="W610" i="5" a="1"/>
  <c r="W610" i="5" s="1"/>
  <c r="V610" i="5" a="1"/>
  <c r="V610" i="5" s="1"/>
  <c r="U610" i="5" a="1"/>
  <c r="U610" i="5" s="1"/>
  <c r="R610" i="5"/>
  <c r="S610" i="5" s="1"/>
  <c r="R610" i="5" a="1"/>
  <c r="B610" i="5"/>
  <c r="X609" i="5"/>
  <c r="X609" i="5" a="1"/>
  <c r="W609" i="5" a="1"/>
  <c r="W609" i="5" s="1"/>
  <c r="V609" i="5" a="1"/>
  <c r="V609" i="5" s="1"/>
  <c r="U609" i="5" a="1"/>
  <c r="U609" i="5" s="1"/>
  <c r="S609" i="5"/>
  <c r="R609" i="5"/>
  <c r="R609" i="5" a="1"/>
  <c r="B609" i="5"/>
  <c r="X608" i="5" a="1"/>
  <c r="X608" i="5" s="1"/>
  <c r="W608" i="5"/>
  <c r="W608" i="5" a="1"/>
  <c r="V608" i="5"/>
  <c r="V608" i="5" a="1"/>
  <c r="U608" i="5"/>
  <c r="U608" i="5" a="1"/>
  <c r="R608" i="5" a="1"/>
  <c r="R608" i="5" s="1"/>
  <c r="S608" i="5" s="1"/>
  <c r="B608" i="5"/>
  <c r="X607" i="5"/>
  <c r="X607" i="5" a="1"/>
  <c r="W607" i="5"/>
  <c r="W607" i="5" a="1"/>
  <c r="V607" i="5"/>
  <c r="V607" i="5" a="1"/>
  <c r="U607" i="5" a="1"/>
  <c r="U607" i="5" s="1"/>
  <c r="R607" i="5" a="1"/>
  <c r="R607" i="5" s="1"/>
  <c r="S607" i="5" s="1"/>
  <c r="B607" i="5"/>
  <c r="X606" i="5" a="1"/>
  <c r="X606" i="5" s="1"/>
  <c r="W606" i="5" a="1"/>
  <c r="W606" i="5" s="1"/>
  <c r="V606" i="5"/>
  <c r="V606" i="5" a="1"/>
  <c r="U606" i="5"/>
  <c r="U606" i="5" a="1"/>
  <c r="R606" i="5" a="1"/>
  <c r="R606" i="5" s="1"/>
  <c r="S606" i="5" s="1"/>
  <c r="B606" i="5"/>
  <c r="X605" i="5"/>
  <c r="X605" i="5" a="1"/>
  <c r="W605" i="5"/>
  <c r="W605" i="5" a="1"/>
  <c r="V605" i="5" a="1"/>
  <c r="V605" i="5" s="1"/>
  <c r="U605" i="5" a="1"/>
  <c r="U605" i="5" s="1"/>
  <c r="R605" i="5"/>
  <c r="S605" i="5" s="1"/>
  <c r="R605" i="5" a="1"/>
  <c r="B605" i="5"/>
  <c r="X604" i="5" a="1"/>
  <c r="X604" i="5" s="1"/>
  <c r="W604" i="5" a="1"/>
  <c r="W604" i="5" s="1"/>
  <c r="V604" i="5" a="1"/>
  <c r="V604" i="5" s="1"/>
  <c r="U604" i="5"/>
  <c r="U604" i="5" a="1"/>
  <c r="R604" i="5" a="1"/>
  <c r="R604" i="5" s="1"/>
  <c r="S604" i="5" s="1"/>
  <c r="B604" i="5"/>
  <c r="X603" i="5"/>
  <c r="X603" i="5" a="1"/>
  <c r="W603" i="5"/>
  <c r="W603" i="5" a="1"/>
  <c r="V603" i="5" a="1"/>
  <c r="V603" i="5" s="1"/>
  <c r="U603" i="5" a="1"/>
  <c r="U603" i="5" s="1"/>
  <c r="R603" i="5" a="1"/>
  <c r="R603" i="5" s="1"/>
  <c r="S603" i="5" s="1"/>
  <c r="B603" i="5"/>
  <c r="X602" i="5" a="1"/>
  <c r="X602" i="5" s="1"/>
  <c r="W602" i="5" a="1"/>
  <c r="W602" i="5" s="1"/>
  <c r="V602" i="5" a="1"/>
  <c r="V602" i="5" s="1"/>
  <c r="U602" i="5" a="1"/>
  <c r="U602" i="5" s="1"/>
  <c r="R602" i="5"/>
  <c r="S602" i="5" s="1"/>
  <c r="R602" i="5" a="1"/>
  <c r="B602" i="5"/>
  <c r="X601" i="5"/>
  <c r="X601" i="5" a="1"/>
  <c r="W601" i="5"/>
  <c r="W601" i="5" a="1"/>
  <c r="V601" i="5" a="1"/>
  <c r="V601" i="5" s="1"/>
  <c r="U601" i="5" a="1"/>
  <c r="U601" i="5" s="1"/>
  <c r="R601" i="5" a="1"/>
  <c r="R601" i="5" s="1"/>
  <c r="S601" i="5" s="1"/>
  <c r="B601" i="5"/>
  <c r="X600" i="5" a="1"/>
  <c r="X600" i="5" s="1"/>
  <c r="W600" i="5" a="1"/>
  <c r="W600" i="5" s="1"/>
  <c r="V600" i="5"/>
  <c r="V600" i="5" a="1"/>
  <c r="U600" i="5" a="1"/>
  <c r="U600" i="5" s="1"/>
  <c r="R600" i="5"/>
  <c r="S600" i="5" s="1"/>
  <c r="R600" i="5" a="1"/>
  <c r="B600" i="5"/>
  <c r="X599" i="5"/>
  <c r="X599" i="5" a="1"/>
  <c r="W599" i="5"/>
  <c r="W599" i="5" a="1"/>
  <c r="V599" i="5" a="1"/>
  <c r="V599" i="5" s="1"/>
  <c r="U599" i="5" a="1"/>
  <c r="U599" i="5" s="1"/>
  <c r="R599" i="5" a="1"/>
  <c r="R599" i="5" s="1"/>
  <c r="S599" i="5" s="1"/>
  <c r="B599" i="5"/>
  <c r="X598" i="5" a="1"/>
  <c r="X598" i="5" s="1"/>
  <c r="W598" i="5" a="1"/>
  <c r="W598" i="5" s="1"/>
  <c r="V598" i="5" a="1"/>
  <c r="V598" i="5" s="1"/>
  <c r="U598" i="5" a="1"/>
  <c r="U598" i="5" s="1"/>
  <c r="R598" i="5"/>
  <c r="S598" i="5" s="1"/>
  <c r="R598" i="5" a="1"/>
  <c r="B598" i="5"/>
  <c r="X597" i="5" a="1"/>
  <c r="X597" i="5" s="1"/>
  <c r="W597" i="5"/>
  <c r="W597" i="5" a="1"/>
  <c r="V597" i="5" a="1"/>
  <c r="V597" i="5" s="1"/>
  <c r="U597" i="5" a="1"/>
  <c r="U597" i="5" s="1"/>
  <c r="R597" i="5" a="1"/>
  <c r="R597" i="5" s="1"/>
  <c r="S597" i="5" s="1"/>
  <c r="B597" i="5"/>
  <c r="X596" i="5" a="1"/>
  <c r="X596" i="5" s="1"/>
  <c r="W596" i="5" a="1"/>
  <c r="W596" i="5" s="1"/>
  <c r="V596" i="5" a="1"/>
  <c r="V596" i="5" s="1"/>
  <c r="U596" i="5"/>
  <c r="U596" i="5" a="1"/>
  <c r="R596" i="5"/>
  <c r="S596" i="5" s="1"/>
  <c r="R596" i="5" a="1"/>
  <c r="B596" i="5"/>
  <c r="X595" i="5" a="1"/>
  <c r="X595" i="5" s="1"/>
  <c r="W595" i="5" a="1"/>
  <c r="W595" i="5" s="1"/>
  <c r="V595" i="5" a="1"/>
  <c r="V595" i="5" s="1"/>
  <c r="U595" i="5" a="1"/>
  <c r="U595" i="5" s="1"/>
  <c r="R595" i="5"/>
  <c r="S595" i="5" s="1"/>
  <c r="R595" i="5" a="1"/>
  <c r="B595" i="5"/>
  <c r="X594" i="5" a="1"/>
  <c r="X594" i="5" s="1"/>
  <c r="W594" i="5" a="1"/>
  <c r="W594" i="5" s="1"/>
  <c r="V594" i="5" a="1"/>
  <c r="V594" i="5" s="1"/>
  <c r="U594" i="5" a="1"/>
  <c r="U594" i="5" s="1"/>
  <c r="R594" i="5"/>
  <c r="S594" i="5" s="1"/>
  <c r="R594" i="5" a="1"/>
  <c r="B594" i="5"/>
  <c r="X593" i="5"/>
  <c r="X593" i="5" a="1"/>
  <c r="W593" i="5" a="1"/>
  <c r="W593" i="5" s="1"/>
  <c r="V593" i="5" a="1"/>
  <c r="V593" i="5" s="1"/>
  <c r="U593" i="5" a="1"/>
  <c r="U593" i="5" s="1"/>
  <c r="S593" i="5"/>
  <c r="R593" i="5"/>
  <c r="R593" i="5" a="1"/>
  <c r="B593" i="5"/>
  <c r="X592" i="5" a="1"/>
  <c r="X592" i="5" s="1"/>
  <c r="W592" i="5" a="1"/>
  <c r="W592" i="5" s="1"/>
  <c r="V592" i="5" a="1"/>
  <c r="V592" i="5" s="1"/>
  <c r="U592" i="5" a="1"/>
  <c r="U592" i="5" s="1"/>
  <c r="R592" i="5"/>
  <c r="S592" i="5" s="1"/>
  <c r="R592" i="5" a="1"/>
  <c r="B592" i="5"/>
  <c r="X591" i="5" a="1"/>
  <c r="X591" i="5" s="1"/>
  <c r="W591" i="5" a="1"/>
  <c r="W591" i="5" s="1"/>
  <c r="V591" i="5" a="1"/>
  <c r="V591" i="5" s="1"/>
  <c r="U591" i="5" a="1"/>
  <c r="U591" i="5" s="1"/>
  <c r="R591" i="5" a="1"/>
  <c r="R591" i="5" s="1"/>
  <c r="S591" i="5" s="1"/>
  <c r="B591" i="5"/>
  <c r="X590" i="5" a="1"/>
  <c r="X590" i="5" s="1"/>
  <c r="W590" i="5" a="1"/>
  <c r="W590" i="5" s="1"/>
  <c r="V590" i="5" a="1"/>
  <c r="V590" i="5" s="1"/>
  <c r="U590" i="5" a="1"/>
  <c r="U590" i="5" s="1"/>
  <c r="R590" i="5"/>
  <c r="S590" i="5" s="1"/>
  <c r="R590" i="5" a="1"/>
  <c r="B590" i="5"/>
  <c r="X589" i="5"/>
  <c r="X589" i="5" a="1"/>
  <c r="W589" i="5" a="1"/>
  <c r="W589" i="5" s="1"/>
  <c r="V589" i="5" a="1"/>
  <c r="V589" i="5" s="1"/>
  <c r="U589" i="5" a="1"/>
  <c r="U589" i="5" s="1"/>
  <c r="R589" i="5" a="1"/>
  <c r="R589" i="5" s="1"/>
  <c r="S589" i="5" s="1"/>
  <c r="B589" i="5"/>
  <c r="X588" i="5" a="1"/>
  <c r="X588" i="5" s="1"/>
  <c r="W588" i="5" a="1"/>
  <c r="W588" i="5" s="1"/>
  <c r="V588" i="5" a="1"/>
  <c r="V588" i="5" s="1"/>
  <c r="U588" i="5" a="1"/>
  <c r="U588" i="5" s="1"/>
  <c r="R588" i="5"/>
  <c r="S588" i="5" s="1"/>
  <c r="R588" i="5" a="1"/>
  <c r="B588" i="5"/>
  <c r="X587" i="5" a="1"/>
  <c r="X587" i="5" s="1"/>
  <c r="W587" i="5" a="1"/>
  <c r="W587" i="5" s="1"/>
  <c r="V587" i="5" a="1"/>
  <c r="V587" i="5" s="1"/>
  <c r="U587" i="5" a="1"/>
  <c r="U587" i="5" s="1"/>
  <c r="R587" i="5" a="1"/>
  <c r="R587" i="5" s="1"/>
  <c r="S587" i="5" s="1"/>
  <c r="B587" i="5"/>
  <c r="X586" i="5" a="1"/>
  <c r="X586" i="5" s="1"/>
  <c r="W586" i="5" a="1"/>
  <c r="W586" i="5" s="1"/>
  <c r="V586" i="5" a="1"/>
  <c r="V586" i="5" s="1"/>
  <c r="U586" i="5" a="1"/>
  <c r="U586" i="5" s="1"/>
  <c r="R586" i="5"/>
  <c r="S586" i="5" s="1"/>
  <c r="R586" i="5" a="1"/>
  <c r="B586" i="5"/>
  <c r="X585" i="5" a="1"/>
  <c r="X585" i="5" s="1"/>
  <c r="W585" i="5" a="1"/>
  <c r="W585" i="5" s="1"/>
  <c r="V585" i="5" a="1"/>
  <c r="V585" i="5" s="1"/>
  <c r="U585" i="5"/>
  <c r="U585" i="5" a="1"/>
  <c r="R585" i="5" a="1"/>
  <c r="R585" i="5" s="1"/>
  <c r="S585" i="5" s="1"/>
  <c r="B585" i="5"/>
  <c r="X584" i="5" a="1"/>
  <c r="X584" i="5" s="1"/>
  <c r="W584" i="5" a="1"/>
  <c r="W584" i="5" s="1"/>
  <c r="V584" i="5" a="1"/>
  <c r="V584" i="5" s="1"/>
  <c r="U584" i="5" a="1"/>
  <c r="U584" i="5" s="1"/>
  <c r="R584" i="5"/>
  <c r="S584" i="5" s="1"/>
  <c r="R584" i="5" a="1"/>
  <c r="B584" i="5"/>
  <c r="X583" i="5" a="1"/>
  <c r="X583" i="5" s="1"/>
  <c r="W583" i="5"/>
  <c r="W583" i="5" a="1"/>
  <c r="V583" i="5" a="1"/>
  <c r="V583" i="5" s="1"/>
  <c r="U583" i="5"/>
  <c r="U583" i="5" a="1"/>
  <c r="R583" i="5" a="1"/>
  <c r="R583" i="5" s="1"/>
  <c r="S583" i="5" s="1"/>
  <c r="B583" i="5"/>
  <c r="X582" i="5" a="1"/>
  <c r="X582" i="5" s="1"/>
  <c r="W582" i="5"/>
  <c r="W582" i="5" a="1"/>
  <c r="V582" i="5" a="1"/>
  <c r="V582" i="5" s="1"/>
  <c r="U582" i="5" a="1"/>
  <c r="U582" i="5" s="1"/>
  <c r="R582" i="5" a="1"/>
  <c r="R582" i="5" s="1"/>
  <c r="S582" i="5" s="1"/>
  <c r="B582" i="5"/>
  <c r="X581" i="5"/>
  <c r="X581" i="5" a="1"/>
  <c r="W581" i="5" a="1"/>
  <c r="W581" i="5" s="1"/>
  <c r="V581" i="5" a="1"/>
  <c r="V581" i="5" s="1"/>
  <c r="U581" i="5" a="1"/>
  <c r="U581" i="5" s="1"/>
  <c r="R581" i="5"/>
  <c r="S581" i="5" s="1"/>
  <c r="R581" i="5" a="1"/>
  <c r="B581" i="5"/>
  <c r="X580" i="5" a="1"/>
  <c r="X580" i="5" s="1"/>
  <c r="W580" i="5" a="1"/>
  <c r="W580" i="5" s="1"/>
  <c r="V580" i="5" a="1"/>
  <c r="V580" i="5" s="1"/>
  <c r="U580" i="5" a="1"/>
  <c r="U580" i="5" s="1"/>
  <c r="R580" i="5" a="1"/>
  <c r="R580" i="5" s="1"/>
  <c r="S580" i="5" s="1"/>
  <c r="B580" i="5"/>
  <c r="X579" i="5"/>
  <c r="X579" i="5" a="1"/>
  <c r="W579" i="5" a="1"/>
  <c r="W579" i="5" s="1"/>
  <c r="V579" i="5" a="1"/>
  <c r="V579" i="5" s="1"/>
  <c r="U579" i="5" a="1"/>
  <c r="U579" i="5" s="1"/>
  <c r="R579" i="5"/>
  <c r="S579" i="5" s="1"/>
  <c r="R579" i="5" a="1"/>
  <c r="B579" i="5"/>
  <c r="X578" i="5" a="1"/>
  <c r="X578" i="5" s="1"/>
  <c r="W578" i="5" a="1"/>
  <c r="W578" i="5" s="1"/>
  <c r="V578" i="5" a="1"/>
  <c r="V578" i="5" s="1"/>
  <c r="U578" i="5" a="1"/>
  <c r="U578" i="5" s="1"/>
  <c r="R578" i="5"/>
  <c r="S578" i="5" s="1"/>
  <c r="R578" i="5" a="1"/>
  <c r="B578" i="5"/>
  <c r="X577" i="5" a="1"/>
  <c r="X577" i="5" s="1"/>
  <c r="W577" i="5" a="1"/>
  <c r="W577" i="5" s="1"/>
  <c r="V577" i="5" a="1"/>
  <c r="V577" i="5" s="1"/>
  <c r="U577" i="5" a="1"/>
  <c r="U577" i="5" s="1"/>
  <c r="R577" i="5" a="1"/>
  <c r="R577" i="5" s="1"/>
  <c r="S577" i="5" s="1"/>
  <c r="B577" i="5"/>
  <c r="X576" i="5" a="1"/>
  <c r="X576" i="5" s="1"/>
  <c r="W576" i="5"/>
  <c r="W576" i="5" a="1"/>
  <c r="V576" i="5" a="1"/>
  <c r="V576" i="5" s="1"/>
  <c r="U576" i="5" a="1"/>
  <c r="U576" i="5" s="1"/>
  <c r="R576" i="5" a="1"/>
  <c r="R576" i="5" s="1"/>
  <c r="S576" i="5" s="1"/>
  <c r="B576" i="5"/>
  <c r="X575" i="5"/>
  <c r="X575" i="5" a="1"/>
  <c r="W575" i="5" a="1"/>
  <c r="W575" i="5" s="1"/>
  <c r="V575" i="5" a="1"/>
  <c r="V575" i="5" s="1"/>
  <c r="U575" i="5" a="1"/>
  <c r="U575" i="5" s="1"/>
  <c r="S575" i="5"/>
  <c r="R575" i="5"/>
  <c r="R575" i="5" a="1"/>
  <c r="B575" i="5"/>
  <c r="X574" i="5" a="1"/>
  <c r="X574" i="5" s="1"/>
  <c r="W574" i="5" a="1"/>
  <c r="W574" i="5" s="1"/>
  <c r="V574" i="5" a="1"/>
  <c r="V574" i="5" s="1"/>
  <c r="U574" i="5"/>
  <c r="U574" i="5" a="1"/>
  <c r="R574" i="5" a="1"/>
  <c r="R574" i="5" s="1"/>
  <c r="S574" i="5" s="1"/>
  <c r="B574" i="5"/>
  <c r="X573" i="5" a="1"/>
  <c r="X573" i="5" s="1"/>
  <c r="W573" i="5" a="1"/>
  <c r="W573" i="5" s="1"/>
  <c r="V573" i="5" a="1"/>
  <c r="V573" i="5" s="1"/>
  <c r="U573" i="5" a="1"/>
  <c r="U573" i="5" s="1"/>
  <c r="R573" i="5" a="1"/>
  <c r="R573" i="5" s="1"/>
  <c r="S573" i="5" s="1"/>
  <c r="B573" i="5"/>
  <c r="X572" i="5" a="1"/>
  <c r="X572" i="5" s="1"/>
  <c r="W572" i="5"/>
  <c r="W572" i="5" a="1"/>
  <c r="V572" i="5" a="1"/>
  <c r="V572" i="5" s="1"/>
  <c r="U572" i="5" a="1"/>
  <c r="U572" i="5" s="1"/>
  <c r="R572" i="5"/>
  <c r="S572" i="5" s="1"/>
  <c r="R572" i="5" a="1"/>
  <c r="B572" i="5"/>
  <c r="X571" i="5" a="1"/>
  <c r="X571" i="5" s="1"/>
  <c r="W571" i="5"/>
  <c r="W571" i="5" a="1"/>
  <c r="V571" i="5" a="1"/>
  <c r="V571" i="5" s="1"/>
  <c r="U571" i="5" a="1"/>
  <c r="U571" i="5" s="1"/>
  <c r="R571" i="5" a="1"/>
  <c r="R571" i="5" s="1"/>
  <c r="S571" i="5" s="1"/>
  <c r="B571" i="5"/>
  <c r="X570" i="5" a="1"/>
  <c r="X570" i="5" s="1"/>
  <c r="W570" i="5"/>
  <c r="W570" i="5" a="1"/>
  <c r="V570" i="5" a="1"/>
  <c r="V570" i="5" s="1"/>
  <c r="U570" i="5" a="1"/>
  <c r="U570" i="5" s="1"/>
  <c r="R570" i="5"/>
  <c r="S570" i="5" s="1"/>
  <c r="R570" i="5" a="1"/>
  <c r="B570" i="5"/>
  <c r="X569" i="5"/>
  <c r="X569" i="5" a="1"/>
  <c r="W569" i="5" a="1"/>
  <c r="W569" i="5" s="1"/>
  <c r="V569" i="5" a="1"/>
  <c r="V569" i="5" s="1"/>
  <c r="U569" i="5"/>
  <c r="U569" i="5" a="1"/>
  <c r="S569" i="5"/>
  <c r="R569" i="5"/>
  <c r="R569" i="5" a="1"/>
  <c r="B569" i="5"/>
  <c r="X568" i="5" a="1"/>
  <c r="X568" i="5" s="1"/>
  <c r="W568" i="5" a="1"/>
  <c r="W568" i="5" s="1"/>
  <c r="V568" i="5" a="1"/>
  <c r="V568" i="5" s="1"/>
  <c r="U568" i="5" a="1"/>
  <c r="U568" i="5" s="1"/>
  <c r="R568" i="5"/>
  <c r="S568" i="5" s="1"/>
  <c r="R568" i="5" a="1"/>
  <c r="B568" i="5"/>
  <c r="X567" i="5" a="1"/>
  <c r="X567" i="5" s="1"/>
  <c r="W567" i="5"/>
  <c r="W567" i="5" a="1"/>
  <c r="V567" i="5" a="1"/>
  <c r="V567" i="5" s="1"/>
  <c r="U567" i="5"/>
  <c r="U567" i="5" a="1"/>
  <c r="R567" i="5" a="1"/>
  <c r="R567" i="5" s="1"/>
  <c r="S567" i="5" s="1"/>
  <c r="B567" i="5"/>
  <c r="X566" i="5" a="1"/>
  <c r="X566" i="5" s="1"/>
  <c r="W566" i="5"/>
  <c r="W566" i="5" a="1"/>
  <c r="V566" i="5" a="1"/>
  <c r="V566" i="5" s="1"/>
  <c r="U566" i="5"/>
  <c r="U566" i="5" a="1"/>
  <c r="R566" i="5" a="1"/>
  <c r="R566" i="5" s="1"/>
  <c r="S566" i="5" s="1"/>
  <c r="B566" i="5"/>
  <c r="X565" i="5"/>
  <c r="X565" i="5" a="1"/>
  <c r="W565" i="5" a="1"/>
  <c r="W565" i="5" s="1"/>
  <c r="V565" i="5" a="1"/>
  <c r="V565" i="5" s="1"/>
  <c r="U565" i="5" a="1"/>
  <c r="U565" i="5" s="1"/>
  <c r="R565" i="5"/>
  <c r="S565" i="5" s="1"/>
  <c r="R565" i="5" a="1"/>
  <c r="B565" i="5"/>
  <c r="X564" i="5" a="1"/>
  <c r="X564" i="5" s="1"/>
  <c r="W564" i="5" a="1"/>
  <c r="W564" i="5" s="1"/>
  <c r="V564" i="5" a="1"/>
  <c r="V564" i="5" s="1"/>
  <c r="U564" i="5" a="1"/>
  <c r="U564" i="5" s="1"/>
  <c r="R564" i="5" a="1"/>
  <c r="R564" i="5" s="1"/>
  <c r="S564" i="5" s="1"/>
  <c r="B564" i="5"/>
  <c r="X563" i="5"/>
  <c r="X563" i="5" a="1"/>
  <c r="W563" i="5"/>
  <c r="W563" i="5" a="1"/>
  <c r="V563" i="5" a="1"/>
  <c r="V563" i="5" s="1"/>
  <c r="U563" i="5" a="1"/>
  <c r="U563" i="5" s="1"/>
  <c r="R563" i="5"/>
  <c r="S563" i="5" s="1"/>
  <c r="R563" i="5" a="1"/>
  <c r="B563" i="5"/>
  <c r="X562" i="5" a="1"/>
  <c r="X562" i="5" s="1"/>
  <c r="W562" i="5" a="1"/>
  <c r="W562" i="5" s="1"/>
  <c r="V562" i="5" a="1"/>
  <c r="V562" i="5" s="1"/>
  <c r="U562" i="5" a="1"/>
  <c r="U562" i="5" s="1"/>
  <c r="R562" i="5"/>
  <c r="S562" i="5" s="1"/>
  <c r="R562" i="5" a="1"/>
  <c r="B562" i="5"/>
  <c r="X561" i="5" a="1"/>
  <c r="X561" i="5" s="1"/>
  <c r="W561" i="5" a="1"/>
  <c r="W561" i="5" s="1"/>
  <c r="V561" i="5" a="1"/>
  <c r="V561" i="5" s="1"/>
  <c r="U561" i="5" a="1"/>
  <c r="U561" i="5" s="1"/>
  <c r="R561" i="5" a="1"/>
  <c r="R561" i="5" s="1"/>
  <c r="S561" i="5" s="1"/>
  <c r="B561" i="5"/>
  <c r="X560" i="5" a="1"/>
  <c r="X560" i="5" s="1"/>
  <c r="W560" i="5"/>
  <c r="W560" i="5" a="1"/>
  <c r="V560" i="5" a="1"/>
  <c r="V560" i="5" s="1"/>
  <c r="U560" i="5" a="1"/>
  <c r="U560" i="5" s="1"/>
  <c r="R560" i="5" a="1"/>
  <c r="R560" i="5" s="1"/>
  <c r="S560" i="5" s="1"/>
  <c r="B560" i="5"/>
  <c r="X559" i="5"/>
  <c r="X559" i="5" a="1"/>
  <c r="W559" i="5" a="1"/>
  <c r="W559" i="5" s="1"/>
  <c r="V559" i="5" a="1"/>
  <c r="V559" i="5" s="1"/>
  <c r="U559" i="5" a="1"/>
  <c r="U559" i="5" s="1"/>
  <c r="S559" i="5"/>
  <c r="R559" i="5"/>
  <c r="R559" i="5" a="1"/>
  <c r="B559" i="5"/>
  <c r="X558" i="5" a="1"/>
  <c r="X558" i="5" s="1"/>
  <c r="W558" i="5"/>
  <c r="W558" i="5" a="1"/>
  <c r="V558" i="5" a="1"/>
  <c r="V558" i="5" s="1"/>
  <c r="U558" i="5"/>
  <c r="U558" i="5" a="1"/>
  <c r="R558" i="5" a="1"/>
  <c r="R558" i="5" s="1"/>
  <c r="S558" i="5" s="1"/>
  <c r="B558" i="5"/>
  <c r="X557" i="5" a="1"/>
  <c r="X557" i="5" s="1"/>
  <c r="W557" i="5" a="1"/>
  <c r="W557" i="5" s="1"/>
  <c r="V557" i="5" a="1"/>
  <c r="V557" i="5" s="1"/>
  <c r="U557" i="5" a="1"/>
  <c r="U557" i="5" s="1"/>
  <c r="S557" i="5"/>
  <c r="R557" i="5" a="1"/>
  <c r="R557" i="5" s="1"/>
  <c r="B557" i="5"/>
  <c r="X556" i="5" a="1"/>
  <c r="X556" i="5" s="1"/>
  <c r="W556" i="5" a="1"/>
  <c r="W556" i="5" s="1"/>
  <c r="V556" i="5" a="1"/>
  <c r="V556" i="5" s="1"/>
  <c r="U556" i="5" a="1"/>
  <c r="U556" i="5" s="1"/>
  <c r="R556" i="5"/>
  <c r="S556" i="5" s="1"/>
  <c r="R556" i="5" a="1"/>
  <c r="B556" i="5"/>
  <c r="X555" i="5" a="1"/>
  <c r="X555" i="5" s="1"/>
  <c r="W555" i="5" a="1"/>
  <c r="W555" i="5" s="1"/>
  <c r="V555" i="5" a="1"/>
  <c r="V555" i="5" s="1"/>
  <c r="U555" i="5"/>
  <c r="U555" i="5" a="1"/>
  <c r="R555" i="5" a="1"/>
  <c r="R555" i="5" s="1"/>
  <c r="S555" i="5" s="1"/>
  <c r="B555" i="5"/>
  <c r="X554" i="5" a="1"/>
  <c r="X554" i="5" s="1"/>
  <c r="W554" i="5" a="1"/>
  <c r="W554" i="5" s="1"/>
  <c r="V554" i="5" a="1"/>
  <c r="V554" i="5" s="1"/>
  <c r="U554" i="5" a="1"/>
  <c r="U554" i="5" s="1"/>
  <c r="R554" i="5"/>
  <c r="S554" i="5" s="1"/>
  <c r="R554" i="5" a="1"/>
  <c r="B554" i="5"/>
  <c r="X553" i="5" a="1"/>
  <c r="X553" i="5" s="1"/>
  <c r="W553" i="5" a="1"/>
  <c r="W553" i="5" s="1"/>
  <c r="V553" i="5" a="1"/>
  <c r="V553" i="5" s="1"/>
  <c r="U553" i="5"/>
  <c r="U553" i="5" a="1"/>
  <c r="R553" i="5" a="1"/>
  <c r="R553" i="5" s="1"/>
  <c r="S553" i="5" s="1"/>
  <c r="B553" i="5"/>
  <c r="X552" i="5" a="1"/>
  <c r="X552" i="5" s="1"/>
  <c r="W552" i="5" a="1"/>
  <c r="W552" i="5" s="1"/>
  <c r="V552" i="5" a="1"/>
  <c r="V552" i="5" s="1"/>
  <c r="U552" i="5" a="1"/>
  <c r="U552" i="5" s="1"/>
  <c r="R552" i="5"/>
  <c r="S552" i="5" s="1"/>
  <c r="R552" i="5" a="1"/>
  <c r="B552" i="5"/>
  <c r="X551" i="5"/>
  <c r="X551" i="5" a="1"/>
  <c r="W551" i="5" a="1"/>
  <c r="W551" i="5" s="1"/>
  <c r="V551" i="5" a="1"/>
  <c r="V551" i="5" s="1"/>
  <c r="U551" i="5"/>
  <c r="U551" i="5" a="1"/>
  <c r="R551" i="5"/>
  <c r="S551" i="5" s="1"/>
  <c r="R551" i="5" a="1"/>
  <c r="B551" i="5"/>
  <c r="X550" i="5" a="1"/>
  <c r="X550" i="5" s="1"/>
  <c r="W550" i="5" a="1"/>
  <c r="W550" i="5" s="1"/>
  <c r="V550" i="5" a="1"/>
  <c r="V550" i="5" s="1"/>
  <c r="U550" i="5"/>
  <c r="U550" i="5" a="1"/>
  <c r="R550" i="5"/>
  <c r="S550" i="5" s="1"/>
  <c r="R550" i="5" a="1"/>
  <c r="B550" i="5"/>
  <c r="X549" i="5" a="1"/>
  <c r="X549" i="5" s="1"/>
  <c r="W549" i="5" a="1"/>
  <c r="W549" i="5" s="1"/>
  <c r="V549" i="5" a="1"/>
  <c r="V549" i="5" s="1"/>
  <c r="U549" i="5" a="1"/>
  <c r="U549" i="5" s="1"/>
  <c r="S549" i="5"/>
  <c r="R549" i="5"/>
  <c r="R549" i="5" a="1"/>
  <c r="B549" i="5"/>
  <c r="X548" i="5" a="1"/>
  <c r="X548" i="5" s="1"/>
  <c r="W548" i="5" a="1"/>
  <c r="W548" i="5" s="1"/>
  <c r="V548" i="5" a="1"/>
  <c r="V548" i="5" s="1"/>
  <c r="U548" i="5"/>
  <c r="U548" i="5" a="1"/>
  <c r="R548" i="5" a="1"/>
  <c r="R548" i="5" s="1"/>
  <c r="S548" i="5" s="1"/>
  <c r="B548" i="5"/>
  <c r="X547" i="5" a="1"/>
  <c r="X547" i="5" s="1"/>
  <c r="W547" i="5" a="1"/>
  <c r="W547" i="5" s="1"/>
  <c r="V547" i="5" a="1"/>
  <c r="V547" i="5" s="1"/>
  <c r="U547" i="5" a="1"/>
  <c r="U547" i="5" s="1"/>
  <c r="R547" i="5"/>
  <c r="S547" i="5" s="1"/>
  <c r="R547" i="5" a="1"/>
  <c r="B547" i="5"/>
  <c r="X546" i="5" a="1"/>
  <c r="X546" i="5" s="1"/>
  <c r="W546" i="5" a="1"/>
  <c r="W546" i="5" s="1"/>
  <c r="V546" i="5" a="1"/>
  <c r="V546" i="5" s="1"/>
  <c r="U546" i="5" a="1"/>
  <c r="U546" i="5" s="1"/>
  <c r="R546" i="5"/>
  <c r="S546" i="5" s="1"/>
  <c r="R546" i="5" a="1"/>
  <c r="B546" i="5"/>
  <c r="X545" i="5" a="1"/>
  <c r="X545" i="5" s="1"/>
  <c r="W545" i="5" a="1"/>
  <c r="W545" i="5" s="1"/>
  <c r="V545" i="5" a="1"/>
  <c r="V545" i="5" s="1"/>
  <c r="U545" i="5"/>
  <c r="U545" i="5" a="1"/>
  <c r="R545" i="5" a="1"/>
  <c r="R545" i="5" s="1"/>
  <c r="S545" i="5" s="1"/>
  <c r="B545" i="5"/>
  <c r="X544" i="5" a="1"/>
  <c r="X544" i="5" s="1"/>
  <c r="W544" i="5" a="1"/>
  <c r="W544" i="5" s="1"/>
  <c r="V544" i="5" a="1"/>
  <c r="V544" i="5" s="1"/>
  <c r="U544" i="5" a="1"/>
  <c r="U544" i="5" s="1"/>
  <c r="R544" i="5" a="1"/>
  <c r="R544" i="5" s="1"/>
  <c r="S544" i="5" s="1"/>
  <c r="B544" i="5"/>
  <c r="X543" i="5"/>
  <c r="X543" i="5" a="1"/>
  <c r="W543" i="5" a="1"/>
  <c r="W543" i="5" s="1"/>
  <c r="V543" i="5" a="1"/>
  <c r="V543" i="5" s="1"/>
  <c r="U543" i="5" a="1"/>
  <c r="U543" i="5" s="1"/>
  <c r="R543" i="5"/>
  <c r="S543" i="5" s="1"/>
  <c r="R543" i="5" a="1"/>
  <c r="B543" i="5"/>
  <c r="X542" i="5" a="1"/>
  <c r="X542" i="5" s="1"/>
  <c r="W542" i="5" a="1"/>
  <c r="W542" i="5" s="1"/>
  <c r="V542" i="5" a="1"/>
  <c r="V542" i="5" s="1"/>
  <c r="U542" i="5" a="1"/>
  <c r="U542" i="5" s="1"/>
  <c r="R542" i="5" a="1"/>
  <c r="R542" i="5" s="1"/>
  <c r="S542" i="5" s="1"/>
  <c r="B542" i="5"/>
  <c r="X541" i="5" a="1"/>
  <c r="X541" i="5" s="1"/>
  <c r="W541" i="5" a="1"/>
  <c r="W541" i="5" s="1"/>
  <c r="V541" i="5" a="1"/>
  <c r="V541" i="5" s="1"/>
  <c r="U541" i="5" a="1"/>
  <c r="U541" i="5" s="1"/>
  <c r="R541" i="5" a="1"/>
  <c r="R541" i="5" s="1"/>
  <c r="S541" i="5" s="1"/>
  <c r="B541" i="5"/>
  <c r="X540" i="5" a="1"/>
  <c r="X540" i="5" s="1"/>
  <c r="W540" i="5"/>
  <c r="W540" i="5" a="1"/>
  <c r="V540" i="5" a="1"/>
  <c r="V540" i="5" s="1"/>
  <c r="U540" i="5" a="1"/>
  <c r="U540" i="5" s="1"/>
  <c r="R540" i="5" a="1"/>
  <c r="R540" i="5" s="1"/>
  <c r="S540" i="5" s="1"/>
  <c r="B540" i="5"/>
  <c r="X539" i="5" a="1"/>
  <c r="X539" i="5" s="1"/>
  <c r="W539" i="5"/>
  <c r="W539" i="5" a="1"/>
  <c r="V539" i="5" a="1"/>
  <c r="V539" i="5" s="1"/>
  <c r="U539" i="5" a="1"/>
  <c r="U539" i="5" s="1"/>
  <c r="R539" i="5" a="1"/>
  <c r="R539" i="5" s="1"/>
  <c r="S539" i="5" s="1"/>
  <c r="B539" i="5"/>
  <c r="X538" i="5" a="1"/>
  <c r="X538" i="5" s="1"/>
  <c r="W538" i="5" a="1"/>
  <c r="W538" i="5" s="1"/>
  <c r="V538" i="5"/>
  <c r="V538" i="5" a="1"/>
  <c r="U538" i="5" a="1"/>
  <c r="U538" i="5" s="1"/>
  <c r="R538" i="5" a="1"/>
  <c r="R538" i="5" s="1"/>
  <c r="S538" i="5" s="1"/>
  <c r="B538" i="5"/>
  <c r="X537" i="5" a="1"/>
  <c r="X537" i="5" s="1"/>
  <c r="W537" i="5"/>
  <c r="W537" i="5" a="1"/>
  <c r="V537" i="5" a="1"/>
  <c r="V537" i="5" s="1"/>
  <c r="U537" i="5" a="1"/>
  <c r="U537" i="5" s="1"/>
  <c r="R537" i="5" a="1"/>
  <c r="R537" i="5" s="1"/>
  <c r="S537" i="5" s="1"/>
  <c r="B537" i="5"/>
  <c r="X536" i="5" a="1"/>
  <c r="X536" i="5" s="1"/>
  <c r="W536" i="5" a="1"/>
  <c r="W536" i="5" s="1"/>
  <c r="V536" i="5" a="1"/>
  <c r="V536" i="5" s="1"/>
  <c r="U536" i="5" a="1"/>
  <c r="U536" i="5" s="1"/>
  <c r="R536" i="5" a="1"/>
  <c r="R536" i="5" s="1"/>
  <c r="S536" i="5" s="1"/>
  <c r="B536" i="5"/>
  <c r="X535" i="5" a="1"/>
  <c r="X535" i="5" s="1"/>
  <c r="W535" i="5"/>
  <c r="W535" i="5" a="1"/>
  <c r="V535" i="5" a="1"/>
  <c r="V535" i="5" s="1"/>
  <c r="U535" i="5" a="1"/>
  <c r="U535" i="5" s="1"/>
  <c r="R535" i="5"/>
  <c r="S535" i="5" s="1"/>
  <c r="R535" i="5" a="1"/>
  <c r="B535" i="5"/>
  <c r="X534" i="5" a="1"/>
  <c r="X534" i="5" s="1"/>
  <c r="W534" i="5"/>
  <c r="W534" i="5" a="1"/>
  <c r="V534" i="5" a="1"/>
  <c r="V534" i="5" s="1"/>
  <c r="U534" i="5" a="1"/>
  <c r="U534" i="5" s="1"/>
  <c r="R534" i="5" a="1"/>
  <c r="R534" i="5" s="1"/>
  <c r="S534" i="5" s="1"/>
  <c r="B534" i="5"/>
  <c r="X533" i="5"/>
  <c r="X533" i="5" a="1"/>
  <c r="W533" i="5" a="1"/>
  <c r="W533" i="5" s="1"/>
  <c r="V533" i="5" a="1"/>
  <c r="V533" i="5" s="1"/>
  <c r="U533" i="5" a="1"/>
  <c r="U533" i="5" s="1"/>
  <c r="S533" i="5"/>
  <c r="R533" i="5"/>
  <c r="R533" i="5" a="1"/>
  <c r="B533" i="5"/>
  <c r="X532" i="5" a="1"/>
  <c r="X532" i="5" s="1"/>
  <c r="W532" i="5" a="1"/>
  <c r="W532" i="5" s="1"/>
  <c r="V532" i="5" a="1"/>
  <c r="V532" i="5" s="1"/>
  <c r="U532" i="5" a="1"/>
  <c r="U532" i="5" s="1"/>
  <c r="R532" i="5" a="1"/>
  <c r="R532" i="5" s="1"/>
  <c r="S532" i="5" s="1"/>
  <c r="B532" i="5"/>
  <c r="X531" i="5" a="1"/>
  <c r="X531" i="5" s="1"/>
  <c r="W531" i="5" a="1"/>
  <c r="W531" i="5" s="1"/>
  <c r="V531" i="5" a="1"/>
  <c r="V531" i="5" s="1"/>
  <c r="U531" i="5" a="1"/>
  <c r="U531" i="5" s="1"/>
  <c r="R531" i="5" a="1"/>
  <c r="R531" i="5" s="1"/>
  <c r="S531" i="5" s="1"/>
  <c r="B531" i="5"/>
  <c r="X530" i="5" a="1"/>
  <c r="X530" i="5" s="1"/>
  <c r="W530" i="5" a="1"/>
  <c r="W530" i="5" s="1"/>
  <c r="V530" i="5" a="1"/>
  <c r="V530" i="5" s="1"/>
  <c r="U530" i="5" a="1"/>
  <c r="U530" i="5" s="1"/>
  <c r="R530" i="5"/>
  <c r="S530" i="5" s="1"/>
  <c r="R530" i="5" a="1"/>
  <c r="B530" i="5"/>
  <c r="X529" i="5" a="1"/>
  <c r="X529" i="5" s="1"/>
  <c r="W529" i="5" a="1"/>
  <c r="W529" i="5" s="1"/>
  <c r="V529" i="5" a="1"/>
  <c r="V529" i="5" s="1"/>
  <c r="U529" i="5" a="1"/>
  <c r="U529" i="5" s="1"/>
  <c r="R529" i="5" a="1"/>
  <c r="R529" i="5" s="1"/>
  <c r="S529" i="5" s="1"/>
  <c r="B529" i="5"/>
  <c r="X528" i="5" a="1"/>
  <c r="X528" i="5" s="1"/>
  <c r="W528" i="5" a="1"/>
  <c r="W528" i="5" s="1"/>
  <c r="V528" i="5" a="1"/>
  <c r="V528" i="5" s="1"/>
  <c r="U528" i="5" a="1"/>
  <c r="U528" i="5" s="1"/>
  <c r="R528" i="5" a="1"/>
  <c r="R528" i="5" s="1"/>
  <c r="S528" i="5" s="1"/>
  <c r="B528" i="5"/>
  <c r="X527" i="5"/>
  <c r="X527" i="5" a="1"/>
  <c r="W527" i="5" a="1"/>
  <c r="W527" i="5" s="1"/>
  <c r="V527" i="5" a="1"/>
  <c r="V527" i="5" s="1"/>
  <c r="U527" i="5" a="1"/>
  <c r="U527" i="5" s="1"/>
  <c r="R527" i="5"/>
  <c r="S527" i="5" s="1"/>
  <c r="R527" i="5" a="1"/>
  <c r="B527" i="5"/>
  <c r="X526" i="5" a="1"/>
  <c r="X526" i="5" s="1"/>
  <c r="W526" i="5"/>
  <c r="W526" i="5" a="1"/>
  <c r="V526" i="5" a="1"/>
  <c r="V526" i="5" s="1"/>
  <c r="U526" i="5" a="1"/>
  <c r="U526" i="5" s="1"/>
  <c r="R526" i="5" a="1"/>
  <c r="R526" i="5" s="1"/>
  <c r="S526" i="5" s="1"/>
  <c r="B526" i="5"/>
  <c r="X525" i="5" a="1"/>
  <c r="X525" i="5" s="1"/>
  <c r="W525" i="5" a="1"/>
  <c r="W525" i="5" s="1"/>
  <c r="V525" i="5" a="1"/>
  <c r="V525" i="5" s="1"/>
  <c r="U525" i="5" a="1"/>
  <c r="U525" i="5" s="1"/>
  <c r="R525" i="5" a="1"/>
  <c r="R525" i="5" s="1"/>
  <c r="S525" i="5" s="1"/>
  <c r="B525" i="5"/>
  <c r="X524" i="5" a="1"/>
  <c r="X524" i="5" s="1"/>
  <c r="W524" i="5"/>
  <c r="W524" i="5" a="1"/>
  <c r="V524" i="5" a="1"/>
  <c r="V524" i="5" s="1"/>
  <c r="U524" i="5" a="1"/>
  <c r="U524" i="5" s="1"/>
  <c r="R524" i="5" a="1"/>
  <c r="R524" i="5" s="1"/>
  <c r="S524" i="5" s="1"/>
  <c r="B524" i="5"/>
  <c r="X523" i="5" a="1"/>
  <c r="X523" i="5" s="1"/>
  <c r="W523" i="5"/>
  <c r="W523" i="5" a="1"/>
  <c r="V523" i="5" a="1"/>
  <c r="V523" i="5" s="1"/>
  <c r="U523" i="5"/>
  <c r="U523" i="5" a="1"/>
  <c r="R523" i="5" a="1"/>
  <c r="R523" i="5" s="1"/>
  <c r="S523" i="5" s="1"/>
  <c r="B523" i="5"/>
  <c r="X522" i="5" a="1"/>
  <c r="X522" i="5" s="1"/>
  <c r="W522" i="5" a="1"/>
  <c r="W522" i="5" s="1"/>
  <c r="V522" i="5"/>
  <c r="V522" i="5" a="1"/>
  <c r="U522" i="5" a="1"/>
  <c r="U522" i="5" s="1"/>
  <c r="R522" i="5"/>
  <c r="S522" i="5" s="1"/>
  <c r="R522" i="5" a="1"/>
  <c r="B522" i="5"/>
  <c r="X521" i="5" a="1"/>
  <c r="X521" i="5" s="1"/>
  <c r="W521" i="5"/>
  <c r="W521" i="5" a="1"/>
  <c r="V521" i="5" a="1"/>
  <c r="V521" i="5" s="1"/>
  <c r="U521" i="5"/>
  <c r="U521" i="5" a="1"/>
  <c r="R521" i="5" a="1"/>
  <c r="R521" i="5" s="1"/>
  <c r="S521" i="5" s="1"/>
  <c r="B521" i="5"/>
  <c r="X520" i="5" a="1"/>
  <c r="X520" i="5" s="1"/>
  <c r="W520" i="5" a="1"/>
  <c r="W520" i="5" s="1"/>
  <c r="V520" i="5" a="1"/>
  <c r="V520" i="5" s="1"/>
  <c r="U520" i="5" a="1"/>
  <c r="U520" i="5" s="1"/>
  <c r="R520" i="5"/>
  <c r="S520" i="5" s="1"/>
  <c r="R520" i="5" a="1"/>
  <c r="B520" i="5"/>
  <c r="X519" i="5" a="1"/>
  <c r="X519" i="5" s="1"/>
  <c r="W519" i="5" a="1"/>
  <c r="W519" i="5" s="1"/>
  <c r="V519" i="5" a="1"/>
  <c r="V519" i="5" s="1"/>
  <c r="U519" i="5"/>
  <c r="U519" i="5" a="1"/>
  <c r="R519" i="5" a="1"/>
  <c r="R519" i="5" s="1"/>
  <c r="S519" i="5" s="1"/>
  <c r="B519" i="5"/>
  <c r="X518" i="5" a="1"/>
  <c r="X518" i="5" s="1"/>
  <c r="W518" i="5" a="1"/>
  <c r="W518" i="5" s="1"/>
  <c r="V518" i="5" a="1"/>
  <c r="V518" i="5" s="1"/>
  <c r="U518" i="5"/>
  <c r="U518" i="5" a="1"/>
  <c r="R518" i="5" a="1"/>
  <c r="R518" i="5" s="1"/>
  <c r="S518" i="5" s="1"/>
  <c r="B518" i="5"/>
  <c r="X517" i="5"/>
  <c r="X517" i="5" a="1"/>
  <c r="W517" i="5" a="1"/>
  <c r="W517" i="5" s="1"/>
  <c r="V517" i="5" a="1"/>
  <c r="V517" i="5" s="1"/>
  <c r="U517" i="5" a="1"/>
  <c r="U517" i="5" s="1"/>
  <c r="R517" i="5"/>
  <c r="S517" i="5" s="1"/>
  <c r="R517" i="5" a="1"/>
  <c r="B517" i="5"/>
  <c r="X516" i="5" a="1"/>
  <c r="X516" i="5" s="1"/>
  <c r="W516" i="5" a="1"/>
  <c r="W516" i="5" s="1"/>
  <c r="V516" i="5" a="1"/>
  <c r="V516" i="5" s="1"/>
  <c r="U516" i="5" a="1"/>
  <c r="U516" i="5" s="1"/>
  <c r="R516" i="5" a="1"/>
  <c r="R516" i="5" s="1"/>
  <c r="S516" i="5" s="1"/>
  <c r="B516" i="5"/>
  <c r="X515" i="5" a="1"/>
  <c r="X515" i="5" s="1"/>
  <c r="W515" i="5"/>
  <c r="W515" i="5" a="1"/>
  <c r="V515" i="5" a="1"/>
  <c r="V515" i="5" s="1"/>
  <c r="U515" i="5" a="1"/>
  <c r="U515" i="5" s="1"/>
  <c r="R515" i="5" a="1"/>
  <c r="R515" i="5" s="1"/>
  <c r="S515" i="5" s="1"/>
  <c r="B515" i="5"/>
  <c r="X514" i="5" a="1"/>
  <c r="X514" i="5" s="1"/>
  <c r="W514" i="5" a="1"/>
  <c r="W514" i="5" s="1"/>
  <c r="V514" i="5"/>
  <c r="V514" i="5" a="1"/>
  <c r="U514" i="5" a="1"/>
  <c r="U514" i="5" s="1"/>
  <c r="R514" i="5" a="1"/>
  <c r="R514" i="5" s="1"/>
  <c r="S514" i="5" s="1"/>
  <c r="B514" i="5"/>
  <c r="X513" i="5" a="1"/>
  <c r="X513" i="5" s="1"/>
  <c r="W513" i="5" a="1"/>
  <c r="W513" i="5" s="1"/>
  <c r="V513" i="5" a="1"/>
  <c r="V513" i="5" s="1"/>
  <c r="U513" i="5" a="1"/>
  <c r="U513" i="5" s="1"/>
  <c r="R513" i="5" a="1"/>
  <c r="R513" i="5" s="1"/>
  <c r="S513" i="5" s="1"/>
  <c r="B513" i="5"/>
  <c r="X512" i="5" a="1"/>
  <c r="X512" i="5" s="1"/>
  <c r="W512" i="5" a="1"/>
  <c r="W512" i="5" s="1"/>
  <c r="V512" i="5" a="1"/>
  <c r="V512" i="5" s="1"/>
  <c r="U512" i="5" a="1"/>
  <c r="U512" i="5" s="1"/>
  <c r="R512" i="5" a="1"/>
  <c r="R512" i="5" s="1"/>
  <c r="S512" i="5" s="1"/>
  <c r="B512" i="5"/>
  <c r="X511" i="5" a="1"/>
  <c r="X511" i="5" s="1"/>
  <c r="W511" i="5" a="1"/>
  <c r="W511" i="5" s="1"/>
  <c r="V511" i="5" a="1"/>
  <c r="V511" i="5" s="1"/>
  <c r="U511" i="5" a="1"/>
  <c r="U511" i="5" s="1"/>
  <c r="S511" i="5"/>
  <c r="R511" i="5"/>
  <c r="R511" i="5" a="1"/>
  <c r="B511" i="5"/>
  <c r="X510" i="5" a="1"/>
  <c r="X510" i="5" s="1"/>
  <c r="W510" i="5"/>
  <c r="W510" i="5" a="1"/>
  <c r="V510" i="5" a="1"/>
  <c r="V510" i="5" s="1"/>
  <c r="U510" i="5" a="1"/>
  <c r="U510" i="5" s="1"/>
  <c r="R510" i="5" a="1"/>
  <c r="R510" i="5" s="1"/>
  <c r="S510" i="5" s="1"/>
  <c r="B510" i="5"/>
  <c r="X509" i="5" a="1"/>
  <c r="X509" i="5" s="1"/>
  <c r="W509" i="5" a="1"/>
  <c r="W509" i="5" s="1"/>
  <c r="V509" i="5"/>
  <c r="V509" i="5" a="1"/>
  <c r="U509" i="5" a="1"/>
  <c r="U509" i="5" s="1"/>
  <c r="R509" i="5" a="1"/>
  <c r="R509" i="5" s="1"/>
  <c r="S509" i="5" s="1"/>
  <c r="B509" i="5"/>
  <c r="X508" i="5"/>
  <c r="X508" i="5" a="1"/>
  <c r="W508" i="5" a="1"/>
  <c r="W508" i="5" s="1"/>
  <c r="V508" i="5" a="1"/>
  <c r="V508" i="5" s="1"/>
  <c r="U508" i="5" a="1"/>
  <c r="U508" i="5" s="1"/>
  <c r="R508" i="5" a="1"/>
  <c r="R508" i="5" s="1"/>
  <c r="S508" i="5" s="1"/>
  <c r="B508" i="5"/>
  <c r="X507" i="5" a="1"/>
  <c r="X507" i="5" s="1"/>
  <c r="W507" i="5" a="1"/>
  <c r="W507" i="5" s="1"/>
  <c r="V507" i="5" a="1"/>
  <c r="V507" i="5" s="1"/>
  <c r="U507" i="5" a="1"/>
  <c r="U507" i="5" s="1"/>
  <c r="R507" i="5"/>
  <c r="S507" i="5" s="1"/>
  <c r="R507" i="5" a="1"/>
  <c r="B507" i="5"/>
  <c r="X506" i="5" a="1"/>
  <c r="X506" i="5" s="1"/>
  <c r="W506" i="5" a="1"/>
  <c r="W506" i="5" s="1"/>
  <c r="V506" i="5" a="1"/>
  <c r="V506" i="5" s="1"/>
  <c r="U506" i="5" a="1"/>
  <c r="U506" i="5" s="1"/>
  <c r="R506" i="5"/>
  <c r="S506" i="5" s="1"/>
  <c r="R506" i="5" a="1"/>
  <c r="B506" i="5"/>
  <c r="X505" i="5" a="1"/>
  <c r="X505" i="5" s="1"/>
  <c r="W505" i="5" a="1"/>
  <c r="W505" i="5" s="1"/>
  <c r="V505" i="5" a="1"/>
  <c r="V505" i="5" s="1"/>
  <c r="U505" i="5" a="1"/>
  <c r="U505" i="5" s="1"/>
  <c r="R505" i="5" a="1"/>
  <c r="R505" i="5" s="1"/>
  <c r="S505" i="5" s="1"/>
  <c r="B505" i="5"/>
  <c r="X504" i="5" a="1"/>
  <c r="X504" i="5" s="1"/>
  <c r="W504" i="5" a="1"/>
  <c r="W504" i="5" s="1"/>
  <c r="V504" i="5" a="1"/>
  <c r="V504" i="5" s="1"/>
  <c r="U504" i="5" a="1"/>
  <c r="U504" i="5" s="1"/>
  <c r="R504" i="5" a="1"/>
  <c r="R504" i="5" s="1"/>
  <c r="S504" i="5" s="1"/>
  <c r="B504" i="5"/>
  <c r="X503" i="5" a="1"/>
  <c r="X503" i="5" s="1"/>
  <c r="W503" i="5" a="1"/>
  <c r="W503" i="5" s="1"/>
  <c r="V503" i="5" a="1"/>
  <c r="V503" i="5" s="1"/>
  <c r="U503" i="5" a="1"/>
  <c r="U503" i="5" s="1"/>
  <c r="R503" i="5"/>
  <c r="S503" i="5" s="1"/>
  <c r="R503" i="5" a="1"/>
  <c r="B503" i="5"/>
  <c r="X502" i="5" a="1"/>
  <c r="X502" i="5" s="1"/>
  <c r="W502" i="5" a="1"/>
  <c r="W502" i="5" s="1"/>
  <c r="V502" i="5" a="1"/>
  <c r="V502" i="5" s="1"/>
  <c r="U502" i="5" a="1"/>
  <c r="U502" i="5" s="1"/>
  <c r="R502" i="5"/>
  <c r="S502" i="5" s="1"/>
  <c r="R502" i="5" a="1"/>
  <c r="B502" i="5"/>
  <c r="X501" i="5" a="1"/>
  <c r="X501" i="5" s="1"/>
  <c r="W501" i="5"/>
  <c r="W501" i="5" a="1"/>
  <c r="V501" i="5" a="1"/>
  <c r="V501" i="5" s="1"/>
  <c r="U501" i="5" a="1"/>
  <c r="U501" i="5" s="1"/>
  <c r="R501" i="5"/>
  <c r="S501" i="5" s="1"/>
  <c r="R501" i="5" a="1"/>
  <c r="B501" i="5"/>
  <c r="X500" i="5" a="1"/>
  <c r="X500" i="5" s="1"/>
  <c r="W500" i="5" a="1"/>
  <c r="W500" i="5" s="1"/>
  <c r="V500" i="5" a="1"/>
  <c r="V500" i="5" s="1"/>
  <c r="U500" i="5" a="1"/>
  <c r="U500" i="5" s="1"/>
  <c r="R500" i="5" a="1"/>
  <c r="R500" i="5" s="1"/>
  <c r="S500" i="5" s="1"/>
  <c r="B500" i="5"/>
  <c r="X499" i="5" a="1"/>
  <c r="X499" i="5" s="1"/>
  <c r="W499" i="5" a="1"/>
  <c r="W499" i="5" s="1"/>
  <c r="V499" i="5" a="1"/>
  <c r="V499" i="5" s="1"/>
  <c r="U499" i="5" a="1"/>
  <c r="U499" i="5" s="1"/>
  <c r="R499" i="5" a="1"/>
  <c r="R499" i="5" s="1"/>
  <c r="S499" i="5" s="1"/>
  <c r="B499" i="5"/>
  <c r="X498" i="5" a="1"/>
  <c r="X498" i="5" s="1"/>
  <c r="W498" i="5" a="1"/>
  <c r="W498" i="5" s="1"/>
  <c r="V498" i="5" a="1"/>
  <c r="V498" i="5" s="1"/>
  <c r="U498" i="5" a="1"/>
  <c r="U498" i="5" s="1"/>
  <c r="R498" i="5" a="1"/>
  <c r="R498" i="5" s="1"/>
  <c r="S498" i="5" s="1"/>
  <c r="B498" i="5"/>
  <c r="X497" i="5" a="1"/>
  <c r="X497" i="5" s="1"/>
  <c r="W497" i="5" a="1"/>
  <c r="W497" i="5" s="1"/>
  <c r="V497" i="5" a="1"/>
  <c r="V497" i="5" s="1"/>
  <c r="U497" i="5" a="1"/>
  <c r="U497" i="5" s="1"/>
  <c r="R497" i="5" a="1"/>
  <c r="R497" i="5" s="1"/>
  <c r="S497" i="5" s="1"/>
  <c r="B497" i="5"/>
  <c r="X496" i="5" a="1"/>
  <c r="X496" i="5" s="1"/>
  <c r="W496" i="5" a="1"/>
  <c r="W496" i="5" s="1"/>
  <c r="V496" i="5" a="1"/>
  <c r="V496" i="5" s="1"/>
  <c r="U496" i="5" a="1"/>
  <c r="U496" i="5" s="1"/>
  <c r="R496" i="5" a="1"/>
  <c r="R496" i="5" s="1"/>
  <c r="S496" i="5" s="1"/>
  <c r="B496" i="5"/>
  <c r="X495" i="5" a="1"/>
  <c r="X495" i="5" s="1"/>
  <c r="W495" i="5" a="1"/>
  <c r="W495" i="5" s="1"/>
  <c r="V495" i="5" a="1"/>
  <c r="V495" i="5" s="1"/>
  <c r="U495" i="5" a="1"/>
  <c r="U495" i="5" s="1"/>
  <c r="R495" i="5"/>
  <c r="S495" i="5" s="1"/>
  <c r="R495" i="5" a="1"/>
  <c r="B495" i="5"/>
  <c r="X494" i="5" a="1"/>
  <c r="X494" i="5" s="1"/>
  <c r="W494" i="5" a="1"/>
  <c r="W494" i="5" s="1"/>
  <c r="V494" i="5" a="1"/>
  <c r="V494" i="5" s="1"/>
  <c r="U494" i="5" a="1"/>
  <c r="U494" i="5" s="1"/>
  <c r="R494" i="5" a="1"/>
  <c r="R494" i="5" s="1"/>
  <c r="S494" i="5" s="1"/>
  <c r="B494" i="5"/>
  <c r="X493" i="5" a="1"/>
  <c r="X493" i="5" s="1"/>
  <c r="W493" i="5" a="1"/>
  <c r="W493" i="5" s="1"/>
  <c r="V493" i="5" a="1"/>
  <c r="V493" i="5" s="1"/>
  <c r="U493" i="5" a="1"/>
  <c r="U493" i="5" s="1"/>
  <c r="R493" i="5" a="1"/>
  <c r="R493" i="5" s="1"/>
  <c r="S493" i="5" s="1"/>
  <c r="B493" i="5"/>
  <c r="X492" i="5" a="1"/>
  <c r="X492" i="5" s="1"/>
  <c r="W492" i="5" a="1"/>
  <c r="W492" i="5" s="1"/>
  <c r="V492" i="5" a="1"/>
  <c r="V492" i="5" s="1"/>
  <c r="U492" i="5" a="1"/>
  <c r="U492" i="5" s="1"/>
  <c r="R492" i="5" a="1"/>
  <c r="R492" i="5" s="1"/>
  <c r="S492" i="5" s="1"/>
  <c r="B492" i="5"/>
  <c r="X491" i="5" a="1"/>
  <c r="X491" i="5" s="1"/>
  <c r="W491" i="5"/>
  <c r="W491" i="5" a="1"/>
  <c r="V491" i="5" a="1"/>
  <c r="V491" i="5" s="1"/>
  <c r="U491" i="5" a="1"/>
  <c r="U491" i="5" s="1"/>
  <c r="R491" i="5" a="1"/>
  <c r="R491" i="5" s="1"/>
  <c r="S491" i="5" s="1"/>
  <c r="B491" i="5"/>
  <c r="X490" i="5" a="1"/>
  <c r="X490" i="5" s="1"/>
  <c r="W490" i="5" a="1"/>
  <c r="W490" i="5" s="1"/>
  <c r="V490" i="5" a="1"/>
  <c r="V490" i="5" s="1"/>
  <c r="U490" i="5" a="1"/>
  <c r="U490" i="5" s="1"/>
  <c r="R490" i="5" a="1"/>
  <c r="R490" i="5" s="1"/>
  <c r="S490" i="5" s="1"/>
  <c r="B490" i="5"/>
  <c r="X489" i="5" a="1"/>
  <c r="X489" i="5" s="1"/>
  <c r="W489" i="5" a="1"/>
  <c r="W489" i="5" s="1"/>
  <c r="V489" i="5" a="1"/>
  <c r="V489" i="5" s="1"/>
  <c r="U489" i="5" a="1"/>
  <c r="U489" i="5" s="1"/>
  <c r="R489" i="5" a="1"/>
  <c r="R489" i="5" s="1"/>
  <c r="S489" i="5" s="1"/>
  <c r="B489" i="5"/>
  <c r="X488" i="5" a="1"/>
  <c r="X488" i="5" s="1"/>
  <c r="W488" i="5" a="1"/>
  <c r="W488" i="5" s="1"/>
  <c r="V488" i="5"/>
  <c r="V488" i="5" a="1"/>
  <c r="U488" i="5" a="1"/>
  <c r="U488" i="5" s="1"/>
  <c r="R488" i="5" a="1"/>
  <c r="R488" i="5" s="1"/>
  <c r="S488" i="5" s="1"/>
  <c r="B488" i="5"/>
  <c r="X487" i="5" a="1"/>
  <c r="X487" i="5" s="1"/>
  <c r="W487" i="5" a="1"/>
  <c r="W487" i="5" s="1"/>
  <c r="V487" i="5" a="1"/>
  <c r="V487" i="5" s="1"/>
  <c r="U487" i="5" a="1"/>
  <c r="U487" i="5" s="1"/>
  <c r="R487" i="5" a="1"/>
  <c r="R487" i="5" s="1"/>
  <c r="S487" i="5" s="1"/>
  <c r="B487" i="5"/>
  <c r="X486" i="5" a="1"/>
  <c r="X486" i="5" s="1"/>
  <c r="W486" i="5" a="1"/>
  <c r="W486" i="5" s="1"/>
  <c r="V486" i="5"/>
  <c r="V486" i="5" a="1"/>
  <c r="U486" i="5"/>
  <c r="U486" i="5" a="1"/>
  <c r="R486" i="5" a="1"/>
  <c r="R486" i="5" s="1"/>
  <c r="S486" i="5" s="1"/>
  <c r="B486" i="5"/>
  <c r="X485" i="5" a="1"/>
  <c r="X485" i="5" s="1"/>
  <c r="W485" i="5" a="1"/>
  <c r="W485" i="5" s="1"/>
  <c r="V485" i="5" a="1"/>
  <c r="V485" i="5" s="1"/>
  <c r="U485" i="5" a="1"/>
  <c r="U485" i="5" s="1"/>
  <c r="R485" i="5" a="1"/>
  <c r="R485" i="5" s="1"/>
  <c r="S485" i="5" s="1"/>
  <c r="B485" i="5"/>
  <c r="X484" i="5" a="1"/>
  <c r="X484" i="5" s="1"/>
  <c r="W484" i="5" a="1"/>
  <c r="W484" i="5" s="1"/>
  <c r="V484" i="5" a="1"/>
  <c r="V484" i="5" s="1"/>
  <c r="U484" i="5" a="1"/>
  <c r="U484" i="5" s="1"/>
  <c r="R484" i="5" a="1"/>
  <c r="R484" i="5" s="1"/>
  <c r="S484" i="5" s="1"/>
  <c r="B484" i="5"/>
  <c r="X483" i="5" a="1"/>
  <c r="X483" i="5" s="1"/>
  <c r="W483" i="5" a="1"/>
  <c r="W483" i="5" s="1"/>
  <c r="V483" i="5" a="1"/>
  <c r="V483" i="5" s="1"/>
  <c r="U483" i="5" a="1"/>
  <c r="U483" i="5" s="1"/>
  <c r="R483" i="5" a="1"/>
  <c r="R483" i="5" s="1"/>
  <c r="S483" i="5" s="1"/>
  <c r="B483" i="5"/>
  <c r="X482" i="5" a="1"/>
  <c r="X482" i="5" s="1"/>
  <c r="W482" i="5" a="1"/>
  <c r="W482" i="5" s="1"/>
  <c r="V482" i="5" a="1"/>
  <c r="V482" i="5" s="1"/>
  <c r="U482" i="5"/>
  <c r="U482" i="5" a="1"/>
  <c r="R482" i="5"/>
  <c r="S482" i="5" s="1"/>
  <c r="R482" i="5" a="1"/>
  <c r="B482" i="5"/>
  <c r="X481" i="5"/>
  <c r="X481" i="5" a="1"/>
  <c r="W481" i="5" a="1"/>
  <c r="W481" i="5" s="1"/>
  <c r="V481" i="5" a="1"/>
  <c r="V481" i="5" s="1"/>
  <c r="U481" i="5" a="1"/>
  <c r="U481" i="5" s="1"/>
  <c r="R481" i="5" a="1"/>
  <c r="R481" i="5" s="1"/>
  <c r="S481" i="5" s="1"/>
  <c r="B481" i="5"/>
  <c r="X480" i="5" a="1"/>
  <c r="X480" i="5" s="1"/>
  <c r="W480" i="5" a="1"/>
  <c r="W480" i="5" s="1"/>
  <c r="V480" i="5"/>
  <c r="V480" i="5" a="1"/>
  <c r="U480" i="5"/>
  <c r="U480" i="5" a="1"/>
  <c r="R480" i="5" a="1"/>
  <c r="R480" i="5" s="1"/>
  <c r="S480" i="5" s="1"/>
  <c r="B480" i="5"/>
  <c r="X479" i="5" a="1"/>
  <c r="X479" i="5" s="1"/>
  <c r="W479" i="5"/>
  <c r="W479" i="5" a="1"/>
  <c r="V479" i="5" a="1"/>
  <c r="V479" i="5" s="1"/>
  <c r="U479" i="5" a="1"/>
  <c r="U479" i="5" s="1"/>
  <c r="R479" i="5" a="1"/>
  <c r="R479" i="5" s="1"/>
  <c r="S479" i="5" s="1"/>
  <c r="B479" i="5"/>
  <c r="X478" i="5" a="1"/>
  <c r="X478" i="5" s="1"/>
  <c r="W478" i="5" a="1"/>
  <c r="W478" i="5" s="1"/>
  <c r="V478" i="5" a="1"/>
  <c r="V478" i="5" s="1"/>
  <c r="U478" i="5" a="1"/>
  <c r="U478" i="5" s="1"/>
  <c r="R478" i="5" a="1"/>
  <c r="R478" i="5" s="1"/>
  <c r="S478" i="5" s="1"/>
  <c r="B478" i="5"/>
  <c r="X477" i="5" a="1"/>
  <c r="X477" i="5" s="1"/>
  <c r="W477" i="5" a="1"/>
  <c r="W477" i="5" s="1"/>
  <c r="V477" i="5" a="1"/>
  <c r="V477" i="5" s="1"/>
  <c r="U477" i="5"/>
  <c r="U477" i="5" a="1"/>
  <c r="R477" i="5" a="1"/>
  <c r="R477" i="5" s="1"/>
  <c r="S477" i="5" s="1"/>
  <c r="B477" i="5"/>
  <c r="X476" i="5" a="1"/>
  <c r="X476" i="5" s="1"/>
  <c r="W476" i="5" a="1"/>
  <c r="W476" i="5" s="1"/>
  <c r="V476" i="5" a="1"/>
  <c r="V476" i="5" s="1"/>
  <c r="U476" i="5" a="1"/>
  <c r="U476" i="5" s="1"/>
  <c r="R476" i="5" a="1"/>
  <c r="R476" i="5" s="1"/>
  <c r="S476" i="5" s="1"/>
  <c r="B476" i="5"/>
  <c r="X475" i="5"/>
  <c r="X475" i="5" a="1"/>
  <c r="W475" i="5"/>
  <c r="W475" i="5" a="1"/>
  <c r="V475" i="5"/>
  <c r="V475" i="5" a="1"/>
  <c r="U475" i="5" a="1"/>
  <c r="U475" i="5" s="1"/>
  <c r="S475" i="5"/>
  <c r="R475" i="5"/>
  <c r="R475" i="5" a="1"/>
  <c r="B475" i="5"/>
  <c r="X474" i="5" a="1"/>
  <c r="X474" i="5" s="1"/>
  <c r="W474" i="5" a="1"/>
  <c r="W474" i="5" s="1"/>
  <c r="V474" i="5" a="1"/>
  <c r="V474" i="5" s="1"/>
  <c r="U474" i="5" a="1"/>
  <c r="U474" i="5" s="1"/>
  <c r="R474" i="5" a="1"/>
  <c r="R474" i="5" s="1"/>
  <c r="S474" i="5" s="1"/>
  <c r="B474" i="5"/>
  <c r="X473" i="5" a="1"/>
  <c r="X473" i="5" s="1"/>
  <c r="W473" i="5"/>
  <c r="W473" i="5" a="1"/>
  <c r="V473" i="5" a="1"/>
  <c r="V473" i="5" s="1"/>
  <c r="U473" i="5" a="1"/>
  <c r="U473" i="5" s="1"/>
  <c r="R473" i="5"/>
  <c r="S473" i="5" s="1"/>
  <c r="R473" i="5" a="1"/>
  <c r="B473" i="5"/>
  <c r="X472" i="5" a="1"/>
  <c r="X472" i="5" s="1"/>
  <c r="W472" i="5" a="1"/>
  <c r="W472" i="5" s="1"/>
  <c r="V472" i="5" a="1"/>
  <c r="V472" i="5" s="1"/>
  <c r="U472" i="5" a="1"/>
  <c r="U472" i="5" s="1"/>
  <c r="R472" i="5" a="1"/>
  <c r="R472" i="5" s="1"/>
  <c r="S472" i="5" s="1"/>
  <c r="B472" i="5"/>
  <c r="X471" i="5" a="1"/>
  <c r="X471" i="5" s="1"/>
  <c r="W471" i="5" a="1"/>
  <c r="W471" i="5" s="1"/>
  <c r="V471" i="5" a="1"/>
  <c r="V471" i="5" s="1"/>
  <c r="U471" i="5" a="1"/>
  <c r="U471" i="5" s="1"/>
  <c r="R471" i="5"/>
  <c r="S471" i="5" s="1"/>
  <c r="R471" i="5" a="1"/>
  <c r="B471" i="5"/>
  <c r="X470" i="5" a="1"/>
  <c r="X470" i="5" s="1"/>
  <c r="W470" i="5" a="1"/>
  <c r="W470" i="5" s="1"/>
  <c r="V470" i="5" a="1"/>
  <c r="V470" i="5" s="1"/>
  <c r="U470" i="5" a="1"/>
  <c r="U470" i="5" s="1"/>
  <c r="R470" i="5" a="1"/>
  <c r="R470" i="5" s="1"/>
  <c r="S470" i="5" s="1"/>
  <c r="B470" i="5"/>
  <c r="X469" i="5" a="1"/>
  <c r="X469" i="5" s="1"/>
  <c r="W469" i="5" a="1"/>
  <c r="W469" i="5" s="1"/>
  <c r="V469" i="5" a="1"/>
  <c r="V469" i="5" s="1"/>
  <c r="U469" i="5" a="1"/>
  <c r="U469" i="5" s="1"/>
  <c r="R469" i="5"/>
  <c r="S469" i="5" s="1"/>
  <c r="R469" i="5" a="1"/>
  <c r="B469" i="5"/>
  <c r="X468" i="5" a="1"/>
  <c r="X468" i="5" s="1"/>
  <c r="W468" i="5" a="1"/>
  <c r="W468" i="5" s="1"/>
  <c r="V468" i="5" a="1"/>
  <c r="V468" i="5" s="1"/>
  <c r="U468" i="5" a="1"/>
  <c r="U468" i="5" s="1"/>
  <c r="R468" i="5" a="1"/>
  <c r="R468" i="5" s="1"/>
  <c r="S468" i="5" s="1"/>
  <c r="B468" i="5"/>
  <c r="X467" i="5"/>
  <c r="X467" i="5" a="1"/>
  <c r="W467" i="5" a="1"/>
  <c r="W467" i="5" s="1"/>
  <c r="V467" i="5" a="1"/>
  <c r="V467" i="5" s="1"/>
  <c r="U467" i="5" a="1"/>
  <c r="U467" i="5" s="1"/>
  <c r="R467" i="5" a="1"/>
  <c r="R467" i="5" s="1"/>
  <c r="S467" i="5" s="1"/>
  <c r="B467" i="5"/>
  <c r="X466" i="5" a="1"/>
  <c r="X466" i="5" s="1"/>
  <c r="W466" i="5" a="1"/>
  <c r="W466" i="5" s="1"/>
  <c r="V466" i="5" a="1"/>
  <c r="V466" i="5" s="1"/>
  <c r="U466" i="5" a="1"/>
  <c r="U466" i="5" s="1"/>
  <c r="R466" i="5" a="1"/>
  <c r="R466" i="5" s="1"/>
  <c r="S466" i="5" s="1"/>
  <c r="B466" i="5"/>
  <c r="X465" i="5"/>
  <c r="X465" i="5" a="1"/>
  <c r="W465" i="5" a="1"/>
  <c r="W465" i="5" s="1"/>
  <c r="V465" i="5" a="1"/>
  <c r="V465" i="5" s="1"/>
  <c r="U465" i="5" a="1"/>
  <c r="U465" i="5" s="1"/>
  <c r="R465" i="5"/>
  <c r="S465" i="5" s="1"/>
  <c r="R465" i="5" a="1"/>
  <c r="B465" i="5"/>
  <c r="X464" i="5" a="1"/>
  <c r="X464" i="5" s="1"/>
  <c r="W464" i="5" a="1"/>
  <c r="W464" i="5" s="1"/>
  <c r="V464" i="5" a="1"/>
  <c r="V464" i="5" s="1"/>
  <c r="U464" i="5" a="1"/>
  <c r="U464" i="5" s="1"/>
  <c r="R464" i="5" a="1"/>
  <c r="R464" i="5" s="1"/>
  <c r="S464" i="5" s="1"/>
  <c r="B464" i="5"/>
  <c r="X463" i="5" a="1"/>
  <c r="X463" i="5" s="1"/>
  <c r="W463" i="5" a="1"/>
  <c r="W463" i="5" s="1"/>
  <c r="V463" i="5" a="1"/>
  <c r="V463" i="5" s="1"/>
  <c r="U463" i="5" a="1"/>
  <c r="U463" i="5" s="1"/>
  <c r="R463" i="5" a="1"/>
  <c r="R463" i="5" s="1"/>
  <c r="S463" i="5" s="1"/>
  <c r="B463" i="5"/>
  <c r="X462" i="5" a="1"/>
  <c r="X462" i="5" s="1"/>
  <c r="W462" i="5" a="1"/>
  <c r="W462" i="5" s="1"/>
  <c r="V462" i="5" a="1"/>
  <c r="V462" i="5" s="1"/>
  <c r="U462" i="5" a="1"/>
  <c r="U462" i="5" s="1"/>
  <c r="R462" i="5" a="1"/>
  <c r="R462" i="5" s="1"/>
  <c r="S462" i="5" s="1"/>
  <c r="B462" i="5"/>
  <c r="X461" i="5"/>
  <c r="X461" i="5" a="1"/>
  <c r="W461" i="5" a="1"/>
  <c r="W461" i="5" s="1"/>
  <c r="V461" i="5" a="1"/>
  <c r="V461" i="5" s="1"/>
  <c r="U461" i="5" a="1"/>
  <c r="U461" i="5" s="1"/>
  <c r="R461" i="5"/>
  <c r="S461" i="5" s="1"/>
  <c r="R461" i="5" a="1"/>
  <c r="B461" i="5"/>
  <c r="X460" i="5" a="1"/>
  <c r="X460" i="5" s="1"/>
  <c r="W460" i="5" a="1"/>
  <c r="W460" i="5" s="1"/>
  <c r="V460" i="5" a="1"/>
  <c r="V460" i="5" s="1"/>
  <c r="U460" i="5" a="1"/>
  <c r="U460" i="5" s="1"/>
  <c r="R460" i="5" a="1"/>
  <c r="R460" i="5" s="1"/>
  <c r="S460" i="5" s="1"/>
  <c r="B460" i="5"/>
  <c r="X459" i="5" a="1"/>
  <c r="X459" i="5" s="1"/>
  <c r="W459" i="5" a="1"/>
  <c r="W459" i="5" s="1"/>
  <c r="V459" i="5" a="1"/>
  <c r="V459" i="5" s="1"/>
  <c r="U459" i="5" a="1"/>
  <c r="U459" i="5" s="1"/>
  <c r="R459" i="5" a="1"/>
  <c r="R459" i="5" s="1"/>
  <c r="S459" i="5" s="1"/>
  <c r="B459" i="5"/>
  <c r="X458" i="5" a="1"/>
  <c r="X458" i="5" s="1"/>
  <c r="W458" i="5"/>
  <c r="W458" i="5" a="1"/>
  <c r="V458" i="5" a="1"/>
  <c r="V458" i="5" s="1"/>
  <c r="U458" i="5" a="1"/>
  <c r="U458" i="5" s="1"/>
  <c r="R458" i="5" a="1"/>
  <c r="R458" i="5" s="1"/>
  <c r="S458" i="5" s="1"/>
  <c r="B458" i="5"/>
  <c r="X457" i="5"/>
  <c r="X457" i="5" a="1"/>
  <c r="W457" i="5" a="1"/>
  <c r="W457" i="5" s="1"/>
  <c r="V457" i="5" a="1"/>
  <c r="V457" i="5" s="1"/>
  <c r="U457" i="5"/>
  <c r="U457" i="5" a="1"/>
  <c r="R457" i="5" a="1"/>
  <c r="R457" i="5" s="1"/>
  <c r="S457" i="5" s="1"/>
  <c r="B457" i="5"/>
  <c r="X456" i="5" a="1"/>
  <c r="X456" i="5" s="1"/>
  <c r="W456" i="5" a="1"/>
  <c r="W456" i="5" s="1"/>
  <c r="V456" i="5" a="1"/>
  <c r="V456" i="5" s="1"/>
  <c r="U456" i="5" a="1"/>
  <c r="U456" i="5" s="1"/>
  <c r="R456" i="5" a="1"/>
  <c r="R456" i="5" s="1"/>
  <c r="S456" i="5" s="1"/>
  <c r="B456" i="5"/>
  <c r="X455" i="5" a="1"/>
  <c r="X455" i="5" s="1"/>
  <c r="W455" i="5" a="1"/>
  <c r="W455" i="5" s="1"/>
  <c r="V455" i="5" a="1"/>
  <c r="V455" i="5" s="1"/>
  <c r="U455" i="5" a="1"/>
  <c r="U455" i="5" s="1"/>
  <c r="R455" i="5" a="1"/>
  <c r="R455" i="5" s="1"/>
  <c r="S455" i="5" s="1"/>
  <c r="B455" i="5"/>
  <c r="X454" i="5" a="1"/>
  <c r="X454" i="5" s="1"/>
  <c r="W454" i="5" a="1"/>
  <c r="W454" i="5" s="1"/>
  <c r="V454" i="5" a="1"/>
  <c r="V454" i="5" s="1"/>
  <c r="U454" i="5" a="1"/>
  <c r="U454" i="5" s="1"/>
  <c r="R454" i="5" a="1"/>
  <c r="R454" i="5" s="1"/>
  <c r="S454" i="5" s="1"/>
  <c r="B454" i="5"/>
  <c r="X453" i="5" a="1"/>
  <c r="X453" i="5" s="1"/>
  <c r="W453" i="5" a="1"/>
  <c r="W453" i="5" s="1"/>
  <c r="V453" i="5" a="1"/>
  <c r="V453" i="5" s="1"/>
  <c r="U453" i="5" a="1"/>
  <c r="U453" i="5" s="1"/>
  <c r="R453" i="5"/>
  <c r="S453" i="5" s="1"/>
  <c r="R453" i="5" a="1"/>
  <c r="B453" i="5"/>
  <c r="X452" i="5" a="1"/>
  <c r="X452" i="5" s="1"/>
  <c r="W452" i="5" a="1"/>
  <c r="W452" i="5" s="1"/>
  <c r="V452" i="5" a="1"/>
  <c r="V452" i="5" s="1"/>
  <c r="U452" i="5" a="1"/>
  <c r="U452" i="5" s="1"/>
  <c r="R452" i="5" a="1"/>
  <c r="R452" i="5" s="1"/>
  <c r="S452" i="5" s="1"/>
  <c r="B452" i="5"/>
  <c r="X451" i="5" a="1"/>
  <c r="X451" i="5" s="1"/>
  <c r="W451" i="5" a="1"/>
  <c r="W451" i="5" s="1"/>
  <c r="V451" i="5" a="1"/>
  <c r="V451" i="5" s="1"/>
  <c r="U451" i="5" a="1"/>
  <c r="U451" i="5" s="1"/>
  <c r="R451" i="5" a="1"/>
  <c r="R451" i="5" s="1"/>
  <c r="S451" i="5" s="1"/>
  <c r="B451" i="5"/>
  <c r="X450" i="5" a="1"/>
  <c r="X450" i="5" s="1"/>
  <c r="W450" i="5"/>
  <c r="W450" i="5" a="1"/>
  <c r="V450" i="5" a="1"/>
  <c r="V450" i="5" s="1"/>
  <c r="U450" i="5" a="1"/>
  <c r="U450" i="5" s="1"/>
  <c r="R450" i="5" a="1"/>
  <c r="R450" i="5" s="1"/>
  <c r="S450" i="5" s="1"/>
  <c r="B450" i="5"/>
  <c r="X449" i="5" a="1"/>
  <c r="X449" i="5" s="1"/>
  <c r="W449" i="5" a="1"/>
  <c r="W449" i="5" s="1"/>
  <c r="V449" i="5" a="1"/>
  <c r="V449" i="5" s="1"/>
  <c r="U449" i="5" a="1"/>
  <c r="U449" i="5" s="1"/>
  <c r="R449" i="5"/>
  <c r="S449" i="5" s="1"/>
  <c r="R449" i="5" a="1"/>
  <c r="B449" i="5"/>
  <c r="X448" i="5" a="1"/>
  <c r="X448" i="5" s="1"/>
  <c r="W448" i="5" a="1"/>
  <c r="W448" i="5" s="1"/>
  <c r="V448" i="5" a="1"/>
  <c r="V448" i="5" s="1"/>
  <c r="U448" i="5" a="1"/>
  <c r="U448" i="5" s="1"/>
  <c r="R448" i="5" a="1"/>
  <c r="R448" i="5" s="1"/>
  <c r="S448" i="5" s="1"/>
  <c r="B448" i="5"/>
  <c r="X447" i="5" a="1"/>
  <c r="X447" i="5" s="1"/>
  <c r="W447" i="5" a="1"/>
  <c r="W447" i="5" s="1"/>
  <c r="V447" i="5" a="1"/>
  <c r="V447" i="5" s="1"/>
  <c r="U447" i="5" a="1"/>
  <c r="U447" i="5" s="1"/>
  <c r="R447" i="5"/>
  <c r="S447" i="5" s="1"/>
  <c r="R447" i="5" a="1"/>
  <c r="B447" i="5"/>
  <c r="X446" i="5" a="1"/>
  <c r="X446" i="5" s="1"/>
  <c r="W446" i="5" a="1"/>
  <c r="W446" i="5" s="1"/>
  <c r="V446" i="5" a="1"/>
  <c r="V446" i="5" s="1"/>
  <c r="U446" i="5" a="1"/>
  <c r="U446" i="5" s="1"/>
  <c r="R446" i="5" a="1"/>
  <c r="R446" i="5" s="1"/>
  <c r="S446" i="5" s="1"/>
  <c r="B446" i="5"/>
  <c r="X445" i="5" a="1"/>
  <c r="X445" i="5" s="1"/>
  <c r="W445" i="5" a="1"/>
  <c r="W445" i="5" s="1"/>
  <c r="V445" i="5" a="1"/>
  <c r="V445" i="5" s="1"/>
  <c r="U445" i="5" a="1"/>
  <c r="U445" i="5" s="1"/>
  <c r="R445" i="5"/>
  <c r="S445" i="5" s="1"/>
  <c r="R445" i="5" a="1"/>
  <c r="B445" i="5"/>
  <c r="X444" i="5" a="1"/>
  <c r="X444" i="5" s="1"/>
  <c r="W444" i="5" a="1"/>
  <c r="W444" i="5" s="1"/>
  <c r="V444" i="5" a="1"/>
  <c r="V444" i="5" s="1"/>
  <c r="U444" i="5" a="1"/>
  <c r="U444" i="5" s="1"/>
  <c r="R444" i="5"/>
  <c r="S444" i="5" s="1"/>
  <c r="R444" i="5" a="1"/>
  <c r="B444" i="5"/>
  <c r="X443" i="5" a="1"/>
  <c r="X443" i="5" s="1"/>
  <c r="W443" i="5" a="1"/>
  <c r="W443" i="5" s="1"/>
  <c r="V443" i="5" a="1"/>
  <c r="V443" i="5" s="1"/>
  <c r="U443" i="5" a="1"/>
  <c r="U443" i="5" s="1"/>
  <c r="R443" i="5"/>
  <c r="S443" i="5" s="1"/>
  <c r="R443" i="5" a="1"/>
  <c r="B443" i="5"/>
  <c r="X442" i="5" a="1"/>
  <c r="X442" i="5" s="1"/>
  <c r="W442" i="5" a="1"/>
  <c r="W442" i="5" s="1"/>
  <c r="V442" i="5"/>
  <c r="V442" i="5" a="1"/>
  <c r="U442" i="5" a="1"/>
  <c r="U442" i="5" s="1"/>
  <c r="R442" i="5" a="1"/>
  <c r="R442" i="5" s="1"/>
  <c r="S442" i="5" s="1"/>
  <c r="B442" i="5"/>
  <c r="X441" i="5" a="1"/>
  <c r="X441" i="5" s="1"/>
  <c r="W441" i="5" a="1"/>
  <c r="W441" i="5" s="1"/>
  <c r="V441" i="5" a="1"/>
  <c r="V441" i="5" s="1"/>
  <c r="U441" i="5" a="1"/>
  <c r="U441" i="5" s="1"/>
  <c r="R441" i="5"/>
  <c r="S441" i="5" s="1"/>
  <c r="R441" i="5" a="1"/>
  <c r="B441" i="5"/>
  <c r="X440" i="5" a="1"/>
  <c r="X440" i="5" s="1"/>
  <c r="W440" i="5" a="1"/>
  <c r="W440" i="5" s="1"/>
  <c r="V440" i="5" a="1"/>
  <c r="V440" i="5" s="1"/>
  <c r="U440" i="5" a="1"/>
  <c r="U440" i="5" s="1"/>
  <c r="R440" i="5" a="1"/>
  <c r="R440" i="5" s="1"/>
  <c r="S440" i="5" s="1"/>
  <c r="B440" i="5"/>
  <c r="X439" i="5" a="1"/>
  <c r="X439" i="5" s="1"/>
  <c r="W439" i="5" a="1"/>
  <c r="W439" i="5" s="1"/>
  <c r="V439" i="5" a="1"/>
  <c r="V439" i="5" s="1"/>
  <c r="U439" i="5" a="1"/>
  <c r="U439" i="5" s="1"/>
  <c r="R439" i="5"/>
  <c r="S439" i="5" s="1"/>
  <c r="R439" i="5" a="1"/>
  <c r="B439" i="5"/>
  <c r="X438" i="5" a="1"/>
  <c r="X438" i="5" s="1"/>
  <c r="W438" i="5" a="1"/>
  <c r="W438" i="5" s="1"/>
  <c r="V438" i="5" a="1"/>
  <c r="V438" i="5" s="1"/>
  <c r="U438" i="5" a="1"/>
  <c r="U438" i="5" s="1"/>
  <c r="R438" i="5" a="1"/>
  <c r="R438" i="5" s="1"/>
  <c r="S438" i="5" s="1"/>
  <c r="B438" i="5"/>
  <c r="X437" i="5" a="1"/>
  <c r="X437" i="5" s="1"/>
  <c r="W437" i="5" a="1"/>
  <c r="W437" i="5" s="1"/>
  <c r="V437" i="5" a="1"/>
  <c r="V437" i="5" s="1"/>
  <c r="U437" i="5" a="1"/>
  <c r="U437" i="5" s="1"/>
  <c r="R437" i="5"/>
  <c r="S437" i="5" s="1"/>
  <c r="R437" i="5" a="1"/>
  <c r="B437" i="5"/>
  <c r="X436" i="5" a="1"/>
  <c r="X436" i="5" s="1"/>
  <c r="W436" i="5"/>
  <c r="W436" i="5" a="1"/>
  <c r="V436" i="5" a="1"/>
  <c r="V436" i="5" s="1"/>
  <c r="U436" i="5" a="1"/>
  <c r="U436" i="5" s="1"/>
  <c r="R436" i="5" a="1"/>
  <c r="R436" i="5" s="1"/>
  <c r="S436" i="5" s="1"/>
  <c r="B436" i="5"/>
  <c r="X435" i="5" a="1"/>
  <c r="X435" i="5" s="1"/>
  <c r="W435" i="5" a="1"/>
  <c r="W435" i="5" s="1"/>
  <c r="V435" i="5" a="1"/>
  <c r="V435" i="5" s="1"/>
  <c r="U435" i="5" a="1"/>
  <c r="U435" i="5" s="1"/>
  <c r="R435" i="5" a="1"/>
  <c r="R435" i="5" s="1"/>
  <c r="S435" i="5" s="1"/>
  <c r="B435" i="5"/>
  <c r="X434" i="5" a="1"/>
  <c r="X434" i="5" s="1"/>
  <c r="W434" i="5"/>
  <c r="W434" i="5" a="1"/>
  <c r="V434" i="5" a="1"/>
  <c r="V434" i="5" s="1"/>
  <c r="U434" i="5" a="1"/>
  <c r="U434" i="5" s="1"/>
  <c r="R434" i="5" a="1"/>
  <c r="R434" i="5" s="1"/>
  <c r="S434" i="5" s="1"/>
  <c r="B434" i="5"/>
  <c r="X433" i="5" a="1"/>
  <c r="X433" i="5" s="1"/>
  <c r="W433" i="5" a="1"/>
  <c r="W433" i="5" s="1"/>
  <c r="V433" i="5" a="1"/>
  <c r="V433" i="5" s="1"/>
  <c r="U433" i="5" a="1"/>
  <c r="U433" i="5" s="1"/>
  <c r="R433" i="5" a="1"/>
  <c r="R433" i="5" s="1"/>
  <c r="S433" i="5" s="1"/>
  <c r="B433" i="5"/>
  <c r="X432" i="5" a="1"/>
  <c r="X432" i="5" s="1"/>
  <c r="W432" i="5" a="1"/>
  <c r="W432" i="5" s="1"/>
  <c r="V432" i="5" a="1"/>
  <c r="V432" i="5" s="1"/>
  <c r="U432" i="5" a="1"/>
  <c r="U432" i="5" s="1"/>
  <c r="R432" i="5" a="1"/>
  <c r="R432" i="5" s="1"/>
  <c r="S432" i="5" s="1"/>
  <c r="B432" i="5"/>
  <c r="X431" i="5" a="1"/>
  <c r="X431" i="5" s="1"/>
  <c r="W431" i="5" a="1"/>
  <c r="W431" i="5" s="1"/>
  <c r="V431" i="5" a="1"/>
  <c r="V431" i="5" s="1"/>
  <c r="U431" i="5" a="1"/>
  <c r="U431" i="5" s="1"/>
  <c r="R431" i="5"/>
  <c r="S431" i="5" s="1"/>
  <c r="R431" i="5" a="1"/>
  <c r="B431" i="5"/>
  <c r="X430" i="5" a="1"/>
  <c r="X430" i="5" s="1"/>
  <c r="W430" i="5" a="1"/>
  <c r="W430" i="5" s="1"/>
  <c r="V430" i="5"/>
  <c r="V430" i="5" a="1"/>
  <c r="U430" i="5" a="1"/>
  <c r="U430" i="5" s="1"/>
  <c r="R430" i="5" a="1"/>
  <c r="R430" i="5" s="1"/>
  <c r="S430" i="5" s="1"/>
  <c r="B430" i="5"/>
  <c r="X429" i="5" a="1"/>
  <c r="X429" i="5" s="1"/>
  <c r="W429" i="5" a="1"/>
  <c r="W429" i="5" s="1"/>
  <c r="V429" i="5" a="1"/>
  <c r="V429" i="5" s="1"/>
  <c r="U429" i="5"/>
  <c r="U429" i="5" a="1"/>
  <c r="R429" i="5" a="1"/>
  <c r="R429" i="5" s="1"/>
  <c r="S429" i="5" s="1"/>
  <c r="B429" i="5"/>
  <c r="X428" i="5" a="1"/>
  <c r="X428" i="5" s="1"/>
  <c r="W428" i="5" a="1"/>
  <c r="W428" i="5" s="1"/>
  <c r="V428" i="5"/>
  <c r="V428" i="5" a="1"/>
  <c r="U428" i="5" a="1"/>
  <c r="U428" i="5" s="1"/>
  <c r="R428" i="5" a="1"/>
  <c r="R428" i="5" s="1"/>
  <c r="S428" i="5" s="1"/>
  <c r="B428" i="5"/>
  <c r="X427" i="5" a="1"/>
  <c r="X427" i="5" s="1"/>
  <c r="W427" i="5"/>
  <c r="W427" i="5" a="1"/>
  <c r="V427" i="5" a="1"/>
  <c r="V427" i="5" s="1"/>
  <c r="U427" i="5" a="1"/>
  <c r="U427" i="5" s="1"/>
  <c r="R427" i="5" a="1"/>
  <c r="R427" i="5" s="1"/>
  <c r="S427" i="5" s="1"/>
  <c r="B427" i="5"/>
  <c r="X426" i="5" a="1"/>
  <c r="X426" i="5" s="1"/>
  <c r="W426" i="5"/>
  <c r="W426" i="5" a="1"/>
  <c r="V426" i="5" a="1"/>
  <c r="V426" i="5" s="1"/>
  <c r="U426" i="5" a="1"/>
  <c r="U426" i="5" s="1"/>
  <c r="R426" i="5" a="1"/>
  <c r="R426" i="5" s="1"/>
  <c r="S426" i="5" s="1"/>
  <c r="B426" i="5"/>
  <c r="X425" i="5" a="1"/>
  <c r="X425" i="5" s="1"/>
  <c r="W425" i="5"/>
  <c r="W425" i="5" a="1"/>
  <c r="V425" i="5" a="1"/>
  <c r="V425" i="5" s="1"/>
  <c r="U425" i="5" a="1"/>
  <c r="U425" i="5" s="1"/>
  <c r="R425" i="5" a="1"/>
  <c r="R425" i="5" s="1"/>
  <c r="S425" i="5" s="1"/>
  <c r="B425" i="5"/>
  <c r="X424" i="5" a="1"/>
  <c r="X424" i="5" s="1"/>
  <c r="W424" i="5"/>
  <c r="W424" i="5" a="1"/>
  <c r="V424" i="5"/>
  <c r="V424" i="5" a="1"/>
  <c r="U424" i="5" a="1"/>
  <c r="U424" i="5" s="1"/>
  <c r="R424" i="5" a="1"/>
  <c r="R424" i="5" s="1"/>
  <c r="S424" i="5" s="1"/>
  <c r="B424" i="5"/>
  <c r="X423" i="5" a="1"/>
  <c r="X423" i="5" s="1"/>
  <c r="W423" i="5"/>
  <c r="W423" i="5" a="1"/>
  <c r="V423" i="5" a="1"/>
  <c r="V423" i="5" s="1"/>
  <c r="U423" i="5" a="1"/>
  <c r="U423" i="5" s="1"/>
  <c r="R423" i="5"/>
  <c r="S423" i="5" s="1"/>
  <c r="R423" i="5" a="1"/>
  <c r="B423" i="5"/>
  <c r="X422" i="5" a="1"/>
  <c r="X422" i="5" s="1"/>
  <c r="W422" i="5" a="1"/>
  <c r="W422" i="5" s="1"/>
  <c r="V422" i="5" a="1"/>
  <c r="V422" i="5" s="1"/>
  <c r="U422" i="5" a="1"/>
  <c r="U422" i="5" s="1"/>
  <c r="R422" i="5" a="1"/>
  <c r="R422" i="5" s="1"/>
  <c r="S422" i="5" s="1"/>
  <c r="B422" i="5"/>
  <c r="X421" i="5"/>
  <c r="X421" i="5" a="1"/>
  <c r="W421" i="5" a="1"/>
  <c r="W421" i="5" s="1"/>
  <c r="V421" i="5" a="1"/>
  <c r="V421" i="5" s="1"/>
  <c r="U421" i="5" a="1"/>
  <c r="U421" i="5" s="1"/>
  <c r="R421" i="5" a="1"/>
  <c r="R421" i="5" s="1"/>
  <c r="S421" i="5" s="1"/>
  <c r="B421" i="5"/>
  <c r="X420" i="5" a="1"/>
  <c r="X420" i="5" s="1"/>
  <c r="W420" i="5" a="1"/>
  <c r="W420" i="5" s="1"/>
  <c r="V420" i="5" a="1"/>
  <c r="V420" i="5" s="1"/>
  <c r="U420" i="5" a="1"/>
  <c r="U420" i="5" s="1"/>
  <c r="R420" i="5" a="1"/>
  <c r="R420" i="5" s="1"/>
  <c r="S420" i="5" s="1"/>
  <c r="B420" i="5"/>
  <c r="X419" i="5"/>
  <c r="X419" i="5" a="1"/>
  <c r="W419" i="5" a="1"/>
  <c r="W419" i="5" s="1"/>
  <c r="V419" i="5" a="1"/>
  <c r="V419" i="5" s="1"/>
  <c r="U419" i="5" a="1"/>
  <c r="U419" i="5" s="1"/>
  <c r="R419" i="5"/>
  <c r="S419" i="5" s="1"/>
  <c r="R419" i="5" a="1"/>
  <c r="B419" i="5"/>
  <c r="X418" i="5" a="1"/>
  <c r="X418" i="5" s="1"/>
  <c r="W418" i="5" a="1"/>
  <c r="W418" i="5" s="1"/>
  <c r="V418" i="5" a="1"/>
  <c r="V418" i="5" s="1"/>
  <c r="U418" i="5" a="1"/>
  <c r="U418" i="5" s="1"/>
  <c r="S418" i="5"/>
  <c r="R418" i="5"/>
  <c r="R418" i="5" a="1"/>
  <c r="B418" i="5"/>
  <c r="X417" i="5" a="1"/>
  <c r="X417" i="5" s="1"/>
  <c r="W417" i="5" a="1"/>
  <c r="W417" i="5" s="1"/>
  <c r="V417" i="5"/>
  <c r="V417" i="5" a="1"/>
  <c r="U417" i="5" a="1"/>
  <c r="U417" i="5" s="1"/>
  <c r="R417" i="5" a="1"/>
  <c r="R417" i="5" s="1"/>
  <c r="S417" i="5" s="1"/>
  <c r="B417" i="5"/>
  <c r="X416" i="5" a="1"/>
  <c r="X416" i="5" s="1"/>
  <c r="W416" i="5" a="1"/>
  <c r="W416" i="5" s="1"/>
  <c r="V416" i="5"/>
  <c r="V416" i="5" a="1"/>
  <c r="U416" i="5" a="1"/>
  <c r="U416" i="5" s="1"/>
  <c r="R416" i="5"/>
  <c r="S416" i="5" s="1"/>
  <c r="R416" i="5" a="1"/>
  <c r="B416" i="5"/>
  <c r="X415" i="5" a="1"/>
  <c r="X415" i="5" s="1"/>
  <c r="W415" i="5" a="1"/>
  <c r="W415" i="5" s="1"/>
  <c r="V415" i="5" a="1"/>
  <c r="V415" i="5" s="1"/>
  <c r="U415" i="5"/>
  <c r="U415" i="5" a="1"/>
  <c r="R415" i="5"/>
  <c r="S415" i="5" s="1"/>
  <c r="R415" i="5" a="1"/>
  <c r="B415" i="5"/>
  <c r="X414" i="5" a="1"/>
  <c r="X414" i="5" s="1"/>
  <c r="W414" i="5" a="1"/>
  <c r="W414" i="5" s="1"/>
  <c r="V414" i="5" a="1"/>
  <c r="V414" i="5" s="1"/>
  <c r="U414" i="5" a="1"/>
  <c r="U414" i="5" s="1"/>
  <c r="R414" i="5" a="1"/>
  <c r="R414" i="5" s="1"/>
  <c r="S414" i="5" s="1"/>
  <c r="B414" i="5"/>
  <c r="X413" i="5" a="1"/>
  <c r="X413" i="5" s="1"/>
  <c r="W413" i="5" a="1"/>
  <c r="W413" i="5" s="1"/>
  <c r="V413" i="5"/>
  <c r="V413" i="5" a="1"/>
  <c r="U413" i="5" a="1"/>
  <c r="U413" i="5" s="1"/>
  <c r="R413" i="5"/>
  <c r="S413" i="5" s="1"/>
  <c r="R413" i="5" a="1"/>
  <c r="B413" i="5"/>
  <c r="X412" i="5"/>
  <c r="X412" i="5" a="1"/>
  <c r="W412" i="5"/>
  <c r="W412" i="5" a="1"/>
  <c r="V412" i="5" a="1"/>
  <c r="V412" i="5" s="1"/>
  <c r="U412" i="5" a="1"/>
  <c r="U412" i="5" s="1"/>
  <c r="R412" i="5" a="1"/>
  <c r="R412" i="5" s="1"/>
  <c r="S412" i="5" s="1"/>
  <c r="B412" i="5"/>
  <c r="X411" i="5" a="1"/>
  <c r="X411" i="5" s="1"/>
  <c r="W411" i="5" a="1"/>
  <c r="W411" i="5" s="1"/>
  <c r="V411" i="5" a="1"/>
  <c r="V411" i="5" s="1"/>
  <c r="U411" i="5" a="1"/>
  <c r="U411" i="5" s="1"/>
  <c r="R411" i="5" a="1"/>
  <c r="R411" i="5" s="1"/>
  <c r="S411" i="5" s="1"/>
  <c r="B411" i="5"/>
  <c r="X410" i="5" a="1"/>
  <c r="X410" i="5" s="1"/>
  <c r="W410" i="5" a="1"/>
  <c r="W410" i="5" s="1"/>
  <c r="V410" i="5" a="1"/>
  <c r="V410" i="5" s="1"/>
  <c r="U410" i="5" a="1"/>
  <c r="U410" i="5" s="1"/>
  <c r="R410" i="5"/>
  <c r="S410" i="5" s="1"/>
  <c r="R410" i="5" a="1"/>
  <c r="B410" i="5"/>
  <c r="X409" i="5" a="1"/>
  <c r="X409" i="5" s="1"/>
  <c r="W409" i="5" a="1"/>
  <c r="W409" i="5" s="1"/>
  <c r="V409" i="5" a="1"/>
  <c r="V409" i="5" s="1"/>
  <c r="U409" i="5" a="1"/>
  <c r="U409" i="5" s="1"/>
  <c r="R409" i="5"/>
  <c r="S409" i="5" s="1"/>
  <c r="R409" i="5" a="1"/>
  <c r="B409" i="5"/>
  <c r="X408" i="5"/>
  <c r="X408" i="5" a="1"/>
  <c r="W408" i="5"/>
  <c r="W408" i="5" a="1"/>
  <c r="V408" i="5" a="1"/>
  <c r="V408" i="5" s="1"/>
  <c r="U408" i="5" a="1"/>
  <c r="U408" i="5" s="1"/>
  <c r="R408" i="5" a="1"/>
  <c r="R408" i="5" s="1"/>
  <c r="S408" i="5" s="1"/>
  <c r="B408" i="5"/>
  <c r="X407" i="5" a="1"/>
  <c r="X407" i="5" s="1"/>
  <c r="W407" i="5" a="1"/>
  <c r="W407" i="5" s="1"/>
  <c r="V407" i="5"/>
  <c r="V407" i="5" a="1"/>
  <c r="U407" i="5" a="1"/>
  <c r="U407" i="5" s="1"/>
  <c r="R407" i="5"/>
  <c r="S407" i="5" s="1"/>
  <c r="R407" i="5" a="1"/>
  <c r="B407" i="5"/>
  <c r="X406" i="5"/>
  <c r="X406" i="5" a="1"/>
  <c r="W406" i="5"/>
  <c r="W406" i="5" a="1"/>
  <c r="V406" i="5" a="1"/>
  <c r="V406" i="5" s="1"/>
  <c r="U406" i="5" a="1"/>
  <c r="U406" i="5" s="1"/>
  <c r="R406" i="5"/>
  <c r="S406" i="5" s="1"/>
  <c r="R406" i="5" a="1"/>
  <c r="B406" i="5"/>
  <c r="X405" i="5" a="1"/>
  <c r="X405" i="5" s="1"/>
  <c r="W405" i="5" a="1"/>
  <c r="W405" i="5" s="1"/>
  <c r="V405" i="5" a="1"/>
  <c r="V405" i="5" s="1"/>
  <c r="U405" i="5" a="1"/>
  <c r="U405" i="5" s="1"/>
  <c r="R405" i="5"/>
  <c r="S405" i="5" s="1"/>
  <c r="R405" i="5" a="1"/>
  <c r="B405" i="5"/>
  <c r="X404" i="5" a="1"/>
  <c r="X404" i="5" s="1"/>
  <c r="W404" i="5"/>
  <c r="W404" i="5" a="1"/>
  <c r="V404" i="5" a="1"/>
  <c r="V404" i="5" s="1"/>
  <c r="U404" i="5" a="1"/>
  <c r="U404" i="5" s="1"/>
  <c r="R404" i="5" a="1"/>
  <c r="R404" i="5" s="1"/>
  <c r="S404" i="5" s="1"/>
  <c r="B404" i="5"/>
  <c r="X403" i="5" a="1"/>
  <c r="X403" i="5" s="1"/>
  <c r="W403" i="5" a="1"/>
  <c r="W403" i="5" s="1"/>
  <c r="V403" i="5" a="1"/>
  <c r="V403" i="5" s="1"/>
  <c r="U403" i="5" a="1"/>
  <c r="U403" i="5" s="1"/>
  <c r="R403" i="5" a="1"/>
  <c r="R403" i="5" s="1"/>
  <c r="S403" i="5" s="1"/>
  <c r="B403" i="5"/>
  <c r="X402" i="5" a="1"/>
  <c r="X402" i="5" s="1"/>
  <c r="W402" i="5" a="1"/>
  <c r="W402" i="5" s="1"/>
  <c r="V402" i="5" a="1"/>
  <c r="V402" i="5" s="1"/>
  <c r="U402" i="5" a="1"/>
  <c r="U402" i="5" s="1"/>
  <c r="R402" i="5"/>
  <c r="S402" i="5" s="1"/>
  <c r="R402" i="5" a="1"/>
  <c r="B402" i="5"/>
  <c r="X401" i="5" a="1"/>
  <c r="X401" i="5" s="1"/>
  <c r="W401" i="5" a="1"/>
  <c r="W401" i="5" s="1"/>
  <c r="V401" i="5" a="1"/>
  <c r="V401" i="5" s="1"/>
  <c r="U401" i="5" a="1"/>
  <c r="U401" i="5" s="1"/>
  <c r="R401" i="5"/>
  <c r="S401" i="5" s="1"/>
  <c r="R401" i="5" a="1"/>
  <c r="B401" i="5"/>
  <c r="X400" i="5" a="1"/>
  <c r="X400" i="5" s="1"/>
  <c r="W400" i="5" a="1"/>
  <c r="W400" i="5" s="1"/>
  <c r="V400" i="5" a="1"/>
  <c r="V400" i="5" s="1"/>
  <c r="U400" i="5" a="1"/>
  <c r="U400" i="5" s="1"/>
  <c r="S400" i="5"/>
  <c r="R400" i="5"/>
  <c r="R400" i="5" a="1"/>
  <c r="B400" i="5"/>
  <c r="X399" i="5" a="1"/>
  <c r="X399" i="5" s="1"/>
  <c r="W399" i="5" a="1"/>
  <c r="W399" i="5" s="1"/>
  <c r="V399" i="5"/>
  <c r="V399" i="5" a="1"/>
  <c r="U399" i="5"/>
  <c r="U399" i="5" a="1"/>
  <c r="R399" i="5" a="1"/>
  <c r="R399" i="5" s="1"/>
  <c r="S399" i="5" s="1"/>
  <c r="B399" i="5"/>
  <c r="X398" i="5" a="1"/>
  <c r="X398" i="5" s="1"/>
  <c r="W398" i="5" a="1"/>
  <c r="W398" i="5" s="1"/>
  <c r="V398" i="5" a="1"/>
  <c r="V398" i="5" s="1"/>
  <c r="U398" i="5" a="1"/>
  <c r="U398" i="5" s="1"/>
  <c r="R398" i="5" a="1"/>
  <c r="R398" i="5" s="1"/>
  <c r="S398" i="5" s="1"/>
  <c r="B398" i="5"/>
  <c r="X397" i="5" a="1"/>
  <c r="X397" i="5" s="1"/>
  <c r="W397" i="5" a="1"/>
  <c r="W397" i="5" s="1"/>
  <c r="V397" i="5" a="1"/>
  <c r="V397" i="5" s="1"/>
  <c r="U397" i="5" a="1"/>
  <c r="U397" i="5" s="1"/>
  <c r="R397" i="5"/>
  <c r="S397" i="5" s="1"/>
  <c r="R397" i="5" a="1"/>
  <c r="B397" i="5"/>
  <c r="X396" i="5" a="1"/>
  <c r="X396" i="5" s="1"/>
  <c r="W396" i="5" a="1"/>
  <c r="W396" i="5" s="1"/>
  <c r="V396" i="5" a="1"/>
  <c r="V396" i="5" s="1"/>
  <c r="U396" i="5" a="1"/>
  <c r="U396" i="5" s="1"/>
  <c r="R396" i="5" a="1"/>
  <c r="R396" i="5" s="1"/>
  <c r="S396" i="5" s="1"/>
  <c r="B396" i="5"/>
  <c r="X395" i="5" a="1"/>
  <c r="X395" i="5" s="1"/>
  <c r="W395" i="5" a="1"/>
  <c r="W395" i="5" s="1"/>
  <c r="V395" i="5" a="1"/>
  <c r="V395" i="5" s="1"/>
  <c r="U395" i="5"/>
  <c r="U395" i="5" a="1"/>
  <c r="R395" i="5"/>
  <c r="S395" i="5" s="1"/>
  <c r="R395" i="5" a="1"/>
  <c r="B395" i="5"/>
  <c r="X394" i="5" a="1"/>
  <c r="X394" i="5" s="1"/>
  <c r="W394" i="5" a="1"/>
  <c r="W394" i="5" s="1"/>
  <c r="V394" i="5" a="1"/>
  <c r="V394" i="5" s="1"/>
  <c r="U394" i="5" a="1"/>
  <c r="U394" i="5" s="1"/>
  <c r="R394" i="5"/>
  <c r="S394" i="5" s="1"/>
  <c r="R394" i="5" a="1"/>
  <c r="B394" i="5"/>
  <c r="X393" i="5" a="1"/>
  <c r="X393" i="5" s="1"/>
  <c r="W393" i="5" a="1"/>
  <c r="W393" i="5" s="1"/>
  <c r="V393" i="5" a="1"/>
  <c r="V393" i="5" s="1"/>
  <c r="U393" i="5"/>
  <c r="U393" i="5" a="1"/>
  <c r="R393" i="5"/>
  <c r="S393" i="5" s="1"/>
  <c r="R393" i="5" a="1"/>
  <c r="B393" i="5"/>
  <c r="X392" i="5" a="1"/>
  <c r="X392" i="5" s="1"/>
  <c r="W392" i="5"/>
  <c r="W392" i="5" a="1"/>
  <c r="V392" i="5" a="1"/>
  <c r="V392" i="5" s="1"/>
  <c r="U392" i="5" a="1"/>
  <c r="U392" i="5" s="1"/>
  <c r="R392" i="5" a="1"/>
  <c r="R392" i="5" s="1"/>
  <c r="S392" i="5" s="1"/>
  <c r="B392" i="5"/>
  <c r="X391" i="5" a="1"/>
  <c r="X391" i="5" s="1"/>
  <c r="W391" i="5" a="1"/>
  <c r="W391" i="5" s="1"/>
  <c r="V391" i="5"/>
  <c r="V391" i="5" a="1"/>
  <c r="U391" i="5" a="1"/>
  <c r="U391" i="5" s="1"/>
  <c r="R391" i="5"/>
  <c r="S391" i="5" s="1"/>
  <c r="R391" i="5" a="1"/>
  <c r="B391" i="5"/>
  <c r="X390" i="5" a="1"/>
  <c r="X390" i="5" s="1"/>
  <c r="W390" i="5" a="1"/>
  <c r="W390" i="5" s="1"/>
  <c r="V390" i="5" a="1"/>
  <c r="V390" i="5" s="1"/>
  <c r="U390" i="5" a="1"/>
  <c r="U390" i="5" s="1"/>
  <c r="R390" i="5"/>
  <c r="S390" i="5" s="1"/>
  <c r="R390" i="5" a="1"/>
  <c r="B390" i="5"/>
  <c r="X389" i="5" a="1"/>
  <c r="X389" i="5" s="1"/>
  <c r="W389" i="5" a="1"/>
  <c r="W389" i="5" s="1"/>
  <c r="V389" i="5" a="1"/>
  <c r="V389" i="5" s="1"/>
  <c r="U389" i="5" a="1"/>
  <c r="U389" i="5" s="1"/>
  <c r="R389" i="5" a="1"/>
  <c r="R389" i="5" s="1"/>
  <c r="S389" i="5" s="1"/>
  <c r="B389" i="5"/>
  <c r="X388" i="5" a="1"/>
  <c r="X388" i="5" s="1"/>
  <c r="W388" i="5"/>
  <c r="W388" i="5" a="1"/>
  <c r="V388" i="5" a="1"/>
  <c r="V388" i="5" s="1"/>
  <c r="U388" i="5" a="1"/>
  <c r="U388" i="5" s="1"/>
  <c r="R388" i="5" a="1"/>
  <c r="R388" i="5" s="1"/>
  <c r="S388" i="5" s="1"/>
  <c r="B388" i="5"/>
  <c r="X387" i="5" a="1"/>
  <c r="X387" i="5" s="1"/>
  <c r="W387" i="5" a="1"/>
  <c r="W387" i="5" s="1"/>
  <c r="V387" i="5"/>
  <c r="V387" i="5" a="1"/>
  <c r="U387" i="5" a="1"/>
  <c r="U387" i="5" s="1"/>
  <c r="R387" i="5" a="1"/>
  <c r="R387" i="5" s="1"/>
  <c r="S387" i="5" s="1"/>
  <c r="B387" i="5"/>
  <c r="X386" i="5" a="1"/>
  <c r="X386" i="5" s="1"/>
  <c r="W386" i="5"/>
  <c r="W386" i="5" a="1"/>
  <c r="V386" i="5" a="1"/>
  <c r="V386" i="5" s="1"/>
  <c r="U386" i="5" a="1"/>
  <c r="U386" i="5" s="1"/>
  <c r="R386" i="5" a="1"/>
  <c r="R386" i="5" s="1"/>
  <c r="S386" i="5" s="1"/>
  <c r="B386" i="5"/>
  <c r="X385" i="5" a="1"/>
  <c r="X385" i="5" s="1"/>
  <c r="W385" i="5" a="1"/>
  <c r="W385" i="5" s="1"/>
  <c r="V385" i="5" a="1"/>
  <c r="V385" i="5" s="1"/>
  <c r="U385" i="5" a="1"/>
  <c r="U385" i="5" s="1"/>
  <c r="R385" i="5"/>
  <c r="S385" i="5" s="1"/>
  <c r="R385" i="5" a="1"/>
  <c r="B385" i="5"/>
  <c r="X384" i="5"/>
  <c r="X384" i="5" a="1"/>
  <c r="W384" i="5" a="1"/>
  <c r="W384" i="5" s="1"/>
  <c r="V384" i="5" a="1"/>
  <c r="V384" i="5" s="1"/>
  <c r="U384" i="5" a="1"/>
  <c r="U384" i="5" s="1"/>
  <c r="R384" i="5" a="1"/>
  <c r="R384" i="5" s="1"/>
  <c r="S384" i="5" s="1"/>
  <c r="B384" i="5"/>
  <c r="X383" i="5" a="1"/>
  <c r="X383" i="5" s="1"/>
  <c r="W383" i="5" a="1"/>
  <c r="W383" i="5" s="1"/>
  <c r="V383" i="5"/>
  <c r="V383" i="5" a="1"/>
  <c r="U383" i="5"/>
  <c r="U383" i="5" a="1"/>
  <c r="R383" i="5" a="1"/>
  <c r="R383" i="5" s="1"/>
  <c r="S383" i="5" s="1"/>
  <c r="B383" i="5"/>
  <c r="X382" i="5" a="1"/>
  <c r="X382" i="5" s="1"/>
  <c r="W382" i="5" a="1"/>
  <c r="W382" i="5" s="1"/>
  <c r="V382" i="5" a="1"/>
  <c r="V382" i="5" s="1"/>
  <c r="U382" i="5" a="1"/>
  <c r="U382" i="5" s="1"/>
  <c r="R382" i="5" a="1"/>
  <c r="R382" i="5" s="1"/>
  <c r="S382" i="5" s="1"/>
  <c r="B382" i="5"/>
  <c r="X381" i="5" a="1"/>
  <c r="X381" i="5" s="1"/>
  <c r="W381" i="5" a="1"/>
  <c r="W381" i="5" s="1"/>
  <c r="V381" i="5" a="1"/>
  <c r="V381" i="5" s="1"/>
  <c r="U381" i="5" a="1"/>
  <c r="U381" i="5" s="1"/>
  <c r="R381" i="5"/>
  <c r="S381" i="5" s="1"/>
  <c r="R381" i="5" a="1"/>
  <c r="B381" i="5"/>
  <c r="X380" i="5"/>
  <c r="X380" i="5" a="1"/>
  <c r="W380" i="5" a="1"/>
  <c r="W380" i="5" s="1"/>
  <c r="V380" i="5" a="1"/>
  <c r="V380" i="5" s="1"/>
  <c r="U380" i="5" a="1"/>
  <c r="U380" i="5" s="1"/>
  <c r="R380" i="5" a="1"/>
  <c r="R380" i="5" s="1"/>
  <c r="S380" i="5" s="1"/>
  <c r="B380" i="5"/>
  <c r="X379" i="5" a="1"/>
  <c r="X379" i="5" s="1"/>
  <c r="W379" i="5" a="1"/>
  <c r="W379" i="5" s="1"/>
  <c r="V379" i="5" a="1"/>
  <c r="V379" i="5" s="1"/>
  <c r="U379" i="5"/>
  <c r="U379" i="5" a="1"/>
  <c r="R379" i="5"/>
  <c r="S379" i="5" s="1"/>
  <c r="R379" i="5" a="1"/>
  <c r="B379" i="5"/>
  <c r="X378" i="5" a="1"/>
  <c r="X378" i="5" s="1"/>
  <c r="W378" i="5" a="1"/>
  <c r="W378" i="5" s="1"/>
  <c r="V378" i="5" a="1"/>
  <c r="V378" i="5" s="1"/>
  <c r="U378" i="5" a="1"/>
  <c r="U378" i="5" s="1"/>
  <c r="S378" i="5"/>
  <c r="R378" i="5"/>
  <c r="R378" i="5" a="1"/>
  <c r="B378" i="5"/>
  <c r="X377" i="5" a="1"/>
  <c r="X377" i="5" s="1"/>
  <c r="W377" i="5" a="1"/>
  <c r="W377" i="5" s="1"/>
  <c r="V377" i="5" a="1"/>
  <c r="V377" i="5" s="1"/>
  <c r="U377" i="5"/>
  <c r="U377" i="5" a="1"/>
  <c r="R377" i="5"/>
  <c r="S377" i="5" s="1"/>
  <c r="R377" i="5" a="1"/>
  <c r="B377" i="5"/>
  <c r="X376" i="5"/>
  <c r="X376" i="5" a="1"/>
  <c r="W376" i="5" a="1"/>
  <c r="W376" i="5" s="1"/>
  <c r="V376" i="5" a="1"/>
  <c r="V376" i="5" s="1"/>
  <c r="U376" i="5" a="1"/>
  <c r="U376" i="5" s="1"/>
  <c r="R376" i="5" a="1"/>
  <c r="R376" i="5" s="1"/>
  <c r="S376" i="5" s="1"/>
  <c r="B376" i="5"/>
  <c r="X375" i="5" a="1"/>
  <c r="X375" i="5" s="1"/>
  <c r="W375" i="5" a="1"/>
  <c r="W375" i="5" s="1"/>
  <c r="V375" i="5" a="1"/>
  <c r="V375" i="5" s="1"/>
  <c r="U375" i="5" a="1"/>
  <c r="U375" i="5" s="1"/>
  <c r="R375" i="5"/>
  <c r="S375" i="5" s="1"/>
  <c r="R375" i="5" a="1"/>
  <c r="B375" i="5"/>
  <c r="X374" i="5"/>
  <c r="X374" i="5" a="1"/>
  <c r="W374" i="5" a="1"/>
  <c r="W374" i="5" s="1"/>
  <c r="V374" i="5" a="1"/>
  <c r="V374" i="5" s="1"/>
  <c r="U374" i="5" a="1"/>
  <c r="U374" i="5" s="1"/>
  <c r="R374" i="5"/>
  <c r="S374" i="5" s="1"/>
  <c r="R374" i="5" a="1"/>
  <c r="B374" i="5"/>
  <c r="X373" i="5" a="1"/>
  <c r="X373" i="5" s="1"/>
  <c r="W373" i="5" a="1"/>
  <c r="W373" i="5" s="1"/>
  <c r="V373" i="5" a="1"/>
  <c r="V373" i="5" s="1"/>
  <c r="U373" i="5" a="1"/>
  <c r="U373" i="5" s="1"/>
  <c r="R373" i="5"/>
  <c r="S373" i="5" s="1"/>
  <c r="R373" i="5" a="1"/>
  <c r="B373" i="5"/>
  <c r="X372" i="5" a="1"/>
  <c r="X372" i="5" s="1"/>
  <c r="W372" i="5"/>
  <c r="W372" i="5" a="1"/>
  <c r="V372" i="5" a="1"/>
  <c r="V372" i="5" s="1"/>
  <c r="U372" i="5" a="1"/>
  <c r="U372" i="5" s="1"/>
  <c r="R372" i="5" a="1"/>
  <c r="R372" i="5" s="1"/>
  <c r="S372" i="5" s="1"/>
  <c r="B372" i="5"/>
  <c r="X371" i="5" a="1"/>
  <c r="X371" i="5" s="1"/>
  <c r="W371" i="5" a="1"/>
  <c r="W371" i="5" s="1"/>
  <c r="V371" i="5"/>
  <c r="V371" i="5" a="1"/>
  <c r="U371" i="5" a="1"/>
  <c r="U371" i="5" s="1"/>
  <c r="R371" i="5"/>
  <c r="S371" i="5" s="1"/>
  <c r="R371" i="5" a="1"/>
  <c r="B371" i="5"/>
  <c r="X370" i="5" a="1"/>
  <c r="X370" i="5" s="1"/>
  <c r="W370" i="5"/>
  <c r="W370" i="5" a="1"/>
  <c r="V370" i="5" a="1"/>
  <c r="V370" i="5" s="1"/>
  <c r="U370" i="5" a="1"/>
  <c r="U370" i="5" s="1"/>
  <c r="R370" i="5" a="1"/>
  <c r="R370" i="5" s="1"/>
  <c r="S370" i="5" s="1"/>
  <c r="B370" i="5"/>
  <c r="X369" i="5" a="1"/>
  <c r="X369" i="5" s="1"/>
  <c r="W369" i="5" a="1"/>
  <c r="W369" i="5" s="1"/>
  <c r="V369" i="5" a="1"/>
  <c r="V369" i="5" s="1"/>
  <c r="U369" i="5" a="1"/>
  <c r="U369" i="5" s="1"/>
  <c r="R369" i="5"/>
  <c r="S369" i="5" s="1"/>
  <c r="R369" i="5" a="1"/>
  <c r="B369" i="5"/>
  <c r="X368" i="5" a="1"/>
  <c r="X368" i="5" s="1"/>
  <c r="W368" i="5" a="1"/>
  <c r="W368" i="5" s="1"/>
  <c r="V368" i="5" a="1"/>
  <c r="V368" i="5" s="1"/>
  <c r="U368" i="5" a="1"/>
  <c r="U368" i="5" s="1"/>
  <c r="R368" i="5" a="1"/>
  <c r="R368" i="5" s="1"/>
  <c r="S368" i="5" s="1"/>
  <c r="B368" i="5"/>
  <c r="X367" i="5"/>
  <c r="X367" i="5" a="1"/>
  <c r="W367" i="5" a="1"/>
  <c r="W367" i="5" s="1"/>
  <c r="V367" i="5" a="1"/>
  <c r="V367" i="5" s="1"/>
  <c r="U367" i="5" a="1"/>
  <c r="U367" i="5" s="1"/>
  <c r="R367" i="5" a="1"/>
  <c r="R367" i="5" s="1"/>
  <c r="S367" i="5" s="1"/>
  <c r="B367" i="5"/>
  <c r="X366" i="5" a="1"/>
  <c r="X366" i="5" s="1"/>
  <c r="W366" i="5" a="1"/>
  <c r="W366" i="5" s="1"/>
  <c r="V366" i="5" a="1"/>
  <c r="V366" i="5" s="1"/>
  <c r="U366" i="5" a="1"/>
  <c r="U366" i="5" s="1"/>
  <c r="R366" i="5" a="1"/>
  <c r="R366" i="5" s="1"/>
  <c r="S366" i="5" s="1"/>
  <c r="B366" i="5"/>
  <c r="X365" i="5"/>
  <c r="X365" i="5" a="1"/>
  <c r="W365" i="5" a="1"/>
  <c r="W365" i="5" s="1"/>
  <c r="V365" i="5" a="1"/>
  <c r="V365" i="5" s="1"/>
  <c r="U365" i="5" a="1"/>
  <c r="U365" i="5" s="1"/>
  <c r="R365" i="5"/>
  <c r="S365" i="5" s="1"/>
  <c r="R365" i="5" a="1"/>
  <c r="B365" i="5"/>
  <c r="X364" i="5"/>
  <c r="X364" i="5" a="1"/>
  <c r="W364" i="5" a="1"/>
  <c r="W364" i="5" s="1"/>
  <c r="V364" i="5" a="1"/>
  <c r="V364" i="5" s="1"/>
  <c r="U364" i="5" a="1"/>
  <c r="U364" i="5" s="1"/>
  <c r="R364" i="5" a="1"/>
  <c r="R364" i="5" s="1"/>
  <c r="S364" i="5" s="1"/>
  <c r="B364" i="5"/>
  <c r="X363" i="5"/>
  <c r="X363" i="5" a="1"/>
  <c r="W363" i="5" a="1"/>
  <c r="W363" i="5" s="1"/>
  <c r="V363" i="5" a="1"/>
  <c r="V363" i="5" s="1"/>
  <c r="U363" i="5"/>
  <c r="U363" i="5" a="1"/>
  <c r="R363" i="5"/>
  <c r="S363" i="5" s="1"/>
  <c r="R363" i="5" a="1"/>
  <c r="B363" i="5"/>
  <c r="X362" i="5" a="1"/>
  <c r="X362" i="5" s="1"/>
  <c r="W362" i="5" a="1"/>
  <c r="W362" i="5" s="1"/>
  <c r="V362" i="5" a="1"/>
  <c r="V362" i="5" s="1"/>
  <c r="U362" i="5" a="1"/>
  <c r="U362" i="5" s="1"/>
  <c r="R362" i="5" a="1"/>
  <c r="R362" i="5" s="1"/>
  <c r="S362" i="5" s="1"/>
  <c r="B362" i="5"/>
  <c r="X361" i="5"/>
  <c r="X361" i="5" a="1"/>
  <c r="W361" i="5" a="1"/>
  <c r="W361" i="5" s="1"/>
  <c r="V361" i="5" a="1"/>
  <c r="V361" i="5" s="1"/>
  <c r="U361" i="5" a="1"/>
  <c r="U361" i="5" s="1"/>
  <c r="S361" i="5"/>
  <c r="R361" i="5"/>
  <c r="R361" i="5" a="1"/>
  <c r="B361" i="5"/>
  <c r="X360" i="5" a="1"/>
  <c r="X360" i="5" s="1"/>
  <c r="W360" i="5" a="1"/>
  <c r="W360" i="5" s="1"/>
  <c r="V360" i="5"/>
  <c r="V360" i="5" a="1"/>
  <c r="U360" i="5" a="1"/>
  <c r="U360" i="5" s="1"/>
  <c r="R360" i="5" a="1"/>
  <c r="R360" i="5" s="1"/>
  <c r="S360" i="5" s="1"/>
  <c r="B360" i="5"/>
  <c r="X359" i="5"/>
  <c r="X359" i="5" a="1"/>
  <c r="W359" i="5" a="1"/>
  <c r="W359" i="5" s="1"/>
  <c r="V359" i="5" a="1"/>
  <c r="V359" i="5" s="1"/>
  <c r="U359" i="5" a="1"/>
  <c r="U359" i="5" s="1"/>
  <c r="R359" i="5"/>
  <c r="S359" i="5" s="1"/>
  <c r="R359" i="5" a="1"/>
  <c r="B359" i="5"/>
  <c r="X358" i="5" a="1"/>
  <c r="X358" i="5" s="1"/>
  <c r="W358" i="5" a="1"/>
  <c r="W358" i="5" s="1"/>
  <c r="V358" i="5" a="1"/>
  <c r="V358" i="5" s="1"/>
  <c r="U358" i="5" a="1"/>
  <c r="U358" i="5" s="1"/>
  <c r="R358" i="5" a="1"/>
  <c r="R358" i="5" s="1"/>
  <c r="S358" i="5" s="1"/>
  <c r="B358" i="5"/>
  <c r="X357" i="5"/>
  <c r="X357" i="5" a="1"/>
  <c r="W357" i="5" a="1"/>
  <c r="W357" i="5" s="1"/>
  <c r="V357" i="5" a="1"/>
  <c r="V357" i="5" s="1"/>
  <c r="U357" i="5" a="1"/>
  <c r="U357" i="5" s="1"/>
  <c r="R357" i="5"/>
  <c r="S357" i="5" s="1"/>
  <c r="R357" i="5" a="1"/>
  <c r="B357" i="5"/>
  <c r="X356" i="5"/>
  <c r="X356" i="5" a="1"/>
  <c r="W356" i="5" a="1"/>
  <c r="W356" i="5" s="1"/>
  <c r="V356" i="5" a="1"/>
  <c r="V356" i="5" s="1"/>
  <c r="U356" i="5" a="1"/>
  <c r="U356" i="5" s="1"/>
  <c r="S356" i="5"/>
  <c r="R356" i="5"/>
  <c r="R356" i="5" a="1"/>
  <c r="B356" i="5"/>
  <c r="X355" i="5"/>
  <c r="X355" i="5" a="1"/>
  <c r="W355" i="5" a="1"/>
  <c r="W355" i="5" s="1"/>
  <c r="V355" i="5" a="1"/>
  <c r="V355" i="5" s="1"/>
  <c r="U355" i="5"/>
  <c r="U355" i="5" a="1"/>
  <c r="R355" i="5"/>
  <c r="S355" i="5" s="1"/>
  <c r="R355" i="5" a="1"/>
  <c r="B355" i="5"/>
  <c r="X354" i="5" a="1"/>
  <c r="X354" i="5" s="1"/>
  <c r="W354" i="5" a="1"/>
  <c r="W354" i="5" s="1"/>
  <c r="V354" i="5" a="1"/>
  <c r="V354" i="5" s="1"/>
  <c r="U354" i="5" a="1"/>
  <c r="U354" i="5" s="1"/>
  <c r="R354" i="5" a="1"/>
  <c r="R354" i="5" s="1"/>
  <c r="S354" i="5" s="1"/>
  <c r="B354" i="5"/>
  <c r="X353" i="5"/>
  <c r="X353" i="5" a="1"/>
  <c r="W353" i="5" a="1"/>
  <c r="W353" i="5" s="1"/>
  <c r="V353" i="5" a="1"/>
  <c r="V353" i="5" s="1"/>
  <c r="U353" i="5" a="1"/>
  <c r="U353" i="5" s="1"/>
  <c r="S353" i="5"/>
  <c r="R353" i="5"/>
  <c r="R353" i="5" a="1"/>
  <c r="B353" i="5"/>
  <c r="X352" i="5" a="1"/>
  <c r="X352" i="5" s="1"/>
  <c r="W352" i="5" a="1"/>
  <c r="W352" i="5" s="1"/>
  <c r="V352" i="5"/>
  <c r="V352" i="5" a="1"/>
  <c r="U352" i="5" a="1"/>
  <c r="U352" i="5" s="1"/>
  <c r="R352" i="5" a="1"/>
  <c r="R352" i="5" s="1"/>
  <c r="S352" i="5" s="1"/>
  <c r="B352" i="5"/>
  <c r="X351" i="5"/>
  <c r="X351" i="5" a="1"/>
  <c r="W351" i="5" a="1"/>
  <c r="W351" i="5" s="1"/>
  <c r="V351" i="5" a="1"/>
  <c r="V351" i="5" s="1"/>
  <c r="U351" i="5" a="1"/>
  <c r="U351" i="5" s="1"/>
  <c r="R351" i="5"/>
  <c r="S351" i="5" s="1"/>
  <c r="R351" i="5" a="1"/>
  <c r="B351" i="5"/>
  <c r="X350" i="5" a="1"/>
  <c r="X350" i="5" s="1"/>
  <c r="W350" i="5" a="1"/>
  <c r="W350" i="5" s="1"/>
  <c r="V350" i="5" a="1"/>
  <c r="V350" i="5" s="1"/>
  <c r="U350" i="5" a="1"/>
  <c r="U350" i="5" s="1"/>
  <c r="R350" i="5" a="1"/>
  <c r="R350" i="5" s="1"/>
  <c r="S350" i="5" s="1"/>
  <c r="B350" i="5"/>
  <c r="X349" i="5"/>
  <c r="X349" i="5" a="1"/>
  <c r="W349" i="5" a="1"/>
  <c r="W349" i="5" s="1"/>
  <c r="V349" i="5" a="1"/>
  <c r="V349" i="5" s="1"/>
  <c r="U349" i="5" a="1"/>
  <c r="U349" i="5" s="1"/>
  <c r="R349" i="5"/>
  <c r="S349" i="5" s="1"/>
  <c r="R349" i="5" a="1"/>
  <c r="B349" i="5"/>
  <c r="X348" i="5"/>
  <c r="X348" i="5" a="1"/>
  <c r="W348" i="5" a="1"/>
  <c r="W348" i="5" s="1"/>
  <c r="V348" i="5" a="1"/>
  <c r="V348" i="5" s="1"/>
  <c r="U348" i="5" a="1"/>
  <c r="U348" i="5" s="1"/>
  <c r="S348" i="5"/>
  <c r="R348" i="5"/>
  <c r="R348" i="5" a="1"/>
  <c r="B348" i="5"/>
  <c r="X347" i="5"/>
  <c r="X347" i="5" a="1"/>
  <c r="W347" i="5" a="1"/>
  <c r="W347" i="5" s="1"/>
  <c r="V347" i="5" a="1"/>
  <c r="V347" i="5" s="1"/>
  <c r="U347" i="5"/>
  <c r="U347" i="5" a="1"/>
  <c r="R347" i="5"/>
  <c r="S347" i="5" s="1"/>
  <c r="R347" i="5" a="1"/>
  <c r="B347" i="5"/>
  <c r="X346" i="5" a="1"/>
  <c r="X346" i="5" s="1"/>
  <c r="W346" i="5"/>
  <c r="W346" i="5" a="1"/>
  <c r="V346" i="5" a="1"/>
  <c r="V346" i="5" s="1"/>
  <c r="U346" i="5" a="1"/>
  <c r="U346" i="5" s="1"/>
  <c r="R346" i="5"/>
  <c r="S346" i="5" s="1"/>
  <c r="R346" i="5" a="1"/>
  <c r="B346" i="5"/>
  <c r="X345" i="5" a="1"/>
  <c r="X345" i="5" s="1"/>
  <c r="W345" i="5" a="1"/>
  <c r="W345" i="5" s="1"/>
  <c r="V345" i="5" a="1"/>
  <c r="V345" i="5" s="1"/>
  <c r="U345" i="5" a="1"/>
  <c r="U345" i="5" s="1"/>
  <c r="S345" i="5"/>
  <c r="R345" i="5"/>
  <c r="R345" i="5" a="1"/>
  <c r="B345" i="5"/>
  <c r="X344" i="5" a="1"/>
  <c r="X344" i="5" s="1"/>
  <c r="W344" i="5" a="1"/>
  <c r="W344" i="5" s="1"/>
  <c r="V344" i="5"/>
  <c r="V344" i="5" a="1"/>
  <c r="U344" i="5" a="1"/>
  <c r="U344" i="5" s="1"/>
  <c r="R344" i="5" a="1"/>
  <c r="R344" i="5" s="1"/>
  <c r="S344" i="5" s="1"/>
  <c r="B344" i="5"/>
  <c r="X343" i="5" a="1"/>
  <c r="X343" i="5" s="1"/>
  <c r="W343" i="5" a="1"/>
  <c r="W343" i="5" s="1"/>
  <c r="V343" i="5" a="1"/>
  <c r="V343" i="5" s="1"/>
  <c r="U343" i="5" a="1"/>
  <c r="U343" i="5" s="1"/>
  <c r="S343" i="5"/>
  <c r="R343" i="5"/>
  <c r="R343" i="5" a="1"/>
  <c r="B343" i="5"/>
  <c r="X342" i="5" a="1"/>
  <c r="X342" i="5" s="1"/>
  <c r="W342" i="5" a="1"/>
  <c r="W342" i="5" s="1"/>
  <c r="V342" i="5"/>
  <c r="V342" i="5" a="1"/>
  <c r="U342" i="5" a="1"/>
  <c r="U342" i="5" s="1"/>
  <c r="R342" i="5" a="1"/>
  <c r="R342" i="5" s="1"/>
  <c r="S342" i="5" s="1"/>
  <c r="B342" i="5"/>
  <c r="X341" i="5" a="1"/>
  <c r="X341" i="5" s="1"/>
  <c r="W341" i="5" a="1"/>
  <c r="W341" i="5" s="1"/>
  <c r="V341" i="5"/>
  <c r="V341" i="5" a="1"/>
  <c r="U341" i="5" a="1"/>
  <c r="U341" i="5" s="1"/>
  <c r="R341" i="5"/>
  <c r="S341" i="5" s="1"/>
  <c r="R341" i="5" a="1"/>
  <c r="B341" i="5"/>
  <c r="X340" i="5" a="1"/>
  <c r="X340" i="5" s="1"/>
  <c r="W340" i="5" a="1"/>
  <c r="W340" i="5" s="1"/>
  <c r="V340" i="5" a="1"/>
  <c r="V340" i="5" s="1"/>
  <c r="U340" i="5" a="1"/>
  <c r="U340" i="5" s="1"/>
  <c r="S340" i="5"/>
  <c r="R340" i="5"/>
  <c r="R340" i="5" a="1"/>
  <c r="B340" i="5"/>
  <c r="X339" i="5" a="1"/>
  <c r="X339" i="5" s="1"/>
  <c r="W339" i="5" a="1"/>
  <c r="W339" i="5" s="1"/>
  <c r="V339" i="5"/>
  <c r="V339" i="5" a="1"/>
  <c r="U339" i="5"/>
  <c r="U339" i="5" a="1"/>
  <c r="R339" i="5" a="1"/>
  <c r="R339" i="5" s="1"/>
  <c r="S339" i="5" s="1"/>
  <c r="B339" i="5"/>
  <c r="X338" i="5"/>
  <c r="X338" i="5" a="1"/>
  <c r="W338" i="5"/>
  <c r="W338" i="5" a="1"/>
  <c r="V338" i="5" a="1"/>
  <c r="V338" i="5" s="1"/>
  <c r="U338" i="5" a="1"/>
  <c r="U338" i="5" s="1"/>
  <c r="R338" i="5" a="1"/>
  <c r="R338" i="5" s="1"/>
  <c r="S338" i="5" s="1"/>
  <c r="B338" i="5"/>
  <c r="X337" i="5"/>
  <c r="X337" i="5" a="1"/>
  <c r="W337" i="5" a="1"/>
  <c r="W337" i="5" s="1"/>
  <c r="V337" i="5" a="1"/>
  <c r="V337" i="5" s="1"/>
  <c r="U337" i="5" a="1"/>
  <c r="U337" i="5" s="1"/>
  <c r="R337" i="5"/>
  <c r="S337" i="5" s="1"/>
  <c r="R337" i="5" a="1"/>
  <c r="B337" i="5"/>
  <c r="X336" i="5" a="1"/>
  <c r="X336" i="5" s="1"/>
  <c r="W336" i="5" a="1"/>
  <c r="W336" i="5" s="1"/>
  <c r="V336" i="5"/>
  <c r="V336" i="5" a="1"/>
  <c r="U336" i="5" a="1"/>
  <c r="U336" i="5" s="1"/>
  <c r="R336" i="5" a="1"/>
  <c r="R336" i="5" s="1"/>
  <c r="S336" i="5" s="1"/>
  <c r="B336" i="5"/>
  <c r="X335" i="5" a="1"/>
  <c r="X335" i="5" s="1"/>
  <c r="W335" i="5" a="1"/>
  <c r="W335" i="5" s="1"/>
  <c r="V335" i="5" a="1"/>
  <c r="V335" i="5" s="1"/>
  <c r="U335" i="5" a="1"/>
  <c r="U335" i="5" s="1"/>
  <c r="R335" i="5" a="1"/>
  <c r="R335" i="5" s="1"/>
  <c r="S335" i="5" s="1"/>
  <c r="B335" i="5"/>
  <c r="X334" i="5" a="1"/>
  <c r="X334" i="5" s="1"/>
  <c r="W334" i="5" a="1"/>
  <c r="W334" i="5" s="1"/>
  <c r="V334" i="5"/>
  <c r="V334" i="5" a="1"/>
  <c r="U334" i="5" a="1"/>
  <c r="U334" i="5" s="1"/>
  <c r="R334" i="5" a="1"/>
  <c r="R334" i="5" s="1"/>
  <c r="S334" i="5" s="1"/>
  <c r="B334" i="5"/>
  <c r="X333" i="5" a="1"/>
  <c r="X333" i="5" s="1"/>
  <c r="W333" i="5" a="1"/>
  <c r="W333" i="5" s="1"/>
  <c r="V333" i="5"/>
  <c r="V333" i="5" a="1"/>
  <c r="U333" i="5" a="1"/>
  <c r="U333" i="5" s="1"/>
  <c r="R333" i="5" a="1"/>
  <c r="R333" i="5" s="1"/>
  <c r="S333" i="5" s="1"/>
  <c r="B333" i="5"/>
  <c r="X332" i="5" a="1"/>
  <c r="X332" i="5" s="1"/>
  <c r="W332" i="5" a="1"/>
  <c r="W332" i="5" s="1"/>
  <c r="V332" i="5" a="1"/>
  <c r="V332" i="5" s="1"/>
  <c r="U332" i="5" a="1"/>
  <c r="U332" i="5" s="1"/>
  <c r="R332" i="5" a="1"/>
  <c r="R332" i="5" s="1"/>
  <c r="S332" i="5" s="1"/>
  <c r="B332" i="5"/>
  <c r="X331" i="5"/>
  <c r="X331" i="5" a="1"/>
  <c r="W331" i="5"/>
  <c r="W331" i="5" a="1"/>
  <c r="V331" i="5" a="1"/>
  <c r="V331" i="5" s="1"/>
  <c r="U331" i="5"/>
  <c r="U331" i="5" a="1"/>
  <c r="R331" i="5" a="1"/>
  <c r="R331" i="5" s="1"/>
  <c r="S331" i="5" s="1"/>
  <c r="B331" i="5"/>
  <c r="X330" i="5"/>
  <c r="X330" i="5" a="1"/>
  <c r="W330" i="5" a="1"/>
  <c r="W330" i="5" s="1"/>
  <c r="V330" i="5"/>
  <c r="V330" i="5" a="1"/>
  <c r="U330" i="5" a="1"/>
  <c r="U330" i="5" s="1"/>
  <c r="S330" i="5"/>
  <c r="R330" i="5"/>
  <c r="R330" i="5" a="1"/>
  <c r="B330" i="5"/>
  <c r="X329" i="5" a="1"/>
  <c r="X329" i="5" s="1"/>
  <c r="W329" i="5" a="1"/>
  <c r="W329" i="5" s="1"/>
  <c r="V329" i="5"/>
  <c r="V329" i="5" a="1"/>
  <c r="U329" i="5"/>
  <c r="U329" i="5" a="1"/>
  <c r="R329" i="5" a="1"/>
  <c r="R329" i="5" s="1"/>
  <c r="S329" i="5" s="1"/>
  <c r="B329" i="5"/>
  <c r="X328" i="5" a="1"/>
  <c r="X328" i="5" s="1"/>
  <c r="W328" i="5"/>
  <c r="W328" i="5" a="1"/>
  <c r="V328" i="5"/>
  <c r="V328" i="5" a="1"/>
  <c r="U328" i="5" a="1"/>
  <c r="U328" i="5" s="1"/>
  <c r="R328" i="5" a="1"/>
  <c r="R328" i="5" s="1"/>
  <c r="S328" i="5" s="1"/>
  <c r="B328" i="5"/>
  <c r="X327" i="5" a="1"/>
  <c r="X327" i="5" s="1"/>
  <c r="W327" i="5" a="1"/>
  <c r="W327" i="5" s="1"/>
  <c r="V327" i="5" a="1"/>
  <c r="V327" i="5" s="1"/>
  <c r="U327" i="5"/>
  <c r="U327" i="5" a="1"/>
  <c r="R327" i="5" a="1"/>
  <c r="R327" i="5" s="1"/>
  <c r="S327" i="5" s="1"/>
  <c r="B327" i="5"/>
  <c r="X326" i="5" a="1"/>
  <c r="X326" i="5" s="1"/>
  <c r="W326" i="5"/>
  <c r="W326" i="5" a="1"/>
  <c r="V326" i="5"/>
  <c r="V326" i="5" a="1"/>
  <c r="U326" i="5" a="1"/>
  <c r="U326" i="5" s="1"/>
  <c r="R326" i="5"/>
  <c r="S326" i="5" s="1"/>
  <c r="R326" i="5" a="1"/>
  <c r="B326" i="5"/>
  <c r="X325" i="5"/>
  <c r="X325" i="5" a="1"/>
  <c r="W325" i="5"/>
  <c r="W325" i="5" a="1"/>
  <c r="V325" i="5" a="1"/>
  <c r="V325" i="5" s="1"/>
  <c r="U325" i="5"/>
  <c r="U325" i="5" a="1"/>
  <c r="R325" i="5" a="1"/>
  <c r="R325" i="5" s="1"/>
  <c r="S325" i="5" s="1"/>
  <c r="B325" i="5"/>
  <c r="X324" i="5"/>
  <c r="X324" i="5" a="1"/>
  <c r="W324" i="5" a="1"/>
  <c r="W324" i="5" s="1"/>
  <c r="V324" i="5"/>
  <c r="V324" i="5" a="1"/>
  <c r="U324" i="5" a="1"/>
  <c r="U324" i="5" s="1"/>
  <c r="R324" i="5" a="1"/>
  <c r="R324" i="5" s="1"/>
  <c r="S324" i="5" s="1"/>
  <c r="B324" i="5"/>
  <c r="X323" i="5" a="1"/>
  <c r="X323" i="5" s="1"/>
  <c r="W323" i="5" a="1"/>
  <c r="W323" i="5" s="1"/>
  <c r="V323" i="5"/>
  <c r="V323" i="5" a="1"/>
  <c r="U323" i="5" a="1"/>
  <c r="U323" i="5" s="1"/>
  <c r="R323" i="5" a="1"/>
  <c r="R323" i="5" s="1"/>
  <c r="S323" i="5" s="1"/>
  <c r="B323" i="5"/>
  <c r="X322" i="5" a="1"/>
  <c r="X322" i="5" s="1"/>
  <c r="W322" i="5"/>
  <c r="W322" i="5" a="1"/>
  <c r="V322" i="5"/>
  <c r="V322" i="5" a="1"/>
  <c r="U322" i="5" a="1"/>
  <c r="U322" i="5" s="1"/>
  <c r="R322" i="5" a="1"/>
  <c r="R322" i="5" s="1"/>
  <c r="S322" i="5" s="1"/>
  <c r="B322" i="5"/>
  <c r="X321" i="5" a="1"/>
  <c r="X321" i="5" s="1"/>
  <c r="W321" i="5" a="1"/>
  <c r="W321" i="5" s="1"/>
  <c r="V321" i="5" a="1"/>
  <c r="V321" i="5" s="1"/>
  <c r="U321" i="5"/>
  <c r="U321" i="5" a="1"/>
  <c r="R321" i="5" a="1"/>
  <c r="R321" i="5" s="1"/>
  <c r="S321" i="5" s="1"/>
  <c r="B321" i="5"/>
  <c r="X320" i="5" a="1"/>
  <c r="X320" i="5" s="1"/>
  <c r="W320" i="5"/>
  <c r="W320" i="5" a="1"/>
  <c r="V320" i="5" a="1"/>
  <c r="V320" i="5" s="1"/>
  <c r="U320" i="5" a="1"/>
  <c r="U320" i="5" s="1"/>
  <c r="R320" i="5" a="1"/>
  <c r="R320" i="5" s="1"/>
  <c r="S320" i="5" s="1"/>
  <c r="B320" i="5"/>
  <c r="X319" i="5"/>
  <c r="X319" i="5" a="1"/>
  <c r="W319" i="5" a="1"/>
  <c r="W319" i="5" s="1"/>
  <c r="V319" i="5" a="1"/>
  <c r="V319" i="5" s="1"/>
  <c r="U319" i="5" a="1"/>
  <c r="U319" i="5" s="1"/>
  <c r="R319" i="5" a="1"/>
  <c r="R319" i="5" s="1"/>
  <c r="S319" i="5" s="1"/>
  <c r="B319" i="5"/>
  <c r="X318" i="5" a="1"/>
  <c r="X318" i="5" s="1"/>
  <c r="W318" i="5"/>
  <c r="W318" i="5" a="1"/>
  <c r="V318" i="5"/>
  <c r="V318" i="5" a="1"/>
  <c r="U318" i="5" a="1"/>
  <c r="U318" i="5" s="1"/>
  <c r="R318" i="5"/>
  <c r="S318" i="5" s="1"/>
  <c r="R318" i="5" a="1"/>
  <c r="B318" i="5"/>
  <c r="X317" i="5"/>
  <c r="X317" i="5" a="1"/>
  <c r="W317" i="5" a="1"/>
  <c r="W317" i="5" s="1"/>
  <c r="V317" i="5" a="1"/>
  <c r="V317" i="5" s="1"/>
  <c r="U317" i="5" a="1"/>
  <c r="U317" i="5" s="1"/>
  <c r="R317" i="5" a="1"/>
  <c r="R317" i="5" s="1"/>
  <c r="S317" i="5" s="1"/>
  <c r="B317" i="5"/>
  <c r="X316" i="5" a="1"/>
  <c r="X316" i="5" s="1"/>
  <c r="W316" i="5" a="1"/>
  <c r="W316" i="5" s="1"/>
  <c r="V316" i="5" a="1"/>
  <c r="V316" i="5" s="1"/>
  <c r="U316" i="5" a="1"/>
  <c r="U316" i="5" s="1"/>
  <c r="R316" i="5"/>
  <c r="S316" i="5" s="1"/>
  <c r="R316" i="5" a="1"/>
  <c r="B316" i="5"/>
  <c r="X315" i="5" a="1"/>
  <c r="X315" i="5" s="1"/>
  <c r="W315" i="5" a="1"/>
  <c r="W315" i="5" s="1"/>
  <c r="V315" i="5" a="1"/>
  <c r="V315" i="5" s="1"/>
  <c r="U315" i="5" a="1"/>
  <c r="U315" i="5" s="1"/>
  <c r="R315" i="5" a="1"/>
  <c r="R315" i="5" s="1"/>
  <c r="S315" i="5" s="1"/>
  <c r="B315" i="5"/>
  <c r="X314" i="5"/>
  <c r="X314" i="5" a="1"/>
  <c r="W314" i="5" a="1"/>
  <c r="W314" i="5" s="1"/>
  <c r="V314" i="5" a="1"/>
  <c r="V314" i="5" s="1"/>
  <c r="U314" i="5" a="1"/>
  <c r="U314" i="5" s="1"/>
  <c r="R314" i="5"/>
  <c r="S314" i="5" s="1"/>
  <c r="R314" i="5" a="1"/>
  <c r="B314" i="5"/>
  <c r="X313" i="5" a="1"/>
  <c r="X313" i="5" s="1"/>
  <c r="W313" i="5" a="1"/>
  <c r="W313" i="5" s="1"/>
  <c r="V313" i="5" a="1"/>
  <c r="V313" i="5" s="1"/>
  <c r="U313" i="5" a="1"/>
  <c r="U313" i="5" s="1"/>
  <c r="R313" i="5" a="1"/>
  <c r="R313" i="5" s="1"/>
  <c r="S313" i="5" s="1"/>
  <c r="B313" i="5"/>
  <c r="X312" i="5" a="1"/>
  <c r="X312" i="5" s="1"/>
  <c r="W312" i="5" a="1"/>
  <c r="W312" i="5" s="1"/>
  <c r="V312" i="5"/>
  <c r="V312" i="5" a="1"/>
  <c r="U312" i="5" a="1"/>
  <c r="U312" i="5" s="1"/>
  <c r="R312" i="5"/>
  <c r="S312" i="5" s="1"/>
  <c r="R312" i="5" a="1"/>
  <c r="B312" i="5"/>
  <c r="X311" i="5"/>
  <c r="X311" i="5" a="1"/>
  <c r="W311" i="5" a="1"/>
  <c r="W311" i="5" s="1"/>
  <c r="V311" i="5" a="1"/>
  <c r="V311" i="5" s="1"/>
  <c r="U311" i="5" a="1"/>
  <c r="U311" i="5" s="1"/>
  <c r="R311" i="5" a="1"/>
  <c r="R311" i="5" s="1"/>
  <c r="S311" i="5" s="1"/>
  <c r="B311" i="5"/>
  <c r="X310" i="5"/>
  <c r="X310" i="5" a="1"/>
  <c r="W310" i="5" a="1"/>
  <c r="W310" i="5" s="1"/>
  <c r="V310" i="5"/>
  <c r="V310" i="5" a="1"/>
  <c r="U310" i="5" a="1"/>
  <c r="U310" i="5" s="1"/>
  <c r="R310" i="5"/>
  <c r="S310" i="5" s="1"/>
  <c r="R310" i="5" a="1"/>
  <c r="B310" i="5"/>
  <c r="X309" i="5"/>
  <c r="X309" i="5" a="1"/>
  <c r="W309" i="5" a="1"/>
  <c r="W309" i="5" s="1"/>
  <c r="V309" i="5" a="1"/>
  <c r="V309" i="5" s="1"/>
  <c r="U309" i="5" a="1"/>
  <c r="U309" i="5" s="1"/>
  <c r="R309" i="5" a="1"/>
  <c r="R309" i="5" s="1"/>
  <c r="S309" i="5" s="1"/>
  <c r="B309" i="5"/>
  <c r="X308" i="5" a="1"/>
  <c r="X308" i="5" s="1"/>
  <c r="W308" i="5" a="1"/>
  <c r="W308" i="5" s="1"/>
  <c r="V308" i="5" a="1"/>
  <c r="V308" i="5" s="1"/>
  <c r="U308" i="5"/>
  <c r="U308" i="5" a="1"/>
  <c r="R308" i="5"/>
  <c r="S308" i="5" s="1"/>
  <c r="R308" i="5" a="1"/>
  <c r="B308" i="5"/>
  <c r="X307" i="5" a="1"/>
  <c r="X307" i="5" s="1"/>
  <c r="W307" i="5" a="1"/>
  <c r="W307" i="5" s="1"/>
  <c r="V307" i="5" a="1"/>
  <c r="V307" i="5" s="1"/>
  <c r="U307" i="5" a="1"/>
  <c r="U307" i="5" s="1"/>
  <c r="R307" i="5" a="1"/>
  <c r="R307" i="5" s="1"/>
  <c r="S307" i="5" s="1"/>
  <c r="B307" i="5"/>
  <c r="X306" i="5"/>
  <c r="X306" i="5" a="1"/>
  <c r="W306" i="5" a="1"/>
  <c r="W306" i="5" s="1"/>
  <c r="V306" i="5" a="1"/>
  <c r="V306" i="5" s="1"/>
  <c r="U306" i="5"/>
  <c r="U306" i="5" a="1"/>
  <c r="R306" i="5" a="1"/>
  <c r="R306" i="5" s="1"/>
  <c r="S306" i="5" s="1"/>
  <c r="B306" i="5"/>
  <c r="X305" i="5" a="1"/>
  <c r="X305" i="5" s="1"/>
  <c r="W305" i="5" a="1"/>
  <c r="W305" i="5" s="1"/>
  <c r="V305" i="5" a="1"/>
  <c r="V305" i="5" s="1"/>
  <c r="U305" i="5" a="1"/>
  <c r="U305" i="5" s="1"/>
  <c r="R305" i="5" a="1"/>
  <c r="R305" i="5" s="1"/>
  <c r="S305" i="5" s="1"/>
  <c r="B305" i="5"/>
  <c r="X304" i="5"/>
  <c r="X304" i="5" a="1"/>
  <c r="W304" i="5" a="1"/>
  <c r="W304" i="5" s="1"/>
  <c r="V304" i="5" a="1"/>
  <c r="V304" i="5" s="1"/>
  <c r="U304" i="5" a="1"/>
  <c r="U304" i="5" s="1"/>
  <c r="R304" i="5" a="1"/>
  <c r="R304" i="5" s="1"/>
  <c r="S304" i="5" s="1"/>
  <c r="B304" i="5"/>
  <c r="X303" i="5" a="1"/>
  <c r="X303" i="5" s="1"/>
  <c r="W303" i="5" a="1"/>
  <c r="W303" i="5" s="1"/>
  <c r="V303" i="5" a="1"/>
  <c r="V303" i="5" s="1"/>
  <c r="U303" i="5" a="1"/>
  <c r="U303" i="5" s="1"/>
  <c r="R303" i="5" a="1"/>
  <c r="R303" i="5" s="1"/>
  <c r="S303" i="5" s="1"/>
  <c r="B303" i="5"/>
  <c r="X302" i="5" a="1"/>
  <c r="X302" i="5" s="1"/>
  <c r="W302" i="5" a="1"/>
  <c r="W302" i="5" s="1"/>
  <c r="V302" i="5" a="1"/>
  <c r="V302" i="5" s="1"/>
  <c r="U302" i="5"/>
  <c r="U302" i="5" a="1"/>
  <c r="R302" i="5" a="1"/>
  <c r="R302" i="5" s="1"/>
  <c r="S302" i="5" s="1"/>
  <c r="B302" i="5"/>
  <c r="X301" i="5" a="1"/>
  <c r="X301" i="5" s="1"/>
  <c r="W301" i="5" a="1"/>
  <c r="W301" i="5" s="1"/>
  <c r="V301" i="5" a="1"/>
  <c r="V301" i="5" s="1"/>
  <c r="U301" i="5" a="1"/>
  <c r="U301" i="5" s="1"/>
  <c r="R301" i="5" a="1"/>
  <c r="R301" i="5" s="1"/>
  <c r="S301" i="5" s="1"/>
  <c r="B301" i="5"/>
  <c r="X300" i="5" a="1"/>
  <c r="X300" i="5" s="1"/>
  <c r="W300" i="5" a="1"/>
  <c r="W300" i="5" s="1"/>
  <c r="V300" i="5" a="1"/>
  <c r="V300" i="5" s="1"/>
  <c r="U300" i="5"/>
  <c r="U300" i="5" a="1"/>
  <c r="S300" i="5"/>
  <c r="R300" i="5"/>
  <c r="R300" i="5" a="1"/>
  <c r="B300" i="5"/>
  <c r="X299" i="5" a="1"/>
  <c r="X299" i="5" s="1"/>
  <c r="W299" i="5" a="1"/>
  <c r="W299" i="5" s="1"/>
  <c r="V299" i="5" a="1"/>
  <c r="V299" i="5" s="1"/>
  <c r="U299" i="5" a="1"/>
  <c r="U299" i="5" s="1"/>
  <c r="R299" i="5" a="1"/>
  <c r="R299" i="5" s="1"/>
  <c r="S299" i="5" s="1"/>
  <c r="B299" i="5"/>
  <c r="X298" i="5" a="1"/>
  <c r="X298" i="5" s="1"/>
  <c r="W298" i="5" a="1"/>
  <c r="W298" i="5" s="1"/>
  <c r="V298" i="5" a="1"/>
  <c r="V298" i="5" s="1"/>
  <c r="U298" i="5" a="1"/>
  <c r="U298" i="5" s="1"/>
  <c r="R298" i="5"/>
  <c r="S298" i="5" s="1"/>
  <c r="R298" i="5" a="1"/>
  <c r="B298" i="5"/>
  <c r="X297" i="5" a="1"/>
  <c r="X297" i="5" s="1"/>
  <c r="W297" i="5" a="1"/>
  <c r="W297" i="5" s="1"/>
  <c r="V297" i="5" a="1"/>
  <c r="V297" i="5" s="1"/>
  <c r="U297" i="5" a="1"/>
  <c r="U297" i="5" s="1"/>
  <c r="R297" i="5"/>
  <c r="S297" i="5" s="1"/>
  <c r="R297" i="5" a="1"/>
  <c r="B297" i="5"/>
  <c r="X296" i="5" a="1"/>
  <c r="X296" i="5" s="1"/>
  <c r="W296" i="5" a="1"/>
  <c r="W296" i="5" s="1"/>
  <c r="V296" i="5" a="1"/>
  <c r="V296" i="5" s="1"/>
  <c r="U296" i="5" a="1"/>
  <c r="U296" i="5" s="1"/>
  <c r="R296" i="5"/>
  <c r="S296" i="5" s="1"/>
  <c r="R296" i="5" a="1"/>
  <c r="B296" i="5"/>
  <c r="X295" i="5" a="1"/>
  <c r="X295" i="5" s="1"/>
  <c r="W295" i="5" a="1"/>
  <c r="W295" i="5" s="1"/>
  <c r="V295" i="5" a="1"/>
  <c r="V295" i="5" s="1"/>
  <c r="U295" i="5" a="1"/>
  <c r="U295" i="5" s="1"/>
  <c r="R295" i="5" a="1"/>
  <c r="R295" i="5" s="1"/>
  <c r="S295" i="5" s="1"/>
  <c r="B295" i="5"/>
  <c r="X294" i="5" a="1"/>
  <c r="X294" i="5" s="1"/>
  <c r="W294" i="5" a="1"/>
  <c r="W294" i="5" s="1"/>
  <c r="V294" i="5" a="1"/>
  <c r="V294" i="5" s="1"/>
  <c r="U294" i="5" a="1"/>
  <c r="U294" i="5" s="1"/>
  <c r="S294" i="5"/>
  <c r="R294" i="5"/>
  <c r="R294" i="5" a="1"/>
  <c r="B294" i="5"/>
  <c r="X293" i="5" a="1"/>
  <c r="X293" i="5" s="1"/>
  <c r="W293" i="5" a="1"/>
  <c r="W293" i="5" s="1"/>
  <c r="V293" i="5" a="1"/>
  <c r="V293" i="5" s="1"/>
  <c r="U293" i="5" a="1"/>
  <c r="U293" i="5" s="1"/>
  <c r="R293" i="5" a="1"/>
  <c r="R293" i="5" s="1"/>
  <c r="S293" i="5" s="1"/>
  <c r="B293" i="5"/>
  <c r="X292" i="5" a="1"/>
  <c r="X292" i="5" s="1"/>
  <c r="W292" i="5" a="1"/>
  <c r="W292" i="5" s="1"/>
  <c r="V292" i="5" a="1"/>
  <c r="V292" i="5" s="1"/>
  <c r="U292" i="5" a="1"/>
  <c r="U292" i="5" s="1"/>
  <c r="R292" i="5" a="1"/>
  <c r="R292" i="5" s="1"/>
  <c r="S292" i="5" s="1"/>
  <c r="B292" i="5"/>
  <c r="X291" i="5" a="1"/>
  <c r="X291" i="5" s="1"/>
  <c r="W291" i="5"/>
  <c r="W291" i="5" a="1"/>
  <c r="V291" i="5" a="1"/>
  <c r="V291" i="5" s="1"/>
  <c r="U291" i="5" a="1"/>
  <c r="U291" i="5" s="1"/>
  <c r="R291" i="5" a="1"/>
  <c r="R291" i="5" s="1"/>
  <c r="S291" i="5" s="1"/>
  <c r="B291" i="5"/>
  <c r="X290" i="5"/>
  <c r="X290" i="5" a="1"/>
  <c r="W290" i="5" a="1"/>
  <c r="W290" i="5" s="1"/>
  <c r="V290" i="5" a="1"/>
  <c r="V290" i="5" s="1"/>
  <c r="U290" i="5"/>
  <c r="U290" i="5" a="1"/>
  <c r="R290" i="5"/>
  <c r="S290" i="5" s="1"/>
  <c r="R290" i="5" a="1"/>
  <c r="B290" i="5"/>
  <c r="X289" i="5" a="1"/>
  <c r="X289" i="5" s="1"/>
  <c r="W289" i="5" a="1"/>
  <c r="W289" i="5" s="1"/>
  <c r="V289" i="5" a="1"/>
  <c r="V289" i="5" s="1"/>
  <c r="U289" i="5" a="1"/>
  <c r="U289" i="5" s="1"/>
  <c r="R289" i="5" a="1"/>
  <c r="R289" i="5" s="1"/>
  <c r="S289" i="5" s="1"/>
  <c r="B289" i="5"/>
  <c r="X288" i="5" a="1"/>
  <c r="X288" i="5" s="1"/>
  <c r="W288" i="5" a="1"/>
  <c r="W288" i="5" s="1"/>
  <c r="V288" i="5" a="1"/>
  <c r="V288" i="5" s="1"/>
  <c r="U288" i="5" a="1"/>
  <c r="U288" i="5" s="1"/>
  <c r="R288" i="5" a="1"/>
  <c r="R288" i="5" s="1"/>
  <c r="S288" i="5" s="1"/>
  <c r="B288" i="5"/>
  <c r="X287" i="5" a="1"/>
  <c r="X287" i="5" s="1"/>
  <c r="W287" i="5" a="1"/>
  <c r="W287" i="5" s="1"/>
  <c r="V287" i="5"/>
  <c r="V287" i="5" a="1"/>
  <c r="U287" i="5" a="1"/>
  <c r="U287" i="5" s="1"/>
  <c r="R287" i="5" a="1"/>
  <c r="R287" i="5" s="1"/>
  <c r="S287" i="5" s="1"/>
  <c r="B287" i="5"/>
  <c r="X286" i="5"/>
  <c r="X286" i="5" a="1"/>
  <c r="W286" i="5" a="1"/>
  <c r="W286" i="5" s="1"/>
  <c r="V286" i="5" a="1"/>
  <c r="V286" i="5" s="1"/>
  <c r="U286" i="5" a="1"/>
  <c r="U286" i="5" s="1"/>
  <c r="R286" i="5" a="1"/>
  <c r="R286" i="5" s="1"/>
  <c r="S286" i="5" s="1"/>
  <c r="B286" i="5"/>
  <c r="X285" i="5" a="1"/>
  <c r="X285" i="5" s="1"/>
  <c r="W285" i="5" a="1"/>
  <c r="W285" i="5" s="1"/>
  <c r="V285" i="5" a="1"/>
  <c r="V285" i="5" s="1"/>
  <c r="U285" i="5" a="1"/>
  <c r="U285" i="5" s="1"/>
  <c r="R285" i="5" a="1"/>
  <c r="R285" i="5" s="1"/>
  <c r="S285" i="5" s="1"/>
  <c r="B285" i="5"/>
  <c r="X284" i="5" a="1"/>
  <c r="X284" i="5" s="1"/>
  <c r="W284" i="5" a="1"/>
  <c r="W284" i="5" s="1"/>
  <c r="V284" i="5" a="1"/>
  <c r="V284" i="5" s="1"/>
  <c r="U284" i="5" a="1"/>
  <c r="U284" i="5" s="1"/>
  <c r="R284" i="5"/>
  <c r="S284" i="5" s="1"/>
  <c r="R284" i="5" a="1"/>
  <c r="B284" i="5"/>
  <c r="X283" i="5" a="1"/>
  <c r="X283" i="5" s="1"/>
  <c r="W283" i="5" a="1"/>
  <c r="W283" i="5" s="1"/>
  <c r="V283" i="5" a="1"/>
  <c r="V283" i="5" s="1"/>
  <c r="U283" i="5" a="1"/>
  <c r="U283" i="5" s="1"/>
  <c r="R283" i="5" a="1"/>
  <c r="R283" i="5" s="1"/>
  <c r="S283" i="5" s="1"/>
  <c r="B283" i="5"/>
  <c r="X282" i="5" a="1"/>
  <c r="X282" i="5" s="1"/>
  <c r="W282" i="5" a="1"/>
  <c r="W282" i="5" s="1"/>
  <c r="V282" i="5" a="1"/>
  <c r="V282" i="5" s="1"/>
  <c r="U282" i="5" a="1"/>
  <c r="U282" i="5" s="1"/>
  <c r="R282" i="5"/>
  <c r="S282" i="5" s="1"/>
  <c r="R282" i="5" a="1"/>
  <c r="B282" i="5"/>
  <c r="X281" i="5" a="1"/>
  <c r="X281" i="5" s="1"/>
  <c r="W281" i="5" a="1"/>
  <c r="W281" i="5" s="1"/>
  <c r="V281" i="5" a="1"/>
  <c r="V281" i="5" s="1"/>
  <c r="U281" i="5" a="1"/>
  <c r="U281" i="5" s="1"/>
  <c r="R281" i="5" a="1"/>
  <c r="R281" i="5" s="1"/>
  <c r="S281" i="5" s="1"/>
  <c r="B281" i="5"/>
  <c r="X280" i="5" a="1"/>
  <c r="X280" i="5" s="1"/>
  <c r="W280" i="5" a="1"/>
  <c r="W280" i="5" s="1"/>
  <c r="V280" i="5" a="1"/>
  <c r="V280" i="5" s="1"/>
  <c r="U280" i="5" a="1"/>
  <c r="U280" i="5" s="1"/>
  <c r="R280" i="5"/>
  <c r="S280" i="5" s="1"/>
  <c r="R280" i="5" a="1"/>
  <c r="B280" i="5"/>
  <c r="X279" i="5" a="1"/>
  <c r="X279" i="5" s="1"/>
  <c r="W279" i="5" a="1"/>
  <c r="W279" i="5" s="1"/>
  <c r="V279" i="5" a="1"/>
  <c r="V279" i="5" s="1"/>
  <c r="U279" i="5" a="1"/>
  <c r="U279" i="5" s="1"/>
  <c r="R279" i="5" a="1"/>
  <c r="R279" i="5" s="1"/>
  <c r="S279" i="5" s="1"/>
  <c r="B279" i="5"/>
  <c r="X278" i="5" a="1"/>
  <c r="X278" i="5" s="1"/>
  <c r="W278" i="5" a="1"/>
  <c r="W278" i="5" s="1"/>
  <c r="V278" i="5" a="1"/>
  <c r="V278" i="5" s="1"/>
  <c r="U278" i="5"/>
  <c r="U278" i="5" a="1"/>
  <c r="R278" i="5"/>
  <c r="S278" i="5" s="1"/>
  <c r="R278" i="5" a="1"/>
  <c r="B278" i="5"/>
  <c r="X277" i="5" a="1"/>
  <c r="X277" i="5" s="1"/>
  <c r="W277" i="5" a="1"/>
  <c r="W277" i="5" s="1"/>
  <c r="V277" i="5" a="1"/>
  <c r="V277" i="5" s="1"/>
  <c r="U277" i="5" a="1"/>
  <c r="U277" i="5" s="1"/>
  <c r="R277" i="5" a="1"/>
  <c r="R277" i="5" s="1"/>
  <c r="S277" i="5" s="1"/>
  <c r="B277" i="5"/>
  <c r="X276" i="5" a="1"/>
  <c r="X276" i="5" s="1"/>
  <c r="W276" i="5" a="1"/>
  <c r="W276" i="5" s="1"/>
  <c r="V276" i="5" a="1"/>
  <c r="V276" i="5" s="1"/>
  <c r="U276" i="5" a="1"/>
  <c r="U276" i="5" s="1"/>
  <c r="R276" i="5" a="1"/>
  <c r="R276" i="5" s="1"/>
  <c r="S276" i="5" s="1"/>
  <c r="B276" i="5"/>
  <c r="X275" i="5" a="1"/>
  <c r="X275" i="5" s="1"/>
  <c r="W275" i="5" a="1"/>
  <c r="W275" i="5" s="1"/>
  <c r="V275" i="5" a="1"/>
  <c r="V275" i="5" s="1"/>
  <c r="U275" i="5" a="1"/>
  <c r="U275" i="5" s="1"/>
  <c r="R275" i="5" a="1"/>
  <c r="R275" i="5" s="1"/>
  <c r="S275" i="5" s="1"/>
  <c r="B275" i="5"/>
  <c r="X274" i="5"/>
  <c r="X274" i="5" a="1"/>
  <c r="W274" i="5" a="1"/>
  <c r="W274" i="5" s="1"/>
  <c r="V274" i="5" a="1"/>
  <c r="V274" i="5" s="1"/>
  <c r="U274" i="5"/>
  <c r="U274" i="5" a="1"/>
  <c r="R274" i="5"/>
  <c r="S274" i="5" s="1"/>
  <c r="R274" i="5" a="1"/>
  <c r="B274" i="5"/>
  <c r="X273" i="5" a="1"/>
  <c r="X273" i="5" s="1"/>
  <c r="W273" i="5"/>
  <c r="W273" i="5" a="1"/>
  <c r="V273" i="5" a="1"/>
  <c r="V273" i="5" s="1"/>
  <c r="U273" i="5" a="1"/>
  <c r="U273" i="5" s="1"/>
  <c r="R273" i="5"/>
  <c r="S273" i="5" s="1"/>
  <c r="R273" i="5" a="1"/>
  <c r="B273" i="5"/>
  <c r="X272" i="5"/>
  <c r="X272" i="5" a="1"/>
  <c r="W272" i="5" a="1"/>
  <c r="W272" i="5" s="1"/>
  <c r="V272" i="5" a="1"/>
  <c r="V272" i="5" s="1"/>
  <c r="U272" i="5" a="1"/>
  <c r="U272" i="5" s="1"/>
  <c r="R272" i="5"/>
  <c r="S272" i="5" s="1"/>
  <c r="R272" i="5" a="1"/>
  <c r="B272" i="5"/>
  <c r="X271" i="5" a="1"/>
  <c r="X271" i="5" s="1"/>
  <c r="W271" i="5"/>
  <c r="W271" i="5" a="1"/>
  <c r="V271" i="5" a="1"/>
  <c r="V271" i="5" s="1"/>
  <c r="U271" i="5" a="1"/>
  <c r="U271" i="5" s="1"/>
  <c r="R271" i="5" a="1"/>
  <c r="R271" i="5" s="1"/>
  <c r="S271" i="5" s="1"/>
  <c r="B271" i="5"/>
  <c r="X270" i="5"/>
  <c r="X270" i="5" a="1"/>
  <c r="W270" i="5" a="1"/>
  <c r="W270" i="5" s="1"/>
  <c r="V270" i="5" a="1"/>
  <c r="V270" i="5" s="1"/>
  <c r="U270" i="5" a="1"/>
  <c r="U270" i="5" s="1"/>
  <c r="R270" i="5"/>
  <c r="S270" i="5" s="1"/>
  <c r="R270" i="5" a="1"/>
  <c r="B270" i="5"/>
  <c r="X269" i="5" a="1"/>
  <c r="X269" i="5" s="1"/>
  <c r="W269" i="5" a="1"/>
  <c r="W269" i="5" s="1"/>
  <c r="V269" i="5" a="1"/>
  <c r="V269" i="5" s="1"/>
  <c r="U269" i="5" a="1"/>
  <c r="U269" i="5" s="1"/>
  <c r="R269" i="5"/>
  <c r="S269" i="5" s="1"/>
  <c r="R269" i="5" a="1"/>
  <c r="B269" i="5"/>
  <c r="X268" i="5" a="1"/>
  <c r="X268" i="5" s="1"/>
  <c r="W268" i="5" a="1"/>
  <c r="W268" i="5" s="1"/>
  <c r="V268" i="5" a="1"/>
  <c r="V268" i="5" s="1"/>
  <c r="U268" i="5" a="1"/>
  <c r="U268" i="5" s="1"/>
  <c r="R268" i="5" a="1"/>
  <c r="R268" i="5" s="1"/>
  <c r="S268" i="5" s="1"/>
  <c r="B268" i="5"/>
  <c r="X267" i="5" a="1"/>
  <c r="X267" i="5" s="1"/>
  <c r="W267" i="5"/>
  <c r="W267" i="5" a="1"/>
  <c r="V267" i="5"/>
  <c r="V267" i="5" a="1"/>
  <c r="U267" i="5" a="1"/>
  <c r="U267" i="5" s="1"/>
  <c r="R267" i="5" a="1"/>
  <c r="R267" i="5" s="1"/>
  <c r="S267" i="5" s="1"/>
  <c r="B267" i="5"/>
  <c r="X266" i="5" a="1"/>
  <c r="X266" i="5" s="1"/>
  <c r="W266" i="5" a="1"/>
  <c r="W266" i="5" s="1"/>
  <c r="V266" i="5" a="1"/>
  <c r="V266" i="5" s="1"/>
  <c r="U266" i="5" a="1"/>
  <c r="U266" i="5" s="1"/>
  <c r="R266" i="5"/>
  <c r="S266" i="5" s="1"/>
  <c r="R266" i="5" a="1"/>
  <c r="B266" i="5"/>
  <c r="X265" i="5" a="1"/>
  <c r="X265" i="5" s="1"/>
  <c r="W265" i="5" a="1"/>
  <c r="W265" i="5" s="1"/>
  <c r="V265" i="5" a="1"/>
  <c r="V265" i="5" s="1"/>
  <c r="U265" i="5" a="1"/>
  <c r="U265" i="5" s="1"/>
  <c r="R265" i="5" a="1"/>
  <c r="R265" i="5" s="1"/>
  <c r="S265" i="5" s="1"/>
  <c r="B265" i="5"/>
  <c r="X264" i="5" a="1"/>
  <c r="X264" i="5" s="1"/>
  <c r="W264" i="5" a="1"/>
  <c r="W264" i="5" s="1"/>
  <c r="V264" i="5" a="1"/>
  <c r="V264" i="5" s="1"/>
  <c r="U264" i="5" a="1"/>
  <c r="U264" i="5" s="1"/>
  <c r="R264" i="5"/>
  <c r="S264" i="5" s="1"/>
  <c r="R264" i="5" a="1"/>
  <c r="B264" i="5"/>
  <c r="X263" i="5" a="1"/>
  <c r="X263" i="5" s="1"/>
  <c r="W263" i="5" a="1"/>
  <c r="W263" i="5" s="1"/>
  <c r="V263" i="5" a="1"/>
  <c r="V263" i="5" s="1"/>
  <c r="U263" i="5" a="1"/>
  <c r="U263" i="5" s="1"/>
  <c r="R263" i="5" a="1"/>
  <c r="R263" i="5" s="1"/>
  <c r="S263" i="5" s="1"/>
  <c r="B263" i="5"/>
  <c r="X262" i="5" a="1"/>
  <c r="X262" i="5" s="1"/>
  <c r="W262" i="5" a="1"/>
  <c r="W262" i="5" s="1"/>
  <c r="V262" i="5" a="1"/>
  <c r="V262" i="5" s="1"/>
  <c r="U262" i="5"/>
  <c r="U262" i="5" a="1"/>
  <c r="S262" i="5"/>
  <c r="R262" i="5"/>
  <c r="R262" i="5" a="1"/>
  <c r="B262" i="5"/>
  <c r="X261" i="5" a="1"/>
  <c r="X261" i="5" s="1"/>
  <c r="W261" i="5" a="1"/>
  <c r="W261" i="5" s="1"/>
  <c r="V261" i="5" a="1"/>
  <c r="V261" i="5" s="1"/>
  <c r="U261" i="5" a="1"/>
  <c r="U261" i="5" s="1"/>
  <c r="R261" i="5" a="1"/>
  <c r="R261" i="5" s="1"/>
  <c r="S261" i="5" s="1"/>
  <c r="B261" i="5"/>
  <c r="X260" i="5"/>
  <c r="X260" i="5" a="1"/>
  <c r="W260" i="5" a="1"/>
  <c r="W260" i="5" s="1"/>
  <c r="V260" i="5" a="1"/>
  <c r="V260" i="5" s="1"/>
  <c r="U260" i="5" a="1"/>
  <c r="U260" i="5" s="1"/>
  <c r="R260" i="5" a="1"/>
  <c r="R260" i="5" s="1"/>
  <c r="S260" i="5" s="1"/>
  <c r="B260" i="5"/>
  <c r="X259" i="5" a="1"/>
  <c r="X259" i="5" s="1"/>
  <c r="W259" i="5" a="1"/>
  <c r="W259" i="5" s="1"/>
  <c r="V259" i="5" a="1"/>
  <c r="V259" i="5" s="1"/>
  <c r="U259" i="5" a="1"/>
  <c r="U259" i="5" s="1"/>
  <c r="R259" i="5" a="1"/>
  <c r="R259" i="5" s="1"/>
  <c r="S259" i="5" s="1"/>
  <c r="B259" i="5"/>
  <c r="X258" i="5"/>
  <c r="X258" i="5" a="1"/>
  <c r="W258" i="5" a="1"/>
  <c r="W258" i="5" s="1"/>
  <c r="V258" i="5" a="1"/>
  <c r="V258" i="5" s="1"/>
  <c r="U258" i="5" a="1"/>
  <c r="U258" i="5" s="1"/>
  <c r="R258" i="5"/>
  <c r="S258" i="5" s="1"/>
  <c r="R258" i="5" a="1"/>
  <c r="B258" i="5"/>
  <c r="X257" i="5" a="1"/>
  <c r="X257" i="5" s="1"/>
  <c r="W257" i="5" a="1"/>
  <c r="W257" i="5" s="1"/>
  <c r="V257" i="5"/>
  <c r="V257" i="5" a="1"/>
  <c r="U257" i="5" a="1"/>
  <c r="U257" i="5" s="1"/>
  <c r="R257" i="5"/>
  <c r="S257" i="5" s="1"/>
  <c r="R257" i="5" a="1"/>
  <c r="B257" i="5"/>
  <c r="X256" i="5" a="1"/>
  <c r="X256" i="5" s="1"/>
  <c r="W256" i="5" a="1"/>
  <c r="W256" i="5" s="1"/>
  <c r="V256" i="5" a="1"/>
  <c r="V256" i="5" s="1"/>
  <c r="U256" i="5" a="1"/>
  <c r="U256" i="5" s="1"/>
  <c r="R256" i="5" a="1"/>
  <c r="R256" i="5" s="1"/>
  <c r="S256" i="5" s="1"/>
  <c r="B256" i="5"/>
  <c r="X255" i="5" a="1"/>
  <c r="X255" i="5" s="1"/>
  <c r="W255" i="5" a="1"/>
  <c r="W255" i="5" s="1"/>
  <c r="V255" i="5"/>
  <c r="V255" i="5" a="1"/>
  <c r="U255" i="5" a="1"/>
  <c r="U255" i="5" s="1"/>
  <c r="R255" i="5" a="1"/>
  <c r="R255" i="5" s="1"/>
  <c r="S255" i="5" s="1"/>
  <c r="B255" i="5"/>
  <c r="X254" i="5"/>
  <c r="X254" i="5" a="1"/>
  <c r="W254" i="5" a="1"/>
  <c r="W254" i="5" s="1"/>
  <c r="V254" i="5" a="1"/>
  <c r="V254" i="5" s="1"/>
  <c r="U254" i="5" a="1"/>
  <c r="U254" i="5" s="1"/>
  <c r="R254" i="5" a="1"/>
  <c r="R254" i="5" s="1"/>
  <c r="S254" i="5" s="1"/>
  <c r="B254" i="5"/>
  <c r="X253" i="5" a="1"/>
  <c r="X253" i="5" s="1"/>
  <c r="W253" i="5" a="1"/>
  <c r="W253" i="5" s="1"/>
  <c r="V253" i="5" a="1"/>
  <c r="V253" i="5" s="1"/>
  <c r="U253" i="5" a="1"/>
  <c r="U253" i="5" s="1"/>
  <c r="R253" i="5" a="1"/>
  <c r="R253" i="5" s="1"/>
  <c r="S253" i="5" s="1"/>
  <c r="B253" i="5"/>
  <c r="X252" i="5" a="1"/>
  <c r="X252" i="5" s="1"/>
  <c r="W252" i="5" a="1"/>
  <c r="W252" i="5" s="1"/>
  <c r="V252" i="5" a="1"/>
  <c r="V252" i="5" s="1"/>
  <c r="U252" i="5" a="1"/>
  <c r="U252" i="5" s="1"/>
  <c r="R252" i="5" a="1"/>
  <c r="R252" i="5" s="1"/>
  <c r="S252" i="5" s="1"/>
  <c r="B252" i="5"/>
  <c r="X251" i="5" a="1"/>
  <c r="X251" i="5" s="1"/>
  <c r="W251" i="5" a="1"/>
  <c r="W251" i="5" s="1"/>
  <c r="V251" i="5" a="1"/>
  <c r="V251" i="5" s="1"/>
  <c r="U251" i="5" a="1"/>
  <c r="U251" i="5" s="1"/>
  <c r="R251" i="5" a="1"/>
  <c r="R251" i="5" s="1"/>
  <c r="S251" i="5" s="1"/>
  <c r="B251" i="5"/>
  <c r="X250" i="5"/>
  <c r="X250" i="5" a="1"/>
  <c r="W250" i="5" a="1"/>
  <c r="W250" i="5" s="1"/>
  <c r="V250" i="5" a="1"/>
  <c r="V250" i="5" s="1"/>
  <c r="U250" i="5"/>
  <c r="U250" i="5" a="1"/>
  <c r="R250" i="5"/>
  <c r="S250" i="5" s="1"/>
  <c r="R250" i="5" a="1"/>
  <c r="B250" i="5"/>
  <c r="X249" i="5" a="1"/>
  <c r="X249" i="5" s="1"/>
  <c r="W249" i="5" a="1"/>
  <c r="W249" i="5" s="1"/>
  <c r="V249" i="5" a="1"/>
  <c r="V249" i="5" s="1"/>
  <c r="U249" i="5" a="1"/>
  <c r="U249" i="5" s="1"/>
  <c r="R249" i="5" a="1"/>
  <c r="R249" i="5" s="1"/>
  <c r="S249" i="5" s="1"/>
  <c r="B249" i="5"/>
  <c r="X248" i="5" a="1"/>
  <c r="X248" i="5" s="1"/>
  <c r="W248" i="5" a="1"/>
  <c r="W248" i="5" s="1"/>
  <c r="V248" i="5" a="1"/>
  <c r="V248" i="5" s="1"/>
  <c r="U248" i="5" a="1"/>
  <c r="U248" i="5" s="1"/>
  <c r="R248" i="5"/>
  <c r="S248" i="5" s="1"/>
  <c r="R248" i="5" a="1"/>
  <c r="B248" i="5"/>
  <c r="X247" i="5" a="1"/>
  <c r="X247" i="5" s="1"/>
  <c r="W247" i="5" a="1"/>
  <c r="W247" i="5" s="1"/>
  <c r="V247" i="5" a="1"/>
  <c r="V247" i="5" s="1"/>
  <c r="U247" i="5" a="1"/>
  <c r="U247" i="5" s="1"/>
  <c r="R247" i="5" a="1"/>
  <c r="R247" i="5" s="1"/>
  <c r="S247" i="5" s="1"/>
  <c r="B247" i="5"/>
  <c r="X246" i="5" a="1"/>
  <c r="X246" i="5" s="1"/>
  <c r="W246" i="5" a="1"/>
  <c r="W246" i="5" s="1"/>
  <c r="V246" i="5" a="1"/>
  <c r="V246" i="5" s="1"/>
  <c r="U246" i="5" a="1"/>
  <c r="U246" i="5" s="1"/>
  <c r="S246" i="5"/>
  <c r="R246" i="5"/>
  <c r="R246" i="5" a="1"/>
  <c r="B246" i="5"/>
  <c r="X245" i="5" a="1"/>
  <c r="X245" i="5" s="1"/>
  <c r="W245" i="5" a="1"/>
  <c r="W245" i="5" s="1"/>
  <c r="V245" i="5" a="1"/>
  <c r="V245" i="5" s="1"/>
  <c r="U245" i="5" a="1"/>
  <c r="U245" i="5" s="1"/>
  <c r="R245" i="5" a="1"/>
  <c r="R245" i="5" s="1"/>
  <c r="S245" i="5" s="1"/>
  <c r="B245" i="5"/>
  <c r="X244" i="5"/>
  <c r="X244" i="5" a="1"/>
  <c r="W244" i="5" a="1"/>
  <c r="W244" i="5" s="1"/>
  <c r="V244" i="5" a="1"/>
  <c r="V244" i="5" s="1"/>
  <c r="U244" i="5" a="1"/>
  <c r="U244" i="5" s="1"/>
  <c r="R244" i="5" a="1"/>
  <c r="R244" i="5" s="1"/>
  <c r="S244" i="5" s="1"/>
  <c r="B244" i="5"/>
  <c r="X243" i="5" a="1"/>
  <c r="X243" i="5" s="1"/>
  <c r="W243" i="5"/>
  <c r="W243" i="5" a="1"/>
  <c r="V243" i="5" a="1"/>
  <c r="V243" i="5" s="1"/>
  <c r="U243" i="5" a="1"/>
  <c r="U243" i="5" s="1"/>
  <c r="R243" i="5" a="1"/>
  <c r="R243" i="5" s="1"/>
  <c r="S243" i="5" s="1"/>
  <c r="B243" i="5"/>
  <c r="X242" i="5" a="1"/>
  <c r="X242" i="5" s="1"/>
  <c r="W242" i="5" a="1"/>
  <c r="W242" i="5" s="1"/>
  <c r="V242" i="5" a="1"/>
  <c r="V242" i="5" s="1"/>
  <c r="U242" i="5" a="1"/>
  <c r="U242" i="5" s="1"/>
  <c r="R242" i="5" a="1"/>
  <c r="R242" i="5" s="1"/>
  <c r="S242" i="5" s="1"/>
  <c r="B242" i="5"/>
  <c r="X241" i="5" a="1"/>
  <c r="X241" i="5" s="1"/>
  <c r="W241" i="5"/>
  <c r="W241" i="5" a="1"/>
  <c r="V241" i="5" a="1"/>
  <c r="V241" i="5" s="1"/>
  <c r="U241" i="5" a="1"/>
  <c r="U241" i="5" s="1"/>
  <c r="R241" i="5" a="1"/>
  <c r="R241" i="5" s="1"/>
  <c r="S241" i="5" s="1"/>
  <c r="B241" i="5"/>
  <c r="X240" i="5"/>
  <c r="X240" i="5" a="1"/>
  <c r="W240" i="5" a="1"/>
  <c r="W240" i="5" s="1"/>
  <c r="V240" i="5" a="1"/>
  <c r="V240" i="5" s="1"/>
  <c r="U240" i="5" a="1"/>
  <c r="U240" i="5" s="1"/>
  <c r="R240" i="5" a="1"/>
  <c r="R240" i="5" s="1"/>
  <c r="S240" i="5" s="1"/>
  <c r="B240" i="5"/>
  <c r="X239" i="5" a="1"/>
  <c r="X239" i="5" s="1"/>
  <c r="W239" i="5" a="1"/>
  <c r="W239" i="5" s="1"/>
  <c r="V239" i="5" a="1"/>
  <c r="V239" i="5" s="1"/>
  <c r="U239" i="5" a="1"/>
  <c r="U239" i="5" s="1"/>
  <c r="R239" i="5"/>
  <c r="S239" i="5" s="1"/>
  <c r="R239" i="5" a="1"/>
  <c r="B239" i="5"/>
  <c r="X238" i="5"/>
  <c r="X238" i="5" a="1"/>
  <c r="W238" i="5" a="1"/>
  <c r="W238" i="5" s="1"/>
  <c r="V238" i="5" a="1"/>
  <c r="V238" i="5" s="1"/>
  <c r="U238" i="5" a="1"/>
  <c r="U238" i="5" s="1"/>
  <c r="R238" i="5"/>
  <c r="S238" i="5" s="1"/>
  <c r="R238" i="5" a="1"/>
  <c r="B238" i="5"/>
  <c r="X237" i="5" a="1"/>
  <c r="X237" i="5" s="1"/>
  <c r="W237" i="5" a="1"/>
  <c r="W237" i="5" s="1"/>
  <c r="V237" i="5" a="1"/>
  <c r="V237" i="5" s="1"/>
  <c r="U237" i="5" a="1"/>
  <c r="U237" i="5" s="1"/>
  <c r="R237" i="5" a="1"/>
  <c r="R237" i="5" s="1"/>
  <c r="S237" i="5" s="1"/>
  <c r="B237" i="5"/>
  <c r="X236" i="5" a="1"/>
  <c r="X236" i="5" s="1"/>
  <c r="W236" i="5" a="1"/>
  <c r="W236" i="5" s="1"/>
  <c r="V236" i="5" a="1"/>
  <c r="V236" i="5" s="1"/>
  <c r="U236" i="5" a="1"/>
  <c r="U236" i="5" s="1"/>
  <c r="R236" i="5" a="1"/>
  <c r="R236" i="5" s="1"/>
  <c r="S236" i="5" s="1"/>
  <c r="B236" i="5"/>
  <c r="X235" i="5" a="1"/>
  <c r="X235" i="5" s="1"/>
  <c r="W235" i="5" a="1"/>
  <c r="W235" i="5" s="1"/>
  <c r="V235" i="5" a="1"/>
  <c r="V235" i="5" s="1"/>
  <c r="U235" i="5" a="1"/>
  <c r="U235" i="5" s="1"/>
  <c r="R235" i="5" a="1"/>
  <c r="R235" i="5" s="1"/>
  <c r="S235" i="5" s="1"/>
  <c r="B235" i="5"/>
  <c r="X234" i="5" a="1"/>
  <c r="X234" i="5" s="1"/>
  <c r="W234" i="5"/>
  <c r="W234" i="5" a="1"/>
  <c r="V234" i="5" a="1"/>
  <c r="V234" i="5" s="1"/>
  <c r="U234" i="5" a="1"/>
  <c r="U234" i="5" s="1"/>
  <c r="R234" i="5" a="1"/>
  <c r="R234" i="5" s="1"/>
  <c r="S234" i="5" s="1"/>
  <c r="B234" i="5"/>
  <c r="X233" i="5" a="1"/>
  <c r="X233" i="5" s="1"/>
  <c r="W233" i="5" a="1"/>
  <c r="W233" i="5" s="1"/>
  <c r="V233" i="5"/>
  <c r="V233" i="5" a="1"/>
  <c r="U233" i="5" a="1"/>
  <c r="U233" i="5" s="1"/>
  <c r="R233" i="5" a="1"/>
  <c r="R233" i="5" s="1"/>
  <c r="S233" i="5" s="1"/>
  <c r="B233" i="5"/>
  <c r="X232" i="5" a="1"/>
  <c r="X232" i="5" s="1"/>
  <c r="W232" i="5" a="1"/>
  <c r="W232" i="5" s="1"/>
  <c r="V232" i="5" a="1"/>
  <c r="V232" i="5" s="1"/>
  <c r="U232" i="5"/>
  <c r="U232" i="5" a="1"/>
  <c r="R232" i="5" a="1"/>
  <c r="R232" i="5" s="1"/>
  <c r="S232" i="5" s="1"/>
  <c r="B232" i="5"/>
  <c r="X231" i="5" a="1"/>
  <c r="X231" i="5" s="1"/>
  <c r="W231" i="5" a="1"/>
  <c r="W231" i="5" s="1"/>
  <c r="V231" i="5"/>
  <c r="V231" i="5" a="1"/>
  <c r="U231" i="5" a="1"/>
  <c r="U231" i="5" s="1"/>
  <c r="R231" i="5" a="1"/>
  <c r="R231" i="5" s="1"/>
  <c r="S231" i="5" s="1"/>
  <c r="B231" i="5"/>
  <c r="X230" i="5" a="1"/>
  <c r="X230" i="5" s="1"/>
  <c r="W230" i="5" a="1"/>
  <c r="W230" i="5" s="1"/>
  <c r="V230" i="5" a="1"/>
  <c r="V230" i="5" s="1"/>
  <c r="U230" i="5" a="1"/>
  <c r="U230" i="5" s="1"/>
  <c r="R230" i="5" a="1"/>
  <c r="R230" i="5" s="1"/>
  <c r="S230" i="5" s="1"/>
  <c r="B230" i="5"/>
  <c r="X229" i="5" a="1"/>
  <c r="X229" i="5" s="1"/>
  <c r="W229" i="5"/>
  <c r="W229" i="5" a="1"/>
  <c r="V229" i="5" a="1"/>
  <c r="V229" i="5" s="1"/>
  <c r="U229" i="5" a="1"/>
  <c r="U229" i="5" s="1"/>
  <c r="R229" i="5" a="1"/>
  <c r="R229" i="5" s="1"/>
  <c r="S229" i="5" s="1"/>
  <c r="B229" i="5"/>
  <c r="X228" i="5" a="1"/>
  <c r="X228" i="5" s="1"/>
  <c r="W228" i="5" a="1"/>
  <c r="W228" i="5" s="1"/>
  <c r="V228" i="5" a="1"/>
  <c r="V228" i="5" s="1"/>
  <c r="U228" i="5"/>
  <c r="U228" i="5" a="1"/>
  <c r="R228" i="5" a="1"/>
  <c r="R228" i="5" s="1"/>
  <c r="S228" i="5" s="1"/>
  <c r="B228" i="5"/>
  <c r="X227" i="5" a="1"/>
  <c r="X227" i="5" s="1"/>
  <c r="W227" i="5" a="1"/>
  <c r="W227" i="5" s="1"/>
  <c r="V227" i="5" a="1"/>
  <c r="V227" i="5" s="1"/>
  <c r="U227" i="5" a="1"/>
  <c r="U227" i="5" s="1"/>
  <c r="R227" i="5" a="1"/>
  <c r="R227" i="5" s="1"/>
  <c r="S227" i="5" s="1"/>
  <c r="B227" i="5"/>
  <c r="X226" i="5" a="1"/>
  <c r="X226" i="5" s="1"/>
  <c r="W226" i="5" a="1"/>
  <c r="W226" i="5" s="1"/>
  <c r="V226" i="5" a="1"/>
  <c r="V226" i="5" s="1"/>
  <c r="U226" i="5" a="1"/>
  <c r="U226" i="5" s="1"/>
  <c r="S226" i="5"/>
  <c r="R226" i="5"/>
  <c r="R226" i="5" a="1"/>
  <c r="B226" i="5"/>
  <c r="X225" i="5" a="1"/>
  <c r="X225" i="5" s="1"/>
  <c r="W225" i="5" a="1"/>
  <c r="W225" i="5" s="1"/>
  <c r="V225" i="5" a="1"/>
  <c r="V225" i="5" s="1"/>
  <c r="U225" i="5"/>
  <c r="U225" i="5" a="1"/>
  <c r="R225" i="5"/>
  <c r="S225" i="5" s="1"/>
  <c r="R225" i="5" a="1"/>
  <c r="B225" i="5"/>
  <c r="X224" i="5" a="1"/>
  <c r="X224" i="5" s="1"/>
  <c r="W224" i="5"/>
  <c r="W224" i="5" a="1"/>
  <c r="V224" i="5" a="1"/>
  <c r="V224" i="5" s="1"/>
  <c r="U224" i="5" a="1"/>
  <c r="U224" i="5" s="1"/>
  <c r="R224" i="5" a="1"/>
  <c r="R224" i="5" s="1"/>
  <c r="S224" i="5" s="1"/>
  <c r="B224" i="5"/>
  <c r="X223" i="5" a="1"/>
  <c r="X223" i="5" s="1"/>
  <c r="W223" i="5" a="1"/>
  <c r="W223" i="5" s="1"/>
  <c r="V223" i="5" a="1"/>
  <c r="V223" i="5" s="1"/>
  <c r="U223" i="5" a="1"/>
  <c r="U223" i="5" s="1"/>
  <c r="R223" i="5"/>
  <c r="S223" i="5" s="1"/>
  <c r="R223" i="5" a="1"/>
  <c r="B223" i="5"/>
  <c r="X222" i="5" a="1"/>
  <c r="X222" i="5" s="1"/>
  <c r="W222" i="5" a="1"/>
  <c r="W222" i="5" s="1"/>
  <c r="V222" i="5" a="1"/>
  <c r="V222" i="5" s="1"/>
  <c r="U222" i="5" a="1"/>
  <c r="U222" i="5" s="1"/>
  <c r="R222" i="5"/>
  <c r="S222" i="5" s="1"/>
  <c r="R222" i="5" a="1"/>
  <c r="B222" i="5"/>
  <c r="X221" i="5" a="1"/>
  <c r="X221" i="5" s="1"/>
  <c r="W221" i="5" a="1"/>
  <c r="W221" i="5" s="1"/>
  <c r="V221" i="5" a="1"/>
  <c r="V221" i="5" s="1"/>
  <c r="U221" i="5" a="1"/>
  <c r="U221" i="5" s="1"/>
  <c r="R221" i="5"/>
  <c r="S221" i="5" s="1"/>
  <c r="R221" i="5" a="1"/>
  <c r="B221" i="5"/>
  <c r="X220" i="5" a="1"/>
  <c r="X220" i="5" s="1"/>
  <c r="W220" i="5" a="1"/>
  <c r="W220" i="5" s="1"/>
  <c r="V220" i="5" a="1"/>
  <c r="V220" i="5" s="1"/>
  <c r="U220" i="5" a="1"/>
  <c r="U220" i="5" s="1"/>
  <c r="R220" i="5" a="1"/>
  <c r="R220" i="5" s="1"/>
  <c r="S220" i="5" s="1"/>
  <c r="B220" i="5"/>
  <c r="X219" i="5" a="1"/>
  <c r="X219" i="5" s="1"/>
  <c r="W219" i="5" a="1"/>
  <c r="W219" i="5" s="1"/>
  <c r="V219" i="5" a="1"/>
  <c r="V219" i="5" s="1"/>
  <c r="U219" i="5" a="1"/>
  <c r="U219" i="5" s="1"/>
  <c r="R219" i="5"/>
  <c r="S219" i="5" s="1"/>
  <c r="R219" i="5" a="1"/>
  <c r="B219" i="5"/>
  <c r="X218" i="5" a="1"/>
  <c r="X218" i="5" s="1"/>
  <c r="W218" i="5" a="1"/>
  <c r="W218" i="5" s="1"/>
  <c r="V218" i="5" a="1"/>
  <c r="V218" i="5" s="1"/>
  <c r="U218" i="5" a="1"/>
  <c r="U218" i="5" s="1"/>
  <c r="R218" i="5"/>
  <c r="S218" i="5" s="1"/>
  <c r="R218" i="5" a="1"/>
  <c r="B218" i="5"/>
  <c r="X217" i="5" a="1"/>
  <c r="X217" i="5" s="1"/>
  <c r="W217" i="5" a="1"/>
  <c r="W217" i="5" s="1"/>
  <c r="V217" i="5" a="1"/>
  <c r="V217" i="5" s="1"/>
  <c r="U217" i="5" a="1"/>
  <c r="U217" i="5" s="1"/>
  <c r="R217" i="5" a="1"/>
  <c r="R217" i="5" s="1"/>
  <c r="S217" i="5" s="1"/>
  <c r="B217" i="5"/>
  <c r="X216" i="5" a="1"/>
  <c r="X216" i="5" s="1"/>
  <c r="W216" i="5" a="1"/>
  <c r="W216" i="5" s="1"/>
  <c r="V216" i="5" a="1"/>
  <c r="V216" i="5" s="1"/>
  <c r="U216" i="5" a="1"/>
  <c r="U216" i="5" s="1"/>
  <c r="S216" i="5"/>
  <c r="R216" i="5"/>
  <c r="R216" i="5" a="1"/>
  <c r="B216" i="5"/>
  <c r="X215" i="5" a="1"/>
  <c r="X215" i="5" s="1"/>
  <c r="W215" i="5" a="1"/>
  <c r="W215" i="5" s="1"/>
  <c r="V215" i="5"/>
  <c r="V215" i="5" a="1"/>
  <c r="U215" i="5"/>
  <c r="U215" i="5" a="1"/>
  <c r="R215" i="5"/>
  <c r="S215" i="5" s="1"/>
  <c r="R215" i="5" a="1"/>
  <c r="B215" i="5"/>
  <c r="X214" i="5" a="1"/>
  <c r="X214" i="5" s="1"/>
  <c r="W214" i="5" a="1"/>
  <c r="W214" i="5" s="1"/>
  <c r="V214" i="5" a="1"/>
  <c r="V214" i="5" s="1"/>
  <c r="U214" i="5" a="1"/>
  <c r="U214" i="5" s="1"/>
  <c r="R214" i="5" a="1"/>
  <c r="R214" i="5" s="1"/>
  <c r="S214" i="5" s="1"/>
  <c r="B214" i="5"/>
  <c r="X213" i="5" a="1"/>
  <c r="X213" i="5" s="1"/>
  <c r="W213" i="5" a="1"/>
  <c r="W213" i="5" s="1"/>
  <c r="V213" i="5" a="1"/>
  <c r="V213" i="5" s="1"/>
  <c r="U213" i="5" a="1"/>
  <c r="U213" i="5" s="1"/>
  <c r="R213" i="5" a="1"/>
  <c r="R213" i="5" s="1"/>
  <c r="S213" i="5" s="1"/>
  <c r="B213" i="5"/>
  <c r="X212" i="5" a="1"/>
  <c r="X212" i="5" s="1"/>
  <c r="W212" i="5" a="1"/>
  <c r="W212" i="5" s="1"/>
  <c r="V212" i="5" a="1"/>
  <c r="V212" i="5" s="1"/>
  <c r="U212" i="5" a="1"/>
  <c r="U212" i="5" s="1"/>
  <c r="R212" i="5" a="1"/>
  <c r="R212" i="5" s="1"/>
  <c r="S212" i="5" s="1"/>
  <c r="B212" i="5"/>
  <c r="X211" i="5" a="1"/>
  <c r="X211" i="5" s="1"/>
  <c r="W211" i="5" a="1"/>
  <c r="W211" i="5" s="1"/>
  <c r="V211" i="5" a="1"/>
  <c r="V211" i="5" s="1"/>
  <c r="U211" i="5"/>
  <c r="U211" i="5" a="1"/>
  <c r="R211" i="5" a="1"/>
  <c r="R211" i="5" s="1"/>
  <c r="S211" i="5" s="1"/>
  <c r="B211" i="5"/>
  <c r="X210" i="5" a="1"/>
  <c r="X210" i="5" s="1"/>
  <c r="W210" i="5" a="1"/>
  <c r="W210" i="5" s="1"/>
  <c r="V210" i="5" a="1"/>
  <c r="V210" i="5" s="1"/>
  <c r="U210" i="5" a="1"/>
  <c r="U210" i="5" s="1"/>
  <c r="S210" i="5"/>
  <c r="R210" i="5"/>
  <c r="R210" i="5" a="1"/>
  <c r="B210" i="5"/>
  <c r="X209" i="5" a="1"/>
  <c r="X209" i="5" s="1"/>
  <c r="W209" i="5" a="1"/>
  <c r="W209" i="5" s="1"/>
  <c r="V209" i="5" a="1"/>
  <c r="V209" i="5" s="1"/>
  <c r="U209" i="5" a="1"/>
  <c r="U209" i="5" s="1"/>
  <c r="R209" i="5"/>
  <c r="S209" i="5" s="1"/>
  <c r="R209" i="5" a="1"/>
  <c r="B209" i="5"/>
  <c r="X208" i="5" a="1"/>
  <c r="X208" i="5" s="1"/>
  <c r="W208" i="5" a="1"/>
  <c r="W208" i="5" s="1"/>
  <c r="V208" i="5" a="1"/>
  <c r="V208" i="5" s="1"/>
  <c r="U208" i="5" a="1"/>
  <c r="U208" i="5" s="1"/>
  <c r="R208" i="5"/>
  <c r="S208" i="5" s="1"/>
  <c r="R208" i="5" a="1"/>
  <c r="B208" i="5"/>
  <c r="X207" i="5" a="1"/>
  <c r="X207" i="5" s="1"/>
  <c r="W207" i="5" a="1"/>
  <c r="W207" i="5" s="1"/>
  <c r="V207" i="5"/>
  <c r="V207" i="5" a="1"/>
  <c r="U207" i="5" a="1"/>
  <c r="U207" i="5" s="1"/>
  <c r="R207" i="5"/>
  <c r="S207" i="5" s="1"/>
  <c r="R207" i="5" a="1"/>
  <c r="B207" i="5"/>
  <c r="X206" i="5" a="1"/>
  <c r="X206" i="5" s="1"/>
  <c r="W206" i="5" a="1"/>
  <c r="W206" i="5" s="1"/>
  <c r="V206" i="5" a="1"/>
  <c r="V206" i="5" s="1"/>
  <c r="U206" i="5" a="1"/>
  <c r="U206" i="5" s="1"/>
  <c r="R206" i="5"/>
  <c r="S206" i="5" s="1"/>
  <c r="R206" i="5" a="1"/>
  <c r="B206" i="5"/>
  <c r="X205" i="5" a="1"/>
  <c r="X205" i="5" s="1"/>
  <c r="W205" i="5" a="1"/>
  <c r="W205" i="5" s="1"/>
  <c r="V205" i="5" a="1"/>
  <c r="V205" i="5" s="1"/>
  <c r="U205" i="5" a="1"/>
  <c r="U205" i="5" s="1"/>
  <c r="R205" i="5" a="1"/>
  <c r="R205" i="5" s="1"/>
  <c r="S205" i="5" s="1"/>
  <c r="B205" i="5"/>
  <c r="X204" i="5" a="1"/>
  <c r="X204" i="5" s="1"/>
  <c r="W204" i="5" a="1"/>
  <c r="W204" i="5" s="1"/>
  <c r="V204" i="5" a="1"/>
  <c r="V204" i="5" s="1"/>
  <c r="U204" i="5" a="1"/>
  <c r="U204" i="5" s="1"/>
  <c r="R204" i="5" a="1"/>
  <c r="R204" i="5" s="1"/>
  <c r="S204" i="5" s="1"/>
  <c r="B204" i="5"/>
  <c r="X203" i="5" a="1"/>
  <c r="X203" i="5" s="1"/>
  <c r="W203" i="5" a="1"/>
  <c r="W203" i="5" s="1"/>
  <c r="V203" i="5" a="1"/>
  <c r="V203" i="5" s="1"/>
  <c r="U203" i="5" a="1"/>
  <c r="U203" i="5" s="1"/>
  <c r="R203" i="5" a="1"/>
  <c r="R203" i="5" s="1"/>
  <c r="S203" i="5" s="1"/>
  <c r="B203" i="5"/>
  <c r="X202" i="5" a="1"/>
  <c r="X202" i="5" s="1"/>
  <c r="W202" i="5" a="1"/>
  <c r="W202" i="5" s="1"/>
  <c r="V202" i="5" a="1"/>
  <c r="V202" i="5" s="1"/>
  <c r="U202" i="5" a="1"/>
  <c r="U202" i="5" s="1"/>
  <c r="R202" i="5"/>
  <c r="S202" i="5" s="1"/>
  <c r="R202" i="5" a="1"/>
  <c r="B202" i="5"/>
  <c r="X201" i="5" a="1"/>
  <c r="X201" i="5" s="1"/>
  <c r="W201" i="5" a="1"/>
  <c r="W201" i="5" s="1"/>
  <c r="V201" i="5" a="1"/>
  <c r="V201" i="5" s="1"/>
  <c r="U201" i="5" a="1"/>
  <c r="U201" i="5" s="1"/>
  <c r="R201" i="5" a="1"/>
  <c r="R201" i="5" s="1"/>
  <c r="S201" i="5" s="1"/>
  <c r="B201" i="5"/>
  <c r="X200" i="5"/>
  <c r="X200" i="5" a="1"/>
  <c r="W200" i="5" a="1"/>
  <c r="W200" i="5" s="1"/>
  <c r="V200" i="5" a="1"/>
  <c r="V200" i="5" s="1"/>
  <c r="U200" i="5" a="1"/>
  <c r="U200" i="5" s="1"/>
  <c r="R200" i="5"/>
  <c r="S200" i="5" s="1"/>
  <c r="R200" i="5" a="1"/>
  <c r="B200" i="5"/>
  <c r="X199" i="5" a="1"/>
  <c r="X199" i="5" s="1"/>
  <c r="W199" i="5" a="1"/>
  <c r="W199" i="5" s="1"/>
  <c r="V199" i="5" a="1"/>
  <c r="V199" i="5" s="1"/>
  <c r="U199" i="5"/>
  <c r="U199" i="5" a="1"/>
  <c r="R199" i="5"/>
  <c r="S199" i="5" s="1"/>
  <c r="R199" i="5" a="1"/>
  <c r="B199" i="5"/>
  <c r="X198" i="5" a="1"/>
  <c r="X198" i="5" s="1"/>
  <c r="W198" i="5" a="1"/>
  <c r="W198" i="5" s="1"/>
  <c r="V198" i="5" a="1"/>
  <c r="V198" i="5" s="1"/>
  <c r="U198" i="5" a="1"/>
  <c r="U198" i="5" s="1"/>
  <c r="R198" i="5" a="1"/>
  <c r="R198" i="5" s="1"/>
  <c r="S198" i="5" s="1"/>
  <c r="B198" i="5"/>
  <c r="X197" i="5" a="1"/>
  <c r="X197" i="5" s="1"/>
  <c r="W197" i="5" a="1"/>
  <c r="W197" i="5" s="1"/>
  <c r="V197" i="5" a="1"/>
  <c r="V197" i="5" s="1"/>
  <c r="U197" i="5" a="1"/>
  <c r="U197" i="5" s="1"/>
  <c r="R197" i="5"/>
  <c r="S197" i="5" s="1"/>
  <c r="R197" i="5" a="1"/>
  <c r="B197" i="5"/>
  <c r="X196" i="5"/>
  <c r="X196" i="5" a="1"/>
  <c r="W196" i="5" a="1"/>
  <c r="W196" i="5" s="1"/>
  <c r="V196" i="5" a="1"/>
  <c r="V196" i="5" s="1"/>
  <c r="U196" i="5" a="1"/>
  <c r="U196" i="5" s="1"/>
  <c r="R196" i="5" a="1"/>
  <c r="R196" i="5" s="1"/>
  <c r="S196" i="5" s="1"/>
  <c r="B196" i="5"/>
  <c r="X195" i="5" a="1"/>
  <c r="X195" i="5" s="1"/>
  <c r="W195" i="5" a="1"/>
  <c r="W195" i="5" s="1"/>
  <c r="V195" i="5" a="1"/>
  <c r="V195" i="5" s="1"/>
  <c r="U195" i="5" a="1"/>
  <c r="U195" i="5" s="1"/>
  <c r="R195" i="5" a="1"/>
  <c r="R195" i="5" s="1"/>
  <c r="S195" i="5" s="1"/>
  <c r="B195" i="5"/>
  <c r="X194" i="5" a="1"/>
  <c r="X194" i="5" s="1"/>
  <c r="W194" i="5"/>
  <c r="W194" i="5" a="1"/>
  <c r="V194" i="5" a="1"/>
  <c r="V194" i="5" s="1"/>
  <c r="U194" i="5" a="1"/>
  <c r="U194" i="5" s="1"/>
  <c r="R194" i="5" a="1"/>
  <c r="R194" i="5" s="1"/>
  <c r="S194" i="5" s="1"/>
  <c r="B194" i="5"/>
  <c r="X193" i="5" a="1"/>
  <c r="X193" i="5" s="1"/>
  <c r="W193" i="5" a="1"/>
  <c r="W193" i="5" s="1"/>
  <c r="V193" i="5" a="1"/>
  <c r="V193" i="5" s="1"/>
  <c r="U193" i="5" a="1"/>
  <c r="U193" i="5" s="1"/>
  <c r="R193" i="5" a="1"/>
  <c r="R193" i="5" s="1"/>
  <c r="S193" i="5" s="1"/>
  <c r="B193" i="5"/>
  <c r="X192" i="5"/>
  <c r="X192" i="5" a="1"/>
  <c r="W192" i="5" a="1"/>
  <c r="W192" i="5" s="1"/>
  <c r="V192" i="5" a="1"/>
  <c r="V192" i="5" s="1"/>
  <c r="U192" i="5" a="1"/>
  <c r="U192" i="5" s="1"/>
  <c r="R192" i="5" a="1"/>
  <c r="R192" i="5" s="1"/>
  <c r="S192" i="5" s="1"/>
  <c r="B192" i="5"/>
  <c r="X191" i="5" a="1"/>
  <c r="X191" i="5" s="1"/>
  <c r="W191" i="5" a="1"/>
  <c r="W191" i="5" s="1"/>
  <c r="V191" i="5" a="1"/>
  <c r="V191" i="5" s="1"/>
  <c r="U191" i="5" a="1"/>
  <c r="U191" i="5" s="1"/>
  <c r="R191" i="5"/>
  <c r="S191" i="5" s="1"/>
  <c r="R191" i="5" a="1"/>
  <c r="B191" i="5"/>
  <c r="X190" i="5" a="1"/>
  <c r="X190" i="5" s="1"/>
  <c r="W190" i="5" a="1"/>
  <c r="W190" i="5" s="1"/>
  <c r="V190" i="5" a="1"/>
  <c r="V190" i="5" s="1"/>
  <c r="U190" i="5" a="1"/>
  <c r="U190" i="5" s="1"/>
  <c r="R190" i="5" a="1"/>
  <c r="R190" i="5" s="1"/>
  <c r="S190" i="5" s="1"/>
  <c r="B190" i="5"/>
  <c r="X189" i="5" a="1"/>
  <c r="X189" i="5" s="1"/>
  <c r="W189" i="5" a="1"/>
  <c r="W189" i="5" s="1"/>
  <c r="V189" i="5" a="1"/>
  <c r="V189" i="5" s="1"/>
  <c r="U189" i="5" a="1"/>
  <c r="U189" i="5" s="1"/>
  <c r="R189" i="5"/>
  <c r="S189" i="5" s="1"/>
  <c r="R189" i="5" a="1"/>
  <c r="B189" i="5"/>
  <c r="X188" i="5" a="1"/>
  <c r="X188" i="5" s="1"/>
  <c r="W188" i="5"/>
  <c r="W188" i="5" a="1"/>
  <c r="V188" i="5" a="1"/>
  <c r="V188" i="5" s="1"/>
  <c r="U188" i="5" a="1"/>
  <c r="U188" i="5" s="1"/>
  <c r="R188" i="5" a="1"/>
  <c r="R188" i="5" s="1"/>
  <c r="S188" i="5" s="1"/>
  <c r="B188" i="5"/>
  <c r="X187" i="5" a="1"/>
  <c r="X187" i="5" s="1"/>
  <c r="W187" i="5" a="1"/>
  <c r="W187" i="5" s="1"/>
  <c r="V187" i="5"/>
  <c r="V187" i="5" a="1"/>
  <c r="U187" i="5" a="1"/>
  <c r="U187" i="5" s="1"/>
  <c r="R187" i="5" a="1"/>
  <c r="R187" i="5" s="1"/>
  <c r="S187" i="5" s="1"/>
  <c r="B187" i="5"/>
  <c r="X186" i="5" a="1"/>
  <c r="X186" i="5" s="1"/>
  <c r="W186" i="5"/>
  <c r="W186" i="5" a="1"/>
  <c r="V186" i="5" a="1"/>
  <c r="V186" i="5" s="1"/>
  <c r="U186" i="5" a="1"/>
  <c r="U186" i="5" s="1"/>
  <c r="R186" i="5"/>
  <c r="S186" i="5" s="1"/>
  <c r="R186" i="5" a="1"/>
  <c r="B186" i="5"/>
  <c r="X185" i="5" a="1"/>
  <c r="X185" i="5" s="1"/>
  <c r="W185" i="5" a="1"/>
  <c r="W185" i="5" s="1"/>
  <c r="V185" i="5" a="1"/>
  <c r="V185" i="5" s="1"/>
  <c r="U185" i="5" a="1"/>
  <c r="U185" i="5" s="1"/>
  <c r="R185" i="5" a="1"/>
  <c r="R185" i="5" s="1"/>
  <c r="S185" i="5" s="1"/>
  <c r="B185" i="5"/>
  <c r="X184" i="5"/>
  <c r="X184" i="5" a="1"/>
  <c r="W184" i="5" a="1"/>
  <c r="W184" i="5" s="1"/>
  <c r="V184" i="5" a="1"/>
  <c r="V184" i="5" s="1"/>
  <c r="U184" i="5" a="1"/>
  <c r="U184" i="5" s="1"/>
  <c r="R184" i="5" a="1"/>
  <c r="R184" i="5" s="1"/>
  <c r="S184" i="5" s="1"/>
  <c r="B184" i="5"/>
  <c r="X183" i="5" a="1"/>
  <c r="X183" i="5" s="1"/>
  <c r="W183" i="5" a="1"/>
  <c r="W183" i="5" s="1"/>
  <c r="V183" i="5" a="1"/>
  <c r="V183" i="5" s="1"/>
  <c r="U183" i="5" a="1"/>
  <c r="U183" i="5" s="1"/>
  <c r="R183" i="5" a="1"/>
  <c r="R183" i="5" s="1"/>
  <c r="S183" i="5" s="1"/>
  <c r="B183" i="5"/>
  <c r="X182" i="5" a="1"/>
  <c r="X182" i="5" s="1"/>
  <c r="W182" i="5" a="1"/>
  <c r="W182" i="5" s="1"/>
  <c r="V182" i="5" a="1"/>
  <c r="V182" i="5" s="1"/>
  <c r="U182" i="5" a="1"/>
  <c r="U182" i="5" s="1"/>
  <c r="R182" i="5" a="1"/>
  <c r="R182" i="5" s="1"/>
  <c r="S182" i="5" s="1"/>
  <c r="B182" i="5"/>
  <c r="X181" i="5" a="1"/>
  <c r="X181" i="5" s="1"/>
  <c r="W181" i="5" a="1"/>
  <c r="W181" i="5" s="1"/>
  <c r="V181" i="5" a="1"/>
  <c r="V181" i="5" s="1"/>
  <c r="U181" i="5" a="1"/>
  <c r="U181" i="5" s="1"/>
  <c r="R181" i="5" a="1"/>
  <c r="R181" i="5" s="1"/>
  <c r="S181" i="5" s="1"/>
  <c r="B181" i="5"/>
  <c r="X180" i="5"/>
  <c r="X180" i="5" a="1"/>
  <c r="W180" i="5"/>
  <c r="W180" i="5" a="1"/>
  <c r="V180" i="5" a="1"/>
  <c r="V180" i="5" s="1"/>
  <c r="U180" i="5" a="1"/>
  <c r="U180" i="5" s="1"/>
  <c r="R180" i="5" a="1"/>
  <c r="R180" i="5" s="1"/>
  <c r="S180" i="5" s="1"/>
  <c r="B180" i="5"/>
  <c r="X179" i="5" a="1"/>
  <c r="X179" i="5" s="1"/>
  <c r="W179" i="5" a="1"/>
  <c r="W179" i="5" s="1"/>
  <c r="V179" i="5" a="1"/>
  <c r="V179" i="5" s="1"/>
  <c r="U179" i="5" a="1"/>
  <c r="U179" i="5" s="1"/>
  <c r="R179" i="5" a="1"/>
  <c r="R179" i="5" s="1"/>
  <c r="S179" i="5" s="1"/>
  <c r="B179" i="5"/>
  <c r="X178" i="5" a="1"/>
  <c r="X178" i="5" s="1"/>
  <c r="W178" i="5" a="1"/>
  <c r="W178" i="5" s="1"/>
  <c r="V178" i="5" a="1"/>
  <c r="V178" i="5" s="1"/>
  <c r="U178" i="5" a="1"/>
  <c r="U178" i="5" s="1"/>
  <c r="R178" i="5" a="1"/>
  <c r="R178" i="5" s="1"/>
  <c r="S178" i="5" s="1"/>
  <c r="B178" i="5"/>
  <c r="X177" i="5" a="1"/>
  <c r="X177" i="5" s="1"/>
  <c r="W177" i="5" a="1"/>
  <c r="W177" i="5" s="1"/>
  <c r="V177" i="5" a="1"/>
  <c r="V177" i="5" s="1"/>
  <c r="U177" i="5" a="1"/>
  <c r="U177" i="5" s="1"/>
  <c r="R177" i="5"/>
  <c r="S177" i="5" s="1"/>
  <c r="R177" i="5" a="1"/>
  <c r="B177" i="5"/>
  <c r="X176" i="5" a="1"/>
  <c r="X176" i="5" s="1"/>
  <c r="W176" i="5"/>
  <c r="W176" i="5" a="1"/>
  <c r="V176" i="5" a="1"/>
  <c r="V176" i="5" s="1"/>
  <c r="U176" i="5" a="1"/>
  <c r="U176" i="5" s="1"/>
  <c r="R176" i="5"/>
  <c r="S176" i="5" s="1"/>
  <c r="R176" i="5" a="1"/>
  <c r="B176" i="5"/>
  <c r="X175" i="5" a="1"/>
  <c r="X175" i="5" s="1"/>
  <c r="W175" i="5" a="1"/>
  <c r="W175" i="5" s="1"/>
  <c r="V175" i="5" a="1"/>
  <c r="V175" i="5" s="1"/>
  <c r="U175" i="5" a="1"/>
  <c r="U175" i="5" s="1"/>
  <c r="R175" i="5"/>
  <c r="S175" i="5" s="1"/>
  <c r="R175" i="5" a="1"/>
  <c r="B175" i="5"/>
  <c r="X174" i="5" a="1"/>
  <c r="X174" i="5" s="1"/>
  <c r="W174" i="5" a="1"/>
  <c r="W174" i="5" s="1"/>
  <c r="V174" i="5" a="1"/>
  <c r="V174" i="5" s="1"/>
  <c r="U174" i="5" a="1"/>
  <c r="U174" i="5" s="1"/>
  <c r="R174" i="5"/>
  <c r="S174" i="5" s="1"/>
  <c r="R174" i="5" a="1"/>
  <c r="B174" i="5"/>
  <c r="X173" i="5" a="1"/>
  <c r="X173" i="5" s="1"/>
  <c r="W173" i="5" a="1"/>
  <c r="W173" i="5" s="1"/>
  <c r="V173" i="5" a="1"/>
  <c r="V173" i="5" s="1"/>
  <c r="U173" i="5" a="1"/>
  <c r="U173" i="5" s="1"/>
  <c r="R173" i="5"/>
  <c r="S173" i="5" s="1"/>
  <c r="R173" i="5" a="1"/>
  <c r="B173" i="5"/>
  <c r="X172" i="5" a="1"/>
  <c r="X172" i="5" s="1"/>
  <c r="W172" i="5" a="1"/>
  <c r="W172" i="5" s="1"/>
  <c r="V172" i="5" a="1"/>
  <c r="V172" i="5" s="1"/>
  <c r="U172" i="5" a="1"/>
  <c r="U172" i="5" s="1"/>
  <c r="R172" i="5" a="1"/>
  <c r="R172" i="5" s="1"/>
  <c r="S172" i="5" s="1"/>
  <c r="B172" i="5"/>
  <c r="X171" i="5" a="1"/>
  <c r="X171" i="5" s="1"/>
  <c r="W171" i="5" a="1"/>
  <c r="W171" i="5" s="1"/>
  <c r="V171" i="5" a="1"/>
  <c r="V171" i="5" s="1"/>
  <c r="U171" i="5"/>
  <c r="U171" i="5" a="1"/>
  <c r="R171" i="5"/>
  <c r="S171" i="5" s="1"/>
  <c r="R171" i="5" a="1"/>
  <c r="B171" i="5"/>
  <c r="X170" i="5" a="1"/>
  <c r="X170" i="5" s="1"/>
  <c r="W170" i="5" a="1"/>
  <c r="W170" i="5" s="1"/>
  <c r="V170" i="5" a="1"/>
  <c r="V170" i="5" s="1"/>
  <c r="U170" i="5" a="1"/>
  <c r="U170" i="5" s="1"/>
  <c r="R170" i="5"/>
  <c r="S170" i="5" s="1"/>
  <c r="R170" i="5" a="1"/>
  <c r="B170" i="5"/>
  <c r="X169" i="5" a="1"/>
  <c r="X169" i="5" s="1"/>
  <c r="W169" i="5" a="1"/>
  <c r="W169" i="5" s="1"/>
  <c r="V169" i="5" a="1"/>
  <c r="V169" i="5" s="1"/>
  <c r="U169" i="5" a="1"/>
  <c r="U169" i="5" s="1"/>
  <c r="R169" i="5"/>
  <c r="S169" i="5" s="1"/>
  <c r="R169" i="5" a="1"/>
  <c r="B169" i="5"/>
  <c r="X168" i="5" a="1"/>
  <c r="X168" i="5" s="1"/>
  <c r="W168" i="5" a="1"/>
  <c r="W168" i="5" s="1"/>
  <c r="V168" i="5" a="1"/>
  <c r="V168" i="5" s="1"/>
  <c r="U168" i="5" a="1"/>
  <c r="U168" i="5" s="1"/>
  <c r="R168" i="5"/>
  <c r="S168" i="5" s="1"/>
  <c r="R168" i="5" a="1"/>
  <c r="B168" i="5"/>
  <c r="X167" i="5" a="1"/>
  <c r="X167" i="5" s="1"/>
  <c r="W167" i="5" a="1"/>
  <c r="W167" i="5" s="1"/>
  <c r="V167" i="5"/>
  <c r="V167" i="5" a="1"/>
  <c r="U167" i="5" a="1"/>
  <c r="U167" i="5" s="1"/>
  <c r="R167" i="5"/>
  <c r="S167" i="5" s="1"/>
  <c r="R167" i="5" a="1"/>
  <c r="B167" i="5"/>
  <c r="X166" i="5" a="1"/>
  <c r="X166" i="5" s="1"/>
  <c r="W166" i="5" a="1"/>
  <c r="W166" i="5" s="1"/>
  <c r="V166" i="5" a="1"/>
  <c r="V166" i="5" s="1"/>
  <c r="U166" i="5" a="1"/>
  <c r="U166" i="5" s="1"/>
  <c r="R166" i="5" a="1"/>
  <c r="R166" i="5" s="1"/>
  <c r="S166" i="5" s="1"/>
  <c r="B166" i="5"/>
  <c r="X165" i="5" a="1"/>
  <c r="X165" i="5" s="1"/>
  <c r="W165" i="5" a="1"/>
  <c r="W165" i="5" s="1"/>
  <c r="V165" i="5" a="1"/>
  <c r="V165" i="5" s="1"/>
  <c r="U165" i="5" a="1"/>
  <c r="U165" i="5" s="1"/>
  <c r="R165" i="5"/>
  <c r="S165" i="5" s="1"/>
  <c r="R165" i="5" a="1"/>
  <c r="B165" i="5"/>
  <c r="X164" i="5" a="1"/>
  <c r="X164" i="5" s="1"/>
  <c r="W164" i="5" a="1"/>
  <c r="W164" i="5" s="1"/>
  <c r="V164" i="5" a="1"/>
  <c r="V164" i="5" s="1"/>
  <c r="U164" i="5" a="1"/>
  <c r="U164" i="5" s="1"/>
  <c r="R164" i="5" a="1"/>
  <c r="R164" i="5" s="1"/>
  <c r="S164" i="5" s="1"/>
  <c r="B164" i="5"/>
  <c r="X163" i="5" a="1"/>
  <c r="X163" i="5" s="1"/>
  <c r="W163" i="5" a="1"/>
  <c r="W163" i="5" s="1"/>
  <c r="V163" i="5" a="1"/>
  <c r="V163" i="5" s="1"/>
  <c r="U163" i="5"/>
  <c r="U163" i="5" a="1"/>
  <c r="R163" i="5" a="1"/>
  <c r="R163" i="5" s="1"/>
  <c r="S163" i="5" s="1"/>
  <c r="B163" i="5"/>
  <c r="X162" i="5" a="1"/>
  <c r="X162" i="5" s="1"/>
  <c r="W162" i="5" a="1"/>
  <c r="W162" i="5" s="1"/>
  <c r="V162" i="5" a="1"/>
  <c r="V162" i="5" s="1"/>
  <c r="U162" i="5" a="1"/>
  <c r="U162" i="5" s="1"/>
  <c r="R162" i="5" a="1"/>
  <c r="R162" i="5" s="1"/>
  <c r="S162" i="5" s="1"/>
  <c r="B162" i="5"/>
  <c r="X161" i="5" a="1"/>
  <c r="X161" i="5" s="1"/>
  <c r="W161" i="5" a="1"/>
  <c r="W161" i="5" s="1"/>
  <c r="V161" i="5" a="1"/>
  <c r="V161" i="5" s="1"/>
  <c r="U161" i="5"/>
  <c r="U161" i="5" a="1"/>
  <c r="R161" i="5" a="1"/>
  <c r="R161" i="5" s="1"/>
  <c r="S161" i="5" s="1"/>
  <c r="B161" i="5"/>
  <c r="X160" i="5" a="1"/>
  <c r="X160" i="5" s="1"/>
  <c r="W160" i="5" a="1"/>
  <c r="W160" i="5" s="1"/>
  <c r="V160" i="5" a="1"/>
  <c r="V160" i="5" s="1"/>
  <c r="U160" i="5" a="1"/>
  <c r="U160" i="5" s="1"/>
  <c r="R160" i="5" a="1"/>
  <c r="R160" i="5" s="1"/>
  <c r="S160" i="5" s="1"/>
  <c r="B160" i="5"/>
  <c r="X159" i="5" a="1"/>
  <c r="X159" i="5" s="1"/>
  <c r="W159" i="5" a="1"/>
  <c r="W159" i="5" s="1"/>
  <c r="V159" i="5" a="1"/>
  <c r="V159" i="5" s="1"/>
  <c r="U159" i="5" a="1"/>
  <c r="U159" i="5" s="1"/>
  <c r="R159" i="5" a="1"/>
  <c r="R159" i="5" s="1"/>
  <c r="S159" i="5" s="1"/>
  <c r="B159" i="5"/>
  <c r="X158" i="5" a="1"/>
  <c r="X158" i="5" s="1"/>
  <c r="W158" i="5" a="1"/>
  <c r="W158" i="5" s="1"/>
  <c r="V158" i="5" a="1"/>
  <c r="V158" i="5" s="1"/>
  <c r="U158" i="5" a="1"/>
  <c r="U158" i="5" s="1"/>
  <c r="R158" i="5"/>
  <c r="S158" i="5" s="1"/>
  <c r="R158" i="5" a="1"/>
  <c r="B158" i="5"/>
  <c r="X157" i="5" a="1"/>
  <c r="X157" i="5" s="1"/>
  <c r="W157" i="5" a="1"/>
  <c r="W157" i="5" s="1"/>
  <c r="V157" i="5" a="1"/>
  <c r="V157" i="5" s="1"/>
  <c r="U157" i="5" a="1"/>
  <c r="U157" i="5" s="1"/>
  <c r="R157" i="5" a="1"/>
  <c r="R157" i="5" s="1"/>
  <c r="S157" i="5" s="1"/>
  <c r="B157" i="5"/>
  <c r="X156" i="5" a="1"/>
  <c r="X156" i="5" s="1"/>
  <c r="W156" i="5" a="1"/>
  <c r="W156" i="5" s="1"/>
  <c r="V156" i="5" a="1"/>
  <c r="V156" i="5" s="1"/>
  <c r="U156" i="5" a="1"/>
  <c r="U156" i="5" s="1"/>
  <c r="R156" i="5" a="1"/>
  <c r="R156" i="5" s="1"/>
  <c r="S156" i="5" s="1"/>
  <c r="B156" i="5"/>
  <c r="X155" i="5" a="1"/>
  <c r="X155" i="5" s="1"/>
  <c r="W155" i="5" a="1"/>
  <c r="W155" i="5" s="1"/>
  <c r="V155" i="5" a="1"/>
  <c r="V155" i="5" s="1"/>
  <c r="U155" i="5" a="1"/>
  <c r="U155" i="5" s="1"/>
  <c r="R155" i="5" a="1"/>
  <c r="R155" i="5" s="1"/>
  <c r="S155" i="5" s="1"/>
  <c r="B155" i="5"/>
  <c r="X154" i="5" a="1"/>
  <c r="X154" i="5" s="1"/>
  <c r="W154" i="5" a="1"/>
  <c r="W154" i="5" s="1"/>
  <c r="V154" i="5" a="1"/>
  <c r="V154" i="5" s="1"/>
  <c r="U154" i="5" a="1"/>
  <c r="U154" i="5" s="1"/>
  <c r="R154" i="5"/>
  <c r="S154" i="5" s="1"/>
  <c r="R154" i="5" a="1"/>
  <c r="B154" i="5"/>
  <c r="X153" i="5" a="1"/>
  <c r="X153" i="5" s="1"/>
  <c r="W153" i="5" a="1"/>
  <c r="W153" i="5" s="1"/>
  <c r="V153" i="5" a="1"/>
  <c r="V153" i="5" s="1"/>
  <c r="U153" i="5" a="1"/>
  <c r="U153" i="5" s="1"/>
  <c r="R153" i="5"/>
  <c r="S153" i="5" s="1"/>
  <c r="R153" i="5" a="1"/>
  <c r="B153" i="5"/>
  <c r="X152" i="5"/>
  <c r="X152" i="5" a="1"/>
  <c r="W152" i="5" a="1"/>
  <c r="W152" i="5" s="1"/>
  <c r="V152" i="5" a="1"/>
  <c r="V152" i="5" s="1"/>
  <c r="U152" i="5" a="1"/>
  <c r="U152" i="5" s="1"/>
  <c r="S152" i="5"/>
  <c r="R152" i="5"/>
  <c r="R152" i="5" a="1"/>
  <c r="B152" i="5"/>
  <c r="X151" i="5" a="1"/>
  <c r="X151" i="5" s="1"/>
  <c r="W151" i="5" a="1"/>
  <c r="W151" i="5" s="1"/>
  <c r="V151" i="5" a="1"/>
  <c r="V151" i="5" s="1"/>
  <c r="U151" i="5" a="1"/>
  <c r="U151" i="5" s="1"/>
  <c r="R151" i="5"/>
  <c r="S151" i="5" s="1"/>
  <c r="R151" i="5" a="1"/>
  <c r="B151" i="5"/>
  <c r="X150" i="5" a="1"/>
  <c r="X150" i="5" s="1"/>
  <c r="W150" i="5" a="1"/>
  <c r="W150" i="5" s="1"/>
  <c r="V150" i="5" a="1"/>
  <c r="V150" i="5" s="1"/>
  <c r="U150" i="5" a="1"/>
  <c r="U150" i="5" s="1"/>
  <c r="R150" i="5" a="1"/>
  <c r="R150" i="5" s="1"/>
  <c r="S150" i="5" s="1"/>
  <c r="B150" i="5"/>
  <c r="X149" i="5" a="1"/>
  <c r="X149" i="5" s="1"/>
  <c r="W149" i="5" a="1"/>
  <c r="W149" i="5" s="1"/>
  <c r="V149" i="5" a="1"/>
  <c r="V149" i="5" s="1"/>
  <c r="U149" i="5" a="1"/>
  <c r="U149" i="5" s="1"/>
  <c r="R149" i="5"/>
  <c r="S149" i="5" s="1"/>
  <c r="R149" i="5" a="1"/>
  <c r="B149" i="5"/>
  <c r="X148" i="5"/>
  <c r="X148" i="5" a="1"/>
  <c r="W148" i="5" a="1"/>
  <c r="W148" i="5" s="1"/>
  <c r="V148" i="5" a="1"/>
  <c r="V148" i="5" s="1"/>
  <c r="U148" i="5" a="1"/>
  <c r="U148" i="5" s="1"/>
  <c r="R148" i="5" a="1"/>
  <c r="R148" i="5" s="1"/>
  <c r="S148" i="5" s="1"/>
  <c r="B148" i="5"/>
  <c r="X147" i="5" a="1"/>
  <c r="X147" i="5" s="1"/>
  <c r="W147" i="5" a="1"/>
  <c r="W147" i="5" s="1"/>
  <c r="V147" i="5" a="1"/>
  <c r="V147" i="5" s="1"/>
  <c r="U147" i="5" a="1"/>
  <c r="U147" i="5" s="1"/>
  <c r="R147" i="5" a="1"/>
  <c r="R147" i="5" s="1"/>
  <c r="S147" i="5" s="1"/>
  <c r="B147" i="5"/>
  <c r="X146" i="5" a="1"/>
  <c r="X146" i="5" s="1"/>
  <c r="W146" i="5" a="1"/>
  <c r="W146" i="5" s="1"/>
  <c r="V146" i="5" a="1"/>
  <c r="V146" i="5" s="1"/>
  <c r="U146" i="5" a="1"/>
  <c r="U146" i="5" s="1"/>
  <c r="R146" i="5"/>
  <c r="S146" i="5" s="1"/>
  <c r="R146" i="5" a="1"/>
  <c r="B146" i="5"/>
  <c r="X145" i="5" a="1"/>
  <c r="X145" i="5" s="1"/>
  <c r="W145" i="5" a="1"/>
  <c r="W145" i="5" s="1"/>
  <c r="V145" i="5" a="1"/>
  <c r="V145" i="5" s="1"/>
  <c r="U145" i="5" a="1"/>
  <c r="U145" i="5" s="1"/>
  <c r="R145" i="5" a="1"/>
  <c r="R145" i="5" s="1"/>
  <c r="S145" i="5" s="1"/>
  <c r="B145" i="5"/>
  <c r="X144" i="5"/>
  <c r="X144" i="5" a="1"/>
  <c r="W144" i="5" a="1"/>
  <c r="W144" i="5" s="1"/>
  <c r="V144" i="5" a="1"/>
  <c r="V144" i="5" s="1"/>
  <c r="U144" i="5" a="1"/>
  <c r="U144" i="5" s="1"/>
  <c r="R144" i="5" a="1"/>
  <c r="R144" i="5" s="1"/>
  <c r="S144" i="5" s="1"/>
  <c r="B144" i="5"/>
  <c r="X143" i="5" a="1"/>
  <c r="X143" i="5" s="1"/>
  <c r="W143" i="5" a="1"/>
  <c r="W143" i="5" s="1"/>
  <c r="V143" i="5" a="1"/>
  <c r="V143" i="5" s="1"/>
  <c r="U143" i="5" a="1"/>
  <c r="U143" i="5" s="1"/>
  <c r="R143" i="5"/>
  <c r="S143" i="5" s="1"/>
  <c r="R143" i="5" a="1"/>
  <c r="B143" i="5"/>
  <c r="X142" i="5"/>
  <c r="X142" i="5" a="1"/>
  <c r="W142" i="5" a="1"/>
  <c r="W142" i="5" s="1"/>
  <c r="V142" i="5" a="1"/>
  <c r="V142" i="5" s="1"/>
  <c r="U142" i="5" a="1"/>
  <c r="U142" i="5" s="1"/>
  <c r="R142" i="5"/>
  <c r="S142" i="5" s="1"/>
  <c r="R142" i="5" a="1"/>
  <c r="B142" i="5"/>
  <c r="X141" i="5" a="1"/>
  <c r="X141" i="5" s="1"/>
  <c r="W141" i="5" a="1"/>
  <c r="W141" i="5" s="1"/>
  <c r="V141" i="5" a="1"/>
  <c r="V141" i="5" s="1"/>
  <c r="U141" i="5" a="1"/>
  <c r="U141" i="5" s="1"/>
  <c r="R141" i="5" a="1"/>
  <c r="R141" i="5" s="1"/>
  <c r="S141" i="5" s="1"/>
  <c r="B141" i="5"/>
  <c r="X140" i="5" a="1"/>
  <c r="X140" i="5" s="1"/>
  <c r="W140" i="5"/>
  <c r="W140" i="5" a="1"/>
  <c r="V140" i="5" a="1"/>
  <c r="V140" i="5" s="1"/>
  <c r="U140" i="5" a="1"/>
  <c r="U140" i="5" s="1"/>
  <c r="R140" i="5" a="1"/>
  <c r="R140" i="5" s="1"/>
  <c r="S140" i="5" s="1"/>
  <c r="B140" i="5"/>
  <c r="X139" i="5"/>
  <c r="X139" i="5" a="1"/>
  <c r="W139" i="5" a="1"/>
  <c r="W139" i="5" s="1"/>
  <c r="V139" i="5"/>
  <c r="V139" i="5" a="1"/>
  <c r="U139" i="5" a="1"/>
  <c r="U139" i="5" s="1"/>
  <c r="R139" i="5" a="1"/>
  <c r="R139" i="5" s="1"/>
  <c r="S139" i="5" s="1"/>
  <c r="B139" i="5"/>
  <c r="X138" i="5" a="1"/>
  <c r="X138" i="5" s="1"/>
  <c r="W138" i="5" a="1"/>
  <c r="W138" i="5" s="1"/>
  <c r="V138" i="5" a="1"/>
  <c r="V138" i="5" s="1"/>
  <c r="U138" i="5" a="1"/>
  <c r="U138" i="5" s="1"/>
  <c r="R138" i="5" a="1"/>
  <c r="R138" i="5" s="1"/>
  <c r="S138" i="5" s="1"/>
  <c r="B138" i="5"/>
  <c r="X137" i="5" a="1"/>
  <c r="X137" i="5" s="1"/>
  <c r="W137" i="5" a="1"/>
  <c r="W137" i="5" s="1"/>
  <c r="V137" i="5" a="1"/>
  <c r="V137" i="5" s="1"/>
  <c r="U137" i="5" a="1"/>
  <c r="U137" i="5" s="1"/>
  <c r="R137" i="5" a="1"/>
  <c r="R137" i="5" s="1"/>
  <c r="S137" i="5" s="1"/>
  <c r="B137" i="5"/>
  <c r="X136" i="5" a="1"/>
  <c r="X136" i="5" s="1"/>
  <c r="W136" i="5" a="1"/>
  <c r="W136" i="5" s="1"/>
  <c r="V136" i="5" a="1"/>
  <c r="V136" i="5" s="1"/>
  <c r="U136" i="5" a="1"/>
  <c r="U136" i="5" s="1"/>
  <c r="S136" i="5"/>
  <c r="R136" i="5" a="1"/>
  <c r="R136" i="5" s="1"/>
  <c r="B136" i="5"/>
  <c r="X135" i="5"/>
  <c r="X135" i="5" a="1"/>
  <c r="W135" i="5" a="1"/>
  <c r="W135" i="5" s="1"/>
  <c r="V135" i="5" a="1"/>
  <c r="V135" i="5" s="1"/>
  <c r="U135" i="5" a="1"/>
  <c r="U135" i="5" s="1"/>
  <c r="R135" i="5" a="1"/>
  <c r="R135" i="5" s="1"/>
  <c r="S135" i="5" s="1"/>
  <c r="B135" i="5"/>
  <c r="X134" i="5" a="1"/>
  <c r="X134" i="5" s="1"/>
  <c r="W134" i="5" a="1"/>
  <c r="W134" i="5" s="1"/>
  <c r="V134" i="5" a="1"/>
  <c r="V134" i="5" s="1"/>
  <c r="U134" i="5" a="1"/>
  <c r="U134" i="5" s="1"/>
  <c r="R134" i="5" a="1"/>
  <c r="R134" i="5" s="1"/>
  <c r="S134" i="5" s="1"/>
  <c r="B134" i="5"/>
  <c r="X133" i="5"/>
  <c r="X133" i="5" a="1"/>
  <c r="W133" i="5" a="1"/>
  <c r="W133" i="5" s="1"/>
  <c r="V133" i="5" a="1"/>
  <c r="V133" i="5" s="1"/>
  <c r="U133" i="5" a="1"/>
  <c r="U133" i="5" s="1"/>
  <c r="R133" i="5" a="1"/>
  <c r="R133" i="5" s="1"/>
  <c r="S133" i="5" s="1"/>
  <c r="B133" i="5"/>
  <c r="X132" i="5" a="1"/>
  <c r="X132" i="5" s="1"/>
  <c r="W132" i="5" a="1"/>
  <c r="W132" i="5" s="1"/>
  <c r="V132" i="5" a="1"/>
  <c r="V132" i="5" s="1"/>
  <c r="U132" i="5" a="1"/>
  <c r="U132" i="5" s="1"/>
  <c r="R132" i="5" a="1"/>
  <c r="R132" i="5" s="1"/>
  <c r="S132" i="5" s="1"/>
  <c r="B132" i="5"/>
  <c r="X131" i="5"/>
  <c r="X131" i="5" a="1"/>
  <c r="W131" i="5" a="1"/>
  <c r="W131" i="5" s="1"/>
  <c r="V131" i="5" a="1"/>
  <c r="V131" i="5" s="1"/>
  <c r="U131" i="5" a="1"/>
  <c r="U131" i="5" s="1"/>
  <c r="R131" i="5" a="1"/>
  <c r="R131" i="5" s="1"/>
  <c r="S131" i="5" s="1"/>
  <c r="B131" i="5"/>
  <c r="X130" i="5" a="1"/>
  <c r="X130" i="5" s="1"/>
  <c r="W130" i="5" a="1"/>
  <c r="W130" i="5" s="1"/>
  <c r="V130" i="5" a="1"/>
  <c r="V130" i="5" s="1"/>
  <c r="U130" i="5" a="1"/>
  <c r="U130" i="5" s="1"/>
  <c r="R130" i="5" a="1"/>
  <c r="R130" i="5" s="1"/>
  <c r="S130" i="5" s="1"/>
  <c r="B130" i="5"/>
  <c r="X129" i="5" a="1"/>
  <c r="X129" i="5" s="1"/>
  <c r="W129" i="5" a="1"/>
  <c r="W129" i="5" s="1"/>
  <c r="V129" i="5" a="1"/>
  <c r="V129" i="5" s="1"/>
  <c r="U129" i="5" a="1"/>
  <c r="U129" i="5" s="1"/>
  <c r="R129" i="5"/>
  <c r="S129" i="5" s="1"/>
  <c r="R129" i="5" a="1"/>
  <c r="B129" i="5"/>
  <c r="X128" i="5"/>
  <c r="X128" i="5" a="1"/>
  <c r="W128" i="5" a="1"/>
  <c r="W128" i="5" s="1"/>
  <c r="V128" i="5" a="1"/>
  <c r="V128" i="5" s="1"/>
  <c r="U128" i="5" a="1"/>
  <c r="U128" i="5" s="1"/>
  <c r="R128" i="5" a="1"/>
  <c r="R128" i="5" s="1"/>
  <c r="S128" i="5" s="1"/>
  <c r="B128" i="5"/>
  <c r="X127" i="5" a="1"/>
  <c r="X127" i="5" s="1"/>
  <c r="W127" i="5" a="1"/>
  <c r="W127" i="5" s="1"/>
  <c r="V127" i="5" a="1"/>
  <c r="V127" i="5" s="1"/>
  <c r="U127" i="5" a="1"/>
  <c r="U127" i="5" s="1"/>
  <c r="R127" i="5"/>
  <c r="S127" i="5" s="1"/>
  <c r="R127" i="5" a="1"/>
  <c r="B127" i="5"/>
  <c r="X126" i="5" a="1"/>
  <c r="X126" i="5" s="1"/>
  <c r="W126" i="5" a="1"/>
  <c r="W126" i="5" s="1"/>
  <c r="V126" i="5" a="1"/>
  <c r="V126" i="5" s="1"/>
  <c r="U126" i="5" a="1"/>
  <c r="U126" i="5" s="1"/>
  <c r="R126" i="5"/>
  <c r="S126" i="5" s="1"/>
  <c r="R126" i="5" a="1"/>
  <c r="B126" i="5"/>
  <c r="X125" i="5" a="1"/>
  <c r="X125" i="5" s="1"/>
  <c r="W125" i="5" a="1"/>
  <c r="W125" i="5" s="1"/>
  <c r="V125" i="5" a="1"/>
  <c r="V125" i="5" s="1"/>
  <c r="U125" i="5" a="1"/>
  <c r="U125" i="5" s="1"/>
  <c r="R125" i="5" a="1"/>
  <c r="R125" i="5" s="1"/>
  <c r="S125" i="5" s="1"/>
  <c r="B125" i="5"/>
  <c r="X124" i="5" a="1"/>
  <c r="X124" i="5" s="1"/>
  <c r="W124" i="5" a="1"/>
  <c r="W124" i="5" s="1"/>
  <c r="V124" i="5" a="1"/>
  <c r="V124" i="5" s="1"/>
  <c r="U124" i="5" a="1"/>
  <c r="U124" i="5" s="1"/>
  <c r="S124" i="5"/>
  <c r="R124" i="5"/>
  <c r="R124" i="5" a="1"/>
  <c r="B124" i="5"/>
  <c r="X123" i="5" a="1"/>
  <c r="X123" i="5" s="1"/>
  <c r="W123" i="5" a="1"/>
  <c r="W123" i="5" s="1"/>
  <c r="V123" i="5" a="1"/>
  <c r="V123" i="5" s="1"/>
  <c r="U123" i="5" a="1"/>
  <c r="U123" i="5" s="1"/>
  <c r="R123" i="5"/>
  <c r="S123" i="5" s="1"/>
  <c r="R123" i="5" a="1"/>
  <c r="B123" i="5"/>
  <c r="X122" i="5" a="1"/>
  <c r="X122" i="5" s="1"/>
  <c r="W122" i="5" a="1"/>
  <c r="W122" i="5" s="1"/>
  <c r="V122" i="5" a="1"/>
  <c r="V122" i="5" s="1"/>
  <c r="U122" i="5" a="1"/>
  <c r="U122" i="5" s="1"/>
  <c r="R122" i="5"/>
  <c r="S122" i="5" s="1"/>
  <c r="R122" i="5" a="1"/>
  <c r="B122" i="5"/>
  <c r="X121" i="5" a="1"/>
  <c r="X121" i="5" s="1"/>
  <c r="W121" i="5" a="1"/>
  <c r="W121" i="5" s="1"/>
  <c r="V121" i="5" a="1"/>
  <c r="V121" i="5" s="1"/>
  <c r="U121" i="5" a="1"/>
  <c r="U121" i="5" s="1"/>
  <c r="R121" i="5" a="1"/>
  <c r="R121" i="5" s="1"/>
  <c r="S121" i="5" s="1"/>
  <c r="B121" i="5"/>
  <c r="X120" i="5" a="1"/>
  <c r="X120" i="5" s="1"/>
  <c r="W120" i="5" a="1"/>
  <c r="W120" i="5" s="1"/>
  <c r="V120" i="5" a="1"/>
  <c r="V120" i="5" s="1"/>
  <c r="U120" i="5" a="1"/>
  <c r="U120" i="5" s="1"/>
  <c r="R120" i="5" a="1"/>
  <c r="R120" i="5" s="1"/>
  <c r="S120" i="5" s="1"/>
  <c r="B120" i="5"/>
  <c r="X119" i="5" a="1"/>
  <c r="X119" i="5" s="1"/>
  <c r="W119" i="5" a="1"/>
  <c r="W119" i="5" s="1"/>
  <c r="V119" i="5" a="1"/>
  <c r="V119" i="5" s="1"/>
  <c r="U119" i="5" a="1"/>
  <c r="U119" i="5" s="1"/>
  <c r="R119" i="5" a="1"/>
  <c r="R119" i="5" s="1"/>
  <c r="S119" i="5" s="1"/>
  <c r="B119" i="5"/>
  <c r="X118" i="5" a="1"/>
  <c r="X118" i="5" s="1"/>
  <c r="W118" i="5" a="1"/>
  <c r="W118" i="5" s="1"/>
  <c r="V118" i="5" a="1"/>
  <c r="V118" i="5" s="1"/>
  <c r="U118" i="5" a="1"/>
  <c r="U118" i="5" s="1"/>
  <c r="R118" i="5" a="1"/>
  <c r="R118" i="5" s="1"/>
  <c r="S118" i="5" s="1"/>
  <c r="B118" i="5"/>
  <c r="X117" i="5" a="1"/>
  <c r="X117" i="5" s="1"/>
  <c r="W117" i="5" a="1"/>
  <c r="W117" i="5" s="1"/>
  <c r="V117" i="5" a="1"/>
  <c r="V117" i="5" s="1"/>
  <c r="U117" i="5" a="1"/>
  <c r="U117" i="5" s="1"/>
  <c r="R117" i="5" a="1"/>
  <c r="R117" i="5" s="1"/>
  <c r="S117" i="5" s="1"/>
  <c r="B117" i="5"/>
  <c r="X116" i="5" a="1"/>
  <c r="X116" i="5" s="1"/>
  <c r="W116" i="5" a="1"/>
  <c r="W116" i="5" s="1"/>
  <c r="V116" i="5" a="1"/>
  <c r="V116" i="5" s="1"/>
  <c r="U116" i="5" a="1"/>
  <c r="U116" i="5" s="1"/>
  <c r="R116" i="5"/>
  <c r="S116" i="5" s="1"/>
  <c r="R116" i="5" a="1"/>
  <c r="B116" i="5"/>
  <c r="X115" i="5" a="1"/>
  <c r="X115" i="5" s="1"/>
  <c r="W115" i="5" a="1"/>
  <c r="W115" i="5" s="1"/>
  <c r="V115" i="5" a="1"/>
  <c r="V115" i="5" s="1"/>
  <c r="U115" i="5" a="1"/>
  <c r="U115" i="5" s="1"/>
  <c r="R115" i="5"/>
  <c r="S115" i="5" s="1"/>
  <c r="R115" i="5" a="1"/>
  <c r="B115" i="5"/>
  <c r="X114" i="5" a="1"/>
  <c r="X114" i="5" s="1"/>
  <c r="W114" i="5" a="1"/>
  <c r="W114" i="5" s="1"/>
  <c r="V114" i="5" a="1"/>
  <c r="V114" i="5" s="1"/>
  <c r="U114" i="5" a="1"/>
  <c r="U114" i="5" s="1"/>
  <c r="R114" i="5" a="1"/>
  <c r="R114" i="5" s="1"/>
  <c r="S114" i="5" s="1"/>
  <c r="B114" i="5"/>
  <c r="X113" i="5" a="1"/>
  <c r="X113" i="5" s="1"/>
  <c r="W113" i="5" a="1"/>
  <c r="W113" i="5" s="1"/>
  <c r="V113" i="5" a="1"/>
  <c r="V113" i="5" s="1"/>
  <c r="U113" i="5" a="1"/>
  <c r="U113" i="5" s="1"/>
  <c r="R113" i="5"/>
  <c r="S113" i="5" s="1"/>
  <c r="R113" i="5" a="1"/>
  <c r="B113" i="5"/>
  <c r="X112" i="5" a="1"/>
  <c r="X112" i="5" s="1"/>
  <c r="W112" i="5" a="1"/>
  <c r="W112" i="5" s="1"/>
  <c r="V112" i="5" a="1"/>
  <c r="V112" i="5" s="1"/>
  <c r="U112" i="5" a="1"/>
  <c r="U112" i="5" s="1"/>
  <c r="R112" i="5" a="1"/>
  <c r="R112" i="5" s="1"/>
  <c r="S112" i="5" s="1"/>
  <c r="B112" i="5"/>
  <c r="X111" i="5" a="1"/>
  <c r="X111" i="5" s="1"/>
  <c r="W111" i="5" a="1"/>
  <c r="W111" i="5" s="1"/>
  <c r="V111" i="5" a="1"/>
  <c r="V111" i="5" s="1"/>
  <c r="U111" i="5" a="1"/>
  <c r="U111" i="5" s="1"/>
  <c r="R111" i="5" a="1"/>
  <c r="R111" i="5" s="1"/>
  <c r="S111" i="5" s="1"/>
  <c r="B111" i="5"/>
  <c r="X110" i="5" a="1"/>
  <c r="X110" i="5" s="1"/>
  <c r="W110" i="5" a="1"/>
  <c r="W110" i="5" s="1"/>
  <c r="V110" i="5" a="1"/>
  <c r="V110" i="5" s="1"/>
  <c r="U110" i="5" a="1"/>
  <c r="U110" i="5" s="1"/>
  <c r="R110" i="5" a="1"/>
  <c r="R110" i="5" s="1"/>
  <c r="S110" i="5" s="1"/>
  <c r="B110" i="5"/>
  <c r="X109" i="5" a="1"/>
  <c r="X109" i="5" s="1"/>
  <c r="W109" i="5" a="1"/>
  <c r="W109" i="5" s="1"/>
  <c r="V109" i="5" a="1"/>
  <c r="V109" i="5" s="1"/>
  <c r="U109" i="5" a="1"/>
  <c r="U109" i="5" s="1"/>
  <c r="R109" i="5" a="1"/>
  <c r="R109" i="5" s="1"/>
  <c r="S109" i="5" s="1"/>
  <c r="B109" i="5"/>
  <c r="X108" i="5" a="1"/>
  <c r="X108" i="5" s="1"/>
  <c r="W108" i="5" a="1"/>
  <c r="W108" i="5" s="1"/>
  <c r="V108" i="5" a="1"/>
  <c r="V108" i="5" s="1"/>
  <c r="U108" i="5" a="1"/>
  <c r="U108" i="5" s="1"/>
  <c r="R108" i="5"/>
  <c r="S108" i="5" s="1"/>
  <c r="R108" i="5" a="1"/>
  <c r="B108" i="5"/>
  <c r="X107" i="5" a="1"/>
  <c r="X107" i="5" s="1"/>
  <c r="W107" i="5" a="1"/>
  <c r="W107" i="5" s="1"/>
  <c r="V107" i="5" a="1"/>
  <c r="V107" i="5" s="1"/>
  <c r="U107" i="5" a="1"/>
  <c r="U107" i="5" s="1"/>
  <c r="R107" i="5"/>
  <c r="S107" i="5" s="1"/>
  <c r="R107" i="5" a="1"/>
  <c r="B107" i="5"/>
  <c r="X106" i="5" a="1"/>
  <c r="X106" i="5" s="1"/>
  <c r="W106" i="5" a="1"/>
  <c r="W106" i="5" s="1"/>
  <c r="V106" i="5" a="1"/>
  <c r="V106" i="5" s="1"/>
  <c r="U106" i="5" a="1"/>
  <c r="U106" i="5" s="1"/>
  <c r="R106" i="5"/>
  <c r="S106" i="5" s="1"/>
  <c r="R106" i="5" a="1"/>
  <c r="B106" i="5"/>
  <c r="X105" i="5" a="1"/>
  <c r="X105" i="5" s="1"/>
  <c r="W105" i="5" a="1"/>
  <c r="W105" i="5" s="1"/>
  <c r="V105" i="5" a="1"/>
  <c r="V105" i="5" s="1"/>
  <c r="U105" i="5" a="1"/>
  <c r="U105" i="5" s="1"/>
  <c r="R105" i="5" a="1"/>
  <c r="R105" i="5" s="1"/>
  <c r="S105" i="5" s="1"/>
  <c r="B105" i="5"/>
  <c r="X104" i="5" a="1"/>
  <c r="X104" i="5" s="1"/>
  <c r="W104" i="5" a="1"/>
  <c r="W104" i="5" s="1"/>
  <c r="V104" i="5" a="1"/>
  <c r="V104" i="5" s="1"/>
  <c r="U104" i="5" a="1"/>
  <c r="U104" i="5" s="1"/>
  <c r="R104" i="5" a="1"/>
  <c r="R104" i="5" s="1"/>
  <c r="S104" i="5" s="1"/>
  <c r="B104" i="5"/>
  <c r="X103" i="5" a="1"/>
  <c r="X103" i="5" s="1"/>
  <c r="W103" i="5" a="1"/>
  <c r="W103" i="5" s="1"/>
  <c r="V103" i="5" a="1"/>
  <c r="V103" i="5" s="1"/>
  <c r="U103" i="5" a="1"/>
  <c r="U103" i="5" s="1"/>
  <c r="R103" i="5" a="1"/>
  <c r="R103" i="5" s="1"/>
  <c r="S103" i="5" s="1"/>
  <c r="B103" i="5"/>
  <c r="X102" i="5" a="1"/>
  <c r="X102" i="5" s="1"/>
  <c r="W102" i="5" a="1"/>
  <c r="W102" i="5" s="1"/>
  <c r="V102" i="5" a="1"/>
  <c r="V102" i="5" s="1"/>
  <c r="U102" i="5" a="1"/>
  <c r="U102" i="5" s="1"/>
  <c r="R102" i="5" a="1"/>
  <c r="R102" i="5" s="1"/>
  <c r="S102" i="5" s="1"/>
  <c r="B102" i="5"/>
  <c r="X101" i="5" a="1"/>
  <c r="X101" i="5" s="1"/>
  <c r="W101" i="5" a="1"/>
  <c r="W101" i="5" s="1"/>
  <c r="V101" i="5" a="1"/>
  <c r="V101" i="5" s="1"/>
  <c r="U101" i="5" a="1"/>
  <c r="U101" i="5" s="1"/>
  <c r="R101" i="5" a="1"/>
  <c r="R101" i="5" s="1"/>
  <c r="S101" i="5" s="1"/>
  <c r="B101" i="5"/>
  <c r="X100" i="5" a="1"/>
  <c r="X100" i="5" s="1"/>
  <c r="W100" i="5" a="1"/>
  <c r="W100" i="5" s="1"/>
  <c r="V100" i="5" a="1"/>
  <c r="V100" i="5" s="1"/>
  <c r="U100" i="5"/>
  <c r="U100" i="5" a="1"/>
  <c r="R100" i="5" a="1"/>
  <c r="R100" i="5" s="1"/>
  <c r="S100" i="5" s="1"/>
  <c r="B100" i="5"/>
  <c r="X99" i="5" a="1"/>
  <c r="X99" i="5" s="1"/>
  <c r="W99" i="5"/>
  <c r="W99" i="5" a="1"/>
  <c r="V99" i="5" a="1"/>
  <c r="V99" i="5" s="1"/>
  <c r="U99" i="5" a="1"/>
  <c r="U99" i="5" s="1"/>
  <c r="R99" i="5" a="1"/>
  <c r="R99" i="5" s="1"/>
  <c r="S99" i="5" s="1"/>
  <c r="B99" i="5"/>
  <c r="X98" i="5" a="1"/>
  <c r="X98" i="5" s="1"/>
  <c r="W98" i="5" a="1"/>
  <c r="W98" i="5" s="1"/>
  <c r="V98" i="5"/>
  <c r="V98" i="5" a="1"/>
  <c r="U98" i="5" a="1"/>
  <c r="U98" i="5" s="1"/>
  <c r="R98" i="5" a="1"/>
  <c r="R98" i="5" s="1"/>
  <c r="S98" i="5" s="1"/>
  <c r="B98" i="5"/>
  <c r="X97" i="5"/>
  <c r="X97" i="5" a="1"/>
  <c r="W97" i="5" a="1"/>
  <c r="W97" i="5" s="1"/>
  <c r="V97" i="5" a="1"/>
  <c r="V97" i="5" s="1"/>
  <c r="U97" i="5" a="1"/>
  <c r="U97" i="5" s="1"/>
  <c r="R97" i="5" a="1"/>
  <c r="R97" i="5" s="1"/>
  <c r="S97" i="5" s="1"/>
  <c r="B97" i="5"/>
  <c r="X96" i="5" a="1"/>
  <c r="X96" i="5" s="1"/>
  <c r="W96" i="5" a="1"/>
  <c r="W96" i="5" s="1"/>
  <c r="V96" i="5" a="1"/>
  <c r="V96" i="5" s="1"/>
  <c r="U96" i="5" a="1"/>
  <c r="U96" i="5" s="1"/>
  <c r="R96" i="5"/>
  <c r="S96" i="5" s="1"/>
  <c r="R96" i="5" a="1"/>
  <c r="B96" i="5"/>
  <c r="X95" i="5" a="1"/>
  <c r="X95" i="5" s="1"/>
  <c r="W95" i="5" a="1"/>
  <c r="W95" i="5" s="1"/>
  <c r="V95" i="5" a="1"/>
  <c r="V95" i="5" s="1"/>
  <c r="U95" i="5" a="1"/>
  <c r="U95" i="5" s="1"/>
  <c r="R95" i="5" a="1"/>
  <c r="R95" i="5" s="1"/>
  <c r="S95" i="5" s="1"/>
  <c r="B95" i="5"/>
  <c r="X94" i="5" a="1"/>
  <c r="X94" i="5" s="1"/>
  <c r="W94" i="5" a="1"/>
  <c r="W94" i="5" s="1"/>
  <c r="V94" i="5" a="1"/>
  <c r="V94" i="5" s="1"/>
  <c r="U94" i="5" a="1"/>
  <c r="U94" i="5" s="1"/>
  <c r="R94" i="5"/>
  <c r="S94" i="5" s="1"/>
  <c r="R94" i="5" a="1"/>
  <c r="B94" i="5"/>
  <c r="X93" i="5" a="1"/>
  <c r="X93" i="5" s="1"/>
  <c r="W93" i="5" a="1"/>
  <c r="W93" i="5" s="1"/>
  <c r="V93" i="5" a="1"/>
  <c r="V93" i="5" s="1"/>
  <c r="U93" i="5" a="1"/>
  <c r="U93" i="5" s="1"/>
  <c r="R93" i="5"/>
  <c r="S93" i="5" s="1"/>
  <c r="R93" i="5" a="1"/>
  <c r="B93" i="5"/>
  <c r="X92" i="5" a="1"/>
  <c r="X92" i="5" s="1"/>
  <c r="W92" i="5" a="1"/>
  <c r="W92" i="5" s="1"/>
  <c r="V92" i="5" a="1"/>
  <c r="V92" i="5" s="1"/>
  <c r="U92" i="5" a="1"/>
  <c r="U92" i="5" s="1"/>
  <c r="R92" i="5"/>
  <c r="S92" i="5" s="1"/>
  <c r="R92" i="5" a="1"/>
  <c r="B92" i="5"/>
  <c r="X91" i="5" a="1"/>
  <c r="X91" i="5" s="1"/>
  <c r="W91" i="5" a="1"/>
  <c r="W91" i="5" s="1"/>
  <c r="V91" i="5" a="1"/>
  <c r="V91" i="5" s="1"/>
  <c r="U91" i="5" a="1"/>
  <c r="U91" i="5" s="1"/>
  <c r="S91" i="5"/>
  <c r="R91" i="5"/>
  <c r="R91" i="5" a="1"/>
  <c r="B91" i="5"/>
  <c r="X90" i="5" a="1"/>
  <c r="X90" i="5" s="1"/>
  <c r="W90" i="5" a="1"/>
  <c r="W90" i="5" s="1"/>
  <c r="V90" i="5" a="1"/>
  <c r="V90" i="5" s="1"/>
  <c r="U90" i="5"/>
  <c r="U90" i="5" a="1"/>
  <c r="R90" i="5" a="1"/>
  <c r="R90" i="5" s="1"/>
  <c r="S90" i="5" s="1"/>
  <c r="B90" i="5"/>
  <c r="X89" i="5" a="1"/>
  <c r="X89" i="5" s="1"/>
  <c r="W89" i="5" a="1"/>
  <c r="W89" i="5" s="1"/>
  <c r="V89" i="5" a="1"/>
  <c r="V89" i="5" s="1"/>
  <c r="U89" i="5" a="1"/>
  <c r="U89" i="5" s="1"/>
  <c r="R89" i="5" a="1"/>
  <c r="R89" i="5" s="1"/>
  <c r="S89" i="5" s="1"/>
  <c r="B89" i="5"/>
  <c r="X88" i="5" a="1"/>
  <c r="X88" i="5" s="1"/>
  <c r="W88" i="5" a="1"/>
  <c r="W88" i="5" s="1"/>
  <c r="V88" i="5" a="1"/>
  <c r="V88" i="5" s="1"/>
  <c r="U88" i="5" a="1"/>
  <c r="U88" i="5" s="1"/>
  <c r="R88" i="5"/>
  <c r="S88" i="5" s="1"/>
  <c r="R88" i="5" a="1"/>
  <c r="B88" i="5"/>
  <c r="X87" i="5" a="1"/>
  <c r="X87" i="5" s="1"/>
  <c r="W87" i="5" a="1"/>
  <c r="W87" i="5" s="1"/>
  <c r="V87" i="5" a="1"/>
  <c r="V87" i="5" s="1"/>
  <c r="U87" i="5" a="1"/>
  <c r="U87" i="5" s="1"/>
  <c r="R87" i="5" a="1"/>
  <c r="R87" i="5" s="1"/>
  <c r="S87" i="5" s="1"/>
  <c r="B87" i="5"/>
  <c r="X86" i="5" a="1"/>
  <c r="X86" i="5" s="1"/>
  <c r="W86" i="5" a="1"/>
  <c r="W86" i="5" s="1"/>
  <c r="V86" i="5" a="1"/>
  <c r="V86" i="5" s="1"/>
  <c r="U86" i="5" a="1"/>
  <c r="U86" i="5" s="1"/>
  <c r="R86" i="5"/>
  <c r="S86" i="5" s="1"/>
  <c r="R86" i="5" a="1"/>
  <c r="B86" i="5"/>
  <c r="X85" i="5" a="1"/>
  <c r="X85" i="5" s="1"/>
  <c r="W85" i="5" a="1"/>
  <c r="W85" i="5" s="1"/>
  <c r="V85" i="5" a="1"/>
  <c r="V85" i="5" s="1"/>
  <c r="U85" i="5" a="1"/>
  <c r="U85" i="5" s="1"/>
  <c r="R85" i="5"/>
  <c r="S85" i="5" s="1"/>
  <c r="R85" i="5" a="1"/>
  <c r="B85" i="5"/>
  <c r="X84" i="5" a="1"/>
  <c r="X84" i="5" s="1"/>
  <c r="W84" i="5" a="1"/>
  <c r="W84" i="5" s="1"/>
  <c r="V84" i="5" a="1"/>
  <c r="V84" i="5" s="1"/>
  <c r="U84" i="5" a="1"/>
  <c r="U84" i="5" s="1"/>
  <c r="R84" i="5"/>
  <c r="S84" i="5" s="1"/>
  <c r="R84" i="5" a="1"/>
  <c r="B84" i="5"/>
  <c r="X83" i="5" a="1"/>
  <c r="X83" i="5" s="1"/>
  <c r="W83" i="5"/>
  <c r="W83" i="5" a="1"/>
  <c r="V83" i="5" a="1"/>
  <c r="V83" i="5" s="1"/>
  <c r="U83" i="5" a="1"/>
  <c r="U83" i="5" s="1"/>
  <c r="R83" i="5" a="1"/>
  <c r="R83" i="5" s="1"/>
  <c r="S83" i="5" s="1"/>
  <c r="B83" i="5"/>
  <c r="X82" i="5" a="1"/>
  <c r="X82" i="5" s="1"/>
  <c r="W82" i="5" a="1"/>
  <c r="W82" i="5" s="1"/>
  <c r="V82" i="5"/>
  <c r="V82" i="5" a="1"/>
  <c r="U82" i="5" a="1"/>
  <c r="U82" i="5" s="1"/>
  <c r="R82" i="5"/>
  <c r="S82" i="5" s="1"/>
  <c r="R82" i="5" a="1"/>
  <c r="B82" i="5"/>
  <c r="X81" i="5" a="1"/>
  <c r="X81" i="5" s="1"/>
  <c r="W81" i="5" a="1"/>
  <c r="W81" i="5" s="1"/>
  <c r="V81" i="5" a="1"/>
  <c r="V81" i="5" s="1"/>
  <c r="U81" i="5" a="1"/>
  <c r="U81" i="5" s="1"/>
  <c r="R81" i="5"/>
  <c r="S81" i="5" s="1"/>
  <c r="R81" i="5" a="1"/>
  <c r="B81" i="5"/>
  <c r="X80" i="5" a="1"/>
  <c r="X80" i="5" s="1"/>
  <c r="W80" i="5" a="1"/>
  <c r="W80" i="5" s="1"/>
  <c r="V80" i="5" a="1"/>
  <c r="V80" i="5" s="1"/>
  <c r="U80" i="5" a="1"/>
  <c r="U80" i="5" s="1"/>
  <c r="R80" i="5" a="1"/>
  <c r="R80" i="5" s="1"/>
  <c r="S80" i="5" s="1"/>
  <c r="B80" i="5"/>
  <c r="X79" i="5" a="1"/>
  <c r="X79" i="5" s="1"/>
  <c r="W79" i="5" a="1"/>
  <c r="W79" i="5" s="1"/>
  <c r="V79" i="5" a="1"/>
  <c r="V79" i="5" s="1"/>
  <c r="U79" i="5" a="1"/>
  <c r="U79" i="5" s="1"/>
  <c r="R79" i="5" a="1"/>
  <c r="R79" i="5" s="1"/>
  <c r="S79" i="5" s="1"/>
  <c r="B79" i="5"/>
  <c r="X78" i="5" a="1"/>
  <c r="X78" i="5" s="1"/>
  <c r="W78" i="5" a="1"/>
  <c r="W78" i="5" s="1"/>
  <c r="V78" i="5" a="1"/>
  <c r="V78" i="5" s="1"/>
  <c r="U78" i="5"/>
  <c r="U78" i="5" a="1"/>
  <c r="R78" i="5"/>
  <c r="S78" i="5" s="1"/>
  <c r="R78" i="5" a="1"/>
  <c r="B78" i="5"/>
  <c r="X77" i="5" a="1"/>
  <c r="X77" i="5" s="1"/>
  <c r="W77" i="5" a="1"/>
  <c r="W77" i="5" s="1"/>
  <c r="V77" i="5" a="1"/>
  <c r="V77" i="5" s="1"/>
  <c r="U77" i="5" a="1"/>
  <c r="U77" i="5" s="1"/>
  <c r="R77" i="5" a="1"/>
  <c r="R77" i="5" s="1"/>
  <c r="S77" i="5" s="1"/>
  <c r="B77" i="5"/>
  <c r="X76" i="5" a="1"/>
  <c r="X76" i="5" s="1"/>
  <c r="W76" i="5" a="1"/>
  <c r="W76" i="5" s="1"/>
  <c r="V76" i="5" a="1"/>
  <c r="V76" i="5" s="1"/>
  <c r="U76" i="5" a="1"/>
  <c r="U76" i="5" s="1"/>
  <c r="R76" i="5"/>
  <c r="S76" i="5" s="1"/>
  <c r="R76" i="5" a="1"/>
  <c r="B76" i="5"/>
  <c r="X75" i="5"/>
  <c r="X75" i="5" a="1"/>
  <c r="W75" i="5" a="1"/>
  <c r="W75" i="5" s="1"/>
  <c r="V75" i="5" a="1"/>
  <c r="V75" i="5" s="1"/>
  <c r="U75" i="5" a="1"/>
  <c r="U75" i="5" s="1"/>
  <c r="R75" i="5" a="1"/>
  <c r="R75" i="5" s="1"/>
  <c r="S75" i="5" s="1"/>
  <c r="B75" i="5"/>
  <c r="X74" i="5" a="1"/>
  <c r="X74" i="5" s="1"/>
  <c r="W74" i="5" a="1"/>
  <c r="W74" i="5" s="1"/>
  <c r="V74" i="5" a="1"/>
  <c r="V74" i="5" s="1"/>
  <c r="U74" i="5" a="1"/>
  <c r="U74" i="5" s="1"/>
  <c r="R74" i="5"/>
  <c r="S74" i="5" s="1"/>
  <c r="R74" i="5" a="1"/>
  <c r="B74" i="5"/>
  <c r="X73" i="5" a="1"/>
  <c r="X73" i="5" s="1"/>
  <c r="W73" i="5" a="1"/>
  <c r="W73" i="5" s="1"/>
  <c r="V73" i="5" a="1"/>
  <c r="V73" i="5" s="1"/>
  <c r="U73" i="5" a="1"/>
  <c r="U73" i="5" s="1"/>
  <c r="R73" i="5" a="1"/>
  <c r="R73" i="5" s="1"/>
  <c r="S73" i="5" s="1"/>
  <c r="B73" i="5"/>
  <c r="X72" i="5" a="1"/>
  <c r="X72" i="5" s="1"/>
  <c r="W72" i="5" a="1"/>
  <c r="W72" i="5" s="1"/>
  <c r="V72" i="5" a="1"/>
  <c r="V72" i="5" s="1"/>
  <c r="U72" i="5" a="1"/>
  <c r="U72" i="5" s="1"/>
  <c r="R72" i="5" a="1"/>
  <c r="R72" i="5" s="1"/>
  <c r="S72" i="5" s="1"/>
  <c r="B72" i="5"/>
  <c r="X71" i="5"/>
  <c r="X71" i="5" a="1"/>
  <c r="W71" i="5" a="1"/>
  <c r="W71" i="5" s="1"/>
  <c r="V71" i="5" a="1"/>
  <c r="V71" i="5" s="1"/>
  <c r="U71" i="5" a="1"/>
  <c r="U71" i="5" s="1"/>
  <c r="R71" i="5" a="1"/>
  <c r="R71" i="5" s="1"/>
  <c r="S71" i="5" s="1"/>
  <c r="B71" i="5"/>
  <c r="X70" i="5" a="1"/>
  <c r="X70" i="5" s="1"/>
  <c r="W70" i="5" a="1"/>
  <c r="W70" i="5" s="1"/>
  <c r="V70" i="5" a="1"/>
  <c r="V70" i="5" s="1"/>
  <c r="U70" i="5" a="1"/>
  <c r="U70" i="5" s="1"/>
  <c r="R70" i="5" a="1"/>
  <c r="R70" i="5" s="1"/>
  <c r="S70" i="5" s="1"/>
  <c r="B70" i="5"/>
  <c r="X69" i="5" a="1"/>
  <c r="X69" i="5" s="1"/>
  <c r="W69" i="5" a="1"/>
  <c r="W69" i="5" s="1"/>
  <c r="V69" i="5" a="1"/>
  <c r="V69" i="5" s="1"/>
  <c r="U69" i="5" a="1"/>
  <c r="U69" i="5" s="1"/>
  <c r="R69" i="5" a="1"/>
  <c r="R69" i="5" s="1"/>
  <c r="S69" i="5" s="1"/>
  <c r="B69" i="5"/>
  <c r="X68" i="5" a="1"/>
  <c r="X68" i="5" s="1"/>
  <c r="W68" i="5" a="1"/>
  <c r="W68" i="5" s="1"/>
  <c r="V68" i="5" a="1"/>
  <c r="V68" i="5" s="1"/>
  <c r="U68" i="5" a="1"/>
  <c r="U68" i="5" s="1"/>
  <c r="R68" i="5"/>
  <c r="S68" i="5" s="1"/>
  <c r="R68" i="5" a="1"/>
  <c r="B68" i="5"/>
  <c r="X67" i="5" a="1"/>
  <c r="X67" i="5" s="1"/>
  <c r="W67" i="5" a="1"/>
  <c r="W67" i="5" s="1"/>
  <c r="V67" i="5" a="1"/>
  <c r="V67" i="5" s="1"/>
  <c r="U67" i="5" a="1"/>
  <c r="U67" i="5" s="1"/>
  <c r="R67" i="5" a="1"/>
  <c r="R67" i="5" s="1"/>
  <c r="S67" i="5" s="1"/>
  <c r="B67" i="5"/>
  <c r="X66" i="5" a="1"/>
  <c r="X66" i="5" s="1"/>
  <c r="W66" i="5" a="1"/>
  <c r="W66" i="5" s="1"/>
  <c r="V66" i="5" a="1"/>
  <c r="V66" i="5" s="1"/>
  <c r="U66" i="5" a="1"/>
  <c r="U66" i="5" s="1"/>
  <c r="R66" i="5"/>
  <c r="S66" i="5" s="1"/>
  <c r="R66" i="5" a="1"/>
  <c r="B66" i="5"/>
  <c r="X65" i="5" a="1"/>
  <c r="X65" i="5" s="1"/>
  <c r="W65" i="5" a="1"/>
  <c r="W65" i="5" s="1"/>
  <c r="V65" i="5" a="1"/>
  <c r="V65" i="5" s="1"/>
  <c r="U65" i="5" a="1"/>
  <c r="U65" i="5" s="1"/>
  <c r="R65" i="5" a="1"/>
  <c r="R65" i="5" s="1"/>
  <c r="S65" i="5" s="1"/>
  <c r="B65" i="5"/>
  <c r="X64" i="5" a="1"/>
  <c r="X64" i="5" s="1"/>
  <c r="W64" i="5" a="1"/>
  <c r="W64" i="5" s="1"/>
  <c r="V64" i="5" a="1"/>
  <c r="V64" i="5" s="1"/>
  <c r="U64" i="5" a="1"/>
  <c r="U64" i="5" s="1"/>
  <c r="R64" i="5" a="1"/>
  <c r="R64" i="5" s="1"/>
  <c r="S64" i="5" s="1"/>
  <c r="B64" i="5"/>
  <c r="X63" i="5" a="1"/>
  <c r="X63" i="5" s="1"/>
  <c r="W63" i="5" a="1"/>
  <c r="W63" i="5" s="1"/>
  <c r="V63" i="5" a="1"/>
  <c r="V63" i="5" s="1"/>
  <c r="U63" i="5" a="1"/>
  <c r="U63" i="5" s="1"/>
  <c r="R63" i="5" a="1"/>
  <c r="R63" i="5" s="1"/>
  <c r="S63" i="5" s="1"/>
  <c r="B63" i="5"/>
  <c r="X62" i="5" a="1"/>
  <c r="X62" i="5" s="1"/>
  <c r="W62" i="5" a="1"/>
  <c r="W62" i="5" s="1"/>
  <c r="V62" i="5" a="1"/>
  <c r="V62" i="5" s="1"/>
  <c r="U62" i="5" a="1"/>
  <c r="U62" i="5" s="1"/>
  <c r="R62" i="5"/>
  <c r="S62" i="5" s="1"/>
  <c r="R62" i="5" a="1"/>
  <c r="B62" i="5"/>
  <c r="X61" i="5" a="1"/>
  <c r="X61" i="5" s="1"/>
  <c r="W61" i="5" a="1"/>
  <c r="W61" i="5" s="1"/>
  <c r="V61" i="5" a="1"/>
  <c r="V61" i="5" s="1"/>
  <c r="U61" i="5" a="1"/>
  <c r="U61" i="5" s="1"/>
  <c r="R61" i="5"/>
  <c r="S61" i="5" s="1"/>
  <c r="R61" i="5" a="1"/>
  <c r="B61" i="5"/>
  <c r="X60" i="5" a="1"/>
  <c r="X60" i="5" s="1"/>
  <c r="W60" i="5" a="1"/>
  <c r="W60" i="5" s="1"/>
  <c r="V60" i="5" a="1"/>
  <c r="V60" i="5" s="1"/>
  <c r="U60" i="5" a="1"/>
  <c r="U60" i="5" s="1"/>
  <c r="R60" i="5" a="1"/>
  <c r="R60" i="5" s="1"/>
  <c r="S60" i="5" s="1"/>
  <c r="B60" i="5"/>
  <c r="X59" i="5"/>
  <c r="X59" i="5" a="1"/>
  <c r="W59" i="5" a="1"/>
  <c r="W59" i="5" s="1"/>
  <c r="V59" i="5" a="1"/>
  <c r="V59" i="5" s="1"/>
  <c r="U59" i="5" a="1"/>
  <c r="U59" i="5" s="1"/>
  <c r="R59" i="5"/>
  <c r="S59" i="5" s="1"/>
  <c r="R59" i="5" a="1"/>
  <c r="B59" i="5"/>
  <c r="X58" i="5" a="1"/>
  <c r="X58" i="5" s="1"/>
  <c r="W58" i="5" a="1"/>
  <c r="W58" i="5" s="1"/>
  <c r="V58" i="5" a="1"/>
  <c r="V58" i="5" s="1"/>
  <c r="U58" i="5" a="1"/>
  <c r="U58" i="5" s="1"/>
  <c r="R58" i="5" a="1"/>
  <c r="R58" i="5" s="1"/>
  <c r="S58" i="5" s="1"/>
  <c r="B58" i="5"/>
  <c r="X57" i="5" a="1"/>
  <c r="X57" i="5" s="1"/>
  <c r="W57" i="5" a="1"/>
  <c r="W57" i="5" s="1"/>
  <c r="V57" i="5" a="1"/>
  <c r="V57" i="5" s="1"/>
  <c r="U57" i="5" a="1"/>
  <c r="U57" i="5" s="1"/>
  <c r="R57" i="5" a="1"/>
  <c r="R57" i="5" s="1"/>
  <c r="S57" i="5" s="1"/>
  <c r="B57" i="5"/>
  <c r="X56" i="5" a="1"/>
  <c r="X56" i="5" s="1"/>
  <c r="W56" i="5" a="1"/>
  <c r="W56" i="5" s="1"/>
  <c r="V56" i="5" a="1"/>
  <c r="V56" i="5" s="1"/>
  <c r="U56" i="5" a="1"/>
  <c r="U56" i="5" s="1"/>
  <c r="R56" i="5" a="1"/>
  <c r="R56" i="5" s="1"/>
  <c r="S56" i="5" s="1"/>
  <c r="B56" i="5"/>
  <c r="X55" i="5" a="1"/>
  <c r="X55" i="5" s="1"/>
  <c r="W55" i="5" a="1"/>
  <c r="W55" i="5" s="1"/>
  <c r="V55" i="5" a="1"/>
  <c r="V55" i="5" s="1"/>
  <c r="U55" i="5" a="1"/>
  <c r="U55" i="5" s="1"/>
  <c r="R55" i="5" a="1"/>
  <c r="R55" i="5" s="1"/>
  <c r="S55" i="5" s="1"/>
  <c r="B55" i="5"/>
  <c r="X54" i="5" a="1"/>
  <c r="X54" i="5" s="1"/>
  <c r="W54" i="5" a="1"/>
  <c r="W54" i="5" s="1"/>
  <c r="V54" i="5" a="1"/>
  <c r="V54" i="5" s="1"/>
  <c r="U54" i="5" a="1"/>
  <c r="U54" i="5" s="1"/>
  <c r="R54" i="5" a="1"/>
  <c r="R54" i="5" s="1"/>
  <c r="S54" i="5" s="1"/>
  <c r="B54" i="5"/>
  <c r="X53" i="5" a="1"/>
  <c r="X53" i="5" s="1"/>
  <c r="W53" i="5" a="1"/>
  <c r="W53" i="5" s="1"/>
  <c r="V53" i="5" a="1"/>
  <c r="V53" i="5" s="1"/>
  <c r="U53" i="5" a="1"/>
  <c r="U53" i="5" s="1"/>
  <c r="R53" i="5" a="1"/>
  <c r="R53" i="5" s="1"/>
  <c r="S53" i="5" s="1"/>
  <c r="B53" i="5"/>
  <c r="X52" i="5" a="1"/>
  <c r="X52" i="5" s="1"/>
  <c r="W52" i="5" a="1"/>
  <c r="W52" i="5" s="1"/>
  <c r="V52" i="5" a="1"/>
  <c r="V52" i="5" s="1"/>
  <c r="U52" i="5" a="1"/>
  <c r="U52" i="5" s="1"/>
  <c r="R52" i="5" a="1"/>
  <c r="R52" i="5" s="1"/>
  <c r="S52" i="5" s="1"/>
  <c r="B52" i="5"/>
  <c r="X51" i="5" a="1"/>
  <c r="X51" i="5" s="1"/>
  <c r="W51" i="5" a="1"/>
  <c r="W51" i="5" s="1"/>
  <c r="V51" i="5" a="1"/>
  <c r="V51" i="5" s="1"/>
  <c r="U51" i="5" a="1"/>
  <c r="U51" i="5" s="1"/>
  <c r="R51" i="5" a="1"/>
  <c r="R51" i="5" s="1"/>
  <c r="S51" i="5" s="1"/>
  <c r="B51" i="5"/>
  <c r="X50" i="5" a="1"/>
  <c r="X50" i="5" s="1"/>
  <c r="W50" i="5" a="1"/>
  <c r="W50" i="5" s="1"/>
  <c r="V50" i="5" a="1"/>
  <c r="V50" i="5" s="1"/>
  <c r="U50" i="5" a="1"/>
  <c r="U50" i="5" s="1"/>
  <c r="R50" i="5" a="1"/>
  <c r="R50" i="5" s="1"/>
  <c r="S50" i="5" s="1"/>
  <c r="B50" i="5"/>
  <c r="X49" i="5" a="1"/>
  <c r="X49" i="5" s="1"/>
  <c r="W49" i="5" a="1"/>
  <c r="W49" i="5" s="1"/>
  <c r="V49" i="5" a="1"/>
  <c r="V49" i="5" s="1"/>
  <c r="U49" i="5" a="1"/>
  <c r="U49" i="5" s="1"/>
  <c r="R49" i="5" a="1"/>
  <c r="R49" i="5" s="1"/>
  <c r="S49" i="5" s="1"/>
  <c r="B49" i="5"/>
  <c r="X48" i="5" a="1"/>
  <c r="X48" i="5" s="1"/>
  <c r="W48" i="5" a="1"/>
  <c r="W48" i="5" s="1"/>
  <c r="V48" i="5" a="1"/>
  <c r="V48" i="5" s="1"/>
  <c r="U48" i="5" a="1"/>
  <c r="U48" i="5" s="1"/>
  <c r="R48" i="5" a="1"/>
  <c r="R48" i="5" s="1"/>
  <c r="S48" i="5" s="1"/>
  <c r="B48" i="5"/>
  <c r="X47" i="5" a="1"/>
  <c r="X47" i="5" s="1"/>
  <c r="W47" i="5"/>
  <c r="W47" i="5" a="1"/>
  <c r="V47" i="5" a="1"/>
  <c r="V47" i="5" s="1"/>
  <c r="U47" i="5" a="1"/>
  <c r="U47" i="5" s="1"/>
  <c r="R47" i="5" a="1"/>
  <c r="R47" i="5" s="1"/>
  <c r="S47" i="5" s="1"/>
  <c r="B47" i="5"/>
  <c r="X46" i="5" a="1"/>
  <c r="X46" i="5" s="1"/>
  <c r="W46" i="5" a="1"/>
  <c r="W46" i="5" s="1"/>
  <c r="V46" i="5"/>
  <c r="V46" i="5" a="1"/>
  <c r="U46" i="5" a="1"/>
  <c r="U46" i="5" s="1"/>
  <c r="R46" i="5" a="1"/>
  <c r="R46" i="5" s="1"/>
  <c r="S46" i="5" s="1"/>
  <c r="B46" i="5"/>
  <c r="X45" i="5" a="1"/>
  <c r="X45" i="5" s="1"/>
  <c r="W45" i="5"/>
  <c r="W45" i="5" a="1"/>
  <c r="V45" i="5" a="1"/>
  <c r="V45" i="5" s="1"/>
  <c r="U45" i="5" a="1"/>
  <c r="U45" i="5" s="1"/>
  <c r="R45" i="5" a="1"/>
  <c r="R45" i="5" s="1"/>
  <c r="S45" i="5" s="1"/>
  <c r="B45" i="5"/>
  <c r="X44" i="5" a="1"/>
  <c r="X44" i="5" s="1"/>
  <c r="W44" i="5" a="1"/>
  <c r="W44" i="5" s="1"/>
  <c r="V44" i="5" a="1"/>
  <c r="V44" i="5" s="1"/>
  <c r="U44" i="5" a="1"/>
  <c r="U44" i="5" s="1"/>
  <c r="R44" i="5" a="1"/>
  <c r="R44" i="5" s="1"/>
  <c r="S44" i="5" s="1"/>
  <c r="B44" i="5"/>
  <c r="X43" i="5" a="1"/>
  <c r="X43" i="5" s="1"/>
  <c r="W43" i="5" a="1"/>
  <c r="W43" i="5" s="1"/>
  <c r="V43" i="5" a="1"/>
  <c r="V43" i="5" s="1"/>
  <c r="U43" i="5" a="1"/>
  <c r="U43" i="5" s="1"/>
  <c r="R43" i="5" a="1"/>
  <c r="R43" i="5" s="1"/>
  <c r="S43" i="5" s="1"/>
  <c r="B43" i="5"/>
  <c r="X42" i="5" a="1"/>
  <c r="X42" i="5" s="1"/>
  <c r="W42" i="5" a="1"/>
  <c r="W42" i="5" s="1"/>
  <c r="V42" i="5"/>
  <c r="V42" i="5" a="1"/>
  <c r="U42" i="5" a="1"/>
  <c r="U42" i="5" s="1"/>
  <c r="R42" i="5" a="1"/>
  <c r="R42" i="5" s="1"/>
  <c r="S42" i="5" s="1"/>
  <c r="B42" i="5"/>
  <c r="X41" i="5" a="1"/>
  <c r="X41" i="5" s="1"/>
  <c r="W41" i="5" a="1"/>
  <c r="W41" i="5" s="1"/>
  <c r="V41" i="5" a="1"/>
  <c r="V41" i="5" s="1"/>
  <c r="U41" i="5" a="1"/>
  <c r="U41" i="5" s="1"/>
  <c r="R41" i="5" a="1"/>
  <c r="R41" i="5" s="1"/>
  <c r="S41" i="5" s="1"/>
  <c r="B41" i="5"/>
  <c r="X40" i="5" a="1"/>
  <c r="X40" i="5" s="1"/>
  <c r="W40" i="5" a="1"/>
  <c r="W40" i="5" s="1"/>
  <c r="V40" i="5" a="1"/>
  <c r="V40" i="5" s="1"/>
  <c r="U40" i="5" a="1"/>
  <c r="U40" i="5" s="1"/>
  <c r="R40" i="5" a="1"/>
  <c r="R40" i="5" s="1"/>
  <c r="S40" i="5" s="1"/>
  <c r="B40" i="5"/>
  <c r="X39" i="5" a="1"/>
  <c r="X39" i="5" s="1"/>
  <c r="W39" i="5"/>
  <c r="W39" i="5" a="1"/>
  <c r="V39" i="5" a="1"/>
  <c r="V39" i="5" s="1"/>
  <c r="U39" i="5" a="1"/>
  <c r="U39" i="5" s="1"/>
  <c r="R39" i="5" a="1"/>
  <c r="R39" i="5" s="1"/>
  <c r="S39" i="5" s="1"/>
  <c r="B39" i="5"/>
  <c r="X38" i="5" a="1"/>
  <c r="X38" i="5" s="1"/>
  <c r="W38" i="5" a="1"/>
  <c r="W38" i="5" s="1"/>
  <c r="V38" i="5" a="1"/>
  <c r="V38" i="5" s="1"/>
  <c r="U38" i="5"/>
  <c r="U38" i="5" a="1"/>
  <c r="R38" i="5" a="1"/>
  <c r="R38" i="5" s="1"/>
  <c r="S38" i="5" s="1"/>
  <c r="B38" i="5"/>
  <c r="X37" i="5" a="1"/>
  <c r="X37" i="5" s="1"/>
  <c r="W37" i="5" a="1"/>
  <c r="W37" i="5" s="1"/>
  <c r="V37" i="5" a="1"/>
  <c r="V37" i="5" s="1"/>
  <c r="U37" i="5" a="1"/>
  <c r="U37" i="5" s="1"/>
  <c r="R37" i="5" a="1"/>
  <c r="R37" i="5" s="1"/>
  <c r="S37" i="5" s="1"/>
  <c r="B37" i="5"/>
  <c r="X36" i="5" a="1"/>
  <c r="X36" i="5" s="1"/>
  <c r="W36" i="5" a="1"/>
  <c r="W36" i="5" s="1"/>
  <c r="V36" i="5" a="1"/>
  <c r="V36" i="5" s="1"/>
  <c r="U36" i="5"/>
  <c r="U36" i="5" a="1"/>
  <c r="R36" i="5" a="1"/>
  <c r="R36" i="5" s="1"/>
  <c r="S36" i="5" s="1"/>
  <c r="B36" i="5"/>
  <c r="X35" i="5"/>
  <c r="X35" i="5" a="1"/>
  <c r="W35" i="5" a="1"/>
  <c r="W35" i="5" s="1"/>
  <c r="V35" i="5" a="1"/>
  <c r="V35" i="5" s="1"/>
  <c r="U35" i="5" a="1"/>
  <c r="U35" i="5" s="1"/>
  <c r="R35" i="5" a="1"/>
  <c r="R35" i="5" s="1"/>
  <c r="S35" i="5" s="1"/>
  <c r="B35" i="5"/>
  <c r="X34" i="5" a="1"/>
  <c r="X34" i="5" s="1"/>
  <c r="W34" i="5" a="1"/>
  <c r="W34" i="5" s="1"/>
  <c r="V34" i="5" a="1"/>
  <c r="V34" i="5" s="1"/>
  <c r="U34" i="5" a="1"/>
  <c r="U34" i="5" s="1"/>
  <c r="R34" i="5" a="1"/>
  <c r="R34" i="5" s="1"/>
  <c r="S34" i="5" s="1"/>
  <c r="B34" i="5"/>
  <c r="X33" i="5" a="1"/>
  <c r="X33" i="5" s="1"/>
  <c r="W33" i="5" a="1"/>
  <c r="W33" i="5" s="1"/>
  <c r="V33" i="5" a="1"/>
  <c r="V33" i="5" s="1"/>
  <c r="U33" i="5" a="1"/>
  <c r="U33" i="5" s="1"/>
  <c r="R33" i="5" a="1"/>
  <c r="R33" i="5" s="1"/>
  <c r="S33" i="5" s="1"/>
  <c r="B33" i="5"/>
  <c r="X32" i="5" a="1"/>
  <c r="X32" i="5" s="1"/>
  <c r="W32" i="5" a="1"/>
  <c r="W32" i="5" s="1"/>
  <c r="V32" i="5" a="1"/>
  <c r="V32" i="5" s="1"/>
  <c r="U32" i="5" a="1"/>
  <c r="U32" i="5" s="1"/>
  <c r="R32" i="5"/>
  <c r="S32" i="5" s="1"/>
  <c r="R32" i="5" a="1"/>
  <c r="B32" i="5"/>
  <c r="X31" i="5" a="1"/>
  <c r="X31" i="5" s="1"/>
  <c r="W31" i="5"/>
  <c r="W31" i="5" a="1"/>
  <c r="V31" i="5" a="1"/>
  <c r="V31" i="5" s="1"/>
  <c r="U31" i="5" a="1"/>
  <c r="U31" i="5" s="1"/>
  <c r="R31" i="5" a="1"/>
  <c r="R31" i="5" s="1"/>
  <c r="S31" i="5" s="1"/>
  <c r="B31" i="5"/>
  <c r="X30" i="5" a="1"/>
  <c r="X30" i="5" s="1"/>
  <c r="W30" i="5" a="1"/>
  <c r="W30" i="5" s="1"/>
  <c r="V30" i="5"/>
  <c r="V30" i="5" a="1"/>
  <c r="U30" i="5"/>
  <c r="U30" i="5" a="1"/>
  <c r="R30" i="5"/>
  <c r="S30" i="5" s="1"/>
  <c r="R30" i="5" a="1"/>
  <c r="B30" i="5"/>
  <c r="X29" i="5" a="1"/>
  <c r="X29" i="5" s="1"/>
  <c r="W29" i="5"/>
  <c r="W29" i="5" a="1"/>
  <c r="V29" i="5" a="1"/>
  <c r="V29" i="5" s="1"/>
  <c r="U29" i="5" a="1"/>
  <c r="U29" i="5" s="1"/>
  <c r="R29" i="5"/>
  <c r="S29" i="5" s="1"/>
  <c r="R29" i="5" a="1"/>
  <c r="B29" i="5"/>
  <c r="X28" i="5" a="1"/>
  <c r="X28" i="5" s="1"/>
  <c r="W28" i="5" a="1"/>
  <c r="W28" i="5" s="1"/>
  <c r="V28" i="5" a="1"/>
  <c r="V28" i="5" s="1"/>
  <c r="U28" i="5" a="1"/>
  <c r="U28" i="5" s="1"/>
  <c r="R28" i="5"/>
  <c r="S28" i="5" s="1"/>
  <c r="R28" i="5" a="1"/>
  <c r="B28" i="5"/>
  <c r="X27" i="5" a="1"/>
  <c r="X27" i="5" s="1"/>
  <c r="W27" i="5" a="1"/>
  <c r="W27" i="5" s="1"/>
  <c r="V27" i="5" a="1"/>
  <c r="V27" i="5" s="1"/>
  <c r="U27" i="5" a="1"/>
  <c r="U27" i="5" s="1"/>
  <c r="R27" i="5" a="1"/>
  <c r="R27" i="5" s="1"/>
  <c r="S27" i="5" s="1"/>
  <c r="B27" i="5"/>
  <c r="X26" i="5" a="1"/>
  <c r="X26" i="5" s="1"/>
  <c r="W26" i="5" a="1"/>
  <c r="W26" i="5" s="1"/>
  <c r="V26" i="5" a="1"/>
  <c r="V26" i="5" s="1"/>
  <c r="U26" i="5" a="1"/>
  <c r="U26" i="5" s="1"/>
  <c r="R26" i="5" a="1"/>
  <c r="R26" i="5" s="1"/>
  <c r="S26" i="5" s="1"/>
  <c r="B26" i="5"/>
  <c r="X25" i="5" a="1"/>
  <c r="X25" i="5" s="1"/>
  <c r="W25" i="5" a="1"/>
  <c r="W25" i="5" s="1"/>
  <c r="V25" i="5" a="1"/>
  <c r="V25" i="5" s="1"/>
  <c r="U25" i="5" a="1"/>
  <c r="U25" i="5" s="1"/>
  <c r="R25" i="5" a="1"/>
  <c r="R25" i="5" s="1"/>
  <c r="S25" i="5" s="1"/>
  <c r="B25" i="5"/>
  <c r="X24" i="5" a="1"/>
  <c r="X24" i="5" s="1"/>
  <c r="W24" i="5" a="1"/>
  <c r="W24" i="5" s="1"/>
  <c r="V24" i="5" a="1"/>
  <c r="V24" i="5" s="1"/>
  <c r="U24" i="5" a="1"/>
  <c r="U24" i="5" s="1"/>
  <c r="R24" i="5"/>
  <c r="S24" i="5" s="1"/>
  <c r="R24" i="5" a="1"/>
  <c r="B24" i="5"/>
  <c r="X23" i="5" a="1"/>
  <c r="X23" i="5" s="1"/>
  <c r="W23" i="5" a="1"/>
  <c r="W23" i="5" s="1"/>
  <c r="V23" i="5" a="1"/>
  <c r="V23" i="5" s="1"/>
  <c r="U23" i="5" a="1"/>
  <c r="U23" i="5" s="1"/>
  <c r="R23" i="5" a="1"/>
  <c r="R23" i="5" s="1"/>
  <c r="S23" i="5" s="1"/>
  <c r="B23" i="5"/>
  <c r="X22" i="5" a="1"/>
  <c r="X22" i="5" s="1"/>
  <c r="W22" i="5" a="1"/>
  <c r="W22" i="5" s="1"/>
  <c r="V22" i="5" a="1"/>
  <c r="V22" i="5" s="1"/>
  <c r="U22" i="5" a="1"/>
  <c r="U22" i="5" s="1"/>
  <c r="R22" i="5"/>
  <c r="S22" i="5" s="1"/>
  <c r="R22" i="5" a="1"/>
  <c r="B22" i="5"/>
  <c r="X21" i="5" a="1"/>
  <c r="X21" i="5" s="1"/>
  <c r="W21" i="5" a="1"/>
  <c r="W21" i="5" s="1"/>
  <c r="V21" i="5" a="1"/>
  <c r="V21" i="5" s="1"/>
  <c r="U21" i="5" a="1"/>
  <c r="U21" i="5" s="1"/>
  <c r="R21" i="5"/>
  <c r="S21" i="5" s="1"/>
  <c r="R21" i="5" a="1"/>
  <c r="B21" i="5"/>
  <c r="X20" i="5" a="1"/>
  <c r="X20" i="5" s="1"/>
  <c r="W20" i="5" a="1"/>
  <c r="W20" i="5" s="1"/>
  <c r="V20" i="5" a="1"/>
  <c r="V20" i="5" s="1"/>
  <c r="U20" i="5" a="1"/>
  <c r="U20" i="5" s="1"/>
  <c r="R20" i="5"/>
  <c r="S20" i="5" s="1"/>
  <c r="R20" i="5" a="1"/>
  <c r="B20" i="5"/>
  <c r="X19" i="5" a="1"/>
  <c r="X19" i="5" s="1"/>
  <c r="W19" i="5" a="1"/>
  <c r="W19" i="5" s="1"/>
  <c r="V19" i="5" a="1"/>
  <c r="V19" i="5" s="1"/>
  <c r="U19" i="5" a="1"/>
  <c r="U19" i="5" s="1"/>
  <c r="R19" i="5" a="1"/>
  <c r="R19" i="5" s="1"/>
  <c r="S19" i="5" s="1"/>
  <c r="B19" i="5"/>
  <c r="X18" i="5" a="1"/>
  <c r="X18" i="5" s="1"/>
  <c r="W18" i="5" a="1"/>
  <c r="W18" i="5" s="1"/>
  <c r="V18" i="5" a="1"/>
  <c r="V18" i="5" s="1"/>
  <c r="U18" i="5" a="1"/>
  <c r="U18" i="5" s="1"/>
  <c r="R18" i="5" a="1"/>
  <c r="R18" i="5" s="1"/>
  <c r="S18" i="5" s="1"/>
  <c r="B18" i="5"/>
  <c r="X17" i="5" a="1"/>
  <c r="X17" i="5" s="1"/>
  <c r="W17" i="5" a="1"/>
  <c r="W17" i="5" s="1"/>
  <c r="V17" i="5" a="1"/>
  <c r="V17" i="5" s="1"/>
  <c r="U17" i="5" a="1"/>
  <c r="U17" i="5" s="1"/>
  <c r="R17" i="5"/>
  <c r="S17" i="5" s="1"/>
  <c r="R17" i="5" a="1"/>
  <c r="B17" i="5"/>
  <c r="X16" i="5" a="1"/>
  <c r="X16" i="5" s="1"/>
  <c r="W16" i="5" a="1"/>
  <c r="W16" i="5" s="1"/>
  <c r="V16" i="5" a="1"/>
  <c r="V16" i="5" s="1"/>
  <c r="U16" i="5" a="1"/>
  <c r="U16" i="5" s="1"/>
  <c r="R16" i="5"/>
  <c r="S16" i="5" s="1"/>
  <c r="R16" i="5" a="1"/>
  <c r="B16" i="5"/>
  <c r="X15" i="5" a="1"/>
  <c r="X15" i="5" s="1"/>
  <c r="W15" i="5" a="1"/>
  <c r="W15" i="5" s="1"/>
  <c r="V15" i="5" a="1"/>
  <c r="V15" i="5" s="1"/>
  <c r="U15" i="5" a="1"/>
  <c r="U15" i="5" s="1"/>
  <c r="R15" i="5" a="1"/>
  <c r="R15" i="5" s="1"/>
  <c r="S15" i="5" s="1"/>
  <c r="B15" i="5"/>
  <c r="X14" i="5" a="1"/>
  <c r="X14" i="5" s="1"/>
  <c r="W14" i="5" a="1"/>
  <c r="W14" i="5" s="1"/>
  <c r="V14" i="5" a="1"/>
  <c r="V14" i="5" s="1"/>
  <c r="U14" i="5" a="1"/>
  <c r="U14" i="5" s="1"/>
  <c r="R14" i="5" a="1"/>
  <c r="R14" i="5" s="1"/>
  <c r="S14" i="5" s="1"/>
  <c r="B14" i="5"/>
  <c r="X13" i="5" a="1"/>
  <c r="X13" i="5" s="1"/>
  <c r="W13" i="5" a="1"/>
  <c r="W13" i="5" s="1"/>
  <c r="V13" i="5" a="1"/>
  <c r="V13" i="5" s="1"/>
  <c r="U13" i="5" a="1"/>
  <c r="U13" i="5" s="1"/>
  <c r="R13" i="5" a="1"/>
  <c r="R13" i="5" s="1"/>
  <c r="S13" i="5" s="1"/>
  <c r="B13" i="5"/>
  <c r="X12" i="5" a="1"/>
  <c r="X12" i="5" s="1"/>
  <c r="W12" i="5" a="1"/>
  <c r="W12" i="5" s="1"/>
  <c r="V12" i="5" a="1"/>
  <c r="V12" i="5" s="1"/>
  <c r="U12" i="5" a="1"/>
  <c r="U12" i="5" s="1"/>
  <c r="R12" i="5" a="1"/>
  <c r="R12" i="5" s="1"/>
  <c r="S12" i="5" s="1"/>
  <c r="B12" i="5"/>
  <c r="X11" i="5" a="1"/>
  <c r="X11" i="5" s="1"/>
  <c r="W11" i="5"/>
  <c r="W11" i="5" a="1"/>
  <c r="V11" i="5" a="1"/>
  <c r="V11" i="5" s="1"/>
  <c r="U11" i="5" a="1"/>
  <c r="U11" i="5" s="1"/>
  <c r="R11" i="5" a="1"/>
  <c r="R11" i="5" s="1"/>
  <c r="S11" i="5" s="1"/>
  <c r="B11" i="5"/>
  <c r="X10" i="5" a="1"/>
  <c r="X10" i="5" s="1"/>
  <c r="W10" i="5" a="1"/>
  <c r="W10" i="5" s="1"/>
  <c r="V10" i="5" a="1"/>
  <c r="V10" i="5" s="1"/>
  <c r="U10" i="5" a="1"/>
  <c r="U10" i="5" s="1"/>
  <c r="R10" i="5" a="1"/>
  <c r="R10" i="5" s="1"/>
  <c r="S10" i="5" s="1"/>
  <c r="B10" i="5"/>
  <c r="X9" i="5" a="1"/>
  <c r="X9" i="5" s="1"/>
  <c r="W9" i="5" a="1"/>
  <c r="W9" i="5" s="1"/>
  <c r="V9" i="5" a="1"/>
  <c r="V9" i="5" s="1"/>
  <c r="U9" i="5" a="1"/>
  <c r="U9" i="5" s="1"/>
  <c r="R9" i="5" a="1"/>
  <c r="R9" i="5" s="1"/>
  <c r="S9" i="5" s="1"/>
  <c r="B9" i="5"/>
  <c r="X8" i="5" a="1"/>
  <c r="X8" i="5" s="1"/>
  <c r="W8" i="5" a="1"/>
  <c r="W8" i="5" s="1"/>
  <c r="V8" i="5"/>
  <c r="V8" i="5" a="1"/>
  <c r="U8" i="5" a="1"/>
  <c r="U8" i="5" s="1"/>
  <c r="R8" i="5" a="1"/>
  <c r="R8" i="5" s="1"/>
  <c r="S8" i="5" s="1"/>
  <c r="B8" i="5"/>
  <c r="X7" i="5" a="1"/>
  <c r="X7" i="5" s="1"/>
  <c r="W7" i="5"/>
  <c r="W7" i="5" a="1"/>
  <c r="V7" i="5" a="1"/>
  <c r="V7" i="5" s="1"/>
  <c r="U7" i="5" a="1"/>
  <c r="U7" i="5" s="1"/>
  <c r="R7" i="5" a="1"/>
  <c r="R7" i="5" s="1"/>
  <c r="S7" i="5" s="1"/>
  <c r="B7" i="5"/>
  <c r="X6" i="5" a="1"/>
  <c r="X6" i="5" s="1"/>
  <c r="W6" i="5" a="1"/>
  <c r="W6" i="5" s="1"/>
  <c r="V6" i="5" a="1"/>
  <c r="V6" i="5" s="1"/>
  <c r="U6" i="5" a="1"/>
  <c r="U6" i="5" s="1"/>
  <c r="R6" i="5" a="1"/>
  <c r="R6" i="5" s="1"/>
  <c r="S6" i="5" s="1"/>
  <c r="B6" i="5"/>
  <c r="X5" i="5" a="1"/>
  <c r="X5" i="5" s="1"/>
  <c r="W5" i="5" a="1"/>
  <c r="W5" i="5" s="1"/>
  <c r="V5" i="5" a="1"/>
  <c r="V5" i="5" s="1"/>
  <c r="U5" i="5" a="1"/>
  <c r="U5" i="5" s="1"/>
  <c r="R5" i="5" a="1"/>
  <c r="R5" i="5" s="1"/>
  <c r="S5" i="5" s="1"/>
  <c r="B5" i="5"/>
  <c r="X4" i="5" a="1"/>
  <c r="X4" i="5" s="1"/>
  <c r="W4" i="5" a="1"/>
  <c r="W4" i="5" s="1"/>
  <c r="V4" i="5" a="1"/>
  <c r="V4" i="5" s="1"/>
  <c r="U4" i="5"/>
  <c r="U4" i="5" a="1"/>
  <c r="R4" i="5" a="1"/>
  <c r="R4" i="5" s="1"/>
  <c r="S4" i="5" s="1"/>
  <c r="B4" i="5"/>
  <c r="X3" i="5" a="1"/>
  <c r="X3" i="5" s="1"/>
  <c r="W3" i="5" a="1"/>
  <c r="W3" i="5" s="1"/>
  <c r="V3" i="5" a="1"/>
  <c r="V3" i="5" s="1"/>
  <c r="U3" i="5" a="1"/>
  <c r="U3" i="5" s="1"/>
  <c r="R3" i="5" a="1"/>
  <c r="R3" i="5" s="1"/>
  <c r="S3" i="5" s="1"/>
  <c r="B3" i="5"/>
  <c r="X760" i="4" a="1"/>
  <c r="X760" i="4" s="1"/>
  <c r="W760" i="4" a="1"/>
  <c r="W760" i="4" s="1"/>
  <c r="V760" i="4" a="1"/>
  <c r="V760" i="4" s="1"/>
  <c r="U760" i="4" a="1"/>
  <c r="U760" i="4" s="1"/>
  <c r="R760" i="4" a="1"/>
  <c r="R760" i="4" s="1"/>
  <c r="S760" i="4" s="1"/>
  <c r="B760" i="4"/>
  <c r="X759" i="4" a="1"/>
  <c r="X759" i="4" s="1"/>
  <c r="W759" i="4" a="1"/>
  <c r="W759" i="4" s="1"/>
  <c r="V759" i="4" a="1"/>
  <c r="V759" i="4" s="1"/>
  <c r="U759" i="4" a="1"/>
  <c r="U759" i="4" s="1"/>
  <c r="R759" i="4" a="1"/>
  <c r="R759" i="4" s="1"/>
  <c r="S759" i="4" s="1"/>
  <c r="B759" i="4"/>
  <c r="X758" i="4" a="1"/>
  <c r="X758" i="4" s="1"/>
  <c r="W758" i="4" a="1"/>
  <c r="W758" i="4" s="1"/>
  <c r="V758" i="4" a="1"/>
  <c r="V758" i="4" s="1"/>
  <c r="U758" i="4" a="1"/>
  <c r="U758" i="4" s="1"/>
  <c r="R758" i="4" a="1"/>
  <c r="R758" i="4" s="1"/>
  <c r="S758" i="4" s="1"/>
  <c r="B758" i="4"/>
  <c r="X757" i="4" a="1"/>
  <c r="X757" i="4" s="1"/>
  <c r="W757" i="4" a="1"/>
  <c r="W757" i="4" s="1"/>
  <c r="V757" i="4" a="1"/>
  <c r="V757" i="4" s="1"/>
  <c r="U757" i="4" a="1"/>
  <c r="U757" i="4" s="1"/>
  <c r="R757" i="4"/>
  <c r="S757" i="4" s="1"/>
  <c r="R757" i="4" a="1"/>
  <c r="B757" i="4"/>
  <c r="X756" i="4" a="1"/>
  <c r="X756" i="4" s="1"/>
  <c r="W756" i="4" a="1"/>
  <c r="W756" i="4" s="1"/>
  <c r="V756" i="4" a="1"/>
  <c r="V756" i="4" s="1"/>
  <c r="U756" i="4" a="1"/>
  <c r="U756" i="4" s="1"/>
  <c r="R756" i="4"/>
  <c r="S756" i="4" s="1"/>
  <c r="R756" i="4" a="1"/>
  <c r="B756" i="4"/>
  <c r="X755" i="4" a="1"/>
  <c r="X755" i="4" s="1"/>
  <c r="W755" i="4" a="1"/>
  <c r="W755" i="4" s="1"/>
  <c r="V755" i="4" a="1"/>
  <c r="V755" i="4" s="1"/>
  <c r="U755" i="4" a="1"/>
  <c r="U755" i="4" s="1"/>
  <c r="R755" i="4" a="1"/>
  <c r="R755" i="4" s="1"/>
  <c r="S755" i="4" s="1"/>
  <c r="B755" i="4"/>
  <c r="X754" i="4" a="1"/>
  <c r="X754" i="4" s="1"/>
  <c r="W754" i="4" a="1"/>
  <c r="W754" i="4" s="1"/>
  <c r="V754" i="4" a="1"/>
  <c r="V754" i="4" s="1"/>
  <c r="U754" i="4" a="1"/>
  <c r="U754" i="4" s="1"/>
  <c r="R754" i="4"/>
  <c r="S754" i="4" s="1"/>
  <c r="R754" i="4" a="1"/>
  <c r="B754" i="4"/>
  <c r="X753" i="4" a="1"/>
  <c r="X753" i="4" s="1"/>
  <c r="W753" i="4" a="1"/>
  <c r="W753" i="4" s="1"/>
  <c r="V753" i="4" a="1"/>
  <c r="V753" i="4" s="1"/>
  <c r="U753" i="4" a="1"/>
  <c r="U753" i="4" s="1"/>
  <c r="R753" i="4" a="1"/>
  <c r="R753" i="4" s="1"/>
  <c r="S753" i="4" s="1"/>
  <c r="B753" i="4"/>
  <c r="X752" i="4" a="1"/>
  <c r="X752" i="4" s="1"/>
  <c r="W752" i="4" a="1"/>
  <c r="W752" i="4" s="1"/>
  <c r="V752" i="4" a="1"/>
  <c r="V752" i="4" s="1"/>
  <c r="U752" i="4" a="1"/>
  <c r="U752" i="4" s="1"/>
  <c r="R752" i="4"/>
  <c r="S752" i="4" s="1"/>
  <c r="R752" i="4" a="1"/>
  <c r="B752" i="4"/>
  <c r="X751" i="4" a="1"/>
  <c r="X751" i="4" s="1"/>
  <c r="W751" i="4" a="1"/>
  <c r="W751" i="4" s="1"/>
  <c r="V751" i="4" a="1"/>
  <c r="V751" i="4" s="1"/>
  <c r="U751" i="4" a="1"/>
  <c r="U751" i="4" s="1"/>
  <c r="R751" i="4" a="1"/>
  <c r="R751" i="4" s="1"/>
  <c r="S751" i="4" s="1"/>
  <c r="B751" i="4"/>
  <c r="X750" i="4" a="1"/>
  <c r="X750" i="4" s="1"/>
  <c r="W750" i="4" a="1"/>
  <c r="W750" i="4" s="1"/>
  <c r="V750" i="4" a="1"/>
  <c r="V750" i="4" s="1"/>
  <c r="U750" i="4" a="1"/>
  <c r="U750" i="4" s="1"/>
  <c r="R750" i="4" a="1"/>
  <c r="R750" i="4" s="1"/>
  <c r="S750" i="4" s="1"/>
  <c r="B750" i="4"/>
  <c r="X749" i="4" a="1"/>
  <c r="X749" i="4" s="1"/>
  <c r="W749" i="4"/>
  <c r="W749" i="4" a="1"/>
  <c r="V749" i="4" a="1"/>
  <c r="V749" i="4" s="1"/>
  <c r="U749" i="4" a="1"/>
  <c r="U749" i="4" s="1"/>
  <c r="R749" i="4"/>
  <c r="S749" i="4" s="1"/>
  <c r="R749" i="4" a="1"/>
  <c r="B749" i="4"/>
  <c r="X748" i="4" a="1"/>
  <c r="X748" i="4" s="1"/>
  <c r="W748" i="4" a="1"/>
  <c r="W748" i="4" s="1"/>
  <c r="V748" i="4" a="1"/>
  <c r="V748" i="4" s="1"/>
  <c r="U748" i="4" a="1"/>
  <c r="U748" i="4" s="1"/>
  <c r="R748" i="4"/>
  <c r="S748" i="4" s="1"/>
  <c r="R748" i="4" a="1"/>
  <c r="B748" i="4"/>
  <c r="X747" i="4" a="1"/>
  <c r="X747" i="4" s="1"/>
  <c r="W747" i="4" a="1"/>
  <c r="W747" i="4" s="1"/>
  <c r="V747" i="4" a="1"/>
  <c r="V747" i="4" s="1"/>
  <c r="U747" i="4" a="1"/>
  <c r="U747" i="4" s="1"/>
  <c r="R747" i="4" a="1"/>
  <c r="R747" i="4" s="1"/>
  <c r="S747" i="4" s="1"/>
  <c r="B747" i="4"/>
  <c r="X746" i="4" a="1"/>
  <c r="X746" i="4" s="1"/>
  <c r="W746" i="4" a="1"/>
  <c r="W746" i="4" s="1"/>
  <c r="V746" i="4" a="1"/>
  <c r="V746" i="4" s="1"/>
  <c r="U746" i="4" a="1"/>
  <c r="U746" i="4" s="1"/>
  <c r="R746" i="4" a="1"/>
  <c r="R746" i="4" s="1"/>
  <c r="S746" i="4" s="1"/>
  <c r="B746" i="4"/>
  <c r="X745" i="4"/>
  <c r="X745" i="4" a="1"/>
  <c r="W745" i="4"/>
  <c r="W745" i="4" a="1"/>
  <c r="V745" i="4" a="1"/>
  <c r="V745" i="4" s="1"/>
  <c r="U745" i="4" a="1"/>
  <c r="U745" i="4" s="1"/>
  <c r="R745" i="4" a="1"/>
  <c r="R745" i="4" s="1"/>
  <c r="S745" i="4" s="1"/>
  <c r="B745" i="4"/>
  <c r="X744" i="4" a="1"/>
  <c r="X744" i="4" s="1"/>
  <c r="W744" i="4" a="1"/>
  <c r="W744" i="4" s="1"/>
  <c r="V744" i="4" a="1"/>
  <c r="V744" i="4" s="1"/>
  <c r="U744" i="4" a="1"/>
  <c r="U744" i="4" s="1"/>
  <c r="R744" i="4" a="1"/>
  <c r="R744" i="4" s="1"/>
  <c r="S744" i="4" s="1"/>
  <c r="B744" i="4"/>
  <c r="X743" i="4" a="1"/>
  <c r="X743" i="4" s="1"/>
  <c r="W743" i="4" a="1"/>
  <c r="W743" i="4" s="1"/>
  <c r="V743" i="4" a="1"/>
  <c r="V743" i="4" s="1"/>
  <c r="U743" i="4" a="1"/>
  <c r="U743" i="4" s="1"/>
  <c r="R743" i="4"/>
  <c r="S743" i="4" s="1"/>
  <c r="R743" i="4" a="1"/>
  <c r="B743" i="4"/>
  <c r="X742" i="4" a="1"/>
  <c r="X742" i="4" s="1"/>
  <c r="W742" i="4" a="1"/>
  <c r="W742" i="4" s="1"/>
  <c r="V742" i="4" a="1"/>
  <c r="V742" i="4" s="1"/>
  <c r="U742" i="4" a="1"/>
  <c r="U742" i="4" s="1"/>
  <c r="R742" i="4"/>
  <c r="S742" i="4" s="1"/>
  <c r="R742" i="4" a="1"/>
  <c r="B742" i="4"/>
  <c r="X741" i="4"/>
  <c r="X741" i="4" a="1"/>
  <c r="W741" i="4" a="1"/>
  <c r="W741" i="4" s="1"/>
  <c r="V741" i="4" a="1"/>
  <c r="V741" i="4" s="1"/>
  <c r="U741" i="4" a="1"/>
  <c r="U741" i="4" s="1"/>
  <c r="R741" i="4"/>
  <c r="S741" i="4" s="1"/>
  <c r="R741" i="4" a="1"/>
  <c r="B741" i="4"/>
  <c r="X740" i="4" a="1"/>
  <c r="X740" i="4" s="1"/>
  <c r="W740" i="4" a="1"/>
  <c r="W740" i="4" s="1"/>
  <c r="V740" i="4" a="1"/>
  <c r="V740" i="4" s="1"/>
  <c r="U740" i="4"/>
  <c r="U740" i="4" a="1"/>
  <c r="R740" i="4" a="1"/>
  <c r="R740" i="4" s="1"/>
  <c r="S740" i="4" s="1"/>
  <c r="B740" i="4"/>
  <c r="X739" i="4" a="1"/>
  <c r="X739" i="4" s="1"/>
  <c r="W739" i="4" a="1"/>
  <c r="W739" i="4" s="1"/>
  <c r="V739" i="4" a="1"/>
  <c r="V739" i="4" s="1"/>
  <c r="U739" i="4" a="1"/>
  <c r="U739" i="4" s="1"/>
  <c r="R739" i="4" a="1"/>
  <c r="R739" i="4" s="1"/>
  <c r="S739" i="4" s="1"/>
  <c r="B739" i="4"/>
  <c r="X738" i="4" a="1"/>
  <c r="X738" i="4" s="1"/>
  <c r="W738" i="4" a="1"/>
  <c r="W738" i="4" s="1"/>
  <c r="V738" i="4"/>
  <c r="V738" i="4" a="1"/>
  <c r="U738" i="4" a="1"/>
  <c r="U738" i="4" s="1"/>
  <c r="R738" i="4" a="1"/>
  <c r="R738" i="4" s="1"/>
  <c r="S738" i="4" s="1"/>
  <c r="B738" i="4"/>
  <c r="X737" i="4" a="1"/>
  <c r="X737" i="4" s="1"/>
  <c r="W737" i="4" a="1"/>
  <c r="W737" i="4" s="1"/>
  <c r="V737" i="4" a="1"/>
  <c r="V737" i="4" s="1"/>
  <c r="U737" i="4" a="1"/>
  <c r="U737" i="4" s="1"/>
  <c r="R737" i="4" a="1"/>
  <c r="R737" i="4" s="1"/>
  <c r="S737" i="4" s="1"/>
  <c r="B737" i="4"/>
  <c r="X736" i="4" a="1"/>
  <c r="X736" i="4" s="1"/>
  <c r="W736" i="4" a="1"/>
  <c r="W736" i="4" s="1"/>
  <c r="V736" i="4"/>
  <c r="V736" i="4" a="1"/>
  <c r="U736" i="4" a="1"/>
  <c r="U736" i="4" s="1"/>
  <c r="R736" i="4" a="1"/>
  <c r="R736" i="4" s="1"/>
  <c r="S736" i="4" s="1"/>
  <c r="B736" i="4"/>
  <c r="X735" i="4" a="1"/>
  <c r="X735" i="4" s="1"/>
  <c r="W735" i="4" a="1"/>
  <c r="W735" i="4" s="1"/>
  <c r="V735" i="4" a="1"/>
  <c r="V735" i="4" s="1"/>
  <c r="U735" i="4"/>
  <c r="U735" i="4" a="1"/>
  <c r="S735" i="4"/>
  <c r="R735" i="4" a="1"/>
  <c r="R735" i="4" s="1"/>
  <c r="B735" i="4"/>
  <c r="X734" i="4" a="1"/>
  <c r="X734" i="4" s="1"/>
  <c r="W734" i="4" a="1"/>
  <c r="W734" i="4" s="1"/>
  <c r="V734" i="4"/>
  <c r="V734" i="4" a="1"/>
  <c r="U734" i="4" a="1"/>
  <c r="U734" i="4" s="1"/>
  <c r="R734" i="4" a="1"/>
  <c r="R734" i="4" s="1"/>
  <c r="S734" i="4" s="1"/>
  <c r="B734" i="4"/>
  <c r="X733" i="4" a="1"/>
  <c r="X733" i="4" s="1"/>
  <c r="W733" i="4"/>
  <c r="W733" i="4" a="1"/>
  <c r="V733" i="4" a="1"/>
  <c r="V733" i="4" s="1"/>
  <c r="U733" i="4" a="1"/>
  <c r="U733" i="4" s="1"/>
  <c r="R733" i="4" a="1"/>
  <c r="R733" i="4" s="1"/>
  <c r="S733" i="4" s="1"/>
  <c r="B733" i="4"/>
  <c r="X732" i="4" a="1"/>
  <c r="X732" i="4" s="1"/>
  <c r="W732" i="4"/>
  <c r="W732" i="4" a="1"/>
  <c r="V732" i="4" a="1"/>
  <c r="V732" i="4" s="1"/>
  <c r="U732" i="4" a="1"/>
  <c r="U732" i="4" s="1"/>
  <c r="R732" i="4" a="1"/>
  <c r="R732" i="4" s="1"/>
  <c r="S732" i="4" s="1"/>
  <c r="B732" i="4"/>
  <c r="X731" i="4"/>
  <c r="X731" i="4" a="1"/>
  <c r="W731" i="4" a="1"/>
  <c r="W731" i="4" s="1"/>
  <c r="V731" i="4" a="1"/>
  <c r="V731" i="4" s="1"/>
  <c r="U731" i="4"/>
  <c r="U731" i="4" a="1"/>
  <c r="R731" i="4" a="1"/>
  <c r="R731" i="4" s="1"/>
  <c r="S731" i="4" s="1"/>
  <c r="B731" i="4"/>
  <c r="X730" i="4" a="1"/>
  <c r="X730" i="4" s="1"/>
  <c r="W730" i="4" a="1"/>
  <c r="W730" i="4" s="1"/>
  <c r="V730" i="4" a="1"/>
  <c r="V730" i="4" s="1"/>
  <c r="U730" i="4" a="1"/>
  <c r="U730" i="4" s="1"/>
  <c r="R730" i="4" a="1"/>
  <c r="R730" i="4" s="1"/>
  <c r="S730" i="4" s="1"/>
  <c r="B730" i="4"/>
  <c r="X729" i="4" a="1"/>
  <c r="X729" i="4" s="1"/>
  <c r="W729" i="4"/>
  <c r="W729" i="4" a="1"/>
  <c r="V729" i="4" a="1"/>
  <c r="V729" i="4" s="1"/>
  <c r="U729" i="4" a="1"/>
  <c r="U729" i="4" s="1"/>
  <c r="R729" i="4"/>
  <c r="S729" i="4" s="1"/>
  <c r="R729" i="4" a="1"/>
  <c r="B729" i="4"/>
  <c r="X728" i="4" a="1"/>
  <c r="X728" i="4" s="1"/>
  <c r="W728" i="4" a="1"/>
  <c r="W728" i="4" s="1"/>
  <c r="V728" i="4" a="1"/>
  <c r="V728" i="4" s="1"/>
  <c r="U728" i="4" a="1"/>
  <c r="U728" i="4" s="1"/>
  <c r="R728" i="4" a="1"/>
  <c r="R728" i="4" s="1"/>
  <c r="S728" i="4" s="1"/>
  <c r="B728" i="4"/>
  <c r="X727" i="4" a="1"/>
  <c r="X727" i="4" s="1"/>
  <c r="W727" i="4"/>
  <c r="W727" i="4" a="1"/>
  <c r="V727" i="4" a="1"/>
  <c r="V727" i="4" s="1"/>
  <c r="U727" i="4" a="1"/>
  <c r="U727" i="4" s="1"/>
  <c r="R727" i="4" a="1"/>
  <c r="R727" i="4" s="1"/>
  <c r="S727" i="4" s="1"/>
  <c r="B727" i="4"/>
  <c r="X726" i="4" a="1"/>
  <c r="X726" i="4" s="1"/>
  <c r="W726" i="4" a="1"/>
  <c r="W726" i="4" s="1"/>
  <c r="V726" i="4" a="1"/>
  <c r="V726" i="4" s="1"/>
  <c r="U726" i="4" a="1"/>
  <c r="U726" i="4" s="1"/>
  <c r="R726" i="4" a="1"/>
  <c r="R726" i="4" s="1"/>
  <c r="S726" i="4" s="1"/>
  <c r="B726" i="4"/>
  <c r="X725" i="4"/>
  <c r="X725" i="4" a="1"/>
  <c r="W725" i="4" a="1"/>
  <c r="W725" i="4" s="1"/>
  <c r="V725" i="4" a="1"/>
  <c r="V725" i="4" s="1"/>
  <c r="U725" i="4" a="1"/>
  <c r="U725" i="4" s="1"/>
  <c r="R725" i="4" a="1"/>
  <c r="R725" i="4" s="1"/>
  <c r="S725" i="4" s="1"/>
  <c r="B725" i="4"/>
  <c r="X724" i="4" a="1"/>
  <c r="X724" i="4" s="1"/>
  <c r="W724" i="4"/>
  <c r="W724" i="4" a="1"/>
  <c r="V724" i="4"/>
  <c r="V724" i="4" a="1"/>
  <c r="U724" i="4" a="1"/>
  <c r="U724" i="4" s="1"/>
  <c r="R724" i="4" a="1"/>
  <c r="R724" i="4" s="1"/>
  <c r="S724" i="4" s="1"/>
  <c r="B724" i="4"/>
  <c r="X723" i="4" a="1"/>
  <c r="X723" i="4" s="1"/>
  <c r="W723" i="4" a="1"/>
  <c r="W723" i="4" s="1"/>
  <c r="V723" i="4" a="1"/>
  <c r="V723" i="4" s="1"/>
  <c r="U723" i="4" a="1"/>
  <c r="U723" i="4" s="1"/>
  <c r="R723" i="4" a="1"/>
  <c r="R723" i="4" s="1"/>
  <c r="S723" i="4" s="1"/>
  <c r="B723" i="4"/>
  <c r="X722" i="4" a="1"/>
  <c r="X722" i="4" s="1"/>
  <c r="W722" i="4" a="1"/>
  <c r="W722" i="4" s="1"/>
  <c r="V722" i="4"/>
  <c r="V722" i="4" a="1"/>
  <c r="U722" i="4" a="1"/>
  <c r="U722" i="4" s="1"/>
  <c r="R722" i="4" a="1"/>
  <c r="R722" i="4" s="1"/>
  <c r="S722" i="4" s="1"/>
  <c r="B722" i="4"/>
  <c r="X721" i="4" a="1"/>
  <c r="X721" i="4" s="1"/>
  <c r="W721" i="4" a="1"/>
  <c r="W721" i="4" s="1"/>
  <c r="V721" i="4" a="1"/>
  <c r="V721" i="4" s="1"/>
  <c r="U721" i="4" a="1"/>
  <c r="U721" i="4" s="1"/>
  <c r="R721" i="4" a="1"/>
  <c r="R721" i="4" s="1"/>
  <c r="S721" i="4" s="1"/>
  <c r="B721" i="4"/>
  <c r="X720" i="4" a="1"/>
  <c r="X720" i="4" s="1"/>
  <c r="W720" i="4" a="1"/>
  <c r="W720" i="4" s="1"/>
  <c r="V720" i="4" a="1"/>
  <c r="V720" i="4" s="1"/>
  <c r="U720" i="4" a="1"/>
  <c r="U720" i="4" s="1"/>
  <c r="R720" i="4" a="1"/>
  <c r="R720" i="4" s="1"/>
  <c r="S720" i="4" s="1"/>
  <c r="B720" i="4"/>
  <c r="X719" i="4" a="1"/>
  <c r="X719" i="4" s="1"/>
  <c r="W719" i="4"/>
  <c r="W719" i="4" a="1"/>
  <c r="V719" i="4" a="1"/>
  <c r="V719" i="4" s="1"/>
  <c r="U719" i="4" a="1"/>
  <c r="U719" i="4" s="1"/>
  <c r="S719" i="4"/>
  <c r="R719" i="4" a="1"/>
  <c r="R719" i="4" s="1"/>
  <c r="B719" i="4"/>
  <c r="X718" i="4" a="1"/>
  <c r="X718" i="4" s="1"/>
  <c r="W718" i="4" a="1"/>
  <c r="W718" i="4" s="1"/>
  <c r="V718" i="4" a="1"/>
  <c r="V718" i="4" s="1"/>
  <c r="U718" i="4" a="1"/>
  <c r="U718" i="4" s="1"/>
  <c r="R718" i="4"/>
  <c r="S718" i="4" s="1"/>
  <c r="R718" i="4" a="1"/>
  <c r="B718" i="4"/>
  <c r="X717" i="4" a="1"/>
  <c r="X717" i="4" s="1"/>
  <c r="W717" i="4" a="1"/>
  <c r="W717" i="4" s="1"/>
  <c r="V717" i="4" a="1"/>
  <c r="V717" i="4" s="1"/>
  <c r="U717" i="4" a="1"/>
  <c r="U717" i="4" s="1"/>
  <c r="R717" i="4" a="1"/>
  <c r="R717" i="4" s="1"/>
  <c r="S717" i="4" s="1"/>
  <c r="B717" i="4"/>
  <c r="X716" i="4" a="1"/>
  <c r="X716" i="4" s="1"/>
  <c r="W716" i="4"/>
  <c r="W716" i="4" a="1"/>
  <c r="V716" i="4" a="1"/>
  <c r="V716" i="4" s="1"/>
  <c r="U716" i="4" a="1"/>
  <c r="U716" i="4" s="1"/>
  <c r="R716" i="4"/>
  <c r="S716" i="4" s="1"/>
  <c r="R716" i="4" a="1"/>
  <c r="B716" i="4"/>
  <c r="X715" i="4"/>
  <c r="X715" i="4" a="1"/>
  <c r="W715" i="4" a="1"/>
  <c r="W715" i="4" s="1"/>
  <c r="V715" i="4" a="1"/>
  <c r="V715" i="4" s="1"/>
  <c r="U715" i="4"/>
  <c r="U715" i="4" a="1"/>
  <c r="R715" i="4" a="1"/>
  <c r="R715" i="4" s="1"/>
  <c r="S715" i="4" s="1"/>
  <c r="B715" i="4"/>
  <c r="X714" i="4" a="1"/>
  <c r="X714" i="4" s="1"/>
  <c r="W714" i="4" a="1"/>
  <c r="W714" i="4" s="1"/>
  <c r="V714" i="4" a="1"/>
  <c r="V714" i="4" s="1"/>
  <c r="U714" i="4" a="1"/>
  <c r="U714" i="4" s="1"/>
  <c r="R714" i="4"/>
  <c r="S714" i="4" s="1"/>
  <c r="R714" i="4" a="1"/>
  <c r="B714" i="4"/>
  <c r="X713" i="4"/>
  <c r="X713" i="4" a="1"/>
  <c r="W713" i="4" a="1"/>
  <c r="W713" i="4" s="1"/>
  <c r="V713" i="4" a="1"/>
  <c r="V713" i="4" s="1"/>
  <c r="U713" i="4" a="1"/>
  <c r="U713" i="4" s="1"/>
  <c r="R713" i="4" a="1"/>
  <c r="R713" i="4" s="1"/>
  <c r="S713" i="4" s="1"/>
  <c r="B713" i="4"/>
  <c r="X712" i="4" a="1"/>
  <c r="X712" i="4" s="1"/>
  <c r="W712" i="4" a="1"/>
  <c r="W712" i="4" s="1"/>
  <c r="V712" i="4"/>
  <c r="V712" i="4" a="1"/>
  <c r="U712" i="4"/>
  <c r="U712" i="4" a="1"/>
  <c r="R712" i="4"/>
  <c r="S712" i="4" s="1"/>
  <c r="R712" i="4" a="1"/>
  <c r="B712" i="4"/>
  <c r="X711" i="4" a="1"/>
  <c r="X711" i="4" s="1"/>
  <c r="W711" i="4"/>
  <c r="W711" i="4" a="1"/>
  <c r="V711" i="4" a="1"/>
  <c r="V711" i="4" s="1"/>
  <c r="U711" i="4" a="1"/>
  <c r="U711" i="4" s="1"/>
  <c r="R711" i="4"/>
  <c r="S711" i="4" s="1"/>
  <c r="R711" i="4" a="1"/>
  <c r="B711" i="4"/>
  <c r="X710" i="4" a="1"/>
  <c r="X710" i="4" s="1"/>
  <c r="W710" i="4" a="1"/>
  <c r="W710" i="4" s="1"/>
  <c r="V710" i="4" a="1"/>
  <c r="V710" i="4" s="1"/>
  <c r="U710" i="4"/>
  <c r="U710" i="4" a="1"/>
  <c r="R710" i="4"/>
  <c r="S710" i="4" s="1"/>
  <c r="R710" i="4" a="1"/>
  <c r="B710" i="4"/>
  <c r="X709" i="4" a="1"/>
  <c r="X709" i="4" s="1"/>
  <c r="W709" i="4" a="1"/>
  <c r="W709" i="4" s="1"/>
  <c r="V709" i="4" a="1"/>
  <c r="V709" i="4" s="1"/>
  <c r="U709" i="4" a="1"/>
  <c r="U709" i="4" s="1"/>
  <c r="R709" i="4" a="1"/>
  <c r="R709" i="4" s="1"/>
  <c r="S709" i="4" s="1"/>
  <c r="B709" i="4"/>
  <c r="X708" i="4" a="1"/>
  <c r="X708" i="4" s="1"/>
  <c r="W708" i="4" a="1"/>
  <c r="W708" i="4" s="1"/>
  <c r="V708" i="4"/>
  <c r="V708" i="4" a="1"/>
  <c r="U708" i="4" a="1"/>
  <c r="U708" i="4" s="1"/>
  <c r="R708" i="4" a="1"/>
  <c r="R708" i="4" s="1"/>
  <c r="S708" i="4" s="1"/>
  <c r="B708" i="4"/>
  <c r="X707" i="4" a="1"/>
  <c r="X707" i="4" s="1"/>
  <c r="W707" i="4" a="1"/>
  <c r="W707" i="4" s="1"/>
  <c r="V707" i="4" a="1"/>
  <c r="V707" i="4" s="1"/>
  <c r="U707" i="4" a="1"/>
  <c r="U707" i="4" s="1"/>
  <c r="R707" i="4"/>
  <c r="S707" i="4" s="1"/>
  <c r="R707" i="4" a="1"/>
  <c r="B707" i="4"/>
  <c r="X706" i="4" a="1"/>
  <c r="X706" i="4" s="1"/>
  <c r="W706" i="4" a="1"/>
  <c r="W706" i="4" s="1"/>
  <c r="V706" i="4" a="1"/>
  <c r="V706" i="4" s="1"/>
  <c r="U706" i="4" a="1"/>
  <c r="U706" i="4" s="1"/>
  <c r="R706" i="4" a="1"/>
  <c r="R706" i="4" s="1"/>
  <c r="S706" i="4" s="1"/>
  <c r="B706" i="4"/>
  <c r="X705" i="4" a="1"/>
  <c r="X705" i="4" s="1"/>
  <c r="W705" i="4" a="1"/>
  <c r="W705" i="4" s="1"/>
  <c r="V705" i="4" a="1"/>
  <c r="V705" i="4" s="1"/>
  <c r="U705" i="4" a="1"/>
  <c r="U705" i="4" s="1"/>
  <c r="R705" i="4" a="1"/>
  <c r="R705" i="4" s="1"/>
  <c r="S705" i="4" s="1"/>
  <c r="B705" i="4"/>
  <c r="X704" i="4" a="1"/>
  <c r="X704" i="4" s="1"/>
  <c r="W704" i="4" a="1"/>
  <c r="W704" i="4" s="1"/>
  <c r="V704" i="4" a="1"/>
  <c r="V704" i="4" s="1"/>
  <c r="U704" i="4" a="1"/>
  <c r="U704" i="4" s="1"/>
  <c r="R704" i="4" a="1"/>
  <c r="R704" i="4" s="1"/>
  <c r="S704" i="4" s="1"/>
  <c r="B704" i="4"/>
  <c r="X703" i="4" a="1"/>
  <c r="X703" i="4" s="1"/>
  <c r="W703" i="4" a="1"/>
  <c r="W703" i="4" s="1"/>
  <c r="V703" i="4" a="1"/>
  <c r="V703" i="4" s="1"/>
  <c r="U703" i="4" a="1"/>
  <c r="U703" i="4" s="1"/>
  <c r="R703" i="4" a="1"/>
  <c r="R703" i="4" s="1"/>
  <c r="S703" i="4" s="1"/>
  <c r="B703" i="4"/>
  <c r="X702" i="4"/>
  <c r="X702" i="4" a="1"/>
  <c r="W702" i="4" a="1"/>
  <c r="W702" i="4" s="1"/>
  <c r="V702" i="4" a="1"/>
  <c r="V702" i="4" s="1"/>
  <c r="U702" i="4" a="1"/>
  <c r="U702" i="4" s="1"/>
  <c r="R702" i="4" a="1"/>
  <c r="R702" i="4" s="1"/>
  <c r="S702" i="4" s="1"/>
  <c r="B702" i="4"/>
  <c r="X701" i="4" a="1"/>
  <c r="X701" i="4" s="1"/>
  <c r="W701" i="4" a="1"/>
  <c r="W701" i="4" s="1"/>
  <c r="V701" i="4" a="1"/>
  <c r="V701" i="4" s="1"/>
  <c r="U701" i="4" a="1"/>
  <c r="U701" i="4" s="1"/>
  <c r="R701" i="4"/>
  <c r="S701" i="4" s="1"/>
  <c r="R701" i="4" a="1"/>
  <c r="B701" i="4"/>
  <c r="X700" i="4" a="1"/>
  <c r="X700" i="4" s="1"/>
  <c r="W700" i="4" a="1"/>
  <c r="W700" i="4" s="1"/>
  <c r="V700" i="4" a="1"/>
  <c r="V700" i="4" s="1"/>
  <c r="U700" i="4" a="1"/>
  <c r="U700" i="4" s="1"/>
  <c r="R700" i="4"/>
  <c r="S700" i="4" s="1"/>
  <c r="R700" i="4" a="1"/>
  <c r="B700" i="4"/>
  <c r="X699" i="4" a="1"/>
  <c r="X699" i="4" s="1"/>
  <c r="W699" i="4" a="1"/>
  <c r="W699" i="4" s="1"/>
  <c r="V699" i="4" a="1"/>
  <c r="V699" i="4" s="1"/>
  <c r="U699" i="4" a="1"/>
  <c r="U699" i="4" s="1"/>
  <c r="R699" i="4" a="1"/>
  <c r="R699" i="4" s="1"/>
  <c r="S699" i="4" s="1"/>
  <c r="B699" i="4"/>
  <c r="X698" i="4"/>
  <c r="X698" i="4" a="1"/>
  <c r="W698" i="4" a="1"/>
  <c r="W698" i="4" s="1"/>
  <c r="V698" i="4" a="1"/>
  <c r="V698" i="4" s="1"/>
  <c r="U698" i="4" a="1"/>
  <c r="U698" i="4" s="1"/>
  <c r="R698" i="4"/>
  <c r="S698" i="4" s="1"/>
  <c r="R698" i="4" a="1"/>
  <c r="B698" i="4"/>
  <c r="X697" i="4" a="1"/>
  <c r="X697" i="4" s="1"/>
  <c r="W697" i="4" a="1"/>
  <c r="W697" i="4" s="1"/>
  <c r="V697" i="4" a="1"/>
  <c r="V697" i="4" s="1"/>
  <c r="U697" i="4" a="1"/>
  <c r="U697" i="4" s="1"/>
  <c r="R697" i="4" a="1"/>
  <c r="R697" i="4" s="1"/>
  <c r="S697" i="4" s="1"/>
  <c r="B697" i="4"/>
  <c r="X696" i="4" a="1"/>
  <c r="X696" i="4" s="1"/>
  <c r="W696" i="4" a="1"/>
  <c r="W696" i="4" s="1"/>
  <c r="V696" i="4" a="1"/>
  <c r="V696" i="4" s="1"/>
  <c r="U696" i="4" a="1"/>
  <c r="U696" i="4" s="1"/>
  <c r="R696" i="4" a="1"/>
  <c r="R696" i="4" s="1"/>
  <c r="S696" i="4" s="1"/>
  <c r="B696" i="4"/>
  <c r="X695" i="4" a="1"/>
  <c r="X695" i="4" s="1"/>
  <c r="W695" i="4" a="1"/>
  <c r="W695" i="4" s="1"/>
  <c r="V695" i="4"/>
  <c r="V695" i="4" a="1"/>
  <c r="U695" i="4"/>
  <c r="U695" i="4" a="1"/>
  <c r="R695" i="4"/>
  <c r="S695" i="4" s="1"/>
  <c r="R695" i="4" a="1"/>
  <c r="B695" i="4"/>
  <c r="X694" i="4" a="1"/>
  <c r="X694" i="4" s="1"/>
  <c r="W694" i="4"/>
  <c r="W694" i="4" a="1"/>
  <c r="V694" i="4" a="1"/>
  <c r="V694" i="4" s="1"/>
  <c r="U694" i="4" a="1"/>
  <c r="U694" i="4" s="1"/>
  <c r="R694" i="4" a="1"/>
  <c r="R694" i="4" s="1"/>
  <c r="S694" i="4" s="1"/>
  <c r="B694" i="4"/>
  <c r="X693" i="4" a="1"/>
  <c r="X693" i="4" s="1"/>
  <c r="W693" i="4" a="1"/>
  <c r="W693" i="4" s="1"/>
  <c r="V693" i="4" a="1"/>
  <c r="V693" i="4" s="1"/>
  <c r="U693" i="4" a="1"/>
  <c r="U693" i="4" s="1"/>
  <c r="R693" i="4" a="1"/>
  <c r="R693" i="4" s="1"/>
  <c r="S693" i="4" s="1"/>
  <c r="B693" i="4"/>
  <c r="X692" i="4" a="1"/>
  <c r="X692" i="4" s="1"/>
  <c r="W692" i="4" a="1"/>
  <c r="W692" i="4" s="1"/>
  <c r="V692" i="4" a="1"/>
  <c r="V692" i="4" s="1"/>
  <c r="U692" i="4" a="1"/>
  <c r="U692" i="4" s="1"/>
  <c r="R692" i="4" a="1"/>
  <c r="R692" i="4" s="1"/>
  <c r="S692" i="4" s="1"/>
  <c r="B692" i="4"/>
  <c r="X691" i="4" a="1"/>
  <c r="X691" i="4" s="1"/>
  <c r="W691" i="4" a="1"/>
  <c r="W691" i="4" s="1"/>
  <c r="V691" i="4" a="1"/>
  <c r="V691" i="4" s="1"/>
  <c r="U691" i="4"/>
  <c r="U691" i="4" a="1"/>
  <c r="R691" i="4" a="1"/>
  <c r="R691" i="4" s="1"/>
  <c r="S691" i="4" s="1"/>
  <c r="B691" i="4"/>
  <c r="X690" i="4"/>
  <c r="X690" i="4" a="1"/>
  <c r="W690" i="4" a="1"/>
  <c r="W690" i="4" s="1"/>
  <c r="V690" i="4" a="1"/>
  <c r="V690" i="4" s="1"/>
  <c r="U690" i="4" a="1"/>
  <c r="U690" i="4" s="1"/>
  <c r="R690" i="4" a="1"/>
  <c r="R690" i="4" s="1"/>
  <c r="S690" i="4" s="1"/>
  <c r="B690" i="4"/>
  <c r="X689" i="4" a="1"/>
  <c r="X689" i="4" s="1"/>
  <c r="W689" i="4" a="1"/>
  <c r="W689" i="4" s="1"/>
  <c r="V689" i="4"/>
  <c r="V689" i="4" a="1"/>
  <c r="U689" i="4" a="1"/>
  <c r="U689" i="4" s="1"/>
  <c r="R689" i="4"/>
  <c r="S689" i="4" s="1"/>
  <c r="R689" i="4" a="1"/>
  <c r="B689" i="4"/>
  <c r="X688" i="4"/>
  <c r="X688" i="4" a="1"/>
  <c r="W688" i="4" a="1"/>
  <c r="W688" i="4" s="1"/>
  <c r="V688" i="4" a="1"/>
  <c r="V688" i="4" s="1"/>
  <c r="U688" i="4" a="1"/>
  <c r="U688" i="4" s="1"/>
  <c r="R688" i="4" a="1"/>
  <c r="R688" i="4" s="1"/>
  <c r="S688" i="4" s="1"/>
  <c r="B688" i="4"/>
  <c r="X687" i="4" a="1"/>
  <c r="X687" i="4" s="1"/>
  <c r="W687" i="4" a="1"/>
  <c r="W687" i="4" s="1"/>
  <c r="V687" i="4" a="1"/>
  <c r="V687" i="4" s="1"/>
  <c r="U687" i="4" a="1"/>
  <c r="U687" i="4" s="1"/>
  <c r="R687" i="4" a="1"/>
  <c r="R687" i="4" s="1"/>
  <c r="S687" i="4" s="1"/>
  <c r="B687" i="4"/>
  <c r="X686" i="4" a="1"/>
  <c r="X686" i="4" s="1"/>
  <c r="W686" i="4" a="1"/>
  <c r="W686" i="4" s="1"/>
  <c r="V686" i="4" a="1"/>
  <c r="V686" i="4" s="1"/>
  <c r="U686" i="4" a="1"/>
  <c r="U686" i="4" s="1"/>
  <c r="R686" i="4" a="1"/>
  <c r="R686" i="4" s="1"/>
  <c r="S686" i="4" s="1"/>
  <c r="B686" i="4"/>
  <c r="X685" i="4" a="1"/>
  <c r="X685" i="4" s="1"/>
  <c r="W685" i="4" a="1"/>
  <c r="W685" i="4" s="1"/>
  <c r="V685" i="4" a="1"/>
  <c r="V685" i="4" s="1"/>
  <c r="U685" i="4"/>
  <c r="U685" i="4" a="1"/>
  <c r="R685" i="4"/>
  <c r="S685" i="4" s="1"/>
  <c r="R685" i="4" a="1"/>
  <c r="B685" i="4"/>
  <c r="X684" i="4" a="1"/>
  <c r="X684" i="4" s="1"/>
  <c r="W684" i="4" a="1"/>
  <c r="W684" i="4" s="1"/>
  <c r="V684" i="4" a="1"/>
  <c r="V684" i="4" s="1"/>
  <c r="U684" i="4" a="1"/>
  <c r="U684" i="4" s="1"/>
  <c r="R684" i="4"/>
  <c r="S684" i="4" s="1"/>
  <c r="R684" i="4" a="1"/>
  <c r="B684" i="4"/>
  <c r="X683" i="4" a="1"/>
  <c r="X683" i="4" s="1"/>
  <c r="W683" i="4" a="1"/>
  <c r="W683" i="4" s="1"/>
  <c r="V683" i="4" a="1"/>
  <c r="V683" i="4" s="1"/>
  <c r="U683" i="4" a="1"/>
  <c r="U683" i="4" s="1"/>
  <c r="R683" i="4"/>
  <c r="S683" i="4" s="1"/>
  <c r="R683" i="4" a="1"/>
  <c r="B683" i="4"/>
  <c r="X682" i="4"/>
  <c r="X682" i="4" a="1"/>
  <c r="W682" i="4" a="1"/>
  <c r="W682" i="4" s="1"/>
  <c r="V682" i="4" a="1"/>
  <c r="V682" i="4" s="1"/>
  <c r="U682" i="4" a="1"/>
  <c r="U682" i="4" s="1"/>
  <c r="R682" i="4"/>
  <c r="S682" i="4" s="1"/>
  <c r="R682" i="4" a="1"/>
  <c r="B682" i="4"/>
  <c r="X681" i="4" a="1"/>
  <c r="X681" i="4" s="1"/>
  <c r="W681" i="4" a="1"/>
  <c r="W681" i="4" s="1"/>
  <c r="V681" i="4" a="1"/>
  <c r="V681" i="4" s="1"/>
  <c r="U681" i="4" a="1"/>
  <c r="U681" i="4" s="1"/>
  <c r="R681" i="4"/>
  <c r="S681" i="4" s="1"/>
  <c r="R681" i="4" a="1"/>
  <c r="B681" i="4"/>
  <c r="X680" i="4" a="1"/>
  <c r="X680" i="4" s="1"/>
  <c r="W680" i="4" a="1"/>
  <c r="W680" i="4" s="1"/>
  <c r="V680" i="4" a="1"/>
  <c r="V680" i="4" s="1"/>
  <c r="U680" i="4" a="1"/>
  <c r="U680" i="4" s="1"/>
  <c r="R680" i="4"/>
  <c r="S680" i="4" s="1"/>
  <c r="R680" i="4" a="1"/>
  <c r="B680" i="4"/>
  <c r="X679" i="4" a="1"/>
  <c r="X679" i="4" s="1"/>
  <c r="W679" i="4" a="1"/>
  <c r="W679" i="4" s="1"/>
  <c r="V679" i="4" a="1"/>
  <c r="V679" i="4" s="1"/>
  <c r="U679" i="4" a="1"/>
  <c r="U679" i="4" s="1"/>
  <c r="R679" i="4"/>
  <c r="S679" i="4" s="1"/>
  <c r="R679" i="4" a="1"/>
  <c r="B679" i="4"/>
  <c r="X678" i="4" a="1"/>
  <c r="X678" i="4" s="1"/>
  <c r="W678" i="4"/>
  <c r="W678" i="4" a="1"/>
  <c r="V678" i="4" a="1"/>
  <c r="V678" i="4" s="1"/>
  <c r="U678" i="4" a="1"/>
  <c r="U678" i="4" s="1"/>
  <c r="R678" i="4" a="1"/>
  <c r="R678" i="4" s="1"/>
  <c r="S678" i="4" s="1"/>
  <c r="B678" i="4"/>
  <c r="X677" i="4" a="1"/>
  <c r="X677" i="4" s="1"/>
  <c r="W677" i="4" a="1"/>
  <c r="W677" i="4" s="1"/>
  <c r="V677" i="4" a="1"/>
  <c r="V677" i="4" s="1"/>
  <c r="U677" i="4" a="1"/>
  <c r="U677" i="4" s="1"/>
  <c r="R677" i="4" a="1"/>
  <c r="R677" i="4" s="1"/>
  <c r="S677" i="4" s="1"/>
  <c r="B677" i="4"/>
  <c r="X676" i="4" a="1"/>
  <c r="X676" i="4" s="1"/>
  <c r="W676" i="4" a="1"/>
  <c r="W676" i="4" s="1"/>
  <c r="V676" i="4" a="1"/>
  <c r="V676" i="4" s="1"/>
  <c r="U676" i="4" a="1"/>
  <c r="U676" i="4" s="1"/>
  <c r="R676" i="4" a="1"/>
  <c r="R676" i="4" s="1"/>
  <c r="S676" i="4" s="1"/>
  <c r="B676" i="4"/>
  <c r="X675" i="4" a="1"/>
  <c r="X675" i="4" s="1"/>
  <c r="W675" i="4" a="1"/>
  <c r="W675" i="4" s="1"/>
  <c r="V675" i="4" a="1"/>
  <c r="V675" i="4" s="1"/>
  <c r="U675" i="4" a="1"/>
  <c r="U675" i="4" s="1"/>
  <c r="R675" i="4"/>
  <c r="S675" i="4" s="1"/>
  <c r="R675" i="4" a="1"/>
  <c r="B675" i="4"/>
  <c r="X674" i="4"/>
  <c r="X674" i="4" a="1"/>
  <c r="W674" i="4" a="1"/>
  <c r="W674" i="4" s="1"/>
  <c r="V674" i="4" a="1"/>
  <c r="V674" i="4" s="1"/>
  <c r="U674" i="4" a="1"/>
  <c r="U674" i="4" s="1"/>
  <c r="R674" i="4" a="1"/>
  <c r="R674" i="4" s="1"/>
  <c r="S674" i="4" s="1"/>
  <c r="B674" i="4"/>
  <c r="X673" i="4" a="1"/>
  <c r="X673" i="4" s="1"/>
  <c r="W673" i="4" a="1"/>
  <c r="W673" i="4" s="1"/>
  <c r="V673" i="4" a="1"/>
  <c r="V673" i="4" s="1"/>
  <c r="U673" i="4" a="1"/>
  <c r="U673" i="4" s="1"/>
  <c r="R673" i="4"/>
  <c r="S673" i="4" s="1"/>
  <c r="R673" i="4" a="1"/>
  <c r="B673" i="4"/>
  <c r="X672" i="4" a="1"/>
  <c r="X672" i="4" s="1"/>
  <c r="W672" i="4" a="1"/>
  <c r="W672" i="4" s="1"/>
  <c r="V672" i="4" a="1"/>
  <c r="V672" i="4" s="1"/>
  <c r="U672" i="4" a="1"/>
  <c r="U672" i="4" s="1"/>
  <c r="R672" i="4" a="1"/>
  <c r="R672" i="4" s="1"/>
  <c r="S672" i="4" s="1"/>
  <c r="B672" i="4"/>
  <c r="X671" i="4" a="1"/>
  <c r="X671" i="4" s="1"/>
  <c r="W671" i="4" a="1"/>
  <c r="W671" i="4" s="1"/>
  <c r="V671" i="4" a="1"/>
  <c r="V671" i="4" s="1"/>
  <c r="U671" i="4" a="1"/>
  <c r="U671" i="4" s="1"/>
  <c r="R671" i="4" a="1"/>
  <c r="R671" i="4" s="1"/>
  <c r="S671" i="4" s="1"/>
  <c r="B671" i="4"/>
  <c r="X670" i="4" a="1"/>
  <c r="X670" i="4" s="1"/>
  <c r="W670" i="4"/>
  <c r="W670" i="4" a="1"/>
  <c r="V670" i="4" a="1"/>
  <c r="V670" i="4" s="1"/>
  <c r="U670" i="4" a="1"/>
  <c r="U670" i="4" s="1"/>
  <c r="R670" i="4" a="1"/>
  <c r="R670" i="4" s="1"/>
  <c r="S670" i="4" s="1"/>
  <c r="B670" i="4"/>
  <c r="X669" i="4" a="1"/>
  <c r="X669" i="4" s="1"/>
  <c r="W669" i="4" a="1"/>
  <c r="W669" i="4" s="1"/>
  <c r="V669" i="4" a="1"/>
  <c r="V669" i="4" s="1"/>
  <c r="U669" i="4" a="1"/>
  <c r="U669" i="4" s="1"/>
  <c r="R669" i="4" a="1"/>
  <c r="R669" i="4" s="1"/>
  <c r="S669" i="4" s="1"/>
  <c r="B669" i="4"/>
  <c r="X668" i="4" a="1"/>
  <c r="X668" i="4" s="1"/>
  <c r="W668" i="4" a="1"/>
  <c r="W668" i="4" s="1"/>
  <c r="V668" i="4" a="1"/>
  <c r="V668" i="4" s="1"/>
  <c r="U668" i="4" a="1"/>
  <c r="U668" i="4" s="1"/>
  <c r="R668" i="4" a="1"/>
  <c r="R668" i="4" s="1"/>
  <c r="S668" i="4" s="1"/>
  <c r="B668" i="4"/>
  <c r="X667" i="4" a="1"/>
  <c r="X667" i="4" s="1"/>
  <c r="W667" i="4" a="1"/>
  <c r="W667" i="4" s="1"/>
  <c r="V667" i="4" a="1"/>
  <c r="V667" i="4" s="1"/>
  <c r="U667" i="4" a="1"/>
  <c r="U667" i="4" s="1"/>
  <c r="R667" i="4"/>
  <c r="S667" i="4" s="1"/>
  <c r="R667" i="4" a="1"/>
  <c r="B667" i="4"/>
  <c r="X666" i="4" a="1"/>
  <c r="X666" i="4" s="1"/>
  <c r="W666" i="4" a="1"/>
  <c r="W666" i="4" s="1"/>
  <c r="V666" i="4" a="1"/>
  <c r="V666" i="4" s="1"/>
  <c r="U666" i="4" a="1"/>
  <c r="U666" i="4" s="1"/>
  <c r="R666" i="4"/>
  <c r="S666" i="4" s="1"/>
  <c r="R666" i="4" a="1"/>
  <c r="B666" i="4"/>
  <c r="X665" i="4" a="1"/>
  <c r="X665" i="4" s="1"/>
  <c r="W665" i="4" a="1"/>
  <c r="W665" i="4" s="1"/>
  <c r="V665" i="4" a="1"/>
  <c r="V665" i="4" s="1"/>
  <c r="U665" i="4" a="1"/>
  <c r="U665" i="4" s="1"/>
  <c r="R665" i="4"/>
  <c r="S665" i="4" s="1"/>
  <c r="R665" i="4" a="1"/>
  <c r="B665" i="4"/>
  <c r="X664" i="4" a="1"/>
  <c r="X664" i="4" s="1"/>
  <c r="W664" i="4" a="1"/>
  <c r="W664" i="4" s="1"/>
  <c r="V664" i="4" a="1"/>
  <c r="V664" i="4" s="1"/>
  <c r="U664" i="4" a="1"/>
  <c r="U664" i="4" s="1"/>
  <c r="R664" i="4" a="1"/>
  <c r="R664" i="4" s="1"/>
  <c r="S664" i="4" s="1"/>
  <c r="B664" i="4"/>
  <c r="X663" i="4" a="1"/>
  <c r="X663" i="4" s="1"/>
  <c r="W663" i="4" a="1"/>
  <c r="W663" i="4" s="1"/>
  <c r="V663" i="4" a="1"/>
  <c r="V663" i="4" s="1"/>
  <c r="U663" i="4" a="1"/>
  <c r="U663" i="4" s="1"/>
  <c r="R663" i="4"/>
  <c r="S663" i="4" s="1"/>
  <c r="R663" i="4" a="1"/>
  <c r="B663" i="4"/>
  <c r="X662" i="4" a="1"/>
  <c r="X662" i="4" s="1"/>
  <c r="W662" i="4" a="1"/>
  <c r="W662" i="4" s="1"/>
  <c r="V662" i="4" a="1"/>
  <c r="V662" i="4" s="1"/>
  <c r="U662" i="4" a="1"/>
  <c r="U662" i="4" s="1"/>
  <c r="S662" i="4"/>
  <c r="R662" i="4" a="1"/>
  <c r="R662" i="4" s="1"/>
  <c r="B662" i="4"/>
  <c r="X661" i="4" a="1"/>
  <c r="X661" i="4" s="1"/>
  <c r="W661" i="4" a="1"/>
  <c r="W661" i="4" s="1"/>
  <c r="V661" i="4" a="1"/>
  <c r="V661" i="4" s="1"/>
  <c r="U661" i="4"/>
  <c r="U661" i="4" a="1"/>
  <c r="R661" i="4"/>
  <c r="S661" i="4" s="1"/>
  <c r="R661" i="4" a="1"/>
  <c r="B661" i="4"/>
  <c r="X660" i="4" a="1"/>
  <c r="X660" i="4" s="1"/>
  <c r="W660" i="4" a="1"/>
  <c r="W660" i="4" s="1"/>
  <c r="V660" i="4" a="1"/>
  <c r="V660" i="4" s="1"/>
  <c r="U660" i="4" a="1"/>
  <c r="U660" i="4" s="1"/>
  <c r="S660" i="4"/>
  <c r="R660" i="4"/>
  <c r="R660" i="4" a="1"/>
  <c r="B660" i="4"/>
  <c r="X659" i="4" a="1"/>
  <c r="X659" i="4" s="1"/>
  <c r="W659" i="4" a="1"/>
  <c r="W659" i="4" s="1"/>
  <c r="V659" i="4" a="1"/>
  <c r="V659" i="4" s="1"/>
  <c r="U659" i="4"/>
  <c r="U659" i="4" a="1"/>
  <c r="R659" i="4"/>
  <c r="S659" i="4" s="1"/>
  <c r="R659" i="4" a="1"/>
  <c r="B659" i="4"/>
  <c r="X658" i="4" a="1"/>
  <c r="X658" i="4" s="1"/>
  <c r="W658" i="4" a="1"/>
  <c r="W658" i="4" s="1"/>
  <c r="V658" i="4" a="1"/>
  <c r="V658" i="4" s="1"/>
  <c r="U658" i="4" a="1"/>
  <c r="U658" i="4" s="1"/>
  <c r="R658" i="4" a="1"/>
  <c r="R658" i="4" s="1"/>
  <c r="S658" i="4" s="1"/>
  <c r="B658" i="4"/>
  <c r="X657" i="4" a="1"/>
  <c r="X657" i="4" s="1"/>
  <c r="W657" i="4" a="1"/>
  <c r="W657" i="4" s="1"/>
  <c r="V657" i="4" a="1"/>
  <c r="V657" i="4" s="1"/>
  <c r="U657" i="4" a="1"/>
  <c r="U657" i="4" s="1"/>
  <c r="R657" i="4" a="1"/>
  <c r="R657" i="4" s="1"/>
  <c r="S657" i="4" s="1"/>
  <c r="B657" i="4"/>
  <c r="X656" i="4"/>
  <c r="X656" i="4" a="1"/>
  <c r="W656" i="4" a="1"/>
  <c r="W656" i="4" s="1"/>
  <c r="V656" i="4" a="1"/>
  <c r="V656" i="4" s="1"/>
  <c r="U656" i="4" a="1"/>
  <c r="U656" i="4" s="1"/>
  <c r="R656" i="4" a="1"/>
  <c r="R656" i="4" s="1"/>
  <c r="S656" i="4" s="1"/>
  <c r="B656" i="4"/>
  <c r="X655" i="4" a="1"/>
  <c r="X655" i="4" s="1"/>
  <c r="W655" i="4" a="1"/>
  <c r="W655" i="4" s="1"/>
  <c r="V655" i="4" a="1"/>
  <c r="V655" i="4" s="1"/>
  <c r="U655" i="4" a="1"/>
  <c r="U655" i="4" s="1"/>
  <c r="R655" i="4" a="1"/>
  <c r="R655" i="4" s="1"/>
  <c r="S655" i="4" s="1"/>
  <c r="B655" i="4"/>
  <c r="X654" i="4" a="1"/>
  <c r="X654" i="4" s="1"/>
  <c r="W654" i="4" a="1"/>
  <c r="W654" i="4" s="1"/>
  <c r="V654" i="4" a="1"/>
  <c r="V654" i="4" s="1"/>
  <c r="U654" i="4" a="1"/>
  <c r="U654" i="4" s="1"/>
  <c r="R654" i="4" a="1"/>
  <c r="R654" i="4" s="1"/>
  <c r="S654" i="4" s="1"/>
  <c r="B654" i="4"/>
  <c r="X653" i="4" a="1"/>
  <c r="X653" i="4" s="1"/>
  <c r="W653" i="4" a="1"/>
  <c r="W653" i="4" s="1"/>
  <c r="V653" i="4"/>
  <c r="V653" i="4" a="1"/>
  <c r="U653" i="4" a="1"/>
  <c r="U653" i="4" s="1"/>
  <c r="R653" i="4" a="1"/>
  <c r="R653" i="4" s="1"/>
  <c r="S653" i="4" s="1"/>
  <c r="B653" i="4"/>
  <c r="X652" i="4"/>
  <c r="X652" i="4" a="1"/>
  <c r="W652" i="4" a="1"/>
  <c r="W652" i="4" s="1"/>
  <c r="V652" i="4" a="1"/>
  <c r="V652" i="4" s="1"/>
  <c r="U652" i="4" a="1"/>
  <c r="U652" i="4" s="1"/>
  <c r="R652" i="4" a="1"/>
  <c r="R652" i="4" s="1"/>
  <c r="S652" i="4" s="1"/>
  <c r="B652" i="4"/>
  <c r="X651" i="4" a="1"/>
  <c r="X651" i="4" s="1"/>
  <c r="W651" i="4" a="1"/>
  <c r="W651" i="4" s="1"/>
  <c r="V651" i="4" a="1"/>
  <c r="V651" i="4" s="1"/>
  <c r="U651" i="4"/>
  <c r="U651" i="4" a="1"/>
  <c r="R651" i="4" a="1"/>
  <c r="R651" i="4" s="1"/>
  <c r="S651" i="4" s="1"/>
  <c r="B651" i="4"/>
  <c r="X650" i="4" a="1"/>
  <c r="X650" i="4" s="1"/>
  <c r="W650" i="4" a="1"/>
  <c r="W650" i="4" s="1"/>
  <c r="V650" i="4" a="1"/>
  <c r="V650" i="4" s="1"/>
  <c r="U650" i="4" a="1"/>
  <c r="U650" i="4" s="1"/>
  <c r="R650" i="4" a="1"/>
  <c r="R650" i="4" s="1"/>
  <c r="S650" i="4" s="1"/>
  <c r="B650" i="4"/>
  <c r="X649" i="4" a="1"/>
  <c r="X649" i="4" s="1"/>
  <c r="W649" i="4" a="1"/>
  <c r="W649" i="4" s="1"/>
  <c r="V649" i="4" a="1"/>
  <c r="V649" i="4" s="1"/>
  <c r="U649" i="4" a="1"/>
  <c r="U649" i="4" s="1"/>
  <c r="R649" i="4" a="1"/>
  <c r="R649" i="4" s="1"/>
  <c r="S649" i="4" s="1"/>
  <c r="B649" i="4"/>
  <c r="X648" i="4" a="1"/>
  <c r="X648" i="4" s="1"/>
  <c r="W648" i="4" a="1"/>
  <c r="W648" i="4" s="1"/>
  <c r="V648" i="4" a="1"/>
  <c r="V648" i="4" s="1"/>
  <c r="U648" i="4" a="1"/>
  <c r="U648" i="4" s="1"/>
  <c r="R648" i="4" a="1"/>
  <c r="R648" i="4" s="1"/>
  <c r="S648" i="4" s="1"/>
  <c r="B648" i="4"/>
  <c r="X647" i="4" a="1"/>
  <c r="X647" i="4" s="1"/>
  <c r="W647" i="4" a="1"/>
  <c r="W647" i="4" s="1"/>
  <c r="V647" i="4" a="1"/>
  <c r="V647" i="4" s="1"/>
  <c r="U647" i="4" a="1"/>
  <c r="U647" i="4" s="1"/>
  <c r="R647" i="4" a="1"/>
  <c r="R647" i="4" s="1"/>
  <c r="S647" i="4" s="1"/>
  <c r="B647" i="4"/>
  <c r="X646" i="4"/>
  <c r="X646" i="4" a="1"/>
  <c r="W646" i="4" a="1"/>
  <c r="W646" i="4" s="1"/>
  <c r="V646" i="4" a="1"/>
  <c r="V646" i="4" s="1"/>
  <c r="U646" i="4" a="1"/>
  <c r="U646" i="4" s="1"/>
  <c r="R646" i="4"/>
  <c r="S646" i="4" s="1"/>
  <c r="R646" i="4" a="1"/>
  <c r="B646" i="4"/>
  <c r="X645" i="4" a="1"/>
  <c r="X645" i="4" s="1"/>
  <c r="W645" i="4" a="1"/>
  <c r="W645" i="4" s="1"/>
  <c r="V645" i="4" a="1"/>
  <c r="V645" i="4" s="1"/>
  <c r="U645" i="4" a="1"/>
  <c r="U645" i="4" s="1"/>
  <c r="R645" i="4"/>
  <c r="S645" i="4" s="1"/>
  <c r="R645" i="4" a="1"/>
  <c r="B645" i="4"/>
  <c r="X644" i="4" a="1"/>
  <c r="X644" i="4" s="1"/>
  <c r="W644" i="4" a="1"/>
  <c r="W644" i="4" s="1"/>
  <c r="V644" i="4" a="1"/>
  <c r="V644" i="4" s="1"/>
  <c r="U644" i="4" a="1"/>
  <c r="U644" i="4" s="1"/>
  <c r="R644" i="4" a="1"/>
  <c r="R644" i="4" s="1"/>
  <c r="S644" i="4" s="1"/>
  <c r="B644" i="4"/>
  <c r="X643" i="4" a="1"/>
  <c r="X643" i="4" s="1"/>
  <c r="W643" i="4"/>
  <c r="W643" i="4" a="1"/>
  <c r="V643" i="4" a="1"/>
  <c r="V643" i="4" s="1"/>
  <c r="U643" i="4" a="1"/>
  <c r="U643" i="4" s="1"/>
  <c r="R643" i="4" a="1"/>
  <c r="R643" i="4" s="1"/>
  <c r="S643" i="4" s="1"/>
  <c r="B643" i="4"/>
  <c r="X642" i="4" a="1"/>
  <c r="X642" i="4" s="1"/>
  <c r="W642" i="4" a="1"/>
  <c r="W642" i="4" s="1"/>
  <c r="V642" i="4" a="1"/>
  <c r="V642" i="4" s="1"/>
  <c r="U642" i="4" a="1"/>
  <c r="U642" i="4" s="1"/>
  <c r="S642" i="4"/>
  <c r="R642" i="4"/>
  <c r="R642" i="4" a="1"/>
  <c r="B642" i="4"/>
  <c r="X641" i="4" a="1"/>
  <c r="X641" i="4" s="1"/>
  <c r="W641" i="4" a="1"/>
  <c r="W641" i="4" s="1"/>
  <c r="V641" i="4" a="1"/>
  <c r="V641" i="4" s="1"/>
  <c r="U641" i="4" a="1"/>
  <c r="U641" i="4" s="1"/>
  <c r="R641" i="4" a="1"/>
  <c r="R641" i="4" s="1"/>
  <c r="S641" i="4" s="1"/>
  <c r="B641" i="4"/>
  <c r="X640" i="4" a="1"/>
  <c r="X640" i="4" s="1"/>
  <c r="W640" i="4"/>
  <c r="W640" i="4" a="1"/>
  <c r="V640" i="4" a="1"/>
  <c r="V640" i="4" s="1"/>
  <c r="U640" i="4" a="1"/>
  <c r="U640" i="4" s="1"/>
  <c r="R640" i="4"/>
  <c r="S640" i="4" s="1"/>
  <c r="R640" i="4" a="1"/>
  <c r="B640" i="4"/>
  <c r="X639" i="4" a="1"/>
  <c r="X639" i="4" s="1"/>
  <c r="W639" i="4" a="1"/>
  <c r="W639" i="4" s="1"/>
  <c r="V639" i="4" a="1"/>
  <c r="V639" i="4" s="1"/>
  <c r="U639" i="4" a="1"/>
  <c r="U639" i="4" s="1"/>
  <c r="R639" i="4"/>
  <c r="S639" i="4" s="1"/>
  <c r="R639" i="4" a="1"/>
  <c r="B639" i="4"/>
  <c r="X638" i="4" a="1"/>
  <c r="X638" i="4" s="1"/>
  <c r="W638" i="4" a="1"/>
  <c r="W638" i="4" s="1"/>
  <c r="V638" i="4" a="1"/>
  <c r="V638" i="4" s="1"/>
  <c r="U638" i="4" a="1"/>
  <c r="U638" i="4" s="1"/>
  <c r="R638" i="4" a="1"/>
  <c r="R638" i="4" s="1"/>
  <c r="S638" i="4" s="1"/>
  <c r="B638" i="4"/>
  <c r="X637" i="4" a="1"/>
  <c r="X637" i="4" s="1"/>
  <c r="W637" i="4" a="1"/>
  <c r="W637" i="4" s="1"/>
  <c r="V637" i="4" a="1"/>
  <c r="V637" i="4" s="1"/>
  <c r="U637" i="4" a="1"/>
  <c r="U637" i="4" s="1"/>
  <c r="R637" i="4" a="1"/>
  <c r="R637" i="4" s="1"/>
  <c r="S637" i="4" s="1"/>
  <c r="B637" i="4"/>
  <c r="X636" i="4" a="1"/>
  <c r="X636" i="4" s="1"/>
  <c r="W636" i="4" a="1"/>
  <c r="W636" i="4" s="1"/>
  <c r="V636" i="4" a="1"/>
  <c r="V636" i="4" s="1"/>
  <c r="U636" i="4" a="1"/>
  <c r="U636" i="4" s="1"/>
  <c r="R636" i="4" a="1"/>
  <c r="R636" i="4" s="1"/>
  <c r="S636" i="4" s="1"/>
  <c r="B636" i="4"/>
  <c r="X635" i="4" a="1"/>
  <c r="X635" i="4" s="1"/>
  <c r="W635" i="4" a="1"/>
  <c r="W635" i="4" s="1"/>
  <c r="V635" i="4" a="1"/>
  <c r="V635" i="4" s="1"/>
  <c r="U635" i="4" a="1"/>
  <c r="U635" i="4" s="1"/>
  <c r="R635" i="4" a="1"/>
  <c r="R635" i="4" s="1"/>
  <c r="S635" i="4" s="1"/>
  <c r="B635" i="4"/>
  <c r="X634" i="4" a="1"/>
  <c r="X634" i="4" s="1"/>
  <c r="W634" i="4" a="1"/>
  <c r="W634" i="4" s="1"/>
  <c r="V634" i="4" a="1"/>
  <c r="V634" i="4" s="1"/>
  <c r="U634" i="4" a="1"/>
  <c r="U634" i="4" s="1"/>
  <c r="R634" i="4" a="1"/>
  <c r="R634" i="4" s="1"/>
  <c r="S634" i="4" s="1"/>
  <c r="B634" i="4"/>
  <c r="X633" i="4" a="1"/>
  <c r="X633" i="4" s="1"/>
  <c r="W633" i="4" a="1"/>
  <c r="W633" i="4" s="1"/>
  <c r="V633" i="4" a="1"/>
  <c r="V633" i="4" s="1"/>
  <c r="U633" i="4" a="1"/>
  <c r="U633" i="4" s="1"/>
  <c r="R633" i="4"/>
  <c r="S633" i="4" s="1"/>
  <c r="R633" i="4" a="1"/>
  <c r="B633" i="4"/>
  <c r="X632" i="4" a="1"/>
  <c r="X632" i="4" s="1"/>
  <c r="W632" i="4" a="1"/>
  <c r="W632" i="4" s="1"/>
  <c r="V632" i="4" a="1"/>
  <c r="V632" i="4" s="1"/>
  <c r="U632" i="4" a="1"/>
  <c r="U632" i="4" s="1"/>
  <c r="R632" i="4" a="1"/>
  <c r="R632" i="4" s="1"/>
  <c r="S632" i="4" s="1"/>
  <c r="B632" i="4"/>
  <c r="X631" i="4" a="1"/>
  <c r="X631" i="4" s="1"/>
  <c r="W631" i="4" a="1"/>
  <c r="W631" i="4" s="1"/>
  <c r="V631" i="4" a="1"/>
  <c r="V631" i="4" s="1"/>
  <c r="U631" i="4" a="1"/>
  <c r="U631" i="4" s="1"/>
  <c r="R631" i="4" a="1"/>
  <c r="R631" i="4" s="1"/>
  <c r="S631" i="4" s="1"/>
  <c r="B631" i="4"/>
  <c r="X630" i="4" a="1"/>
  <c r="X630" i="4" s="1"/>
  <c r="W630" i="4"/>
  <c r="W630" i="4" a="1"/>
  <c r="V630" i="4" a="1"/>
  <c r="V630" i="4" s="1"/>
  <c r="U630" i="4" a="1"/>
  <c r="U630" i="4" s="1"/>
  <c r="R630" i="4" a="1"/>
  <c r="R630" i="4" s="1"/>
  <c r="S630" i="4" s="1"/>
  <c r="B630" i="4"/>
  <c r="X629" i="4" a="1"/>
  <c r="X629" i="4" s="1"/>
  <c r="W629" i="4" a="1"/>
  <c r="W629" i="4" s="1"/>
  <c r="V629" i="4" a="1"/>
  <c r="V629" i="4" s="1"/>
  <c r="U629" i="4"/>
  <c r="U629" i="4" a="1"/>
  <c r="R629" i="4" a="1"/>
  <c r="R629" i="4" s="1"/>
  <c r="S629" i="4" s="1"/>
  <c r="B629" i="4"/>
  <c r="X628" i="4" a="1"/>
  <c r="X628" i="4" s="1"/>
  <c r="W628" i="4" a="1"/>
  <c r="W628" i="4" s="1"/>
  <c r="V628" i="4" a="1"/>
  <c r="V628" i="4" s="1"/>
  <c r="U628" i="4"/>
  <c r="U628" i="4" a="1"/>
  <c r="R628" i="4" a="1"/>
  <c r="R628" i="4" s="1"/>
  <c r="S628" i="4" s="1"/>
  <c r="B628" i="4"/>
  <c r="X627" i="4" a="1"/>
  <c r="X627" i="4" s="1"/>
  <c r="W627" i="4" a="1"/>
  <c r="W627" i="4" s="1"/>
  <c r="V627" i="4" a="1"/>
  <c r="V627" i="4" s="1"/>
  <c r="U627" i="4" a="1"/>
  <c r="U627" i="4" s="1"/>
  <c r="R627" i="4" a="1"/>
  <c r="R627" i="4" s="1"/>
  <c r="S627" i="4" s="1"/>
  <c r="B627" i="4"/>
  <c r="X626" i="4" a="1"/>
  <c r="X626" i="4" s="1"/>
  <c r="W626" i="4" a="1"/>
  <c r="W626" i="4" s="1"/>
  <c r="V626" i="4" a="1"/>
  <c r="V626" i="4" s="1"/>
  <c r="U626" i="4" a="1"/>
  <c r="U626" i="4" s="1"/>
  <c r="R626" i="4" a="1"/>
  <c r="R626" i="4" s="1"/>
  <c r="S626" i="4" s="1"/>
  <c r="B626" i="4"/>
  <c r="X625" i="4" a="1"/>
  <c r="X625" i="4" s="1"/>
  <c r="W625" i="4"/>
  <c r="W625" i="4" a="1"/>
  <c r="V625" i="4" a="1"/>
  <c r="V625" i="4" s="1"/>
  <c r="U625" i="4"/>
  <c r="U625" i="4" a="1"/>
  <c r="R625" i="4" a="1"/>
  <c r="R625" i="4" s="1"/>
  <c r="S625" i="4" s="1"/>
  <c r="B625" i="4"/>
  <c r="X624" i="4" a="1"/>
  <c r="X624" i="4" s="1"/>
  <c r="W624" i="4" a="1"/>
  <c r="W624" i="4" s="1"/>
  <c r="V624" i="4" a="1"/>
  <c r="V624" i="4" s="1"/>
  <c r="U624" i="4" a="1"/>
  <c r="U624" i="4" s="1"/>
  <c r="R624" i="4" a="1"/>
  <c r="R624" i="4" s="1"/>
  <c r="S624" i="4" s="1"/>
  <c r="B624" i="4"/>
  <c r="X623" i="4" a="1"/>
  <c r="X623" i="4" s="1"/>
  <c r="W623" i="4" a="1"/>
  <c r="W623" i="4" s="1"/>
  <c r="V623" i="4" a="1"/>
  <c r="V623" i="4" s="1"/>
  <c r="U623" i="4"/>
  <c r="U623" i="4" a="1"/>
  <c r="R623" i="4" a="1"/>
  <c r="R623" i="4" s="1"/>
  <c r="S623" i="4" s="1"/>
  <c r="B623" i="4"/>
  <c r="X622" i="4" a="1"/>
  <c r="X622" i="4" s="1"/>
  <c r="W622" i="4" a="1"/>
  <c r="W622" i="4" s="1"/>
  <c r="V622" i="4" a="1"/>
  <c r="V622" i="4" s="1"/>
  <c r="U622" i="4"/>
  <c r="U622" i="4" a="1"/>
  <c r="R622" i="4" a="1"/>
  <c r="R622" i="4" s="1"/>
  <c r="S622" i="4" s="1"/>
  <c r="B622" i="4"/>
  <c r="X621" i="4" a="1"/>
  <c r="X621" i="4" s="1"/>
  <c r="W621" i="4" a="1"/>
  <c r="W621" i="4" s="1"/>
  <c r="V621" i="4"/>
  <c r="V621" i="4" a="1"/>
  <c r="U621" i="4" a="1"/>
  <c r="U621" i="4" s="1"/>
  <c r="R621" i="4"/>
  <c r="S621" i="4" s="1"/>
  <c r="R621" i="4" a="1"/>
  <c r="B621" i="4"/>
  <c r="X620" i="4" a="1"/>
  <c r="X620" i="4" s="1"/>
  <c r="W620" i="4" a="1"/>
  <c r="W620" i="4" s="1"/>
  <c r="V620" i="4" a="1"/>
  <c r="V620" i="4" s="1"/>
  <c r="U620" i="4" a="1"/>
  <c r="U620" i="4" s="1"/>
  <c r="R620" i="4" a="1"/>
  <c r="R620" i="4" s="1"/>
  <c r="S620" i="4" s="1"/>
  <c r="B620" i="4"/>
  <c r="X619" i="4" a="1"/>
  <c r="X619" i="4" s="1"/>
  <c r="W619" i="4" a="1"/>
  <c r="W619" i="4" s="1"/>
  <c r="V619" i="4" a="1"/>
  <c r="V619" i="4" s="1"/>
  <c r="U619" i="4"/>
  <c r="U619" i="4" a="1"/>
  <c r="R619" i="4" a="1"/>
  <c r="R619" i="4" s="1"/>
  <c r="S619" i="4" s="1"/>
  <c r="B619" i="4"/>
  <c r="X618" i="4"/>
  <c r="X618" i="4" a="1"/>
  <c r="W618" i="4" a="1"/>
  <c r="W618" i="4" s="1"/>
  <c r="V618" i="4" a="1"/>
  <c r="V618" i="4" s="1"/>
  <c r="U618" i="4" a="1"/>
  <c r="U618" i="4" s="1"/>
  <c r="R618" i="4" a="1"/>
  <c r="R618" i="4" s="1"/>
  <c r="S618" i="4" s="1"/>
  <c r="B618" i="4"/>
  <c r="X617" i="4" a="1"/>
  <c r="X617" i="4" s="1"/>
  <c r="W617" i="4"/>
  <c r="W617" i="4" a="1"/>
  <c r="V617" i="4" a="1"/>
  <c r="V617" i="4" s="1"/>
  <c r="U617" i="4" a="1"/>
  <c r="U617" i="4" s="1"/>
  <c r="R617" i="4" a="1"/>
  <c r="R617" i="4" s="1"/>
  <c r="S617" i="4" s="1"/>
  <c r="B617" i="4"/>
  <c r="X616" i="4" a="1"/>
  <c r="X616" i="4" s="1"/>
  <c r="W616" i="4" a="1"/>
  <c r="W616" i="4" s="1"/>
  <c r="V616" i="4" a="1"/>
  <c r="V616" i="4" s="1"/>
  <c r="U616" i="4" a="1"/>
  <c r="U616" i="4" s="1"/>
  <c r="R616" i="4" a="1"/>
  <c r="R616" i="4" s="1"/>
  <c r="S616" i="4" s="1"/>
  <c r="B616" i="4"/>
  <c r="X615" i="4" a="1"/>
  <c r="X615" i="4" s="1"/>
  <c r="W615" i="4" a="1"/>
  <c r="W615" i="4" s="1"/>
  <c r="V615" i="4" a="1"/>
  <c r="V615" i="4" s="1"/>
  <c r="U615" i="4" a="1"/>
  <c r="U615" i="4" s="1"/>
  <c r="R615" i="4" a="1"/>
  <c r="R615" i="4" s="1"/>
  <c r="S615" i="4" s="1"/>
  <c r="B615" i="4"/>
  <c r="X614" i="4" a="1"/>
  <c r="X614" i="4" s="1"/>
  <c r="W614" i="4"/>
  <c r="W614" i="4" a="1"/>
  <c r="V614" i="4" a="1"/>
  <c r="V614" i="4" s="1"/>
  <c r="U614" i="4" a="1"/>
  <c r="U614" i="4" s="1"/>
  <c r="R614" i="4"/>
  <c r="S614" i="4" s="1"/>
  <c r="R614" i="4" a="1"/>
  <c r="B614" i="4"/>
  <c r="X613" i="4" a="1"/>
  <c r="X613" i="4" s="1"/>
  <c r="W613" i="4" a="1"/>
  <c r="W613" i="4" s="1"/>
  <c r="V613" i="4" a="1"/>
  <c r="V613" i="4" s="1"/>
  <c r="U613" i="4" a="1"/>
  <c r="U613" i="4" s="1"/>
  <c r="R613" i="4" a="1"/>
  <c r="R613" i="4" s="1"/>
  <c r="S613" i="4" s="1"/>
  <c r="B613" i="4"/>
  <c r="X612" i="4" a="1"/>
  <c r="X612" i="4" s="1"/>
  <c r="W612" i="4" a="1"/>
  <c r="W612" i="4" s="1"/>
  <c r="V612" i="4" a="1"/>
  <c r="V612" i="4" s="1"/>
  <c r="U612" i="4"/>
  <c r="U612" i="4" a="1"/>
  <c r="R612" i="4" a="1"/>
  <c r="R612" i="4" s="1"/>
  <c r="S612" i="4" s="1"/>
  <c r="B612" i="4"/>
  <c r="X611" i="4" a="1"/>
  <c r="X611" i="4" s="1"/>
  <c r="W611" i="4"/>
  <c r="W611" i="4" a="1"/>
  <c r="V611" i="4" a="1"/>
  <c r="V611" i="4" s="1"/>
  <c r="U611" i="4" a="1"/>
  <c r="U611" i="4" s="1"/>
  <c r="R611" i="4" a="1"/>
  <c r="R611" i="4" s="1"/>
  <c r="S611" i="4" s="1"/>
  <c r="B611" i="4"/>
  <c r="X610" i="4"/>
  <c r="X610" i="4" a="1"/>
  <c r="W610" i="4" a="1"/>
  <c r="W610" i="4" s="1"/>
  <c r="V610" i="4" a="1"/>
  <c r="V610" i="4" s="1"/>
  <c r="U610" i="4"/>
  <c r="U610" i="4" a="1"/>
  <c r="R610" i="4" a="1"/>
  <c r="R610" i="4" s="1"/>
  <c r="S610" i="4" s="1"/>
  <c r="B610" i="4"/>
  <c r="X609" i="4" a="1"/>
  <c r="X609" i="4" s="1"/>
  <c r="W609" i="4" a="1"/>
  <c r="W609" i="4" s="1"/>
  <c r="V609" i="4" a="1"/>
  <c r="V609" i="4" s="1"/>
  <c r="U609" i="4"/>
  <c r="U609" i="4" a="1"/>
  <c r="R609" i="4" a="1"/>
  <c r="R609" i="4" s="1"/>
  <c r="S609" i="4" s="1"/>
  <c r="B609" i="4"/>
  <c r="X608" i="4" a="1"/>
  <c r="X608" i="4" s="1"/>
  <c r="W608" i="4"/>
  <c r="W608" i="4" a="1"/>
  <c r="V608" i="4" a="1"/>
  <c r="V608" i="4" s="1"/>
  <c r="U608" i="4" a="1"/>
  <c r="U608" i="4" s="1"/>
  <c r="R608" i="4" a="1"/>
  <c r="R608" i="4" s="1"/>
  <c r="S608" i="4" s="1"/>
  <c r="B608" i="4"/>
  <c r="X607" i="4" a="1"/>
  <c r="X607" i="4" s="1"/>
  <c r="W607" i="4" a="1"/>
  <c r="W607" i="4" s="1"/>
  <c r="V607" i="4" a="1"/>
  <c r="V607" i="4" s="1"/>
  <c r="U607" i="4" a="1"/>
  <c r="U607" i="4" s="1"/>
  <c r="R607" i="4"/>
  <c r="S607" i="4" s="1"/>
  <c r="R607" i="4" a="1"/>
  <c r="B607" i="4"/>
  <c r="X606" i="4" a="1"/>
  <c r="X606" i="4" s="1"/>
  <c r="W606" i="4" a="1"/>
  <c r="W606" i="4" s="1"/>
  <c r="V606" i="4" a="1"/>
  <c r="V606" i="4" s="1"/>
  <c r="U606" i="4" a="1"/>
  <c r="U606" i="4" s="1"/>
  <c r="R606" i="4" a="1"/>
  <c r="R606" i="4" s="1"/>
  <c r="S606" i="4" s="1"/>
  <c r="B606" i="4"/>
  <c r="X605" i="4" a="1"/>
  <c r="X605" i="4" s="1"/>
  <c r="W605" i="4" a="1"/>
  <c r="W605" i="4" s="1"/>
  <c r="V605" i="4" a="1"/>
  <c r="V605" i="4" s="1"/>
  <c r="U605" i="4" a="1"/>
  <c r="U605" i="4" s="1"/>
  <c r="R605" i="4" a="1"/>
  <c r="R605" i="4" s="1"/>
  <c r="S605" i="4" s="1"/>
  <c r="B605" i="4"/>
  <c r="X604" i="4"/>
  <c r="X604" i="4" a="1"/>
  <c r="W604" i="4" a="1"/>
  <c r="W604" i="4" s="1"/>
  <c r="V604" i="4" a="1"/>
  <c r="V604" i="4" s="1"/>
  <c r="U604" i="4" a="1"/>
  <c r="U604" i="4" s="1"/>
  <c r="R604" i="4"/>
  <c r="S604" i="4" s="1"/>
  <c r="R604" i="4" a="1"/>
  <c r="B604" i="4"/>
  <c r="X603" i="4" a="1"/>
  <c r="X603" i="4" s="1"/>
  <c r="W603" i="4" a="1"/>
  <c r="W603" i="4" s="1"/>
  <c r="V603" i="4" a="1"/>
  <c r="V603" i="4" s="1"/>
  <c r="U603" i="4"/>
  <c r="U603" i="4" a="1"/>
  <c r="R603" i="4" a="1"/>
  <c r="R603" i="4" s="1"/>
  <c r="S603" i="4" s="1"/>
  <c r="B603" i="4"/>
  <c r="X602" i="4" a="1"/>
  <c r="X602" i="4" s="1"/>
  <c r="W602" i="4" a="1"/>
  <c r="W602" i="4" s="1"/>
  <c r="V602" i="4" a="1"/>
  <c r="V602" i="4" s="1"/>
  <c r="U602" i="4" a="1"/>
  <c r="U602" i="4" s="1"/>
  <c r="R602" i="4" a="1"/>
  <c r="R602" i="4" s="1"/>
  <c r="S602" i="4" s="1"/>
  <c r="B602" i="4"/>
  <c r="X601" i="4" a="1"/>
  <c r="X601" i="4" s="1"/>
  <c r="W601" i="4" a="1"/>
  <c r="W601" i="4" s="1"/>
  <c r="V601" i="4" a="1"/>
  <c r="V601" i="4" s="1"/>
  <c r="U601" i="4" a="1"/>
  <c r="U601" i="4" s="1"/>
  <c r="R601" i="4"/>
  <c r="S601" i="4" s="1"/>
  <c r="R601" i="4" a="1"/>
  <c r="B601" i="4"/>
  <c r="X600" i="4" a="1"/>
  <c r="X600" i="4" s="1"/>
  <c r="W600" i="4" a="1"/>
  <c r="W600" i="4" s="1"/>
  <c r="V600" i="4" a="1"/>
  <c r="V600" i="4" s="1"/>
  <c r="U600" i="4" a="1"/>
  <c r="U600" i="4" s="1"/>
  <c r="R600" i="4" a="1"/>
  <c r="R600" i="4" s="1"/>
  <c r="S600" i="4" s="1"/>
  <c r="B600" i="4"/>
  <c r="X599" i="4" a="1"/>
  <c r="X599" i="4" s="1"/>
  <c r="W599" i="4" a="1"/>
  <c r="W599" i="4" s="1"/>
  <c r="V599" i="4"/>
  <c r="V599" i="4" a="1"/>
  <c r="U599" i="4" a="1"/>
  <c r="U599" i="4" s="1"/>
  <c r="R599" i="4" a="1"/>
  <c r="R599" i="4" s="1"/>
  <c r="S599" i="4" s="1"/>
  <c r="B599" i="4"/>
  <c r="X598" i="4" a="1"/>
  <c r="X598" i="4" s="1"/>
  <c r="W598" i="4" a="1"/>
  <c r="W598" i="4" s="1"/>
  <c r="V598" i="4" a="1"/>
  <c r="V598" i="4" s="1"/>
  <c r="U598" i="4" a="1"/>
  <c r="U598" i="4" s="1"/>
  <c r="R598" i="4" a="1"/>
  <c r="R598" i="4" s="1"/>
  <c r="S598" i="4" s="1"/>
  <c r="B598" i="4"/>
  <c r="X597" i="4" a="1"/>
  <c r="X597" i="4" s="1"/>
  <c r="W597" i="4" a="1"/>
  <c r="W597" i="4" s="1"/>
  <c r="V597" i="4" a="1"/>
  <c r="V597" i="4" s="1"/>
  <c r="U597" i="4" a="1"/>
  <c r="U597" i="4" s="1"/>
  <c r="R597" i="4" a="1"/>
  <c r="R597" i="4" s="1"/>
  <c r="S597" i="4" s="1"/>
  <c r="B597" i="4"/>
  <c r="X596" i="4" a="1"/>
  <c r="X596" i="4" s="1"/>
  <c r="W596" i="4" a="1"/>
  <c r="W596" i="4" s="1"/>
  <c r="V596" i="4"/>
  <c r="V596" i="4" a="1"/>
  <c r="U596" i="4" a="1"/>
  <c r="U596" i="4" s="1"/>
  <c r="R596" i="4" a="1"/>
  <c r="R596" i="4" s="1"/>
  <c r="S596" i="4" s="1"/>
  <c r="B596" i="4"/>
  <c r="X595" i="4" a="1"/>
  <c r="X595" i="4" s="1"/>
  <c r="W595" i="4" a="1"/>
  <c r="W595" i="4" s="1"/>
  <c r="V595" i="4" a="1"/>
  <c r="V595" i="4" s="1"/>
  <c r="U595" i="4" a="1"/>
  <c r="U595" i="4" s="1"/>
  <c r="R595" i="4" a="1"/>
  <c r="R595" i="4" s="1"/>
  <c r="S595" i="4" s="1"/>
  <c r="B595" i="4"/>
  <c r="X594" i="4"/>
  <c r="X594" i="4" a="1"/>
  <c r="W594" i="4" a="1"/>
  <c r="W594" i="4" s="1"/>
  <c r="V594" i="4" a="1"/>
  <c r="V594" i="4" s="1"/>
  <c r="U594" i="4" a="1"/>
  <c r="U594" i="4" s="1"/>
  <c r="R594" i="4" a="1"/>
  <c r="R594" i="4" s="1"/>
  <c r="S594" i="4" s="1"/>
  <c r="B594" i="4"/>
  <c r="X593" i="4"/>
  <c r="X593" i="4" a="1"/>
  <c r="W593" i="4" a="1"/>
  <c r="W593" i="4" s="1"/>
  <c r="V593" i="4" a="1"/>
  <c r="V593" i="4" s="1"/>
  <c r="U593" i="4" a="1"/>
  <c r="U593" i="4" s="1"/>
  <c r="R593" i="4" a="1"/>
  <c r="R593" i="4" s="1"/>
  <c r="S593" i="4" s="1"/>
  <c r="B593" i="4"/>
  <c r="X592" i="4" a="1"/>
  <c r="X592" i="4" s="1"/>
  <c r="W592" i="4" a="1"/>
  <c r="W592" i="4" s="1"/>
  <c r="V592" i="4"/>
  <c r="V592" i="4" a="1"/>
  <c r="U592" i="4" a="1"/>
  <c r="U592" i="4" s="1"/>
  <c r="R592" i="4" a="1"/>
  <c r="R592" i="4" s="1"/>
  <c r="S592" i="4" s="1"/>
  <c r="B592" i="4"/>
  <c r="X591" i="4" a="1"/>
  <c r="X591" i="4" s="1"/>
  <c r="W591" i="4" a="1"/>
  <c r="W591" i="4" s="1"/>
  <c r="V591" i="4" a="1"/>
  <c r="V591" i="4" s="1"/>
  <c r="U591" i="4" a="1"/>
  <c r="U591" i="4" s="1"/>
  <c r="R591" i="4" a="1"/>
  <c r="R591" i="4" s="1"/>
  <c r="S591" i="4" s="1"/>
  <c r="B591" i="4"/>
  <c r="X590" i="4"/>
  <c r="X590" i="4" a="1"/>
  <c r="W590" i="4" a="1"/>
  <c r="W590" i="4" s="1"/>
  <c r="V590" i="4" a="1"/>
  <c r="V590" i="4" s="1"/>
  <c r="U590" i="4" a="1"/>
  <c r="U590" i="4" s="1"/>
  <c r="R590" i="4" a="1"/>
  <c r="R590" i="4" s="1"/>
  <c r="S590" i="4" s="1"/>
  <c r="B590" i="4"/>
  <c r="X589" i="4"/>
  <c r="X589" i="4" a="1"/>
  <c r="W589" i="4" a="1"/>
  <c r="W589" i="4" s="1"/>
  <c r="V589" i="4" a="1"/>
  <c r="V589" i="4" s="1"/>
  <c r="U589" i="4" a="1"/>
  <c r="U589" i="4" s="1"/>
  <c r="R589" i="4" a="1"/>
  <c r="R589" i="4" s="1"/>
  <c r="S589" i="4" s="1"/>
  <c r="B589" i="4"/>
  <c r="X588" i="4" a="1"/>
  <c r="X588" i="4" s="1"/>
  <c r="W588" i="4" a="1"/>
  <c r="W588" i="4" s="1"/>
  <c r="V588" i="4"/>
  <c r="V588" i="4" a="1"/>
  <c r="U588" i="4" a="1"/>
  <c r="U588" i="4" s="1"/>
  <c r="R588" i="4" a="1"/>
  <c r="R588" i="4" s="1"/>
  <c r="S588" i="4" s="1"/>
  <c r="B588" i="4"/>
  <c r="X587" i="4" a="1"/>
  <c r="X587" i="4" s="1"/>
  <c r="W587" i="4" a="1"/>
  <c r="W587" i="4" s="1"/>
  <c r="V587" i="4" a="1"/>
  <c r="V587" i="4" s="1"/>
  <c r="U587" i="4" a="1"/>
  <c r="U587" i="4" s="1"/>
  <c r="R587" i="4" a="1"/>
  <c r="R587" i="4" s="1"/>
  <c r="S587" i="4" s="1"/>
  <c r="B587" i="4"/>
  <c r="X586" i="4"/>
  <c r="X586" i="4" a="1"/>
  <c r="W586" i="4" a="1"/>
  <c r="W586" i="4" s="1"/>
  <c r="V586" i="4" a="1"/>
  <c r="V586" i="4" s="1"/>
  <c r="U586" i="4" a="1"/>
  <c r="U586" i="4" s="1"/>
  <c r="R586" i="4" a="1"/>
  <c r="R586" i="4" s="1"/>
  <c r="S586" i="4" s="1"/>
  <c r="B586" i="4"/>
  <c r="X585" i="4" a="1"/>
  <c r="X585" i="4" s="1"/>
  <c r="W585" i="4" a="1"/>
  <c r="W585" i="4" s="1"/>
  <c r="V585" i="4" a="1"/>
  <c r="V585" i="4" s="1"/>
  <c r="U585" i="4" a="1"/>
  <c r="U585" i="4" s="1"/>
  <c r="R585" i="4"/>
  <c r="S585" i="4" s="1"/>
  <c r="R585" i="4" a="1"/>
  <c r="B585" i="4"/>
  <c r="X584" i="4" a="1"/>
  <c r="X584" i="4" s="1"/>
  <c r="W584" i="4" a="1"/>
  <c r="W584" i="4" s="1"/>
  <c r="V584" i="4" a="1"/>
  <c r="V584" i="4" s="1"/>
  <c r="U584" i="4" a="1"/>
  <c r="U584" i="4" s="1"/>
  <c r="R584" i="4" a="1"/>
  <c r="R584" i="4" s="1"/>
  <c r="S584" i="4" s="1"/>
  <c r="B584" i="4"/>
  <c r="X583" i="4" a="1"/>
  <c r="X583" i="4" s="1"/>
  <c r="W583" i="4" a="1"/>
  <c r="W583" i="4" s="1"/>
  <c r="V583" i="4" a="1"/>
  <c r="V583" i="4" s="1"/>
  <c r="U583" i="4"/>
  <c r="U583" i="4" a="1"/>
  <c r="R583" i="4"/>
  <c r="S583" i="4" s="1"/>
  <c r="R583" i="4" a="1"/>
  <c r="B583" i="4"/>
  <c r="X582" i="4" a="1"/>
  <c r="X582" i="4" s="1"/>
  <c r="W582" i="4" a="1"/>
  <c r="W582" i="4" s="1"/>
  <c r="V582" i="4" a="1"/>
  <c r="V582" i="4" s="1"/>
  <c r="U582" i="4" a="1"/>
  <c r="U582" i="4" s="1"/>
  <c r="R582" i="4"/>
  <c r="S582" i="4" s="1"/>
  <c r="R582" i="4" a="1"/>
  <c r="B582" i="4"/>
  <c r="X581" i="4" a="1"/>
  <c r="X581" i="4" s="1"/>
  <c r="W581" i="4" a="1"/>
  <c r="W581" i="4" s="1"/>
  <c r="V581" i="4" a="1"/>
  <c r="V581" i="4" s="1"/>
  <c r="U581" i="4" a="1"/>
  <c r="U581" i="4" s="1"/>
  <c r="R581" i="4" a="1"/>
  <c r="R581" i="4" s="1"/>
  <c r="S581" i="4" s="1"/>
  <c r="B581" i="4"/>
  <c r="X580" i="4" a="1"/>
  <c r="X580" i="4" s="1"/>
  <c r="W580" i="4"/>
  <c r="W580" i="4" a="1"/>
  <c r="V580" i="4" a="1"/>
  <c r="V580" i="4" s="1"/>
  <c r="U580" i="4" a="1"/>
  <c r="U580" i="4" s="1"/>
  <c r="S580" i="4"/>
  <c r="R580" i="4"/>
  <c r="R580" i="4" a="1"/>
  <c r="B580" i="4"/>
  <c r="X579" i="4" a="1"/>
  <c r="X579" i="4" s="1"/>
  <c r="W579" i="4" a="1"/>
  <c r="W579" i="4" s="1"/>
  <c r="V579" i="4"/>
  <c r="V579" i="4" a="1"/>
  <c r="U579" i="4" a="1"/>
  <c r="U579" i="4" s="1"/>
  <c r="R579" i="4"/>
  <c r="S579" i="4" s="1"/>
  <c r="R579" i="4" a="1"/>
  <c r="B579" i="4"/>
  <c r="X578" i="4" a="1"/>
  <c r="X578" i="4" s="1"/>
  <c r="W578" i="4" a="1"/>
  <c r="W578" i="4" s="1"/>
  <c r="V578" i="4" a="1"/>
  <c r="V578" i="4" s="1"/>
  <c r="U578" i="4" a="1"/>
  <c r="U578" i="4" s="1"/>
  <c r="R578" i="4"/>
  <c r="S578" i="4" s="1"/>
  <c r="R578" i="4" a="1"/>
  <c r="B578" i="4"/>
  <c r="X577" i="4" a="1"/>
  <c r="X577" i="4" s="1"/>
  <c r="W577" i="4" a="1"/>
  <c r="W577" i="4" s="1"/>
  <c r="V577" i="4"/>
  <c r="V577" i="4" a="1"/>
  <c r="U577" i="4" a="1"/>
  <c r="U577" i="4" s="1"/>
  <c r="R577" i="4"/>
  <c r="S577" i="4" s="1"/>
  <c r="R577" i="4" a="1"/>
  <c r="B577" i="4"/>
  <c r="X576" i="4"/>
  <c r="X576" i="4" a="1"/>
  <c r="W576" i="4"/>
  <c r="W576" i="4" a="1"/>
  <c r="V576" i="4" a="1"/>
  <c r="V576" i="4" s="1"/>
  <c r="U576" i="4" a="1"/>
  <c r="U576" i="4" s="1"/>
  <c r="R576" i="4" a="1"/>
  <c r="R576" i="4" s="1"/>
  <c r="S576" i="4" s="1"/>
  <c r="B576" i="4"/>
  <c r="X575" i="4" a="1"/>
  <c r="X575" i="4" s="1"/>
  <c r="W575" i="4" a="1"/>
  <c r="W575" i="4" s="1"/>
  <c r="V575" i="4"/>
  <c r="V575" i="4" a="1"/>
  <c r="U575" i="4" a="1"/>
  <c r="U575" i="4" s="1"/>
  <c r="R575" i="4"/>
  <c r="S575" i="4" s="1"/>
  <c r="R575" i="4" a="1"/>
  <c r="B575" i="4"/>
  <c r="X574" i="4" a="1"/>
  <c r="X574" i="4" s="1"/>
  <c r="W574" i="4" a="1"/>
  <c r="W574" i="4" s="1"/>
  <c r="V574" i="4" a="1"/>
  <c r="V574" i="4" s="1"/>
  <c r="U574" i="4" a="1"/>
  <c r="U574" i="4" s="1"/>
  <c r="S574" i="4"/>
  <c r="R574" i="4"/>
  <c r="R574" i="4" a="1"/>
  <c r="B574" i="4"/>
  <c r="X573" i="4" a="1"/>
  <c r="X573" i="4" s="1"/>
  <c r="W573" i="4" a="1"/>
  <c r="W573" i="4" s="1"/>
  <c r="V573" i="4" a="1"/>
  <c r="V573" i="4" s="1"/>
  <c r="U573" i="4" a="1"/>
  <c r="U573" i="4" s="1"/>
  <c r="R573" i="4"/>
  <c r="S573" i="4" s="1"/>
  <c r="R573" i="4" a="1"/>
  <c r="B573" i="4"/>
  <c r="X572" i="4" a="1"/>
  <c r="X572" i="4" s="1"/>
  <c r="W572" i="4" a="1"/>
  <c r="W572" i="4" s="1"/>
  <c r="V572" i="4" a="1"/>
  <c r="V572" i="4" s="1"/>
  <c r="U572" i="4" a="1"/>
  <c r="U572" i="4" s="1"/>
  <c r="R572" i="4" a="1"/>
  <c r="R572" i="4" s="1"/>
  <c r="S572" i="4" s="1"/>
  <c r="B572" i="4"/>
  <c r="X571" i="4" a="1"/>
  <c r="X571" i="4" s="1"/>
  <c r="W571" i="4" a="1"/>
  <c r="W571" i="4" s="1"/>
  <c r="V571" i="4" a="1"/>
  <c r="V571" i="4" s="1"/>
  <c r="U571" i="4" a="1"/>
  <c r="U571" i="4" s="1"/>
  <c r="R571" i="4" a="1"/>
  <c r="R571" i="4" s="1"/>
  <c r="S571" i="4" s="1"/>
  <c r="B571" i="4"/>
  <c r="X570" i="4" a="1"/>
  <c r="X570" i="4" s="1"/>
  <c r="W570" i="4" a="1"/>
  <c r="W570" i="4" s="1"/>
  <c r="V570" i="4" a="1"/>
  <c r="V570" i="4" s="1"/>
  <c r="U570" i="4" a="1"/>
  <c r="U570" i="4" s="1"/>
  <c r="R570" i="4"/>
  <c r="S570" i="4" s="1"/>
  <c r="R570" i="4" a="1"/>
  <c r="B570" i="4"/>
  <c r="X569" i="4" a="1"/>
  <c r="X569" i="4" s="1"/>
  <c r="W569" i="4" a="1"/>
  <c r="W569" i="4" s="1"/>
  <c r="V569" i="4" a="1"/>
  <c r="V569" i="4" s="1"/>
  <c r="U569" i="4"/>
  <c r="U569" i="4" a="1"/>
  <c r="R569" i="4"/>
  <c r="S569" i="4" s="1"/>
  <c r="R569" i="4" a="1"/>
  <c r="B569" i="4"/>
  <c r="X568" i="4" a="1"/>
  <c r="X568" i="4" s="1"/>
  <c r="W568" i="4" a="1"/>
  <c r="W568" i="4" s="1"/>
  <c r="V568" i="4" a="1"/>
  <c r="V568" i="4" s="1"/>
  <c r="U568" i="4" a="1"/>
  <c r="U568" i="4" s="1"/>
  <c r="R568" i="4" a="1"/>
  <c r="R568" i="4" s="1"/>
  <c r="S568" i="4" s="1"/>
  <c r="B568" i="4"/>
  <c r="X567" i="4" a="1"/>
  <c r="X567" i="4" s="1"/>
  <c r="W567" i="4" a="1"/>
  <c r="W567" i="4" s="1"/>
  <c r="V567" i="4" a="1"/>
  <c r="V567" i="4" s="1"/>
  <c r="U567" i="4"/>
  <c r="U567" i="4" a="1"/>
  <c r="R567" i="4"/>
  <c r="S567" i="4" s="1"/>
  <c r="R567" i="4" a="1"/>
  <c r="B567" i="4"/>
  <c r="X566" i="4" a="1"/>
  <c r="X566" i="4" s="1"/>
  <c r="W566" i="4" a="1"/>
  <c r="W566" i="4" s="1"/>
  <c r="V566" i="4" a="1"/>
  <c r="V566" i="4" s="1"/>
  <c r="U566" i="4" a="1"/>
  <c r="U566" i="4" s="1"/>
  <c r="R566" i="4" a="1"/>
  <c r="R566" i="4" s="1"/>
  <c r="S566" i="4" s="1"/>
  <c r="B566" i="4"/>
  <c r="X565" i="4" a="1"/>
  <c r="X565" i="4" s="1"/>
  <c r="W565" i="4" a="1"/>
  <c r="W565" i="4" s="1"/>
  <c r="V565" i="4" a="1"/>
  <c r="V565" i="4" s="1"/>
  <c r="U565" i="4" a="1"/>
  <c r="U565" i="4" s="1"/>
  <c r="R565" i="4" a="1"/>
  <c r="R565" i="4" s="1"/>
  <c r="S565" i="4" s="1"/>
  <c r="B565" i="4"/>
  <c r="X564" i="4" a="1"/>
  <c r="X564" i="4" s="1"/>
  <c r="W564" i="4"/>
  <c r="W564" i="4" a="1"/>
  <c r="V564" i="4" a="1"/>
  <c r="V564" i="4" s="1"/>
  <c r="U564" i="4" a="1"/>
  <c r="U564" i="4" s="1"/>
  <c r="R564" i="4" a="1"/>
  <c r="R564" i="4" s="1"/>
  <c r="S564" i="4" s="1"/>
  <c r="B564" i="4"/>
  <c r="X563" i="4" a="1"/>
  <c r="X563" i="4" s="1"/>
  <c r="W563" i="4"/>
  <c r="W563" i="4" a="1"/>
  <c r="V563" i="4" a="1"/>
  <c r="V563" i="4" s="1"/>
  <c r="U563" i="4" a="1"/>
  <c r="U563" i="4" s="1"/>
  <c r="R563" i="4" a="1"/>
  <c r="R563" i="4" s="1"/>
  <c r="S563" i="4" s="1"/>
  <c r="B563" i="4"/>
  <c r="X562" i="4"/>
  <c r="X562" i="4" a="1"/>
  <c r="W562" i="4" a="1"/>
  <c r="W562" i="4" s="1"/>
  <c r="V562" i="4" a="1"/>
  <c r="V562" i="4" s="1"/>
  <c r="U562" i="4" a="1"/>
  <c r="U562" i="4" s="1"/>
  <c r="R562" i="4" a="1"/>
  <c r="R562" i="4" s="1"/>
  <c r="S562" i="4" s="1"/>
  <c r="B562" i="4"/>
  <c r="X561" i="4" a="1"/>
  <c r="X561" i="4" s="1"/>
  <c r="W561" i="4" a="1"/>
  <c r="W561" i="4" s="1"/>
  <c r="V561" i="4" a="1"/>
  <c r="V561" i="4" s="1"/>
  <c r="U561" i="4" a="1"/>
  <c r="U561" i="4" s="1"/>
  <c r="R561" i="4" a="1"/>
  <c r="R561" i="4" s="1"/>
  <c r="S561" i="4" s="1"/>
  <c r="B561" i="4"/>
  <c r="X560" i="4" a="1"/>
  <c r="X560" i="4" s="1"/>
  <c r="W560" i="4" a="1"/>
  <c r="W560" i="4" s="1"/>
  <c r="V560" i="4" a="1"/>
  <c r="V560" i="4" s="1"/>
  <c r="U560" i="4" a="1"/>
  <c r="U560" i="4" s="1"/>
  <c r="R560" i="4" a="1"/>
  <c r="R560" i="4" s="1"/>
  <c r="S560" i="4" s="1"/>
  <c r="B560" i="4"/>
  <c r="X559" i="4" a="1"/>
  <c r="X559" i="4" s="1"/>
  <c r="W559" i="4" a="1"/>
  <c r="W559" i="4" s="1"/>
  <c r="V559" i="4" a="1"/>
  <c r="V559" i="4" s="1"/>
  <c r="U559" i="4" a="1"/>
  <c r="U559" i="4" s="1"/>
  <c r="R559" i="4" a="1"/>
  <c r="R559" i="4" s="1"/>
  <c r="S559" i="4" s="1"/>
  <c r="B559" i="4"/>
  <c r="X558" i="4" a="1"/>
  <c r="X558" i="4" s="1"/>
  <c r="W558" i="4" a="1"/>
  <c r="W558" i="4" s="1"/>
  <c r="V558" i="4" a="1"/>
  <c r="V558" i="4" s="1"/>
  <c r="U558" i="4" a="1"/>
  <c r="U558" i="4" s="1"/>
  <c r="R558" i="4" a="1"/>
  <c r="R558" i="4" s="1"/>
  <c r="S558" i="4" s="1"/>
  <c r="B558" i="4"/>
  <c r="X557" i="4" a="1"/>
  <c r="X557" i="4" s="1"/>
  <c r="W557" i="4" a="1"/>
  <c r="W557" i="4" s="1"/>
  <c r="V557" i="4"/>
  <c r="V557" i="4" a="1"/>
  <c r="U557" i="4" a="1"/>
  <c r="U557" i="4" s="1"/>
  <c r="R557" i="4" a="1"/>
  <c r="R557" i="4" s="1"/>
  <c r="S557" i="4" s="1"/>
  <c r="B557" i="4"/>
  <c r="X556" i="4" a="1"/>
  <c r="X556" i="4" s="1"/>
  <c r="W556" i="4" a="1"/>
  <c r="W556" i="4" s="1"/>
  <c r="V556" i="4" a="1"/>
  <c r="V556" i="4" s="1"/>
  <c r="U556" i="4" a="1"/>
  <c r="U556" i="4" s="1"/>
  <c r="R556" i="4" a="1"/>
  <c r="R556" i="4" s="1"/>
  <c r="S556" i="4" s="1"/>
  <c r="B556" i="4"/>
  <c r="X555" i="4" a="1"/>
  <c r="X555" i="4" s="1"/>
  <c r="W555" i="4"/>
  <c r="W555" i="4" a="1"/>
  <c r="V555" i="4" a="1"/>
  <c r="V555" i="4" s="1"/>
  <c r="U555" i="4" a="1"/>
  <c r="U555" i="4" s="1"/>
  <c r="R555" i="4"/>
  <c r="S555" i="4" s="1"/>
  <c r="R555" i="4" a="1"/>
  <c r="B555" i="4"/>
  <c r="X554" i="4" a="1"/>
  <c r="X554" i="4" s="1"/>
  <c r="W554" i="4" a="1"/>
  <c r="W554" i="4" s="1"/>
  <c r="V554" i="4" a="1"/>
  <c r="V554" i="4" s="1"/>
  <c r="U554" i="4" a="1"/>
  <c r="U554" i="4" s="1"/>
  <c r="R554" i="4" a="1"/>
  <c r="R554" i="4" s="1"/>
  <c r="S554" i="4" s="1"/>
  <c r="B554" i="4"/>
  <c r="X553" i="4" a="1"/>
  <c r="X553" i="4" s="1"/>
  <c r="W553" i="4" a="1"/>
  <c r="W553" i="4" s="1"/>
  <c r="V553" i="4" a="1"/>
  <c r="V553" i="4" s="1"/>
  <c r="U553" i="4" a="1"/>
  <c r="U553" i="4" s="1"/>
  <c r="R553" i="4" a="1"/>
  <c r="R553" i="4" s="1"/>
  <c r="S553" i="4" s="1"/>
  <c r="B553" i="4"/>
  <c r="X552" i="4"/>
  <c r="X552" i="4" a="1"/>
  <c r="W552" i="4" a="1"/>
  <c r="W552" i="4" s="1"/>
  <c r="V552" i="4" a="1"/>
  <c r="V552" i="4" s="1"/>
  <c r="U552" i="4" a="1"/>
  <c r="U552" i="4" s="1"/>
  <c r="S552" i="4"/>
  <c r="R552" i="4" a="1"/>
  <c r="R552" i="4" s="1"/>
  <c r="B552" i="4"/>
  <c r="X551" i="4" a="1"/>
  <c r="X551" i="4" s="1"/>
  <c r="W551" i="4" a="1"/>
  <c r="W551" i="4" s="1"/>
  <c r="V551" i="4" a="1"/>
  <c r="V551" i="4" s="1"/>
  <c r="U551" i="4"/>
  <c r="U551" i="4" a="1"/>
  <c r="R551" i="4"/>
  <c r="S551" i="4" s="1"/>
  <c r="R551" i="4" a="1"/>
  <c r="B551" i="4"/>
  <c r="X550" i="4" a="1"/>
  <c r="X550" i="4" s="1"/>
  <c r="W550" i="4"/>
  <c r="W550" i="4" a="1"/>
  <c r="V550" i="4" a="1"/>
  <c r="V550" i="4" s="1"/>
  <c r="U550" i="4" a="1"/>
  <c r="U550" i="4" s="1"/>
  <c r="S550" i="4"/>
  <c r="R550" i="4"/>
  <c r="R550" i="4" a="1"/>
  <c r="B550" i="4"/>
  <c r="X549" i="4" a="1"/>
  <c r="X549" i="4" s="1"/>
  <c r="W549" i="4" a="1"/>
  <c r="W549" i="4" s="1"/>
  <c r="V549" i="4" a="1"/>
  <c r="V549" i="4" s="1"/>
  <c r="U549" i="4" a="1"/>
  <c r="U549" i="4" s="1"/>
  <c r="R549" i="4"/>
  <c r="S549" i="4" s="1"/>
  <c r="R549" i="4" a="1"/>
  <c r="B549" i="4"/>
  <c r="X548" i="4" a="1"/>
  <c r="X548" i="4" s="1"/>
  <c r="W548" i="4" a="1"/>
  <c r="W548" i="4" s="1"/>
  <c r="V548" i="4" a="1"/>
  <c r="V548" i="4" s="1"/>
  <c r="U548" i="4"/>
  <c r="U548" i="4" a="1"/>
  <c r="R548" i="4" a="1"/>
  <c r="R548" i="4" s="1"/>
  <c r="S548" i="4" s="1"/>
  <c r="B548" i="4"/>
  <c r="X547" i="4" a="1"/>
  <c r="X547" i="4" s="1"/>
  <c r="W547" i="4"/>
  <c r="W547" i="4" a="1"/>
  <c r="V547" i="4"/>
  <c r="V547" i="4" a="1"/>
  <c r="U547" i="4" a="1"/>
  <c r="U547" i="4" s="1"/>
  <c r="R547" i="4" a="1"/>
  <c r="R547" i="4" s="1"/>
  <c r="S547" i="4" s="1"/>
  <c r="B547" i="4"/>
  <c r="X546" i="4" a="1"/>
  <c r="X546" i="4" s="1"/>
  <c r="W546" i="4" a="1"/>
  <c r="W546" i="4" s="1"/>
  <c r="V546" i="4" a="1"/>
  <c r="V546" i="4" s="1"/>
  <c r="U546" i="4" a="1"/>
  <c r="U546" i="4" s="1"/>
  <c r="R546" i="4" a="1"/>
  <c r="R546" i="4" s="1"/>
  <c r="S546" i="4" s="1"/>
  <c r="B546" i="4"/>
  <c r="X545" i="4" a="1"/>
  <c r="X545" i="4" s="1"/>
  <c r="W545" i="4" a="1"/>
  <c r="W545" i="4" s="1"/>
  <c r="V545" i="4" a="1"/>
  <c r="V545" i="4" s="1"/>
  <c r="U545" i="4"/>
  <c r="U545" i="4" a="1"/>
  <c r="R545" i="4" a="1"/>
  <c r="R545" i="4" s="1"/>
  <c r="S545" i="4" s="1"/>
  <c r="B545" i="4"/>
  <c r="X544" i="4" a="1"/>
  <c r="X544" i="4" s="1"/>
  <c r="W544" i="4" a="1"/>
  <c r="W544" i="4" s="1"/>
  <c r="V544" i="4" a="1"/>
  <c r="V544" i="4" s="1"/>
  <c r="U544" i="4" a="1"/>
  <c r="U544" i="4" s="1"/>
  <c r="R544" i="4" a="1"/>
  <c r="R544" i="4" s="1"/>
  <c r="S544" i="4" s="1"/>
  <c r="B544" i="4"/>
  <c r="X543" i="4" a="1"/>
  <c r="X543" i="4" s="1"/>
  <c r="W543" i="4"/>
  <c r="W543" i="4" a="1"/>
  <c r="V543" i="4" a="1"/>
  <c r="V543" i="4" s="1"/>
  <c r="U543" i="4"/>
  <c r="U543" i="4" a="1"/>
  <c r="R543" i="4" a="1"/>
  <c r="R543" i="4" s="1"/>
  <c r="S543" i="4" s="1"/>
  <c r="B543" i="4"/>
  <c r="X542" i="4" a="1"/>
  <c r="X542" i="4" s="1"/>
  <c r="W542" i="4" a="1"/>
  <c r="W542" i="4" s="1"/>
  <c r="V542" i="4" a="1"/>
  <c r="V542" i="4" s="1"/>
  <c r="U542" i="4"/>
  <c r="U542" i="4" a="1"/>
  <c r="R542" i="4" a="1"/>
  <c r="R542" i="4" s="1"/>
  <c r="S542" i="4" s="1"/>
  <c r="B542" i="4"/>
  <c r="X541" i="4" a="1"/>
  <c r="X541" i="4" s="1"/>
  <c r="W541" i="4" a="1"/>
  <c r="W541" i="4" s="1"/>
  <c r="V541" i="4"/>
  <c r="V541" i="4" a="1"/>
  <c r="U541" i="4" a="1"/>
  <c r="U541" i="4" s="1"/>
  <c r="R541" i="4" a="1"/>
  <c r="R541" i="4" s="1"/>
  <c r="S541" i="4" s="1"/>
  <c r="B541" i="4"/>
  <c r="X540" i="4"/>
  <c r="X540" i="4" a="1"/>
  <c r="W540" i="4"/>
  <c r="W540" i="4" a="1"/>
  <c r="V540" i="4" a="1"/>
  <c r="V540" i="4" s="1"/>
  <c r="U540" i="4" a="1"/>
  <c r="U540" i="4" s="1"/>
  <c r="R540" i="4" a="1"/>
  <c r="R540" i="4" s="1"/>
  <c r="S540" i="4" s="1"/>
  <c r="B540" i="4"/>
  <c r="X539" i="4" a="1"/>
  <c r="X539" i="4" s="1"/>
  <c r="W539" i="4" a="1"/>
  <c r="W539" i="4" s="1"/>
  <c r="V539" i="4" a="1"/>
  <c r="V539" i="4" s="1"/>
  <c r="U539" i="4" a="1"/>
  <c r="U539" i="4" s="1"/>
  <c r="R539" i="4" a="1"/>
  <c r="R539" i="4" s="1"/>
  <c r="S539" i="4" s="1"/>
  <c r="B539" i="4"/>
  <c r="X538" i="4" a="1"/>
  <c r="X538" i="4" s="1"/>
  <c r="W538" i="4" a="1"/>
  <c r="W538" i="4" s="1"/>
  <c r="V538" i="4" a="1"/>
  <c r="V538" i="4" s="1"/>
  <c r="U538" i="4" a="1"/>
  <c r="U538" i="4" s="1"/>
  <c r="R538" i="4" a="1"/>
  <c r="R538" i="4" s="1"/>
  <c r="S538" i="4" s="1"/>
  <c r="B538" i="4"/>
  <c r="X537" i="4" a="1"/>
  <c r="X537" i="4" s="1"/>
  <c r="W537" i="4" a="1"/>
  <c r="W537" i="4" s="1"/>
  <c r="V537" i="4"/>
  <c r="V537" i="4" a="1"/>
  <c r="U537" i="4" a="1"/>
  <c r="U537" i="4" s="1"/>
  <c r="R537" i="4" a="1"/>
  <c r="R537" i="4" s="1"/>
  <c r="S537" i="4" s="1"/>
  <c r="B537" i="4"/>
  <c r="X536" i="4" a="1"/>
  <c r="X536" i="4" s="1"/>
  <c r="W536" i="4" a="1"/>
  <c r="W536" i="4" s="1"/>
  <c r="V536" i="4" a="1"/>
  <c r="V536" i="4" s="1"/>
  <c r="U536" i="4" a="1"/>
  <c r="U536" i="4" s="1"/>
  <c r="R536" i="4" a="1"/>
  <c r="R536" i="4" s="1"/>
  <c r="S536" i="4" s="1"/>
  <c r="B536" i="4"/>
  <c r="X535" i="4" a="1"/>
  <c r="X535" i="4" s="1"/>
  <c r="W535" i="4" a="1"/>
  <c r="W535" i="4" s="1"/>
  <c r="V535" i="4" a="1"/>
  <c r="V535" i="4" s="1"/>
  <c r="U535" i="4"/>
  <c r="U535" i="4" a="1"/>
  <c r="R535" i="4" a="1"/>
  <c r="R535" i="4" s="1"/>
  <c r="S535" i="4" s="1"/>
  <c r="B535" i="4"/>
  <c r="X534" i="4" a="1"/>
  <c r="X534" i="4" s="1"/>
  <c r="W534" i="4" a="1"/>
  <c r="W534" i="4" s="1"/>
  <c r="V534" i="4" a="1"/>
  <c r="V534" i="4" s="1"/>
  <c r="U534" i="4"/>
  <c r="U534" i="4" a="1"/>
  <c r="R534" i="4" a="1"/>
  <c r="R534" i="4" s="1"/>
  <c r="S534" i="4" s="1"/>
  <c r="B534" i="4"/>
  <c r="X533" i="4" a="1"/>
  <c r="X533" i="4" s="1"/>
  <c r="W533" i="4"/>
  <c r="W533" i="4" a="1"/>
  <c r="V533" i="4" a="1"/>
  <c r="V533" i="4" s="1"/>
  <c r="U533" i="4" a="1"/>
  <c r="U533" i="4" s="1"/>
  <c r="R533" i="4" a="1"/>
  <c r="R533" i="4" s="1"/>
  <c r="S533" i="4" s="1"/>
  <c r="B533" i="4"/>
  <c r="X532" i="4"/>
  <c r="X532" i="4" a="1"/>
  <c r="W532" i="4" a="1"/>
  <c r="W532" i="4" s="1"/>
  <c r="V532" i="4" a="1"/>
  <c r="V532" i="4" s="1"/>
  <c r="U532" i="4"/>
  <c r="U532" i="4" a="1"/>
  <c r="R532" i="4"/>
  <c r="S532" i="4" s="1"/>
  <c r="R532" i="4" a="1"/>
  <c r="B532" i="4"/>
  <c r="X531" i="4" a="1"/>
  <c r="X531" i="4" s="1"/>
  <c r="W531" i="4" a="1"/>
  <c r="W531" i="4" s="1"/>
  <c r="V531" i="4"/>
  <c r="V531" i="4" a="1"/>
  <c r="U531" i="4" a="1"/>
  <c r="U531" i="4" s="1"/>
  <c r="R531" i="4" a="1"/>
  <c r="R531" i="4" s="1"/>
  <c r="S531" i="4" s="1"/>
  <c r="B531" i="4"/>
  <c r="X530" i="4" a="1"/>
  <c r="X530" i="4" s="1"/>
  <c r="W530" i="4"/>
  <c r="W530" i="4" a="1"/>
  <c r="V530" i="4" a="1"/>
  <c r="V530" i="4" s="1"/>
  <c r="U530" i="4" a="1"/>
  <c r="U530" i="4" s="1"/>
  <c r="R530" i="4" a="1"/>
  <c r="R530" i="4" s="1"/>
  <c r="S530" i="4" s="1"/>
  <c r="B530" i="4"/>
  <c r="X529" i="4" a="1"/>
  <c r="X529" i="4" s="1"/>
  <c r="W529" i="4" a="1"/>
  <c r="W529" i="4" s="1"/>
  <c r="V529" i="4"/>
  <c r="V529" i="4" a="1"/>
  <c r="U529" i="4" a="1"/>
  <c r="U529" i="4" s="1"/>
  <c r="R529" i="4" a="1"/>
  <c r="R529" i="4" s="1"/>
  <c r="S529" i="4" s="1"/>
  <c r="B529" i="4"/>
  <c r="X528" i="4" a="1"/>
  <c r="X528" i="4" s="1"/>
  <c r="W528" i="4" a="1"/>
  <c r="W528" i="4" s="1"/>
  <c r="V528" i="4" a="1"/>
  <c r="V528" i="4" s="1"/>
  <c r="U528" i="4" a="1"/>
  <c r="U528" i="4" s="1"/>
  <c r="R528" i="4" a="1"/>
  <c r="R528" i="4" s="1"/>
  <c r="S528" i="4" s="1"/>
  <c r="B528" i="4"/>
  <c r="X527" i="4" a="1"/>
  <c r="X527" i="4" s="1"/>
  <c r="W527" i="4" a="1"/>
  <c r="W527" i="4" s="1"/>
  <c r="V527" i="4"/>
  <c r="V527" i="4" a="1"/>
  <c r="U527" i="4" a="1"/>
  <c r="U527" i="4" s="1"/>
  <c r="R527" i="4" a="1"/>
  <c r="R527" i="4" s="1"/>
  <c r="S527" i="4" s="1"/>
  <c r="B527" i="4"/>
  <c r="X526" i="4" a="1"/>
  <c r="X526" i="4" s="1"/>
  <c r="W526" i="4" a="1"/>
  <c r="W526" i="4" s="1"/>
  <c r="V526" i="4" a="1"/>
  <c r="V526" i="4" s="1"/>
  <c r="U526" i="4" a="1"/>
  <c r="U526" i="4" s="1"/>
  <c r="R526" i="4" a="1"/>
  <c r="R526" i="4" s="1"/>
  <c r="S526" i="4" s="1"/>
  <c r="B526" i="4"/>
  <c r="X525" i="4" a="1"/>
  <c r="X525" i="4" s="1"/>
  <c r="W525" i="4" a="1"/>
  <c r="W525" i="4" s="1"/>
  <c r="V525" i="4" a="1"/>
  <c r="V525" i="4" s="1"/>
  <c r="U525" i="4" a="1"/>
  <c r="U525" i="4" s="1"/>
  <c r="R525" i="4" a="1"/>
  <c r="R525" i="4" s="1"/>
  <c r="S525" i="4" s="1"/>
  <c r="B525" i="4"/>
  <c r="X524" i="4" a="1"/>
  <c r="X524" i="4" s="1"/>
  <c r="W524" i="4" a="1"/>
  <c r="W524" i="4" s="1"/>
  <c r="V524" i="4" a="1"/>
  <c r="V524" i="4" s="1"/>
  <c r="U524" i="4" a="1"/>
  <c r="U524" i="4" s="1"/>
  <c r="R524" i="4" a="1"/>
  <c r="R524" i="4" s="1"/>
  <c r="S524" i="4" s="1"/>
  <c r="B524" i="4"/>
  <c r="X523" i="4" a="1"/>
  <c r="X523" i="4" s="1"/>
  <c r="W523" i="4"/>
  <c r="W523" i="4" a="1"/>
  <c r="V523" i="4" a="1"/>
  <c r="V523" i="4" s="1"/>
  <c r="U523" i="4" a="1"/>
  <c r="U523" i="4" s="1"/>
  <c r="R523" i="4"/>
  <c r="S523" i="4" s="1"/>
  <c r="R523" i="4" a="1"/>
  <c r="B523" i="4"/>
  <c r="X522" i="4" a="1"/>
  <c r="X522" i="4" s="1"/>
  <c r="W522" i="4" a="1"/>
  <c r="W522" i="4" s="1"/>
  <c r="V522" i="4" a="1"/>
  <c r="V522" i="4" s="1"/>
  <c r="U522" i="4" a="1"/>
  <c r="U522" i="4" s="1"/>
  <c r="R522" i="4" a="1"/>
  <c r="R522" i="4" s="1"/>
  <c r="S522" i="4" s="1"/>
  <c r="B522" i="4"/>
  <c r="X521" i="4" a="1"/>
  <c r="X521" i="4" s="1"/>
  <c r="W521" i="4" a="1"/>
  <c r="W521" i="4" s="1"/>
  <c r="V521" i="4" a="1"/>
  <c r="V521" i="4" s="1"/>
  <c r="U521" i="4" a="1"/>
  <c r="U521" i="4" s="1"/>
  <c r="R521" i="4" a="1"/>
  <c r="R521" i="4" s="1"/>
  <c r="S521" i="4" s="1"/>
  <c r="B521" i="4"/>
  <c r="X520" i="4"/>
  <c r="X520" i="4" a="1"/>
  <c r="W520" i="4"/>
  <c r="W520" i="4" a="1"/>
  <c r="V520" i="4" a="1"/>
  <c r="V520" i="4" s="1"/>
  <c r="U520" i="4" a="1"/>
  <c r="U520" i="4" s="1"/>
  <c r="R520" i="4" a="1"/>
  <c r="R520" i="4" s="1"/>
  <c r="S520" i="4" s="1"/>
  <c r="B520" i="4"/>
  <c r="X519" i="4" a="1"/>
  <c r="X519" i="4" s="1"/>
  <c r="W519" i="4" a="1"/>
  <c r="W519" i="4" s="1"/>
  <c r="V519" i="4" a="1"/>
  <c r="V519" i="4" s="1"/>
  <c r="U519" i="4" a="1"/>
  <c r="U519" i="4" s="1"/>
  <c r="R519" i="4" a="1"/>
  <c r="R519" i="4" s="1"/>
  <c r="S519" i="4" s="1"/>
  <c r="B519" i="4"/>
  <c r="X518" i="4" a="1"/>
  <c r="X518" i="4" s="1"/>
  <c r="W518" i="4" a="1"/>
  <c r="W518" i="4" s="1"/>
  <c r="V518" i="4" a="1"/>
  <c r="V518" i="4" s="1"/>
  <c r="U518" i="4" a="1"/>
  <c r="U518" i="4" s="1"/>
  <c r="R518" i="4" a="1"/>
  <c r="R518" i="4" s="1"/>
  <c r="S518" i="4" s="1"/>
  <c r="B518" i="4"/>
  <c r="X517" i="4" a="1"/>
  <c r="X517" i="4" s="1"/>
  <c r="W517" i="4" a="1"/>
  <c r="W517" i="4" s="1"/>
  <c r="V517" i="4" a="1"/>
  <c r="V517" i="4" s="1"/>
  <c r="U517" i="4"/>
  <c r="U517" i="4" a="1"/>
  <c r="R517" i="4" a="1"/>
  <c r="R517" i="4" s="1"/>
  <c r="S517" i="4" s="1"/>
  <c r="B517" i="4"/>
  <c r="X516" i="4"/>
  <c r="X516" i="4" a="1"/>
  <c r="W516" i="4" a="1"/>
  <c r="W516" i="4" s="1"/>
  <c r="V516" i="4" a="1"/>
  <c r="V516" i="4" s="1"/>
  <c r="U516" i="4" a="1"/>
  <c r="U516" i="4" s="1"/>
  <c r="R516" i="4"/>
  <c r="S516" i="4" s="1"/>
  <c r="R516" i="4" a="1"/>
  <c r="B516" i="4"/>
  <c r="X515" i="4" a="1"/>
  <c r="X515" i="4" s="1"/>
  <c r="W515" i="4" a="1"/>
  <c r="W515" i="4" s="1"/>
  <c r="V515" i="4" a="1"/>
  <c r="V515" i="4" s="1"/>
  <c r="U515" i="4"/>
  <c r="U515" i="4" a="1"/>
  <c r="R515" i="4" a="1"/>
  <c r="R515" i="4" s="1"/>
  <c r="S515" i="4" s="1"/>
  <c r="B515" i="4"/>
  <c r="X514" i="4" a="1"/>
  <c r="X514" i="4" s="1"/>
  <c r="W514" i="4"/>
  <c r="W514" i="4" a="1"/>
  <c r="V514" i="4" a="1"/>
  <c r="V514" i="4" s="1"/>
  <c r="U514" i="4" a="1"/>
  <c r="U514" i="4" s="1"/>
  <c r="R514" i="4"/>
  <c r="S514" i="4" s="1"/>
  <c r="R514" i="4" a="1"/>
  <c r="B514" i="4"/>
  <c r="X513" i="4" a="1"/>
  <c r="X513" i="4" s="1"/>
  <c r="W513" i="4" a="1"/>
  <c r="W513" i="4" s="1"/>
  <c r="V513" i="4" a="1"/>
  <c r="V513" i="4" s="1"/>
  <c r="U513" i="4" a="1"/>
  <c r="U513" i="4" s="1"/>
  <c r="R513" i="4" a="1"/>
  <c r="R513" i="4" s="1"/>
  <c r="S513" i="4" s="1"/>
  <c r="B513" i="4"/>
  <c r="X512" i="4" a="1"/>
  <c r="X512" i="4" s="1"/>
  <c r="W512" i="4" a="1"/>
  <c r="W512" i="4" s="1"/>
  <c r="V512" i="4" a="1"/>
  <c r="V512" i="4" s="1"/>
  <c r="U512" i="4"/>
  <c r="U512" i="4" a="1"/>
  <c r="R512" i="4" a="1"/>
  <c r="R512" i="4" s="1"/>
  <c r="S512" i="4" s="1"/>
  <c r="B512" i="4"/>
  <c r="X511" i="4" a="1"/>
  <c r="X511" i="4" s="1"/>
  <c r="W511" i="4" a="1"/>
  <c r="W511" i="4" s="1"/>
  <c r="V511" i="4" a="1"/>
  <c r="V511" i="4" s="1"/>
  <c r="U511" i="4" a="1"/>
  <c r="U511" i="4" s="1"/>
  <c r="R511" i="4" a="1"/>
  <c r="R511" i="4" s="1"/>
  <c r="S511" i="4" s="1"/>
  <c r="B511" i="4"/>
  <c r="X510" i="4" a="1"/>
  <c r="X510" i="4" s="1"/>
  <c r="W510" i="4" a="1"/>
  <c r="W510" i="4" s="1"/>
  <c r="V510" i="4" a="1"/>
  <c r="V510" i="4" s="1"/>
  <c r="U510" i="4" a="1"/>
  <c r="U510" i="4" s="1"/>
  <c r="R510" i="4"/>
  <c r="S510" i="4" s="1"/>
  <c r="R510" i="4" a="1"/>
  <c r="B510" i="4"/>
  <c r="X509" i="4" a="1"/>
  <c r="X509" i="4" s="1"/>
  <c r="W509" i="4"/>
  <c r="W509" i="4" a="1"/>
  <c r="V509" i="4" a="1"/>
  <c r="V509" i="4" s="1"/>
  <c r="U509" i="4" a="1"/>
  <c r="U509" i="4" s="1"/>
  <c r="R509" i="4" a="1"/>
  <c r="R509" i="4" s="1"/>
  <c r="S509" i="4" s="1"/>
  <c r="B509" i="4"/>
  <c r="X508" i="4" a="1"/>
  <c r="X508" i="4" s="1"/>
  <c r="W508" i="4" a="1"/>
  <c r="W508" i="4" s="1"/>
  <c r="V508" i="4" a="1"/>
  <c r="V508" i="4" s="1"/>
  <c r="U508" i="4" a="1"/>
  <c r="U508" i="4" s="1"/>
  <c r="R508" i="4" a="1"/>
  <c r="R508" i="4" s="1"/>
  <c r="S508" i="4" s="1"/>
  <c r="B508" i="4"/>
  <c r="X507" i="4" a="1"/>
  <c r="X507" i="4" s="1"/>
  <c r="W507" i="4"/>
  <c r="W507" i="4" a="1"/>
  <c r="V507" i="4" a="1"/>
  <c r="V507" i="4" s="1"/>
  <c r="U507" i="4" a="1"/>
  <c r="U507" i="4" s="1"/>
  <c r="R507" i="4" a="1"/>
  <c r="R507" i="4" s="1"/>
  <c r="S507" i="4" s="1"/>
  <c r="B507" i="4"/>
  <c r="X506" i="4" a="1"/>
  <c r="X506" i="4" s="1"/>
  <c r="W506" i="4" a="1"/>
  <c r="W506" i="4" s="1"/>
  <c r="V506" i="4" a="1"/>
  <c r="V506" i="4" s="1"/>
  <c r="U506" i="4" a="1"/>
  <c r="U506" i="4" s="1"/>
  <c r="R506" i="4" a="1"/>
  <c r="R506" i="4" s="1"/>
  <c r="S506" i="4" s="1"/>
  <c r="B506" i="4"/>
  <c r="X505" i="4" a="1"/>
  <c r="X505" i="4" s="1"/>
  <c r="W505" i="4" a="1"/>
  <c r="W505" i="4" s="1"/>
  <c r="V505" i="4"/>
  <c r="V505" i="4" a="1"/>
  <c r="U505" i="4" a="1"/>
  <c r="U505" i="4" s="1"/>
  <c r="R505" i="4"/>
  <c r="S505" i="4" s="1"/>
  <c r="R505" i="4" a="1"/>
  <c r="B505" i="4"/>
  <c r="X504" i="4" a="1"/>
  <c r="X504" i="4" s="1"/>
  <c r="W504" i="4" a="1"/>
  <c r="W504" i="4" s="1"/>
  <c r="V504" i="4" a="1"/>
  <c r="V504" i="4" s="1"/>
  <c r="U504" i="4"/>
  <c r="U504" i="4" a="1"/>
  <c r="R504" i="4" a="1"/>
  <c r="R504" i="4" s="1"/>
  <c r="S504" i="4" s="1"/>
  <c r="B504" i="4"/>
  <c r="X503" i="4" a="1"/>
  <c r="X503" i="4" s="1"/>
  <c r="W503" i="4" a="1"/>
  <c r="W503" i="4" s="1"/>
  <c r="V503" i="4" a="1"/>
  <c r="V503" i="4" s="1"/>
  <c r="U503" i="4" a="1"/>
  <c r="U503" i="4" s="1"/>
  <c r="R503" i="4" a="1"/>
  <c r="R503" i="4" s="1"/>
  <c r="S503" i="4" s="1"/>
  <c r="B503" i="4"/>
  <c r="X502" i="4"/>
  <c r="X502" i="4" a="1"/>
  <c r="W502" i="4"/>
  <c r="W502" i="4" a="1"/>
  <c r="V502" i="4" a="1"/>
  <c r="V502" i="4" s="1"/>
  <c r="U502" i="4" a="1"/>
  <c r="U502" i="4" s="1"/>
  <c r="R502" i="4" a="1"/>
  <c r="R502" i="4" s="1"/>
  <c r="S502" i="4" s="1"/>
  <c r="B502" i="4"/>
  <c r="X501" i="4" a="1"/>
  <c r="X501" i="4" s="1"/>
  <c r="W501" i="4"/>
  <c r="W501" i="4" a="1"/>
  <c r="V501" i="4" a="1"/>
  <c r="V501" i="4" s="1"/>
  <c r="U501" i="4" a="1"/>
  <c r="U501" i="4" s="1"/>
  <c r="R501" i="4" a="1"/>
  <c r="R501" i="4" s="1"/>
  <c r="S501" i="4" s="1"/>
  <c r="B501" i="4"/>
  <c r="X500" i="4"/>
  <c r="X500" i="4" a="1"/>
  <c r="W500" i="4" a="1"/>
  <c r="W500" i="4" s="1"/>
  <c r="V500" i="4" a="1"/>
  <c r="V500" i="4" s="1"/>
  <c r="U500" i="4" a="1"/>
  <c r="U500" i="4" s="1"/>
  <c r="R500" i="4"/>
  <c r="S500" i="4" s="1"/>
  <c r="R500" i="4" a="1"/>
  <c r="B500" i="4"/>
  <c r="X499" i="4" a="1"/>
  <c r="X499" i="4" s="1"/>
  <c r="W499" i="4" a="1"/>
  <c r="W499" i="4" s="1"/>
  <c r="V499" i="4" a="1"/>
  <c r="V499" i="4" s="1"/>
  <c r="U499" i="4"/>
  <c r="U499" i="4" a="1"/>
  <c r="R499" i="4" a="1"/>
  <c r="R499" i="4" s="1"/>
  <c r="S499" i="4" s="1"/>
  <c r="B499" i="4"/>
  <c r="X498" i="4" a="1"/>
  <c r="X498" i="4" s="1"/>
  <c r="W498" i="4" a="1"/>
  <c r="W498" i="4" s="1"/>
  <c r="V498" i="4" a="1"/>
  <c r="V498" i="4" s="1"/>
  <c r="U498" i="4" a="1"/>
  <c r="U498" i="4" s="1"/>
  <c r="R498" i="4" a="1"/>
  <c r="R498" i="4" s="1"/>
  <c r="S498" i="4" s="1"/>
  <c r="B498" i="4"/>
  <c r="X497" i="4" a="1"/>
  <c r="X497" i="4" s="1"/>
  <c r="W497" i="4" a="1"/>
  <c r="W497" i="4" s="1"/>
  <c r="V497" i="4" a="1"/>
  <c r="V497" i="4" s="1"/>
  <c r="U497" i="4" a="1"/>
  <c r="U497" i="4" s="1"/>
  <c r="R497" i="4"/>
  <c r="S497" i="4" s="1"/>
  <c r="R497" i="4" a="1"/>
  <c r="B497" i="4"/>
  <c r="X496" i="4" a="1"/>
  <c r="X496" i="4" s="1"/>
  <c r="W496" i="4" a="1"/>
  <c r="W496" i="4" s="1"/>
  <c r="V496" i="4" a="1"/>
  <c r="V496" i="4" s="1"/>
  <c r="U496" i="4" a="1"/>
  <c r="U496" i="4" s="1"/>
  <c r="R496" i="4" a="1"/>
  <c r="R496" i="4" s="1"/>
  <c r="S496" i="4" s="1"/>
  <c r="B496" i="4"/>
  <c r="X495" i="4" a="1"/>
  <c r="X495" i="4" s="1"/>
  <c r="W495" i="4" a="1"/>
  <c r="W495" i="4" s="1"/>
  <c r="V495" i="4" a="1"/>
  <c r="V495" i="4" s="1"/>
  <c r="U495" i="4" a="1"/>
  <c r="U495" i="4" s="1"/>
  <c r="R495" i="4" a="1"/>
  <c r="R495" i="4" s="1"/>
  <c r="S495" i="4" s="1"/>
  <c r="B495" i="4"/>
  <c r="X494" i="4"/>
  <c r="X494" i="4" a="1"/>
  <c r="W494" i="4" a="1"/>
  <c r="W494" i="4" s="1"/>
  <c r="V494" i="4" a="1"/>
  <c r="V494" i="4" s="1"/>
  <c r="U494" i="4"/>
  <c r="U494" i="4" a="1"/>
  <c r="R494" i="4" a="1"/>
  <c r="R494" i="4" s="1"/>
  <c r="S494" i="4" s="1"/>
  <c r="B494" i="4"/>
  <c r="X493" i="4" a="1"/>
  <c r="X493" i="4" s="1"/>
  <c r="W493" i="4" a="1"/>
  <c r="W493" i="4" s="1"/>
  <c r="V493" i="4" a="1"/>
  <c r="V493" i="4" s="1"/>
  <c r="U493" i="4"/>
  <c r="U493" i="4" a="1"/>
  <c r="R493" i="4" a="1"/>
  <c r="R493" i="4" s="1"/>
  <c r="S493" i="4" s="1"/>
  <c r="B493" i="4"/>
  <c r="X492" i="4" a="1"/>
  <c r="X492" i="4" s="1"/>
  <c r="W492" i="4" a="1"/>
  <c r="W492" i="4" s="1"/>
  <c r="V492" i="4" a="1"/>
  <c r="V492" i="4" s="1"/>
  <c r="U492" i="4" a="1"/>
  <c r="U492" i="4" s="1"/>
  <c r="R492" i="4" a="1"/>
  <c r="R492" i="4" s="1"/>
  <c r="S492" i="4" s="1"/>
  <c r="B492" i="4"/>
  <c r="X491" i="4" a="1"/>
  <c r="X491" i="4" s="1"/>
  <c r="W491" i="4" a="1"/>
  <c r="W491" i="4" s="1"/>
  <c r="V491" i="4" a="1"/>
  <c r="V491" i="4" s="1"/>
  <c r="U491" i="4" a="1"/>
  <c r="U491" i="4" s="1"/>
  <c r="R491" i="4" a="1"/>
  <c r="R491" i="4" s="1"/>
  <c r="S491" i="4" s="1"/>
  <c r="B491" i="4"/>
  <c r="X490" i="4" a="1"/>
  <c r="X490" i="4" s="1"/>
  <c r="W490" i="4" a="1"/>
  <c r="W490" i="4" s="1"/>
  <c r="V490" i="4" a="1"/>
  <c r="V490" i="4" s="1"/>
  <c r="U490" i="4"/>
  <c r="U490" i="4" a="1"/>
  <c r="R490" i="4" a="1"/>
  <c r="R490" i="4" s="1"/>
  <c r="S490" i="4" s="1"/>
  <c r="B490" i="4"/>
  <c r="X489" i="4" a="1"/>
  <c r="X489" i="4" s="1"/>
  <c r="W489" i="4" a="1"/>
  <c r="W489" i="4" s="1"/>
  <c r="V489" i="4" a="1"/>
  <c r="V489" i="4" s="1"/>
  <c r="U489" i="4" a="1"/>
  <c r="U489" i="4" s="1"/>
  <c r="R489" i="4"/>
  <c r="S489" i="4" s="1"/>
  <c r="R489" i="4" a="1"/>
  <c r="B489" i="4"/>
  <c r="X488" i="4" a="1"/>
  <c r="X488" i="4" s="1"/>
  <c r="W488" i="4" a="1"/>
  <c r="W488" i="4" s="1"/>
  <c r="V488" i="4" a="1"/>
  <c r="V488" i="4" s="1"/>
  <c r="U488" i="4"/>
  <c r="U488" i="4" a="1"/>
  <c r="R488" i="4" a="1"/>
  <c r="R488" i="4" s="1"/>
  <c r="S488" i="4" s="1"/>
  <c r="B488" i="4"/>
  <c r="X487" i="4" a="1"/>
  <c r="X487" i="4" s="1"/>
  <c r="W487" i="4" a="1"/>
  <c r="W487" i="4" s="1"/>
  <c r="V487" i="4"/>
  <c r="V487" i="4" a="1"/>
  <c r="U487" i="4" a="1"/>
  <c r="U487" i="4" s="1"/>
  <c r="R487" i="4" a="1"/>
  <c r="R487" i="4" s="1"/>
  <c r="S487" i="4" s="1"/>
  <c r="B487" i="4"/>
  <c r="X486" i="4" a="1"/>
  <c r="X486" i="4" s="1"/>
  <c r="W486" i="4" a="1"/>
  <c r="W486" i="4" s="1"/>
  <c r="V486" i="4" a="1"/>
  <c r="V486" i="4" s="1"/>
  <c r="U486" i="4" a="1"/>
  <c r="U486" i="4" s="1"/>
  <c r="R486" i="4" a="1"/>
  <c r="R486" i="4" s="1"/>
  <c r="S486" i="4" s="1"/>
  <c r="B486" i="4"/>
  <c r="X485" i="4" a="1"/>
  <c r="X485" i="4" s="1"/>
  <c r="W485" i="4" a="1"/>
  <c r="W485" i="4" s="1"/>
  <c r="V485" i="4" a="1"/>
  <c r="V485" i="4" s="1"/>
  <c r="U485" i="4" a="1"/>
  <c r="U485" i="4" s="1"/>
  <c r="R485" i="4" a="1"/>
  <c r="R485" i="4" s="1"/>
  <c r="S485" i="4" s="1"/>
  <c r="B485" i="4"/>
  <c r="X484" i="4"/>
  <c r="X484" i="4" a="1"/>
  <c r="W484" i="4" a="1"/>
  <c r="W484" i="4" s="1"/>
  <c r="V484" i="4" a="1"/>
  <c r="V484" i="4" s="1"/>
  <c r="U484" i="4" a="1"/>
  <c r="U484" i="4" s="1"/>
  <c r="R484" i="4" a="1"/>
  <c r="R484" i="4" s="1"/>
  <c r="S484" i="4" s="1"/>
  <c r="B484" i="4"/>
  <c r="X483" i="4" a="1"/>
  <c r="X483" i="4" s="1"/>
  <c r="W483" i="4" a="1"/>
  <c r="W483" i="4" s="1"/>
  <c r="V483" i="4"/>
  <c r="V483" i="4" a="1"/>
  <c r="U483" i="4" a="1"/>
  <c r="U483" i="4" s="1"/>
  <c r="R483" i="4" a="1"/>
  <c r="R483" i="4" s="1"/>
  <c r="S483" i="4" s="1"/>
  <c r="B483" i="4"/>
  <c r="X482" i="4" a="1"/>
  <c r="X482" i="4" s="1"/>
  <c r="W482" i="4" a="1"/>
  <c r="W482" i="4" s="1"/>
  <c r="V482" i="4" a="1"/>
  <c r="V482" i="4" s="1"/>
  <c r="U482" i="4" a="1"/>
  <c r="U482" i="4" s="1"/>
  <c r="R482" i="4" a="1"/>
  <c r="R482" i="4" s="1"/>
  <c r="S482" i="4" s="1"/>
  <c r="B482" i="4"/>
  <c r="X481" i="4" a="1"/>
  <c r="X481" i="4" s="1"/>
  <c r="W481" i="4" a="1"/>
  <c r="W481" i="4" s="1"/>
  <c r="V481" i="4" a="1"/>
  <c r="V481" i="4" s="1"/>
  <c r="U481" i="4" a="1"/>
  <c r="U481" i="4" s="1"/>
  <c r="R481" i="4"/>
  <c r="S481" i="4" s="1"/>
  <c r="R481" i="4" a="1"/>
  <c r="B481" i="4"/>
  <c r="X480" i="4" a="1"/>
  <c r="X480" i="4" s="1"/>
  <c r="W480" i="4" a="1"/>
  <c r="W480" i="4" s="1"/>
  <c r="V480" i="4" a="1"/>
  <c r="V480" i="4" s="1"/>
  <c r="U480" i="4" a="1"/>
  <c r="U480" i="4" s="1"/>
  <c r="R480" i="4" a="1"/>
  <c r="R480" i="4" s="1"/>
  <c r="S480" i="4" s="1"/>
  <c r="B480" i="4"/>
  <c r="X479" i="4" a="1"/>
  <c r="X479" i="4" s="1"/>
  <c r="W479" i="4"/>
  <c r="W479" i="4" a="1"/>
  <c r="V479" i="4"/>
  <c r="V479" i="4" a="1"/>
  <c r="U479" i="4" a="1"/>
  <c r="U479" i="4" s="1"/>
  <c r="R479" i="4"/>
  <c r="S479" i="4" s="1"/>
  <c r="R479" i="4" a="1"/>
  <c r="B479" i="4"/>
  <c r="X478" i="4"/>
  <c r="X478" i="4" a="1"/>
  <c r="W478" i="4" a="1"/>
  <c r="W478" i="4" s="1"/>
  <c r="V478" i="4" a="1"/>
  <c r="V478" i="4" s="1"/>
  <c r="U478" i="4" a="1"/>
  <c r="U478" i="4" s="1"/>
  <c r="R478" i="4" a="1"/>
  <c r="R478" i="4" s="1"/>
  <c r="S478" i="4" s="1"/>
  <c r="B478" i="4"/>
  <c r="X477" i="4" a="1"/>
  <c r="X477" i="4" s="1"/>
  <c r="W477" i="4"/>
  <c r="W477" i="4" a="1"/>
  <c r="V477" i="4"/>
  <c r="V477" i="4" a="1"/>
  <c r="U477" i="4" a="1"/>
  <c r="U477" i="4" s="1"/>
  <c r="R477" i="4" a="1"/>
  <c r="R477" i="4" s="1"/>
  <c r="S477" i="4" s="1"/>
  <c r="B477" i="4"/>
  <c r="X476" i="4" a="1"/>
  <c r="X476" i="4" s="1"/>
  <c r="W476" i="4" a="1"/>
  <c r="W476" i="4" s="1"/>
  <c r="V476" i="4" a="1"/>
  <c r="V476" i="4" s="1"/>
  <c r="U476" i="4" a="1"/>
  <c r="U476" i="4" s="1"/>
  <c r="R476" i="4" a="1"/>
  <c r="R476" i="4" s="1"/>
  <c r="S476" i="4" s="1"/>
  <c r="B476" i="4"/>
  <c r="X475" i="4" a="1"/>
  <c r="X475" i="4" s="1"/>
  <c r="W475" i="4"/>
  <c r="W475" i="4" a="1"/>
  <c r="V475" i="4" a="1"/>
  <c r="V475" i="4" s="1"/>
  <c r="U475" i="4" a="1"/>
  <c r="U475" i="4" s="1"/>
  <c r="R475" i="4" a="1"/>
  <c r="R475" i="4" s="1"/>
  <c r="S475" i="4" s="1"/>
  <c r="B475" i="4"/>
  <c r="X474" i="4" a="1"/>
  <c r="X474" i="4" s="1"/>
  <c r="W474" i="4" a="1"/>
  <c r="W474" i="4" s="1"/>
  <c r="V474" i="4" a="1"/>
  <c r="V474" i="4" s="1"/>
  <c r="U474" i="4" a="1"/>
  <c r="U474" i="4" s="1"/>
  <c r="R474" i="4" a="1"/>
  <c r="R474" i="4" s="1"/>
  <c r="S474" i="4" s="1"/>
  <c r="B474" i="4"/>
  <c r="X473" i="4" a="1"/>
  <c r="X473" i="4" s="1"/>
  <c r="W473" i="4" a="1"/>
  <c r="W473" i="4" s="1"/>
  <c r="V473" i="4" a="1"/>
  <c r="V473" i="4" s="1"/>
  <c r="U473" i="4" a="1"/>
  <c r="U473" i="4" s="1"/>
  <c r="R473" i="4" a="1"/>
  <c r="R473" i="4" s="1"/>
  <c r="S473" i="4" s="1"/>
  <c r="B473" i="4"/>
  <c r="X472" i="4"/>
  <c r="X472" i="4" a="1"/>
  <c r="W472" i="4"/>
  <c r="W472" i="4" a="1"/>
  <c r="V472" i="4" a="1"/>
  <c r="V472" i="4" s="1"/>
  <c r="U472" i="4" a="1"/>
  <c r="U472" i="4" s="1"/>
  <c r="R472" i="4"/>
  <c r="S472" i="4" s="1"/>
  <c r="R472" i="4" a="1"/>
  <c r="B472" i="4"/>
  <c r="X471" i="4" a="1"/>
  <c r="X471" i="4" s="1"/>
  <c r="W471" i="4" a="1"/>
  <c r="W471" i="4" s="1"/>
  <c r="V471" i="4" a="1"/>
  <c r="V471" i="4" s="1"/>
  <c r="U471" i="4" a="1"/>
  <c r="U471" i="4" s="1"/>
  <c r="R471" i="4" a="1"/>
  <c r="R471" i="4" s="1"/>
  <c r="S471" i="4" s="1"/>
  <c r="B471" i="4"/>
  <c r="X470" i="4" a="1"/>
  <c r="X470" i="4" s="1"/>
  <c r="W470" i="4" a="1"/>
  <c r="W470" i="4" s="1"/>
  <c r="V470" i="4" a="1"/>
  <c r="V470" i="4" s="1"/>
  <c r="U470" i="4" a="1"/>
  <c r="U470" i="4" s="1"/>
  <c r="R470" i="4" a="1"/>
  <c r="R470" i="4" s="1"/>
  <c r="S470" i="4" s="1"/>
  <c r="B470" i="4"/>
  <c r="X469" i="4" a="1"/>
  <c r="X469" i="4" s="1"/>
  <c r="W469" i="4" a="1"/>
  <c r="W469" i="4" s="1"/>
  <c r="V469" i="4" a="1"/>
  <c r="V469" i="4" s="1"/>
  <c r="U469" i="4" a="1"/>
  <c r="U469" i="4" s="1"/>
  <c r="R469" i="4" a="1"/>
  <c r="R469" i="4" s="1"/>
  <c r="S469" i="4" s="1"/>
  <c r="B469" i="4"/>
  <c r="X468" i="4"/>
  <c r="X468" i="4" a="1"/>
  <c r="W468" i="4" a="1"/>
  <c r="W468" i="4" s="1"/>
  <c r="V468" i="4" a="1"/>
  <c r="V468" i="4" s="1"/>
  <c r="U468" i="4" a="1"/>
  <c r="U468" i="4" s="1"/>
  <c r="S468" i="4"/>
  <c r="R468" i="4"/>
  <c r="R468" i="4" a="1"/>
  <c r="B468" i="4"/>
  <c r="X467" i="4" a="1"/>
  <c r="X467" i="4" s="1"/>
  <c r="W467" i="4"/>
  <c r="W467" i="4" a="1"/>
  <c r="V467" i="4" a="1"/>
  <c r="V467" i="4" s="1"/>
  <c r="U467" i="4"/>
  <c r="U467" i="4" a="1"/>
  <c r="R467" i="4" a="1"/>
  <c r="R467" i="4" s="1"/>
  <c r="S467" i="4" s="1"/>
  <c r="B467" i="4"/>
  <c r="X466" i="4"/>
  <c r="X466" i="4" a="1"/>
  <c r="W466" i="4" a="1"/>
  <c r="W466" i="4" s="1"/>
  <c r="V466" i="4" a="1"/>
  <c r="V466" i="4" s="1"/>
  <c r="U466" i="4" a="1"/>
  <c r="U466" i="4" s="1"/>
  <c r="S466" i="4"/>
  <c r="R466" i="4" a="1"/>
  <c r="R466" i="4" s="1"/>
  <c r="B466" i="4"/>
  <c r="X465" i="4" a="1"/>
  <c r="X465" i="4" s="1"/>
  <c r="W465" i="4" a="1"/>
  <c r="W465" i="4" s="1"/>
  <c r="V465" i="4" a="1"/>
  <c r="V465" i="4" s="1"/>
  <c r="U465" i="4" a="1"/>
  <c r="U465" i="4" s="1"/>
  <c r="R465" i="4" a="1"/>
  <c r="R465" i="4" s="1"/>
  <c r="S465" i="4" s="1"/>
  <c r="B465" i="4"/>
  <c r="X464" i="4" a="1"/>
  <c r="X464" i="4" s="1"/>
  <c r="W464" i="4"/>
  <c r="W464" i="4" a="1"/>
  <c r="V464" i="4" a="1"/>
  <c r="V464" i="4" s="1"/>
  <c r="U464" i="4"/>
  <c r="U464" i="4" a="1"/>
  <c r="R464" i="4" a="1"/>
  <c r="R464" i="4" s="1"/>
  <c r="S464" i="4" s="1"/>
  <c r="B464" i="4"/>
  <c r="X463" i="4" a="1"/>
  <c r="X463" i="4" s="1"/>
  <c r="W463" i="4"/>
  <c r="W463" i="4" a="1"/>
  <c r="V463" i="4"/>
  <c r="V463" i="4" a="1"/>
  <c r="U463" i="4" a="1"/>
  <c r="U463" i="4" s="1"/>
  <c r="R463" i="4" a="1"/>
  <c r="R463" i="4" s="1"/>
  <c r="S463" i="4" s="1"/>
  <c r="B463" i="4"/>
  <c r="X462" i="4" a="1"/>
  <c r="X462" i="4" s="1"/>
  <c r="W462" i="4" a="1"/>
  <c r="W462" i="4" s="1"/>
  <c r="V462" i="4" a="1"/>
  <c r="V462" i="4" s="1"/>
  <c r="U462" i="4"/>
  <c r="U462" i="4" a="1"/>
  <c r="S462" i="4"/>
  <c r="R462" i="4"/>
  <c r="R462" i="4" a="1"/>
  <c r="B462" i="4"/>
  <c r="X461" i="4" a="1"/>
  <c r="X461" i="4" s="1"/>
  <c r="W461" i="4" a="1"/>
  <c r="W461" i="4" s="1"/>
  <c r="V461" i="4" a="1"/>
  <c r="V461" i="4" s="1"/>
  <c r="U461" i="4"/>
  <c r="U461" i="4" a="1"/>
  <c r="R461" i="4" a="1"/>
  <c r="R461" i="4" s="1"/>
  <c r="S461" i="4" s="1"/>
  <c r="B461" i="4"/>
  <c r="X460" i="4" a="1"/>
  <c r="X460" i="4" s="1"/>
  <c r="W460" i="4"/>
  <c r="W460" i="4" a="1"/>
  <c r="V460" i="4" a="1"/>
  <c r="V460" i="4" s="1"/>
  <c r="U460" i="4" a="1"/>
  <c r="U460" i="4" s="1"/>
  <c r="R460" i="4"/>
  <c r="S460" i="4" s="1"/>
  <c r="R460" i="4" a="1"/>
  <c r="B460" i="4"/>
  <c r="X459" i="4" a="1"/>
  <c r="X459" i="4" s="1"/>
  <c r="W459" i="4"/>
  <c r="W459" i="4" a="1"/>
  <c r="V459" i="4" a="1"/>
  <c r="V459" i="4" s="1"/>
  <c r="U459" i="4" a="1"/>
  <c r="U459" i="4" s="1"/>
  <c r="R459" i="4"/>
  <c r="S459" i="4" s="1"/>
  <c r="R459" i="4" a="1"/>
  <c r="B459" i="4"/>
  <c r="X458" i="4" a="1"/>
  <c r="X458" i="4" s="1"/>
  <c r="W458" i="4" a="1"/>
  <c r="W458" i="4" s="1"/>
  <c r="V458" i="4" a="1"/>
  <c r="V458" i="4" s="1"/>
  <c r="U458" i="4"/>
  <c r="U458" i="4" a="1"/>
  <c r="R458" i="4" a="1"/>
  <c r="R458" i="4" s="1"/>
  <c r="S458" i="4" s="1"/>
  <c r="B458" i="4"/>
  <c r="X457" i="4" a="1"/>
  <c r="X457" i="4" s="1"/>
  <c r="W457" i="4" a="1"/>
  <c r="W457" i="4" s="1"/>
  <c r="V457" i="4"/>
  <c r="V457" i="4" a="1"/>
  <c r="U457" i="4" a="1"/>
  <c r="U457" i="4" s="1"/>
  <c r="R457" i="4"/>
  <c r="S457" i="4" s="1"/>
  <c r="R457" i="4" a="1"/>
  <c r="B457" i="4"/>
  <c r="X456" i="4" a="1"/>
  <c r="X456" i="4" s="1"/>
  <c r="W456" i="4"/>
  <c r="W456" i="4" a="1"/>
  <c r="V456" i="4" a="1"/>
  <c r="V456" i="4" s="1"/>
  <c r="U456" i="4"/>
  <c r="U456" i="4" a="1"/>
  <c r="R456" i="4" a="1"/>
  <c r="R456" i="4" s="1"/>
  <c r="S456" i="4" s="1"/>
  <c r="B456" i="4"/>
  <c r="X455" i="4" a="1"/>
  <c r="X455" i="4" s="1"/>
  <c r="W455" i="4" a="1"/>
  <c r="W455" i="4" s="1"/>
  <c r="V455" i="4"/>
  <c r="V455" i="4" a="1"/>
  <c r="U455" i="4"/>
  <c r="U455" i="4" a="1"/>
  <c r="R455" i="4" a="1"/>
  <c r="R455" i="4" s="1"/>
  <c r="S455" i="4" s="1"/>
  <c r="B455" i="4"/>
  <c r="X454" i="4" a="1"/>
  <c r="X454" i="4" s="1"/>
  <c r="W454" i="4"/>
  <c r="W454" i="4" a="1"/>
  <c r="V454" i="4" a="1"/>
  <c r="V454" i="4" s="1"/>
  <c r="U454" i="4" a="1"/>
  <c r="U454" i="4" s="1"/>
  <c r="R454" i="4" a="1"/>
  <c r="R454" i="4" s="1"/>
  <c r="S454" i="4" s="1"/>
  <c r="B454" i="4"/>
  <c r="X453" i="4" a="1"/>
  <c r="X453" i="4" s="1"/>
  <c r="W453" i="4"/>
  <c r="W453" i="4" a="1"/>
  <c r="V453" i="4" a="1"/>
  <c r="V453" i="4" s="1"/>
  <c r="U453" i="4" a="1"/>
  <c r="U453" i="4" s="1"/>
  <c r="R453" i="4" a="1"/>
  <c r="R453" i="4" s="1"/>
  <c r="S453" i="4" s="1"/>
  <c r="B453" i="4"/>
  <c r="X452" i="4"/>
  <c r="X452" i="4" a="1"/>
  <c r="W452" i="4" a="1"/>
  <c r="W452" i="4" s="1"/>
  <c r="V452" i="4" a="1"/>
  <c r="V452" i="4" s="1"/>
  <c r="U452" i="4" a="1"/>
  <c r="U452" i="4" s="1"/>
  <c r="R452" i="4" a="1"/>
  <c r="R452" i="4" s="1"/>
  <c r="S452" i="4" s="1"/>
  <c r="B452" i="4"/>
  <c r="X451" i="4" a="1"/>
  <c r="X451" i="4" s="1"/>
  <c r="W451" i="4" a="1"/>
  <c r="W451" i="4" s="1"/>
  <c r="V451" i="4" a="1"/>
  <c r="V451" i="4" s="1"/>
  <c r="U451" i="4" a="1"/>
  <c r="U451" i="4" s="1"/>
  <c r="R451" i="4" a="1"/>
  <c r="R451" i="4" s="1"/>
  <c r="S451" i="4" s="1"/>
  <c r="B451" i="4"/>
  <c r="X450" i="4" a="1"/>
  <c r="X450" i="4" s="1"/>
  <c r="W450" i="4" a="1"/>
  <c r="W450" i="4" s="1"/>
  <c r="V450" i="4" a="1"/>
  <c r="V450" i="4" s="1"/>
  <c r="U450" i="4" a="1"/>
  <c r="U450" i="4" s="1"/>
  <c r="R450" i="4" a="1"/>
  <c r="R450" i="4" s="1"/>
  <c r="S450" i="4" s="1"/>
  <c r="B450" i="4"/>
  <c r="X449" i="4" a="1"/>
  <c r="X449" i="4" s="1"/>
  <c r="W449" i="4" a="1"/>
  <c r="W449" i="4" s="1"/>
  <c r="V449" i="4" a="1"/>
  <c r="V449" i="4" s="1"/>
  <c r="U449" i="4" a="1"/>
  <c r="U449" i="4" s="1"/>
  <c r="R449" i="4"/>
  <c r="S449" i="4" s="1"/>
  <c r="R449" i="4" a="1"/>
  <c r="B449" i="4"/>
  <c r="X448" i="4" a="1"/>
  <c r="X448" i="4" s="1"/>
  <c r="W448" i="4" a="1"/>
  <c r="W448" i="4" s="1"/>
  <c r="V448" i="4" a="1"/>
  <c r="V448" i="4" s="1"/>
  <c r="U448" i="4" a="1"/>
  <c r="U448" i="4" s="1"/>
  <c r="R448" i="4" a="1"/>
  <c r="R448" i="4" s="1"/>
  <c r="S448" i="4" s="1"/>
  <c r="B448" i="4"/>
  <c r="X447" i="4" a="1"/>
  <c r="X447" i="4" s="1"/>
  <c r="W447" i="4"/>
  <c r="W447" i="4" a="1"/>
  <c r="V447" i="4"/>
  <c r="V447" i="4" a="1"/>
  <c r="U447" i="4" a="1"/>
  <c r="U447" i="4" s="1"/>
  <c r="R447" i="4" a="1"/>
  <c r="R447" i="4" s="1"/>
  <c r="S447" i="4" s="1"/>
  <c r="B447" i="4"/>
  <c r="X446" i="4"/>
  <c r="X446" i="4" a="1"/>
  <c r="W446" i="4" a="1"/>
  <c r="W446" i="4" s="1"/>
  <c r="V446" i="4" a="1"/>
  <c r="V446" i="4" s="1"/>
  <c r="U446" i="4" a="1"/>
  <c r="U446" i="4" s="1"/>
  <c r="R446" i="4" a="1"/>
  <c r="R446" i="4" s="1"/>
  <c r="S446" i="4" s="1"/>
  <c r="B446" i="4"/>
  <c r="X445" i="4" a="1"/>
  <c r="X445" i="4" s="1"/>
  <c r="W445" i="4" a="1"/>
  <c r="W445" i="4" s="1"/>
  <c r="V445" i="4" a="1"/>
  <c r="V445" i="4" s="1"/>
  <c r="U445" i="4" a="1"/>
  <c r="U445" i="4" s="1"/>
  <c r="R445" i="4" a="1"/>
  <c r="R445" i="4" s="1"/>
  <c r="S445" i="4" s="1"/>
  <c r="B445" i="4"/>
  <c r="X444" i="4" a="1"/>
  <c r="X444" i="4" s="1"/>
  <c r="W444" i="4"/>
  <c r="W444" i="4" a="1"/>
  <c r="V444" i="4" a="1"/>
  <c r="V444" i="4" s="1"/>
  <c r="U444" i="4" a="1"/>
  <c r="U444" i="4" s="1"/>
  <c r="R444" i="4" a="1"/>
  <c r="R444" i="4" s="1"/>
  <c r="S444" i="4" s="1"/>
  <c r="B444" i="4"/>
  <c r="X443" i="4" a="1"/>
  <c r="X443" i="4" s="1"/>
  <c r="W443" i="4"/>
  <c r="W443" i="4" a="1"/>
  <c r="V443" i="4" a="1"/>
  <c r="V443" i="4" s="1"/>
  <c r="U443" i="4" a="1"/>
  <c r="U443" i="4" s="1"/>
  <c r="R443" i="4" a="1"/>
  <c r="R443" i="4" s="1"/>
  <c r="S443" i="4" s="1"/>
  <c r="B443" i="4"/>
  <c r="X442" i="4" a="1"/>
  <c r="X442" i="4" s="1"/>
  <c r="W442" i="4"/>
  <c r="W442" i="4" a="1"/>
  <c r="V442" i="4" a="1"/>
  <c r="V442" i="4" s="1"/>
  <c r="U442" i="4"/>
  <c r="U442" i="4" a="1"/>
  <c r="R442" i="4" a="1"/>
  <c r="R442" i="4" s="1"/>
  <c r="S442" i="4" s="1"/>
  <c r="B442" i="4"/>
  <c r="X441" i="4" a="1"/>
  <c r="X441" i="4" s="1"/>
  <c r="W441" i="4"/>
  <c r="W441" i="4" a="1"/>
  <c r="V441" i="4" a="1"/>
  <c r="V441" i="4" s="1"/>
  <c r="U441" i="4" a="1"/>
  <c r="U441" i="4" s="1"/>
  <c r="R441" i="4" a="1"/>
  <c r="R441" i="4" s="1"/>
  <c r="S441" i="4" s="1"/>
  <c r="B441" i="4"/>
  <c r="X440" i="4"/>
  <c r="X440" i="4" a="1"/>
  <c r="W440" i="4" a="1"/>
  <c r="W440" i="4" s="1"/>
  <c r="V440" i="4" a="1"/>
  <c r="V440" i="4" s="1"/>
  <c r="U440" i="4" a="1"/>
  <c r="U440" i="4" s="1"/>
  <c r="R440" i="4"/>
  <c r="S440" i="4" s="1"/>
  <c r="R440" i="4" a="1"/>
  <c r="B440" i="4"/>
  <c r="X439" i="4" a="1"/>
  <c r="X439" i="4" s="1"/>
  <c r="W439" i="4" a="1"/>
  <c r="W439" i="4" s="1"/>
  <c r="V439" i="4" a="1"/>
  <c r="V439" i="4" s="1"/>
  <c r="U439" i="4"/>
  <c r="U439" i="4" a="1"/>
  <c r="R439" i="4"/>
  <c r="S439" i="4" s="1"/>
  <c r="R439" i="4" a="1"/>
  <c r="B439" i="4"/>
  <c r="X438" i="4" a="1"/>
  <c r="X438" i="4" s="1"/>
  <c r="W438" i="4" a="1"/>
  <c r="W438" i="4" s="1"/>
  <c r="V438" i="4" a="1"/>
  <c r="V438" i="4" s="1"/>
  <c r="U438" i="4"/>
  <c r="U438" i="4" a="1"/>
  <c r="R438" i="4" a="1"/>
  <c r="R438" i="4" s="1"/>
  <c r="S438" i="4" s="1"/>
  <c r="B438" i="4"/>
  <c r="X437" i="4" a="1"/>
  <c r="X437" i="4" s="1"/>
  <c r="W437" i="4" a="1"/>
  <c r="W437" i="4" s="1"/>
  <c r="V437" i="4" a="1"/>
  <c r="V437" i="4" s="1"/>
  <c r="U437" i="4" a="1"/>
  <c r="U437" i="4" s="1"/>
  <c r="R437" i="4"/>
  <c r="S437" i="4" s="1"/>
  <c r="R437" i="4" a="1"/>
  <c r="B437" i="4"/>
  <c r="X436" i="4" a="1"/>
  <c r="X436" i="4" s="1"/>
  <c r="W436" i="4" a="1"/>
  <c r="W436" i="4" s="1"/>
  <c r="V436" i="4" a="1"/>
  <c r="V436" i="4" s="1"/>
  <c r="U436" i="4" a="1"/>
  <c r="U436" i="4" s="1"/>
  <c r="S436" i="4"/>
  <c r="R436" i="4"/>
  <c r="R436" i="4" a="1"/>
  <c r="B436" i="4"/>
  <c r="X435" i="4" a="1"/>
  <c r="X435" i="4" s="1"/>
  <c r="W435" i="4" a="1"/>
  <c r="W435" i="4" s="1"/>
  <c r="V435" i="4"/>
  <c r="V435" i="4" a="1"/>
  <c r="U435" i="4"/>
  <c r="U435" i="4" a="1"/>
  <c r="R435" i="4" a="1"/>
  <c r="R435" i="4" s="1"/>
  <c r="S435" i="4" s="1"/>
  <c r="B435" i="4"/>
  <c r="X434" i="4" a="1"/>
  <c r="X434" i="4" s="1"/>
  <c r="W434" i="4"/>
  <c r="W434" i="4" a="1"/>
  <c r="V434" i="4" a="1"/>
  <c r="V434" i="4" s="1"/>
  <c r="U434" i="4" a="1"/>
  <c r="U434" i="4" s="1"/>
  <c r="R434" i="4" a="1"/>
  <c r="R434" i="4" s="1"/>
  <c r="S434" i="4" s="1"/>
  <c r="B434" i="4"/>
  <c r="X433" i="4" a="1"/>
  <c r="X433" i="4" s="1"/>
  <c r="W433" i="4" a="1"/>
  <c r="W433" i="4" s="1"/>
  <c r="V433" i="4"/>
  <c r="V433" i="4" a="1"/>
  <c r="U433" i="4"/>
  <c r="U433" i="4" a="1"/>
  <c r="R433" i="4" a="1"/>
  <c r="R433" i="4" s="1"/>
  <c r="S433" i="4" s="1"/>
  <c r="B433" i="4"/>
  <c r="X432" i="4" a="1"/>
  <c r="X432" i="4" s="1"/>
  <c r="W432" i="4"/>
  <c r="W432" i="4" a="1"/>
  <c r="V432" i="4" a="1"/>
  <c r="V432" i="4" s="1"/>
  <c r="U432" i="4" a="1"/>
  <c r="U432" i="4" s="1"/>
  <c r="R432" i="4" a="1"/>
  <c r="R432" i="4" s="1"/>
  <c r="S432" i="4" s="1"/>
  <c r="B432" i="4"/>
  <c r="X431" i="4" a="1"/>
  <c r="X431" i="4" s="1"/>
  <c r="W431" i="4"/>
  <c r="W431" i="4" a="1"/>
  <c r="V431" i="4"/>
  <c r="V431" i="4" a="1"/>
  <c r="U431" i="4" a="1"/>
  <c r="U431" i="4" s="1"/>
  <c r="R431" i="4" a="1"/>
  <c r="R431" i="4" s="1"/>
  <c r="S431" i="4" s="1"/>
  <c r="B431" i="4"/>
  <c r="X430" i="4" a="1"/>
  <c r="X430" i="4" s="1"/>
  <c r="W430" i="4" a="1"/>
  <c r="W430" i="4" s="1"/>
  <c r="V430" i="4" a="1"/>
  <c r="V430" i="4" s="1"/>
  <c r="U430" i="4" a="1"/>
  <c r="U430" i="4" s="1"/>
  <c r="R430" i="4"/>
  <c r="S430" i="4" s="1"/>
  <c r="R430" i="4" a="1"/>
  <c r="B430" i="4"/>
  <c r="X429" i="4" a="1"/>
  <c r="X429" i="4" s="1"/>
  <c r="W429" i="4"/>
  <c r="W429" i="4" a="1"/>
  <c r="V429" i="4" a="1"/>
  <c r="V429" i="4" s="1"/>
  <c r="U429" i="4" a="1"/>
  <c r="U429" i="4" s="1"/>
  <c r="R429" i="4" a="1"/>
  <c r="R429" i="4" s="1"/>
  <c r="S429" i="4" s="1"/>
  <c r="B429" i="4"/>
  <c r="X428" i="4" a="1"/>
  <c r="X428" i="4" s="1"/>
  <c r="W428" i="4"/>
  <c r="W428" i="4" a="1"/>
  <c r="V428" i="4" a="1"/>
  <c r="V428" i="4" s="1"/>
  <c r="U428" i="4" a="1"/>
  <c r="U428" i="4" s="1"/>
  <c r="R428" i="4"/>
  <c r="S428" i="4" s="1"/>
  <c r="R428" i="4" a="1"/>
  <c r="B428" i="4"/>
  <c r="X427" i="4" a="1"/>
  <c r="X427" i="4" s="1"/>
  <c r="W427" i="4"/>
  <c r="W427" i="4" a="1"/>
  <c r="V427" i="4" a="1"/>
  <c r="V427" i="4" s="1"/>
  <c r="U427" i="4" a="1"/>
  <c r="U427" i="4" s="1"/>
  <c r="R427" i="4"/>
  <c r="S427" i="4" s="1"/>
  <c r="R427" i="4" a="1"/>
  <c r="B427" i="4"/>
  <c r="X426" i="4" a="1"/>
  <c r="X426" i="4" s="1"/>
  <c r="W426" i="4" a="1"/>
  <c r="W426" i="4" s="1"/>
  <c r="V426" i="4" a="1"/>
  <c r="V426" i="4" s="1"/>
  <c r="U426" i="4" a="1"/>
  <c r="U426" i="4" s="1"/>
  <c r="R426" i="4" a="1"/>
  <c r="R426" i="4" s="1"/>
  <c r="S426" i="4" s="1"/>
  <c r="B426" i="4"/>
  <c r="X425" i="4" a="1"/>
  <c r="X425" i="4" s="1"/>
  <c r="W425" i="4" a="1"/>
  <c r="W425" i="4" s="1"/>
  <c r="V425" i="4" a="1"/>
  <c r="V425" i="4" s="1"/>
  <c r="U425" i="4" a="1"/>
  <c r="U425" i="4" s="1"/>
  <c r="R425" i="4" a="1"/>
  <c r="R425" i="4" s="1"/>
  <c r="S425" i="4" s="1"/>
  <c r="B425" i="4"/>
  <c r="X424" i="4" a="1"/>
  <c r="X424" i="4" s="1"/>
  <c r="W424" i="4" a="1"/>
  <c r="W424" i="4" s="1"/>
  <c r="V424" i="4" a="1"/>
  <c r="V424" i="4" s="1"/>
  <c r="U424" i="4" a="1"/>
  <c r="U424" i="4" s="1"/>
  <c r="R424" i="4"/>
  <c r="S424" i="4" s="1"/>
  <c r="R424" i="4" a="1"/>
  <c r="B424" i="4"/>
  <c r="X423" i="4" a="1"/>
  <c r="X423" i="4" s="1"/>
  <c r="W423" i="4" a="1"/>
  <c r="W423" i="4" s="1"/>
  <c r="V423" i="4" a="1"/>
  <c r="V423" i="4" s="1"/>
  <c r="U423" i="4"/>
  <c r="U423" i="4" a="1"/>
  <c r="R423" i="4" a="1"/>
  <c r="R423" i="4" s="1"/>
  <c r="S423" i="4" s="1"/>
  <c r="B423" i="4"/>
  <c r="X422" i="4" a="1"/>
  <c r="X422" i="4" s="1"/>
  <c r="W422" i="4" a="1"/>
  <c r="W422" i="4" s="1"/>
  <c r="V422" i="4" a="1"/>
  <c r="V422" i="4" s="1"/>
  <c r="U422" i="4"/>
  <c r="U422" i="4" a="1"/>
  <c r="R422" i="4" a="1"/>
  <c r="R422" i="4" s="1"/>
  <c r="S422" i="4" s="1"/>
  <c r="B422" i="4"/>
  <c r="X421" i="4" a="1"/>
  <c r="X421" i="4" s="1"/>
  <c r="W421" i="4" a="1"/>
  <c r="W421" i="4" s="1"/>
  <c r="V421" i="4" a="1"/>
  <c r="V421" i="4" s="1"/>
  <c r="U421" i="4" a="1"/>
  <c r="U421" i="4" s="1"/>
  <c r="R421" i="4" a="1"/>
  <c r="R421" i="4" s="1"/>
  <c r="S421" i="4" s="1"/>
  <c r="B421" i="4"/>
  <c r="X420" i="4" a="1"/>
  <c r="X420" i="4" s="1"/>
  <c r="W420" i="4" a="1"/>
  <c r="W420" i="4" s="1"/>
  <c r="V420" i="4" a="1"/>
  <c r="V420" i="4" s="1"/>
  <c r="U420" i="4" a="1"/>
  <c r="U420" i="4" s="1"/>
  <c r="R420" i="4" a="1"/>
  <c r="R420" i="4" s="1"/>
  <c r="S420" i="4" s="1"/>
  <c r="B420" i="4"/>
  <c r="X419" i="4" a="1"/>
  <c r="X419" i="4" s="1"/>
  <c r="W419" i="4" a="1"/>
  <c r="W419" i="4" s="1"/>
  <c r="V419" i="4" a="1"/>
  <c r="V419" i="4" s="1"/>
  <c r="U419" i="4" a="1"/>
  <c r="U419" i="4" s="1"/>
  <c r="R419" i="4" a="1"/>
  <c r="R419" i="4" s="1"/>
  <c r="S419" i="4" s="1"/>
  <c r="B419" i="4"/>
  <c r="X418" i="4" a="1"/>
  <c r="X418" i="4" s="1"/>
  <c r="W418" i="4"/>
  <c r="W418" i="4" a="1"/>
  <c r="V418" i="4" a="1"/>
  <c r="V418" i="4" s="1"/>
  <c r="U418" i="4" a="1"/>
  <c r="U418" i="4" s="1"/>
  <c r="R418" i="4" a="1"/>
  <c r="R418" i="4" s="1"/>
  <c r="S418" i="4" s="1"/>
  <c r="B418" i="4"/>
  <c r="X417" i="4" a="1"/>
  <c r="X417" i="4" s="1"/>
  <c r="W417" i="4" a="1"/>
  <c r="W417" i="4" s="1"/>
  <c r="V417" i="4" a="1"/>
  <c r="V417" i="4" s="1"/>
  <c r="U417" i="4" a="1"/>
  <c r="U417" i="4" s="1"/>
  <c r="R417" i="4" a="1"/>
  <c r="R417" i="4" s="1"/>
  <c r="S417" i="4" s="1"/>
  <c r="B417" i="4"/>
  <c r="X416" i="4" a="1"/>
  <c r="X416" i="4" s="1"/>
  <c r="W416" i="4"/>
  <c r="W416" i="4" a="1"/>
  <c r="V416" i="4" a="1"/>
  <c r="V416" i="4" s="1"/>
  <c r="U416" i="4" a="1"/>
  <c r="U416" i="4" s="1"/>
  <c r="R416" i="4" a="1"/>
  <c r="R416" i="4" s="1"/>
  <c r="S416" i="4" s="1"/>
  <c r="B416" i="4"/>
  <c r="X415" i="4" a="1"/>
  <c r="X415" i="4" s="1"/>
  <c r="W415" i="4" a="1"/>
  <c r="W415" i="4" s="1"/>
  <c r="V415" i="4"/>
  <c r="V415" i="4" a="1"/>
  <c r="U415" i="4" a="1"/>
  <c r="U415" i="4" s="1"/>
  <c r="R415" i="4" a="1"/>
  <c r="R415" i="4" s="1"/>
  <c r="S415" i="4" s="1"/>
  <c r="B415" i="4"/>
  <c r="X414" i="4" a="1"/>
  <c r="X414" i="4" s="1"/>
  <c r="W414" i="4" a="1"/>
  <c r="W414" i="4" s="1"/>
  <c r="V414" i="4" a="1"/>
  <c r="V414" i="4" s="1"/>
  <c r="U414" i="4" a="1"/>
  <c r="U414" i="4" s="1"/>
  <c r="R414" i="4" a="1"/>
  <c r="R414" i="4" s="1"/>
  <c r="S414" i="4" s="1"/>
  <c r="B414" i="4"/>
  <c r="X413" i="4" a="1"/>
  <c r="X413" i="4" s="1"/>
  <c r="W413" i="4" a="1"/>
  <c r="W413" i="4" s="1"/>
  <c r="V413" i="4" a="1"/>
  <c r="V413" i="4" s="1"/>
  <c r="U413" i="4" a="1"/>
  <c r="U413" i="4" s="1"/>
  <c r="R413" i="4" a="1"/>
  <c r="R413" i="4" s="1"/>
  <c r="S413" i="4" s="1"/>
  <c r="B413" i="4"/>
  <c r="X412" i="4" a="1"/>
  <c r="X412" i="4" s="1"/>
  <c r="W412" i="4" a="1"/>
  <c r="W412" i="4" s="1"/>
  <c r="V412" i="4" a="1"/>
  <c r="V412" i="4" s="1"/>
  <c r="U412" i="4" a="1"/>
  <c r="U412" i="4" s="1"/>
  <c r="R412" i="4" a="1"/>
  <c r="R412" i="4" s="1"/>
  <c r="S412" i="4" s="1"/>
  <c r="B412" i="4"/>
  <c r="X411" i="4" a="1"/>
  <c r="X411" i="4" s="1"/>
  <c r="W411" i="4"/>
  <c r="W411" i="4" a="1"/>
  <c r="V411" i="4"/>
  <c r="V411" i="4" a="1"/>
  <c r="U411" i="4" a="1"/>
  <c r="U411" i="4" s="1"/>
  <c r="R411" i="4"/>
  <c r="S411" i="4" s="1"/>
  <c r="R411" i="4" a="1"/>
  <c r="B411" i="4"/>
  <c r="X410" i="4" a="1"/>
  <c r="X410" i="4" s="1"/>
  <c r="W410" i="4" a="1"/>
  <c r="W410" i="4" s="1"/>
  <c r="V410" i="4" a="1"/>
  <c r="V410" i="4" s="1"/>
  <c r="U410" i="4" a="1"/>
  <c r="U410" i="4" s="1"/>
  <c r="R410" i="4" a="1"/>
  <c r="R410" i="4" s="1"/>
  <c r="S410" i="4" s="1"/>
  <c r="B410" i="4"/>
  <c r="X409" i="4" a="1"/>
  <c r="X409" i="4" s="1"/>
  <c r="W409" i="4" a="1"/>
  <c r="W409" i="4" s="1"/>
  <c r="V409" i="4" a="1"/>
  <c r="V409" i="4" s="1"/>
  <c r="U409" i="4" a="1"/>
  <c r="U409" i="4" s="1"/>
  <c r="R409" i="4" a="1"/>
  <c r="R409" i="4" s="1"/>
  <c r="S409" i="4" s="1"/>
  <c r="B409" i="4"/>
  <c r="X408" i="4" a="1"/>
  <c r="X408" i="4" s="1"/>
  <c r="W408" i="4"/>
  <c r="W408" i="4" a="1"/>
  <c r="V408" i="4" a="1"/>
  <c r="V408" i="4" s="1"/>
  <c r="U408" i="4" a="1"/>
  <c r="U408" i="4" s="1"/>
  <c r="R408" i="4" a="1"/>
  <c r="R408" i="4" s="1"/>
  <c r="S408" i="4" s="1"/>
  <c r="B408" i="4"/>
  <c r="X407" i="4" a="1"/>
  <c r="X407" i="4" s="1"/>
  <c r="W407" i="4"/>
  <c r="W407" i="4" a="1"/>
  <c r="V407" i="4" a="1"/>
  <c r="V407" i="4" s="1"/>
  <c r="U407" i="4" a="1"/>
  <c r="U407" i="4" s="1"/>
  <c r="R407" i="4" a="1"/>
  <c r="R407" i="4" s="1"/>
  <c r="S407" i="4" s="1"/>
  <c r="B407" i="4"/>
  <c r="X406" i="4" a="1"/>
  <c r="X406" i="4" s="1"/>
  <c r="W406" i="4" a="1"/>
  <c r="W406" i="4" s="1"/>
  <c r="V406" i="4" a="1"/>
  <c r="V406" i="4" s="1"/>
  <c r="U406" i="4"/>
  <c r="U406" i="4" a="1"/>
  <c r="R406" i="4" a="1"/>
  <c r="R406" i="4" s="1"/>
  <c r="S406" i="4" s="1"/>
  <c r="B406" i="4"/>
  <c r="X405" i="4" a="1"/>
  <c r="X405" i="4" s="1"/>
  <c r="W405" i="4" a="1"/>
  <c r="W405" i="4" s="1"/>
  <c r="V405" i="4" a="1"/>
  <c r="V405" i="4" s="1"/>
  <c r="U405" i="4" a="1"/>
  <c r="U405" i="4" s="1"/>
  <c r="R405" i="4" a="1"/>
  <c r="R405" i="4" s="1"/>
  <c r="S405" i="4" s="1"/>
  <c r="B405" i="4"/>
  <c r="X404" i="4" a="1"/>
  <c r="X404" i="4" s="1"/>
  <c r="W404" i="4"/>
  <c r="W404" i="4" a="1"/>
  <c r="V404" i="4" a="1"/>
  <c r="V404" i="4" s="1"/>
  <c r="U404" i="4" a="1"/>
  <c r="U404" i="4" s="1"/>
  <c r="R404" i="4"/>
  <c r="S404" i="4" s="1"/>
  <c r="R404" i="4" a="1"/>
  <c r="B404" i="4"/>
  <c r="X403" i="4" a="1"/>
  <c r="X403" i="4" s="1"/>
  <c r="W403" i="4" a="1"/>
  <c r="W403" i="4" s="1"/>
  <c r="V403" i="4" a="1"/>
  <c r="V403" i="4" s="1"/>
  <c r="U403" i="4" a="1"/>
  <c r="U403" i="4" s="1"/>
  <c r="R403" i="4" a="1"/>
  <c r="R403" i="4" s="1"/>
  <c r="S403" i="4" s="1"/>
  <c r="B403" i="4"/>
  <c r="X402" i="4"/>
  <c r="X402" i="4" a="1"/>
  <c r="W402" i="4" a="1"/>
  <c r="W402" i="4" s="1"/>
  <c r="V402" i="4" a="1"/>
  <c r="V402" i="4" s="1"/>
  <c r="U402" i="4"/>
  <c r="U402" i="4" a="1"/>
  <c r="R402" i="4" a="1"/>
  <c r="R402" i="4" s="1"/>
  <c r="S402" i="4" s="1"/>
  <c r="B402" i="4"/>
  <c r="X401" i="4" a="1"/>
  <c r="X401" i="4" s="1"/>
  <c r="W401" i="4" a="1"/>
  <c r="W401" i="4" s="1"/>
  <c r="V401" i="4" a="1"/>
  <c r="V401" i="4" s="1"/>
  <c r="U401" i="4" a="1"/>
  <c r="U401" i="4" s="1"/>
  <c r="R401" i="4" a="1"/>
  <c r="R401" i="4" s="1"/>
  <c r="S401" i="4" s="1"/>
  <c r="B401" i="4"/>
  <c r="X400" i="4"/>
  <c r="X400" i="4" a="1"/>
  <c r="W400" i="4" a="1"/>
  <c r="W400" i="4" s="1"/>
  <c r="V400" i="4" a="1"/>
  <c r="V400" i="4" s="1"/>
  <c r="U400" i="4" a="1"/>
  <c r="U400" i="4" s="1"/>
  <c r="R400" i="4" a="1"/>
  <c r="R400" i="4" s="1"/>
  <c r="S400" i="4" s="1"/>
  <c r="B400" i="4"/>
  <c r="X399" i="4" a="1"/>
  <c r="X399" i="4" s="1"/>
  <c r="W399" i="4"/>
  <c r="W399" i="4" a="1"/>
  <c r="V399" i="4" a="1"/>
  <c r="V399" i="4" s="1"/>
  <c r="U399" i="4" a="1"/>
  <c r="U399" i="4" s="1"/>
  <c r="R399" i="4" a="1"/>
  <c r="R399" i="4" s="1"/>
  <c r="S399" i="4" s="1"/>
  <c r="B399" i="4"/>
  <c r="X398" i="4" a="1"/>
  <c r="X398" i="4" s="1"/>
  <c r="W398" i="4" a="1"/>
  <c r="W398" i="4" s="1"/>
  <c r="V398" i="4" a="1"/>
  <c r="V398" i="4" s="1"/>
  <c r="U398" i="4" a="1"/>
  <c r="U398" i="4" s="1"/>
  <c r="R398" i="4" a="1"/>
  <c r="R398" i="4" s="1"/>
  <c r="S398" i="4" s="1"/>
  <c r="B398" i="4"/>
  <c r="X397" i="4" a="1"/>
  <c r="X397" i="4" s="1"/>
  <c r="W397" i="4" a="1"/>
  <c r="W397" i="4" s="1"/>
  <c r="V397" i="4"/>
  <c r="V397" i="4" a="1"/>
  <c r="U397" i="4" a="1"/>
  <c r="U397" i="4" s="1"/>
  <c r="R397" i="4" a="1"/>
  <c r="R397" i="4" s="1"/>
  <c r="S397" i="4" s="1"/>
  <c r="B397" i="4"/>
  <c r="X396" i="4" a="1"/>
  <c r="X396" i="4" s="1"/>
  <c r="W396" i="4" a="1"/>
  <c r="W396" i="4" s="1"/>
  <c r="V396" i="4" a="1"/>
  <c r="V396" i="4" s="1"/>
  <c r="U396" i="4" a="1"/>
  <c r="U396" i="4" s="1"/>
  <c r="R396" i="4" a="1"/>
  <c r="R396" i="4" s="1"/>
  <c r="S396" i="4" s="1"/>
  <c r="B396" i="4"/>
  <c r="X395" i="4" a="1"/>
  <c r="X395" i="4" s="1"/>
  <c r="W395" i="4" a="1"/>
  <c r="W395" i="4" s="1"/>
  <c r="V395" i="4" a="1"/>
  <c r="V395" i="4" s="1"/>
  <c r="U395" i="4" a="1"/>
  <c r="U395" i="4" s="1"/>
  <c r="R395" i="4" a="1"/>
  <c r="R395" i="4" s="1"/>
  <c r="S395" i="4" s="1"/>
  <c r="B395" i="4"/>
  <c r="X394" i="4" a="1"/>
  <c r="X394" i="4" s="1"/>
  <c r="W394" i="4" a="1"/>
  <c r="W394" i="4" s="1"/>
  <c r="V394" i="4" a="1"/>
  <c r="V394" i="4" s="1"/>
  <c r="U394" i="4"/>
  <c r="U394" i="4" a="1"/>
  <c r="R394" i="4" a="1"/>
  <c r="R394" i="4" s="1"/>
  <c r="S394" i="4" s="1"/>
  <c r="B394" i="4"/>
  <c r="X393" i="4" a="1"/>
  <c r="X393" i="4" s="1"/>
  <c r="W393" i="4" a="1"/>
  <c r="W393" i="4" s="1"/>
  <c r="V393" i="4" a="1"/>
  <c r="V393" i="4" s="1"/>
  <c r="U393" i="4" a="1"/>
  <c r="U393" i="4" s="1"/>
  <c r="R393" i="4" a="1"/>
  <c r="R393" i="4" s="1"/>
  <c r="S393" i="4" s="1"/>
  <c r="B393" i="4"/>
  <c r="X392" i="4" a="1"/>
  <c r="X392" i="4" s="1"/>
  <c r="W392" i="4" a="1"/>
  <c r="W392" i="4" s="1"/>
  <c r="V392" i="4" a="1"/>
  <c r="V392" i="4" s="1"/>
  <c r="U392" i="4" a="1"/>
  <c r="U392" i="4" s="1"/>
  <c r="R392" i="4"/>
  <c r="S392" i="4" s="1"/>
  <c r="R392" i="4" a="1"/>
  <c r="B392" i="4"/>
  <c r="X391" i="4" a="1"/>
  <c r="X391" i="4" s="1"/>
  <c r="W391" i="4" a="1"/>
  <c r="W391" i="4" s="1"/>
  <c r="V391" i="4"/>
  <c r="V391" i="4" a="1"/>
  <c r="U391" i="4"/>
  <c r="U391" i="4" a="1"/>
  <c r="R391" i="4" a="1"/>
  <c r="R391" i="4" s="1"/>
  <c r="S391" i="4" s="1"/>
  <c r="B391" i="4"/>
  <c r="X390" i="4" a="1"/>
  <c r="X390" i="4" s="1"/>
  <c r="W390" i="4" a="1"/>
  <c r="W390" i="4" s="1"/>
  <c r="V390" i="4" a="1"/>
  <c r="V390" i="4" s="1"/>
  <c r="U390" i="4"/>
  <c r="U390" i="4" a="1"/>
  <c r="R390" i="4" a="1"/>
  <c r="R390" i="4" s="1"/>
  <c r="S390" i="4" s="1"/>
  <c r="B390" i="4"/>
  <c r="X389" i="4" a="1"/>
  <c r="X389" i="4" s="1"/>
  <c r="W389" i="4" a="1"/>
  <c r="W389" i="4" s="1"/>
  <c r="V389" i="4" a="1"/>
  <c r="V389" i="4" s="1"/>
  <c r="U389" i="4" a="1"/>
  <c r="U389" i="4" s="1"/>
  <c r="R389" i="4"/>
  <c r="S389" i="4" s="1"/>
  <c r="R389" i="4" a="1"/>
  <c r="B389" i="4"/>
  <c r="X388" i="4" a="1"/>
  <c r="X388" i="4" s="1"/>
  <c r="W388" i="4"/>
  <c r="W388" i="4" a="1"/>
  <c r="V388" i="4" a="1"/>
  <c r="V388" i="4" s="1"/>
  <c r="U388" i="4"/>
  <c r="U388" i="4" a="1"/>
  <c r="R388" i="4" a="1"/>
  <c r="R388" i="4" s="1"/>
  <c r="S388" i="4" s="1"/>
  <c r="B388" i="4"/>
  <c r="X387" i="4" a="1"/>
  <c r="X387" i="4" s="1"/>
  <c r="W387" i="4" a="1"/>
  <c r="W387" i="4" s="1"/>
  <c r="V387" i="4"/>
  <c r="V387" i="4" a="1"/>
  <c r="U387" i="4" a="1"/>
  <c r="U387" i="4" s="1"/>
  <c r="R387" i="4" a="1"/>
  <c r="R387" i="4" s="1"/>
  <c r="S387" i="4" s="1"/>
  <c r="B387" i="4"/>
  <c r="X386" i="4" a="1"/>
  <c r="X386" i="4" s="1"/>
  <c r="W386" i="4" a="1"/>
  <c r="W386" i="4" s="1"/>
  <c r="V386" i="4" a="1"/>
  <c r="V386" i="4" s="1"/>
  <c r="U386" i="4" a="1"/>
  <c r="U386" i="4" s="1"/>
  <c r="R386" i="4" a="1"/>
  <c r="R386" i="4" s="1"/>
  <c r="S386" i="4" s="1"/>
  <c r="B386" i="4"/>
  <c r="X385" i="4" a="1"/>
  <c r="X385" i="4" s="1"/>
  <c r="W385" i="4" a="1"/>
  <c r="W385" i="4" s="1"/>
  <c r="V385" i="4" a="1"/>
  <c r="V385" i="4" s="1"/>
  <c r="U385" i="4" a="1"/>
  <c r="U385" i="4" s="1"/>
  <c r="R385" i="4" a="1"/>
  <c r="R385" i="4" s="1"/>
  <c r="S385" i="4" s="1"/>
  <c r="B385" i="4"/>
  <c r="X384" i="4"/>
  <c r="X384" i="4" a="1"/>
  <c r="W384" i="4"/>
  <c r="W384" i="4" a="1"/>
  <c r="V384" i="4" a="1"/>
  <c r="V384" i="4" s="1"/>
  <c r="U384" i="4" a="1"/>
  <c r="U384" i="4" s="1"/>
  <c r="R384" i="4" a="1"/>
  <c r="R384" i="4" s="1"/>
  <c r="S384" i="4" s="1"/>
  <c r="B384" i="4"/>
  <c r="X383" i="4" a="1"/>
  <c r="X383" i="4" s="1"/>
  <c r="W383" i="4"/>
  <c r="W383" i="4" a="1"/>
  <c r="V383" i="4"/>
  <c r="V383" i="4" a="1"/>
  <c r="U383" i="4" a="1"/>
  <c r="U383" i="4" s="1"/>
  <c r="R383" i="4" a="1"/>
  <c r="R383" i="4" s="1"/>
  <c r="S383" i="4" s="1"/>
  <c r="B383" i="4"/>
  <c r="X382" i="4" a="1"/>
  <c r="X382" i="4" s="1"/>
  <c r="W382" i="4" a="1"/>
  <c r="W382" i="4" s="1"/>
  <c r="V382" i="4" a="1"/>
  <c r="V382" i="4" s="1"/>
  <c r="U382" i="4"/>
  <c r="U382" i="4" a="1"/>
  <c r="S382" i="4"/>
  <c r="R382" i="4" a="1"/>
  <c r="R382" i="4" s="1"/>
  <c r="B382" i="4"/>
  <c r="X381" i="4" a="1"/>
  <c r="X381" i="4" s="1"/>
  <c r="W381" i="4" a="1"/>
  <c r="W381" i="4" s="1"/>
  <c r="V381" i="4" a="1"/>
  <c r="V381" i="4" s="1"/>
  <c r="U381" i="4" a="1"/>
  <c r="U381" i="4" s="1"/>
  <c r="R381" i="4" a="1"/>
  <c r="R381" i="4" s="1"/>
  <c r="S381" i="4" s="1"/>
  <c r="B381" i="4"/>
  <c r="X380" i="4" a="1"/>
  <c r="X380" i="4" s="1"/>
  <c r="W380" i="4" a="1"/>
  <c r="W380" i="4" s="1"/>
  <c r="V380" i="4" a="1"/>
  <c r="V380" i="4" s="1"/>
  <c r="U380" i="4" a="1"/>
  <c r="U380" i="4" s="1"/>
  <c r="R380" i="4" a="1"/>
  <c r="R380" i="4" s="1"/>
  <c r="S380" i="4" s="1"/>
  <c r="B380" i="4"/>
  <c r="X379" i="4" a="1"/>
  <c r="X379" i="4" s="1"/>
  <c r="W379" i="4"/>
  <c r="W379" i="4" a="1"/>
  <c r="V379" i="4"/>
  <c r="V379" i="4" a="1"/>
  <c r="U379" i="4" a="1"/>
  <c r="U379" i="4" s="1"/>
  <c r="R379" i="4"/>
  <c r="S379" i="4" s="1"/>
  <c r="R379" i="4" a="1"/>
  <c r="B379" i="4"/>
  <c r="X378" i="4" a="1"/>
  <c r="X378" i="4" s="1"/>
  <c r="W378" i="4" a="1"/>
  <c r="W378" i="4" s="1"/>
  <c r="V378" i="4" a="1"/>
  <c r="V378" i="4" s="1"/>
  <c r="U378" i="4" a="1"/>
  <c r="U378" i="4" s="1"/>
  <c r="R378" i="4" a="1"/>
  <c r="R378" i="4" s="1"/>
  <c r="S378" i="4" s="1"/>
  <c r="B378" i="4"/>
  <c r="X377" i="4" a="1"/>
  <c r="X377" i="4" s="1"/>
  <c r="W377" i="4" a="1"/>
  <c r="W377" i="4" s="1"/>
  <c r="V377" i="4" a="1"/>
  <c r="V377" i="4" s="1"/>
  <c r="U377" i="4" a="1"/>
  <c r="U377" i="4" s="1"/>
  <c r="R377" i="4" a="1"/>
  <c r="R377" i="4" s="1"/>
  <c r="S377" i="4" s="1"/>
  <c r="B377" i="4"/>
  <c r="X376" i="4" a="1"/>
  <c r="X376" i="4" s="1"/>
  <c r="W376" i="4"/>
  <c r="W376" i="4" a="1"/>
  <c r="V376" i="4" a="1"/>
  <c r="V376" i="4" s="1"/>
  <c r="U376" i="4" a="1"/>
  <c r="U376" i="4" s="1"/>
  <c r="R376" i="4" a="1"/>
  <c r="R376" i="4" s="1"/>
  <c r="S376" i="4" s="1"/>
  <c r="B376" i="4"/>
  <c r="X375" i="4" a="1"/>
  <c r="X375" i="4" s="1"/>
  <c r="W375" i="4"/>
  <c r="W375" i="4" a="1"/>
  <c r="V375" i="4" a="1"/>
  <c r="V375" i="4" s="1"/>
  <c r="U375" i="4" a="1"/>
  <c r="U375" i="4" s="1"/>
  <c r="R375" i="4" a="1"/>
  <c r="R375" i="4" s="1"/>
  <c r="S375" i="4" s="1"/>
  <c r="B375" i="4"/>
  <c r="X374" i="4" a="1"/>
  <c r="X374" i="4" s="1"/>
  <c r="W374" i="4" a="1"/>
  <c r="W374" i="4" s="1"/>
  <c r="V374" i="4" a="1"/>
  <c r="V374" i="4" s="1"/>
  <c r="U374" i="4"/>
  <c r="U374" i="4" a="1"/>
  <c r="R374" i="4" a="1"/>
  <c r="R374" i="4" s="1"/>
  <c r="S374" i="4" s="1"/>
  <c r="B374" i="4"/>
  <c r="X373" i="4" a="1"/>
  <c r="X373" i="4" s="1"/>
  <c r="W373" i="4" a="1"/>
  <c r="W373" i="4" s="1"/>
  <c r="V373" i="4" a="1"/>
  <c r="V373" i="4" s="1"/>
  <c r="U373" i="4" a="1"/>
  <c r="U373" i="4" s="1"/>
  <c r="R373" i="4" a="1"/>
  <c r="R373" i="4" s="1"/>
  <c r="S373" i="4" s="1"/>
  <c r="B373" i="4"/>
  <c r="X372" i="4" a="1"/>
  <c r="X372" i="4" s="1"/>
  <c r="W372" i="4"/>
  <c r="W372" i="4" a="1"/>
  <c r="V372" i="4" a="1"/>
  <c r="V372" i="4" s="1"/>
  <c r="U372" i="4" a="1"/>
  <c r="U372" i="4" s="1"/>
  <c r="R372" i="4"/>
  <c r="S372" i="4" s="1"/>
  <c r="R372" i="4" a="1"/>
  <c r="B372" i="4"/>
  <c r="X371" i="4" a="1"/>
  <c r="X371" i="4" s="1"/>
  <c r="W371" i="4" a="1"/>
  <c r="W371" i="4" s="1"/>
  <c r="V371" i="4" a="1"/>
  <c r="V371" i="4" s="1"/>
  <c r="U371" i="4" a="1"/>
  <c r="U371" i="4" s="1"/>
  <c r="R371" i="4" a="1"/>
  <c r="R371" i="4" s="1"/>
  <c r="S371" i="4" s="1"/>
  <c r="B371" i="4"/>
  <c r="X370" i="4" a="1"/>
  <c r="X370" i="4" s="1"/>
  <c r="W370" i="4" a="1"/>
  <c r="W370" i="4" s="1"/>
  <c r="V370" i="4" a="1"/>
  <c r="V370" i="4" s="1"/>
  <c r="U370" i="4" a="1"/>
  <c r="U370" i="4" s="1"/>
  <c r="R370" i="4" a="1"/>
  <c r="R370" i="4" s="1"/>
  <c r="S370" i="4" s="1"/>
  <c r="B370" i="4"/>
  <c r="X369" i="4" a="1"/>
  <c r="X369" i="4" s="1"/>
  <c r="W369" i="4"/>
  <c r="W369" i="4" a="1"/>
  <c r="V369" i="4" a="1"/>
  <c r="V369" i="4" s="1"/>
  <c r="U369" i="4" a="1"/>
  <c r="U369" i="4" s="1"/>
  <c r="R369" i="4" a="1"/>
  <c r="R369" i="4" s="1"/>
  <c r="S369" i="4" s="1"/>
  <c r="B369" i="4"/>
  <c r="X368" i="4"/>
  <c r="X368" i="4" a="1"/>
  <c r="W368" i="4" a="1"/>
  <c r="W368" i="4" s="1"/>
  <c r="V368" i="4" a="1"/>
  <c r="V368" i="4" s="1"/>
  <c r="U368" i="4" a="1"/>
  <c r="U368" i="4" s="1"/>
  <c r="R368" i="4" a="1"/>
  <c r="R368" i="4" s="1"/>
  <c r="S368" i="4" s="1"/>
  <c r="B368" i="4"/>
  <c r="X367" i="4" a="1"/>
  <c r="X367" i="4" s="1"/>
  <c r="W367" i="4"/>
  <c r="W367" i="4" a="1"/>
  <c r="V367" i="4" a="1"/>
  <c r="V367" i="4" s="1"/>
  <c r="U367" i="4" a="1"/>
  <c r="U367" i="4" s="1"/>
  <c r="R367" i="4" a="1"/>
  <c r="R367" i="4" s="1"/>
  <c r="S367" i="4" s="1"/>
  <c r="B367" i="4"/>
  <c r="X366" i="4" a="1"/>
  <c r="X366" i="4" s="1"/>
  <c r="W366" i="4" a="1"/>
  <c r="W366" i="4" s="1"/>
  <c r="V366" i="4" a="1"/>
  <c r="V366" i="4" s="1"/>
  <c r="U366" i="4" a="1"/>
  <c r="U366" i="4" s="1"/>
  <c r="S366" i="4"/>
  <c r="R366" i="4" a="1"/>
  <c r="R366" i="4" s="1"/>
  <c r="B366" i="4"/>
  <c r="X365" i="4" a="1"/>
  <c r="X365" i="4" s="1"/>
  <c r="W365" i="4" a="1"/>
  <c r="W365" i="4" s="1"/>
  <c r="V365" i="4" a="1"/>
  <c r="V365" i="4" s="1"/>
  <c r="U365" i="4" a="1"/>
  <c r="U365" i="4" s="1"/>
  <c r="R365" i="4"/>
  <c r="S365" i="4" s="1"/>
  <c r="R365" i="4" a="1"/>
  <c r="B365" i="4"/>
  <c r="X364" i="4" a="1"/>
  <c r="X364" i="4" s="1"/>
  <c r="W364" i="4" a="1"/>
  <c r="W364" i="4" s="1"/>
  <c r="V364" i="4" a="1"/>
  <c r="V364" i="4" s="1"/>
  <c r="U364" i="4" a="1"/>
  <c r="U364" i="4" s="1"/>
  <c r="R364" i="4" a="1"/>
  <c r="R364" i="4" s="1"/>
  <c r="S364" i="4" s="1"/>
  <c r="B364" i="4"/>
  <c r="X363" i="4" a="1"/>
  <c r="X363" i="4" s="1"/>
  <c r="W363" i="4" a="1"/>
  <c r="W363" i="4" s="1"/>
  <c r="V363" i="4" a="1"/>
  <c r="V363" i="4" s="1"/>
  <c r="U363" i="4" a="1"/>
  <c r="U363" i="4" s="1"/>
  <c r="R363" i="4"/>
  <c r="S363" i="4" s="1"/>
  <c r="R363" i="4" a="1"/>
  <c r="B363" i="4"/>
  <c r="X362" i="4" a="1"/>
  <c r="X362" i="4" s="1"/>
  <c r="W362" i="4" a="1"/>
  <c r="W362" i="4" s="1"/>
  <c r="V362" i="4" a="1"/>
  <c r="V362" i="4" s="1"/>
  <c r="U362" i="4" a="1"/>
  <c r="U362" i="4" s="1"/>
  <c r="R362" i="4" a="1"/>
  <c r="R362" i="4" s="1"/>
  <c r="S362" i="4" s="1"/>
  <c r="B362" i="4"/>
  <c r="X361" i="4" a="1"/>
  <c r="X361" i="4" s="1"/>
  <c r="W361" i="4" a="1"/>
  <c r="W361" i="4" s="1"/>
  <c r="V361" i="4" a="1"/>
  <c r="V361" i="4" s="1"/>
  <c r="U361" i="4" a="1"/>
  <c r="U361" i="4" s="1"/>
  <c r="R361" i="4" a="1"/>
  <c r="R361" i="4" s="1"/>
  <c r="S361" i="4" s="1"/>
  <c r="B361" i="4"/>
  <c r="X360" i="4"/>
  <c r="X360" i="4" a="1"/>
  <c r="W360" i="4"/>
  <c r="W360" i="4" a="1"/>
  <c r="V360" i="4" a="1"/>
  <c r="V360" i="4" s="1"/>
  <c r="U360" i="4" a="1"/>
  <c r="U360" i="4" s="1"/>
  <c r="R360" i="4" a="1"/>
  <c r="R360" i="4" s="1"/>
  <c r="S360" i="4" s="1"/>
  <c r="B360" i="4"/>
  <c r="X359" i="4" a="1"/>
  <c r="X359" i="4" s="1"/>
  <c r="W359" i="4"/>
  <c r="W359" i="4" a="1"/>
  <c r="V359" i="4"/>
  <c r="V359" i="4" a="1"/>
  <c r="U359" i="4" a="1"/>
  <c r="U359" i="4" s="1"/>
  <c r="R359" i="4"/>
  <c r="S359" i="4" s="1"/>
  <c r="R359" i="4" a="1"/>
  <c r="B359" i="4"/>
  <c r="X358" i="4" a="1"/>
  <c r="X358" i="4" s="1"/>
  <c r="W358" i="4"/>
  <c r="W358" i="4" a="1"/>
  <c r="V358" i="4" a="1"/>
  <c r="V358" i="4" s="1"/>
  <c r="U358" i="4"/>
  <c r="U358" i="4" a="1"/>
  <c r="R358" i="4" a="1"/>
  <c r="R358" i="4" s="1"/>
  <c r="S358" i="4" s="1"/>
  <c r="B358" i="4"/>
  <c r="X357" i="4" a="1"/>
  <c r="X357" i="4" s="1"/>
  <c r="W357" i="4" a="1"/>
  <c r="W357" i="4" s="1"/>
  <c r="V357" i="4" a="1"/>
  <c r="V357" i="4" s="1"/>
  <c r="U357" i="4" a="1"/>
  <c r="U357" i="4" s="1"/>
  <c r="R357" i="4" a="1"/>
  <c r="R357" i="4" s="1"/>
  <c r="S357" i="4" s="1"/>
  <c r="B357" i="4"/>
  <c r="X356" i="4" a="1"/>
  <c r="X356" i="4" s="1"/>
  <c r="W356" i="4" a="1"/>
  <c r="W356" i="4" s="1"/>
  <c r="V356" i="4" a="1"/>
  <c r="V356" i="4" s="1"/>
  <c r="U356" i="4" a="1"/>
  <c r="U356" i="4" s="1"/>
  <c r="R356" i="4"/>
  <c r="S356" i="4" s="1"/>
  <c r="R356" i="4" a="1"/>
  <c r="B356" i="4"/>
  <c r="X355" i="4" a="1"/>
  <c r="X355" i="4" s="1"/>
  <c r="W355" i="4" a="1"/>
  <c r="W355" i="4" s="1"/>
  <c r="V355" i="4" a="1"/>
  <c r="V355" i="4" s="1"/>
  <c r="U355" i="4"/>
  <c r="U355" i="4" a="1"/>
  <c r="R355" i="4"/>
  <c r="S355" i="4" s="1"/>
  <c r="R355" i="4" a="1"/>
  <c r="B355" i="4"/>
  <c r="X354" i="4" a="1"/>
  <c r="X354" i="4" s="1"/>
  <c r="W354" i="4" a="1"/>
  <c r="W354" i="4" s="1"/>
  <c r="V354" i="4" a="1"/>
  <c r="V354" i="4" s="1"/>
  <c r="U354" i="4" a="1"/>
  <c r="U354" i="4" s="1"/>
  <c r="R354" i="4" a="1"/>
  <c r="R354" i="4" s="1"/>
  <c r="S354" i="4" s="1"/>
  <c r="B354" i="4"/>
  <c r="X353" i="4" a="1"/>
  <c r="X353" i="4" s="1"/>
  <c r="W353" i="4" a="1"/>
  <c r="W353" i="4" s="1"/>
  <c r="V353" i="4" a="1"/>
  <c r="V353" i="4" s="1"/>
  <c r="U353" i="4"/>
  <c r="U353" i="4" a="1"/>
  <c r="R353" i="4" a="1"/>
  <c r="R353" i="4" s="1"/>
  <c r="S353" i="4" s="1"/>
  <c r="B353" i="4"/>
  <c r="X352" i="4"/>
  <c r="X352" i="4" a="1"/>
  <c r="W352" i="4"/>
  <c r="W352" i="4" a="1"/>
  <c r="V352" i="4" a="1"/>
  <c r="V352" i="4" s="1"/>
  <c r="U352" i="4" a="1"/>
  <c r="U352" i="4" s="1"/>
  <c r="R352" i="4" a="1"/>
  <c r="R352" i="4" s="1"/>
  <c r="S352" i="4" s="1"/>
  <c r="B352" i="4"/>
  <c r="X351" i="4" a="1"/>
  <c r="X351" i="4" s="1"/>
  <c r="W351" i="4" a="1"/>
  <c r="W351" i="4" s="1"/>
  <c r="V351" i="4"/>
  <c r="V351" i="4" a="1"/>
  <c r="U351" i="4" a="1"/>
  <c r="U351" i="4" s="1"/>
  <c r="R351" i="4" a="1"/>
  <c r="R351" i="4" s="1"/>
  <c r="S351" i="4" s="1"/>
  <c r="B351" i="4"/>
  <c r="X350" i="4" a="1"/>
  <c r="X350" i="4" s="1"/>
  <c r="W350" i="4" a="1"/>
  <c r="W350" i="4" s="1"/>
  <c r="V350" i="4" a="1"/>
  <c r="V350" i="4" s="1"/>
  <c r="U350" i="4" a="1"/>
  <c r="U350" i="4" s="1"/>
  <c r="R350" i="4" a="1"/>
  <c r="R350" i="4" s="1"/>
  <c r="S350" i="4" s="1"/>
  <c r="B350" i="4"/>
  <c r="X349" i="4" a="1"/>
  <c r="X349" i="4" s="1"/>
  <c r="W349" i="4" a="1"/>
  <c r="W349" i="4" s="1"/>
  <c r="V349" i="4"/>
  <c r="V349" i="4" a="1"/>
  <c r="U349" i="4" a="1"/>
  <c r="U349" i="4" s="1"/>
  <c r="R349" i="4" a="1"/>
  <c r="R349" i="4" s="1"/>
  <c r="S349" i="4" s="1"/>
  <c r="B349" i="4"/>
  <c r="X348" i="4" a="1"/>
  <c r="X348" i="4" s="1"/>
  <c r="W348" i="4"/>
  <c r="W348" i="4" a="1"/>
  <c r="V348" i="4" a="1"/>
  <c r="V348" i="4" s="1"/>
  <c r="U348" i="4"/>
  <c r="U348" i="4" a="1"/>
  <c r="R348" i="4"/>
  <c r="S348" i="4" s="1"/>
  <c r="R348" i="4" a="1"/>
  <c r="B348" i="4"/>
  <c r="X347" i="4" a="1"/>
  <c r="X347" i="4" s="1"/>
  <c r="W347" i="4"/>
  <c r="W347" i="4" a="1"/>
  <c r="V347" i="4"/>
  <c r="V347" i="4" a="1"/>
  <c r="U347" i="4" a="1"/>
  <c r="U347" i="4" s="1"/>
  <c r="R347" i="4"/>
  <c r="S347" i="4" s="1"/>
  <c r="R347" i="4" a="1"/>
  <c r="B347" i="4"/>
  <c r="X346" i="4"/>
  <c r="X346" i="4" a="1"/>
  <c r="W346" i="4" a="1"/>
  <c r="W346" i="4" s="1"/>
  <c r="V346" i="4" a="1"/>
  <c r="V346" i="4" s="1"/>
  <c r="U346" i="4" a="1"/>
  <c r="U346" i="4" s="1"/>
  <c r="S346" i="4"/>
  <c r="R346" i="4" a="1"/>
  <c r="R346" i="4" s="1"/>
  <c r="B346" i="4"/>
  <c r="X345" i="4" a="1"/>
  <c r="X345" i="4" s="1"/>
  <c r="W345" i="4" a="1"/>
  <c r="W345" i="4" s="1"/>
  <c r="V345" i="4" a="1"/>
  <c r="V345" i="4" s="1"/>
  <c r="U345" i="4" a="1"/>
  <c r="U345" i="4" s="1"/>
  <c r="R345" i="4" a="1"/>
  <c r="R345" i="4" s="1"/>
  <c r="S345" i="4" s="1"/>
  <c r="B345" i="4"/>
  <c r="X344" i="4" a="1"/>
  <c r="X344" i="4" s="1"/>
  <c r="W344" i="4"/>
  <c r="W344" i="4" a="1"/>
  <c r="V344" i="4" a="1"/>
  <c r="V344" i="4" s="1"/>
  <c r="U344" i="4" a="1"/>
  <c r="U344" i="4" s="1"/>
  <c r="R344" i="4" a="1"/>
  <c r="R344" i="4" s="1"/>
  <c r="S344" i="4" s="1"/>
  <c r="B344" i="4"/>
  <c r="X343" i="4" a="1"/>
  <c r="X343" i="4" s="1"/>
  <c r="W343" i="4"/>
  <c r="W343" i="4" a="1"/>
  <c r="V343" i="4" a="1"/>
  <c r="V343" i="4" s="1"/>
  <c r="U343" i="4" a="1"/>
  <c r="U343" i="4" s="1"/>
  <c r="R343" i="4" a="1"/>
  <c r="R343" i="4" s="1"/>
  <c r="S343" i="4" s="1"/>
  <c r="B343" i="4"/>
  <c r="X342" i="4" a="1"/>
  <c r="X342" i="4" s="1"/>
  <c r="W342" i="4" a="1"/>
  <c r="W342" i="4" s="1"/>
  <c r="V342" i="4" a="1"/>
  <c r="V342" i="4" s="1"/>
  <c r="U342" i="4" a="1"/>
  <c r="U342" i="4" s="1"/>
  <c r="R342" i="4" a="1"/>
  <c r="R342" i="4" s="1"/>
  <c r="S342" i="4" s="1"/>
  <c r="B342" i="4"/>
  <c r="X341" i="4"/>
  <c r="X341" i="4" a="1"/>
  <c r="W341" i="4" a="1"/>
  <c r="W341" i="4" s="1"/>
  <c r="V341" i="4" a="1"/>
  <c r="V341" i="4" s="1"/>
  <c r="U341" i="4" a="1"/>
  <c r="U341" i="4" s="1"/>
  <c r="R341" i="4"/>
  <c r="S341" i="4" s="1"/>
  <c r="R341" i="4" a="1"/>
  <c r="B341" i="4"/>
  <c r="X340" i="4" a="1"/>
  <c r="X340" i="4" s="1"/>
  <c r="W340" i="4" a="1"/>
  <c r="W340" i="4" s="1"/>
  <c r="V340" i="4"/>
  <c r="V340" i="4" a="1"/>
  <c r="U340" i="4"/>
  <c r="U340" i="4" a="1"/>
  <c r="R340" i="4"/>
  <c r="S340" i="4" s="1"/>
  <c r="R340" i="4" a="1"/>
  <c r="B340" i="4"/>
  <c r="X339" i="4" a="1"/>
  <c r="X339" i="4" s="1"/>
  <c r="W339" i="4"/>
  <c r="W339" i="4" a="1"/>
  <c r="V339" i="4" a="1"/>
  <c r="V339" i="4" s="1"/>
  <c r="U339" i="4" a="1"/>
  <c r="U339" i="4" s="1"/>
  <c r="R339" i="4" a="1"/>
  <c r="R339" i="4" s="1"/>
  <c r="S339" i="4" s="1"/>
  <c r="B339" i="4"/>
  <c r="X338" i="4" a="1"/>
  <c r="X338" i="4" s="1"/>
  <c r="W338" i="4" a="1"/>
  <c r="W338" i="4" s="1"/>
  <c r="V338" i="4" a="1"/>
  <c r="V338" i="4" s="1"/>
  <c r="U338" i="4" a="1"/>
  <c r="U338" i="4" s="1"/>
  <c r="R338" i="4" a="1"/>
  <c r="R338" i="4" s="1"/>
  <c r="S338" i="4" s="1"/>
  <c r="B338" i="4"/>
  <c r="X337" i="4"/>
  <c r="X337" i="4" a="1"/>
  <c r="W337" i="4"/>
  <c r="W337" i="4" a="1"/>
  <c r="V337" i="4" a="1"/>
  <c r="V337" i="4" s="1"/>
  <c r="U337" i="4" a="1"/>
  <c r="U337" i="4" s="1"/>
  <c r="R337" i="4" a="1"/>
  <c r="R337" i="4" s="1"/>
  <c r="S337" i="4" s="1"/>
  <c r="B337" i="4"/>
  <c r="X336" i="4" a="1"/>
  <c r="X336" i="4" s="1"/>
  <c r="W336" i="4" a="1"/>
  <c r="W336" i="4" s="1"/>
  <c r="V336" i="4"/>
  <c r="V336" i="4" a="1"/>
  <c r="U336" i="4"/>
  <c r="U336" i="4" a="1"/>
  <c r="R336" i="4"/>
  <c r="S336" i="4" s="1"/>
  <c r="R336" i="4" a="1"/>
  <c r="B336" i="4"/>
  <c r="X335" i="4"/>
  <c r="X335" i="4" a="1"/>
  <c r="W335" i="4" a="1"/>
  <c r="W335" i="4" s="1"/>
  <c r="V335" i="4" a="1"/>
  <c r="V335" i="4" s="1"/>
  <c r="U335" i="4" a="1"/>
  <c r="U335" i="4" s="1"/>
  <c r="R335" i="4" a="1"/>
  <c r="R335" i="4" s="1"/>
  <c r="S335" i="4" s="1"/>
  <c r="B335" i="4"/>
  <c r="X334" i="4" a="1"/>
  <c r="X334" i="4" s="1"/>
  <c r="W334" i="4" a="1"/>
  <c r="W334" i="4" s="1"/>
  <c r="V334" i="4" a="1"/>
  <c r="V334" i="4" s="1"/>
  <c r="U334" i="4" a="1"/>
  <c r="U334" i="4" s="1"/>
  <c r="R334" i="4" a="1"/>
  <c r="R334" i="4" s="1"/>
  <c r="S334" i="4" s="1"/>
  <c r="B334" i="4"/>
  <c r="X333" i="4"/>
  <c r="X333" i="4" a="1"/>
  <c r="W333" i="4"/>
  <c r="W333" i="4" a="1"/>
  <c r="V333" i="4" a="1"/>
  <c r="V333" i="4" s="1"/>
  <c r="U333" i="4" a="1"/>
  <c r="U333" i="4" s="1"/>
  <c r="R333" i="4" a="1"/>
  <c r="R333" i="4" s="1"/>
  <c r="S333" i="4" s="1"/>
  <c r="B333" i="4"/>
  <c r="X332" i="4"/>
  <c r="X332" i="4" a="1"/>
  <c r="W332" i="4" a="1"/>
  <c r="W332" i="4" s="1"/>
  <c r="V332" i="4" a="1"/>
  <c r="V332" i="4" s="1"/>
  <c r="U332" i="4" a="1"/>
  <c r="U332" i="4" s="1"/>
  <c r="R332" i="4" a="1"/>
  <c r="R332" i="4" s="1"/>
  <c r="S332" i="4" s="1"/>
  <c r="B332" i="4"/>
  <c r="X331" i="4" a="1"/>
  <c r="X331" i="4" s="1"/>
  <c r="W331" i="4" a="1"/>
  <c r="W331" i="4" s="1"/>
  <c r="V331" i="4"/>
  <c r="V331" i="4" a="1"/>
  <c r="U331" i="4"/>
  <c r="U331" i="4" a="1"/>
  <c r="R331" i="4" a="1"/>
  <c r="R331" i="4" s="1"/>
  <c r="S331" i="4" s="1"/>
  <c r="B331" i="4"/>
  <c r="X330" i="4" a="1"/>
  <c r="X330" i="4" s="1"/>
  <c r="W330" i="4" a="1"/>
  <c r="W330" i="4" s="1"/>
  <c r="V330" i="4"/>
  <c r="V330" i="4" a="1"/>
  <c r="U330" i="4" a="1"/>
  <c r="U330" i="4" s="1"/>
  <c r="R330" i="4" a="1"/>
  <c r="R330" i="4" s="1"/>
  <c r="S330" i="4" s="1"/>
  <c r="B330" i="4"/>
  <c r="X329" i="4" a="1"/>
  <c r="X329" i="4" s="1"/>
  <c r="W329" i="4"/>
  <c r="W329" i="4" a="1"/>
  <c r="V329" i="4" a="1"/>
  <c r="V329" i="4" s="1"/>
  <c r="U329" i="4" a="1"/>
  <c r="U329" i="4" s="1"/>
  <c r="R329" i="4" a="1"/>
  <c r="R329" i="4" s="1"/>
  <c r="S329" i="4" s="1"/>
  <c r="B329" i="4"/>
  <c r="X328" i="4"/>
  <c r="X328" i="4" a="1"/>
  <c r="W328" i="4" a="1"/>
  <c r="W328" i="4" s="1"/>
  <c r="V328" i="4" a="1"/>
  <c r="V328" i="4" s="1"/>
  <c r="U328" i="4" a="1"/>
  <c r="U328" i="4" s="1"/>
  <c r="R328" i="4" a="1"/>
  <c r="R328" i="4" s="1"/>
  <c r="S328" i="4" s="1"/>
  <c r="B328" i="4"/>
  <c r="X327" i="4" a="1"/>
  <c r="X327" i="4" s="1"/>
  <c r="W327" i="4" a="1"/>
  <c r="W327" i="4" s="1"/>
  <c r="V327" i="4"/>
  <c r="V327" i="4" a="1"/>
  <c r="U327" i="4"/>
  <c r="U327" i="4" a="1"/>
  <c r="R327" i="4" a="1"/>
  <c r="R327" i="4" s="1"/>
  <c r="S327" i="4" s="1"/>
  <c r="B327" i="4"/>
  <c r="X326" i="4"/>
  <c r="X326" i="4" a="1"/>
  <c r="W326" i="4"/>
  <c r="W326" i="4" a="1"/>
  <c r="V326" i="4" a="1"/>
  <c r="V326" i="4" s="1"/>
  <c r="U326" i="4" a="1"/>
  <c r="U326" i="4" s="1"/>
  <c r="S326" i="4"/>
  <c r="R326" i="4" a="1"/>
  <c r="R326" i="4" s="1"/>
  <c r="B326" i="4"/>
  <c r="X325" i="4" a="1"/>
  <c r="X325" i="4" s="1"/>
  <c r="W325" i="4" a="1"/>
  <c r="W325" i="4" s="1"/>
  <c r="V325" i="4"/>
  <c r="V325" i="4" a="1"/>
  <c r="U325" i="4"/>
  <c r="U325" i="4" a="1"/>
  <c r="R325" i="4" a="1"/>
  <c r="R325" i="4" s="1"/>
  <c r="S325" i="4" s="1"/>
  <c r="B325" i="4"/>
  <c r="X324" i="4" a="1"/>
  <c r="X324" i="4" s="1"/>
  <c r="W324" i="4"/>
  <c r="W324" i="4" a="1"/>
  <c r="V324" i="4" a="1"/>
  <c r="V324" i="4" s="1"/>
  <c r="U324" i="4" a="1"/>
  <c r="U324" i="4" s="1"/>
  <c r="R324" i="4" a="1"/>
  <c r="R324" i="4" s="1"/>
  <c r="S324" i="4" s="1"/>
  <c r="B324" i="4"/>
  <c r="X323" i="4" a="1"/>
  <c r="X323" i="4" s="1"/>
  <c r="W323" i="4" a="1"/>
  <c r="W323" i="4" s="1"/>
  <c r="V323" i="4"/>
  <c r="V323" i="4" a="1"/>
  <c r="U323" i="4"/>
  <c r="U323" i="4" a="1"/>
  <c r="R323" i="4" a="1"/>
  <c r="R323" i="4" s="1"/>
  <c r="S323" i="4" s="1"/>
  <c r="B323" i="4"/>
  <c r="X322" i="4" a="1"/>
  <c r="X322" i="4" s="1"/>
  <c r="W322" i="4" a="1"/>
  <c r="W322" i="4" s="1"/>
  <c r="V322" i="4" a="1"/>
  <c r="V322" i="4" s="1"/>
  <c r="U322" i="4"/>
  <c r="U322" i="4" a="1"/>
  <c r="S322" i="4"/>
  <c r="R322" i="4" a="1"/>
  <c r="R322" i="4" s="1"/>
  <c r="B322" i="4"/>
  <c r="X321" i="4" a="1"/>
  <c r="X321" i="4" s="1"/>
  <c r="W321" i="4"/>
  <c r="W321" i="4" a="1"/>
  <c r="V321" i="4"/>
  <c r="V321" i="4" a="1"/>
  <c r="U321" i="4"/>
  <c r="U321" i="4" a="1"/>
  <c r="R321" i="4" a="1"/>
  <c r="R321" i="4" s="1"/>
  <c r="S321" i="4" s="1"/>
  <c r="B321" i="4"/>
  <c r="X320" i="4"/>
  <c r="X320" i="4" a="1"/>
  <c r="W320" i="4"/>
  <c r="W320" i="4" a="1"/>
  <c r="V320" i="4" a="1"/>
  <c r="V320" i="4" s="1"/>
  <c r="U320" i="4" a="1"/>
  <c r="U320" i="4" s="1"/>
  <c r="R320" i="4"/>
  <c r="S320" i="4" s="1"/>
  <c r="R320" i="4" a="1"/>
  <c r="B320" i="4"/>
  <c r="X319" i="4" a="1"/>
  <c r="X319" i="4" s="1"/>
  <c r="W319" i="4" a="1"/>
  <c r="W319" i="4" s="1"/>
  <c r="V319" i="4" a="1"/>
  <c r="V319" i="4" s="1"/>
  <c r="U319" i="4" a="1"/>
  <c r="U319" i="4" s="1"/>
  <c r="R319" i="4" a="1"/>
  <c r="R319" i="4" s="1"/>
  <c r="S319" i="4" s="1"/>
  <c r="B319" i="4"/>
  <c r="X318" i="4" a="1"/>
  <c r="X318" i="4" s="1"/>
  <c r="W318" i="4"/>
  <c r="W318" i="4" a="1"/>
  <c r="V318" i="4" a="1"/>
  <c r="V318" i="4" s="1"/>
  <c r="U318" i="4" a="1"/>
  <c r="U318" i="4" s="1"/>
  <c r="R318" i="4" a="1"/>
  <c r="R318" i="4" s="1"/>
  <c r="S318" i="4" s="1"/>
  <c r="B318" i="4"/>
  <c r="X317" i="4" a="1"/>
  <c r="X317" i="4" s="1"/>
  <c r="W317" i="4"/>
  <c r="W317" i="4" a="1"/>
  <c r="V317" i="4" a="1"/>
  <c r="V317" i="4" s="1"/>
  <c r="U317" i="4" a="1"/>
  <c r="U317" i="4" s="1"/>
  <c r="R317" i="4" a="1"/>
  <c r="R317" i="4" s="1"/>
  <c r="S317" i="4" s="1"/>
  <c r="B317" i="4"/>
  <c r="X316" i="4" a="1"/>
  <c r="X316" i="4" s="1"/>
  <c r="W316" i="4"/>
  <c r="W316" i="4" a="1"/>
  <c r="V316" i="4" a="1"/>
  <c r="V316" i="4" s="1"/>
  <c r="U316" i="4" a="1"/>
  <c r="U316" i="4" s="1"/>
  <c r="R316" i="4" a="1"/>
  <c r="R316" i="4" s="1"/>
  <c r="S316" i="4" s="1"/>
  <c r="B316" i="4"/>
  <c r="X315" i="4" a="1"/>
  <c r="X315" i="4" s="1"/>
  <c r="W315" i="4"/>
  <c r="W315" i="4" a="1"/>
  <c r="V315" i="4" a="1"/>
  <c r="V315" i="4" s="1"/>
  <c r="U315" i="4" a="1"/>
  <c r="U315" i="4" s="1"/>
  <c r="R315" i="4"/>
  <c r="S315" i="4" s="1"/>
  <c r="R315" i="4" a="1"/>
  <c r="B315" i="4"/>
  <c r="X314" i="4"/>
  <c r="X314" i="4" a="1"/>
  <c r="W314" i="4" a="1"/>
  <c r="W314" i="4" s="1"/>
  <c r="V314" i="4" a="1"/>
  <c r="V314" i="4" s="1"/>
  <c r="U314" i="4"/>
  <c r="U314" i="4" a="1"/>
  <c r="R314" i="4"/>
  <c r="S314" i="4" s="1"/>
  <c r="R314" i="4" a="1"/>
  <c r="B314" i="4"/>
  <c r="X313" i="4" a="1"/>
  <c r="X313" i="4" s="1"/>
  <c r="W313" i="4" a="1"/>
  <c r="W313" i="4" s="1"/>
  <c r="V313" i="4" a="1"/>
  <c r="V313" i="4" s="1"/>
  <c r="U313" i="4" a="1"/>
  <c r="U313" i="4" s="1"/>
  <c r="R313" i="4"/>
  <c r="S313" i="4" s="1"/>
  <c r="R313" i="4" a="1"/>
  <c r="B313" i="4"/>
  <c r="X312" i="4"/>
  <c r="X312" i="4" a="1"/>
  <c r="W312" i="4"/>
  <c r="W312" i="4" a="1"/>
  <c r="V312" i="4" a="1"/>
  <c r="V312" i="4" s="1"/>
  <c r="U312" i="4"/>
  <c r="U312" i="4" a="1"/>
  <c r="R312" i="4"/>
  <c r="S312" i="4" s="1"/>
  <c r="R312" i="4" a="1"/>
  <c r="B312" i="4"/>
  <c r="X311" i="4" a="1"/>
  <c r="X311" i="4" s="1"/>
  <c r="W311" i="4" a="1"/>
  <c r="W311" i="4" s="1"/>
  <c r="V311" i="4" a="1"/>
  <c r="V311" i="4" s="1"/>
  <c r="U311" i="4"/>
  <c r="U311" i="4" a="1"/>
  <c r="R311" i="4"/>
  <c r="S311" i="4" s="1"/>
  <c r="R311" i="4" a="1"/>
  <c r="B311" i="4"/>
  <c r="X310" i="4"/>
  <c r="X310" i="4" a="1"/>
  <c r="W310" i="4"/>
  <c r="W310" i="4" a="1"/>
  <c r="V310" i="4" a="1"/>
  <c r="V310" i="4" s="1"/>
  <c r="U310" i="4" a="1"/>
  <c r="U310" i="4" s="1"/>
  <c r="R310" i="4" a="1"/>
  <c r="R310" i="4" s="1"/>
  <c r="S310" i="4" s="1"/>
  <c r="B310" i="4"/>
  <c r="X309" i="4" a="1"/>
  <c r="X309" i="4" s="1"/>
  <c r="W309" i="4"/>
  <c r="W309" i="4" a="1"/>
  <c r="V309" i="4" a="1"/>
  <c r="V309" i="4" s="1"/>
  <c r="U309" i="4" a="1"/>
  <c r="U309" i="4" s="1"/>
  <c r="R309" i="4" a="1"/>
  <c r="R309" i="4" s="1"/>
  <c r="S309" i="4" s="1"/>
  <c r="B309" i="4"/>
  <c r="X308" i="4" a="1"/>
  <c r="X308" i="4" s="1"/>
  <c r="W308" i="4" a="1"/>
  <c r="W308" i="4" s="1"/>
  <c r="V308" i="4" a="1"/>
  <c r="V308" i="4" s="1"/>
  <c r="U308" i="4"/>
  <c r="U308" i="4" a="1"/>
  <c r="R308" i="4" a="1"/>
  <c r="R308" i="4" s="1"/>
  <c r="S308" i="4" s="1"/>
  <c r="B308" i="4"/>
  <c r="X307" i="4" a="1"/>
  <c r="X307" i="4" s="1"/>
  <c r="W307" i="4" a="1"/>
  <c r="W307" i="4" s="1"/>
  <c r="V307" i="4"/>
  <c r="V307" i="4" a="1"/>
  <c r="U307" i="4" a="1"/>
  <c r="U307" i="4" s="1"/>
  <c r="R307" i="4" a="1"/>
  <c r="R307" i="4" s="1"/>
  <c r="S307" i="4" s="1"/>
  <c r="B307" i="4"/>
  <c r="X306" i="4"/>
  <c r="X306" i="4" a="1"/>
  <c r="W306" i="4"/>
  <c r="W306" i="4" a="1"/>
  <c r="V306" i="4" a="1"/>
  <c r="V306" i="4" s="1"/>
  <c r="U306" i="4" a="1"/>
  <c r="U306" i="4" s="1"/>
  <c r="R306" i="4" a="1"/>
  <c r="R306" i="4" s="1"/>
  <c r="S306" i="4" s="1"/>
  <c r="B306" i="4"/>
  <c r="X305" i="4" a="1"/>
  <c r="X305" i="4" s="1"/>
  <c r="W305" i="4"/>
  <c r="W305" i="4" a="1"/>
  <c r="V305" i="4" a="1"/>
  <c r="V305" i="4" s="1"/>
  <c r="U305" i="4"/>
  <c r="U305" i="4" a="1"/>
  <c r="R305" i="4" a="1"/>
  <c r="R305" i="4" s="1"/>
  <c r="S305" i="4" s="1"/>
  <c r="B305" i="4"/>
  <c r="X304" i="4" a="1"/>
  <c r="X304" i="4" s="1"/>
  <c r="W304" i="4" a="1"/>
  <c r="W304" i="4" s="1"/>
  <c r="V304" i="4" a="1"/>
  <c r="V304" i="4" s="1"/>
  <c r="U304" i="4"/>
  <c r="U304" i="4" a="1"/>
  <c r="R304" i="4" a="1"/>
  <c r="R304" i="4" s="1"/>
  <c r="S304" i="4" s="1"/>
  <c r="B304" i="4"/>
  <c r="X303" i="4" a="1"/>
  <c r="X303" i="4" s="1"/>
  <c r="W303" i="4"/>
  <c r="W303" i="4" a="1"/>
  <c r="V303" i="4" a="1"/>
  <c r="V303" i="4" s="1"/>
  <c r="U303" i="4" a="1"/>
  <c r="U303" i="4" s="1"/>
  <c r="R303" i="4" a="1"/>
  <c r="R303" i="4" s="1"/>
  <c r="S303" i="4" s="1"/>
  <c r="B303" i="4"/>
  <c r="X302" i="4" a="1"/>
  <c r="X302" i="4" s="1"/>
  <c r="W302" i="4"/>
  <c r="W302" i="4" a="1"/>
  <c r="V302" i="4" a="1"/>
  <c r="V302" i="4" s="1"/>
  <c r="U302" i="4" a="1"/>
  <c r="U302" i="4" s="1"/>
  <c r="R302" i="4" a="1"/>
  <c r="R302" i="4" s="1"/>
  <c r="S302" i="4" s="1"/>
  <c r="B302" i="4"/>
  <c r="X301" i="4" a="1"/>
  <c r="X301" i="4" s="1"/>
  <c r="W301" i="4"/>
  <c r="W301" i="4" a="1"/>
  <c r="V301" i="4"/>
  <c r="V301" i="4" a="1"/>
  <c r="U301" i="4" a="1"/>
  <c r="U301" i="4" s="1"/>
  <c r="R301" i="4" a="1"/>
  <c r="R301" i="4" s="1"/>
  <c r="S301" i="4" s="1"/>
  <c r="B301" i="4"/>
  <c r="X300" i="4" a="1"/>
  <c r="X300" i="4" s="1"/>
  <c r="W300" i="4" a="1"/>
  <c r="W300" i="4" s="1"/>
  <c r="V300" i="4" a="1"/>
  <c r="V300" i="4" s="1"/>
  <c r="U300" i="4"/>
  <c r="U300" i="4" a="1"/>
  <c r="R300" i="4" a="1"/>
  <c r="R300" i="4" s="1"/>
  <c r="S300" i="4" s="1"/>
  <c r="B300" i="4"/>
  <c r="X299" i="4" a="1"/>
  <c r="X299" i="4" s="1"/>
  <c r="W299" i="4" a="1"/>
  <c r="W299" i="4" s="1"/>
  <c r="V299" i="4" a="1"/>
  <c r="V299" i="4" s="1"/>
  <c r="U299" i="4" a="1"/>
  <c r="U299" i="4" s="1"/>
  <c r="R299" i="4"/>
  <c r="S299" i="4" s="1"/>
  <c r="R299" i="4" a="1"/>
  <c r="B299" i="4"/>
  <c r="X298" i="4"/>
  <c r="X298" i="4" a="1"/>
  <c r="W298" i="4" a="1"/>
  <c r="W298" i="4" s="1"/>
  <c r="V298" i="4" a="1"/>
  <c r="V298" i="4" s="1"/>
  <c r="U298" i="4" a="1"/>
  <c r="U298" i="4" s="1"/>
  <c r="R298" i="4"/>
  <c r="S298" i="4" s="1"/>
  <c r="R298" i="4" a="1"/>
  <c r="B298" i="4"/>
  <c r="X297" i="4" a="1"/>
  <c r="X297" i="4" s="1"/>
  <c r="W297" i="4" a="1"/>
  <c r="W297" i="4" s="1"/>
  <c r="V297" i="4" a="1"/>
  <c r="V297" i="4" s="1"/>
  <c r="U297" i="4" a="1"/>
  <c r="U297" i="4" s="1"/>
  <c r="R297" i="4"/>
  <c r="S297" i="4" s="1"/>
  <c r="R297" i="4" a="1"/>
  <c r="B297" i="4"/>
  <c r="X296" i="4" a="1"/>
  <c r="X296" i="4" s="1"/>
  <c r="W296" i="4"/>
  <c r="W296" i="4" a="1"/>
  <c r="V296" i="4" a="1"/>
  <c r="V296" i="4" s="1"/>
  <c r="U296" i="4"/>
  <c r="U296" i="4" a="1"/>
  <c r="R296" i="4" a="1"/>
  <c r="R296" i="4" s="1"/>
  <c r="S296" i="4" s="1"/>
  <c r="B296" i="4"/>
  <c r="X295" i="4" a="1"/>
  <c r="X295" i="4" s="1"/>
  <c r="W295" i="4" a="1"/>
  <c r="W295" i="4" s="1"/>
  <c r="V295" i="4" a="1"/>
  <c r="V295" i="4" s="1"/>
  <c r="U295" i="4" a="1"/>
  <c r="U295" i="4" s="1"/>
  <c r="R295" i="4" a="1"/>
  <c r="R295" i="4" s="1"/>
  <c r="S295" i="4" s="1"/>
  <c r="B295" i="4"/>
  <c r="X294" i="4"/>
  <c r="X294" i="4" a="1"/>
  <c r="W294" i="4"/>
  <c r="W294" i="4" a="1"/>
  <c r="V294" i="4" a="1"/>
  <c r="V294" i="4" s="1"/>
  <c r="U294" i="4" a="1"/>
  <c r="U294" i="4" s="1"/>
  <c r="R294" i="4" a="1"/>
  <c r="R294" i="4" s="1"/>
  <c r="S294" i="4" s="1"/>
  <c r="B294" i="4"/>
  <c r="X293" i="4" a="1"/>
  <c r="X293" i="4" s="1"/>
  <c r="W293" i="4" a="1"/>
  <c r="W293" i="4" s="1"/>
  <c r="V293" i="4" a="1"/>
  <c r="V293" i="4" s="1"/>
  <c r="U293" i="4"/>
  <c r="U293" i="4" a="1"/>
  <c r="R293" i="4" a="1"/>
  <c r="R293" i="4" s="1"/>
  <c r="S293" i="4" s="1"/>
  <c r="B293" i="4"/>
  <c r="X292" i="4" a="1"/>
  <c r="X292" i="4" s="1"/>
  <c r="W292" i="4" a="1"/>
  <c r="W292" i="4" s="1"/>
  <c r="V292" i="4" a="1"/>
  <c r="V292" i="4" s="1"/>
  <c r="U292" i="4"/>
  <c r="U292" i="4" a="1"/>
  <c r="R292" i="4" a="1"/>
  <c r="R292" i="4" s="1"/>
  <c r="S292" i="4" s="1"/>
  <c r="B292" i="4"/>
  <c r="X291" i="4" a="1"/>
  <c r="X291" i="4" s="1"/>
  <c r="W291" i="4" a="1"/>
  <c r="W291" i="4" s="1"/>
  <c r="V291" i="4"/>
  <c r="V291" i="4" a="1"/>
  <c r="U291" i="4" a="1"/>
  <c r="U291" i="4" s="1"/>
  <c r="R291" i="4" a="1"/>
  <c r="R291" i="4" s="1"/>
  <c r="S291" i="4" s="1"/>
  <c r="B291" i="4"/>
  <c r="X290" i="4" a="1"/>
  <c r="X290" i="4" s="1"/>
  <c r="W290" i="4" a="1"/>
  <c r="W290" i="4" s="1"/>
  <c r="V290" i="4" a="1"/>
  <c r="V290" i="4" s="1"/>
  <c r="U290" i="4" a="1"/>
  <c r="U290" i="4" s="1"/>
  <c r="R290" i="4" a="1"/>
  <c r="R290" i="4" s="1"/>
  <c r="S290" i="4" s="1"/>
  <c r="B290" i="4"/>
  <c r="X289" i="4" a="1"/>
  <c r="X289" i="4" s="1"/>
  <c r="W289" i="4"/>
  <c r="W289" i="4" a="1"/>
  <c r="V289" i="4" a="1"/>
  <c r="V289" i="4" s="1"/>
  <c r="U289" i="4" a="1"/>
  <c r="U289" i="4" s="1"/>
  <c r="R289" i="4"/>
  <c r="S289" i="4" s="1"/>
  <c r="R289" i="4" a="1"/>
  <c r="B289" i="4"/>
  <c r="X288" i="4" a="1"/>
  <c r="X288" i="4" s="1"/>
  <c r="W288" i="4" a="1"/>
  <c r="W288" i="4" s="1"/>
  <c r="V288" i="4" a="1"/>
  <c r="V288" i="4" s="1"/>
  <c r="U288" i="4"/>
  <c r="U288" i="4" a="1"/>
  <c r="R288" i="4" a="1"/>
  <c r="R288" i="4" s="1"/>
  <c r="S288" i="4" s="1"/>
  <c r="B288" i="4"/>
  <c r="X287" i="4" a="1"/>
  <c r="X287" i="4" s="1"/>
  <c r="W287" i="4"/>
  <c r="W287" i="4" a="1"/>
  <c r="V287" i="4" a="1"/>
  <c r="V287" i="4" s="1"/>
  <c r="U287" i="4" a="1"/>
  <c r="U287" i="4" s="1"/>
  <c r="R287" i="4" a="1"/>
  <c r="R287" i="4" s="1"/>
  <c r="S287" i="4" s="1"/>
  <c r="B287" i="4"/>
  <c r="X286" i="4"/>
  <c r="X286" i="4" a="1"/>
  <c r="W286" i="4"/>
  <c r="W286" i="4" a="1"/>
  <c r="V286" i="4" a="1"/>
  <c r="V286" i="4" s="1"/>
  <c r="U286" i="4" a="1"/>
  <c r="U286" i="4" s="1"/>
  <c r="R286" i="4"/>
  <c r="S286" i="4" s="1"/>
  <c r="R286" i="4" a="1"/>
  <c r="B286" i="4"/>
  <c r="X285" i="4" a="1"/>
  <c r="X285" i="4" s="1"/>
  <c r="W285" i="4" a="1"/>
  <c r="W285" i="4" s="1"/>
  <c r="V285" i="4" a="1"/>
  <c r="V285" i="4" s="1"/>
  <c r="U285" i="4" a="1"/>
  <c r="U285" i="4" s="1"/>
  <c r="R285" i="4"/>
  <c r="S285" i="4" s="1"/>
  <c r="R285" i="4" a="1"/>
  <c r="B285" i="4"/>
  <c r="X284" i="4" a="1"/>
  <c r="X284" i="4" s="1"/>
  <c r="W284" i="4" a="1"/>
  <c r="W284" i="4" s="1"/>
  <c r="V284" i="4" a="1"/>
  <c r="V284" i="4" s="1"/>
  <c r="U284" i="4"/>
  <c r="U284" i="4" a="1"/>
  <c r="R284" i="4" a="1"/>
  <c r="R284" i="4" s="1"/>
  <c r="S284" i="4" s="1"/>
  <c r="B284" i="4"/>
  <c r="X283" i="4" a="1"/>
  <c r="X283" i="4" s="1"/>
  <c r="W283" i="4" a="1"/>
  <c r="W283" i="4" s="1"/>
  <c r="V283" i="4" a="1"/>
  <c r="V283" i="4" s="1"/>
  <c r="U283" i="4" a="1"/>
  <c r="U283" i="4" s="1"/>
  <c r="R283" i="4"/>
  <c r="S283" i="4" s="1"/>
  <c r="R283" i="4" a="1"/>
  <c r="B283" i="4"/>
  <c r="X282" i="4" a="1"/>
  <c r="X282" i="4" s="1"/>
  <c r="W282" i="4"/>
  <c r="W282" i="4" a="1"/>
  <c r="V282" i="4" a="1"/>
  <c r="V282" i="4" s="1"/>
  <c r="U282" i="4" a="1"/>
  <c r="U282" i="4" s="1"/>
  <c r="R282" i="4"/>
  <c r="S282" i="4" s="1"/>
  <c r="R282" i="4" a="1"/>
  <c r="B282" i="4"/>
  <c r="X281" i="4" a="1"/>
  <c r="X281" i="4" s="1"/>
  <c r="W281" i="4" a="1"/>
  <c r="W281" i="4" s="1"/>
  <c r="V281" i="4"/>
  <c r="V281" i="4" a="1"/>
  <c r="U281" i="4" a="1"/>
  <c r="U281" i="4" s="1"/>
  <c r="R281" i="4"/>
  <c r="S281" i="4" s="1"/>
  <c r="R281" i="4" a="1"/>
  <c r="B281" i="4"/>
  <c r="X280" i="4"/>
  <c r="X280" i="4" a="1"/>
  <c r="W280" i="4" a="1"/>
  <c r="W280" i="4" s="1"/>
  <c r="V280" i="4" a="1"/>
  <c r="V280" i="4" s="1"/>
  <c r="U280" i="4" a="1"/>
  <c r="U280" i="4" s="1"/>
  <c r="R280" i="4"/>
  <c r="S280" i="4" s="1"/>
  <c r="R280" i="4" a="1"/>
  <c r="B280" i="4"/>
  <c r="X279" i="4" a="1"/>
  <c r="X279" i="4" s="1"/>
  <c r="W279" i="4" a="1"/>
  <c r="W279" i="4" s="1"/>
  <c r="V279" i="4" a="1"/>
  <c r="V279" i="4" s="1"/>
  <c r="U279" i="4" a="1"/>
  <c r="U279" i="4" s="1"/>
  <c r="R279" i="4" a="1"/>
  <c r="R279" i="4" s="1"/>
  <c r="S279" i="4" s="1"/>
  <c r="B279" i="4"/>
  <c r="X278" i="4" a="1"/>
  <c r="X278" i="4" s="1"/>
  <c r="W278" i="4" a="1"/>
  <c r="W278" i="4" s="1"/>
  <c r="V278" i="4" a="1"/>
  <c r="V278" i="4" s="1"/>
  <c r="U278" i="4" a="1"/>
  <c r="U278" i="4" s="1"/>
  <c r="R278" i="4" a="1"/>
  <c r="R278" i="4" s="1"/>
  <c r="S278" i="4" s="1"/>
  <c r="B278" i="4"/>
  <c r="X277" i="4" a="1"/>
  <c r="X277" i="4" s="1"/>
  <c r="W277" i="4" a="1"/>
  <c r="W277" i="4" s="1"/>
  <c r="V277" i="4" a="1"/>
  <c r="V277" i="4" s="1"/>
  <c r="U277" i="4" a="1"/>
  <c r="U277" i="4" s="1"/>
  <c r="R277" i="4" a="1"/>
  <c r="R277" i="4" s="1"/>
  <c r="S277" i="4" s="1"/>
  <c r="B277" i="4"/>
  <c r="X276" i="4" a="1"/>
  <c r="X276" i="4" s="1"/>
  <c r="W276" i="4" a="1"/>
  <c r="W276" i="4" s="1"/>
  <c r="V276" i="4" a="1"/>
  <c r="V276" i="4" s="1"/>
  <c r="U276" i="4" a="1"/>
  <c r="U276" i="4" s="1"/>
  <c r="R276" i="4" a="1"/>
  <c r="R276" i="4" s="1"/>
  <c r="S276" i="4" s="1"/>
  <c r="B276" i="4"/>
  <c r="X275" i="4" a="1"/>
  <c r="X275" i="4" s="1"/>
  <c r="W275" i="4" a="1"/>
  <c r="W275" i="4" s="1"/>
  <c r="V275" i="4"/>
  <c r="V275" i="4" a="1"/>
  <c r="U275" i="4" a="1"/>
  <c r="U275" i="4" s="1"/>
  <c r="R275" i="4" a="1"/>
  <c r="R275" i="4" s="1"/>
  <c r="S275" i="4" s="1"/>
  <c r="B275" i="4"/>
  <c r="X274" i="4" a="1"/>
  <c r="X274" i="4" s="1"/>
  <c r="W274" i="4" a="1"/>
  <c r="W274" i="4" s="1"/>
  <c r="V274" i="4" a="1"/>
  <c r="V274" i="4" s="1"/>
  <c r="U274" i="4" a="1"/>
  <c r="U274" i="4" s="1"/>
  <c r="R274" i="4" a="1"/>
  <c r="R274" i="4" s="1"/>
  <c r="S274" i="4" s="1"/>
  <c r="B274" i="4"/>
  <c r="X273" i="4" a="1"/>
  <c r="X273" i="4" s="1"/>
  <c r="W273" i="4"/>
  <c r="W273" i="4" a="1"/>
  <c r="V273" i="4"/>
  <c r="V273" i="4" a="1"/>
  <c r="U273" i="4" a="1"/>
  <c r="U273" i="4" s="1"/>
  <c r="R273" i="4" a="1"/>
  <c r="R273" i="4" s="1"/>
  <c r="S273" i="4" s="1"/>
  <c r="B273" i="4"/>
  <c r="X272" i="4" a="1"/>
  <c r="X272" i="4" s="1"/>
  <c r="W272" i="4" a="1"/>
  <c r="W272" i="4" s="1"/>
  <c r="V272" i="4" a="1"/>
  <c r="V272" i="4" s="1"/>
  <c r="U272" i="4" a="1"/>
  <c r="U272" i="4" s="1"/>
  <c r="R272" i="4" a="1"/>
  <c r="R272" i="4" s="1"/>
  <c r="S272" i="4" s="1"/>
  <c r="B272" i="4"/>
  <c r="X271" i="4" a="1"/>
  <c r="X271" i="4" s="1"/>
  <c r="W271" i="4"/>
  <c r="W271" i="4" a="1"/>
  <c r="V271" i="4" a="1"/>
  <c r="V271" i="4" s="1"/>
  <c r="U271" i="4" a="1"/>
  <c r="U271" i="4" s="1"/>
  <c r="R271" i="4" a="1"/>
  <c r="R271" i="4" s="1"/>
  <c r="S271" i="4" s="1"/>
  <c r="B271" i="4"/>
  <c r="X270" i="4"/>
  <c r="X270" i="4" a="1"/>
  <c r="W270" i="4"/>
  <c r="W270" i="4" a="1"/>
  <c r="V270" i="4" a="1"/>
  <c r="V270" i="4" s="1"/>
  <c r="U270" i="4" a="1"/>
  <c r="U270" i="4" s="1"/>
  <c r="R270" i="4" a="1"/>
  <c r="R270" i="4" s="1"/>
  <c r="S270" i="4" s="1"/>
  <c r="B270" i="4"/>
  <c r="X269" i="4" a="1"/>
  <c r="X269" i="4" s="1"/>
  <c r="W269" i="4" a="1"/>
  <c r="W269" i="4" s="1"/>
  <c r="V269" i="4" a="1"/>
  <c r="V269" i="4" s="1"/>
  <c r="U269" i="4" a="1"/>
  <c r="U269" i="4" s="1"/>
  <c r="R269" i="4" a="1"/>
  <c r="R269" i="4" s="1"/>
  <c r="S269" i="4" s="1"/>
  <c r="B269" i="4"/>
  <c r="X268" i="4" a="1"/>
  <c r="X268" i="4" s="1"/>
  <c r="W268" i="4" a="1"/>
  <c r="W268" i="4" s="1"/>
  <c r="V268" i="4" a="1"/>
  <c r="V268" i="4" s="1"/>
  <c r="U268" i="4" a="1"/>
  <c r="U268" i="4" s="1"/>
  <c r="R268" i="4" a="1"/>
  <c r="R268" i="4" s="1"/>
  <c r="S268" i="4" s="1"/>
  <c r="B268" i="4"/>
  <c r="X267" i="4" a="1"/>
  <c r="X267" i="4" s="1"/>
  <c r="W267" i="4" a="1"/>
  <c r="W267" i="4" s="1"/>
  <c r="V267" i="4" a="1"/>
  <c r="V267" i="4" s="1"/>
  <c r="U267" i="4" a="1"/>
  <c r="U267" i="4" s="1"/>
  <c r="R267" i="4" a="1"/>
  <c r="R267" i="4" s="1"/>
  <c r="S267" i="4" s="1"/>
  <c r="B267" i="4"/>
  <c r="X266" i="4" a="1"/>
  <c r="X266" i="4" s="1"/>
  <c r="W266" i="4" a="1"/>
  <c r="W266" i="4" s="1"/>
  <c r="V266" i="4" a="1"/>
  <c r="V266" i="4" s="1"/>
  <c r="U266" i="4" a="1"/>
  <c r="U266" i="4" s="1"/>
  <c r="R266" i="4" a="1"/>
  <c r="R266" i="4" s="1"/>
  <c r="S266" i="4" s="1"/>
  <c r="B266" i="4"/>
  <c r="X265" i="4" a="1"/>
  <c r="X265" i="4" s="1"/>
  <c r="W265" i="4" a="1"/>
  <c r="W265" i="4" s="1"/>
  <c r="V265" i="4"/>
  <c r="V265" i="4" a="1"/>
  <c r="U265" i="4" a="1"/>
  <c r="U265" i="4" s="1"/>
  <c r="R265" i="4" a="1"/>
  <c r="R265" i="4" s="1"/>
  <c r="S265" i="4" s="1"/>
  <c r="B265" i="4"/>
  <c r="X264" i="4"/>
  <c r="X264" i="4" a="1"/>
  <c r="W264" i="4"/>
  <c r="W264" i="4" a="1"/>
  <c r="V264" i="4" a="1"/>
  <c r="V264" i="4" s="1"/>
  <c r="U264" i="4" a="1"/>
  <c r="U264" i="4" s="1"/>
  <c r="R264" i="4"/>
  <c r="S264" i="4" s="1"/>
  <c r="R264" i="4" a="1"/>
  <c r="B264" i="4"/>
  <c r="X263" i="4" a="1"/>
  <c r="X263" i="4" s="1"/>
  <c r="W263" i="4" a="1"/>
  <c r="W263" i="4" s="1"/>
  <c r="V263" i="4" a="1"/>
  <c r="V263" i="4" s="1"/>
  <c r="U263" i="4" a="1"/>
  <c r="U263" i="4" s="1"/>
  <c r="R263" i="4" a="1"/>
  <c r="R263" i="4" s="1"/>
  <c r="S263" i="4" s="1"/>
  <c r="B263" i="4"/>
  <c r="X262" i="4" a="1"/>
  <c r="X262" i="4" s="1"/>
  <c r="W262" i="4" a="1"/>
  <c r="W262" i="4" s="1"/>
  <c r="V262" i="4" a="1"/>
  <c r="V262" i="4" s="1"/>
  <c r="U262" i="4" a="1"/>
  <c r="U262" i="4" s="1"/>
  <c r="R262" i="4" a="1"/>
  <c r="R262" i="4" s="1"/>
  <c r="S262" i="4" s="1"/>
  <c r="B262" i="4"/>
  <c r="X261" i="4" a="1"/>
  <c r="X261" i="4" s="1"/>
  <c r="W261" i="4" a="1"/>
  <c r="W261" i="4" s="1"/>
  <c r="V261" i="4" a="1"/>
  <c r="V261" i="4" s="1"/>
  <c r="U261" i="4" a="1"/>
  <c r="U261" i="4" s="1"/>
  <c r="R261" i="4" a="1"/>
  <c r="R261" i="4" s="1"/>
  <c r="S261" i="4" s="1"/>
  <c r="B261" i="4"/>
  <c r="X260" i="4" a="1"/>
  <c r="X260" i="4" s="1"/>
  <c r="W260" i="4" a="1"/>
  <c r="W260" i="4" s="1"/>
  <c r="V260" i="4" a="1"/>
  <c r="V260" i="4" s="1"/>
  <c r="U260" i="4" a="1"/>
  <c r="U260" i="4" s="1"/>
  <c r="R260" i="4" a="1"/>
  <c r="R260" i="4" s="1"/>
  <c r="S260" i="4" s="1"/>
  <c r="B260" i="4"/>
  <c r="X259" i="4" a="1"/>
  <c r="X259" i="4" s="1"/>
  <c r="W259" i="4" a="1"/>
  <c r="W259" i="4" s="1"/>
  <c r="V259" i="4" a="1"/>
  <c r="V259" i="4" s="1"/>
  <c r="U259" i="4" a="1"/>
  <c r="U259" i="4" s="1"/>
  <c r="R259" i="4" a="1"/>
  <c r="R259" i="4" s="1"/>
  <c r="S259" i="4" s="1"/>
  <c r="B259" i="4"/>
  <c r="X258" i="4" a="1"/>
  <c r="X258" i="4" s="1"/>
  <c r="W258" i="4" a="1"/>
  <c r="W258" i="4" s="1"/>
  <c r="V258" i="4" a="1"/>
  <c r="V258" i="4" s="1"/>
  <c r="U258" i="4" a="1"/>
  <c r="U258" i="4" s="1"/>
  <c r="R258" i="4" a="1"/>
  <c r="R258" i="4" s="1"/>
  <c r="S258" i="4" s="1"/>
  <c r="B258" i="4"/>
  <c r="X257" i="4" a="1"/>
  <c r="X257" i="4" s="1"/>
  <c r="W257" i="4" a="1"/>
  <c r="W257" i="4" s="1"/>
  <c r="V257" i="4" a="1"/>
  <c r="V257" i="4" s="1"/>
  <c r="U257" i="4" a="1"/>
  <c r="U257" i="4" s="1"/>
  <c r="R257" i="4" a="1"/>
  <c r="R257" i="4" s="1"/>
  <c r="S257" i="4" s="1"/>
  <c r="B257" i="4"/>
  <c r="X256" i="4" a="1"/>
  <c r="X256" i="4" s="1"/>
  <c r="W256" i="4" a="1"/>
  <c r="W256" i="4" s="1"/>
  <c r="V256" i="4" a="1"/>
  <c r="V256" i="4" s="1"/>
  <c r="U256" i="4" a="1"/>
  <c r="U256" i="4" s="1"/>
  <c r="R256" i="4" a="1"/>
  <c r="R256" i="4" s="1"/>
  <c r="S256" i="4" s="1"/>
  <c r="B256" i="4"/>
  <c r="X255" i="4" a="1"/>
  <c r="X255" i="4" s="1"/>
  <c r="W255" i="4" a="1"/>
  <c r="W255" i="4" s="1"/>
  <c r="V255" i="4" a="1"/>
  <c r="V255" i="4" s="1"/>
  <c r="U255" i="4" a="1"/>
  <c r="U255" i="4" s="1"/>
  <c r="R255" i="4" a="1"/>
  <c r="R255" i="4" s="1"/>
  <c r="S255" i="4" s="1"/>
  <c r="B255" i="4"/>
  <c r="X254" i="4"/>
  <c r="X254" i="4" a="1"/>
  <c r="W254" i="4" a="1"/>
  <c r="W254" i="4" s="1"/>
  <c r="V254" i="4" a="1"/>
  <c r="V254" i="4" s="1"/>
  <c r="U254" i="4" a="1"/>
  <c r="U254" i="4" s="1"/>
  <c r="R254" i="4"/>
  <c r="S254" i="4" s="1"/>
  <c r="R254" i="4" a="1"/>
  <c r="B254" i="4"/>
  <c r="X253" i="4" a="1"/>
  <c r="X253" i="4" s="1"/>
  <c r="W253" i="4" a="1"/>
  <c r="W253" i="4" s="1"/>
  <c r="V253" i="4" a="1"/>
  <c r="V253" i="4" s="1"/>
  <c r="U253" i="4"/>
  <c r="U253" i="4" a="1"/>
  <c r="R253" i="4" a="1"/>
  <c r="R253" i="4" s="1"/>
  <c r="S253" i="4" s="1"/>
  <c r="B253" i="4"/>
  <c r="X252" i="4" a="1"/>
  <c r="X252" i="4" s="1"/>
  <c r="W252" i="4" a="1"/>
  <c r="W252" i="4" s="1"/>
  <c r="V252" i="4" a="1"/>
  <c r="V252" i="4" s="1"/>
  <c r="U252" i="4" a="1"/>
  <c r="U252" i="4" s="1"/>
  <c r="R252" i="4" a="1"/>
  <c r="R252" i="4" s="1"/>
  <c r="S252" i="4" s="1"/>
  <c r="B252" i="4"/>
  <c r="X251" i="4" a="1"/>
  <c r="X251" i="4" s="1"/>
  <c r="W251" i="4" a="1"/>
  <c r="W251" i="4" s="1"/>
  <c r="V251" i="4" a="1"/>
  <c r="V251" i="4" s="1"/>
  <c r="U251" i="4" a="1"/>
  <c r="U251" i="4" s="1"/>
  <c r="R251" i="4" a="1"/>
  <c r="R251" i="4" s="1"/>
  <c r="S251" i="4" s="1"/>
  <c r="B251" i="4"/>
  <c r="X250" i="4" a="1"/>
  <c r="X250" i="4" s="1"/>
  <c r="W250" i="4" a="1"/>
  <c r="W250" i="4" s="1"/>
  <c r="V250" i="4" a="1"/>
  <c r="V250" i="4" s="1"/>
  <c r="U250" i="4" a="1"/>
  <c r="U250" i="4" s="1"/>
  <c r="R250" i="4" a="1"/>
  <c r="R250" i="4" s="1"/>
  <c r="S250" i="4" s="1"/>
  <c r="B250" i="4"/>
  <c r="X249" i="4" a="1"/>
  <c r="X249" i="4" s="1"/>
  <c r="W249" i="4" a="1"/>
  <c r="W249" i="4" s="1"/>
  <c r="V249" i="4" a="1"/>
  <c r="V249" i="4" s="1"/>
  <c r="U249" i="4" a="1"/>
  <c r="U249" i="4" s="1"/>
  <c r="R249" i="4" a="1"/>
  <c r="R249" i="4" s="1"/>
  <c r="S249" i="4" s="1"/>
  <c r="B249" i="4"/>
  <c r="X248" i="4"/>
  <c r="X248" i="4" a="1"/>
  <c r="W248" i="4" a="1"/>
  <c r="W248" i="4" s="1"/>
  <c r="V248" i="4" a="1"/>
  <c r="V248" i="4" s="1"/>
  <c r="U248" i="4" a="1"/>
  <c r="U248" i="4" s="1"/>
  <c r="R248" i="4" a="1"/>
  <c r="R248" i="4" s="1"/>
  <c r="S248" i="4" s="1"/>
  <c r="B248" i="4"/>
  <c r="X247" i="4" a="1"/>
  <c r="X247" i="4" s="1"/>
  <c r="W247" i="4" a="1"/>
  <c r="W247" i="4" s="1"/>
  <c r="V247" i="4" a="1"/>
  <c r="V247" i="4" s="1"/>
  <c r="U247" i="4" a="1"/>
  <c r="U247" i="4" s="1"/>
  <c r="R247" i="4" a="1"/>
  <c r="R247" i="4" s="1"/>
  <c r="S247" i="4" s="1"/>
  <c r="B247" i="4"/>
  <c r="X246" i="4" a="1"/>
  <c r="X246" i="4" s="1"/>
  <c r="W246" i="4" a="1"/>
  <c r="W246" i="4" s="1"/>
  <c r="V246" i="4" a="1"/>
  <c r="V246" i="4" s="1"/>
  <c r="U246" i="4" a="1"/>
  <c r="U246" i="4" s="1"/>
  <c r="R246" i="4" a="1"/>
  <c r="R246" i="4" s="1"/>
  <c r="S246" i="4" s="1"/>
  <c r="B246" i="4"/>
  <c r="X245" i="4" a="1"/>
  <c r="X245" i="4" s="1"/>
  <c r="W245" i="4" a="1"/>
  <c r="W245" i="4" s="1"/>
  <c r="V245" i="4" a="1"/>
  <c r="V245" i="4" s="1"/>
  <c r="U245" i="4" a="1"/>
  <c r="U245" i="4" s="1"/>
  <c r="R245" i="4" a="1"/>
  <c r="R245" i="4" s="1"/>
  <c r="S245" i="4" s="1"/>
  <c r="B245" i="4"/>
  <c r="X244" i="4" a="1"/>
  <c r="X244" i="4" s="1"/>
  <c r="W244" i="4" a="1"/>
  <c r="W244" i="4" s="1"/>
  <c r="V244" i="4" a="1"/>
  <c r="V244" i="4" s="1"/>
  <c r="U244" i="4" a="1"/>
  <c r="U244" i="4" s="1"/>
  <c r="R244" i="4" a="1"/>
  <c r="R244" i="4" s="1"/>
  <c r="S244" i="4" s="1"/>
  <c r="B244" i="4"/>
  <c r="X243" i="4" a="1"/>
  <c r="X243" i="4" s="1"/>
  <c r="W243" i="4" a="1"/>
  <c r="W243" i="4" s="1"/>
  <c r="V243" i="4" a="1"/>
  <c r="V243" i="4" s="1"/>
  <c r="U243" i="4" a="1"/>
  <c r="U243" i="4" s="1"/>
  <c r="R243" i="4" a="1"/>
  <c r="R243" i="4" s="1"/>
  <c r="S243" i="4" s="1"/>
  <c r="B243" i="4"/>
  <c r="X242" i="4" a="1"/>
  <c r="X242" i="4" s="1"/>
  <c r="W242" i="4" a="1"/>
  <c r="W242" i="4" s="1"/>
  <c r="V242" i="4" a="1"/>
  <c r="V242" i="4" s="1"/>
  <c r="U242" i="4" a="1"/>
  <c r="U242" i="4" s="1"/>
  <c r="R242" i="4"/>
  <c r="S242" i="4" s="1"/>
  <c r="R242" i="4" a="1"/>
  <c r="B242" i="4"/>
  <c r="X241" i="4" a="1"/>
  <c r="X241" i="4" s="1"/>
  <c r="W241" i="4" a="1"/>
  <c r="W241" i="4" s="1"/>
  <c r="V241" i="4" a="1"/>
  <c r="V241" i="4" s="1"/>
  <c r="U241" i="4" a="1"/>
  <c r="U241" i="4" s="1"/>
  <c r="R241" i="4" a="1"/>
  <c r="R241" i="4" s="1"/>
  <c r="S241" i="4" s="1"/>
  <c r="B241" i="4"/>
  <c r="X240" i="4" a="1"/>
  <c r="X240" i="4" s="1"/>
  <c r="W240" i="4" a="1"/>
  <c r="W240" i="4" s="1"/>
  <c r="V240" i="4" a="1"/>
  <c r="V240" i="4" s="1"/>
  <c r="U240" i="4" a="1"/>
  <c r="U240" i="4" s="1"/>
  <c r="R240" i="4" a="1"/>
  <c r="R240" i="4" s="1"/>
  <c r="S240" i="4" s="1"/>
  <c r="B240" i="4"/>
  <c r="X239" i="4" a="1"/>
  <c r="X239" i="4" s="1"/>
  <c r="W239" i="4"/>
  <c r="W239" i="4" a="1"/>
  <c r="V239" i="4" a="1"/>
  <c r="V239" i="4" s="1"/>
  <c r="U239" i="4" a="1"/>
  <c r="U239" i="4" s="1"/>
  <c r="R239" i="4" a="1"/>
  <c r="R239" i="4" s="1"/>
  <c r="S239" i="4" s="1"/>
  <c r="B239" i="4"/>
  <c r="X238" i="4"/>
  <c r="X238" i="4" a="1"/>
  <c r="W238" i="4" a="1"/>
  <c r="W238" i="4" s="1"/>
  <c r="V238" i="4" a="1"/>
  <c r="V238" i="4" s="1"/>
  <c r="U238" i="4" a="1"/>
  <c r="U238" i="4" s="1"/>
  <c r="R238" i="4" a="1"/>
  <c r="R238" i="4" s="1"/>
  <c r="S238" i="4" s="1"/>
  <c r="B238" i="4"/>
  <c r="X237" i="4" a="1"/>
  <c r="X237" i="4" s="1"/>
  <c r="W237" i="4" a="1"/>
  <c r="W237" i="4" s="1"/>
  <c r="V237" i="4" a="1"/>
  <c r="V237" i="4" s="1"/>
  <c r="U237" i="4" a="1"/>
  <c r="U237" i="4" s="1"/>
  <c r="R237" i="4" a="1"/>
  <c r="R237" i="4" s="1"/>
  <c r="S237" i="4" s="1"/>
  <c r="B237" i="4"/>
  <c r="X236" i="4" a="1"/>
  <c r="X236" i="4" s="1"/>
  <c r="W236" i="4" a="1"/>
  <c r="W236" i="4" s="1"/>
  <c r="V236" i="4" a="1"/>
  <c r="V236" i="4" s="1"/>
  <c r="U236" i="4" a="1"/>
  <c r="U236" i="4" s="1"/>
  <c r="R236" i="4"/>
  <c r="S236" i="4" s="1"/>
  <c r="R236" i="4" a="1"/>
  <c r="B236" i="4"/>
  <c r="X235" i="4" a="1"/>
  <c r="X235" i="4" s="1"/>
  <c r="W235" i="4" a="1"/>
  <c r="W235" i="4" s="1"/>
  <c r="V235" i="4" a="1"/>
  <c r="V235" i="4" s="1"/>
  <c r="U235" i="4" a="1"/>
  <c r="U235" i="4" s="1"/>
  <c r="R235" i="4" a="1"/>
  <c r="R235" i="4" s="1"/>
  <c r="S235" i="4" s="1"/>
  <c r="B235" i="4"/>
  <c r="X234" i="4" a="1"/>
  <c r="X234" i="4" s="1"/>
  <c r="W234" i="4" a="1"/>
  <c r="W234" i="4" s="1"/>
  <c r="V234" i="4" a="1"/>
  <c r="V234" i="4" s="1"/>
  <c r="U234" i="4" a="1"/>
  <c r="U234" i="4" s="1"/>
  <c r="R234" i="4" a="1"/>
  <c r="R234" i="4" s="1"/>
  <c r="S234" i="4" s="1"/>
  <c r="B234" i="4"/>
  <c r="X233" i="4" a="1"/>
  <c r="X233" i="4" s="1"/>
  <c r="W233" i="4" a="1"/>
  <c r="W233" i="4" s="1"/>
  <c r="V233" i="4" a="1"/>
  <c r="V233" i="4" s="1"/>
  <c r="U233" i="4" a="1"/>
  <c r="U233" i="4" s="1"/>
  <c r="R233" i="4" a="1"/>
  <c r="R233" i="4" s="1"/>
  <c r="S233" i="4" s="1"/>
  <c r="B233" i="4"/>
  <c r="X232" i="4"/>
  <c r="X232" i="4" a="1"/>
  <c r="W232" i="4"/>
  <c r="W232" i="4" a="1"/>
  <c r="V232" i="4" a="1"/>
  <c r="V232" i="4" s="1"/>
  <c r="U232" i="4" a="1"/>
  <c r="U232" i="4" s="1"/>
  <c r="R232" i="4" a="1"/>
  <c r="R232" i="4" s="1"/>
  <c r="S232" i="4" s="1"/>
  <c r="B232" i="4"/>
  <c r="X231" i="4" a="1"/>
  <c r="X231" i="4" s="1"/>
  <c r="W231" i="4" a="1"/>
  <c r="W231" i="4" s="1"/>
  <c r="V231" i="4" a="1"/>
  <c r="V231" i="4" s="1"/>
  <c r="U231" i="4" a="1"/>
  <c r="U231" i="4" s="1"/>
  <c r="R231" i="4" a="1"/>
  <c r="R231" i="4" s="1"/>
  <c r="S231" i="4" s="1"/>
  <c r="B231" i="4"/>
  <c r="X230" i="4" a="1"/>
  <c r="X230" i="4" s="1"/>
  <c r="W230" i="4" a="1"/>
  <c r="W230" i="4" s="1"/>
  <c r="V230" i="4" a="1"/>
  <c r="V230" i="4" s="1"/>
  <c r="U230" i="4" a="1"/>
  <c r="U230" i="4" s="1"/>
  <c r="R230" i="4" a="1"/>
  <c r="R230" i="4" s="1"/>
  <c r="S230" i="4" s="1"/>
  <c r="B230" i="4"/>
  <c r="X229" i="4" a="1"/>
  <c r="X229" i="4" s="1"/>
  <c r="W229" i="4"/>
  <c r="W229" i="4" a="1"/>
  <c r="V229" i="4" a="1"/>
  <c r="V229" i="4" s="1"/>
  <c r="U229" i="4" a="1"/>
  <c r="U229" i="4" s="1"/>
  <c r="R229" i="4" a="1"/>
  <c r="R229" i="4" s="1"/>
  <c r="S229" i="4" s="1"/>
  <c r="B229" i="4"/>
  <c r="X228" i="4" a="1"/>
  <c r="X228" i="4" s="1"/>
  <c r="W228" i="4" a="1"/>
  <c r="W228" i="4" s="1"/>
  <c r="V228" i="4" a="1"/>
  <c r="V228" i="4" s="1"/>
  <c r="U228" i="4" a="1"/>
  <c r="U228" i="4" s="1"/>
  <c r="R228" i="4" a="1"/>
  <c r="R228" i="4" s="1"/>
  <c r="S228" i="4" s="1"/>
  <c r="B228" i="4"/>
  <c r="X227" i="4" a="1"/>
  <c r="X227" i="4" s="1"/>
  <c r="W227" i="4"/>
  <c r="W227" i="4" a="1"/>
  <c r="V227" i="4"/>
  <c r="V227" i="4" a="1"/>
  <c r="U227" i="4" a="1"/>
  <c r="U227" i="4" s="1"/>
  <c r="R227" i="4" a="1"/>
  <c r="R227" i="4" s="1"/>
  <c r="S227" i="4" s="1"/>
  <c r="B227" i="4"/>
  <c r="X226" i="4" a="1"/>
  <c r="X226" i="4" s="1"/>
  <c r="W226" i="4"/>
  <c r="W226" i="4" a="1"/>
  <c r="V226" i="4" a="1"/>
  <c r="V226" i="4" s="1"/>
  <c r="U226" i="4" a="1"/>
  <c r="U226" i="4" s="1"/>
  <c r="R226" i="4" a="1"/>
  <c r="R226" i="4" s="1"/>
  <c r="S226" i="4" s="1"/>
  <c r="B226" i="4"/>
  <c r="X225" i="4" a="1"/>
  <c r="X225" i="4" s="1"/>
  <c r="W225" i="4" a="1"/>
  <c r="W225" i="4" s="1"/>
  <c r="V225" i="4" a="1"/>
  <c r="V225" i="4" s="1"/>
  <c r="U225" i="4" a="1"/>
  <c r="U225" i="4" s="1"/>
  <c r="R225" i="4" a="1"/>
  <c r="R225" i="4" s="1"/>
  <c r="S225" i="4" s="1"/>
  <c r="B225" i="4"/>
  <c r="X224" i="4" a="1"/>
  <c r="X224" i="4" s="1"/>
  <c r="W224" i="4" a="1"/>
  <c r="W224" i="4" s="1"/>
  <c r="V224" i="4" a="1"/>
  <c r="V224" i="4" s="1"/>
  <c r="U224" i="4" a="1"/>
  <c r="U224" i="4" s="1"/>
  <c r="R224" i="4" a="1"/>
  <c r="R224" i="4" s="1"/>
  <c r="S224" i="4" s="1"/>
  <c r="B224" i="4"/>
  <c r="X223" i="4" a="1"/>
  <c r="X223" i="4" s="1"/>
  <c r="W223" i="4" a="1"/>
  <c r="W223" i="4" s="1"/>
  <c r="V223" i="4" a="1"/>
  <c r="V223" i="4" s="1"/>
  <c r="U223" i="4" a="1"/>
  <c r="U223" i="4" s="1"/>
  <c r="R223" i="4" a="1"/>
  <c r="R223" i="4" s="1"/>
  <c r="S223" i="4" s="1"/>
  <c r="B223" i="4"/>
  <c r="X222" i="4" a="1"/>
  <c r="X222" i="4" s="1"/>
  <c r="W222" i="4" a="1"/>
  <c r="W222" i="4" s="1"/>
  <c r="V222" i="4" a="1"/>
  <c r="V222" i="4" s="1"/>
  <c r="U222" i="4" a="1"/>
  <c r="U222" i="4" s="1"/>
  <c r="R222" i="4" a="1"/>
  <c r="R222" i="4" s="1"/>
  <c r="S222" i="4" s="1"/>
  <c r="B222" i="4"/>
  <c r="X221" i="4"/>
  <c r="X221" i="4" a="1"/>
  <c r="W221" i="4" a="1"/>
  <c r="W221" i="4" s="1"/>
  <c r="V221" i="4" a="1"/>
  <c r="V221" i="4" s="1"/>
  <c r="U221" i="4" a="1"/>
  <c r="U221" i="4" s="1"/>
  <c r="R221" i="4"/>
  <c r="S221" i="4" s="1"/>
  <c r="R221" i="4" a="1"/>
  <c r="B221" i="4"/>
  <c r="X220" i="4" a="1"/>
  <c r="X220" i="4" s="1"/>
  <c r="W220" i="4" a="1"/>
  <c r="W220" i="4" s="1"/>
  <c r="V220" i="4" a="1"/>
  <c r="V220" i="4" s="1"/>
  <c r="U220" i="4" a="1"/>
  <c r="U220" i="4" s="1"/>
  <c r="R220" i="4" a="1"/>
  <c r="R220" i="4" s="1"/>
  <c r="S220" i="4" s="1"/>
  <c r="B220" i="4"/>
  <c r="X219" i="4"/>
  <c r="X219" i="4" a="1"/>
  <c r="W219" i="4" a="1"/>
  <c r="W219" i="4" s="1"/>
  <c r="V219" i="4" a="1"/>
  <c r="V219" i="4" s="1"/>
  <c r="U219" i="4" a="1"/>
  <c r="U219" i="4" s="1"/>
  <c r="R219" i="4"/>
  <c r="S219" i="4" s="1"/>
  <c r="R219" i="4" a="1"/>
  <c r="B219" i="4"/>
  <c r="X218" i="4" a="1"/>
  <c r="X218" i="4" s="1"/>
  <c r="W218" i="4" a="1"/>
  <c r="W218" i="4" s="1"/>
  <c r="V218" i="4" a="1"/>
  <c r="V218" i="4" s="1"/>
  <c r="U218" i="4" a="1"/>
  <c r="U218" i="4" s="1"/>
  <c r="R218" i="4" a="1"/>
  <c r="R218" i="4" s="1"/>
  <c r="S218" i="4" s="1"/>
  <c r="B218" i="4"/>
  <c r="X217" i="4"/>
  <c r="X217" i="4" a="1"/>
  <c r="W217" i="4" a="1"/>
  <c r="W217" i="4" s="1"/>
  <c r="V217" i="4" a="1"/>
  <c r="V217" i="4" s="1"/>
  <c r="U217" i="4" a="1"/>
  <c r="U217" i="4" s="1"/>
  <c r="R217" i="4"/>
  <c r="S217" i="4" s="1"/>
  <c r="R217" i="4" a="1"/>
  <c r="B217" i="4"/>
  <c r="X216" i="4" a="1"/>
  <c r="X216" i="4" s="1"/>
  <c r="W216" i="4" a="1"/>
  <c r="W216" i="4" s="1"/>
  <c r="V216" i="4" a="1"/>
  <c r="V216" i="4" s="1"/>
  <c r="U216" i="4" a="1"/>
  <c r="U216" i="4" s="1"/>
  <c r="R216" i="4" a="1"/>
  <c r="R216" i="4" s="1"/>
  <c r="S216" i="4" s="1"/>
  <c r="B216" i="4"/>
  <c r="X215" i="4" a="1"/>
  <c r="X215" i="4" s="1"/>
  <c r="W215" i="4" a="1"/>
  <c r="W215" i="4" s="1"/>
  <c r="V215" i="4" a="1"/>
  <c r="V215" i="4" s="1"/>
  <c r="U215" i="4" a="1"/>
  <c r="U215" i="4" s="1"/>
  <c r="R215" i="4" a="1"/>
  <c r="R215" i="4" s="1"/>
  <c r="S215" i="4" s="1"/>
  <c r="B215" i="4"/>
  <c r="X214" i="4" a="1"/>
  <c r="X214" i="4" s="1"/>
  <c r="W214" i="4" a="1"/>
  <c r="W214" i="4" s="1"/>
  <c r="V214" i="4" a="1"/>
  <c r="V214" i="4" s="1"/>
  <c r="U214" i="4" a="1"/>
  <c r="U214" i="4" s="1"/>
  <c r="R214" i="4" a="1"/>
  <c r="R214" i="4" s="1"/>
  <c r="S214" i="4" s="1"/>
  <c r="B214" i="4"/>
  <c r="X213" i="4" a="1"/>
  <c r="X213" i="4" s="1"/>
  <c r="W213" i="4" a="1"/>
  <c r="W213" i="4" s="1"/>
  <c r="V213" i="4"/>
  <c r="V213" i="4" a="1"/>
  <c r="U213" i="4" a="1"/>
  <c r="U213" i="4" s="1"/>
  <c r="R213" i="4" a="1"/>
  <c r="R213" i="4" s="1"/>
  <c r="S213" i="4" s="1"/>
  <c r="B213" i="4"/>
  <c r="X212" i="4" a="1"/>
  <c r="X212" i="4" s="1"/>
  <c r="W212" i="4" a="1"/>
  <c r="W212" i="4" s="1"/>
  <c r="V212" i="4" a="1"/>
  <c r="V212" i="4" s="1"/>
  <c r="U212" i="4" a="1"/>
  <c r="U212" i="4" s="1"/>
  <c r="R212" i="4" a="1"/>
  <c r="R212" i="4" s="1"/>
  <c r="S212" i="4" s="1"/>
  <c r="B212" i="4"/>
  <c r="X211" i="4" a="1"/>
  <c r="X211" i="4" s="1"/>
  <c r="W211" i="4" a="1"/>
  <c r="W211" i="4" s="1"/>
  <c r="V211" i="4" a="1"/>
  <c r="V211" i="4" s="1"/>
  <c r="U211" i="4" a="1"/>
  <c r="U211" i="4" s="1"/>
  <c r="R211" i="4" a="1"/>
  <c r="R211" i="4" s="1"/>
  <c r="S211" i="4" s="1"/>
  <c r="B211" i="4"/>
  <c r="X210" i="4" a="1"/>
  <c r="X210" i="4" s="1"/>
  <c r="W210" i="4"/>
  <c r="W210" i="4" a="1"/>
  <c r="V210" i="4" a="1"/>
  <c r="V210" i="4" s="1"/>
  <c r="U210" i="4" a="1"/>
  <c r="U210" i="4" s="1"/>
  <c r="R210" i="4" a="1"/>
  <c r="R210" i="4" s="1"/>
  <c r="S210" i="4" s="1"/>
  <c r="B210" i="4"/>
  <c r="X209" i="4" a="1"/>
  <c r="X209" i="4" s="1"/>
  <c r="W209" i="4" a="1"/>
  <c r="W209" i="4" s="1"/>
  <c r="V209" i="4" a="1"/>
  <c r="V209" i="4" s="1"/>
  <c r="U209" i="4" a="1"/>
  <c r="U209" i="4" s="1"/>
  <c r="R209" i="4" a="1"/>
  <c r="R209" i="4" s="1"/>
  <c r="S209" i="4" s="1"/>
  <c r="B209" i="4"/>
  <c r="X208" i="4" a="1"/>
  <c r="X208" i="4" s="1"/>
  <c r="W208" i="4" a="1"/>
  <c r="W208" i="4" s="1"/>
  <c r="V208" i="4" a="1"/>
  <c r="V208" i="4" s="1"/>
  <c r="U208" i="4" a="1"/>
  <c r="U208" i="4" s="1"/>
  <c r="R208" i="4"/>
  <c r="S208" i="4" s="1"/>
  <c r="R208" i="4" a="1"/>
  <c r="B208" i="4"/>
  <c r="X207" i="4" a="1"/>
  <c r="X207" i="4" s="1"/>
  <c r="W207" i="4" a="1"/>
  <c r="W207" i="4" s="1"/>
  <c r="V207" i="4" a="1"/>
  <c r="V207" i="4" s="1"/>
  <c r="U207" i="4" a="1"/>
  <c r="U207" i="4" s="1"/>
  <c r="R207" i="4" a="1"/>
  <c r="R207" i="4" s="1"/>
  <c r="S207" i="4" s="1"/>
  <c r="B207" i="4"/>
  <c r="X206" i="4" a="1"/>
  <c r="X206" i="4" s="1"/>
  <c r="W206" i="4" a="1"/>
  <c r="W206" i="4" s="1"/>
  <c r="V206" i="4" a="1"/>
  <c r="V206" i="4" s="1"/>
  <c r="U206" i="4" a="1"/>
  <c r="U206" i="4" s="1"/>
  <c r="R206" i="4" a="1"/>
  <c r="R206" i="4" s="1"/>
  <c r="S206" i="4" s="1"/>
  <c r="B206" i="4"/>
  <c r="X205" i="4" a="1"/>
  <c r="X205" i="4" s="1"/>
  <c r="W205" i="4" a="1"/>
  <c r="W205" i="4" s="1"/>
  <c r="V205" i="4" a="1"/>
  <c r="V205" i="4" s="1"/>
  <c r="U205" i="4" a="1"/>
  <c r="U205" i="4" s="1"/>
  <c r="R205" i="4" a="1"/>
  <c r="R205" i="4" s="1"/>
  <c r="S205" i="4" s="1"/>
  <c r="B205" i="4"/>
  <c r="X204" i="4" a="1"/>
  <c r="X204" i="4" s="1"/>
  <c r="W204" i="4" a="1"/>
  <c r="W204" i="4" s="1"/>
  <c r="V204" i="4" a="1"/>
  <c r="V204" i="4" s="1"/>
  <c r="U204" i="4" a="1"/>
  <c r="U204" i="4" s="1"/>
  <c r="R204" i="4"/>
  <c r="S204" i="4" s="1"/>
  <c r="R204" i="4" a="1"/>
  <c r="B204" i="4"/>
  <c r="X203" i="4" a="1"/>
  <c r="X203" i="4" s="1"/>
  <c r="W203" i="4" a="1"/>
  <c r="W203" i="4" s="1"/>
  <c r="V203" i="4" a="1"/>
  <c r="V203" i="4" s="1"/>
  <c r="U203" i="4" a="1"/>
  <c r="U203" i="4" s="1"/>
  <c r="R203" i="4" a="1"/>
  <c r="R203" i="4" s="1"/>
  <c r="S203" i="4" s="1"/>
  <c r="B203" i="4"/>
  <c r="X202" i="4" a="1"/>
  <c r="X202" i="4" s="1"/>
  <c r="W202" i="4" a="1"/>
  <c r="W202" i="4" s="1"/>
  <c r="V202" i="4" a="1"/>
  <c r="V202" i="4" s="1"/>
  <c r="U202" i="4" a="1"/>
  <c r="U202" i="4" s="1"/>
  <c r="R202" i="4" a="1"/>
  <c r="R202" i="4" s="1"/>
  <c r="S202" i="4" s="1"/>
  <c r="B202" i="4"/>
  <c r="X201" i="4" a="1"/>
  <c r="X201" i="4" s="1"/>
  <c r="W201" i="4" a="1"/>
  <c r="W201" i="4" s="1"/>
  <c r="V201" i="4" a="1"/>
  <c r="V201" i="4" s="1"/>
  <c r="U201" i="4" a="1"/>
  <c r="U201" i="4" s="1"/>
  <c r="R201" i="4" a="1"/>
  <c r="R201" i="4" s="1"/>
  <c r="S201" i="4" s="1"/>
  <c r="B201" i="4"/>
  <c r="X200" i="4" a="1"/>
  <c r="X200" i="4" s="1"/>
  <c r="W200" i="4" a="1"/>
  <c r="W200" i="4" s="1"/>
  <c r="V200" i="4" a="1"/>
  <c r="V200" i="4" s="1"/>
  <c r="U200" i="4" a="1"/>
  <c r="U200" i="4" s="1"/>
  <c r="R200" i="4" a="1"/>
  <c r="R200" i="4" s="1"/>
  <c r="S200" i="4" s="1"/>
  <c r="B200" i="4"/>
  <c r="X199" i="4" a="1"/>
  <c r="X199" i="4" s="1"/>
  <c r="W199" i="4" a="1"/>
  <c r="W199" i="4" s="1"/>
  <c r="V199" i="4" a="1"/>
  <c r="V199" i="4" s="1"/>
  <c r="U199" i="4" a="1"/>
  <c r="U199" i="4" s="1"/>
  <c r="R199" i="4" a="1"/>
  <c r="R199" i="4" s="1"/>
  <c r="S199" i="4" s="1"/>
  <c r="B199" i="4"/>
  <c r="X198" i="4"/>
  <c r="X198" i="4" a="1"/>
  <c r="W198" i="4" a="1"/>
  <c r="W198" i="4" s="1"/>
  <c r="V198" i="4" a="1"/>
  <c r="V198" i="4" s="1"/>
  <c r="U198" i="4" a="1"/>
  <c r="U198" i="4" s="1"/>
  <c r="R198" i="4" a="1"/>
  <c r="R198" i="4" s="1"/>
  <c r="S198" i="4" s="1"/>
  <c r="B198" i="4"/>
  <c r="X197" i="4" a="1"/>
  <c r="X197" i="4" s="1"/>
  <c r="W197" i="4" a="1"/>
  <c r="W197" i="4" s="1"/>
  <c r="V197" i="4" a="1"/>
  <c r="V197" i="4" s="1"/>
  <c r="U197" i="4" a="1"/>
  <c r="U197" i="4" s="1"/>
  <c r="R197" i="4" a="1"/>
  <c r="R197" i="4" s="1"/>
  <c r="S197" i="4" s="1"/>
  <c r="B197" i="4"/>
  <c r="X196" i="4" a="1"/>
  <c r="X196" i="4" s="1"/>
  <c r="W196" i="4" a="1"/>
  <c r="W196" i="4" s="1"/>
  <c r="V196" i="4" a="1"/>
  <c r="V196" i="4" s="1"/>
  <c r="U196" i="4" a="1"/>
  <c r="U196" i="4" s="1"/>
  <c r="R196" i="4" a="1"/>
  <c r="R196" i="4" s="1"/>
  <c r="S196" i="4" s="1"/>
  <c r="B196" i="4"/>
  <c r="X195" i="4" a="1"/>
  <c r="X195" i="4" s="1"/>
  <c r="W195" i="4" a="1"/>
  <c r="W195" i="4" s="1"/>
  <c r="V195" i="4" a="1"/>
  <c r="V195" i="4" s="1"/>
  <c r="U195" i="4" a="1"/>
  <c r="U195" i="4" s="1"/>
  <c r="R195" i="4"/>
  <c r="S195" i="4" s="1"/>
  <c r="R195" i="4" a="1"/>
  <c r="B195" i="4"/>
  <c r="X194" i="4" a="1"/>
  <c r="X194" i="4" s="1"/>
  <c r="W194" i="4" a="1"/>
  <c r="W194" i="4" s="1"/>
  <c r="V194" i="4" a="1"/>
  <c r="V194" i="4" s="1"/>
  <c r="U194" i="4" a="1"/>
  <c r="U194" i="4" s="1"/>
  <c r="R194" i="4" a="1"/>
  <c r="R194" i="4" s="1"/>
  <c r="S194" i="4" s="1"/>
  <c r="B194" i="4"/>
  <c r="X193" i="4" a="1"/>
  <c r="X193" i="4" s="1"/>
  <c r="W193" i="4" a="1"/>
  <c r="W193" i="4" s="1"/>
  <c r="V193" i="4" a="1"/>
  <c r="V193" i="4" s="1"/>
  <c r="U193" i="4"/>
  <c r="U193" i="4" a="1"/>
  <c r="R193" i="4"/>
  <c r="S193" i="4" s="1"/>
  <c r="R193" i="4" a="1"/>
  <c r="B193" i="4"/>
  <c r="X192" i="4" a="1"/>
  <c r="X192" i="4" s="1"/>
  <c r="W192" i="4" a="1"/>
  <c r="W192" i="4" s="1"/>
  <c r="V192" i="4" a="1"/>
  <c r="V192" i="4" s="1"/>
  <c r="U192" i="4" a="1"/>
  <c r="U192" i="4" s="1"/>
  <c r="R192" i="4" a="1"/>
  <c r="R192" i="4" s="1"/>
  <c r="S192" i="4" s="1"/>
  <c r="B192" i="4"/>
  <c r="X191" i="4" a="1"/>
  <c r="X191" i="4" s="1"/>
  <c r="W191" i="4" a="1"/>
  <c r="W191" i="4" s="1"/>
  <c r="V191" i="4" a="1"/>
  <c r="V191" i="4" s="1"/>
  <c r="U191" i="4" a="1"/>
  <c r="U191" i="4" s="1"/>
  <c r="R191" i="4"/>
  <c r="S191" i="4" s="1"/>
  <c r="R191" i="4" a="1"/>
  <c r="B191" i="4"/>
  <c r="X190" i="4" a="1"/>
  <c r="X190" i="4" s="1"/>
  <c r="W190" i="4" a="1"/>
  <c r="W190" i="4" s="1"/>
  <c r="V190" i="4" a="1"/>
  <c r="V190" i="4" s="1"/>
  <c r="U190" i="4" a="1"/>
  <c r="U190" i="4" s="1"/>
  <c r="R190" i="4" a="1"/>
  <c r="R190" i="4" s="1"/>
  <c r="S190" i="4" s="1"/>
  <c r="B190" i="4"/>
  <c r="X189" i="4" a="1"/>
  <c r="X189" i="4" s="1"/>
  <c r="W189" i="4" a="1"/>
  <c r="W189" i="4" s="1"/>
  <c r="V189" i="4" a="1"/>
  <c r="V189" i="4" s="1"/>
  <c r="U189" i="4" a="1"/>
  <c r="U189" i="4" s="1"/>
  <c r="R189" i="4"/>
  <c r="S189" i="4" s="1"/>
  <c r="R189" i="4" a="1"/>
  <c r="B189" i="4"/>
  <c r="X188" i="4" a="1"/>
  <c r="X188" i="4" s="1"/>
  <c r="W188" i="4" a="1"/>
  <c r="W188" i="4" s="1"/>
  <c r="V188" i="4" a="1"/>
  <c r="V188" i="4" s="1"/>
  <c r="U188" i="4" a="1"/>
  <c r="U188" i="4" s="1"/>
  <c r="R188" i="4" a="1"/>
  <c r="R188" i="4" s="1"/>
  <c r="S188" i="4" s="1"/>
  <c r="B188" i="4"/>
  <c r="X187" i="4" a="1"/>
  <c r="X187" i="4" s="1"/>
  <c r="W187" i="4" a="1"/>
  <c r="W187" i="4" s="1"/>
  <c r="V187" i="4" a="1"/>
  <c r="V187" i="4" s="1"/>
  <c r="U187" i="4" a="1"/>
  <c r="U187" i="4" s="1"/>
  <c r="R187" i="4" a="1"/>
  <c r="R187" i="4" s="1"/>
  <c r="S187" i="4" s="1"/>
  <c r="B187" i="4"/>
  <c r="X186" i="4" a="1"/>
  <c r="X186" i="4" s="1"/>
  <c r="W186" i="4"/>
  <c r="W186" i="4" a="1"/>
  <c r="V186" i="4" a="1"/>
  <c r="V186" i="4" s="1"/>
  <c r="U186" i="4" a="1"/>
  <c r="U186" i="4" s="1"/>
  <c r="R186" i="4" a="1"/>
  <c r="R186" i="4" s="1"/>
  <c r="S186" i="4" s="1"/>
  <c r="B186" i="4"/>
  <c r="X185" i="4" a="1"/>
  <c r="X185" i="4" s="1"/>
  <c r="W185" i="4" a="1"/>
  <c r="W185" i="4" s="1"/>
  <c r="V185" i="4"/>
  <c r="V185" i="4" a="1"/>
  <c r="U185" i="4" a="1"/>
  <c r="U185" i="4" s="1"/>
  <c r="R185" i="4" a="1"/>
  <c r="R185" i="4" s="1"/>
  <c r="S185" i="4" s="1"/>
  <c r="B185" i="4"/>
  <c r="X184" i="4" a="1"/>
  <c r="X184" i="4" s="1"/>
  <c r="W184" i="4" a="1"/>
  <c r="W184" i="4" s="1"/>
  <c r="V184" i="4" a="1"/>
  <c r="V184" i="4" s="1"/>
  <c r="U184" i="4" a="1"/>
  <c r="U184" i="4" s="1"/>
  <c r="R184" i="4" a="1"/>
  <c r="R184" i="4" s="1"/>
  <c r="S184" i="4" s="1"/>
  <c r="B184" i="4"/>
  <c r="X183" i="4" a="1"/>
  <c r="X183" i="4" s="1"/>
  <c r="W183" i="4" a="1"/>
  <c r="W183" i="4" s="1"/>
  <c r="V183" i="4" a="1"/>
  <c r="V183" i="4" s="1"/>
  <c r="U183" i="4" a="1"/>
  <c r="U183" i="4" s="1"/>
  <c r="R183" i="4"/>
  <c r="S183" i="4" s="1"/>
  <c r="R183" i="4" a="1"/>
  <c r="B183" i="4"/>
  <c r="X182" i="4" a="1"/>
  <c r="X182" i="4" s="1"/>
  <c r="W182" i="4" a="1"/>
  <c r="W182" i="4" s="1"/>
  <c r="V182" i="4" a="1"/>
  <c r="V182" i="4" s="1"/>
  <c r="U182" i="4" a="1"/>
  <c r="U182" i="4" s="1"/>
  <c r="R182" i="4" a="1"/>
  <c r="R182" i="4" s="1"/>
  <c r="S182" i="4" s="1"/>
  <c r="B182" i="4"/>
  <c r="X181" i="4" a="1"/>
  <c r="X181" i="4" s="1"/>
  <c r="W181" i="4" a="1"/>
  <c r="W181" i="4" s="1"/>
  <c r="V181" i="4"/>
  <c r="V181" i="4" a="1"/>
  <c r="U181" i="4"/>
  <c r="U181" i="4" a="1"/>
  <c r="R181" i="4"/>
  <c r="S181" i="4" s="1"/>
  <c r="R181" i="4" a="1"/>
  <c r="B181" i="4"/>
  <c r="X180" i="4" a="1"/>
  <c r="X180" i="4" s="1"/>
  <c r="W180" i="4" a="1"/>
  <c r="W180" i="4" s="1"/>
  <c r="V180" i="4" a="1"/>
  <c r="V180" i="4" s="1"/>
  <c r="U180" i="4" a="1"/>
  <c r="U180" i="4" s="1"/>
  <c r="R180" i="4" a="1"/>
  <c r="R180" i="4" s="1"/>
  <c r="S180" i="4" s="1"/>
  <c r="B180" i="4"/>
  <c r="X179" i="4" a="1"/>
  <c r="X179" i="4" s="1"/>
  <c r="W179" i="4" a="1"/>
  <c r="W179" i="4" s="1"/>
  <c r="V179" i="4" a="1"/>
  <c r="V179" i="4" s="1"/>
  <c r="U179" i="4" a="1"/>
  <c r="U179" i="4" s="1"/>
  <c r="R179" i="4" a="1"/>
  <c r="R179" i="4" s="1"/>
  <c r="S179" i="4" s="1"/>
  <c r="B179" i="4"/>
  <c r="X178" i="4" a="1"/>
  <c r="X178" i="4" s="1"/>
  <c r="W178" i="4" a="1"/>
  <c r="W178" i="4" s="1"/>
  <c r="V178" i="4" a="1"/>
  <c r="V178" i="4" s="1"/>
  <c r="U178" i="4" a="1"/>
  <c r="U178" i="4" s="1"/>
  <c r="R178" i="4" a="1"/>
  <c r="R178" i="4" s="1"/>
  <c r="S178" i="4" s="1"/>
  <c r="B178" i="4"/>
  <c r="X177" i="4" a="1"/>
  <c r="X177" i="4" s="1"/>
  <c r="W177" i="4" a="1"/>
  <c r="W177" i="4" s="1"/>
  <c r="V177" i="4" a="1"/>
  <c r="V177" i="4" s="1"/>
  <c r="U177" i="4" a="1"/>
  <c r="U177" i="4" s="1"/>
  <c r="R177" i="4" a="1"/>
  <c r="R177" i="4" s="1"/>
  <c r="S177" i="4" s="1"/>
  <c r="B177" i="4"/>
  <c r="X176" i="4" a="1"/>
  <c r="X176" i="4" s="1"/>
  <c r="W176" i="4" a="1"/>
  <c r="W176" i="4" s="1"/>
  <c r="V176" i="4" a="1"/>
  <c r="V176" i="4" s="1"/>
  <c r="U176" i="4" a="1"/>
  <c r="U176" i="4" s="1"/>
  <c r="R176" i="4" a="1"/>
  <c r="R176" i="4" s="1"/>
  <c r="S176" i="4" s="1"/>
  <c r="B176" i="4"/>
  <c r="X175" i="4" a="1"/>
  <c r="X175" i="4" s="1"/>
  <c r="W175" i="4" a="1"/>
  <c r="W175" i="4" s="1"/>
  <c r="V175" i="4" a="1"/>
  <c r="V175" i="4" s="1"/>
  <c r="U175" i="4" a="1"/>
  <c r="U175" i="4" s="1"/>
  <c r="R175" i="4" a="1"/>
  <c r="R175" i="4" s="1"/>
  <c r="S175" i="4" s="1"/>
  <c r="B175" i="4"/>
  <c r="X174" i="4"/>
  <c r="X174" i="4" a="1"/>
  <c r="W174" i="4" a="1"/>
  <c r="W174" i="4" s="1"/>
  <c r="V174" i="4" a="1"/>
  <c r="V174" i="4" s="1"/>
  <c r="U174" i="4" a="1"/>
  <c r="U174" i="4" s="1"/>
  <c r="R174" i="4" a="1"/>
  <c r="R174" i="4" s="1"/>
  <c r="S174" i="4" s="1"/>
  <c r="B174" i="4"/>
  <c r="X173" i="4" a="1"/>
  <c r="X173" i="4" s="1"/>
  <c r="W173" i="4" a="1"/>
  <c r="W173" i="4" s="1"/>
  <c r="V173" i="4" a="1"/>
  <c r="V173" i="4" s="1"/>
  <c r="U173" i="4" a="1"/>
  <c r="U173" i="4" s="1"/>
  <c r="R173" i="4" a="1"/>
  <c r="R173" i="4" s="1"/>
  <c r="S173" i="4" s="1"/>
  <c r="B173" i="4"/>
  <c r="X172" i="4" a="1"/>
  <c r="X172" i="4" s="1"/>
  <c r="W172" i="4" a="1"/>
  <c r="W172" i="4" s="1"/>
  <c r="V172" i="4" a="1"/>
  <c r="V172" i="4" s="1"/>
  <c r="U172" i="4" a="1"/>
  <c r="U172" i="4" s="1"/>
  <c r="R172" i="4" a="1"/>
  <c r="R172" i="4" s="1"/>
  <c r="S172" i="4" s="1"/>
  <c r="B172" i="4"/>
  <c r="X171" i="4" a="1"/>
  <c r="X171" i="4" s="1"/>
  <c r="W171" i="4" a="1"/>
  <c r="W171" i="4" s="1"/>
  <c r="V171" i="4" a="1"/>
  <c r="V171" i="4" s="1"/>
  <c r="U171" i="4" a="1"/>
  <c r="U171" i="4" s="1"/>
  <c r="R171" i="4" a="1"/>
  <c r="R171" i="4" s="1"/>
  <c r="S171" i="4" s="1"/>
  <c r="B171" i="4"/>
  <c r="X170" i="4" a="1"/>
  <c r="X170" i="4" s="1"/>
  <c r="W170" i="4" a="1"/>
  <c r="W170" i="4" s="1"/>
  <c r="V170" i="4" a="1"/>
  <c r="V170" i="4" s="1"/>
  <c r="U170" i="4" a="1"/>
  <c r="U170" i="4" s="1"/>
  <c r="R170" i="4" a="1"/>
  <c r="R170" i="4" s="1"/>
  <c r="S170" i="4" s="1"/>
  <c r="B170" i="4"/>
  <c r="X169" i="4" a="1"/>
  <c r="X169" i="4" s="1"/>
  <c r="W169" i="4" a="1"/>
  <c r="W169" i="4" s="1"/>
  <c r="V169" i="4" a="1"/>
  <c r="V169" i="4" s="1"/>
  <c r="U169" i="4" a="1"/>
  <c r="U169" i="4" s="1"/>
  <c r="R169" i="4" a="1"/>
  <c r="R169" i="4" s="1"/>
  <c r="S169" i="4" s="1"/>
  <c r="B169" i="4"/>
  <c r="X168" i="4" a="1"/>
  <c r="X168" i="4" s="1"/>
  <c r="W168" i="4" a="1"/>
  <c r="W168" i="4" s="1"/>
  <c r="V168" i="4" a="1"/>
  <c r="V168" i="4" s="1"/>
  <c r="U168" i="4" a="1"/>
  <c r="U168" i="4" s="1"/>
  <c r="R168" i="4"/>
  <c r="S168" i="4" s="1"/>
  <c r="R168" i="4" a="1"/>
  <c r="B168" i="4"/>
  <c r="X167" i="4" a="1"/>
  <c r="X167" i="4" s="1"/>
  <c r="W167" i="4" a="1"/>
  <c r="W167" i="4" s="1"/>
  <c r="V167" i="4" a="1"/>
  <c r="V167" i="4" s="1"/>
  <c r="U167" i="4" a="1"/>
  <c r="U167" i="4" s="1"/>
  <c r="R167" i="4" a="1"/>
  <c r="R167" i="4" s="1"/>
  <c r="S167" i="4" s="1"/>
  <c r="B167" i="4"/>
  <c r="X166" i="4" a="1"/>
  <c r="X166" i="4" s="1"/>
  <c r="W166" i="4" a="1"/>
  <c r="W166" i="4" s="1"/>
  <c r="V166" i="4" a="1"/>
  <c r="V166" i="4" s="1"/>
  <c r="U166" i="4" a="1"/>
  <c r="U166" i="4" s="1"/>
  <c r="R166" i="4" a="1"/>
  <c r="R166" i="4" s="1"/>
  <c r="S166" i="4" s="1"/>
  <c r="B166" i="4"/>
  <c r="X165" i="4" a="1"/>
  <c r="X165" i="4" s="1"/>
  <c r="W165" i="4" a="1"/>
  <c r="W165" i="4" s="1"/>
  <c r="V165" i="4" a="1"/>
  <c r="V165" i="4" s="1"/>
  <c r="U165" i="4" a="1"/>
  <c r="U165" i="4" s="1"/>
  <c r="R165" i="4" a="1"/>
  <c r="R165" i="4" s="1"/>
  <c r="S165" i="4" s="1"/>
  <c r="B165" i="4"/>
  <c r="X164" i="4" a="1"/>
  <c r="X164" i="4" s="1"/>
  <c r="W164" i="4" a="1"/>
  <c r="W164" i="4" s="1"/>
  <c r="V164" i="4" a="1"/>
  <c r="V164" i="4" s="1"/>
  <c r="U164" i="4" a="1"/>
  <c r="U164" i="4" s="1"/>
  <c r="R164" i="4" a="1"/>
  <c r="R164" i="4" s="1"/>
  <c r="S164" i="4" s="1"/>
  <c r="B164" i="4"/>
  <c r="X163" i="4" a="1"/>
  <c r="X163" i="4" s="1"/>
  <c r="W163" i="4" a="1"/>
  <c r="W163" i="4" s="1"/>
  <c r="V163" i="4" a="1"/>
  <c r="V163" i="4" s="1"/>
  <c r="U163" i="4" a="1"/>
  <c r="U163" i="4" s="1"/>
  <c r="R163" i="4" a="1"/>
  <c r="R163" i="4" s="1"/>
  <c r="S163" i="4" s="1"/>
  <c r="B163" i="4"/>
  <c r="X162" i="4" a="1"/>
  <c r="X162" i="4" s="1"/>
  <c r="W162" i="4" a="1"/>
  <c r="W162" i="4" s="1"/>
  <c r="V162" i="4" a="1"/>
  <c r="V162" i="4" s="1"/>
  <c r="U162" i="4" a="1"/>
  <c r="U162" i="4" s="1"/>
  <c r="R162" i="4" a="1"/>
  <c r="R162" i="4" s="1"/>
  <c r="S162" i="4" s="1"/>
  <c r="B162" i="4"/>
  <c r="X161" i="4" a="1"/>
  <c r="X161" i="4" s="1"/>
  <c r="W161" i="4" a="1"/>
  <c r="W161" i="4" s="1"/>
  <c r="V161" i="4" a="1"/>
  <c r="V161" i="4" s="1"/>
  <c r="U161" i="4" a="1"/>
  <c r="U161" i="4" s="1"/>
  <c r="R161" i="4" a="1"/>
  <c r="R161" i="4" s="1"/>
  <c r="S161" i="4" s="1"/>
  <c r="B161" i="4"/>
  <c r="X160" i="4" a="1"/>
  <c r="X160" i="4" s="1"/>
  <c r="W160" i="4" a="1"/>
  <c r="W160" i="4" s="1"/>
  <c r="V160" i="4" a="1"/>
  <c r="V160" i="4" s="1"/>
  <c r="U160" i="4" a="1"/>
  <c r="U160" i="4" s="1"/>
  <c r="R160" i="4" a="1"/>
  <c r="R160" i="4" s="1"/>
  <c r="S160" i="4" s="1"/>
  <c r="B160" i="4"/>
  <c r="X159" i="4" a="1"/>
  <c r="X159" i="4" s="1"/>
  <c r="W159" i="4" a="1"/>
  <c r="W159" i="4" s="1"/>
  <c r="V159" i="4" a="1"/>
  <c r="V159" i="4" s="1"/>
  <c r="U159" i="4" a="1"/>
  <c r="U159" i="4" s="1"/>
  <c r="R159" i="4" a="1"/>
  <c r="R159" i="4" s="1"/>
  <c r="S159" i="4" s="1"/>
  <c r="B159" i="4"/>
  <c r="X158" i="4" a="1"/>
  <c r="X158" i="4" s="1"/>
  <c r="W158" i="4" a="1"/>
  <c r="W158" i="4" s="1"/>
  <c r="V158" i="4" a="1"/>
  <c r="V158" i="4" s="1"/>
  <c r="U158" i="4" a="1"/>
  <c r="U158" i="4" s="1"/>
  <c r="R158" i="4" a="1"/>
  <c r="R158" i="4" s="1"/>
  <c r="S158" i="4" s="1"/>
  <c r="B158" i="4"/>
  <c r="X157" i="4" a="1"/>
  <c r="X157" i="4" s="1"/>
  <c r="W157" i="4" a="1"/>
  <c r="W157" i="4" s="1"/>
  <c r="V157" i="4" a="1"/>
  <c r="V157" i="4" s="1"/>
  <c r="U157" i="4" a="1"/>
  <c r="U157" i="4" s="1"/>
  <c r="R157" i="4" a="1"/>
  <c r="R157" i="4" s="1"/>
  <c r="S157" i="4" s="1"/>
  <c r="B157" i="4"/>
  <c r="X156" i="4" a="1"/>
  <c r="X156" i="4" s="1"/>
  <c r="W156" i="4" a="1"/>
  <c r="W156" i="4" s="1"/>
  <c r="V156" i="4" a="1"/>
  <c r="V156" i="4" s="1"/>
  <c r="U156" i="4" a="1"/>
  <c r="U156" i="4" s="1"/>
  <c r="R156" i="4" a="1"/>
  <c r="R156" i="4" s="1"/>
  <c r="S156" i="4" s="1"/>
  <c r="B156" i="4"/>
  <c r="X155" i="4" a="1"/>
  <c r="X155" i="4" s="1"/>
  <c r="W155" i="4" a="1"/>
  <c r="W155" i="4" s="1"/>
  <c r="V155" i="4" a="1"/>
  <c r="V155" i="4" s="1"/>
  <c r="U155" i="4" a="1"/>
  <c r="U155" i="4" s="1"/>
  <c r="R155" i="4"/>
  <c r="S155" i="4" s="1"/>
  <c r="R155" i="4" a="1"/>
  <c r="B155" i="4"/>
  <c r="X154" i="4" a="1"/>
  <c r="X154" i="4" s="1"/>
  <c r="W154" i="4" a="1"/>
  <c r="W154" i="4" s="1"/>
  <c r="V154" i="4" a="1"/>
  <c r="V154" i="4" s="1"/>
  <c r="U154" i="4" a="1"/>
  <c r="U154" i="4" s="1"/>
  <c r="R154" i="4" a="1"/>
  <c r="R154" i="4" s="1"/>
  <c r="S154" i="4" s="1"/>
  <c r="B154" i="4"/>
  <c r="X153" i="4" a="1"/>
  <c r="X153" i="4" s="1"/>
  <c r="W153" i="4" a="1"/>
  <c r="W153" i="4" s="1"/>
  <c r="V153" i="4" a="1"/>
  <c r="V153" i="4" s="1"/>
  <c r="U153" i="4"/>
  <c r="U153" i="4" a="1"/>
  <c r="R153" i="4"/>
  <c r="S153" i="4" s="1"/>
  <c r="R153" i="4" a="1"/>
  <c r="B153" i="4"/>
  <c r="X152" i="4" a="1"/>
  <c r="X152" i="4" s="1"/>
  <c r="W152" i="4" a="1"/>
  <c r="W152" i="4" s="1"/>
  <c r="V152" i="4" a="1"/>
  <c r="V152" i="4" s="1"/>
  <c r="U152" i="4" a="1"/>
  <c r="U152" i="4" s="1"/>
  <c r="R152" i="4"/>
  <c r="S152" i="4" s="1"/>
  <c r="R152" i="4" a="1"/>
  <c r="B152" i="4"/>
  <c r="X151" i="4" a="1"/>
  <c r="X151" i="4" s="1"/>
  <c r="W151" i="4" a="1"/>
  <c r="W151" i="4" s="1"/>
  <c r="V151" i="4" a="1"/>
  <c r="V151" i="4" s="1"/>
  <c r="U151" i="4" a="1"/>
  <c r="U151" i="4" s="1"/>
  <c r="R151" i="4"/>
  <c r="S151" i="4" s="1"/>
  <c r="R151" i="4" a="1"/>
  <c r="B151" i="4"/>
  <c r="X150" i="4" a="1"/>
  <c r="X150" i="4" s="1"/>
  <c r="W150" i="4" a="1"/>
  <c r="W150" i="4" s="1"/>
  <c r="V150" i="4" a="1"/>
  <c r="V150" i="4" s="1"/>
  <c r="U150" i="4" a="1"/>
  <c r="U150" i="4" s="1"/>
  <c r="R150" i="4" a="1"/>
  <c r="R150" i="4" s="1"/>
  <c r="S150" i="4" s="1"/>
  <c r="B150" i="4"/>
  <c r="X149" i="4" a="1"/>
  <c r="X149" i="4" s="1"/>
  <c r="W149" i="4" a="1"/>
  <c r="W149" i="4" s="1"/>
  <c r="V149" i="4" a="1"/>
  <c r="V149" i="4" s="1"/>
  <c r="U149" i="4" a="1"/>
  <c r="U149" i="4" s="1"/>
  <c r="R149" i="4"/>
  <c r="S149" i="4" s="1"/>
  <c r="R149" i="4" a="1"/>
  <c r="B149" i="4"/>
  <c r="X148" i="4" a="1"/>
  <c r="X148" i="4" s="1"/>
  <c r="W148" i="4" a="1"/>
  <c r="W148" i="4" s="1"/>
  <c r="V148" i="4" a="1"/>
  <c r="V148" i="4" s="1"/>
  <c r="U148" i="4" a="1"/>
  <c r="U148" i="4" s="1"/>
  <c r="R148" i="4" a="1"/>
  <c r="R148" i="4" s="1"/>
  <c r="S148" i="4" s="1"/>
  <c r="B148" i="4"/>
  <c r="X147" i="4" a="1"/>
  <c r="X147" i="4" s="1"/>
  <c r="W147" i="4" a="1"/>
  <c r="W147" i="4" s="1"/>
  <c r="V147" i="4" a="1"/>
  <c r="V147" i="4" s="1"/>
  <c r="U147" i="4" a="1"/>
  <c r="U147" i="4" s="1"/>
  <c r="R147" i="4" a="1"/>
  <c r="R147" i="4" s="1"/>
  <c r="S147" i="4" s="1"/>
  <c r="B147" i="4"/>
  <c r="X146" i="4"/>
  <c r="X146" i="4" a="1"/>
  <c r="W146" i="4" a="1"/>
  <c r="W146" i="4" s="1"/>
  <c r="V146" i="4" a="1"/>
  <c r="V146" i="4" s="1"/>
  <c r="U146" i="4" a="1"/>
  <c r="U146" i="4" s="1"/>
  <c r="R146" i="4" a="1"/>
  <c r="R146" i="4" s="1"/>
  <c r="S146" i="4" s="1"/>
  <c r="B146" i="4"/>
  <c r="X145" i="4" a="1"/>
  <c r="X145" i="4" s="1"/>
  <c r="W145" i="4" a="1"/>
  <c r="W145" i="4" s="1"/>
  <c r="V145" i="4" a="1"/>
  <c r="V145" i="4" s="1"/>
  <c r="U145" i="4" a="1"/>
  <c r="U145" i="4" s="1"/>
  <c r="R145" i="4" a="1"/>
  <c r="R145" i="4" s="1"/>
  <c r="S145" i="4" s="1"/>
  <c r="B145" i="4"/>
  <c r="X144" i="4" a="1"/>
  <c r="X144" i="4" s="1"/>
  <c r="W144" i="4" a="1"/>
  <c r="W144" i="4" s="1"/>
  <c r="V144" i="4" a="1"/>
  <c r="V144" i="4" s="1"/>
  <c r="U144" i="4" a="1"/>
  <c r="U144" i="4" s="1"/>
  <c r="R144" i="4" a="1"/>
  <c r="R144" i="4" s="1"/>
  <c r="S144" i="4" s="1"/>
  <c r="B144" i="4"/>
  <c r="X143" i="4" a="1"/>
  <c r="X143" i="4" s="1"/>
  <c r="W143" i="4" a="1"/>
  <c r="W143" i="4" s="1"/>
  <c r="V143" i="4" a="1"/>
  <c r="V143" i="4" s="1"/>
  <c r="U143" i="4" a="1"/>
  <c r="U143" i="4" s="1"/>
  <c r="R143" i="4" a="1"/>
  <c r="R143" i="4" s="1"/>
  <c r="S143" i="4" s="1"/>
  <c r="B143" i="4"/>
  <c r="X142" i="4" a="1"/>
  <c r="X142" i="4" s="1"/>
  <c r="W142" i="4"/>
  <c r="W142" i="4" a="1"/>
  <c r="V142" i="4" a="1"/>
  <c r="V142" i="4" s="1"/>
  <c r="U142" i="4" a="1"/>
  <c r="U142" i="4" s="1"/>
  <c r="R142" i="4" a="1"/>
  <c r="R142" i="4" s="1"/>
  <c r="S142" i="4" s="1"/>
  <c r="B142" i="4"/>
  <c r="X141" i="4" a="1"/>
  <c r="X141" i="4" s="1"/>
  <c r="W141" i="4" a="1"/>
  <c r="W141" i="4" s="1"/>
  <c r="V141" i="4"/>
  <c r="V141" i="4" a="1"/>
  <c r="U141" i="4" a="1"/>
  <c r="U141" i="4" s="1"/>
  <c r="R141" i="4" a="1"/>
  <c r="R141" i="4" s="1"/>
  <c r="S141" i="4" s="1"/>
  <c r="B141" i="4"/>
  <c r="X140" i="4" a="1"/>
  <c r="X140" i="4" s="1"/>
  <c r="W140" i="4" a="1"/>
  <c r="W140" i="4" s="1"/>
  <c r="V140" i="4" a="1"/>
  <c r="V140" i="4" s="1"/>
  <c r="U140" i="4" a="1"/>
  <c r="U140" i="4" s="1"/>
  <c r="R140" i="4"/>
  <c r="S140" i="4" s="1"/>
  <c r="R140" i="4" a="1"/>
  <c r="B140" i="4"/>
  <c r="X139" i="4" a="1"/>
  <c r="X139" i="4" s="1"/>
  <c r="W139" i="4" a="1"/>
  <c r="W139" i="4" s="1"/>
  <c r="V139" i="4" a="1"/>
  <c r="V139" i="4" s="1"/>
  <c r="U139" i="4" a="1"/>
  <c r="U139" i="4" s="1"/>
  <c r="R139" i="4" a="1"/>
  <c r="R139" i="4" s="1"/>
  <c r="S139" i="4" s="1"/>
  <c r="B139" i="4"/>
  <c r="X138" i="4" a="1"/>
  <c r="X138" i="4" s="1"/>
  <c r="W138" i="4" a="1"/>
  <c r="W138" i="4" s="1"/>
  <c r="V138" i="4" a="1"/>
  <c r="V138" i="4" s="1"/>
  <c r="U138" i="4" a="1"/>
  <c r="U138" i="4" s="1"/>
  <c r="R138" i="4" a="1"/>
  <c r="R138" i="4" s="1"/>
  <c r="S138" i="4" s="1"/>
  <c r="B138" i="4"/>
  <c r="X137" i="4" a="1"/>
  <c r="X137" i="4" s="1"/>
  <c r="W137" i="4" a="1"/>
  <c r="W137" i="4" s="1"/>
  <c r="V137" i="4" a="1"/>
  <c r="V137" i="4" s="1"/>
  <c r="U137" i="4" a="1"/>
  <c r="U137" i="4" s="1"/>
  <c r="R137" i="4" a="1"/>
  <c r="R137" i="4" s="1"/>
  <c r="S137" i="4" s="1"/>
  <c r="B137" i="4"/>
  <c r="X136" i="4" a="1"/>
  <c r="X136" i="4" s="1"/>
  <c r="W136" i="4" a="1"/>
  <c r="W136" i="4" s="1"/>
  <c r="V136" i="4" a="1"/>
  <c r="V136" i="4" s="1"/>
  <c r="U136" i="4" a="1"/>
  <c r="U136" i="4" s="1"/>
  <c r="R136" i="4" a="1"/>
  <c r="R136" i="4" s="1"/>
  <c r="S136" i="4" s="1"/>
  <c r="B136" i="4"/>
  <c r="X135" i="4" a="1"/>
  <c r="X135" i="4" s="1"/>
  <c r="W135" i="4" a="1"/>
  <c r="W135" i="4" s="1"/>
  <c r="V135" i="4" a="1"/>
  <c r="V135" i="4" s="1"/>
  <c r="U135" i="4" a="1"/>
  <c r="U135" i="4" s="1"/>
  <c r="R135" i="4" a="1"/>
  <c r="R135" i="4" s="1"/>
  <c r="S135" i="4" s="1"/>
  <c r="B135" i="4"/>
  <c r="X134" i="4" a="1"/>
  <c r="X134" i="4" s="1"/>
  <c r="W134" i="4" a="1"/>
  <c r="W134" i="4" s="1"/>
  <c r="V134" i="4" a="1"/>
  <c r="V134" i="4" s="1"/>
  <c r="U134" i="4" a="1"/>
  <c r="U134" i="4" s="1"/>
  <c r="R134" i="4" a="1"/>
  <c r="R134" i="4" s="1"/>
  <c r="S134" i="4" s="1"/>
  <c r="B134" i="4"/>
  <c r="X133" i="4" a="1"/>
  <c r="X133" i="4" s="1"/>
  <c r="W133" i="4" a="1"/>
  <c r="W133" i="4" s="1"/>
  <c r="V133" i="4" a="1"/>
  <c r="V133" i="4" s="1"/>
  <c r="U133" i="4" a="1"/>
  <c r="U133" i="4" s="1"/>
  <c r="R133" i="4"/>
  <c r="S133" i="4" s="1"/>
  <c r="R133" i="4" a="1"/>
  <c r="B133" i="4"/>
  <c r="X132" i="4" a="1"/>
  <c r="X132" i="4" s="1"/>
  <c r="W132" i="4" a="1"/>
  <c r="W132" i="4" s="1"/>
  <c r="V132" i="4" a="1"/>
  <c r="V132" i="4" s="1"/>
  <c r="U132" i="4"/>
  <c r="U132" i="4" a="1"/>
  <c r="R132" i="4" a="1"/>
  <c r="R132" i="4" s="1"/>
  <c r="S132" i="4" s="1"/>
  <c r="B132" i="4"/>
  <c r="X131" i="4" a="1"/>
  <c r="X131" i="4" s="1"/>
  <c r="W131" i="4" a="1"/>
  <c r="W131" i="4" s="1"/>
  <c r="V131" i="4" a="1"/>
  <c r="V131" i="4" s="1"/>
  <c r="U131" i="4" a="1"/>
  <c r="U131" i="4" s="1"/>
  <c r="R131" i="4" a="1"/>
  <c r="R131" i="4" s="1"/>
  <c r="S131" i="4" s="1"/>
  <c r="B131" i="4"/>
  <c r="X130" i="4"/>
  <c r="X130" i="4" a="1"/>
  <c r="W130" i="4" a="1"/>
  <c r="W130" i="4" s="1"/>
  <c r="V130" i="4" a="1"/>
  <c r="V130" i="4" s="1"/>
  <c r="U130" i="4" a="1"/>
  <c r="U130" i="4" s="1"/>
  <c r="R130" i="4"/>
  <c r="S130" i="4" s="1"/>
  <c r="R130" i="4" a="1"/>
  <c r="B130" i="4"/>
  <c r="X129" i="4" a="1"/>
  <c r="X129" i="4" s="1"/>
  <c r="W129" i="4" a="1"/>
  <c r="W129" i="4" s="1"/>
  <c r="V129" i="4" a="1"/>
  <c r="V129" i="4" s="1"/>
  <c r="U129" i="4" a="1"/>
  <c r="U129" i="4" s="1"/>
  <c r="R129" i="4"/>
  <c r="S129" i="4" s="1"/>
  <c r="R129" i="4" a="1"/>
  <c r="B129" i="4"/>
  <c r="X128" i="4" a="1"/>
  <c r="X128" i="4" s="1"/>
  <c r="W128" i="4" a="1"/>
  <c r="W128" i="4" s="1"/>
  <c r="V128" i="4" a="1"/>
  <c r="V128" i="4" s="1"/>
  <c r="U128" i="4" a="1"/>
  <c r="U128" i="4" s="1"/>
  <c r="R128" i="4" a="1"/>
  <c r="R128" i="4" s="1"/>
  <c r="S128" i="4" s="1"/>
  <c r="B128" i="4"/>
  <c r="X127" i="4" a="1"/>
  <c r="X127" i="4" s="1"/>
  <c r="W127" i="4" a="1"/>
  <c r="W127" i="4" s="1"/>
  <c r="V127" i="4" a="1"/>
  <c r="V127" i="4" s="1"/>
  <c r="U127" i="4" a="1"/>
  <c r="U127" i="4" s="1"/>
  <c r="R127" i="4" a="1"/>
  <c r="R127" i="4" s="1"/>
  <c r="S127" i="4" s="1"/>
  <c r="B127" i="4"/>
  <c r="X126" i="4"/>
  <c r="X126" i="4" a="1"/>
  <c r="W126" i="4"/>
  <c r="W126" i="4" a="1"/>
  <c r="V126" i="4" a="1"/>
  <c r="V126" i="4" s="1"/>
  <c r="U126" i="4" a="1"/>
  <c r="U126" i="4" s="1"/>
  <c r="R126" i="4" a="1"/>
  <c r="R126" i="4" s="1"/>
  <c r="S126" i="4" s="1"/>
  <c r="B126" i="4"/>
  <c r="X125" i="4" a="1"/>
  <c r="X125" i="4" s="1"/>
  <c r="W125" i="4" a="1"/>
  <c r="W125" i="4" s="1"/>
  <c r="V125" i="4" a="1"/>
  <c r="V125" i="4" s="1"/>
  <c r="U125" i="4" a="1"/>
  <c r="U125" i="4" s="1"/>
  <c r="R125" i="4" a="1"/>
  <c r="R125" i="4" s="1"/>
  <c r="S125" i="4" s="1"/>
  <c r="B125" i="4"/>
  <c r="X124" i="4" a="1"/>
  <c r="X124" i="4" s="1"/>
  <c r="W124" i="4" a="1"/>
  <c r="W124" i="4" s="1"/>
  <c r="V124" i="4" a="1"/>
  <c r="V124" i="4" s="1"/>
  <c r="U124" i="4" a="1"/>
  <c r="U124" i="4" s="1"/>
  <c r="R124" i="4" a="1"/>
  <c r="R124" i="4" s="1"/>
  <c r="S124" i="4" s="1"/>
  <c r="B124" i="4"/>
  <c r="X123" i="4" a="1"/>
  <c r="X123" i="4" s="1"/>
  <c r="W123" i="4" a="1"/>
  <c r="W123" i="4" s="1"/>
  <c r="V123" i="4" a="1"/>
  <c r="V123" i="4" s="1"/>
  <c r="U123" i="4" a="1"/>
  <c r="U123" i="4" s="1"/>
  <c r="R123" i="4" a="1"/>
  <c r="R123" i="4" s="1"/>
  <c r="S123" i="4" s="1"/>
  <c r="B123" i="4"/>
  <c r="X122" i="4" a="1"/>
  <c r="X122" i="4" s="1"/>
  <c r="W122" i="4" a="1"/>
  <c r="W122" i="4" s="1"/>
  <c r="V122" i="4" a="1"/>
  <c r="V122" i="4" s="1"/>
  <c r="U122" i="4" a="1"/>
  <c r="U122" i="4" s="1"/>
  <c r="R122" i="4"/>
  <c r="S122" i="4" s="1"/>
  <c r="R122" i="4" a="1"/>
  <c r="B122" i="4"/>
  <c r="X121" i="4" a="1"/>
  <c r="X121" i="4" s="1"/>
  <c r="W121" i="4" a="1"/>
  <c r="W121" i="4" s="1"/>
  <c r="V121" i="4" a="1"/>
  <c r="V121" i="4" s="1"/>
  <c r="U121" i="4" a="1"/>
  <c r="U121" i="4" s="1"/>
  <c r="R121" i="4" a="1"/>
  <c r="R121" i="4" s="1"/>
  <c r="S121" i="4" s="1"/>
  <c r="B121" i="4"/>
  <c r="X120" i="4" a="1"/>
  <c r="X120" i="4" s="1"/>
  <c r="W120" i="4" a="1"/>
  <c r="W120" i="4" s="1"/>
  <c r="V120" i="4" a="1"/>
  <c r="V120" i="4" s="1"/>
  <c r="U120" i="4" a="1"/>
  <c r="U120" i="4" s="1"/>
  <c r="R120" i="4" a="1"/>
  <c r="R120" i="4" s="1"/>
  <c r="S120" i="4" s="1"/>
  <c r="B120" i="4"/>
  <c r="X119" i="4" a="1"/>
  <c r="X119" i="4" s="1"/>
  <c r="W119" i="4" a="1"/>
  <c r="W119" i="4" s="1"/>
  <c r="V119" i="4" a="1"/>
  <c r="V119" i="4" s="1"/>
  <c r="U119" i="4" a="1"/>
  <c r="U119" i="4" s="1"/>
  <c r="R119" i="4" a="1"/>
  <c r="R119" i="4" s="1"/>
  <c r="S119" i="4" s="1"/>
  <c r="B119" i="4"/>
  <c r="X118" i="4" a="1"/>
  <c r="X118" i="4" s="1"/>
  <c r="W118" i="4" a="1"/>
  <c r="W118" i="4" s="1"/>
  <c r="V118" i="4" a="1"/>
  <c r="V118" i="4" s="1"/>
  <c r="U118" i="4" a="1"/>
  <c r="U118" i="4" s="1"/>
  <c r="R118" i="4" a="1"/>
  <c r="R118" i="4" s="1"/>
  <c r="S118" i="4" s="1"/>
  <c r="B118" i="4"/>
  <c r="X117" i="4" a="1"/>
  <c r="X117" i="4" s="1"/>
  <c r="W117" i="4"/>
  <c r="W117" i="4" a="1"/>
  <c r="V117" i="4" a="1"/>
  <c r="V117" i="4" s="1"/>
  <c r="U117" i="4" a="1"/>
  <c r="U117" i="4" s="1"/>
  <c r="R117" i="4" a="1"/>
  <c r="R117" i="4" s="1"/>
  <c r="S117" i="4" s="1"/>
  <c r="B117" i="4"/>
  <c r="X116" i="4" a="1"/>
  <c r="X116" i="4" s="1"/>
  <c r="W116" i="4" a="1"/>
  <c r="W116" i="4" s="1"/>
  <c r="V116" i="4" a="1"/>
  <c r="V116" i="4" s="1"/>
  <c r="U116" i="4" a="1"/>
  <c r="U116" i="4" s="1"/>
  <c r="R116" i="4" a="1"/>
  <c r="R116" i="4" s="1"/>
  <c r="S116" i="4" s="1"/>
  <c r="B116" i="4"/>
  <c r="X115" i="4" a="1"/>
  <c r="X115" i="4" s="1"/>
  <c r="W115" i="4" a="1"/>
  <c r="W115" i="4" s="1"/>
  <c r="V115" i="4" a="1"/>
  <c r="V115" i="4" s="1"/>
  <c r="U115" i="4" a="1"/>
  <c r="U115" i="4" s="1"/>
  <c r="R115" i="4"/>
  <c r="S115" i="4" s="1"/>
  <c r="R115" i="4" a="1"/>
  <c r="B115" i="4"/>
  <c r="X114" i="4" a="1"/>
  <c r="X114" i="4" s="1"/>
  <c r="W114" i="4" a="1"/>
  <c r="W114" i="4" s="1"/>
  <c r="V114" i="4" a="1"/>
  <c r="V114" i="4" s="1"/>
  <c r="U114" i="4" a="1"/>
  <c r="U114" i="4" s="1"/>
  <c r="R114" i="4" a="1"/>
  <c r="R114" i="4" s="1"/>
  <c r="S114" i="4" s="1"/>
  <c r="B114" i="4"/>
  <c r="X113" i="4" a="1"/>
  <c r="X113" i="4" s="1"/>
  <c r="W113" i="4" a="1"/>
  <c r="W113" i="4" s="1"/>
  <c r="V113" i="4" a="1"/>
  <c r="V113" i="4" s="1"/>
  <c r="U113" i="4" a="1"/>
  <c r="U113" i="4" s="1"/>
  <c r="R113" i="4"/>
  <c r="S113" i="4" s="1"/>
  <c r="R113" i="4" a="1"/>
  <c r="B113" i="4"/>
  <c r="X112" i="4" a="1"/>
  <c r="X112" i="4" s="1"/>
  <c r="W112" i="4" a="1"/>
  <c r="W112" i="4" s="1"/>
  <c r="V112" i="4" a="1"/>
  <c r="V112" i="4" s="1"/>
  <c r="U112" i="4" a="1"/>
  <c r="U112" i="4" s="1"/>
  <c r="R112" i="4" a="1"/>
  <c r="R112" i="4" s="1"/>
  <c r="S112" i="4" s="1"/>
  <c r="B112" i="4"/>
  <c r="X111" i="4" a="1"/>
  <c r="X111" i="4" s="1"/>
  <c r="W111" i="4" a="1"/>
  <c r="W111" i="4" s="1"/>
  <c r="V111" i="4" a="1"/>
  <c r="V111" i="4" s="1"/>
  <c r="U111" i="4" a="1"/>
  <c r="U111" i="4" s="1"/>
  <c r="R111" i="4" a="1"/>
  <c r="R111" i="4" s="1"/>
  <c r="S111" i="4" s="1"/>
  <c r="B111" i="4"/>
  <c r="X110" i="4" a="1"/>
  <c r="X110" i="4" s="1"/>
  <c r="W110" i="4" a="1"/>
  <c r="W110" i="4" s="1"/>
  <c r="V110" i="4" a="1"/>
  <c r="V110" i="4" s="1"/>
  <c r="U110" i="4" a="1"/>
  <c r="U110" i="4" s="1"/>
  <c r="R110" i="4" a="1"/>
  <c r="R110" i="4" s="1"/>
  <c r="S110" i="4" s="1"/>
  <c r="B110" i="4"/>
  <c r="X109" i="4" a="1"/>
  <c r="X109" i="4" s="1"/>
  <c r="W109" i="4" a="1"/>
  <c r="W109" i="4" s="1"/>
  <c r="V109" i="4" a="1"/>
  <c r="V109" i="4" s="1"/>
  <c r="U109" i="4" a="1"/>
  <c r="U109" i="4" s="1"/>
  <c r="R109" i="4" a="1"/>
  <c r="R109" i="4" s="1"/>
  <c r="S109" i="4" s="1"/>
  <c r="B109" i="4"/>
  <c r="X108" i="4" a="1"/>
  <c r="X108" i="4" s="1"/>
  <c r="W108" i="4" a="1"/>
  <c r="W108" i="4" s="1"/>
  <c r="V108" i="4" a="1"/>
  <c r="V108" i="4" s="1"/>
  <c r="U108" i="4" a="1"/>
  <c r="U108" i="4" s="1"/>
  <c r="R108" i="4" a="1"/>
  <c r="R108" i="4" s="1"/>
  <c r="S108" i="4" s="1"/>
  <c r="B108" i="4"/>
  <c r="X107" i="4" a="1"/>
  <c r="X107" i="4" s="1"/>
  <c r="W107" i="4" a="1"/>
  <c r="W107" i="4" s="1"/>
  <c r="V107" i="4" a="1"/>
  <c r="V107" i="4" s="1"/>
  <c r="U107" i="4" a="1"/>
  <c r="U107" i="4" s="1"/>
  <c r="R107" i="4" a="1"/>
  <c r="R107" i="4" s="1"/>
  <c r="S107" i="4" s="1"/>
  <c r="B107" i="4"/>
  <c r="X106" i="4" a="1"/>
  <c r="X106" i="4" s="1"/>
  <c r="W106" i="4" a="1"/>
  <c r="W106" i="4" s="1"/>
  <c r="V106" i="4" a="1"/>
  <c r="V106" i="4" s="1"/>
  <c r="U106" i="4" a="1"/>
  <c r="U106" i="4" s="1"/>
  <c r="R106" i="4" a="1"/>
  <c r="R106" i="4" s="1"/>
  <c r="S106" i="4" s="1"/>
  <c r="B106" i="4"/>
  <c r="X105" i="4" a="1"/>
  <c r="X105" i="4" s="1"/>
  <c r="W105" i="4" a="1"/>
  <c r="W105" i="4" s="1"/>
  <c r="V105" i="4" a="1"/>
  <c r="V105" i="4" s="1"/>
  <c r="U105" i="4" a="1"/>
  <c r="U105" i="4" s="1"/>
  <c r="R105" i="4" a="1"/>
  <c r="R105" i="4" s="1"/>
  <c r="S105" i="4" s="1"/>
  <c r="B105" i="4"/>
  <c r="X104" i="4" a="1"/>
  <c r="X104" i="4" s="1"/>
  <c r="W104" i="4" a="1"/>
  <c r="W104" i="4" s="1"/>
  <c r="V104" i="4" a="1"/>
  <c r="V104" i="4" s="1"/>
  <c r="U104" i="4" a="1"/>
  <c r="U104" i="4" s="1"/>
  <c r="R104" i="4" a="1"/>
  <c r="R104" i="4" s="1"/>
  <c r="S104" i="4" s="1"/>
  <c r="B104" i="4"/>
  <c r="X103" i="4" a="1"/>
  <c r="X103" i="4" s="1"/>
  <c r="W103" i="4" a="1"/>
  <c r="W103" i="4" s="1"/>
  <c r="V103" i="4" a="1"/>
  <c r="V103" i="4" s="1"/>
  <c r="U103" i="4" a="1"/>
  <c r="U103" i="4" s="1"/>
  <c r="R103" i="4" a="1"/>
  <c r="R103" i="4" s="1"/>
  <c r="S103" i="4" s="1"/>
  <c r="B103" i="4"/>
  <c r="X102" i="4" a="1"/>
  <c r="X102" i="4" s="1"/>
  <c r="W102" i="4" a="1"/>
  <c r="W102" i="4" s="1"/>
  <c r="V102" i="4" a="1"/>
  <c r="V102" i="4" s="1"/>
  <c r="U102" i="4" a="1"/>
  <c r="U102" i="4" s="1"/>
  <c r="R102" i="4" a="1"/>
  <c r="R102" i="4" s="1"/>
  <c r="S102" i="4" s="1"/>
  <c r="B102" i="4"/>
  <c r="X101" i="4" a="1"/>
  <c r="X101" i="4" s="1"/>
  <c r="W101" i="4" a="1"/>
  <c r="W101" i="4" s="1"/>
  <c r="V101" i="4" a="1"/>
  <c r="V101" i="4" s="1"/>
  <c r="U101" i="4" a="1"/>
  <c r="U101" i="4" s="1"/>
  <c r="R101" i="4" a="1"/>
  <c r="R101" i="4" s="1"/>
  <c r="S101" i="4" s="1"/>
  <c r="B101" i="4"/>
  <c r="X100" i="4" a="1"/>
  <c r="X100" i="4" s="1"/>
  <c r="W100" i="4" a="1"/>
  <c r="W100" i="4" s="1"/>
  <c r="V100" i="4" a="1"/>
  <c r="V100" i="4" s="1"/>
  <c r="U100" i="4" a="1"/>
  <c r="U100" i="4" s="1"/>
  <c r="R100" i="4" a="1"/>
  <c r="R100" i="4" s="1"/>
  <c r="S100" i="4" s="1"/>
  <c r="B100" i="4"/>
  <c r="X99" i="4" a="1"/>
  <c r="X99" i="4" s="1"/>
  <c r="W99" i="4" a="1"/>
  <c r="W99" i="4" s="1"/>
  <c r="V99" i="4" a="1"/>
  <c r="V99" i="4" s="1"/>
  <c r="U99" i="4" a="1"/>
  <c r="U99" i="4" s="1"/>
  <c r="R99" i="4" a="1"/>
  <c r="R99" i="4" s="1"/>
  <c r="S99" i="4" s="1"/>
  <c r="B99" i="4"/>
  <c r="X98" i="4" a="1"/>
  <c r="X98" i="4" s="1"/>
  <c r="W98" i="4" a="1"/>
  <c r="W98" i="4" s="1"/>
  <c r="V98" i="4" a="1"/>
  <c r="V98" i="4" s="1"/>
  <c r="U98" i="4" a="1"/>
  <c r="U98" i="4" s="1"/>
  <c r="R98" i="4" a="1"/>
  <c r="R98" i="4" s="1"/>
  <c r="S98" i="4" s="1"/>
  <c r="B98" i="4"/>
  <c r="X97" i="4" a="1"/>
  <c r="X97" i="4" s="1"/>
  <c r="W97" i="4" a="1"/>
  <c r="W97" i="4" s="1"/>
  <c r="V97" i="4" a="1"/>
  <c r="V97" i="4" s="1"/>
  <c r="U97" i="4" a="1"/>
  <c r="U97" i="4" s="1"/>
  <c r="R97" i="4"/>
  <c r="S97" i="4" s="1"/>
  <c r="R97" i="4" a="1"/>
  <c r="B97" i="4"/>
  <c r="X96" i="4" a="1"/>
  <c r="X96" i="4" s="1"/>
  <c r="W96" i="4" a="1"/>
  <c r="W96" i="4" s="1"/>
  <c r="V96" i="4" a="1"/>
  <c r="V96" i="4" s="1"/>
  <c r="U96" i="4" a="1"/>
  <c r="U96" i="4" s="1"/>
  <c r="R96" i="4" a="1"/>
  <c r="R96" i="4" s="1"/>
  <c r="S96" i="4" s="1"/>
  <c r="B96" i="4"/>
  <c r="X95" i="4" a="1"/>
  <c r="X95" i="4" s="1"/>
  <c r="W95" i="4" a="1"/>
  <c r="W95" i="4" s="1"/>
  <c r="V95" i="4" a="1"/>
  <c r="V95" i="4" s="1"/>
  <c r="U95" i="4" a="1"/>
  <c r="U95" i="4" s="1"/>
  <c r="R95" i="4" a="1"/>
  <c r="R95" i="4" s="1"/>
  <c r="S95" i="4" s="1"/>
  <c r="B95" i="4"/>
  <c r="X94" i="4" a="1"/>
  <c r="X94" i="4" s="1"/>
  <c r="W94" i="4" a="1"/>
  <c r="W94" i="4" s="1"/>
  <c r="V94" i="4" a="1"/>
  <c r="V94" i="4" s="1"/>
  <c r="U94" i="4" a="1"/>
  <c r="U94" i="4" s="1"/>
  <c r="R94" i="4" a="1"/>
  <c r="R94" i="4" s="1"/>
  <c r="S94" i="4" s="1"/>
  <c r="B94" i="4"/>
  <c r="X93" i="4" a="1"/>
  <c r="X93" i="4" s="1"/>
  <c r="W93" i="4" a="1"/>
  <c r="W93" i="4" s="1"/>
  <c r="V93" i="4" a="1"/>
  <c r="V93" i="4" s="1"/>
  <c r="U93" i="4" a="1"/>
  <c r="U93" i="4" s="1"/>
  <c r="R93" i="4" a="1"/>
  <c r="R93" i="4" s="1"/>
  <c r="S93" i="4" s="1"/>
  <c r="B93" i="4"/>
  <c r="X92" i="4" a="1"/>
  <c r="X92" i="4" s="1"/>
  <c r="W92" i="4" a="1"/>
  <c r="W92" i="4" s="1"/>
  <c r="V92" i="4"/>
  <c r="V92" i="4" a="1"/>
  <c r="U92" i="4" a="1"/>
  <c r="U92" i="4" s="1"/>
  <c r="R92" i="4" a="1"/>
  <c r="R92" i="4" s="1"/>
  <c r="S92" i="4" s="1"/>
  <c r="B92" i="4"/>
  <c r="X91" i="4" a="1"/>
  <c r="X91" i="4" s="1"/>
  <c r="W91" i="4" a="1"/>
  <c r="W91" i="4" s="1"/>
  <c r="V91" i="4" a="1"/>
  <c r="V91" i="4" s="1"/>
  <c r="U91" i="4" a="1"/>
  <c r="U91" i="4" s="1"/>
  <c r="R91" i="4" a="1"/>
  <c r="R91" i="4" s="1"/>
  <c r="S91" i="4" s="1"/>
  <c r="B91" i="4"/>
  <c r="X90" i="4" a="1"/>
  <c r="X90" i="4" s="1"/>
  <c r="W90" i="4" a="1"/>
  <c r="W90" i="4" s="1"/>
  <c r="V90" i="4" a="1"/>
  <c r="V90" i="4" s="1"/>
  <c r="U90" i="4" a="1"/>
  <c r="U90" i="4" s="1"/>
  <c r="R90" i="4" a="1"/>
  <c r="R90" i="4" s="1"/>
  <c r="S90" i="4" s="1"/>
  <c r="B90" i="4"/>
  <c r="X89" i="4" a="1"/>
  <c r="X89" i="4" s="1"/>
  <c r="W89" i="4" a="1"/>
  <c r="W89" i="4" s="1"/>
  <c r="V89" i="4" a="1"/>
  <c r="V89" i="4" s="1"/>
  <c r="U89" i="4" a="1"/>
  <c r="U89" i="4" s="1"/>
  <c r="R89" i="4" a="1"/>
  <c r="R89" i="4" s="1"/>
  <c r="S89" i="4" s="1"/>
  <c r="B89" i="4"/>
  <c r="X88" i="4" a="1"/>
  <c r="X88" i="4" s="1"/>
  <c r="W88" i="4" a="1"/>
  <c r="W88" i="4" s="1"/>
  <c r="V88" i="4" a="1"/>
  <c r="V88" i="4" s="1"/>
  <c r="U88" i="4" a="1"/>
  <c r="U88" i="4" s="1"/>
  <c r="R88" i="4" a="1"/>
  <c r="R88" i="4" s="1"/>
  <c r="S88" i="4" s="1"/>
  <c r="B88" i="4"/>
  <c r="X87" i="4" a="1"/>
  <c r="X87" i="4" s="1"/>
  <c r="W87" i="4" a="1"/>
  <c r="W87" i="4" s="1"/>
  <c r="V87" i="4" a="1"/>
  <c r="V87" i="4" s="1"/>
  <c r="U87" i="4" a="1"/>
  <c r="U87" i="4" s="1"/>
  <c r="R87" i="4" a="1"/>
  <c r="R87" i="4" s="1"/>
  <c r="S87" i="4" s="1"/>
  <c r="B87" i="4"/>
  <c r="X86" i="4" a="1"/>
  <c r="X86" i="4" s="1"/>
  <c r="W86" i="4" a="1"/>
  <c r="W86" i="4" s="1"/>
  <c r="V86" i="4" a="1"/>
  <c r="V86" i="4" s="1"/>
  <c r="U86" i="4" a="1"/>
  <c r="U86" i="4" s="1"/>
  <c r="R86" i="4" a="1"/>
  <c r="R86" i="4" s="1"/>
  <c r="S86" i="4" s="1"/>
  <c r="B86" i="4"/>
  <c r="X85" i="4" a="1"/>
  <c r="X85" i="4" s="1"/>
  <c r="W85" i="4" a="1"/>
  <c r="W85" i="4" s="1"/>
  <c r="V85" i="4" a="1"/>
  <c r="V85" i="4" s="1"/>
  <c r="U85" i="4" a="1"/>
  <c r="U85" i="4" s="1"/>
  <c r="R85" i="4" a="1"/>
  <c r="R85" i="4" s="1"/>
  <c r="S85" i="4" s="1"/>
  <c r="B85" i="4"/>
  <c r="X84" i="4" a="1"/>
  <c r="X84" i="4" s="1"/>
  <c r="W84" i="4" a="1"/>
  <c r="W84" i="4" s="1"/>
  <c r="V84" i="4" a="1"/>
  <c r="V84" i="4" s="1"/>
  <c r="U84" i="4" a="1"/>
  <c r="U84" i="4" s="1"/>
  <c r="R84" i="4" a="1"/>
  <c r="R84" i="4" s="1"/>
  <c r="S84" i="4" s="1"/>
  <c r="B84" i="4"/>
  <c r="X83" i="4" a="1"/>
  <c r="X83" i="4" s="1"/>
  <c r="W83" i="4" a="1"/>
  <c r="W83" i="4" s="1"/>
  <c r="V83" i="4" a="1"/>
  <c r="V83" i="4" s="1"/>
  <c r="U83" i="4" a="1"/>
  <c r="U83" i="4" s="1"/>
  <c r="R83" i="4" a="1"/>
  <c r="R83" i="4" s="1"/>
  <c r="S83" i="4" s="1"/>
  <c r="B83" i="4"/>
  <c r="X82" i="4" a="1"/>
  <c r="X82" i="4" s="1"/>
  <c r="W82" i="4" a="1"/>
  <c r="W82" i="4" s="1"/>
  <c r="V82" i="4" a="1"/>
  <c r="V82" i="4" s="1"/>
  <c r="U82" i="4" a="1"/>
  <c r="U82" i="4" s="1"/>
  <c r="R82" i="4" a="1"/>
  <c r="R82" i="4" s="1"/>
  <c r="S82" i="4" s="1"/>
  <c r="B82" i="4"/>
  <c r="X81" i="4" a="1"/>
  <c r="X81" i="4" s="1"/>
  <c r="W81" i="4" a="1"/>
  <c r="W81" i="4" s="1"/>
  <c r="V81" i="4" a="1"/>
  <c r="V81" i="4" s="1"/>
  <c r="U81" i="4" a="1"/>
  <c r="U81" i="4" s="1"/>
  <c r="R81" i="4"/>
  <c r="S81" i="4" s="1"/>
  <c r="R81" i="4" a="1"/>
  <c r="B81" i="4"/>
  <c r="X80" i="4" a="1"/>
  <c r="X80" i="4" s="1"/>
  <c r="W80" i="4" a="1"/>
  <c r="W80" i="4" s="1"/>
  <c r="V80" i="4" a="1"/>
  <c r="V80" i="4" s="1"/>
  <c r="U80" i="4" a="1"/>
  <c r="U80" i="4" s="1"/>
  <c r="R80" i="4" a="1"/>
  <c r="R80" i="4" s="1"/>
  <c r="S80" i="4" s="1"/>
  <c r="B80" i="4"/>
  <c r="X79" i="4" a="1"/>
  <c r="X79" i="4" s="1"/>
  <c r="W79" i="4" a="1"/>
  <c r="W79" i="4" s="1"/>
  <c r="V79" i="4" a="1"/>
  <c r="V79" i="4" s="1"/>
  <c r="U79" i="4" a="1"/>
  <c r="U79" i="4" s="1"/>
  <c r="R79" i="4" a="1"/>
  <c r="R79" i="4" s="1"/>
  <c r="S79" i="4" s="1"/>
  <c r="B79" i="4"/>
  <c r="X78" i="4" a="1"/>
  <c r="X78" i="4" s="1"/>
  <c r="W78" i="4" a="1"/>
  <c r="W78" i="4" s="1"/>
  <c r="V78" i="4" a="1"/>
  <c r="V78" i="4" s="1"/>
  <c r="U78" i="4" a="1"/>
  <c r="U78" i="4" s="1"/>
  <c r="R78" i="4" a="1"/>
  <c r="R78" i="4" s="1"/>
  <c r="S78" i="4" s="1"/>
  <c r="B78" i="4"/>
  <c r="X77" i="4" a="1"/>
  <c r="X77" i="4" s="1"/>
  <c r="W77" i="4" a="1"/>
  <c r="W77" i="4" s="1"/>
  <c r="V77" i="4" a="1"/>
  <c r="V77" i="4" s="1"/>
  <c r="U77" i="4" a="1"/>
  <c r="U77" i="4" s="1"/>
  <c r="R77" i="4" a="1"/>
  <c r="R77" i="4" s="1"/>
  <c r="S77" i="4" s="1"/>
  <c r="B77" i="4"/>
  <c r="X76" i="4" a="1"/>
  <c r="X76" i="4" s="1"/>
  <c r="W76" i="4" a="1"/>
  <c r="W76" i="4" s="1"/>
  <c r="V76" i="4" a="1"/>
  <c r="V76" i="4" s="1"/>
  <c r="U76" i="4" a="1"/>
  <c r="U76" i="4" s="1"/>
  <c r="R76" i="4" a="1"/>
  <c r="R76" i="4" s="1"/>
  <c r="S76" i="4" s="1"/>
  <c r="B76" i="4"/>
  <c r="X75" i="4" a="1"/>
  <c r="X75" i="4" s="1"/>
  <c r="W75" i="4" a="1"/>
  <c r="W75" i="4" s="1"/>
  <c r="V75" i="4" a="1"/>
  <c r="V75" i="4" s="1"/>
  <c r="U75" i="4" a="1"/>
  <c r="U75" i="4" s="1"/>
  <c r="R75" i="4" a="1"/>
  <c r="R75" i="4" s="1"/>
  <c r="S75" i="4" s="1"/>
  <c r="B75" i="4"/>
  <c r="X74" i="4" a="1"/>
  <c r="X74" i="4" s="1"/>
  <c r="W74" i="4" a="1"/>
  <c r="W74" i="4" s="1"/>
  <c r="V74" i="4" a="1"/>
  <c r="V74" i="4" s="1"/>
  <c r="U74" i="4" a="1"/>
  <c r="U74" i="4" s="1"/>
  <c r="R74" i="4" a="1"/>
  <c r="R74" i="4" s="1"/>
  <c r="S74" i="4" s="1"/>
  <c r="B74" i="4"/>
  <c r="X73" i="4" a="1"/>
  <c r="X73" i="4" s="1"/>
  <c r="W73" i="4" a="1"/>
  <c r="W73" i="4" s="1"/>
  <c r="V73" i="4" a="1"/>
  <c r="V73" i="4" s="1"/>
  <c r="U73" i="4" a="1"/>
  <c r="U73" i="4" s="1"/>
  <c r="R73" i="4"/>
  <c r="S73" i="4" s="1"/>
  <c r="R73" i="4" a="1"/>
  <c r="B73" i="4"/>
  <c r="X72" i="4" a="1"/>
  <c r="X72" i="4" s="1"/>
  <c r="W72" i="4" a="1"/>
  <c r="W72" i="4" s="1"/>
  <c r="V72" i="4" a="1"/>
  <c r="V72" i="4" s="1"/>
  <c r="U72" i="4" a="1"/>
  <c r="U72" i="4" s="1"/>
  <c r="R72" i="4" a="1"/>
  <c r="R72" i="4" s="1"/>
  <c r="S72" i="4" s="1"/>
  <c r="B72" i="4"/>
  <c r="X71" i="4" a="1"/>
  <c r="X71" i="4" s="1"/>
  <c r="W71" i="4" a="1"/>
  <c r="W71" i="4" s="1"/>
  <c r="V71" i="4" a="1"/>
  <c r="V71" i="4" s="1"/>
  <c r="U71" i="4" a="1"/>
  <c r="U71" i="4" s="1"/>
  <c r="R71" i="4" a="1"/>
  <c r="R71" i="4" s="1"/>
  <c r="S71" i="4" s="1"/>
  <c r="B71" i="4"/>
  <c r="X70" i="4" a="1"/>
  <c r="X70" i="4" s="1"/>
  <c r="W70" i="4" a="1"/>
  <c r="W70" i="4" s="1"/>
  <c r="V70" i="4" a="1"/>
  <c r="V70" i="4" s="1"/>
  <c r="U70" i="4" a="1"/>
  <c r="U70" i="4" s="1"/>
  <c r="R70" i="4" a="1"/>
  <c r="R70" i="4" s="1"/>
  <c r="S70" i="4" s="1"/>
  <c r="B70" i="4"/>
  <c r="X69" i="4" a="1"/>
  <c r="X69" i="4" s="1"/>
  <c r="W69" i="4" a="1"/>
  <c r="W69" i="4" s="1"/>
  <c r="V69" i="4" a="1"/>
  <c r="V69" i="4" s="1"/>
  <c r="U69" i="4" a="1"/>
  <c r="U69" i="4" s="1"/>
  <c r="R69" i="4" a="1"/>
  <c r="R69" i="4" s="1"/>
  <c r="S69" i="4" s="1"/>
  <c r="B69" i="4"/>
  <c r="X68" i="4" a="1"/>
  <c r="X68" i="4" s="1"/>
  <c r="W68" i="4" a="1"/>
  <c r="W68" i="4" s="1"/>
  <c r="V68" i="4" a="1"/>
  <c r="V68" i="4" s="1"/>
  <c r="U68" i="4" a="1"/>
  <c r="U68" i="4" s="1"/>
  <c r="R68" i="4" a="1"/>
  <c r="R68" i="4" s="1"/>
  <c r="S68" i="4" s="1"/>
  <c r="B68" i="4"/>
  <c r="X67" i="4" a="1"/>
  <c r="X67" i="4" s="1"/>
  <c r="W67" i="4" a="1"/>
  <c r="W67" i="4" s="1"/>
  <c r="V67" i="4" a="1"/>
  <c r="V67" i="4" s="1"/>
  <c r="U67" i="4" a="1"/>
  <c r="U67" i="4" s="1"/>
  <c r="R67" i="4" a="1"/>
  <c r="R67" i="4" s="1"/>
  <c r="S67" i="4" s="1"/>
  <c r="B67" i="4"/>
  <c r="X66" i="4" a="1"/>
  <c r="X66" i="4" s="1"/>
  <c r="W66" i="4" a="1"/>
  <c r="W66" i="4" s="1"/>
  <c r="V66" i="4" a="1"/>
  <c r="V66" i="4" s="1"/>
  <c r="U66" i="4" a="1"/>
  <c r="U66" i="4" s="1"/>
  <c r="R66" i="4" a="1"/>
  <c r="R66" i="4" s="1"/>
  <c r="S66" i="4" s="1"/>
  <c r="B66" i="4"/>
  <c r="X65" i="4" a="1"/>
  <c r="X65" i="4" s="1"/>
  <c r="W65" i="4" a="1"/>
  <c r="W65" i="4" s="1"/>
  <c r="V65" i="4" a="1"/>
  <c r="V65" i="4" s="1"/>
  <c r="U65" i="4" a="1"/>
  <c r="U65" i="4" s="1"/>
  <c r="R65" i="4"/>
  <c r="S65" i="4" s="1"/>
  <c r="R65" i="4" a="1"/>
  <c r="B65" i="4"/>
  <c r="X64" i="4" a="1"/>
  <c r="X64" i="4" s="1"/>
  <c r="W64" i="4" a="1"/>
  <c r="W64" i="4" s="1"/>
  <c r="V64" i="4" a="1"/>
  <c r="V64" i="4" s="1"/>
  <c r="U64" i="4" a="1"/>
  <c r="U64" i="4" s="1"/>
  <c r="R64" i="4" a="1"/>
  <c r="R64" i="4" s="1"/>
  <c r="S64" i="4" s="1"/>
  <c r="B64" i="4"/>
  <c r="X63" i="4" a="1"/>
  <c r="X63" i="4" s="1"/>
  <c r="W63" i="4" a="1"/>
  <c r="W63" i="4" s="1"/>
  <c r="V63" i="4" a="1"/>
  <c r="V63" i="4" s="1"/>
  <c r="U63" i="4" a="1"/>
  <c r="U63" i="4" s="1"/>
  <c r="R63" i="4" a="1"/>
  <c r="R63" i="4" s="1"/>
  <c r="S63" i="4" s="1"/>
  <c r="B63" i="4"/>
  <c r="X62" i="4" a="1"/>
  <c r="X62" i="4" s="1"/>
  <c r="W62" i="4" a="1"/>
  <c r="W62" i="4" s="1"/>
  <c r="V62" i="4" a="1"/>
  <c r="V62" i="4" s="1"/>
  <c r="U62" i="4" a="1"/>
  <c r="U62" i="4" s="1"/>
  <c r="R62" i="4" a="1"/>
  <c r="R62" i="4" s="1"/>
  <c r="S62" i="4" s="1"/>
  <c r="B62" i="4"/>
  <c r="X61" i="4" a="1"/>
  <c r="X61" i="4" s="1"/>
  <c r="W61" i="4" a="1"/>
  <c r="W61" i="4" s="1"/>
  <c r="V61" i="4" a="1"/>
  <c r="V61" i="4" s="1"/>
  <c r="U61" i="4" a="1"/>
  <c r="U61" i="4" s="1"/>
  <c r="R61" i="4" a="1"/>
  <c r="R61" i="4" s="1"/>
  <c r="S61" i="4" s="1"/>
  <c r="B61" i="4"/>
  <c r="X60" i="4" a="1"/>
  <c r="X60" i="4" s="1"/>
  <c r="W60" i="4" a="1"/>
  <c r="W60" i="4" s="1"/>
  <c r="V60" i="4"/>
  <c r="V60" i="4" a="1"/>
  <c r="U60" i="4" a="1"/>
  <c r="U60" i="4" s="1"/>
  <c r="R60" i="4" a="1"/>
  <c r="R60" i="4" s="1"/>
  <c r="S60" i="4" s="1"/>
  <c r="B60" i="4"/>
  <c r="X59" i="4" a="1"/>
  <c r="X59" i="4" s="1"/>
  <c r="W59" i="4" a="1"/>
  <c r="W59" i="4" s="1"/>
  <c r="V59" i="4" a="1"/>
  <c r="V59" i="4" s="1"/>
  <c r="U59" i="4" a="1"/>
  <c r="U59" i="4" s="1"/>
  <c r="R59" i="4" a="1"/>
  <c r="R59" i="4" s="1"/>
  <c r="S59" i="4" s="1"/>
  <c r="B59" i="4"/>
  <c r="X58" i="4" a="1"/>
  <c r="X58" i="4" s="1"/>
  <c r="W58" i="4" a="1"/>
  <c r="W58" i="4" s="1"/>
  <c r="V58" i="4" a="1"/>
  <c r="V58" i="4" s="1"/>
  <c r="U58" i="4" a="1"/>
  <c r="U58" i="4" s="1"/>
  <c r="R58" i="4" a="1"/>
  <c r="R58" i="4" s="1"/>
  <c r="S58" i="4" s="1"/>
  <c r="B58" i="4"/>
  <c r="X57" i="4" a="1"/>
  <c r="X57" i="4" s="1"/>
  <c r="W57" i="4" a="1"/>
  <c r="W57" i="4" s="1"/>
  <c r="V57" i="4" a="1"/>
  <c r="V57" i="4" s="1"/>
  <c r="U57" i="4" a="1"/>
  <c r="U57" i="4" s="1"/>
  <c r="R57" i="4"/>
  <c r="S57" i="4" s="1"/>
  <c r="R57" i="4" a="1"/>
  <c r="B57" i="4"/>
  <c r="X56" i="4" a="1"/>
  <c r="X56" i="4" s="1"/>
  <c r="W56" i="4" a="1"/>
  <c r="W56" i="4" s="1"/>
  <c r="V56" i="4" a="1"/>
  <c r="V56" i="4" s="1"/>
  <c r="U56" i="4" a="1"/>
  <c r="U56" i="4" s="1"/>
  <c r="R56" i="4" a="1"/>
  <c r="R56" i="4" s="1"/>
  <c r="S56" i="4" s="1"/>
  <c r="B56" i="4"/>
  <c r="X55" i="4" a="1"/>
  <c r="X55" i="4" s="1"/>
  <c r="W55" i="4" a="1"/>
  <c r="W55" i="4" s="1"/>
  <c r="V55" i="4" a="1"/>
  <c r="V55" i="4" s="1"/>
  <c r="U55" i="4" a="1"/>
  <c r="U55" i="4" s="1"/>
  <c r="R55" i="4" a="1"/>
  <c r="R55" i="4" s="1"/>
  <c r="S55" i="4" s="1"/>
  <c r="B55" i="4"/>
  <c r="X54" i="4" a="1"/>
  <c r="X54" i="4" s="1"/>
  <c r="W54" i="4" a="1"/>
  <c r="W54" i="4" s="1"/>
  <c r="V54" i="4" a="1"/>
  <c r="V54" i="4" s="1"/>
  <c r="U54" i="4" a="1"/>
  <c r="U54" i="4" s="1"/>
  <c r="R54" i="4" a="1"/>
  <c r="R54" i="4" s="1"/>
  <c r="S54" i="4" s="1"/>
  <c r="B54" i="4"/>
  <c r="X53" i="4" a="1"/>
  <c r="X53" i="4" s="1"/>
  <c r="W53" i="4" a="1"/>
  <c r="W53" i="4" s="1"/>
  <c r="V53" i="4" a="1"/>
  <c r="V53" i="4" s="1"/>
  <c r="U53" i="4" a="1"/>
  <c r="U53" i="4" s="1"/>
  <c r="R53" i="4" a="1"/>
  <c r="R53" i="4" s="1"/>
  <c r="S53" i="4" s="1"/>
  <c r="B53" i="4"/>
  <c r="X52" i="4" a="1"/>
  <c r="X52" i="4" s="1"/>
  <c r="W52" i="4" a="1"/>
  <c r="W52" i="4" s="1"/>
  <c r="V52" i="4"/>
  <c r="V52" i="4" a="1"/>
  <c r="U52" i="4" a="1"/>
  <c r="U52" i="4" s="1"/>
  <c r="R52" i="4" a="1"/>
  <c r="R52" i="4" s="1"/>
  <c r="S52" i="4" s="1"/>
  <c r="B52" i="4"/>
  <c r="X51" i="4" a="1"/>
  <c r="X51" i="4" s="1"/>
  <c r="W51" i="4" a="1"/>
  <c r="W51" i="4" s="1"/>
  <c r="V51" i="4" a="1"/>
  <c r="V51" i="4" s="1"/>
  <c r="U51" i="4" a="1"/>
  <c r="U51" i="4" s="1"/>
  <c r="R51" i="4" a="1"/>
  <c r="R51" i="4" s="1"/>
  <c r="S51" i="4" s="1"/>
  <c r="B51" i="4"/>
  <c r="X50" i="4" a="1"/>
  <c r="X50" i="4" s="1"/>
  <c r="W50" i="4" a="1"/>
  <c r="W50" i="4" s="1"/>
  <c r="V50" i="4" a="1"/>
  <c r="V50" i="4" s="1"/>
  <c r="U50" i="4" a="1"/>
  <c r="U50" i="4" s="1"/>
  <c r="R50" i="4" a="1"/>
  <c r="R50" i="4" s="1"/>
  <c r="S50" i="4" s="1"/>
  <c r="B50" i="4"/>
  <c r="X49" i="4" a="1"/>
  <c r="X49" i="4" s="1"/>
  <c r="W49" i="4" a="1"/>
  <c r="W49" i="4" s="1"/>
  <c r="V49" i="4" a="1"/>
  <c r="V49" i="4" s="1"/>
  <c r="U49" i="4" a="1"/>
  <c r="U49" i="4" s="1"/>
  <c r="R49" i="4"/>
  <c r="S49" i="4" s="1"/>
  <c r="R49" i="4" a="1"/>
  <c r="B49" i="4"/>
  <c r="X48" i="4" a="1"/>
  <c r="X48" i="4" s="1"/>
  <c r="W48" i="4" a="1"/>
  <c r="W48" i="4" s="1"/>
  <c r="V48" i="4" a="1"/>
  <c r="V48" i="4" s="1"/>
  <c r="U48" i="4" a="1"/>
  <c r="U48" i="4" s="1"/>
  <c r="R48" i="4" a="1"/>
  <c r="R48" i="4" s="1"/>
  <c r="S48" i="4" s="1"/>
  <c r="B48" i="4"/>
  <c r="X47" i="4" a="1"/>
  <c r="X47" i="4" s="1"/>
  <c r="W47" i="4" a="1"/>
  <c r="W47" i="4" s="1"/>
  <c r="V47" i="4" a="1"/>
  <c r="V47" i="4" s="1"/>
  <c r="U47" i="4" a="1"/>
  <c r="U47" i="4" s="1"/>
  <c r="R47" i="4" a="1"/>
  <c r="R47" i="4" s="1"/>
  <c r="S47" i="4" s="1"/>
  <c r="B47" i="4"/>
  <c r="X46" i="4" a="1"/>
  <c r="X46" i="4" s="1"/>
  <c r="W46" i="4" a="1"/>
  <c r="W46" i="4" s="1"/>
  <c r="V46" i="4" a="1"/>
  <c r="V46" i="4" s="1"/>
  <c r="U46" i="4" a="1"/>
  <c r="U46" i="4" s="1"/>
  <c r="R46" i="4" a="1"/>
  <c r="R46" i="4" s="1"/>
  <c r="S46" i="4" s="1"/>
  <c r="B46" i="4"/>
  <c r="X45" i="4" a="1"/>
  <c r="X45" i="4" s="1"/>
  <c r="W45" i="4" a="1"/>
  <c r="W45" i="4" s="1"/>
  <c r="V45" i="4" a="1"/>
  <c r="V45" i="4" s="1"/>
  <c r="U45" i="4" a="1"/>
  <c r="U45" i="4" s="1"/>
  <c r="R45" i="4" a="1"/>
  <c r="R45" i="4" s="1"/>
  <c r="S45" i="4" s="1"/>
  <c r="B45" i="4"/>
  <c r="X44" i="4" a="1"/>
  <c r="X44" i="4" s="1"/>
  <c r="W44" i="4" a="1"/>
  <c r="W44" i="4" s="1"/>
  <c r="V44" i="4"/>
  <c r="V44" i="4" a="1"/>
  <c r="U44" i="4" a="1"/>
  <c r="U44" i="4" s="1"/>
  <c r="R44" i="4" a="1"/>
  <c r="R44" i="4" s="1"/>
  <c r="S44" i="4" s="1"/>
  <c r="B44" i="4"/>
  <c r="X43" i="4" a="1"/>
  <c r="X43" i="4" s="1"/>
  <c r="W43" i="4" a="1"/>
  <c r="W43" i="4" s="1"/>
  <c r="V43" i="4" a="1"/>
  <c r="V43" i="4" s="1"/>
  <c r="U43" i="4" a="1"/>
  <c r="U43" i="4" s="1"/>
  <c r="R43" i="4" a="1"/>
  <c r="R43" i="4" s="1"/>
  <c r="S43" i="4" s="1"/>
  <c r="B43" i="4"/>
  <c r="X42" i="4" a="1"/>
  <c r="X42" i="4" s="1"/>
  <c r="W42" i="4" a="1"/>
  <c r="W42" i="4" s="1"/>
  <c r="V42" i="4" a="1"/>
  <c r="V42" i="4" s="1"/>
  <c r="U42" i="4" a="1"/>
  <c r="U42" i="4" s="1"/>
  <c r="R42" i="4" a="1"/>
  <c r="R42" i="4" s="1"/>
  <c r="S42" i="4" s="1"/>
  <c r="B42" i="4"/>
  <c r="X41" i="4" a="1"/>
  <c r="X41" i="4" s="1"/>
  <c r="W41" i="4" a="1"/>
  <c r="W41" i="4" s="1"/>
  <c r="V41" i="4" a="1"/>
  <c r="V41" i="4" s="1"/>
  <c r="U41" i="4" a="1"/>
  <c r="U41" i="4" s="1"/>
  <c r="R41" i="4"/>
  <c r="S41" i="4" s="1"/>
  <c r="R41" i="4" a="1"/>
  <c r="B41" i="4"/>
  <c r="X40" i="4" a="1"/>
  <c r="X40" i="4" s="1"/>
  <c r="W40" i="4" a="1"/>
  <c r="W40" i="4" s="1"/>
  <c r="V40" i="4" a="1"/>
  <c r="V40" i="4" s="1"/>
  <c r="U40" i="4" a="1"/>
  <c r="U40" i="4" s="1"/>
  <c r="R40" i="4" a="1"/>
  <c r="R40" i="4" s="1"/>
  <c r="S40" i="4" s="1"/>
  <c r="B40" i="4"/>
  <c r="X39" i="4" a="1"/>
  <c r="X39" i="4" s="1"/>
  <c r="W39" i="4" a="1"/>
  <c r="W39" i="4" s="1"/>
  <c r="V39" i="4" a="1"/>
  <c r="V39" i="4" s="1"/>
  <c r="U39" i="4" a="1"/>
  <c r="U39" i="4" s="1"/>
  <c r="R39" i="4" a="1"/>
  <c r="R39" i="4" s="1"/>
  <c r="S39" i="4" s="1"/>
  <c r="B39" i="4"/>
  <c r="X38" i="4" a="1"/>
  <c r="X38" i="4" s="1"/>
  <c r="W38" i="4" a="1"/>
  <c r="W38" i="4" s="1"/>
  <c r="V38" i="4" a="1"/>
  <c r="V38" i="4" s="1"/>
  <c r="U38" i="4" a="1"/>
  <c r="U38" i="4" s="1"/>
  <c r="R38" i="4" a="1"/>
  <c r="R38" i="4" s="1"/>
  <c r="S38" i="4" s="1"/>
  <c r="B38" i="4"/>
  <c r="X37" i="4" a="1"/>
  <c r="X37" i="4" s="1"/>
  <c r="W37" i="4" a="1"/>
  <c r="W37" i="4" s="1"/>
  <c r="V37" i="4" a="1"/>
  <c r="V37" i="4" s="1"/>
  <c r="U37" i="4" a="1"/>
  <c r="U37" i="4" s="1"/>
  <c r="R37" i="4" a="1"/>
  <c r="R37" i="4" s="1"/>
  <c r="S37" i="4" s="1"/>
  <c r="B37" i="4"/>
  <c r="X36" i="4" a="1"/>
  <c r="X36" i="4" s="1"/>
  <c r="W36" i="4" a="1"/>
  <c r="W36" i="4" s="1"/>
  <c r="V36" i="4"/>
  <c r="V36" i="4" a="1"/>
  <c r="U36" i="4" a="1"/>
  <c r="U36" i="4" s="1"/>
  <c r="R36" i="4" a="1"/>
  <c r="R36" i="4" s="1"/>
  <c r="S36" i="4" s="1"/>
  <c r="B36" i="4"/>
  <c r="X35" i="4" a="1"/>
  <c r="X35" i="4" s="1"/>
  <c r="W35" i="4" a="1"/>
  <c r="W35" i="4" s="1"/>
  <c r="V35" i="4" a="1"/>
  <c r="V35" i="4" s="1"/>
  <c r="U35" i="4" a="1"/>
  <c r="U35" i="4" s="1"/>
  <c r="R35" i="4" a="1"/>
  <c r="R35" i="4" s="1"/>
  <c r="S35" i="4" s="1"/>
  <c r="B35" i="4"/>
  <c r="X34" i="4" a="1"/>
  <c r="X34" i="4" s="1"/>
  <c r="W34" i="4" a="1"/>
  <c r="W34" i="4" s="1"/>
  <c r="V34" i="4" a="1"/>
  <c r="V34" i="4" s="1"/>
  <c r="U34" i="4" a="1"/>
  <c r="U34" i="4" s="1"/>
  <c r="R34" i="4" a="1"/>
  <c r="R34" i="4" s="1"/>
  <c r="S34" i="4" s="1"/>
  <c r="B34" i="4"/>
  <c r="X33" i="4" a="1"/>
  <c r="X33" i="4" s="1"/>
  <c r="W33" i="4" a="1"/>
  <c r="W33" i="4" s="1"/>
  <c r="V33" i="4" a="1"/>
  <c r="V33" i="4" s="1"/>
  <c r="U33" i="4" a="1"/>
  <c r="U33" i="4" s="1"/>
  <c r="R33" i="4"/>
  <c r="S33" i="4" s="1"/>
  <c r="R33" i="4" a="1"/>
  <c r="B33" i="4"/>
  <c r="X32" i="4" a="1"/>
  <c r="X32" i="4" s="1"/>
  <c r="W32" i="4" a="1"/>
  <c r="W32" i="4" s="1"/>
  <c r="V32" i="4" a="1"/>
  <c r="V32" i="4" s="1"/>
  <c r="U32" i="4" a="1"/>
  <c r="U32" i="4" s="1"/>
  <c r="R32" i="4" a="1"/>
  <c r="R32" i="4" s="1"/>
  <c r="S32" i="4" s="1"/>
  <c r="B32" i="4"/>
  <c r="X31" i="4" a="1"/>
  <c r="X31" i="4" s="1"/>
  <c r="W31" i="4" a="1"/>
  <c r="W31" i="4" s="1"/>
  <c r="V31" i="4" a="1"/>
  <c r="V31" i="4" s="1"/>
  <c r="U31" i="4" a="1"/>
  <c r="U31" i="4" s="1"/>
  <c r="R31" i="4" a="1"/>
  <c r="R31" i="4" s="1"/>
  <c r="S31" i="4" s="1"/>
  <c r="B31" i="4"/>
  <c r="X30" i="4" a="1"/>
  <c r="X30" i="4" s="1"/>
  <c r="W30" i="4" a="1"/>
  <c r="W30" i="4" s="1"/>
  <c r="V30" i="4" a="1"/>
  <c r="V30" i="4" s="1"/>
  <c r="U30" i="4" a="1"/>
  <c r="U30" i="4" s="1"/>
  <c r="R30" i="4" a="1"/>
  <c r="R30" i="4" s="1"/>
  <c r="S30" i="4" s="1"/>
  <c r="B30" i="4"/>
  <c r="X29" i="4" a="1"/>
  <c r="X29" i="4" s="1"/>
  <c r="W29" i="4" a="1"/>
  <c r="W29" i="4" s="1"/>
  <c r="V29" i="4" a="1"/>
  <c r="V29" i="4" s="1"/>
  <c r="U29" i="4" a="1"/>
  <c r="U29" i="4" s="1"/>
  <c r="R29" i="4" a="1"/>
  <c r="R29" i="4" s="1"/>
  <c r="S29" i="4" s="1"/>
  <c r="B29" i="4"/>
  <c r="X28" i="4" a="1"/>
  <c r="X28" i="4" s="1"/>
  <c r="W28" i="4" a="1"/>
  <c r="W28" i="4" s="1"/>
  <c r="V28" i="4"/>
  <c r="V28" i="4" a="1"/>
  <c r="U28" i="4" a="1"/>
  <c r="U28" i="4" s="1"/>
  <c r="R28" i="4" a="1"/>
  <c r="R28" i="4" s="1"/>
  <c r="S28" i="4" s="1"/>
  <c r="B28" i="4"/>
  <c r="X27" i="4" a="1"/>
  <c r="X27" i="4" s="1"/>
  <c r="W27" i="4" a="1"/>
  <c r="W27" i="4" s="1"/>
  <c r="V27" i="4" a="1"/>
  <c r="V27" i="4" s="1"/>
  <c r="U27" i="4" a="1"/>
  <c r="U27" i="4" s="1"/>
  <c r="R27" i="4" a="1"/>
  <c r="R27" i="4" s="1"/>
  <c r="S27" i="4" s="1"/>
  <c r="B27" i="4"/>
  <c r="X26" i="4" a="1"/>
  <c r="X26" i="4" s="1"/>
  <c r="W26" i="4" a="1"/>
  <c r="W26" i="4" s="1"/>
  <c r="V26" i="4" a="1"/>
  <c r="V26" i="4" s="1"/>
  <c r="U26" i="4" a="1"/>
  <c r="U26" i="4" s="1"/>
  <c r="R26" i="4" a="1"/>
  <c r="R26" i="4" s="1"/>
  <c r="S26" i="4" s="1"/>
  <c r="B26" i="4"/>
  <c r="X25" i="4" a="1"/>
  <c r="X25" i="4" s="1"/>
  <c r="W25" i="4" a="1"/>
  <c r="W25" i="4" s="1"/>
  <c r="V25" i="4" a="1"/>
  <c r="V25" i="4" s="1"/>
  <c r="U25" i="4" a="1"/>
  <c r="U25" i="4" s="1"/>
  <c r="R25" i="4"/>
  <c r="S25" i="4" s="1"/>
  <c r="R25" i="4" a="1"/>
  <c r="B25" i="4"/>
  <c r="X24" i="4" a="1"/>
  <c r="X24" i="4" s="1"/>
  <c r="W24" i="4" a="1"/>
  <c r="W24" i="4" s="1"/>
  <c r="V24" i="4" a="1"/>
  <c r="V24" i="4" s="1"/>
  <c r="U24" i="4" a="1"/>
  <c r="U24" i="4" s="1"/>
  <c r="R24" i="4" a="1"/>
  <c r="R24" i="4" s="1"/>
  <c r="S24" i="4" s="1"/>
  <c r="B24" i="4"/>
  <c r="X23" i="4" a="1"/>
  <c r="X23" i="4" s="1"/>
  <c r="W23" i="4" a="1"/>
  <c r="W23" i="4" s="1"/>
  <c r="V23" i="4" a="1"/>
  <c r="V23" i="4" s="1"/>
  <c r="U23" i="4" a="1"/>
  <c r="U23" i="4" s="1"/>
  <c r="R23" i="4" a="1"/>
  <c r="R23" i="4" s="1"/>
  <c r="S23" i="4" s="1"/>
  <c r="B23" i="4"/>
  <c r="X22" i="4" a="1"/>
  <c r="X22" i="4" s="1"/>
  <c r="W22" i="4" a="1"/>
  <c r="W22" i="4" s="1"/>
  <c r="V22" i="4" a="1"/>
  <c r="V22" i="4" s="1"/>
  <c r="U22" i="4" a="1"/>
  <c r="U22" i="4" s="1"/>
  <c r="R22" i="4" a="1"/>
  <c r="R22" i="4" s="1"/>
  <c r="S22" i="4" s="1"/>
  <c r="B22" i="4"/>
  <c r="X21" i="4" a="1"/>
  <c r="X21" i="4" s="1"/>
  <c r="W21" i="4" a="1"/>
  <c r="W21" i="4" s="1"/>
  <c r="V21" i="4" a="1"/>
  <c r="V21" i="4" s="1"/>
  <c r="U21" i="4" a="1"/>
  <c r="U21" i="4" s="1"/>
  <c r="R21" i="4" a="1"/>
  <c r="R21" i="4" s="1"/>
  <c r="S21" i="4" s="1"/>
  <c r="B21" i="4"/>
  <c r="X20" i="4" a="1"/>
  <c r="X20" i="4" s="1"/>
  <c r="W20" i="4" a="1"/>
  <c r="W20" i="4" s="1"/>
  <c r="V20" i="4"/>
  <c r="V20" i="4" a="1"/>
  <c r="U20" i="4" a="1"/>
  <c r="U20" i="4" s="1"/>
  <c r="R20" i="4" a="1"/>
  <c r="R20" i="4" s="1"/>
  <c r="S20" i="4" s="1"/>
  <c r="B20" i="4"/>
  <c r="X19" i="4" a="1"/>
  <c r="X19" i="4" s="1"/>
  <c r="W19" i="4" a="1"/>
  <c r="W19" i="4" s="1"/>
  <c r="V19" i="4" a="1"/>
  <c r="V19" i="4" s="1"/>
  <c r="U19" i="4" a="1"/>
  <c r="U19" i="4" s="1"/>
  <c r="R19" i="4" a="1"/>
  <c r="R19" i="4" s="1"/>
  <c r="S19" i="4" s="1"/>
  <c r="B19" i="4"/>
  <c r="X18" i="4" a="1"/>
  <c r="X18" i="4" s="1"/>
  <c r="W18" i="4" a="1"/>
  <c r="W18" i="4" s="1"/>
  <c r="V18" i="4" a="1"/>
  <c r="V18" i="4" s="1"/>
  <c r="U18" i="4" a="1"/>
  <c r="U18" i="4" s="1"/>
  <c r="R18" i="4" a="1"/>
  <c r="R18" i="4" s="1"/>
  <c r="S18" i="4" s="1"/>
  <c r="B18" i="4"/>
  <c r="X17" i="4" a="1"/>
  <c r="X17" i="4" s="1"/>
  <c r="W17" i="4" a="1"/>
  <c r="W17" i="4" s="1"/>
  <c r="V17" i="4" a="1"/>
  <c r="V17" i="4" s="1"/>
  <c r="U17" i="4" a="1"/>
  <c r="U17" i="4" s="1"/>
  <c r="R17" i="4"/>
  <c r="S17" i="4" s="1"/>
  <c r="R17" i="4" a="1"/>
  <c r="B17" i="4"/>
  <c r="X16" i="4" a="1"/>
  <c r="X16" i="4" s="1"/>
  <c r="W16" i="4" a="1"/>
  <c r="W16" i="4" s="1"/>
  <c r="V16" i="4" a="1"/>
  <c r="V16" i="4" s="1"/>
  <c r="U16" i="4" a="1"/>
  <c r="U16" i="4" s="1"/>
  <c r="R16" i="4" a="1"/>
  <c r="R16" i="4" s="1"/>
  <c r="S16" i="4" s="1"/>
  <c r="B16" i="4"/>
  <c r="X15" i="4" a="1"/>
  <c r="X15" i="4" s="1"/>
  <c r="W15" i="4" a="1"/>
  <c r="W15" i="4" s="1"/>
  <c r="V15" i="4" a="1"/>
  <c r="V15" i="4" s="1"/>
  <c r="U15" i="4" a="1"/>
  <c r="U15" i="4" s="1"/>
  <c r="R15" i="4" a="1"/>
  <c r="R15" i="4" s="1"/>
  <c r="S15" i="4" s="1"/>
  <c r="B15" i="4"/>
  <c r="X14" i="4" a="1"/>
  <c r="X14" i="4" s="1"/>
  <c r="W14" i="4" a="1"/>
  <c r="W14" i="4" s="1"/>
  <c r="V14" i="4"/>
  <c r="V14" i="4" a="1"/>
  <c r="U14" i="4" a="1"/>
  <c r="U14" i="4" s="1"/>
  <c r="R14" i="4" a="1"/>
  <c r="R14" i="4" s="1"/>
  <c r="S14" i="4" s="1"/>
  <c r="B14" i="4"/>
  <c r="X13" i="4" a="1"/>
  <c r="X13" i="4" s="1"/>
  <c r="W13" i="4" a="1"/>
  <c r="W13" i="4" s="1"/>
  <c r="V13" i="4" a="1"/>
  <c r="V13" i="4" s="1"/>
  <c r="U13" i="4" a="1"/>
  <c r="U13" i="4" s="1"/>
  <c r="R13" i="4" a="1"/>
  <c r="R13" i="4" s="1"/>
  <c r="S13" i="4" s="1"/>
  <c r="B13" i="4"/>
  <c r="X12" i="4" a="1"/>
  <c r="X12" i="4" s="1"/>
  <c r="W12" i="4" a="1"/>
  <c r="W12" i="4" s="1"/>
  <c r="V12" i="4"/>
  <c r="V12" i="4" a="1"/>
  <c r="U12" i="4" a="1"/>
  <c r="U12" i="4" s="1"/>
  <c r="R12" i="4" a="1"/>
  <c r="R12" i="4" s="1"/>
  <c r="S12" i="4" s="1"/>
  <c r="B12" i="4"/>
  <c r="X11" i="4" a="1"/>
  <c r="X11" i="4" s="1"/>
  <c r="W11" i="4" a="1"/>
  <c r="W11" i="4" s="1"/>
  <c r="V11" i="4" a="1"/>
  <c r="V11" i="4" s="1"/>
  <c r="U11" i="4" a="1"/>
  <c r="U11" i="4" s="1"/>
  <c r="R11" i="4" a="1"/>
  <c r="R11" i="4" s="1"/>
  <c r="S11" i="4" s="1"/>
  <c r="B11" i="4"/>
  <c r="X10" i="4" a="1"/>
  <c r="X10" i="4" s="1"/>
  <c r="W10" i="4" a="1"/>
  <c r="W10" i="4" s="1"/>
  <c r="V10" i="4" a="1"/>
  <c r="V10" i="4" s="1"/>
  <c r="U10" i="4" a="1"/>
  <c r="U10" i="4" s="1"/>
  <c r="R10" i="4" a="1"/>
  <c r="R10" i="4" s="1"/>
  <c r="S10" i="4" s="1"/>
  <c r="B10" i="4"/>
  <c r="X9" i="4" a="1"/>
  <c r="X9" i="4" s="1"/>
  <c r="W9" i="4" a="1"/>
  <c r="W9" i="4" s="1"/>
  <c r="V9" i="4" a="1"/>
  <c r="V9" i="4" s="1"/>
  <c r="U9" i="4" a="1"/>
  <c r="U9" i="4" s="1"/>
  <c r="R9" i="4" a="1"/>
  <c r="R9" i="4" s="1"/>
  <c r="S9" i="4" s="1"/>
  <c r="B9" i="4"/>
  <c r="X8" i="4" a="1"/>
  <c r="X8" i="4" s="1"/>
  <c r="W8" i="4" a="1"/>
  <c r="W8" i="4" s="1"/>
  <c r="V8" i="4" a="1"/>
  <c r="V8" i="4" s="1"/>
  <c r="U8" i="4" a="1"/>
  <c r="U8" i="4" s="1"/>
  <c r="R8" i="4" a="1"/>
  <c r="R8" i="4" s="1"/>
  <c r="S8" i="4" s="1"/>
  <c r="B8" i="4"/>
  <c r="X7" i="4" a="1"/>
  <c r="X7" i="4" s="1"/>
  <c r="W7" i="4" a="1"/>
  <c r="W7" i="4" s="1"/>
  <c r="V7" i="4" a="1"/>
  <c r="V7" i="4" s="1"/>
  <c r="U7" i="4" a="1"/>
  <c r="U7" i="4" s="1"/>
  <c r="R7" i="4" a="1"/>
  <c r="R7" i="4" s="1"/>
  <c r="S7" i="4" s="1"/>
  <c r="B7" i="4"/>
  <c r="X6" i="4" a="1"/>
  <c r="X6" i="4" s="1"/>
  <c r="W6" i="4" a="1"/>
  <c r="W6" i="4" s="1"/>
  <c r="V6" i="4" a="1"/>
  <c r="V6" i="4" s="1"/>
  <c r="U6" i="4" a="1"/>
  <c r="U6" i="4" s="1"/>
  <c r="R6" i="4" a="1"/>
  <c r="R6" i="4" s="1"/>
  <c r="S6" i="4" s="1"/>
  <c r="B6" i="4"/>
  <c r="X5" i="4" a="1"/>
  <c r="X5" i="4" s="1"/>
  <c r="W5" i="4" a="1"/>
  <c r="W5" i="4" s="1"/>
  <c r="V5" i="4" a="1"/>
  <c r="V5" i="4" s="1"/>
  <c r="U5" i="4" a="1"/>
  <c r="U5" i="4" s="1"/>
  <c r="R5" i="4"/>
  <c r="S5" i="4" s="1"/>
  <c r="R5" i="4" a="1"/>
  <c r="B5" i="4"/>
  <c r="X4" i="4" a="1"/>
  <c r="X4" i="4" s="1"/>
  <c r="W4" i="4" a="1"/>
  <c r="W4" i="4" s="1"/>
  <c r="V4" i="4" a="1"/>
  <c r="V4" i="4" s="1"/>
  <c r="U4" i="4" a="1"/>
  <c r="U4" i="4" s="1"/>
  <c r="R4" i="4" a="1"/>
  <c r="R4" i="4" s="1"/>
  <c r="S4" i="4" s="1"/>
  <c r="B4" i="4"/>
  <c r="X3" i="4" a="1"/>
  <c r="X3" i="4" s="1"/>
  <c r="W3" i="4" a="1"/>
  <c r="W3" i="4" s="1"/>
  <c r="V3" i="4" a="1"/>
  <c r="V3" i="4" s="1"/>
  <c r="U3" i="4" a="1"/>
  <c r="U3" i="4" s="1"/>
  <c r="R3" i="4" a="1"/>
  <c r="R3" i="4" s="1"/>
  <c r="S3" i="4" s="1"/>
  <c r="B3" i="4"/>
  <c r="R3" i="1" a="1"/>
  <c r="R3" i="1" s="1"/>
  <c r="AA5" i="11" l="1"/>
  <c r="P5" i="11"/>
  <c r="K73" i="11"/>
  <c r="K72" i="11"/>
  <c r="K71" i="11"/>
  <c r="K70" i="11"/>
  <c r="K65" i="11"/>
  <c r="K64" i="11"/>
  <c r="K63" i="11"/>
  <c r="K62" i="11"/>
  <c r="K57" i="11"/>
  <c r="K56" i="11"/>
  <c r="K55" i="11"/>
  <c r="K54" i="11"/>
  <c r="K49" i="11"/>
  <c r="K48" i="11"/>
  <c r="K47" i="11"/>
  <c r="K46" i="11"/>
  <c r="K41" i="11"/>
  <c r="K40" i="11"/>
  <c r="K39" i="11"/>
  <c r="K38" i="11"/>
  <c r="K33" i="11"/>
  <c r="K32" i="11"/>
  <c r="K31" i="11"/>
  <c r="K30" i="11"/>
  <c r="K25" i="11"/>
  <c r="K24" i="11"/>
  <c r="K23" i="11"/>
  <c r="K22" i="11"/>
  <c r="K17" i="11"/>
  <c r="K16" i="11"/>
  <c r="K15" i="11"/>
  <c r="K14" i="11"/>
  <c r="K9" i="11"/>
  <c r="K8" i="11"/>
  <c r="K7" i="11"/>
  <c r="K6" i="11"/>
  <c r="E6" i="11" l="1"/>
  <c r="D6" i="11"/>
  <c r="W71" i="10" l="1"/>
  <c r="V71" i="10"/>
  <c r="Q71" i="10"/>
  <c r="P71" i="10"/>
  <c r="K71" i="10"/>
  <c r="J71" i="10"/>
  <c r="E71" i="10"/>
  <c r="D71" i="10"/>
  <c r="W63" i="10"/>
  <c r="V63" i="10"/>
  <c r="Q63" i="10"/>
  <c r="P63" i="10"/>
  <c r="K63" i="10"/>
  <c r="J63" i="10"/>
  <c r="E63" i="10"/>
  <c r="D63" i="10"/>
  <c r="W55" i="10"/>
  <c r="V55" i="10"/>
  <c r="Q55" i="10"/>
  <c r="P55" i="10"/>
  <c r="K55" i="10"/>
  <c r="J55" i="10"/>
  <c r="E55" i="10"/>
  <c r="D55" i="10"/>
  <c r="W47" i="10"/>
  <c r="V47" i="10"/>
  <c r="Q47" i="10"/>
  <c r="P47" i="10"/>
  <c r="K47" i="10"/>
  <c r="J47" i="10"/>
  <c r="E47" i="10"/>
  <c r="D47" i="10"/>
  <c r="W39" i="10"/>
  <c r="V39" i="10"/>
  <c r="Q39" i="10"/>
  <c r="P39" i="10"/>
  <c r="K39" i="10"/>
  <c r="J39" i="10"/>
  <c r="E39" i="10"/>
  <c r="D39" i="10"/>
  <c r="W31" i="10"/>
  <c r="V31" i="10"/>
  <c r="Q31" i="10"/>
  <c r="P31" i="10"/>
  <c r="K31" i="10"/>
  <c r="J31" i="10"/>
  <c r="E31" i="10"/>
  <c r="D31" i="10"/>
  <c r="W23" i="10"/>
  <c r="V23" i="10"/>
  <c r="Q23" i="10"/>
  <c r="P23" i="10"/>
  <c r="K23" i="10"/>
  <c r="J23" i="10"/>
  <c r="E23" i="10"/>
  <c r="D23" i="10"/>
  <c r="W15" i="10"/>
  <c r="V15" i="10"/>
  <c r="Q15" i="10"/>
  <c r="P15" i="10"/>
  <c r="K15" i="10"/>
  <c r="J15" i="10"/>
  <c r="E15" i="10"/>
  <c r="D15" i="10"/>
  <c r="W7" i="10"/>
  <c r="V7" i="10"/>
  <c r="Q7" i="10"/>
  <c r="P7" i="10"/>
  <c r="K7" i="10"/>
  <c r="J7" i="10"/>
  <c r="R664" i="1" a="1"/>
  <c r="R664" i="1" s="1"/>
  <c r="S664" i="1" s="1"/>
  <c r="R1458" i="1" a="1"/>
  <c r="R1458" i="1" s="1"/>
  <c r="S1458" i="1" s="1"/>
  <c r="R1457" i="1" a="1"/>
  <c r="R1457" i="1" s="1"/>
  <c r="S1457" i="1" s="1"/>
  <c r="R1456" i="1" a="1"/>
  <c r="R1456" i="1" s="1"/>
  <c r="S1456" i="1" s="1"/>
  <c r="R1455" i="1" a="1"/>
  <c r="R1455" i="1" s="1"/>
  <c r="S1455" i="1" s="1"/>
  <c r="R1454" i="1" a="1"/>
  <c r="R1454" i="1" s="1"/>
  <c r="S1454" i="1" s="1"/>
  <c r="R1453" i="1" a="1"/>
  <c r="R1453" i="1" s="1"/>
  <c r="S1453" i="1" s="1"/>
  <c r="R1452" i="1" a="1"/>
  <c r="R1452" i="1" s="1"/>
  <c r="S1452" i="1" s="1"/>
  <c r="R1451" i="1" a="1"/>
  <c r="R1451" i="1" s="1"/>
  <c r="S1451" i="1" s="1"/>
  <c r="R1450" i="1" a="1"/>
  <c r="R1450" i="1" s="1"/>
  <c r="S1450" i="1" s="1"/>
  <c r="R1449" i="1" a="1"/>
  <c r="R1449" i="1" s="1"/>
  <c r="S1449" i="1" s="1"/>
  <c r="R1448" i="1" a="1"/>
  <c r="R1448" i="1" s="1"/>
  <c r="S1448" i="1" s="1"/>
  <c r="R1447" i="1" a="1"/>
  <c r="R1447" i="1" s="1"/>
  <c r="S1447" i="1" s="1"/>
  <c r="R1446" i="1" a="1"/>
  <c r="R1446" i="1" s="1"/>
  <c r="S1446" i="1" s="1"/>
  <c r="R1445" i="1" a="1"/>
  <c r="R1445" i="1" s="1"/>
  <c r="S1445" i="1" s="1"/>
  <c r="R1444" i="1" a="1"/>
  <c r="R1444" i="1" s="1"/>
  <c r="S1444" i="1" s="1"/>
  <c r="R1443" i="1" a="1"/>
  <c r="R1443" i="1" s="1"/>
  <c r="S1443" i="1" s="1"/>
  <c r="R1442" i="1" a="1"/>
  <c r="R1442" i="1" s="1"/>
  <c r="S1442" i="1" s="1"/>
  <c r="R1441" i="1" a="1"/>
  <c r="R1441" i="1" s="1"/>
  <c r="S1441" i="1" s="1"/>
  <c r="R1440" i="1" a="1"/>
  <c r="R1440" i="1" s="1"/>
  <c r="S1440" i="1" s="1"/>
  <c r="R1439" i="1" a="1"/>
  <c r="R1439" i="1" s="1"/>
  <c r="S1439" i="1" s="1"/>
  <c r="R1438" i="1" a="1"/>
  <c r="R1438" i="1" s="1"/>
  <c r="S1438" i="1" s="1"/>
  <c r="R1437" i="1" a="1"/>
  <c r="R1437" i="1" s="1"/>
  <c r="S1437" i="1" s="1"/>
  <c r="R1436" i="1" a="1"/>
  <c r="R1436" i="1" s="1"/>
  <c r="S1436" i="1" s="1"/>
  <c r="R1435" i="1" a="1"/>
  <c r="R1435" i="1" s="1"/>
  <c r="S1435" i="1" s="1"/>
  <c r="R1434" i="1" a="1"/>
  <c r="R1434" i="1" s="1"/>
  <c r="S1434" i="1" s="1"/>
  <c r="R1433" i="1" a="1"/>
  <c r="R1433" i="1" s="1"/>
  <c r="S1433" i="1" s="1"/>
  <c r="R1432" i="1" a="1"/>
  <c r="R1432" i="1" s="1"/>
  <c r="S1432" i="1" s="1"/>
  <c r="R1431" i="1" a="1"/>
  <c r="R1431" i="1" s="1"/>
  <c r="S1431" i="1" s="1"/>
  <c r="R1430" i="1" a="1"/>
  <c r="R1430" i="1" s="1"/>
  <c r="S1430" i="1" s="1"/>
  <c r="R1429" i="1" a="1"/>
  <c r="R1429" i="1" s="1"/>
  <c r="S1429" i="1" s="1"/>
  <c r="R1428" i="1" a="1"/>
  <c r="R1428" i="1" s="1"/>
  <c r="S1428" i="1" s="1"/>
  <c r="R1427" i="1" a="1"/>
  <c r="R1427" i="1" s="1"/>
  <c r="S1427" i="1" s="1"/>
  <c r="R1426" i="1" a="1"/>
  <c r="R1426" i="1" s="1"/>
  <c r="S1426" i="1" s="1"/>
  <c r="R1425" i="1" a="1"/>
  <c r="R1425" i="1" s="1"/>
  <c r="S1425" i="1" s="1"/>
  <c r="R1424" i="1" a="1"/>
  <c r="R1424" i="1" s="1"/>
  <c r="S1424" i="1" s="1"/>
  <c r="R1423" i="1" a="1"/>
  <c r="R1423" i="1" s="1"/>
  <c r="S1423" i="1" s="1"/>
  <c r="R1422" i="1" a="1"/>
  <c r="R1422" i="1" s="1"/>
  <c r="S1422" i="1" s="1"/>
  <c r="R1421" i="1" a="1"/>
  <c r="R1421" i="1" s="1"/>
  <c r="S1421" i="1" s="1"/>
  <c r="R1420" i="1" a="1"/>
  <c r="R1420" i="1" s="1"/>
  <c r="S1420" i="1" s="1"/>
  <c r="R1419" i="1" a="1"/>
  <c r="R1419" i="1" s="1"/>
  <c r="S1419" i="1" s="1"/>
  <c r="R1418" i="1" a="1"/>
  <c r="R1418" i="1" s="1"/>
  <c r="S1418" i="1" s="1"/>
  <c r="R1417" i="1" a="1"/>
  <c r="R1417" i="1" s="1"/>
  <c r="S1417" i="1" s="1"/>
  <c r="R1416" i="1" a="1"/>
  <c r="R1416" i="1" s="1"/>
  <c r="S1416" i="1" s="1"/>
  <c r="R1415" i="1" a="1"/>
  <c r="R1415" i="1" s="1"/>
  <c r="S1415" i="1" s="1"/>
  <c r="R1414" i="1" a="1"/>
  <c r="R1414" i="1" s="1"/>
  <c r="S1414" i="1" s="1"/>
  <c r="R1413" i="1" a="1"/>
  <c r="R1413" i="1" s="1"/>
  <c r="S1413" i="1" s="1"/>
  <c r="R1412" i="1" a="1"/>
  <c r="R1412" i="1" s="1"/>
  <c r="S1412" i="1" s="1"/>
  <c r="R1411" i="1" a="1"/>
  <c r="R1411" i="1" s="1"/>
  <c r="S1411" i="1" s="1"/>
  <c r="R1410" i="1" a="1"/>
  <c r="R1410" i="1" s="1"/>
  <c r="S1410" i="1" s="1"/>
  <c r="R1409" i="1" a="1"/>
  <c r="R1409" i="1" s="1"/>
  <c r="S1409" i="1" s="1"/>
  <c r="R1408" i="1" a="1"/>
  <c r="R1408" i="1" s="1"/>
  <c r="S1408" i="1" s="1"/>
  <c r="R1407" i="1" a="1"/>
  <c r="R1407" i="1" s="1"/>
  <c r="S1407" i="1" s="1"/>
  <c r="R1406" i="1" a="1"/>
  <c r="R1406" i="1" s="1"/>
  <c r="S1406" i="1" s="1"/>
  <c r="R1405" i="1" a="1"/>
  <c r="R1405" i="1" s="1"/>
  <c r="S1405" i="1" s="1"/>
  <c r="R1404" i="1" a="1"/>
  <c r="R1404" i="1" s="1"/>
  <c r="S1404" i="1" s="1"/>
  <c r="R1403" i="1" a="1"/>
  <c r="R1403" i="1" s="1"/>
  <c r="S1403" i="1" s="1"/>
  <c r="R1402" i="1" a="1"/>
  <c r="R1402" i="1" s="1"/>
  <c r="S1402" i="1" s="1"/>
  <c r="R1401" i="1" a="1"/>
  <c r="R1401" i="1" s="1"/>
  <c r="S1401" i="1" s="1"/>
  <c r="R1400" i="1" a="1"/>
  <c r="R1400" i="1" s="1"/>
  <c r="S1400" i="1" s="1"/>
  <c r="R1399" i="1" a="1"/>
  <c r="R1399" i="1" s="1"/>
  <c r="S1399" i="1" s="1"/>
  <c r="R1398" i="1" a="1"/>
  <c r="R1398" i="1" s="1"/>
  <c r="S1398" i="1" s="1"/>
  <c r="R1397" i="1" a="1"/>
  <c r="R1397" i="1" s="1"/>
  <c r="S1397" i="1" s="1"/>
  <c r="R1396" i="1" a="1"/>
  <c r="R1396" i="1" s="1"/>
  <c r="S1396" i="1" s="1"/>
  <c r="R1395" i="1" a="1"/>
  <c r="R1395" i="1" s="1"/>
  <c r="S1395" i="1" s="1"/>
  <c r="R1394" i="1" a="1"/>
  <c r="R1394" i="1" s="1"/>
  <c r="S1394" i="1" s="1"/>
  <c r="R1393" i="1" a="1"/>
  <c r="R1393" i="1" s="1"/>
  <c r="S1393" i="1" s="1"/>
  <c r="R1392" i="1" a="1"/>
  <c r="R1392" i="1" s="1"/>
  <c r="S1392" i="1" s="1"/>
  <c r="R1391" i="1" a="1"/>
  <c r="R1391" i="1" s="1"/>
  <c r="S1391" i="1" s="1"/>
  <c r="R1390" i="1" a="1"/>
  <c r="R1390" i="1" s="1"/>
  <c r="S1390" i="1" s="1"/>
  <c r="R1389" i="1" a="1"/>
  <c r="R1389" i="1" s="1"/>
  <c r="S1389" i="1" s="1"/>
  <c r="R1388" i="1" a="1"/>
  <c r="R1388" i="1" s="1"/>
  <c r="S1388" i="1" s="1"/>
  <c r="R1387" i="1" a="1"/>
  <c r="R1387" i="1" s="1"/>
  <c r="S1387" i="1" s="1"/>
  <c r="R1386" i="1" a="1"/>
  <c r="R1386" i="1" s="1"/>
  <c r="S1386" i="1" s="1"/>
  <c r="R1385" i="1" a="1"/>
  <c r="R1385" i="1" s="1"/>
  <c r="S1385" i="1" s="1"/>
  <c r="R1384" i="1" a="1"/>
  <c r="R1384" i="1" s="1"/>
  <c r="S1384" i="1" s="1"/>
  <c r="R1383" i="1" a="1"/>
  <c r="R1383" i="1" s="1"/>
  <c r="S1383" i="1" s="1"/>
  <c r="R1382" i="1" a="1"/>
  <c r="R1382" i="1" s="1"/>
  <c r="S1382" i="1" s="1"/>
  <c r="R1379" i="1" a="1"/>
  <c r="R1379" i="1" s="1"/>
  <c r="S1379" i="1" s="1"/>
  <c r="R1377" i="1" a="1"/>
  <c r="R1377" i="1" s="1"/>
  <c r="S1377" i="1" s="1"/>
  <c r="R1376" i="1" a="1"/>
  <c r="R1376" i="1" s="1"/>
  <c r="S1376" i="1" s="1"/>
  <c r="R1375" i="1" a="1"/>
  <c r="R1375" i="1" s="1"/>
  <c r="S1375" i="1" s="1"/>
  <c r="R1374" i="1" a="1"/>
  <c r="R1374" i="1" s="1"/>
  <c r="S1374" i="1" s="1"/>
  <c r="R1372" i="1" a="1"/>
  <c r="R1372" i="1" s="1"/>
  <c r="S1372" i="1" s="1"/>
  <c r="R1371" i="1" a="1"/>
  <c r="R1371" i="1" s="1"/>
  <c r="S1371" i="1" s="1"/>
  <c r="R1370" i="1" a="1"/>
  <c r="R1370" i="1" s="1"/>
  <c r="S1370" i="1" s="1"/>
  <c r="R1369" i="1" a="1"/>
  <c r="R1369" i="1" s="1"/>
  <c r="S1369" i="1" s="1"/>
  <c r="R1366" i="1" a="1"/>
  <c r="R1366" i="1" s="1"/>
  <c r="S1366" i="1" s="1"/>
  <c r="R1364" i="1" a="1"/>
  <c r="R1364" i="1" s="1"/>
  <c r="S1364" i="1" s="1"/>
  <c r="R1362" i="1" a="1"/>
  <c r="R1362" i="1" s="1"/>
  <c r="S1362" i="1" s="1"/>
  <c r="R1361" i="1" a="1"/>
  <c r="R1361" i="1" s="1"/>
  <c r="S1361" i="1" s="1"/>
  <c r="R1360" i="1" a="1"/>
  <c r="R1360" i="1" s="1"/>
  <c r="S1360" i="1" s="1"/>
  <c r="R1359" i="1" a="1"/>
  <c r="R1359" i="1" s="1"/>
  <c r="S1359" i="1" s="1"/>
  <c r="R1358" i="1" a="1"/>
  <c r="R1358" i="1" s="1"/>
  <c r="S1358" i="1" s="1"/>
  <c r="R1357" i="1" a="1"/>
  <c r="R1357" i="1" s="1"/>
  <c r="S1357" i="1" s="1"/>
  <c r="R1356" i="1" a="1"/>
  <c r="R1356" i="1" s="1"/>
  <c r="S1356" i="1" s="1"/>
  <c r="R1355" i="1" a="1"/>
  <c r="R1355" i="1" s="1"/>
  <c r="S1355" i="1" s="1"/>
  <c r="R1354" i="1" a="1"/>
  <c r="R1354" i="1" s="1"/>
  <c r="S1354" i="1" s="1"/>
  <c r="R1353" i="1" a="1"/>
  <c r="R1353" i="1" s="1"/>
  <c r="S1353" i="1" s="1"/>
  <c r="R1350" i="1" a="1"/>
  <c r="R1350" i="1" s="1"/>
  <c r="S1350" i="1" s="1"/>
  <c r="R1349" i="1" a="1"/>
  <c r="R1349" i="1" s="1"/>
  <c r="S1349" i="1" s="1"/>
  <c r="R1347" i="1" a="1"/>
  <c r="R1347" i="1" s="1"/>
  <c r="S1347" i="1" s="1"/>
  <c r="R1346" i="1" a="1"/>
  <c r="R1346" i="1" s="1"/>
  <c r="S1346" i="1" s="1"/>
  <c r="R1345" i="1" a="1"/>
  <c r="R1345" i="1" s="1"/>
  <c r="S1345" i="1" s="1"/>
  <c r="R1344" i="1" a="1"/>
  <c r="R1344" i="1" s="1"/>
  <c r="S1344" i="1" s="1"/>
  <c r="R1342" i="1" a="1"/>
  <c r="R1342" i="1" s="1"/>
  <c r="S1342" i="1" s="1"/>
  <c r="R1341" i="1" a="1"/>
  <c r="R1341" i="1" s="1"/>
  <c r="S1341" i="1" s="1"/>
  <c r="R1340" i="1" a="1"/>
  <c r="R1340" i="1" s="1"/>
  <c r="S1340" i="1" s="1"/>
  <c r="R1339" i="1" a="1"/>
  <c r="R1339" i="1" s="1"/>
  <c r="S1339" i="1" s="1"/>
  <c r="R1338" i="1" a="1"/>
  <c r="R1338" i="1" s="1"/>
  <c r="S1338" i="1" s="1"/>
  <c r="R1337" i="1" a="1"/>
  <c r="R1337" i="1" s="1"/>
  <c r="S1337" i="1" s="1"/>
  <c r="R1335" i="1" a="1"/>
  <c r="R1335" i="1" s="1"/>
  <c r="S1335" i="1" s="1"/>
  <c r="R1334" i="1" a="1"/>
  <c r="R1334" i="1" s="1"/>
  <c r="S1334" i="1" s="1"/>
  <c r="R1333" i="1" a="1"/>
  <c r="R1333" i="1" s="1"/>
  <c r="S1333" i="1" s="1"/>
  <c r="R1332" i="1" a="1"/>
  <c r="R1332" i="1" s="1"/>
  <c r="S1332" i="1" s="1"/>
  <c r="R1331" i="1" a="1"/>
  <c r="R1331" i="1" s="1"/>
  <c r="S1331" i="1" s="1"/>
  <c r="R1330" i="1" a="1"/>
  <c r="R1330" i="1" s="1"/>
  <c r="S1330" i="1" s="1"/>
  <c r="R1329" i="1" a="1"/>
  <c r="R1329" i="1" s="1"/>
  <c r="S1329" i="1" s="1"/>
  <c r="R1328" i="1" a="1"/>
  <c r="R1328" i="1" s="1"/>
  <c r="S1328" i="1" s="1"/>
  <c r="R1327" i="1" a="1"/>
  <c r="R1327" i="1" s="1"/>
  <c r="S1327" i="1" s="1"/>
  <c r="R1326" i="1" a="1"/>
  <c r="R1326" i="1" s="1"/>
  <c r="S1326" i="1" s="1"/>
  <c r="R1325" i="1" a="1"/>
  <c r="R1325" i="1" s="1"/>
  <c r="S1325" i="1" s="1"/>
  <c r="R1324" i="1" a="1"/>
  <c r="R1324" i="1" s="1"/>
  <c r="S1324" i="1" s="1"/>
  <c r="R1323" i="1" a="1"/>
  <c r="R1323" i="1" s="1"/>
  <c r="S1323" i="1" s="1"/>
  <c r="R1322" i="1" a="1"/>
  <c r="R1322" i="1" s="1"/>
  <c r="S1322" i="1" s="1"/>
  <c r="R1321" i="1" a="1"/>
  <c r="R1321" i="1" s="1"/>
  <c r="S1321" i="1" s="1"/>
  <c r="R1319" i="1" a="1"/>
  <c r="R1319" i="1" s="1"/>
  <c r="S1319" i="1" s="1"/>
  <c r="R1318" i="1" a="1"/>
  <c r="R1318" i="1" s="1"/>
  <c r="S1318" i="1" s="1"/>
  <c r="R1317" i="1" a="1"/>
  <c r="R1317" i="1" s="1"/>
  <c r="S1317" i="1" s="1"/>
  <c r="R1316" i="1" a="1"/>
  <c r="R1316" i="1" s="1"/>
  <c r="S1316" i="1" s="1"/>
  <c r="R1315" i="1" a="1"/>
  <c r="R1315" i="1" s="1"/>
  <c r="S1315" i="1" s="1"/>
  <c r="R1314" i="1" a="1"/>
  <c r="R1314" i="1" s="1"/>
  <c r="S1314" i="1" s="1"/>
  <c r="R1313" i="1" a="1"/>
  <c r="R1313" i="1" s="1"/>
  <c r="S1313" i="1" s="1"/>
  <c r="R1311" i="1" a="1"/>
  <c r="R1311" i="1" s="1"/>
  <c r="S1311" i="1" s="1"/>
  <c r="R1309" i="1" a="1"/>
  <c r="R1309" i="1" s="1"/>
  <c r="S1309" i="1" s="1"/>
  <c r="R1308" i="1" a="1"/>
  <c r="R1308" i="1" s="1"/>
  <c r="S1308" i="1" s="1"/>
  <c r="R1307" i="1" a="1"/>
  <c r="R1307" i="1" s="1"/>
  <c r="S1307" i="1" s="1"/>
  <c r="R1306" i="1" a="1"/>
  <c r="R1306" i="1" s="1"/>
  <c r="S1306" i="1" s="1"/>
  <c r="R1305" i="1" a="1"/>
  <c r="R1305" i="1" s="1"/>
  <c r="S1305" i="1" s="1"/>
  <c r="R1304" i="1" a="1"/>
  <c r="R1304" i="1" s="1"/>
  <c r="S1304" i="1" s="1"/>
  <c r="R1303" i="1" a="1"/>
  <c r="R1303" i="1" s="1"/>
  <c r="S1303" i="1" s="1"/>
  <c r="R1302" i="1" a="1"/>
  <c r="R1302" i="1" s="1"/>
  <c r="S1302" i="1" s="1"/>
  <c r="R1301" i="1" a="1"/>
  <c r="R1301" i="1" s="1"/>
  <c r="S1301" i="1" s="1"/>
  <c r="R1300" i="1" a="1"/>
  <c r="R1300" i="1" s="1"/>
  <c r="S1300" i="1" s="1"/>
  <c r="R1299" i="1" a="1"/>
  <c r="R1299" i="1" s="1"/>
  <c r="S1299" i="1" s="1"/>
  <c r="R1298" i="1" a="1"/>
  <c r="R1298" i="1" s="1"/>
  <c r="S1298" i="1" s="1"/>
  <c r="R1297" i="1" a="1"/>
  <c r="R1297" i="1" s="1"/>
  <c r="S1297" i="1" s="1"/>
  <c r="R1296" i="1" a="1"/>
  <c r="R1296" i="1" s="1"/>
  <c r="S1296" i="1" s="1"/>
  <c r="R1295" i="1" a="1"/>
  <c r="R1295" i="1" s="1"/>
  <c r="S1295" i="1" s="1"/>
  <c r="R1294" i="1" a="1"/>
  <c r="R1294" i="1" s="1"/>
  <c r="S1294" i="1" s="1"/>
  <c r="R1293" i="1" a="1"/>
  <c r="R1293" i="1" s="1"/>
  <c r="S1293" i="1" s="1"/>
  <c r="R1292" i="1" a="1"/>
  <c r="R1292" i="1" s="1"/>
  <c r="S1292" i="1" s="1"/>
  <c r="R1291" i="1" a="1"/>
  <c r="R1291" i="1" s="1"/>
  <c r="S1291" i="1" s="1"/>
  <c r="R1290" i="1" a="1"/>
  <c r="R1290" i="1" s="1"/>
  <c r="S1290" i="1" s="1"/>
  <c r="R1289" i="1" a="1"/>
  <c r="R1289" i="1" s="1"/>
  <c r="S1289" i="1" s="1"/>
  <c r="R1288" i="1" a="1"/>
  <c r="R1288" i="1" s="1"/>
  <c r="S1288" i="1" s="1"/>
  <c r="R1287" i="1" a="1"/>
  <c r="R1287" i="1" s="1"/>
  <c r="S1287" i="1" s="1"/>
  <c r="R1286" i="1" a="1"/>
  <c r="R1286" i="1" s="1"/>
  <c r="S1286" i="1" s="1"/>
  <c r="R1285" i="1" a="1"/>
  <c r="R1285" i="1" s="1"/>
  <c r="S1285" i="1" s="1"/>
  <c r="R1284" i="1" a="1"/>
  <c r="R1284" i="1" s="1"/>
  <c r="S1284" i="1" s="1"/>
  <c r="R1283" i="1" a="1"/>
  <c r="R1283" i="1" s="1"/>
  <c r="S1283" i="1" s="1"/>
  <c r="R1282" i="1" a="1"/>
  <c r="R1282" i="1" s="1"/>
  <c r="S1282" i="1" s="1"/>
  <c r="R1281" i="1" a="1"/>
  <c r="R1281" i="1" s="1"/>
  <c r="S1281" i="1" s="1"/>
  <c r="R1280" i="1" a="1"/>
  <c r="R1280" i="1" s="1"/>
  <c r="S1280" i="1" s="1"/>
  <c r="R1279" i="1" a="1"/>
  <c r="R1279" i="1" s="1"/>
  <c r="S1279" i="1" s="1"/>
  <c r="R1278" i="1" a="1"/>
  <c r="R1278" i="1" s="1"/>
  <c r="S1278" i="1" s="1"/>
  <c r="R1277" i="1" a="1"/>
  <c r="R1277" i="1" s="1"/>
  <c r="S1277" i="1" s="1"/>
  <c r="R1276" i="1" a="1"/>
  <c r="R1276" i="1" s="1"/>
  <c r="S1276" i="1" s="1"/>
  <c r="R1275" i="1" a="1"/>
  <c r="R1275" i="1" s="1"/>
  <c r="S1275" i="1" s="1"/>
  <c r="R1274" i="1" a="1"/>
  <c r="R1274" i="1" s="1"/>
  <c r="S1274" i="1" s="1"/>
  <c r="R1273" i="1" a="1"/>
  <c r="R1273" i="1" s="1"/>
  <c r="S1273" i="1" s="1"/>
  <c r="R1272" i="1" a="1"/>
  <c r="R1272" i="1" s="1"/>
  <c r="S1272" i="1" s="1"/>
  <c r="R1271" i="1" a="1"/>
  <c r="R1271" i="1" s="1"/>
  <c r="S1271" i="1" s="1"/>
  <c r="R1270" i="1" a="1"/>
  <c r="R1270" i="1" s="1"/>
  <c r="S1270" i="1" s="1"/>
  <c r="R1269" i="1" a="1"/>
  <c r="R1269" i="1" s="1"/>
  <c r="S1269" i="1" s="1"/>
  <c r="R1268" i="1" a="1"/>
  <c r="R1268" i="1" s="1"/>
  <c r="S1268" i="1" s="1"/>
  <c r="R1267" i="1" a="1"/>
  <c r="R1267" i="1" s="1"/>
  <c r="S1267" i="1" s="1"/>
  <c r="R1266" i="1" a="1"/>
  <c r="R1266" i="1" s="1"/>
  <c r="S1266" i="1" s="1"/>
  <c r="R1265" i="1" a="1"/>
  <c r="R1265" i="1" s="1"/>
  <c r="S1265" i="1" s="1"/>
  <c r="R1264" i="1" a="1"/>
  <c r="R1264" i="1" s="1"/>
  <c r="S1264" i="1" s="1"/>
  <c r="R1263" i="1" a="1"/>
  <c r="R1263" i="1" s="1"/>
  <c r="S1263" i="1" s="1"/>
  <c r="R1262" i="1" a="1"/>
  <c r="R1262" i="1" s="1"/>
  <c r="S1262" i="1" s="1"/>
  <c r="R1261" i="1" a="1"/>
  <c r="R1261" i="1" s="1"/>
  <c r="S1261" i="1" s="1"/>
  <c r="R1260" i="1" a="1"/>
  <c r="R1260" i="1" s="1"/>
  <c r="S1260" i="1" s="1"/>
  <c r="R1259" i="1" a="1"/>
  <c r="R1259" i="1" s="1"/>
  <c r="S1259" i="1" s="1"/>
  <c r="R1258" i="1" a="1"/>
  <c r="R1258" i="1" s="1"/>
  <c r="S1258" i="1" s="1"/>
  <c r="R1257" i="1" a="1"/>
  <c r="R1257" i="1" s="1"/>
  <c r="S1257" i="1" s="1"/>
  <c r="R1256" i="1" a="1"/>
  <c r="R1256" i="1" s="1"/>
  <c r="S1256" i="1" s="1"/>
  <c r="R1255" i="1" a="1"/>
  <c r="R1255" i="1" s="1"/>
  <c r="S1255" i="1" s="1"/>
  <c r="R1254" i="1" a="1"/>
  <c r="R1254" i="1" s="1"/>
  <c r="S1254" i="1" s="1"/>
  <c r="R1253" i="1" a="1"/>
  <c r="R1253" i="1" s="1"/>
  <c r="S1253" i="1" s="1"/>
  <c r="R1252" i="1" a="1"/>
  <c r="R1252" i="1" s="1"/>
  <c r="S1252" i="1" s="1"/>
  <c r="R1251" i="1" a="1"/>
  <c r="R1251" i="1" s="1"/>
  <c r="S1251" i="1" s="1"/>
  <c r="R1250" i="1" a="1"/>
  <c r="R1250" i="1" s="1"/>
  <c r="S1250" i="1" s="1"/>
  <c r="R1249" i="1" a="1"/>
  <c r="R1249" i="1" s="1"/>
  <c r="S1249" i="1" s="1"/>
  <c r="R1248" i="1" a="1"/>
  <c r="R1248" i="1" s="1"/>
  <c r="S1248" i="1" s="1"/>
  <c r="R1247" i="1" a="1"/>
  <c r="R1247" i="1" s="1"/>
  <c r="S1247" i="1" s="1"/>
  <c r="R1246" i="1" a="1"/>
  <c r="R1246" i="1" s="1"/>
  <c r="S1246" i="1" s="1"/>
  <c r="R1245" i="1" a="1"/>
  <c r="R1245" i="1" s="1"/>
  <c r="S1245" i="1" s="1"/>
  <c r="R1244" i="1" a="1"/>
  <c r="R1244" i="1" s="1"/>
  <c r="S1244" i="1" s="1"/>
  <c r="R1243" i="1" a="1"/>
  <c r="R1243" i="1" s="1"/>
  <c r="S1243" i="1" s="1"/>
  <c r="R1242" i="1" a="1"/>
  <c r="R1242" i="1" s="1"/>
  <c r="S1242" i="1" s="1"/>
  <c r="R1241" i="1" a="1"/>
  <c r="R1241" i="1" s="1"/>
  <c r="S1241" i="1" s="1"/>
  <c r="R1240" i="1" a="1"/>
  <c r="R1240" i="1" s="1"/>
  <c r="S1240" i="1" s="1"/>
  <c r="R1239" i="1" a="1"/>
  <c r="R1239" i="1" s="1"/>
  <c r="S1239" i="1" s="1"/>
  <c r="R1238" i="1" a="1"/>
  <c r="R1238" i="1" s="1"/>
  <c r="S1238" i="1" s="1"/>
  <c r="R1237" i="1" a="1"/>
  <c r="R1237" i="1" s="1"/>
  <c r="S1237" i="1" s="1"/>
  <c r="R1236" i="1" a="1"/>
  <c r="R1236" i="1" s="1"/>
  <c r="S1236" i="1" s="1"/>
  <c r="R1235" i="1" a="1"/>
  <c r="R1235" i="1" s="1"/>
  <c r="S1235" i="1" s="1"/>
  <c r="R1234" i="1" a="1"/>
  <c r="R1234" i="1" s="1"/>
  <c r="S1234" i="1" s="1"/>
  <c r="R1233" i="1" a="1"/>
  <c r="R1233" i="1" s="1"/>
  <c r="S1233" i="1" s="1"/>
  <c r="R1232" i="1" a="1"/>
  <c r="R1232" i="1" s="1"/>
  <c r="S1232" i="1" s="1"/>
  <c r="R1231" i="1" a="1"/>
  <c r="R1231" i="1" s="1"/>
  <c r="S1231" i="1" s="1"/>
  <c r="R1230" i="1" a="1"/>
  <c r="R1230" i="1" s="1"/>
  <c r="S1230" i="1" s="1"/>
  <c r="R1229" i="1" a="1"/>
  <c r="R1229" i="1" s="1"/>
  <c r="S1229" i="1" s="1"/>
  <c r="R1228" i="1" a="1"/>
  <c r="R1228" i="1" s="1"/>
  <c r="S1228" i="1" s="1"/>
  <c r="R1227" i="1" a="1"/>
  <c r="R1227" i="1" s="1"/>
  <c r="S1227" i="1" s="1"/>
  <c r="R1226" i="1" a="1"/>
  <c r="R1226" i="1" s="1"/>
  <c r="S1226" i="1" s="1"/>
  <c r="R1225" i="1" a="1"/>
  <c r="R1225" i="1" s="1"/>
  <c r="S1225" i="1" s="1"/>
  <c r="R1224" i="1" a="1"/>
  <c r="R1224" i="1" s="1"/>
  <c r="S1224" i="1" s="1"/>
  <c r="R1223" i="1" a="1"/>
  <c r="R1223" i="1" s="1"/>
  <c r="S1223" i="1" s="1"/>
  <c r="R1222" i="1" a="1"/>
  <c r="R1222" i="1" s="1"/>
  <c r="S1222" i="1" s="1"/>
  <c r="R1221" i="1" a="1"/>
  <c r="R1221" i="1" s="1"/>
  <c r="S1221" i="1" s="1"/>
  <c r="R1220" i="1" a="1"/>
  <c r="R1220" i="1" s="1"/>
  <c r="S1220" i="1" s="1"/>
  <c r="R1219" i="1" a="1"/>
  <c r="R1219" i="1" s="1"/>
  <c r="S1219" i="1" s="1"/>
  <c r="R1218" i="1" a="1"/>
  <c r="R1218" i="1" s="1"/>
  <c r="S1218" i="1" s="1"/>
  <c r="R1217" i="1" a="1"/>
  <c r="R1217" i="1" s="1"/>
  <c r="S1217" i="1" s="1"/>
  <c r="R1216" i="1" a="1"/>
  <c r="R1216" i="1" s="1"/>
  <c r="S1216" i="1" s="1"/>
  <c r="R1215" i="1" a="1"/>
  <c r="R1215" i="1" s="1"/>
  <c r="S1215" i="1" s="1"/>
  <c r="R1214" i="1" a="1"/>
  <c r="R1214" i="1" s="1"/>
  <c r="S1214" i="1" s="1"/>
  <c r="R1213" i="1" a="1"/>
  <c r="R1213" i="1" s="1"/>
  <c r="S1213" i="1" s="1"/>
  <c r="R1212" i="1" a="1"/>
  <c r="R1212" i="1" s="1"/>
  <c r="S1212" i="1" s="1"/>
  <c r="R1211" i="1" a="1"/>
  <c r="R1211" i="1" s="1"/>
  <c r="S1211" i="1" s="1"/>
  <c r="R1210" i="1" a="1"/>
  <c r="R1210" i="1" s="1"/>
  <c r="S1210" i="1" s="1"/>
  <c r="R1209" i="1" a="1"/>
  <c r="R1209" i="1" s="1"/>
  <c r="S1209" i="1" s="1"/>
  <c r="R1208" i="1" a="1"/>
  <c r="R1208" i="1" s="1"/>
  <c r="S1208" i="1" s="1"/>
  <c r="R1207" i="1" a="1"/>
  <c r="R1207" i="1" s="1"/>
  <c r="S1207" i="1" s="1"/>
  <c r="R1206" i="1" a="1"/>
  <c r="R1206" i="1" s="1"/>
  <c r="S1206" i="1" s="1"/>
  <c r="R1205" i="1" a="1"/>
  <c r="R1205" i="1" s="1"/>
  <c r="S1205" i="1" s="1"/>
  <c r="R1204" i="1" a="1"/>
  <c r="R1204" i="1" s="1"/>
  <c r="S1204" i="1" s="1"/>
  <c r="R755" i="1" a="1"/>
  <c r="R755" i="1" s="1"/>
  <c r="S755" i="1" s="1"/>
  <c r="R754" i="1" a="1"/>
  <c r="R754" i="1" s="1"/>
  <c r="S754" i="1" s="1"/>
  <c r="R753" i="1" a="1"/>
  <c r="R753" i="1" s="1"/>
  <c r="S753" i="1" s="1"/>
  <c r="R752" i="1" a="1"/>
  <c r="R752" i="1" s="1"/>
  <c r="S752" i="1" s="1"/>
  <c r="R751" i="1" a="1"/>
  <c r="R751" i="1" s="1"/>
  <c r="S751" i="1" s="1"/>
  <c r="R750" i="1" a="1"/>
  <c r="R750" i="1" s="1"/>
  <c r="S750" i="1" s="1"/>
  <c r="R749" i="1" a="1"/>
  <c r="R749" i="1" s="1"/>
  <c r="S749" i="1" s="1"/>
  <c r="R748" i="1" a="1"/>
  <c r="R748" i="1" s="1"/>
  <c r="S748" i="1" s="1"/>
  <c r="R747" i="1" a="1"/>
  <c r="R747" i="1" s="1"/>
  <c r="S747" i="1" s="1"/>
  <c r="R746" i="1" a="1"/>
  <c r="R746" i="1" s="1"/>
  <c r="S746" i="1" s="1"/>
  <c r="R745" i="1" a="1"/>
  <c r="R745" i="1" s="1"/>
  <c r="S745" i="1" s="1"/>
  <c r="R744" i="1" a="1"/>
  <c r="R744" i="1" s="1"/>
  <c r="S744" i="1" s="1"/>
  <c r="R743" i="1" a="1"/>
  <c r="R743" i="1" s="1"/>
  <c r="S743" i="1" s="1"/>
  <c r="R742" i="1" a="1"/>
  <c r="R742" i="1" s="1"/>
  <c r="S742" i="1" s="1"/>
  <c r="R741" i="1" a="1"/>
  <c r="R741" i="1" s="1"/>
  <c r="S741" i="1" s="1"/>
  <c r="R740" i="1" a="1"/>
  <c r="R740" i="1" s="1"/>
  <c r="S740" i="1" s="1"/>
  <c r="R739" i="1" a="1"/>
  <c r="R739" i="1" s="1"/>
  <c r="S739" i="1" s="1"/>
  <c r="R738" i="1" a="1"/>
  <c r="R738" i="1" s="1"/>
  <c r="S738" i="1" s="1"/>
  <c r="R737" i="1" a="1"/>
  <c r="R737" i="1" s="1"/>
  <c r="S737" i="1" s="1"/>
  <c r="R736" i="1" a="1"/>
  <c r="R736" i="1" s="1"/>
  <c r="S736" i="1" s="1"/>
  <c r="R735" i="1" a="1"/>
  <c r="R735" i="1" s="1"/>
  <c r="S735" i="1" s="1"/>
  <c r="R734" i="1" a="1"/>
  <c r="R734" i="1" s="1"/>
  <c r="S734" i="1" s="1"/>
  <c r="R733" i="1" a="1"/>
  <c r="R733" i="1" s="1"/>
  <c r="S733" i="1" s="1"/>
  <c r="R732" i="1" a="1"/>
  <c r="R732" i="1" s="1"/>
  <c r="S732" i="1" s="1"/>
  <c r="R731" i="1" a="1"/>
  <c r="R731" i="1" s="1"/>
  <c r="S731" i="1" s="1"/>
  <c r="R730" i="1" a="1"/>
  <c r="R730" i="1" s="1"/>
  <c r="S730" i="1" s="1"/>
  <c r="R729" i="1" a="1"/>
  <c r="R729" i="1" s="1"/>
  <c r="S729" i="1" s="1"/>
  <c r="R728" i="1" a="1"/>
  <c r="R728" i="1" s="1"/>
  <c r="S728" i="1" s="1"/>
  <c r="R727" i="1" a="1"/>
  <c r="R727" i="1" s="1"/>
  <c r="S727" i="1" s="1"/>
  <c r="R726" i="1" a="1"/>
  <c r="R726" i="1" s="1"/>
  <c r="S726" i="1" s="1"/>
  <c r="R725" i="1" a="1"/>
  <c r="R725" i="1" s="1"/>
  <c r="S725" i="1" s="1"/>
  <c r="R724" i="1" a="1"/>
  <c r="R724" i="1" s="1"/>
  <c r="S724" i="1" s="1"/>
  <c r="R723" i="1" a="1"/>
  <c r="R723" i="1" s="1"/>
  <c r="S723" i="1" s="1"/>
  <c r="R722" i="1" a="1"/>
  <c r="R722" i="1" s="1"/>
  <c r="S722" i="1" s="1"/>
  <c r="R721" i="1" a="1"/>
  <c r="R721" i="1" s="1"/>
  <c r="S721" i="1" s="1"/>
  <c r="R720" i="1" a="1"/>
  <c r="R720" i="1" s="1"/>
  <c r="S720" i="1" s="1"/>
  <c r="R719" i="1" a="1"/>
  <c r="R719" i="1" s="1"/>
  <c r="S719" i="1" s="1"/>
  <c r="R718" i="1" a="1"/>
  <c r="R718" i="1" s="1"/>
  <c r="S718" i="1" s="1"/>
  <c r="R717" i="1" a="1"/>
  <c r="R717" i="1" s="1"/>
  <c r="S717" i="1" s="1"/>
  <c r="R716" i="1" a="1"/>
  <c r="R716" i="1" s="1"/>
  <c r="S716" i="1" s="1"/>
  <c r="R715" i="1" a="1"/>
  <c r="R715" i="1" s="1"/>
  <c r="S715" i="1" s="1"/>
  <c r="R714" i="1" a="1"/>
  <c r="R714" i="1" s="1"/>
  <c r="S714" i="1" s="1"/>
  <c r="R713" i="1" a="1"/>
  <c r="R713" i="1" s="1"/>
  <c r="S713" i="1" s="1"/>
  <c r="R712" i="1" a="1"/>
  <c r="R712" i="1" s="1"/>
  <c r="S712" i="1" s="1"/>
  <c r="R711" i="1" a="1"/>
  <c r="R711" i="1" s="1"/>
  <c r="S711" i="1" s="1"/>
  <c r="R710" i="1" a="1"/>
  <c r="R710" i="1" s="1"/>
  <c r="S710" i="1" s="1"/>
  <c r="R709" i="1" a="1"/>
  <c r="R709" i="1" s="1"/>
  <c r="S709" i="1" s="1"/>
  <c r="R708" i="1" a="1"/>
  <c r="R708" i="1" s="1"/>
  <c r="S708" i="1" s="1"/>
  <c r="R707" i="1" a="1"/>
  <c r="R707" i="1" s="1"/>
  <c r="S707" i="1" s="1"/>
  <c r="R706" i="1" a="1"/>
  <c r="R706" i="1" s="1"/>
  <c r="S706" i="1" s="1"/>
  <c r="R705" i="1" a="1"/>
  <c r="R705" i="1" s="1"/>
  <c r="S705" i="1" s="1"/>
  <c r="R704" i="1" a="1"/>
  <c r="R704" i="1" s="1"/>
  <c r="S704" i="1" s="1"/>
  <c r="R703" i="1" a="1"/>
  <c r="R703" i="1" s="1"/>
  <c r="S703" i="1" s="1"/>
  <c r="R702" i="1" a="1"/>
  <c r="R702" i="1" s="1"/>
  <c r="S702" i="1" s="1"/>
  <c r="R701" i="1" a="1"/>
  <c r="R701" i="1" s="1"/>
  <c r="S701" i="1" s="1"/>
  <c r="R700" i="1" a="1"/>
  <c r="R700" i="1" s="1"/>
  <c r="S700" i="1" s="1"/>
  <c r="R699" i="1" a="1"/>
  <c r="R699" i="1" s="1"/>
  <c r="S699" i="1" s="1"/>
  <c r="R698" i="1" a="1"/>
  <c r="R698" i="1" s="1"/>
  <c r="S698" i="1" s="1"/>
  <c r="R697" i="1" a="1"/>
  <c r="R697" i="1" s="1"/>
  <c r="S697" i="1" s="1"/>
  <c r="R696" i="1" a="1"/>
  <c r="R696" i="1" s="1"/>
  <c r="S696" i="1" s="1"/>
  <c r="R695" i="1" a="1"/>
  <c r="R695" i="1" s="1"/>
  <c r="S695" i="1" s="1"/>
  <c r="R694" i="1" a="1"/>
  <c r="R694" i="1" s="1"/>
  <c r="S694" i="1" s="1"/>
  <c r="R693" i="1" a="1"/>
  <c r="R693" i="1" s="1"/>
  <c r="S693" i="1" s="1"/>
  <c r="R692" i="1" a="1"/>
  <c r="R692" i="1" s="1"/>
  <c r="S692" i="1" s="1"/>
  <c r="R691" i="1" a="1"/>
  <c r="R691" i="1" s="1"/>
  <c r="S691" i="1" s="1"/>
  <c r="R690" i="1" a="1"/>
  <c r="R690" i="1" s="1"/>
  <c r="S690" i="1" s="1"/>
  <c r="R689" i="1" a="1"/>
  <c r="R689" i="1" s="1"/>
  <c r="S689" i="1" s="1"/>
  <c r="R688" i="1" a="1"/>
  <c r="R688" i="1" s="1"/>
  <c r="S688" i="1" s="1"/>
  <c r="R687" i="1" a="1"/>
  <c r="R687" i="1" s="1"/>
  <c r="S687" i="1" s="1"/>
  <c r="R686" i="1" a="1"/>
  <c r="R686" i="1" s="1"/>
  <c r="S686" i="1" s="1"/>
  <c r="R685" i="1" a="1"/>
  <c r="R685" i="1" s="1"/>
  <c r="S685" i="1" s="1"/>
  <c r="R682" i="1" a="1"/>
  <c r="R682" i="1" s="1"/>
  <c r="S682" i="1" s="1"/>
  <c r="R678" i="1" a="1"/>
  <c r="R678" i="1" s="1"/>
  <c r="S678" i="1" s="1"/>
  <c r="R677" i="1" a="1"/>
  <c r="R677" i="1" s="1"/>
  <c r="S677" i="1" s="1"/>
  <c r="R673" i="1" a="1"/>
  <c r="R673" i="1" s="1"/>
  <c r="S673" i="1" s="1"/>
  <c r="R672" i="1" a="1"/>
  <c r="R672" i="1" s="1"/>
  <c r="S672" i="1" s="1"/>
  <c r="R671" i="1" a="1"/>
  <c r="R671" i="1" s="1"/>
  <c r="S671" i="1" s="1"/>
  <c r="R670" i="1" a="1"/>
  <c r="R670" i="1" s="1"/>
  <c r="S670" i="1" s="1"/>
  <c r="R669" i="1" a="1"/>
  <c r="R669" i="1" s="1"/>
  <c r="S669" i="1" s="1"/>
  <c r="R668" i="1" a="1"/>
  <c r="R668" i="1" s="1"/>
  <c r="S668" i="1" s="1"/>
  <c r="R667" i="1" a="1"/>
  <c r="R667" i="1" s="1"/>
  <c r="S667" i="1" s="1"/>
  <c r="R663" i="1" a="1"/>
  <c r="R663" i="1" s="1"/>
  <c r="S663" i="1" s="1"/>
  <c r="R662" i="1" a="1"/>
  <c r="R662" i="1" s="1"/>
  <c r="S662" i="1" s="1"/>
  <c r="R661" i="1" a="1"/>
  <c r="R661" i="1" s="1"/>
  <c r="S661" i="1" s="1"/>
  <c r="R660" i="1" a="1"/>
  <c r="R660" i="1" s="1"/>
  <c r="S660" i="1" s="1"/>
  <c r="R659" i="1" a="1"/>
  <c r="R659" i="1" s="1"/>
  <c r="S659" i="1" s="1"/>
  <c r="R658" i="1" a="1"/>
  <c r="R658" i="1" s="1"/>
  <c r="S658" i="1" s="1"/>
  <c r="R655" i="1" a="1"/>
  <c r="R655" i="1" s="1"/>
  <c r="S655" i="1" s="1"/>
  <c r="R653" i="1" a="1"/>
  <c r="R653" i="1" s="1"/>
  <c r="S653" i="1" s="1"/>
  <c r="R652" i="1" a="1"/>
  <c r="R652" i="1" s="1"/>
  <c r="S652" i="1" s="1"/>
  <c r="R651" i="1" a="1"/>
  <c r="R651" i="1" s="1"/>
  <c r="S651" i="1" s="1"/>
  <c r="R649" i="1" a="1"/>
  <c r="R649" i="1" s="1"/>
  <c r="S649" i="1" s="1"/>
  <c r="R648" i="1" a="1"/>
  <c r="R648" i="1" s="1"/>
  <c r="S648" i="1" s="1"/>
  <c r="R647" i="1" a="1"/>
  <c r="R647" i="1" s="1"/>
  <c r="S647" i="1" s="1"/>
  <c r="R646" i="1" a="1"/>
  <c r="R646" i="1" s="1"/>
  <c r="S646" i="1" s="1"/>
  <c r="R645" i="1" a="1"/>
  <c r="R645" i="1" s="1"/>
  <c r="S645" i="1" s="1"/>
  <c r="R644" i="1" a="1"/>
  <c r="R644" i="1" s="1"/>
  <c r="S644" i="1" s="1"/>
  <c r="R641" i="1" a="1"/>
  <c r="R641" i="1" s="1"/>
  <c r="S641" i="1" s="1"/>
  <c r="R638" i="1" a="1"/>
  <c r="R638" i="1" s="1"/>
  <c r="S638" i="1" s="1"/>
  <c r="R637" i="1" a="1"/>
  <c r="R637" i="1" s="1"/>
  <c r="S637" i="1" s="1"/>
  <c r="R636" i="1" a="1"/>
  <c r="R636" i="1" s="1"/>
  <c r="S636" i="1" s="1"/>
  <c r="R634" i="1" a="1"/>
  <c r="R634" i="1" s="1"/>
  <c r="S634" i="1" s="1"/>
  <c r="R633" i="1" a="1"/>
  <c r="R633" i="1" s="1"/>
  <c r="S633" i="1" s="1"/>
  <c r="R632" i="1" a="1"/>
  <c r="R632" i="1" s="1"/>
  <c r="S632" i="1" s="1"/>
  <c r="R631" i="1" a="1"/>
  <c r="R631" i="1" s="1"/>
  <c r="S631" i="1" s="1"/>
  <c r="R630" i="1" a="1"/>
  <c r="R630" i="1" s="1"/>
  <c r="S630" i="1" s="1"/>
  <c r="R629" i="1" a="1"/>
  <c r="R629" i="1" s="1"/>
  <c r="S629" i="1" s="1"/>
  <c r="R628" i="1" a="1"/>
  <c r="R628" i="1" s="1"/>
  <c r="S628" i="1" s="1"/>
  <c r="R627" i="1" a="1"/>
  <c r="R627" i="1" s="1"/>
  <c r="S627" i="1" s="1"/>
  <c r="R626" i="1" a="1"/>
  <c r="R626" i="1" s="1"/>
  <c r="S626" i="1" s="1"/>
  <c r="R625" i="1" a="1"/>
  <c r="R625" i="1" s="1"/>
  <c r="S625" i="1" s="1"/>
  <c r="R624" i="1" a="1"/>
  <c r="R624" i="1" s="1"/>
  <c r="S624" i="1" s="1"/>
  <c r="R623" i="1" a="1"/>
  <c r="R623" i="1" s="1"/>
  <c r="S623" i="1" s="1"/>
  <c r="R622" i="1" a="1"/>
  <c r="R622" i="1" s="1"/>
  <c r="S622" i="1" s="1"/>
  <c r="R621" i="1" a="1"/>
  <c r="R621" i="1" s="1"/>
  <c r="S621" i="1" s="1"/>
  <c r="R620" i="1" a="1"/>
  <c r="R620" i="1" s="1"/>
  <c r="S620" i="1" s="1"/>
  <c r="R619" i="1" a="1"/>
  <c r="R619" i="1" s="1"/>
  <c r="S619" i="1" s="1"/>
  <c r="R618" i="1" a="1"/>
  <c r="R618" i="1" s="1"/>
  <c r="S618" i="1" s="1"/>
  <c r="R617" i="1" a="1"/>
  <c r="R617" i="1" s="1"/>
  <c r="S617" i="1" s="1"/>
  <c r="R616" i="1" a="1"/>
  <c r="R616" i="1" s="1"/>
  <c r="S616" i="1" s="1"/>
  <c r="R615" i="1" a="1"/>
  <c r="R615" i="1" s="1"/>
  <c r="S615" i="1" s="1"/>
  <c r="R611" i="1" a="1"/>
  <c r="R611" i="1" s="1"/>
  <c r="S611" i="1" s="1"/>
  <c r="R610" i="1" a="1"/>
  <c r="R610" i="1" s="1"/>
  <c r="S610" i="1" s="1"/>
  <c r="R609" i="1" a="1"/>
  <c r="R609" i="1" s="1"/>
  <c r="S609" i="1" s="1"/>
  <c r="R608" i="1" a="1"/>
  <c r="R608" i="1" s="1"/>
  <c r="S608" i="1" s="1"/>
  <c r="R607" i="1" a="1"/>
  <c r="R607" i="1" s="1"/>
  <c r="S607" i="1" s="1"/>
  <c r="R605" i="1" a="1"/>
  <c r="R605" i="1" s="1"/>
  <c r="S605" i="1" s="1"/>
  <c r="R604" i="1" a="1"/>
  <c r="R604" i="1" s="1"/>
  <c r="S604" i="1" s="1"/>
  <c r="R603" i="1" a="1"/>
  <c r="R603" i="1" s="1"/>
  <c r="S603" i="1" s="1"/>
  <c r="R602" i="1" a="1"/>
  <c r="R602" i="1" s="1"/>
  <c r="S602" i="1" s="1"/>
  <c r="R601" i="1" a="1"/>
  <c r="R601" i="1" s="1"/>
  <c r="S601" i="1" s="1"/>
  <c r="R600" i="1" a="1"/>
  <c r="R600" i="1" s="1"/>
  <c r="S600" i="1" s="1"/>
  <c r="R599" i="1" a="1"/>
  <c r="R599" i="1" s="1"/>
  <c r="S599" i="1" s="1"/>
  <c r="R598" i="1" a="1"/>
  <c r="R598" i="1" s="1"/>
  <c r="S598" i="1" s="1"/>
  <c r="R597" i="1" a="1"/>
  <c r="R597" i="1" s="1"/>
  <c r="S597" i="1" s="1"/>
  <c r="R596" i="1" a="1"/>
  <c r="R596" i="1" s="1"/>
  <c r="S596" i="1" s="1"/>
  <c r="R595" i="1" a="1"/>
  <c r="R595" i="1" s="1"/>
  <c r="S595" i="1" s="1"/>
  <c r="R594" i="1" a="1"/>
  <c r="R594" i="1" s="1"/>
  <c r="S594" i="1" s="1"/>
  <c r="R592" i="1" a="1"/>
  <c r="R592" i="1" s="1"/>
  <c r="S592" i="1" s="1"/>
  <c r="R591" i="1" a="1"/>
  <c r="R591" i="1" s="1"/>
  <c r="S591" i="1" s="1"/>
  <c r="R590" i="1" a="1"/>
  <c r="R590" i="1" s="1"/>
  <c r="S590" i="1" s="1"/>
  <c r="R589" i="1" a="1"/>
  <c r="R589" i="1" s="1"/>
  <c r="S589" i="1" s="1"/>
  <c r="R588" i="1" a="1"/>
  <c r="R588" i="1" s="1"/>
  <c r="S588" i="1" s="1"/>
  <c r="R587" i="1" a="1"/>
  <c r="R587" i="1" s="1"/>
  <c r="S587" i="1" s="1"/>
  <c r="R586" i="1" a="1"/>
  <c r="R586" i="1" s="1"/>
  <c r="S586" i="1" s="1"/>
  <c r="R585" i="1" a="1"/>
  <c r="R585" i="1" s="1"/>
  <c r="S585" i="1" s="1"/>
  <c r="R584" i="1" a="1"/>
  <c r="R584" i="1" s="1"/>
  <c r="S584" i="1" s="1"/>
  <c r="R583" i="1" a="1"/>
  <c r="R583" i="1" s="1"/>
  <c r="S583" i="1" s="1"/>
  <c r="R582" i="1" a="1"/>
  <c r="R582" i="1" s="1"/>
  <c r="S582" i="1" s="1"/>
  <c r="R581" i="1" a="1"/>
  <c r="R581" i="1" s="1"/>
  <c r="S581" i="1" s="1"/>
  <c r="R580" i="1" a="1"/>
  <c r="R580" i="1" s="1"/>
  <c r="S580" i="1" s="1"/>
  <c r="R579" i="1" a="1"/>
  <c r="R579" i="1" s="1"/>
  <c r="S579" i="1" s="1"/>
  <c r="R578" i="1" a="1"/>
  <c r="R578" i="1" s="1"/>
  <c r="S578" i="1" s="1"/>
  <c r="R577" i="1" a="1"/>
  <c r="R577" i="1" s="1"/>
  <c r="S577" i="1" s="1"/>
  <c r="R576" i="1" a="1"/>
  <c r="R576" i="1" s="1"/>
  <c r="S576" i="1" s="1"/>
  <c r="R575" i="1" a="1"/>
  <c r="R575" i="1" s="1"/>
  <c r="S575" i="1" s="1"/>
  <c r="R574" i="1" a="1"/>
  <c r="R574" i="1" s="1"/>
  <c r="S574" i="1" s="1"/>
  <c r="R573" i="1" a="1"/>
  <c r="R573" i="1" s="1"/>
  <c r="S573" i="1" s="1"/>
  <c r="R572" i="1" a="1"/>
  <c r="R572" i="1" s="1"/>
  <c r="S572" i="1" s="1"/>
  <c r="R571" i="1" a="1"/>
  <c r="R571" i="1" s="1"/>
  <c r="S571" i="1" s="1"/>
  <c r="R570" i="1" a="1"/>
  <c r="R570" i="1" s="1"/>
  <c r="S570" i="1" s="1"/>
  <c r="R569" i="1" a="1"/>
  <c r="R569" i="1" s="1"/>
  <c r="S569" i="1" s="1"/>
  <c r="R568" i="1" a="1"/>
  <c r="R568" i="1" s="1"/>
  <c r="S568" i="1" s="1"/>
  <c r="R567" i="1" a="1"/>
  <c r="R567" i="1" s="1"/>
  <c r="S567" i="1" s="1"/>
  <c r="R566" i="1" a="1"/>
  <c r="R566" i="1" s="1"/>
  <c r="S566" i="1" s="1"/>
  <c r="R565" i="1" a="1"/>
  <c r="R565" i="1" s="1"/>
  <c r="S565" i="1" s="1"/>
  <c r="R564" i="1" a="1"/>
  <c r="R564" i="1" s="1"/>
  <c r="S564" i="1" s="1"/>
  <c r="R563" i="1" a="1"/>
  <c r="R563" i="1" s="1"/>
  <c r="S563" i="1" s="1"/>
  <c r="R562" i="1" a="1"/>
  <c r="R562" i="1" s="1"/>
  <c r="S562" i="1" s="1"/>
  <c r="R561" i="1" a="1"/>
  <c r="R561" i="1" s="1"/>
  <c r="S561" i="1" s="1"/>
  <c r="R560" i="1" a="1"/>
  <c r="R560" i="1" s="1"/>
  <c r="S560" i="1" s="1"/>
  <c r="R559" i="1" a="1"/>
  <c r="R559" i="1" s="1"/>
  <c r="S559" i="1" s="1"/>
  <c r="R558" i="1" a="1"/>
  <c r="R558" i="1" s="1"/>
  <c r="S558" i="1" s="1"/>
  <c r="R557" i="1" a="1"/>
  <c r="R557" i="1" s="1"/>
  <c r="S557" i="1" s="1"/>
  <c r="R556" i="1" a="1"/>
  <c r="R556" i="1" s="1"/>
  <c r="S556" i="1" s="1"/>
  <c r="R555" i="1" a="1"/>
  <c r="R555" i="1" s="1"/>
  <c r="S555" i="1" s="1"/>
  <c r="R554" i="1" a="1"/>
  <c r="R554" i="1" s="1"/>
  <c r="S554" i="1" s="1"/>
  <c r="R553" i="1" a="1"/>
  <c r="R553" i="1" s="1"/>
  <c r="S553" i="1" s="1"/>
  <c r="R552" i="1" a="1"/>
  <c r="R552" i="1" s="1"/>
  <c r="S552" i="1" s="1"/>
  <c r="R551" i="1" a="1"/>
  <c r="R551" i="1" s="1"/>
  <c r="S551" i="1" s="1"/>
  <c r="R550" i="1" a="1"/>
  <c r="R550" i="1" s="1"/>
  <c r="S550" i="1" s="1"/>
  <c r="R549" i="1" a="1"/>
  <c r="R549" i="1" s="1"/>
  <c r="S549" i="1" s="1"/>
  <c r="R548" i="1" a="1"/>
  <c r="R548" i="1" s="1"/>
  <c r="S548" i="1" s="1"/>
  <c r="R547" i="1" a="1"/>
  <c r="R547" i="1" s="1"/>
  <c r="S547" i="1" s="1"/>
  <c r="R546" i="1" a="1"/>
  <c r="R546" i="1" s="1"/>
  <c r="S546" i="1" s="1"/>
  <c r="R545" i="1" a="1"/>
  <c r="R545" i="1" s="1"/>
  <c r="S545" i="1" s="1"/>
  <c r="R544" i="1" a="1"/>
  <c r="R544" i="1" s="1"/>
  <c r="S544" i="1" s="1"/>
  <c r="R543" i="1" a="1"/>
  <c r="R543" i="1" s="1"/>
  <c r="S543" i="1" s="1"/>
  <c r="R542" i="1" a="1"/>
  <c r="R542" i="1" s="1"/>
  <c r="S542" i="1" s="1"/>
  <c r="R541" i="1" a="1"/>
  <c r="R541" i="1" s="1"/>
  <c r="S541" i="1" s="1"/>
  <c r="R540" i="1" a="1"/>
  <c r="R540" i="1" s="1"/>
  <c r="S540" i="1" s="1"/>
  <c r="R539" i="1" a="1"/>
  <c r="R539" i="1" s="1"/>
  <c r="S539" i="1" s="1"/>
  <c r="R538" i="1" a="1"/>
  <c r="R538" i="1" s="1"/>
  <c r="S538" i="1" s="1"/>
  <c r="R537" i="1" a="1"/>
  <c r="R537" i="1" s="1"/>
  <c r="S537" i="1" s="1"/>
  <c r="R536" i="1" a="1"/>
  <c r="R536" i="1" s="1"/>
  <c r="S536" i="1" s="1"/>
  <c r="R535" i="1" a="1"/>
  <c r="R535" i="1" s="1"/>
  <c r="S535" i="1" s="1"/>
  <c r="R534" i="1" a="1"/>
  <c r="R534" i="1" s="1"/>
  <c r="S534" i="1" s="1"/>
  <c r="R533" i="1" a="1"/>
  <c r="R533" i="1" s="1"/>
  <c r="S533" i="1" s="1"/>
  <c r="R532" i="1" a="1"/>
  <c r="R532" i="1" s="1"/>
  <c r="S532" i="1" s="1"/>
  <c r="R531" i="1" a="1"/>
  <c r="R531" i="1" s="1"/>
  <c r="S531" i="1" s="1"/>
  <c r="R530" i="1" a="1"/>
  <c r="R530" i="1" s="1"/>
  <c r="S530" i="1" s="1"/>
  <c r="R529" i="1" a="1"/>
  <c r="R529" i="1" s="1"/>
  <c r="S529" i="1" s="1"/>
  <c r="R528" i="1" a="1"/>
  <c r="R528" i="1" s="1"/>
  <c r="S528" i="1" s="1"/>
  <c r="R527" i="1" a="1"/>
  <c r="R527" i="1" s="1"/>
  <c r="S527" i="1" s="1"/>
  <c r="R526" i="1" a="1"/>
  <c r="R526" i="1" s="1"/>
  <c r="S526" i="1" s="1"/>
  <c r="R525" i="1" a="1"/>
  <c r="R525" i="1" s="1"/>
  <c r="S525" i="1" s="1"/>
  <c r="R524" i="1" a="1"/>
  <c r="R524" i="1" s="1"/>
  <c r="S524" i="1" s="1"/>
  <c r="R523" i="1" a="1"/>
  <c r="R523" i="1" s="1"/>
  <c r="S523" i="1" s="1"/>
  <c r="R522" i="1" a="1"/>
  <c r="R522" i="1" s="1"/>
  <c r="S522" i="1" s="1"/>
  <c r="R521" i="1" a="1"/>
  <c r="R521" i="1" s="1"/>
  <c r="S521" i="1" s="1"/>
  <c r="R520" i="1" a="1"/>
  <c r="R520" i="1" s="1"/>
  <c r="S520" i="1" s="1"/>
  <c r="R519" i="1" a="1"/>
  <c r="R519" i="1" s="1"/>
  <c r="S519" i="1" s="1"/>
  <c r="R518" i="1" a="1"/>
  <c r="R518" i="1" s="1"/>
  <c r="S518" i="1" s="1"/>
  <c r="R517" i="1" a="1"/>
  <c r="R517" i="1" s="1"/>
  <c r="S517" i="1" s="1"/>
  <c r="R516" i="1" a="1"/>
  <c r="R516" i="1" s="1"/>
  <c r="S516" i="1" s="1"/>
  <c r="R515" i="1" a="1"/>
  <c r="R515" i="1" s="1"/>
  <c r="S515" i="1" s="1"/>
  <c r="R514" i="1" a="1"/>
  <c r="R514" i="1" s="1"/>
  <c r="S514" i="1" s="1"/>
  <c r="R513" i="1" a="1"/>
  <c r="R513" i="1" s="1"/>
  <c r="S513" i="1" s="1"/>
  <c r="R512" i="1" a="1"/>
  <c r="R512" i="1" s="1"/>
  <c r="S512" i="1" s="1"/>
  <c r="R511" i="1" a="1"/>
  <c r="R511" i="1" s="1"/>
  <c r="S511" i="1" s="1"/>
  <c r="R510" i="1" a="1"/>
  <c r="R510" i="1" s="1"/>
  <c r="S510" i="1" s="1"/>
  <c r="R509" i="1" a="1"/>
  <c r="R509" i="1" s="1"/>
  <c r="S509" i="1" s="1"/>
  <c r="R508" i="1" a="1"/>
  <c r="R508" i="1" s="1"/>
  <c r="S508" i="1" s="1"/>
  <c r="R507" i="1" a="1"/>
  <c r="R507" i="1" s="1"/>
  <c r="S507" i="1" s="1"/>
  <c r="R506" i="1" a="1"/>
  <c r="R506" i="1" s="1"/>
  <c r="S506" i="1" s="1"/>
  <c r="R505" i="1" a="1"/>
  <c r="R505" i="1" s="1"/>
  <c r="S505" i="1" s="1"/>
  <c r="R504" i="1" a="1"/>
  <c r="R504" i="1" s="1"/>
  <c r="S504" i="1" s="1"/>
  <c r="R503" i="1" a="1"/>
  <c r="R503" i="1" s="1"/>
  <c r="S503" i="1" s="1"/>
  <c r="R502" i="1" a="1"/>
  <c r="R502" i="1" s="1"/>
  <c r="S502" i="1" s="1"/>
  <c r="R501" i="1" a="1"/>
  <c r="R501" i="1" s="1"/>
  <c r="S501" i="1" s="1"/>
  <c r="R500" i="1" a="1"/>
  <c r="R500" i="1" s="1"/>
  <c r="S500" i="1" s="1"/>
  <c r="R499" i="1" a="1"/>
  <c r="R499" i="1" s="1"/>
  <c r="S499" i="1" s="1"/>
  <c r="R498" i="1" a="1"/>
  <c r="R498" i="1" s="1"/>
  <c r="S498" i="1" s="1"/>
  <c r="R497" i="1" a="1"/>
  <c r="R497" i="1" s="1"/>
  <c r="S497" i="1" s="1"/>
  <c r="R496" i="1" a="1"/>
  <c r="R496" i="1" s="1"/>
  <c r="S496" i="1" s="1"/>
  <c r="R495" i="1" a="1"/>
  <c r="R495" i="1" s="1"/>
  <c r="S495" i="1" s="1"/>
  <c r="R494" i="1" a="1"/>
  <c r="R494" i="1" s="1"/>
  <c r="S494" i="1" s="1"/>
  <c r="R493" i="1" a="1"/>
  <c r="R493" i="1" s="1"/>
  <c r="S493" i="1" s="1"/>
  <c r="R492" i="1" a="1"/>
  <c r="R492" i="1" s="1"/>
  <c r="S492" i="1" s="1"/>
  <c r="R491" i="1" a="1"/>
  <c r="R491" i="1" s="1"/>
  <c r="S491" i="1" s="1"/>
  <c r="R490" i="1" a="1"/>
  <c r="R490" i="1" s="1"/>
  <c r="S490" i="1" s="1"/>
  <c r="R489" i="1" a="1"/>
  <c r="R489" i="1" s="1"/>
  <c r="S489" i="1" s="1"/>
  <c r="R488" i="1" a="1"/>
  <c r="R488" i="1" s="1"/>
  <c r="S488" i="1" s="1"/>
  <c r="R487" i="1" a="1"/>
  <c r="R487" i="1" s="1"/>
  <c r="S487" i="1" s="1"/>
  <c r="R486" i="1" a="1"/>
  <c r="R486" i="1" s="1"/>
  <c r="S486" i="1" s="1"/>
  <c r="R485" i="1" a="1"/>
  <c r="R485" i="1" s="1"/>
  <c r="S485" i="1" s="1"/>
  <c r="R484" i="1" a="1"/>
  <c r="R484" i="1" s="1"/>
  <c r="S484" i="1" s="1"/>
  <c r="R483" i="1" a="1"/>
  <c r="R483" i="1" s="1"/>
  <c r="S483" i="1" s="1"/>
  <c r="R482" i="1" a="1"/>
  <c r="R482" i="1" s="1"/>
  <c r="S482" i="1" s="1"/>
  <c r="R481" i="1" a="1"/>
  <c r="R481" i="1" s="1"/>
  <c r="S481" i="1" s="1"/>
  <c r="R480" i="1" a="1"/>
  <c r="R480" i="1" s="1"/>
  <c r="S480" i="1" s="1"/>
  <c r="R479" i="1" a="1"/>
  <c r="R479" i="1" s="1"/>
  <c r="S479" i="1" s="1"/>
  <c r="R478" i="1" a="1"/>
  <c r="R478" i="1" s="1"/>
  <c r="S478" i="1" s="1"/>
  <c r="R477" i="1" a="1"/>
  <c r="R477" i="1" s="1"/>
  <c r="S477" i="1" s="1"/>
  <c r="R476" i="1" a="1"/>
  <c r="R476" i="1" s="1"/>
  <c r="S476" i="1" s="1"/>
  <c r="R475" i="1" a="1"/>
  <c r="R475" i="1" s="1"/>
  <c r="S475" i="1" s="1"/>
  <c r="R474" i="1" a="1"/>
  <c r="R474" i="1" s="1"/>
  <c r="S474" i="1" s="1"/>
  <c r="R473" i="1" a="1"/>
  <c r="R473" i="1" s="1"/>
  <c r="S473" i="1" s="1"/>
  <c r="R472" i="1" a="1"/>
  <c r="R472" i="1" s="1"/>
  <c r="S472" i="1" s="1"/>
  <c r="R471" i="1" a="1"/>
  <c r="R471" i="1" s="1"/>
  <c r="S471" i="1" s="1"/>
  <c r="R470" i="1" a="1"/>
  <c r="R470" i="1" s="1"/>
  <c r="S470" i="1" s="1"/>
  <c r="R469" i="1" a="1"/>
  <c r="R469" i="1" s="1"/>
  <c r="S469" i="1" s="1"/>
  <c r="R468" i="1" a="1"/>
  <c r="R468" i="1" s="1"/>
  <c r="S468" i="1" s="1"/>
  <c r="R467" i="1" a="1"/>
  <c r="R467" i="1" s="1"/>
  <c r="S467" i="1" s="1"/>
  <c r="R466" i="1" a="1"/>
  <c r="R466" i="1" s="1"/>
  <c r="S466" i="1" s="1"/>
  <c r="R1124" i="1" a="1"/>
  <c r="R1124" i="1" s="1"/>
  <c r="S1124" i="1" s="1"/>
  <c r="R1123" i="1" a="1"/>
  <c r="R1123" i="1" s="1"/>
  <c r="S1123" i="1" s="1"/>
  <c r="R1122" i="1" a="1"/>
  <c r="R1122" i="1" s="1"/>
  <c r="S1122" i="1" s="1"/>
  <c r="R1121" i="1" a="1"/>
  <c r="R1121" i="1" s="1"/>
  <c r="S1121" i="1" s="1"/>
  <c r="R1120" i="1" a="1"/>
  <c r="R1120" i="1" s="1"/>
  <c r="S1120" i="1" s="1"/>
  <c r="R1119" i="1" a="1"/>
  <c r="R1119" i="1" s="1"/>
  <c r="S1119" i="1" s="1"/>
  <c r="R1118" i="1" a="1"/>
  <c r="R1118" i="1" s="1"/>
  <c r="S1118" i="1" s="1"/>
  <c r="R1117" i="1" a="1"/>
  <c r="R1117" i="1" s="1"/>
  <c r="S1117" i="1" s="1"/>
  <c r="R1116" i="1" a="1"/>
  <c r="R1116" i="1" s="1"/>
  <c r="S1116" i="1" s="1"/>
  <c r="R1115" i="1" a="1"/>
  <c r="R1115" i="1" s="1"/>
  <c r="S1115" i="1" s="1"/>
  <c r="R1114" i="1" a="1"/>
  <c r="R1114" i="1" s="1"/>
  <c r="S1114" i="1" s="1"/>
  <c r="R1113" i="1" a="1"/>
  <c r="R1113" i="1" s="1"/>
  <c r="S1113" i="1" s="1"/>
  <c r="R1112" i="1" a="1"/>
  <c r="R1112" i="1" s="1"/>
  <c r="S1112" i="1" s="1"/>
  <c r="R1111" i="1" a="1"/>
  <c r="R1111" i="1" s="1"/>
  <c r="S1111" i="1" s="1"/>
  <c r="R1110" i="1" a="1"/>
  <c r="R1110" i="1" s="1"/>
  <c r="S1110" i="1" s="1"/>
  <c r="R1109" i="1" a="1"/>
  <c r="R1109" i="1" s="1"/>
  <c r="S1109" i="1" s="1"/>
  <c r="R1108" i="1" a="1"/>
  <c r="R1108" i="1" s="1"/>
  <c r="S1108" i="1" s="1"/>
  <c r="R1107" i="1" a="1"/>
  <c r="R1107" i="1" s="1"/>
  <c r="S1107" i="1" s="1"/>
  <c r="R1106" i="1" a="1"/>
  <c r="R1106" i="1" s="1"/>
  <c r="S1106" i="1" s="1"/>
  <c r="R1105" i="1" a="1"/>
  <c r="R1105" i="1" s="1"/>
  <c r="S1105" i="1" s="1"/>
  <c r="R1104" i="1" a="1"/>
  <c r="R1104" i="1" s="1"/>
  <c r="S1104" i="1" s="1"/>
  <c r="R1103" i="1" a="1"/>
  <c r="R1103" i="1" s="1"/>
  <c r="S1103" i="1" s="1"/>
  <c r="R1102" i="1" a="1"/>
  <c r="R1102" i="1" s="1"/>
  <c r="S1102" i="1" s="1"/>
  <c r="R1101" i="1" a="1"/>
  <c r="R1101" i="1" s="1"/>
  <c r="S1101" i="1" s="1"/>
  <c r="R1100" i="1" a="1"/>
  <c r="R1100" i="1" s="1"/>
  <c r="S1100" i="1" s="1"/>
  <c r="R1099" i="1" a="1"/>
  <c r="R1099" i="1" s="1"/>
  <c r="S1099" i="1" s="1"/>
  <c r="R1098" i="1" a="1"/>
  <c r="R1098" i="1" s="1"/>
  <c r="S1098" i="1" s="1"/>
  <c r="R1097" i="1" a="1"/>
  <c r="R1097" i="1" s="1"/>
  <c r="S1097" i="1" s="1"/>
  <c r="R1096" i="1" a="1"/>
  <c r="R1096" i="1" s="1"/>
  <c r="S1096" i="1" s="1"/>
  <c r="R1095" i="1" a="1"/>
  <c r="R1095" i="1" s="1"/>
  <c r="S1095" i="1" s="1"/>
  <c r="R1094" i="1" a="1"/>
  <c r="R1094" i="1" s="1"/>
  <c r="S1094" i="1" s="1"/>
  <c r="R1093" i="1" a="1"/>
  <c r="R1093" i="1" s="1"/>
  <c r="S1093" i="1" s="1"/>
  <c r="R1092" i="1" a="1"/>
  <c r="R1092" i="1" s="1"/>
  <c r="S1092" i="1" s="1"/>
  <c r="R1091" i="1" a="1"/>
  <c r="R1091" i="1" s="1"/>
  <c r="S1091" i="1" s="1"/>
  <c r="R1090" i="1" a="1"/>
  <c r="R1090" i="1" s="1"/>
  <c r="S1090" i="1" s="1"/>
  <c r="R1089" i="1" a="1"/>
  <c r="R1089" i="1" s="1"/>
  <c r="S1089" i="1" s="1"/>
  <c r="R1088" i="1" a="1"/>
  <c r="R1088" i="1" s="1"/>
  <c r="S1088" i="1" s="1"/>
  <c r="R1087" i="1" a="1"/>
  <c r="R1087" i="1" s="1"/>
  <c r="S1087" i="1" s="1"/>
  <c r="R1086" i="1" a="1"/>
  <c r="R1086" i="1" s="1"/>
  <c r="S1086" i="1" s="1"/>
  <c r="R1085" i="1" a="1"/>
  <c r="R1085" i="1" s="1"/>
  <c r="S1085" i="1" s="1"/>
  <c r="R1084" i="1" a="1"/>
  <c r="R1084" i="1" s="1"/>
  <c r="S1084" i="1" s="1"/>
  <c r="R1083" i="1" a="1"/>
  <c r="R1083" i="1" s="1"/>
  <c r="S1083" i="1" s="1"/>
  <c r="R1082" i="1" a="1"/>
  <c r="R1082" i="1" s="1"/>
  <c r="S1082" i="1" s="1"/>
  <c r="R1081" i="1" a="1"/>
  <c r="R1081" i="1" s="1"/>
  <c r="S1081" i="1" s="1"/>
  <c r="R1080" i="1" a="1"/>
  <c r="R1080" i="1" s="1"/>
  <c r="S1080" i="1" s="1"/>
  <c r="R1079" i="1" a="1"/>
  <c r="R1079" i="1" s="1"/>
  <c r="S1079" i="1" s="1"/>
  <c r="R1078" i="1" a="1"/>
  <c r="R1078" i="1" s="1"/>
  <c r="S1078" i="1" s="1"/>
  <c r="R1077" i="1" a="1"/>
  <c r="R1077" i="1" s="1"/>
  <c r="S1077" i="1" s="1"/>
  <c r="R1076" i="1" a="1"/>
  <c r="R1076" i="1" s="1"/>
  <c r="S1076" i="1" s="1"/>
  <c r="R1075" i="1" a="1"/>
  <c r="R1075" i="1" s="1"/>
  <c r="S1075" i="1" s="1"/>
  <c r="R1074" i="1" a="1"/>
  <c r="R1074" i="1" s="1"/>
  <c r="S1074" i="1" s="1"/>
  <c r="R1073" i="1" a="1"/>
  <c r="R1073" i="1" s="1"/>
  <c r="S1073" i="1" s="1"/>
  <c r="R1072" i="1" a="1"/>
  <c r="R1072" i="1" s="1"/>
  <c r="S1072" i="1" s="1"/>
  <c r="R1071" i="1" a="1"/>
  <c r="R1071" i="1" s="1"/>
  <c r="S1071" i="1" s="1"/>
  <c r="R1070" i="1" a="1"/>
  <c r="R1070" i="1" s="1"/>
  <c r="S1070" i="1" s="1"/>
  <c r="R1069" i="1" a="1"/>
  <c r="R1069" i="1" s="1"/>
  <c r="S1069" i="1" s="1"/>
  <c r="R1068" i="1" a="1"/>
  <c r="R1068" i="1" s="1"/>
  <c r="S1068" i="1" s="1"/>
  <c r="R1067" i="1" a="1"/>
  <c r="R1067" i="1" s="1"/>
  <c r="S1067" i="1" s="1"/>
  <c r="R1066" i="1" a="1"/>
  <c r="R1066" i="1" s="1"/>
  <c r="S1066" i="1" s="1"/>
  <c r="R1065" i="1" a="1"/>
  <c r="R1065" i="1" s="1"/>
  <c r="S1065" i="1" s="1"/>
  <c r="R1064" i="1" a="1"/>
  <c r="R1064" i="1" s="1"/>
  <c r="S1064" i="1" s="1"/>
  <c r="R1063" i="1" a="1"/>
  <c r="R1063" i="1" s="1"/>
  <c r="S1063" i="1" s="1"/>
  <c r="R1062" i="1" a="1"/>
  <c r="R1062" i="1" s="1"/>
  <c r="S1062" i="1" s="1"/>
  <c r="R1061" i="1" a="1"/>
  <c r="R1061" i="1" s="1"/>
  <c r="S1061" i="1" s="1"/>
  <c r="R1060" i="1" a="1"/>
  <c r="R1060" i="1" s="1"/>
  <c r="S1060" i="1" s="1"/>
  <c r="R1059" i="1" a="1"/>
  <c r="R1059" i="1" s="1"/>
  <c r="S1059" i="1" s="1"/>
  <c r="R1058" i="1" a="1"/>
  <c r="R1058" i="1" s="1"/>
  <c r="S1058" i="1" s="1"/>
  <c r="R1057" i="1" a="1"/>
  <c r="R1057" i="1" s="1"/>
  <c r="S1057" i="1" s="1"/>
  <c r="R1056" i="1" a="1"/>
  <c r="R1056" i="1" s="1"/>
  <c r="S1056" i="1" s="1"/>
  <c r="R1053" i="1" a="1"/>
  <c r="R1053" i="1" s="1"/>
  <c r="S1053" i="1" s="1"/>
  <c r="R1050" i="1" a="1"/>
  <c r="R1050" i="1" s="1"/>
  <c r="S1050" i="1" s="1"/>
  <c r="R1047" i="1" a="1"/>
  <c r="R1047" i="1" s="1"/>
  <c r="S1047" i="1" s="1"/>
  <c r="R1046" i="1" a="1"/>
  <c r="R1046" i="1" s="1"/>
  <c r="S1046" i="1" s="1"/>
  <c r="R1045" i="1" a="1"/>
  <c r="R1045" i="1" s="1"/>
  <c r="S1045" i="1" s="1"/>
  <c r="R1044" i="1" a="1"/>
  <c r="R1044" i="1" s="1"/>
  <c r="S1044" i="1" s="1"/>
  <c r="R1043" i="1" a="1"/>
  <c r="R1043" i="1" s="1"/>
  <c r="S1043" i="1" s="1"/>
  <c r="R1042" i="1" a="1"/>
  <c r="R1042" i="1" s="1"/>
  <c r="S1042" i="1" s="1"/>
  <c r="R1040" i="1" a="1"/>
  <c r="R1040" i="1" s="1"/>
  <c r="S1040" i="1" s="1"/>
  <c r="R1039" i="1" a="1"/>
  <c r="R1039" i="1" s="1"/>
  <c r="S1039" i="1" s="1"/>
  <c r="R1037" i="1" a="1"/>
  <c r="R1037" i="1" s="1"/>
  <c r="S1037" i="1" s="1"/>
  <c r="R1036" i="1" a="1"/>
  <c r="R1036" i="1" s="1"/>
  <c r="S1036" i="1" s="1"/>
  <c r="R1035" i="1" a="1"/>
  <c r="R1035" i="1" s="1"/>
  <c r="S1035" i="1" s="1"/>
  <c r="R1034" i="1" a="1"/>
  <c r="R1034" i="1" s="1"/>
  <c r="S1034" i="1" s="1"/>
  <c r="R1033" i="1" a="1"/>
  <c r="R1033" i="1" s="1"/>
  <c r="S1033" i="1" s="1"/>
  <c r="R1032" i="1" a="1"/>
  <c r="R1032" i="1" s="1"/>
  <c r="S1032" i="1" s="1"/>
  <c r="R1031" i="1" a="1"/>
  <c r="R1031" i="1" s="1"/>
  <c r="S1031" i="1" s="1"/>
  <c r="R1030" i="1" a="1"/>
  <c r="R1030" i="1" s="1"/>
  <c r="S1030" i="1" s="1"/>
  <c r="R1029" i="1" a="1"/>
  <c r="R1029" i="1" s="1"/>
  <c r="S1029" i="1" s="1"/>
  <c r="R1027" i="1" a="1"/>
  <c r="R1027" i="1" s="1"/>
  <c r="S1027" i="1" s="1"/>
  <c r="R1024" i="1" a="1"/>
  <c r="R1024" i="1" s="1"/>
  <c r="S1024" i="1" s="1"/>
  <c r="R1023" i="1" a="1"/>
  <c r="R1023" i="1" s="1"/>
  <c r="S1023" i="1" s="1"/>
  <c r="R1022" i="1" a="1"/>
  <c r="R1022" i="1" s="1"/>
  <c r="S1022" i="1" s="1"/>
  <c r="R1021" i="1" a="1"/>
  <c r="R1021" i="1" s="1"/>
  <c r="S1021" i="1" s="1"/>
  <c r="R1017" i="1" a="1"/>
  <c r="R1017" i="1" s="1"/>
  <c r="S1017" i="1" s="1"/>
  <c r="R1016" i="1" a="1"/>
  <c r="R1016" i="1" s="1"/>
  <c r="S1016" i="1" s="1"/>
  <c r="R1015" i="1" a="1"/>
  <c r="R1015" i="1" s="1"/>
  <c r="S1015" i="1" s="1"/>
  <c r="R1014" i="1" a="1"/>
  <c r="R1014" i="1" s="1"/>
  <c r="S1014" i="1" s="1"/>
  <c r="R1013" i="1" a="1"/>
  <c r="R1013" i="1" s="1"/>
  <c r="S1013" i="1" s="1"/>
  <c r="R1012" i="1" a="1"/>
  <c r="R1012" i="1" s="1"/>
  <c r="S1012" i="1" s="1"/>
  <c r="R1010" i="1" a="1"/>
  <c r="R1010" i="1" s="1"/>
  <c r="S1010" i="1" s="1"/>
  <c r="R1008" i="1" a="1"/>
  <c r="R1008" i="1" s="1"/>
  <c r="S1008" i="1" s="1"/>
  <c r="R1007" i="1" a="1"/>
  <c r="R1007" i="1" s="1"/>
  <c r="S1007" i="1" s="1"/>
  <c r="R1006" i="1" a="1"/>
  <c r="R1006" i="1" s="1"/>
  <c r="S1006" i="1" s="1"/>
  <c r="R1005" i="1" a="1"/>
  <c r="R1005" i="1" s="1"/>
  <c r="S1005" i="1" s="1"/>
  <c r="R1003" i="1" a="1"/>
  <c r="R1003" i="1" s="1"/>
  <c r="S1003" i="1" s="1"/>
  <c r="R1002" i="1" a="1"/>
  <c r="R1002" i="1" s="1"/>
  <c r="S1002" i="1" s="1"/>
  <c r="R1001" i="1" a="1"/>
  <c r="R1001" i="1" s="1"/>
  <c r="S1001" i="1" s="1"/>
  <c r="R1000" i="1" a="1"/>
  <c r="R1000" i="1" s="1"/>
  <c r="S1000" i="1" s="1"/>
  <c r="R999" i="1" a="1"/>
  <c r="R999" i="1" s="1"/>
  <c r="S999" i="1" s="1"/>
  <c r="R998" i="1" a="1"/>
  <c r="R998" i="1" s="1"/>
  <c r="S998" i="1" s="1"/>
  <c r="R997" i="1" a="1"/>
  <c r="R997" i="1" s="1"/>
  <c r="S997" i="1" s="1"/>
  <c r="R996" i="1" a="1"/>
  <c r="R996" i="1" s="1"/>
  <c r="S996" i="1" s="1"/>
  <c r="R995" i="1" a="1"/>
  <c r="R995" i="1" s="1"/>
  <c r="S995" i="1" s="1"/>
  <c r="R994" i="1" a="1"/>
  <c r="R994" i="1" s="1"/>
  <c r="S994" i="1" s="1"/>
  <c r="R993" i="1" a="1"/>
  <c r="R993" i="1" s="1"/>
  <c r="S993" i="1" s="1"/>
  <c r="R992" i="1" a="1"/>
  <c r="R992" i="1" s="1"/>
  <c r="S992" i="1" s="1"/>
  <c r="R991" i="1" a="1"/>
  <c r="R991" i="1" s="1"/>
  <c r="S991" i="1" s="1"/>
  <c r="R990" i="1" a="1"/>
  <c r="R990" i="1" s="1"/>
  <c r="S990" i="1" s="1"/>
  <c r="R989" i="1" a="1"/>
  <c r="R989" i="1" s="1"/>
  <c r="S989" i="1" s="1"/>
  <c r="R988" i="1" a="1"/>
  <c r="R988" i="1" s="1"/>
  <c r="S988" i="1" s="1"/>
  <c r="R987" i="1" a="1"/>
  <c r="R987" i="1" s="1"/>
  <c r="S987" i="1" s="1"/>
  <c r="R986" i="1" a="1"/>
  <c r="R986" i="1" s="1"/>
  <c r="S986" i="1" s="1"/>
  <c r="R985" i="1" a="1"/>
  <c r="R985" i="1" s="1"/>
  <c r="S985" i="1" s="1"/>
  <c r="R984" i="1" a="1"/>
  <c r="R984" i="1" s="1"/>
  <c r="S984" i="1" s="1"/>
  <c r="R983" i="1" a="1"/>
  <c r="R983" i="1" s="1"/>
  <c r="S983" i="1" s="1"/>
  <c r="R982" i="1" a="1"/>
  <c r="R982" i="1" s="1"/>
  <c r="S982" i="1" s="1"/>
  <c r="R980" i="1" a="1"/>
  <c r="R980" i="1" s="1"/>
  <c r="S980" i="1" s="1"/>
  <c r="R979" i="1" a="1"/>
  <c r="R979" i="1" s="1"/>
  <c r="S979" i="1" s="1"/>
  <c r="R978" i="1" a="1"/>
  <c r="R978" i="1" s="1"/>
  <c r="S978" i="1" s="1"/>
  <c r="R977" i="1" a="1"/>
  <c r="R977" i="1" s="1"/>
  <c r="S977" i="1" s="1"/>
  <c r="R976" i="1" a="1"/>
  <c r="R976" i="1" s="1"/>
  <c r="S976" i="1" s="1"/>
  <c r="R975" i="1" a="1"/>
  <c r="R975" i="1" s="1"/>
  <c r="S975" i="1" s="1"/>
  <c r="R974" i="1" a="1"/>
  <c r="R974" i="1" s="1"/>
  <c r="S974" i="1" s="1"/>
  <c r="R973" i="1" a="1"/>
  <c r="R973" i="1" s="1"/>
  <c r="S973" i="1" s="1"/>
  <c r="R972" i="1" a="1"/>
  <c r="R972" i="1" s="1"/>
  <c r="S972" i="1" s="1"/>
  <c r="R971" i="1" a="1"/>
  <c r="R971" i="1" s="1"/>
  <c r="S971" i="1" s="1"/>
  <c r="R970" i="1" a="1"/>
  <c r="R970" i="1" s="1"/>
  <c r="S970" i="1" s="1"/>
  <c r="R969" i="1" a="1"/>
  <c r="R969" i="1" s="1"/>
  <c r="S969" i="1" s="1"/>
  <c r="R968" i="1" a="1"/>
  <c r="R968" i="1" s="1"/>
  <c r="S968" i="1" s="1"/>
  <c r="R967" i="1" a="1"/>
  <c r="R967" i="1" s="1"/>
  <c r="S967" i="1" s="1"/>
  <c r="R966" i="1" a="1"/>
  <c r="R966" i="1" s="1"/>
  <c r="S966" i="1" s="1"/>
  <c r="R965" i="1" a="1"/>
  <c r="R965" i="1" s="1"/>
  <c r="S965" i="1" s="1"/>
  <c r="R964" i="1" a="1"/>
  <c r="R964" i="1" s="1"/>
  <c r="S964" i="1" s="1"/>
  <c r="R963" i="1" a="1"/>
  <c r="R963" i="1" s="1"/>
  <c r="S963" i="1" s="1"/>
  <c r="R962" i="1" a="1"/>
  <c r="R962" i="1" s="1"/>
  <c r="S962" i="1" s="1"/>
  <c r="R961" i="1" a="1"/>
  <c r="R961" i="1" s="1"/>
  <c r="S961" i="1" s="1"/>
  <c r="R960" i="1" a="1"/>
  <c r="R960" i="1" s="1"/>
  <c r="S960" i="1" s="1"/>
  <c r="R959" i="1" a="1"/>
  <c r="R959" i="1" s="1"/>
  <c r="S959" i="1" s="1"/>
  <c r="R958" i="1" a="1"/>
  <c r="R958" i="1" s="1"/>
  <c r="S958" i="1" s="1"/>
  <c r="R957" i="1" a="1"/>
  <c r="R957" i="1" s="1"/>
  <c r="S957" i="1" s="1"/>
  <c r="R956" i="1" a="1"/>
  <c r="R956" i="1" s="1"/>
  <c r="S956" i="1" s="1"/>
  <c r="R955" i="1" a="1"/>
  <c r="R955" i="1" s="1"/>
  <c r="S955" i="1" s="1"/>
  <c r="R954" i="1" a="1"/>
  <c r="R954" i="1" s="1"/>
  <c r="S954" i="1" s="1"/>
  <c r="R953" i="1" a="1"/>
  <c r="R953" i="1" s="1"/>
  <c r="S953" i="1" s="1"/>
  <c r="R952" i="1" a="1"/>
  <c r="R952" i="1" s="1"/>
  <c r="S952" i="1" s="1"/>
  <c r="R951" i="1" a="1"/>
  <c r="R951" i="1" s="1"/>
  <c r="S951" i="1" s="1"/>
  <c r="R950" i="1" a="1"/>
  <c r="R950" i="1" s="1"/>
  <c r="S950" i="1" s="1"/>
  <c r="R949" i="1" a="1"/>
  <c r="R949" i="1" s="1"/>
  <c r="S949" i="1" s="1"/>
  <c r="R948" i="1" a="1"/>
  <c r="R948" i="1" s="1"/>
  <c r="S948" i="1" s="1"/>
  <c r="R947" i="1" a="1"/>
  <c r="R947" i="1" s="1"/>
  <c r="S947" i="1" s="1"/>
  <c r="R946" i="1" a="1"/>
  <c r="R946" i="1" s="1"/>
  <c r="S946" i="1" s="1"/>
  <c r="R945" i="1" a="1"/>
  <c r="R945" i="1" s="1"/>
  <c r="S945" i="1" s="1"/>
  <c r="R944" i="1" a="1"/>
  <c r="R944" i="1" s="1"/>
  <c r="S944" i="1" s="1"/>
  <c r="R943" i="1" a="1"/>
  <c r="R943" i="1" s="1"/>
  <c r="S943" i="1" s="1"/>
  <c r="R942" i="1" a="1"/>
  <c r="R942" i="1" s="1"/>
  <c r="S942" i="1" s="1"/>
  <c r="R941" i="1" a="1"/>
  <c r="R941" i="1" s="1"/>
  <c r="S941" i="1" s="1"/>
  <c r="R940" i="1" a="1"/>
  <c r="R940" i="1" s="1"/>
  <c r="S940" i="1" s="1"/>
  <c r="R939" i="1" a="1"/>
  <c r="R939" i="1" s="1"/>
  <c r="S939" i="1" s="1"/>
  <c r="R938" i="1" a="1"/>
  <c r="R938" i="1" s="1"/>
  <c r="S938" i="1" s="1"/>
  <c r="R937" i="1" a="1"/>
  <c r="R937" i="1" s="1"/>
  <c r="S937" i="1" s="1"/>
  <c r="R936" i="1" a="1"/>
  <c r="R936" i="1" s="1"/>
  <c r="S936" i="1" s="1"/>
  <c r="R935" i="1" a="1"/>
  <c r="R935" i="1" s="1"/>
  <c r="S935" i="1" s="1"/>
  <c r="R934" i="1" a="1"/>
  <c r="R934" i="1" s="1"/>
  <c r="S934" i="1" s="1"/>
  <c r="R933" i="1" a="1"/>
  <c r="R933" i="1" s="1"/>
  <c r="S933" i="1" s="1"/>
  <c r="R932" i="1" a="1"/>
  <c r="R932" i="1" s="1"/>
  <c r="S932" i="1" s="1"/>
  <c r="R931" i="1" a="1"/>
  <c r="R931" i="1" s="1"/>
  <c r="S931" i="1" s="1"/>
  <c r="R930" i="1" a="1"/>
  <c r="R930" i="1" s="1"/>
  <c r="S930" i="1" s="1"/>
  <c r="R929" i="1" a="1"/>
  <c r="R929" i="1" s="1"/>
  <c r="S929" i="1" s="1"/>
  <c r="R928" i="1" a="1"/>
  <c r="R928" i="1" s="1"/>
  <c r="S928" i="1" s="1"/>
  <c r="R927" i="1" a="1"/>
  <c r="R927" i="1" s="1"/>
  <c r="S927" i="1" s="1"/>
  <c r="R926" i="1" a="1"/>
  <c r="R926" i="1" s="1"/>
  <c r="S926" i="1" s="1"/>
  <c r="R925" i="1" a="1"/>
  <c r="R925" i="1" s="1"/>
  <c r="S925" i="1" s="1"/>
  <c r="R924" i="1" a="1"/>
  <c r="R924" i="1" s="1"/>
  <c r="S924" i="1" s="1"/>
  <c r="R923" i="1" a="1"/>
  <c r="R923" i="1" s="1"/>
  <c r="S923" i="1" s="1"/>
  <c r="R922" i="1" a="1"/>
  <c r="R922" i="1" s="1"/>
  <c r="S922" i="1" s="1"/>
  <c r="R921" i="1" a="1"/>
  <c r="R921" i="1" s="1"/>
  <c r="S921" i="1" s="1"/>
  <c r="R920" i="1" a="1"/>
  <c r="R920" i="1" s="1"/>
  <c r="S920" i="1" s="1"/>
  <c r="R919" i="1" a="1"/>
  <c r="R919" i="1" s="1"/>
  <c r="S919" i="1" s="1"/>
  <c r="R918" i="1" a="1"/>
  <c r="R918" i="1" s="1"/>
  <c r="S918" i="1" s="1"/>
  <c r="R917" i="1" a="1"/>
  <c r="R917" i="1" s="1"/>
  <c r="S917" i="1" s="1"/>
  <c r="R916" i="1" a="1"/>
  <c r="R916" i="1" s="1"/>
  <c r="S916" i="1" s="1"/>
  <c r="R915" i="1" a="1"/>
  <c r="R915" i="1" s="1"/>
  <c r="S915" i="1" s="1"/>
  <c r="R914" i="1" a="1"/>
  <c r="R914" i="1" s="1"/>
  <c r="S914" i="1" s="1"/>
  <c r="R913" i="1" a="1"/>
  <c r="R913" i="1" s="1"/>
  <c r="S913" i="1" s="1"/>
  <c r="R912" i="1" a="1"/>
  <c r="R912" i="1" s="1"/>
  <c r="S912" i="1" s="1"/>
  <c r="R911" i="1" a="1"/>
  <c r="R911" i="1" s="1"/>
  <c r="S911" i="1" s="1"/>
  <c r="R910" i="1" a="1"/>
  <c r="R910" i="1" s="1"/>
  <c r="S910" i="1" s="1"/>
  <c r="R909" i="1" a="1"/>
  <c r="R909" i="1" s="1"/>
  <c r="S909" i="1" s="1"/>
  <c r="R908" i="1" a="1"/>
  <c r="R908" i="1" s="1"/>
  <c r="S908" i="1" s="1"/>
  <c r="R907" i="1" a="1"/>
  <c r="R907" i="1" s="1"/>
  <c r="S907" i="1" s="1"/>
  <c r="R906" i="1" a="1"/>
  <c r="R906" i="1" s="1"/>
  <c r="S906" i="1" s="1"/>
  <c r="R905" i="1" a="1"/>
  <c r="R905" i="1" s="1"/>
  <c r="S905" i="1" s="1"/>
  <c r="R904" i="1" a="1"/>
  <c r="R904" i="1" s="1"/>
  <c r="S904" i="1" s="1"/>
  <c r="R903" i="1" a="1"/>
  <c r="R903" i="1" s="1"/>
  <c r="S903" i="1" s="1"/>
  <c r="R902" i="1" a="1"/>
  <c r="R902" i="1" s="1"/>
  <c r="S902" i="1" s="1"/>
  <c r="R901" i="1" a="1"/>
  <c r="R901" i="1" s="1"/>
  <c r="S901" i="1" s="1"/>
  <c r="R900" i="1" a="1"/>
  <c r="R900" i="1" s="1"/>
  <c r="S900" i="1" s="1"/>
  <c r="R899" i="1" a="1"/>
  <c r="R899" i="1" s="1"/>
  <c r="S899" i="1" s="1"/>
  <c r="R898" i="1" a="1"/>
  <c r="R898" i="1" s="1"/>
  <c r="S898" i="1" s="1"/>
  <c r="R897" i="1" a="1"/>
  <c r="R897" i="1" s="1"/>
  <c r="S897" i="1" s="1"/>
  <c r="R896" i="1" a="1"/>
  <c r="R896" i="1" s="1"/>
  <c r="S896" i="1" s="1"/>
  <c r="R895" i="1" a="1"/>
  <c r="R895" i="1" s="1"/>
  <c r="S895" i="1" s="1"/>
  <c r="R894" i="1" a="1"/>
  <c r="R894" i="1" s="1"/>
  <c r="S894" i="1" s="1"/>
  <c r="R893" i="1" a="1"/>
  <c r="R893" i="1" s="1"/>
  <c r="S893" i="1" s="1"/>
  <c r="R892" i="1" a="1"/>
  <c r="R892" i="1" s="1"/>
  <c r="S892" i="1" s="1"/>
  <c r="R891" i="1" a="1"/>
  <c r="R891" i="1" s="1"/>
  <c r="S891" i="1" s="1"/>
  <c r="R890" i="1" a="1"/>
  <c r="R890" i="1" s="1"/>
  <c r="S890" i="1" s="1"/>
  <c r="R889" i="1" a="1"/>
  <c r="R889" i="1" s="1"/>
  <c r="S889" i="1" s="1"/>
  <c r="R888" i="1" a="1"/>
  <c r="R888" i="1" s="1"/>
  <c r="S888" i="1" s="1"/>
  <c r="R887" i="1" a="1"/>
  <c r="R887" i="1" s="1"/>
  <c r="S887" i="1" s="1"/>
  <c r="R886" i="1" a="1"/>
  <c r="R886" i="1" s="1"/>
  <c r="S886" i="1" s="1"/>
  <c r="R885" i="1" a="1"/>
  <c r="R885" i="1" s="1"/>
  <c r="S885" i="1" s="1"/>
  <c r="R884" i="1" a="1"/>
  <c r="R884" i="1" s="1"/>
  <c r="S884" i="1" s="1"/>
  <c r="R883" i="1" a="1"/>
  <c r="R883" i="1" s="1"/>
  <c r="S883" i="1" s="1"/>
  <c r="R882" i="1" a="1"/>
  <c r="R882" i="1" s="1"/>
  <c r="S882" i="1" s="1"/>
  <c r="R881" i="1" a="1"/>
  <c r="R881" i="1" s="1"/>
  <c r="S881" i="1" s="1"/>
  <c r="R880" i="1" a="1"/>
  <c r="R880" i="1" s="1"/>
  <c r="S880" i="1" s="1"/>
  <c r="R879" i="1" a="1"/>
  <c r="R879" i="1" s="1"/>
  <c r="S879" i="1" s="1"/>
  <c r="R878" i="1" a="1"/>
  <c r="R878" i="1" s="1"/>
  <c r="S878" i="1" s="1"/>
  <c r="R877" i="1" a="1"/>
  <c r="R877" i="1" s="1"/>
  <c r="S877" i="1" s="1"/>
  <c r="R876" i="1" a="1"/>
  <c r="R876" i="1" s="1"/>
  <c r="S876" i="1" s="1"/>
  <c r="R875" i="1" a="1"/>
  <c r="R875" i="1" s="1"/>
  <c r="S875" i="1" s="1"/>
  <c r="R874" i="1" a="1"/>
  <c r="R874" i="1" s="1"/>
  <c r="S874" i="1" s="1"/>
  <c r="R873" i="1" a="1"/>
  <c r="R873" i="1" s="1"/>
  <c r="S873" i="1" s="1"/>
  <c r="R872" i="1" a="1"/>
  <c r="R872" i="1" s="1"/>
  <c r="S872" i="1" s="1"/>
  <c r="R391" i="1" a="1"/>
  <c r="R391" i="1" s="1"/>
  <c r="S391" i="1" s="1"/>
  <c r="R390" i="1" a="1"/>
  <c r="R390" i="1" s="1"/>
  <c r="S390" i="1" s="1"/>
  <c r="R389" i="1" a="1"/>
  <c r="R389" i="1" s="1"/>
  <c r="S389" i="1" s="1"/>
  <c r="R388" i="1" a="1"/>
  <c r="R388" i="1" s="1"/>
  <c r="S388" i="1" s="1"/>
  <c r="R387" i="1" a="1"/>
  <c r="R387" i="1" s="1"/>
  <c r="S387" i="1" s="1"/>
  <c r="R386" i="1" a="1"/>
  <c r="R386" i="1" s="1"/>
  <c r="S386" i="1" s="1"/>
  <c r="R385" i="1" a="1"/>
  <c r="R385" i="1" s="1"/>
  <c r="S385" i="1" s="1"/>
  <c r="R384" i="1" a="1"/>
  <c r="R384" i="1" s="1"/>
  <c r="S384" i="1" s="1"/>
  <c r="R383" i="1" a="1"/>
  <c r="R383" i="1" s="1"/>
  <c r="S383" i="1" s="1"/>
  <c r="R382" i="1" a="1"/>
  <c r="R382" i="1" s="1"/>
  <c r="S382" i="1" s="1"/>
  <c r="R381" i="1" a="1"/>
  <c r="R381" i="1" s="1"/>
  <c r="S381" i="1" s="1"/>
  <c r="R380" i="1" a="1"/>
  <c r="R380" i="1" s="1"/>
  <c r="S380" i="1" s="1"/>
  <c r="R379" i="1" a="1"/>
  <c r="R379" i="1" s="1"/>
  <c r="S379" i="1" s="1"/>
  <c r="R378" i="1" a="1"/>
  <c r="R378" i="1" s="1"/>
  <c r="S378" i="1" s="1"/>
  <c r="R377" i="1" a="1"/>
  <c r="R377" i="1" s="1"/>
  <c r="S377" i="1" s="1"/>
  <c r="R376" i="1" a="1"/>
  <c r="R376" i="1" s="1"/>
  <c r="S376" i="1" s="1"/>
  <c r="R375" i="1" a="1"/>
  <c r="R375" i="1" s="1"/>
  <c r="S375" i="1" s="1"/>
  <c r="R374" i="1" a="1"/>
  <c r="R374" i="1" s="1"/>
  <c r="S374" i="1" s="1"/>
  <c r="R373" i="1" a="1"/>
  <c r="R373" i="1" s="1"/>
  <c r="S373" i="1" s="1"/>
  <c r="R372" i="1" a="1"/>
  <c r="R372" i="1" s="1"/>
  <c r="S372" i="1" s="1"/>
  <c r="R371" i="1" a="1"/>
  <c r="R371" i="1" s="1"/>
  <c r="S371" i="1" s="1"/>
  <c r="R370" i="1" a="1"/>
  <c r="R370" i="1" s="1"/>
  <c r="S370" i="1" s="1"/>
  <c r="R369" i="1" a="1"/>
  <c r="R369" i="1" s="1"/>
  <c r="S369" i="1" s="1"/>
  <c r="R368" i="1" a="1"/>
  <c r="R368" i="1" s="1"/>
  <c r="S368" i="1" s="1"/>
  <c r="R367" i="1" a="1"/>
  <c r="R367" i="1" s="1"/>
  <c r="S367" i="1" s="1"/>
  <c r="R366" i="1" a="1"/>
  <c r="R366" i="1" s="1"/>
  <c r="S366" i="1" s="1"/>
  <c r="R365" i="1" a="1"/>
  <c r="R365" i="1" s="1"/>
  <c r="S365" i="1" s="1"/>
  <c r="R364" i="1" a="1"/>
  <c r="R364" i="1" s="1"/>
  <c r="S364" i="1" s="1"/>
  <c r="R363" i="1" a="1"/>
  <c r="R363" i="1" s="1"/>
  <c r="S363" i="1" s="1"/>
  <c r="R362" i="1" a="1"/>
  <c r="R362" i="1" s="1"/>
  <c r="S362" i="1" s="1"/>
  <c r="R361" i="1" a="1"/>
  <c r="R361" i="1" s="1"/>
  <c r="S361" i="1" s="1"/>
  <c r="R360" i="1" a="1"/>
  <c r="R360" i="1" s="1"/>
  <c r="S360" i="1" s="1"/>
  <c r="R359" i="1" a="1"/>
  <c r="R359" i="1" s="1"/>
  <c r="S359" i="1" s="1"/>
  <c r="R358" i="1" a="1"/>
  <c r="R358" i="1" s="1"/>
  <c r="S358" i="1" s="1"/>
  <c r="R357" i="1" a="1"/>
  <c r="R357" i="1" s="1"/>
  <c r="S357" i="1" s="1"/>
  <c r="R356" i="1" a="1"/>
  <c r="R356" i="1" s="1"/>
  <c r="S356" i="1" s="1"/>
  <c r="R355" i="1" a="1"/>
  <c r="R355" i="1" s="1"/>
  <c r="S355" i="1" s="1"/>
  <c r="R354" i="1" a="1"/>
  <c r="R354" i="1" s="1"/>
  <c r="S354" i="1" s="1"/>
  <c r="R353" i="1" a="1"/>
  <c r="R353" i="1" s="1"/>
  <c r="S353" i="1" s="1"/>
  <c r="R352" i="1" a="1"/>
  <c r="R352" i="1" s="1"/>
  <c r="S352" i="1" s="1"/>
  <c r="R351" i="1" a="1"/>
  <c r="R351" i="1" s="1"/>
  <c r="S351" i="1" s="1"/>
  <c r="R350" i="1" a="1"/>
  <c r="R350" i="1" s="1"/>
  <c r="S350" i="1" s="1"/>
  <c r="R349" i="1" a="1"/>
  <c r="R349" i="1" s="1"/>
  <c r="S349" i="1" s="1"/>
  <c r="R348" i="1" a="1"/>
  <c r="R348" i="1" s="1"/>
  <c r="S348" i="1" s="1"/>
  <c r="R347" i="1" a="1"/>
  <c r="R347" i="1" s="1"/>
  <c r="S347" i="1" s="1"/>
  <c r="R346" i="1" a="1"/>
  <c r="R346" i="1" s="1"/>
  <c r="S346" i="1" s="1"/>
  <c r="R345" i="1" a="1"/>
  <c r="R345" i="1" s="1"/>
  <c r="S345" i="1" s="1"/>
  <c r="R344" i="1" a="1"/>
  <c r="R344" i="1" s="1"/>
  <c r="S344" i="1" s="1"/>
  <c r="R343" i="1" a="1"/>
  <c r="R343" i="1" s="1"/>
  <c r="S343" i="1" s="1"/>
  <c r="R342" i="1" a="1"/>
  <c r="R342" i="1" s="1"/>
  <c r="S342" i="1" s="1"/>
  <c r="R341" i="1" a="1"/>
  <c r="R341" i="1" s="1"/>
  <c r="S341" i="1" s="1"/>
  <c r="R340" i="1" a="1"/>
  <c r="R340" i="1" s="1"/>
  <c r="S340" i="1" s="1"/>
  <c r="R339" i="1" a="1"/>
  <c r="R339" i="1" s="1"/>
  <c r="S339" i="1" s="1"/>
  <c r="R338" i="1" a="1"/>
  <c r="R338" i="1" s="1"/>
  <c r="S338" i="1" s="1"/>
  <c r="R337" i="1" a="1"/>
  <c r="R337" i="1" s="1"/>
  <c r="S337" i="1" s="1"/>
  <c r="R336" i="1" a="1"/>
  <c r="R336" i="1" s="1"/>
  <c r="S336" i="1" s="1"/>
  <c r="R335" i="1" a="1"/>
  <c r="R335" i="1" s="1"/>
  <c r="S335" i="1" s="1"/>
  <c r="R334" i="1" a="1"/>
  <c r="R334" i="1" s="1"/>
  <c r="S334" i="1" s="1"/>
  <c r="R333" i="1" a="1"/>
  <c r="R333" i="1" s="1"/>
  <c r="S333" i="1" s="1"/>
  <c r="R332" i="1" a="1"/>
  <c r="R332" i="1" s="1"/>
  <c r="S332" i="1" s="1"/>
  <c r="R330" i="1" a="1"/>
  <c r="R330" i="1" s="1"/>
  <c r="S330" i="1" s="1"/>
  <c r="R328" i="1" a="1"/>
  <c r="R328" i="1" s="1"/>
  <c r="S328" i="1" s="1"/>
  <c r="R317" i="1" a="1"/>
  <c r="R317" i="1" s="1"/>
  <c r="S317" i="1" s="1"/>
  <c r="R313" i="1" a="1"/>
  <c r="R313" i="1" s="1"/>
  <c r="S313" i="1" s="1"/>
  <c r="R310" i="1" a="1"/>
  <c r="R310" i="1" s="1"/>
  <c r="S310" i="1" s="1"/>
  <c r="R309" i="1" a="1"/>
  <c r="R309" i="1" s="1"/>
  <c r="S309" i="1" s="1"/>
  <c r="R308" i="1" a="1"/>
  <c r="R308" i="1" s="1"/>
  <c r="S308" i="1" s="1"/>
  <c r="R307" i="1" a="1"/>
  <c r="R307" i="1" s="1"/>
  <c r="S307" i="1" s="1"/>
  <c r="R306" i="1" a="1"/>
  <c r="R306" i="1" s="1"/>
  <c r="S306" i="1" s="1"/>
  <c r="R305" i="1" a="1"/>
  <c r="R305" i="1" s="1"/>
  <c r="S305" i="1" s="1"/>
  <c r="R304" i="1" a="1"/>
  <c r="R304" i="1" s="1"/>
  <c r="S304" i="1" s="1"/>
  <c r="R303" i="1" a="1"/>
  <c r="R303" i="1" s="1"/>
  <c r="S303" i="1" s="1"/>
  <c r="R302" i="1" a="1"/>
  <c r="R302" i="1" s="1"/>
  <c r="S302" i="1" s="1"/>
  <c r="R301" i="1" a="1"/>
  <c r="R301" i="1" s="1"/>
  <c r="S301" i="1" s="1"/>
  <c r="R300" i="1" a="1"/>
  <c r="R300" i="1" s="1"/>
  <c r="S300" i="1" s="1"/>
  <c r="R299" i="1" a="1"/>
  <c r="R299" i="1" s="1"/>
  <c r="S299" i="1" s="1"/>
  <c r="R298" i="1" a="1"/>
  <c r="R298" i="1" s="1"/>
  <c r="S298" i="1" s="1"/>
  <c r="R296" i="1" a="1"/>
  <c r="R296" i="1" s="1"/>
  <c r="S296" i="1" s="1"/>
  <c r="R294" i="1" a="1"/>
  <c r="R294" i="1" s="1"/>
  <c r="S294" i="1" s="1"/>
  <c r="R293" i="1" a="1"/>
  <c r="R293" i="1" s="1"/>
  <c r="S293" i="1" s="1"/>
  <c r="R292" i="1" a="1"/>
  <c r="R292" i="1" s="1"/>
  <c r="S292" i="1" s="1"/>
  <c r="R291" i="1" a="1"/>
  <c r="R291" i="1" s="1"/>
  <c r="S291" i="1" s="1"/>
  <c r="R288" i="1" a="1"/>
  <c r="R288" i="1" s="1"/>
  <c r="S288" i="1" s="1"/>
  <c r="R287" i="1" a="1"/>
  <c r="R287" i="1" s="1"/>
  <c r="S287" i="1" s="1"/>
  <c r="R286" i="1" a="1"/>
  <c r="R286" i="1" s="1"/>
  <c r="S286" i="1" s="1"/>
  <c r="R285" i="1" a="1"/>
  <c r="R285" i="1" s="1"/>
  <c r="S285" i="1" s="1"/>
  <c r="R284" i="1" a="1"/>
  <c r="R284" i="1" s="1"/>
  <c r="S284" i="1" s="1"/>
  <c r="R282" i="1" a="1"/>
  <c r="R282" i="1" s="1"/>
  <c r="S282" i="1" s="1"/>
  <c r="R281" i="1" a="1"/>
  <c r="R281" i="1" s="1"/>
  <c r="S281" i="1" s="1"/>
  <c r="R280" i="1" a="1"/>
  <c r="R280" i="1" s="1"/>
  <c r="S280" i="1" s="1"/>
  <c r="R279" i="1" a="1"/>
  <c r="R279" i="1" s="1"/>
  <c r="S279" i="1" s="1"/>
  <c r="R277" i="1" a="1"/>
  <c r="R277" i="1" s="1"/>
  <c r="S277" i="1" s="1"/>
  <c r="R276" i="1" a="1"/>
  <c r="R276" i="1" s="1"/>
  <c r="S276" i="1" s="1"/>
  <c r="R274" i="1" a="1"/>
  <c r="R274" i="1" s="1"/>
  <c r="S274" i="1" s="1"/>
  <c r="R273" i="1" a="1"/>
  <c r="R273" i="1" s="1"/>
  <c r="S273" i="1" s="1"/>
  <c r="R271" i="1" a="1"/>
  <c r="R271" i="1" s="1"/>
  <c r="S271" i="1" s="1"/>
  <c r="R270" i="1" a="1"/>
  <c r="R270" i="1" s="1"/>
  <c r="S270" i="1" s="1"/>
  <c r="R268" i="1" a="1"/>
  <c r="R268" i="1" s="1"/>
  <c r="S268" i="1" s="1"/>
  <c r="R267" i="1" a="1"/>
  <c r="R267" i="1" s="1"/>
  <c r="S267" i="1" s="1"/>
  <c r="R266" i="1" a="1"/>
  <c r="R266" i="1" s="1"/>
  <c r="S266" i="1" s="1"/>
  <c r="R265" i="1" a="1"/>
  <c r="R265" i="1" s="1"/>
  <c r="S265" i="1" s="1"/>
  <c r="R264" i="1" a="1"/>
  <c r="R264" i="1" s="1"/>
  <c r="S264" i="1" s="1"/>
  <c r="R263" i="1" a="1"/>
  <c r="R263" i="1" s="1"/>
  <c r="S263" i="1" s="1"/>
  <c r="R262" i="1" a="1"/>
  <c r="R262" i="1" s="1"/>
  <c r="S262" i="1" s="1"/>
  <c r="R261" i="1" a="1"/>
  <c r="R261" i="1" s="1"/>
  <c r="S261" i="1" s="1"/>
  <c r="R260" i="1" a="1"/>
  <c r="R260" i="1" s="1"/>
  <c r="S260" i="1" s="1"/>
  <c r="R258" i="1" a="1"/>
  <c r="R258" i="1" s="1"/>
  <c r="S258" i="1" s="1"/>
  <c r="R257" i="1" a="1"/>
  <c r="R257" i="1" s="1"/>
  <c r="S257" i="1" s="1"/>
  <c r="R256" i="1" a="1"/>
  <c r="R256" i="1" s="1"/>
  <c r="S256" i="1" s="1"/>
  <c r="R254" i="1" a="1"/>
  <c r="R254" i="1" s="1"/>
  <c r="S254" i="1" s="1"/>
  <c r="R253" i="1" a="1"/>
  <c r="R253" i="1" s="1"/>
  <c r="S253" i="1" s="1"/>
  <c r="R252" i="1" a="1"/>
  <c r="R252" i="1" s="1"/>
  <c r="S252" i="1" s="1"/>
  <c r="R251" i="1" a="1"/>
  <c r="R251" i="1" s="1"/>
  <c r="S251" i="1" s="1"/>
  <c r="R250" i="1" a="1"/>
  <c r="R250" i="1" s="1"/>
  <c r="S250" i="1" s="1"/>
  <c r="R249" i="1" a="1"/>
  <c r="R249" i="1" s="1"/>
  <c r="S249" i="1" s="1"/>
  <c r="R248" i="1" a="1"/>
  <c r="R248" i="1" s="1"/>
  <c r="S248" i="1" s="1"/>
  <c r="R247" i="1" a="1"/>
  <c r="R247" i="1" s="1"/>
  <c r="S247" i="1" s="1"/>
  <c r="R245" i="1" a="1"/>
  <c r="R245" i="1" s="1"/>
  <c r="S245" i="1" s="1"/>
  <c r="R244" i="1" a="1"/>
  <c r="R244" i="1" s="1"/>
  <c r="S244" i="1" s="1"/>
  <c r="R243" i="1" a="1"/>
  <c r="R243" i="1" s="1"/>
  <c r="S243" i="1" s="1"/>
  <c r="R238" i="1" a="1"/>
  <c r="R238" i="1" s="1"/>
  <c r="S238" i="1" s="1"/>
  <c r="R237" i="1" a="1"/>
  <c r="R237" i="1" s="1"/>
  <c r="S237" i="1" s="1"/>
  <c r="R236" i="1" a="1"/>
  <c r="R236" i="1" s="1"/>
  <c r="S236" i="1" s="1"/>
  <c r="R233" i="1" a="1"/>
  <c r="R233" i="1" s="1"/>
  <c r="S233" i="1" s="1"/>
  <c r="R232" i="1" a="1"/>
  <c r="R232" i="1" s="1"/>
  <c r="S232" i="1" s="1"/>
  <c r="R231" i="1" a="1"/>
  <c r="R231" i="1" s="1"/>
  <c r="S231" i="1" s="1"/>
  <c r="R230" i="1" a="1"/>
  <c r="R230" i="1" s="1"/>
  <c r="S230" i="1" s="1"/>
  <c r="R229" i="1" a="1"/>
  <c r="R229" i="1" s="1"/>
  <c r="S229" i="1" s="1"/>
  <c r="R228" i="1" a="1"/>
  <c r="R228" i="1" s="1"/>
  <c r="S228" i="1" s="1"/>
  <c r="R227" i="1" a="1"/>
  <c r="R227" i="1" s="1"/>
  <c r="S227" i="1" s="1"/>
  <c r="R226" i="1" a="1"/>
  <c r="R226" i="1" s="1"/>
  <c r="S226" i="1" s="1"/>
  <c r="R225" i="1" a="1"/>
  <c r="R225" i="1" s="1"/>
  <c r="S225" i="1" s="1"/>
  <c r="R224" i="1" a="1"/>
  <c r="R224" i="1" s="1"/>
  <c r="S224" i="1" s="1"/>
  <c r="R223" i="1" a="1"/>
  <c r="R223" i="1" s="1"/>
  <c r="S223" i="1" s="1"/>
  <c r="R222" i="1" a="1"/>
  <c r="R222" i="1" s="1"/>
  <c r="S222" i="1" s="1"/>
  <c r="R221" i="1" a="1"/>
  <c r="R221" i="1" s="1"/>
  <c r="S221" i="1" s="1"/>
  <c r="R220" i="1" a="1"/>
  <c r="R220" i="1" s="1"/>
  <c r="S220" i="1" s="1"/>
  <c r="R219" i="1" a="1"/>
  <c r="R219" i="1" s="1"/>
  <c r="S219" i="1" s="1"/>
  <c r="R218" i="1" a="1"/>
  <c r="R218" i="1" s="1"/>
  <c r="S218" i="1" s="1"/>
  <c r="R217" i="1" a="1"/>
  <c r="R217" i="1" s="1"/>
  <c r="S217" i="1" s="1"/>
  <c r="R216" i="1" a="1"/>
  <c r="R216" i="1" s="1"/>
  <c r="S216" i="1" s="1"/>
  <c r="R215" i="1" a="1"/>
  <c r="R215" i="1" s="1"/>
  <c r="S215" i="1" s="1"/>
  <c r="R214" i="1" a="1"/>
  <c r="R214" i="1" s="1"/>
  <c r="S214" i="1" s="1"/>
  <c r="R213" i="1" a="1"/>
  <c r="R213" i="1" s="1"/>
  <c r="S213" i="1" s="1"/>
  <c r="R212" i="1" a="1"/>
  <c r="R212" i="1" s="1"/>
  <c r="S212" i="1" s="1"/>
  <c r="R211" i="1" a="1"/>
  <c r="R211" i="1" s="1"/>
  <c r="S211" i="1" s="1"/>
  <c r="R210" i="1" a="1"/>
  <c r="R210" i="1" s="1"/>
  <c r="S210" i="1" s="1"/>
  <c r="R209" i="1" a="1"/>
  <c r="R209" i="1" s="1"/>
  <c r="S209" i="1" s="1"/>
  <c r="R208" i="1" a="1"/>
  <c r="R208" i="1" s="1"/>
  <c r="S208" i="1" s="1"/>
  <c r="R207" i="1" a="1"/>
  <c r="R207" i="1" s="1"/>
  <c r="S207" i="1" s="1"/>
  <c r="R206" i="1" a="1"/>
  <c r="R206" i="1" s="1"/>
  <c r="S206" i="1" s="1"/>
  <c r="R205" i="1" a="1"/>
  <c r="R205" i="1" s="1"/>
  <c r="S205" i="1" s="1"/>
  <c r="R204" i="1" a="1"/>
  <c r="R204" i="1" s="1"/>
  <c r="S204" i="1" s="1"/>
  <c r="R203" i="1" a="1"/>
  <c r="R203" i="1" s="1"/>
  <c r="S203" i="1" s="1"/>
  <c r="R202" i="1" a="1"/>
  <c r="R202" i="1" s="1"/>
  <c r="S202" i="1" s="1"/>
  <c r="R201" i="1" a="1"/>
  <c r="R201" i="1" s="1"/>
  <c r="S201" i="1" s="1"/>
  <c r="R200" i="1" a="1"/>
  <c r="R200" i="1" s="1"/>
  <c r="S200" i="1" s="1"/>
  <c r="R199" i="1" a="1"/>
  <c r="R199" i="1" s="1"/>
  <c r="S199" i="1" s="1"/>
  <c r="R198" i="1" a="1"/>
  <c r="R198" i="1" s="1"/>
  <c r="S198" i="1" s="1"/>
  <c r="R197" i="1" a="1"/>
  <c r="R197" i="1" s="1"/>
  <c r="S197" i="1" s="1"/>
  <c r="R196" i="1" a="1"/>
  <c r="R196" i="1" s="1"/>
  <c r="S196" i="1" s="1"/>
  <c r="R195" i="1" a="1"/>
  <c r="R195" i="1" s="1"/>
  <c r="S195" i="1" s="1"/>
  <c r="R194" i="1" a="1"/>
  <c r="R194" i="1" s="1"/>
  <c r="S194" i="1" s="1"/>
  <c r="R193" i="1" a="1"/>
  <c r="R193" i="1" s="1"/>
  <c r="S193" i="1" s="1"/>
  <c r="R192" i="1" a="1"/>
  <c r="R192" i="1" s="1"/>
  <c r="S192" i="1" s="1"/>
  <c r="R191" i="1" a="1"/>
  <c r="R191" i="1" s="1"/>
  <c r="S191" i="1" s="1"/>
  <c r="R190" i="1" a="1"/>
  <c r="R190" i="1" s="1"/>
  <c r="S190" i="1" s="1"/>
  <c r="R189" i="1" a="1"/>
  <c r="R189" i="1" s="1"/>
  <c r="S189" i="1" s="1"/>
  <c r="R188" i="1" a="1"/>
  <c r="R188" i="1" s="1"/>
  <c r="S188" i="1" s="1"/>
  <c r="R187" i="1" a="1"/>
  <c r="R187" i="1" s="1"/>
  <c r="S187" i="1" s="1"/>
  <c r="R186" i="1" a="1"/>
  <c r="R186" i="1" s="1"/>
  <c r="S186" i="1" s="1"/>
  <c r="R185" i="1" a="1"/>
  <c r="R185" i="1" s="1"/>
  <c r="S185" i="1" s="1"/>
  <c r="R184" i="1" a="1"/>
  <c r="R184" i="1" s="1"/>
  <c r="S184" i="1" s="1"/>
  <c r="R183" i="1" a="1"/>
  <c r="R183" i="1" s="1"/>
  <c r="S183" i="1" s="1"/>
  <c r="R182" i="1" a="1"/>
  <c r="R182" i="1" s="1"/>
  <c r="S182" i="1" s="1"/>
  <c r="R181" i="1" a="1"/>
  <c r="R181" i="1" s="1"/>
  <c r="S181" i="1" s="1"/>
  <c r="R180" i="1" a="1"/>
  <c r="R180" i="1" s="1"/>
  <c r="S180" i="1" s="1"/>
  <c r="R179" i="1" a="1"/>
  <c r="R179" i="1" s="1"/>
  <c r="S179" i="1" s="1"/>
  <c r="R178" i="1" a="1"/>
  <c r="R178" i="1" s="1"/>
  <c r="S178" i="1" s="1"/>
  <c r="R177" i="1" a="1"/>
  <c r="R177" i="1" s="1"/>
  <c r="S177" i="1" s="1"/>
  <c r="R176" i="1" a="1"/>
  <c r="R176" i="1" s="1"/>
  <c r="S176" i="1" s="1"/>
  <c r="R175" i="1" a="1"/>
  <c r="R175" i="1" s="1"/>
  <c r="S175" i="1" s="1"/>
  <c r="R174" i="1" a="1"/>
  <c r="R174" i="1" s="1"/>
  <c r="S174" i="1" s="1"/>
  <c r="R173" i="1" a="1"/>
  <c r="R173" i="1" s="1"/>
  <c r="S173" i="1" s="1"/>
  <c r="R172" i="1" a="1"/>
  <c r="R172" i="1" s="1"/>
  <c r="S172" i="1" s="1"/>
  <c r="R171" i="1" a="1"/>
  <c r="R171" i="1" s="1"/>
  <c r="S171" i="1" s="1"/>
  <c r="R170" i="1" a="1"/>
  <c r="R170" i="1" s="1"/>
  <c r="S170" i="1" s="1"/>
  <c r="R169" i="1" a="1"/>
  <c r="R169" i="1" s="1"/>
  <c r="S169" i="1" s="1"/>
  <c r="R168" i="1" a="1"/>
  <c r="R168" i="1" s="1"/>
  <c r="S168" i="1" s="1"/>
  <c r="R167" i="1" a="1"/>
  <c r="R167" i="1" s="1"/>
  <c r="S167" i="1" s="1"/>
  <c r="R166" i="1" a="1"/>
  <c r="R166" i="1" s="1"/>
  <c r="S166" i="1" s="1"/>
  <c r="R165" i="1" a="1"/>
  <c r="R165" i="1" s="1"/>
  <c r="S165" i="1" s="1"/>
  <c r="R164" i="1" a="1"/>
  <c r="R164" i="1" s="1"/>
  <c r="S164" i="1" s="1"/>
  <c r="R163" i="1" a="1"/>
  <c r="R163" i="1" s="1"/>
  <c r="S163" i="1" s="1"/>
  <c r="R162" i="1" a="1"/>
  <c r="R162" i="1" s="1"/>
  <c r="S162" i="1" s="1"/>
  <c r="R161" i="1" a="1"/>
  <c r="R161" i="1" s="1"/>
  <c r="S161" i="1" s="1"/>
  <c r="R160" i="1" a="1"/>
  <c r="R160" i="1" s="1"/>
  <c r="S160" i="1" s="1"/>
  <c r="R159" i="1" a="1"/>
  <c r="R159" i="1" s="1"/>
  <c r="S159" i="1" s="1"/>
  <c r="R158" i="1" a="1"/>
  <c r="R158" i="1" s="1"/>
  <c r="S158" i="1" s="1"/>
  <c r="R157" i="1" a="1"/>
  <c r="R157" i="1" s="1"/>
  <c r="S157" i="1" s="1"/>
  <c r="R156" i="1" a="1"/>
  <c r="R156" i="1" s="1"/>
  <c r="S156" i="1" s="1"/>
  <c r="R155" i="1" a="1"/>
  <c r="R155" i="1" s="1"/>
  <c r="S155" i="1" s="1"/>
  <c r="R154" i="1" a="1"/>
  <c r="R154" i="1" s="1"/>
  <c r="S154" i="1" s="1"/>
  <c r="R153" i="1" a="1"/>
  <c r="R153" i="1" s="1"/>
  <c r="S153" i="1" s="1"/>
  <c r="R152" i="1" a="1"/>
  <c r="R152" i="1" s="1"/>
  <c r="S152" i="1" s="1"/>
  <c r="R151" i="1" a="1"/>
  <c r="R151" i="1" s="1"/>
  <c r="S151" i="1" s="1"/>
  <c r="R150" i="1" a="1"/>
  <c r="R150" i="1" s="1"/>
  <c r="S150" i="1" s="1"/>
  <c r="R149" i="1" a="1"/>
  <c r="R149" i="1" s="1"/>
  <c r="S149" i="1" s="1"/>
  <c r="R148" i="1" a="1"/>
  <c r="R148" i="1" s="1"/>
  <c r="S148" i="1" s="1"/>
  <c r="R147" i="1" a="1"/>
  <c r="R147" i="1" s="1"/>
  <c r="S147" i="1" s="1"/>
  <c r="R146" i="1" a="1"/>
  <c r="R146" i="1" s="1"/>
  <c r="S146" i="1" s="1"/>
  <c r="R145" i="1" a="1"/>
  <c r="R145" i="1" s="1"/>
  <c r="S145" i="1" s="1"/>
  <c r="R144" i="1" a="1"/>
  <c r="R144" i="1" s="1"/>
  <c r="S144" i="1" s="1"/>
  <c r="R143" i="1" a="1"/>
  <c r="R143" i="1" s="1"/>
  <c r="S143" i="1" s="1"/>
  <c r="R142" i="1" a="1"/>
  <c r="R142" i="1" s="1"/>
  <c r="S142" i="1" s="1"/>
  <c r="R141" i="1" a="1"/>
  <c r="R141" i="1" s="1"/>
  <c r="S141" i="1" s="1"/>
  <c r="R140" i="1" a="1"/>
  <c r="R140" i="1" s="1"/>
  <c r="S140" i="1" s="1"/>
  <c r="R139" i="1" a="1"/>
  <c r="R139" i="1" s="1"/>
  <c r="S139" i="1" s="1"/>
  <c r="R138" i="1" a="1"/>
  <c r="R138" i="1" s="1"/>
  <c r="S138" i="1" s="1"/>
  <c r="R137" i="1" a="1"/>
  <c r="R137" i="1" s="1"/>
  <c r="S137" i="1" s="1"/>
  <c r="R136" i="1" a="1"/>
  <c r="R136" i="1" s="1"/>
  <c r="S136" i="1" s="1"/>
  <c r="R135" i="1" a="1"/>
  <c r="R135" i="1" s="1"/>
  <c r="S135" i="1" s="1"/>
  <c r="R134" i="1" a="1"/>
  <c r="R134" i="1" s="1"/>
  <c r="S134" i="1" s="1"/>
  <c r="R133" i="1" a="1"/>
  <c r="R133" i="1" s="1"/>
  <c r="S133" i="1" s="1"/>
  <c r="R132" i="1" a="1"/>
  <c r="R132" i="1" s="1"/>
  <c r="S132" i="1" s="1"/>
  <c r="R131" i="1" a="1"/>
  <c r="R131" i="1" s="1"/>
  <c r="S131" i="1" s="1"/>
  <c r="R130" i="1" a="1"/>
  <c r="R130" i="1" s="1"/>
  <c r="S130" i="1" s="1"/>
  <c r="R129" i="1" a="1"/>
  <c r="R129" i="1" s="1"/>
  <c r="S129" i="1" s="1"/>
  <c r="R128" i="1" a="1"/>
  <c r="R128" i="1" s="1"/>
  <c r="S128" i="1" s="1"/>
  <c r="R127" i="1" a="1"/>
  <c r="R127" i="1" s="1"/>
  <c r="S127" i="1" s="1"/>
  <c r="R126" i="1" a="1"/>
  <c r="R126" i="1" s="1"/>
  <c r="S126" i="1" s="1"/>
  <c r="R125" i="1" a="1"/>
  <c r="R125" i="1" s="1"/>
  <c r="S125" i="1" s="1"/>
  <c r="R124" i="1" a="1"/>
  <c r="R124" i="1" s="1"/>
  <c r="S124" i="1" s="1"/>
  <c r="R123" i="1" a="1"/>
  <c r="R123" i="1" s="1"/>
  <c r="S123" i="1" s="1"/>
  <c r="R122" i="1" a="1"/>
  <c r="R122" i="1" s="1"/>
  <c r="S122" i="1" s="1"/>
  <c r="R121" i="1" a="1"/>
  <c r="R121" i="1" s="1"/>
  <c r="S121" i="1" s="1"/>
  <c r="R120" i="1" a="1"/>
  <c r="R120" i="1" s="1"/>
  <c r="S120" i="1" s="1"/>
  <c r="R119" i="1" a="1"/>
  <c r="R119" i="1" s="1"/>
  <c r="S119" i="1" s="1"/>
  <c r="R118" i="1" a="1"/>
  <c r="R118" i="1" s="1"/>
  <c r="S118" i="1" s="1"/>
  <c r="R117" i="1" a="1"/>
  <c r="R117" i="1" s="1"/>
  <c r="S117" i="1" s="1"/>
  <c r="R116" i="1" a="1"/>
  <c r="R116" i="1" s="1"/>
  <c r="S116" i="1" s="1"/>
  <c r="R115" i="1" a="1"/>
  <c r="R115" i="1" s="1"/>
  <c r="S115" i="1" s="1"/>
  <c r="R114" i="1" a="1"/>
  <c r="R114" i="1" s="1"/>
  <c r="S114" i="1" s="1"/>
  <c r="R113" i="1" a="1"/>
  <c r="R113" i="1" s="1"/>
  <c r="S113" i="1" s="1"/>
  <c r="R112" i="1" a="1"/>
  <c r="R112" i="1" s="1"/>
  <c r="S112" i="1" s="1"/>
  <c r="R111" i="1" a="1"/>
  <c r="R111" i="1" s="1"/>
  <c r="S111" i="1" s="1"/>
  <c r="R110" i="1" a="1"/>
  <c r="R110" i="1" s="1"/>
  <c r="S110" i="1" s="1"/>
  <c r="R109" i="1" a="1"/>
  <c r="R109" i="1" s="1"/>
  <c r="S109" i="1" s="1"/>
  <c r="R108" i="1" a="1"/>
  <c r="R108" i="1" s="1"/>
  <c r="S108" i="1" s="1"/>
  <c r="R107" i="1" a="1"/>
  <c r="R107" i="1" s="1"/>
  <c r="S107" i="1" s="1"/>
  <c r="R106" i="1" a="1"/>
  <c r="R106" i="1" s="1"/>
  <c r="S106" i="1" s="1"/>
  <c r="R105" i="1" a="1"/>
  <c r="R105" i="1" s="1"/>
  <c r="S105" i="1" s="1"/>
  <c r="R1203" i="1" a="1"/>
  <c r="R1203" i="1" s="1"/>
  <c r="S1203" i="1" s="1"/>
  <c r="R1202" i="1" a="1"/>
  <c r="R1202" i="1" s="1"/>
  <c r="S1202" i="1" s="1"/>
  <c r="R1201" i="1" a="1"/>
  <c r="R1201" i="1" s="1"/>
  <c r="S1201" i="1" s="1"/>
  <c r="R1200" i="1" a="1"/>
  <c r="R1200" i="1" s="1"/>
  <c r="S1200" i="1" s="1"/>
  <c r="R1199" i="1" a="1"/>
  <c r="R1199" i="1" s="1"/>
  <c r="S1199" i="1" s="1"/>
  <c r="R1198" i="1" a="1"/>
  <c r="R1198" i="1" s="1"/>
  <c r="S1198" i="1" s="1"/>
  <c r="R1197" i="1" a="1"/>
  <c r="R1197" i="1" s="1"/>
  <c r="S1197" i="1" s="1"/>
  <c r="R1196" i="1" a="1"/>
  <c r="R1196" i="1" s="1"/>
  <c r="S1196" i="1" s="1"/>
  <c r="R1195" i="1" a="1"/>
  <c r="R1195" i="1" s="1"/>
  <c r="S1195" i="1" s="1"/>
  <c r="R1194" i="1" a="1"/>
  <c r="R1194" i="1" s="1"/>
  <c r="S1194" i="1" s="1"/>
  <c r="R1193" i="1" a="1"/>
  <c r="R1193" i="1" s="1"/>
  <c r="S1193" i="1" s="1"/>
  <c r="R1192" i="1" a="1"/>
  <c r="R1192" i="1" s="1"/>
  <c r="S1192" i="1" s="1"/>
  <c r="R1191" i="1" a="1"/>
  <c r="R1191" i="1" s="1"/>
  <c r="S1191" i="1" s="1"/>
  <c r="R1190" i="1" a="1"/>
  <c r="R1190" i="1" s="1"/>
  <c r="S1190" i="1" s="1"/>
  <c r="R1189" i="1" a="1"/>
  <c r="R1189" i="1" s="1"/>
  <c r="S1189" i="1" s="1"/>
  <c r="R1188" i="1" a="1"/>
  <c r="R1188" i="1" s="1"/>
  <c r="S1188" i="1" s="1"/>
  <c r="R1187" i="1" a="1"/>
  <c r="R1187" i="1" s="1"/>
  <c r="S1187" i="1" s="1"/>
  <c r="R1186" i="1" a="1"/>
  <c r="R1186" i="1" s="1"/>
  <c r="S1186" i="1" s="1"/>
  <c r="R1185" i="1" a="1"/>
  <c r="R1185" i="1" s="1"/>
  <c r="S1185" i="1" s="1"/>
  <c r="R1184" i="1" a="1"/>
  <c r="R1184" i="1" s="1"/>
  <c r="S1184" i="1" s="1"/>
  <c r="R1183" i="1" a="1"/>
  <c r="R1183" i="1" s="1"/>
  <c r="S1183" i="1" s="1"/>
  <c r="R1182" i="1" a="1"/>
  <c r="R1182" i="1" s="1"/>
  <c r="S1182" i="1" s="1"/>
  <c r="R1181" i="1" a="1"/>
  <c r="R1181" i="1" s="1"/>
  <c r="S1181" i="1" s="1"/>
  <c r="R1180" i="1" a="1"/>
  <c r="R1180" i="1" s="1"/>
  <c r="S1180" i="1" s="1"/>
  <c r="R1179" i="1" a="1"/>
  <c r="R1179" i="1" s="1"/>
  <c r="S1179" i="1" s="1"/>
  <c r="R1178" i="1" a="1"/>
  <c r="R1178" i="1" s="1"/>
  <c r="S1178" i="1" s="1"/>
  <c r="R1177" i="1" a="1"/>
  <c r="R1177" i="1" s="1"/>
  <c r="S1177" i="1" s="1"/>
  <c r="R1176" i="1" a="1"/>
  <c r="R1176" i="1" s="1"/>
  <c r="S1176" i="1" s="1"/>
  <c r="R1175" i="1" a="1"/>
  <c r="R1175" i="1" s="1"/>
  <c r="S1175" i="1" s="1"/>
  <c r="R1174" i="1" a="1"/>
  <c r="R1174" i="1" s="1"/>
  <c r="S1174" i="1" s="1"/>
  <c r="R1173" i="1" a="1"/>
  <c r="R1173" i="1" s="1"/>
  <c r="S1173" i="1" s="1"/>
  <c r="R1172" i="1" a="1"/>
  <c r="R1172" i="1" s="1"/>
  <c r="S1172" i="1" s="1"/>
  <c r="R1171" i="1" a="1"/>
  <c r="R1171" i="1" s="1"/>
  <c r="S1171" i="1" s="1"/>
  <c r="R1170" i="1" a="1"/>
  <c r="R1170" i="1" s="1"/>
  <c r="S1170" i="1" s="1"/>
  <c r="R1169" i="1" a="1"/>
  <c r="R1169" i="1" s="1"/>
  <c r="S1169" i="1" s="1"/>
  <c r="R1168" i="1" a="1"/>
  <c r="R1168" i="1" s="1"/>
  <c r="S1168" i="1" s="1"/>
  <c r="R1167" i="1" a="1"/>
  <c r="R1167" i="1" s="1"/>
  <c r="S1167" i="1" s="1"/>
  <c r="R1381" i="1" a="1"/>
  <c r="R1381" i="1" s="1"/>
  <c r="S1381" i="1" s="1"/>
  <c r="R1166" i="1" a="1"/>
  <c r="R1166" i="1" s="1"/>
  <c r="S1166" i="1" s="1"/>
  <c r="R1165" i="1" a="1"/>
  <c r="R1165" i="1" s="1"/>
  <c r="S1165" i="1" s="1"/>
  <c r="R1164" i="1" a="1"/>
  <c r="R1164" i="1" s="1"/>
  <c r="S1164" i="1" s="1"/>
  <c r="R1163" i="1" a="1"/>
  <c r="R1163" i="1" s="1"/>
  <c r="S1163" i="1" s="1"/>
  <c r="R1162" i="1" a="1"/>
  <c r="R1162" i="1" s="1"/>
  <c r="S1162" i="1" s="1"/>
  <c r="R1380" i="1" a="1"/>
  <c r="R1380" i="1" s="1"/>
  <c r="S1380" i="1" s="1"/>
  <c r="R1161" i="1" a="1"/>
  <c r="R1161" i="1" s="1"/>
  <c r="S1161" i="1" s="1"/>
  <c r="R1160" i="1" a="1"/>
  <c r="R1160" i="1" s="1"/>
  <c r="S1160" i="1" s="1"/>
  <c r="R1159" i="1" a="1"/>
  <c r="R1159" i="1" s="1"/>
  <c r="S1159" i="1" s="1"/>
  <c r="R1158" i="1" a="1"/>
  <c r="R1158" i="1" s="1"/>
  <c r="S1158" i="1" s="1"/>
  <c r="R1157" i="1" a="1"/>
  <c r="R1157" i="1" s="1"/>
  <c r="S1157" i="1" s="1"/>
  <c r="R1378" i="1" a="1"/>
  <c r="R1378" i="1" s="1"/>
  <c r="S1378" i="1" s="1"/>
  <c r="R1156" i="1" a="1"/>
  <c r="R1156" i="1" s="1"/>
  <c r="S1156" i="1" s="1"/>
  <c r="R1155" i="1" a="1"/>
  <c r="R1155" i="1" s="1"/>
  <c r="S1155" i="1" s="1"/>
  <c r="R1154" i="1" a="1"/>
  <c r="R1154" i="1" s="1"/>
  <c r="S1154" i="1" s="1"/>
  <c r="R1153" i="1" a="1"/>
  <c r="R1153" i="1" s="1"/>
  <c r="S1153" i="1" s="1"/>
  <c r="R1152" i="1" a="1"/>
  <c r="R1152" i="1" s="1"/>
  <c r="S1152" i="1" s="1"/>
  <c r="R1151" i="1" a="1"/>
  <c r="R1151" i="1" s="1"/>
  <c r="S1151" i="1" s="1"/>
  <c r="R1150" i="1" a="1"/>
  <c r="R1150" i="1" s="1"/>
  <c r="S1150" i="1" s="1"/>
  <c r="R1149" i="1" a="1"/>
  <c r="R1149" i="1" s="1"/>
  <c r="S1149" i="1" s="1"/>
  <c r="R1148" i="1" a="1"/>
  <c r="R1148" i="1" s="1"/>
  <c r="S1148" i="1" s="1"/>
  <c r="R1147" i="1" a="1"/>
  <c r="R1147" i="1" s="1"/>
  <c r="S1147" i="1" s="1"/>
  <c r="R1146" i="1" a="1"/>
  <c r="R1146" i="1" s="1"/>
  <c r="S1146" i="1" s="1"/>
  <c r="R1145" i="1" a="1"/>
  <c r="R1145" i="1" s="1"/>
  <c r="S1145" i="1" s="1"/>
  <c r="R1144" i="1" a="1"/>
  <c r="R1144" i="1" s="1"/>
  <c r="S1144" i="1" s="1"/>
  <c r="R1143" i="1" a="1"/>
  <c r="R1143" i="1" s="1"/>
  <c r="S1143" i="1" s="1"/>
  <c r="R1142" i="1" a="1"/>
  <c r="R1142" i="1" s="1"/>
  <c r="S1142" i="1" s="1"/>
  <c r="R1141" i="1" a="1"/>
  <c r="R1141" i="1" s="1"/>
  <c r="S1141" i="1" s="1"/>
  <c r="R1140" i="1" a="1"/>
  <c r="R1140" i="1" s="1"/>
  <c r="S1140" i="1" s="1"/>
  <c r="R1139" i="1" a="1"/>
  <c r="R1139" i="1" s="1"/>
  <c r="S1139" i="1" s="1"/>
  <c r="R1138" i="1" a="1"/>
  <c r="R1138" i="1" s="1"/>
  <c r="S1138" i="1" s="1"/>
  <c r="R1137" i="1" a="1"/>
  <c r="R1137" i="1" s="1"/>
  <c r="S1137" i="1" s="1"/>
  <c r="R1136" i="1" a="1"/>
  <c r="R1136" i="1" s="1"/>
  <c r="S1136" i="1" s="1"/>
  <c r="R1135" i="1" a="1"/>
  <c r="R1135" i="1" s="1"/>
  <c r="S1135" i="1" s="1"/>
  <c r="R1134" i="1" a="1"/>
  <c r="R1134" i="1" s="1"/>
  <c r="S1134" i="1" s="1"/>
  <c r="R1133" i="1" a="1"/>
  <c r="R1133" i="1" s="1"/>
  <c r="S1133" i="1" s="1"/>
  <c r="R1132" i="1" a="1"/>
  <c r="R1132" i="1" s="1"/>
  <c r="S1132" i="1" s="1"/>
  <c r="R1131" i="1" a="1"/>
  <c r="R1131" i="1" s="1"/>
  <c r="S1131" i="1" s="1"/>
  <c r="R1130" i="1" a="1"/>
  <c r="R1130" i="1" s="1"/>
  <c r="S1130" i="1" s="1"/>
  <c r="R1129" i="1" a="1"/>
  <c r="R1129" i="1" s="1"/>
  <c r="S1129" i="1" s="1"/>
  <c r="R1373" i="1" a="1"/>
  <c r="R1373" i="1" s="1"/>
  <c r="S1373" i="1" s="1"/>
  <c r="R1128" i="1" a="1"/>
  <c r="R1128" i="1" s="1"/>
  <c r="S1128" i="1" s="1"/>
  <c r="R1127" i="1" a="1"/>
  <c r="R1127" i="1" s="1"/>
  <c r="S1127" i="1" s="1"/>
  <c r="R1126" i="1" a="1"/>
  <c r="R1126" i="1" s="1"/>
  <c r="S1126" i="1" s="1"/>
  <c r="R1125" i="1" a="1"/>
  <c r="R1125" i="1" s="1"/>
  <c r="S1125" i="1" s="1"/>
  <c r="R1368" i="1" a="1"/>
  <c r="R1368" i="1" s="1"/>
  <c r="S1368" i="1" s="1"/>
  <c r="R1367" i="1" a="1"/>
  <c r="R1367" i="1" s="1"/>
  <c r="S1367" i="1" s="1"/>
  <c r="R1365" i="1" a="1"/>
  <c r="R1365" i="1" s="1"/>
  <c r="S1365" i="1" s="1"/>
  <c r="R1363" i="1" a="1"/>
  <c r="R1363" i="1" s="1"/>
  <c r="S1363" i="1" s="1"/>
  <c r="R1352" i="1" a="1"/>
  <c r="R1352" i="1" s="1"/>
  <c r="S1352" i="1" s="1"/>
  <c r="R1351" i="1" a="1"/>
  <c r="R1351" i="1" s="1"/>
  <c r="S1351" i="1" s="1"/>
  <c r="R1348" i="1" a="1"/>
  <c r="R1348" i="1" s="1"/>
  <c r="S1348" i="1" s="1"/>
  <c r="R1343" i="1" a="1"/>
  <c r="R1343" i="1" s="1"/>
  <c r="S1343" i="1" s="1"/>
  <c r="R1336" i="1" a="1"/>
  <c r="R1336" i="1" s="1"/>
  <c r="S1336" i="1" s="1"/>
  <c r="R1320" i="1" a="1"/>
  <c r="R1320" i="1" s="1"/>
  <c r="S1320" i="1" s="1"/>
  <c r="R1312" i="1" a="1"/>
  <c r="R1312" i="1" s="1"/>
  <c r="S1312" i="1" s="1"/>
  <c r="R1310" i="1" a="1"/>
  <c r="R1310" i="1" s="1"/>
  <c r="S1310" i="1" s="1"/>
  <c r="R465" i="1" a="1"/>
  <c r="R465" i="1" s="1"/>
  <c r="S465" i="1" s="1"/>
  <c r="R464" i="1" a="1"/>
  <c r="R464" i="1" s="1"/>
  <c r="S464" i="1" s="1"/>
  <c r="R463" i="1" a="1"/>
  <c r="R463" i="1" s="1"/>
  <c r="S463" i="1" s="1"/>
  <c r="R462" i="1" a="1"/>
  <c r="R462" i="1" s="1"/>
  <c r="S462" i="1" s="1"/>
  <c r="R461" i="1" a="1"/>
  <c r="R461" i="1" s="1"/>
  <c r="S461" i="1" s="1"/>
  <c r="R460" i="1" a="1"/>
  <c r="R460" i="1" s="1"/>
  <c r="S460" i="1" s="1"/>
  <c r="R459" i="1" a="1"/>
  <c r="R459" i="1" s="1"/>
  <c r="S459" i="1" s="1"/>
  <c r="R458" i="1" a="1"/>
  <c r="R458" i="1" s="1"/>
  <c r="S458" i="1" s="1"/>
  <c r="R457" i="1" a="1"/>
  <c r="R457" i="1" s="1"/>
  <c r="S457" i="1" s="1"/>
  <c r="R456" i="1" a="1"/>
  <c r="R456" i="1" s="1"/>
  <c r="S456" i="1" s="1"/>
  <c r="R455" i="1" a="1"/>
  <c r="R455" i="1" s="1"/>
  <c r="S455" i="1" s="1"/>
  <c r="R454" i="1" a="1"/>
  <c r="R454" i="1" s="1"/>
  <c r="S454" i="1" s="1"/>
  <c r="R453" i="1" a="1"/>
  <c r="R453" i="1" s="1"/>
  <c r="S453" i="1" s="1"/>
  <c r="R452" i="1" a="1"/>
  <c r="R452" i="1" s="1"/>
  <c r="S452" i="1" s="1"/>
  <c r="R451" i="1" a="1"/>
  <c r="R451" i="1" s="1"/>
  <c r="S451" i="1" s="1"/>
  <c r="R450" i="1" a="1"/>
  <c r="R450" i="1" s="1"/>
  <c r="S450" i="1" s="1"/>
  <c r="R449" i="1" a="1"/>
  <c r="R449" i="1" s="1"/>
  <c r="S449" i="1" s="1"/>
  <c r="R448" i="1" a="1"/>
  <c r="R448" i="1" s="1"/>
  <c r="S448" i="1" s="1"/>
  <c r="R447" i="1" a="1"/>
  <c r="R447" i="1" s="1"/>
  <c r="S447" i="1" s="1"/>
  <c r="R446" i="1" a="1"/>
  <c r="R446" i="1" s="1"/>
  <c r="S446" i="1" s="1"/>
  <c r="R445" i="1" a="1"/>
  <c r="R445" i="1" s="1"/>
  <c r="S445" i="1" s="1"/>
  <c r="R444" i="1" a="1"/>
  <c r="R444" i="1" s="1"/>
  <c r="S444" i="1" s="1"/>
  <c r="R443" i="1" a="1"/>
  <c r="R443" i="1" s="1"/>
  <c r="S443" i="1" s="1"/>
  <c r="R442" i="1" a="1"/>
  <c r="R442" i="1" s="1"/>
  <c r="S442" i="1" s="1"/>
  <c r="R441" i="1" a="1"/>
  <c r="R441" i="1" s="1"/>
  <c r="S441" i="1" s="1"/>
  <c r="R440" i="1" a="1"/>
  <c r="R440" i="1" s="1"/>
  <c r="S440" i="1" s="1"/>
  <c r="R439" i="1" a="1"/>
  <c r="R439" i="1" s="1"/>
  <c r="S439" i="1" s="1"/>
  <c r="R438" i="1" a="1"/>
  <c r="R438" i="1" s="1"/>
  <c r="S438" i="1" s="1"/>
  <c r="R437" i="1" a="1"/>
  <c r="R437" i="1" s="1"/>
  <c r="S437" i="1" s="1"/>
  <c r="R436" i="1" a="1"/>
  <c r="R436" i="1" s="1"/>
  <c r="S436" i="1" s="1"/>
  <c r="R435" i="1" a="1"/>
  <c r="R435" i="1" s="1"/>
  <c r="S435" i="1" s="1"/>
  <c r="R434" i="1" a="1"/>
  <c r="R434" i="1" s="1"/>
  <c r="S434" i="1" s="1"/>
  <c r="R433" i="1" a="1"/>
  <c r="R433" i="1" s="1"/>
  <c r="S433" i="1" s="1"/>
  <c r="R432" i="1" a="1"/>
  <c r="R432" i="1" s="1"/>
  <c r="S432" i="1" s="1"/>
  <c r="R431" i="1" a="1"/>
  <c r="R431" i="1" s="1"/>
  <c r="S431" i="1" s="1"/>
  <c r="R430" i="1" a="1"/>
  <c r="R430" i="1" s="1"/>
  <c r="S430" i="1" s="1"/>
  <c r="R429" i="1" a="1"/>
  <c r="R429" i="1" s="1"/>
  <c r="S429" i="1" s="1"/>
  <c r="R428" i="1" a="1"/>
  <c r="R428" i="1" s="1"/>
  <c r="S428" i="1" s="1"/>
  <c r="R427" i="1" a="1"/>
  <c r="R427" i="1" s="1"/>
  <c r="S427" i="1" s="1"/>
  <c r="R426" i="1" a="1"/>
  <c r="R426" i="1" s="1"/>
  <c r="S426" i="1" s="1"/>
  <c r="R425" i="1" a="1"/>
  <c r="R425" i="1" s="1"/>
  <c r="S425" i="1" s="1"/>
  <c r="R424" i="1" a="1"/>
  <c r="R424" i="1" s="1"/>
  <c r="S424" i="1" s="1"/>
  <c r="R423" i="1" a="1"/>
  <c r="R423" i="1" s="1"/>
  <c r="S423" i="1" s="1"/>
  <c r="R422" i="1" a="1"/>
  <c r="R422" i="1" s="1"/>
  <c r="S422" i="1" s="1"/>
  <c r="R421" i="1" a="1"/>
  <c r="R421" i="1" s="1"/>
  <c r="S421" i="1" s="1"/>
  <c r="R420" i="1" a="1"/>
  <c r="R420" i="1" s="1"/>
  <c r="S420" i="1" s="1"/>
  <c r="R419" i="1" a="1"/>
  <c r="R419" i="1" s="1"/>
  <c r="S419" i="1" s="1"/>
  <c r="R418" i="1" a="1"/>
  <c r="R418" i="1" s="1"/>
  <c r="S418" i="1" s="1"/>
  <c r="R684" i="1" a="1"/>
  <c r="R684" i="1" s="1"/>
  <c r="S684" i="1" s="1"/>
  <c r="R417" i="1" a="1"/>
  <c r="R417" i="1" s="1"/>
  <c r="S417" i="1" s="1"/>
  <c r="R416" i="1" a="1"/>
  <c r="R416" i="1" s="1"/>
  <c r="S416" i="1" s="1"/>
  <c r="R415" i="1" a="1"/>
  <c r="R415" i="1" s="1"/>
  <c r="S415" i="1" s="1"/>
  <c r="R414" i="1" a="1"/>
  <c r="R414" i="1" s="1"/>
  <c r="S414" i="1" s="1"/>
  <c r="R413" i="1" a="1"/>
  <c r="R413" i="1" s="1"/>
  <c r="S413" i="1" s="1"/>
  <c r="R412" i="1" a="1"/>
  <c r="R412" i="1" s="1"/>
  <c r="S412" i="1" s="1"/>
  <c r="R411" i="1" a="1"/>
  <c r="R411" i="1" s="1"/>
  <c r="S411" i="1" s="1"/>
  <c r="R410" i="1" a="1"/>
  <c r="R410" i="1" s="1"/>
  <c r="S410" i="1" s="1"/>
  <c r="R683" i="1" a="1"/>
  <c r="R683" i="1" s="1"/>
  <c r="S683" i="1" s="1"/>
  <c r="R409" i="1" a="1"/>
  <c r="R409" i="1" s="1"/>
  <c r="S409" i="1" s="1"/>
  <c r="R408" i="1" a="1"/>
  <c r="R408" i="1" s="1"/>
  <c r="S408" i="1" s="1"/>
  <c r="R681" i="1" a="1"/>
  <c r="R681" i="1" s="1"/>
  <c r="S681" i="1" s="1"/>
  <c r="R407" i="1" a="1"/>
  <c r="R407" i="1" s="1"/>
  <c r="S407" i="1" s="1"/>
  <c r="R406" i="1" a="1"/>
  <c r="R406" i="1" s="1"/>
  <c r="S406" i="1" s="1"/>
  <c r="R680" i="1" a="1"/>
  <c r="R680" i="1" s="1"/>
  <c r="S680" i="1" s="1"/>
  <c r="R405" i="1" a="1"/>
  <c r="R405" i="1" s="1"/>
  <c r="S405" i="1" s="1"/>
  <c r="R404" i="1" a="1"/>
  <c r="R404" i="1" s="1"/>
  <c r="S404" i="1" s="1"/>
  <c r="R403" i="1" a="1"/>
  <c r="R403" i="1" s="1"/>
  <c r="S403" i="1" s="1"/>
  <c r="R679" i="1" a="1"/>
  <c r="R679" i="1" s="1"/>
  <c r="S679" i="1" s="1"/>
  <c r="R676" i="1" a="1"/>
  <c r="R676" i="1" s="1"/>
  <c r="S676" i="1" s="1"/>
  <c r="R402" i="1" a="1"/>
  <c r="R402" i="1" s="1"/>
  <c r="S402" i="1" s="1"/>
  <c r="R401" i="1" a="1"/>
  <c r="R401" i="1" s="1"/>
  <c r="S401" i="1" s="1"/>
  <c r="R400" i="1" a="1"/>
  <c r="R400" i="1" s="1"/>
  <c r="S400" i="1" s="1"/>
  <c r="R675" i="1" a="1"/>
  <c r="R675" i="1" s="1"/>
  <c r="S675" i="1" s="1"/>
  <c r="R674" i="1" a="1"/>
  <c r="R674" i="1" s="1"/>
  <c r="S674" i="1" s="1"/>
  <c r="R399" i="1" a="1"/>
  <c r="R399" i="1" s="1"/>
  <c r="S399" i="1" s="1"/>
  <c r="R398" i="1" a="1"/>
  <c r="R398" i="1" s="1"/>
  <c r="S398" i="1" s="1"/>
  <c r="R666" i="1" a="1"/>
  <c r="R666" i="1" s="1"/>
  <c r="S666" i="1" s="1"/>
  <c r="R665" i="1" a="1"/>
  <c r="R665" i="1" s="1"/>
  <c r="S665" i="1" s="1"/>
  <c r="R657" i="1" a="1"/>
  <c r="R657" i="1" s="1"/>
  <c r="S657" i="1" s="1"/>
  <c r="R656" i="1" a="1"/>
  <c r="R656" i="1" s="1"/>
  <c r="S656" i="1" s="1"/>
  <c r="R654" i="1" a="1"/>
  <c r="R654" i="1" s="1"/>
  <c r="S654" i="1" s="1"/>
  <c r="R650" i="1" a="1"/>
  <c r="R650" i="1" s="1"/>
  <c r="S650" i="1" s="1"/>
  <c r="R643" i="1" a="1"/>
  <c r="R643" i="1" s="1"/>
  <c r="S643" i="1" s="1"/>
  <c r="R642" i="1" a="1"/>
  <c r="R642" i="1" s="1"/>
  <c r="S642" i="1" s="1"/>
  <c r="R640" i="1" a="1"/>
  <c r="R640" i="1" s="1"/>
  <c r="S640" i="1" s="1"/>
  <c r="R639" i="1" a="1"/>
  <c r="R639" i="1" s="1"/>
  <c r="S639" i="1" s="1"/>
  <c r="R635" i="1" a="1"/>
  <c r="R635" i="1" s="1"/>
  <c r="S635" i="1" s="1"/>
  <c r="R614" i="1" a="1"/>
  <c r="R614" i="1" s="1"/>
  <c r="S614" i="1" s="1"/>
  <c r="R613" i="1" a="1"/>
  <c r="R613" i="1" s="1"/>
  <c r="S613" i="1" s="1"/>
  <c r="R612" i="1" a="1"/>
  <c r="R612" i="1" s="1"/>
  <c r="S612" i="1" s="1"/>
  <c r="R606" i="1" a="1"/>
  <c r="R606" i="1" s="1"/>
  <c r="S606" i="1" s="1"/>
  <c r="R593" i="1" a="1"/>
  <c r="R593" i="1" s="1"/>
  <c r="S593" i="1" s="1"/>
  <c r="R397" i="1" a="1"/>
  <c r="R397" i="1" s="1"/>
  <c r="S397" i="1" s="1"/>
  <c r="R396" i="1" a="1"/>
  <c r="R396" i="1" s="1"/>
  <c r="S396" i="1" s="1"/>
  <c r="R395" i="1" a="1"/>
  <c r="R395" i="1" s="1"/>
  <c r="S395" i="1" s="1"/>
  <c r="R394" i="1" a="1"/>
  <c r="R394" i="1" s="1"/>
  <c r="S394" i="1" s="1"/>
  <c r="R393" i="1" a="1"/>
  <c r="R393" i="1" s="1"/>
  <c r="S393" i="1" s="1"/>
  <c r="R392" i="1" a="1"/>
  <c r="R392" i="1" s="1"/>
  <c r="S392" i="1" s="1"/>
  <c r="R871" i="1" a="1"/>
  <c r="R871" i="1" s="1"/>
  <c r="S871" i="1" s="1"/>
  <c r="R870" i="1" a="1"/>
  <c r="R870" i="1" s="1"/>
  <c r="S870" i="1" s="1"/>
  <c r="R1055" i="1" a="1"/>
  <c r="R1055" i="1" s="1"/>
  <c r="S1055" i="1" s="1"/>
  <c r="R869" i="1" a="1"/>
  <c r="R869" i="1" s="1"/>
  <c r="S869" i="1" s="1"/>
  <c r="R868" i="1" a="1"/>
  <c r="R868" i="1" s="1"/>
  <c r="S868" i="1" s="1"/>
  <c r="R867" i="1" a="1"/>
  <c r="R867" i="1" s="1"/>
  <c r="S867" i="1" s="1"/>
  <c r="R866" i="1" a="1"/>
  <c r="R866" i="1" s="1"/>
  <c r="S866" i="1" s="1"/>
  <c r="R865" i="1" a="1"/>
  <c r="R865" i="1" s="1"/>
  <c r="S865" i="1" s="1"/>
  <c r="R864" i="1" a="1"/>
  <c r="R864" i="1" s="1"/>
  <c r="S864" i="1" s="1"/>
  <c r="R1054" i="1" a="1"/>
  <c r="R1054" i="1" s="1"/>
  <c r="S1054" i="1" s="1"/>
  <c r="R1052" i="1" a="1"/>
  <c r="R1052" i="1" s="1"/>
  <c r="S1052" i="1" s="1"/>
  <c r="R1051" i="1" a="1"/>
  <c r="R1051" i="1" s="1"/>
  <c r="S1051" i="1" s="1"/>
  <c r="R863" i="1" a="1"/>
  <c r="R863" i="1" s="1"/>
  <c r="S863" i="1" s="1"/>
  <c r="R862" i="1" a="1"/>
  <c r="R862" i="1" s="1"/>
  <c r="S862" i="1" s="1"/>
  <c r="R861" i="1" a="1"/>
  <c r="R861" i="1" s="1"/>
  <c r="S861" i="1" s="1"/>
  <c r="R860" i="1" a="1"/>
  <c r="R860" i="1" s="1"/>
  <c r="S860" i="1" s="1"/>
  <c r="R859" i="1" a="1"/>
  <c r="R859" i="1" s="1"/>
  <c r="S859" i="1" s="1"/>
  <c r="R858" i="1" a="1"/>
  <c r="R858" i="1" s="1"/>
  <c r="S858" i="1" s="1"/>
  <c r="R857" i="1" a="1"/>
  <c r="R857" i="1" s="1"/>
  <c r="S857" i="1" s="1"/>
  <c r="R856" i="1" a="1"/>
  <c r="R856" i="1" s="1"/>
  <c r="S856" i="1" s="1"/>
  <c r="R855" i="1" a="1"/>
  <c r="R855" i="1" s="1"/>
  <c r="S855" i="1" s="1"/>
  <c r="R854" i="1" a="1"/>
  <c r="R854" i="1" s="1"/>
  <c r="S854" i="1" s="1"/>
  <c r="R853" i="1" a="1"/>
  <c r="R853" i="1" s="1"/>
  <c r="S853" i="1" s="1"/>
  <c r="R852" i="1" a="1"/>
  <c r="R852" i="1" s="1"/>
  <c r="S852" i="1" s="1"/>
  <c r="R1049" i="1" a="1"/>
  <c r="R1049" i="1" s="1"/>
  <c r="S1049" i="1" s="1"/>
  <c r="R851" i="1" a="1"/>
  <c r="R851" i="1" s="1"/>
  <c r="S851" i="1" s="1"/>
  <c r="R850" i="1" a="1"/>
  <c r="R850" i="1" s="1"/>
  <c r="S850" i="1" s="1"/>
  <c r="R1048" i="1" a="1"/>
  <c r="R1048" i="1" s="1"/>
  <c r="S1048" i="1" s="1"/>
  <c r="R849" i="1" a="1"/>
  <c r="R849" i="1" s="1"/>
  <c r="S849" i="1" s="1"/>
  <c r="R848" i="1" a="1"/>
  <c r="R848" i="1" s="1"/>
  <c r="S848" i="1" s="1"/>
  <c r="R847" i="1" a="1"/>
  <c r="R847" i="1" s="1"/>
  <c r="S847" i="1" s="1"/>
  <c r="R846" i="1" a="1"/>
  <c r="R846" i="1" s="1"/>
  <c r="S846" i="1" s="1"/>
  <c r="R845" i="1" a="1"/>
  <c r="R845" i="1" s="1"/>
  <c r="S845" i="1" s="1"/>
  <c r="R844" i="1" a="1"/>
  <c r="R844" i="1" s="1"/>
  <c r="S844" i="1" s="1"/>
  <c r="R843" i="1" a="1"/>
  <c r="R843" i="1" s="1"/>
  <c r="S843" i="1" s="1"/>
  <c r="R842" i="1" a="1"/>
  <c r="R842" i="1" s="1"/>
  <c r="S842" i="1" s="1"/>
  <c r="R841" i="1" a="1"/>
  <c r="R841" i="1" s="1"/>
  <c r="S841" i="1" s="1"/>
  <c r="R840" i="1" a="1"/>
  <c r="R840" i="1" s="1"/>
  <c r="S840" i="1" s="1"/>
  <c r="R839" i="1" a="1"/>
  <c r="R839" i="1" s="1"/>
  <c r="S839" i="1" s="1"/>
  <c r="R838" i="1" a="1"/>
  <c r="R838" i="1" s="1"/>
  <c r="S838" i="1" s="1"/>
  <c r="R837" i="1" a="1"/>
  <c r="R837" i="1" s="1"/>
  <c r="S837" i="1" s="1"/>
  <c r="R836" i="1" a="1"/>
  <c r="R836" i="1" s="1"/>
  <c r="S836" i="1" s="1"/>
  <c r="R835" i="1" a="1"/>
  <c r="R835" i="1" s="1"/>
  <c r="S835" i="1" s="1"/>
  <c r="R834" i="1" a="1"/>
  <c r="R834" i="1" s="1"/>
  <c r="S834" i="1" s="1"/>
  <c r="R833" i="1" a="1"/>
  <c r="R833" i="1" s="1"/>
  <c r="S833" i="1" s="1"/>
  <c r="R832" i="1" a="1"/>
  <c r="R832" i="1" s="1"/>
  <c r="S832" i="1" s="1"/>
  <c r="R831" i="1" a="1"/>
  <c r="R831" i="1" s="1"/>
  <c r="S831" i="1" s="1"/>
  <c r="R830" i="1" a="1"/>
  <c r="R830" i="1" s="1"/>
  <c r="S830" i="1" s="1"/>
  <c r="R829" i="1" a="1"/>
  <c r="R829" i="1" s="1"/>
  <c r="S829" i="1" s="1"/>
  <c r="R828" i="1" a="1"/>
  <c r="R828" i="1" s="1"/>
  <c r="S828" i="1" s="1"/>
  <c r="R827" i="1" a="1"/>
  <c r="R827" i="1" s="1"/>
  <c r="S827" i="1" s="1"/>
  <c r="R826" i="1" a="1"/>
  <c r="R826" i="1" s="1"/>
  <c r="S826" i="1" s="1"/>
  <c r="R825" i="1" a="1"/>
  <c r="R825" i="1" s="1"/>
  <c r="S825" i="1" s="1"/>
  <c r="R824" i="1" a="1"/>
  <c r="R824" i="1" s="1"/>
  <c r="S824" i="1" s="1"/>
  <c r="R823" i="1" a="1"/>
  <c r="R823" i="1" s="1"/>
  <c r="S823" i="1" s="1"/>
  <c r="R822" i="1" a="1"/>
  <c r="R822" i="1" s="1"/>
  <c r="S822" i="1" s="1"/>
  <c r="R821" i="1" a="1"/>
  <c r="R821" i="1" s="1"/>
  <c r="S821" i="1" s="1"/>
  <c r="R820" i="1" a="1"/>
  <c r="R820" i="1" s="1"/>
  <c r="S820" i="1" s="1"/>
  <c r="R819" i="1" a="1"/>
  <c r="R819" i="1" s="1"/>
  <c r="S819" i="1" s="1"/>
  <c r="R818" i="1" a="1"/>
  <c r="R818" i="1" s="1"/>
  <c r="S818" i="1" s="1"/>
  <c r="R817" i="1" a="1"/>
  <c r="R817" i="1" s="1"/>
  <c r="S817" i="1" s="1"/>
  <c r="R816" i="1" a="1"/>
  <c r="R816" i="1" s="1"/>
  <c r="S816" i="1" s="1"/>
  <c r="R815" i="1" a="1"/>
  <c r="R815" i="1" s="1"/>
  <c r="S815" i="1" s="1"/>
  <c r="R814" i="1" a="1"/>
  <c r="R814" i="1" s="1"/>
  <c r="S814" i="1" s="1"/>
  <c r="R813" i="1" a="1"/>
  <c r="R813" i="1" s="1"/>
  <c r="S813" i="1" s="1"/>
  <c r="R812" i="1" a="1"/>
  <c r="R812" i="1" s="1"/>
  <c r="S812" i="1" s="1"/>
  <c r="R811" i="1" a="1"/>
  <c r="R811" i="1" s="1"/>
  <c r="S811" i="1" s="1"/>
  <c r="R810" i="1" a="1"/>
  <c r="R810" i="1" s="1"/>
  <c r="S810" i="1" s="1"/>
  <c r="R809" i="1" a="1"/>
  <c r="R809" i="1" s="1"/>
  <c r="S809" i="1" s="1"/>
  <c r="R808" i="1" a="1"/>
  <c r="R808" i="1" s="1"/>
  <c r="S808" i="1" s="1"/>
  <c r="R1041" i="1" a="1"/>
  <c r="R1041" i="1" s="1"/>
  <c r="S1041" i="1" s="1"/>
  <c r="R807" i="1" a="1"/>
  <c r="R807" i="1" s="1"/>
  <c r="S807" i="1" s="1"/>
  <c r="R806" i="1" a="1"/>
  <c r="R806" i="1" s="1"/>
  <c r="S806" i="1" s="1"/>
  <c r="R805" i="1" a="1"/>
  <c r="R805" i="1" s="1"/>
  <c r="S805" i="1" s="1"/>
  <c r="R804" i="1" a="1"/>
  <c r="R804" i="1" s="1"/>
  <c r="S804" i="1" s="1"/>
  <c r="R803" i="1" a="1"/>
  <c r="R803" i="1" s="1"/>
  <c r="S803" i="1" s="1"/>
  <c r="R802" i="1" a="1"/>
  <c r="R802" i="1" s="1"/>
  <c r="S802" i="1" s="1"/>
  <c r="R801" i="1" a="1"/>
  <c r="R801" i="1" s="1"/>
  <c r="S801" i="1" s="1"/>
  <c r="R800" i="1" a="1"/>
  <c r="R800" i="1" s="1"/>
  <c r="S800" i="1" s="1"/>
  <c r="R799" i="1" a="1"/>
  <c r="R799" i="1" s="1"/>
  <c r="S799" i="1" s="1"/>
  <c r="R798" i="1" a="1"/>
  <c r="R798" i="1" s="1"/>
  <c r="S798" i="1" s="1"/>
  <c r="R797" i="1" a="1"/>
  <c r="R797" i="1" s="1"/>
  <c r="S797" i="1" s="1"/>
  <c r="R796" i="1" a="1"/>
  <c r="R796" i="1" s="1"/>
  <c r="S796" i="1" s="1"/>
  <c r="R795" i="1" a="1"/>
  <c r="R795" i="1" s="1"/>
  <c r="S795" i="1" s="1"/>
  <c r="R794" i="1" a="1"/>
  <c r="R794" i="1" s="1"/>
  <c r="S794" i="1" s="1"/>
  <c r="R793" i="1" a="1"/>
  <c r="R793" i="1" s="1"/>
  <c r="S793" i="1" s="1"/>
  <c r="R792" i="1" a="1"/>
  <c r="R792" i="1" s="1"/>
  <c r="S792" i="1" s="1"/>
  <c r="R791" i="1" a="1"/>
  <c r="R791" i="1" s="1"/>
  <c r="S791" i="1" s="1"/>
  <c r="R790" i="1" a="1"/>
  <c r="R790" i="1" s="1"/>
  <c r="S790" i="1" s="1"/>
  <c r="R789" i="1" a="1"/>
  <c r="R789" i="1" s="1"/>
  <c r="S789" i="1" s="1"/>
  <c r="R788" i="1" a="1"/>
  <c r="R788" i="1" s="1"/>
  <c r="S788" i="1" s="1"/>
  <c r="R787" i="1" a="1"/>
  <c r="R787" i="1" s="1"/>
  <c r="S787" i="1" s="1"/>
  <c r="R786" i="1" a="1"/>
  <c r="R786" i="1" s="1"/>
  <c r="S786" i="1" s="1"/>
  <c r="R785" i="1" a="1"/>
  <c r="R785" i="1" s="1"/>
  <c r="S785" i="1" s="1"/>
  <c r="R1038" i="1" a="1"/>
  <c r="R1038" i="1" s="1"/>
  <c r="S1038" i="1" s="1"/>
  <c r="R784" i="1" a="1"/>
  <c r="R784" i="1" s="1"/>
  <c r="S784" i="1" s="1"/>
  <c r="R783" i="1" a="1"/>
  <c r="R783" i="1" s="1"/>
  <c r="S783" i="1" s="1"/>
  <c r="R782" i="1" a="1"/>
  <c r="R782" i="1" s="1"/>
  <c r="S782" i="1" s="1"/>
  <c r="R781" i="1" a="1"/>
  <c r="R781" i="1" s="1"/>
  <c r="S781" i="1" s="1"/>
  <c r="R780" i="1" a="1"/>
  <c r="R780" i="1" s="1"/>
  <c r="S780" i="1" s="1"/>
  <c r="R779" i="1" a="1"/>
  <c r="R779" i="1" s="1"/>
  <c r="S779" i="1" s="1"/>
  <c r="R778" i="1" a="1"/>
  <c r="R778" i="1" s="1"/>
  <c r="S778" i="1" s="1"/>
  <c r="R777" i="1" a="1"/>
  <c r="R777" i="1" s="1"/>
  <c r="S777" i="1" s="1"/>
  <c r="R776" i="1" a="1"/>
  <c r="R776" i="1" s="1"/>
  <c r="S776" i="1" s="1"/>
  <c r="R775" i="1" a="1"/>
  <c r="R775" i="1" s="1"/>
  <c r="S775" i="1" s="1"/>
  <c r="R774" i="1" a="1"/>
  <c r="R774" i="1" s="1"/>
  <c r="S774" i="1" s="1"/>
  <c r="R773" i="1" a="1"/>
  <c r="R773" i="1" s="1"/>
  <c r="S773" i="1" s="1"/>
  <c r="R772" i="1" a="1"/>
  <c r="R772" i="1" s="1"/>
  <c r="S772" i="1" s="1"/>
  <c r="R771" i="1" a="1"/>
  <c r="R771" i="1" s="1"/>
  <c r="S771" i="1" s="1"/>
  <c r="R770" i="1" a="1"/>
  <c r="R770" i="1" s="1"/>
  <c r="S770" i="1" s="1"/>
  <c r="R769" i="1" a="1"/>
  <c r="R769" i="1" s="1"/>
  <c r="S769" i="1" s="1"/>
  <c r="R768" i="1" a="1"/>
  <c r="R768" i="1" s="1"/>
  <c r="S768" i="1" s="1"/>
  <c r="R767" i="1" a="1"/>
  <c r="R767" i="1" s="1"/>
  <c r="S767" i="1" s="1"/>
  <c r="R766" i="1" a="1"/>
  <c r="R766" i="1" s="1"/>
  <c r="S766" i="1" s="1"/>
  <c r="R765" i="1" a="1"/>
  <c r="R765" i="1" s="1"/>
  <c r="S765" i="1" s="1"/>
  <c r="R764" i="1" a="1"/>
  <c r="R764" i="1" s="1"/>
  <c r="S764" i="1" s="1"/>
  <c r="R763" i="1" a="1"/>
  <c r="R763" i="1" s="1"/>
  <c r="S763" i="1" s="1"/>
  <c r="R762" i="1" a="1"/>
  <c r="R762" i="1" s="1"/>
  <c r="S762" i="1" s="1"/>
  <c r="R761" i="1" a="1"/>
  <c r="R761" i="1" s="1"/>
  <c r="S761" i="1" s="1"/>
  <c r="R760" i="1" a="1"/>
  <c r="R760" i="1" s="1"/>
  <c r="S760" i="1" s="1"/>
  <c r="R759" i="1" a="1"/>
  <c r="R759" i="1" s="1"/>
  <c r="S759" i="1" s="1"/>
  <c r="R758" i="1" a="1"/>
  <c r="R758" i="1" s="1"/>
  <c r="S758" i="1" s="1"/>
  <c r="R757" i="1" a="1"/>
  <c r="R757" i="1" s="1"/>
  <c r="S757" i="1" s="1"/>
  <c r="R1028" i="1" a="1"/>
  <c r="R1028" i="1" s="1"/>
  <c r="S1028" i="1" s="1"/>
  <c r="R1026" i="1" a="1"/>
  <c r="R1026" i="1" s="1"/>
  <c r="S1026" i="1" s="1"/>
  <c r="R1025" i="1" a="1"/>
  <c r="R1025" i="1" s="1"/>
  <c r="S1025" i="1" s="1"/>
  <c r="R1020" i="1" a="1"/>
  <c r="R1020" i="1" s="1"/>
  <c r="S1020" i="1" s="1"/>
  <c r="R1019" i="1" a="1"/>
  <c r="R1019" i="1" s="1"/>
  <c r="S1019" i="1" s="1"/>
  <c r="R1018" i="1" a="1"/>
  <c r="R1018" i="1" s="1"/>
  <c r="S1018" i="1" s="1"/>
  <c r="R1011" i="1" a="1"/>
  <c r="R1011" i="1" s="1"/>
  <c r="S1011" i="1" s="1"/>
  <c r="R1009" i="1" a="1"/>
  <c r="R1009" i="1" s="1"/>
  <c r="S1009" i="1" s="1"/>
  <c r="R1004" i="1" a="1"/>
  <c r="R1004" i="1" s="1"/>
  <c r="S1004" i="1" s="1"/>
  <c r="R981" i="1" a="1"/>
  <c r="R981" i="1" s="1"/>
  <c r="S981" i="1" s="1"/>
  <c r="R756" i="1" a="1"/>
  <c r="R756" i="1" s="1"/>
  <c r="S756" i="1" s="1"/>
  <c r="R104" i="1" a="1"/>
  <c r="R104" i="1" s="1"/>
  <c r="S104" i="1" s="1"/>
  <c r="R103" i="1" a="1"/>
  <c r="R103" i="1" s="1"/>
  <c r="S103" i="1" s="1"/>
  <c r="R102" i="1" a="1"/>
  <c r="R102" i="1" s="1"/>
  <c r="S102" i="1" s="1"/>
  <c r="R101" i="1" a="1"/>
  <c r="R101" i="1" s="1"/>
  <c r="S101" i="1" s="1"/>
  <c r="R100" i="1" a="1"/>
  <c r="R100" i="1" s="1"/>
  <c r="S100" i="1" s="1"/>
  <c r="R99" i="1" a="1"/>
  <c r="R99" i="1" s="1"/>
  <c r="S99" i="1" s="1"/>
  <c r="R98" i="1" a="1"/>
  <c r="R98" i="1" s="1"/>
  <c r="S98" i="1" s="1"/>
  <c r="R97" i="1" a="1"/>
  <c r="R97" i="1" s="1"/>
  <c r="S97" i="1" s="1"/>
  <c r="R96" i="1" a="1"/>
  <c r="R96" i="1" s="1"/>
  <c r="S96" i="1" s="1"/>
  <c r="R95" i="1" a="1"/>
  <c r="R95" i="1" s="1"/>
  <c r="S95" i="1" s="1"/>
  <c r="R94" i="1" a="1"/>
  <c r="R94" i="1" s="1"/>
  <c r="S94" i="1" s="1"/>
  <c r="R93" i="1" a="1"/>
  <c r="R93" i="1" s="1"/>
  <c r="S93" i="1" s="1"/>
  <c r="R92" i="1" a="1"/>
  <c r="R92" i="1" s="1"/>
  <c r="S92" i="1" s="1"/>
  <c r="R91" i="1" a="1"/>
  <c r="R91" i="1" s="1"/>
  <c r="S91" i="1" s="1"/>
  <c r="R90" i="1" a="1"/>
  <c r="R90" i="1" s="1"/>
  <c r="S90" i="1" s="1"/>
  <c r="R89" i="1" a="1"/>
  <c r="R89" i="1" s="1"/>
  <c r="S89" i="1" s="1"/>
  <c r="R88" i="1" a="1"/>
  <c r="R88" i="1" s="1"/>
  <c r="S88" i="1" s="1"/>
  <c r="R87" i="1" a="1"/>
  <c r="R87" i="1" s="1"/>
  <c r="S87" i="1" s="1"/>
  <c r="R86" i="1" a="1"/>
  <c r="R86" i="1" s="1"/>
  <c r="S86" i="1" s="1"/>
  <c r="R85" i="1" a="1"/>
  <c r="R85" i="1" s="1"/>
  <c r="S85" i="1" s="1"/>
  <c r="R84" i="1" a="1"/>
  <c r="R84" i="1" s="1"/>
  <c r="S84" i="1" s="1"/>
  <c r="R83" i="1" a="1"/>
  <c r="R83" i="1" s="1"/>
  <c r="S83" i="1" s="1"/>
  <c r="R82" i="1" a="1"/>
  <c r="R82" i="1" s="1"/>
  <c r="S82" i="1" s="1"/>
  <c r="R81" i="1" a="1"/>
  <c r="R81" i="1" s="1"/>
  <c r="S81" i="1" s="1"/>
  <c r="R80" i="1" a="1"/>
  <c r="R80" i="1" s="1"/>
  <c r="S80" i="1" s="1"/>
  <c r="R79" i="1" a="1"/>
  <c r="R79" i="1" s="1"/>
  <c r="S79" i="1" s="1"/>
  <c r="R78" i="1" a="1"/>
  <c r="R78" i="1" s="1"/>
  <c r="S78" i="1" s="1"/>
  <c r="R77" i="1" a="1"/>
  <c r="R77" i="1" s="1"/>
  <c r="S77" i="1" s="1"/>
  <c r="R76" i="1" a="1"/>
  <c r="R76" i="1" s="1"/>
  <c r="S76" i="1" s="1"/>
  <c r="R75" i="1" a="1"/>
  <c r="R75" i="1" s="1"/>
  <c r="S75" i="1" s="1"/>
  <c r="R74" i="1" a="1"/>
  <c r="R74" i="1" s="1"/>
  <c r="S74" i="1" s="1"/>
  <c r="R73" i="1" a="1"/>
  <c r="R73" i="1" s="1"/>
  <c r="S73" i="1" s="1"/>
  <c r="R72" i="1" a="1"/>
  <c r="R72" i="1" s="1"/>
  <c r="S72" i="1" s="1"/>
  <c r="R71" i="1" a="1"/>
  <c r="R71" i="1" s="1"/>
  <c r="S71" i="1" s="1"/>
  <c r="R70" i="1" a="1"/>
  <c r="R70" i="1" s="1"/>
  <c r="S70" i="1" s="1"/>
  <c r="R69" i="1" a="1"/>
  <c r="R69" i="1" s="1"/>
  <c r="S69" i="1" s="1"/>
  <c r="R68" i="1" a="1"/>
  <c r="R68" i="1" s="1"/>
  <c r="S68" i="1" s="1"/>
  <c r="R331" i="1" a="1"/>
  <c r="R331" i="1" s="1"/>
  <c r="S331" i="1" s="1"/>
  <c r="R67" i="1" a="1"/>
  <c r="R67" i="1" s="1"/>
  <c r="S67" i="1" s="1"/>
  <c r="R329" i="1" a="1"/>
  <c r="R329" i="1" s="1"/>
  <c r="S329" i="1" s="1"/>
  <c r="R66" i="1" a="1"/>
  <c r="R66" i="1" s="1"/>
  <c r="S66" i="1" s="1"/>
  <c r="R327" i="1" a="1"/>
  <c r="R327" i="1" s="1"/>
  <c r="S327" i="1" s="1"/>
  <c r="R326" i="1" a="1"/>
  <c r="R326" i="1" s="1"/>
  <c r="S326" i="1" s="1"/>
  <c r="R65" i="1" a="1"/>
  <c r="R65" i="1" s="1"/>
  <c r="S65" i="1" s="1"/>
  <c r="R64" i="1" a="1"/>
  <c r="R64" i="1" s="1"/>
  <c r="S64" i="1" s="1"/>
  <c r="R63" i="1" a="1"/>
  <c r="R63" i="1" s="1"/>
  <c r="S63" i="1" s="1"/>
  <c r="R62" i="1" a="1"/>
  <c r="R62" i="1" s="1"/>
  <c r="S62" i="1" s="1"/>
  <c r="R325" i="1" a="1"/>
  <c r="R325" i="1" s="1"/>
  <c r="S325" i="1" s="1"/>
  <c r="R324" i="1" a="1"/>
  <c r="R324" i="1" s="1"/>
  <c r="S324" i="1" s="1"/>
  <c r="R323" i="1" a="1"/>
  <c r="R323" i="1" s="1"/>
  <c r="S323" i="1" s="1"/>
  <c r="R61" i="1" a="1"/>
  <c r="R61" i="1" s="1"/>
  <c r="S61" i="1" s="1"/>
  <c r="R60" i="1" a="1"/>
  <c r="R60" i="1" s="1"/>
  <c r="S60" i="1" s="1"/>
  <c r="R59" i="1" a="1"/>
  <c r="R59" i="1" s="1"/>
  <c r="S59" i="1" s="1"/>
  <c r="R58" i="1" a="1"/>
  <c r="R58" i="1" s="1"/>
  <c r="S58" i="1" s="1"/>
  <c r="R57" i="1" a="1"/>
  <c r="R57" i="1" s="1"/>
  <c r="S57" i="1" s="1"/>
  <c r="R56" i="1" a="1"/>
  <c r="R56" i="1" s="1"/>
  <c r="S56" i="1" s="1"/>
  <c r="R55" i="1" a="1"/>
  <c r="R55" i="1" s="1"/>
  <c r="S55" i="1" s="1"/>
  <c r="R54" i="1" a="1"/>
  <c r="R54" i="1" s="1"/>
  <c r="S54" i="1" s="1"/>
  <c r="R53" i="1" a="1"/>
  <c r="R53" i="1" s="1"/>
  <c r="S53" i="1" s="1"/>
  <c r="R322" i="1" a="1"/>
  <c r="R322" i="1" s="1"/>
  <c r="S322" i="1" s="1"/>
  <c r="R52" i="1" a="1"/>
  <c r="R52" i="1" s="1"/>
  <c r="S52" i="1" s="1"/>
  <c r="R51" i="1" a="1"/>
  <c r="R51" i="1" s="1"/>
  <c r="S51" i="1" s="1"/>
  <c r="R50" i="1" a="1"/>
  <c r="R50" i="1" s="1"/>
  <c r="S50" i="1" s="1"/>
  <c r="R321" i="1" a="1"/>
  <c r="R321" i="1" s="1"/>
  <c r="S321" i="1" s="1"/>
  <c r="R49" i="1" a="1"/>
  <c r="R49" i="1" s="1"/>
  <c r="S49" i="1" s="1"/>
  <c r="R48" i="1" a="1"/>
  <c r="R48" i="1" s="1"/>
  <c r="S48" i="1" s="1"/>
  <c r="R320" i="1" a="1"/>
  <c r="R320" i="1" s="1"/>
  <c r="S320" i="1" s="1"/>
  <c r="R47" i="1" a="1"/>
  <c r="R47" i="1" s="1"/>
  <c r="S47" i="1" s="1"/>
  <c r="R46" i="1" a="1"/>
  <c r="R46" i="1" s="1"/>
  <c r="S46" i="1" s="1"/>
  <c r="R45" i="1" a="1"/>
  <c r="R45" i="1" s="1"/>
  <c r="S45" i="1" s="1"/>
  <c r="R319" i="1" a="1"/>
  <c r="R319" i="1" s="1"/>
  <c r="S319" i="1" s="1"/>
  <c r="R318" i="1" a="1"/>
  <c r="R318" i="1" s="1"/>
  <c r="S318" i="1" s="1"/>
  <c r="R44" i="1" a="1"/>
  <c r="R44" i="1" s="1"/>
  <c r="S44" i="1" s="1"/>
  <c r="R43" i="1" a="1"/>
  <c r="R43" i="1" s="1"/>
  <c r="S43" i="1" s="1"/>
  <c r="R42" i="1" a="1"/>
  <c r="R42" i="1" s="1"/>
  <c r="S42" i="1" s="1"/>
  <c r="R41" i="1" a="1"/>
  <c r="R41" i="1" s="1"/>
  <c r="S41" i="1" s="1"/>
  <c r="R316" i="1" a="1"/>
  <c r="R316" i="1" s="1"/>
  <c r="S316" i="1" s="1"/>
  <c r="R40" i="1" a="1"/>
  <c r="R40" i="1" s="1"/>
  <c r="S40" i="1" s="1"/>
  <c r="R39" i="1" a="1"/>
  <c r="R39" i="1" s="1"/>
  <c r="S39" i="1" s="1"/>
  <c r="R38" i="1" a="1"/>
  <c r="R38" i="1" s="1"/>
  <c r="S38" i="1" s="1"/>
  <c r="R37" i="1" a="1"/>
  <c r="R37" i="1" s="1"/>
  <c r="S37" i="1" s="1"/>
  <c r="R36" i="1" a="1"/>
  <c r="R36" i="1" s="1"/>
  <c r="S36" i="1" s="1"/>
  <c r="R35" i="1" a="1"/>
  <c r="R35" i="1" s="1"/>
  <c r="S35" i="1" s="1"/>
  <c r="R315" i="1" a="1"/>
  <c r="R315" i="1" s="1"/>
  <c r="S315" i="1" s="1"/>
  <c r="R314" i="1" a="1"/>
  <c r="R314" i="1" s="1"/>
  <c r="S314" i="1" s="1"/>
  <c r="R34" i="1" a="1"/>
  <c r="R34" i="1" s="1"/>
  <c r="S34" i="1" s="1"/>
  <c r="R312" i="1" a="1"/>
  <c r="R312" i="1" s="1"/>
  <c r="S312" i="1" s="1"/>
  <c r="R33" i="1" a="1"/>
  <c r="R33" i="1" s="1"/>
  <c r="S33" i="1" s="1"/>
  <c r="R311" i="1" a="1"/>
  <c r="R311" i="1" s="1"/>
  <c r="S311" i="1" s="1"/>
  <c r="R32" i="1" a="1"/>
  <c r="R32" i="1" s="1"/>
  <c r="S32" i="1" s="1"/>
  <c r="R31" i="1" a="1"/>
  <c r="R31" i="1" s="1"/>
  <c r="S31" i="1" s="1"/>
  <c r="R30" i="1" a="1"/>
  <c r="R30" i="1" s="1"/>
  <c r="S30" i="1" s="1"/>
  <c r="R29" i="1" a="1"/>
  <c r="R29" i="1" s="1"/>
  <c r="S29" i="1" s="1"/>
  <c r="R28" i="1" a="1"/>
  <c r="R28" i="1" s="1"/>
  <c r="S28" i="1" s="1"/>
  <c r="R27" i="1" a="1"/>
  <c r="R27" i="1" s="1"/>
  <c r="S27" i="1" s="1"/>
  <c r="R26" i="1" a="1"/>
  <c r="R26" i="1" s="1"/>
  <c r="S26" i="1" s="1"/>
  <c r="R25" i="1" a="1"/>
  <c r="R25" i="1" s="1"/>
  <c r="S25" i="1" s="1"/>
  <c r="R24" i="1" a="1"/>
  <c r="R24" i="1" s="1"/>
  <c r="S24" i="1" s="1"/>
  <c r="R23" i="1" a="1"/>
  <c r="R23" i="1" s="1"/>
  <c r="S23" i="1" s="1"/>
  <c r="R22" i="1" a="1"/>
  <c r="R22" i="1" s="1"/>
  <c r="S22" i="1" s="1"/>
  <c r="R21" i="1" a="1"/>
  <c r="R21" i="1" s="1"/>
  <c r="S21" i="1" s="1"/>
  <c r="R20" i="1" a="1"/>
  <c r="R20" i="1" s="1"/>
  <c r="S20" i="1" s="1"/>
  <c r="R19" i="1" a="1"/>
  <c r="R19" i="1" s="1"/>
  <c r="S19" i="1" s="1"/>
  <c r="R18" i="1" a="1"/>
  <c r="R18" i="1" s="1"/>
  <c r="S18" i="1" s="1"/>
  <c r="R17" i="1" a="1"/>
  <c r="R17" i="1" s="1"/>
  <c r="S17" i="1" s="1"/>
  <c r="R16" i="1" a="1"/>
  <c r="R16" i="1" s="1"/>
  <c r="S16" i="1" s="1"/>
  <c r="R15" i="1" a="1"/>
  <c r="R15" i="1" s="1"/>
  <c r="S15" i="1" s="1"/>
  <c r="R14" i="1" a="1"/>
  <c r="R14" i="1" s="1"/>
  <c r="S14" i="1" s="1"/>
  <c r="R13" i="1" a="1"/>
  <c r="R13" i="1" s="1"/>
  <c r="S13" i="1" s="1"/>
  <c r="R12" i="1" a="1"/>
  <c r="R12" i="1" s="1"/>
  <c r="S12" i="1" s="1"/>
  <c r="R11" i="1" a="1"/>
  <c r="R11" i="1" s="1"/>
  <c r="S11" i="1" s="1"/>
  <c r="R10" i="1" a="1"/>
  <c r="R10" i="1" s="1"/>
  <c r="S10" i="1" s="1"/>
  <c r="R9" i="1" a="1"/>
  <c r="R9" i="1" s="1"/>
  <c r="S9" i="1" s="1"/>
  <c r="R8" i="1" a="1"/>
  <c r="R8" i="1" s="1"/>
  <c r="S8" i="1" s="1"/>
  <c r="R7" i="1" a="1"/>
  <c r="R7" i="1" s="1"/>
  <c r="S7" i="1" s="1"/>
  <c r="R6" i="1" a="1"/>
  <c r="R6" i="1" s="1"/>
  <c r="S6" i="1" s="1"/>
  <c r="R5" i="1" a="1"/>
  <c r="R5" i="1" s="1"/>
  <c r="S5" i="1" s="1"/>
  <c r="R4" i="1" a="1"/>
  <c r="R4" i="1" s="1"/>
  <c r="S4" i="1" s="1"/>
  <c r="S3" i="1"/>
  <c r="R297" i="1" a="1"/>
  <c r="R297" i="1" s="1"/>
  <c r="S297" i="1" s="1"/>
  <c r="R295" i="1" a="1"/>
  <c r="R295" i="1" s="1"/>
  <c r="S295" i="1" s="1"/>
  <c r="R290" i="1" a="1"/>
  <c r="R290" i="1" s="1"/>
  <c r="S290" i="1" s="1"/>
  <c r="R289" i="1" a="1"/>
  <c r="R289" i="1" s="1"/>
  <c r="S289" i="1" s="1"/>
  <c r="R283" i="1" a="1"/>
  <c r="R283" i="1" s="1"/>
  <c r="S283" i="1" s="1"/>
  <c r="R278" i="1" a="1"/>
  <c r="R278" i="1" s="1"/>
  <c r="S278" i="1" s="1"/>
  <c r="R275" i="1" a="1"/>
  <c r="R275" i="1" s="1"/>
  <c r="S275" i="1" s="1"/>
  <c r="R272" i="1" a="1"/>
  <c r="R272" i="1" s="1"/>
  <c r="S272" i="1" s="1"/>
  <c r="R269" i="1" a="1"/>
  <c r="R269" i="1" s="1"/>
  <c r="S269" i="1" s="1"/>
  <c r="R259" i="1" a="1"/>
  <c r="R259" i="1" s="1"/>
  <c r="S259" i="1" s="1"/>
  <c r="R255" i="1" a="1"/>
  <c r="R255" i="1" s="1"/>
  <c r="S255" i="1" s="1"/>
  <c r="R246" i="1" a="1"/>
  <c r="R246" i="1" s="1"/>
  <c r="S246" i="1" s="1"/>
  <c r="R242" i="1" a="1"/>
  <c r="R242" i="1" s="1"/>
  <c r="S242" i="1" s="1"/>
  <c r="R241" i="1" a="1"/>
  <c r="R241" i="1" s="1"/>
  <c r="S241" i="1" s="1"/>
  <c r="R240" i="1" a="1"/>
  <c r="R240" i="1" s="1"/>
  <c r="S240" i="1" s="1"/>
  <c r="R239" i="1" a="1"/>
  <c r="R239" i="1" s="1"/>
  <c r="S239" i="1" s="1"/>
  <c r="R235" i="1" a="1"/>
  <c r="R235" i="1" s="1"/>
  <c r="S235" i="1" s="1"/>
  <c r="R234" i="1" a="1"/>
  <c r="R234" i="1" s="1"/>
  <c r="S234" i="1" s="1"/>
  <c r="E7" i="10" l="1"/>
  <c r="D7" i="10"/>
  <c r="G71" i="11"/>
  <c r="G63" i="11"/>
  <c r="G47" i="11"/>
  <c r="G39" i="11"/>
  <c r="G31" i="11"/>
  <c r="G23" i="11"/>
  <c r="G15" i="11"/>
  <c r="H70" i="11"/>
  <c r="H62" i="11"/>
  <c r="H54" i="11"/>
  <c r="H46" i="11"/>
  <c r="H38" i="11"/>
  <c r="H30" i="11"/>
  <c r="H22" i="11"/>
  <c r="H14" i="11"/>
  <c r="G73" i="11"/>
  <c r="H73" i="11"/>
  <c r="G72" i="11"/>
  <c r="H72" i="11"/>
  <c r="H71" i="11"/>
  <c r="G70" i="11"/>
  <c r="G65" i="11"/>
  <c r="H65" i="11"/>
  <c r="G64" i="11"/>
  <c r="H64" i="11"/>
  <c r="H63" i="11"/>
  <c r="G62" i="11"/>
  <c r="G57" i="11"/>
  <c r="H57" i="11"/>
  <c r="G56" i="11"/>
  <c r="H56" i="11"/>
  <c r="G54" i="11"/>
  <c r="G49" i="11"/>
  <c r="H49" i="11"/>
  <c r="G48" i="11"/>
  <c r="H48" i="11"/>
  <c r="H47" i="11"/>
  <c r="G46" i="11"/>
  <c r="G41" i="11"/>
  <c r="H41" i="11"/>
  <c r="G40" i="11"/>
  <c r="H40" i="11"/>
  <c r="H39" i="11"/>
  <c r="G38" i="11"/>
  <c r="G33" i="11"/>
  <c r="H33" i="11"/>
  <c r="G32" i="11"/>
  <c r="H32" i="11"/>
  <c r="H31" i="11"/>
  <c r="G30" i="11"/>
  <c r="G25" i="11"/>
  <c r="H25" i="11"/>
  <c r="G24" i="11"/>
  <c r="H24" i="11"/>
  <c r="H23" i="11"/>
  <c r="G22" i="11"/>
  <c r="G17" i="11"/>
  <c r="H17" i="11"/>
  <c r="G16" i="11"/>
  <c r="H16" i="11"/>
  <c r="H15" i="11"/>
  <c r="G14" i="11"/>
  <c r="G9" i="11"/>
  <c r="G8" i="11"/>
  <c r="H8" i="11"/>
  <c r="G7" i="11"/>
  <c r="X71" i="10"/>
  <c r="R71" i="10"/>
  <c r="L71" i="10"/>
  <c r="F71" i="10"/>
  <c r="X63" i="10"/>
  <c r="R63" i="10"/>
  <c r="L63" i="10"/>
  <c r="F63" i="10"/>
  <c r="X55" i="10"/>
  <c r="R55" i="10"/>
  <c r="F55" i="10"/>
  <c r="F54" i="10"/>
  <c r="X47" i="10"/>
  <c r="R47" i="10"/>
  <c r="L47" i="10"/>
  <c r="F47" i="10"/>
  <c r="X39" i="10"/>
  <c r="R39" i="10"/>
  <c r="L39" i="10"/>
  <c r="F39" i="10"/>
  <c r="X31" i="10"/>
  <c r="R31" i="10"/>
  <c r="L31" i="10"/>
  <c r="F31" i="10"/>
  <c r="X23" i="10"/>
  <c r="R23" i="10"/>
  <c r="L23" i="10"/>
  <c r="F23" i="10"/>
  <c r="X15" i="10"/>
  <c r="R15" i="10"/>
  <c r="L15" i="10"/>
  <c r="F15" i="10"/>
  <c r="X7" i="10"/>
  <c r="X6" i="10"/>
  <c r="R7" i="10"/>
  <c r="L7" i="10"/>
  <c r="F7" i="10"/>
  <c r="F6" i="10"/>
  <c r="V4" i="11" l="1"/>
  <c r="X4" i="11"/>
  <c r="U4" i="11"/>
  <c r="W4" i="11"/>
  <c r="X5" i="11"/>
  <c r="W7" i="11"/>
  <c r="U6" i="11"/>
  <c r="U7" i="11"/>
  <c r="D54" i="11"/>
  <c r="I54" i="11" s="1"/>
  <c r="W6" i="11"/>
  <c r="U5" i="11"/>
  <c r="V7" i="11"/>
  <c r="X7" i="11"/>
  <c r="V6" i="11"/>
  <c r="X6" i="11"/>
  <c r="R7" i="11"/>
  <c r="R5" i="11"/>
  <c r="D9" i="11"/>
  <c r="R6" i="11"/>
  <c r="Q5" i="11"/>
  <c r="Q6" i="11"/>
  <c r="Q7" i="11"/>
  <c r="Q4" i="11"/>
  <c r="R4" i="11"/>
  <c r="E16" i="11"/>
  <c r="E24" i="11"/>
  <c r="E32" i="11"/>
  <c r="E40" i="11"/>
  <c r="E48" i="11"/>
  <c r="E56" i="11"/>
  <c r="E64" i="11"/>
  <c r="E72" i="11"/>
  <c r="E15" i="11"/>
  <c r="E23" i="11"/>
  <c r="E31" i="11"/>
  <c r="E39" i="11"/>
  <c r="E47" i="11"/>
  <c r="E63" i="11"/>
  <c r="E71" i="11"/>
  <c r="E57" i="11"/>
  <c r="E73" i="11"/>
  <c r="E9" i="11"/>
  <c r="E25" i="11"/>
  <c r="E41" i="11"/>
  <c r="E8" i="11"/>
  <c r="E14" i="11"/>
  <c r="E22" i="11"/>
  <c r="E30" i="11"/>
  <c r="E38" i="11"/>
  <c r="E46" i="11"/>
  <c r="F54" i="11"/>
  <c r="E62" i="11"/>
  <c r="E70" i="11"/>
  <c r="E54" i="11"/>
  <c r="F6" i="11"/>
  <c r="G6" i="11"/>
  <c r="H6" i="11"/>
  <c r="I6" i="11" s="1"/>
  <c r="E17" i="11"/>
  <c r="E33" i="11"/>
  <c r="E49" i="11"/>
  <c r="E65" i="11"/>
  <c r="F9" i="11"/>
  <c r="H7" i="11"/>
  <c r="H9" i="11"/>
  <c r="E7" i="11"/>
  <c r="X8" i="10"/>
  <c r="C9" i="11" s="1"/>
  <c r="R8" i="10"/>
  <c r="C8" i="11" s="1"/>
  <c r="R6" i="10"/>
  <c r="D8" i="11" s="1"/>
  <c r="I8" i="11" s="1"/>
  <c r="X72" i="10"/>
  <c r="C73" i="11" s="1"/>
  <c r="X70" i="10"/>
  <c r="D73" i="11" s="1"/>
  <c r="I73" i="11" s="1"/>
  <c r="R72" i="10"/>
  <c r="C72" i="11" s="1"/>
  <c r="R70" i="10"/>
  <c r="D72" i="11" s="1"/>
  <c r="I72" i="11" s="1"/>
  <c r="L72" i="10"/>
  <c r="C71" i="11" s="1"/>
  <c r="L70" i="10"/>
  <c r="D71" i="11" s="1"/>
  <c r="I71" i="11" s="1"/>
  <c r="X64" i="10"/>
  <c r="C65" i="11" s="1"/>
  <c r="X62" i="10"/>
  <c r="D65" i="11" s="1"/>
  <c r="I65" i="11" s="1"/>
  <c r="R64" i="10"/>
  <c r="C64" i="11" s="1"/>
  <c r="R62" i="10"/>
  <c r="D64" i="11" s="1"/>
  <c r="I64" i="11" s="1"/>
  <c r="L64" i="10"/>
  <c r="C63" i="11" s="1"/>
  <c r="L62" i="10"/>
  <c r="D63" i="11" s="1"/>
  <c r="X56" i="10"/>
  <c r="C57" i="11" s="1"/>
  <c r="X54" i="10"/>
  <c r="D57" i="11" s="1"/>
  <c r="R56" i="10"/>
  <c r="C56" i="11" s="1"/>
  <c r="R54" i="10"/>
  <c r="D56" i="11" s="1"/>
  <c r="I56" i="11" s="1"/>
  <c r="X48" i="10"/>
  <c r="C49" i="11" s="1"/>
  <c r="X46" i="10"/>
  <c r="D49" i="11" s="1"/>
  <c r="I49" i="11" s="1"/>
  <c r="R48" i="10"/>
  <c r="C48" i="11" s="1"/>
  <c r="R46" i="10"/>
  <c r="D48" i="11" s="1"/>
  <c r="I48" i="11" s="1"/>
  <c r="L48" i="10"/>
  <c r="C47" i="11" s="1"/>
  <c r="L46" i="10"/>
  <c r="D47" i="11" s="1"/>
  <c r="I47" i="11" s="1"/>
  <c r="X40" i="10"/>
  <c r="C41" i="11" s="1"/>
  <c r="X38" i="10"/>
  <c r="D41" i="11" s="1"/>
  <c r="I41" i="11" s="1"/>
  <c r="R40" i="10"/>
  <c r="C40" i="11" s="1"/>
  <c r="R38" i="10"/>
  <c r="D40" i="11" s="1"/>
  <c r="I40" i="11" s="1"/>
  <c r="L40" i="10"/>
  <c r="C39" i="11" s="1"/>
  <c r="L38" i="10"/>
  <c r="D39" i="11" s="1"/>
  <c r="I39" i="11" s="1"/>
  <c r="X32" i="10"/>
  <c r="C33" i="11" s="1"/>
  <c r="X30" i="10"/>
  <c r="D33" i="11" s="1"/>
  <c r="R32" i="10"/>
  <c r="C32" i="11" s="1"/>
  <c r="R30" i="10"/>
  <c r="D32" i="11" s="1"/>
  <c r="I32" i="11" s="1"/>
  <c r="L32" i="10"/>
  <c r="C31" i="11" s="1"/>
  <c r="L30" i="10"/>
  <c r="D31" i="11" s="1"/>
  <c r="I31" i="11" s="1"/>
  <c r="F32" i="10"/>
  <c r="C30" i="11" s="1"/>
  <c r="F30" i="10"/>
  <c r="D30" i="11" s="1"/>
  <c r="X24" i="10"/>
  <c r="C25" i="11" s="1"/>
  <c r="X22" i="10"/>
  <c r="D25" i="11" s="1"/>
  <c r="I25" i="11" s="1"/>
  <c r="R24" i="10"/>
  <c r="C24" i="11" s="1"/>
  <c r="R22" i="10"/>
  <c r="D24" i="11" s="1"/>
  <c r="I24" i="11" s="1"/>
  <c r="L24" i="10"/>
  <c r="C23" i="11" s="1"/>
  <c r="L22" i="10"/>
  <c r="D23" i="11" s="1"/>
  <c r="I23" i="11" s="1"/>
  <c r="F24" i="10"/>
  <c r="C22" i="11" s="1"/>
  <c r="F22" i="10"/>
  <c r="D22" i="11" s="1"/>
  <c r="I22" i="11" s="1"/>
  <c r="U105" i="1" a="1"/>
  <c r="U105" i="1" s="1"/>
  <c r="X16" i="10"/>
  <c r="C17" i="11" s="1"/>
  <c r="X14" i="10"/>
  <c r="D17" i="11" s="1"/>
  <c r="R16" i="10"/>
  <c r="C16" i="11" s="1"/>
  <c r="R14" i="10"/>
  <c r="D16" i="11" s="1"/>
  <c r="L16" i="10"/>
  <c r="C15" i="11" s="1"/>
  <c r="L14" i="10"/>
  <c r="D15" i="11" s="1"/>
  <c r="F72" i="10"/>
  <c r="C70" i="11" s="1"/>
  <c r="F70" i="10"/>
  <c r="D70" i="11" s="1"/>
  <c r="I70" i="11" s="1"/>
  <c r="F64" i="10"/>
  <c r="C62" i="11" s="1"/>
  <c r="F62" i="10"/>
  <c r="D62" i="11" s="1"/>
  <c r="F56" i="10"/>
  <c r="C54" i="11" s="1"/>
  <c r="L54" i="10"/>
  <c r="D55" i="11" s="1"/>
  <c r="F48" i="10"/>
  <c r="C46" i="11" s="1"/>
  <c r="F46" i="10"/>
  <c r="D46" i="11" s="1"/>
  <c r="I46" i="11" s="1"/>
  <c r="F40" i="10"/>
  <c r="C38" i="11" s="1"/>
  <c r="F38" i="10"/>
  <c r="D38" i="11" s="1"/>
  <c r="I38" i="11" s="1"/>
  <c r="F16" i="10"/>
  <c r="C14" i="11" s="1"/>
  <c r="F14" i="10"/>
  <c r="D14" i="11" s="1"/>
  <c r="F8" i="10"/>
  <c r="C6" i="11" s="1"/>
  <c r="X1204" i="1" a="1"/>
  <c r="X1204" i="1" s="1"/>
  <c r="X1205" i="1" a="1"/>
  <c r="X1205" i="1" s="1"/>
  <c r="X1206" i="1" a="1"/>
  <c r="X1206" i="1" s="1"/>
  <c r="X1207" i="1" a="1"/>
  <c r="X1207" i="1" s="1"/>
  <c r="X1208" i="1" a="1"/>
  <c r="X1208" i="1" s="1"/>
  <c r="X1209" i="1" a="1"/>
  <c r="X1209" i="1" s="1"/>
  <c r="X1210" i="1" a="1"/>
  <c r="X1210" i="1" s="1"/>
  <c r="X1211" i="1" a="1"/>
  <c r="X1211" i="1" s="1"/>
  <c r="X1212" i="1" a="1"/>
  <c r="X1212" i="1" s="1"/>
  <c r="X1213" i="1" a="1"/>
  <c r="X1213" i="1" s="1"/>
  <c r="X1214" i="1" a="1"/>
  <c r="X1214" i="1" s="1"/>
  <c r="X1215" i="1" a="1"/>
  <c r="X1215" i="1" s="1"/>
  <c r="X1216" i="1" a="1"/>
  <c r="X1216" i="1" s="1"/>
  <c r="X1217" i="1" a="1"/>
  <c r="X1217" i="1" s="1"/>
  <c r="X1218" i="1" a="1"/>
  <c r="X1218" i="1" s="1"/>
  <c r="X1219" i="1" a="1"/>
  <c r="X1219" i="1" s="1"/>
  <c r="X1220" i="1" a="1"/>
  <c r="X1220" i="1" s="1"/>
  <c r="X1221" i="1" a="1"/>
  <c r="X1221" i="1" s="1"/>
  <c r="X1222" i="1" a="1"/>
  <c r="X1222" i="1" s="1"/>
  <c r="X1223" i="1" a="1"/>
  <c r="X1223" i="1" s="1"/>
  <c r="X1224" i="1" a="1"/>
  <c r="X1224" i="1" s="1"/>
  <c r="X1225" i="1" a="1"/>
  <c r="X1225" i="1" s="1"/>
  <c r="X1226" i="1" a="1"/>
  <c r="X1226" i="1" s="1"/>
  <c r="X1227" i="1" a="1"/>
  <c r="X1227" i="1" s="1"/>
  <c r="X1228" i="1" a="1"/>
  <c r="X1228" i="1" s="1"/>
  <c r="X1229" i="1" a="1"/>
  <c r="X1229" i="1" s="1"/>
  <c r="X1230" i="1" a="1"/>
  <c r="X1230" i="1" s="1"/>
  <c r="X1231" i="1" a="1"/>
  <c r="X1231" i="1" s="1"/>
  <c r="X1232" i="1" a="1"/>
  <c r="X1232" i="1" s="1"/>
  <c r="X1233" i="1" a="1"/>
  <c r="X1233" i="1" s="1"/>
  <c r="X1234" i="1" a="1"/>
  <c r="X1234" i="1" s="1"/>
  <c r="X1235" i="1" a="1"/>
  <c r="X1235" i="1" s="1"/>
  <c r="X1236" i="1" a="1"/>
  <c r="X1236" i="1" s="1"/>
  <c r="X1237" i="1" a="1"/>
  <c r="X1237" i="1" s="1"/>
  <c r="X1238" i="1" a="1"/>
  <c r="X1238" i="1" s="1"/>
  <c r="X1239" i="1" a="1"/>
  <c r="X1239" i="1" s="1"/>
  <c r="X1240" i="1" a="1"/>
  <c r="X1240" i="1" s="1"/>
  <c r="X1241" i="1" a="1"/>
  <c r="X1241" i="1" s="1"/>
  <c r="X1242" i="1" a="1"/>
  <c r="X1242" i="1" s="1"/>
  <c r="X1243" i="1" a="1"/>
  <c r="X1243" i="1" s="1"/>
  <c r="X1244" i="1" a="1"/>
  <c r="X1244" i="1" s="1"/>
  <c r="X1245" i="1" a="1"/>
  <c r="X1245" i="1" s="1"/>
  <c r="X1246" i="1" a="1"/>
  <c r="X1246" i="1" s="1"/>
  <c r="X1247" i="1" a="1"/>
  <c r="X1247" i="1" s="1"/>
  <c r="X1248" i="1" a="1"/>
  <c r="X1248" i="1" s="1"/>
  <c r="X1249" i="1" a="1"/>
  <c r="X1249" i="1" s="1"/>
  <c r="X1250" i="1" a="1"/>
  <c r="X1250" i="1" s="1"/>
  <c r="X1251" i="1" a="1"/>
  <c r="X1251" i="1" s="1"/>
  <c r="X1252" i="1" a="1"/>
  <c r="X1252" i="1" s="1"/>
  <c r="X1253" i="1" a="1"/>
  <c r="X1253" i="1" s="1"/>
  <c r="X1254" i="1" a="1"/>
  <c r="X1254" i="1" s="1"/>
  <c r="X1255" i="1" a="1"/>
  <c r="X1255" i="1" s="1"/>
  <c r="X1256" i="1" a="1"/>
  <c r="X1256" i="1" s="1"/>
  <c r="X1257" i="1" a="1"/>
  <c r="X1257" i="1" s="1"/>
  <c r="X1258" i="1" a="1"/>
  <c r="X1258" i="1" s="1"/>
  <c r="X1259" i="1" a="1"/>
  <c r="X1259" i="1" s="1"/>
  <c r="X1260" i="1" a="1"/>
  <c r="X1260" i="1" s="1"/>
  <c r="X1261" i="1" a="1"/>
  <c r="X1261" i="1" s="1"/>
  <c r="X1262" i="1" a="1"/>
  <c r="X1262" i="1" s="1"/>
  <c r="X1263" i="1" a="1"/>
  <c r="X1263" i="1" s="1"/>
  <c r="X1264" i="1" a="1"/>
  <c r="X1264" i="1" s="1"/>
  <c r="X1265" i="1" a="1"/>
  <c r="X1265" i="1" s="1"/>
  <c r="X1266" i="1" a="1"/>
  <c r="X1266" i="1" s="1"/>
  <c r="X1267" i="1" a="1"/>
  <c r="X1267" i="1" s="1"/>
  <c r="X1268" i="1" a="1"/>
  <c r="X1268" i="1" s="1"/>
  <c r="X1269" i="1" a="1"/>
  <c r="X1269" i="1" s="1"/>
  <c r="X1270" i="1" a="1"/>
  <c r="X1270" i="1" s="1"/>
  <c r="X1271" i="1" a="1"/>
  <c r="X1271" i="1" s="1"/>
  <c r="X1272" i="1" a="1"/>
  <c r="X1272" i="1" s="1"/>
  <c r="X1273" i="1" a="1"/>
  <c r="X1273" i="1" s="1"/>
  <c r="X1274" i="1" a="1"/>
  <c r="X1274" i="1" s="1"/>
  <c r="X1275" i="1" a="1"/>
  <c r="X1275" i="1" s="1"/>
  <c r="X1276" i="1" a="1"/>
  <c r="X1276" i="1" s="1"/>
  <c r="X1277" i="1" a="1"/>
  <c r="X1277" i="1" s="1"/>
  <c r="X1278" i="1" a="1"/>
  <c r="X1278" i="1" s="1"/>
  <c r="X1279" i="1" a="1"/>
  <c r="X1279" i="1" s="1"/>
  <c r="X1280" i="1" a="1"/>
  <c r="X1280" i="1" s="1"/>
  <c r="X1281" i="1" a="1"/>
  <c r="X1281" i="1" s="1"/>
  <c r="X1282" i="1" a="1"/>
  <c r="X1282" i="1" s="1"/>
  <c r="X1283" i="1" a="1"/>
  <c r="X1283" i="1" s="1"/>
  <c r="X1284" i="1" a="1"/>
  <c r="X1284" i="1" s="1"/>
  <c r="X1285" i="1" a="1"/>
  <c r="X1285" i="1" s="1"/>
  <c r="X1286" i="1" a="1"/>
  <c r="X1286" i="1" s="1"/>
  <c r="X1287" i="1" a="1"/>
  <c r="X1287" i="1" s="1"/>
  <c r="X1288" i="1" a="1"/>
  <c r="X1288" i="1" s="1"/>
  <c r="X1289" i="1" a="1"/>
  <c r="X1289" i="1" s="1"/>
  <c r="X1290" i="1" a="1"/>
  <c r="X1290" i="1" s="1"/>
  <c r="X1291" i="1" a="1"/>
  <c r="X1291" i="1" s="1"/>
  <c r="X1292" i="1" a="1"/>
  <c r="X1292" i="1" s="1"/>
  <c r="X1293" i="1" a="1"/>
  <c r="X1293" i="1" s="1"/>
  <c r="X1294" i="1" a="1"/>
  <c r="X1294" i="1" s="1"/>
  <c r="X1295" i="1" a="1"/>
  <c r="X1295" i="1" s="1"/>
  <c r="X1296" i="1" a="1"/>
  <c r="X1296" i="1" s="1"/>
  <c r="X1297" i="1" a="1"/>
  <c r="X1297" i="1" s="1"/>
  <c r="X1298" i="1" a="1"/>
  <c r="X1298" i="1" s="1"/>
  <c r="X1299" i="1" a="1"/>
  <c r="X1299" i="1" s="1"/>
  <c r="X1300" i="1" a="1"/>
  <c r="X1300" i="1" s="1"/>
  <c r="X1301" i="1" a="1"/>
  <c r="X1301" i="1" s="1"/>
  <c r="X1302" i="1" a="1"/>
  <c r="X1302" i="1" s="1"/>
  <c r="X1303" i="1" a="1"/>
  <c r="X1303" i="1" s="1"/>
  <c r="X1304" i="1" a="1"/>
  <c r="X1304" i="1" s="1"/>
  <c r="X1305" i="1" a="1"/>
  <c r="X1305" i="1" s="1"/>
  <c r="X1306" i="1" a="1"/>
  <c r="X1306" i="1" s="1"/>
  <c r="X1307" i="1" a="1"/>
  <c r="X1307" i="1" s="1"/>
  <c r="X1308" i="1" a="1"/>
  <c r="X1308" i="1" s="1"/>
  <c r="X1309" i="1" a="1"/>
  <c r="X1309" i="1" s="1"/>
  <c r="X1310" i="1" a="1"/>
  <c r="X1310" i="1" s="1"/>
  <c r="X1311" i="1" a="1"/>
  <c r="X1311" i="1" s="1"/>
  <c r="X1312" i="1" a="1"/>
  <c r="X1312" i="1" s="1"/>
  <c r="X1313" i="1" a="1"/>
  <c r="X1313" i="1" s="1"/>
  <c r="X1314" i="1" a="1"/>
  <c r="X1314" i="1" s="1"/>
  <c r="X1315" i="1" a="1"/>
  <c r="X1315" i="1" s="1"/>
  <c r="X1316" i="1" a="1"/>
  <c r="X1316" i="1" s="1"/>
  <c r="X1317" i="1" a="1"/>
  <c r="X1317" i="1" s="1"/>
  <c r="X1318" i="1" a="1"/>
  <c r="X1318" i="1" s="1"/>
  <c r="X1319" i="1" a="1"/>
  <c r="X1319" i="1" s="1"/>
  <c r="X1320" i="1" a="1"/>
  <c r="X1320" i="1" s="1"/>
  <c r="X1321" i="1" a="1"/>
  <c r="X1321" i="1" s="1"/>
  <c r="X1322" i="1" a="1"/>
  <c r="X1322" i="1" s="1"/>
  <c r="X1323" i="1" a="1"/>
  <c r="X1323" i="1" s="1"/>
  <c r="X1324" i="1" a="1"/>
  <c r="X1324" i="1" s="1"/>
  <c r="X1325" i="1" a="1"/>
  <c r="X1325" i="1" s="1"/>
  <c r="X1326" i="1" a="1"/>
  <c r="X1326" i="1" s="1"/>
  <c r="X1327" i="1" a="1"/>
  <c r="X1327" i="1" s="1"/>
  <c r="X1328" i="1" a="1"/>
  <c r="X1328" i="1" s="1"/>
  <c r="X1329" i="1" a="1"/>
  <c r="X1329" i="1" s="1"/>
  <c r="X1330" i="1" a="1"/>
  <c r="X1330" i="1" s="1"/>
  <c r="X1331" i="1" a="1"/>
  <c r="X1331" i="1" s="1"/>
  <c r="X1332" i="1" a="1"/>
  <c r="X1332" i="1" s="1"/>
  <c r="X1333" i="1" a="1"/>
  <c r="X1333" i="1" s="1"/>
  <c r="X1334" i="1" a="1"/>
  <c r="X1334" i="1" s="1"/>
  <c r="X1335" i="1" a="1"/>
  <c r="X1335" i="1" s="1"/>
  <c r="X1336" i="1" a="1"/>
  <c r="X1336" i="1" s="1"/>
  <c r="X1337" i="1" a="1"/>
  <c r="X1337" i="1" s="1"/>
  <c r="X1338" i="1" a="1"/>
  <c r="X1338" i="1" s="1"/>
  <c r="X1339" i="1" a="1"/>
  <c r="X1339" i="1" s="1"/>
  <c r="X1340" i="1" a="1"/>
  <c r="X1340" i="1" s="1"/>
  <c r="X1341" i="1" a="1"/>
  <c r="X1341" i="1" s="1"/>
  <c r="X1342" i="1" a="1"/>
  <c r="X1342" i="1" s="1"/>
  <c r="X1343" i="1" a="1"/>
  <c r="X1343" i="1" s="1"/>
  <c r="X1344" i="1" a="1"/>
  <c r="X1344" i="1" s="1"/>
  <c r="X1345" i="1" a="1"/>
  <c r="X1345" i="1" s="1"/>
  <c r="X1346" i="1" a="1"/>
  <c r="X1346" i="1" s="1"/>
  <c r="X1347" i="1" a="1"/>
  <c r="X1347" i="1" s="1"/>
  <c r="X1348" i="1" a="1"/>
  <c r="X1348" i="1" s="1"/>
  <c r="X1349" i="1" a="1"/>
  <c r="X1349" i="1" s="1"/>
  <c r="X1350" i="1" a="1"/>
  <c r="X1350" i="1" s="1"/>
  <c r="X1351" i="1" a="1"/>
  <c r="X1351" i="1" s="1"/>
  <c r="X1352" i="1" a="1"/>
  <c r="X1352" i="1" s="1"/>
  <c r="X1353" i="1" a="1"/>
  <c r="X1353" i="1" s="1"/>
  <c r="X1354" i="1" a="1"/>
  <c r="X1354" i="1" s="1"/>
  <c r="X1355" i="1" a="1"/>
  <c r="X1355" i="1" s="1"/>
  <c r="X1356" i="1" a="1"/>
  <c r="X1356" i="1" s="1"/>
  <c r="X1357" i="1" a="1"/>
  <c r="X1357" i="1" s="1"/>
  <c r="X1358" i="1" a="1"/>
  <c r="X1358" i="1" s="1"/>
  <c r="X1359" i="1" a="1"/>
  <c r="X1359" i="1" s="1"/>
  <c r="X1360" i="1" a="1"/>
  <c r="X1360" i="1" s="1"/>
  <c r="X1361" i="1" a="1"/>
  <c r="X1361" i="1" s="1"/>
  <c r="X1362" i="1" a="1"/>
  <c r="X1362" i="1" s="1"/>
  <c r="X1363" i="1" a="1"/>
  <c r="X1363" i="1" s="1"/>
  <c r="X1364" i="1" a="1"/>
  <c r="X1364" i="1" s="1"/>
  <c r="X1365" i="1" a="1"/>
  <c r="X1365" i="1" s="1"/>
  <c r="X1366" i="1" a="1"/>
  <c r="X1366" i="1" s="1"/>
  <c r="X1367" i="1" a="1"/>
  <c r="X1367" i="1" s="1"/>
  <c r="X1368" i="1" a="1"/>
  <c r="X1368" i="1" s="1"/>
  <c r="X1369" i="1" a="1"/>
  <c r="X1369" i="1" s="1"/>
  <c r="X1370" i="1" a="1"/>
  <c r="X1370" i="1" s="1"/>
  <c r="X1371" i="1" a="1"/>
  <c r="X1371" i="1" s="1"/>
  <c r="X1372" i="1" a="1"/>
  <c r="X1372" i="1" s="1"/>
  <c r="X1125" i="1" a="1"/>
  <c r="X1125" i="1" s="1"/>
  <c r="X1126" i="1" a="1"/>
  <c r="X1126" i="1" s="1"/>
  <c r="X1127" i="1" a="1"/>
  <c r="X1127" i="1" s="1"/>
  <c r="X1128" i="1" a="1"/>
  <c r="X1128" i="1" s="1"/>
  <c r="X1373" i="1" a="1"/>
  <c r="X1373" i="1" s="1"/>
  <c r="X1129" i="1" a="1"/>
  <c r="X1129" i="1" s="1"/>
  <c r="X1130" i="1" a="1"/>
  <c r="X1130" i="1" s="1"/>
  <c r="X1131" i="1" a="1"/>
  <c r="X1131" i="1" s="1"/>
  <c r="X1132" i="1" a="1"/>
  <c r="X1132" i="1" s="1"/>
  <c r="X1374" i="1" a="1"/>
  <c r="X1374" i="1" s="1"/>
  <c r="X1133" i="1" a="1"/>
  <c r="X1133" i="1" s="1"/>
  <c r="X1134" i="1" a="1"/>
  <c r="X1134" i="1" s="1"/>
  <c r="X1135" i="1" a="1"/>
  <c r="X1135" i="1" s="1"/>
  <c r="X1136" i="1" a="1"/>
  <c r="X1136" i="1" s="1"/>
  <c r="X1137" i="1" a="1"/>
  <c r="X1137" i="1" s="1"/>
  <c r="X1138" i="1" a="1"/>
  <c r="X1138" i="1" s="1"/>
  <c r="X1139" i="1" a="1"/>
  <c r="X1139" i="1" s="1"/>
  <c r="X1140" i="1" a="1"/>
  <c r="X1140" i="1" s="1"/>
  <c r="X1141" i="1" a="1"/>
  <c r="X1141" i="1" s="1"/>
  <c r="X1142" i="1" a="1"/>
  <c r="X1142" i="1" s="1"/>
  <c r="X1375" i="1" a="1"/>
  <c r="X1375" i="1" s="1"/>
  <c r="X1143" i="1" a="1"/>
  <c r="X1143" i="1" s="1"/>
  <c r="X1144" i="1" a="1"/>
  <c r="X1144" i="1" s="1"/>
  <c r="X1145" i="1" a="1"/>
  <c r="X1145" i="1" s="1"/>
  <c r="X1146" i="1" a="1"/>
  <c r="X1146" i="1" s="1"/>
  <c r="X1147" i="1" a="1"/>
  <c r="X1147" i="1" s="1"/>
  <c r="X1148" i="1" a="1"/>
  <c r="X1148" i="1" s="1"/>
  <c r="X1149" i="1" a="1"/>
  <c r="X1149" i="1" s="1"/>
  <c r="X1150" i="1" a="1"/>
  <c r="X1150" i="1" s="1"/>
  <c r="X1151" i="1" a="1"/>
  <c r="X1151" i="1" s="1"/>
  <c r="X1152" i="1" a="1"/>
  <c r="X1152" i="1" s="1"/>
  <c r="X1376" i="1" a="1"/>
  <c r="X1376" i="1" s="1"/>
  <c r="X1153" i="1" a="1"/>
  <c r="X1153" i="1" s="1"/>
  <c r="X1154" i="1" a="1"/>
  <c r="X1154" i="1" s="1"/>
  <c r="X1155" i="1" a="1"/>
  <c r="X1155" i="1" s="1"/>
  <c r="X1377" i="1" a="1"/>
  <c r="X1377" i="1" s="1"/>
  <c r="X1156" i="1" a="1"/>
  <c r="X1156" i="1" s="1"/>
  <c r="X1378" i="1" a="1"/>
  <c r="X1378" i="1" s="1"/>
  <c r="X1157" i="1" a="1"/>
  <c r="X1157" i="1" s="1"/>
  <c r="X1158" i="1" a="1"/>
  <c r="X1158" i="1" s="1"/>
  <c r="X1159" i="1" a="1"/>
  <c r="X1159" i="1" s="1"/>
  <c r="X1160" i="1" a="1"/>
  <c r="X1160" i="1" s="1"/>
  <c r="X1379" i="1" a="1"/>
  <c r="X1379" i="1" s="1"/>
  <c r="X1161" i="1" a="1"/>
  <c r="X1161" i="1" s="1"/>
  <c r="X1380" i="1" a="1"/>
  <c r="X1380" i="1" s="1"/>
  <c r="X1162" i="1" a="1"/>
  <c r="X1162" i="1" s="1"/>
  <c r="X1163" i="1" a="1"/>
  <c r="X1163" i="1" s="1"/>
  <c r="X1164" i="1" a="1"/>
  <c r="X1164" i="1" s="1"/>
  <c r="X1165" i="1" a="1"/>
  <c r="X1165" i="1" s="1"/>
  <c r="X1166" i="1" a="1"/>
  <c r="X1166" i="1" s="1"/>
  <c r="X1381" i="1" a="1"/>
  <c r="X1381" i="1" s="1"/>
  <c r="X1167" i="1" a="1"/>
  <c r="X1167" i="1" s="1"/>
  <c r="X1168" i="1" a="1"/>
  <c r="X1168" i="1" s="1"/>
  <c r="X1382" i="1" a="1"/>
  <c r="X1382" i="1" s="1"/>
  <c r="X1383" i="1" a="1"/>
  <c r="X1383" i="1" s="1"/>
  <c r="X1169" i="1" a="1"/>
  <c r="X1169" i="1" s="1"/>
  <c r="X1170" i="1" a="1"/>
  <c r="X1170" i="1" s="1"/>
  <c r="X1171" i="1" a="1"/>
  <c r="X1171" i="1" s="1"/>
  <c r="X1172" i="1" a="1"/>
  <c r="X1172" i="1" s="1"/>
  <c r="X1173" i="1" a="1"/>
  <c r="X1173" i="1" s="1"/>
  <c r="X1174" i="1" a="1"/>
  <c r="X1174" i="1" s="1"/>
  <c r="X1175" i="1" a="1"/>
  <c r="X1175" i="1" s="1"/>
  <c r="X1176" i="1" a="1"/>
  <c r="X1176" i="1" s="1"/>
  <c r="X1177" i="1" a="1"/>
  <c r="X1177" i="1" s="1"/>
  <c r="X1178" i="1" a="1"/>
  <c r="X1178" i="1" s="1"/>
  <c r="X1384" i="1" a="1"/>
  <c r="X1384" i="1" s="1"/>
  <c r="X1179" i="1" a="1"/>
  <c r="X1179" i="1" s="1"/>
  <c r="X1180" i="1" a="1"/>
  <c r="X1180" i="1" s="1"/>
  <c r="X1181" i="1" a="1"/>
  <c r="X1181" i="1" s="1"/>
  <c r="X1182" i="1" a="1"/>
  <c r="X1182" i="1" s="1"/>
  <c r="X1183" i="1" a="1"/>
  <c r="X1183" i="1" s="1"/>
  <c r="X1184" i="1" a="1"/>
  <c r="X1184" i="1" s="1"/>
  <c r="X1185" i="1" a="1"/>
  <c r="X1185" i="1" s="1"/>
  <c r="X1186" i="1" a="1"/>
  <c r="X1186" i="1" s="1"/>
  <c r="X1187" i="1" a="1"/>
  <c r="X1187" i="1" s="1"/>
  <c r="X1188" i="1" a="1"/>
  <c r="X1188" i="1" s="1"/>
  <c r="X1385" i="1" a="1"/>
  <c r="X1385" i="1" s="1"/>
  <c r="X1189" i="1" a="1"/>
  <c r="X1189" i="1" s="1"/>
  <c r="X1190" i="1" a="1"/>
  <c r="X1190" i="1" s="1"/>
  <c r="X1191" i="1" a="1"/>
  <c r="X1191" i="1" s="1"/>
  <c r="X1192" i="1" a="1"/>
  <c r="X1192" i="1" s="1"/>
  <c r="X1193" i="1" a="1"/>
  <c r="X1193" i="1" s="1"/>
  <c r="X1194" i="1" a="1"/>
  <c r="X1194" i="1" s="1"/>
  <c r="X1195" i="1" a="1"/>
  <c r="X1195" i="1" s="1"/>
  <c r="X1196" i="1" a="1"/>
  <c r="X1196" i="1" s="1"/>
  <c r="X1197" i="1" a="1"/>
  <c r="X1197" i="1" s="1"/>
  <c r="X1198" i="1" a="1"/>
  <c r="X1198" i="1" s="1"/>
  <c r="X1386" i="1" a="1"/>
  <c r="X1386" i="1" s="1"/>
  <c r="X1199" i="1" a="1"/>
  <c r="X1199" i="1" s="1"/>
  <c r="X1200" i="1" a="1"/>
  <c r="X1200" i="1" s="1"/>
  <c r="X1201" i="1" a="1"/>
  <c r="X1201" i="1" s="1"/>
  <c r="X1202" i="1" a="1"/>
  <c r="X1202" i="1" s="1"/>
  <c r="X1203" i="1" a="1"/>
  <c r="X1203" i="1" s="1"/>
  <c r="X1387" i="1" a="1"/>
  <c r="X1387" i="1" s="1"/>
  <c r="X1388" i="1" a="1"/>
  <c r="X1388" i="1" s="1"/>
  <c r="X1389" i="1" a="1"/>
  <c r="X1389" i="1" s="1"/>
  <c r="X1390" i="1" a="1"/>
  <c r="X1390" i="1" s="1"/>
  <c r="X1391" i="1" a="1"/>
  <c r="X1391" i="1" s="1"/>
  <c r="X1392" i="1" a="1"/>
  <c r="X1392" i="1" s="1"/>
  <c r="X1393" i="1" a="1"/>
  <c r="X1393" i="1" s="1"/>
  <c r="X1394" i="1" a="1"/>
  <c r="X1394" i="1" s="1"/>
  <c r="X1395" i="1" a="1"/>
  <c r="X1395" i="1" s="1"/>
  <c r="X1396" i="1" a="1"/>
  <c r="X1396" i="1" s="1"/>
  <c r="X1397" i="1" a="1"/>
  <c r="X1397" i="1" s="1"/>
  <c r="X1398" i="1" a="1"/>
  <c r="X1398" i="1" s="1"/>
  <c r="X1399" i="1" a="1"/>
  <c r="X1399" i="1" s="1"/>
  <c r="X1400" i="1" a="1"/>
  <c r="X1400" i="1" s="1"/>
  <c r="X1401" i="1" a="1"/>
  <c r="X1401" i="1" s="1"/>
  <c r="X1402" i="1" a="1"/>
  <c r="X1402" i="1" s="1"/>
  <c r="X1403" i="1" a="1"/>
  <c r="X1403" i="1" s="1"/>
  <c r="X1404" i="1" a="1"/>
  <c r="X1404" i="1" s="1"/>
  <c r="X1405" i="1" a="1"/>
  <c r="X1405" i="1" s="1"/>
  <c r="X1406" i="1" a="1"/>
  <c r="X1406" i="1" s="1"/>
  <c r="X1407" i="1" a="1"/>
  <c r="X1407" i="1" s="1"/>
  <c r="X1408" i="1" a="1"/>
  <c r="X1408" i="1" s="1"/>
  <c r="X1409" i="1" a="1"/>
  <c r="X1409" i="1" s="1"/>
  <c r="X1410" i="1" a="1"/>
  <c r="X1410" i="1" s="1"/>
  <c r="X1411" i="1" a="1"/>
  <c r="X1411" i="1" s="1"/>
  <c r="X1412" i="1" a="1"/>
  <c r="X1412" i="1" s="1"/>
  <c r="X1413" i="1" a="1"/>
  <c r="X1413" i="1" s="1"/>
  <c r="X1414" i="1" a="1"/>
  <c r="X1414" i="1" s="1"/>
  <c r="X1415" i="1" a="1"/>
  <c r="X1415" i="1" s="1"/>
  <c r="X1416" i="1" a="1"/>
  <c r="X1416" i="1" s="1"/>
  <c r="X1417" i="1" a="1"/>
  <c r="X1417" i="1" s="1"/>
  <c r="X1418" i="1" a="1"/>
  <c r="X1418" i="1" s="1"/>
  <c r="X1419" i="1" a="1"/>
  <c r="X1419" i="1" s="1"/>
  <c r="X1420" i="1" a="1"/>
  <c r="X1420" i="1" s="1"/>
  <c r="X1421" i="1" a="1"/>
  <c r="X1421" i="1" s="1"/>
  <c r="X1422" i="1" a="1"/>
  <c r="X1422" i="1" s="1"/>
  <c r="X1423" i="1" a="1"/>
  <c r="X1423" i="1" s="1"/>
  <c r="X1424" i="1" a="1"/>
  <c r="X1424" i="1" s="1"/>
  <c r="X1425" i="1" a="1"/>
  <c r="X1425" i="1" s="1"/>
  <c r="X1426" i="1" a="1"/>
  <c r="X1426" i="1" s="1"/>
  <c r="X1427" i="1" a="1"/>
  <c r="X1427" i="1" s="1"/>
  <c r="X1428" i="1" a="1"/>
  <c r="X1428" i="1" s="1"/>
  <c r="X1429" i="1" a="1"/>
  <c r="X1429" i="1" s="1"/>
  <c r="X1430" i="1" a="1"/>
  <c r="X1430" i="1" s="1"/>
  <c r="X1431" i="1" a="1"/>
  <c r="X1431" i="1" s="1"/>
  <c r="X1432" i="1" a="1"/>
  <c r="X1432" i="1" s="1"/>
  <c r="X1433" i="1" a="1"/>
  <c r="X1433" i="1" s="1"/>
  <c r="X1434" i="1" a="1"/>
  <c r="X1434" i="1" s="1"/>
  <c r="X1435" i="1" a="1"/>
  <c r="X1435" i="1" s="1"/>
  <c r="X1436" i="1" a="1"/>
  <c r="X1436" i="1" s="1"/>
  <c r="X1437" i="1" a="1"/>
  <c r="X1437" i="1" s="1"/>
  <c r="X1438" i="1" a="1"/>
  <c r="X1438" i="1" s="1"/>
  <c r="X1439" i="1" a="1"/>
  <c r="X1439" i="1" s="1"/>
  <c r="X1440" i="1" a="1"/>
  <c r="X1440" i="1" s="1"/>
  <c r="X1441" i="1" a="1"/>
  <c r="X1441" i="1" s="1"/>
  <c r="X1442" i="1" a="1"/>
  <c r="X1442" i="1" s="1"/>
  <c r="X1443" i="1" a="1"/>
  <c r="X1443" i="1" s="1"/>
  <c r="X1444" i="1" a="1"/>
  <c r="X1444" i="1" s="1"/>
  <c r="X1445" i="1" a="1"/>
  <c r="X1445" i="1" s="1"/>
  <c r="X1446" i="1" a="1"/>
  <c r="X1446" i="1" s="1"/>
  <c r="X1447" i="1" a="1"/>
  <c r="X1447" i="1" s="1"/>
  <c r="X1448" i="1" a="1"/>
  <c r="X1448" i="1" s="1"/>
  <c r="X1449" i="1" a="1"/>
  <c r="X1449" i="1" s="1"/>
  <c r="X1450" i="1" a="1"/>
  <c r="X1450" i="1" s="1"/>
  <c r="X1451" i="1" a="1"/>
  <c r="X1451" i="1" s="1"/>
  <c r="X1452" i="1" a="1"/>
  <c r="X1452" i="1" s="1"/>
  <c r="X1453" i="1" a="1"/>
  <c r="X1453" i="1" s="1"/>
  <c r="X1454" i="1" a="1"/>
  <c r="X1454" i="1" s="1"/>
  <c r="X1455" i="1" a="1"/>
  <c r="X1455" i="1" s="1"/>
  <c r="X1456" i="1" a="1"/>
  <c r="X1456" i="1" s="1"/>
  <c r="X1457" i="1" a="1"/>
  <c r="X1457" i="1" s="1"/>
  <c r="X1458" i="1" a="1"/>
  <c r="X1458" i="1" s="1"/>
  <c r="W1204" i="1" a="1"/>
  <c r="W1204" i="1" s="1"/>
  <c r="W1205" i="1" a="1"/>
  <c r="W1205" i="1" s="1"/>
  <c r="W1206" i="1" a="1"/>
  <c r="W1206" i="1" s="1"/>
  <c r="W1207" i="1" a="1"/>
  <c r="W1207" i="1" s="1"/>
  <c r="W1208" i="1" a="1"/>
  <c r="W1208" i="1" s="1"/>
  <c r="W1209" i="1" a="1"/>
  <c r="W1209" i="1" s="1"/>
  <c r="W1210" i="1" a="1"/>
  <c r="W1210" i="1" s="1"/>
  <c r="W1211" i="1" a="1"/>
  <c r="W1211" i="1" s="1"/>
  <c r="W1212" i="1" a="1"/>
  <c r="W1212" i="1" s="1"/>
  <c r="W1213" i="1" a="1"/>
  <c r="W1213" i="1" s="1"/>
  <c r="W1214" i="1" a="1"/>
  <c r="W1214" i="1" s="1"/>
  <c r="W1215" i="1" a="1"/>
  <c r="W1215" i="1" s="1"/>
  <c r="W1216" i="1" a="1"/>
  <c r="W1216" i="1" s="1"/>
  <c r="W1217" i="1" a="1"/>
  <c r="W1217" i="1" s="1"/>
  <c r="W1218" i="1" a="1"/>
  <c r="W1218" i="1" s="1"/>
  <c r="W1219" i="1" a="1"/>
  <c r="W1219" i="1" s="1"/>
  <c r="W1220" i="1" a="1"/>
  <c r="W1220" i="1" s="1"/>
  <c r="W1221" i="1" a="1"/>
  <c r="W1221" i="1" s="1"/>
  <c r="W1222" i="1" a="1"/>
  <c r="W1222" i="1" s="1"/>
  <c r="W1223" i="1" a="1"/>
  <c r="W1223" i="1" s="1"/>
  <c r="W1224" i="1" a="1"/>
  <c r="W1224" i="1" s="1"/>
  <c r="W1225" i="1" a="1"/>
  <c r="W1225" i="1" s="1"/>
  <c r="W1226" i="1" a="1"/>
  <c r="W1226" i="1" s="1"/>
  <c r="W1227" i="1" a="1"/>
  <c r="W1227" i="1" s="1"/>
  <c r="W1228" i="1" a="1"/>
  <c r="W1228" i="1" s="1"/>
  <c r="W1229" i="1" a="1"/>
  <c r="W1229" i="1" s="1"/>
  <c r="W1230" i="1" a="1"/>
  <c r="W1230" i="1" s="1"/>
  <c r="W1231" i="1" a="1"/>
  <c r="W1231" i="1" s="1"/>
  <c r="W1232" i="1" a="1"/>
  <c r="W1232" i="1" s="1"/>
  <c r="W1233" i="1" a="1"/>
  <c r="W1233" i="1" s="1"/>
  <c r="W1234" i="1" a="1"/>
  <c r="W1234" i="1" s="1"/>
  <c r="W1235" i="1" a="1"/>
  <c r="W1235" i="1" s="1"/>
  <c r="W1236" i="1" a="1"/>
  <c r="W1236" i="1" s="1"/>
  <c r="W1237" i="1" a="1"/>
  <c r="W1237" i="1" s="1"/>
  <c r="W1238" i="1" a="1"/>
  <c r="W1238" i="1" s="1"/>
  <c r="W1239" i="1" a="1"/>
  <c r="W1239" i="1" s="1"/>
  <c r="W1240" i="1" a="1"/>
  <c r="W1240" i="1" s="1"/>
  <c r="W1241" i="1" a="1"/>
  <c r="W1241" i="1" s="1"/>
  <c r="W1242" i="1" a="1"/>
  <c r="W1242" i="1" s="1"/>
  <c r="W1243" i="1" a="1"/>
  <c r="W1243" i="1" s="1"/>
  <c r="W1244" i="1" a="1"/>
  <c r="W1244" i="1" s="1"/>
  <c r="W1245" i="1" a="1"/>
  <c r="W1245" i="1" s="1"/>
  <c r="W1246" i="1" a="1"/>
  <c r="W1246" i="1" s="1"/>
  <c r="W1247" i="1" a="1"/>
  <c r="W1247" i="1" s="1"/>
  <c r="W1248" i="1" a="1"/>
  <c r="W1248" i="1" s="1"/>
  <c r="W1249" i="1" a="1"/>
  <c r="W1249" i="1" s="1"/>
  <c r="W1250" i="1" a="1"/>
  <c r="W1250" i="1" s="1"/>
  <c r="W1251" i="1" a="1"/>
  <c r="W1251" i="1" s="1"/>
  <c r="W1252" i="1" a="1"/>
  <c r="W1252" i="1" s="1"/>
  <c r="W1253" i="1" a="1"/>
  <c r="W1253" i="1" s="1"/>
  <c r="W1254" i="1" a="1"/>
  <c r="W1254" i="1" s="1"/>
  <c r="W1255" i="1" a="1"/>
  <c r="W1255" i="1" s="1"/>
  <c r="W1256" i="1" a="1"/>
  <c r="W1256" i="1" s="1"/>
  <c r="W1257" i="1" a="1"/>
  <c r="W1257" i="1" s="1"/>
  <c r="W1258" i="1" a="1"/>
  <c r="W1258" i="1" s="1"/>
  <c r="W1259" i="1" a="1"/>
  <c r="W1259" i="1" s="1"/>
  <c r="W1260" i="1" a="1"/>
  <c r="W1260" i="1" s="1"/>
  <c r="W1261" i="1" a="1"/>
  <c r="W1261" i="1" s="1"/>
  <c r="W1262" i="1" a="1"/>
  <c r="W1262" i="1" s="1"/>
  <c r="W1263" i="1" a="1"/>
  <c r="W1263" i="1" s="1"/>
  <c r="W1264" i="1" a="1"/>
  <c r="W1264" i="1" s="1"/>
  <c r="W1265" i="1" a="1"/>
  <c r="W1265" i="1" s="1"/>
  <c r="W1266" i="1" a="1"/>
  <c r="W1266" i="1" s="1"/>
  <c r="W1267" i="1" a="1"/>
  <c r="W1267" i="1" s="1"/>
  <c r="W1268" i="1" a="1"/>
  <c r="W1268" i="1" s="1"/>
  <c r="W1269" i="1" a="1"/>
  <c r="W1269" i="1" s="1"/>
  <c r="W1270" i="1" a="1"/>
  <c r="W1270" i="1" s="1"/>
  <c r="W1271" i="1" a="1"/>
  <c r="W1271" i="1" s="1"/>
  <c r="W1272" i="1" a="1"/>
  <c r="W1272" i="1" s="1"/>
  <c r="W1273" i="1" a="1"/>
  <c r="W1273" i="1" s="1"/>
  <c r="W1274" i="1" a="1"/>
  <c r="W1274" i="1" s="1"/>
  <c r="W1275" i="1" a="1"/>
  <c r="W1275" i="1" s="1"/>
  <c r="W1276" i="1" a="1"/>
  <c r="W1276" i="1" s="1"/>
  <c r="W1277" i="1" a="1"/>
  <c r="W1277" i="1" s="1"/>
  <c r="W1278" i="1" a="1"/>
  <c r="W1278" i="1" s="1"/>
  <c r="W1279" i="1" a="1"/>
  <c r="W1279" i="1" s="1"/>
  <c r="W1280" i="1" a="1"/>
  <c r="W1280" i="1" s="1"/>
  <c r="W1281" i="1" a="1"/>
  <c r="W1281" i="1" s="1"/>
  <c r="W1282" i="1" a="1"/>
  <c r="W1282" i="1" s="1"/>
  <c r="W1283" i="1" a="1"/>
  <c r="W1283" i="1" s="1"/>
  <c r="W1284" i="1" a="1"/>
  <c r="W1284" i="1" s="1"/>
  <c r="W1285" i="1" a="1"/>
  <c r="W1285" i="1" s="1"/>
  <c r="W1286" i="1" a="1"/>
  <c r="W1286" i="1" s="1"/>
  <c r="W1287" i="1" a="1"/>
  <c r="W1287" i="1" s="1"/>
  <c r="W1288" i="1" a="1"/>
  <c r="W1288" i="1" s="1"/>
  <c r="W1289" i="1" a="1"/>
  <c r="W1289" i="1" s="1"/>
  <c r="W1290" i="1" a="1"/>
  <c r="W1290" i="1" s="1"/>
  <c r="W1291" i="1" a="1"/>
  <c r="W1291" i="1" s="1"/>
  <c r="W1292" i="1" a="1"/>
  <c r="W1292" i="1" s="1"/>
  <c r="W1293" i="1" a="1"/>
  <c r="W1293" i="1" s="1"/>
  <c r="W1294" i="1" a="1"/>
  <c r="W1294" i="1" s="1"/>
  <c r="W1295" i="1" a="1"/>
  <c r="W1295" i="1" s="1"/>
  <c r="W1296" i="1" a="1"/>
  <c r="W1296" i="1" s="1"/>
  <c r="W1297" i="1" a="1"/>
  <c r="W1297" i="1" s="1"/>
  <c r="W1298" i="1" a="1"/>
  <c r="W1298" i="1" s="1"/>
  <c r="W1299" i="1" a="1"/>
  <c r="W1299" i="1" s="1"/>
  <c r="W1300" i="1" a="1"/>
  <c r="W1300" i="1" s="1"/>
  <c r="W1301" i="1" a="1"/>
  <c r="W1301" i="1" s="1"/>
  <c r="W1302" i="1" a="1"/>
  <c r="W1302" i="1" s="1"/>
  <c r="W1303" i="1" a="1"/>
  <c r="W1303" i="1" s="1"/>
  <c r="W1304" i="1" a="1"/>
  <c r="W1304" i="1" s="1"/>
  <c r="W1305" i="1" a="1"/>
  <c r="W1305" i="1" s="1"/>
  <c r="W1306" i="1" a="1"/>
  <c r="W1306" i="1" s="1"/>
  <c r="W1307" i="1" a="1"/>
  <c r="W1307" i="1" s="1"/>
  <c r="W1308" i="1" a="1"/>
  <c r="W1308" i="1" s="1"/>
  <c r="W1309" i="1" a="1"/>
  <c r="W1309" i="1" s="1"/>
  <c r="W1310" i="1" a="1"/>
  <c r="W1310" i="1" s="1"/>
  <c r="W1311" i="1" a="1"/>
  <c r="W1311" i="1" s="1"/>
  <c r="W1312" i="1" a="1"/>
  <c r="W1312" i="1" s="1"/>
  <c r="W1313" i="1" a="1"/>
  <c r="W1313" i="1" s="1"/>
  <c r="W1314" i="1" a="1"/>
  <c r="W1314" i="1" s="1"/>
  <c r="W1315" i="1" a="1"/>
  <c r="W1315" i="1" s="1"/>
  <c r="W1316" i="1" a="1"/>
  <c r="W1316" i="1" s="1"/>
  <c r="W1317" i="1" a="1"/>
  <c r="W1317" i="1" s="1"/>
  <c r="W1318" i="1" a="1"/>
  <c r="W1318" i="1" s="1"/>
  <c r="W1319" i="1" a="1"/>
  <c r="W1319" i="1" s="1"/>
  <c r="W1320" i="1" a="1"/>
  <c r="W1320" i="1" s="1"/>
  <c r="W1321" i="1" a="1"/>
  <c r="W1321" i="1" s="1"/>
  <c r="W1322" i="1" a="1"/>
  <c r="W1322" i="1" s="1"/>
  <c r="W1323" i="1" a="1"/>
  <c r="W1323" i="1" s="1"/>
  <c r="W1324" i="1" a="1"/>
  <c r="W1324" i="1" s="1"/>
  <c r="W1325" i="1" a="1"/>
  <c r="W1325" i="1" s="1"/>
  <c r="W1326" i="1" a="1"/>
  <c r="W1326" i="1" s="1"/>
  <c r="W1327" i="1" a="1"/>
  <c r="W1327" i="1" s="1"/>
  <c r="W1328" i="1" a="1"/>
  <c r="W1328" i="1" s="1"/>
  <c r="W1329" i="1" a="1"/>
  <c r="W1329" i="1" s="1"/>
  <c r="W1330" i="1" a="1"/>
  <c r="W1330" i="1" s="1"/>
  <c r="W1331" i="1" a="1"/>
  <c r="W1331" i="1" s="1"/>
  <c r="W1332" i="1" a="1"/>
  <c r="W1332" i="1" s="1"/>
  <c r="W1333" i="1" a="1"/>
  <c r="W1333" i="1" s="1"/>
  <c r="W1334" i="1" a="1"/>
  <c r="W1334" i="1" s="1"/>
  <c r="W1335" i="1" a="1"/>
  <c r="W1335" i="1" s="1"/>
  <c r="W1336" i="1" a="1"/>
  <c r="W1336" i="1" s="1"/>
  <c r="W1337" i="1" a="1"/>
  <c r="W1337" i="1" s="1"/>
  <c r="W1338" i="1" a="1"/>
  <c r="W1338" i="1" s="1"/>
  <c r="W1339" i="1" a="1"/>
  <c r="W1339" i="1" s="1"/>
  <c r="W1340" i="1" a="1"/>
  <c r="W1340" i="1" s="1"/>
  <c r="W1341" i="1" a="1"/>
  <c r="W1341" i="1" s="1"/>
  <c r="W1342" i="1" a="1"/>
  <c r="W1342" i="1" s="1"/>
  <c r="W1343" i="1" a="1"/>
  <c r="W1343" i="1" s="1"/>
  <c r="W1344" i="1" a="1"/>
  <c r="W1344" i="1" s="1"/>
  <c r="W1345" i="1" a="1"/>
  <c r="W1345" i="1" s="1"/>
  <c r="W1346" i="1" a="1"/>
  <c r="W1346" i="1" s="1"/>
  <c r="W1347" i="1" a="1"/>
  <c r="W1347" i="1" s="1"/>
  <c r="W1348" i="1" a="1"/>
  <c r="W1348" i="1" s="1"/>
  <c r="W1349" i="1" a="1"/>
  <c r="W1349" i="1" s="1"/>
  <c r="W1350" i="1" a="1"/>
  <c r="W1350" i="1" s="1"/>
  <c r="W1351" i="1" a="1"/>
  <c r="W1351" i="1" s="1"/>
  <c r="W1352" i="1" a="1"/>
  <c r="W1352" i="1" s="1"/>
  <c r="W1353" i="1" a="1"/>
  <c r="W1353" i="1" s="1"/>
  <c r="W1354" i="1" a="1"/>
  <c r="W1354" i="1" s="1"/>
  <c r="W1355" i="1" a="1"/>
  <c r="W1355" i="1" s="1"/>
  <c r="W1356" i="1" a="1"/>
  <c r="W1356" i="1" s="1"/>
  <c r="W1357" i="1" a="1"/>
  <c r="W1357" i="1" s="1"/>
  <c r="W1358" i="1" a="1"/>
  <c r="W1358" i="1" s="1"/>
  <c r="W1359" i="1" a="1"/>
  <c r="W1359" i="1" s="1"/>
  <c r="W1360" i="1" a="1"/>
  <c r="W1360" i="1" s="1"/>
  <c r="W1361" i="1" a="1"/>
  <c r="W1361" i="1" s="1"/>
  <c r="W1362" i="1" a="1"/>
  <c r="W1362" i="1" s="1"/>
  <c r="W1363" i="1" a="1"/>
  <c r="W1363" i="1" s="1"/>
  <c r="W1364" i="1" a="1"/>
  <c r="W1364" i="1" s="1"/>
  <c r="W1365" i="1" a="1"/>
  <c r="W1365" i="1" s="1"/>
  <c r="W1366" i="1" a="1"/>
  <c r="W1366" i="1" s="1"/>
  <c r="W1367" i="1" a="1"/>
  <c r="W1367" i="1" s="1"/>
  <c r="W1368" i="1" a="1"/>
  <c r="W1368" i="1" s="1"/>
  <c r="W1369" i="1" a="1"/>
  <c r="W1369" i="1" s="1"/>
  <c r="W1370" i="1" a="1"/>
  <c r="W1370" i="1" s="1"/>
  <c r="W1371" i="1" a="1"/>
  <c r="W1371" i="1" s="1"/>
  <c r="W1372" i="1" a="1"/>
  <c r="W1372" i="1" s="1"/>
  <c r="W1125" i="1" a="1"/>
  <c r="W1125" i="1" s="1"/>
  <c r="W1126" i="1" a="1"/>
  <c r="W1126" i="1" s="1"/>
  <c r="W1127" i="1" a="1"/>
  <c r="W1127" i="1" s="1"/>
  <c r="W1128" i="1" a="1"/>
  <c r="W1128" i="1" s="1"/>
  <c r="W1373" i="1" a="1"/>
  <c r="W1373" i="1" s="1"/>
  <c r="W1129" i="1" a="1"/>
  <c r="W1129" i="1" s="1"/>
  <c r="W1130" i="1" a="1"/>
  <c r="W1130" i="1" s="1"/>
  <c r="W1131" i="1" a="1"/>
  <c r="W1131" i="1" s="1"/>
  <c r="W1132" i="1" a="1"/>
  <c r="W1132" i="1" s="1"/>
  <c r="W1374" i="1" a="1"/>
  <c r="W1374" i="1" s="1"/>
  <c r="W1133" i="1" a="1"/>
  <c r="W1133" i="1" s="1"/>
  <c r="W1134" i="1" a="1"/>
  <c r="W1134" i="1" s="1"/>
  <c r="W1135" i="1" a="1"/>
  <c r="W1135" i="1" s="1"/>
  <c r="W1136" i="1" a="1"/>
  <c r="W1136" i="1" s="1"/>
  <c r="W1137" i="1" a="1"/>
  <c r="W1137" i="1" s="1"/>
  <c r="W1138" i="1" a="1"/>
  <c r="W1138" i="1" s="1"/>
  <c r="W1139" i="1" a="1"/>
  <c r="W1139" i="1" s="1"/>
  <c r="W1140" i="1" a="1"/>
  <c r="W1140" i="1" s="1"/>
  <c r="W1141" i="1" a="1"/>
  <c r="W1141" i="1" s="1"/>
  <c r="W1142" i="1" a="1"/>
  <c r="W1142" i="1" s="1"/>
  <c r="W1375" i="1" a="1"/>
  <c r="W1375" i="1" s="1"/>
  <c r="W1143" i="1" a="1"/>
  <c r="W1143" i="1" s="1"/>
  <c r="W1144" i="1" a="1"/>
  <c r="W1144" i="1" s="1"/>
  <c r="W1145" i="1" a="1"/>
  <c r="W1145" i="1" s="1"/>
  <c r="W1146" i="1" a="1"/>
  <c r="W1146" i="1" s="1"/>
  <c r="W1147" i="1" a="1"/>
  <c r="W1147" i="1" s="1"/>
  <c r="W1148" i="1" a="1"/>
  <c r="W1148" i="1" s="1"/>
  <c r="W1149" i="1" a="1"/>
  <c r="W1149" i="1" s="1"/>
  <c r="W1150" i="1" a="1"/>
  <c r="W1150" i="1" s="1"/>
  <c r="W1151" i="1" a="1"/>
  <c r="W1151" i="1" s="1"/>
  <c r="W1152" i="1" a="1"/>
  <c r="W1152" i="1" s="1"/>
  <c r="W1376" i="1" a="1"/>
  <c r="W1376" i="1" s="1"/>
  <c r="W1153" i="1" a="1"/>
  <c r="W1153" i="1" s="1"/>
  <c r="W1154" i="1" a="1"/>
  <c r="W1154" i="1" s="1"/>
  <c r="W1155" i="1" a="1"/>
  <c r="W1155" i="1" s="1"/>
  <c r="W1377" i="1" a="1"/>
  <c r="W1377" i="1" s="1"/>
  <c r="W1156" i="1" a="1"/>
  <c r="W1156" i="1" s="1"/>
  <c r="W1378" i="1" a="1"/>
  <c r="W1378" i="1" s="1"/>
  <c r="W1157" i="1" a="1"/>
  <c r="W1157" i="1" s="1"/>
  <c r="W1158" i="1" a="1"/>
  <c r="W1158" i="1" s="1"/>
  <c r="W1159" i="1" a="1"/>
  <c r="W1159" i="1" s="1"/>
  <c r="W1160" i="1" a="1"/>
  <c r="W1160" i="1" s="1"/>
  <c r="W1379" i="1" a="1"/>
  <c r="W1379" i="1" s="1"/>
  <c r="W1161" i="1" a="1"/>
  <c r="W1161" i="1" s="1"/>
  <c r="W1380" i="1" a="1"/>
  <c r="W1380" i="1" s="1"/>
  <c r="W1162" i="1" a="1"/>
  <c r="W1162" i="1" s="1"/>
  <c r="W1163" i="1" a="1"/>
  <c r="W1163" i="1" s="1"/>
  <c r="W1164" i="1" a="1"/>
  <c r="W1164" i="1" s="1"/>
  <c r="W1165" i="1" a="1"/>
  <c r="W1165" i="1" s="1"/>
  <c r="W1166" i="1" a="1"/>
  <c r="W1166" i="1" s="1"/>
  <c r="W1381" i="1" a="1"/>
  <c r="W1381" i="1" s="1"/>
  <c r="W1167" i="1" a="1"/>
  <c r="W1167" i="1" s="1"/>
  <c r="W1168" i="1" a="1"/>
  <c r="W1168" i="1" s="1"/>
  <c r="W1382" i="1" a="1"/>
  <c r="W1382" i="1" s="1"/>
  <c r="W1383" i="1" a="1"/>
  <c r="W1383" i="1" s="1"/>
  <c r="W1169" i="1" a="1"/>
  <c r="W1169" i="1" s="1"/>
  <c r="W1170" i="1" a="1"/>
  <c r="W1170" i="1" s="1"/>
  <c r="W1171" i="1" a="1"/>
  <c r="W1171" i="1" s="1"/>
  <c r="W1172" i="1" a="1"/>
  <c r="W1172" i="1" s="1"/>
  <c r="W1173" i="1" a="1"/>
  <c r="W1173" i="1" s="1"/>
  <c r="W1174" i="1" a="1"/>
  <c r="W1174" i="1" s="1"/>
  <c r="W1175" i="1" a="1"/>
  <c r="W1175" i="1" s="1"/>
  <c r="W1176" i="1" a="1"/>
  <c r="W1176" i="1" s="1"/>
  <c r="W1177" i="1" a="1"/>
  <c r="W1177" i="1" s="1"/>
  <c r="W1178" i="1" a="1"/>
  <c r="W1178" i="1" s="1"/>
  <c r="W1384" i="1" a="1"/>
  <c r="W1384" i="1" s="1"/>
  <c r="W1179" i="1" a="1"/>
  <c r="W1179" i="1" s="1"/>
  <c r="W1180" i="1" a="1"/>
  <c r="W1180" i="1" s="1"/>
  <c r="W1181" i="1" a="1"/>
  <c r="W1181" i="1" s="1"/>
  <c r="W1182" i="1" a="1"/>
  <c r="W1182" i="1" s="1"/>
  <c r="W1183" i="1" a="1"/>
  <c r="W1183" i="1" s="1"/>
  <c r="W1184" i="1" a="1"/>
  <c r="W1184" i="1" s="1"/>
  <c r="W1185" i="1" a="1"/>
  <c r="W1185" i="1" s="1"/>
  <c r="W1186" i="1" a="1"/>
  <c r="W1186" i="1" s="1"/>
  <c r="W1187" i="1" a="1"/>
  <c r="W1187" i="1" s="1"/>
  <c r="W1188" i="1" a="1"/>
  <c r="W1188" i="1" s="1"/>
  <c r="W1385" i="1" a="1"/>
  <c r="W1385" i="1" s="1"/>
  <c r="W1189" i="1" a="1"/>
  <c r="W1189" i="1" s="1"/>
  <c r="W1190" i="1" a="1"/>
  <c r="W1190" i="1" s="1"/>
  <c r="W1191" i="1" a="1"/>
  <c r="W1191" i="1" s="1"/>
  <c r="W1192" i="1" a="1"/>
  <c r="W1192" i="1" s="1"/>
  <c r="W1193" i="1" a="1"/>
  <c r="W1193" i="1" s="1"/>
  <c r="W1194" i="1" a="1"/>
  <c r="W1194" i="1" s="1"/>
  <c r="W1195" i="1" a="1"/>
  <c r="W1195" i="1" s="1"/>
  <c r="W1196" i="1" a="1"/>
  <c r="W1196" i="1" s="1"/>
  <c r="W1197" i="1" a="1"/>
  <c r="W1197" i="1" s="1"/>
  <c r="W1198" i="1" a="1"/>
  <c r="W1198" i="1" s="1"/>
  <c r="W1386" i="1" a="1"/>
  <c r="W1386" i="1" s="1"/>
  <c r="W1199" i="1" a="1"/>
  <c r="W1199" i="1" s="1"/>
  <c r="W1200" i="1" a="1"/>
  <c r="W1200" i="1" s="1"/>
  <c r="W1201" i="1" a="1"/>
  <c r="W1201" i="1" s="1"/>
  <c r="W1202" i="1" a="1"/>
  <c r="W1202" i="1" s="1"/>
  <c r="W1203" i="1" a="1"/>
  <c r="W1203" i="1" s="1"/>
  <c r="W1387" i="1" a="1"/>
  <c r="W1387" i="1" s="1"/>
  <c r="W1388" i="1" a="1"/>
  <c r="W1388" i="1" s="1"/>
  <c r="W1389" i="1" a="1"/>
  <c r="W1389" i="1" s="1"/>
  <c r="W1390" i="1" a="1"/>
  <c r="W1390" i="1" s="1"/>
  <c r="W1391" i="1" a="1"/>
  <c r="W1391" i="1" s="1"/>
  <c r="W1392" i="1" a="1"/>
  <c r="W1392" i="1" s="1"/>
  <c r="W1393" i="1" a="1"/>
  <c r="W1393" i="1" s="1"/>
  <c r="W1394" i="1" a="1"/>
  <c r="W1394" i="1" s="1"/>
  <c r="W1395" i="1" a="1"/>
  <c r="W1395" i="1" s="1"/>
  <c r="W1396" i="1" a="1"/>
  <c r="W1396" i="1" s="1"/>
  <c r="W1397" i="1" a="1"/>
  <c r="W1397" i="1" s="1"/>
  <c r="W1398" i="1" a="1"/>
  <c r="W1398" i="1" s="1"/>
  <c r="W1399" i="1" a="1"/>
  <c r="W1399" i="1" s="1"/>
  <c r="W1400" i="1" a="1"/>
  <c r="W1400" i="1" s="1"/>
  <c r="W1401" i="1" a="1"/>
  <c r="W1401" i="1" s="1"/>
  <c r="W1402" i="1" a="1"/>
  <c r="W1402" i="1" s="1"/>
  <c r="W1403" i="1" a="1"/>
  <c r="W1403" i="1" s="1"/>
  <c r="W1404" i="1" a="1"/>
  <c r="W1404" i="1" s="1"/>
  <c r="W1405" i="1" a="1"/>
  <c r="W1405" i="1" s="1"/>
  <c r="W1406" i="1" a="1"/>
  <c r="W1406" i="1" s="1"/>
  <c r="W1407" i="1" a="1"/>
  <c r="W1407" i="1" s="1"/>
  <c r="W1408" i="1" a="1"/>
  <c r="W1408" i="1" s="1"/>
  <c r="W1409" i="1" a="1"/>
  <c r="W1409" i="1" s="1"/>
  <c r="W1410" i="1" a="1"/>
  <c r="W1410" i="1" s="1"/>
  <c r="W1411" i="1" a="1"/>
  <c r="W1411" i="1" s="1"/>
  <c r="W1412" i="1" a="1"/>
  <c r="W1412" i="1" s="1"/>
  <c r="W1413" i="1" a="1"/>
  <c r="W1413" i="1" s="1"/>
  <c r="W1414" i="1" a="1"/>
  <c r="W1414" i="1" s="1"/>
  <c r="W1415" i="1" a="1"/>
  <c r="W1415" i="1" s="1"/>
  <c r="W1416" i="1" a="1"/>
  <c r="W1416" i="1" s="1"/>
  <c r="W1417" i="1" a="1"/>
  <c r="W1417" i="1" s="1"/>
  <c r="W1418" i="1" a="1"/>
  <c r="W1418" i="1" s="1"/>
  <c r="W1419" i="1" a="1"/>
  <c r="W1419" i="1" s="1"/>
  <c r="W1420" i="1" a="1"/>
  <c r="W1420" i="1" s="1"/>
  <c r="W1421" i="1" a="1"/>
  <c r="W1421" i="1" s="1"/>
  <c r="W1422" i="1" a="1"/>
  <c r="W1422" i="1" s="1"/>
  <c r="W1423" i="1" a="1"/>
  <c r="W1423" i="1" s="1"/>
  <c r="W1424" i="1" a="1"/>
  <c r="W1424" i="1" s="1"/>
  <c r="W1425" i="1" a="1"/>
  <c r="W1425" i="1" s="1"/>
  <c r="W1426" i="1" a="1"/>
  <c r="W1426" i="1" s="1"/>
  <c r="W1427" i="1" a="1"/>
  <c r="W1427" i="1" s="1"/>
  <c r="W1428" i="1" a="1"/>
  <c r="W1428" i="1" s="1"/>
  <c r="W1429" i="1" a="1"/>
  <c r="W1429" i="1" s="1"/>
  <c r="W1430" i="1" a="1"/>
  <c r="W1430" i="1" s="1"/>
  <c r="W1431" i="1" a="1"/>
  <c r="W1431" i="1" s="1"/>
  <c r="W1432" i="1" a="1"/>
  <c r="W1432" i="1" s="1"/>
  <c r="W1433" i="1" a="1"/>
  <c r="W1433" i="1" s="1"/>
  <c r="W1434" i="1" a="1"/>
  <c r="W1434" i="1" s="1"/>
  <c r="W1435" i="1" a="1"/>
  <c r="W1435" i="1" s="1"/>
  <c r="W1436" i="1" a="1"/>
  <c r="W1436" i="1" s="1"/>
  <c r="W1437" i="1" a="1"/>
  <c r="W1437" i="1" s="1"/>
  <c r="W1438" i="1" a="1"/>
  <c r="W1438" i="1" s="1"/>
  <c r="W1439" i="1" a="1"/>
  <c r="W1439" i="1" s="1"/>
  <c r="W1440" i="1" a="1"/>
  <c r="W1440" i="1" s="1"/>
  <c r="W1441" i="1" a="1"/>
  <c r="W1441" i="1" s="1"/>
  <c r="W1442" i="1" a="1"/>
  <c r="W1442" i="1" s="1"/>
  <c r="W1443" i="1" a="1"/>
  <c r="W1443" i="1" s="1"/>
  <c r="W1444" i="1" a="1"/>
  <c r="W1444" i="1" s="1"/>
  <c r="W1445" i="1" a="1"/>
  <c r="W1445" i="1" s="1"/>
  <c r="W1446" i="1" a="1"/>
  <c r="W1446" i="1" s="1"/>
  <c r="W1447" i="1" a="1"/>
  <c r="W1447" i="1" s="1"/>
  <c r="W1448" i="1" a="1"/>
  <c r="W1448" i="1" s="1"/>
  <c r="W1449" i="1" a="1"/>
  <c r="W1449" i="1" s="1"/>
  <c r="W1450" i="1" a="1"/>
  <c r="W1450" i="1" s="1"/>
  <c r="W1451" i="1" a="1"/>
  <c r="W1451" i="1" s="1"/>
  <c r="W1452" i="1" a="1"/>
  <c r="W1452" i="1" s="1"/>
  <c r="W1453" i="1" a="1"/>
  <c r="W1453" i="1" s="1"/>
  <c r="W1454" i="1" a="1"/>
  <c r="W1454" i="1" s="1"/>
  <c r="W1455" i="1" a="1"/>
  <c r="W1455" i="1" s="1"/>
  <c r="W1456" i="1" a="1"/>
  <c r="W1456" i="1" s="1"/>
  <c r="W1457" i="1" a="1"/>
  <c r="W1457" i="1" s="1"/>
  <c r="W1458" i="1" a="1"/>
  <c r="W1458" i="1" s="1"/>
  <c r="V1204" i="1" a="1"/>
  <c r="V1204" i="1" s="1"/>
  <c r="V1205" i="1" a="1"/>
  <c r="V1205" i="1" s="1"/>
  <c r="V1206" i="1" a="1"/>
  <c r="V1206" i="1" s="1"/>
  <c r="V1207" i="1" a="1"/>
  <c r="V1207" i="1" s="1"/>
  <c r="V1208" i="1" a="1"/>
  <c r="V1208" i="1" s="1"/>
  <c r="V1209" i="1" a="1"/>
  <c r="V1209" i="1" s="1"/>
  <c r="V1210" i="1" a="1"/>
  <c r="V1210" i="1" s="1"/>
  <c r="V1211" i="1" a="1"/>
  <c r="V1211" i="1" s="1"/>
  <c r="V1212" i="1" a="1"/>
  <c r="V1212" i="1" s="1"/>
  <c r="V1213" i="1" a="1"/>
  <c r="V1213" i="1" s="1"/>
  <c r="V1214" i="1" a="1"/>
  <c r="V1214" i="1" s="1"/>
  <c r="V1215" i="1" a="1"/>
  <c r="V1215" i="1" s="1"/>
  <c r="V1216" i="1" a="1"/>
  <c r="V1216" i="1" s="1"/>
  <c r="V1217" i="1" a="1"/>
  <c r="V1217" i="1" s="1"/>
  <c r="V1218" i="1" a="1"/>
  <c r="V1218" i="1" s="1"/>
  <c r="V1219" i="1" a="1"/>
  <c r="V1219" i="1" s="1"/>
  <c r="V1220" i="1" a="1"/>
  <c r="V1220" i="1" s="1"/>
  <c r="V1221" i="1" a="1"/>
  <c r="V1221" i="1" s="1"/>
  <c r="V1222" i="1" a="1"/>
  <c r="V1222" i="1" s="1"/>
  <c r="V1223" i="1" a="1"/>
  <c r="V1223" i="1" s="1"/>
  <c r="V1224" i="1" a="1"/>
  <c r="V1224" i="1" s="1"/>
  <c r="V1225" i="1" a="1"/>
  <c r="V1225" i="1" s="1"/>
  <c r="V1226" i="1" a="1"/>
  <c r="V1226" i="1" s="1"/>
  <c r="V1227" i="1" a="1"/>
  <c r="V1227" i="1" s="1"/>
  <c r="V1228" i="1" a="1"/>
  <c r="V1228" i="1" s="1"/>
  <c r="V1229" i="1" a="1"/>
  <c r="V1229" i="1" s="1"/>
  <c r="V1230" i="1" a="1"/>
  <c r="V1230" i="1" s="1"/>
  <c r="V1231" i="1" a="1"/>
  <c r="V1231" i="1" s="1"/>
  <c r="V1232" i="1" a="1"/>
  <c r="V1232" i="1" s="1"/>
  <c r="V1233" i="1" a="1"/>
  <c r="V1233" i="1" s="1"/>
  <c r="V1234" i="1" a="1"/>
  <c r="V1234" i="1" s="1"/>
  <c r="V1235" i="1" a="1"/>
  <c r="V1235" i="1" s="1"/>
  <c r="V1236" i="1" a="1"/>
  <c r="V1236" i="1" s="1"/>
  <c r="V1237" i="1" a="1"/>
  <c r="V1237" i="1" s="1"/>
  <c r="V1238" i="1" a="1"/>
  <c r="V1238" i="1" s="1"/>
  <c r="V1239" i="1" a="1"/>
  <c r="V1239" i="1" s="1"/>
  <c r="V1240" i="1" a="1"/>
  <c r="V1240" i="1" s="1"/>
  <c r="V1241" i="1" a="1"/>
  <c r="V1241" i="1" s="1"/>
  <c r="V1242" i="1" a="1"/>
  <c r="V1242" i="1" s="1"/>
  <c r="V1243" i="1" a="1"/>
  <c r="V1243" i="1" s="1"/>
  <c r="V1244" i="1" a="1"/>
  <c r="V1244" i="1" s="1"/>
  <c r="V1245" i="1" a="1"/>
  <c r="V1245" i="1" s="1"/>
  <c r="V1246" i="1" a="1"/>
  <c r="V1246" i="1" s="1"/>
  <c r="V1247" i="1" a="1"/>
  <c r="V1247" i="1" s="1"/>
  <c r="V1248" i="1" a="1"/>
  <c r="V1248" i="1" s="1"/>
  <c r="V1249" i="1" a="1"/>
  <c r="V1249" i="1" s="1"/>
  <c r="V1250" i="1" a="1"/>
  <c r="V1250" i="1" s="1"/>
  <c r="V1251" i="1" a="1"/>
  <c r="V1251" i="1" s="1"/>
  <c r="V1252" i="1" a="1"/>
  <c r="V1252" i="1" s="1"/>
  <c r="V1253" i="1" a="1"/>
  <c r="V1253" i="1" s="1"/>
  <c r="V1254" i="1" a="1"/>
  <c r="V1254" i="1" s="1"/>
  <c r="V1255" i="1" a="1"/>
  <c r="V1255" i="1" s="1"/>
  <c r="V1256" i="1" a="1"/>
  <c r="V1256" i="1" s="1"/>
  <c r="V1257" i="1" a="1"/>
  <c r="V1257" i="1" s="1"/>
  <c r="V1258" i="1" a="1"/>
  <c r="V1258" i="1" s="1"/>
  <c r="V1259" i="1" a="1"/>
  <c r="V1259" i="1" s="1"/>
  <c r="V1260" i="1" a="1"/>
  <c r="V1260" i="1" s="1"/>
  <c r="V1261" i="1" a="1"/>
  <c r="V1261" i="1" s="1"/>
  <c r="V1262" i="1" a="1"/>
  <c r="V1262" i="1" s="1"/>
  <c r="V1263" i="1" a="1"/>
  <c r="V1263" i="1" s="1"/>
  <c r="V1264" i="1" a="1"/>
  <c r="V1264" i="1" s="1"/>
  <c r="V1265" i="1" a="1"/>
  <c r="V1265" i="1" s="1"/>
  <c r="V1266" i="1" a="1"/>
  <c r="V1266" i="1" s="1"/>
  <c r="V1267" i="1" a="1"/>
  <c r="V1267" i="1" s="1"/>
  <c r="V1268" i="1" a="1"/>
  <c r="V1268" i="1" s="1"/>
  <c r="V1269" i="1" a="1"/>
  <c r="V1269" i="1" s="1"/>
  <c r="V1270" i="1" a="1"/>
  <c r="V1270" i="1" s="1"/>
  <c r="V1271" i="1" a="1"/>
  <c r="V1271" i="1" s="1"/>
  <c r="V1272" i="1" a="1"/>
  <c r="V1272" i="1" s="1"/>
  <c r="V1273" i="1" a="1"/>
  <c r="V1273" i="1" s="1"/>
  <c r="V1274" i="1" a="1"/>
  <c r="V1274" i="1" s="1"/>
  <c r="V1275" i="1" a="1"/>
  <c r="V1275" i="1" s="1"/>
  <c r="V1276" i="1" a="1"/>
  <c r="V1276" i="1" s="1"/>
  <c r="V1277" i="1" a="1"/>
  <c r="V1277" i="1" s="1"/>
  <c r="V1278" i="1" a="1"/>
  <c r="V1278" i="1" s="1"/>
  <c r="V1279" i="1" a="1"/>
  <c r="V1279" i="1" s="1"/>
  <c r="V1280" i="1" a="1"/>
  <c r="V1280" i="1" s="1"/>
  <c r="V1281" i="1" a="1"/>
  <c r="V1281" i="1" s="1"/>
  <c r="V1282" i="1" a="1"/>
  <c r="V1282" i="1" s="1"/>
  <c r="V1283" i="1" a="1"/>
  <c r="V1283" i="1" s="1"/>
  <c r="V1284" i="1" a="1"/>
  <c r="V1284" i="1" s="1"/>
  <c r="V1285" i="1" a="1"/>
  <c r="V1285" i="1" s="1"/>
  <c r="V1286" i="1" a="1"/>
  <c r="V1286" i="1" s="1"/>
  <c r="V1287" i="1" a="1"/>
  <c r="V1287" i="1" s="1"/>
  <c r="V1288" i="1" a="1"/>
  <c r="V1288" i="1" s="1"/>
  <c r="V1289" i="1" a="1"/>
  <c r="V1289" i="1" s="1"/>
  <c r="V1290" i="1" a="1"/>
  <c r="V1290" i="1" s="1"/>
  <c r="V1291" i="1" a="1"/>
  <c r="V1291" i="1" s="1"/>
  <c r="V1292" i="1" a="1"/>
  <c r="V1292" i="1" s="1"/>
  <c r="V1293" i="1" a="1"/>
  <c r="V1293" i="1" s="1"/>
  <c r="V1294" i="1" a="1"/>
  <c r="V1294" i="1" s="1"/>
  <c r="V1295" i="1" a="1"/>
  <c r="V1295" i="1" s="1"/>
  <c r="V1296" i="1" a="1"/>
  <c r="V1296" i="1" s="1"/>
  <c r="V1297" i="1" a="1"/>
  <c r="V1297" i="1" s="1"/>
  <c r="V1298" i="1" a="1"/>
  <c r="V1298" i="1" s="1"/>
  <c r="V1299" i="1" a="1"/>
  <c r="V1299" i="1" s="1"/>
  <c r="V1300" i="1" a="1"/>
  <c r="V1300" i="1" s="1"/>
  <c r="V1301" i="1" a="1"/>
  <c r="V1301" i="1" s="1"/>
  <c r="V1302" i="1" a="1"/>
  <c r="V1302" i="1" s="1"/>
  <c r="V1303" i="1" a="1"/>
  <c r="V1303" i="1" s="1"/>
  <c r="V1304" i="1" a="1"/>
  <c r="V1304" i="1" s="1"/>
  <c r="V1305" i="1" a="1"/>
  <c r="V1305" i="1" s="1"/>
  <c r="V1306" i="1" a="1"/>
  <c r="V1306" i="1" s="1"/>
  <c r="V1307" i="1" a="1"/>
  <c r="V1307" i="1" s="1"/>
  <c r="V1308" i="1" a="1"/>
  <c r="V1308" i="1" s="1"/>
  <c r="V1309" i="1" a="1"/>
  <c r="V1309" i="1" s="1"/>
  <c r="V1310" i="1" a="1"/>
  <c r="V1310" i="1" s="1"/>
  <c r="V1311" i="1" a="1"/>
  <c r="V1311" i="1" s="1"/>
  <c r="V1312" i="1" a="1"/>
  <c r="V1312" i="1" s="1"/>
  <c r="V1313" i="1" a="1"/>
  <c r="V1313" i="1" s="1"/>
  <c r="V1314" i="1" a="1"/>
  <c r="V1314" i="1" s="1"/>
  <c r="V1315" i="1" a="1"/>
  <c r="V1315" i="1" s="1"/>
  <c r="V1316" i="1" a="1"/>
  <c r="V1316" i="1" s="1"/>
  <c r="V1317" i="1" a="1"/>
  <c r="V1317" i="1" s="1"/>
  <c r="V1318" i="1" a="1"/>
  <c r="V1318" i="1" s="1"/>
  <c r="V1319" i="1" a="1"/>
  <c r="V1319" i="1" s="1"/>
  <c r="V1320" i="1" a="1"/>
  <c r="V1320" i="1" s="1"/>
  <c r="V1321" i="1" a="1"/>
  <c r="V1321" i="1" s="1"/>
  <c r="V1322" i="1" a="1"/>
  <c r="V1322" i="1" s="1"/>
  <c r="V1323" i="1" a="1"/>
  <c r="V1323" i="1" s="1"/>
  <c r="V1324" i="1" a="1"/>
  <c r="V1324" i="1" s="1"/>
  <c r="V1325" i="1" a="1"/>
  <c r="V1325" i="1" s="1"/>
  <c r="V1326" i="1" a="1"/>
  <c r="V1326" i="1" s="1"/>
  <c r="V1327" i="1" a="1"/>
  <c r="V1327" i="1" s="1"/>
  <c r="V1328" i="1" a="1"/>
  <c r="V1328" i="1" s="1"/>
  <c r="V1329" i="1" a="1"/>
  <c r="V1329" i="1" s="1"/>
  <c r="V1330" i="1" a="1"/>
  <c r="V1330" i="1" s="1"/>
  <c r="V1331" i="1" a="1"/>
  <c r="V1331" i="1" s="1"/>
  <c r="V1332" i="1" a="1"/>
  <c r="V1332" i="1" s="1"/>
  <c r="V1333" i="1" a="1"/>
  <c r="V1333" i="1" s="1"/>
  <c r="V1334" i="1" a="1"/>
  <c r="V1334" i="1" s="1"/>
  <c r="V1335" i="1" a="1"/>
  <c r="V1335" i="1" s="1"/>
  <c r="V1336" i="1" a="1"/>
  <c r="V1336" i="1" s="1"/>
  <c r="V1337" i="1" a="1"/>
  <c r="V1337" i="1" s="1"/>
  <c r="V1338" i="1" a="1"/>
  <c r="V1338" i="1" s="1"/>
  <c r="V1339" i="1" a="1"/>
  <c r="V1339" i="1" s="1"/>
  <c r="V1340" i="1" a="1"/>
  <c r="V1340" i="1" s="1"/>
  <c r="V1341" i="1" a="1"/>
  <c r="V1341" i="1" s="1"/>
  <c r="V1342" i="1" a="1"/>
  <c r="V1342" i="1" s="1"/>
  <c r="V1343" i="1" a="1"/>
  <c r="V1343" i="1" s="1"/>
  <c r="V1344" i="1" a="1"/>
  <c r="V1344" i="1" s="1"/>
  <c r="V1345" i="1" a="1"/>
  <c r="V1345" i="1" s="1"/>
  <c r="V1346" i="1" a="1"/>
  <c r="V1346" i="1" s="1"/>
  <c r="V1347" i="1" a="1"/>
  <c r="V1347" i="1" s="1"/>
  <c r="V1348" i="1" a="1"/>
  <c r="V1348" i="1" s="1"/>
  <c r="V1349" i="1" a="1"/>
  <c r="V1349" i="1" s="1"/>
  <c r="V1350" i="1" a="1"/>
  <c r="V1350" i="1" s="1"/>
  <c r="V1351" i="1" a="1"/>
  <c r="V1351" i="1" s="1"/>
  <c r="V1352" i="1" a="1"/>
  <c r="V1352" i="1" s="1"/>
  <c r="V1353" i="1" a="1"/>
  <c r="V1353" i="1" s="1"/>
  <c r="V1354" i="1" a="1"/>
  <c r="V1354" i="1" s="1"/>
  <c r="V1355" i="1" a="1"/>
  <c r="V1355" i="1" s="1"/>
  <c r="V1356" i="1" a="1"/>
  <c r="V1356" i="1" s="1"/>
  <c r="V1357" i="1" a="1"/>
  <c r="V1357" i="1" s="1"/>
  <c r="V1358" i="1" a="1"/>
  <c r="V1358" i="1" s="1"/>
  <c r="V1359" i="1" a="1"/>
  <c r="V1359" i="1" s="1"/>
  <c r="V1360" i="1" a="1"/>
  <c r="V1360" i="1" s="1"/>
  <c r="V1361" i="1" a="1"/>
  <c r="V1361" i="1" s="1"/>
  <c r="V1362" i="1" a="1"/>
  <c r="V1362" i="1" s="1"/>
  <c r="V1363" i="1" a="1"/>
  <c r="V1363" i="1" s="1"/>
  <c r="V1364" i="1" a="1"/>
  <c r="V1364" i="1" s="1"/>
  <c r="V1365" i="1" a="1"/>
  <c r="V1365" i="1" s="1"/>
  <c r="V1366" i="1" a="1"/>
  <c r="V1366" i="1" s="1"/>
  <c r="V1367" i="1" a="1"/>
  <c r="V1367" i="1" s="1"/>
  <c r="V1368" i="1" a="1"/>
  <c r="V1368" i="1" s="1"/>
  <c r="V1369" i="1" a="1"/>
  <c r="V1369" i="1" s="1"/>
  <c r="V1370" i="1" a="1"/>
  <c r="V1370" i="1" s="1"/>
  <c r="V1371" i="1" a="1"/>
  <c r="V1371" i="1" s="1"/>
  <c r="V1372" i="1" a="1"/>
  <c r="V1372" i="1" s="1"/>
  <c r="V1125" i="1" a="1"/>
  <c r="V1125" i="1" s="1"/>
  <c r="V1126" i="1" a="1"/>
  <c r="V1126" i="1" s="1"/>
  <c r="V1127" i="1" a="1"/>
  <c r="V1127" i="1" s="1"/>
  <c r="V1128" i="1" a="1"/>
  <c r="V1128" i="1" s="1"/>
  <c r="V1373" i="1" a="1"/>
  <c r="V1373" i="1" s="1"/>
  <c r="V1129" i="1" a="1"/>
  <c r="V1129" i="1" s="1"/>
  <c r="V1130" i="1" a="1"/>
  <c r="V1130" i="1" s="1"/>
  <c r="V1131" i="1" a="1"/>
  <c r="V1131" i="1" s="1"/>
  <c r="V1132" i="1" a="1"/>
  <c r="V1132" i="1" s="1"/>
  <c r="V1374" i="1" a="1"/>
  <c r="V1374" i="1" s="1"/>
  <c r="V1133" i="1" a="1"/>
  <c r="V1133" i="1" s="1"/>
  <c r="V1134" i="1" a="1"/>
  <c r="V1134" i="1" s="1"/>
  <c r="V1135" i="1" a="1"/>
  <c r="V1135" i="1" s="1"/>
  <c r="V1136" i="1" a="1"/>
  <c r="V1136" i="1" s="1"/>
  <c r="V1137" i="1" a="1"/>
  <c r="V1137" i="1" s="1"/>
  <c r="V1138" i="1" a="1"/>
  <c r="V1138" i="1" s="1"/>
  <c r="V1139" i="1" a="1"/>
  <c r="V1139" i="1" s="1"/>
  <c r="V1140" i="1" a="1"/>
  <c r="V1140" i="1" s="1"/>
  <c r="V1141" i="1" a="1"/>
  <c r="V1141" i="1" s="1"/>
  <c r="V1142" i="1" a="1"/>
  <c r="V1142" i="1" s="1"/>
  <c r="V1375" i="1" a="1"/>
  <c r="V1375" i="1" s="1"/>
  <c r="V1143" i="1" a="1"/>
  <c r="V1143" i="1" s="1"/>
  <c r="V1144" i="1" a="1"/>
  <c r="V1144" i="1" s="1"/>
  <c r="V1145" i="1" a="1"/>
  <c r="V1145" i="1" s="1"/>
  <c r="V1146" i="1" a="1"/>
  <c r="V1146" i="1" s="1"/>
  <c r="V1147" i="1" a="1"/>
  <c r="V1147" i="1" s="1"/>
  <c r="V1148" i="1" a="1"/>
  <c r="V1148" i="1" s="1"/>
  <c r="V1149" i="1" a="1"/>
  <c r="V1149" i="1" s="1"/>
  <c r="V1150" i="1" a="1"/>
  <c r="V1150" i="1" s="1"/>
  <c r="V1151" i="1" a="1"/>
  <c r="V1151" i="1" s="1"/>
  <c r="V1152" i="1" a="1"/>
  <c r="V1152" i="1" s="1"/>
  <c r="V1376" i="1" a="1"/>
  <c r="V1376" i="1" s="1"/>
  <c r="V1153" i="1" a="1"/>
  <c r="V1153" i="1" s="1"/>
  <c r="V1154" i="1" a="1"/>
  <c r="V1154" i="1" s="1"/>
  <c r="V1155" i="1" a="1"/>
  <c r="V1155" i="1" s="1"/>
  <c r="V1377" i="1" a="1"/>
  <c r="V1377" i="1" s="1"/>
  <c r="V1156" i="1" a="1"/>
  <c r="V1156" i="1" s="1"/>
  <c r="V1378" i="1" a="1"/>
  <c r="V1378" i="1" s="1"/>
  <c r="V1157" i="1" a="1"/>
  <c r="V1157" i="1" s="1"/>
  <c r="V1158" i="1" a="1"/>
  <c r="V1158" i="1" s="1"/>
  <c r="V1159" i="1" a="1"/>
  <c r="V1159" i="1" s="1"/>
  <c r="V1160" i="1" a="1"/>
  <c r="V1160" i="1" s="1"/>
  <c r="V1379" i="1" a="1"/>
  <c r="V1379" i="1" s="1"/>
  <c r="V1161" i="1" a="1"/>
  <c r="V1161" i="1" s="1"/>
  <c r="V1380" i="1" a="1"/>
  <c r="V1380" i="1" s="1"/>
  <c r="V1162" i="1" a="1"/>
  <c r="V1162" i="1" s="1"/>
  <c r="V1163" i="1" a="1"/>
  <c r="V1163" i="1" s="1"/>
  <c r="V1164" i="1" a="1"/>
  <c r="V1164" i="1" s="1"/>
  <c r="V1165" i="1" a="1"/>
  <c r="V1165" i="1" s="1"/>
  <c r="V1166" i="1" a="1"/>
  <c r="V1166" i="1" s="1"/>
  <c r="V1381" i="1" a="1"/>
  <c r="V1381" i="1" s="1"/>
  <c r="V1167" i="1" a="1"/>
  <c r="V1167" i="1" s="1"/>
  <c r="V1168" i="1" a="1"/>
  <c r="V1168" i="1" s="1"/>
  <c r="V1382" i="1" a="1"/>
  <c r="V1382" i="1" s="1"/>
  <c r="V1383" i="1" a="1"/>
  <c r="V1383" i="1" s="1"/>
  <c r="V1169" i="1" a="1"/>
  <c r="V1169" i="1" s="1"/>
  <c r="V1170" i="1" a="1"/>
  <c r="V1170" i="1" s="1"/>
  <c r="V1171" i="1" a="1"/>
  <c r="V1171" i="1" s="1"/>
  <c r="V1172" i="1" a="1"/>
  <c r="V1172" i="1" s="1"/>
  <c r="V1173" i="1" a="1"/>
  <c r="V1173" i="1" s="1"/>
  <c r="V1174" i="1" a="1"/>
  <c r="V1174" i="1" s="1"/>
  <c r="V1175" i="1" a="1"/>
  <c r="V1175" i="1" s="1"/>
  <c r="V1176" i="1" a="1"/>
  <c r="V1176" i="1" s="1"/>
  <c r="V1177" i="1" a="1"/>
  <c r="V1177" i="1" s="1"/>
  <c r="V1178" i="1" a="1"/>
  <c r="V1178" i="1" s="1"/>
  <c r="V1384" i="1" a="1"/>
  <c r="V1384" i="1" s="1"/>
  <c r="V1179" i="1" a="1"/>
  <c r="V1179" i="1" s="1"/>
  <c r="V1180" i="1" a="1"/>
  <c r="V1180" i="1" s="1"/>
  <c r="V1181" i="1" a="1"/>
  <c r="V1181" i="1" s="1"/>
  <c r="V1182" i="1" a="1"/>
  <c r="V1182" i="1" s="1"/>
  <c r="V1183" i="1" a="1"/>
  <c r="V1183" i="1" s="1"/>
  <c r="V1184" i="1" a="1"/>
  <c r="V1184" i="1" s="1"/>
  <c r="V1185" i="1" a="1"/>
  <c r="V1185" i="1" s="1"/>
  <c r="V1186" i="1" a="1"/>
  <c r="V1186" i="1" s="1"/>
  <c r="V1187" i="1" a="1"/>
  <c r="V1187" i="1" s="1"/>
  <c r="V1188" i="1" a="1"/>
  <c r="V1188" i="1" s="1"/>
  <c r="V1385" i="1" a="1"/>
  <c r="V1385" i="1" s="1"/>
  <c r="V1189" i="1" a="1"/>
  <c r="V1189" i="1" s="1"/>
  <c r="V1190" i="1" a="1"/>
  <c r="V1190" i="1" s="1"/>
  <c r="V1191" i="1" a="1"/>
  <c r="V1191" i="1" s="1"/>
  <c r="V1192" i="1" a="1"/>
  <c r="V1192" i="1" s="1"/>
  <c r="V1193" i="1" a="1"/>
  <c r="V1193" i="1" s="1"/>
  <c r="V1194" i="1" a="1"/>
  <c r="V1194" i="1" s="1"/>
  <c r="V1195" i="1" a="1"/>
  <c r="V1195" i="1" s="1"/>
  <c r="V1196" i="1" a="1"/>
  <c r="V1196" i="1" s="1"/>
  <c r="V1197" i="1" a="1"/>
  <c r="V1197" i="1" s="1"/>
  <c r="V1198" i="1" a="1"/>
  <c r="V1198" i="1" s="1"/>
  <c r="V1386" i="1" a="1"/>
  <c r="V1386" i="1" s="1"/>
  <c r="V1199" i="1" a="1"/>
  <c r="V1199" i="1" s="1"/>
  <c r="V1200" i="1" a="1"/>
  <c r="V1200" i="1" s="1"/>
  <c r="V1201" i="1" a="1"/>
  <c r="V1201" i="1" s="1"/>
  <c r="V1202" i="1" a="1"/>
  <c r="V1202" i="1" s="1"/>
  <c r="V1203" i="1" a="1"/>
  <c r="V1203" i="1" s="1"/>
  <c r="V1387" i="1" a="1"/>
  <c r="V1387" i="1" s="1"/>
  <c r="V1388" i="1" a="1"/>
  <c r="V1388" i="1" s="1"/>
  <c r="V1389" i="1" a="1"/>
  <c r="V1389" i="1" s="1"/>
  <c r="V1390" i="1" a="1"/>
  <c r="V1390" i="1" s="1"/>
  <c r="V1391" i="1" a="1"/>
  <c r="V1391" i="1" s="1"/>
  <c r="V1392" i="1" a="1"/>
  <c r="V1392" i="1" s="1"/>
  <c r="V1393" i="1" a="1"/>
  <c r="V1393" i="1" s="1"/>
  <c r="V1394" i="1" a="1"/>
  <c r="V1394" i="1" s="1"/>
  <c r="V1395" i="1" a="1"/>
  <c r="V1395" i="1" s="1"/>
  <c r="V1396" i="1" a="1"/>
  <c r="V1396" i="1" s="1"/>
  <c r="V1397" i="1" a="1"/>
  <c r="V1397" i="1" s="1"/>
  <c r="V1398" i="1" a="1"/>
  <c r="V1398" i="1" s="1"/>
  <c r="V1399" i="1" a="1"/>
  <c r="V1399" i="1" s="1"/>
  <c r="V1400" i="1" a="1"/>
  <c r="V1400" i="1" s="1"/>
  <c r="V1401" i="1" a="1"/>
  <c r="V1401" i="1" s="1"/>
  <c r="V1402" i="1" a="1"/>
  <c r="V1402" i="1" s="1"/>
  <c r="V1403" i="1" a="1"/>
  <c r="V1403" i="1" s="1"/>
  <c r="V1404" i="1" a="1"/>
  <c r="V1404" i="1" s="1"/>
  <c r="V1405" i="1" a="1"/>
  <c r="V1405" i="1" s="1"/>
  <c r="V1406" i="1" a="1"/>
  <c r="V1406" i="1" s="1"/>
  <c r="V1407" i="1" a="1"/>
  <c r="V1407" i="1" s="1"/>
  <c r="V1408" i="1" a="1"/>
  <c r="V1408" i="1" s="1"/>
  <c r="V1409" i="1" a="1"/>
  <c r="V1409" i="1" s="1"/>
  <c r="V1410" i="1" a="1"/>
  <c r="V1410" i="1" s="1"/>
  <c r="V1411" i="1" a="1"/>
  <c r="V1411" i="1" s="1"/>
  <c r="V1412" i="1" a="1"/>
  <c r="V1412" i="1" s="1"/>
  <c r="V1413" i="1" a="1"/>
  <c r="V1413" i="1" s="1"/>
  <c r="V1414" i="1" a="1"/>
  <c r="V1414" i="1" s="1"/>
  <c r="V1415" i="1" a="1"/>
  <c r="V1415" i="1" s="1"/>
  <c r="V1416" i="1" a="1"/>
  <c r="V1416" i="1" s="1"/>
  <c r="V1417" i="1" a="1"/>
  <c r="V1417" i="1" s="1"/>
  <c r="V1418" i="1" a="1"/>
  <c r="V1418" i="1" s="1"/>
  <c r="V1419" i="1" a="1"/>
  <c r="V1419" i="1" s="1"/>
  <c r="V1420" i="1" a="1"/>
  <c r="V1420" i="1" s="1"/>
  <c r="V1421" i="1" a="1"/>
  <c r="V1421" i="1" s="1"/>
  <c r="V1422" i="1" a="1"/>
  <c r="V1422" i="1" s="1"/>
  <c r="V1423" i="1" a="1"/>
  <c r="V1423" i="1" s="1"/>
  <c r="V1424" i="1" a="1"/>
  <c r="V1424" i="1" s="1"/>
  <c r="V1425" i="1" a="1"/>
  <c r="V1425" i="1" s="1"/>
  <c r="V1426" i="1" a="1"/>
  <c r="V1426" i="1" s="1"/>
  <c r="V1427" i="1" a="1"/>
  <c r="V1427" i="1" s="1"/>
  <c r="V1428" i="1" a="1"/>
  <c r="V1428" i="1" s="1"/>
  <c r="V1429" i="1" a="1"/>
  <c r="V1429" i="1" s="1"/>
  <c r="V1430" i="1" a="1"/>
  <c r="V1430" i="1" s="1"/>
  <c r="V1431" i="1" a="1"/>
  <c r="V1431" i="1" s="1"/>
  <c r="V1432" i="1" a="1"/>
  <c r="V1432" i="1" s="1"/>
  <c r="V1433" i="1" a="1"/>
  <c r="V1433" i="1" s="1"/>
  <c r="V1434" i="1" a="1"/>
  <c r="V1434" i="1" s="1"/>
  <c r="V1435" i="1" a="1"/>
  <c r="V1435" i="1" s="1"/>
  <c r="V1436" i="1" a="1"/>
  <c r="V1436" i="1" s="1"/>
  <c r="V1437" i="1" a="1"/>
  <c r="V1437" i="1" s="1"/>
  <c r="V1438" i="1" a="1"/>
  <c r="V1438" i="1" s="1"/>
  <c r="V1439" i="1" a="1"/>
  <c r="V1439" i="1" s="1"/>
  <c r="V1440" i="1" a="1"/>
  <c r="V1440" i="1" s="1"/>
  <c r="V1441" i="1" a="1"/>
  <c r="V1441" i="1" s="1"/>
  <c r="V1442" i="1" a="1"/>
  <c r="V1442" i="1" s="1"/>
  <c r="V1443" i="1" a="1"/>
  <c r="V1443" i="1" s="1"/>
  <c r="V1444" i="1" a="1"/>
  <c r="V1444" i="1" s="1"/>
  <c r="V1445" i="1" a="1"/>
  <c r="V1445" i="1" s="1"/>
  <c r="V1446" i="1" a="1"/>
  <c r="V1446" i="1" s="1"/>
  <c r="V1447" i="1" a="1"/>
  <c r="V1447" i="1" s="1"/>
  <c r="V1448" i="1" a="1"/>
  <c r="V1448" i="1" s="1"/>
  <c r="V1449" i="1" a="1"/>
  <c r="V1449" i="1" s="1"/>
  <c r="V1450" i="1" a="1"/>
  <c r="V1450" i="1" s="1"/>
  <c r="V1451" i="1" a="1"/>
  <c r="V1451" i="1" s="1"/>
  <c r="V1452" i="1" a="1"/>
  <c r="V1452" i="1" s="1"/>
  <c r="V1453" i="1" a="1"/>
  <c r="V1453" i="1" s="1"/>
  <c r="V1454" i="1" a="1"/>
  <c r="V1454" i="1" s="1"/>
  <c r="V1455" i="1" a="1"/>
  <c r="V1455" i="1" s="1"/>
  <c r="V1456" i="1" a="1"/>
  <c r="V1456" i="1" s="1"/>
  <c r="V1457" i="1" a="1"/>
  <c r="V1457" i="1" s="1"/>
  <c r="V1458" i="1" a="1"/>
  <c r="V1458" i="1" s="1"/>
  <c r="U1204" i="1" a="1"/>
  <c r="U1204" i="1" s="1"/>
  <c r="U1205" i="1" a="1"/>
  <c r="U1205" i="1" s="1"/>
  <c r="U1206" i="1" a="1"/>
  <c r="U1206" i="1" s="1"/>
  <c r="U1207" i="1" a="1"/>
  <c r="U1207" i="1" s="1"/>
  <c r="U1208" i="1" a="1"/>
  <c r="U1208" i="1" s="1"/>
  <c r="U1209" i="1" a="1"/>
  <c r="U1209" i="1" s="1"/>
  <c r="U1210" i="1" a="1"/>
  <c r="U1210" i="1" s="1"/>
  <c r="U1211" i="1" a="1"/>
  <c r="U1211" i="1" s="1"/>
  <c r="U1212" i="1" a="1"/>
  <c r="U1212" i="1" s="1"/>
  <c r="U1213" i="1" a="1"/>
  <c r="U1213" i="1" s="1"/>
  <c r="U1214" i="1" a="1"/>
  <c r="U1214" i="1" s="1"/>
  <c r="U1215" i="1" a="1"/>
  <c r="U1215" i="1" s="1"/>
  <c r="U1216" i="1" a="1"/>
  <c r="U1216" i="1" s="1"/>
  <c r="U1217" i="1" a="1"/>
  <c r="U1217" i="1" s="1"/>
  <c r="U1218" i="1" a="1"/>
  <c r="U1218" i="1" s="1"/>
  <c r="U1219" i="1" a="1"/>
  <c r="U1219" i="1" s="1"/>
  <c r="U1220" i="1" a="1"/>
  <c r="U1220" i="1" s="1"/>
  <c r="U1221" i="1" a="1"/>
  <c r="U1221" i="1" s="1"/>
  <c r="U1222" i="1" a="1"/>
  <c r="U1222" i="1" s="1"/>
  <c r="U1223" i="1" a="1"/>
  <c r="U1223" i="1" s="1"/>
  <c r="U1224" i="1" a="1"/>
  <c r="U1224" i="1" s="1"/>
  <c r="U1225" i="1" a="1"/>
  <c r="U1225" i="1" s="1"/>
  <c r="U1226" i="1" a="1"/>
  <c r="U1226" i="1" s="1"/>
  <c r="U1227" i="1" a="1"/>
  <c r="U1227" i="1" s="1"/>
  <c r="U1228" i="1" a="1"/>
  <c r="U1228" i="1" s="1"/>
  <c r="U1229" i="1" a="1"/>
  <c r="U1229" i="1" s="1"/>
  <c r="U1230" i="1" a="1"/>
  <c r="U1230" i="1" s="1"/>
  <c r="U1231" i="1" a="1"/>
  <c r="U1231" i="1" s="1"/>
  <c r="U1232" i="1" a="1"/>
  <c r="U1232" i="1" s="1"/>
  <c r="U1233" i="1" a="1"/>
  <c r="U1233" i="1" s="1"/>
  <c r="U1234" i="1" a="1"/>
  <c r="U1234" i="1" s="1"/>
  <c r="U1235" i="1" a="1"/>
  <c r="U1235" i="1" s="1"/>
  <c r="U1236" i="1" a="1"/>
  <c r="U1236" i="1" s="1"/>
  <c r="U1237" i="1" a="1"/>
  <c r="U1237" i="1" s="1"/>
  <c r="U1238" i="1" a="1"/>
  <c r="U1238" i="1" s="1"/>
  <c r="U1239" i="1" a="1"/>
  <c r="U1239" i="1" s="1"/>
  <c r="U1240" i="1" a="1"/>
  <c r="U1240" i="1" s="1"/>
  <c r="U1241" i="1" a="1"/>
  <c r="U1241" i="1" s="1"/>
  <c r="U1242" i="1" a="1"/>
  <c r="U1242" i="1" s="1"/>
  <c r="U1243" i="1" a="1"/>
  <c r="U1243" i="1" s="1"/>
  <c r="U1244" i="1" a="1"/>
  <c r="U1244" i="1" s="1"/>
  <c r="U1245" i="1" a="1"/>
  <c r="U1245" i="1" s="1"/>
  <c r="U1246" i="1" a="1"/>
  <c r="U1246" i="1" s="1"/>
  <c r="U1247" i="1" a="1"/>
  <c r="U1247" i="1" s="1"/>
  <c r="U1248" i="1" a="1"/>
  <c r="U1248" i="1" s="1"/>
  <c r="U1249" i="1" a="1"/>
  <c r="U1249" i="1" s="1"/>
  <c r="U1250" i="1" a="1"/>
  <c r="U1250" i="1" s="1"/>
  <c r="U1251" i="1" a="1"/>
  <c r="U1251" i="1" s="1"/>
  <c r="U1252" i="1" a="1"/>
  <c r="U1252" i="1" s="1"/>
  <c r="U1253" i="1" a="1"/>
  <c r="U1253" i="1" s="1"/>
  <c r="U1254" i="1" a="1"/>
  <c r="U1254" i="1" s="1"/>
  <c r="U1255" i="1" a="1"/>
  <c r="U1255" i="1" s="1"/>
  <c r="U1256" i="1" a="1"/>
  <c r="U1256" i="1" s="1"/>
  <c r="U1257" i="1" a="1"/>
  <c r="U1257" i="1" s="1"/>
  <c r="U1258" i="1" a="1"/>
  <c r="U1258" i="1" s="1"/>
  <c r="U1259" i="1" a="1"/>
  <c r="U1259" i="1" s="1"/>
  <c r="U1260" i="1" a="1"/>
  <c r="U1260" i="1" s="1"/>
  <c r="U1261" i="1" a="1"/>
  <c r="U1261" i="1" s="1"/>
  <c r="U1262" i="1" a="1"/>
  <c r="U1262" i="1" s="1"/>
  <c r="U1263" i="1" a="1"/>
  <c r="U1263" i="1" s="1"/>
  <c r="U1264" i="1" a="1"/>
  <c r="U1264" i="1" s="1"/>
  <c r="U1265" i="1" a="1"/>
  <c r="U1265" i="1" s="1"/>
  <c r="U1266" i="1" a="1"/>
  <c r="U1266" i="1" s="1"/>
  <c r="U1267" i="1" a="1"/>
  <c r="U1267" i="1" s="1"/>
  <c r="U1268" i="1" a="1"/>
  <c r="U1268" i="1" s="1"/>
  <c r="U1269" i="1" a="1"/>
  <c r="U1269" i="1" s="1"/>
  <c r="U1270" i="1" a="1"/>
  <c r="U1270" i="1" s="1"/>
  <c r="U1271" i="1" a="1"/>
  <c r="U1271" i="1" s="1"/>
  <c r="U1272" i="1" a="1"/>
  <c r="U1272" i="1" s="1"/>
  <c r="U1273" i="1" a="1"/>
  <c r="U1273" i="1" s="1"/>
  <c r="U1274" i="1" a="1"/>
  <c r="U1274" i="1" s="1"/>
  <c r="U1275" i="1" a="1"/>
  <c r="U1275" i="1" s="1"/>
  <c r="U1276" i="1" a="1"/>
  <c r="U1276" i="1" s="1"/>
  <c r="U1277" i="1" a="1"/>
  <c r="U1277" i="1" s="1"/>
  <c r="U1278" i="1" a="1"/>
  <c r="U1278" i="1" s="1"/>
  <c r="U1279" i="1" a="1"/>
  <c r="U1279" i="1" s="1"/>
  <c r="U1280" i="1" a="1"/>
  <c r="U1280" i="1" s="1"/>
  <c r="U1281" i="1" a="1"/>
  <c r="U1281" i="1" s="1"/>
  <c r="U1282" i="1" a="1"/>
  <c r="U1282" i="1" s="1"/>
  <c r="U1283" i="1" a="1"/>
  <c r="U1283" i="1" s="1"/>
  <c r="U1284" i="1" a="1"/>
  <c r="U1284" i="1" s="1"/>
  <c r="U1285" i="1" a="1"/>
  <c r="U1285" i="1" s="1"/>
  <c r="U1286" i="1" a="1"/>
  <c r="U1286" i="1" s="1"/>
  <c r="U1287" i="1" a="1"/>
  <c r="U1287" i="1" s="1"/>
  <c r="U1288" i="1" a="1"/>
  <c r="U1288" i="1" s="1"/>
  <c r="U1289" i="1" a="1"/>
  <c r="U1289" i="1" s="1"/>
  <c r="U1290" i="1" a="1"/>
  <c r="U1290" i="1" s="1"/>
  <c r="U1291" i="1" a="1"/>
  <c r="U1291" i="1" s="1"/>
  <c r="U1292" i="1" a="1"/>
  <c r="U1292" i="1" s="1"/>
  <c r="U1293" i="1" a="1"/>
  <c r="U1293" i="1" s="1"/>
  <c r="U1294" i="1" a="1"/>
  <c r="U1294" i="1" s="1"/>
  <c r="U1295" i="1" a="1"/>
  <c r="U1295" i="1" s="1"/>
  <c r="U1296" i="1" a="1"/>
  <c r="U1296" i="1" s="1"/>
  <c r="U1297" i="1" a="1"/>
  <c r="U1297" i="1" s="1"/>
  <c r="U1298" i="1" a="1"/>
  <c r="U1298" i="1" s="1"/>
  <c r="U1299" i="1" a="1"/>
  <c r="U1299" i="1" s="1"/>
  <c r="U1300" i="1" a="1"/>
  <c r="U1300" i="1" s="1"/>
  <c r="U1301" i="1" a="1"/>
  <c r="U1301" i="1" s="1"/>
  <c r="U1302" i="1" a="1"/>
  <c r="U1302" i="1" s="1"/>
  <c r="U1303" i="1" a="1"/>
  <c r="U1303" i="1" s="1"/>
  <c r="U1304" i="1" a="1"/>
  <c r="U1304" i="1" s="1"/>
  <c r="U1305" i="1" a="1"/>
  <c r="U1305" i="1" s="1"/>
  <c r="U1306" i="1" a="1"/>
  <c r="U1306" i="1" s="1"/>
  <c r="U1307" i="1" a="1"/>
  <c r="U1307" i="1" s="1"/>
  <c r="U1308" i="1" a="1"/>
  <c r="U1308" i="1" s="1"/>
  <c r="U1309" i="1" a="1"/>
  <c r="U1309" i="1" s="1"/>
  <c r="U1310" i="1" a="1"/>
  <c r="U1310" i="1" s="1"/>
  <c r="U1311" i="1" a="1"/>
  <c r="U1311" i="1" s="1"/>
  <c r="U1312" i="1" a="1"/>
  <c r="U1312" i="1" s="1"/>
  <c r="U1313" i="1" a="1"/>
  <c r="U1313" i="1" s="1"/>
  <c r="U1314" i="1" a="1"/>
  <c r="U1314" i="1" s="1"/>
  <c r="U1315" i="1" a="1"/>
  <c r="U1315" i="1" s="1"/>
  <c r="U1316" i="1" a="1"/>
  <c r="U1316" i="1" s="1"/>
  <c r="U1317" i="1" a="1"/>
  <c r="U1317" i="1" s="1"/>
  <c r="U1318" i="1" a="1"/>
  <c r="U1318" i="1" s="1"/>
  <c r="U1319" i="1" a="1"/>
  <c r="U1319" i="1" s="1"/>
  <c r="U1320" i="1" a="1"/>
  <c r="U1320" i="1" s="1"/>
  <c r="U1321" i="1" a="1"/>
  <c r="U1321" i="1" s="1"/>
  <c r="U1322" i="1" a="1"/>
  <c r="U1322" i="1" s="1"/>
  <c r="U1323" i="1" a="1"/>
  <c r="U1323" i="1" s="1"/>
  <c r="U1324" i="1" a="1"/>
  <c r="U1324" i="1" s="1"/>
  <c r="U1325" i="1" a="1"/>
  <c r="U1325" i="1" s="1"/>
  <c r="U1326" i="1" a="1"/>
  <c r="U1326" i="1" s="1"/>
  <c r="U1327" i="1" a="1"/>
  <c r="U1327" i="1" s="1"/>
  <c r="U1328" i="1" a="1"/>
  <c r="U1328" i="1" s="1"/>
  <c r="U1329" i="1" a="1"/>
  <c r="U1329" i="1" s="1"/>
  <c r="U1330" i="1" a="1"/>
  <c r="U1330" i="1" s="1"/>
  <c r="U1331" i="1" a="1"/>
  <c r="U1331" i="1" s="1"/>
  <c r="U1332" i="1" a="1"/>
  <c r="U1332" i="1" s="1"/>
  <c r="U1333" i="1" a="1"/>
  <c r="U1333" i="1" s="1"/>
  <c r="U1334" i="1" a="1"/>
  <c r="U1334" i="1" s="1"/>
  <c r="U1335" i="1" a="1"/>
  <c r="U1335" i="1" s="1"/>
  <c r="U1336" i="1" a="1"/>
  <c r="U1336" i="1" s="1"/>
  <c r="U1337" i="1" a="1"/>
  <c r="U1337" i="1" s="1"/>
  <c r="U1338" i="1" a="1"/>
  <c r="U1338" i="1" s="1"/>
  <c r="U1339" i="1" a="1"/>
  <c r="U1339" i="1" s="1"/>
  <c r="U1340" i="1" a="1"/>
  <c r="U1340" i="1" s="1"/>
  <c r="U1341" i="1" a="1"/>
  <c r="U1341" i="1" s="1"/>
  <c r="U1342" i="1" a="1"/>
  <c r="U1342" i="1" s="1"/>
  <c r="U1343" i="1" a="1"/>
  <c r="U1343" i="1" s="1"/>
  <c r="U1344" i="1" a="1"/>
  <c r="U1344" i="1" s="1"/>
  <c r="U1345" i="1" a="1"/>
  <c r="U1345" i="1" s="1"/>
  <c r="U1346" i="1" a="1"/>
  <c r="U1346" i="1" s="1"/>
  <c r="U1347" i="1" a="1"/>
  <c r="U1347" i="1" s="1"/>
  <c r="U1348" i="1" a="1"/>
  <c r="U1348" i="1" s="1"/>
  <c r="U1349" i="1" a="1"/>
  <c r="U1349" i="1" s="1"/>
  <c r="U1350" i="1" a="1"/>
  <c r="U1350" i="1" s="1"/>
  <c r="U1351" i="1" a="1"/>
  <c r="U1351" i="1" s="1"/>
  <c r="U1352" i="1" a="1"/>
  <c r="U1352" i="1" s="1"/>
  <c r="U1353" i="1" a="1"/>
  <c r="U1353" i="1" s="1"/>
  <c r="U1354" i="1" a="1"/>
  <c r="U1354" i="1" s="1"/>
  <c r="U1355" i="1" a="1"/>
  <c r="U1355" i="1" s="1"/>
  <c r="U1356" i="1" a="1"/>
  <c r="U1356" i="1" s="1"/>
  <c r="U1357" i="1" a="1"/>
  <c r="U1357" i="1" s="1"/>
  <c r="U1358" i="1" a="1"/>
  <c r="U1358" i="1" s="1"/>
  <c r="U1359" i="1" a="1"/>
  <c r="U1359" i="1" s="1"/>
  <c r="U1360" i="1" a="1"/>
  <c r="U1360" i="1" s="1"/>
  <c r="U1361" i="1" a="1"/>
  <c r="U1361" i="1" s="1"/>
  <c r="U1362" i="1" a="1"/>
  <c r="U1362" i="1" s="1"/>
  <c r="U1363" i="1" a="1"/>
  <c r="U1363" i="1" s="1"/>
  <c r="U1364" i="1" a="1"/>
  <c r="U1364" i="1" s="1"/>
  <c r="U1365" i="1" a="1"/>
  <c r="U1365" i="1" s="1"/>
  <c r="U1366" i="1" a="1"/>
  <c r="U1366" i="1" s="1"/>
  <c r="U1367" i="1" a="1"/>
  <c r="U1367" i="1" s="1"/>
  <c r="U1368" i="1" a="1"/>
  <c r="U1368" i="1" s="1"/>
  <c r="U1369" i="1" a="1"/>
  <c r="U1369" i="1" s="1"/>
  <c r="U1370" i="1" a="1"/>
  <c r="U1370" i="1" s="1"/>
  <c r="U1371" i="1" a="1"/>
  <c r="U1371" i="1" s="1"/>
  <c r="U1372" i="1" a="1"/>
  <c r="U1372" i="1" s="1"/>
  <c r="U1125" i="1" a="1"/>
  <c r="U1125" i="1" s="1"/>
  <c r="U1126" i="1" a="1"/>
  <c r="U1126" i="1" s="1"/>
  <c r="U1127" i="1" a="1"/>
  <c r="U1127" i="1" s="1"/>
  <c r="U1128" i="1" a="1"/>
  <c r="U1128" i="1" s="1"/>
  <c r="U1373" i="1" a="1"/>
  <c r="U1373" i="1" s="1"/>
  <c r="U1129" i="1" a="1"/>
  <c r="U1129" i="1" s="1"/>
  <c r="U1130" i="1" a="1"/>
  <c r="U1130" i="1" s="1"/>
  <c r="U1131" i="1" a="1"/>
  <c r="U1131" i="1" s="1"/>
  <c r="U1132" i="1" a="1"/>
  <c r="U1132" i="1" s="1"/>
  <c r="U1374" i="1" a="1"/>
  <c r="U1374" i="1" s="1"/>
  <c r="U1133" i="1" a="1"/>
  <c r="U1133" i="1" s="1"/>
  <c r="U1134" i="1" a="1"/>
  <c r="U1134" i="1" s="1"/>
  <c r="U1135" i="1" a="1"/>
  <c r="U1135" i="1" s="1"/>
  <c r="U1136" i="1" a="1"/>
  <c r="U1136" i="1" s="1"/>
  <c r="U1137" i="1" a="1"/>
  <c r="U1137" i="1" s="1"/>
  <c r="U1138" i="1" a="1"/>
  <c r="U1138" i="1" s="1"/>
  <c r="U1139" i="1" a="1"/>
  <c r="U1139" i="1" s="1"/>
  <c r="U1140" i="1" a="1"/>
  <c r="U1140" i="1" s="1"/>
  <c r="U1141" i="1" a="1"/>
  <c r="U1141" i="1" s="1"/>
  <c r="U1142" i="1" a="1"/>
  <c r="U1142" i="1" s="1"/>
  <c r="U1375" i="1" a="1"/>
  <c r="U1375" i="1" s="1"/>
  <c r="U1143" i="1" a="1"/>
  <c r="U1143" i="1" s="1"/>
  <c r="U1144" i="1" a="1"/>
  <c r="U1144" i="1" s="1"/>
  <c r="U1145" i="1" a="1"/>
  <c r="U1145" i="1" s="1"/>
  <c r="U1146" i="1" a="1"/>
  <c r="U1146" i="1" s="1"/>
  <c r="U1147" i="1" a="1"/>
  <c r="U1147" i="1" s="1"/>
  <c r="U1148" i="1" a="1"/>
  <c r="U1148" i="1" s="1"/>
  <c r="U1149" i="1" a="1"/>
  <c r="U1149" i="1" s="1"/>
  <c r="U1150" i="1" a="1"/>
  <c r="U1150" i="1" s="1"/>
  <c r="U1151" i="1" a="1"/>
  <c r="U1151" i="1" s="1"/>
  <c r="U1152" i="1" a="1"/>
  <c r="U1152" i="1" s="1"/>
  <c r="U1376" i="1" a="1"/>
  <c r="U1376" i="1" s="1"/>
  <c r="U1153" i="1" a="1"/>
  <c r="U1153" i="1" s="1"/>
  <c r="U1154" i="1" a="1"/>
  <c r="U1154" i="1" s="1"/>
  <c r="U1155" i="1" a="1"/>
  <c r="U1155" i="1" s="1"/>
  <c r="U1377" i="1" a="1"/>
  <c r="U1377" i="1" s="1"/>
  <c r="U1156" i="1" a="1"/>
  <c r="U1156" i="1" s="1"/>
  <c r="U1378" i="1" a="1"/>
  <c r="U1378" i="1" s="1"/>
  <c r="U1157" i="1" a="1"/>
  <c r="U1157" i="1" s="1"/>
  <c r="U1158" i="1" a="1"/>
  <c r="U1158" i="1" s="1"/>
  <c r="U1159" i="1" a="1"/>
  <c r="U1159" i="1" s="1"/>
  <c r="U1160" i="1" a="1"/>
  <c r="U1160" i="1" s="1"/>
  <c r="U1379" i="1" a="1"/>
  <c r="U1379" i="1" s="1"/>
  <c r="U1161" i="1" a="1"/>
  <c r="U1161" i="1" s="1"/>
  <c r="U1380" i="1" a="1"/>
  <c r="U1380" i="1" s="1"/>
  <c r="U1162" i="1" a="1"/>
  <c r="U1162" i="1" s="1"/>
  <c r="U1163" i="1" a="1"/>
  <c r="U1163" i="1" s="1"/>
  <c r="U1164" i="1" a="1"/>
  <c r="U1164" i="1" s="1"/>
  <c r="U1165" i="1" a="1"/>
  <c r="U1165" i="1" s="1"/>
  <c r="U1166" i="1" a="1"/>
  <c r="U1166" i="1" s="1"/>
  <c r="U1381" i="1" a="1"/>
  <c r="U1381" i="1" s="1"/>
  <c r="U1167" i="1" a="1"/>
  <c r="U1167" i="1" s="1"/>
  <c r="U1168" i="1" a="1"/>
  <c r="U1168" i="1" s="1"/>
  <c r="U1382" i="1" a="1"/>
  <c r="U1382" i="1" s="1"/>
  <c r="U1383" i="1" a="1"/>
  <c r="U1383" i="1" s="1"/>
  <c r="U1169" i="1" a="1"/>
  <c r="U1169" i="1" s="1"/>
  <c r="U1170" i="1" a="1"/>
  <c r="U1170" i="1" s="1"/>
  <c r="U1171" i="1" a="1"/>
  <c r="U1171" i="1" s="1"/>
  <c r="U1172" i="1" a="1"/>
  <c r="U1172" i="1" s="1"/>
  <c r="U1173" i="1" a="1"/>
  <c r="U1173" i="1" s="1"/>
  <c r="U1174" i="1" a="1"/>
  <c r="U1174" i="1" s="1"/>
  <c r="U1175" i="1" a="1"/>
  <c r="U1175" i="1" s="1"/>
  <c r="U1176" i="1" a="1"/>
  <c r="U1176" i="1" s="1"/>
  <c r="U1177" i="1" a="1"/>
  <c r="U1177" i="1" s="1"/>
  <c r="U1178" i="1" a="1"/>
  <c r="U1178" i="1" s="1"/>
  <c r="U1384" i="1" a="1"/>
  <c r="U1384" i="1" s="1"/>
  <c r="U1179" i="1" a="1"/>
  <c r="U1179" i="1" s="1"/>
  <c r="U1180" i="1" a="1"/>
  <c r="U1180" i="1" s="1"/>
  <c r="U1181" i="1" a="1"/>
  <c r="U1181" i="1" s="1"/>
  <c r="U1182" i="1" a="1"/>
  <c r="U1182" i="1" s="1"/>
  <c r="U1183" i="1" a="1"/>
  <c r="U1183" i="1" s="1"/>
  <c r="U1184" i="1" a="1"/>
  <c r="U1184" i="1" s="1"/>
  <c r="U1185" i="1" a="1"/>
  <c r="U1185" i="1" s="1"/>
  <c r="U1186" i="1" a="1"/>
  <c r="U1186" i="1" s="1"/>
  <c r="U1187" i="1" a="1"/>
  <c r="U1187" i="1" s="1"/>
  <c r="U1188" i="1" a="1"/>
  <c r="U1188" i="1" s="1"/>
  <c r="U1385" i="1" a="1"/>
  <c r="U1385" i="1" s="1"/>
  <c r="U1189" i="1" a="1"/>
  <c r="U1189" i="1" s="1"/>
  <c r="U1190" i="1" a="1"/>
  <c r="U1190" i="1" s="1"/>
  <c r="U1191" i="1" a="1"/>
  <c r="U1191" i="1" s="1"/>
  <c r="U1192" i="1" a="1"/>
  <c r="U1192" i="1" s="1"/>
  <c r="U1193" i="1" a="1"/>
  <c r="U1193" i="1" s="1"/>
  <c r="U1194" i="1" a="1"/>
  <c r="U1194" i="1" s="1"/>
  <c r="U1195" i="1" a="1"/>
  <c r="U1195" i="1" s="1"/>
  <c r="U1196" i="1" a="1"/>
  <c r="U1196" i="1" s="1"/>
  <c r="U1197" i="1" a="1"/>
  <c r="U1197" i="1" s="1"/>
  <c r="U1198" i="1" a="1"/>
  <c r="U1198" i="1" s="1"/>
  <c r="U1386" i="1" a="1"/>
  <c r="U1386" i="1" s="1"/>
  <c r="U1199" i="1" a="1"/>
  <c r="U1199" i="1" s="1"/>
  <c r="U1200" i="1" a="1"/>
  <c r="U1200" i="1" s="1"/>
  <c r="U1201" i="1" a="1"/>
  <c r="U1201" i="1" s="1"/>
  <c r="U1202" i="1" a="1"/>
  <c r="U1202" i="1" s="1"/>
  <c r="U1203" i="1" a="1"/>
  <c r="U1203" i="1" s="1"/>
  <c r="U1387" i="1" a="1"/>
  <c r="U1387" i="1" s="1"/>
  <c r="U1388" i="1" a="1"/>
  <c r="U1388" i="1" s="1"/>
  <c r="U1389" i="1" a="1"/>
  <c r="U1389" i="1" s="1"/>
  <c r="U1390" i="1" a="1"/>
  <c r="U1390" i="1" s="1"/>
  <c r="U1391" i="1" a="1"/>
  <c r="U1391" i="1" s="1"/>
  <c r="U1392" i="1" a="1"/>
  <c r="U1392" i="1" s="1"/>
  <c r="U1393" i="1" a="1"/>
  <c r="U1393" i="1" s="1"/>
  <c r="U1394" i="1" a="1"/>
  <c r="U1394" i="1" s="1"/>
  <c r="U1395" i="1" a="1"/>
  <c r="U1395" i="1" s="1"/>
  <c r="U1396" i="1" a="1"/>
  <c r="U1396" i="1" s="1"/>
  <c r="U1397" i="1" a="1"/>
  <c r="U1397" i="1" s="1"/>
  <c r="U1398" i="1" a="1"/>
  <c r="U1398" i="1" s="1"/>
  <c r="U1399" i="1" a="1"/>
  <c r="U1399" i="1" s="1"/>
  <c r="U1400" i="1" a="1"/>
  <c r="U1400" i="1" s="1"/>
  <c r="U1401" i="1" a="1"/>
  <c r="U1401" i="1" s="1"/>
  <c r="U1402" i="1" a="1"/>
  <c r="U1402" i="1" s="1"/>
  <c r="U1403" i="1" a="1"/>
  <c r="U1403" i="1" s="1"/>
  <c r="U1404" i="1" a="1"/>
  <c r="U1404" i="1" s="1"/>
  <c r="U1405" i="1" a="1"/>
  <c r="U1405" i="1" s="1"/>
  <c r="U1406" i="1" a="1"/>
  <c r="U1406" i="1" s="1"/>
  <c r="U1407" i="1" a="1"/>
  <c r="U1407" i="1" s="1"/>
  <c r="U1408" i="1" a="1"/>
  <c r="U1408" i="1" s="1"/>
  <c r="U1409" i="1" a="1"/>
  <c r="U1409" i="1" s="1"/>
  <c r="U1410" i="1" a="1"/>
  <c r="U1410" i="1" s="1"/>
  <c r="U1411" i="1" a="1"/>
  <c r="U1411" i="1" s="1"/>
  <c r="U1412" i="1" a="1"/>
  <c r="U1412" i="1" s="1"/>
  <c r="U1413" i="1" a="1"/>
  <c r="U1413" i="1" s="1"/>
  <c r="U1414" i="1" a="1"/>
  <c r="U1414" i="1" s="1"/>
  <c r="U1415" i="1" a="1"/>
  <c r="U1415" i="1" s="1"/>
  <c r="U1416" i="1" a="1"/>
  <c r="U1416" i="1" s="1"/>
  <c r="U1417" i="1" a="1"/>
  <c r="U1417" i="1" s="1"/>
  <c r="U1418" i="1" a="1"/>
  <c r="U1418" i="1" s="1"/>
  <c r="U1419" i="1" a="1"/>
  <c r="U1419" i="1" s="1"/>
  <c r="U1420" i="1" a="1"/>
  <c r="U1420" i="1" s="1"/>
  <c r="U1421" i="1" a="1"/>
  <c r="U1421" i="1" s="1"/>
  <c r="U1422" i="1" a="1"/>
  <c r="U1422" i="1" s="1"/>
  <c r="U1423" i="1" a="1"/>
  <c r="U1423" i="1" s="1"/>
  <c r="U1424" i="1" a="1"/>
  <c r="U1424" i="1" s="1"/>
  <c r="U1425" i="1" a="1"/>
  <c r="U1425" i="1" s="1"/>
  <c r="U1426" i="1" a="1"/>
  <c r="U1426" i="1" s="1"/>
  <c r="U1427" i="1" a="1"/>
  <c r="U1427" i="1" s="1"/>
  <c r="U1428" i="1" a="1"/>
  <c r="U1428" i="1" s="1"/>
  <c r="U1429" i="1" a="1"/>
  <c r="U1429" i="1" s="1"/>
  <c r="U1430" i="1" a="1"/>
  <c r="U1430" i="1" s="1"/>
  <c r="U1431" i="1" a="1"/>
  <c r="U1431" i="1" s="1"/>
  <c r="U1432" i="1" a="1"/>
  <c r="U1432" i="1" s="1"/>
  <c r="U1433" i="1" a="1"/>
  <c r="U1433" i="1" s="1"/>
  <c r="U1434" i="1" a="1"/>
  <c r="U1434" i="1" s="1"/>
  <c r="U1435" i="1" a="1"/>
  <c r="U1435" i="1" s="1"/>
  <c r="U1436" i="1" a="1"/>
  <c r="U1436" i="1" s="1"/>
  <c r="U1437" i="1" a="1"/>
  <c r="U1437" i="1" s="1"/>
  <c r="U1438" i="1" a="1"/>
  <c r="U1438" i="1" s="1"/>
  <c r="U1439" i="1" a="1"/>
  <c r="U1439" i="1" s="1"/>
  <c r="U1440" i="1" a="1"/>
  <c r="U1440" i="1" s="1"/>
  <c r="U1441" i="1" a="1"/>
  <c r="U1441" i="1" s="1"/>
  <c r="U1442" i="1" a="1"/>
  <c r="U1442" i="1" s="1"/>
  <c r="U1443" i="1" a="1"/>
  <c r="U1443" i="1" s="1"/>
  <c r="U1444" i="1" a="1"/>
  <c r="U1444" i="1" s="1"/>
  <c r="U1445" i="1" a="1"/>
  <c r="U1445" i="1" s="1"/>
  <c r="U1446" i="1" a="1"/>
  <c r="U1446" i="1" s="1"/>
  <c r="U1447" i="1" a="1"/>
  <c r="U1447" i="1" s="1"/>
  <c r="U1448" i="1" a="1"/>
  <c r="U1448" i="1" s="1"/>
  <c r="U1449" i="1" a="1"/>
  <c r="U1449" i="1" s="1"/>
  <c r="U1450" i="1" a="1"/>
  <c r="U1450" i="1" s="1"/>
  <c r="U1451" i="1" a="1"/>
  <c r="U1451" i="1" s="1"/>
  <c r="U1452" i="1" a="1"/>
  <c r="U1452" i="1" s="1"/>
  <c r="U1453" i="1" a="1"/>
  <c r="U1453" i="1" s="1"/>
  <c r="U1454" i="1" a="1"/>
  <c r="U1454" i="1" s="1"/>
  <c r="U1455" i="1" a="1"/>
  <c r="U1455" i="1" s="1"/>
  <c r="U1456" i="1" a="1"/>
  <c r="U1456" i="1" s="1"/>
  <c r="U1457" i="1" a="1"/>
  <c r="U1457" i="1" s="1"/>
  <c r="U1458" i="1" a="1"/>
  <c r="U1458" i="1" s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125" i="1"/>
  <c r="B1126" i="1"/>
  <c r="B1127" i="1"/>
  <c r="B1128" i="1"/>
  <c r="B1373" i="1"/>
  <c r="B1129" i="1"/>
  <c r="B1130" i="1"/>
  <c r="B1131" i="1"/>
  <c r="B1132" i="1"/>
  <c r="B1374" i="1"/>
  <c r="B1133" i="1"/>
  <c r="B1134" i="1"/>
  <c r="B1135" i="1"/>
  <c r="B1136" i="1"/>
  <c r="B1137" i="1"/>
  <c r="B1138" i="1"/>
  <c r="B1139" i="1"/>
  <c r="B1140" i="1"/>
  <c r="B1141" i="1"/>
  <c r="B1142" i="1"/>
  <c r="B1375" i="1"/>
  <c r="B1143" i="1"/>
  <c r="B1144" i="1"/>
  <c r="B1145" i="1"/>
  <c r="B1146" i="1"/>
  <c r="B1147" i="1"/>
  <c r="B1148" i="1"/>
  <c r="B1149" i="1"/>
  <c r="B1150" i="1"/>
  <c r="B1151" i="1"/>
  <c r="B1152" i="1"/>
  <c r="B1376" i="1"/>
  <c r="B1153" i="1"/>
  <c r="B1154" i="1"/>
  <c r="B1155" i="1"/>
  <c r="B1377" i="1"/>
  <c r="B1156" i="1"/>
  <c r="B1378" i="1"/>
  <c r="B1157" i="1"/>
  <c r="B1158" i="1"/>
  <c r="B1159" i="1"/>
  <c r="B1160" i="1"/>
  <c r="B1379" i="1"/>
  <c r="B1161" i="1"/>
  <c r="B1380" i="1"/>
  <c r="B1162" i="1"/>
  <c r="B1163" i="1"/>
  <c r="B1164" i="1"/>
  <c r="B1165" i="1"/>
  <c r="B1166" i="1"/>
  <c r="B1381" i="1"/>
  <c r="B1167" i="1"/>
  <c r="B1168" i="1"/>
  <c r="B1382" i="1"/>
  <c r="B1383" i="1"/>
  <c r="B1169" i="1"/>
  <c r="B1170" i="1"/>
  <c r="B1171" i="1"/>
  <c r="B1172" i="1"/>
  <c r="B1173" i="1"/>
  <c r="B1174" i="1"/>
  <c r="B1175" i="1"/>
  <c r="B1176" i="1"/>
  <c r="B1177" i="1"/>
  <c r="B1178" i="1"/>
  <c r="B1384" i="1"/>
  <c r="B1179" i="1"/>
  <c r="B1180" i="1"/>
  <c r="B1181" i="1"/>
  <c r="B1182" i="1"/>
  <c r="B1183" i="1"/>
  <c r="B1184" i="1"/>
  <c r="B1185" i="1"/>
  <c r="B1186" i="1"/>
  <c r="B1187" i="1"/>
  <c r="B1188" i="1"/>
  <c r="B1385" i="1"/>
  <c r="B1189" i="1"/>
  <c r="B1190" i="1"/>
  <c r="B1191" i="1"/>
  <c r="B1192" i="1"/>
  <c r="B1193" i="1"/>
  <c r="B1194" i="1"/>
  <c r="B1195" i="1"/>
  <c r="B1196" i="1"/>
  <c r="B1197" i="1"/>
  <c r="B1198" i="1"/>
  <c r="B1386" i="1"/>
  <c r="B1199" i="1"/>
  <c r="B1200" i="1"/>
  <c r="B1201" i="1"/>
  <c r="B1202" i="1"/>
  <c r="B1203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204" i="1"/>
  <c r="X466" i="1" a="1"/>
  <c r="X466" i="1" s="1"/>
  <c r="X467" i="1" a="1"/>
  <c r="X467" i="1" s="1"/>
  <c r="X468" i="1" a="1"/>
  <c r="X468" i="1" s="1"/>
  <c r="X469" i="1" a="1"/>
  <c r="X469" i="1" s="1"/>
  <c r="X470" i="1" a="1"/>
  <c r="X470" i="1" s="1"/>
  <c r="X471" i="1" a="1"/>
  <c r="X471" i="1" s="1"/>
  <c r="X472" i="1" a="1"/>
  <c r="X472" i="1" s="1"/>
  <c r="X473" i="1" a="1"/>
  <c r="X473" i="1" s="1"/>
  <c r="X474" i="1" a="1"/>
  <c r="X474" i="1" s="1"/>
  <c r="X475" i="1" a="1"/>
  <c r="X475" i="1" s="1"/>
  <c r="X476" i="1" a="1"/>
  <c r="X476" i="1" s="1"/>
  <c r="X477" i="1" a="1"/>
  <c r="X477" i="1" s="1"/>
  <c r="X478" i="1" a="1"/>
  <c r="X478" i="1" s="1"/>
  <c r="X479" i="1" a="1"/>
  <c r="X479" i="1" s="1"/>
  <c r="X480" i="1" a="1"/>
  <c r="X480" i="1" s="1"/>
  <c r="X481" i="1" a="1"/>
  <c r="X481" i="1" s="1"/>
  <c r="X482" i="1" a="1"/>
  <c r="X482" i="1" s="1"/>
  <c r="X483" i="1" a="1"/>
  <c r="X483" i="1" s="1"/>
  <c r="X392" i="1" a="1"/>
  <c r="X392" i="1" s="1"/>
  <c r="X484" i="1" a="1"/>
  <c r="X484" i="1" s="1"/>
  <c r="X485" i="1" a="1"/>
  <c r="X485" i="1" s="1"/>
  <c r="X486" i="1" a="1"/>
  <c r="X486" i="1" s="1"/>
  <c r="X487" i="1" a="1"/>
  <c r="X487" i="1" s="1"/>
  <c r="X488" i="1" a="1"/>
  <c r="X488" i="1" s="1"/>
  <c r="X489" i="1" a="1"/>
  <c r="X489" i="1" s="1"/>
  <c r="X490" i="1" a="1"/>
  <c r="X490" i="1" s="1"/>
  <c r="X491" i="1" a="1"/>
  <c r="X491" i="1" s="1"/>
  <c r="X393" i="1" a="1"/>
  <c r="X393" i="1" s="1"/>
  <c r="X492" i="1" a="1"/>
  <c r="X492" i="1" s="1"/>
  <c r="X493" i="1" a="1"/>
  <c r="X493" i="1" s="1"/>
  <c r="X394" i="1" a="1"/>
  <c r="X394" i="1" s="1"/>
  <c r="X494" i="1" a="1"/>
  <c r="X494" i="1" s="1"/>
  <c r="X495" i="1" a="1"/>
  <c r="X495" i="1" s="1"/>
  <c r="X496" i="1" a="1"/>
  <c r="X496" i="1" s="1"/>
  <c r="X497" i="1" a="1"/>
  <c r="X497" i="1" s="1"/>
  <c r="X498" i="1" a="1"/>
  <c r="X498" i="1" s="1"/>
  <c r="X499" i="1" a="1"/>
  <c r="X499" i="1" s="1"/>
  <c r="X500" i="1" a="1"/>
  <c r="X500" i="1" s="1"/>
  <c r="X501" i="1" a="1"/>
  <c r="X501" i="1" s="1"/>
  <c r="X502" i="1" a="1"/>
  <c r="X502" i="1" s="1"/>
  <c r="X503" i="1" a="1"/>
  <c r="X503" i="1" s="1"/>
  <c r="X395" i="1" a="1"/>
  <c r="X395" i="1" s="1"/>
  <c r="X504" i="1" a="1"/>
  <c r="X504" i="1" s="1"/>
  <c r="X505" i="1" a="1"/>
  <c r="X505" i="1" s="1"/>
  <c r="X506" i="1" a="1"/>
  <c r="X506" i="1" s="1"/>
  <c r="X507" i="1" a="1"/>
  <c r="X507" i="1" s="1"/>
  <c r="X508" i="1" a="1"/>
  <c r="X508" i="1" s="1"/>
  <c r="X509" i="1" a="1"/>
  <c r="X509" i="1" s="1"/>
  <c r="X510" i="1" a="1"/>
  <c r="X510" i="1" s="1"/>
  <c r="X511" i="1" a="1"/>
  <c r="X511" i="1" s="1"/>
  <c r="X512" i="1" a="1"/>
  <c r="X512" i="1" s="1"/>
  <c r="X513" i="1" a="1"/>
  <c r="X513" i="1" s="1"/>
  <c r="X514" i="1" a="1"/>
  <c r="X514" i="1" s="1"/>
  <c r="X515" i="1" a="1"/>
  <c r="X515" i="1" s="1"/>
  <c r="X516" i="1" a="1"/>
  <c r="X516" i="1" s="1"/>
  <c r="X517" i="1" a="1"/>
  <c r="X517" i="1" s="1"/>
  <c r="X518" i="1" a="1"/>
  <c r="X518" i="1" s="1"/>
  <c r="X519" i="1" a="1"/>
  <c r="X519" i="1" s="1"/>
  <c r="X520" i="1" a="1"/>
  <c r="X520" i="1" s="1"/>
  <c r="X521" i="1" a="1"/>
  <c r="X521" i="1" s="1"/>
  <c r="X522" i="1" a="1"/>
  <c r="X522" i="1" s="1"/>
  <c r="X523" i="1" a="1"/>
  <c r="X523" i="1" s="1"/>
  <c r="X524" i="1" a="1"/>
  <c r="X524" i="1" s="1"/>
  <c r="X525" i="1" a="1"/>
  <c r="X525" i="1" s="1"/>
  <c r="X526" i="1" a="1"/>
  <c r="X526" i="1" s="1"/>
  <c r="X527" i="1" a="1"/>
  <c r="X527" i="1" s="1"/>
  <c r="X528" i="1" a="1"/>
  <c r="X528" i="1" s="1"/>
  <c r="X529" i="1" a="1"/>
  <c r="X529" i="1" s="1"/>
  <c r="X530" i="1" a="1"/>
  <c r="X530" i="1" s="1"/>
  <c r="X531" i="1" a="1"/>
  <c r="X531" i="1" s="1"/>
  <c r="X396" i="1" a="1"/>
  <c r="X396" i="1" s="1"/>
  <c r="X532" i="1" a="1"/>
  <c r="X532" i="1" s="1"/>
  <c r="X533" i="1" a="1"/>
  <c r="X533" i="1" s="1"/>
  <c r="X397" i="1" a="1"/>
  <c r="X397" i="1" s="1"/>
  <c r="X534" i="1" a="1"/>
  <c r="X534" i="1" s="1"/>
  <c r="X535" i="1" a="1"/>
  <c r="X535" i="1" s="1"/>
  <c r="X536" i="1" a="1"/>
  <c r="X536" i="1" s="1"/>
  <c r="X537" i="1" a="1"/>
  <c r="X537" i="1" s="1"/>
  <c r="X538" i="1" a="1"/>
  <c r="X538" i="1" s="1"/>
  <c r="X539" i="1" a="1"/>
  <c r="X539" i="1" s="1"/>
  <c r="X540" i="1" a="1"/>
  <c r="X540" i="1" s="1"/>
  <c r="X541" i="1" a="1"/>
  <c r="X541" i="1" s="1"/>
  <c r="X542" i="1" a="1"/>
  <c r="X542" i="1" s="1"/>
  <c r="X543" i="1" a="1"/>
  <c r="X543" i="1" s="1"/>
  <c r="X544" i="1" a="1"/>
  <c r="X544" i="1" s="1"/>
  <c r="X545" i="1" a="1"/>
  <c r="X545" i="1" s="1"/>
  <c r="X546" i="1" a="1"/>
  <c r="X546" i="1" s="1"/>
  <c r="X547" i="1" a="1"/>
  <c r="X547" i="1" s="1"/>
  <c r="X548" i="1" a="1"/>
  <c r="X548" i="1" s="1"/>
  <c r="X549" i="1" a="1"/>
  <c r="X549" i="1" s="1"/>
  <c r="X550" i="1" a="1"/>
  <c r="X550" i="1" s="1"/>
  <c r="X551" i="1" a="1"/>
  <c r="X551" i="1" s="1"/>
  <c r="X552" i="1" a="1"/>
  <c r="X552" i="1" s="1"/>
  <c r="X553" i="1" a="1"/>
  <c r="X553" i="1" s="1"/>
  <c r="X554" i="1" a="1"/>
  <c r="X554" i="1" s="1"/>
  <c r="X555" i="1" a="1"/>
  <c r="X555" i="1" s="1"/>
  <c r="X556" i="1" a="1"/>
  <c r="X556" i="1" s="1"/>
  <c r="X557" i="1" a="1"/>
  <c r="X557" i="1" s="1"/>
  <c r="X558" i="1" a="1"/>
  <c r="X558" i="1" s="1"/>
  <c r="X559" i="1" a="1"/>
  <c r="X559" i="1" s="1"/>
  <c r="X560" i="1" a="1"/>
  <c r="X560" i="1" s="1"/>
  <c r="X561" i="1" a="1"/>
  <c r="X561" i="1" s="1"/>
  <c r="X562" i="1" a="1"/>
  <c r="X562" i="1" s="1"/>
  <c r="X563" i="1" a="1"/>
  <c r="X563" i="1" s="1"/>
  <c r="X564" i="1" a="1"/>
  <c r="X564" i="1" s="1"/>
  <c r="X565" i="1" a="1"/>
  <c r="X565" i="1" s="1"/>
  <c r="X566" i="1" a="1"/>
  <c r="X566" i="1" s="1"/>
  <c r="X567" i="1" a="1"/>
  <c r="X567" i="1" s="1"/>
  <c r="X568" i="1" a="1"/>
  <c r="X568" i="1" s="1"/>
  <c r="X569" i="1" a="1"/>
  <c r="X569" i="1" s="1"/>
  <c r="X570" i="1" a="1"/>
  <c r="X570" i="1" s="1"/>
  <c r="X571" i="1" a="1"/>
  <c r="X571" i="1" s="1"/>
  <c r="X572" i="1" a="1"/>
  <c r="X572" i="1" s="1"/>
  <c r="X573" i="1" a="1"/>
  <c r="X573" i="1" s="1"/>
  <c r="X574" i="1" a="1"/>
  <c r="X574" i="1" s="1"/>
  <c r="X575" i="1" a="1"/>
  <c r="X575" i="1" s="1"/>
  <c r="X576" i="1" a="1"/>
  <c r="X576" i="1" s="1"/>
  <c r="X577" i="1" a="1"/>
  <c r="X577" i="1" s="1"/>
  <c r="X578" i="1" a="1"/>
  <c r="X578" i="1" s="1"/>
  <c r="X579" i="1" a="1"/>
  <c r="X579" i="1" s="1"/>
  <c r="X580" i="1" a="1"/>
  <c r="X580" i="1" s="1"/>
  <c r="X581" i="1" a="1"/>
  <c r="X581" i="1" s="1"/>
  <c r="X582" i="1" a="1"/>
  <c r="X582" i="1" s="1"/>
  <c r="X583" i="1" a="1"/>
  <c r="X583" i="1" s="1"/>
  <c r="X584" i="1" a="1"/>
  <c r="X584" i="1" s="1"/>
  <c r="X585" i="1" a="1"/>
  <c r="X585" i="1" s="1"/>
  <c r="X586" i="1" a="1"/>
  <c r="X586" i="1" s="1"/>
  <c r="X587" i="1" a="1"/>
  <c r="X587" i="1" s="1"/>
  <c r="X588" i="1" a="1"/>
  <c r="X588" i="1" s="1"/>
  <c r="X589" i="1" a="1"/>
  <c r="X589" i="1" s="1"/>
  <c r="X590" i="1" a="1"/>
  <c r="X590" i="1" s="1"/>
  <c r="X591" i="1" a="1"/>
  <c r="X591" i="1" s="1"/>
  <c r="X592" i="1" a="1"/>
  <c r="X592" i="1" s="1"/>
  <c r="X593" i="1" a="1"/>
  <c r="X593" i="1" s="1"/>
  <c r="X594" i="1" a="1"/>
  <c r="X594" i="1" s="1"/>
  <c r="X595" i="1" a="1"/>
  <c r="X595" i="1" s="1"/>
  <c r="X596" i="1" a="1"/>
  <c r="X596" i="1" s="1"/>
  <c r="X597" i="1" a="1"/>
  <c r="X597" i="1" s="1"/>
  <c r="X598" i="1" a="1"/>
  <c r="X598" i="1" s="1"/>
  <c r="X599" i="1" a="1"/>
  <c r="X599" i="1" s="1"/>
  <c r="X600" i="1" a="1"/>
  <c r="X600" i="1" s="1"/>
  <c r="X601" i="1" a="1"/>
  <c r="X601" i="1" s="1"/>
  <c r="X602" i="1" a="1"/>
  <c r="X602" i="1" s="1"/>
  <c r="X603" i="1" a="1"/>
  <c r="X603" i="1" s="1"/>
  <c r="X604" i="1" a="1"/>
  <c r="X604" i="1" s="1"/>
  <c r="X605" i="1" a="1"/>
  <c r="X605" i="1" s="1"/>
  <c r="X606" i="1" a="1"/>
  <c r="X606" i="1" s="1"/>
  <c r="X607" i="1" a="1"/>
  <c r="X607" i="1" s="1"/>
  <c r="X608" i="1" a="1"/>
  <c r="X608" i="1" s="1"/>
  <c r="X609" i="1" a="1"/>
  <c r="X609" i="1" s="1"/>
  <c r="X610" i="1" a="1"/>
  <c r="X610" i="1" s="1"/>
  <c r="X611" i="1" a="1"/>
  <c r="X611" i="1" s="1"/>
  <c r="X612" i="1" a="1"/>
  <c r="X612" i="1" s="1"/>
  <c r="X613" i="1" a="1"/>
  <c r="X613" i="1" s="1"/>
  <c r="X614" i="1" a="1"/>
  <c r="X614" i="1" s="1"/>
  <c r="X615" i="1" a="1"/>
  <c r="X615" i="1" s="1"/>
  <c r="X616" i="1" a="1"/>
  <c r="X616" i="1" s="1"/>
  <c r="X617" i="1" a="1"/>
  <c r="X617" i="1" s="1"/>
  <c r="X618" i="1" a="1"/>
  <c r="X618" i="1" s="1"/>
  <c r="X619" i="1" a="1"/>
  <c r="X619" i="1" s="1"/>
  <c r="X620" i="1" a="1"/>
  <c r="X620" i="1" s="1"/>
  <c r="X621" i="1" a="1"/>
  <c r="X621" i="1" s="1"/>
  <c r="X622" i="1" a="1"/>
  <c r="X622" i="1" s="1"/>
  <c r="X623" i="1" a="1"/>
  <c r="X623" i="1" s="1"/>
  <c r="X624" i="1" a="1"/>
  <c r="X624" i="1" s="1"/>
  <c r="X625" i="1" a="1"/>
  <c r="X625" i="1" s="1"/>
  <c r="X626" i="1" a="1"/>
  <c r="X626" i="1" s="1"/>
  <c r="X627" i="1" a="1"/>
  <c r="X627" i="1" s="1"/>
  <c r="X628" i="1" a="1"/>
  <c r="X628" i="1" s="1"/>
  <c r="X629" i="1" a="1"/>
  <c r="X629" i="1" s="1"/>
  <c r="X630" i="1" a="1"/>
  <c r="X630" i="1" s="1"/>
  <c r="X631" i="1" a="1"/>
  <c r="X631" i="1" s="1"/>
  <c r="X632" i="1" a="1"/>
  <c r="X632" i="1" s="1"/>
  <c r="X633" i="1" a="1"/>
  <c r="X633" i="1" s="1"/>
  <c r="X634" i="1" a="1"/>
  <c r="X634" i="1" s="1"/>
  <c r="X635" i="1" a="1"/>
  <c r="X635" i="1" s="1"/>
  <c r="X636" i="1" a="1"/>
  <c r="X636" i="1" s="1"/>
  <c r="X637" i="1" a="1"/>
  <c r="X637" i="1" s="1"/>
  <c r="X638" i="1" a="1"/>
  <c r="X638" i="1" s="1"/>
  <c r="X639" i="1" a="1"/>
  <c r="X639" i="1" s="1"/>
  <c r="X640" i="1" a="1"/>
  <c r="X640" i="1" s="1"/>
  <c r="X641" i="1" a="1"/>
  <c r="X641" i="1" s="1"/>
  <c r="X642" i="1" a="1"/>
  <c r="X642" i="1" s="1"/>
  <c r="X643" i="1" a="1"/>
  <c r="X643" i="1" s="1"/>
  <c r="X644" i="1" a="1"/>
  <c r="X644" i="1" s="1"/>
  <c r="X645" i="1" a="1"/>
  <c r="X645" i="1" s="1"/>
  <c r="X646" i="1" a="1"/>
  <c r="X646" i="1" s="1"/>
  <c r="X647" i="1" a="1"/>
  <c r="X647" i="1" s="1"/>
  <c r="X648" i="1" a="1"/>
  <c r="X648" i="1" s="1"/>
  <c r="X649" i="1" a="1"/>
  <c r="X649" i="1" s="1"/>
  <c r="X650" i="1" a="1"/>
  <c r="X650" i="1" s="1"/>
  <c r="X651" i="1" a="1"/>
  <c r="X651" i="1" s="1"/>
  <c r="X652" i="1" a="1"/>
  <c r="X652" i="1" s="1"/>
  <c r="X653" i="1" a="1"/>
  <c r="X653" i="1" s="1"/>
  <c r="X654" i="1" a="1"/>
  <c r="X654" i="1" s="1"/>
  <c r="X655" i="1" a="1"/>
  <c r="X655" i="1" s="1"/>
  <c r="X656" i="1" a="1"/>
  <c r="X656" i="1" s="1"/>
  <c r="X657" i="1" a="1"/>
  <c r="X657" i="1" s="1"/>
  <c r="X658" i="1" a="1"/>
  <c r="X658" i="1" s="1"/>
  <c r="X659" i="1" a="1"/>
  <c r="X659" i="1" s="1"/>
  <c r="X660" i="1" a="1"/>
  <c r="X660" i="1" s="1"/>
  <c r="X661" i="1" a="1"/>
  <c r="X661" i="1" s="1"/>
  <c r="X662" i="1" a="1"/>
  <c r="X662" i="1" s="1"/>
  <c r="X663" i="1" a="1"/>
  <c r="X663" i="1" s="1"/>
  <c r="X664" i="1" a="1"/>
  <c r="X664" i="1" s="1"/>
  <c r="X665" i="1" a="1"/>
  <c r="X665" i="1" s="1"/>
  <c r="X666" i="1" a="1"/>
  <c r="X666" i="1" s="1"/>
  <c r="X667" i="1" a="1"/>
  <c r="X667" i="1" s="1"/>
  <c r="X668" i="1" a="1"/>
  <c r="X668" i="1" s="1"/>
  <c r="X398" i="1" a="1"/>
  <c r="X398" i="1" s="1"/>
  <c r="X669" i="1" a="1"/>
  <c r="X669" i="1" s="1"/>
  <c r="X670" i="1" a="1"/>
  <c r="X670" i="1" s="1"/>
  <c r="X671" i="1" a="1"/>
  <c r="X671" i="1" s="1"/>
  <c r="X672" i="1" a="1"/>
  <c r="X672" i="1" s="1"/>
  <c r="X673" i="1" a="1"/>
  <c r="X673" i="1" s="1"/>
  <c r="X399" i="1" a="1"/>
  <c r="X399" i="1" s="1"/>
  <c r="X674" i="1" a="1"/>
  <c r="X674" i="1" s="1"/>
  <c r="X675" i="1" a="1"/>
  <c r="X675" i="1" s="1"/>
  <c r="X400" i="1" a="1"/>
  <c r="X400" i="1" s="1"/>
  <c r="X401" i="1" a="1"/>
  <c r="X401" i="1" s="1"/>
  <c r="X402" i="1" a="1"/>
  <c r="X402" i="1" s="1"/>
  <c r="X676" i="1" a="1"/>
  <c r="X676" i="1" s="1"/>
  <c r="X677" i="1" a="1"/>
  <c r="X677" i="1" s="1"/>
  <c r="X678" i="1" a="1"/>
  <c r="X678" i="1" s="1"/>
  <c r="X679" i="1" a="1"/>
  <c r="X679" i="1" s="1"/>
  <c r="X403" i="1" a="1"/>
  <c r="X403" i="1" s="1"/>
  <c r="X404" i="1" a="1"/>
  <c r="X404" i="1" s="1"/>
  <c r="X405" i="1" a="1"/>
  <c r="X405" i="1" s="1"/>
  <c r="X680" i="1" a="1"/>
  <c r="X680" i="1" s="1"/>
  <c r="X406" i="1" a="1"/>
  <c r="X406" i="1" s="1"/>
  <c r="X407" i="1" a="1"/>
  <c r="X407" i="1" s="1"/>
  <c r="X681" i="1" a="1"/>
  <c r="X681" i="1" s="1"/>
  <c r="X408" i="1" a="1"/>
  <c r="X408" i="1" s="1"/>
  <c r="X409" i="1" a="1"/>
  <c r="X409" i="1" s="1"/>
  <c r="X682" i="1" a="1"/>
  <c r="X682" i="1" s="1"/>
  <c r="X683" i="1" a="1"/>
  <c r="X683" i="1" s="1"/>
  <c r="X410" i="1" a="1"/>
  <c r="X410" i="1" s="1"/>
  <c r="X411" i="1" a="1"/>
  <c r="X411" i="1" s="1"/>
  <c r="X412" i="1" a="1"/>
  <c r="X412" i="1" s="1"/>
  <c r="X413" i="1" a="1"/>
  <c r="X413" i="1" s="1"/>
  <c r="X414" i="1" a="1"/>
  <c r="X414" i="1" s="1"/>
  <c r="X415" i="1" a="1"/>
  <c r="X415" i="1" s="1"/>
  <c r="X416" i="1" a="1"/>
  <c r="X416" i="1" s="1"/>
  <c r="X417" i="1" a="1"/>
  <c r="X417" i="1" s="1"/>
  <c r="X684" i="1" a="1"/>
  <c r="X684" i="1" s="1"/>
  <c r="X685" i="1" a="1"/>
  <c r="X685" i="1" s="1"/>
  <c r="X418" i="1" a="1"/>
  <c r="X418" i="1" s="1"/>
  <c r="X419" i="1" a="1"/>
  <c r="X419" i="1" s="1"/>
  <c r="X420" i="1" a="1"/>
  <c r="X420" i="1" s="1"/>
  <c r="X421" i="1" a="1"/>
  <c r="X421" i="1" s="1"/>
  <c r="X422" i="1" a="1"/>
  <c r="X422" i="1" s="1"/>
  <c r="X423" i="1" a="1"/>
  <c r="X423" i="1" s="1"/>
  <c r="X424" i="1" a="1"/>
  <c r="X424" i="1" s="1"/>
  <c r="X425" i="1" a="1"/>
  <c r="X425" i="1" s="1"/>
  <c r="X426" i="1" a="1"/>
  <c r="X426" i="1" s="1"/>
  <c r="X427" i="1" a="1"/>
  <c r="X427" i="1" s="1"/>
  <c r="X686" i="1" a="1"/>
  <c r="X686" i="1" s="1"/>
  <c r="X428" i="1" a="1"/>
  <c r="X428" i="1" s="1"/>
  <c r="X429" i="1" a="1"/>
  <c r="X429" i="1" s="1"/>
  <c r="X430" i="1" a="1"/>
  <c r="X430" i="1" s="1"/>
  <c r="X431" i="1" a="1"/>
  <c r="X431" i="1" s="1"/>
  <c r="X432" i="1" a="1"/>
  <c r="X432" i="1" s="1"/>
  <c r="X433" i="1" a="1"/>
  <c r="X433" i="1" s="1"/>
  <c r="X434" i="1" a="1"/>
  <c r="X434" i="1" s="1"/>
  <c r="X435" i="1" a="1"/>
  <c r="X435" i="1" s="1"/>
  <c r="X436" i="1" a="1"/>
  <c r="X436" i="1" s="1"/>
  <c r="X437" i="1" a="1"/>
  <c r="X437" i="1" s="1"/>
  <c r="X687" i="1" a="1"/>
  <c r="X687" i="1" s="1"/>
  <c r="X438" i="1" a="1"/>
  <c r="X438" i="1" s="1"/>
  <c r="X439" i="1" a="1"/>
  <c r="X439" i="1" s="1"/>
  <c r="X440" i="1" a="1"/>
  <c r="X440" i="1" s="1"/>
  <c r="X441" i="1" a="1"/>
  <c r="X441" i="1" s="1"/>
  <c r="X442" i="1" a="1"/>
  <c r="X442" i="1" s="1"/>
  <c r="X443" i="1" a="1"/>
  <c r="X443" i="1" s="1"/>
  <c r="X444" i="1" a="1"/>
  <c r="X444" i="1" s="1"/>
  <c r="X445" i="1" a="1"/>
  <c r="X445" i="1" s="1"/>
  <c r="X446" i="1" a="1"/>
  <c r="X446" i="1" s="1"/>
  <c r="X447" i="1" a="1"/>
  <c r="X447" i="1" s="1"/>
  <c r="X688" i="1" a="1"/>
  <c r="X688" i="1" s="1"/>
  <c r="X448" i="1" a="1"/>
  <c r="X448" i="1" s="1"/>
  <c r="X449" i="1" a="1"/>
  <c r="X449" i="1" s="1"/>
  <c r="X450" i="1" a="1"/>
  <c r="X450" i="1" s="1"/>
  <c r="X451" i="1" a="1"/>
  <c r="X451" i="1" s="1"/>
  <c r="X452" i="1" a="1"/>
  <c r="X452" i="1" s="1"/>
  <c r="X453" i="1" a="1"/>
  <c r="X453" i="1" s="1"/>
  <c r="X454" i="1" a="1"/>
  <c r="X454" i="1" s="1"/>
  <c r="X455" i="1" a="1"/>
  <c r="X455" i="1" s="1"/>
  <c r="X456" i="1" a="1"/>
  <c r="X456" i="1" s="1"/>
  <c r="X457" i="1" a="1"/>
  <c r="X457" i="1" s="1"/>
  <c r="X689" i="1" a="1"/>
  <c r="X689" i="1" s="1"/>
  <c r="X458" i="1" a="1"/>
  <c r="X458" i="1" s="1"/>
  <c r="X459" i="1" a="1"/>
  <c r="X459" i="1" s="1"/>
  <c r="X460" i="1" a="1"/>
  <c r="X460" i="1" s="1"/>
  <c r="X461" i="1" a="1"/>
  <c r="X461" i="1" s="1"/>
  <c r="X462" i="1" a="1"/>
  <c r="X462" i="1" s="1"/>
  <c r="X690" i="1" a="1"/>
  <c r="X690" i="1" s="1"/>
  <c r="X691" i="1" a="1"/>
  <c r="X691" i="1" s="1"/>
  <c r="X463" i="1" a="1"/>
  <c r="X463" i="1" s="1"/>
  <c r="X464" i="1" a="1"/>
  <c r="X464" i="1" s="1"/>
  <c r="X692" i="1" a="1"/>
  <c r="X692" i="1" s="1"/>
  <c r="X693" i="1" a="1"/>
  <c r="X693" i="1" s="1"/>
  <c r="X694" i="1" a="1"/>
  <c r="X694" i="1" s="1"/>
  <c r="X695" i="1" a="1"/>
  <c r="X695" i="1" s="1"/>
  <c r="X696" i="1" a="1"/>
  <c r="X696" i="1" s="1"/>
  <c r="X697" i="1" a="1"/>
  <c r="X697" i="1" s="1"/>
  <c r="X698" i="1" a="1"/>
  <c r="X698" i="1" s="1"/>
  <c r="X699" i="1" a="1"/>
  <c r="X699" i="1" s="1"/>
  <c r="X700" i="1" a="1"/>
  <c r="X700" i="1" s="1"/>
  <c r="X701" i="1" a="1"/>
  <c r="X701" i="1" s="1"/>
  <c r="X702" i="1" a="1"/>
  <c r="X702" i="1" s="1"/>
  <c r="X703" i="1" a="1"/>
  <c r="X703" i="1" s="1"/>
  <c r="X704" i="1" a="1"/>
  <c r="X704" i="1" s="1"/>
  <c r="X705" i="1" a="1"/>
  <c r="X705" i="1" s="1"/>
  <c r="X706" i="1" a="1"/>
  <c r="X706" i="1" s="1"/>
  <c r="X707" i="1" a="1"/>
  <c r="X707" i="1" s="1"/>
  <c r="X708" i="1" a="1"/>
  <c r="X708" i="1" s="1"/>
  <c r="X709" i="1" a="1"/>
  <c r="X709" i="1" s="1"/>
  <c r="X710" i="1" a="1"/>
  <c r="X710" i="1" s="1"/>
  <c r="X711" i="1" a="1"/>
  <c r="X711" i="1" s="1"/>
  <c r="X712" i="1" a="1"/>
  <c r="X712" i="1" s="1"/>
  <c r="X713" i="1" a="1"/>
  <c r="X713" i="1" s="1"/>
  <c r="X714" i="1" a="1"/>
  <c r="X714" i="1" s="1"/>
  <c r="X715" i="1" a="1"/>
  <c r="X715" i="1" s="1"/>
  <c r="X716" i="1" a="1"/>
  <c r="X716" i="1" s="1"/>
  <c r="X717" i="1" a="1"/>
  <c r="X717" i="1" s="1"/>
  <c r="X718" i="1" a="1"/>
  <c r="X718" i="1" s="1"/>
  <c r="X719" i="1" a="1"/>
  <c r="X719" i="1" s="1"/>
  <c r="X720" i="1" a="1"/>
  <c r="X720" i="1" s="1"/>
  <c r="X721" i="1" a="1"/>
  <c r="X721" i="1" s="1"/>
  <c r="X722" i="1" a="1"/>
  <c r="X722" i="1" s="1"/>
  <c r="X723" i="1" a="1"/>
  <c r="X723" i="1" s="1"/>
  <c r="X724" i="1" a="1"/>
  <c r="X724" i="1" s="1"/>
  <c r="X725" i="1" a="1"/>
  <c r="X725" i="1" s="1"/>
  <c r="X726" i="1" a="1"/>
  <c r="X726" i="1" s="1"/>
  <c r="X727" i="1" a="1"/>
  <c r="X727" i="1" s="1"/>
  <c r="X728" i="1" a="1"/>
  <c r="X728" i="1" s="1"/>
  <c r="X729" i="1" a="1"/>
  <c r="X729" i="1" s="1"/>
  <c r="X730" i="1" a="1"/>
  <c r="X730" i="1" s="1"/>
  <c r="X731" i="1" a="1"/>
  <c r="X731" i="1" s="1"/>
  <c r="X732" i="1" a="1"/>
  <c r="X732" i="1" s="1"/>
  <c r="X733" i="1" a="1"/>
  <c r="X733" i="1" s="1"/>
  <c r="X734" i="1" a="1"/>
  <c r="X734" i="1" s="1"/>
  <c r="X735" i="1" a="1"/>
  <c r="X735" i="1" s="1"/>
  <c r="X736" i="1" a="1"/>
  <c r="X736" i="1" s="1"/>
  <c r="X737" i="1" a="1"/>
  <c r="X737" i="1" s="1"/>
  <c r="X738" i="1" a="1"/>
  <c r="X738" i="1" s="1"/>
  <c r="X739" i="1" a="1"/>
  <c r="X739" i="1" s="1"/>
  <c r="X740" i="1" a="1"/>
  <c r="X740" i="1" s="1"/>
  <c r="X741" i="1" a="1"/>
  <c r="X741" i="1" s="1"/>
  <c r="X742" i="1" a="1"/>
  <c r="X742" i="1" s="1"/>
  <c r="X743" i="1" a="1"/>
  <c r="X743" i="1" s="1"/>
  <c r="X744" i="1" a="1"/>
  <c r="X744" i="1" s="1"/>
  <c r="X745" i="1" a="1"/>
  <c r="X745" i="1" s="1"/>
  <c r="X746" i="1" a="1"/>
  <c r="X746" i="1" s="1"/>
  <c r="X747" i="1" a="1"/>
  <c r="X747" i="1" s="1"/>
  <c r="X748" i="1" a="1"/>
  <c r="X748" i="1" s="1"/>
  <c r="X749" i="1" a="1"/>
  <c r="X749" i="1" s="1"/>
  <c r="X750" i="1" a="1"/>
  <c r="X750" i="1" s="1"/>
  <c r="X751" i="1" a="1"/>
  <c r="X751" i="1" s="1"/>
  <c r="X752" i="1" a="1"/>
  <c r="X752" i="1" s="1"/>
  <c r="X465" i="1" a="1"/>
  <c r="X465" i="1" s="1"/>
  <c r="X753" i="1" a="1"/>
  <c r="X753" i="1" s="1"/>
  <c r="X754" i="1" a="1"/>
  <c r="X754" i="1" s="1"/>
  <c r="X755" i="1" a="1"/>
  <c r="X755" i="1" s="1"/>
  <c r="W466" i="1" a="1"/>
  <c r="W466" i="1" s="1"/>
  <c r="W467" i="1" a="1"/>
  <c r="W467" i="1" s="1"/>
  <c r="W468" i="1" a="1"/>
  <c r="W468" i="1" s="1"/>
  <c r="W469" i="1" a="1"/>
  <c r="W469" i="1" s="1"/>
  <c r="W470" i="1" a="1"/>
  <c r="W470" i="1" s="1"/>
  <c r="W471" i="1" a="1"/>
  <c r="W471" i="1" s="1"/>
  <c r="W472" i="1" a="1"/>
  <c r="W472" i="1" s="1"/>
  <c r="W473" i="1" a="1"/>
  <c r="W473" i="1" s="1"/>
  <c r="W474" i="1" a="1"/>
  <c r="W474" i="1" s="1"/>
  <c r="W475" i="1" a="1"/>
  <c r="W475" i="1" s="1"/>
  <c r="W476" i="1" a="1"/>
  <c r="W476" i="1" s="1"/>
  <c r="W477" i="1" a="1"/>
  <c r="W477" i="1" s="1"/>
  <c r="W478" i="1" a="1"/>
  <c r="W478" i="1" s="1"/>
  <c r="W479" i="1" a="1"/>
  <c r="W479" i="1" s="1"/>
  <c r="W480" i="1" a="1"/>
  <c r="W480" i="1" s="1"/>
  <c r="W481" i="1" a="1"/>
  <c r="W481" i="1" s="1"/>
  <c r="W482" i="1" a="1"/>
  <c r="W482" i="1" s="1"/>
  <c r="W483" i="1" a="1"/>
  <c r="W483" i="1" s="1"/>
  <c r="W392" i="1" a="1"/>
  <c r="W392" i="1" s="1"/>
  <c r="W484" i="1" a="1"/>
  <c r="W484" i="1" s="1"/>
  <c r="W485" i="1" a="1"/>
  <c r="W485" i="1" s="1"/>
  <c r="W486" i="1" a="1"/>
  <c r="W486" i="1" s="1"/>
  <c r="W487" i="1" a="1"/>
  <c r="W487" i="1" s="1"/>
  <c r="W488" i="1" a="1"/>
  <c r="W488" i="1" s="1"/>
  <c r="W489" i="1" a="1"/>
  <c r="W489" i="1" s="1"/>
  <c r="W490" i="1" a="1"/>
  <c r="W490" i="1" s="1"/>
  <c r="W491" i="1" a="1"/>
  <c r="W491" i="1" s="1"/>
  <c r="W393" i="1" a="1"/>
  <c r="W393" i="1" s="1"/>
  <c r="W492" i="1" a="1"/>
  <c r="W492" i="1" s="1"/>
  <c r="W493" i="1" a="1"/>
  <c r="W493" i="1" s="1"/>
  <c r="W394" i="1" a="1"/>
  <c r="W394" i="1" s="1"/>
  <c r="W494" i="1" a="1"/>
  <c r="W494" i="1" s="1"/>
  <c r="W495" i="1" a="1"/>
  <c r="W495" i="1" s="1"/>
  <c r="W496" i="1" a="1"/>
  <c r="W496" i="1" s="1"/>
  <c r="W497" i="1" a="1"/>
  <c r="W497" i="1" s="1"/>
  <c r="W498" i="1" a="1"/>
  <c r="W498" i="1" s="1"/>
  <c r="W499" i="1" a="1"/>
  <c r="W499" i="1" s="1"/>
  <c r="W500" i="1" a="1"/>
  <c r="W500" i="1" s="1"/>
  <c r="W501" i="1" a="1"/>
  <c r="W501" i="1" s="1"/>
  <c r="W502" i="1" a="1"/>
  <c r="W502" i="1" s="1"/>
  <c r="W503" i="1" a="1"/>
  <c r="W503" i="1" s="1"/>
  <c r="W395" i="1" a="1"/>
  <c r="W395" i="1" s="1"/>
  <c r="W504" i="1" a="1"/>
  <c r="W504" i="1" s="1"/>
  <c r="W505" i="1" a="1"/>
  <c r="W505" i="1" s="1"/>
  <c r="W506" i="1" a="1"/>
  <c r="W506" i="1" s="1"/>
  <c r="W507" i="1" a="1"/>
  <c r="W507" i="1" s="1"/>
  <c r="W508" i="1" a="1"/>
  <c r="W508" i="1" s="1"/>
  <c r="W509" i="1" a="1"/>
  <c r="W509" i="1" s="1"/>
  <c r="W510" i="1" a="1"/>
  <c r="W510" i="1" s="1"/>
  <c r="W511" i="1" a="1"/>
  <c r="W511" i="1" s="1"/>
  <c r="W512" i="1" a="1"/>
  <c r="W512" i="1" s="1"/>
  <c r="W513" i="1" a="1"/>
  <c r="W513" i="1" s="1"/>
  <c r="W514" i="1" a="1"/>
  <c r="W514" i="1" s="1"/>
  <c r="W515" i="1" a="1"/>
  <c r="W515" i="1" s="1"/>
  <c r="W516" i="1" a="1"/>
  <c r="W516" i="1" s="1"/>
  <c r="W517" i="1" a="1"/>
  <c r="W517" i="1" s="1"/>
  <c r="W518" i="1" a="1"/>
  <c r="W518" i="1" s="1"/>
  <c r="W519" i="1" a="1"/>
  <c r="W519" i="1" s="1"/>
  <c r="W520" i="1" a="1"/>
  <c r="W520" i="1" s="1"/>
  <c r="W521" i="1" a="1"/>
  <c r="W521" i="1" s="1"/>
  <c r="W522" i="1" a="1"/>
  <c r="W522" i="1" s="1"/>
  <c r="W523" i="1" a="1"/>
  <c r="W523" i="1" s="1"/>
  <c r="W524" i="1" a="1"/>
  <c r="W524" i="1" s="1"/>
  <c r="W525" i="1" a="1"/>
  <c r="W525" i="1" s="1"/>
  <c r="W526" i="1" a="1"/>
  <c r="W526" i="1" s="1"/>
  <c r="W527" i="1" a="1"/>
  <c r="W527" i="1" s="1"/>
  <c r="W528" i="1" a="1"/>
  <c r="W528" i="1" s="1"/>
  <c r="W529" i="1" a="1"/>
  <c r="W529" i="1" s="1"/>
  <c r="W530" i="1" a="1"/>
  <c r="W530" i="1" s="1"/>
  <c r="W531" i="1" a="1"/>
  <c r="W531" i="1" s="1"/>
  <c r="W396" i="1" a="1"/>
  <c r="W396" i="1" s="1"/>
  <c r="W532" i="1" a="1"/>
  <c r="W532" i="1" s="1"/>
  <c r="W533" i="1" a="1"/>
  <c r="W533" i="1" s="1"/>
  <c r="W397" i="1" a="1"/>
  <c r="W397" i="1" s="1"/>
  <c r="W534" i="1" a="1"/>
  <c r="W534" i="1" s="1"/>
  <c r="W535" i="1" a="1"/>
  <c r="W535" i="1" s="1"/>
  <c r="W536" i="1" a="1"/>
  <c r="W536" i="1" s="1"/>
  <c r="W537" i="1" a="1"/>
  <c r="W537" i="1" s="1"/>
  <c r="W538" i="1" a="1"/>
  <c r="W538" i="1" s="1"/>
  <c r="W539" i="1" a="1"/>
  <c r="W539" i="1" s="1"/>
  <c r="W540" i="1" a="1"/>
  <c r="W540" i="1" s="1"/>
  <c r="W541" i="1" a="1"/>
  <c r="W541" i="1" s="1"/>
  <c r="W542" i="1" a="1"/>
  <c r="W542" i="1" s="1"/>
  <c r="W543" i="1" a="1"/>
  <c r="W543" i="1" s="1"/>
  <c r="W544" i="1" a="1"/>
  <c r="W544" i="1" s="1"/>
  <c r="W545" i="1" a="1"/>
  <c r="W545" i="1" s="1"/>
  <c r="W546" i="1" a="1"/>
  <c r="W546" i="1" s="1"/>
  <c r="W547" i="1" a="1"/>
  <c r="W547" i="1" s="1"/>
  <c r="W548" i="1" a="1"/>
  <c r="W548" i="1" s="1"/>
  <c r="W549" i="1" a="1"/>
  <c r="W549" i="1" s="1"/>
  <c r="W550" i="1" a="1"/>
  <c r="W550" i="1" s="1"/>
  <c r="W551" i="1" a="1"/>
  <c r="W551" i="1" s="1"/>
  <c r="W552" i="1" a="1"/>
  <c r="W552" i="1" s="1"/>
  <c r="W553" i="1" a="1"/>
  <c r="W553" i="1" s="1"/>
  <c r="W554" i="1" a="1"/>
  <c r="W554" i="1" s="1"/>
  <c r="W555" i="1" a="1"/>
  <c r="W555" i="1" s="1"/>
  <c r="W556" i="1" a="1"/>
  <c r="W556" i="1" s="1"/>
  <c r="W557" i="1" a="1"/>
  <c r="W557" i="1" s="1"/>
  <c r="W558" i="1" a="1"/>
  <c r="W558" i="1" s="1"/>
  <c r="W559" i="1" a="1"/>
  <c r="W559" i="1" s="1"/>
  <c r="W560" i="1" a="1"/>
  <c r="W560" i="1" s="1"/>
  <c r="W561" i="1" a="1"/>
  <c r="W561" i="1" s="1"/>
  <c r="W562" i="1" a="1"/>
  <c r="W562" i="1" s="1"/>
  <c r="W563" i="1" a="1"/>
  <c r="W563" i="1" s="1"/>
  <c r="W564" i="1" a="1"/>
  <c r="W564" i="1" s="1"/>
  <c r="W565" i="1" a="1"/>
  <c r="W565" i="1" s="1"/>
  <c r="W566" i="1" a="1"/>
  <c r="W566" i="1" s="1"/>
  <c r="W567" i="1" a="1"/>
  <c r="W567" i="1" s="1"/>
  <c r="W568" i="1" a="1"/>
  <c r="W568" i="1" s="1"/>
  <c r="W569" i="1" a="1"/>
  <c r="W569" i="1" s="1"/>
  <c r="W570" i="1" a="1"/>
  <c r="W570" i="1" s="1"/>
  <c r="W571" i="1" a="1"/>
  <c r="W571" i="1" s="1"/>
  <c r="W572" i="1" a="1"/>
  <c r="W572" i="1" s="1"/>
  <c r="W573" i="1" a="1"/>
  <c r="W573" i="1" s="1"/>
  <c r="W574" i="1" a="1"/>
  <c r="W574" i="1" s="1"/>
  <c r="W575" i="1" a="1"/>
  <c r="W575" i="1" s="1"/>
  <c r="W576" i="1" a="1"/>
  <c r="W576" i="1" s="1"/>
  <c r="W577" i="1" a="1"/>
  <c r="W577" i="1" s="1"/>
  <c r="W578" i="1" a="1"/>
  <c r="W578" i="1" s="1"/>
  <c r="W579" i="1" a="1"/>
  <c r="W579" i="1" s="1"/>
  <c r="W580" i="1" a="1"/>
  <c r="W580" i="1" s="1"/>
  <c r="W581" i="1" a="1"/>
  <c r="W581" i="1" s="1"/>
  <c r="W582" i="1" a="1"/>
  <c r="W582" i="1" s="1"/>
  <c r="W583" i="1" a="1"/>
  <c r="W583" i="1" s="1"/>
  <c r="W584" i="1" a="1"/>
  <c r="W584" i="1" s="1"/>
  <c r="W585" i="1" a="1"/>
  <c r="W585" i="1" s="1"/>
  <c r="W586" i="1" a="1"/>
  <c r="W586" i="1" s="1"/>
  <c r="W587" i="1" a="1"/>
  <c r="W587" i="1" s="1"/>
  <c r="W588" i="1" a="1"/>
  <c r="W588" i="1" s="1"/>
  <c r="W589" i="1" a="1"/>
  <c r="W589" i="1" s="1"/>
  <c r="W590" i="1" a="1"/>
  <c r="W590" i="1" s="1"/>
  <c r="W591" i="1" a="1"/>
  <c r="W591" i="1" s="1"/>
  <c r="W592" i="1" a="1"/>
  <c r="W592" i="1" s="1"/>
  <c r="W593" i="1" a="1"/>
  <c r="W593" i="1" s="1"/>
  <c r="W594" i="1" a="1"/>
  <c r="W594" i="1" s="1"/>
  <c r="W595" i="1" a="1"/>
  <c r="W595" i="1" s="1"/>
  <c r="W596" i="1" a="1"/>
  <c r="W596" i="1" s="1"/>
  <c r="W597" i="1" a="1"/>
  <c r="W597" i="1" s="1"/>
  <c r="W598" i="1" a="1"/>
  <c r="W598" i="1" s="1"/>
  <c r="W599" i="1" a="1"/>
  <c r="W599" i="1" s="1"/>
  <c r="W600" i="1" a="1"/>
  <c r="W600" i="1" s="1"/>
  <c r="W601" i="1" a="1"/>
  <c r="W601" i="1" s="1"/>
  <c r="W602" i="1" a="1"/>
  <c r="W602" i="1" s="1"/>
  <c r="W603" i="1" a="1"/>
  <c r="W603" i="1" s="1"/>
  <c r="W604" i="1" a="1"/>
  <c r="W604" i="1" s="1"/>
  <c r="W605" i="1" a="1"/>
  <c r="W605" i="1" s="1"/>
  <c r="W606" i="1" a="1"/>
  <c r="W606" i="1" s="1"/>
  <c r="W607" i="1" a="1"/>
  <c r="W607" i="1" s="1"/>
  <c r="W608" i="1" a="1"/>
  <c r="W608" i="1" s="1"/>
  <c r="W609" i="1" a="1"/>
  <c r="W609" i="1" s="1"/>
  <c r="W610" i="1" a="1"/>
  <c r="W610" i="1" s="1"/>
  <c r="W611" i="1" a="1"/>
  <c r="W611" i="1" s="1"/>
  <c r="W612" i="1" a="1"/>
  <c r="W612" i="1" s="1"/>
  <c r="W613" i="1" a="1"/>
  <c r="W613" i="1" s="1"/>
  <c r="W614" i="1" a="1"/>
  <c r="W614" i="1" s="1"/>
  <c r="W615" i="1" a="1"/>
  <c r="W615" i="1" s="1"/>
  <c r="W616" i="1" a="1"/>
  <c r="W616" i="1" s="1"/>
  <c r="W617" i="1" a="1"/>
  <c r="W617" i="1" s="1"/>
  <c r="W618" i="1" a="1"/>
  <c r="W618" i="1" s="1"/>
  <c r="W619" i="1" a="1"/>
  <c r="W619" i="1" s="1"/>
  <c r="W620" i="1" a="1"/>
  <c r="W620" i="1" s="1"/>
  <c r="W621" i="1" a="1"/>
  <c r="W621" i="1" s="1"/>
  <c r="W622" i="1" a="1"/>
  <c r="W622" i="1" s="1"/>
  <c r="W623" i="1" a="1"/>
  <c r="W623" i="1" s="1"/>
  <c r="W624" i="1" a="1"/>
  <c r="W624" i="1" s="1"/>
  <c r="W625" i="1" a="1"/>
  <c r="W625" i="1" s="1"/>
  <c r="W626" i="1" a="1"/>
  <c r="W626" i="1" s="1"/>
  <c r="W627" i="1" a="1"/>
  <c r="W627" i="1" s="1"/>
  <c r="W628" i="1" a="1"/>
  <c r="W628" i="1" s="1"/>
  <c r="W629" i="1" a="1"/>
  <c r="W629" i="1" s="1"/>
  <c r="W630" i="1" a="1"/>
  <c r="W630" i="1" s="1"/>
  <c r="W631" i="1" a="1"/>
  <c r="W631" i="1" s="1"/>
  <c r="W632" i="1" a="1"/>
  <c r="W632" i="1" s="1"/>
  <c r="W633" i="1" a="1"/>
  <c r="W633" i="1" s="1"/>
  <c r="W634" i="1" a="1"/>
  <c r="W634" i="1" s="1"/>
  <c r="W635" i="1" a="1"/>
  <c r="W635" i="1" s="1"/>
  <c r="W636" i="1" a="1"/>
  <c r="W636" i="1" s="1"/>
  <c r="W637" i="1" a="1"/>
  <c r="W637" i="1" s="1"/>
  <c r="W638" i="1" a="1"/>
  <c r="W638" i="1" s="1"/>
  <c r="W639" i="1" a="1"/>
  <c r="W639" i="1" s="1"/>
  <c r="W640" i="1" a="1"/>
  <c r="W640" i="1" s="1"/>
  <c r="W641" i="1" a="1"/>
  <c r="W641" i="1" s="1"/>
  <c r="W642" i="1" a="1"/>
  <c r="W642" i="1" s="1"/>
  <c r="W643" i="1" a="1"/>
  <c r="W643" i="1" s="1"/>
  <c r="W644" i="1" a="1"/>
  <c r="W644" i="1" s="1"/>
  <c r="W645" i="1" a="1"/>
  <c r="W645" i="1" s="1"/>
  <c r="W646" i="1" a="1"/>
  <c r="W646" i="1" s="1"/>
  <c r="W647" i="1" a="1"/>
  <c r="W647" i="1" s="1"/>
  <c r="W648" i="1" a="1"/>
  <c r="W648" i="1" s="1"/>
  <c r="W649" i="1" a="1"/>
  <c r="W649" i="1" s="1"/>
  <c r="W650" i="1" a="1"/>
  <c r="W650" i="1" s="1"/>
  <c r="W651" i="1" a="1"/>
  <c r="W651" i="1" s="1"/>
  <c r="W652" i="1" a="1"/>
  <c r="W652" i="1" s="1"/>
  <c r="W653" i="1" a="1"/>
  <c r="W653" i="1" s="1"/>
  <c r="W654" i="1" a="1"/>
  <c r="W654" i="1" s="1"/>
  <c r="W655" i="1" a="1"/>
  <c r="W655" i="1" s="1"/>
  <c r="W656" i="1" a="1"/>
  <c r="W656" i="1" s="1"/>
  <c r="W657" i="1" a="1"/>
  <c r="W657" i="1" s="1"/>
  <c r="W658" i="1" a="1"/>
  <c r="W658" i="1" s="1"/>
  <c r="W659" i="1" a="1"/>
  <c r="W659" i="1" s="1"/>
  <c r="W660" i="1" a="1"/>
  <c r="W660" i="1" s="1"/>
  <c r="W661" i="1" a="1"/>
  <c r="W661" i="1" s="1"/>
  <c r="W662" i="1" a="1"/>
  <c r="W662" i="1" s="1"/>
  <c r="W663" i="1" a="1"/>
  <c r="W663" i="1" s="1"/>
  <c r="W664" i="1" a="1"/>
  <c r="W664" i="1" s="1"/>
  <c r="W665" i="1" a="1"/>
  <c r="W665" i="1" s="1"/>
  <c r="W666" i="1" a="1"/>
  <c r="W666" i="1" s="1"/>
  <c r="W667" i="1" a="1"/>
  <c r="W667" i="1" s="1"/>
  <c r="W668" i="1" a="1"/>
  <c r="W668" i="1" s="1"/>
  <c r="W398" i="1" a="1"/>
  <c r="W398" i="1" s="1"/>
  <c r="W669" i="1" a="1"/>
  <c r="W669" i="1" s="1"/>
  <c r="W670" i="1" a="1"/>
  <c r="W670" i="1" s="1"/>
  <c r="W671" i="1" a="1"/>
  <c r="W671" i="1" s="1"/>
  <c r="W672" i="1" a="1"/>
  <c r="W672" i="1" s="1"/>
  <c r="W673" i="1" a="1"/>
  <c r="W673" i="1" s="1"/>
  <c r="W399" i="1" a="1"/>
  <c r="W399" i="1" s="1"/>
  <c r="W674" i="1" a="1"/>
  <c r="W674" i="1" s="1"/>
  <c r="W675" i="1" a="1"/>
  <c r="W675" i="1" s="1"/>
  <c r="W400" i="1" a="1"/>
  <c r="W400" i="1" s="1"/>
  <c r="W401" i="1" a="1"/>
  <c r="W401" i="1" s="1"/>
  <c r="W402" i="1" a="1"/>
  <c r="W402" i="1" s="1"/>
  <c r="W676" i="1" a="1"/>
  <c r="W676" i="1" s="1"/>
  <c r="W677" i="1" a="1"/>
  <c r="W677" i="1" s="1"/>
  <c r="W678" i="1" a="1"/>
  <c r="W678" i="1" s="1"/>
  <c r="W679" i="1" a="1"/>
  <c r="W679" i="1" s="1"/>
  <c r="W403" i="1" a="1"/>
  <c r="W403" i="1" s="1"/>
  <c r="W404" i="1" a="1"/>
  <c r="W404" i="1" s="1"/>
  <c r="W405" i="1" a="1"/>
  <c r="W405" i="1" s="1"/>
  <c r="W680" i="1" a="1"/>
  <c r="W680" i="1" s="1"/>
  <c r="W406" i="1" a="1"/>
  <c r="W406" i="1" s="1"/>
  <c r="W407" i="1" a="1"/>
  <c r="W407" i="1" s="1"/>
  <c r="W681" i="1" a="1"/>
  <c r="W681" i="1" s="1"/>
  <c r="W408" i="1" a="1"/>
  <c r="W408" i="1" s="1"/>
  <c r="W409" i="1" a="1"/>
  <c r="W409" i="1" s="1"/>
  <c r="W682" i="1" a="1"/>
  <c r="W682" i="1" s="1"/>
  <c r="W683" i="1" a="1"/>
  <c r="W683" i="1" s="1"/>
  <c r="W410" i="1" a="1"/>
  <c r="W410" i="1" s="1"/>
  <c r="W411" i="1" a="1"/>
  <c r="W411" i="1" s="1"/>
  <c r="W412" i="1" a="1"/>
  <c r="W412" i="1" s="1"/>
  <c r="W413" i="1" a="1"/>
  <c r="W413" i="1" s="1"/>
  <c r="W414" i="1" a="1"/>
  <c r="W414" i="1" s="1"/>
  <c r="W415" i="1" a="1"/>
  <c r="W415" i="1" s="1"/>
  <c r="W416" i="1" a="1"/>
  <c r="W416" i="1" s="1"/>
  <c r="W417" i="1" a="1"/>
  <c r="W417" i="1" s="1"/>
  <c r="W684" i="1" a="1"/>
  <c r="W684" i="1" s="1"/>
  <c r="W685" i="1" a="1"/>
  <c r="W685" i="1" s="1"/>
  <c r="W418" i="1" a="1"/>
  <c r="W418" i="1" s="1"/>
  <c r="W419" i="1" a="1"/>
  <c r="W419" i="1" s="1"/>
  <c r="W420" i="1" a="1"/>
  <c r="W420" i="1" s="1"/>
  <c r="W421" i="1" a="1"/>
  <c r="W421" i="1" s="1"/>
  <c r="W422" i="1" a="1"/>
  <c r="W422" i="1" s="1"/>
  <c r="W423" i="1" a="1"/>
  <c r="W423" i="1" s="1"/>
  <c r="W424" i="1" a="1"/>
  <c r="W424" i="1" s="1"/>
  <c r="W425" i="1" a="1"/>
  <c r="W425" i="1" s="1"/>
  <c r="W426" i="1" a="1"/>
  <c r="W426" i="1" s="1"/>
  <c r="W427" i="1" a="1"/>
  <c r="W427" i="1" s="1"/>
  <c r="W686" i="1" a="1"/>
  <c r="W686" i="1" s="1"/>
  <c r="W428" i="1" a="1"/>
  <c r="W428" i="1" s="1"/>
  <c r="W429" i="1" a="1"/>
  <c r="W429" i="1" s="1"/>
  <c r="W430" i="1" a="1"/>
  <c r="W430" i="1" s="1"/>
  <c r="W431" i="1" a="1"/>
  <c r="W431" i="1" s="1"/>
  <c r="W432" i="1" a="1"/>
  <c r="W432" i="1" s="1"/>
  <c r="W433" i="1" a="1"/>
  <c r="W433" i="1" s="1"/>
  <c r="W434" i="1" a="1"/>
  <c r="W434" i="1" s="1"/>
  <c r="W435" i="1" a="1"/>
  <c r="W435" i="1" s="1"/>
  <c r="W436" i="1" a="1"/>
  <c r="W436" i="1" s="1"/>
  <c r="W437" i="1" a="1"/>
  <c r="W437" i="1" s="1"/>
  <c r="W687" i="1" a="1"/>
  <c r="W687" i="1" s="1"/>
  <c r="W438" i="1" a="1"/>
  <c r="W438" i="1" s="1"/>
  <c r="W439" i="1" a="1"/>
  <c r="W439" i="1" s="1"/>
  <c r="W440" i="1" a="1"/>
  <c r="W440" i="1" s="1"/>
  <c r="W441" i="1" a="1"/>
  <c r="W441" i="1" s="1"/>
  <c r="W442" i="1" a="1"/>
  <c r="W442" i="1" s="1"/>
  <c r="W443" i="1" a="1"/>
  <c r="W443" i="1" s="1"/>
  <c r="W444" i="1" a="1"/>
  <c r="W444" i="1" s="1"/>
  <c r="W445" i="1" a="1"/>
  <c r="W445" i="1" s="1"/>
  <c r="W446" i="1" a="1"/>
  <c r="W446" i="1" s="1"/>
  <c r="W447" i="1" a="1"/>
  <c r="W447" i="1" s="1"/>
  <c r="W688" i="1" a="1"/>
  <c r="W688" i="1" s="1"/>
  <c r="W448" i="1" a="1"/>
  <c r="W448" i="1" s="1"/>
  <c r="W449" i="1" a="1"/>
  <c r="W449" i="1" s="1"/>
  <c r="W450" i="1" a="1"/>
  <c r="W450" i="1" s="1"/>
  <c r="W451" i="1" a="1"/>
  <c r="W451" i="1" s="1"/>
  <c r="W452" i="1" a="1"/>
  <c r="W452" i="1" s="1"/>
  <c r="W453" i="1" a="1"/>
  <c r="W453" i="1" s="1"/>
  <c r="W454" i="1" a="1"/>
  <c r="W454" i="1" s="1"/>
  <c r="W455" i="1" a="1"/>
  <c r="W455" i="1" s="1"/>
  <c r="W456" i="1" a="1"/>
  <c r="W456" i="1" s="1"/>
  <c r="W457" i="1" a="1"/>
  <c r="W457" i="1" s="1"/>
  <c r="W689" i="1" a="1"/>
  <c r="W689" i="1" s="1"/>
  <c r="W458" i="1" a="1"/>
  <c r="W458" i="1" s="1"/>
  <c r="W459" i="1" a="1"/>
  <c r="W459" i="1" s="1"/>
  <c r="W460" i="1" a="1"/>
  <c r="W460" i="1" s="1"/>
  <c r="W461" i="1" a="1"/>
  <c r="W461" i="1" s="1"/>
  <c r="W462" i="1" a="1"/>
  <c r="W462" i="1" s="1"/>
  <c r="W690" i="1" a="1"/>
  <c r="W690" i="1" s="1"/>
  <c r="W691" i="1" a="1"/>
  <c r="W691" i="1" s="1"/>
  <c r="W463" i="1" a="1"/>
  <c r="W463" i="1" s="1"/>
  <c r="W464" i="1" a="1"/>
  <c r="W464" i="1" s="1"/>
  <c r="W692" i="1" a="1"/>
  <c r="W692" i="1" s="1"/>
  <c r="W693" i="1" a="1"/>
  <c r="W693" i="1" s="1"/>
  <c r="W694" i="1" a="1"/>
  <c r="W694" i="1" s="1"/>
  <c r="W695" i="1" a="1"/>
  <c r="W695" i="1" s="1"/>
  <c r="W696" i="1" a="1"/>
  <c r="W696" i="1" s="1"/>
  <c r="W697" i="1" a="1"/>
  <c r="W697" i="1" s="1"/>
  <c r="W698" i="1" a="1"/>
  <c r="W698" i="1" s="1"/>
  <c r="W699" i="1" a="1"/>
  <c r="W699" i="1" s="1"/>
  <c r="W700" i="1" a="1"/>
  <c r="W700" i="1" s="1"/>
  <c r="W701" i="1" a="1"/>
  <c r="W701" i="1" s="1"/>
  <c r="W702" i="1" a="1"/>
  <c r="W702" i="1" s="1"/>
  <c r="W703" i="1" a="1"/>
  <c r="W703" i="1" s="1"/>
  <c r="W704" i="1" a="1"/>
  <c r="W704" i="1" s="1"/>
  <c r="W705" i="1" a="1"/>
  <c r="W705" i="1" s="1"/>
  <c r="W706" i="1" a="1"/>
  <c r="W706" i="1" s="1"/>
  <c r="W707" i="1" a="1"/>
  <c r="W707" i="1" s="1"/>
  <c r="W708" i="1" a="1"/>
  <c r="W708" i="1" s="1"/>
  <c r="W709" i="1" a="1"/>
  <c r="W709" i="1" s="1"/>
  <c r="W710" i="1" a="1"/>
  <c r="W710" i="1" s="1"/>
  <c r="W711" i="1" a="1"/>
  <c r="W711" i="1" s="1"/>
  <c r="W712" i="1" a="1"/>
  <c r="W712" i="1" s="1"/>
  <c r="W713" i="1" a="1"/>
  <c r="W713" i="1" s="1"/>
  <c r="W714" i="1" a="1"/>
  <c r="W714" i="1" s="1"/>
  <c r="W715" i="1" a="1"/>
  <c r="W715" i="1" s="1"/>
  <c r="W716" i="1" a="1"/>
  <c r="W716" i="1" s="1"/>
  <c r="W717" i="1" a="1"/>
  <c r="W717" i="1" s="1"/>
  <c r="W718" i="1" a="1"/>
  <c r="W718" i="1" s="1"/>
  <c r="W719" i="1" a="1"/>
  <c r="W719" i="1" s="1"/>
  <c r="W720" i="1" a="1"/>
  <c r="W720" i="1" s="1"/>
  <c r="W721" i="1" a="1"/>
  <c r="W721" i="1" s="1"/>
  <c r="W722" i="1" a="1"/>
  <c r="W722" i="1" s="1"/>
  <c r="W723" i="1" a="1"/>
  <c r="W723" i="1" s="1"/>
  <c r="W724" i="1" a="1"/>
  <c r="W724" i="1" s="1"/>
  <c r="W725" i="1" a="1"/>
  <c r="W725" i="1" s="1"/>
  <c r="W726" i="1" a="1"/>
  <c r="W726" i="1" s="1"/>
  <c r="W727" i="1" a="1"/>
  <c r="W727" i="1" s="1"/>
  <c r="W728" i="1" a="1"/>
  <c r="W728" i="1" s="1"/>
  <c r="W729" i="1" a="1"/>
  <c r="W729" i="1" s="1"/>
  <c r="W730" i="1" a="1"/>
  <c r="W730" i="1" s="1"/>
  <c r="W731" i="1" a="1"/>
  <c r="W731" i="1" s="1"/>
  <c r="W732" i="1" a="1"/>
  <c r="W732" i="1" s="1"/>
  <c r="W733" i="1" a="1"/>
  <c r="W733" i="1" s="1"/>
  <c r="W734" i="1" a="1"/>
  <c r="W734" i="1" s="1"/>
  <c r="W735" i="1" a="1"/>
  <c r="W735" i="1" s="1"/>
  <c r="W736" i="1" a="1"/>
  <c r="W736" i="1" s="1"/>
  <c r="W737" i="1" a="1"/>
  <c r="W737" i="1" s="1"/>
  <c r="W738" i="1" a="1"/>
  <c r="W738" i="1" s="1"/>
  <c r="W739" i="1" a="1"/>
  <c r="W739" i="1" s="1"/>
  <c r="W740" i="1" a="1"/>
  <c r="W740" i="1" s="1"/>
  <c r="W741" i="1" a="1"/>
  <c r="W741" i="1" s="1"/>
  <c r="W742" i="1" a="1"/>
  <c r="W742" i="1" s="1"/>
  <c r="W743" i="1" a="1"/>
  <c r="W743" i="1" s="1"/>
  <c r="W744" i="1" a="1"/>
  <c r="W744" i="1" s="1"/>
  <c r="W745" i="1" a="1"/>
  <c r="W745" i="1" s="1"/>
  <c r="W746" i="1" a="1"/>
  <c r="W746" i="1" s="1"/>
  <c r="W747" i="1" a="1"/>
  <c r="W747" i="1" s="1"/>
  <c r="W748" i="1" a="1"/>
  <c r="W748" i="1" s="1"/>
  <c r="W749" i="1" a="1"/>
  <c r="W749" i="1" s="1"/>
  <c r="W750" i="1" a="1"/>
  <c r="W750" i="1" s="1"/>
  <c r="W751" i="1" a="1"/>
  <c r="W751" i="1" s="1"/>
  <c r="W752" i="1" a="1"/>
  <c r="W752" i="1" s="1"/>
  <c r="W465" i="1" a="1"/>
  <c r="W465" i="1" s="1"/>
  <c r="W753" i="1" a="1"/>
  <c r="W753" i="1" s="1"/>
  <c r="W754" i="1" a="1"/>
  <c r="W754" i="1" s="1"/>
  <c r="W755" i="1" a="1"/>
  <c r="W755" i="1" s="1"/>
  <c r="V466" i="1" a="1"/>
  <c r="V466" i="1" s="1"/>
  <c r="V467" i="1" a="1"/>
  <c r="V467" i="1" s="1"/>
  <c r="V468" i="1" a="1"/>
  <c r="V468" i="1" s="1"/>
  <c r="V469" i="1" a="1"/>
  <c r="V469" i="1" s="1"/>
  <c r="V470" i="1" a="1"/>
  <c r="V470" i="1" s="1"/>
  <c r="V471" i="1" a="1"/>
  <c r="V471" i="1" s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 s="1"/>
  <c r="V478" i="1" a="1"/>
  <c r="V478" i="1" s="1"/>
  <c r="V479" i="1" a="1"/>
  <c r="V479" i="1" s="1"/>
  <c r="V480" i="1" a="1"/>
  <c r="V480" i="1" s="1"/>
  <c r="V481" i="1" a="1"/>
  <c r="V481" i="1" s="1"/>
  <c r="V482" i="1" a="1"/>
  <c r="V482" i="1" s="1"/>
  <c r="V483" i="1" a="1"/>
  <c r="V483" i="1" s="1"/>
  <c r="V392" i="1" a="1"/>
  <c r="V392" i="1" s="1"/>
  <c r="V484" i="1" a="1"/>
  <c r="V484" i="1" s="1"/>
  <c r="V485" i="1" a="1"/>
  <c r="V485" i="1" s="1"/>
  <c r="V486" i="1" a="1"/>
  <c r="V486" i="1" s="1"/>
  <c r="V487" i="1" a="1"/>
  <c r="V487" i="1" s="1"/>
  <c r="V488" i="1" a="1"/>
  <c r="V488" i="1" s="1"/>
  <c r="V489" i="1" a="1"/>
  <c r="V489" i="1" s="1"/>
  <c r="V490" i="1" a="1"/>
  <c r="V490" i="1" s="1"/>
  <c r="V491" i="1" a="1"/>
  <c r="V491" i="1" s="1"/>
  <c r="V393" i="1" a="1"/>
  <c r="V393" i="1" s="1"/>
  <c r="V492" i="1" a="1"/>
  <c r="V492" i="1" s="1"/>
  <c r="V493" i="1" a="1"/>
  <c r="V493" i="1" s="1"/>
  <c r="V394" i="1" a="1"/>
  <c r="V394" i="1" s="1"/>
  <c r="V494" i="1" a="1"/>
  <c r="V494" i="1" s="1"/>
  <c r="V495" i="1" a="1"/>
  <c r="V495" i="1" s="1"/>
  <c r="V496" i="1" a="1"/>
  <c r="V496" i="1" s="1"/>
  <c r="V497" i="1" a="1"/>
  <c r="V497" i="1" s="1"/>
  <c r="V498" i="1" a="1"/>
  <c r="V498" i="1" s="1"/>
  <c r="V499" i="1" a="1"/>
  <c r="V499" i="1" s="1"/>
  <c r="V500" i="1" a="1"/>
  <c r="V500" i="1" s="1"/>
  <c r="V501" i="1" a="1"/>
  <c r="V501" i="1" s="1"/>
  <c r="V502" i="1" a="1"/>
  <c r="V502" i="1" s="1"/>
  <c r="V503" i="1" a="1"/>
  <c r="V503" i="1" s="1"/>
  <c r="V395" i="1" a="1"/>
  <c r="V395" i="1" s="1"/>
  <c r="V504" i="1" a="1"/>
  <c r="V504" i="1" s="1"/>
  <c r="V505" i="1" a="1"/>
  <c r="V505" i="1" s="1"/>
  <c r="V506" i="1" a="1"/>
  <c r="V506" i="1" s="1"/>
  <c r="V507" i="1" a="1"/>
  <c r="V507" i="1" s="1"/>
  <c r="V508" i="1" a="1"/>
  <c r="V508" i="1" s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 s="1"/>
  <c r="V519" i="1" a="1"/>
  <c r="V519" i="1" s="1"/>
  <c r="V520" i="1" a="1"/>
  <c r="V520" i="1" s="1"/>
  <c r="V521" i="1" a="1"/>
  <c r="V521" i="1" s="1"/>
  <c r="V522" i="1" a="1"/>
  <c r="V522" i="1" s="1"/>
  <c r="V523" i="1" a="1"/>
  <c r="V523" i="1" s="1"/>
  <c r="V524" i="1" a="1"/>
  <c r="V524" i="1" s="1"/>
  <c r="V525" i="1" a="1"/>
  <c r="V525" i="1" s="1"/>
  <c r="V526" i="1" a="1"/>
  <c r="V526" i="1" s="1"/>
  <c r="V527" i="1" a="1"/>
  <c r="V527" i="1" s="1"/>
  <c r="V528" i="1" a="1"/>
  <c r="V528" i="1" s="1"/>
  <c r="V529" i="1" a="1"/>
  <c r="V529" i="1" s="1"/>
  <c r="V530" i="1" a="1"/>
  <c r="V530" i="1" s="1"/>
  <c r="V531" i="1" a="1"/>
  <c r="V531" i="1" s="1"/>
  <c r="V396" i="1" a="1"/>
  <c r="V396" i="1" s="1"/>
  <c r="V532" i="1" a="1"/>
  <c r="V532" i="1" s="1"/>
  <c r="V533" i="1" a="1"/>
  <c r="V533" i="1" s="1"/>
  <c r="V397" i="1" a="1"/>
  <c r="V397" i="1" s="1"/>
  <c r="V534" i="1" a="1"/>
  <c r="V534" i="1" s="1"/>
  <c r="V535" i="1" a="1"/>
  <c r="V535" i="1" s="1"/>
  <c r="V536" i="1" a="1"/>
  <c r="V536" i="1" s="1"/>
  <c r="V537" i="1" a="1"/>
  <c r="V537" i="1" s="1"/>
  <c r="V538" i="1" a="1"/>
  <c r="V538" i="1" s="1"/>
  <c r="V539" i="1" a="1"/>
  <c r="V539" i="1" s="1"/>
  <c r="V540" i="1" a="1"/>
  <c r="V540" i="1" s="1"/>
  <c r="V541" i="1" a="1"/>
  <c r="V541" i="1" s="1"/>
  <c r="V542" i="1" a="1"/>
  <c r="V542" i="1" s="1"/>
  <c r="V543" i="1" a="1"/>
  <c r="V543" i="1" s="1"/>
  <c r="V544" i="1" a="1"/>
  <c r="V544" i="1" s="1"/>
  <c r="V545" i="1" a="1"/>
  <c r="V545" i="1" s="1"/>
  <c r="V546" i="1" a="1"/>
  <c r="V546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 s="1"/>
  <c r="V552" i="1" a="1"/>
  <c r="V552" i="1" s="1"/>
  <c r="V553" i="1" a="1"/>
  <c r="V553" i="1" s="1"/>
  <c r="V554" i="1" a="1"/>
  <c r="V554" i="1" s="1"/>
  <c r="V555" i="1" a="1"/>
  <c r="V555" i="1" s="1"/>
  <c r="V556" i="1" a="1"/>
  <c r="V556" i="1" s="1"/>
  <c r="V557" i="1" a="1"/>
  <c r="V557" i="1" s="1"/>
  <c r="V558" i="1" a="1"/>
  <c r="V558" i="1" s="1"/>
  <c r="V559" i="1" a="1"/>
  <c r="V559" i="1" s="1"/>
  <c r="V560" i="1" a="1"/>
  <c r="V560" i="1" s="1"/>
  <c r="V561" i="1" a="1"/>
  <c r="V561" i="1" s="1"/>
  <c r="V562" i="1" a="1"/>
  <c r="V562" i="1" s="1"/>
  <c r="V563" i="1" a="1"/>
  <c r="V563" i="1" s="1"/>
  <c r="V564" i="1" a="1"/>
  <c r="V564" i="1" s="1"/>
  <c r="V565" i="1" a="1"/>
  <c r="V565" i="1" s="1"/>
  <c r="V566" i="1" a="1"/>
  <c r="V566" i="1" s="1"/>
  <c r="V567" i="1" a="1"/>
  <c r="V567" i="1" s="1"/>
  <c r="V568" i="1" a="1"/>
  <c r="V568" i="1" s="1"/>
  <c r="V569" i="1" a="1"/>
  <c r="V569" i="1" s="1"/>
  <c r="V570" i="1" a="1"/>
  <c r="V570" i="1" s="1"/>
  <c r="V571" i="1" a="1"/>
  <c r="V571" i="1" s="1"/>
  <c r="V572" i="1" a="1"/>
  <c r="V572" i="1" s="1"/>
  <c r="V573" i="1" a="1"/>
  <c r="V573" i="1" s="1"/>
  <c r="V574" i="1" a="1"/>
  <c r="V574" i="1" s="1"/>
  <c r="V575" i="1" a="1"/>
  <c r="V575" i="1" s="1"/>
  <c r="V576" i="1" a="1"/>
  <c r="V576" i="1" s="1"/>
  <c r="V577" i="1" a="1"/>
  <c r="V577" i="1" s="1"/>
  <c r="V578" i="1" a="1"/>
  <c r="V578" i="1" s="1"/>
  <c r="V579" i="1" a="1"/>
  <c r="V579" i="1" s="1"/>
  <c r="V580" i="1" a="1"/>
  <c r="V580" i="1" s="1"/>
  <c r="V581" i="1" a="1"/>
  <c r="V581" i="1" s="1"/>
  <c r="V582" i="1" a="1"/>
  <c r="V582" i="1" s="1"/>
  <c r="V583" i="1" a="1"/>
  <c r="V583" i="1" s="1"/>
  <c r="V584" i="1" a="1"/>
  <c r="V584" i="1" s="1"/>
  <c r="V585" i="1" a="1"/>
  <c r="V585" i="1" s="1"/>
  <c r="V586" i="1" a="1"/>
  <c r="V586" i="1" s="1"/>
  <c r="V587" i="1" a="1"/>
  <c r="V587" i="1" s="1"/>
  <c r="V588" i="1" a="1"/>
  <c r="V588" i="1" s="1"/>
  <c r="V589" i="1" a="1"/>
  <c r="V589" i="1" s="1"/>
  <c r="V590" i="1" a="1"/>
  <c r="V590" i="1" s="1"/>
  <c r="V591" i="1" a="1"/>
  <c r="V591" i="1" s="1"/>
  <c r="V592" i="1" a="1"/>
  <c r="V592" i="1" s="1"/>
  <c r="V593" i="1" a="1"/>
  <c r="V593" i="1" s="1"/>
  <c r="V594" i="1" a="1"/>
  <c r="V594" i="1" s="1"/>
  <c r="V595" i="1" a="1"/>
  <c r="V595" i="1" s="1"/>
  <c r="V596" i="1" a="1"/>
  <c r="V596" i="1" s="1"/>
  <c r="V597" i="1" a="1"/>
  <c r="V597" i="1" s="1"/>
  <c r="V598" i="1" a="1"/>
  <c r="V598" i="1" s="1"/>
  <c r="V599" i="1" a="1"/>
  <c r="V599" i="1" s="1"/>
  <c r="V600" i="1" a="1"/>
  <c r="V600" i="1" s="1"/>
  <c r="V601" i="1" a="1"/>
  <c r="V601" i="1" s="1"/>
  <c r="V602" i="1" a="1"/>
  <c r="V602" i="1" s="1"/>
  <c r="V603" i="1" a="1"/>
  <c r="V603" i="1" s="1"/>
  <c r="V604" i="1" a="1"/>
  <c r="V604" i="1" s="1"/>
  <c r="V605" i="1" a="1"/>
  <c r="V605" i="1" s="1"/>
  <c r="V606" i="1" a="1"/>
  <c r="V606" i="1" s="1"/>
  <c r="V607" i="1" a="1"/>
  <c r="V607" i="1" s="1"/>
  <c r="V608" i="1" a="1"/>
  <c r="V608" i="1" s="1"/>
  <c r="V609" i="1" a="1"/>
  <c r="V609" i="1" s="1"/>
  <c r="V610" i="1" a="1"/>
  <c r="V610" i="1" s="1"/>
  <c r="V611" i="1" a="1"/>
  <c r="V611" i="1" s="1"/>
  <c r="V612" i="1" a="1"/>
  <c r="V612" i="1" s="1"/>
  <c r="V613" i="1" a="1"/>
  <c r="V613" i="1" s="1"/>
  <c r="V614" i="1" a="1"/>
  <c r="V614" i="1" s="1"/>
  <c r="V615" i="1" a="1"/>
  <c r="V615" i="1" s="1"/>
  <c r="V616" i="1" a="1"/>
  <c r="V616" i="1" s="1"/>
  <c r="V617" i="1" a="1"/>
  <c r="V617" i="1" s="1"/>
  <c r="V618" i="1" a="1"/>
  <c r="V618" i="1" s="1"/>
  <c r="V619" i="1" a="1"/>
  <c r="V619" i="1" s="1"/>
  <c r="V620" i="1" a="1"/>
  <c r="V620" i="1" s="1"/>
  <c r="V621" i="1" a="1"/>
  <c r="V621" i="1" s="1"/>
  <c r="V622" i="1" a="1"/>
  <c r="V622" i="1" s="1"/>
  <c r="V623" i="1" a="1"/>
  <c r="V623" i="1" s="1"/>
  <c r="V624" i="1" a="1"/>
  <c r="V624" i="1" s="1"/>
  <c r="V625" i="1" a="1"/>
  <c r="V625" i="1" s="1"/>
  <c r="V626" i="1" a="1"/>
  <c r="V626" i="1" s="1"/>
  <c r="V627" i="1" a="1"/>
  <c r="V627" i="1" s="1"/>
  <c r="V628" i="1" a="1"/>
  <c r="V628" i="1" s="1"/>
  <c r="V629" i="1" a="1"/>
  <c r="V629" i="1" s="1"/>
  <c r="V630" i="1" a="1"/>
  <c r="V630" i="1" s="1"/>
  <c r="V631" i="1" a="1"/>
  <c r="V631" i="1" s="1"/>
  <c r="V632" i="1" a="1"/>
  <c r="V632" i="1" s="1"/>
  <c r="V633" i="1" a="1"/>
  <c r="V633" i="1" s="1"/>
  <c r="V634" i="1" a="1"/>
  <c r="V634" i="1" s="1"/>
  <c r="V635" i="1" a="1"/>
  <c r="V635" i="1" s="1"/>
  <c r="V636" i="1" a="1"/>
  <c r="V636" i="1" s="1"/>
  <c r="V637" i="1" a="1"/>
  <c r="V637" i="1" s="1"/>
  <c r="V638" i="1" a="1"/>
  <c r="V638" i="1" s="1"/>
  <c r="V639" i="1" a="1"/>
  <c r="V639" i="1" s="1"/>
  <c r="V640" i="1" a="1"/>
  <c r="V640" i="1" s="1"/>
  <c r="V641" i="1" a="1"/>
  <c r="V641" i="1" s="1"/>
  <c r="V642" i="1" a="1"/>
  <c r="V642" i="1" s="1"/>
  <c r="V643" i="1" a="1"/>
  <c r="V643" i="1" s="1"/>
  <c r="V644" i="1" a="1"/>
  <c r="V644" i="1" s="1"/>
  <c r="V645" i="1" a="1"/>
  <c r="V645" i="1" s="1"/>
  <c r="V646" i="1" a="1"/>
  <c r="V646" i="1" s="1"/>
  <c r="V647" i="1" a="1"/>
  <c r="V647" i="1" s="1"/>
  <c r="V648" i="1" a="1"/>
  <c r="V648" i="1" s="1"/>
  <c r="V649" i="1" a="1"/>
  <c r="V649" i="1" s="1"/>
  <c r="V650" i="1" a="1"/>
  <c r="V650" i="1" s="1"/>
  <c r="V651" i="1" a="1"/>
  <c r="V651" i="1" s="1"/>
  <c r="V652" i="1" a="1"/>
  <c r="V652" i="1" s="1"/>
  <c r="V653" i="1" a="1"/>
  <c r="V653" i="1" s="1"/>
  <c r="V654" i="1" a="1"/>
  <c r="V654" i="1" s="1"/>
  <c r="V655" i="1" a="1"/>
  <c r="V655" i="1" s="1"/>
  <c r="V656" i="1" a="1"/>
  <c r="V656" i="1" s="1"/>
  <c r="V657" i="1" a="1"/>
  <c r="V657" i="1" s="1"/>
  <c r="V658" i="1" a="1"/>
  <c r="V658" i="1" s="1"/>
  <c r="V659" i="1" a="1"/>
  <c r="V659" i="1" s="1"/>
  <c r="V660" i="1" a="1"/>
  <c r="V660" i="1" s="1"/>
  <c r="V661" i="1" a="1"/>
  <c r="V661" i="1" s="1"/>
  <c r="V662" i="1" a="1"/>
  <c r="V662" i="1" s="1"/>
  <c r="V663" i="1" a="1"/>
  <c r="V663" i="1" s="1"/>
  <c r="V664" i="1" a="1"/>
  <c r="V664" i="1" s="1"/>
  <c r="V665" i="1" a="1"/>
  <c r="V665" i="1" s="1"/>
  <c r="V666" i="1" a="1"/>
  <c r="V666" i="1" s="1"/>
  <c r="V667" i="1" a="1"/>
  <c r="V667" i="1" s="1"/>
  <c r="V668" i="1" a="1"/>
  <c r="V668" i="1" s="1"/>
  <c r="V398" i="1" a="1"/>
  <c r="V398" i="1" s="1"/>
  <c r="V669" i="1" a="1"/>
  <c r="V669" i="1" s="1"/>
  <c r="V670" i="1" a="1"/>
  <c r="V670" i="1" s="1"/>
  <c r="V671" i="1" a="1"/>
  <c r="V671" i="1" s="1"/>
  <c r="V672" i="1" a="1"/>
  <c r="V672" i="1" s="1"/>
  <c r="V673" i="1" a="1"/>
  <c r="V673" i="1" s="1"/>
  <c r="V399" i="1" a="1"/>
  <c r="V399" i="1" s="1"/>
  <c r="V674" i="1" a="1"/>
  <c r="V674" i="1" s="1"/>
  <c r="V675" i="1" a="1"/>
  <c r="V675" i="1" s="1"/>
  <c r="V400" i="1" a="1"/>
  <c r="V400" i="1" s="1"/>
  <c r="V401" i="1" a="1"/>
  <c r="V401" i="1" s="1"/>
  <c r="V402" i="1" a="1"/>
  <c r="V402" i="1" s="1"/>
  <c r="V676" i="1" a="1"/>
  <c r="V676" i="1" s="1"/>
  <c r="V677" i="1" a="1"/>
  <c r="V677" i="1" s="1"/>
  <c r="V678" i="1" a="1"/>
  <c r="V678" i="1" s="1"/>
  <c r="V679" i="1" a="1"/>
  <c r="V679" i="1" s="1"/>
  <c r="V403" i="1" a="1"/>
  <c r="V403" i="1" s="1"/>
  <c r="V404" i="1" a="1"/>
  <c r="V404" i="1" s="1"/>
  <c r="V405" i="1" a="1"/>
  <c r="V405" i="1" s="1"/>
  <c r="V680" i="1" a="1"/>
  <c r="V680" i="1" s="1"/>
  <c r="V406" i="1" a="1"/>
  <c r="V406" i="1" s="1"/>
  <c r="V407" i="1" a="1"/>
  <c r="V407" i="1" s="1"/>
  <c r="V681" i="1" a="1"/>
  <c r="V681" i="1" s="1"/>
  <c r="V408" i="1" a="1"/>
  <c r="V408" i="1" s="1"/>
  <c r="V409" i="1" a="1"/>
  <c r="V409" i="1" s="1"/>
  <c r="V682" i="1" a="1"/>
  <c r="V682" i="1" s="1"/>
  <c r="V683" i="1" a="1"/>
  <c r="V683" i="1" s="1"/>
  <c r="V410" i="1" a="1"/>
  <c r="V410" i="1" s="1"/>
  <c r="V411" i="1" a="1"/>
  <c r="V411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 s="1"/>
  <c r="V684" i="1" a="1"/>
  <c r="V684" i="1" s="1"/>
  <c r="V685" i="1" a="1"/>
  <c r="V685" i="1" s="1"/>
  <c r="V418" i="1" a="1"/>
  <c r="V418" i="1" s="1"/>
  <c r="V419" i="1" a="1"/>
  <c r="V419" i="1" s="1"/>
  <c r="V420" i="1" a="1"/>
  <c r="V420" i="1" s="1"/>
  <c r="V421" i="1" a="1"/>
  <c r="V421" i="1" s="1"/>
  <c r="V422" i="1" a="1"/>
  <c r="V422" i="1" s="1"/>
  <c r="V423" i="1" a="1"/>
  <c r="V423" i="1" s="1"/>
  <c r="V424" i="1" a="1"/>
  <c r="V424" i="1" s="1"/>
  <c r="V425" i="1" a="1"/>
  <c r="V425" i="1" s="1"/>
  <c r="V426" i="1" a="1"/>
  <c r="V426" i="1" s="1"/>
  <c r="V427" i="1" a="1"/>
  <c r="V427" i="1" s="1"/>
  <c r="V686" i="1" a="1"/>
  <c r="V686" i="1" s="1"/>
  <c r="V428" i="1" a="1"/>
  <c r="V428" i="1" s="1"/>
  <c r="V429" i="1" a="1"/>
  <c r="V429" i="1" s="1"/>
  <c r="V430" i="1" a="1"/>
  <c r="V430" i="1" s="1"/>
  <c r="V431" i="1" a="1"/>
  <c r="V431" i="1" s="1"/>
  <c r="V432" i="1" a="1"/>
  <c r="V432" i="1" s="1"/>
  <c r="V433" i="1" a="1"/>
  <c r="V433" i="1" s="1"/>
  <c r="V434" i="1" a="1"/>
  <c r="V434" i="1" s="1"/>
  <c r="V435" i="1" a="1"/>
  <c r="V435" i="1" s="1"/>
  <c r="V436" i="1" a="1"/>
  <c r="V436" i="1" s="1"/>
  <c r="V437" i="1" a="1"/>
  <c r="V437" i="1" s="1"/>
  <c r="V687" i="1" a="1"/>
  <c r="V687" i="1" s="1"/>
  <c r="V438" i="1" a="1"/>
  <c r="V438" i="1" s="1"/>
  <c r="V439" i="1" a="1"/>
  <c r="V439" i="1" s="1"/>
  <c r="V440" i="1" a="1"/>
  <c r="V440" i="1" s="1"/>
  <c r="V441" i="1" a="1"/>
  <c r="V441" i="1" s="1"/>
  <c r="V442" i="1" a="1"/>
  <c r="V442" i="1" s="1"/>
  <c r="V443" i="1" a="1"/>
  <c r="V443" i="1" s="1"/>
  <c r="V444" i="1" a="1"/>
  <c r="V444" i="1" s="1"/>
  <c r="V445" i="1" a="1"/>
  <c r="V445" i="1" s="1"/>
  <c r="V446" i="1" a="1"/>
  <c r="V446" i="1" s="1"/>
  <c r="V447" i="1" a="1"/>
  <c r="V447" i="1" s="1"/>
  <c r="V688" i="1" a="1"/>
  <c r="V688" i="1" s="1"/>
  <c r="V448" i="1" a="1"/>
  <c r="V448" i="1" s="1"/>
  <c r="V449" i="1" a="1"/>
  <c r="V449" i="1" s="1"/>
  <c r="V450" i="1" a="1"/>
  <c r="V450" i="1" s="1"/>
  <c r="V451" i="1" a="1"/>
  <c r="V451" i="1" s="1"/>
  <c r="V452" i="1" a="1"/>
  <c r="V452" i="1" s="1"/>
  <c r="V453" i="1" a="1"/>
  <c r="V453" i="1" s="1"/>
  <c r="V454" i="1" a="1"/>
  <c r="V454" i="1" s="1"/>
  <c r="V455" i="1" a="1"/>
  <c r="V455" i="1" s="1"/>
  <c r="V456" i="1" a="1"/>
  <c r="V456" i="1" s="1"/>
  <c r="V457" i="1" a="1"/>
  <c r="V457" i="1" s="1"/>
  <c r="V689" i="1" a="1"/>
  <c r="V689" i="1" s="1"/>
  <c r="V458" i="1" a="1"/>
  <c r="V458" i="1" s="1"/>
  <c r="V459" i="1" a="1"/>
  <c r="V459" i="1" s="1"/>
  <c r="V460" i="1" a="1"/>
  <c r="V460" i="1" s="1"/>
  <c r="V461" i="1" a="1"/>
  <c r="V461" i="1" s="1"/>
  <c r="V462" i="1" a="1"/>
  <c r="V462" i="1" s="1"/>
  <c r="V690" i="1" a="1"/>
  <c r="V690" i="1" s="1"/>
  <c r="V691" i="1" a="1"/>
  <c r="V691" i="1" s="1"/>
  <c r="V463" i="1" a="1"/>
  <c r="V463" i="1" s="1"/>
  <c r="V464" i="1" a="1"/>
  <c r="V464" i="1" s="1"/>
  <c r="V692" i="1" a="1"/>
  <c r="V692" i="1" s="1"/>
  <c r="V693" i="1" a="1"/>
  <c r="V693" i="1" s="1"/>
  <c r="V694" i="1" a="1"/>
  <c r="V694" i="1" s="1"/>
  <c r="V695" i="1" a="1"/>
  <c r="V695" i="1" s="1"/>
  <c r="V696" i="1" a="1"/>
  <c r="V696" i="1" s="1"/>
  <c r="V697" i="1" a="1"/>
  <c r="V697" i="1" s="1"/>
  <c r="V698" i="1" a="1"/>
  <c r="V698" i="1" s="1"/>
  <c r="V699" i="1" a="1"/>
  <c r="V699" i="1" s="1"/>
  <c r="V700" i="1" a="1"/>
  <c r="V700" i="1" s="1"/>
  <c r="V701" i="1" a="1"/>
  <c r="V701" i="1" s="1"/>
  <c r="V702" i="1" a="1"/>
  <c r="V702" i="1" s="1"/>
  <c r="V703" i="1" a="1"/>
  <c r="V703" i="1" s="1"/>
  <c r="V704" i="1" a="1"/>
  <c r="V704" i="1" s="1"/>
  <c r="V705" i="1" a="1"/>
  <c r="V705" i="1" s="1"/>
  <c r="V706" i="1" a="1"/>
  <c r="V706" i="1" s="1"/>
  <c r="V707" i="1" a="1"/>
  <c r="V707" i="1" s="1"/>
  <c r="V708" i="1" a="1"/>
  <c r="V708" i="1" s="1"/>
  <c r="V709" i="1" a="1"/>
  <c r="V709" i="1" s="1"/>
  <c r="V710" i="1" a="1"/>
  <c r="V710" i="1" s="1"/>
  <c r="V711" i="1" a="1"/>
  <c r="V711" i="1" s="1"/>
  <c r="V712" i="1" a="1"/>
  <c r="V712" i="1" s="1"/>
  <c r="V713" i="1" a="1"/>
  <c r="V713" i="1" s="1"/>
  <c r="V714" i="1" a="1"/>
  <c r="V714" i="1" s="1"/>
  <c r="V715" i="1" a="1"/>
  <c r="V715" i="1" s="1"/>
  <c r="V716" i="1" a="1"/>
  <c r="V716" i="1" s="1"/>
  <c r="V717" i="1" a="1"/>
  <c r="V717" i="1" s="1"/>
  <c r="V718" i="1" a="1"/>
  <c r="V718" i="1" s="1"/>
  <c r="V719" i="1" a="1"/>
  <c r="V719" i="1" s="1"/>
  <c r="V720" i="1" a="1"/>
  <c r="V720" i="1" s="1"/>
  <c r="V721" i="1" a="1"/>
  <c r="V721" i="1" s="1"/>
  <c r="V722" i="1" a="1"/>
  <c r="V722" i="1" s="1"/>
  <c r="V723" i="1" a="1"/>
  <c r="V723" i="1" s="1"/>
  <c r="V724" i="1" a="1"/>
  <c r="V724" i="1" s="1"/>
  <c r="V725" i="1" a="1"/>
  <c r="V725" i="1" s="1"/>
  <c r="V726" i="1" a="1"/>
  <c r="V726" i="1" s="1"/>
  <c r="V727" i="1" a="1"/>
  <c r="V727" i="1" s="1"/>
  <c r="V728" i="1" a="1"/>
  <c r="V728" i="1" s="1"/>
  <c r="V729" i="1" a="1"/>
  <c r="V729" i="1" s="1"/>
  <c r="V730" i="1" a="1"/>
  <c r="V730" i="1" s="1"/>
  <c r="V731" i="1" a="1"/>
  <c r="V731" i="1" s="1"/>
  <c r="V732" i="1" a="1"/>
  <c r="V732" i="1" s="1"/>
  <c r="V733" i="1" a="1"/>
  <c r="V733" i="1" s="1"/>
  <c r="V734" i="1" a="1"/>
  <c r="V734" i="1" s="1"/>
  <c r="V735" i="1" a="1"/>
  <c r="V735" i="1" s="1"/>
  <c r="V736" i="1" a="1"/>
  <c r="V736" i="1" s="1"/>
  <c r="V737" i="1" a="1"/>
  <c r="V737" i="1" s="1"/>
  <c r="V738" i="1" a="1"/>
  <c r="V738" i="1" s="1"/>
  <c r="V739" i="1" a="1"/>
  <c r="V739" i="1" s="1"/>
  <c r="V740" i="1" a="1"/>
  <c r="V740" i="1" s="1"/>
  <c r="V741" i="1" a="1"/>
  <c r="V741" i="1" s="1"/>
  <c r="V742" i="1" a="1"/>
  <c r="V742" i="1" s="1"/>
  <c r="V743" i="1" a="1"/>
  <c r="V743" i="1" s="1"/>
  <c r="V744" i="1" a="1"/>
  <c r="V744" i="1" s="1"/>
  <c r="V745" i="1" a="1"/>
  <c r="V745" i="1" s="1"/>
  <c r="V746" i="1" a="1"/>
  <c r="V746" i="1" s="1"/>
  <c r="V747" i="1" a="1"/>
  <c r="V747" i="1" s="1"/>
  <c r="V748" i="1" a="1"/>
  <c r="V748" i="1" s="1"/>
  <c r="V749" i="1" a="1"/>
  <c r="V749" i="1" s="1"/>
  <c r="V750" i="1" a="1"/>
  <c r="V750" i="1" s="1"/>
  <c r="V751" i="1" a="1"/>
  <c r="V751" i="1" s="1"/>
  <c r="V752" i="1" a="1"/>
  <c r="V752" i="1" s="1"/>
  <c r="V465" i="1" a="1"/>
  <c r="V465" i="1" s="1"/>
  <c r="V753" i="1" a="1"/>
  <c r="V753" i="1" s="1"/>
  <c r="V754" i="1" a="1"/>
  <c r="V754" i="1" s="1"/>
  <c r="V755" i="1" a="1"/>
  <c r="V755" i="1" s="1"/>
  <c r="U466" i="1" a="1"/>
  <c r="U466" i="1" s="1"/>
  <c r="U467" i="1" a="1"/>
  <c r="U467" i="1" s="1"/>
  <c r="U468" i="1" a="1"/>
  <c r="U468" i="1" s="1"/>
  <c r="U469" i="1" a="1"/>
  <c r="U469" i="1" s="1"/>
  <c r="U470" i="1" a="1"/>
  <c r="U470" i="1" s="1"/>
  <c r="U471" i="1" a="1"/>
  <c r="U471" i="1" s="1"/>
  <c r="U472" i="1" a="1"/>
  <c r="U472" i="1" s="1"/>
  <c r="U473" i="1" a="1"/>
  <c r="U473" i="1" s="1"/>
  <c r="U474" i="1" a="1"/>
  <c r="U474" i="1" s="1"/>
  <c r="U475" i="1" a="1"/>
  <c r="U475" i="1" s="1"/>
  <c r="U476" i="1" a="1"/>
  <c r="U476" i="1" s="1"/>
  <c r="U477" i="1" a="1"/>
  <c r="U477" i="1" s="1"/>
  <c r="U478" i="1" a="1"/>
  <c r="U478" i="1" s="1"/>
  <c r="U479" i="1" a="1"/>
  <c r="U479" i="1" s="1"/>
  <c r="U480" i="1" a="1"/>
  <c r="U480" i="1" s="1"/>
  <c r="U481" i="1" a="1"/>
  <c r="U481" i="1" s="1"/>
  <c r="U482" i="1" a="1"/>
  <c r="U482" i="1" s="1"/>
  <c r="U483" i="1" a="1"/>
  <c r="U483" i="1" s="1"/>
  <c r="U392" i="1" a="1"/>
  <c r="U392" i="1" s="1"/>
  <c r="U484" i="1" a="1"/>
  <c r="U484" i="1" s="1"/>
  <c r="U485" i="1" a="1"/>
  <c r="U485" i="1" s="1"/>
  <c r="U486" i="1" a="1"/>
  <c r="U486" i="1" s="1"/>
  <c r="U487" i="1" a="1"/>
  <c r="U487" i="1" s="1"/>
  <c r="U488" i="1" a="1"/>
  <c r="U488" i="1" s="1"/>
  <c r="U489" i="1" a="1"/>
  <c r="U489" i="1" s="1"/>
  <c r="U490" i="1" a="1"/>
  <c r="U490" i="1" s="1"/>
  <c r="U491" i="1" a="1"/>
  <c r="U491" i="1" s="1"/>
  <c r="U393" i="1" a="1"/>
  <c r="U393" i="1" s="1"/>
  <c r="U492" i="1" a="1"/>
  <c r="U492" i="1" s="1"/>
  <c r="U493" i="1" a="1"/>
  <c r="U493" i="1" s="1"/>
  <c r="U394" i="1" a="1"/>
  <c r="U394" i="1" s="1"/>
  <c r="U494" i="1" a="1"/>
  <c r="U494" i="1" s="1"/>
  <c r="U495" i="1" a="1"/>
  <c r="U495" i="1" s="1"/>
  <c r="U496" i="1" a="1"/>
  <c r="U496" i="1" s="1"/>
  <c r="U497" i="1" a="1"/>
  <c r="U497" i="1" s="1"/>
  <c r="U498" i="1" a="1"/>
  <c r="U498" i="1" s="1"/>
  <c r="U499" i="1" a="1"/>
  <c r="U499" i="1" s="1"/>
  <c r="U500" i="1" a="1"/>
  <c r="U500" i="1" s="1"/>
  <c r="U501" i="1" a="1"/>
  <c r="U501" i="1" s="1"/>
  <c r="U502" i="1" a="1"/>
  <c r="U502" i="1" s="1"/>
  <c r="U503" i="1" a="1"/>
  <c r="U503" i="1" s="1"/>
  <c r="U395" i="1" a="1"/>
  <c r="U395" i="1" s="1"/>
  <c r="U504" i="1" a="1"/>
  <c r="U504" i="1" s="1"/>
  <c r="U505" i="1" a="1"/>
  <c r="U505" i="1" s="1"/>
  <c r="U506" i="1" a="1"/>
  <c r="U506" i="1" s="1"/>
  <c r="U507" i="1" a="1"/>
  <c r="U507" i="1" s="1"/>
  <c r="U508" i="1" a="1"/>
  <c r="U508" i="1" s="1"/>
  <c r="U509" i="1" a="1"/>
  <c r="U509" i="1" s="1"/>
  <c r="U510" i="1" a="1"/>
  <c r="U510" i="1" s="1"/>
  <c r="U511" i="1" a="1"/>
  <c r="U511" i="1" s="1"/>
  <c r="U512" i="1" a="1"/>
  <c r="U512" i="1" s="1"/>
  <c r="U513" i="1" a="1"/>
  <c r="U513" i="1" s="1"/>
  <c r="U514" i="1" a="1"/>
  <c r="U514" i="1" s="1"/>
  <c r="U515" i="1" a="1"/>
  <c r="U515" i="1" s="1"/>
  <c r="U516" i="1" a="1"/>
  <c r="U516" i="1" s="1"/>
  <c r="U517" i="1" a="1"/>
  <c r="U517" i="1" s="1"/>
  <c r="U518" i="1" a="1"/>
  <c r="U518" i="1" s="1"/>
  <c r="U519" i="1" a="1"/>
  <c r="U519" i="1" s="1"/>
  <c r="U520" i="1" a="1"/>
  <c r="U520" i="1" s="1"/>
  <c r="U521" i="1" a="1"/>
  <c r="U521" i="1" s="1"/>
  <c r="U522" i="1" a="1"/>
  <c r="U522" i="1" s="1"/>
  <c r="U523" i="1" a="1"/>
  <c r="U523" i="1" s="1"/>
  <c r="U524" i="1" a="1"/>
  <c r="U524" i="1" s="1"/>
  <c r="U525" i="1" a="1"/>
  <c r="U525" i="1" s="1"/>
  <c r="U526" i="1" a="1"/>
  <c r="U526" i="1" s="1"/>
  <c r="U527" i="1" a="1"/>
  <c r="U527" i="1" s="1"/>
  <c r="U528" i="1" a="1"/>
  <c r="U528" i="1" s="1"/>
  <c r="U529" i="1" a="1"/>
  <c r="U529" i="1" s="1"/>
  <c r="U530" i="1" a="1"/>
  <c r="U530" i="1" s="1"/>
  <c r="U531" i="1" a="1"/>
  <c r="U531" i="1" s="1"/>
  <c r="U396" i="1" a="1"/>
  <c r="U396" i="1" s="1"/>
  <c r="U532" i="1" a="1"/>
  <c r="U532" i="1" s="1"/>
  <c r="U533" i="1" a="1"/>
  <c r="U533" i="1" s="1"/>
  <c r="U397" i="1" a="1"/>
  <c r="U397" i="1" s="1"/>
  <c r="U534" i="1" a="1"/>
  <c r="U534" i="1" s="1"/>
  <c r="U535" i="1" a="1"/>
  <c r="U535" i="1" s="1"/>
  <c r="U536" i="1" a="1"/>
  <c r="U536" i="1" s="1"/>
  <c r="U537" i="1" a="1"/>
  <c r="U537" i="1" s="1"/>
  <c r="U538" i="1" a="1"/>
  <c r="U538" i="1" s="1"/>
  <c r="U539" i="1" a="1"/>
  <c r="U539" i="1" s="1"/>
  <c r="U540" i="1" a="1"/>
  <c r="U540" i="1" s="1"/>
  <c r="U541" i="1" a="1"/>
  <c r="U541" i="1" s="1"/>
  <c r="U542" i="1" a="1"/>
  <c r="U542" i="1" s="1"/>
  <c r="U543" i="1" a="1"/>
  <c r="U543" i="1" s="1"/>
  <c r="U544" i="1" a="1"/>
  <c r="U544" i="1" s="1"/>
  <c r="U545" i="1" a="1"/>
  <c r="U545" i="1" s="1"/>
  <c r="U546" i="1" a="1"/>
  <c r="U546" i="1" s="1"/>
  <c r="U547" i="1" a="1"/>
  <c r="U547" i="1" s="1"/>
  <c r="U548" i="1" a="1"/>
  <c r="U548" i="1" s="1"/>
  <c r="U549" i="1" a="1"/>
  <c r="U549" i="1" s="1"/>
  <c r="U550" i="1" a="1"/>
  <c r="U550" i="1" s="1"/>
  <c r="U551" i="1" a="1"/>
  <c r="U551" i="1" s="1"/>
  <c r="U552" i="1" a="1"/>
  <c r="U552" i="1" s="1"/>
  <c r="U553" i="1" a="1"/>
  <c r="U553" i="1" s="1"/>
  <c r="U554" i="1" a="1"/>
  <c r="U554" i="1" s="1"/>
  <c r="U555" i="1" a="1"/>
  <c r="U555" i="1" s="1"/>
  <c r="U556" i="1" a="1"/>
  <c r="U556" i="1" s="1"/>
  <c r="U557" i="1" a="1"/>
  <c r="U557" i="1" s="1"/>
  <c r="U558" i="1" a="1"/>
  <c r="U558" i="1" s="1"/>
  <c r="U559" i="1" a="1"/>
  <c r="U559" i="1" s="1"/>
  <c r="U560" i="1" a="1"/>
  <c r="U560" i="1" s="1"/>
  <c r="U561" i="1" a="1"/>
  <c r="U561" i="1" s="1"/>
  <c r="U562" i="1" a="1"/>
  <c r="U562" i="1" s="1"/>
  <c r="U563" i="1" a="1"/>
  <c r="U563" i="1" s="1"/>
  <c r="U564" i="1" a="1"/>
  <c r="U564" i="1" s="1"/>
  <c r="U565" i="1" a="1"/>
  <c r="U565" i="1" s="1"/>
  <c r="U566" i="1" a="1"/>
  <c r="U566" i="1" s="1"/>
  <c r="U567" i="1" a="1"/>
  <c r="U567" i="1" s="1"/>
  <c r="U568" i="1" a="1"/>
  <c r="U568" i="1" s="1"/>
  <c r="U569" i="1" a="1"/>
  <c r="U569" i="1" s="1"/>
  <c r="U570" i="1" a="1"/>
  <c r="U570" i="1" s="1"/>
  <c r="U571" i="1" a="1"/>
  <c r="U571" i="1" s="1"/>
  <c r="U572" i="1" a="1"/>
  <c r="U572" i="1" s="1"/>
  <c r="U573" i="1" a="1"/>
  <c r="U573" i="1" s="1"/>
  <c r="U574" i="1" a="1"/>
  <c r="U574" i="1" s="1"/>
  <c r="U575" i="1" a="1"/>
  <c r="U575" i="1" s="1"/>
  <c r="U576" i="1" a="1"/>
  <c r="U576" i="1" s="1"/>
  <c r="U577" i="1" a="1"/>
  <c r="U577" i="1" s="1"/>
  <c r="U578" i="1" a="1"/>
  <c r="U578" i="1" s="1"/>
  <c r="U579" i="1" a="1"/>
  <c r="U579" i="1" s="1"/>
  <c r="U580" i="1" a="1"/>
  <c r="U580" i="1" s="1"/>
  <c r="U581" i="1" a="1"/>
  <c r="U581" i="1" s="1"/>
  <c r="U582" i="1" a="1"/>
  <c r="U582" i="1" s="1"/>
  <c r="U583" i="1" a="1"/>
  <c r="U583" i="1" s="1"/>
  <c r="U584" i="1" a="1"/>
  <c r="U584" i="1" s="1"/>
  <c r="U585" i="1" a="1"/>
  <c r="U585" i="1" s="1"/>
  <c r="U586" i="1" a="1"/>
  <c r="U586" i="1" s="1"/>
  <c r="U587" i="1" a="1"/>
  <c r="U587" i="1" s="1"/>
  <c r="U588" i="1" a="1"/>
  <c r="U588" i="1" s="1"/>
  <c r="U589" i="1" a="1"/>
  <c r="U589" i="1" s="1"/>
  <c r="U590" i="1" a="1"/>
  <c r="U590" i="1" s="1"/>
  <c r="U591" i="1" a="1"/>
  <c r="U591" i="1" s="1"/>
  <c r="U592" i="1" a="1"/>
  <c r="U592" i="1" s="1"/>
  <c r="U593" i="1" a="1"/>
  <c r="U593" i="1" s="1"/>
  <c r="U594" i="1" a="1"/>
  <c r="U594" i="1" s="1"/>
  <c r="U595" i="1" a="1"/>
  <c r="U595" i="1" s="1"/>
  <c r="U596" i="1" a="1"/>
  <c r="U596" i="1" s="1"/>
  <c r="U597" i="1" a="1"/>
  <c r="U597" i="1" s="1"/>
  <c r="U598" i="1" a="1"/>
  <c r="U598" i="1" s="1"/>
  <c r="U599" i="1" a="1"/>
  <c r="U599" i="1" s="1"/>
  <c r="U600" i="1" a="1"/>
  <c r="U600" i="1" s="1"/>
  <c r="U601" i="1" a="1"/>
  <c r="U601" i="1" s="1"/>
  <c r="U602" i="1" a="1"/>
  <c r="U602" i="1" s="1"/>
  <c r="U603" i="1" a="1"/>
  <c r="U603" i="1" s="1"/>
  <c r="U604" i="1" a="1"/>
  <c r="U604" i="1" s="1"/>
  <c r="U605" i="1" a="1"/>
  <c r="U605" i="1" s="1"/>
  <c r="U606" i="1" a="1"/>
  <c r="U606" i="1" s="1"/>
  <c r="U607" i="1" a="1"/>
  <c r="U607" i="1" s="1"/>
  <c r="U608" i="1" a="1"/>
  <c r="U608" i="1" s="1"/>
  <c r="U609" i="1" a="1"/>
  <c r="U609" i="1" s="1"/>
  <c r="U610" i="1" a="1"/>
  <c r="U610" i="1" s="1"/>
  <c r="U611" i="1" a="1"/>
  <c r="U611" i="1" s="1"/>
  <c r="U612" i="1" a="1"/>
  <c r="U612" i="1" s="1"/>
  <c r="U613" i="1" a="1"/>
  <c r="U613" i="1" s="1"/>
  <c r="U614" i="1" a="1"/>
  <c r="U614" i="1" s="1"/>
  <c r="U615" i="1" a="1"/>
  <c r="U615" i="1" s="1"/>
  <c r="U616" i="1" a="1"/>
  <c r="U616" i="1" s="1"/>
  <c r="U617" i="1" a="1"/>
  <c r="U617" i="1" s="1"/>
  <c r="U618" i="1" a="1"/>
  <c r="U618" i="1" s="1"/>
  <c r="U619" i="1" a="1"/>
  <c r="U619" i="1" s="1"/>
  <c r="U620" i="1" a="1"/>
  <c r="U620" i="1" s="1"/>
  <c r="U621" i="1" a="1"/>
  <c r="U621" i="1" s="1"/>
  <c r="U622" i="1" a="1"/>
  <c r="U622" i="1" s="1"/>
  <c r="U623" i="1" a="1"/>
  <c r="U623" i="1" s="1"/>
  <c r="U624" i="1" a="1"/>
  <c r="U624" i="1" s="1"/>
  <c r="U625" i="1" a="1"/>
  <c r="U625" i="1" s="1"/>
  <c r="U626" i="1" a="1"/>
  <c r="U626" i="1" s="1"/>
  <c r="U627" i="1" a="1"/>
  <c r="U627" i="1" s="1"/>
  <c r="U628" i="1" a="1"/>
  <c r="U628" i="1" s="1"/>
  <c r="U629" i="1" a="1"/>
  <c r="U629" i="1" s="1"/>
  <c r="U630" i="1" a="1"/>
  <c r="U630" i="1" s="1"/>
  <c r="U631" i="1" a="1"/>
  <c r="U631" i="1" s="1"/>
  <c r="U632" i="1" a="1"/>
  <c r="U632" i="1" s="1"/>
  <c r="U633" i="1" a="1"/>
  <c r="U633" i="1" s="1"/>
  <c r="U634" i="1" a="1"/>
  <c r="U634" i="1" s="1"/>
  <c r="U635" i="1" a="1"/>
  <c r="U635" i="1" s="1"/>
  <c r="U636" i="1" a="1"/>
  <c r="U636" i="1" s="1"/>
  <c r="U637" i="1" a="1"/>
  <c r="U637" i="1" s="1"/>
  <c r="U638" i="1" a="1"/>
  <c r="U638" i="1" s="1"/>
  <c r="U639" i="1" a="1"/>
  <c r="U639" i="1" s="1"/>
  <c r="U640" i="1" a="1"/>
  <c r="U640" i="1" s="1"/>
  <c r="U641" i="1" a="1"/>
  <c r="U641" i="1" s="1"/>
  <c r="U642" i="1" a="1"/>
  <c r="U642" i="1" s="1"/>
  <c r="U643" i="1" a="1"/>
  <c r="U643" i="1" s="1"/>
  <c r="U644" i="1" a="1"/>
  <c r="U644" i="1" s="1"/>
  <c r="U645" i="1" a="1"/>
  <c r="U645" i="1" s="1"/>
  <c r="U646" i="1" a="1"/>
  <c r="U646" i="1" s="1"/>
  <c r="U647" i="1" a="1"/>
  <c r="U647" i="1" s="1"/>
  <c r="U648" i="1" a="1"/>
  <c r="U648" i="1" s="1"/>
  <c r="U649" i="1" a="1"/>
  <c r="U649" i="1" s="1"/>
  <c r="U650" i="1" a="1"/>
  <c r="U650" i="1" s="1"/>
  <c r="U651" i="1" a="1"/>
  <c r="U651" i="1" s="1"/>
  <c r="U652" i="1" a="1"/>
  <c r="U652" i="1" s="1"/>
  <c r="U653" i="1" a="1"/>
  <c r="U653" i="1" s="1"/>
  <c r="U654" i="1" a="1"/>
  <c r="U654" i="1" s="1"/>
  <c r="U655" i="1" a="1"/>
  <c r="U655" i="1" s="1"/>
  <c r="U656" i="1" a="1"/>
  <c r="U656" i="1" s="1"/>
  <c r="U657" i="1" a="1"/>
  <c r="U657" i="1" s="1"/>
  <c r="U658" i="1" a="1"/>
  <c r="U658" i="1" s="1"/>
  <c r="U659" i="1" a="1"/>
  <c r="U659" i="1" s="1"/>
  <c r="U660" i="1" a="1"/>
  <c r="U660" i="1" s="1"/>
  <c r="U661" i="1" a="1"/>
  <c r="U661" i="1" s="1"/>
  <c r="U662" i="1" a="1"/>
  <c r="U662" i="1" s="1"/>
  <c r="U663" i="1" a="1"/>
  <c r="U663" i="1" s="1"/>
  <c r="U664" i="1" a="1"/>
  <c r="U664" i="1" s="1"/>
  <c r="U665" i="1" a="1"/>
  <c r="U665" i="1" s="1"/>
  <c r="U666" i="1" a="1"/>
  <c r="U666" i="1" s="1"/>
  <c r="U667" i="1" a="1"/>
  <c r="U667" i="1" s="1"/>
  <c r="U668" i="1" a="1"/>
  <c r="U668" i="1" s="1"/>
  <c r="U398" i="1" a="1"/>
  <c r="U398" i="1" s="1"/>
  <c r="U669" i="1" a="1"/>
  <c r="U669" i="1" s="1"/>
  <c r="U670" i="1" a="1"/>
  <c r="U670" i="1" s="1"/>
  <c r="U671" i="1" a="1"/>
  <c r="U671" i="1" s="1"/>
  <c r="U672" i="1" a="1"/>
  <c r="U672" i="1" s="1"/>
  <c r="U673" i="1" a="1"/>
  <c r="U673" i="1" s="1"/>
  <c r="U399" i="1" a="1"/>
  <c r="U399" i="1" s="1"/>
  <c r="U674" i="1" a="1"/>
  <c r="U674" i="1" s="1"/>
  <c r="U675" i="1" a="1"/>
  <c r="U675" i="1" s="1"/>
  <c r="U400" i="1" a="1"/>
  <c r="U400" i="1" s="1"/>
  <c r="U401" i="1" a="1"/>
  <c r="U401" i="1" s="1"/>
  <c r="U402" i="1" a="1"/>
  <c r="U402" i="1" s="1"/>
  <c r="U676" i="1" a="1"/>
  <c r="U676" i="1" s="1"/>
  <c r="U677" i="1" a="1"/>
  <c r="U677" i="1" s="1"/>
  <c r="U678" i="1" a="1"/>
  <c r="U678" i="1" s="1"/>
  <c r="U679" i="1" a="1"/>
  <c r="U679" i="1" s="1"/>
  <c r="U403" i="1" a="1"/>
  <c r="U403" i="1" s="1"/>
  <c r="U404" i="1" a="1"/>
  <c r="U404" i="1" s="1"/>
  <c r="U405" i="1" a="1"/>
  <c r="U405" i="1" s="1"/>
  <c r="U680" i="1" a="1"/>
  <c r="U680" i="1" s="1"/>
  <c r="U406" i="1" a="1"/>
  <c r="U406" i="1" s="1"/>
  <c r="U407" i="1" a="1"/>
  <c r="U407" i="1" s="1"/>
  <c r="U681" i="1" a="1"/>
  <c r="U681" i="1" s="1"/>
  <c r="U408" i="1" a="1"/>
  <c r="U408" i="1" s="1"/>
  <c r="U409" i="1" a="1"/>
  <c r="U409" i="1" s="1"/>
  <c r="U682" i="1" a="1"/>
  <c r="U682" i="1" s="1"/>
  <c r="U683" i="1" a="1"/>
  <c r="U683" i="1" s="1"/>
  <c r="U410" i="1" a="1"/>
  <c r="U410" i="1" s="1"/>
  <c r="U411" i="1" a="1"/>
  <c r="U411" i="1" s="1"/>
  <c r="U412" i="1" a="1"/>
  <c r="U412" i="1" s="1"/>
  <c r="U413" i="1" a="1"/>
  <c r="U413" i="1" s="1"/>
  <c r="U414" i="1" a="1"/>
  <c r="U414" i="1" s="1"/>
  <c r="U415" i="1" a="1"/>
  <c r="U415" i="1" s="1"/>
  <c r="U416" i="1" a="1"/>
  <c r="U416" i="1" s="1"/>
  <c r="U417" i="1" a="1"/>
  <c r="U417" i="1" s="1"/>
  <c r="U684" i="1" a="1"/>
  <c r="U684" i="1" s="1"/>
  <c r="U685" i="1" a="1"/>
  <c r="U685" i="1" s="1"/>
  <c r="U418" i="1" a="1"/>
  <c r="U418" i="1" s="1"/>
  <c r="U419" i="1" a="1"/>
  <c r="U419" i="1" s="1"/>
  <c r="U420" i="1" a="1"/>
  <c r="U420" i="1" s="1"/>
  <c r="U421" i="1" a="1"/>
  <c r="U421" i="1" s="1"/>
  <c r="U422" i="1" a="1"/>
  <c r="U422" i="1" s="1"/>
  <c r="U423" i="1" a="1"/>
  <c r="U423" i="1" s="1"/>
  <c r="U424" i="1" a="1"/>
  <c r="U424" i="1" s="1"/>
  <c r="U425" i="1" a="1"/>
  <c r="U425" i="1" s="1"/>
  <c r="U426" i="1" a="1"/>
  <c r="U426" i="1" s="1"/>
  <c r="U427" i="1" a="1"/>
  <c r="U427" i="1" s="1"/>
  <c r="U686" i="1" a="1"/>
  <c r="U686" i="1" s="1"/>
  <c r="U428" i="1" a="1"/>
  <c r="U428" i="1" s="1"/>
  <c r="U429" i="1" a="1"/>
  <c r="U429" i="1" s="1"/>
  <c r="U430" i="1" a="1"/>
  <c r="U430" i="1" s="1"/>
  <c r="U431" i="1" a="1"/>
  <c r="U431" i="1" s="1"/>
  <c r="U432" i="1" a="1"/>
  <c r="U432" i="1" s="1"/>
  <c r="U433" i="1" a="1"/>
  <c r="U433" i="1" s="1"/>
  <c r="U434" i="1" a="1"/>
  <c r="U434" i="1" s="1"/>
  <c r="U435" i="1" a="1"/>
  <c r="U435" i="1" s="1"/>
  <c r="U436" i="1" a="1"/>
  <c r="U436" i="1" s="1"/>
  <c r="U437" i="1" a="1"/>
  <c r="U437" i="1" s="1"/>
  <c r="U687" i="1" a="1"/>
  <c r="U687" i="1" s="1"/>
  <c r="U438" i="1" a="1"/>
  <c r="U438" i="1" s="1"/>
  <c r="U439" i="1" a="1"/>
  <c r="U439" i="1" s="1"/>
  <c r="U440" i="1" a="1"/>
  <c r="U440" i="1" s="1"/>
  <c r="U441" i="1" a="1"/>
  <c r="U441" i="1" s="1"/>
  <c r="U442" i="1" a="1"/>
  <c r="U442" i="1" s="1"/>
  <c r="U443" i="1" a="1"/>
  <c r="U443" i="1" s="1"/>
  <c r="U444" i="1" a="1"/>
  <c r="U444" i="1" s="1"/>
  <c r="U445" i="1" a="1"/>
  <c r="U445" i="1" s="1"/>
  <c r="U446" i="1" a="1"/>
  <c r="U446" i="1" s="1"/>
  <c r="U447" i="1" a="1"/>
  <c r="U447" i="1" s="1"/>
  <c r="U688" i="1" a="1"/>
  <c r="U688" i="1" s="1"/>
  <c r="U448" i="1" a="1"/>
  <c r="U448" i="1" s="1"/>
  <c r="U449" i="1" a="1"/>
  <c r="U449" i="1" s="1"/>
  <c r="U450" i="1" a="1"/>
  <c r="U450" i="1" s="1"/>
  <c r="U451" i="1" a="1"/>
  <c r="U451" i="1" s="1"/>
  <c r="U452" i="1" a="1"/>
  <c r="U452" i="1" s="1"/>
  <c r="U453" i="1" a="1"/>
  <c r="U453" i="1" s="1"/>
  <c r="U454" i="1" a="1"/>
  <c r="U454" i="1" s="1"/>
  <c r="U455" i="1" a="1"/>
  <c r="U455" i="1" s="1"/>
  <c r="U456" i="1" a="1"/>
  <c r="U456" i="1" s="1"/>
  <c r="U457" i="1" a="1"/>
  <c r="U457" i="1" s="1"/>
  <c r="U689" i="1" a="1"/>
  <c r="U689" i="1" s="1"/>
  <c r="U458" i="1" a="1"/>
  <c r="U458" i="1" s="1"/>
  <c r="U459" i="1" a="1"/>
  <c r="U459" i="1" s="1"/>
  <c r="U460" i="1" a="1"/>
  <c r="U460" i="1" s="1"/>
  <c r="U461" i="1" a="1"/>
  <c r="U461" i="1" s="1"/>
  <c r="U462" i="1" a="1"/>
  <c r="U462" i="1" s="1"/>
  <c r="U690" i="1" a="1"/>
  <c r="U690" i="1" s="1"/>
  <c r="U691" i="1" a="1"/>
  <c r="U691" i="1" s="1"/>
  <c r="U463" i="1" a="1"/>
  <c r="U463" i="1" s="1"/>
  <c r="U464" i="1" a="1"/>
  <c r="U464" i="1" s="1"/>
  <c r="U692" i="1" a="1"/>
  <c r="U692" i="1" s="1"/>
  <c r="U693" i="1" a="1"/>
  <c r="U693" i="1" s="1"/>
  <c r="U694" i="1" a="1"/>
  <c r="U694" i="1" s="1"/>
  <c r="U695" i="1" a="1"/>
  <c r="U695" i="1" s="1"/>
  <c r="U696" i="1" a="1"/>
  <c r="U696" i="1" s="1"/>
  <c r="U697" i="1" a="1"/>
  <c r="U697" i="1" s="1"/>
  <c r="U698" i="1" a="1"/>
  <c r="U698" i="1" s="1"/>
  <c r="U699" i="1" a="1"/>
  <c r="U699" i="1" s="1"/>
  <c r="U700" i="1" a="1"/>
  <c r="U700" i="1" s="1"/>
  <c r="U701" i="1" a="1"/>
  <c r="U701" i="1" s="1"/>
  <c r="U702" i="1" a="1"/>
  <c r="U702" i="1" s="1"/>
  <c r="U703" i="1" a="1"/>
  <c r="U703" i="1" s="1"/>
  <c r="U704" i="1" a="1"/>
  <c r="U704" i="1" s="1"/>
  <c r="U705" i="1" a="1"/>
  <c r="U705" i="1" s="1"/>
  <c r="U706" i="1" a="1"/>
  <c r="U706" i="1" s="1"/>
  <c r="U707" i="1" a="1"/>
  <c r="U707" i="1" s="1"/>
  <c r="U708" i="1" a="1"/>
  <c r="U708" i="1" s="1"/>
  <c r="U709" i="1" a="1"/>
  <c r="U709" i="1" s="1"/>
  <c r="U710" i="1" a="1"/>
  <c r="U710" i="1" s="1"/>
  <c r="U711" i="1" a="1"/>
  <c r="U711" i="1" s="1"/>
  <c r="U712" i="1" a="1"/>
  <c r="U712" i="1" s="1"/>
  <c r="U713" i="1" a="1"/>
  <c r="U713" i="1" s="1"/>
  <c r="U714" i="1" a="1"/>
  <c r="U714" i="1" s="1"/>
  <c r="U715" i="1" a="1"/>
  <c r="U715" i="1" s="1"/>
  <c r="U716" i="1" a="1"/>
  <c r="U716" i="1" s="1"/>
  <c r="U717" i="1" a="1"/>
  <c r="U717" i="1" s="1"/>
  <c r="U718" i="1" a="1"/>
  <c r="U718" i="1" s="1"/>
  <c r="U719" i="1" a="1"/>
  <c r="U719" i="1" s="1"/>
  <c r="U720" i="1" a="1"/>
  <c r="U720" i="1" s="1"/>
  <c r="U721" i="1" a="1"/>
  <c r="U721" i="1" s="1"/>
  <c r="U722" i="1" a="1"/>
  <c r="U722" i="1" s="1"/>
  <c r="U723" i="1" a="1"/>
  <c r="U723" i="1" s="1"/>
  <c r="U724" i="1" a="1"/>
  <c r="U724" i="1" s="1"/>
  <c r="U725" i="1" a="1"/>
  <c r="U725" i="1" s="1"/>
  <c r="U726" i="1" a="1"/>
  <c r="U726" i="1" s="1"/>
  <c r="U727" i="1" a="1"/>
  <c r="U727" i="1" s="1"/>
  <c r="U728" i="1" a="1"/>
  <c r="U728" i="1" s="1"/>
  <c r="U729" i="1" a="1"/>
  <c r="U729" i="1" s="1"/>
  <c r="U730" i="1" a="1"/>
  <c r="U730" i="1" s="1"/>
  <c r="U731" i="1" a="1"/>
  <c r="U731" i="1" s="1"/>
  <c r="U732" i="1" a="1"/>
  <c r="U732" i="1" s="1"/>
  <c r="U733" i="1" a="1"/>
  <c r="U733" i="1" s="1"/>
  <c r="U734" i="1" a="1"/>
  <c r="U734" i="1" s="1"/>
  <c r="U735" i="1" a="1"/>
  <c r="U735" i="1" s="1"/>
  <c r="U736" i="1" a="1"/>
  <c r="U736" i="1" s="1"/>
  <c r="U737" i="1" a="1"/>
  <c r="U737" i="1" s="1"/>
  <c r="U738" i="1" a="1"/>
  <c r="U738" i="1" s="1"/>
  <c r="U739" i="1" a="1"/>
  <c r="U739" i="1" s="1"/>
  <c r="U740" i="1" a="1"/>
  <c r="U740" i="1" s="1"/>
  <c r="U741" i="1" a="1"/>
  <c r="U741" i="1" s="1"/>
  <c r="U742" i="1" a="1"/>
  <c r="U742" i="1" s="1"/>
  <c r="U743" i="1" a="1"/>
  <c r="U743" i="1" s="1"/>
  <c r="U744" i="1" a="1"/>
  <c r="U744" i="1" s="1"/>
  <c r="U745" i="1" a="1"/>
  <c r="U745" i="1" s="1"/>
  <c r="U746" i="1" a="1"/>
  <c r="U746" i="1" s="1"/>
  <c r="U747" i="1" a="1"/>
  <c r="U747" i="1" s="1"/>
  <c r="U748" i="1" a="1"/>
  <c r="U748" i="1" s="1"/>
  <c r="U749" i="1" a="1"/>
  <c r="U749" i="1" s="1"/>
  <c r="U750" i="1" a="1"/>
  <c r="U750" i="1" s="1"/>
  <c r="U751" i="1" a="1"/>
  <c r="U751" i="1" s="1"/>
  <c r="U752" i="1" a="1"/>
  <c r="U752" i="1" s="1"/>
  <c r="U465" i="1" a="1"/>
  <c r="U465" i="1" s="1"/>
  <c r="U753" i="1" a="1"/>
  <c r="U753" i="1" s="1"/>
  <c r="U754" i="1" a="1"/>
  <c r="U754" i="1" s="1"/>
  <c r="U755" i="1" a="1"/>
  <c r="U755" i="1" s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392" i="1"/>
  <c r="B484" i="1"/>
  <c r="B485" i="1"/>
  <c r="B486" i="1"/>
  <c r="B487" i="1"/>
  <c r="B488" i="1"/>
  <c r="B489" i="1"/>
  <c r="B490" i="1"/>
  <c r="B491" i="1"/>
  <c r="B393" i="1"/>
  <c r="B492" i="1"/>
  <c r="B493" i="1"/>
  <c r="B394" i="1"/>
  <c r="B494" i="1"/>
  <c r="B495" i="1"/>
  <c r="B496" i="1"/>
  <c r="B497" i="1"/>
  <c r="B498" i="1"/>
  <c r="B499" i="1"/>
  <c r="B500" i="1"/>
  <c r="B501" i="1"/>
  <c r="B502" i="1"/>
  <c r="B503" i="1"/>
  <c r="B395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396" i="1"/>
  <c r="B532" i="1"/>
  <c r="B533" i="1"/>
  <c r="B397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398" i="1"/>
  <c r="B669" i="1"/>
  <c r="B670" i="1"/>
  <c r="B671" i="1"/>
  <c r="B672" i="1"/>
  <c r="B673" i="1"/>
  <c r="B399" i="1"/>
  <c r="B674" i="1"/>
  <c r="B675" i="1"/>
  <c r="B400" i="1"/>
  <c r="B401" i="1"/>
  <c r="B402" i="1"/>
  <c r="B676" i="1"/>
  <c r="B677" i="1"/>
  <c r="B678" i="1"/>
  <c r="B679" i="1"/>
  <c r="B403" i="1"/>
  <c r="B404" i="1"/>
  <c r="B405" i="1"/>
  <c r="B680" i="1"/>
  <c r="B406" i="1"/>
  <c r="B407" i="1"/>
  <c r="B681" i="1"/>
  <c r="B408" i="1"/>
  <c r="B409" i="1"/>
  <c r="B682" i="1"/>
  <c r="B683" i="1"/>
  <c r="B410" i="1"/>
  <c r="B411" i="1"/>
  <c r="B412" i="1"/>
  <c r="B413" i="1"/>
  <c r="B414" i="1"/>
  <c r="B415" i="1"/>
  <c r="B416" i="1"/>
  <c r="B417" i="1"/>
  <c r="B684" i="1"/>
  <c r="B685" i="1"/>
  <c r="B418" i="1"/>
  <c r="B419" i="1"/>
  <c r="B420" i="1"/>
  <c r="B421" i="1"/>
  <c r="B422" i="1"/>
  <c r="B423" i="1"/>
  <c r="B424" i="1"/>
  <c r="B425" i="1"/>
  <c r="B426" i="1"/>
  <c r="B427" i="1"/>
  <c r="B686" i="1"/>
  <c r="B428" i="1"/>
  <c r="B429" i="1"/>
  <c r="B430" i="1"/>
  <c r="B431" i="1"/>
  <c r="B432" i="1"/>
  <c r="B433" i="1"/>
  <c r="B434" i="1"/>
  <c r="B435" i="1"/>
  <c r="B436" i="1"/>
  <c r="B437" i="1"/>
  <c r="B687" i="1"/>
  <c r="B438" i="1"/>
  <c r="B439" i="1"/>
  <c r="B440" i="1"/>
  <c r="B441" i="1"/>
  <c r="B442" i="1"/>
  <c r="B443" i="1"/>
  <c r="B444" i="1"/>
  <c r="B445" i="1"/>
  <c r="B446" i="1"/>
  <c r="B447" i="1"/>
  <c r="B688" i="1"/>
  <c r="B448" i="1"/>
  <c r="B449" i="1"/>
  <c r="B450" i="1"/>
  <c r="B451" i="1"/>
  <c r="B452" i="1"/>
  <c r="B453" i="1"/>
  <c r="B454" i="1"/>
  <c r="B455" i="1"/>
  <c r="B456" i="1"/>
  <c r="B457" i="1"/>
  <c r="B689" i="1"/>
  <c r="B458" i="1"/>
  <c r="B459" i="1"/>
  <c r="B460" i="1"/>
  <c r="B461" i="1"/>
  <c r="B462" i="1"/>
  <c r="B690" i="1"/>
  <c r="B691" i="1"/>
  <c r="B463" i="1"/>
  <c r="B464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465" i="1"/>
  <c r="B753" i="1"/>
  <c r="B754" i="1"/>
  <c r="B755" i="1"/>
  <c r="B466" i="1"/>
  <c r="X105" i="1" a="1"/>
  <c r="X105" i="1" s="1"/>
  <c r="X106" i="1" a="1"/>
  <c r="X106" i="1" s="1"/>
  <c r="X107" i="1" a="1"/>
  <c r="X107" i="1" s="1"/>
  <c r="X108" i="1" a="1"/>
  <c r="X108" i="1" s="1"/>
  <c r="X109" i="1" a="1"/>
  <c r="X109" i="1" s="1"/>
  <c r="X110" i="1" a="1"/>
  <c r="X110" i="1" s="1"/>
  <c r="X111" i="1" a="1"/>
  <c r="X111" i="1" s="1"/>
  <c r="X112" i="1" a="1"/>
  <c r="X112" i="1" s="1"/>
  <c r="X113" i="1" a="1"/>
  <c r="X113" i="1" s="1"/>
  <c r="X114" i="1" a="1"/>
  <c r="X114" i="1" s="1"/>
  <c r="X115" i="1" a="1"/>
  <c r="X115" i="1" s="1"/>
  <c r="X116" i="1" a="1"/>
  <c r="X116" i="1" s="1"/>
  <c r="X117" i="1" a="1"/>
  <c r="X117" i="1" s="1"/>
  <c r="X118" i="1" a="1"/>
  <c r="X118" i="1" s="1"/>
  <c r="X119" i="1" a="1"/>
  <c r="X119" i="1" s="1"/>
  <c r="X120" i="1" a="1"/>
  <c r="X120" i="1" s="1"/>
  <c r="X121" i="1" a="1"/>
  <c r="X121" i="1" s="1"/>
  <c r="X122" i="1" a="1"/>
  <c r="X122" i="1" s="1"/>
  <c r="X123" i="1" a="1"/>
  <c r="X123" i="1" s="1"/>
  <c r="X124" i="1" a="1"/>
  <c r="X124" i="1" s="1"/>
  <c r="X125" i="1" a="1"/>
  <c r="X125" i="1" s="1"/>
  <c r="X126" i="1" a="1"/>
  <c r="X126" i="1" s="1"/>
  <c r="X127" i="1" a="1"/>
  <c r="X127" i="1" s="1"/>
  <c r="X128" i="1" a="1"/>
  <c r="X128" i="1" s="1"/>
  <c r="X129" i="1" a="1"/>
  <c r="X129" i="1" s="1"/>
  <c r="X130" i="1" a="1"/>
  <c r="X130" i="1" s="1"/>
  <c r="X131" i="1" a="1"/>
  <c r="X131" i="1" s="1"/>
  <c r="X132" i="1" a="1"/>
  <c r="X132" i="1" s="1"/>
  <c r="X133" i="1" a="1"/>
  <c r="X133" i="1" s="1"/>
  <c r="X134" i="1" a="1"/>
  <c r="X134" i="1" s="1"/>
  <c r="X135" i="1" a="1"/>
  <c r="X135" i="1" s="1"/>
  <c r="X136" i="1" a="1"/>
  <c r="X136" i="1" s="1"/>
  <c r="X137" i="1" a="1"/>
  <c r="X137" i="1" s="1"/>
  <c r="X138" i="1" a="1"/>
  <c r="X138" i="1" s="1"/>
  <c r="X139" i="1" a="1"/>
  <c r="X139" i="1" s="1"/>
  <c r="X140" i="1" a="1"/>
  <c r="X140" i="1" s="1"/>
  <c r="X141" i="1" a="1"/>
  <c r="X141" i="1" s="1"/>
  <c r="X142" i="1" a="1"/>
  <c r="X142" i="1" s="1"/>
  <c r="X143" i="1" a="1"/>
  <c r="X143" i="1" s="1"/>
  <c r="X144" i="1" a="1"/>
  <c r="X144" i="1" s="1"/>
  <c r="X145" i="1" a="1"/>
  <c r="X145" i="1" s="1"/>
  <c r="X146" i="1" a="1"/>
  <c r="X146" i="1" s="1"/>
  <c r="X147" i="1" a="1"/>
  <c r="X147" i="1" s="1"/>
  <c r="X148" i="1" a="1"/>
  <c r="X148" i="1" s="1"/>
  <c r="X149" i="1" a="1"/>
  <c r="X149" i="1" s="1"/>
  <c r="X150" i="1" a="1"/>
  <c r="X150" i="1" s="1"/>
  <c r="X151" i="1" a="1"/>
  <c r="X151" i="1" s="1"/>
  <c r="X152" i="1" a="1"/>
  <c r="X152" i="1" s="1"/>
  <c r="X153" i="1" a="1"/>
  <c r="X153" i="1" s="1"/>
  <c r="X154" i="1" a="1"/>
  <c r="X154" i="1" s="1"/>
  <c r="X155" i="1" a="1"/>
  <c r="X155" i="1" s="1"/>
  <c r="X156" i="1" a="1"/>
  <c r="X156" i="1" s="1"/>
  <c r="X157" i="1" a="1"/>
  <c r="X157" i="1" s="1"/>
  <c r="X158" i="1" a="1"/>
  <c r="X158" i="1" s="1"/>
  <c r="X159" i="1" a="1"/>
  <c r="X159" i="1" s="1"/>
  <c r="X160" i="1" a="1"/>
  <c r="X160" i="1" s="1"/>
  <c r="X161" i="1" a="1"/>
  <c r="X161" i="1" s="1"/>
  <c r="X162" i="1" a="1"/>
  <c r="X162" i="1" s="1"/>
  <c r="X163" i="1" a="1"/>
  <c r="X163" i="1" s="1"/>
  <c r="X164" i="1" a="1"/>
  <c r="X164" i="1" s="1"/>
  <c r="X165" i="1" a="1"/>
  <c r="X165" i="1" s="1"/>
  <c r="X166" i="1" a="1"/>
  <c r="X166" i="1" s="1"/>
  <c r="X167" i="1" a="1"/>
  <c r="X167" i="1" s="1"/>
  <c r="X168" i="1" a="1"/>
  <c r="X168" i="1" s="1"/>
  <c r="X169" i="1" a="1"/>
  <c r="X169" i="1" s="1"/>
  <c r="X170" i="1" a="1"/>
  <c r="X170" i="1" s="1"/>
  <c r="X171" i="1" a="1"/>
  <c r="X171" i="1" s="1"/>
  <c r="X172" i="1" a="1"/>
  <c r="X172" i="1" s="1"/>
  <c r="X173" i="1" a="1"/>
  <c r="X173" i="1" s="1"/>
  <c r="X174" i="1" a="1"/>
  <c r="X174" i="1" s="1"/>
  <c r="X175" i="1" a="1"/>
  <c r="X175" i="1" s="1"/>
  <c r="X176" i="1" a="1"/>
  <c r="X176" i="1" s="1"/>
  <c r="X177" i="1" a="1"/>
  <c r="X177" i="1" s="1"/>
  <c r="X178" i="1" a="1"/>
  <c r="X178" i="1" s="1"/>
  <c r="X179" i="1" a="1"/>
  <c r="X179" i="1" s="1"/>
  <c r="X180" i="1" a="1"/>
  <c r="X180" i="1" s="1"/>
  <c r="X181" i="1" a="1"/>
  <c r="X181" i="1" s="1"/>
  <c r="X182" i="1" a="1"/>
  <c r="X182" i="1" s="1"/>
  <c r="X183" i="1" a="1"/>
  <c r="X183" i="1" s="1"/>
  <c r="X184" i="1" a="1"/>
  <c r="X184" i="1" s="1"/>
  <c r="X185" i="1" a="1"/>
  <c r="X185" i="1" s="1"/>
  <c r="X186" i="1" a="1"/>
  <c r="X186" i="1" s="1"/>
  <c r="X187" i="1" a="1"/>
  <c r="X187" i="1" s="1"/>
  <c r="X188" i="1" a="1"/>
  <c r="X188" i="1" s="1"/>
  <c r="X189" i="1" a="1"/>
  <c r="X189" i="1" s="1"/>
  <c r="X190" i="1" a="1"/>
  <c r="X190" i="1" s="1"/>
  <c r="X191" i="1" a="1"/>
  <c r="X191" i="1" s="1"/>
  <c r="X192" i="1" a="1"/>
  <c r="X192" i="1" s="1"/>
  <c r="X193" i="1" a="1"/>
  <c r="X193" i="1" s="1"/>
  <c r="X194" i="1" a="1"/>
  <c r="X194" i="1" s="1"/>
  <c r="X195" i="1" a="1"/>
  <c r="X195" i="1" s="1"/>
  <c r="X196" i="1" a="1"/>
  <c r="X196" i="1" s="1"/>
  <c r="X197" i="1" a="1"/>
  <c r="X197" i="1" s="1"/>
  <c r="X198" i="1" a="1"/>
  <c r="X198" i="1" s="1"/>
  <c r="X199" i="1" a="1"/>
  <c r="X199" i="1" s="1"/>
  <c r="X200" i="1" a="1"/>
  <c r="X200" i="1" s="1"/>
  <c r="X201" i="1" a="1"/>
  <c r="X201" i="1" s="1"/>
  <c r="X202" i="1" a="1"/>
  <c r="X202" i="1" s="1"/>
  <c r="X203" i="1" a="1"/>
  <c r="X203" i="1" s="1"/>
  <c r="X204" i="1" a="1"/>
  <c r="X204" i="1" s="1"/>
  <c r="X205" i="1" a="1"/>
  <c r="X205" i="1" s="1"/>
  <c r="X206" i="1" a="1"/>
  <c r="X206" i="1" s="1"/>
  <c r="X207" i="1" a="1"/>
  <c r="X207" i="1" s="1"/>
  <c r="X208" i="1" a="1"/>
  <c r="X208" i="1" s="1"/>
  <c r="X209" i="1" a="1"/>
  <c r="X209" i="1" s="1"/>
  <c r="X210" i="1" a="1"/>
  <c r="X210" i="1" s="1"/>
  <c r="X211" i="1" a="1"/>
  <c r="X211" i="1" s="1"/>
  <c r="X212" i="1" a="1"/>
  <c r="X212" i="1" s="1"/>
  <c r="X213" i="1" a="1"/>
  <c r="X213" i="1" s="1"/>
  <c r="X214" i="1" a="1"/>
  <c r="X214" i="1" s="1"/>
  <c r="X215" i="1" a="1"/>
  <c r="X215" i="1" s="1"/>
  <c r="X216" i="1" a="1"/>
  <c r="X216" i="1" s="1"/>
  <c r="X217" i="1" a="1"/>
  <c r="X217" i="1" s="1"/>
  <c r="X218" i="1" a="1"/>
  <c r="X218" i="1" s="1"/>
  <c r="X219" i="1" a="1"/>
  <c r="X219" i="1" s="1"/>
  <c r="X220" i="1" a="1"/>
  <c r="X220" i="1" s="1"/>
  <c r="X221" i="1" a="1"/>
  <c r="X221" i="1" s="1"/>
  <c r="X222" i="1" a="1"/>
  <c r="X222" i="1" s="1"/>
  <c r="X223" i="1" a="1"/>
  <c r="X223" i="1" s="1"/>
  <c r="X224" i="1" a="1"/>
  <c r="X224" i="1" s="1"/>
  <c r="X225" i="1" a="1"/>
  <c r="X225" i="1" s="1"/>
  <c r="X226" i="1" a="1"/>
  <c r="X226" i="1" s="1"/>
  <c r="X227" i="1" a="1"/>
  <c r="X227" i="1" s="1"/>
  <c r="X228" i="1" a="1"/>
  <c r="X228" i="1" s="1"/>
  <c r="X229" i="1" a="1"/>
  <c r="X229" i="1" s="1"/>
  <c r="X230" i="1" a="1"/>
  <c r="X230" i="1" s="1"/>
  <c r="X231" i="1" a="1"/>
  <c r="X231" i="1" s="1"/>
  <c r="X232" i="1" a="1"/>
  <c r="X232" i="1" s="1"/>
  <c r="X233" i="1" a="1"/>
  <c r="X233" i="1" s="1"/>
  <c r="X234" i="1" a="1"/>
  <c r="X234" i="1" s="1"/>
  <c r="X235" i="1" a="1"/>
  <c r="X235" i="1" s="1"/>
  <c r="X236" i="1" a="1"/>
  <c r="X236" i="1" s="1"/>
  <c r="X237" i="1" a="1"/>
  <c r="X237" i="1" s="1"/>
  <c r="X238" i="1" a="1"/>
  <c r="X238" i="1" s="1"/>
  <c r="X239" i="1" a="1"/>
  <c r="X239" i="1" s="1"/>
  <c r="X240" i="1" a="1"/>
  <c r="X240" i="1" s="1"/>
  <c r="X241" i="1" a="1"/>
  <c r="X241" i="1" s="1"/>
  <c r="X242" i="1" a="1"/>
  <c r="X242" i="1" s="1"/>
  <c r="X243" i="1" a="1"/>
  <c r="X243" i="1" s="1"/>
  <c r="X244" i="1" a="1"/>
  <c r="X244" i="1" s="1"/>
  <c r="X245" i="1" a="1"/>
  <c r="X245" i="1" s="1"/>
  <c r="X246" i="1" a="1"/>
  <c r="X246" i="1" s="1"/>
  <c r="X247" i="1" a="1"/>
  <c r="X247" i="1" s="1"/>
  <c r="X248" i="1" a="1"/>
  <c r="X248" i="1" s="1"/>
  <c r="X249" i="1" a="1"/>
  <c r="X249" i="1" s="1"/>
  <c r="X250" i="1" a="1"/>
  <c r="X250" i="1" s="1"/>
  <c r="X251" i="1" a="1"/>
  <c r="X251" i="1" s="1"/>
  <c r="X252" i="1" a="1"/>
  <c r="X252" i="1" s="1"/>
  <c r="X253" i="1" a="1"/>
  <c r="X253" i="1" s="1"/>
  <c r="X254" i="1" a="1"/>
  <c r="X254" i="1" s="1"/>
  <c r="X255" i="1" a="1"/>
  <c r="X255" i="1" s="1"/>
  <c r="X256" i="1" a="1"/>
  <c r="X256" i="1" s="1"/>
  <c r="X257" i="1" a="1"/>
  <c r="X257" i="1" s="1"/>
  <c r="X258" i="1" a="1"/>
  <c r="X258" i="1" s="1"/>
  <c r="X259" i="1" a="1"/>
  <c r="X259" i="1" s="1"/>
  <c r="X260" i="1" a="1"/>
  <c r="X260" i="1" s="1"/>
  <c r="X261" i="1" a="1"/>
  <c r="X261" i="1" s="1"/>
  <c r="X262" i="1" a="1"/>
  <c r="X262" i="1" s="1"/>
  <c r="X263" i="1" a="1"/>
  <c r="X263" i="1" s="1"/>
  <c r="X264" i="1" a="1"/>
  <c r="X264" i="1" s="1"/>
  <c r="X265" i="1" a="1"/>
  <c r="X265" i="1" s="1"/>
  <c r="X266" i="1" a="1"/>
  <c r="X266" i="1" s="1"/>
  <c r="X267" i="1" a="1"/>
  <c r="X267" i="1" s="1"/>
  <c r="X268" i="1" a="1"/>
  <c r="X268" i="1" s="1"/>
  <c r="X269" i="1" a="1"/>
  <c r="X269" i="1" s="1"/>
  <c r="X270" i="1" a="1"/>
  <c r="X270" i="1" s="1"/>
  <c r="X271" i="1" a="1"/>
  <c r="X271" i="1" s="1"/>
  <c r="X272" i="1" a="1"/>
  <c r="X272" i="1" s="1"/>
  <c r="X273" i="1" a="1"/>
  <c r="X273" i="1" s="1"/>
  <c r="X274" i="1" a="1"/>
  <c r="X274" i="1" s="1"/>
  <c r="X275" i="1" a="1"/>
  <c r="X275" i="1" s="1"/>
  <c r="X276" i="1" a="1"/>
  <c r="X276" i="1" s="1"/>
  <c r="X277" i="1" a="1"/>
  <c r="X277" i="1" s="1"/>
  <c r="X278" i="1" a="1"/>
  <c r="X278" i="1" s="1"/>
  <c r="X279" i="1" a="1"/>
  <c r="X279" i="1" s="1"/>
  <c r="X280" i="1" a="1"/>
  <c r="X280" i="1" s="1"/>
  <c r="X281" i="1" a="1"/>
  <c r="X281" i="1" s="1"/>
  <c r="X282" i="1" a="1"/>
  <c r="X282" i="1" s="1"/>
  <c r="X283" i="1" a="1"/>
  <c r="X283" i="1" s="1"/>
  <c r="X284" i="1" a="1"/>
  <c r="X284" i="1" s="1"/>
  <c r="X285" i="1" a="1"/>
  <c r="X285" i="1" s="1"/>
  <c r="X286" i="1" a="1"/>
  <c r="X286" i="1" s="1"/>
  <c r="X287" i="1" a="1"/>
  <c r="X287" i="1" s="1"/>
  <c r="X288" i="1" a="1"/>
  <c r="X288" i="1" s="1"/>
  <c r="X289" i="1" a="1"/>
  <c r="X289" i="1" s="1"/>
  <c r="X290" i="1" a="1"/>
  <c r="X290" i="1" s="1"/>
  <c r="X291" i="1" a="1"/>
  <c r="X291" i="1" s="1"/>
  <c r="X292" i="1" a="1"/>
  <c r="X292" i="1" s="1"/>
  <c r="X293" i="1" a="1"/>
  <c r="X293" i="1" s="1"/>
  <c r="X294" i="1" a="1"/>
  <c r="X294" i="1" s="1"/>
  <c r="X295" i="1" a="1"/>
  <c r="X295" i="1" s="1"/>
  <c r="X296" i="1" a="1"/>
  <c r="X296" i="1" s="1"/>
  <c r="X297" i="1" a="1"/>
  <c r="X297" i="1" s="1"/>
  <c r="X298" i="1" a="1"/>
  <c r="X298" i="1" s="1"/>
  <c r="X299" i="1" a="1"/>
  <c r="X299" i="1" s="1"/>
  <c r="X300" i="1" a="1"/>
  <c r="X300" i="1" s="1"/>
  <c r="X301" i="1" a="1"/>
  <c r="X301" i="1" s="1"/>
  <c r="X302" i="1" a="1"/>
  <c r="X302" i="1" s="1"/>
  <c r="X3" i="1" a="1"/>
  <c r="X3" i="1" s="1"/>
  <c r="X4" i="1" a="1"/>
  <c r="X4" i="1" s="1"/>
  <c r="X5" i="1" a="1"/>
  <c r="X5" i="1" s="1"/>
  <c r="X6" i="1" a="1"/>
  <c r="X6" i="1" s="1"/>
  <c r="X7" i="1" a="1"/>
  <c r="X7" i="1" s="1"/>
  <c r="X8" i="1" a="1"/>
  <c r="X8" i="1" s="1"/>
  <c r="X9" i="1" a="1"/>
  <c r="X9" i="1" s="1"/>
  <c r="X10" i="1" a="1"/>
  <c r="X10" i="1" s="1"/>
  <c r="X303" i="1" a="1"/>
  <c r="X303" i="1" s="1"/>
  <c r="X11" i="1" a="1"/>
  <c r="X11" i="1" s="1"/>
  <c r="X304" i="1" a="1"/>
  <c r="X304" i="1" s="1"/>
  <c r="X12" i="1" a="1"/>
  <c r="X12" i="1" s="1"/>
  <c r="X13" i="1" a="1"/>
  <c r="X13" i="1" s="1"/>
  <c r="X14" i="1" a="1"/>
  <c r="X14" i="1" s="1"/>
  <c r="X15" i="1" a="1"/>
  <c r="X15" i="1" s="1"/>
  <c r="X16" i="1" a="1"/>
  <c r="X16" i="1" s="1"/>
  <c r="X305" i="1" a="1"/>
  <c r="X305" i="1" s="1"/>
  <c r="X17" i="1" a="1"/>
  <c r="X17" i="1" s="1"/>
  <c r="X306" i="1" a="1"/>
  <c r="X306" i="1" s="1"/>
  <c r="X307" i="1" a="1"/>
  <c r="X307" i="1" s="1"/>
  <c r="X18" i="1" a="1"/>
  <c r="X18" i="1" s="1"/>
  <c r="X19" i="1" a="1"/>
  <c r="X19" i="1" s="1"/>
  <c r="X20" i="1" a="1"/>
  <c r="X20" i="1" s="1"/>
  <c r="X21" i="1" a="1"/>
  <c r="X21" i="1" s="1"/>
  <c r="X22" i="1" a="1"/>
  <c r="X22" i="1" s="1"/>
  <c r="X23" i="1" a="1"/>
  <c r="X23" i="1" s="1"/>
  <c r="X24" i="1" a="1"/>
  <c r="X24" i="1" s="1"/>
  <c r="X25" i="1" a="1"/>
  <c r="X25" i="1" s="1"/>
  <c r="X26" i="1" a="1"/>
  <c r="X26" i="1" s="1"/>
  <c r="X27" i="1" a="1"/>
  <c r="X27" i="1" s="1"/>
  <c r="X308" i="1" a="1"/>
  <c r="X308" i="1" s="1"/>
  <c r="X28" i="1" a="1"/>
  <c r="X28" i="1" s="1"/>
  <c r="X29" i="1" a="1"/>
  <c r="X29" i="1" s="1"/>
  <c r="X30" i="1" a="1"/>
  <c r="X30" i="1" s="1"/>
  <c r="X31" i="1" a="1"/>
  <c r="X31" i="1" s="1"/>
  <c r="X309" i="1" a="1"/>
  <c r="X309" i="1" s="1"/>
  <c r="X310" i="1" a="1"/>
  <c r="X310" i="1" s="1"/>
  <c r="X32" i="1" a="1"/>
  <c r="X32" i="1" s="1"/>
  <c r="X311" i="1" a="1"/>
  <c r="X311" i="1" s="1"/>
  <c r="X33" i="1" a="1"/>
  <c r="X33" i="1" s="1"/>
  <c r="X312" i="1" a="1"/>
  <c r="X312" i="1" s="1"/>
  <c r="X313" i="1" a="1"/>
  <c r="X313" i="1" s="1"/>
  <c r="X34" i="1" a="1"/>
  <c r="X34" i="1" s="1"/>
  <c r="X314" i="1" a="1"/>
  <c r="X314" i="1" s="1"/>
  <c r="X315" i="1" a="1"/>
  <c r="X315" i="1" s="1"/>
  <c r="X35" i="1" a="1"/>
  <c r="X35" i="1" s="1"/>
  <c r="X36" i="1" a="1"/>
  <c r="X36" i="1" s="1"/>
  <c r="X37" i="1" a="1"/>
  <c r="X37" i="1" s="1"/>
  <c r="X38" i="1" a="1"/>
  <c r="X38" i="1" s="1"/>
  <c r="X39" i="1" a="1"/>
  <c r="X39" i="1" s="1"/>
  <c r="X40" i="1" a="1"/>
  <c r="X40" i="1" s="1"/>
  <c r="X316" i="1" a="1"/>
  <c r="X316" i="1" s="1"/>
  <c r="X317" i="1" a="1"/>
  <c r="X317" i="1" s="1"/>
  <c r="X41" i="1" a="1"/>
  <c r="X41" i="1" s="1"/>
  <c r="X42" i="1" a="1"/>
  <c r="X42" i="1" s="1"/>
  <c r="X43" i="1" a="1"/>
  <c r="X43" i="1" s="1"/>
  <c r="X44" i="1" a="1"/>
  <c r="X44" i="1" s="1"/>
  <c r="X318" i="1" a="1"/>
  <c r="X318" i="1" s="1"/>
  <c r="X319" i="1" a="1"/>
  <c r="X319" i="1" s="1"/>
  <c r="X45" i="1" a="1"/>
  <c r="X45" i="1" s="1"/>
  <c r="X46" i="1" a="1"/>
  <c r="X46" i="1" s="1"/>
  <c r="X47" i="1" a="1"/>
  <c r="X47" i="1" s="1"/>
  <c r="X320" i="1" a="1"/>
  <c r="X320" i="1" s="1"/>
  <c r="X48" i="1" a="1"/>
  <c r="X48" i="1" s="1"/>
  <c r="X49" i="1" a="1"/>
  <c r="X49" i="1" s="1"/>
  <c r="X321" i="1" a="1"/>
  <c r="X321" i="1" s="1"/>
  <c r="X50" i="1" a="1"/>
  <c r="X50" i="1" s="1"/>
  <c r="X51" i="1" a="1"/>
  <c r="X51" i="1" s="1"/>
  <c r="X52" i="1" a="1"/>
  <c r="X52" i="1" s="1"/>
  <c r="X322" i="1" a="1"/>
  <c r="X322" i="1" s="1"/>
  <c r="X53" i="1" a="1"/>
  <c r="X53" i="1" s="1"/>
  <c r="X54" i="1" a="1"/>
  <c r="X54" i="1" s="1"/>
  <c r="X55" i="1" a="1"/>
  <c r="X55" i="1" s="1"/>
  <c r="X56" i="1" a="1"/>
  <c r="X56" i="1" s="1"/>
  <c r="X57" i="1" a="1"/>
  <c r="X57" i="1" s="1"/>
  <c r="X58" i="1" a="1"/>
  <c r="X58" i="1" s="1"/>
  <c r="X59" i="1" a="1"/>
  <c r="X59" i="1" s="1"/>
  <c r="X60" i="1" a="1"/>
  <c r="X60" i="1" s="1"/>
  <c r="X61" i="1" a="1"/>
  <c r="X61" i="1" s="1"/>
  <c r="X323" i="1" a="1"/>
  <c r="X323" i="1" s="1"/>
  <c r="X324" i="1" a="1"/>
  <c r="X324" i="1" s="1"/>
  <c r="X325" i="1" a="1"/>
  <c r="X325" i="1" s="1"/>
  <c r="X62" i="1" a="1"/>
  <c r="X62" i="1" s="1"/>
  <c r="X63" i="1" a="1"/>
  <c r="X63" i="1" s="1"/>
  <c r="X64" i="1" a="1"/>
  <c r="X64" i="1" s="1"/>
  <c r="X65" i="1" a="1"/>
  <c r="X65" i="1" s="1"/>
  <c r="X326" i="1" a="1"/>
  <c r="X326" i="1" s="1"/>
  <c r="X327" i="1" a="1"/>
  <c r="X327" i="1" s="1"/>
  <c r="X66" i="1" a="1"/>
  <c r="X66" i="1" s="1"/>
  <c r="X328" i="1" a="1"/>
  <c r="X328" i="1" s="1"/>
  <c r="X329" i="1" a="1"/>
  <c r="X329" i="1" s="1"/>
  <c r="X67" i="1" a="1"/>
  <c r="X67" i="1" s="1"/>
  <c r="X330" i="1" a="1"/>
  <c r="X330" i="1" s="1"/>
  <c r="X331" i="1" a="1"/>
  <c r="X331" i="1" s="1"/>
  <c r="X68" i="1" a="1"/>
  <c r="X68" i="1" s="1"/>
  <c r="X69" i="1" a="1"/>
  <c r="X69" i="1" s="1"/>
  <c r="X70" i="1" a="1"/>
  <c r="X70" i="1" s="1"/>
  <c r="X71" i="1" a="1"/>
  <c r="X71" i="1" s="1"/>
  <c r="X72" i="1" a="1"/>
  <c r="X72" i="1" s="1"/>
  <c r="X73" i="1" a="1"/>
  <c r="X73" i="1" s="1"/>
  <c r="X74" i="1" a="1"/>
  <c r="X74" i="1" s="1"/>
  <c r="X75" i="1" a="1"/>
  <c r="X75" i="1" s="1"/>
  <c r="X76" i="1" a="1"/>
  <c r="X76" i="1" s="1"/>
  <c r="X332" i="1" a="1"/>
  <c r="X332" i="1" s="1"/>
  <c r="X77" i="1" a="1"/>
  <c r="X77" i="1" s="1"/>
  <c r="X78" i="1" a="1"/>
  <c r="X78" i="1" s="1"/>
  <c r="X79" i="1" a="1"/>
  <c r="X79" i="1" s="1"/>
  <c r="X80" i="1" a="1"/>
  <c r="X80" i="1" s="1"/>
  <c r="X81" i="1" a="1"/>
  <c r="X81" i="1" s="1"/>
  <c r="X82" i="1" a="1"/>
  <c r="X82" i="1" s="1"/>
  <c r="X83" i="1" a="1"/>
  <c r="X83" i="1" s="1"/>
  <c r="X84" i="1" a="1"/>
  <c r="X84" i="1" s="1"/>
  <c r="X85" i="1" a="1"/>
  <c r="X85" i="1" s="1"/>
  <c r="X86" i="1" a="1"/>
  <c r="X86" i="1" s="1"/>
  <c r="X87" i="1" a="1"/>
  <c r="X87" i="1" s="1"/>
  <c r="X88" i="1" a="1"/>
  <c r="X88" i="1" s="1"/>
  <c r="X89" i="1" a="1"/>
  <c r="X89" i="1" s="1"/>
  <c r="X90" i="1" a="1"/>
  <c r="X90" i="1" s="1"/>
  <c r="X91" i="1" a="1"/>
  <c r="X91" i="1" s="1"/>
  <c r="X92" i="1" a="1"/>
  <c r="X92" i="1" s="1"/>
  <c r="X93" i="1" a="1"/>
  <c r="X93" i="1" s="1"/>
  <c r="X94" i="1" a="1"/>
  <c r="X94" i="1" s="1"/>
  <c r="X95" i="1" a="1"/>
  <c r="X95" i="1" s="1"/>
  <c r="X96" i="1" a="1"/>
  <c r="X96" i="1" s="1"/>
  <c r="X333" i="1" a="1"/>
  <c r="X333" i="1" s="1"/>
  <c r="X334" i="1" a="1"/>
  <c r="X334" i="1" s="1"/>
  <c r="X97" i="1" a="1"/>
  <c r="X97" i="1" s="1"/>
  <c r="X98" i="1" a="1"/>
  <c r="X98" i="1" s="1"/>
  <c r="X99" i="1" a="1"/>
  <c r="X99" i="1" s="1"/>
  <c r="X100" i="1" a="1"/>
  <c r="X100" i="1" s="1"/>
  <c r="X101" i="1" a="1"/>
  <c r="X101" i="1" s="1"/>
  <c r="X102" i="1" a="1"/>
  <c r="X102" i="1" s="1"/>
  <c r="X103" i="1" a="1"/>
  <c r="X103" i="1" s="1"/>
  <c r="X335" i="1" a="1"/>
  <c r="X335" i="1" s="1"/>
  <c r="X336" i="1" a="1"/>
  <c r="X336" i="1" s="1"/>
  <c r="X337" i="1" a="1"/>
  <c r="X337" i="1" s="1"/>
  <c r="X338" i="1" a="1"/>
  <c r="X338" i="1" s="1"/>
  <c r="X339" i="1" a="1"/>
  <c r="X339" i="1" s="1"/>
  <c r="X340" i="1" a="1"/>
  <c r="X340" i="1" s="1"/>
  <c r="X341" i="1" a="1"/>
  <c r="X341" i="1" s="1"/>
  <c r="X342" i="1" a="1"/>
  <c r="X342" i="1" s="1"/>
  <c r="X343" i="1" a="1"/>
  <c r="X343" i="1" s="1"/>
  <c r="X344" i="1" a="1"/>
  <c r="X344" i="1" s="1"/>
  <c r="X345" i="1" a="1"/>
  <c r="X345" i="1" s="1"/>
  <c r="X346" i="1" a="1"/>
  <c r="X346" i="1" s="1"/>
  <c r="X347" i="1" a="1"/>
  <c r="X347" i="1" s="1"/>
  <c r="X348" i="1" a="1"/>
  <c r="X348" i="1" s="1"/>
  <c r="X349" i="1" a="1"/>
  <c r="X349" i="1" s="1"/>
  <c r="X350" i="1" a="1"/>
  <c r="X350" i="1" s="1"/>
  <c r="X351" i="1" a="1"/>
  <c r="X351" i="1" s="1"/>
  <c r="X352" i="1" a="1"/>
  <c r="X352" i="1" s="1"/>
  <c r="X353" i="1" a="1"/>
  <c r="X353" i="1" s="1"/>
  <c r="X354" i="1" a="1"/>
  <c r="X354" i="1" s="1"/>
  <c r="X355" i="1" a="1"/>
  <c r="X355" i="1" s="1"/>
  <c r="X356" i="1" a="1"/>
  <c r="X356" i="1" s="1"/>
  <c r="X357" i="1" a="1"/>
  <c r="X357" i="1" s="1"/>
  <c r="X358" i="1" a="1"/>
  <c r="X358" i="1" s="1"/>
  <c r="X359" i="1" a="1"/>
  <c r="X359" i="1" s="1"/>
  <c r="X360" i="1" a="1"/>
  <c r="X360" i="1" s="1"/>
  <c r="X361" i="1" a="1"/>
  <c r="X361" i="1" s="1"/>
  <c r="X362" i="1" a="1"/>
  <c r="X362" i="1" s="1"/>
  <c r="X363" i="1" a="1"/>
  <c r="X363" i="1" s="1"/>
  <c r="X364" i="1" a="1"/>
  <c r="X364" i="1" s="1"/>
  <c r="X365" i="1" a="1"/>
  <c r="X365" i="1" s="1"/>
  <c r="X366" i="1" a="1"/>
  <c r="X366" i="1" s="1"/>
  <c r="X367" i="1" a="1"/>
  <c r="X367" i="1" s="1"/>
  <c r="X368" i="1" a="1"/>
  <c r="X368" i="1" s="1"/>
  <c r="X369" i="1" a="1"/>
  <c r="X369" i="1" s="1"/>
  <c r="X370" i="1" a="1"/>
  <c r="X370" i="1" s="1"/>
  <c r="X371" i="1" a="1"/>
  <c r="X371" i="1" s="1"/>
  <c r="X372" i="1" a="1"/>
  <c r="X372" i="1" s="1"/>
  <c r="X373" i="1" a="1"/>
  <c r="X373" i="1" s="1"/>
  <c r="X374" i="1" a="1"/>
  <c r="X374" i="1" s="1"/>
  <c r="X375" i="1" a="1"/>
  <c r="X375" i="1" s="1"/>
  <c r="X376" i="1" a="1"/>
  <c r="X376" i="1" s="1"/>
  <c r="X377" i="1" a="1"/>
  <c r="X377" i="1" s="1"/>
  <c r="X378" i="1" a="1"/>
  <c r="X378" i="1" s="1"/>
  <c r="X379" i="1" a="1"/>
  <c r="X379" i="1" s="1"/>
  <c r="X380" i="1" a="1"/>
  <c r="X380" i="1" s="1"/>
  <c r="X104" i="1" a="1"/>
  <c r="X104" i="1" s="1"/>
  <c r="X381" i="1" a="1"/>
  <c r="X381" i="1" s="1"/>
  <c r="X382" i="1" a="1"/>
  <c r="X382" i="1" s="1"/>
  <c r="X383" i="1" a="1"/>
  <c r="X383" i="1" s="1"/>
  <c r="X384" i="1" a="1"/>
  <c r="X384" i="1" s="1"/>
  <c r="X385" i="1" a="1"/>
  <c r="X385" i="1" s="1"/>
  <c r="X386" i="1" a="1"/>
  <c r="X386" i="1" s="1"/>
  <c r="X387" i="1" a="1"/>
  <c r="X387" i="1" s="1"/>
  <c r="X388" i="1" a="1"/>
  <c r="X388" i="1" s="1"/>
  <c r="X389" i="1" a="1"/>
  <c r="X389" i="1" s="1"/>
  <c r="X390" i="1" a="1"/>
  <c r="X390" i="1" s="1"/>
  <c r="X391" i="1" a="1"/>
  <c r="X391" i="1" s="1"/>
  <c r="W105" i="1" a="1"/>
  <c r="W105" i="1" s="1"/>
  <c r="W106" i="1" a="1"/>
  <c r="W106" i="1" s="1"/>
  <c r="W107" i="1" a="1"/>
  <c r="W107" i="1" s="1"/>
  <c r="W108" i="1" a="1"/>
  <c r="W108" i="1" s="1"/>
  <c r="W109" i="1" a="1"/>
  <c r="W109" i="1" s="1"/>
  <c r="W110" i="1" a="1"/>
  <c r="W110" i="1" s="1"/>
  <c r="W111" i="1" a="1"/>
  <c r="W111" i="1" s="1"/>
  <c r="W112" i="1" a="1"/>
  <c r="W112" i="1" s="1"/>
  <c r="W113" i="1" a="1"/>
  <c r="W113" i="1" s="1"/>
  <c r="W114" i="1" a="1"/>
  <c r="W114" i="1" s="1"/>
  <c r="W115" i="1" a="1"/>
  <c r="W115" i="1" s="1"/>
  <c r="W116" i="1" a="1"/>
  <c r="W116" i="1" s="1"/>
  <c r="W117" i="1" a="1"/>
  <c r="W117" i="1" s="1"/>
  <c r="W118" i="1" a="1"/>
  <c r="W118" i="1" s="1"/>
  <c r="W119" i="1" a="1"/>
  <c r="W119" i="1" s="1"/>
  <c r="W120" i="1" a="1"/>
  <c r="W120" i="1" s="1"/>
  <c r="W121" i="1" a="1"/>
  <c r="W121" i="1" s="1"/>
  <c r="W122" i="1" a="1"/>
  <c r="W122" i="1" s="1"/>
  <c r="W123" i="1" a="1"/>
  <c r="W123" i="1" s="1"/>
  <c r="W124" i="1" a="1"/>
  <c r="W124" i="1" s="1"/>
  <c r="W125" i="1" a="1"/>
  <c r="W125" i="1" s="1"/>
  <c r="W126" i="1" a="1"/>
  <c r="W126" i="1" s="1"/>
  <c r="W127" i="1" a="1"/>
  <c r="W127" i="1" s="1"/>
  <c r="W128" i="1" a="1"/>
  <c r="W128" i="1" s="1"/>
  <c r="W129" i="1" a="1"/>
  <c r="W129" i="1" s="1"/>
  <c r="W130" i="1" a="1"/>
  <c r="W130" i="1" s="1"/>
  <c r="W131" i="1" a="1"/>
  <c r="W131" i="1" s="1"/>
  <c r="W132" i="1" a="1"/>
  <c r="W132" i="1" s="1"/>
  <c r="W133" i="1" a="1"/>
  <c r="W133" i="1" s="1"/>
  <c r="W134" i="1" a="1"/>
  <c r="W134" i="1" s="1"/>
  <c r="W135" i="1" a="1"/>
  <c r="W135" i="1" s="1"/>
  <c r="W136" i="1" a="1"/>
  <c r="W136" i="1" s="1"/>
  <c r="W137" i="1" a="1"/>
  <c r="W137" i="1" s="1"/>
  <c r="W138" i="1" a="1"/>
  <c r="W138" i="1" s="1"/>
  <c r="W139" i="1" a="1"/>
  <c r="W139" i="1" s="1"/>
  <c r="W140" i="1" a="1"/>
  <c r="W140" i="1" s="1"/>
  <c r="W141" i="1" a="1"/>
  <c r="W141" i="1" s="1"/>
  <c r="W142" i="1" a="1"/>
  <c r="W142" i="1" s="1"/>
  <c r="W143" i="1" a="1"/>
  <c r="W143" i="1" s="1"/>
  <c r="W144" i="1" a="1"/>
  <c r="W144" i="1" s="1"/>
  <c r="W145" i="1" a="1"/>
  <c r="W145" i="1" s="1"/>
  <c r="W146" i="1" a="1"/>
  <c r="W146" i="1" s="1"/>
  <c r="W147" i="1" a="1"/>
  <c r="W147" i="1" s="1"/>
  <c r="W148" i="1" a="1"/>
  <c r="W148" i="1" s="1"/>
  <c r="W149" i="1" a="1"/>
  <c r="W149" i="1" s="1"/>
  <c r="W150" i="1" a="1"/>
  <c r="W150" i="1" s="1"/>
  <c r="W151" i="1" a="1"/>
  <c r="W151" i="1" s="1"/>
  <c r="W152" i="1" a="1"/>
  <c r="W152" i="1" s="1"/>
  <c r="W153" i="1" a="1"/>
  <c r="W153" i="1" s="1"/>
  <c r="W154" i="1" a="1"/>
  <c r="W154" i="1" s="1"/>
  <c r="W155" i="1" a="1"/>
  <c r="W155" i="1" s="1"/>
  <c r="W156" i="1" a="1"/>
  <c r="W156" i="1" s="1"/>
  <c r="W157" i="1" a="1"/>
  <c r="W157" i="1" s="1"/>
  <c r="W158" i="1" a="1"/>
  <c r="W158" i="1" s="1"/>
  <c r="W159" i="1" a="1"/>
  <c r="W159" i="1" s="1"/>
  <c r="W160" i="1" a="1"/>
  <c r="W160" i="1" s="1"/>
  <c r="W161" i="1" a="1"/>
  <c r="W161" i="1" s="1"/>
  <c r="W162" i="1" a="1"/>
  <c r="W162" i="1" s="1"/>
  <c r="W163" i="1" a="1"/>
  <c r="W163" i="1" s="1"/>
  <c r="W164" i="1" a="1"/>
  <c r="W164" i="1" s="1"/>
  <c r="W165" i="1" a="1"/>
  <c r="W165" i="1" s="1"/>
  <c r="W166" i="1" a="1"/>
  <c r="W166" i="1" s="1"/>
  <c r="W167" i="1" a="1"/>
  <c r="W167" i="1" s="1"/>
  <c r="W168" i="1" a="1"/>
  <c r="W168" i="1" s="1"/>
  <c r="W169" i="1" a="1"/>
  <c r="W169" i="1" s="1"/>
  <c r="W170" i="1" a="1"/>
  <c r="W170" i="1" s="1"/>
  <c r="W171" i="1" a="1"/>
  <c r="W171" i="1" s="1"/>
  <c r="W172" i="1" a="1"/>
  <c r="W172" i="1" s="1"/>
  <c r="W173" i="1" a="1"/>
  <c r="W173" i="1" s="1"/>
  <c r="W174" i="1" a="1"/>
  <c r="W174" i="1" s="1"/>
  <c r="W175" i="1" a="1"/>
  <c r="W175" i="1" s="1"/>
  <c r="W176" i="1" a="1"/>
  <c r="W176" i="1" s="1"/>
  <c r="W177" i="1" a="1"/>
  <c r="W177" i="1" s="1"/>
  <c r="W178" i="1" a="1"/>
  <c r="W178" i="1" s="1"/>
  <c r="W179" i="1" a="1"/>
  <c r="W179" i="1" s="1"/>
  <c r="W180" i="1" a="1"/>
  <c r="W180" i="1" s="1"/>
  <c r="W181" i="1" a="1"/>
  <c r="W181" i="1" s="1"/>
  <c r="W182" i="1" a="1"/>
  <c r="W182" i="1" s="1"/>
  <c r="W183" i="1" a="1"/>
  <c r="W183" i="1" s="1"/>
  <c r="W184" i="1" a="1"/>
  <c r="W184" i="1" s="1"/>
  <c r="W185" i="1" a="1"/>
  <c r="W185" i="1" s="1"/>
  <c r="W186" i="1" a="1"/>
  <c r="W186" i="1" s="1"/>
  <c r="W187" i="1" a="1"/>
  <c r="W187" i="1" s="1"/>
  <c r="W188" i="1" a="1"/>
  <c r="W188" i="1" s="1"/>
  <c r="W189" i="1" a="1"/>
  <c r="W189" i="1" s="1"/>
  <c r="W190" i="1" a="1"/>
  <c r="W190" i="1" s="1"/>
  <c r="W191" i="1" a="1"/>
  <c r="W191" i="1" s="1"/>
  <c r="W192" i="1" a="1"/>
  <c r="W192" i="1" s="1"/>
  <c r="W193" i="1" a="1"/>
  <c r="W193" i="1" s="1"/>
  <c r="W194" i="1" a="1"/>
  <c r="W194" i="1" s="1"/>
  <c r="W195" i="1" a="1"/>
  <c r="W195" i="1" s="1"/>
  <c r="W196" i="1" a="1"/>
  <c r="W196" i="1" s="1"/>
  <c r="W197" i="1" a="1"/>
  <c r="W197" i="1" s="1"/>
  <c r="W198" i="1" a="1"/>
  <c r="W198" i="1" s="1"/>
  <c r="W199" i="1" a="1"/>
  <c r="W199" i="1" s="1"/>
  <c r="W200" i="1" a="1"/>
  <c r="W200" i="1" s="1"/>
  <c r="W201" i="1" a="1"/>
  <c r="W201" i="1" s="1"/>
  <c r="W202" i="1" a="1"/>
  <c r="W202" i="1" s="1"/>
  <c r="W203" i="1" a="1"/>
  <c r="W203" i="1" s="1"/>
  <c r="W204" i="1" a="1"/>
  <c r="W204" i="1" s="1"/>
  <c r="W205" i="1" a="1"/>
  <c r="W205" i="1" s="1"/>
  <c r="W206" i="1" a="1"/>
  <c r="W206" i="1" s="1"/>
  <c r="W207" i="1" a="1"/>
  <c r="W207" i="1" s="1"/>
  <c r="W208" i="1" a="1"/>
  <c r="W208" i="1" s="1"/>
  <c r="W209" i="1" a="1"/>
  <c r="W209" i="1" s="1"/>
  <c r="W210" i="1" a="1"/>
  <c r="W210" i="1" s="1"/>
  <c r="W211" i="1" a="1"/>
  <c r="W211" i="1" s="1"/>
  <c r="W212" i="1" a="1"/>
  <c r="W212" i="1" s="1"/>
  <c r="W213" i="1" a="1"/>
  <c r="W213" i="1" s="1"/>
  <c r="W214" i="1" a="1"/>
  <c r="W214" i="1" s="1"/>
  <c r="W215" i="1" a="1"/>
  <c r="W215" i="1" s="1"/>
  <c r="W216" i="1" a="1"/>
  <c r="W216" i="1" s="1"/>
  <c r="W217" i="1" a="1"/>
  <c r="W217" i="1" s="1"/>
  <c r="W218" i="1" a="1"/>
  <c r="W218" i="1" s="1"/>
  <c r="W219" i="1" a="1"/>
  <c r="W219" i="1" s="1"/>
  <c r="W220" i="1" a="1"/>
  <c r="W220" i="1" s="1"/>
  <c r="W221" i="1" a="1"/>
  <c r="W221" i="1" s="1"/>
  <c r="W222" i="1" a="1"/>
  <c r="W222" i="1" s="1"/>
  <c r="W223" i="1" a="1"/>
  <c r="W223" i="1" s="1"/>
  <c r="W224" i="1" a="1"/>
  <c r="W224" i="1" s="1"/>
  <c r="W225" i="1" a="1"/>
  <c r="W225" i="1" s="1"/>
  <c r="W226" i="1" a="1"/>
  <c r="W226" i="1" s="1"/>
  <c r="W227" i="1" a="1"/>
  <c r="W227" i="1" s="1"/>
  <c r="W228" i="1" a="1"/>
  <c r="W228" i="1" s="1"/>
  <c r="W229" i="1" a="1"/>
  <c r="W229" i="1" s="1"/>
  <c r="W230" i="1" a="1"/>
  <c r="W230" i="1" s="1"/>
  <c r="W231" i="1" a="1"/>
  <c r="W231" i="1" s="1"/>
  <c r="W232" i="1" a="1"/>
  <c r="W232" i="1" s="1"/>
  <c r="W233" i="1" a="1"/>
  <c r="W233" i="1" s="1"/>
  <c r="W234" i="1" a="1"/>
  <c r="W234" i="1" s="1"/>
  <c r="W235" i="1" a="1"/>
  <c r="W235" i="1" s="1"/>
  <c r="W236" i="1" a="1"/>
  <c r="W236" i="1" s="1"/>
  <c r="W237" i="1" a="1"/>
  <c r="W237" i="1" s="1"/>
  <c r="W238" i="1" a="1"/>
  <c r="W238" i="1" s="1"/>
  <c r="W239" i="1" a="1"/>
  <c r="W239" i="1" s="1"/>
  <c r="W240" i="1" a="1"/>
  <c r="W240" i="1" s="1"/>
  <c r="W241" i="1" a="1"/>
  <c r="W241" i="1" s="1"/>
  <c r="W242" i="1" a="1"/>
  <c r="W242" i="1" s="1"/>
  <c r="W243" i="1" a="1"/>
  <c r="W243" i="1" s="1"/>
  <c r="W244" i="1" a="1"/>
  <c r="W244" i="1" s="1"/>
  <c r="W245" i="1" a="1"/>
  <c r="W245" i="1" s="1"/>
  <c r="W246" i="1" a="1"/>
  <c r="W246" i="1" s="1"/>
  <c r="W247" i="1" a="1"/>
  <c r="W247" i="1" s="1"/>
  <c r="W248" i="1" a="1"/>
  <c r="W248" i="1" s="1"/>
  <c r="W249" i="1" a="1"/>
  <c r="W249" i="1" s="1"/>
  <c r="W250" i="1" a="1"/>
  <c r="W250" i="1" s="1"/>
  <c r="W251" i="1" a="1"/>
  <c r="W251" i="1" s="1"/>
  <c r="W252" i="1" a="1"/>
  <c r="W252" i="1" s="1"/>
  <c r="W253" i="1" a="1"/>
  <c r="W253" i="1" s="1"/>
  <c r="W254" i="1" a="1"/>
  <c r="W254" i="1" s="1"/>
  <c r="W255" i="1" a="1"/>
  <c r="W255" i="1" s="1"/>
  <c r="W256" i="1" a="1"/>
  <c r="W256" i="1" s="1"/>
  <c r="W257" i="1" a="1"/>
  <c r="W257" i="1" s="1"/>
  <c r="W258" i="1" a="1"/>
  <c r="W258" i="1" s="1"/>
  <c r="W259" i="1" a="1"/>
  <c r="W259" i="1" s="1"/>
  <c r="W260" i="1" a="1"/>
  <c r="W260" i="1" s="1"/>
  <c r="W261" i="1" a="1"/>
  <c r="W261" i="1" s="1"/>
  <c r="W262" i="1" a="1"/>
  <c r="W262" i="1" s="1"/>
  <c r="W263" i="1" a="1"/>
  <c r="W263" i="1" s="1"/>
  <c r="W264" i="1" a="1"/>
  <c r="W264" i="1" s="1"/>
  <c r="W265" i="1" a="1"/>
  <c r="W265" i="1" s="1"/>
  <c r="W266" i="1" a="1"/>
  <c r="W266" i="1" s="1"/>
  <c r="W267" i="1" a="1"/>
  <c r="W267" i="1" s="1"/>
  <c r="W268" i="1" a="1"/>
  <c r="W268" i="1" s="1"/>
  <c r="W269" i="1" a="1"/>
  <c r="W269" i="1" s="1"/>
  <c r="W270" i="1" a="1"/>
  <c r="W270" i="1" s="1"/>
  <c r="W271" i="1" a="1"/>
  <c r="W271" i="1" s="1"/>
  <c r="W272" i="1" a="1"/>
  <c r="W272" i="1" s="1"/>
  <c r="W273" i="1" a="1"/>
  <c r="W273" i="1" s="1"/>
  <c r="W274" i="1" a="1"/>
  <c r="W274" i="1" s="1"/>
  <c r="W275" i="1" a="1"/>
  <c r="W275" i="1" s="1"/>
  <c r="W276" i="1" a="1"/>
  <c r="W276" i="1" s="1"/>
  <c r="W277" i="1" a="1"/>
  <c r="W277" i="1" s="1"/>
  <c r="W278" i="1" a="1"/>
  <c r="W278" i="1" s="1"/>
  <c r="W279" i="1" a="1"/>
  <c r="W279" i="1" s="1"/>
  <c r="W280" i="1" a="1"/>
  <c r="W280" i="1" s="1"/>
  <c r="W281" i="1" a="1"/>
  <c r="W281" i="1" s="1"/>
  <c r="W282" i="1" a="1"/>
  <c r="W282" i="1" s="1"/>
  <c r="W283" i="1" a="1"/>
  <c r="W283" i="1" s="1"/>
  <c r="W284" i="1" a="1"/>
  <c r="W284" i="1" s="1"/>
  <c r="W285" i="1" a="1"/>
  <c r="W285" i="1" s="1"/>
  <c r="W286" i="1" a="1"/>
  <c r="W286" i="1" s="1"/>
  <c r="W287" i="1" a="1"/>
  <c r="W287" i="1" s="1"/>
  <c r="W288" i="1" a="1"/>
  <c r="W288" i="1" s="1"/>
  <c r="W289" i="1" a="1"/>
  <c r="W289" i="1" s="1"/>
  <c r="W290" i="1" a="1"/>
  <c r="W290" i="1" s="1"/>
  <c r="W291" i="1" a="1"/>
  <c r="W291" i="1" s="1"/>
  <c r="W292" i="1" a="1"/>
  <c r="W292" i="1" s="1"/>
  <c r="W293" i="1" a="1"/>
  <c r="W293" i="1" s="1"/>
  <c r="W294" i="1" a="1"/>
  <c r="W294" i="1" s="1"/>
  <c r="W295" i="1" a="1"/>
  <c r="W295" i="1" s="1"/>
  <c r="W296" i="1" a="1"/>
  <c r="W296" i="1" s="1"/>
  <c r="W297" i="1" a="1"/>
  <c r="W297" i="1" s="1"/>
  <c r="W298" i="1" a="1"/>
  <c r="W298" i="1" s="1"/>
  <c r="W299" i="1" a="1"/>
  <c r="W299" i="1" s="1"/>
  <c r="W300" i="1" a="1"/>
  <c r="W300" i="1" s="1"/>
  <c r="W301" i="1" a="1"/>
  <c r="W301" i="1" s="1"/>
  <c r="W302" i="1" a="1"/>
  <c r="W302" i="1" s="1"/>
  <c r="W3" i="1" a="1"/>
  <c r="W3" i="1" s="1"/>
  <c r="W4" i="1" a="1"/>
  <c r="W4" i="1" s="1"/>
  <c r="W5" i="1" a="1"/>
  <c r="W5" i="1" s="1"/>
  <c r="W6" i="1" a="1"/>
  <c r="W6" i="1" s="1"/>
  <c r="W7" i="1" a="1"/>
  <c r="W7" i="1" s="1"/>
  <c r="W8" i="1" a="1"/>
  <c r="W8" i="1" s="1"/>
  <c r="W9" i="1" a="1"/>
  <c r="W9" i="1" s="1"/>
  <c r="W10" i="1" a="1"/>
  <c r="W10" i="1" s="1"/>
  <c r="W303" i="1" a="1"/>
  <c r="W303" i="1" s="1"/>
  <c r="W11" i="1" a="1"/>
  <c r="W11" i="1" s="1"/>
  <c r="W304" i="1" a="1"/>
  <c r="W304" i="1" s="1"/>
  <c r="W12" i="1" a="1"/>
  <c r="W12" i="1" s="1"/>
  <c r="W13" i="1" a="1"/>
  <c r="W13" i="1" s="1"/>
  <c r="W14" i="1" a="1"/>
  <c r="W14" i="1" s="1"/>
  <c r="W15" i="1" a="1"/>
  <c r="W15" i="1" s="1"/>
  <c r="W16" i="1" a="1"/>
  <c r="W16" i="1" s="1"/>
  <c r="W305" i="1" a="1"/>
  <c r="W305" i="1" s="1"/>
  <c r="W17" i="1" a="1"/>
  <c r="W17" i="1" s="1"/>
  <c r="W306" i="1" a="1"/>
  <c r="W306" i="1" s="1"/>
  <c r="W307" i="1" a="1"/>
  <c r="W307" i="1" s="1"/>
  <c r="W18" i="1" a="1"/>
  <c r="W18" i="1" s="1"/>
  <c r="W19" i="1" a="1"/>
  <c r="W19" i="1" s="1"/>
  <c r="W20" i="1" a="1"/>
  <c r="W20" i="1" s="1"/>
  <c r="W21" i="1" a="1"/>
  <c r="W21" i="1" s="1"/>
  <c r="W22" i="1" a="1"/>
  <c r="W22" i="1" s="1"/>
  <c r="W23" i="1" a="1"/>
  <c r="W23" i="1" s="1"/>
  <c r="W24" i="1" a="1"/>
  <c r="W24" i="1" s="1"/>
  <c r="W25" i="1" a="1"/>
  <c r="W25" i="1" s="1"/>
  <c r="W26" i="1" a="1"/>
  <c r="W26" i="1" s="1"/>
  <c r="W27" i="1" a="1"/>
  <c r="W27" i="1" s="1"/>
  <c r="W308" i="1" a="1"/>
  <c r="W308" i="1" s="1"/>
  <c r="W28" i="1" a="1"/>
  <c r="W28" i="1" s="1"/>
  <c r="W29" i="1" a="1"/>
  <c r="W29" i="1" s="1"/>
  <c r="W30" i="1" a="1"/>
  <c r="W30" i="1" s="1"/>
  <c r="W31" i="1" a="1"/>
  <c r="W31" i="1" s="1"/>
  <c r="W309" i="1" a="1"/>
  <c r="W309" i="1" s="1"/>
  <c r="W310" i="1" a="1"/>
  <c r="W310" i="1" s="1"/>
  <c r="W32" i="1" a="1"/>
  <c r="W32" i="1" s="1"/>
  <c r="W311" i="1" a="1"/>
  <c r="W311" i="1" s="1"/>
  <c r="W33" i="1" a="1"/>
  <c r="W33" i="1" s="1"/>
  <c r="W312" i="1" a="1"/>
  <c r="W312" i="1" s="1"/>
  <c r="W313" i="1" a="1"/>
  <c r="W313" i="1" s="1"/>
  <c r="W34" i="1" a="1"/>
  <c r="W34" i="1" s="1"/>
  <c r="W314" i="1" a="1"/>
  <c r="W314" i="1" s="1"/>
  <c r="W315" i="1" a="1"/>
  <c r="W315" i="1" s="1"/>
  <c r="W35" i="1" a="1"/>
  <c r="W35" i="1" s="1"/>
  <c r="W36" i="1" a="1"/>
  <c r="W36" i="1" s="1"/>
  <c r="W37" i="1" a="1"/>
  <c r="W37" i="1" s="1"/>
  <c r="W38" i="1" a="1"/>
  <c r="W38" i="1" s="1"/>
  <c r="W39" i="1" a="1"/>
  <c r="W39" i="1" s="1"/>
  <c r="W40" i="1" a="1"/>
  <c r="W40" i="1" s="1"/>
  <c r="W316" i="1" a="1"/>
  <c r="W316" i="1" s="1"/>
  <c r="W317" i="1" a="1"/>
  <c r="W317" i="1" s="1"/>
  <c r="W41" i="1" a="1"/>
  <c r="W41" i="1" s="1"/>
  <c r="W42" i="1" a="1"/>
  <c r="W42" i="1" s="1"/>
  <c r="W43" i="1" a="1"/>
  <c r="W43" i="1" s="1"/>
  <c r="W44" i="1" a="1"/>
  <c r="W44" i="1" s="1"/>
  <c r="W318" i="1" a="1"/>
  <c r="W318" i="1" s="1"/>
  <c r="W319" i="1" a="1"/>
  <c r="W319" i="1" s="1"/>
  <c r="W45" i="1" a="1"/>
  <c r="W45" i="1" s="1"/>
  <c r="W46" i="1" a="1"/>
  <c r="W46" i="1" s="1"/>
  <c r="W47" i="1" a="1"/>
  <c r="W47" i="1" s="1"/>
  <c r="W320" i="1" a="1"/>
  <c r="W320" i="1" s="1"/>
  <c r="W48" i="1" a="1"/>
  <c r="W48" i="1" s="1"/>
  <c r="W49" i="1" a="1"/>
  <c r="W49" i="1" s="1"/>
  <c r="W321" i="1" a="1"/>
  <c r="W321" i="1" s="1"/>
  <c r="W50" i="1" a="1"/>
  <c r="W50" i="1" s="1"/>
  <c r="W51" i="1" a="1"/>
  <c r="W51" i="1" s="1"/>
  <c r="W52" i="1" a="1"/>
  <c r="W52" i="1" s="1"/>
  <c r="W322" i="1" a="1"/>
  <c r="W322" i="1" s="1"/>
  <c r="W53" i="1" a="1"/>
  <c r="W53" i="1" s="1"/>
  <c r="W54" i="1" a="1"/>
  <c r="W54" i="1" s="1"/>
  <c r="W55" i="1" a="1"/>
  <c r="W55" i="1" s="1"/>
  <c r="W56" i="1" a="1"/>
  <c r="W56" i="1" s="1"/>
  <c r="W57" i="1" a="1"/>
  <c r="W57" i="1" s="1"/>
  <c r="W58" i="1" a="1"/>
  <c r="W58" i="1" s="1"/>
  <c r="W59" i="1" a="1"/>
  <c r="W59" i="1" s="1"/>
  <c r="W60" i="1" a="1"/>
  <c r="W60" i="1" s="1"/>
  <c r="W61" i="1" a="1"/>
  <c r="W61" i="1" s="1"/>
  <c r="W323" i="1" a="1"/>
  <c r="W323" i="1" s="1"/>
  <c r="W324" i="1" a="1"/>
  <c r="W324" i="1" s="1"/>
  <c r="W325" i="1" a="1"/>
  <c r="W325" i="1" s="1"/>
  <c r="W62" i="1" a="1"/>
  <c r="W62" i="1" s="1"/>
  <c r="W63" i="1" a="1"/>
  <c r="W63" i="1" s="1"/>
  <c r="W64" i="1" a="1"/>
  <c r="W64" i="1" s="1"/>
  <c r="W65" i="1" a="1"/>
  <c r="W65" i="1" s="1"/>
  <c r="W326" i="1" a="1"/>
  <c r="W326" i="1" s="1"/>
  <c r="W327" i="1" a="1"/>
  <c r="W327" i="1" s="1"/>
  <c r="W66" i="1" a="1"/>
  <c r="W66" i="1" s="1"/>
  <c r="W328" i="1" a="1"/>
  <c r="W328" i="1" s="1"/>
  <c r="W329" i="1" a="1"/>
  <c r="W329" i="1" s="1"/>
  <c r="W67" i="1" a="1"/>
  <c r="W67" i="1" s="1"/>
  <c r="W330" i="1" a="1"/>
  <c r="W330" i="1" s="1"/>
  <c r="W331" i="1" a="1"/>
  <c r="W331" i="1" s="1"/>
  <c r="W68" i="1" a="1"/>
  <c r="W68" i="1" s="1"/>
  <c r="W69" i="1" a="1"/>
  <c r="W69" i="1" s="1"/>
  <c r="W70" i="1" a="1"/>
  <c r="W70" i="1" s="1"/>
  <c r="W71" i="1" a="1"/>
  <c r="W71" i="1" s="1"/>
  <c r="W72" i="1" a="1"/>
  <c r="W72" i="1" s="1"/>
  <c r="W73" i="1" a="1"/>
  <c r="W73" i="1" s="1"/>
  <c r="W74" i="1" a="1"/>
  <c r="W74" i="1" s="1"/>
  <c r="W75" i="1" a="1"/>
  <c r="W75" i="1" s="1"/>
  <c r="W76" i="1" a="1"/>
  <c r="W76" i="1" s="1"/>
  <c r="W332" i="1" a="1"/>
  <c r="W332" i="1" s="1"/>
  <c r="W77" i="1" a="1"/>
  <c r="W77" i="1" s="1"/>
  <c r="W78" i="1" a="1"/>
  <c r="W78" i="1" s="1"/>
  <c r="W79" i="1" a="1"/>
  <c r="W79" i="1" s="1"/>
  <c r="W80" i="1" a="1"/>
  <c r="W80" i="1" s="1"/>
  <c r="W81" i="1" a="1"/>
  <c r="W81" i="1" s="1"/>
  <c r="W82" i="1" a="1"/>
  <c r="W82" i="1" s="1"/>
  <c r="W83" i="1" a="1"/>
  <c r="W83" i="1" s="1"/>
  <c r="W84" i="1" a="1"/>
  <c r="W84" i="1" s="1"/>
  <c r="W85" i="1" a="1"/>
  <c r="W85" i="1" s="1"/>
  <c r="W86" i="1" a="1"/>
  <c r="W86" i="1" s="1"/>
  <c r="W87" i="1" a="1"/>
  <c r="W87" i="1" s="1"/>
  <c r="W88" i="1" a="1"/>
  <c r="W88" i="1" s="1"/>
  <c r="W89" i="1" a="1"/>
  <c r="W89" i="1" s="1"/>
  <c r="W90" i="1" a="1"/>
  <c r="W90" i="1" s="1"/>
  <c r="W91" i="1" a="1"/>
  <c r="W91" i="1" s="1"/>
  <c r="W92" i="1" a="1"/>
  <c r="W92" i="1" s="1"/>
  <c r="W93" i="1" a="1"/>
  <c r="W93" i="1" s="1"/>
  <c r="W94" i="1" a="1"/>
  <c r="W94" i="1" s="1"/>
  <c r="W95" i="1" a="1"/>
  <c r="W95" i="1" s="1"/>
  <c r="W96" i="1" a="1"/>
  <c r="W96" i="1" s="1"/>
  <c r="W333" i="1" a="1"/>
  <c r="W333" i="1" s="1"/>
  <c r="W334" i="1" a="1"/>
  <c r="W334" i="1" s="1"/>
  <c r="W97" i="1" a="1"/>
  <c r="W97" i="1" s="1"/>
  <c r="W98" i="1" a="1"/>
  <c r="W98" i="1" s="1"/>
  <c r="W99" i="1" a="1"/>
  <c r="W99" i="1" s="1"/>
  <c r="W100" i="1" a="1"/>
  <c r="W100" i="1" s="1"/>
  <c r="W101" i="1" a="1"/>
  <c r="W101" i="1" s="1"/>
  <c r="W102" i="1" a="1"/>
  <c r="W102" i="1" s="1"/>
  <c r="W103" i="1" a="1"/>
  <c r="W103" i="1" s="1"/>
  <c r="W335" i="1" a="1"/>
  <c r="W335" i="1" s="1"/>
  <c r="W336" i="1" a="1"/>
  <c r="W336" i="1" s="1"/>
  <c r="W337" i="1" a="1"/>
  <c r="W337" i="1" s="1"/>
  <c r="W338" i="1" a="1"/>
  <c r="W338" i="1" s="1"/>
  <c r="W339" i="1" a="1"/>
  <c r="W339" i="1" s="1"/>
  <c r="W340" i="1" a="1"/>
  <c r="W340" i="1" s="1"/>
  <c r="W341" i="1" a="1"/>
  <c r="W341" i="1" s="1"/>
  <c r="W342" i="1" a="1"/>
  <c r="W342" i="1" s="1"/>
  <c r="W343" i="1" a="1"/>
  <c r="W343" i="1" s="1"/>
  <c r="W344" i="1" a="1"/>
  <c r="W344" i="1" s="1"/>
  <c r="W345" i="1" a="1"/>
  <c r="W345" i="1" s="1"/>
  <c r="W346" i="1" a="1"/>
  <c r="W346" i="1" s="1"/>
  <c r="W347" i="1" a="1"/>
  <c r="W347" i="1" s="1"/>
  <c r="W348" i="1" a="1"/>
  <c r="W348" i="1" s="1"/>
  <c r="W349" i="1" a="1"/>
  <c r="W349" i="1" s="1"/>
  <c r="W350" i="1" a="1"/>
  <c r="W350" i="1" s="1"/>
  <c r="W351" i="1" a="1"/>
  <c r="W351" i="1" s="1"/>
  <c r="W352" i="1" a="1"/>
  <c r="W352" i="1" s="1"/>
  <c r="W353" i="1" a="1"/>
  <c r="W353" i="1" s="1"/>
  <c r="W354" i="1" a="1"/>
  <c r="W354" i="1" s="1"/>
  <c r="W355" i="1" a="1"/>
  <c r="W355" i="1" s="1"/>
  <c r="W356" i="1" a="1"/>
  <c r="W356" i="1" s="1"/>
  <c r="W357" i="1" a="1"/>
  <c r="W357" i="1" s="1"/>
  <c r="W358" i="1" a="1"/>
  <c r="W358" i="1" s="1"/>
  <c r="W359" i="1" a="1"/>
  <c r="W359" i="1" s="1"/>
  <c r="W360" i="1" a="1"/>
  <c r="W360" i="1" s="1"/>
  <c r="W361" i="1" a="1"/>
  <c r="W361" i="1" s="1"/>
  <c r="W362" i="1" a="1"/>
  <c r="W362" i="1" s="1"/>
  <c r="W363" i="1" a="1"/>
  <c r="W363" i="1" s="1"/>
  <c r="W364" i="1" a="1"/>
  <c r="W364" i="1" s="1"/>
  <c r="W365" i="1" a="1"/>
  <c r="W365" i="1" s="1"/>
  <c r="W366" i="1" a="1"/>
  <c r="W366" i="1" s="1"/>
  <c r="W367" i="1" a="1"/>
  <c r="W367" i="1" s="1"/>
  <c r="W368" i="1" a="1"/>
  <c r="W368" i="1" s="1"/>
  <c r="W369" i="1" a="1"/>
  <c r="W369" i="1" s="1"/>
  <c r="W370" i="1" a="1"/>
  <c r="W370" i="1" s="1"/>
  <c r="W371" i="1" a="1"/>
  <c r="W371" i="1" s="1"/>
  <c r="W372" i="1" a="1"/>
  <c r="W372" i="1" s="1"/>
  <c r="W373" i="1" a="1"/>
  <c r="W373" i="1" s="1"/>
  <c r="W374" i="1" a="1"/>
  <c r="W374" i="1" s="1"/>
  <c r="W375" i="1" a="1"/>
  <c r="W375" i="1" s="1"/>
  <c r="W376" i="1" a="1"/>
  <c r="W376" i="1" s="1"/>
  <c r="W377" i="1" a="1"/>
  <c r="W377" i="1" s="1"/>
  <c r="W378" i="1" a="1"/>
  <c r="W378" i="1" s="1"/>
  <c r="W379" i="1" a="1"/>
  <c r="W379" i="1" s="1"/>
  <c r="W380" i="1" a="1"/>
  <c r="W380" i="1" s="1"/>
  <c r="W104" i="1" a="1"/>
  <c r="W104" i="1" s="1"/>
  <c r="W381" i="1" a="1"/>
  <c r="W381" i="1" s="1"/>
  <c r="W382" i="1" a="1"/>
  <c r="W382" i="1" s="1"/>
  <c r="W383" i="1" a="1"/>
  <c r="W383" i="1" s="1"/>
  <c r="W384" i="1" a="1"/>
  <c r="W384" i="1" s="1"/>
  <c r="W385" i="1" a="1"/>
  <c r="W385" i="1" s="1"/>
  <c r="W386" i="1" a="1"/>
  <c r="W386" i="1" s="1"/>
  <c r="W387" i="1" a="1"/>
  <c r="W387" i="1" s="1"/>
  <c r="W388" i="1" a="1"/>
  <c r="W388" i="1" s="1"/>
  <c r="W389" i="1" a="1"/>
  <c r="W389" i="1" s="1"/>
  <c r="W390" i="1" a="1"/>
  <c r="W390" i="1" s="1"/>
  <c r="W391" i="1" a="1"/>
  <c r="W391" i="1" s="1"/>
  <c r="V105" i="1" a="1"/>
  <c r="V105" i="1" s="1"/>
  <c r="V106" i="1" a="1"/>
  <c r="V106" i="1" s="1"/>
  <c r="V107" i="1" a="1"/>
  <c r="V107" i="1" s="1"/>
  <c r="V108" i="1" a="1"/>
  <c r="V108" i="1" s="1"/>
  <c r="V109" i="1" a="1"/>
  <c r="V109" i="1" s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 s="1"/>
  <c r="V117" i="1" a="1"/>
  <c r="V117" i="1" s="1"/>
  <c r="V118" i="1" a="1"/>
  <c r="V118" i="1" s="1"/>
  <c r="V119" i="1" a="1"/>
  <c r="V119" i="1" s="1"/>
  <c r="V120" i="1" a="1"/>
  <c r="V120" i="1" s="1"/>
  <c r="V121" i="1" a="1"/>
  <c r="V121" i="1" s="1"/>
  <c r="V122" i="1" a="1"/>
  <c r="V122" i="1" s="1"/>
  <c r="V123" i="1" a="1"/>
  <c r="V123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 s="1"/>
  <c r="V129" i="1" a="1"/>
  <c r="V129" i="1" s="1"/>
  <c r="V130" i="1" a="1"/>
  <c r="V130" i="1" s="1"/>
  <c r="V131" i="1" a="1"/>
  <c r="V131" i="1" s="1"/>
  <c r="V132" i="1" a="1"/>
  <c r="V132" i="1" s="1"/>
  <c r="V133" i="1" a="1"/>
  <c r="V133" i="1" s="1"/>
  <c r="V134" i="1" a="1"/>
  <c r="V134" i="1" s="1"/>
  <c r="V135" i="1" a="1"/>
  <c r="V135" i="1" s="1"/>
  <c r="V136" i="1" a="1"/>
  <c r="V136" i="1" s="1"/>
  <c r="V137" i="1" a="1"/>
  <c r="V137" i="1" s="1"/>
  <c r="V138" i="1" a="1"/>
  <c r="V138" i="1" s="1"/>
  <c r="V139" i="1" a="1"/>
  <c r="V139" i="1" s="1"/>
  <c r="V140" i="1" a="1"/>
  <c r="V140" i="1" s="1"/>
  <c r="V141" i="1" a="1"/>
  <c r="V141" i="1" s="1"/>
  <c r="V142" i="1" a="1"/>
  <c r="V142" i="1" s="1"/>
  <c r="V143" i="1" a="1"/>
  <c r="V143" i="1" s="1"/>
  <c r="V144" i="1" a="1"/>
  <c r="V144" i="1" s="1"/>
  <c r="V145" i="1" a="1"/>
  <c r="V145" i="1" s="1"/>
  <c r="V146" i="1" a="1"/>
  <c r="V146" i="1" s="1"/>
  <c r="V147" i="1" a="1"/>
  <c r="V147" i="1" s="1"/>
  <c r="V148" i="1" a="1"/>
  <c r="V148" i="1" s="1"/>
  <c r="V149" i="1" a="1"/>
  <c r="V149" i="1" s="1"/>
  <c r="V150" i="1" a="1"/>
  <c r="V150" i="1" s="1"/>
  <c r="V151" i="1" a="1"/>
  <c r="V151" i="1" s="1"/>
  <c r="V152" i="1" a="1"/>
  <c r="V152" i="1" s="1"/>
  <c r="V153" i="1" a="1"/>
  <c r="V153" i="1" s="1"/>
  <c r="V154" i="1" a="1"/>
  <c r="V154" i="1" s="1"/>
  <c r="V155" i="1" a="1"/>
  <c r="V155" i="1" s="1"/>
  <c r="V156" i="1" a="1"/>
  <c r="V156" i="1" s="1"/>
  <c r="V157" i="1" a="1"/>
  <c r="V157" i="1" s="1"/>
  <c r="V158" i="1" a="1"/>
  <c r="V158" i="1" s="1"/>
  <c r="V159" i="1" a="1"/>
  <c r="V159" i="1" s="1"/>
  <c r="V160" i="1" a="1"/>
  <c r="V160" i="1" s="1"/>
  <c r="V161" i="1" a="1"/>
  <c r="V161" i="1" s="1"/>
  <c r="V162" i="1" a="1"/>
  <c r="V162" i="1" s="1"/>
  <c r="V163" i="1" a="1"/>
  <c r="V163" i="1" s="1"/>
  <c r="V164" i="1" a="1"/>
  <c r="V164" i="1" s="1"/>
  <c r="V165" i="1" a="1"/>
  <c r="V165" i="1" s="1"/>
  <c r="V166" i="1" a="1"/>
  <c r="V166" i="1" s="1"/>
  <c r="V167" i="1" a="1"/>
  <c r="V167" i="1" s="1"/>
  <c r="V168" i="1" a="1"/>
  <c r="V168" i="1" s="1"/>
  <c r="V169" i="1" a="1"/>
  <c r="V169" i="1" s="1"/>
  <c r="V170" i="1" a="1"/>
  <c r="V170" i="1" s="1"/>
  <c r="V171" i="1" a="1"/>
  <c r="V171" i="1" s="1"/>
  <c r="V172" i="1" a="1"/>
  <c r="V172" i="1" s="1"/>
  <c r="V173" i="1" a="1"/>
  <c r="V173" i="1" s="1"/>
  <c r="V174" i="1" a="1"/>
  <c r="V174" i="1" s="1"/>
  <c r="V175" i="1" a="1"/>
  <c r="V175" i="1" s="1"/>
  <c r="V176" i="1" a="1"/>
  <c r="V176" i="1" s="1"/>
  <c r="V177" i="1" a="1"/>
  <c r="V177" i="1" s="1"/>
  <c r="V178" i="1" a="1"/>
  <c r="V178" i="1" s="1"/>
  <c r="V179" i="1" a="1"/>
  <c r="V179" i="1" s="1"/>
  <c r="V180" i="1" a="1"/>
  <c r="V180" i="1" s="1"/>
  <c r="V181" i="1" a="1"/>
  <c r="V181" i="1" s="1"/>
  <c r="V182" i="1" a="1"/>
  <c r="V182" i="1" s="1"/>
  <c r="V183" i="1" a="1"/>
  <c r="V183" i="1" s="1"/>
  <c r="V184" i="1" a="1"/>
  <c r="V184" i="1" s="1"/>
  <c r="V185" i="1" a="1"/>
  <c r="V185" i="1" s="1"/>
  <c r="V186" i="1" a="1"/>
  <c r="V186" i="1" s="1"/>
  <c r="V187" i="1" a="1"/>
  <c r="V187" i="1" s="1"/>
  <c r="V188" i="1" a="1"/>
  <c r="V188" i="1" s="1"/>
  <c r="V189" i="1" a="1"/>
  <c r="V189" i="1" s="1"/>
  <c r="V190" i="1" a="1"/>
  <c r="V190" i="1" s="1"/>
  <c r="V191" i="1" a="1"/>
  <c r="V191" i="1" s="1"/>
  <c r="V192" i="1" a="1"/>
  <c r="V192" i="1" s="1"/>
  <c r="V193" i="1" a="1"/>
  <c r="V193" i="1" s="1"/>
  <c r="V194" i="1" a="1"/>
  <c r="V194" i="1" s="1"/>
  <c r="V195" i="1" a="1"/>
  <c r="V195" i="1" s="1"/>
  <c r="V196" i="1" a="1"/>
  <c r="V196" i="1" s="1"/>
  <c r="V197" i="1" a="1"/>
  <c r="V197" i="1" s="1"/>
  <c r="V198" i="1" a="1"/>
  <c r="V198" i="1" s="1"/>
  <c r="V199" i="1" a="1"/>
  <c r="V199" i="1" s="1"/>
  <c r="V200" i="1" a="1"/>
  <c r="V200" i="1" s="1"/>
  <c r="V201" i="1" a="1"/>
  <c r="V201" i="1" s="1"/>
  <c r="V202" i="1" a="1"/>
  <c r="V202" i="1" s="1"/>
  <c r="V203" i="1" a="1"/>
  <c r="V203" i="1" s="1"/>
  <c r="V204" i="1" a="1"/>
  <c r="V204" i="1" s="1"/>
  <c r="V205" i="1" a="1"/>
  <c r="V205" i="1" s="1"/>
  <c r="V206" i="1" a="1"/>
  <c r="V206" i="1" s="1"/>
  <c r="V207" i="1" a="1"/>
  <c r="V207" i="1" s="1"/>
  <c r="V208" i="1" a="1"/>
  <c r="V208" i="1" s="1"/>
  <c r="V209" i="1" a="1"/>
  <c r="V209" i="1" s="1"/>
  <c r="V210" i="1" a="1"/>
  <c r="V210" i="1" s="1"/>
  <c r="V211" i="1" a="1"/>
  <c r="V211" i="1" s="1"/>
  <c r="V212" i="1" a="1"/>
  <c r="V212" i="1" s="1"/>
  <c r="V213" i="1" a="1"/>
  <c r="V213" i="1" s="1"/>
  <c r="V214" i="1" a="1"/>
  <c r="V214" i="1" s="1"/>
  <c r="V215" i="1" a="1"/>
  <c r="V215" i="1" s="1"/>
  <c r="V216" i="1" a="1"/>
  <c r="V216" i="1" s="1"/>
  <c r="V217" i="1" a="1"/>
  <c r="V217" i="1" s="1"/>
  <c r="V218" i="1" a="1"/>
  <c r="V218" i="1" s="1"/>
  <c r="V219" i="1" a="1"/>
  <c r="V219" i="1" s="1"/>
  <c r="V220" i="1" a="1"/>
  <c r="V220" i="1" s="1"/>
  <c r="V221" i="1" a="1"/>
  <c r="V221" i="1" s="1"/>
  <c r="V222" i="1" a="1"/>
  <c r="V222" i="1" s="1"/>
  <c r="V223" i="1" a="1"/>
  <c r="V223" i="1" s="1"/>
  <c r="V224" i="1" a="1"/>
  <c r="V224" i="1" s="1"/>
  <c r="V225" i="1" a="1"/>
  <c r="V225" i="1" s="1"/>
  <c r="V226" i="1" a="1"/>
  <c r="V226" i="1" s="1"/>
  <c r="V227" i="1" a="1"/>
  <c r="V227" i="1" s="1"/>
  <c r="V228" i="1" a="1"/>
  <c r="V228" i="1" s="1"/>
  <c r="V229" i="1" a="1"/>
  <c r="V229" i="1" s="1"/>
  <c r="V230" i="1" a="1"/>
  <c r="V230" i="1" s="1"/>
  <c r="V231" i="1" a="1"/>
  <c r="V231" i="1" s="1"/>
  <c r="V232" i="1" a="1"/>
  <c r="V232" i="1" s="1"/>
  <c r="V233" i="1" a="1"/>
  <c r="V233" i="1" s="1"/>
  <c r="V234" i="1" a="1"/>
  <c r="V234" i="1" s="1"/>
  <c r="V235" i="1" a="1"/>
  <c r="V235" i="1" s="1"/>
  <c r="V236" i="1" a="1"/>
  <c r="V236" i="1" s="1"/>
  <c r="V237" i="1" a="1"/>
  <c r="V237" i="1" s="1"/>
  <c r="V238" i="1" a="1"/>
  <c r="V238" i="1" s="1"/>
  <c r="V239" i="1" a="1"/>
  <c r="V239" i="1" s="1"/>
  <c r="V240" i="1" a="1"/>
  <c r="V240" i="1" s="1"/>
  <c r="V241" i="1" a="1"/>
  <c r="V241" i="1" s="1"/>
  <c r="V242" i="1" a="1"/>
  <c r="V242" i="1" s="1"/>
  <c r="V243" i="1" a="1"/>
  <c r="V243" i="1" s="1"/>
  <c r="V244" i="1" a="1"/>
  <c r="V244" i="1" s="1"/>
  <c r="V245" i="1" a="1"/>
  <c r="V245" i="1" s="1"/>
  <c r="V246" i="1" a="1"/>
  <c r="V246" i="1" s="1"/>
  <c r="V247" i="1" a="1"/>
  <c r="V247" i="1" s="1"/>
  <c r="V248" i="1" a="1"/>
  <c r="V248" i="1" s="1"/>
  <c r="V249" i="1" a="1"/>
  <c r="V249" i="1" s="1"/>
  <c r="V250" i="1" a="1"/>
  <c r="V250" i="1" s="1"/>
  <c r="V251" i="1" a="1"/>
  <c r="V251" i="1" s="1"/>
  <c r="V252" i="1" a="1"/>
  <c r="V252" i="1" s="1"/>
  <c r="V253" i="1" a="1"/>
  <c r="V253" i="1" s="1"/>
  <c r="V254" i="1" a="1"/>
  <c r="V254" i="1" s="1"/>
  <c r="V255" i="1" a="1"/>
  <c r="V255" i="1" s="1"/>
  <c r="V256" i="1" a="1"/>
  <c r="V256" i="1" s="1"/>
  <c r="V257" i="1" a="1"/>
  <c r="V257" i="1" s="1"/>
  <c r="V258" i="1" a="1"/>
  <c r="V258" i="1" s="1"/>
  <c r="V259" i="1" a="1"/>
  <c r="V259" i="1" s="1"/>
  <c r="V260" i="1" a="1"/>
  <c r="V260" i="1" s="1"/>
  <c r="V261" i="1" a="1"/>
  <c r="V261" i="1" s="1"/>
  <c r="V262" i="1" a="1"/>
  <c r="V262" i="1" s="1"/>
  <c r="V263" i="1" a="1"/>
  <c r="V263" i="1" s="1"/>
  <c r="V264" i="1" a="1"/>
  <c r="V264" i="1" s="1"/>
  <c r="V265" i="1" a="1"/>
  <c r="V265" i="1" s="1"/>
  <c r="V266" i="1" a="1"/>
  <c r="V266" i="1" s="1"/>
  <c r="V267" i="1" a="1"/>
  <c r="V267" i="1" s="1"/>
  <c r="V268" i="1" a="1"/>
  <c r="V268" i="1" s="1"/>
  <c r="V269" i="1" a="1"/>
  <c r="V269" i="1" s="1"/>
  <c r="V270" i="1" a="1"/>
  <c r="V270" i="1" s="1"/>
  <c r="V271" i="1" a="1"/>
  <c r="V271" i="1" s="1"/>
  <c r="V272" i="1" a="1"/>
  <c r="V272" i="1" s="1"/>
  <c r="V273" i="1" a="1"/>
  <c r="V273" i="1" s="1"/>
  <c r="V274" i="1" a="1"/>
  <c r="V274" i="1" s="1"/>
  <c r="V275" i="1" a="1"/>
  <c r="V275" i="1" s="1"/>
  <c r="V276" i="1" a="1"/>
  <c r="V276" i="1" s="1"/>
  <c r="V277" i="1" a="1"/>
  <c r="V277" i="1" s="1"/>
  <c r="V278" i="1" a="1"/>
  <c r="V278" i="1" s="1"/>
  <c r="V279" i="1" a="1"/>
  <c r="V279" i="1" s="1"/>
  <c r="V280" i="1" a="1"/>
  <c r="V280" i="1" s="1"/>
  <c r="V281" i="1" a="1"/>
  <c r="V281" i="1" s="1"/>
  <c r="V282" i="1" a="1"/>
  <c r="V282" i="1" s="1"/>
  <c r="V283" i="1" a="1"/>
  <c r="V283" i="1" s="1"/>
  <c r="V284" i="1" a="1"/>
  <c r="V284" i="1" s="1"/>
  <c r="V285" i="1" a="1"/>
  <c r="V285" i="1" s="1"/>
  <c r="V286" i="1" a="1"/>
  <c r="V286" i="1" s="1"/>
  <c r="V287" i="1" a="1"/>
  <c r="V287" i="1" s="1"/>
  <c r="V288" i="1" a="1"/>
  <c r="V288" i="1" s="1"/>
  <c r="V289" i="1" a="1"/>
  <c r="V289" i="1" s="1"/>
  <c r="V290" i="1" a="1"/>
  <c r="V290" i="1" s="1"/>
  <c r="V291" i="1" a="1"/>
  <c r="V291" i="1" s="1"/>
  <c r="V292" i="1" a="1"/>
  <c r="V292" i="1" s="1"/>
  <c r="V293" i="1" a="1"/>
  <c r="V293" i="1" s="1"/>
  <c r="V294" i="1" a="1"/>
  <c r="V294" i="1" s="1"/>
  <c r="V295" i="1" a="1"/>
  <c r="V295" i="1" s="1"/>
  <c r="V296" i="1" a="1"/>
  <c r="V296" i="1" s="1"/>
  <c r="V297" i="1" a="1"/>
  <c r="V297" i="1" s="1"/>
  <c r="V298" i="1" a="1"/>
  <c r="V298" i="1" s="1"/>
  <c r="V299" i="1" a="1"/>
  <c r="V299" i="1" s="1"/>
  <c r="V300" i="1" a="1"/>
  <c r="V300" i="1" s="1"/>
  <c r="V301" i="1" a="1"/>
  <c r="V301" i="1" s="1"/>
  <c r="V302" i="1" a="1"/>
  <c r="V302" i="1" s="1"/>
  <c r="V3" i="1" a="1"/>
  <c r="V3" i="1" s="1"/>
  <c r="V4" i="1" a="1"/>
  <c r="V4" i="1" s="1"/>
  <c r="V5" i="1" a="1"/>
  <c r="V5" i="1" s="1"/>
  <c r="V6" i="1" a="1"/>
  <c r="V6" i="1" s="1"/>
  <c r="V7" i="1" a="1"/>
  <c r="V7" i="1" s="1"/>
  <c r="V8" i="1" a="1"/>
  <c r="V8" i="1" s="1"/>
  <c r="V9" i="1" a="1"/>
  <c r="V9" i="1" s="1"/>
  <c r="V10" i="1" a="1"/>
  <c r="V10" i="1" s="1"/>
  <c r="V303" i="1" a="1"/>
  <c r="V303" i="1" s="1"/>
  <c r="V11" i="1" a="1"/>
  <c r="V11" i="1" s="1"/>
  <c r="V304" i="1" a="1"/>
  <c r="V304" i="1" s="1"/>
  <c r="V12" i="1" a="1"/>
  <c r="V12" i="1" s="1"/>
  <c r="V13" i="1" a="1"/>
  <c r="V13" i="1" s="1"/>
  <c r="V14" i="1" a="1"/>
  <c r="V14" i="1" s="1"/>
  <c r="V15" i="1" a="1"/>
  <c r="V15" i="1" s="1"/>
  <c r="V16" i="1" a="1"/>
  <c r="V16" i="1" s="1"/>
  <c r="V305" i="1" a="1"/>
  <c r="V305" i="1" s="1"/>
  <c r="V17" i="1" a="1"/>
  <c r="V17" i="1" s="1"/>
  <c r="V306" i="1" a="1"/>
  <c r="V306" i="1" s="1"/>
  <c r="V307" i="1" a="1"/>
  <c r="V307" i="1" s="1"/>
  <c r="V18" i="1" a="1"/>
  <c r="V18" i="1" s="1"/>
  <c r="V19" i="1" a="1"/>
  <c r="V19" i="1" s="1"/>
  <c r="V20" i="1" a="1"/>
  <c r="V20" i="1" s="1"/>
  <c r="V21" i="1" a="1"/>
  <c r="V21" i="1" s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308" i="1" a="1"/>
  <c r="V308" i="1" s="1"/>
  <c r="V28" i="1" a="1"/>
  <c r="V28" i="1" s="1"/>
  <c r="V29" i="1" a="1"/>
  <c r="V29" i="1" s="1"/>
  <c r="V30" i="1" a="1"/>
  <c r="V30" i="1" s="1"/>
  <c r="V31" i="1" a="1"/>
  <c r="V31" i="1" s="1"/>
  <c r="V309" i="1" a="1"/>
  <c r="V309" i="1" s="1"/>
  <c r="V310" i="1" a="1"/>
  <c r="V310" i="1" s="1"/>
  <c r="V32" i="1" a="1"/>
  <c r="V32" i="1" s="1"/>
  <c r="V311" i="1" a="1"/>
  <c r="V311" i="1" s="1"/>
  <c r="V33" i="1" a="1"/>
  <c r="V33" i="1" s="1"/>
  <c r="V312" i="1" a="1"/>
  <c r="V312" i="1" s="1"/>
  <c r="V313" i="1" a="1"/>
  <c r="V313" i="1" s="1"/>
  <c r="V34" i="1" a="1"/>
  <c r="V34" i="1" s="1"/>
  <c r="V314" i="1" a="1"/>
  <c r="V314" i="1" s="1"/>
  <c r="V315" i="1" a="1"/>
  <c r="V315" i="1" s="1"/>
  <c r="V35" i="1" a="1"/>
  <c r="V35" i="1" s="1"/>
  <c r="V36" i="1" a="1"/>
  <c r="V36" i="1" s="1"/>
  <c r="V37" i="1" a="1"/>
  <c r="V37" i="1" s="1"/>
  <c r="V38" i="1" a="1"/>
  <c r="V38" i="1" s="1"/>
  <c r="V39" i="1" a="1"/>
  <c r="V39" i="1" s="1"/>
  <c r="V40" i="1" a="1"/>
  <c r="V40" i="1" s="1"/>
  <c r="V316" i="1" a="1"/>
  <c r="V316" i="1" s="1"/>
  <c r="V317" i="1" a="1"/>
  <c r="V317" i="1" s="1"/>
  <c r="V41" i="1" a="1"/>
  <c r="V41" i="1" s="1"/>
  <c r="V42" i="1" a="1"/>
  <c r="V42" i="1" s="1"/>
  <c r="V43" i="1" a="1"/>
  <c r="V43" i="1" s="1"/>
  <c r="V44" i="1" a="1"/>
  <c r="V44" i="1" s="1"/>
  <c r="V318" i="1" a="1"/>
  <c r="V318" i="1" s="1"/>
  <c r="V319" i="1" a="1"/>
  <c r="V319" i="1" s="1"/>
  <c r="V45" i="1" a="1"/>
  <c r="V45" i="1" s="1"/>
  <c r="V46" i="1" a="1"/>
  <c r="V46" i="1" s="1"/>
  <c r="V47" i="1" a="1"/>
  <c r="V47" i="1" s="1"/>
  <c r="V320" i="1" a="1"/>
  <c r="V320" i="1" s="1"/>
  <c r="V48" i="1" a="1"/>
  <c r="V48" i="1" s="1"/>
  <c r="V49" i="1" a="1"/>
  <c r="V49" i="1" s="1"/>
  <c r="V321" i="1" a="1"/>
  <c r="V321" i="1" s="1"/>
  <c r="V50" i="1" a="1"/>
  <c r="V50" i="1" s="1"/>
  <c r="V51" i="1" a="1"/>
  <c r="V51" i="1" s="1"/>
  <c r="V52" i="1" a="1"/>
  <c r="V52" i="1" s="1"/>
  <c r="V322" i="1" a="1"/>
  <c r="V322" i="1" s="1"/>
  <c r="V53" i="1" a="1"/>
  <c r="V53" i="1" s="1"/>
  <c r="V54" i="1" a="1"/>
  <c r="V54" i="1" s="1"/>
  <c r="V55" i="1" a="1"/>
  <c r="V55" i="1" s="1"/>
  <c r="V56" i="1" a="1"/>
  <c r="V56" i="1" s="1"/>
  <c r="V57" i="1" a="1"/>
  <c r="V57" i="1" s="1"/>
  <c r="V58" i="1" a="1"/>
  <c r="V58" i="1" s="1"/>
  <c r="V59" i="1" a="1"/>
  <c r="V59" i="1" s="1"/>
  <c r="V60" i="1" a="1"/>
  <c r="V60" i="1" s="1"/>
  <c r="V61" i="1" a="1"/>
  <c r="V61" i="1" s="1"/>
  <c r="V323" i="1" a="1"/>
  <c r="V323" i="1" s="1"/>
  <c r="V324" i="1" a="1"/>
  <c r="V324" i="1" s="1"/>
  <c r="V325" i="1" a="1"/>
  <c r="V325" i="1" s="1"/>
  <c r="V62" i="1" a="1"/>
  <c r="V62" i="1" s="1"/>
  <c r="V63" i="1" a="1"/>
  <c r="V63" i="1" s="1"/>
  <c r="V64" i="1" a="1"/>
  <c r="V64" i="1" s="1"/>
  <c r="V65" i="1" a="1"/>
  <c r="V65" i="1" s="1"/>
  <c r="V326" i="1" a="1"/>
  <c r="V326" i="1" s="1"/>
  <c r="V327" i="1" a="1"/>
  <c r="V327" i="1" s="1"/>
  <c r="V66" i="1" a="1"/>
  <c r="V66" i="1" s="1"/>
  <c r="V328" i="1" a="1"/>
  <c r="V328" i="1" s="1"/>
  <c r="V329" i="1" a="1"/>
  <c r="V329" i="1" s="1"/>
  <c r="V67" i="1" a="1"/>
  <c r="V67" i="1" s="1"/>
  <c r="V330" i="1" a="1"/>
  <c r="V330" i="1" s="1"/>
  <c r="V331" i="1" a="1"/>
  <c r="V331" i="1" s="1"/>
  <c r="V68" i="1" a="1"/>
  <c r="V68" i="1" s="1"/>
  <c r="V69" i="1" a="1"/>
  <c r="V69" i="1" s="1"/>
  <c r="V70" i="1" a="1"/>
  <c r="V70" i="1" s="1"/>
  <c r="V71" i="1" a="1"/>
  <c r="V71" i="1" s="1"/>
  <c r="V72" i="1" a="1"/>
  <c r="V72" i="1" s="1"/>
  <c r="V73" i="1" a="1"/>
  <c r="V73" i="1" s="1"/>
  <c r="V74" i="1" a="1"/>
  <c r="V74" i="1" s="1"/>
  <c r="V75" i="1" a="1"/>
  <c r="V75" i="1" s="1"/>
  <c r="V76" i="1" a="1"/>
  <c r="V76" i="1" s="1"/>
  <c r="V332" i="1" a="1"/>
  <c r="V332" i="1" s="1"/>
  <c r="V77" i="1" a="1"/>
  <c r="V77" i="1" s="1"/>
  <c r="V78" i="1" a="1"/>
  <c r="V78" i="1" s="1"/>
  <c r="V79" i="1" a="1"/>
  <c r="V79" i="1" s="1"/>
  <c r="V80" i="1" a="1"/>
  <c r="V80" i="1" s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 s="1"/>
  <c r="V87" i="1" a="1"/>
  <c r="V87" i="1" s="1"/>
  <c r="V88" i="1" a="1"/>
  <c r="V88" i="1" s="1"/>
  <c r="V89" i="1" a="1"/>
  <c r="V89" i="1" s="1"/>
  <c r="V90" i="1" a="1"/>
  <c r="V90" i="1" s="1"/>
  <c r="V91" i="1" a="1"/>
  <c r="V91" i="1" s="1"/>
  <c r="V92" i="1" a="1"/>
  <c r="V92" i="1" s="1"/>
  <c r="V93" i="1" a="1"/>
  <c r="V93" i="1" s="1"/>
  <c r="V94" i="1" a="1"/>
  <c r="V94" i="1" s="1"/>
  <c r="V95" i="1" a="1"/>
  <c r="V95" i="1" s="1"/>
  <c r="V96" i="1" a="1"/>
  <c r="V96" i="1" s="1"/>
  <c r="V333" i="1" a="1"/>
  <c r="V333" i="1" s="1"/>
  <c r="V334" i="1" a="1"/>
  <c r="V334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103" i="1" a="1"/>
  <c r="V103" i="1" s="1"/>
  <c r="V335" i="1" a="1"/>
  <c r="V335" i="1" s="1"/>
  <c r="V336" i="1" a="1"/>
  <c r="V336" i="1" s="1"/>
  <c r="V337" i="1" a="1"/>
  <c r="V337" i="1" s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 s="1"/>
  <c r="V348" i="1" a="1"/>
  <c r="V348" i="1" s="1"/>
  <c r="V349" i="1" a="1"/>
  <c r="V349" i="1" s="1"/>
  <c r="V350" i="1" a="1"/>
  <c r="V350" i="1" s="1"/>
  <c r="V351" i="1" a="1"/>
  <c r="V351" i="1" s="1"/>
  <c r="V352" i="1" a="1"/>
  <c r="V352" i="1" s="1"/>
  <c r="V353" i="1" a="1"/>
  <c r="V353" i="1" s="1"/>
  <c r="V354" i="1" a="1"/>
  <c r="V354" i="1" s="1"/>
  <c r="V355" i="1" a="1"/>
  <c r="V355" i="1" s="1"/>
  <c r="V356" i="1" a="1"/>
  <c r="V356" i="1" s="1"/>
  <c r="V357" i="1" a="1"/>
  <c r="V357" i="1" s="1"/>
  <c r="V358" i="1" a="1"/>
  <c r="V358" i="1" s="1"/>
  <c r="V359" i="1" a="1"/>
  <c r="V359" i="1" s="1"/>
  <c r="V360" i="1" a="1"/>
  <c r="V360" i="1" s="1"/>
  <c r="V361" i="1" a="1"/>
  <c r="V361" i="1" s="1"/>
  <c r="V362" i="1" a="1"/>
  <c r="V362" i="1" s="1"/>
  <c r="V363" i="1" a="1"/>
  <c r="V363" i="1" s="1"/>
  <c r="V364" i="1" a="1"/>
  <c r="V364" i="1" s="1"/>
  <c r="V365" i="1" a="1"/>
  <c r="V365" i="1" s="1"/>
  <c r="V366" i="1" a="1"/>
  <c r="V366" i="1" s="1"/>
  <c r="V367" i="1" a="1"/>
  <c r="V367" i="1" s="1"/>
  <c r="V368" i="1" a="1"/>
  <c r="V368" i="1" s="1"/>
  <c r="V369" i="1" a="1"/>
  <c r="V369" i="1" s="1"/>
  <c r="V370" i="1" a="1"/>
  <c r="V370" i="1" s="1"/>
  <c r="V371" i="1" a="1"/>
  <c r="V371" i="1" s="1"/>
  <c r="V372" i="1" a="1"/>
  <c r="V372" i="1" s="1"/>
  <c r="V373" i="1" a="1"/>
  <c r="V373" i="1" s="1"/>
  <c r="V374" i="1" a="1"/>
  <c r="V374" i="1" s="1"/>
  <c r="V375" i="1" a="1"/>
  <c r="V375" i="1" s="1"/>
  <c r="V376" i="1" a="1"/>
  <c r="V376" i="1" s="1"/>
  <c r="V377" i="1" a="1"/>
  <c r="V377" i="1" s="1"/>
  <c r="V378" i="1" a="1"/>
  <c r="V378" i="1" s="1"/>
  <c r="V379" i="1" a="1"/>
  <c r="V379" i="1" s="1"/>
  <c r="V380" i="1" a="1"/>
  <c r="V380" i="1" s="1"/>
  <c r="V104" i="1" a="1"/>
  <c r="V104" i="1" s="1"/>
  <c r="V381" i="1" a="1"/>
  <c r="V381" i="1" s="1"/>
  <c r="V382" i="1" a="1"/>
  <c r="V382" i="1" s="1"/>
  <c r="V383" i="1" a="1"/>
  <c r="V383" i="1" s="1"/>
  <c r="V384" i="1" a="1"/>
  <c r="V384" i="1" s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 s="1"/>
  <c r="V391" i="1" a="1"/>
  <c r="V391" i="1" s="1"/>
  <c r="U106" i="1" a="1"/>
  <c r="U106" i="1" s="1"/>
  <c r="U107" i="1" a="1"/>
  <c r="U107" i="1" s="1"/>
  <c r="U108" i="1" a="1"/>
  <c r="U108" i="1" s="1"/>
  <c r="U109" i="1" a="1"/>
  <c r="U109" i="1" s="1"/>
  <c r="U110" i="1" a="1"/>
  <c r="U110" i="1" s="1"/>
  <c r="U111" i="1" a="1"/>
  <c r="U111" i="1" s="1"/>
  <c r="U112" i="1" a="1"/>
  <c r="U112" i="1" s="1"/>
  <c r="U113" i="1" a="1"/>
  <c r="U113" i="1" s="1"/>
  <c r="U114" i="1" a="1"/>
  <c r="U114" i="1" s="1"/>
  <c r="U115" i="1" a="1"/>
  <c r="U115" i="1" s="1"/>
  <c r="U116" i="1" a="1"/>
  <c r="U116" i="1" s="1"/>
  <c r="U117" i="1" a="1"/>
  <c r="U117" i="1" s="1"/>
  <c r="U118" i="1" a="1"/>
  <c r="U118" i="1" s="1"/>
  <c r="U119" i="1" a="1"/>
  <c r="U119" i="1" s="1"/>
  <c r="U120" i="1" a="1"/>
  <c r="U120" i="1" s="1"/>
  <c r="U121" i="1" a="1"/>
  <c r="U121" i="1" s="1"/>
  <c r="U122" i="1" a="1"/>
  <c r="U122" i="1" s="1"/>
  <c r="U123" i="1" a="1"/>
  <c r="U123" i="1" s="1"/>
  <c r="U124" i="1" a="1"/>
  <c r="U124" i="1" s="1"/>
  <c r="U125" i="1" a="1"/>
  <c r="U125" i="1" s="1"/>
  <c r="U126" i="1" a="1"/>
  <c r="U126" i="1" s="1"/>
  <c r="U127" i="1" a="1"/>
  <c r="U127" i="1" s="1"/>
  <c r="U128" i="1" a="1"/>
  <c r="U128" i="1" s="1"/>
  <c r="U129" i="1" a="1"/>
  <c r="U129" i="1" s="1"/>
  <c r="U130" i="1" a="1"/>
  <c r="U130" i="1" s="1"/>
  <c r="U131" i="1" a="1"/>
  <c r="U131" i="1" s="1"/>
  <c r="U132" i="1" a="1"/>
  <c r="U132" i="1" s="1"/>
  <c r="U133" i="1" a="1"/>
  <c r="U133" i="1" s="1"/>
  <c r="U134" i="1" a="1"/>
  <c r="U134" i="1" s="1"/>
  <c r="U135" i="1" a="1"/>
  <c r="U135" i="1" s="1"/>
  <c r="U136" i="1" a="1"/>
  <c r="U136" i="1" s="1"/>
  <c r="U137" i="1" a="1"/>
  <c r="U137" i="1" s="1"/>
  <c r="U138" i="1" a="1"/>
  <c r="U138" i="1" s="1"/>
  <c r="U139" i="1" a="1"/>
  <c r="U139" i="1" s="1"/>
  <c r="U140" i="1" a="1"/>
  <c r="U140" i="1" s="1"/>
  <c r="U141" i="1" a="1"/>
  <c r="U141" i="1" s="1"/>
  <c r="U142" i="1" a="1"/>
  <c r="U142" i="1" s="1"/>
  <c r="U143" i="1" a="1"/>
  <c r="U143" i="1" s="1"/>
  <c r="U144" i="1" a="1"/>
  <c r="U144" i="1" s="1"/>
  <c r="U145" i="1" a="1"/>
  <c r="U145" i="1" s="1"/>
  <c r="U146" i="1" a="1"/>
  <c r="U146" i="1" s="1"/>
  <c r="U147" i="1" a="1"/>
  <c r="U147" i="1" s="1"/>
  <c r="U148" i="1" a="1"/>
  <c r="U148" i="1" s="1"/>
  <c r="U149" i="1" a="1"/>
  <c r="U149" i="1" s="1"/>
  <c r="U150" i="1" a="1"/>
  <c r="U150" i="1" s="1"/>
  <c r="U151" i="1" a="1"/>
  <c r="U151" i="1" s="1"/>
  <c r="U152" i="1" a="1"/>
  <c r="U152" i="1" s="1"/>
  <c r="U153" i="1" a="1"/>
  <c r="U153" i="1" s="1"/>
  <c r="U154" i="1" a="1"/>
  <c r="U154" i="1" s="1"/>
  <c r="U155" i="1" a="1"/>
  <c r="U155" i="1" s="1"/>
  <c r="U156" i="1" a="1"/>
  <c r="U156" i="1" s="1"/>
  <c r="U157" i="1" a="1"/>
  <c r="U157" i="1" s="1"/>
  <c r="U158" i="1" a="1"/>
  <c r="U158" i="1" s="1"/>
  <c r="U159" i="1" a="1"/>
  <c r="U159" i="1" s="1"/>
  <c r="U160" i="1" a="1"/>
  <c r="U160" i="1" s="1"/>
  <c r="U161" i="1" a="1"/>
  <c r="U161" i="1" s="1"/>
  <c r="U162" i="1" a="1"/>
  <c r="U162" i="1" s="1"/>
  <c r="U163" i="1" a="1"/>
  <c r="U163" i="1" s="1"/>
  <c r="U164" i="1" a="1"/>
  <c r="U164" i="1" s="1"/>
  <c r="U165" i="1" a="1"/>
  <c r="U165" i="1" s="1"/>
  <c r="U166" i="1" a="1"/>
  <c r="U166" i="1" s="1"/>
  <c r="U167" i="1" a="1"/>
  <c r="U167" i="1" s="1"/>
  <c r="U168" i="1" a="1"/>
  <c r="U168" i="1" s="1"/>
  <c r="U169" i="1" a="1"/>
  <c r="U169" i="1" s="1"/>
  <c r="U170" i="1" a="1"/>
  <c r="U170" i="1" s="1"/>
  <c r="U171" i="1" a="1"/>
  <c r="U171" i="1" s="1"/>
  <c r="U172" i="1" a="1"/>
  <c r="U172" i="1" s="1"/>
  <c r="U173" i="1" a="1"/>
  <c r="U173" i="1" s="1"/>
  <c r="U174" i="1" a="1"/>
  <c r="U174" i="1" s="1"/>
  <c r="U175" i="1" a="1"/>
  <c r="U175" i="1" s="1"/>
  <c r="U176" i="1" a="1"/>
  <c r="U176" i="1" s="1"/>
  <c r="U177" i="1" a="1"/>
  <c r="U177" i="1" s="1"/>
  <c r="U178" i="1" a="1"/>
  <c r="U178" i="1" s="1"/>
  <c r="U179" i="1" a="1"/>
  <c r="U179" i="1" s="1"/>
  <c r="U180" i="1" a="1"/>
  <c r="U180" i="1" s="1"/>
  <c r="U181" i="1" a="1"/>
  <c r="U181" i="1" s="1"/>
  <c r="U182" i="1" a="1"/>
  <c r="U182" i="1" s="1"/>
  <c r="U183" i="1" a="1"/>
  <c r="U183" i="1" s="1"/>
  <c r="U184" i="1" a="1"/>
  <c r="U184" i="1" s="1"/>
  <c r="U185" i="1" a="1"/>
  <c r="U185" i="1" s="1"/>
  <c r="U186" i="1" a="1"/>
  <c r="U186" i="1" s="1"/>
  <c r="U187" i="1" a="1"/>
  <c r="U187" i="1" s="1"/>
  <c r="U188" i="1" a="1"/>
  <c r="U188" i="1" s="1"/>
  <c r="U189" i="1" a="1"/>
  <c r="U189" i="1" s="1"/>
  <c r="U190" i="1" a="1"/>
  <c r="U190" i="1" s="1"/>
  <c r="U191" i="1" a="1"/>
  <c r="U191" i="1" s="1"/>
  <c r="U192" i="1" a="1"/>
  <c r="U192" i="1" s="1"/>
  <c r="U193" i="1" a="1"/>
  <c r="U193" i="1" s="1"/>
  <c r="U194" i="1" a="1"/>
  <c r="U194" i="1" s="1"/>
  <c r="U195" i="1" a="1"/>
  <c r="U195" i="1" s="1"/>
  <c r="U196" i="1" a="1"/>
  <c r="U196" i="1" s="1"/>
  <c r="U197" i="1" a="1"/>
  <c r="U197" i="1" s="1"/>
  <c r="U198" i="1" a="1"/>
  <c r="U198" i="1" s="1"/>
  <c r="U199" i="1" a="1"/>
  <c r="U199" i="1" s="1"/>
  <c r="U200" i="1" a="1"/>
  <c r="U200" i="1" s="1"/>
  <c r="U201" i="1" a="1"/>
  <c r="U201" i="1" s="1"/>
  <c r="U202" i="1" a="1"/>
  <c r="U202" i="1" s="1"/>
  <c r="U203" i="1" a="1"/>
  <c r="U203" i="1" s="1"/>
  <c r="U204" i="1" a="1"/>
  <c r="U204" i="1" s="1"/>
  <c r="U205" i="1" a="1"/>
  <c r="U205" i="1" s="1"/>
  <c r="U206" i="1" a="1"/>
  <c r="U206" i="1" s="1"/>
  <c r="U207" i="1" a="1"/>
  <c r="U207" i="1" s="1"/>
  <c r="U208" i="1" a="1"/>
  <c r="U208" i="1" s="1"/>
  <c r="U209" i="1" a="1"/>
  <c r="U209" i="1" s="1"/>
  <c r="U210" i="1" a="1"/>
  <c r="U210" i="1" s="1"/>
  <c r="U211" i="1" a="1"/>
  <c r="U211" i="1" s="1"/>
  <c r="U212" i="1" a="1"/>
  <c r="U212" i="1" s="1"/>
  <c r="U213" i="1" a="1"/>
  <c r="U213" i="1" s="1"/>
  <c r="U214" i="1" a="1"/>
  <c r="U214" i="1" s="1"/>
  <c r="U215" i="1" a="1"/>
  <c r="U215" i="1" s="1"/>
  <c r="U216" i="1" a="1"/>
  <c r="U216" i="1" s="1"/>
  <c r="U217" i="1" a="1"/>
  <c r="U217" i="1" s="1"/>
  <c r="U218" i="1" a="1"/>
  <c r="U218" i="1" s="1"/>
  <c r="U219" i="1" a="1"/>
  <c r="U219" i="1" s="1"/>
  <c r="U220" i="1" a="1"/>
  <c r="U220" i="1" s="1"/>
  <c r="U221" i="1" a="1"/>
  <c r="U221" i="1" s="1"/>
  <c r="U222" i="1" a="1"/>
  <c r="U222" i="1" s="1"/>
  <c r="U223" i="1" a="1"/>
  <c r="U223" i="1" s="1"/>
  <c r="U224" i="1" a="1"/>
  <c r="U224" i="1" s="1"/>
  <c r="U225" i="1" a="1"/>
  <c r="U225" i="1" s="1"/>
  <c r="U226" i="1" a="1"/>
  <c r="U226" i="1" s="1"/>
  <c r="U227" i="1" a="1"/>
  <c r="U227" i="1" s="1"/>
  <c r="U228" i="1" a="1"/>
  <c r="U228" i="1" s="1"/>
  <c r="U229" i="1" a="1"/>
  <c r="U229" i="1" s="1"/>
  <c r="U230" i="1" a="1"/>
  <c r="U230" i="1" s="1"/>
  <c r="U231" i="1" a="1"/>
  <c r="U231" i="1" s="1"/>
  <c r="U232" i="1" a="1"/>
  <c r="U232" i="1" s="1"/>
  <c r="U233" i="1" a="1"/>
  <c r="U233" i="1" s="1"/>
  <c r="U234" i="1" a="1"/>
  <c r="U234" i="1" s="1"/>
  <c r="U235" i="1" a="1"/>
  <c r="U235" i="1" s="1"/>
  <c r="U236" i="1" a="1"/>
  <c r="U236" i="1" s="1"/>
  <c r="U237" i="1" a="1"/>
  <c r="U237" i="1" s="1"/>
  <c r="U238" i="1" a="1"/>
  <c r="U238" i="1" s="1"/>
  <c r="U239" i="1" a="1"/>
  <c r="U239" i="1" s="1"/>
  <c r="U240" i="1" a="1"/>
  <c r="U240" i="1" s="1"/>
  <c r="U241" i="1" a="1"/>
  <c r="U241" i="1" s="1"/>
  <c r="U242" i="1" a="1"/>
  <c r="U242" i="1" s="1"/>
  <c r="U243" i="1" a="1"/>
  <c r="U243" i="1" s="1"/>
  <c r="U244" i="1" a="1"/>
  <c r="U244" i="1" s="1"/>
  <c r="U245" i="1" a="1"/>
  <c r="U245" i="1" s="1"/>
  <c r="U246" i="1" a="1"/>
  <c r="U246" i="1" s="1"/>
  <c r="U247" i="1" a="1"/>
  <c r="U247" i="1" s="1"/>
  <c r="U248" i="1" a="1"/>
  <c r="U248" i="1" s="1"/>
  <c r="U249" i="1" a="1"/>
  <c r="U249" i="1" s="1"/>
  <c r="U250" i="1" a="1"/>
  <c r="U250" i="1" s="1"/>
  <c r="U251" i="1" a="1"/>
  <c r="U251" i="1" s="1"/>
  <c r="U252" i="1" a="1"/>
  <c r="U252" i="1" s="1"/>
  <c r="U253" i="1" a="1"/>
  <c r="U253" i="1" s="1"/>
  <c r="U254" i="1" a="1"/>
  <c r="U254" i="1" s="1"/>
  <c r="U255" i="1" a="1"/>
  <c r="U255" i="1" s="1"/>
  <c r="U256" i="1" a="1"/>
  <c r="U256" i="1" s="1"/>
  <c r="U257" i="1" a="1"/>
  <c r="U257" i="1" s="1"/>
  <c r="U258" i="1" a="1"/>
  <c r="U258" i="1" s="1"/>
  <c r="U259" i="1" a="1"/>
  <c r="U259" i="1" s="1"/>
  <c r="U260" i="1" a="1"/>
  <c r="U260" i="1" s="1"/>
  <c r="U261" i="1" a="1"/>
  <c r="U261" i="1" s="1"/>
  <c r="U262" i="1" a="1"/>
  <c r="U262" i="1" s="1"/>
  <c r="U263" i="1" a="1"/>
  <c r="U263" i="1" s="1"/>
  <c r="U264" i="1" a="1"/>
  <c r="U264" i="1" s="1"/>
  <c r="U265" i="1" a="1"/>
  <c r="U265" i="1" s="1"/>
  <c r="U266" i="1" a="1"/>
  <c r="U266" i="1" s="1"/>
  <c r="U267" i="1" a="1"/>
  <c r="U267" i="1" s="1"/>
  <c r="U268" i="1" a="1"/>
  <c r="U268" i="1" s="1"/>
  <c r="U269" i="1" a="1"/>
  <c r="U269" i="1" s="1"/>
  <c r="U270" i="1" a="1"/>
  <c r="U270" i="1" s="1"/>
  <c r="U271" i="1" a="1"/>
  <c r="U271" i="1" s="1"/>
  <c r="U272" i="1" a="1"/>
  <c r="U272" i="1" s="1"/>
  <c r="U273" i="1" a="1"/>
  <c r="U273" i="1" s="1"/>
  <c r="U274" i="1" a="1"/>
  <c r="U274" i="1" s="1"/>
  <c r="U275" i="1" a="1"/>
  <c r="U275" i="1" s="1"/>
  <c r="U276" i="1" a="1"/>
  <c r="U276" i="1" s="1"/>
  <c r="U277" i="1" a="1"/>
  <c r="U277" i="1" s="1"/>
  <c r="U278" i="1" a="1"/>
  <c r="U278" i="1" s="1"/>
  <c r="U279" i="1" a="1"/>
  <c r="U279" i="1" s="1"/>
  <c r="U280" i="1" a="1"/>
  <c r="U280" i="1" s="1"/>
  <c r="U281" i="1" a="1"/>
  <c r="U281" i="1" s="1"/>
  <c r="U282" i="1" a="1"/>
  <c r="U282" i="1" s="1"/>
  <c r="U283" i="1" a="1"/>
  <c r="U283" i="1" s="1"/>
  <c r="U284" i="1" a="1"/>
  <c r="U284" i="1" s="1"/>
  <c r="U285" i="1" a="1"/>
  <c r="U285" i="1" s="1"/>
  <c r="U286" i="1" a="1"/>
  <c r="U286" i="1" s="1"/>
  <c r="U287" i="1" a="1"/>
  <c r="U287" i="1" s="1"/>
  <c r="U288" i="1" a="1"/>
  <c r="U288" i="1" s="1"/>
  <c r="U289" i="1" a="1"/>
  <c r="U289" i="1" s="1"/>
  <c r="U290" i="1" a="1"/>
  <c r="U290" i="1" s="1"/>
  <c r="U291" i="1" a="1"/>
  <c r="U291" i="1" s="1"/>
  <c r="U292" i="1" a="1"/>
  <c r="U292" i="1" s="1"/>
  <c r="U293" i="1" a="1"/>
  <c r="U293" i="1" s="1"/>
  <c r="U294" i="1" a="1"/>
  <c r="U294" i="1" s="1"/>
  <c r="U295" i="1" a="1"/>
  <c r="U295" i="1" s="1"/>
  <c r="U296" i="1" a="1"/>
  <c r="U296" i="1" s="1"/>
  <c r="U297" i="1" a="1"/>
  <c r="U297" i="1" s="1"/>
  <c r="U298" i="1" a="1"/>
  <c r="U298" i="1" s="1"/>
  <c r="U299" i="1" a="1"/>
  <c r="U299" i="1" s="1"/>
  <c r="U300" i="1" a="1"/>
  <c r="U300" i="1" s="1"/>
  <c r="U301" i="1" a="1"/>
  <c r="U301" i="1" s="1"/>
  <c r="U302" i="1" a="1"/>
  <c r="U302" i="1" s="1"/>
  <c r="U3" i="1" a="1"/>
  <c r="U3" i="1" s="1"/>
  <c r="U4" i="1" a="1"/>
  <c r="U4" i="1" s="1"/>
  <c r="U5" i="1" a="1"/>
  <c r="U5" i="1" s="1"/>
  <c r="U6" i="1" a="1"/>
  <c r="U6" i="1" s="1"/>
  <c r="U7" i="1" a="1"/>
  <c r="U7" i="1" s="1"/>
  <c r="U8" i="1" a="1"/>
  <c r="U8" i="1" s="1"/>
  <c r="U9" i="1" a="1"/>
  <c r="U9" i="1" s="1"/>
  <c r="U10" i="1" a="1"/>
  <c r="U10" i="1" s="1"/>
  <c r="U303" i="1" a="1"/>
  <c r="U303" i="1" s="1"/>
  <c r="U11" i="1" a="1"/>
  <c r="U11" i="1" s="1"/>
  <c r="U304" i="1" a="1"/>
  <c r="U304" i="1" s="1"/>
  <c r="U12" i="1" a="1"/>
  <c r="U12" i="1" s="1"/>
  <c r="U13" i="1" a="1"/>
  <c r="U13" i="1" s="1"/>
  <c r="U14" i="1" a="1"/>
  <c r="U14" i="1" s="1"/>
  <c r="U15" i="1" a="1"/>
  <c r="U15" i="1" s="1"/>
  <c r="U16" i="1" a="1"/>
  <c r="U16" i="1" s="1"/>
  <c r="U305" i="1" a="1"/>
  <c r="U305" i="1" s="1"/>
  <c r="U17" i="1" a="1"/>
  <c r="U17" i="1" s="1"/>
  <c r="U306" i="1" a="1"/>
  <c r="U306" i="1" s="1"/>
  <c r="U307" i="1" a="1"/>
  <c r="U307" i="1" s="1"/>
  <c r="U18" i="1" a="1"/>
  <c r="U18" i="1" s="1"/>
  <c r="U19" i="1" a="1"/>
  <c r="U19" i="1" s="1"/>
  <c r="U20" i="1" a="1"/>
  <c r="U20" i="1" s="1"/>
  <c r="U21" i="1" a="1"/>
  <c r="U21" i="1" s="1"/>
  <c r="U22" i="1" a="1"/>
  <c r="U22" i="1" s="1"/>
  <c r="U23" i="1" a="1"/>
  <c r="U23" i="1" s="1"/>
  <c r="U24" i="1" a="1"/>
  <c r="U24" i="1" s="1"/>
  <c r="U25" i="1" a="1"/>
  <c r="U25" i="1" s="1"/>
  <c r="U26" i="1" a="1"/>
  <c r="U26" i="1" s="1"/>
  <c r="U27" i="1" a="1"/>
  <c r="U27" i="1" s="1"/>
  <c r="U308" i="1" a="1"/>
  <c r="U308" i="1" s="1"/>
  <c r="U28" i="1" a="1"/>
  <c r="U28" i="1" s="1"/>
  <c r="U29" i="1" a="1"/>
  <c r="U29" i="1" s="1"/>
  <c r="U30" i="1" a="1"/>
  <c r="U30" i="1" s="1"/>
  <c r="U31" i="1" a="1"/>
  <c r="U31" i="1" s="1"/>
  <c r="U309" i="1" a="1"/>
  <c r="U309" i="1" s="1"/>
  <c r="U310" i="1" a="1"/>
  <c r="U310" i="1" s="1"/>
  <c r="U32" i="1" a="1"/>
  <c r="U32" i="1" s="1"/>
  <c r="U311" i="1" a="1"/>
  <c r="U311" i="1" s="1"/>
  <c r="U33" i="1" a="1"/>
  <c r="U33" i="1" s="1"/>
  <c r="U312" i="1" a="1"/>
  <c r="U312" i="1" s="1"/>
  <c r="U313" i="1" a="1"/>
  <c r="U313" i="1" s="1"/>
  <c r="U34" i="1" a="1"/>
  <c r="U34" i="1" s="1"/>
  <c r="U314" i="1" a="1"/>
  <c r="U314" i="1" s="1"/>
  <c r="U315" i="1" a="1"/>
  <c r="U315" i="1" s="1"/>
  <c r="U35" i="1" a="1"/>
  <c r="U35" i="1" s="1"/>
  <c r="U36" i="1" a="1"/>
  <c r="U36" i="1" s="1"/>
  <c r="U37" i="1" a="1"/>
  <c r="U37" i="1" s="1"/>
  <c r="U38" i="1" a="1"/>
  <c r="U38" i="1" s="1"/>
  <c r="U39" i="1" a="1"/>
  <c r="U39" i="1" s="1"/>
  <c r="U40" i="1" a="1"/>
  <c r="U40" i="1" s="1"/>
  <c r="U316" i="1" a="1"/>
  <c r="U316" i="1" s="1"/>
  <c r="U317" i="1" a="1"/>
  <c r="U317" i="1" s="1"/>
  <c r="U41" i="1" a="1"/>
  <c r="U41" i="1" s="1"/>
  <c r="U42" i="1" a="1"/>
  <c r="U42" i="1" s="1"/>
  <c r="U43" i="1" a="1"/>
  <c r="U43" i="1" s="1"/>
  <c r="U44" i="1" a="1"/>
  <c r="U44" i="1" s="1"/>
  <c r="U318" i="1" a="1"/>
  <c r="U318" i="1" s="1"/>
  <c r="U319" i="1" a="1"/>
  <c r="U319" i="1" s="1"/>
  <c r="U45" i="1" a="1"/>
  <c r="U45" i="1" s="1"/>
  <c r="U46" i="1" a="1"/>
  <c r="U46" i="1" s="1"/>
  <c r="U47" i="1" a="1"/>
  <c r="U47" i="1" s="1"/>
  <c r="U320" i="1" a="1"/>
  <c r="U320" i="1" s="1"/>
  <c r="U48" i="1" a="1"/>
  <c r="U48" i="1" s="1"/>
  <c r="U49" i="1" a="1"/>
  <c r="U49" i="1" s="1"/>
  <c r="U321" i="1" a="1"/>
  <c r="U321" i="1" s="1"/>
  <c r="U50" i="1" a="1"/>
  <c r="U50" i="1" s="1"/>
  <c r="U51" i="1" a="1"/>
  <c r="U51" i="1" s="1"/>
  <c r="U52" i="1" a="1"/>
  <c r="U52" i="1" s="1"/>
  <c r="U322" i="1" a="1"/>
  <c r="U322" i="1" s="1"/>
  <c r="U53" i="1" a="1"/>
  <c r="U53" i="1" s="1"/>
  <c r="U54" i="1" a="1"/>
  <c r="U54" i="1" s="1"/>
  <c r="U55" i="1" a="1"/>
  <c r="U55" i="1" s="1"/>
  <c r="U56" i="1" a="1"/>
  <c r="U56" i="1" s="1"/>
  <c r="U57" i="1" a="1"/>
  <c r="U57" i="1" s="1"/>
  <c r="U58" i="1" a="1"/>
  <c r="U58" i="1" s="1"/>
  <c r="U59" i="1" a="1"/>
  <c r="U59" i="1" s="1"/>
  <c r="U60" i="1" a="1"/>
  <c r="U60" i="1" s="1"/>
  <c r="U61" i="1" a="1"/>
  <c r="U61" i="1" s="1"/>
  <c r="U323" i="1" a="1"/>
  <c r="U323" i="1" s="1"/>
  <c r="U324" i="1" a="1"/>
  <c r="U324" i="1" s="1"/>
  <c r="U325" i="1" a="1"/>
  <c r="U325" i="1" s="1"/>
  <c r="U62" i="1" a="1"/>
  <c r="U62" i="1" s="1"/>
  <c r="U63" i="1" a="1"/>
  <c r="U63" i="1" s="1"/>
  <c r="U64" i="1" a="1"/>
  <c r="U64" i="1" s="1"/>
  <c r="U65" i="1" a="1"/>
  <c r="U65" i="1" s="1"/>
  <c r="U326" i="1" a="1"/>
  <c r="U326" i="1" s="1"/>
  <c r="U327" i="1" a="1"/>
  <c r="U327" i="1" s="1"/>
  <c r="U66" i="1" a="1"/>
  <c r="U66" i="1" s="1"/>
  <c r="U328" i="1" a="1"/>
  <c r="U328" i="1" s="1"/>
  <c r="U329" i="1" a="1"/>
  <c r="U329" i="1" s="1"/>
  <c r="U67" i="1" a="1"/>
  <c r="U67" i="1" s="1"/>
  <c r="U330" i="1" a="1"/>
  <c r="U330" i="1" s="1"/>
  <c r="U331" i="1" a="1"/>
  <c r="U331" i="1" s="1"/>
  <c r="U68" i="1" a="1"/>
  <c r="U68" i="1" s="1"/>
  <c r="U69" i="1" a="1"/>
  <c r="U69" i="1" s="1"/>
  <c r="U70" i="1" a="1"/>
  <c r="U70" i="1" s="1"/>
  <c r="U71" i="1" a="1"/>
  <c r="U71" i="1" s="1"/>
  <c r="U72" i="1" a="1"/>
  <c r="U72" i="1" s="1"/>
  <c r="U73" i="1" a="1"/>
  <c r="U73" i="1" s="1"/>
  <c r="U74" i="1" a="1"/>
  <c r="U74" i="1" s="1"/>
  <c r="U75" i="1" a="1"/>
  <c r="U75" i="1" s="1"/>
  <c r="U76" i="1" a="1"/>
  <c r="U76" i="1" s="1"/>
  <c r="U332" i="1" a="1"/>
  <c r="U332" i="1" s="1"/>
  <c r="U77" i="1" a="1"/>
  <c r="U77" i="1" s="1"/>
  <c r="U78" i="1" a="1"/>
  <c r="U78" i="1" s="1"/>
  <c r="U79" i="1" a="1"/>
  <c r="U79" i="1" s="1"/>
  <c r="U80" i="1" a="1"/>
  <c r="U80" i="1" s="1"/>
  <c r="U81" i="1" a="1"/>
  <c r="U81" i="1" s="1"/>
  <c r="U82" i="1" a="1"/>
  <c r="U82" i="1" s="1"/>
  <c r="U83" i="1" a="1"/>
  <c r="U83" i="1" s="1"/>
  <c r="U84" i="1" a="1"/>
  <c r="U84" i="1" s="1"/>
  <c r="U85" i="1" a="1"/>
  <c r="U85" i="1" s="1"/>
  <c r="U86" i="1" a="1"/>
  <c r="U86" i="1" s="1"/>
  <c r="U87" i="1" a="1"/>
  <c r="U87" i="1" s="1"/>
  <c r="U88" i="1" a="1"/>
  <c r="U88" i="1" s="1"/>
  <c r="U89" i="1" a="1"/>
  <c r="U89" i="1" s="1"/>
  <c r="U90" i="1" a="1"/>
  <c r="U90" i="1" s="1"/>
  <c r="U91" i="1" a="1"/>
  <c r="U91" i="1" s="1"/>
  <c r="U92" i="1" a="1"/>
  <c r="U92" i="1" s="1"/>
  <c r="U93" i="1" a="1"/>
  <c r="U93" i="1" s="1"/>
  <c r="U94" i="1" a="1"/>
  <c r="U94" i="1" s="1"/>
  <c r="U95" i="1" a="1"/>
  <c r="U95" i="1" s="1"/>
  <c r="U96" i="1" a="1"/>
  <c r="U96" i="1" s="1"/>
  <c r="U333" i="1" a="1"/>
  <c r="U333" i="1" s="1"/>
  <c r="U334" i="1" a="1"/>
  <c r="U334" i="1" s="1"/>
  <c r="U97" i="1" a="1"/>
  <c r="U97" i="1" s="1"/>
  <c r="U98" i="1" a="1"/>
  <c r="U98" i="1" s="1"/>
  <c r="U99" i="1" a="1"/>
  <c r="U99" i="1" s="1"/>
  <c r="U100" i="1" a="1"/>
  <c r="U100" i="1" s="1"/>
  <c r="U101" i="1" a="1"/>
  <c r="U101" i="1" s="1"/>
  <c r="U102" i="1" a="1"/>
  <c r="U102" i="1" s="1"/>
  <c r="U103" i="1" a="1"/>
  <c r="U103" i="1" s="1"/>
  <c r="U335" i="1" a="1"/>
  <c r="U335" i="1" s="1"/>
  <c r="U336" i="1" a="1"/>
  <c r="U336" i="1" s="1"/>
  <c r="U337" i="1" a="1"/>
  <c r="U337" i="1" s="1"/>
  <c r="U338" i="1" a="1"/>
  <c r="U338" i="1" s="1"/>
  <c r="U339" i="1" a="1"/>
  <c r="U339" i="1" s="1"/>
  <c r="U340" i="1" a="1"/>
  <c r="U340" i="1" s="1"/>
  <c r="U341" i="1" a="1"/>
  <c r="U341" i="1" s="1"/>
  <c r="U342" i="1" a="1"/>
  <c r="U342" i="1" s="1"/>
  <c r="U343" i="1" a="1"/>
  <c r="U343" i="1" s="1"/>
  <c r="U344" i="1" a="1"/>
  <c r="U344" i="1" s="1"/>
  <c r="U345" i="1" a="1"/>
  <c r="U345" i="1" s="1"/>
  <c r="U346" i="1" a="1"/>
  <c r="U346" i="1" s="1"/>
  <c r="U347" i="1" a="1"/>
  <c r="U347" i="1" s="1"/>
  <c r="U348" i="1" a="1"/>
  <c r="U348" i="1" s="1"/>
  <c r="U349" i="1" a="1"/>
  <c r="U349" i="1" s="1"/>
  <c r="U350" i="1" a="1"/>
  <c r="U350" i="1" s="1"/>
  <c r="U351" i="1" a="1"/>
  <c r="U351" i="1" s="1"/>
  <c r="U352" i="1" a="1"/>
  <c r="U352" i="1" s="1"/>
  <c r="U353" i="1" a="1"/>
  <c r="U353" i="1" s="1"/>
  <c r="U354" i="1" a="1"/>
  <c r="U354" i="1" s="1"/>
  <c r="U355" i="1" a="1"/>
  <c r="U355" i="1" s="1"/>
  <c r="U356" i="1" a="1"/>
  <c r="U356" i="1" s="1"/>
  <c r="U357" i="1" a="1"/>
  <c r="U357" i="1" s="1"/>
  <c r="U358" i="1" a="1"/>
  <c r="U358" i="1" s="1"/>
  <c r="U359" i="1" a="1"/>
  <c r="U359" i="1" s="1"/>
  <c r="U360" i="1" a="1"/>
  <c r="U360" i="1" s="1"/>
  <c r="U361" i="1" a="1"/>
  <c r="U361" i="1" s="1"/>
  <c r="U362" i="1" a="1"/>
  <c r="U362" i="1" s="1"/>
  <c r="U363" i="1" a="1"/>
  <c r="U363" i="1" s="1"/>
  <c r="U364" i="1" a="1"/>
  <c r="U364" i="1" s="1"/>
  <c r="U365" i="1" a="1"/>
  <c r="U365" i="1" s="1"/>
  <c r="U366" i="1" a="1"/>
  <c r="U366" i="1" s="1"/>
  <c r="U367" i="1" a="1"/>
  <c r="U367" i="1" s="1"/>
  <c r="U368" i="1" a="1"/>
  <c r="U368" i="1" s="1"/>
  <c r="U369" i="1" a="1"/>
  <c r="U369" i="1" s="1"/>
  <c r="U370" i="1" a="1"/>
  <c r="U370" i="1" s="1"/>
  <c r="U371" i="1" a="1"/>
  <c r="U371" i="1" s="1"/>
  <c r="U372" i="1" a="1"/>
  <c r="U372" i="1" s="1"/>
  <c r="U373" i="1" a="1"/>
  <c r="U373" i="1" s="1"/>
  <c r="U374" i="1" a="1"/>
  <c r="U374" i="1" s="1"/>
  <c r="U375" i="1" a="1"/>
  <c r="U375" i="1" s="1"/>
  <c r="U376" i="1" a="1"/>
  <c r="U376" i="1" s="1"/>
  <c r="U377" i="1" a="1"/>
  <c r="U377" i="1" s="1"/>
  <c r="U378" i="1" a="1"/>
  <c r="U378" i="1" s="1"/>
  <c r="U379" i="1" a="1"/>
  <c r="U379" i="1" s="1"/>
  <c r="U380" i="1" a="1"/>
  <c r="U380" i="1" s="1"/>
  <c r="U104" i="1" a="1"/>
  <c r="U104" i="1" s="1"/>
  <c r="U381" i="1" a="1"/>
  <c r="U381" i="1" s="1"/>
  <c r="U382" i="1" a="1"/>
  <c r="U382" i="1" s="1"/>
  <c r="U383" i="1" a="1"/>
  <c r="U383" i="1" s="1"/>
  <c r="U384" i="1" a="1"/>
  <c r="U384" i="1" s="1"/>
  <c r="U385" i="1" a="1"/>
  <c r="U385" i="1" s="1"/>
  <c r="U386" i="1" a="1"/>
  <c r="U386" i="1" s="1"/>
  <c r="U387" i="1" a="1"/>
  <c r="U387" i="1" s="1"/>
  <c r="U388" i="1" a="1"/>
  <c r="U388" i="1" s="1"/>
  <c r="U389" i="1" a="1"/>
  <c r="U389" i="1" s="1"/>
  <c r="U390" i="1" a="1"/>
  <c r="U390" i="1" s="1"/>
  <c r="U391" i="1" a="1"/>
  <c r="U391" i="1" s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" i="1"/>
  <c r="B4" i="1"/>
  <c r="B5" i="1"/>
  <c r="B6" i="1"/>
  <c r="B7" i="1"/>
  <c r="B8" i="1"/>
  <c r="B9" i="1"/>
  <c r="B10" i="1"/>
  <c r="B303" i="1"/>
  <c r="B11" i="1"/>
  <c r="B304" i="1"/>
  <c r="B12" i="1"/>
  <c r="B13" i="1"/>
  <c r="B14" i="1"/>
  <c r="B15" i="1"/>
  <c r="B16" i="1"/>
  <c r="B305" i="1"/>
  <c r="B17" i="1"/>
  <c r="B306" i="1"/>
  <c r="B307" i="1"/>
  <c r="B18" i="1"/>
  <c r="B19" i="1"/>
  <c r="B20" i="1"/>
  <c r="B21" i="1"/>
  <c r="B22" i="1"/>
  <c r="B23" i="1"/>
  <c r="B24" i="1"/>
  <c r="B25" i="1"/>
  <c r="B26" i="1"/>
  <c r="B27" i="1"/>
  <c r="B308" i="1"/>
  <c r="B28" i="1"/>
  <c r="B29" i="1"/>
  <c r="B30" i="1"/>
  <c r="B31" i="1"/>
  <c r="B309" i="1"/>
  <c r="B310" i="1"/>
  <c r="B32" i="1"/>
  <c r="B311" i="1"/>
  <c r="B33" i="1"/>
  <c r="B312" i="1"/>
  <c r="B313" i="1"/>
  <c r="B34" i="1"/>
  <c r="B314" i="1"/>
  <c r="B315" i="1"/>
  <c r="B35" i="1"/>
  <c r="B36" i="1"/>
  <c r="B37" i="1"/>
  <c r="B38" i="1"/>
  <c r="B39" i="1"/>
  <c r="B40" i="1"/>
  <c r="B316" i="1"/>
  <c r="B317" i="1"/>
  <c r="B41" i="1"/>
  <c r="B42" i="1"/>
  <c r="B43" i="1"/>
  <c r="B44" i="1"/>
  <c r="B318" i="1"/>
  <c r="B319" i="1"/>
  <c r="B45" i="1"/>
  <c r="B46" i="1"/>
  <c r="B47" i="1"/>
  <c r="B320" i="1"/>
  <c r="B48" i="1"/>
  <c r="B49" i="1"/>
  <c r="B321" i="1"/>
  <c r="B50" i="1"/>
  <c r="B51" i="1"/>
  <c r="B52" i="1"/>
  <c r="B322" i="1"/>
  <c r="B53" i="1"/>
  <c r="B54" i="1"/>
  <c r="B55" i="1"/>
  <c r="B56" i="1"/>
  <c r="B57" i="1"/>
  <c r="B58" i="1"/>
  <c r="B59" i="1"/>
  <c r="B60" i="1"/>
  <c r="B61" i="1"/>
  <c r="B323" i="1"/>
  <c r="B324" i="1"/>
  <c r="B325" i="1"/>
  <c r="B62" i="1"/>
  <c r="B63" i="1"/>
  <c r="B64" i="1"/>
  <c r="B65" i="1"/>
  <c r="B326" i="1"/>
  <c r="B327" i="1"/>
  <c r="B66" i="1"/>
  <c r="B328" i="1"/>
  <c r="B329" i="1"/>
  <c r="B67" i="1"/>
  <c r="B330" i="1"/>
  <c r="B331" i="1"/>
  <c r="B68" i="1"/>
  <c r="B69" i="1"/>
  <c r="B70" i="1"/>
  <c r="B71" i="1"/>
  <c r="B72" i="1"/>
  <c r="B73" i="1"/>
  <c r="B74" i="1"/>
  <c r="B75" i="1"/>
  <c r="B76" i="1"/>
  <c r="B332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333" i="1"/>
  <c r="B334" i="1"/>
  <c r="B97" i="1"/>
  <c r="B98" i="1"/>
  <c r="B99" i="1"/>
  <c r="B100" i="1"/>
  <c r="B101" i="1"/>
  <c r="B102" i="1"/>
  <c r="B103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104" i="1"/>
  <c r="B381" i="1"/>
  <c r="B382" i="1"/>
  <c r="B383" i="1"/>
  <c r="B384" i="1"/>
  <c r="B385" i="1"/>
  <c r="B386" i="1"/>
  <c r="B387" i="1"/>
  <c r="B388" i="1"/>
  <c r="B389" i="1"/>
  <c r="B390" i="1"/>
  <c r="B391" i="1"/>
  <c r="B105" i="1"/>
  <c r="X873" i="1" a="1"/>
  <c r="X873" i="1" s="1"/>
  <c r="X874" i="1" a="1"/>
  <c r="X874" i="1" s="1"/>
  <c r="X875" i="1" a="1"/>
  <c r="X875" i="1" s="1"/>
  <c r="X876" i="1" a="1"/>
  <c r="X876" i="1" s="1"/>
  <c r="X877" i="1" a="1"/>
  <c r="X877" i="1" s="1"/>
  <c r="X878" i="1" a="1"/>
  <c r="X878" i="1" s="1"/>
  <c r="X879" i="1" a="1"/>
  <c r="X879" i="1" s="1"/>
  <c r="X880" i="1" a="1"/>
  <c r="X880" i="1" s="1"/>
  <c r="X881" i="1" a="1"/>
  <c r="X881" i="1" s="1"/>
  <c r="X882" i="1" a="1"/>
  <c r="X882" i="1" s="1"/>
  <c r="X883" i="1" a="1"/>
  <c r="X883" i="1" s="1"/>
  <c r="X884" i="1" a="1"/>
  <c r="X884" i="1" s="1"/>
  <c r="X885" i="1" a="1"/>
  <c r="X885" i="1" s="1"/>
  <c r="X886" i="1" a="1"/>
  <c r="X886" i="1" s="1"/>
  <c r="X887" i="1" a="1"/>
  <c r="X887" i="1" s="1"/>
  <c r="X888" i="1" a="1"/>
  <c r="X888" i="1" s="1"/>
  <c r="X889" i="1" a="1"/>
  <c r="X889" i="1" s="1"/>
  <c r="X890" i="1" a="1"/>
  <c r="X890" i="1" s="1"/>
  <c r="X891" i="1" a="1"/>
  <c r="X891" i="1" s="1"/>
  <c r="X892" i="1" a="1"/>
  <c r="X892" i="1" s="1"/>
  <c r="X893" i="1" a="1"/>
  <c r="X893" i="1" s="1"/>
  <c r="X894" i="1" a="1"/>
  <c r="X894" i="1" s="1"/>
  <c r="X895" i="1" a="1"/>
  <c r="X895" i="1" s="1"/>
  <c r="X896" i="1" a="1"/>
  <c r="X896" i="1" s="1"/>
  <c r="X897" i="1" a="1"/>
  <c r="X897" i="1" s="1"/>
  <c r="X898" i="1" a="1"/>
  <c r="X898" i="1" s="1"/>
  <c r="X899" i="1" a="1"/>
  <c r="X899" i="1" s="1"/>
  <c r="X900" i="1" a="1"/>
  <c r="X900" i="1" s="1"/>
  <c r="X901" i="1" a="1"/>
  <c r="X901" i="1" s="1"/>
  <c r="X902" i="1" a="1"/>
  <c r="X902" i="1" s="1"/>
  <c r="X756" i="1" a="1"/>
  <c r="X756" i="1" s="1"/>
  <c r="X903" i="1" a="1"/>
  <c r="X903" i="1" s="1"/>
  <c r="X904" i="1" a="1"/>
  <c r="X904" i="1" s="1"/>
  <c r="X905" i="1" a="1"/>
  <c r="X905" i="1" s="1"/>
  <c r="X906" i="1" a="1"/>
  <c r="X906" i="1" s="1"/>
  <c r="X907" i="1" a="1"/>
  <c r="X907" i="1" s="1"/>
  <c r="X908" i="1" a="1"/>
  <c r="X908" i="1" s="1"/>
  <c r="X909" i="1" a="1"/>
  <c r="X909" i="1" s="1"/>
  <c r="X910" i="1" a="1"/>
  <c r="X910" i="1" s="1"/>
  <c r="X911" i="1" a="1"/>
  <c r="X911" i="1" s="1"/>
  <c r="X912" i="1" a="1"/>
  <c r="X912" i="1" s="1"/>
  <c r="X913" i="1" a="1"/>
  <c r="X913" i="1" s="1"/>
  <c r="X914" i="1" a="1"/>
  <c r="X914" i="1" s="1"/>
  <c r="X915" i="1" a="1"/>
  <c r="X915" i="1" s="1"/>
  <c r="X916" i="1" a="1"/>
  <c r="X916" i="1" s="1"/>
  <c r="X917" i="1" a="1"/>
  <c r="X917" i="1" s="1"/>
  <c r="X918" i="1" a="1"/>
  <c r="X918" i="1" s="1"/>
  <c r="X919" i="1" a="1"/>
  <c r="X919" i="1" s="1"/>
  <c r="X920" i="1" a="1"/>
  <c r="X920" i="1" s="1"/>
  <c r="X921" i="1" a="1"/>
  <c r="X921" i="1" s="1"/>
  <c r="X922" i="1" a="1"/>
  <c r="X922" i="1" s="1"/>
  <c r="X923" i="1" a="1"/>
  <c r="X923" i="1" s="1"/>
  <c r="X924" i="1" a="1"/>
  <c r="X924" i="1" s="1"/>
  <c r="X925" i="1" a="1"/>
  <c r="X925" i="1" s="1"/>
  <c r="X926" i="1" a="1"/>
  <c r="X926" i="1" s="1"/>
  <c r="X927" i="1" a="1"/>
  <c r="X927" i="1" s="1"/>
  <c r="X928" i="1" a="1"/>
  <c r="X928" i="1" s="1"/>
  <c r="X929" i="1" a="1"/>
  <c r="X929" i="1" s="1"/>
  <c r="X930" i="1" a="1"/>
  <c r="X930" i="1" s="1"/>
  <c r="X931" i="1" a="1"/>
  <c r="X931" i="1" s="1"/>
  <c r="X932" i="1" a="1"/>
  <c r="X932" i="1" s="1"/>
  <c r="X933" i="1" a="1"/>
  <c r="X933" i="1" s="1"/>
  <c r="X934" i="1" a="1"/>
  <c r="X934" i="1" s="1"/>
  <c r="X935" i="1" a="1"/>
  <c r="X935" i="1" s="1"/>
  <c r="X936" i="1" a="1"/>
  <c r="X936" i="1" s="1"/>
  <c r="X937" i="1" a="1"/>
  <c r="X937" i="1" s="1"/>
  <c r="X938" i="1" a="1"/>
  <c r="X938" i="1" s="1"/>
  <c r="X939" i="1" a="1"/>
  <c r="X939" i="1" s="1"/>
  <c r="X940" i="1" a="1"/>
  <c r="X940" i="1" s="1"/>
  <c r="X941" i="1" a="1"/>
  <c r="X941" i="1" s="1"/>
  <c r="X942" i="1" a="1"/>
  <c r="X942" i="1" s="1"/>
  <c r="X943" i="1" a="1"/>
  <c r="X943" i="1" s="1"/>
  <c r="X944" i="1" a="1"/>
  <c r="X944" i="1" s="1"/>
  <c r="X945" i="1" a="1"/>
  <c r="X945" i="1" s="1"/>
  <c r="X946" i="1" a="1"/>
  <c r="X946" i="1" s="1"/>
  <c r="X947" i="1" a="1"/>
  <c r="X947" i="1" s="1"/>
  <c r="X948" i="1" a="1"/>
  <c r="X948" i="1" s="1"/>
  <c r="X949" i="1" a="1"/>
  <c r="X949" i="1" s="1"/>
  <c r="X950" i="1" a="1"/>
  <c r="X950" i="1" s="1"/>
  <c r="X951" i="1" a="1"/>
  <c r="X951" i="1" s="1"/>
  <c r="X952" i="1" a="1"/>
  <c r="X952" i="1" s="1"/>
  <c r="X953" i="1" a="1"/>
  <c r="X953" i="1" s="1"/>
  <c r="X954" i="1" a="1"/>
  <c r="X954" i="1" s="1"/>
  <c r="X955" i="1" a="1"/>
  <c r="X955" i="1" s="1"/>
  <c r="X956" i="1" a="1"/>
  <c r="X956" i="1" s="1"/>
  <c r="X957" i="1" a="1"/>
  <c r="X957" i="1" s="1"/>
  <c r="X958" i="1" a="1"/>
  <c r="X958" i="1" s="1"/>
  <c r="X959" i="1" a="1"/>
  <c r="X959" i="1" s="1"/>
  <c r="X960" i="1" a="1"/>
  <c r="X960" i="1" s="1"/>
  <c r="X961" i="1" a="1"/>
  <c r="X961" i="1" s="1"/>
  <c r="X962" i="1" a="1"/>
  <c r="X962" i="1" s="1"/>
  <c r="X963" i="1" a="1"/>
  <c r="X963" i="1" s="1"/>
  <c r="X964" i="1" a="1"/>
  <c r="X964" i="1" s="1"/>
  <c r="X965" i="1" a="1"/>
  <c r="X965" i="1" s="1"/>
  <c r="X966" i="1" a="1"/>
  <c r="X966" i="1" s="1"/>
  <c r="X967" i="1" a="1"/>
  <c r="X967" i="1" s="1"/>
  <c r="X968" i="1" a="1"/>
  <c r="X968" i="1" s="1"/>
  <c r="X969" i="1" a="1"/>
  <c r="X969" i="1" s="1"/>
  <c r="X970" i="1" a="1"/>
  <c r="X970" i="1" s="1"/>
  <c r="X971" i="1" a="1"/>
  <c r="X971" i="1" s="1"/>
  <c r="X972" i="1" a="1"/>
  <c r="X972" i="1" s="1"/>
  <c r="X973" i="1" a="1"/>
  <c r="X973" i="1" s="1"/>
  <c r="X974" i="1" a="1"/>
  <c r="X974" i="1" s="1"/>
  <c r="X975" i="1" a="1"/>
  <c r="X975" i="1" s="1"/>
  <c r="X976" i="1" a="1"/>
  <c r="X976" i="1" s="1"/>
  <c r="X977" i="1" a="1"/>
  <c r="X977" i="1" s="1"/>
  <c r="X978" i="1" a="1"/>
  <c r="X978" i="1" s="1"/>
  <c r="X979" i="1" a="1"/>
  <c r="X979" i="1" s="1"/>
  <c r="X980" i="1" a="1"/>
  <c r="X980" i="1" s="1"/>
  <c r="X981" i="1" a="1"/>
  <c r="X981" i="1" s="1"/>
  <c r="X982" i="1" a="1"/>
  <c r="X982" i="1" s="1"/>
  <c r="X983" i="1" a="1"/>
  <c r="X983" i="1" s="1"/>
  <c r="X984" i="1" a="1"/>
  <c r="X984" i="1" s="1"/>
  <c r="X985" i="1" a="1"/>
  <c r="X985" i="1" s="1"/>
  <c r="X986" i="1" a="1"/>
  <c r="X986" i="1" s="1"/>
  <c r="X987" i="1" a="1"/>
  <c r="X987" i="1" s="1"/>
  <c r="X988" i="1" a="1"/>
  <c r="X988" i="1" s="1"/>
  <c r="X989" i="1" a="1"/>
  <c r="X989" i="1" s="1"/>
  <c r="X990" i="1" a="1"/>
  <c r="X990" i="1" s="1"/>
  <c r="X991" i="1" a="1"/>
  <c r="X991" i="1" s="1"/>
  <c r="X992" i="1" a="1"/>
  <c r="X992" i="1" s="1"/>
  <c r="X993" i="1" a="1"/>
  <c r="X993" i="1" s="1"/>
  <c r="X994" i="1" a="1"/>
  <c r="X994" i="1" s="1"/>
  <c r="X995" i="1" a="1"/>
  <c r="X995" i="1" s="1"/>
  <c r="X996" i="1" a="1"/>
  <c r="X996" i="1" s="1"/>
  <c r="X997" i="1" a="1"/>
  <c r="X997" i="1" s="1"/>
  <c r="X998" i="1" a="1"/>
  <c r="X998" i="1" s="1"/>
  <c r="X999" i="1" a="1"/>
  <c r="X999" i="1" s="1"/>
  <c r="X1000" i="1" a="1"/>
  <c r="X1000" i="1" s="1"/>
  <c r="X1001" i="1" a="1"/>
  <c r="X1001" i="1" s="1"/>
  <c r="X1002" i="1" a="1"/>
  <c r="X1002" i="1" s="1"/>
  <c r="X1003" i="1" a="1"/>
  <c r="X1003" i="1" s="1"/>
  <c r="X1004" i="1" a="1"/>
  <c r="X1004" i="1" s="1"/>
  <c r="X1005" i="1" a="1"/>
  <c r="X1005" i="1" s="1"/>
  <c r="X1006" i="1" a="1"/>
  <c r="X1006" i="1" s="1"/>
  <c r="X1007" i="1" a="1"/>
  <c r="X1007" i="1" s="1"/>
  <c r="X1008" i="1" a="1"/>
  <c r="X1008" i="1" s="1"/>
  <c r="X1009" i="1" a="1"/>
  <c r="X1009" i="1" s="1"/>
  <c r="X1010" i="1" a="1"/>
  <c r="X1010" i="1" s="1"/>
  <c r="X1011" i="1" a="1"/>
  <c r="X1011" i="1" s="1"/>
  <c r="X1012" i="1" a="1"/>
  <c r="X1012" i="1" s="1"/>
  <c r="X1013" i="1" a="1"/>
  <c r="X1013" i="1" s="1"/>
  <c r="X1014" i="1" a="1"/>
  <c r="X1014" i="1" s="1"/>
  <c r="X1015" i="1" a="1"/>
  <c r="X1015" i="1" s="1"/>
  <c r="X1016" i="1" a="1"/>
  <c r="X1016" i="1" s="1"/>
  <c r="X1017" i="1" a="1"/>
  <c r="X1017" i="1" s="1"/>
  <c r="X1018" i="1" a="1"/>
  <c r="X1018" i="1" s="1"/>
  <c r="X1019" i="1" a="1"/>
  <c r="X1019" i="1" s="1"/>
  <c r="X1020" i="1" a="1"/>
  <c r="X1020" i="1" s="1"/>
  <c r="X1021" i="1" a="1"/>
  <c r="X1021" i="1" s="1"/>
  <c r="X1022" i="1" a="1"/>
  <c r="X1022" i="1" s="1"/>
  <c r="X1023" i="1" a="1"/>
  <c r="X1023" i="1" s="1"/>
  <c r="X1024" i="1" a="1"/>
  <c r="X1024" i="1" s="1"/>
  <c r="X1025" i="1" a="1"/>
  <c r="X1025" i="1" s="1"/>
  <c r="X1026" i="1" a="1"/>
  <c r="X1026" i="1" s="1"/>
  <c r="X1027" i="1" a="1"/>
  <c r="X1027" i="1" s="1"/>
  <c r="X1028" i="1" a="1"/>
  <c r="X1028" i="1" s="1"/>
  <c r="X1029" i="1" a="1"/>
  <c r="X1029" i="1" s="1"/>
  <c r="X1030" i="1" a="1"/>
  <c r="X1030" i="1" s="1"/>
  <c r="X1031" i="1" a="1"/>
  <c r="X1031" i="1" s="1"/>
  <c r="X1032" i="1" a="1"/>
  <c r="X1032" i="1" s="1"/>
  <c r="X1033" i="1" a="1"/>
  <c r="X1033" i="1" s="1"/>
  <c r="X1034" i="1" a="1"/>
  <c r="X1034" i="1" s="1"/>
  <c r="X757" i="1" a="1"/>
  <c r="X757" i="1" s="1"/>
  <c r="X758" i="1" a="1"/>
  <c r="X758" i="1" s="1"/>
  <c r="X759" i="1" a="1"/>
  <c r="X759" i="1" s="1"/>
  <c r="X1035" i="1" a="1"/>
  <c r="X1035" i="1" s="1"/>
  <c r="X760" i="1" a="1"/>
  <c r="X760" i="1" s="1"/>
  <c r="X761" i="1" a="1"/>
  <c r="X761" i="1" s="1"/>
  <c r="X762" i="1" a="1"/>
  <c r="X762" i="1" s="1"/>
  <c r="X763" i="1" a="1"/>
  <c r="X763" i="1" s="1"/>
  <c r="X764" i="1" a="1"/>
  <c r="X764" i="1" s="1"/>
  <c r="X765" i="1" a="1"/>
  <c r="X765" i="1" s="1"/>
  <c r="X766" i="1" a="1"/>
  <c r="X766" i="1" s="1"/>
  <c r="X767" i="1" a="1"/>
  <c r="X767" i="1" s="1"/>
  <c r="X768" i="1" a="1"/>
  <c r="X768" i="1" s="1"/>
  <c r="X769" i="1" a="1"/>
  <c r="X769" i="1" s="1"/>
  <c r="X1036" i="1" a="1"/>
  <c r="X1036" i="1" s="1"/>
  <c r="X770" i="1" a="1"/>
  <c r="X770" i="1" s="1"/>
  <c r="X771" i="1" a="1"/>
  <c r="X771" i="1" s="1"/>
  <c r="X772" i="1" a="1"/>
  <c r="X772" i="1" s="1"/>
  <c r="X773" i="1" a="1"/>
  <c r="X773" i="1" s="1"/>
  <c r="X774" i="1" a="1"/>
  <c r="X774" i="1" s="1"/>
  <c r="X775" i="1" a="1"/>
  <c r="X775" i="1" s="1"/>
  <c r="X776" i="1" a="1"/>
  <c r="X776" i="1" s="1"/>
  <c r="X777" i="1" a="1"/>
  <c r="X777" i="1" s="1"/>
  <c r="X778" i="1" a="1"/>
  <c r="X778" i="1" s="1"/>
  <c r="X779" i="1" a="1"/>
  <c r="X779" i="1" s="1"/>
  <c r="X1037" i="1" a="1"/>
  <c r="X1037" i="1" s="1"/>
  <c r="X780" i="1" a="1"/>
  <c r="X780" i="1" s="1"/>
  <c r="X781" i="1" a="1"/>
  <c r="X781" i="1" s="1"/>
  <c r="X782" i="1" a="1"/>
  <c r="X782" i="1" s="1"/>
  <c r="X783" i="1" a="1"/>
  <c r="X783" i="1" s="1"/>
  <c r="X784" i="1" a="1"/>
  <c r="X784" i="1" s="1"/>
  <c r="X1038" i="1" a="1"/>
  <c r="X1038" i="1" s="1"/>
  <c r="X785" i="1" a="1"/>
  <c r="X785" i="1" s="1"/>
  <c r="X786" i="1" a="1"/>
  <c r="X786" i="1" s="1"/>
  <c r="X787" i="1" a="1"/>
  <c r="X787" i="1" s="1"/>
  <c r="X788" i="1" a="1"/>
  <c r="X788" i="1" s="1"/>
  <c r="X1039" i="1" a="1"/>
  <c r="X1039" i="1" s="1"/>
  <c r="X789" i="1" a="1"/>
  <c r="X789" i="1" s="1"/>
  <c r="X790" i="1" a="1"/>
  <c r="X790" i="1" s="1"/>
  <c r="X791" i="1" a="1"/>
  <c r="X791" i="1" s="1"/>
  <c r="X792" i="1" a="1"/>
  <c r="X792" i="1" s="1"/>
  <c r="X793" i="1" a="1"/>
  <c r="X793" i="1" s="1"/>
  <c r="X794" i="1" a="1"/>
  <c r="X794" i="1" s="1"/>
  <c r="X795" i="1" a="1"/>
  <c r="X795" i="1" s="1"/>
  <c r="X796" i="1" a="1"/>
  <c r="X796" i="1" s="1"/>
  <c r="X797" i="1" a="1"/>
  <c r="X797" i="1" s="1"/>
  <c r="X798" i="1" a="1"/>
  <c r="X798" i="1" s="1"/>
  <c r="X1040" i="1" a="1"/>
  <c r="X1040" i="1" s="1"/>
  <c r="X799" i="1" a="1"/>
  <c r="X799" i="1" s="1"/>
  <c r="X800" i="1" a="1"/>
  <c r="X800" i="1" s="1"/>
  <c r="X801" i="1" a="1"/>
  <c r="X801" i="1" s="1"/>
  <c r="X802" i="1" a="1"/>
  <c r="X802" i="1" s="1"/>
  <c r="X803" i="1" a="1"/>
  <c r="X803" i="1" s="1"/>
  <c r="X804" i="1" a="1"/>
  <c r="X804" i="1" s="1"/>
  <c r="X805" i="1" a="1"/>
  <c r="X805" i="1" s="1"/>
  <c r="X806" i="1" a="1"/>
  <c r="X806" i="1" s="1"/>
  <c r="X807" i="1" a="1"/>
  <c r="X807" i="1" s="1"/>
  <c r="X1041" i="1" a="1"/>
  <c r="X1041" i="1" s="1"/>
  <c r="X1042" i="1" a="1"/>
  <c r="X1042" i="1" s="1"/>
  <c r="X1043" i="1" a="1"/>
  <c r="X1043" i="1" s="1"/>
  <c r="X808" i="1" a="1"/>
  <c r="X808" i="1" s="1"/>
  <c r="X809" i="1" a="1"/>
  <c r="X809" i="1" s="1"/>
  <c r="X810" i="1" a="1"/>
  <c r="X810" i="1" s="1"/>
  <c r="X811" i="1" a="1"/>
  <c r="X811" i="1" s="1"/>
  <c r="X812" i="1" a="1"/>
  <c r="X812" i="1" s="1"/>
  <c r="X813" i="1" a="1"/>
  <c r="X813" i="1" s="1"/>
  <c r="X814" i="1" a="1"/>
  <c r="X814" i="1" s="1"/>
  <c r="X815" i="1" a="1"/>
  <c r="X815" i="1" s="1"/>
  <c r="X816" i="1" a="1"/>
  <c r="X816" i="1" s="1"/>
  <c r="X817" i="1" a="1"/>
  <c r="X817" i="1" s="1"/>
  <c r="X1044" i="1" a="1"/>
  <c r="X1044" i="1" s="1"/>
  <c r="X818" i="1" a="1"/>
  <c r="X818" i="1" s="1"/>
  <c r="X819" i="1" a="1"/>
  <c r="X819" i="1" s="1"/>
  <c r="X820" i="1" a="1"/>
  <c r="X820" i="1" s="1"/>
  <c r="X821" i="1" a="1"/>
  <c r="X821" i="1" s="1"/>
  <c r="X822" i="1" a="1"/>
  <c r="X822" i="1" s="1"/>
  <c r="X823" i="1" a="1"/>
  <c r="X823" i="1" s="1"/>
  <c r="X824" i="1" a="1"/>
  <c r="X824" i="1" s="1"/>
  <c r="X825" i="1" a="1"/>
  <c r="X825" i="1" s="1"/>
  <c r="X826" i="1" a="1"/>
  <c r="X826" i="1" s="1"/>
  <c r="X827" i="1" a="1"/>
  <c r="X827" i="1" s="1"/>
  <c r="X1045" i="1" a="1"/>
  <c r="X1045" i="1" s="1"/>
  <c r="X828" i="1" a="1"/>
  <c r="X828" i="1" s="1"/>
  <c r="X829" i="1" a="1"/>
  <c r="X829" i="1" s="1"/>
  <c r="X830" i="1" a="1"/>
  <c r="X830" i="1" s="1"/>
  <c r="X831" i="1" a="1"/>
  <c r="X831" i="1" s="1"/>
  <c r="X832" i="1" a="1"/>
  <c r="X832" i="1" s="1"/>
  <c r="X833" i="1" a="1"/>
  <c r="X833" i="1" s="1"/>
  <c r="X834" i="1" a="1"/>
  <c r="X834" i="1" s="1"/>
  <c r="X835" i="1" a="1"/>
  <c r="X835" i="1" s="1"/>
  <c r="X836" i="1" a="1"/>
  <c r="X836" i="1" s="1"/>
  <c r="X837" i="1" a="1"/>
  <c r="X837" i="1" s="1"/>
  <c r="X1046" i="1" a="1"/>
  <c r="X1046" i="1" s="1"/>
  <c r="X838" i="1" a="1"/>
  <c r="X838" i="1" s="1"/>
  <c r="X839" i="1" a="1"/>
  <c r="X839" i="1" s="1"/>
  <c r="X840" i="1" a="1"/>
  <c r="X840" i="1" s="1"/>
  <c r="X841" i="1" a="1"/>
  <c r="X841" i="1" s="1"/>
  <c r="X842" i="1" a="1"/>
  <c r="X842" i="1" s="1"/>
  <c r="X843" i="1" a="1"/>
  <c r="X843" i="1" s="1"/>
  <c r="X844" i="1" a="1"/>
  <c r="X844" i="1" s="1"/>
  <c r="X845" i="1" a="1"/>
  <c r="X845" i="1" s="1"/>
  <c r="X846" i="1" a="1"/>
  <c r="X846" i="1" s="1"/>
  <c r="X847" i="1" a="1"/>
  <c r="X847" i="1" s="1"/>
  <c r="X1047" i="1" a="1"/>
  <c r="X1047" i="1" s="1"/>
  <c r="X848" i="1" a="1"/>
  <c r="X848" i="1" s="1"/>
  <c r="X849" i="1" a="1"/>
  <c r="X849" i="1" s="1"/>
  <c r="X1048" i="1" a="1"/>
  <c r="X1048" i="1" s="1"/>
  <c r="X850" i="1" a="1"/>
  <c r="X850" i="1" s="1"/>
  <c r="X851" i="1" a="1"/>
  <c r="X851" i="1" s="1"/>
  <c r="X1049" i="1" a="1"/>
  <c r="X1049" i="1" s="1"/>
  <c r="X852" i="1" a="1"/>
  <c r="X852" i="1" s="1"/>
  <c r="X853" i="1" a="1"/>
  <c r="X853" i="1" s="1"/>
  <c r="X854" i="1" a="1"/>
  <c r="X854" i="1" s="1"/>
  <c r="X855" i="1" a="1"/>
  <c r="X855" i="1" s="1"/>
  <c r="X1050" i="1" a="1"/>
  <c r="X1050" i="1" s="1"/>
  <c r="X856" i="1" a="1"/>
  <c r="X856" i="1" s="1"/>
  <c r="X857" i="1" a="1"/>
  <c r="X857" i="1" s="1"/>
  <c r="X858" i="1" a="1"/>
  <c r="X858" i="1" s="1"/>
  <c r="X859" i="1" a="1"/>
  <c r="X859" i="1" s="1"/>
  <c r="X860" i="1" a="1"/>
  <c r="X860" i="1" s="1"/>
  <c r="X861" i="1" a="1"/>
  <c r="X861" i="1" s="1"/>
  <c r="X862" i="1" a="1"/>
  <c r="X862" i="1" s="1"/>
  <c r="X863" i="1" a="1"/>
  <c r="X863" i="1" s="1"/>
  <c r="X1051" i="1" a="1"/>
  <c r="X1051" i="1" s="1"/>
  <c r="X1052" i="1" a="1"/>
  <c r="X1052" i="1" s="1"/>
  <c r="X1053" i="1" a="1"/>
  <c r="X1053" i="1" s="1"/>
  <c r="X1054" i="1" a="1"/>
  <c r="X1054" i="1" s="1"/>
  <c r="X864" i="1" a="1"/>
  <c r="X864" i="1" s="1"/>
  <c r="X865" i="1" a="1"/>
  <c r="X865" i="1" s="1"/>
  <c r="X866" i="1" a="1"/>
  <c r="X866" i="1" s="1"/>
  <c r="X867" i="1" a="1"/>
  <c r="X867" i="1" s="1"/>
  <c r="X868" i="1" a="1"/>
  <c r="X868" i="1" s="1"/>
  <c r="X869" i="1" a="1"/>
  <c r="X869" i="1" s="1"/>
  <c r="X1055" i="1" a="1"/>
  <c r="X1055" i="1" s="1"/>
  <c r="X870" i="1" a="1"/>
  <c r="X870" i="1" s="1"/>
  <c r="X871" i="1" a="1"/>
  <c r="X871" i="1" s="1"/>
  <c r="X1056" i="1" a="1"/>
  <c r="X1056" i="1" s="1"/>
  <c r="X1057" i="1" a="1"/>
  <c r="X1057" i="1" s="1"/>
  <c r="X1058" i="1" a="1"/>
  <c r="X1058" i="1" s="1"/>
  <c r="X1059" i="1" a="1"/>
  <c r="X1059" i="1" s="1"/>
  <c r="X1060" i="1" a="1"/>
  <c r="X1060" i="1" s="1"/>
  <c r="X1061" i="1" a="1"/>
  <c r="X1061" i="1" s="1"/>
  <c r="X1062" i="1" a="1"/>
  <c r="X1062" i="1" s="1"/>
  <c r="X1063" i="1" a="1"/>
  <c r="X1063" i="1" s="1"/>
  <c r="X1064" i="1" a="1"/>
  <c r="X1064" i="1" s="1"/>
  <c r="X1065" i="1" a="1"/>
  <c r="X1065" i="1" s="1"/>
  <c r="X1066" i="1" a="1"/>
  <c r="X1066" i="1" s="1"/>
  <c r="X1067" i="1" a="1"/>
  <c r="X1067" i="1" s="1"/>
  <c r="X1068" i="1" a="1"/>
  <c r="X1068" i="1" s="1"/>
  <c r="X1069" i="1" a="1"/>
  <c r="X1069" i="1" s="1"/>
  <c r="X1070" i="1" a="1"/>
  <c r="X1070" i="1" s="1"/>
  <c r="X1071" i="1" a="1"/>
  <c r="X1071" i="1" s="1"/>
  <c r="X1072" i="1" a="1"/>
  <c r="X1072" i="1" s="1"/>
  <c r="X1073" i="1" a="1"/>
  <c r="X1073" i="1" s="1"/>
  <c r="X1074" i="1" a="1"/>
  <c r="X1074" i="1" s="1"/>
  <c r="X1075" i="1" a="1"/>
  <c r="X1075" i="1" s="1"/>
  <c r="X1076" i="1" a="1"/>
  <c r="X1076" i="1" s="1"/>
  <c r="X1077" i="1" a="1"/>
  <c r="X1077" i="1" s="1"/>
  <c r="X1078" i="1" a="1"/>
  <c r="X1078" i="1" s="1"/>
  <c r="X1079" i="1" a="1"/>
  <c r="X1079" i="1" s="1"/>
  <c r="X1080" i="1" a="1"/>
  <c r="X1080" i="1" s="1"/>
  <c r="X1081" i="1" a="1"/>
  <c r="X1081" i="1" s="1"/>
  <c r="X1082" i="1" a="1"/>
  <c r="X1082" i="1" s="1"/>
  <c r="X1083" i="1" a="1"/>
  <c r="X1083" i="1" s="1"/>
  <c r="X1084" i="1" a="1"/>
  <c r="X1084" i="1" s="1"/>
  <c r="X1085" i="1" a="1"/>
  <c r="X1085" i="1" s="1"/>
  <c r="X1086" i="1" a="1"/>
  <c r="X1086" i="1" s="1"/>
  <c r="X1087" i="1" a="1"/>
  <c r="X1087" i="1" s="1"/>
  <c r="X1088" i="1" a="1"/>
  <c r="X1088" i="1" s="1"/>
  <c r="X1089" i="1" a="1"/>
  <c r="X1089" i="1" s="1"/>
  <c r="X1090" i="1" a="1"/>
  <c r="X1090" i="1" s="1"/>
  <c r="X1091" i="1" a="1"/>
  <c r="X1091" i="1" s="1"/>
  <c r="X1092" i="1" a="1"/>
  <c r="X1092" i="1" s="1"/>
  <c r="X1093" i="1" a="1"/>
  <c r="X1093" i="1" s="1"/>
  <c r="X1094" i="1" a="1"/>
  <c r="X1094" i="1" s="1"/>
  <c r="X1095" i="1" a="1"/>
  <c r="X1095" i="1" s="1"/>
  <c r="X1096" i="1" a="1"/>
  <c r="X1096" i="1" s="1"/>
  <c r="X1097" i="1" a="1"/>
  <c r="X1097" i="1" s="1"/>
  <c r="X1098" i="1" a="1"/>
  <c r="X1098" i="1" s="1"/>
  <c r="X1099" i="1" a="1"/>
  <c r="X1099" i="1" s="1"/>
  <c r="X1100" i="1" a="1"/>
  <c r="X1100" i="1" s="1"/>
  <c r="X1101" i="1" a="1"/>
  <c r="X1101" i="1" s="1"/>
  <c r="X1102" i="1" a="1"/>
  <c r="X1102" i="1" s="1"/>
  <c r="X1103" i="1" a="1"/>
  <c r="X1103" i="1" s="1"/>
  <c r="X1104" i="1" a="1"/>
  <c r="X1104" i="1" s="1"/>
  <c r="X1105" i="1" a="1"/>
  <c r="X1105" i="1" s="1"/>
  <c r="X1106" i="1" a="1"/>
  <c r="X1106" i="1" s="1"/>
  <c r="X1107" i="1" a="1"/>
  <c r="X1107" i="1" s="1"/>
  <c r="X1108" i="1" a="1"/>
  <c r="X1108" i="1" s="1"/>
  <c r="X1109" i="1" a="1"/>
  <c r="X1109" i="1" s="1"/>
  <c r="X1110" i="1" a="1"/>
  <c r="X1110" i="1" s="1"/>
  <c r="X1111" i="1" a="1"/>
  <c r="X1111" i="1" s="1"/>
  <c r="X1112" i="1" a="1"/>
  <c r="X1112" i="1" s="1"/>
  <c r="X1113" i="1" a="1"/>
  <c r="X1113" i="1" s="1"/>
  <c r="X1114" i="1" a="1"/>
  <c r="X1114" i="1" s="1"/>
  <c r="X1115" i="1" a="1"/>
  <c r="X1115" i="1" s="1"/>
  <c r="X1116" i="1" a="1"/>
  <c r="X1116" i="1" s="1"/>
  <c r="X1117" i="1" a="1"/>
  <c r="X1117" i="1" s="1"/>
  <c r="X1118" i="1" a="1"/>
  <c r="X1118" i="1" s="1"/>
  <c r="X1119" i="1" a="1"/>
  <c r="X1119" i="1" s="1"/>
  <c r="X1120" i="1" a="1"/>
  <c r="X1120" i="1" s="1"/>
  <c r="X1121" i="1" a="1"/>
  <c r="X1121" i="1" s="1"/>
  <c r="X1122" i="1" a="1"/>
  <c r="X1122" i="1" s="1"/>
  <c r="X1123" i="1" a="1"/>
  <c r="X1123" i="1" s="1"/>
  <c r="X1124" i="1" a="1"/>
  <c r="X1124" i="1" s="1"/>
  <c r="W873" i="1" a="1"/>
  <c r="W873" i="1" s="1"/>
  <c r="W874" i="1" a="1"/>
  <c r="W874" i="1" s="1"/>
  <c r="W875" i="1" a="1"/>
  <c r="W875" i="1" s="1"/>
  <c r="W876" i="1" a="1"/>
  <c r="W876" i="1" s="1"/>
  <c r="W877" i="1" a="1"/>
  <c r="W877" i="1" s="1"/>
  <c r="W878" i="1" a="1"/>
  <c r="W878" i="1" s="1"/>
  <c r="W879" i="1" a="1"/>
  <c r="W879" i="1" s="1"/>
  <c r="W880" i="1" a="1"/>
  <c r="W880" i="1" s="1"/>
  <c r="W881" i="1" a="1"/>
  <c r="W881" i="1" s="1"/>
  <c r="W882" i="1" a="1"/>
  <c r="W882" i="1" s="1"/>
  <c r="W883" i="1" a="1"/>
  <c r="W883" i="1" s="1"/>
  <c r="W884" i="1" a="1"/>
  <c r="W884" i="1" s="1"/>
  <c r="W885" i="1" a="1"/>
  <c r="W885" i="1" s="1"/>
  <c r="W886" i="1" a="1"/>
  <c r="W886" i="1" s="1"/>
  <c r="W887" i="1" a="1"/>
  <c r="W887" i="1" s="1"/>
  <c r="W888" i="1" a="1"/>
  <c r="W888" i="1" s="1"/>
  <c r="W889" i="1" a="1"/>
  <c r="W889" i="1" s="1"/>
  <c r="W890" i="1" a="1"/>
  <c r="W890" i="1" s="1"/>
  <c r="W891" i="1" a="1"/>
  <c r="W891" i="1" s="1"/>
  <c r="W892" i="1" a="1"/>
  <c r="W892" i="1" s="1"/>
  <c r="W893" i="1" a="1"/>
  <c r="W893" i="1" s="1"/>
  <c r="W894" i="1" a="1"/>
  <c r="W894" i="1" s="1"/>
  <c r="W895" i="1" a="1"/>
  <c r="W895" i="1" s="1"/>
  <c r="W896" i="1" a="1"/>
  <c r="W896" i="1" s="1"/>
  <c r="W897" i="1" a="1"/>
  <c r="W897" i="1" s="1"/>
  <c r="W898" i="1" a="1"/>
  <c r="W898" i="1" s="1"/>
  <c r="W899" i="1" a="1"/>
  <c r="W899" i="1" s="1"/>
  <c r="W900" i="1" a="1"/>
  <c r="W900" i="1" s="1"/>
  <c r="W901" i="1" a="1"/>
  <c r="W901" i="1" s="1"/>
  <c r="W902" i="1" a="1"/>
  <c r="W902" i="1" s="1"/>
  <c r="W756" i="1" a="1"/>
  <c r="W756" i="1" s="1"/>
  <c r="W903" i="1" a="1"/>
  <c r="W903" i="1" s="1"/>
  <c r="W904" i="1" a="1"/>
  <c r="W904" i="1" s="1"/>
  <c r="W905" i="1" a="1"/>
  <c r="W905" i="1" s="1"/>
  <c r="W906" i="1" a="1"/>
  <c r="W906" i="1" s="1"/>
  <c r="W907" i="1" a="1"/>
  <c r="W907" i="1" s="1"/>
  <c r="W908" i="1" a="1"/>
  <c r="W908" i="1" s="1"/>
  <c r="W909" i="1" a="1"/>
  <c r="W909" i="1" s="1"/>
  <c r="W910" i="1" a="1"/>
  <c r="W910" i="1" s="1"/>
  <c r="W911" i="1" a="1"/>
  <c r="W911" i="1" s="1"/>
  <c r="W912" i="1" a="1"/>
  <c r="W912" i="1" s="1"/>
  <c r="W913" i="1" a="1"/>
  <c r="W913" i="1" s="1"/>
  <c r="W914" i="1" a="1"/>
  <c r="W914" i="1" s="1"/>
  <c r="W915" i="1" a="1"/>
  <c r="W915" i="1" s="1"/>
  <c r="W916" i="1" a="1"/>
  <c r="W916" i="1" s="1"/>
  <c r="W917" i="1" a="1"/>
  <c r="W917" i="1" s="1"/>
  <c r="W918" i="1" a="1"/>
  <c r="W918" i="1" s="1"/>
  <c r="W919" i="1" a="1"/>
  <c r="W919" i="1" s="1"/>
  <c r="W920" i="1" a="1"/>
  <c r="W920" i="1" s="1"/>
  <c r="W921" i="1" a="1"/>
  <c r="W921" i="1" s="1"/>
  <c r="W922" i="1" a="1"/>
  <c r="W922" i="1" s="1"/>
  <c r="W923" i="1" a="1"/>
  <c r="W923" i="1" s="1"/>
  <c r="W924" i="1" a="1"/>
  <c r="W924" i="1" s="1"/>
  <c r="W925" i="1" a="1"/>
  <c r="W925" i="1" s="1"/>
  <c r="W926" i="1" a="1"/>
  <c r="W926" i="1" s="1"/>
  <c r="W927" i="1" a="1"/>
  <c r="W927" i="1" s="1"/>
  <c r="W928" i="1" a="1"/>
  <c r="W928" i="1" s="1"/>
  <c r="W929" i="1" a="1"/>
  <c r="W929" i="1" s="1"/>
  <c r="W930" i="1" a="1"/>
  <c r="W930" i="1" s="1"/>
  <c r="W931" i="1" a="1"/>
  <c r="W931" i="1" s="1"/>
  <c r="W932" i="1" a="1"/>
  <c r="W932" i="1" s="1"/>
  <c r="W933" i="1" a="1"/>
  <c r="W933" i="1" s="1"/>
  <c r="W934" i="1" a="1"/>
  <c r="W934" i="1" s="1"/>
  <c r="W935" i="1" a="1"/>
  <c r="W935" i="1" s="1"/>
  <c r="W936" i="1" a="1"/>
  <c r="W936" i="1" s="1"/>
  <c r="W937" i="1" a="1"/>
  <c r="W937" i="1" s="1"/>
  <c r="W938" i="1" a="1"/>
  <c r="W938" i="1" s="1"/>
  <c r="W939" i="1" a="1"/>
  <c r="W939" i="1" s="1"/>
  <c r="W940" i="1" a="1"/>
  <c r="W940" i="1" s="1"/>
  <c r="W941" i="1" a="1"/>
  <c r="W941" i="1" s="1"/>
  <c r="W942" i="1" a="1"/>
  <c r="W942" i="1" s="1"/>
  <c r="W943" i="1" a="1"/>
  <c r="W943" i="1" s="1"/>
  <c r="W944" i="1" a="1"/>
  <c r="W944" i="1" s="1"/>
  <c r="W945" i="1" a="1"/>
  <c r="W945" i="1" s="1"/>
  <c r="W946" i="1" a="1"/>
  <c r="W946" i="1" s="1"/>
  <c r="W947" i="1" a="1"/>
  <c r="W947" i="1" s="1"/>
  <c r="W948" i="1" a="1"/>
  <c r="W948" i="1" s="1"/>
  <c r="W949" i="1" a="1"/>
  <c r="W949" i="1" s="1"/>
  <c r="W950" i="1" a="1"/>
  <c r="W950" i="1" s="1"/>
  <c r="W951" i="1" a="1"/>
  <c r="W951" i="1" s="1"/>
  <c r="W952" i="1" a="1"/>
  <c r="W952" i="1" s="1"/>
  <c r="W953" i="1" a="1"/>
  <c r="W953" i="1" s="1"/>
  <c r="W954" i="1" a="1"/>
  <c r="W954" i="1" s="1"/>
  <c r="W955" i="1" a="1"/>
  <c r="W955" i="1" s="1"/>
  <c r="W956" i="1" a="1"/>
  <c r="W956" i="1" s="1"/>
  <c r="W957" i="1" a="1"/>
  <c r="W957" i="1" s="1"/>
  <c r="W958" i="1" a="1"/>
  <c r="W958" i="1" s="1"/>
  <c r="W959" i="1" a="1"/>
  <c r="W959" i="1" s="1"/>
  <c r="W960" i="1" a="1"/>
  <c r="W960" i="1" s="1"/>
  <c r="W961" i="1" a="1"/>
  <c r="W961" i="1" s="1"/>
  <c r="W962" i="1" a="1"/>
  <c r="W962" i="1" s="1"/>
  <c r="W963" i="1" a="1"/>
  <c r="W963" i="1" s="1"/>
  <c r="W964" i="1" a="1"/>
  <c r="W964" i="1" s="1"/>
  <c r="W965" i="1" a="1"/>
  <c r="W965" i="1" s="1"/>
  <c r="W966" i="1" a="1"/>
  <c r="W966" i="1" s="1"/>
  <c r="W967" i="1" a="1"/>
  <c r="W967" i="1" s="1"/>
  <c r="W968" i="1" a="1"/>
  <c r="W968" i="1" s="1"/>
  <c r="W969" i="1" a="1"/>
  <c r="W969" i="1" s="1"/>
  <c r="W970" i="1" a="1"/>
  <c r="W970" i="1" s="1"/>
  <c r="W971" i="1" a="1"/>
  <c r="W971" i="1" s="1"/>
  <c r="W972" i="1" a="1"/>
  <c r="W972" i="1" s="1"/>
  <c r="W973" i="1" a="1"/>
  <c r="W973" i="1" s="1"/>
  <c r="W974" i="1" a="1"/>
  <c r="W974" i="1" s="1"/>
  <c r="W975" i="1" a="1"/>
  <c r="W975" i="1" s="1"/>
  <c r="W976" i="1" a="1"/>
  <c r="W976" i="1" s="1"/>
  <c r="W977" i="1" a="1"/>
  <c r="W977" i="1" s="1"/>
  <c r="W978" i="1" a="1"/>
  <c r="W978" i="1" s="1"/>
  <c r="W979" i="1" a="1"/>
  <c r="W979" i="1" s="1"/>
  <c r="W980" i="1" a="1"/>
  <c r="W980" i="1" s="1"/>
  <c r="W981" i="1" a="1"/>
  <c r="W981" i="1" s="1"/>
  <c r="W982" i="1" a="1"/>
  <c r="W982" i="1" s="1"/>
  <c r="W983" i="1" a="1"/>
  <c r="W983" i="1" s="1"/>
  <c r="W984" i="1" a="1"/>
  <c r="W984" i="1" s="1"/>
  <c r="W985" i="1" a="1"/>
  <c r="W985" i="1" s="1"/>
  <c r="W986" i="1" a="1"/>
  <c r="W986" i="1" s="1"/>
  <c r="W987" i="1" a="1"/>
  <c r="W987" i="1" s="1"/>
  <c r="W988" i="1" a="1"/>
  <c r="W988" i="1" s="1"/>
  <c r="W989" i="1" a="1"/>
  <c r="W989" i="1" s="1"/>
  <c r="W990" i="1" a="1"/>
  <c r="W990" i="1" s="1"/>
  <c r="W991" i="1" a="1"/>
  <c r="W991" i="1" s="1"/>
  <c r="W992" i="1" a="1"/>
  <c r="W992" i="1" s="1"/>
  <c r="W993" i="1" a="1"/>
  <c r="W993" i="1" s="1"/>
  <c r="W994" i="1" a="1"/>
  <c r="W994" i="1" s="1"/>
  <c r="W995" i="1" a="1"/>
  <c r="W995" i="1" s="1"/>
  <c r="W996" i="1" a="1"/>
  <c r="W996" i="1" s="1"/>
  <c r="W997" i="1" a="1"/>
  <c r="W997" i="1" s="1"/>
  <c r="W998" i="1" a="1"/>
  <c r="W998" i="1" s="1"/>
  <c r="W999" i="1" a="1"/>
  <c r="W999" i="1" s="1"/>
  <c r="W1000" i="1" a="1"/>
  <c r="W1000" i="1" s="1"/>
  <c r="W1001" i="1" a="1"/>
  <c r="W1001" i="1" s="1"/>
  <c r="W1002" i="1" a="1"/>
  <c r="W1002" i="1" s="1"/>
  <c r="W1003" i="1" a="1"/>
  <c r="W1003" i="1" s="1"/>
  <c r="W1004" i="1" a="1"/>
  <c r="W1004" i="1" s="1"/>
  <c r="W1005" i="1" a="1"/>
  <c r="W1005" i="1" s="1"/>
  <c r="W1006" i="1" a="1"/>
  <c r="W1006" i="1" s="1"/>
  <c r="W1007" i="1" a="1"/>
  <c r="W1007" i="1" s="1"/>
  <c r="W1008" i="1" a="1"/>
  <c r="W1008" i="1" s="1"/>
  <c r="W1009" i="1" a="1"/>
  <c r="W1009" i="1" s="1"/>
  <c r="W1010" i="1" a="1"/>
  <c r="W1010" i="1" s="1"/>
  <c r="W1011" i="1" a="1"/>
  <c r="W1011" i="1" s="1"/>
  <c r="W1012" i="1" a="1"/>
  <c r="W1012" i="1" s="1"/>
  <c r="W1013" i="1" a="1"/>
  <c r="W1013" i="1" s="1"/>
  <c r="W1014" i="1" a="1"/>
  <c r="W1014" i="1" s="1"/>
  <c r="W1015" i="1" a="1"/>
  <c r="W1015" i="1" s="1"/>
  <c r="W1016" i="1" a="1"/>
  <c r="W1016" i="1" s="1"/>
  <c r="W1017" i="1" a="1"/>
  <c r="W1017" i="1" s="1"/>
  <c r="W1018" i="1" a="1"/>
  <c r="W1018" i="1" s="1"/>
  <c r="W1019" i="1" a="1"/>
  <c r="W1019" i="1" s="1"/>
  <c r="W1020" i="1" a="1"/>
  <c r="W1020" i="1" s="1"/>
  <c r="W1021" i="1" a="1"/>
  <c r="W1021" i="1" s="1"/>
  <c r="W1022" i="1" a="1"/>
  <c r="W1022" i="1" s="1"/>
  <c r="W1023" i="1" a="1"/>
  <c r="W1023" i="1" s="1"/>
  <c r="W1024" i="1" a="1"/>
  <c r="W1024" i="1" s="1"/>
  <c r="W1025" i="1" a="1"/>
  <c r="W1025" i="1" s="1"/>
  <c r="W1026" i="1" a="1"/>
  <c r="W1026" i="1" s="1"/>
  <c r="W1027" i="1" a="1"/>
  <c r="W1027" i="1" s="1"/>
  <c r="W1028" i="1" a="1"/>
  <c r="W1028" i="1" s="1"/>
  <c r="W1029" i="1" a="1"/>
  <c r="W1029" i="1" s="1"/>
  <c r="W1030" i="1" a="1"/>
  <c r="W1030" i="1" s="1"/>
  <c r="W1031" i="1" a="1"/>
  <c r="W1031" i="1" s="1"/>
  <c r="W1032" i="1" a="1"/>
  <c r="W1032" i="1" s="1"/>
  <c r="W1033" i="1" a="1"/>
  <c r="W1033" i="1" s="1"/>
  <c r="W1034" i="1" a="1"/>
  <c r="W1034" i="1" s="1"/>
  <c r="W757" i="1" a="1"/>
  <c r="W757" i="1" s="1"/>
  <c r="W758" i="1" a="1"/>
  <c r="W758" i="1" s="1"/>
  <c r="W759" i="1" a="1"/>
  <c r="W759" i="1" s="1"/>
  <c r="W1035" i="1" a="1"/>
  <c r="W1035" i="1" s="1"/>
  <c r="W760" i="1" a="1"/>
  <c r="W760" i="1" s="1"/>
  <c r="W761" i="1" a="1"/>
  <c r="W761" i="1" s="1"/>
  <c r="W762" i="1" a="1"/>
  <c r="W762" i="1" s="1"/>
  <c r="W763" i="1" a="1"/>
  <c r="W763" i="1" s="1"/>
  <c r="W764" i="1" a="1"/>
  <c r="W764" i="1" s="1"/>
  <c r="W765" i="1" a="1"/>
  <c r="W765" i="1" s="1"/>
  <c r="W766" i="1" a="1"/>
  <c r="W766" i="1" s="1"/>
  <c r="W767" i="1" a="1"/>
  <c r="W767" i="1" s="1"/>
  <c r="W768" i="1" a="1"/>
  <c r="W768" i="1" s="1"/>
  <c r="W769" i="1" a="1"/>
  <c r="W769" i="1" s="1"/>
  <c r="W1036" i="1" a="1"/>
  <c r="W1036" i="1" s="1"/>
  <c r="W770" i="1" a="1"/>
  <c r="W770" i="1" s="1"/>
  <c r="W771" i="1" a="1"/>
  <c r="W771" i="1" s="1"/>
  <c r="W772" i="1" a="1"/>
  <c r="W772" i="1" s="1"/>
  <c r="W773" i="1" a="1"/>
  <c r="W773" i="1" s="1"/>
  <c r="W774" i="1" a="1"/>
  <c r="W774" i="1" s="1"/>
  <c r="W775" i="1" a="1"/>
  <c r="W775" i="1" s="1"/>
  <c r="W776" i="1" a="1"/>
  <c r="W776" i="1" s="1"/>
  <c r="W777" i="1" a="1"/>
  <c r="W777" i="1" s="1"/>
  <c r="W778" i="1" a="1"/>
  <c r="W778" i="1" s="1"/>
  <c r="W779" i="1" a="1"/>
  <c r="W779" i="1" s="1"/>
  <c r="W1037" i="1" a="1"/>
  <c r="W1037" i="1" s="1"/>
  <c r="W780" i="1" a="1"/>
  <c r="W780" i="1" s="1"/>
  <c r="W781" i="1" a="1"/>
  <c r="W781" i="1" s="1"/>
  <c r="W782" i="1" a="1"/>
  <c r="W782" i="1" s="1"/>
  <c r="W783" i="1" a="1"/>
  <c r="W783" i="1" s="1"/>
  <c r="W784" i="1" a="1"/>
  <c r="W784" i="1" s="1"/>
  <c r="W1038" i="1" a="1"/>
  <c r="W1038" i="1" s="1"/>
  <c r="W785" i="1" a="1"/>
  <c r="W785" i="1" s="1"/>
  <c r="W786" i="1" a="1"/>
  <c r="W786" i="1" s="1"/>
  <c r="W787" i="1" a="1"/>
  <c r="W787" i="1" s="1"/>
  <c r="W788" i="1" a="1"/>
  <c r="W788" i="1" s="1"/>
  <c r="W1039" i="1" a="1"/>
  <c r="W1039" i="1" s="1"/>
  <c r="W789" i="1" a="1"/>
  <c r="W789" i="1" s="1"/>
  <c r="W790" i="1" a="1"/>
  <c r="W790" i="1" s="1"/>
  <c r="W791" i="1" a="1"/>
  <c r="W791" i="1" s="1"/>
  <c r="W792" i="1" a="1"/>
  <c r="W792" i="1" s="1"/>
  <c r="W793" i="1" a="1"/>
  <c r="W793" i="1" s="1"/>
  <c r="W794" i="1" a="1"/>
  <c r="W794" i="1" s="1"/>
  <c r="W795" i="1" a="1"/>
  <c r="W795" i="1" s="1"/>
  <c r="W796" i="1" a="1"/>
  <c r="W796" i="1" s="1"/>
  <c r="W797" i="1" a="1"/>
  <c r="W797" i="1" s="1"/>
  <c r="W798" i="1" a="1"/>
  <c r="W798" i="1" s="1"/>
  <c r="W1040" i="1" a="1"/>
  <c r="W1040" i="1" s="1"/>
  <c r="W799" i="1" a="1"/>
  <c r="W799" i="1" s="1"/>
  <c r="W800" i="1" a="1"/>
  <c r="W800" i="1" s="1"/>
  <c r="W801" i="1" a="1"/>
  <c r="W801" i="1" s="1"/>
  <c r="W802" i="1" a="1"/>
  <c r="W802" i="1" s="1"/>
  <c r="W803" i="1" a="1"/>
  <c r="W803" i="1" s="1"/>
  <c r="W804" i="1" a="1"/>
  <c r="W804" i="1" s="1"/>
  <c r="W805" i="1" a="1"/>
  <c r="W805" i="1" s="1"/>
  <c r="W806" i="1" a="1"/>
  <c r="W806" i="1" s="1"/>
  <c r="W807" i="1" a="1"/>
  <c r="W807" i="1" s="1"/>
  <c r="W1041" i="1" a="1"/>
  <c r="W1041" i="1" s="1"/>
  <c r="W1042" i="1" a="1"/>
  <c r="W1042" i="1" s="1"/>
  <c r="W1043" i="1" a="1"/>
  <c r="W1043" i="1" s="1"/>
  <c r="W808" i="1" a="1"/>
  <c r="W808" i="1" s="1"/>
  <c r="W809" i="1" a="1"/>
  <c r="W809" i="1" s="1"/>
  <c r="W810" i="1" a="1"/>
  <c r="W810" i="1" s="1"/>
  <c r="W811" i="1" a="1"/>
  <c r="W811" i="1" s="1"/>
  <c r="W812" i="1" a="1"/>
  <c r="W812" i="1" s="1"/>
  <c r="W813" i="1" a="1"/>
  <c r="W813" i="1" s="1"/>
  <c r="W814" i="1" a="1"/>
  <c r="W814" i="1" s="1"/>
  <c r="W815" i="1" a="1"/>
  <c r="W815" i="1" s="1"/>
  <c r="W816" i="1" a="1"/>
  <c r="W816" i="1" s="1"/>
  <c r="W817" i="1" a="1"/>
  <c r="W817" i="1" s="1"/>
  <c r="W1044" i="1" a="1"/>
  <c r="W1044" i="1" s="1"/>
  <c r="W818" i="1" a="1"/>
  <c r="W818" i="1" s="1"/>
  <c r="W819" i="1" a="1"/>
  <c r="W819" i="1" s="1"/>
  <c r="W820" i="1" a="1"/>
  <c r="W820" i="1" s="1"/>
  <c r="W821" i="1" a="1"/>
  <c r="W821" i="1" s="1"/>
  <c r="W822" i="1" a="1"/>
  <c r="W822" i="1" s="1"/>
  <c r="W823" i="1" a="1"/>
  <c r="W823" i="1" s="1"/>
  <c r="W824" i="1" a="1"/>
  <c r="W824" i="1" s="1"/>
  <c r="W825" i="1" a="1"/>
  <c r="W825" i="1" s="1"/>
  <c r="W826" i="1" a="1"/>
  <c r="W826" i="1" s="1"/>
  <c r="W827" i="1" a="1"/>
  <c r="W827" i="1" s="1"/>
  <c r="W1045" i="1" a="1"/>
  <c r="W1045" i="1" s="1"/>
  <c r="W828" i="1" a="1"/>
  <c r="W828" i="1" s="1"/>
  <c r="W829" i="1" a="1"/>
  <c r="W829" i="1" s="1"/>
  <c r="W830" i="1" a="1"/>
  <c r="W830" i="1" s="1"/>
  <c r="W831" i="1" a="1"/>
  <c r="W831" i="1" s="1"/>
  <c r="W832" i="1" a="1"/>
  <c r="W832" i="1" s="1"/>
  <c r="W833" i="1" a="1"/>
  <c r="W833" i="1" s="1"/>
  <c r="W834" i="1" a="1"/>
  <c r="W834" i="1" s="1"/>
  <c r="W835" i="1" a="1"/>
  <c r="W835" i="1" s="1"/>
  <c r="W836" i="1" a="1"/>
  <c r="W836" i="1" s="1"/>
  <c r="W837" i="1" a="1"/>
  <c r="W837" i="1" s="1"/>
  <c r="W1046" i="1" a="1"/>
  <c r="W1046" i="1" s="1"/>
  <c r="W838" i="1" a="1"/>
  <c r="W838" i="1" s="1"/>
  <c r="W839" i="1" a="1"/>
  <c r="W839" i="1" s="1"/>
  <c r="W840" i="1" a="1"/>
  <c r="W840" i="1" s="1"/>
  <c r="W841" i="1" a="1"/>
  <c r="W841" i="1" s="1"/>
  <c r="W842" i="1" a="1"/>
  <c r="W842" i="1" s="1"/>
  <c r="W843" i="1" a="1"/>
  <c r="W843" i="1" s="1"/>
  <c r="W844" i="1" a="1"/>
  <c r="W844" i="1" s="1"/>
  <c r="W845" i="1" a="1"/>
  <c r="W845" i="1" s="1"/>
  <c r="W846" i="1" a="1"/>
  <c r="W846" i="1" s="1"/>
  <c r="W847" i="1" a="1"/>
  <c r="W847" i="1" s="1"/>
  <c r="W1047" i="1" a="1"/>
  <c r="W1047" i="1" s="1"/>
  <c r="W848" i="1" a="1"/>
  <c r="W848" i="1" s="1"/>
  <c r="W849" i="1" a="1"/>
  <c r="W849" i="1" s="1"/>
  <c r="W1048" i="1" a="1"/>
  <c r="W1048" i="1" s="1"/>
  <c r="W850" i="1" a="1"/>
  <c r="W850" i="1" s="1"/>
  <c r="W851" i="1" a="1"/>
  <c r="W851" i="1" s="1"/>
  <c r="W1049" i="1" a="1"/>
  <c r="W1049" i="1" s="1"/>
  <c r="W852" i="1" a="1"/>
  <c r="W852" i="1" s="1"/>
  <c r="W853" i="1" a="1"/>
  <c r="W853" i="1" s="1"/>
  <c r="W854" i="1" a="1"/>
  <c r="W854" i="1" s="1"/>
  <c r="W855" i="1" a="1"/>
  <c r="W855" i="1" s="1"/>
  <c r="W1050" i="1" a="1"/>
  <c r="W1050" i="1" s="1"/>
  <c r="W856" i="1" a="1"/>
  <c r="W856" i="1" s="1"/>
  <c r="W857" i="1" a="1"/>
  <c r="W857" i="1" s="1"/>
  <c r="W858" i="1" a="1"/>
  <c r="W858" i="1" s="1"/>
  <c r="W859" i="1" a="1"/>
  <c r="W859" i="1" s="1"/>
  <c r="W860" i="1" a="1"/>
  <c r="W860" i="1" s="1"/>
  <c r="W861" i="1" a="1"/>
  <c r="W861" i="1" s="1"/>
  <c r="W862" i="1" a="1"/>
  <c r="W862" i="1" s="1"/>
  <c r="W863" i="1" a="1"/>
  <c r="W863" i="1" s="1"/>
  <c r="W1051" i="1" a="1"/>
  <c r="W1051" i="1" s="1"/>
  <c r="W1052" i="1" a="1"/>
  <c r="W1052" i="1" s="1"/>
  <c r="W1053" i="1" a="1"/>
  <c r="W1053" i="1" s="1"/>
  <c r="W1054" i="1" a="1"/>
  <c r="W1054" i="1" s="1"/>
  <c r="W864" i="1" a="1"/>
  <c r="W864" i="1" s="1"/>
  <c r="W865" i="1" a="1"/>
  <c r="W865" i="1" s="1"/>
  <c r="W866" i="1" a="1"/>
  <c r="W866" i="1" s="1"/>
  <c r="W867" i="1" a="1"/>
  <c r="W867" i="1" s="1"/>
  <c r="W868" i="1" a="1"/>
  <c r="W868" i="1" s="1"/>
  <c r="W869" i="1" a="1"/>
  <c r="W869" i="1" s="1"/>
  <c r="W1055" i="1" a="1"/>
  <c r="W1055" i="1" s="1"/>
  <c r="W870" i="1" a="1"/>
  <c r="W870" i="1" s="1"/>
  <c r="W871" i="1" a="1"/>
  <c r="W871" i="1" s="1"/>
  <c r="W1056" i="1" a="1"/>
  <c r="W1056" i="1" s="1"/>
  <c r="W1057" i="1" a="1"/>
  <c r="W1057" i="1" s="1"/>
  <c r="W1058" i="1" a="1"/>
  <c r="W1058" i="1" s="1"/>
  <c r="W1059" i="1" a="1"/>
  <c r="W1059" i="1" s="1"/>
  <c r="W1060" i="1" a="1"/>
  <c r="W1060" i="1" s="1"/>
  <c r="W1061" i="1" a="1"/>
  <c r="W1061" i="1" s="1"/>
  <c r="W1062" i="1" a="1"/>
  <c r="W1062" i="1" s="1"/>
  <c r="W1063" i="1" a="1"/>
  <c r="W1063" i="1" s="1"/>
  <c r="W1064" i="1" a="1"/>
  <c r="W1064" i="1" s="1"/>
  <c r="W1065" i="1" a="1"/>
  <c r="W1065" i="1" s="1"/>
  <c r="W1066" i="1" a="1"/>
  <c r="W1066" i="1" s="1"/>
  <c r="W1067" i="1" a="1"/>
  <c r="W1067" i="1" s="1"/>
  <c r="W1068" i="1" a="1"/>
  <c r="W1068" i="1" s="1"/>
  <c r="W1069" i="1" a="1"/>
  <c r="W1069" i="1" s="1"/>
  <c r="W1070" i="1" a="1"/>
  <c r="W1070" i="1" s="1"/>
  <c r="W1071" i="1" a="1"/>
  <c r="W1071" i="1" s="1"/>
  <c r="W1072" i="1" a="1"/>
  <c r="W1072" i="1" s="1"/>
  <c r="W1073" i="1" a="1"/>
  <c r="W1073" i="1" s="1"/>
  <c r="W1074" i="1" a="1"/>
  <c r="W1074" i="1" s="1"/>
  <c r="W1075" i="1" a="1"/>
  <c r="W1075" i="1" s="1"/>
  <c r="W1076" i="1" a="1"/>
  <c r="W1076" i="1" s="1"/>
  <c r="W1077" i="1" a="1"/>
  <c r="W1077" i="1" s="1"/>
  <c r="W1078" i="1" a="1"/>
  <c r="W1078" i="1" s="1"/>
  <c r="W1079" i="1" a="1"/>
  <c r="W1079" i="1" s="1"/>
  <c r="W1080" i="1" a="1"/>
  <c r="W1080" i="1" s="1"/>
  <c r="W1081" i="1" a="1"/>
  <c r="W1081" i="1" s="1"/>
  <c r="W1082" i="1" a="1"/>
  <c r="W1082" i="1" s="1"/>
  <c r="W1083" i="1" a="1"/>
  <c r="W1083" i="1" s="1"/>
  <c r="W1084" i="1" a="1"/>
  <c r="W1084" i="1" s="1"/>
  <c r="W1085" i="1" a="1"/>
  <c r="W1085" i="1" s="1"/>
  <c r="W1086" i="1" a="1"/>
  <c r="W1086" i="1" s="1"/>
  <c r="W1087" i="1" a="1"/>
  <c r="W1087" i="1" s="1"/>
  <c r="W1088" i="1" a="1"/>
  <c r="W1088" i="1" s="1"/>
  <c r="W1089" i="1" a="1"/>
  <c r="W1089" i="1" s="1"/>
  <c r="W1090" i="1" a="1"/>
  <c r="W1090" i="1" s="1"/>
  <c r="W1091" i="1" a="1"/>
  <c r="W1091" i="1" s="1"/>
  <c r="W1092" i="1" a="1"/>
  <c r="W1092" i="1" s="1"/>
  <c r="W1093" i="1" a="1"/>
  <c r="W1093" i="1" s="1"/>
  <c r="W1094" i="1" a="1"/>
  <c r="W1094" i="1" s="1"/>
  <c r="W1095" i="1" a="1"/>
  <c r="W1095" i="1" s="1"/>
  <c r="W1096" i="1" a="1"/>
  <c r="W1096" i="1" s="1"/>
  <c r="W1097" i="1" a="1"/>
  <c r="W1097" i="1" s="1"/>
  <c r="W1098" i="1" a="1"/>
  <c r="W1098" i="1" s="1"/>
  <c r="W1099" i="1" a="1"/>
  <c r="W1099" i="1" s="1"/>
  <c r="W1100" i="1" a="1"/>
  <c r="W1100" i="1" s="1"/>
  <c r="W1101" i="1" a="1"/>
  <c r="W1101" i="1" s="1"/>
  <c r="W1102" i="1" a="1"/>
  <c r="W1102" i="1" s="1"/>
  <c r="W1103" i="1" a="1"/>
  <c r="W1103" i="1" s="1"/>
  <c r="W1104" i="1" a="1"/>
  <c r="W1104" i="1" s="1"/>
  <c r="W1105" i="1" a="1"/>
  <c r="W1105" i="1" s="1"/>
  <c r="W1106" i="1" a="1"/>
  <c r="W1106" i="1" s="1"/>
  <c r="W1107" i="1" a="1"/>
  <c r="W1107" i="1" s="1"/>
  <c r="W1108" i="1" a="1"/>
  <c r="W1108" i="1" s="1"/>
  <c r="W1109" i="1" a="1"/>
  <c r="W1109" i="1" s="1"/>
  <c r="W1110" i="1" a="1"/>
  <c r="W1110" i="1" s="1"/>
  <c r="W1111" i="1" a="1"/>
  <c r="W1111" i="1" s="1"/>
  <c r="W1112" i="1" a="1"/>
  <c r="W1112" i="1" s="1"/>
  <c r="W1113" i="1" a="1"/>
  <c r="W1113" i="1" s="1"/>
  <c r="W1114" i="1" a="1"/>
  <c r="W1114" i="1" s="1"/>
  <c r="W1115" i="1" a="1"/>
  <c r="W1115" i="1" s="1"/>
  <c r="W1116" i="1" a="1"/>
  <c r="W1116" i="1" s="1"/>
  <c r="W1117" i="1" a="1"/>
  <c r="W1117" i="1" s="1"/>
  <c r="W1118" i="1" a="1"/>
  <c r="W1118" i="1" s="1"/>
  <c r="W1119" i="1" a="1"/>
  <c r="W1119" i="1" s="1"/>
  <c r="W1120" i="1" a="1"/>
  <c r="W1120" i="1" s="1"/>
  <c r="W1121" i="1" a="1"/>
  <c r="W1121" i="1" s="1"/>
  <c r="W1122" i="1" a="1"/>
  <c r="W1122" i="1" s="1"/>
  <c r="W1123" i="1" a="1"/>
  <c r="W1123" i="1" s="1"/>
  <c r="W1124" i="1" a="1"/>
  <c r="W1124" i="1" s="1"/>
  <c r="V873" i="1" a="1"/>
  <c r="V873" i="1" s="1"/>
  <c r="V874" i="1" a="1"/>
  <c r="V874" i="1" s="1"/>
  <c r="V875" i="1" a="1"/>
  <c r="V875" i="1" s="1"/>
  <c r="V876" i="1" a="1"/>
  <c r="V876" i="1" s="1"/>
  <c r="V877" i="1" a="1"/>
  <c r="V877" i="1" s="1"/>
  <c r="V878" i="1" a="1"/>
  <c r="V878" i="1" s="1"/>
  <c r="V879" i="1" a="1"/>
  <c r="V879" i="1" s="1"/>
  <c r="V880" i="1" a="1"/>
  <c r="V880" i="1" s="1"/>
  <c r="V881" i="1" a="1"/>
  <c r="V881" i="1" s="1"/>
  <c r="V882" i="1" a="1"/>
  <c r="V882" i="1" s="1"/>
  <c r="V883" i="1" a="1"/>
  <c r="V883" i="1" s="1"/>
  <c r="V884" i="1" a="1"/>
  <c r="V884" i="1" s="1"/>
  <c r="V885" i="1" a="1"/>
  <c r="V885" i="1" s="1"/>
  <c r="V886" i="1" a="1"/>
  <c r="V886" i="1" s="1"/>
  <c r="V887" i="1" a="1"/>
  <c r="V887" i="1" s="1"/>
  <c r="V888" i="1" a="1"/>
  <c r="V888" i="1" s="1"/>
  <c r="V889" i="1" a="1"/>
  <c r="V889" i="1" s="1"/>
  <c r="V890" i="1" a="1"/>
  <c r="V890" i="1" s="1"/>
  <c r="V891" i="1" a="1"/>
  <c r="V891" i="1" s="1"/>
  <c r="V892" i="1" a="1"/>
  <c r="V892" i="1" s="1"/>
  <c r="V893" i="1" a="1"/>
  <c r="V893" i="1" s="1"/>
  <c r="V894" i="1" a="1"/>
  <c r="V894" i="1" s="1"/>
  <c r="V895" i="1" a="1"/>
  <c r="V895" i="1" s="1"/>
  <c r="V896" i="1" a="1"/>
  <c r="V896" i="1" s="1"/>
  <c r="V897" i="1" a="1"/>
  <c r="V897" i="1" s="1"/>
  <c r="V898" i="1" a="1"/>
  <c r="V898" i="1" s="1"/>
  <c r="V899" i="1" a="1"/>
  <c r="V899" i="1" s="1"/>
  <c r="V900" i="1" a="1"/>
  <c r="V900" i="1" s="1"/>
  <c r="V901" i="1" a="1"/>
  <c r="V901" i="1" s="1"/>
  <c r="V902" i="1" a="1"/>
  <c r="V902" i="1" s="1"/>
  <c r="V756" i="1" a="1"/>
  <c r="V756" i="1" s="1"/>
  <c r="V903" i="1" a="1"/>
  <c r="V903" i="1" s="1"/>
  <c r="V904" i="1" a="1"/>
  <c r="V904" i="1" s="1"/>
  <c r="V905" i="1" a="1"/>
  <c r="V905" i="1" s="1"/>
  <c r="V906" i="1" a="1"/>
  <c r="V906" i="1" s="1"/>
  <c r="V907" i="1" a="1"/>
  <c r="V907" i="1" s="1"/>
  <c r="V908" i="1" a="1"/>
  <c r="V908" i="1" s="1"/>
  <c r="V909" i="1" a="1"/>
  <c r="V909" i="1" s="1"/>
  <c r="V910" i="1" a="1"/>
  <c r="V910" i="1" s="1"/>
  <c r="V911" i="1" a="1"/>
  <c r="V911" i="1" s="1"/>
  <c r="V912" i="1" a="1"/>
  <c r="V912" i="1" s="1"/>
  <c r="V913" i="1" a="1"/>
  <c r="V913" i="1" s="1"/>
  <c r="V914" i="1" a="1"/>
  <c r="V914" i="1" s="1"/>
  <c r="V915" i="1" a="1"/>
  <c r="V915" i="1" s="1"/>
  <c r="V916" i="1" a="1"/>
  <c r="V916" i="1" s="1"/>
  <c r="V917" i="1" a="1"/>
  <c r="V917" i="1" s="1"/>
  <c r="V918" i="1" a="1"/>
  <c r="V918" i="1" s="1"/>
  <c r="V919" i="1" a="1"/>
  <c r="V919" i="1" s="1"/>
  <c r="V920" i="1" a="1"/>
  <c r="V920" i="1" s="1"/>
  <c r="V921" i="1" a="1"/>
  <c r="V921" i="1" s="1"/>
  <c r="V922" i="1" a="1"/>
  <c r="V922" i="1" s="1"/>
  <c r="V923" i="1" a="1"/>
  <c r="V923" i="1" s="1"/>
  <c r="V924" i="1" a="1"/>
  <c r="V924" i="1" s="1"/>
  <c r="V925" i="1" a="1"/>
  <c r="V925" i="1" s="1"/>
  <c r="V926" i="1" a="1"/>
  <c r="V926" i="1" s="1"/>
  <c r="V927" i="1" a="1"/>
  <c r="V927" i="1" s="1"/>
  <c r="V928" i="1" a="1"/>
  <c r="V928" i="1" s="1"/>
  <c r="V929" i="1" a="1"/>
  <c r="V929" i="1" s="1"/>
  <c r="V930" i="1" a="1"/>
  <c r="V930" i="1" s="1"/>
  <c r="V931" i="1" a="1"/>
  <c r="V931" i="1" s="1"/>
  <c r="V932" i="1" a="1"/>
  <c r="V932" i="1" s="1"/>
  <c r="V933" i="1" a="1"/>
  <c r="V933" i="1" s="1"/>
  <c r="V934" i="1" a="1"/>
  <c r="V934" i="1" s="1"/>
  <c r="V935" i="1" a="1"/>
  <c r="V935" i="1" s="1"/>
  <c r="V936" i="1" a="1"/>
  <c r="V936" i="1" s="1"/>
  <c r="V937" i="1" a="1"/>
  <c r="V937" i="1" s="1"/>
  <c r="V938" i="1" a="1"/>
  <c r="V938" i="1" s="1"/>
  <c r="V939" i="1" a="1"/>
  <c r="V939" i="1" s="1"/>
  <c r="V940" i="1" a="1"/>
  <c r="V940" i="1" s="1"/>
  <c r="V941" i="1" a="1"/>
  <c r="V941" i="1" s="1"/>
  <c r="V942" i="1" a="1"/>
  <c r="V942" i="1" s="1"/>
  <c r="V943" i="1" a="1"/>
  <c r="V943" i="1" s="1"/>
  <c r="V944" i="1" a="1"/>
  <c r="V944" i="1" s="1"/>
  <c r="V945" i="1" a="1"/>
  <c r="V945" i="1" s="1"/>
  <c r="V946" i="1" a="1"/>
  <c r="V946" i="1" s="1"/>
  <c r="V947" i="1" a="1"/>
  <c r="V947" i="1" s="1"/>
  <c r="V948" i="1" a="1"/>
  <c r="V948" i="1" s="1"/>
  <c r="V949" i="1" a="1"/>
  <c r="V949" i="1" s="1"/>
  <c r="V950" i="1" a="1"/>
  <c r="V950" i="1" s="1"/>
  <c r="V951" i="1" a="1"/>
  <c r="V951" i="1" s="1"/>
  <c r="V952" i="1" a="1"/>
  <c r="V952" i="1" s="1"/>
  <c r="V953" i="1" a="1"/>
  <c r="V953" i="1" s="1"/>
  <c r="V954" i="1" a="1"/>
  <c r="V954" i="1" s="1"/>
  <c r="V955" i="1" a="1"/>
  <c r="V955" i="1" s="1"/>
  <c r="V956" i="1" a="1"/>
  <c r="V956" i="1" s="1"/>
  <c r="V957" i="1" a="1"/>
  <c r="V957" i="1" s="1"/>
  <c r="V958" i="1" a="1"/>
  <c r="V958" i="1" s="1"/>
  <c r="V959" i="1" a="1"/>
  <c r="V959" i="1" s="1"/>
  <c r="V960" i="1" a="1"/>
  <c r="V960" i="1" s="1"/>
  <c r="V961" i="1" a="1"/>
  <c r="V961" i="1" s="1"/>
  <c r="V962" i="1" a="1"/>
  <c r="V962" i="1" s="1"/>
  <c r="V963" i="1" a="1"/>
  <c r="V963" i="1" s="1"/>
  <c r="V964" i="1" a="1"/>
  <c r="V964" i="1" s="1"/>
  <c r="V965" i="1" a="1"/>
  <c r="V965" i="1" s="1"/>
  <c r="V966" i="1" a="1"/>
  <c r="V966" i="1" s="1"/>
  <c r="V967" i="1" a="1"/>
  <c r="V967" i="1" s="1"/>
  <c r="V968" i="1" a="1"/>
  <c r="V968" i="1" s="1"/>
  <c r="V969" i="1" a="1"/>
  <c r="V969" i="1" s="1"/>
  <c r="V970" i="1" a="1"/>
  <c r="V970" i="1" s="1"/>
  <c r="V971" i="1" a="1"/>
  <c r="V971" i="1" s="1"/>
  <c r="V972" i="1" a="1"/>
  <c r="V972" i="1" s="1"/>
  <c r="V973" i="1" a="1"/>
  <c r="V973" i="1" s="1"/>
  <c r="V974" i="1" a="1"/>
  <c r="V974" i="1" s="1"/>
  <c r="V975" i="1" a="1"/>
  <c r="V975" i="1" s="1"/>
  <c r="V976" i="1" a="1"/>
  <c r="V976" i="1" s="1"/>
  <c r="V977" i="1" a="1"/>
  <c r="V977" i="1" s="1"/>
  <c r="V978" i="1" a="1"/>
  <c r="V978" i="1" s="1"/>
  <c r="V979" i="1" a="1"/>
  <c r="V979" i="1" s="1"/>
  <c r="V980" i="1" a="1"/>
  <c r="V980" i="1" s="1"/>
  <c r="V981" i="1" a="1"/>
  <c r="V981" i="1" s="1"/>
  <c r="V982" i="1" a="1"/>
  <c r="V982" i="1" s="1"/>
  <c r="V983" i="1" a="1"/>
  <c r="V983" i="1" s="1"/>
  <c r="V984" i="1" a="1"/>
  <c r="V984" i="1" s="1"/>
  <c r="V985" i="1" a="1"/>
  <c r="V985" i="1" s="1"/>
  <c r="V986" i="1" a="1"/>
  <c r="V986" i="1" s="1"/>
  <c r="V987" i="1" a="1"/>
  <c r="V987" i="1" s="1"/>
  <c r="V988" i="1" a="1"/>
  <c r="V988" i="1" s="1"/>
  <c r="V989" i="1" a="1"/>
  <c r="V989" i="1" s="1"/>
  <c r="V990" i="1" a="1"/>
  <c r="V990" i="1" s="1"/>
  <c r="V991" i="1" a="1"/>
  <c r="V991" i="1" s="1"/>
  <c r="V992" i="1" a="1"/>
  <c r="V992" i="1" s="1"/>
  <c r="V993" i="1" a="1"/>
  <c r="V993" i="1" s="1"/>
  <c r="V994" i="1" a="1"/>
  <c r="V994" i="1" s="1"/>
  <c r="V995" i="1" a="1"/>
  <c r="V995" i="1" s="1"/>
  <c r="V996" i="1" a="1"/>
  <c r="V996" i="1" s="1"/>
  <c r="V997" i="1" a="1"/>
  <c r="V997" i="1" s="1"/>
  <c r="V998" i="1" a="1"/>
  <c r="V998" i="1" s="1"/>
  <c r="V999" i="1" a="1"/>
  <c r="V999" i="1" s="1"/>
  <c r="V1000" i="1" a="1"/>
  <c r="V1000" i="1" s="1"/>
  <c r="V1001" i="1" a="1"/>
  <c r="V1001" i="1" s="1"/>
  <c r="V1002" i="1" a="1"/>
  <c r="V1002" i="1" s="1"/>
  <c r="V1003" i="1" a="1"/>
  <c r="V1003" i="1" s="1"/>
  <c r="V1004" i="1" a="1"/>
  <c r="V1004" i="1" s="1"/>
  <c r="V1005" i="1" a="1"/>
  <c r="V1005" i="1" s="1"/>
  <c r="V1006" i="1" a="1"/>
  <c r="V1006" i="1" s="1"/>
  <c r="V1007" i="1" a="1"/>
  <c r="V1007" i="1" s="1"/>
  <c r="V1008" i="1" a="1"/>
  <c r="V1008" i="1" s="1"/>
  <c r="V1009" i="1" a="1"/>
  <c r="V1009" i="1" s="1"/>
  <c r="V1010" i="1" a="1"/>
  <c r="V1010" i="1" s="1"/>
  <c r="V1011" i="1" a="1"/>
  <c r="V1011" i="1" s="1"/>
  <c r="V1012" i="1" a="1"/>
  <c r="V1012" i="1" s="1"/>
  <c r="V1013" i="1" a="1"/>
  <c r="V1013" i="1" s="1"/>
  <c r="V1014" i="1" a="1"/>
  <c r="V1014" i="1" s="1"/>
  <c r="V1015" i="1" a="1"/>
  <c r="V1015" i="1" s="1"/>
  <c r="V1016" i="1" a="1"/>
  <c r="V1016" i="1" s="1"/>
  <c r="V1017" i="1" a="1"/>
  <c r="V1017" i="1" s="1"/>
  <c r="V1018" i="1" a="1"/>
  <c r="V1018" i="1" s="1"/>
  <c r="V1019" i="1" a="1"/>
  <c r="V1019" i="1" s="1"/>
  <c r="V1020" i="1" a="1"/>
  <c r="V1020" i="1" s="1"/>
  <c r="V1021" i="1" a="1"/>
  <c r="V1021" i="1" s="1"/>
  <c r="V1022" i="1" a="1"/>
  <c r="V1022" i="1" s="1"/>
  <c r="V1023" i="1" a="1"/>
  <c r="V1023" i="1" s="1"/>
  <c r="V1024" i="1" a="1"/>
  <c r="V1024" i="1" s="1"/>
  <c r="V1025" i="1" a="1"/>
  <c r="V1025" i="1" s="1"/>
  <c r="V1026" i="1" a="1"/>
  <c r="V1026" i="1" s="1"/>
  <c r="V1027" i="1" a="1"/>
  <c r="V1027" i="1" s="1"/>
  <c r="V1028" i="1" a="1"/>
  <c r="V1028" i="1" s="1"/>
  <c r="V1029" i="1" a="1"/>
  <c r="V1029" i="1" s="1"/>
  <c r="V1030" i="1" a="1"/>
  <c r="V1030" i="1" s="1"/>
  <c r="V1031" i="1" a="1"/>
  <c r="V1031" i="1" s="1"/>
  <c r="V1032" i="1" a="1"/>
  <c r="V1032" i="1" s="1"/>
  <c r="V1033" i="1" a="1"/>
  <c r="V1033" i="1" s="1"/>
  <c r="V1034" i="1" a="1"/>
  <c r="V1034" i="1" s="1"/>
  <c r="V757" i="1" a="1"/>
  <c r="V757" i="1" s="1"/>
  <c r="V758" i="1" a="1"/>
  <c r="V758" i="1" s="1"/>
  <c r="V759" i="1" a="1"/>
  <c r="V759" i="1" s="1"/>
  <c r="V1035" i="1" a="1"/>
  <c r="V1035" i="1" s="1"/>
  <c r="V760" i="1" a="1"/>
  <c r="V760" i="1" s="1"/>
  <c r="V761" i="1" a="1"/>
  <c r="V761" i="1" s="1"/>
  <c r="V762" i="1" a="1"/>
  <c r="V762" i="1" s="1"/>
  <c r="V763" i="1" a="1"/>
  <c r="V763" i="1" s="1"/>
  <c r="V764" i="1" a="1"/>
  <c r="V764" i="1" s="1"/>
  <c r="V765" i="1" a="1"/>
  <c r="V765" i="1" s="1"/>
  <c r="V766" i="1" a="1"/>
  <c r="V766" i="1" s="1"/>
  <c r="V767" i="1" a="1"/>
  <c r="V767" i="1" s="1"/>
  <c r="V768" i="1" a="1"/>
  <c r="V768" i="1" s="1"/>
  <c r="V769" i="1" a="1"/>
  <c r="V769" i="1" s="1"/>
  <c r="V1036" i="1" a="1"/>
  <c r="V1036" i="1" s="1"/>
  <c r="V770" i="1" a="1"/>
  <c r="V770" i="1" s="1"/>
  <c r="V771" i="1" a="1"/>
  <c r="V771" i="1" s="1"/>
  <c r="V772" i="1" a="1"/>
  <c r="V772" i="1" s="1"/>
  <c r="V773" i="1" a="1"/>
  <c r="V773" i="1" s="1"/>
  <c r="V774" i="1" a="1"/>
  <c r="V774" i="1" s="1"/>
  <c r="V775" i="1" a="1"/>
  <c r="V775" i="1" s="1"/>
  <c r="V776" i="1" a="1"/>
  <c r="V776" i="1" s="1"/>
  <c r="V777" i="1" a="1"/>
  <c r="V777" i="1" s="1"/>
  <c r="V778" i="1" a="1"/>
  <c r="V778" i="1" s="1"/>
  <c r="V779" i="1" a="1"/>
  <c r="V779" i="1" s="1"/>
  <c r="V1037" i="1" a="1"/>
  <c r="V1037" i="1" s="1"/>
  <c r="V780" i="1" a="1"/>
  <c r="V780" i="1" s="1"/>
  <c r="V781" i="1" a="1"/>
  <c r="V781" i="1" s="1"/>
  <c r="V782" i="1" a="1"/>
  <c r="V782" i="1" s="1"/>
  <c r="V783" i="1" a="1"/>
  <c r="V783" i="1" s="1"/>
  <c r="V784" i="1" a="1"/>
  <c r="V784" i="1" s="1"/>
  <c r="V1038" i="1" a="1"/>
  <c r="V1038" i="1" s="1"/>
  <c r="V785" i="1" a="1"/>
  <c r="V785" i="1" s="1"/>
  <c r="V786" i="1" a="1"/>
  <c r="V786" i="1" s="1"/>
  <c r="V787" i="1" a="1"/>
  <c r="V787" i="1" s="1"/>
  <c r="V788" i="1" a="1"/>
  <c r="V788" i="1" s="1"/>
  <c r="V1039" i="1" a="1"/>
  <c r="V1039" i="1" s="1"/>
  <c r="V789" i="1" a="1"/>
  <c r="V789" i="1" s="1"/>
  <c r="V790" i="1" a="1"/>
  <c r="V790" i="1" s="1"/>
  <c r="V791" i="1" a="1"/>
  <c r="V791" i="1" s="1"/>
  <c r="V792" i="1" a="1"/>
  <c r="V792" i="1" s="1"/>
  <c r="V793" i="1" a="1"/>
  <c r="V793" i="1" s="1"/>
  <c r="V794" i="1" a="1"/>
  <c r="V794" i="1" s="1"/>
  <c r="V795" i="1" a="1"/>
  <c r="V795" i="1" s="1"/>
  <c r="V796" i="1" a="1"/>
  <c r="V796" i="1" s="1"/>
  <c r="V797" i="1" a="1"/>
  <c r="V797" i="1" s="1"/>
  <c r="V798" i="1" a="1"/>
  <c r="V798" i="1" s="1"/>
  <c r="V1040" i="1" a="1"/>
  <c r="V1040" i="1" s="1"/>
  <c r="V799" i="1" a="1"/>
  <c r="V799" i="1" s="1"/>
  <c r="V800" i="1" a="1"/>
  <c r="V800" i="1" s="1"/>
  <c r="V801" i="1" a="1"/>
  <c r="V801" i="1" s="1"/>
  <c r="V802" i="1" a="1"/>
  <c r="V802" i="1" s="1"/>
  <c r="V803" i="1" a="1"/>
  <c r="V803" i="1" s="1"/>
  <c r="V804" i="1" a="1"/>
  <c r="V804" i="1" s="1"/>
  <c r="V805" i="1" a="1"/>
  <c r="V805" i="1" s="1"/>
  <c r="V806" i="1" a="1"/>
  <c r="V806" i="1" s="1"/>
  <c r="V807" i="1" a="1"/>
  <c r="V807" i="1" s="1"/>
  <c r="V1041" i="1" a="1"/>
  <c r="V1041" i="1" s="1"/>
  <c r="V1042" i="1" a="1"/>
  <c r="V1042" i="1" s="1"/>
  <c r="V1043" i="1" a="1"/>
  <c r="V1043" i="1" s="1"/>
  <c r="V808" i="1" a="1"/>
  <c r="V808" i="1" s="1"/>
  <c r="V809" i="1" a="1"/>
  <c r="V809" i="1" s="1"/>
  <c r="V810" i="1" a="1"/>
  <c r="V810" i="1" s="1"/>
  <c r="V811" i="1" a="1"/>
  <c r="V811" i="1" s="1"/>
  <c r="V812" i="1" a="1"/>
  <c r="V812" i="1" s="1"/>
  <c r="V813" i="1" a="1"/>
  <c r="V813" i="1" s="1"/>
  <c r="V814" i="1" a="1"/>
  <c r="V814" i="1" s="1"/>
  <c r="V815" i="1" a="1"/>
  <c r="V815" i="1" s="1"/>
  <c r="V816" i="1" a="1"/>
  <c r="V816" i="1" s="1"/>
  <c r="V817" i="1" a="1"/>
  <c r="V817" i="1" s="1"/>
  <c r="V1044" i="1" a="1"/>
  <c r="V1044" i="1" s="1"/>
  <c r="V818" i="1" a="1"/>
  <c r="V818" i="1" s="1"/>
  <c r="V819" i="1" a="1"/>
  <c r="V819" i="1" s="1"/>
  <c r="V820" i="1" a="1"/>
  <c r="V820" i="1" s="1"/>
  <c r="V821" i="1" a="1"/>
  <c r="V821" i="1" s="1"/>
  <c r="V822" i="1" a="1"/>
  <c r="V822" i="1" s="1"/>
  <c r="V823" i="1" a="1"/>
  <c r="V823" i="1" s="1"/>
  <c r="V824" i="1" a="1"/>
  <c r="V824" i="1" s="1"/>
  <c r="V825" i="1" a="1"/>
  <c r="V825" i="1" s="1"/>
  <c r="V826" i="1" a="1"/>
  <c r="V826" i="1" s="1"/>
  <c r="V827" i="1" a="1"/>
  <c r="V827" i="1" s="1"/>
  <c r="V1045" i="1" a="1"/>
  <c r="V1045" i="1" s="1"/>
  <c r="V828" i="1" a="1"/>
  <c r="V828" i="1" s="1"/>
  <c r="V829" i="1" a="1"/>
  <c r="V829" i="1" s="1"/>
  <c r="V830" i="1" a="1"/>
  <c r="V830" i="1" s="1"/>
  <c r="V831" i="1" a="1"/>
  <c r="V831" i="1" s="1"/>
  <c r="V832" i="1" a="1"/>
  <c r="V832" i="1" s="1"/>
  <c r="V833" i="1" a="1"/>
  <c r="V833" i="1" s="1"/>
  <c r="V834" i="1" a="1"/>
  <c r="V834" i="1" s="1"/>
  <c r="V835" i="1" a="1"/>
  <c r="V835" i="1" s="1"/>
  <c r="V836" i="1" a="1"/>
  <c r="V836" i="1" s="1"/>
  <c r="V837" i="1" a="1"/>
  <c r="V837" i="1" s="1"/>
  <c r="V1046" i="1" a="1"/>
  <c r="V1046" i="1" s="1"/>
  <c r="V838" i="1" a="1"/>
  <c r="V838" i="1" s="1"/>
  <c r="V839" i="1" a="1"/>
  <c r="V839" i="1" s="1"/>
  <c r="V840" i="1" a="1"/>
  <c r="V840" i="1" s="1"/>
  <c r="V841" i="1" a="1"/>
  <c r="V841" i="1" s="1"/>
  <c r="V842" i="1" a="1"/>
  <c r="V842" i="1" s="1"/>
  <c r="V843" i="1" a="1"/>
  <c r="V843" i="1" s="1"/>
  <c r="V844" i="1" a="1"/>
  <c r="V844" i="1" s="1"/>
  <c r="V845" i="1" a="1"/>
  <c r="V845" i="1" s="1"/>
  <c r="V846" i="1" a="1"/>
  <c r="V846" i="1" s="1"/>
  <c r="V847" i="1" a="1"/>
  <c r="V847" i="1" s="1"/>
  <c r="V1047" i="1" a="1"/>
  <c r="V1047" i="1" s="1"/>
  <c r="V848" i="1" a="1"/>
  <c r="V848" i="1" s="1"/>
  <c r="V849" i="1" a="1"/>
  <c r="V849" i="1" s="1"/>
  <c r="V1048" i="1" a="1"/>
  <c r="V1048" i="1" s="1"/>
  <c r="V850" i="1" a="1"/>
  <c r="V850" i="1" s="1"/>
  <c r="V851" i="1" a="1"/>
  <c r="V851" i="1" s="1"/>
  <c r="V1049" i="1" a="1"/>
  <c r="V1049" i="1" s="1"/>
  <c r="V852" i="1" a="1"/>
  <c r="V852" i="1" s="1"/>
  <c r="V853" i="1" a="1"/>
  <c r="V853" i="1" s="1"/>
  <c r="V854" i="1" a="1"/>
  <c r="V854" i="1" s="1"/>
  <c r="V855" i="1" a="1"/>
  <c r="V855" i="1" s="1"/>
  <c r="V1050" i="1" a="1"/>
  <c r="V1050" i="1" s="1"/>
  <c r="V856" i="1" a="1"/>
  <c r="V856" i="1" s="1"/>
  <c r="V857" i="1" a="1"/>
  <c r="V857" i="1" s="1"/>
  <c r="V858" i="1" a="1"/>
  <c r="V858" i="1" s="1"/>
  <c r="V859" i="1" a="1"/>
  <c r="V859" i="1" s="1"/>
  <c r="V860" i="1" a="1"/>
  <c r="V860" i="1" s="1"/>
  <c r="V861" i="1" a="1"/>
  <c r="V861" i="1" s="1"/>
  <c r="V862" i="1" a="1"/>
  <c r="V862" i="1" s="1"/>
  <c r="V863" i="1" a="1"/>
  <c r="V863" i="1" s="1"/>
  <c r="V1051" i="1" a="1"/>
  <c r="V1051" i="1" s="1"/>
  <c r="V1052" i="1" a="1"/>
  <c r="V1052" i="1" s="1"/>
  <c r="V1053" i="1" a="1"/>
  <c r="V1053" i="1" s="1"/>
  <c r="V1054" i="1" a="1"/>
  <c r="V1054" i="1" s="1"/>
  <c r="V864" i="1" a="1"/>
  <c r="V864" i="1" s="1"/>
  <c r="V865" i="1" a="1"/>
  <c r="V865" i="1" s="1"/>
  <c r="V866" i="1" a="1"/>
  <c r="V866" i="1" s="1"/>
  <c r="V867" i="1" a="1"/>
  <c r="V867" i="1" s="1"/>
  <c r="V868" i="1" a="1"/>
  <c r="V868" i="1" s="1"/>
  <c r="V869" i="1" a="1"/>
  <c r="V869" i="1" s="1"/>
  <c r="V1055" i="1" a="1"/>
  <c r="V1055" i="1" s="1"/>
  <c r="V870" i="1" a="1"/>
  <c r="V870" i="1" s="1"/>
  <c r="V871" i="1" a="1"/>
  <c r="V871" i="1" s="1"/>
  <c r="V1056" i="1" a="1"/>
  <c r="V1056" i="1" s="1"/>
  <c r="V1057" i="1" a="1"/>
  <c r="V1057" i="1" s="1"/>
  <c r="V1058" i="1" a="1"/>
  <c r="V1058" i="1" s="1"/>
  <c r="V1059" i="1" a="1"/>
  <c r="V1059" i="1" s="1"/>
  <c r="V1060" i="1" a="1"/>
  <c r="V1060" i="1" s="1"/>
  <c r="V1061" i="1" a="1"/>
  <c r="V1061" i="1" s="1"/>
  <c r="V1062" i="1" a="1"/>
  <c r="V1062" i="1" s="1"/>
  <c r="V1063" i="1" a="1"/>
  <c r="V1063" i="1" s="1"/>
  <c r="V1064" i="1" a="1"/>
  <c r="V1064" i="1" s="1"/>
  <c r="V1065" i="1" a="1"/>
  <c r="V1065" i="1" s="1"/>
  <c r="V1066" i="1" a="1"/>
  <c r="V1066" i="1" s="1"/>
  <c r="V1067" i="1" a="1"/>
  <c r="V1067" i="1" s="1"/>
  <c r="V1068" i="1" a="1"/>
  <c r="V1068" i="1" s="1"/>
  <c r="V1069" i="1" a="1"/>
  <c r="V1069" i="1" s="1"/>
  <c r="V1070" i="1" a="1"/>
  <c r="V1070" i="1" s="1"/>
  <c r="V1071" i="1" a="1"/>
  <c r="V1071" i="1" s="1"/>
  <c r="V1072" i="1" a="1"/>
  <c r="V1072" i="1" s="1"/>
  <c r="V1073" i="1" a="1"/>
  <c r="V1073" i="1" s="1"/>
  <c r="V1074" i="1" a="1"/>
  <c r="V1074" i="1" s="1"/>
  <c r="V1075" i="1" a="1"/>
  <c r="V1075" i="1" s="1"/>
  <c r="V1076" i="1" a="1"/>
  <c r="V1076" i="1" s="1"/>
  <c r="V1077" i="1" a="1"/>
  <c r="V1077" i="1" s="1"/>
  <c r="V1078" i="1" a="1"/>
  <c r="V1078" i="1" s="1"/>
  <c r="V1079" i="1" a="1"/>
  <c r="V1079" i="1" s="1"/>
  <c r="V1080" i="1" a="1"/>
  <c r="V1080" i="1" s="1"/>
  <c r="V1081" i="1" a="1"/>
  <c r="V1081" i="1" s="1"/>
  <c r="V1082" i="1" a="1"/>
  <c r="V1082" i="1" s="1"/>
  <c r="V1083" i="1" a="1"/>
  <c r="V1083" i="1" s="1"/>
  <c r="V1084" i="1" a="1"/>
  <c r="V1084" i="1" s="1"/>
  <c r="V1085" i="1" a="1"/>
  <c r="V1085" i="1" s="1"/>
  <c r="V1086" i="1" a="1"/>
  <c r="V1086" i="1" s="1"/>
  <c r="V1087" i="1" a="1"/>
  <c r="V1087" i="1" s="1"/>
  <c r="V1088" i="1" a="1"/>
  <c r="V1088" i="1" s="1"/>
  <c r="V1089" i="1" a="1"/>
  <c r="V1089" i="1" s="1"/>
  <c r="V1090" i="1" a="1"/>
  <c r="V1090" i="1" s="1"/>
  <c r="V1091" i="1" a="1"/>
  <c r="V1091" i="1" s="1"/>
  <c r="V1092" i="1" a="1"/>
  <c r="V1092" i="1" s="1"/>
  <c r="V1093" i="1" a="1"/>
  <c r="V1093" i="1" s="1"/>
  <c r="V1094" i="1" a="1"/>
  <c r="V1094" i="1" s="1"/>
  <c r="V1095" i="1" a="1"/>
  <c r="V1095" i="1" s="1"/>
  <c r="V1096" i="1" a="1"/>
  <c r="V1096" i="1" s="1"/>
  <c r="V1097" i="1" a="1"/>
  <c r="V1097" i="1" s="1"/>
  <c r="V1098" i="1" a="1"/>
  <c r="V1098" i="1" s="1"/>
  <c r="V1099" i="1" a="1"/>
  <c r="V1099" i="1" s="1"/>
  <c r="V1100" i="1" a="1"/>
  <c r="V1100" i="1" s="1"/>
  <c r="V1101" i="1" a="1"/>
  <c r="V1101" i="1" s="1"/>
  <c r="V1102" i="1" a="1"/>
  <c r="V1102" i="1" s="1"/>
  <c r="V1103" i="1" a="1"/>
  <c r="V1103" i="1" s="1"/>
  <c r="V1104" i="1" a="1"/>
  <c r="V1104" i="1" s="1"/>
  <c r="V1105" i="1" a="1"/>
  <c r="V1105" i="1" s="1"/>
  <c r="V1106" i="1" a="1"/>
  <c r="V1106" i="1" s="1"/>
  <c r="V1107" i="1" a="1"/>
  <c r="V1107" i="1" s="1"/>
  <c r="V1108" i="1" a="1"/>
  <c r="V1108" i="1" s="1"/>
  <c r="V1109" i="1" a="1"/>
  <c r="V1109" i="1" s="1"/>
  <c r="V1110" i="1" a="1"/>
  <c r="V1110" i="1" s="1"/>
  <c r="V1111" i="1" a="1"/>
  <c r="V1111" i="1" s="1"/>
  <c r="V1112" i="1" a="1"/>
  <c r="V1112" i="1" s="1"/>
  <c r="V1113" i="1" a="1"/>
  <c r="V1113" i="1" s="1"/>
  <c r="V1114" i="1" a="1"/>
  <c r="V1114" i="1" s="1"/>
  <c r="V1115" i="1" a="1"/>
  <c r="V1115" i="1" s="1"/>
  <c r="V1116" i="1" a="1"/>
  <c r="V1116" i="1" s="1"/>
  <c r="V1117" i="1" a="1"/>
  <c r="V1117" i="1" s="1"/>
  <c r="V1118" i="1" a="1"/>
  <c r="V1118" i="1" s="1"/>
  <c r="V1119" i="1" a="1"/>
  <c r="V1119" i="1" s="1"/>
  <c r="V1120" i="1" a="1"/>
  <c r="V1120" i="1" s="1"/>
  <c r="V1121" i="1" a="1"/>
  <c r="V1121" i="1" s="1"/>
  <c r="V1122" i="1" a="1"/>
  <c r="V1122" i="1" s="1"/>
  <c r="V1123" i="1" a="1"/>
  <c r="V1123" i="1" s="1"/>
  <c r="V1124" i="1" a="1"/>
  <c r="V1124" i="1" s="1"/>
  <c r="X872" i="1" a="1"/>
  <c r="X872" i="1" s="1"/>
  <c r="W872" i="1" a="1"/>
  <c r="W872" i="1" s="1"/>
  <c r="V872" i="1" a="1"/>
  <c r="V872" i="1" s="1"/>
  <c r="U882" i="1" a="1"/>
  <c r="U882" i="1" s="1"/>
  <c r="U883" i="1" a="1"/>
  <c r="U883" i="1" s="1"/>
  <c r="U884" i="1" a="1"/>
  <c r="U884" i="1" s="1"/>
  <c r="U885" i="1" a="1"/>
  <c r="U885" i="1" s="1"/>
  <c r="U886" i="1" a="1"/>
  <c r="U886" i="1" s="1"/>
  <c r="U887" i="1" a="1"/>
  <c r="U887" i="1" s="1"/>
  <c r="U888" i="1" a="1"/>
  <c r="U888" i="1" s="1"/>
  <c r="U889" i="1" a="1"/>
  <c r="U889" i="1" s="1"/>
  <c r="U890" i="1" a="1"/>
  <c r="U890" i="1" s="1"/>
  <c r="U891" i="1" a="1"/>
  <c r="U891" i="1" s="1"/>
  <c r="U892" i="1" a="1"/>
  <c r="U892" i="1" s="1"/>
  <c r="U893" i="1" a="1"/>
  <c r="U893" i="1" s="1"/>
  <c r="U894" i="1" a="1"/>
  <c r="U894" i="1" s="1"/>
  <c r="U895" i="1" a="1"/>
  <c r="U895" i="1" s="1"/>
  <c r="U896" i="1" a="1"/>
  <c r="U896" i="1" s="1"/>
  <c r="U897" i="1" a="1"/>
  <c r="U897" i="1" s="1"/>
  <c r="U898" i="1" a="1"/>
  <c r="U898" i="1" s="1"/>
  <c r="U899" i="1" a="1"/>
  <c r="U899" i="1" s="1"/>
  <c r="U900" i="1" a="1"/>
  <c r="U900" i="1" s="1"/>
  <c r="U901" i="1" a="1"/>
  <c r="U901" i="1" s="1"/>
  <c r="U902" i="1" a="1"/>
  <c r="U902" i="1" s="1"/>
  <c r="U756" i="1" a="1"/>
  <c r="U756" i="1" s="1"/>
  <c r="U903" i="1" a="1"/>
  <c r="U903" i="1" s="1"/>
  <c r="U904" i="1" a="1"/>
  <c r="U904" i="1" s="1"/>
  <c r="U905" i="1" a="1"/>
  <c r="U905" i="1" s="1"/>
  <c r="U906" i="1" a="1"/>
  <c r="U906" i="1" s="1"/>
  <c r="U907" i="1" a="1"/>
  <c r="U907" i="1" s="1"/>
  <c r="U908" i="1" a="1"/>
  <c r="U908" i="1" s="1"/>
  <c r="U909" i="1" a="1"/>
  <c r="U909" i="1" s="1"/>
  <c r="U910" i="1" a="1"/>
  <c r="U910" i="1" s="1"/>
  <c r="U911" i="1" a="1"/>
  <c r="U911" i="1" s="1"/>
  <c r="U912" i="1" a="1"/>
  <c r="U912" i="1" s="1"/>
  <c r="U913" i="1" a="1"/>
  <c r="U913" i="1" s="1"/>
  <c r="U914" i="1" a="1"/>
  <c r="U914" i="1" s="1"/>
  <c r="U915" i="1" a="1"/>
  <c r="U915" i="1" s="1"/>
  <c r="U916" i="1" a="1"/>
  <c r="U916" i="1" s="1"/>
  <c r="U917" i="1" a="1"/>
  <c r="U917" i="1" s="1"/>
  <c r="U918" i="1" a="1"/>
  <c r="U918" i="1" s="1"/>
  <c r="U919" i="1" a="1"/>
  <c r="U919" i="1" s="1"/>
  <c r="U920" i="1" a="1"/>
  <c r="U920" i="1" s="1"/>
  <c r="U921" i="1" a="1"/>
  <c r="U921" i="1" s="1"/>
  <c r="U922" i="1" a="1"/>
  <c r="U922" i="1" s="1"/>
  <c r="U923" i="1" a="1"/>
  <c r="U923" i="1" s="1"/>
  <c r="U924" i="1" a="1"/>
  <c r="U924" i="1" s="1"/>
  <c r="U925" i="1" a="1"/>
  <c r="U925" i="1" s="1"/>
  <c r="U926" i="1" a="1"/>
  <c r="U926" i="1" s="1"/>
  <c r="U927" i="1" a="1"/>
  <c r="U927" i="1" s="1"/>
  <c r="U928" i="1" a="1"/>
  <c r="U928" i="1" s="1"/>
  <c r="U929" i="1" a="1"/>
  <c r="U929" i="1" s="1"/>
  <c r="U930" i="1" a="1"/>
  <c r="U930" i="1" s="1"/>
  <c r="U931" i="1" a="1"/>
  <c r="U931" i="1" s="1"/>
  <c r="U932" i="1" a="1"/>
  <c r="U932" i="1" s="1"/>
  <c r="U933" i="1" a="1"/>
  <c r="U933" i="1" s="1"/>
  <c r="U934" i="1" a="1"/>
  <c r="U934" i="1" s="1"/>
  <c r="U935" i="1" a="1"/>
  <c r="U935" i="1" s="1"/>
  <c r="U936" i="1" a="1"/>
  <c r="U936" i="1" s="1"/>
  <c r="U937" i="1" a="1"/>
  <c r="U937" i="1" s="1"/>
  <c r="U938" i="1" a="1"/>
  <c r="U938" i="1" s="1"/>
  <c r="U939" i="1" a="1"/>
  <c r="U939" i="1" s="1"/>
  <c r="U940" i="1" a="1"/>
  <c r="U940" i="1" s="1"/>
  <c r="U941" i="1" a="1"/>
  <c r="U941" i="1" s="1"/>
  <c r="U942" i="1" a="1"/>
  <c r="U942" i="1" s="1"/>
  <c r="U943" i="1" a="1"/>
  <c r="U943" i="1" s="1"/>
  <c r="U944" i="1" a="1"/>
  <c r="U944" i="1" s="1"/>
  <c r="U945" i="1" a="1"/>
  <c r="U945" i="1" s="1"/>
  <c r="U946" i="1" a="1"/>
  <c r="U946" i="1" s="1"/>
  <c r="U947" i="1" a="1"/>
  <c r="U947" i="1" s="1"/>
  <c r="U948" i="1" a="1"/>
  <c r="U948" i="1" s="1"/>
  <c r="U949" i="1" a="1"/>
  <c r="U949" i="1" s="1"/>
  <c r="U950" i="1" a="1"/>
  <c r="U950" i="1" s="1"/>
  <c r="U951" i="1" a="1"/>
  <c r="U951" i="1" s="1"/>
  <c r="U952" i="1" a="1"/>
  <c r="U952" i="1" s="1"/>
  <c r="U953" i="1" a="1"/>
  <c r="U953" i="1" s="1"/>
  <c r="U954" i="1" a="1"/>
  <c r="U954" i="1" s="1"/>
  <c r="U955" i="1" a="1"/>
  <c r="U955" i="1" s="1"/>
  <c r="U956" i="1" a="1"/>
  <c r="U956" i="1" s="1"/>
  <c r="U957" i="1" a="1"/>
  <c r="U957" i="1" s="1"/>
  <c r="U958" i="1" a="1"/>
  <c r="U958" i="1" s="1"/>
  <c r="U959" i="1" a="1"/>
  <c r="U959" i="1" s="1"/>
  <c r="U960" i="1" a="1"/>
  <c r="U960" i="1" s="1"/>
  <c r="U961" i="1" a="1"/>
  <c r="U961" i="1" s="1"/>
  <c r="U962" i="1" a="1"/>
  <c r="U962" i="1" s="1"/>
  <c r="U963" i="1" a="1"/>
  <c r="U963" i="1" s="1"/>
  <c r="U964" i="1" a="1"/>
  <c r="U964" i="1" s="1"/>
  <c r="U965" i="1" a="1"/>
  <c r="U965" i="1" s="1"/>
  <c r="U966" i="1" a="1"/>
  <c r="U966" i="1" s="1"/>
  <c r="U967" i="1" a="1"/>
  <c r="U967" i="1" s="1"/>
  <c r="U968" i="1" a="1"/>
  <c r="U968" i="1" s="1"/>
  <c r="U969" i="1" a="1"/>
  <c r="U969" i="1" s="1"/>
  <c r="U970" i="1" a="1"/>
  <c r="U970" i="1" s="1"/>
  <c r="U971" i="1" a="1"/>
  <c r="U971" i="1" s="1"/>
  <c r="U972" i="1" a="1"/>
  <c r="U972" i="1" s="1"/>
  <c r="U973" i="1" a="1"/>
  <c r="U973" i="1" s="1"/>
  <c r="U974" i="1" a="1"/>
  <c r="U974" i="1" s="1"/>
  <c r="U975" i="1" a="1"/>
  <c r="U975" i="1" s="1"/>
  <c r="U976" i="1" a="1"/>
  <c r="U976" i="1" s="1"/>
  <c r="U977" i="1" a="1"/>
  <c r="U977" i="1" s="1"/>
  <c r="U978" i="1" a="1"/>
  <c r="U978" i="1" s="1"/>
  <c r="U979" i="1" a="1"/>
  <c r="U979" i="1" s="1"/>
  <c r="U980" i="1" a="1"/>
  <c r="U980" i="1" s="1"/>
  <c r="U981" i="1" a="1"/>
  <c r="U981" i="1" s="1"/>
  <c r="U982" i="1" a="1"/>
  <c r="U982" i="1" s="1"/>
  <c r="U983" i="1" a="1"/>
  <c r="U983" i="1" s="1"/>
  <c r="U984" i="1" a="1"/>
  <c r="U984" i="1" s="1"/>
  <c r="U985" i="1" a="1"/>
  <c r="U985" i="1" s="1"/>
  <c r="U986" i="1" a="1"/>
  <c r="U986" i="1" s="1"/>
  <c r="U987" i="1" a="1"/>
  <c r="U987" i="1" s="1"/>
  <c r="U988" i="1" a="1"/>
  <c r="U988" i="1" s="1"/>
  <c r="U989" i="1" a="1"/>
  <c r="U989" i="1" s="1"/>
  <c r="U990" i="1" a="1"/>
  <c r="U990" i="1" s="1"/>
  <c r="U991" i="1" a="1"/>
  <c r="U991" i="1" s="1"/>
  <c r="U992" i="1" a="1"/>
  <c r="U992" i="1" s="1"/>
  <c r="U993" i="1" a="1"/>
  <c r="U993" i="1" s="1"/>
  <c r="U994" i="1" a="1"/>
  <c r="U994" i="1" s="1"/>
  <c r="U995" i="1" a="1"/>
  <c r="U995" i="1" s="1"/>
  <c r="U996" i="1" a="1"/>
  <c r="U996" i="1" s="1"/>
  <c r="U997" i="1" a="1"/>
  <c r="U997" i="1" s="1"/>
  <c r="U998" i="1" a="1"/>
  <c r="U998" i="1" s="1"/>
  <c r="U999" i="1" a="1"/>
  <c r="U999" i="1" s="1"/>
  <c r="U1000" i="1" a="1"/>
  <c r="U1000" i="1" s="1"/>
  <c r="U1001" i="1" a="1"/>
  <c r="U1001" i="1" s="1"/>
  <c r="U1002" i="1" a="1"/>
  <c r="U1002" i="1" s="1"/>
  <c r="U1003" i="1" a="1"/>
  <c r="U1003" i="1" s="1"/>
  <c r="U1004" i="1" a="1"/>
  <c r="U1004" i="1" s="1"/>
  <c r="U1005" i="1" a="1"/>
  <c r="U1005" i="1" s="1"/>
  <c r="U1006" i="1" a="1"/>
  <c r="U1006" i="1" s="1"/>
  <c r="U1007" i="1" a="1"/>
  <c r="U1007" i="1" s="1"/>
  <c r="U1008" i="1" a="1"/>
  <c r="U1008" i="1" s="1"/>
  <c r="U1009" i="1" a="1"/>
  <c r="U1009" i="1" s="1"/>
  <c r="U1010" i="1" a="1"/>
  <c r="U1010" i="1" s="1"/>
  <c r="U1011" i="1" a="1"/>
  <c r="U1011" i="1" s="1"/>
  <c r="U1012" i="1" a="1"/>
  <c r="U1012" i="1" s="1"/>
  <c r="U1013" i="1" a="1"/>
  <c r="U1013" i="1" s="1"/>
  <c r="U1014" i="1" a="1"/>
  <c r="U1014" i="1" s="1"/>
  <c r="U1015" i="1" a="1"/>
  <c r="U1015" i="1" s="1"/>
  <c r="U1016" i="1" a="1"/>
  <c r="U1016" i="1" s="1"/>
  <c r="U1017" i="1" a="1"/>
  <c r="U1017" i="1" s="1"/>
  <c r="U1018" i="1" a="1"/>
  <c r="U1018" i="1" s="1"/>
  <c r="U1019" i="1" a="1"/>
  <c r="U1019" i="1" s="1"/>
  <c r="U1020" i="1" a="1"/>
  <c r="U1020" i="1" s="1"/>
  <c r="U1021" i="1" a="1"/>
  <c r="U1021" i="1" s="1"/>
  <c r="U1022" i="1" a="1"/>
  <c r="U1022" i="1" s="1"/>
  <c r="U1023" i="1" a="1"/>
  <c r="U1023" i="1" s="1"/>
  <c r="U1024" i="1" a="1"/>
  <c r="U1024" i="1" s="1"/>
  <c r="U1025" i="1" a="1"/>
  <c r="U1025" i="1" s="1"/>
  <c r="U1026" i="1" a="1"/>
  <c r="U1026" i="1" s="1"/>
  <c r="U1027" i="1" a="1"/>
  <c r="U1027" i="1" s="1"/>
  <c r="U1028" i="1" a="1"/>
  <c r="U1028" i="1" s="1"/>
  <c r="U1029" i="1" a="1"/>
  <c r="U1029" i="1" s="1"/>
  <c r="U1030" i="1" a="1"/>
  <c r="U1030" i="1" s="1"/>
  <c r="U1031" i="1" a="1"/>
  <c r="U1031" i="1" s="1"/>
  <c r="U1032" i="1" a="1"/>
  <c r="U1032" i="1" s="1"/>
  <c r="U1033" i="1" a="1"/>
  <c r="U1033" i="1" s="1"/>
  <c r="U1034" i="1" a="1"/>
  <c r="U1034" i="1" s="1"/>
  <c r="U757" i="1" a="1"/>
  <c r="U757" i="1" s="1"/>
  <c r="U758" i="1" a="1"/>
  <c r="U758" i="1" s="1"/>
  <c r="U759" i="1" a="1"/>
  <c r="U759" i="1" s="1"/>
  <c r="U1035" i="1" a="1"/>
  <c r="U1035" i="1" s="1"/>
  <c r="U760" i="1" a="1"/>
  <c r="U760" i="1" s="1"/>
  <c r="U761" i="1" a="1"/>
  <c r="U761" i="1" s="1"/>
  <c r="U762" i="1" a="1"/>
  <c r="U762" i="1" s="1"/>
  <c r="U763" i="1" a="1"/>
  <c r="U763" i="1" s="1"/>
  <c r="U764" i="1" a="1"/>
  <c r="U764" i="1" s="1"/>
  <c r="U765" i="1" a="1"/>
  <c r="U765" i="1" s="1"/>
  <c r="U766" i="1" a="1"/>
  <c r="U766" i="1" s="1"/>
  <c r="U767" i="1" a="1"/>
  <c r="U767" i="1" s="1"/>
  <c r="U768" i="1" a="1"/>
  <c r="U768" i="1" s="1"/>
  <c r="U769" i="1" a="1"/>
  <c r="U769" i="1" s="1"/>
  <c r="U1036" i="1" a="1"/>
  <c r="U1036" i="1" s="1"/>
  <c r="U770" i="1" a="1"/>
  <c r="U770" i="1" s="1"/>
  <c r="U771" i="1" a="1"/>
  <c r="U771" i="1" s="1"/>
  <c r="U772" i="1" a="1"/>
  <c r="U772" i="1" s="1"/>
  <c r="U773" i="1" a="1"/>
  <c r="U773" i="1" s="1"/>
  <c r="U774" i="1" a="1"/>
  <c r="U774" i="1" s="1"/>
  <c r="U775" i="1" a="1"/>
  <c r="U775" i="1" s="1"/>
  <c r="U776" i="1" a="1"/>
  <c r="U776" i="1" s="1"/>
  <c r="U777" i="1" a="1"/>
  <c r="U777" i="1" s="1"/>
  <c r="U778" i="1" a="1"/>
  <c r="U778" i="1" s="1"/>
  <c r="U779" i="1" a="1"/>
  <c r="U779" i="1" s="1"/>
  <c r="U1037" i="1" a="1"/>
  <c r="U1037" i="1" s="1"/>
  <c r="U780" i="1" a="1"/>
  <c r="U780" i="1" s="1"/>
  <c r="U781" i="1" a="1"/>
  <c r="U781" i="1" s="1"/>
  <c r="U782" i="1" a="1"/>
  <c r="U782" i="1" s="1"/>
  <c r="U783" i="1" a="1"/>
  <c r="U783" i="1" s="1"/>
  <c r="U784" i="1" a="1"/>
  <c r="U784" i="1" s="1"/>
  <c r="U1038" i="1" a="1"/>
  <c r="U1038" i="1" s="1"/>
  <c r="U785" i="1" a="1"/>
  <c r="U785" i="1" s="1"/>
  <c r="U786" i="1" a="1"/>
  <c r="U786" i="1" s="1"/>
  <c r="U787" i="1" a="1"/>
  <c r="U787" i="1" s="1"/>
  <c r="U788" i="1" a="1"/>
  <c r="U788" i="1" s="1"/>
  <c r="U1039" i="1" a="1"/>
  <c r="U1039" i="1" s="1"/>
  <c r="U789" i="1" a="1"/>
  <c r="U789" i="1" s="1"/>
  <c r="U790" i="1" a="1"/>
  <c r="U790" i="1" s="1"/>
  <c r="U791" i="1" a="1"/>
  <c r="U791" i="1" s="1"/>
  <c r="U792" i="1" a="1"/>
  <c r="U792" i="1" s="1"/>
  <c r="U793" i="1" a="1"/>
  <c r="U793" i="1" s="1"/>
  <c r="U794" i="1" a="1"/>
  <c r="U794" i="1" s="1"/>
  <c r="U795" i="1" a="1"/>
  <c r="U795" i="1" s="1"/>
  <c r="U796" i="1" a="1"/>
  <c r="U796" i="1" s="1"/>
  <c r="U797" i="1" a="1"/>
  <c r="U797" i="1" s="1"/>
  <c r="U798" i="1" a="1"/>
  <c r="U798" i="1" s="1"/>
  <c r="U1040" i="1" a="1"/>
  <c r="U1040" i="1" s="1"/>
  <c r="U799" i="1" a="1"/>
  <c r="U799" i="1" s="1"/>
  <c r="U800" i="1" a="1"/>
  <c r="U800" i="1" s="1"/>
  <c r="U801" i="1" a="1"/>
  <c r="U801" i="1" s="1"/>
  <c r="U802" i="1" a="1"/>
  <c r="U802" i="1" s="1"/>
  <c r="U803" i="1" a="1"/>
  <c r="U803" i="1" s="1"/>
  <c r="U804" i="1" a="1"/>
  <c r="U804" i="1" s="1"/>
  <c r="U805" i="1" a="1"/>
  <c r="U805" i="1" s="1"/>
  <c r="U806" i="1" a="1"/>
  <c r="U806" i="1" s="1"/>
  <c r="U807" i="1" a="1"/>
  <c r="U807" i="1" s="1"/>
  <c r="U1041" i="1" a="1"/>
  <c r="U1041" i="1" s="1"/>
  <c r="U1042" i="1" a="1"/>
  <c r="U1042" i="1" s="1"/>
  <c r="U1043" i="1" a="1"/>
  <c r="U1043" i="1" s="1"/>
  <c r="U808" i="1" a="1"/>
  <c r="U808" i="1" s="1"/>
  <c r="U809" i="1" a="1"/>
  <c r="U809" i="1" s="1"/>
  <c r="U810" i="1" a="1"/>
  <c r="U810" i="1" s="1"/>
  <c r="U811" i="1" a="1"/>
  <c r="U811" i="1" s="1"/>
  <c r="U812" i="1" a="1"/>
  <c r="U812" i="1" s="1"/>
  <c r="U813" i="1" a="1"/>
  <c r="U813" i="1" s="1"/>
  <c r="U814" i="1" a="1"/>
  <c r="U814" i="1" s="1"/>
  <c r="U815" i="1" a="1"/>
  <c r="U815" i="1" s="1"/>
  <c r="U816" i="1" a="1"/>
  <c r="U816" i="1" s="1"/>
  <c r="U817" i="1" a="1"/>
  <c r="U817" i="1" s="1"/>
  <c r="U1044" i="1" a="1"/>
  <c r="U1044" i="1" s="1"/>
  <c r="U818" i="1" a="1"/>
  <c r="U818" i="1" s="1"/>
  <c r="U819" i="1" a="1"/>
  <c r="U819" i="1" s="1"/>
  <c r="U820" i="1" a="1"/>
  <c r="U820" i="1" s="1"/>
  <c r="U821" i="1" a="1"/>
  <c r="U821" i="1" s="1"/>
  <c r="U822" i="1" a="1"/>
  <c r="U822" i="1" s="1"/>
  <c r="U823" i="1" a="1"/>
  <c r="U823" i="1" s="1"/>
  <c r="U824" i="1" a="1"/>
  <c r="U824" i="1" s="1"/>
  <c r="U825" i="1" a="1"/>
  <c r="U825" i="1" s="1"/>
  <c r="U826" i="1" a="1"/>
  <c r="U826" i="1" s="1"/>
  <c r="U827" i="1" a="1"/>
  <c r="U827" i="1" s="1"/>
  <c r="U1045" i="1" a="1"/>
  <c r="U1045" i="1" s="1"/>
  <c r="U828" i="1" a="1"/>
  <c r="U828" i="1" s="1"/>
  <c r="U829" i="1" a="1"/>
  <c r="U829" i="1" s="1"/>
  <c r="U830" i="1" a="1"/>
  <c r="U830" i="1" s="1"/>
  <c r="U831" i="1" a="1"/>
  <c r="U831" i="1" s="1"/>
  <c r="U832" i="1" a="1"/>
  <c r="U832" i="1" s="1"/>
  <c r="U833" i="1" a="1"/>
  <c r="U833" i="1" s="1"/>
  <c r="U834" i="1" a="1"/>
  <c r="U834" i="1" s="1"/>
  <c r="U835" i="1" a="1"/>
  <c r="U835" i="1" s="1"/>
  <c r="U836" i="1" a="1"/>
  <c r="U836" i="1" s="1"/>
  <c r="U837" i="1" a="1"/>
  <c r="U837" i="1" s="1"/>
  <c r="U1046" i="1" a="1"/>
  <c r="U1046" i="1" s="1"/>
  <c r="U838" i="1" a="1"/>
  <c r="U838" i="1" s="1"/>
  <c r="U839" i="1" a="1"/>
  <c r="U839" i="1" s="1"/>
  <c r="U840" i="1" a="1"/>
  <c r="U840" i="1" s="1"/>
  <c r="U841" i="1" a="1"/>
  <c r="U841" i="1" s="1"/>
  <c r="U842" i="1" a="1"/>
  <c r="U842" i="1" s="1"/>
  <c r="U843" i="1" a="1"/>
  <c r="U843" i="1" s="1"/>
  <c r="U844" i="1" a="1"/>
  <c r="U844" i="1" s="1"/>
  <c r="U845" i="1" a="1"/>
  <c r="U845" i="1" s="1"/>
  <c r="U846" i="1" a="1"/>
  <c r="U846" i="1" s="1"/>
  <c r="U847" i="1" a="1"/>
  <c r="U847" i="1" s="1"/>
  <c r="U1047" i="1" a="1"/>
  <c r="U1047" i="1" s="1"/>
  <c r="U848" i="1" a="1"/>
  <c r="U848" i="1" s="1"/>
  <c r="U849" i="1" a="1"/>
  <c r="U849" i="1" s="1"/>
  <c r="U1048" i="1" a="1"/>
  <c r="U1048" i="1" s="1"/>
  <c r="U850" i="1" a="1"/>
  <c r="U850" i="1" s="1"/>
  <c r="U851" i="1" a="1"/>
  <c r="U851" i="1" s="1"/>
  <c r="U1049" i="1" a="1"/>
  <c r="U1049" i="1" s="1"/>
  <c r="U852" i="1" a="1"/>
  <c r="U852" i="1" s="1"/>
  <c r="U853" i="1" a="1"/>
  <c r="U853" i="1" s="1"/>
  <c r="U854" i="1" a="1"/>
  <c r="U854" i="1" s="1"/>
  <c r="U855" i="1" a="1"/>
  <c r="U855" i="1" s="1"/>
  <c r="U1050" i="1" a="1"/>
  <c r="U1050" i="1" s="1"/>
  <c r="U856" i="1" a="1"/>
  <c r="U856" i="1" s="1"/>
  <c r="U857" i="1" a="1"/>
  <c r="U857" i="1" s="1"/>
  <c r="U858" i="1" a="1"/>
  <c r="U858" i="1" s="1"/>
  <c r="U859" i="1" a="1"/>
  <c r="U859" i="1" s="1"/>
  <c r="U860" i="1" a="1"/>
  <c r="U860" i="1" s="1"/>
  <c r="U861" i="1" a="1"/>
  <c r="U861" i="1" s="1"/>
  <c r="U862" i="1" a="1"/>
  <c r="U862" i="1" s="1"/>
  <c r="U863" i="1" a="1"/>
  <c r="U863" i="1" s="1"/>
  <c r="U1051" i="1" a="1"/>
  <c r="U1051" i="1" s="1"/>
  <c r="U1052" i="1" a="1"/>
  <c r="U1052" i="1" s="1"/>
  <c r="U1053" i="1" a="1"/>
  <c r="U1053" i="1" s="1"/>
  <c r="U1054" i="1" a="1"/>
  <c r="U1054" i="1" s="1"/>
  <c r="U864" i="1" a="1"/>
  <c r="U864" i="1" s="1"/>
  <c r="U865" i="1" a="1"/>
  <c r="U865" i="1" s="1"/>
  <c r="U866" i="1" a="1"/>
  <c r="U866" i="1" s="1"/>
  <c r="U867" i="1" a="1"/>
  <c r="U867" i="1" s="1"/>
  <c r="U868" i="1" a="1"/>
  <c r="U868" i="1" s="1"/>
  <c r="U869" i="1" a="1"/>
  <c r="U869" i="1" s="1"/>
  <c r="U1055" i="1" a="1"/>
  <c r="U1055" i="1" s="1"/>
  <c r="U870" i="1" a="1"/>
  <c r="U870" i="1" s="1"/>
  <c r="U871" i="1" a="1"/>
  <c r="U871" i="1" s="1"/>
  <c r="U1056" i="1" a="1"/>
  <c r="U1056" i="1" s="1"/>
  <c r="U1057" i="1" a="1"/>
  <c r="U1057" i="1" s="1"/>
  <c r="U1058" i="1" a="1"/>
  <c r="U1058" i="1" s="1"/>
  <c r="U1059" i="1" a="1"/>
  <c r="U1059" i="1" s="1"/>
  <c r="U1060" i="1" a="1"/>
  <c r="U1060" i="1" s="1"/>
  <c r="U1061" i="1" a="1"/>
  <c r="U1061" i="1" s="1"/>
  <c r="U1062" i="1" a="1"/>
  <c r="U1062" i="1" s="1"/>
  <c r="U1063" i="1" a="1"/>
  <c r="U1063" i="1" s="1"/>
  <c r="U1064" i="1" a="1"/>
  <c r="U1064" i="1" s="1"/>
  <c r="U1065" i="1" a="1"/>
  <c r="U1065" i="1" s="1"/>
  <c r="U1066" i="1" a="1"/>
  <c r="U1066" i="1" s="1"/>
  <c r="U1067" i="1" a="1"/>
  <c r="U1067" i="1" s="1"/>
  <c r="U1068" i="1" a="1"/>
  <c r="U1068" i="1" s="1"/>
  <c r="U1069" i="1" a="1"/>
  <c r="U1069" i="1" s="1"/>
  <c r="U1070" i="1" a="1"/>
  <c r="U1070" i="1" s="1"/>
  <c r="U1071" i="1" a="1"/>
  <c r="U1071" i="1" s="1"/>
  <c r="U1072" i="1" a="1"/>
  <c r="U1072" i="1" s="1"/>
  <c r="U1073" i="1" a="1"/>
  <c r="U1073" i="1" s="1"/>
  <c r="U1074" i="1" a="1"/>
  <c r="U1074" i="1" s="1"/>
  <c r="U1075" i="1" a="1"/>
  <c r="U1075" i="1" s="1"/>
  <c r="U1076" i="1" a="1"/>
  <c r="U1076" i="1" s="1"/>
  <c r="U1077" i="1" a="1"/>
  <c r="U1077" i="1" s="1"/>
  <c r="U1078" i="1" a="1"/>
  <c r="U1078" i="1" s="1"/>
  <c r="U1079" i="1" a="1"/>
  <c r="U1079" i="1" s="1"/>
  <c r="U1080" i="1" a="1"/>
  <c r="U1080" i="1" s="1"/>
  <c r="U1081" i="1" a="1"/>
  <c r="U1081" i="1" s="1"/>
  <c r="U1082" i="1" a="1"/>
  <c r="U1082" i="1" s="1"/>
  <c r="U1083" i="1" a="1"/>
  <c r="U1083" i="1" s="1"/>
  <c r="U1084" i="1" a="1"/>
  <c r="U1084" i="1" s="1"/>
  <c r="U1085" i="1" a="1"/>
  <c r="U1085" i="1" s="1"/>
  <c r="U1086" i="1" a="1"/>
  <c r="U1086" i="1" s="1"/>
  <c r="U1087" i="1" a="1"/>
  <c r="U1087" i="1" s="1"/>
  <c r="U1088" i="1" a="1"/>
  <c r="U1088" i="1" s="1"/>
  <c r="U1089" i="1" a="1"/>
  <c r="U1089" i="1" s="1"/>
  <c r="U1090" i="1" a="1"/>
  <c r="U1090" i="1" s="1"/>
  <c r="U1091" i="1" a="1"/>
  <c r="U1091" i="1" s="1"/>
  <c r="U1092" i="1" a="1"/>
  <c r="U1092" i="1" s="1"/>
  <c r="U1093" i="1" a="1"/>
  <c r="U1093" i="1" s="1"/>
  <c r="U1094" i="1" a="1"/>
  <c r="U1094" i="1" s="1"/>
  <c r="U1095" i="1" a="1"/>
  <c r="U1095" i="1" s="1"/>
  <c r="U1096" i="1" a="1"/>
  <c r="U1096" i="1" s="1"/>
  <c r="U1097" i="1" a="1"/>
  <c r="U1097" i="1" s="1"/>
  <c r="U1098" i="1" a="1"/>
  <c r="U1098" i="1" s="1"/>
  <c r="U1099" i="1" a="1"/>
  <c r="U1099" i="1" s="1"/>
  <c r="U1100" i="1" a="1"/>
  <c r="U1100" i="1" s="1"/>
  <c r="U1101" i="1" a="1"/>
  <c r="U1101" i="1" s="1"/>
  <c r="U1102" i="1" a="1"/>
  <c r="U1102" i="1" s="1"/>
  <c r="U1103" i="1" a="1"/>
  <c r="U1103" i="1" s="1"/>
  <c r="U1104" i="1" a="1"/>
  <c r="U1104" i="1" s="1"/>
  <c r="U1105" i="1" a="1"/>
  <c r="U1105" i="1" s="1"/>
  <c r="U1106" i="1" a="1"/>
  <c r="U1106" i="1" s="1"/>
  <c r="U1107" i="1" a="1"/>
  <c r="U1107" i="1" s="1"/>
  <c r="U1108" i="1" a="1"/>
  <c r="U1108" i="1" s="1"/>
  <c r="U1109" i="1" a="1"/>
  <c r="U1109" i="1" s="1"/>
  <c r="U1110" i="1" a="1"/>
  <c r="U1110" i="1" s="1"/>
  <c r="U1111" i="1" a="1"/>
  <c r="U1111" i="1" s="1"/>
  <c r="U1112" i="1" a="1"/>
  <c r="U1112" i="1" s="1"/>
  <c r="U1113" i="1" a="1"/>
  <c r="U1113" i="1" s="1"/>
  <c r="U1114" i="1" a="1"/>
  <c r="U1114" i="1" s="1"/>
  <c r="U1115" i="1" a="1"/>
  <c r="U1115" i="1" s="1"/>
  <c r="U1116" i="1" a="1"/>
  <c r="U1116" i="1" s="1"/>
  <c r="U1117" i="1" a="1"/>
  <c r="U1117" i="1" s="1"/>
  <c r="U1118" i="1" a="1"/>
  <c r="U1118" i="1" s="1"/>
  <c r="U1119" i="1" a="1"/>
  <c r="U1119" i="1" s="1"/>
  <c r="U1120" i="1" a="1"/>
  <c r="U1120" i="1" s="1"/>
  <c r="U1121" i="1" a="1"/>
  <c r="U1121" i="1" s="1"/>
  <c r="U1122" i="1" a="1"/>
  <c r="U1122" i="1" s="1"/>
  <c r="U1123" i="1" a="1"/>
  <c r="U1123" i="1" s="1"/>
  <c r="U1124" i="1" a="1"/>
  <c r="U1124" i="1" s="1"/>
  <c r="U879" i="1" a="1"/>
  <c r="U879" i="1" s="1"/>
  <c r="U880" i="1" a="1"/>
  <c r="U880" i="1" s="1"/>
  <c r="U881" i="1" a="1"/>
  <c r="U881" i="1" s="1"/>
  <c r="U877" i="1" a="1"/>
  <c r="U877" i="1" s="1"/>
  <c r="U878" i="1" a="1"/>
  <c r="U878" i="1" s="1"/>
  <c r="U873" i="1" a="1"/>
  <c r="U873" i="1" s="1"/>
  <c r="U874" i="1" a="1"/>
  <c r="U874" i="1" s="1"/>
  <c r="U875" i="1" a="1"/>
  <c r="U875" i="1" s="1"/>
  <c r="U876" i="1" a="1"/>
  <c r="U876" i="1" s="1"/>
  <c r="U872" i="1" a="1"/>
  <c r="U872" i="1" s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756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757" i="1"/>
  <c r="B758" i="1"/>
  <c r="B759" i="1"/>
  <c r="B1035" i="1"/>
  <c r="B760" i="1"/>
  <c r="B761" i="1"/>
  <c r="B762" i="1"/>
  <c r="B763" i="1"/>
  <c r="B764" i="1"/>
  <c r="B765" i="1"/>
  <c r="B766" i="1"/>
  <c r="B767" i="1"/>
  <c r="B768" i="1"/>
  <c r="B769" i="1"/>
  <c r="B1036" i="1"/>
  <c r="B770" i="1"/>
  <c r="B771" i="1"/>
  <c r="B772" i="1"/>
  <c r="B773" i="1"/>
  <c r="B774" i="1"/>
  <c r="B775" i="1"/>
  <c r="B776" i="1"/>
  <c r="B777" i="1"/>
  <c r="B778" i="1"/>
  <c r="B779" i="1"/>
  <c r="B1037" i="1"/>
  <c r="B780" i="1"/>
  <c r="B781" i="1"/>
  <c r="B782" i="1"/>
  <c r="B783" i="1"/>
  <c r="B784" i="1"/>
  <c r="B1038" i="1"/>
  <c r="B785" i="1"/>
  <c r="B786" i="1"/>
  <c r="B787" i="1"/>
  <c r="B788" i="1"/>
  <c r="B1039" i="1"/>
  <c r="B789" i="1"/>
  <c r="B790" i="1"/>
  <c r="B791" i="1"/>
  <c r="B792" i="1"/>
  <c r="B793" i="1"/>
  <c r="B794" i="1"/>
  <c r="B795" i="1"/>
  <c r="B796" i="1"/>
  <c r="B797" i="1"/>
  <c r="B798" i="1"/>
  <c r="B1040" i="1"/>
  <c r="B799" i="1"/>
  <c r="B800" i="1"/>
  <c r="B801" i="1"/>
  <c r="B802" i="1"/>
  <c r="B803" i="1"/>
  <c r="B804" i="1"/>
  <c r="B805" i="1"/>
  <c r="B806" i="1"/>
  <c r="B807" i="1"/>
  <c r="B1041" i="1"/>
  <c r="B1042" i="1"/>
  <c r="B1043" i="1"/>
  <c r="B808" i="1"/>
  <c r="B809" i="1"/>
  <c r="B810" i="1"/>
  <c r="B811" i="1"/>
  <c r="B812" i="1"/>
  <c r="B813" i="1"/>
  <c r="B814" i="1"/>
  <c r="B815" i="1"/>
  <c r="B816" i="1"/>
  <c r="B817" i="1"/>
  <c r="B1044" i="1"/>
  <c r="B818" i="1"/>
  <c r="B819" i="1"/>
  <c r="B820" i="1"/>
  <c r="B821" i="1"/>
  <c r="B822" i="1"/>
  <c r="B823" i="1"/>
  <c r="B824" i="1"/>
  <c r="B825" i="1"/>
  <c r="B826" i="1"/>
  <c r="B827" i="1"/>
  <c r="B1045" i="1"/>
  <c r="B828" i="1"/>
  <c r="B829" i="1"/>
  <c r="B830" i="1"/>
  <c r="B831" i="1"/>
  <c r="B832" i="1"/>
  <c r="B833" i="1"/>
  <c r="B834" i="1"/>
  <c r="B835" i="1"/>
  <c r="B836" i="1"/>
  <c r="B837" i="1"/>
  <c r="B1046" i="1"/>
  <c r="B838" i="1"/>
  <c r="B839" i="1"/>
  <c r="B840" i="1"/>
  <c r="B841" i="1"/>
  <c r="B842" i="1"/>
  <c r="B843" i="1"/>
  <c r="B844" i="1"/>
  <c r="B845" i="1"/>
  <c r="B846" i="1"/>
  <c r="B847" i="1"/>
  <c r="B1047" i="1"/>
  <c r="B848" i="1"/>
  <c r="B849" i="1"/>
  <c r="B1048" i="1"/>
  <c r="B850" i="1"/>
  <c r="B851" i="1"/>
  <c r="B1049" i="1"/>
  <c r="B852" i="1"/>
  <c r="B853" i="1"/>
  <c r="B854" i="1"/>
  <c r="B855" i="1"/>
  <c r="B1050" i="1"/>
  <c r="B856" i="1"/>
  <c r="B857" i="1"/>
  <c r="B858" i="1"/>
  <c r="B859" i="1"/>
  <c r="B860" i="1"/>
  <c r="B861" i="1"/>
  <c r="B862" i="1"/>
  <c r="B863" i="1"/>
  <c r="B1051" i="1"/>
  <c r="B1052" i="1"/>
  <c r="B1053" i="1"/>
  <c r="B1054" i="1"/>
  <c r="B864" i="1"/>
  <c r="B865" i="1"/>
  <c r="B866" i="1"/>
  <c r="B867" i="1"/>
  <c r="B868" i="1"/>
  <c r="B869" i="1"/>
  <c r="B1055" i="1"/>
  <c r="B870" i="1"/>
  <c r="B871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872" i="1"/>
  <c r="S4" i="11" l="1"/>
  <c r="I14" i="11"/>
  <c r="AC4" i="11"/>
  <c r="I62" i="11"/>
  <c r="S7" i="11"/>
  <c r="I17" i="11"/>
  <c r="T7" i="11"/>
  <c r="I33" i="11"/>
  <c r="AE7" i="11"/>
  <c r="I57" i="11"/>
  <c r="I9" i="11"/>
  <c r="T4" i="11"/>
  <c r="I30" i="11"/>
  <c r="AC5" i="11"/>
  <c r="I63" i="11"/>
  <c r="S5" i="11"/>
  <c r="I15" i="11"/>
  <c r="S6" i="11"/>
  <c r="I16" i="11"/>
  <c r="AD5" i="11"/>
  <c r="AF5" i="11"/>
  <c r="AD6" i="11"/>
  <c r="AF6" i="11"/>
  <c r="AF4" i="11"/>
  <c r="AD4" i="11"/>
  <c r="T5" i="11"/>
  <c r="AD7" i="11"/>
  <c r="AF7" i="11"/>
  <c r="AC6" i="11"/>
  <c r="AE5" i="11"/>
  <c r="T6" i="11"/>
  <c r="AE6" i="11"/>
  <c r="AC7" i="11"/>
  <c r="AE4" i="11"/>
  <c r="F23" i="11"/>
  <c r="F31" i="11"/>
  <c r="F40" i="11"/>
  <c r="F49" i="11"/>
  <c r="F64" i="11"/>
  <c r="F73" i="11"/>
  <c r="F16" i="11"/>
  <c r="F14" i="11"/>
  <c r="F24" i="11"/>
  <c r="F32" i="11"/>
  <c r="F41" i="11"/>
  <c r="F56" i="11"/>
  <c r="F65" i="11"/>
  <c r="F8" i="11"/>
  <c r="F62" i="11"/>
  <c r="F17" i="11"/>
  <c r="F38" i="11"/>
  <c r="F25" i="11"/>
  <c r="F33" i="11"/>
  <c r="F47" i="11"/>
  <c r="F57" i="11"/>
  <c r="F71" i="11"/>
  <c r="F70" i="11"/>
  <c r="F46" i="11"/>
  <c r="F22" i="11"/>
  <c r="F30" i="11"/>
  <c r="F39" i="11"/>
  <c r="F48" i="11"/>
  <c r="F63" i="11"/>
  <c r="F72" i="11"/>
  <c r="F15" i="11"/>
  <c r="L8" i="10"/>
  <c r="C7" i="11" s="1"/>
  <c r="L6" i="10"/>
  <c r="D7" i="11" s="1"/>
  <c r="I7" i="11" s="1"/>
  <c r="F7" i="11" l="1"/>
  <c r="L56" i="10" l="1"/>
  <c r="C55" i="11" s="1"/>
  <c r="H55" i="11"/>
  <c r="I55" i="11" s="1"/>
  <c r="G55" i="11"/>
  <c r="E55" i="11"/>
  <c r="L55" i="10"/>
  <c r="F55" i="11" s="1"/>
  <c r="W5" i="11" l="1"/>
  <c r="V5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<sst xmlns="http://schemas.openxmlformats.org/spreadsheetml/2006/main" count="24105" uniqueCount="1527">
  <si>
    <t>/Users/timomiessen/Desktop/imagesdk/blackmen1/BM_1.jpg</t>
  </si>
  <si>
    <t>UNLIKELY</t>
  </si>
  <si>
    <t>POSSIBLE</t>
  </si>
  <si>
    <t>/Users/timomiessen/Desktop/imagesdk/blackmen1/BM_10.jpg</t>
  </si>
  <si>
    <t>VERY_UNLIKELY</t>
  </si>
  <si>
    <t>/Users/timomiessen/Desktop/imagesdk/blackmen1/BM_100.jpg</t>
  </si>
  <si>
    <t>/Users/timomiessen/Desktop/imagesdk/blackmen1/BM_101.jpg</t>
  </si>
  <si>
    <t>/Users/timomiessen/Desktop/imagesdk/blackmen1/BM_102.jpg</t>
  </si>
  <si>
    <t>/Users/timomiessen/Desktop/imagesdk/blackmen1/BM_103.jpg</t>
  </si>
  <si>
    <t>/Users/timomiessen/Desktop/imagesdk/blackmen1/BM_104.jpg</t>
  </si>
  <si>
    <t>/Users/timomiessen/Desktop/imagesdk/blackmen1/BM_105.jpg</t>
  </si>
  <si>
    <t>/Users/timomiessen/Desktop/imagesdk/blackmen1/BM_106.jpg</t>
  </si>
  <si>
    <t>LIKELY</t>
  </si>
  <si>
    <t>/Users/timomiessen/Desktop/imagesdk/blackmen1/BM_107.jpg</t>
  </si>
  <si>
    <t>/Users/timomiessen/Desktop/imagesdk/blackmen1/BM_108.jpg</t>
  </si>
  <si>
    <t>/Users/timomiessen/Desktop/imagesdk/blackmen1/BM_109.jpg</t>
  </si>
  <si>
    <t>/Users/timomiessen/Desktop/imagesdk/blackmen1/BM_11.jpg</t>
  </si>
  <si>
    <t>/Users/timomiessen/Desktop/imagesdk/blackmen1/BM_110.jpg</t>
  </si>
  <si>
    <t>/Users/timomiessen/Desktop/imagesdk/blackmen1/BM_111.jpg</t>
  </si>
  <si>
    <t>/Users/timomiessen/Desktop/imagesdk/blackmen1/BM_112.jpg</t>
  </si>
  <si>
    <t>/Users/timomiessen/Desktop/imagesdk/blackmen1/BM_113.jpg</t>
  </si>
  <si>
    <t>/Users/timomiessen/Desktop/imagesdk/blackmen1/BM_114.jpg</t>
  </si>
  <si>
    <t>/Users/timomiessen/Desktop/imagesdk/blackmen1/BM_115.jpg</t>
  </si>
  <si>
    <t>/Users/timomiessen/Desktop/imagesdk/blackmen1/BM_116.jpg</t>
  </si>
  <si>
    <t>/Users/timomiessen/Desktop/imagesdk/blackmen1/BM_117.jpg</t>
  </si>
  <si>
    <t>/Users/timomiessen/Desktop/imagesdk/blackmen1/BM_118.jpg</t>
  </si>
  <si>
    <t>/Users/timomiessen/Desktop/imagesdk/blackmen1/BM_119.jpg</t>
  </si>
  <si>
    <t>/Users/timomiessen/Desktop/imagesdk/blackmen1/BM_12.jpg</t>
  </si>
  <si>
    <t>/Users/timomiessen/Desktop/imagesdk/blackmen1/BM_120.jpg</t>
  </si>
  <si>
    <t>/Users/timomiessen/Desktop/imagesdk/blackmen1/BM_121.jpg</t>
  </si>
  <si>
    <t>/Users/timomiessen/Desktop/imagesdk/blackmen1/BM_122.jpg</t>
  </si>
  <si>
    <t>/Users/timomiessen/Desktop/imagesdk/blackmen1/BM_123.jpg</t>
  </si>
  <si>
    <t>/Users/timomiessen/Desktop/imagesdk/blackmen1/BM_124.jpg</t>
  </si>
  <si>
    <t>/Users/timomiessen/Desktop/imagesdk/blackmen1/BM_125.jpg</t>
  </si>
  <si>
    <t>/Users/timomiessen/Desktop/imagesdk/blackmen1/BM_126.jpg</t>
  </si>
  <si>
    <t>/Users/timomiessen/Desktop/imagesdk/blackmen1/BM_127.jpg</t>
  </si>
  <si>
    <t>/Users/timomiessen/Desktop/imagesdk/blackmen1/BM_128.jpg</t>
  </si>
  <si>
    <t>/Users/timomiessen/Desktop/imagesdk/blackmen1/BM_129.jpg</t>
  </si>
  <si>
    <t>/Users/timomiessen/Desktop/imagesdk/blackmen1/BM_13.jpg</t>
  </si>
  <si>
    <t>/Users/timomiessen/Desktop/imagesdk/blackmen1/BM_130.jpg</t>
  </si>
  <si>
    <t>/Users/timomiessen/Desktop/imagesdk/blackmen1/BM_131.jpg</t>
  </si>
  <si>
    <t>/Users/timomiessen/Desktop/imagesdk/blackmen1/BM_132.jpg</t>
  </si>
  <si>
    <t>/Users/timomiessen/Desktop/imagesdk/blackmen1/BM_133.jpg</t>
  </si>
  <si>
    <t>/Users/timomiessen/Desktop/imagesdk/blackmen1/BM_134.jpg</t>
  </si>
  <si>
    <t>/Users/timomiessen/Desktop/imagesdk/blackmen1/BM_135.jpg</t>
  </si>
  <si>
    <t>/Users/timomiessen/Desktop/imagesdk/blackmen1/BM_136.jpg</t>
  </si>
  <si>
    <t>/Users/timomiessen/Desktop/imagesdk/blackmen1/BM_137.jpg</t>
  </si>
  <si>
    <t>/Users/timomiessen/Desktop/imagesdk/blackmen1/BM_138.jpg</t>
  </si>
  <si>
    <t>/Users/timomiessen/Desktop/imagesdk/blackmen1/BM_139.jpg</t>
  </si>
  <si>
    <t>/Users/timomiessen/Desktop/imagesdk/blackmen1/BM_14.jpg</t>
  </si>
  <si>
    <t>/Users/timomiessen/Desktop/imagesdk/blackmen1/BM_140.jpg</t>
  </si>
  <si>
    <t>/Users/timomiessen/Desktop/imagesdk/blackmen1/BM_141.jpg</t>
  </si>
  <si>
    <t>/Users/timomiessen/Desktop/imagesdk/blackmen1/BM_142.jpg</t>
  </si>
  <si>
    <t>/Users/timomiessen/Desktop/imagesdk/blackmen1/BM_143.jpg</t>
  </si>
  <si>
    <t>/Users/timomiessen/Desktop/imagesdk/blackmen1/BM_144.jpg</t>
  </si>
  <si>
    <t>/Users/timomiessen/Desktop/imagesdk/blackmen1/BM_145.jpg</t>
  </si>
  <si>
    <t>/Users/timomiessen/Desktop/imagesdk/blackmen1/BM_146.jpg</t>
  </si>
  <si>
    <t>/Users/timomiessen/Desktop/imagesdk/blackmen1/BM_147.jpg</t>
  </si>
  <si>
    <t>/Users/timomiessen/Desktop/imagesdk/blackmen1/BM_148.jpg</t>
  </si>
  <si>
    <t>/Users/timomiessen/Desktop/imagesdk/blackmen1/BM_149.jpg</t>
  </si>
  <si>
    <t>/Users/timomiessen/Desktop/imagesdk/blackmen1/BM_15.jpg</t>
  </si>
  <si>
    <t>/Users/timomiessen/Desktop/imagesdk/blackmen1/BM_150.jpg</t>
  </si>
  <si>
    <t>/Users/timomiessen/Desktop/imagesdk/blackmen1/BM_151.jpg</t>
  </si>
  <si>
    <t>/Users/timomiessen/Desktop/imagesdk/blackmen1/BM_152.jpg</t>
  </si>
  <si>
    <t>/Users/timomiessen/Desktop/imagesdk/blackmen1/BM_153.jpg</t>
  </si>
  <si>
    <t>/Users/timomiessen/Desktop/imagesdk/blackmen1/BM_154.jpg</t>
  </si>
  <si>
    <t>/Users/timomiessen/Desktop/imagesdk/blackmen1/BM_155.jpg</t>
  </si>
  <si>
    <t>/Users/timomiessen/Desktop/imagesdk/blackmen1/BM_156.jpg</t>
  </si>
  <si>
    <t>/Users/timomiessen/Desktop/imagesdk/blackmen1/BM_157.jpg</t>
  </si>
  <si>
    <t>/Users/timomiessen/Desktop/imagesdk/blackmen1/BM_158.jpg</t>
  </si>
  <si>
    <t>/Users/timomiessen/Desktop/imagesdk/blackmen1/BM_159.jpg</t>
  </si>
  <si>
    <t>/Users/timomiessen/Desktop/imagesdk/blackmen1/BM_16.jpg</t>
  </si>
  <si>
    <t>/Users/timomiessen/Desktop/imagesdk/blackmen1/BM_160.jpg</t>
  </si>
  <si>
    <t>/Users/timomiessen/Desktop/imagesdk/blackmen1/BM_161.jpg</t>
  </si>
  <si>
    <t>/Users/timomiessen/Desktop/imagesdk/blackmen1/BM_162.jpg</t>
  </si>
  <si>
    <t>/Users/timomiessen/Desktop/imagesdk/blackmen1/BM_163.jpg</t>
  </si>
  <si>
    <t>/Users/timomiessen/Desktop/imagesdk/blackmen1/BM_164.jpg</t>
  </si>
  <si>
    <t>/Users/timomiessen/Desktop/imagesdk/blackmen1/BM_165.jpg</t>
  </si>
  <si>
    <t>/Users/timomiessen/Desktop/imagesdk/blackmen1/BM_166.jpg</t>
  </si>
  <si>
    <t>/Users/timomiessen/Desktop/imagesdk/blackmen1/BM_167.jpg</t>
  </si>
  <si>
    <t>/Users/timomiessen/Desktop/imagesdk/blackmen1/BM_168.jpg</t>
  </si>
  <si>
    <t>/Users/timomiessen/Desktop/imagesdk/blackmen1/BM_169.jpg</t>
  </si>
  <si>
    <t>/Users/timomiessen/Desktop/imagesdk/blackmen1/BM_17.jpg</t>
  </si>
  <si>
    <t>/Users/timomiessen/Desktop/imagesdk/blackmen1/BM_170.jpg</t>
  </si>
  <si>
    <t>/Users/timomiessen/Desktop/imagesdk/blackmen1/BM_171.jpg</t>
  </si>
  <si>
    <t>/Users/timomiessen/Desktop/imagesdk/blackmen1/BM_172.jpg</t>
  </si>
  <si>
    <t>/Users/timomiessen/Desktop/imagesdk/blackmen1/BM_173.jpg</t>
  </si>
  <si>
    <t>/Users/timomiessen/Desktop/imagesdk/blackmen1/BM_174.jpg</t>
  </si>
  <si>
    <t>/Users/timomiessen/Desktop/imagesdk/blackmen1/BM_175.jpg</t>
  </si>
  <si>
    <t>/Users/timomiessen/Desktop/imagesdk/blackmen1/BM_176.jpg</t>
  </si>
  <si>
    <t>/Users/timomiessen/Desktop/imagesdk/blackmen1/BM_177.jpg</t>
  </si>
  <si>
    <t>/Users/timomiessen/Desktop/imagesdk/blackmen1/BM_178.jpg</t>
  </si>
  <si>
    <t>/Users/timomiessen/Desktop/imagesdk/blackmen1/BM_179.jpg</t>
  </si>
  <si>
    <t>/Users/timomiessen/Desktop/imagesdk/blackmen1/BM_18.jpg</t>
  </si>
  <si>
    <t>/Users/timomiessen/Desktop/imagesdk/blackmen1/BM_180.jpg</t>
  </si>
  <si>
    <t>/Users/timomiessen/Desktop/imagesdk/blackmen1/BM_181.jpg</t>
  </si>
  <si>
    <t>/Users/timomiessen/Desktop/imagesdk/blackmen1/BM_182.jpg</t>
  </si>
  <si>
    <t>/Users/timomiessen/Desktop/imagesdk/blackmen1/BM_183.jpg</t>
  </si>
  <si>
    <t>/Users/timomiessen/Desktop/imagesdk/blackmen1/BM_184.jpg</t>
  </si>
  <si>
    <t>/Users/timomiessen/Desktop/imagesdk/blackmen1/BM_185.jpg</t>
  </si>
  <si>
    <t>/Users/timomiessen/Desktop/imagesdk/blackmen1/BM_186.jpg</t>
  </si>
  <si>
    <t>/Users/timomiessen/Desktop/imagesdk/blackmen1/BM_187.jpg</t>
  </si>
  <si>
    <t>/Users/timomiessen/Desktop/imagesdk/blackmen1/BM_188.jpg</t>
  </si>
  <si>
    <t>/Users/timomiessen/Desktop/imagesdk/blackmen1/BM_189.jpg</t>
  </si>
  <si>
    <t>/Users/timomiessen/Desktop/imagesdk/blackmen1/BM_19.jpg</t>
  </si>
  <si>
    <t>/Users/timomiessen/Desktop/imagesdk/blackmen1/BM_190.jpg</t>
  </si>
  <si>
    <t>/Users/timomiessen/Desktop/imagesdk/blackmen1/BM_191.jpg</t>
  </si>
  <si>
    <t>/Users/timomiessen/Desktop/imagesdk/blackmen1/BM_192.jpg</t>
  </si>
  <si>
    <t>/Users/timomiessen/Desktop/imagesdk/blackmen1/BM_193.jpg</t>
  </si>
  <si>
    <t>/Users/timomiessen/Desktop/imagesdk/blackmen1/BM_194.jpg</t>
  </si>
  <si>
    <t>/Users/timomiessen/Desktop/imagesdk/blackmen1/BM_195.jpg</t>
  </si>
  <si>
    <t>/Users/timomiessen/Desktop/imagesdk/blackmen1/BM_196.jpg</t>
  </si>
  <si>
    <t>/Users/timomiessen/Desktop/imagesdk/blackmen1/BM_197.jpg</t>
  </si>
  <si>
    <t>VERY_LIKELY</t>
  </si>
  <si>
    <t>/Users/timomiessen/Desktop/imagesdk/blackmen1/BM_198.jpg</t>
  </si>
  <si>
    <t>/Users/timomiessen/Desktop/imagesdk/blackmen1/BM_199.jpg</t>
  </si>
  <si>
    <t>/Users/timomiessen/Desktop/imagesdk/blackmen1/BM_2.jpg</t>
  </si>
  <si>
    <t>/Users/timomiessen/Desktop/imagesdk/blackmen1/BM_20.jpg</t>
  </si>
  <si>
    <t>/Users/timomiessen/Desktop/imagesdk/blackmen1/BM_200.jpg</t>
  </si>
  <si>
    <t>/Users/timomiessen/Desktop/imagesdk/blackmen1/BM_201.jpg</t>
  </si>
  <si>
    <t>/Users/timomiessen/Desktop/imagesdk/blackmen1/BM_202.jpg</t>
  </si>
  <si>
    <t>/Users/timomiessen/Desktop/imagesdk/blackmen1/BM_203.jpg</t>
  </si>
  <si>
    <t>/Users/timomiessen/Desktop/imagesdk/blackmen1/BM_204.jpg</t>
  </si>
  <si>
    <t>/Users/timomiessen/Desktop/imagesdk/blackmen1/BM_205.jpg</t>
  </si>
  <si>
    <t>/Users/timomiessen/Desktop/imagesdk/blackmen1/BM_206.jpg</t>
  </si>
  <si>
    <t>/Users/timomiessen/Desktop/imagesdk/blackmen1/BM_207.jpg</t>
  </si>
  <si>
    <t>/Users/timomiessen/Desktop/imagesdk/blackmen1/BM_208.jpg</t>
  </si>
  <si>
    <t>/Users/timomiessen/Desktop/imagesdk/blackmen1/BM_209.jpg</t>
  </si>
  <si>
    <t>/Users/timomiessen/Desktop/imagesdk/blackmen1/BM_21.jpg</t>
  </si>
  <si>
    <t>/Users/timomiessen/Desktop/imagesdk/blackmen1/BM_210.jpg</t>
  </si>
  <si>
    <t>/Users/timomiessen/Desktop/imagesdk/blackmen1/BM_211.jpg</t>
  </si>
  <si>
    <t>/Users/timomiessen/Desktop/imagesdk/blackmen1/BM_212.jpg</t>
  </si>
  <si>
    <t>/Users/timomiessen/Desktop/imagesdk/blackmen1/BM_213.jpg</t>
  </si>
  <si>
    <t>/Users/timomiessen/Desktop/imagesdk/blackmen1/BM_214.jpg</t>
  </si>
  <si>
    <t>/Users/timomiessen/Desktop/imagesdk/blackmen1/BM_215.jpg</t>
  </si>
  <si>
    <t>/Users/timomiessen/Desktop/imagesdk/blackmen1/BM_216.jpg</t>
  </si>
  <si>
    <t>/Users/timomiessen/Desktop/imagesdk/blackmen1/BM_217.jpg</t>
  </si>
  <si>
    <t>/Users/timomiessen/Desktop/imagesdk/blackmen1/BM_218.jpg</t>
  </si>
  <si>
    <t>/Users/timomiessen/Desktop/imagesdk/blackmen1/BM_219.jpg</t>
  </si>
  <si>
    <t>/Users/timomiessen/Desktop/imagesdk/blackmen1/BM_22.jpg</t>
  </si>
  <si>
    <t>/Users/timomiessen/Desktop/imagesdk/blackmen1/BM_220.jpg</t>
  </si>
  <si>
    <t>/Users/timomiessen/Desktop/imagesdk/blackmen1/BM_221.jpg</t>
  </si>
  <si>
    <t>/Users/timomiessen/Desktop/imagesdk/blackmen1/BM_222.jpg</t>
  </si>
  <si>
    <t>/Users/timomiessen/Desktop/imagesdk/blackmen1/BM_223.jpg</t>
  </si>
  <si>
    <t>/Users/timomiessen/Desktop/imagesdk/blackmen1/BM_224.jpg</t>
  </si>
  <si>
    <t>/Users/timomiessen/Desktop/imagesdk/blackmen1/BM_225.jpg</t>
  </si>
  <si>
    <t>/Users/timomiessen/Desktop/imagesdk/blackmen1/BM_226.jpg</t>
  </si>
  <si>
    <t>/Users/timomiessen/Desktop/imagesdk/blackmen1/BM_227.jpg</t>
  </si>
  <si>
    <t>/Users/timomiessen/Desktop/imagesdk/blackmen1/BM_228.jpg</t>
  </si>
  <si>
    <t>/Users/timomiessen/Desktop/imagesdk/blackmen1/BM_229.jpg</t>
  </si>
  <si>
    <t>/Users/timomiessen/Desktop/imagesdk/blackmen1/BM_23.jpg</t>
  </si>
  <si>
    <t>/Users/timomiessen/Desktop/imagesdk/blackmen1/BM_230.jpg</t>
  </si>
  <si>
    <t>/Users/timomiessen/Desktop/imagesdk/blackmen1/BM_231.jpg</t>
  </si>
  <si>
    <t>/Users/timomiessen/Desktop/imagesdk/blackmen1/BM_232.jpg</t>
  </si>
  <si>
    <t>/Users/timomiessen/Desktop/imagesdk/blackmen1/BM_233.jpg</t>
  </si>
  <si>
    <t>/Users/timomiessen/Desktop/imagesdk/blackmen1/BM_234.jpg</t>
  </si>
  <si>
    <t>/Users/timomiessen/Desktop/imagesdk/blackmen1/BM_235.jpg</t>
  </si>
  <si>
    <t>/Users/timomiessen/Desktop/imagesdk/blackmen1/BM_236.jpg</t>
  </si>
  <si>
    <t>/Users/timomiessen/Desktop/imagesdk/blackmen1/BM_237.jpg</t>
  </si>
  <si>
    <t>/Users/timomiessen/Desktop/imagesdk/blackmen1/BM_238.jpg</t>
  </si>
  <si>
    <t>/Users/timomiessen/Desktop/imagesdk/blackmen1/BM_239.jpg</t>
  </si>
  <si>
    <t>/Users/timomiessen/Desktop/imagesdk/blackmen1/BM_24.jpg</t>
  </si>
  <si>
    <t>/Users/timomiessen/Desktop/imagesdk/blackmen1/BM_240.jpg</t>
  </si>
  <si>
    <t>/Users/timomiessen/Desktop/imagesdk/blackmen1/BM_241.jpg</t>
  </si>
  <si>
    <t>/Users/timomiessen/Desktop/imagesdk/blackmen1/BM_242.jpg</t>
  </si>
  <si>
    <t>/Users/timomiessen/Desktop/imagesdk/blackmen1/BM_243.jpg</t>
  </si>
  <si>
    <t>/Users/timomiessen/Desktop/imagesdk/blackmen1/BM_244.jpg</t>
  </si>
  <si>
    <t>/Users/timomiessen/Desktop/imagesdk/blackmen1/BM_245.jpg</t>
  </si>
  <si>
    <t>/Users/timomiessen/Desktop/imagesdk/blackmen1/BM_246.jpg</t>
  </si>
  <si>
    <t>/Users/timomiessen/Desktop/imagesdk/blackmen1/BM_247.jpg</t>
  </si>
  <si>
    <t>/Users/timomiessen/Desktop/imagesdk/blackmen1/BM_248.jpg</t>
  </si>
  <si>
    <t>/Users/timomiessen/Desktop/imagesdk/blackmen1/BM_249.jpg</t>
  </si>
  <si>
    <t>/Users/timomiessen/Desktop/imagesdk/blackmen1/BM_25.jpg</t>
  </si>
  <si>
    <t>/Users/timomiessen/Desktop/imagesdk/blackmen1/BM_250.jpg</t>
  </si>
  <si>
    <t>/Users/timomiessen/Desktop/imagesdk/blackmen1/BM_251.jpg</t>
  </si>
  <si>
    <t>/Users/timomiessen/Desktop/imagesdk/blackmen1/BM_252.jpg</t>
  </si>
  <si>
    <t>/Users/timomiessen/Desktop/imagesdk/blackmen1/BM_253.jpg</t>
  </si>
  <si>
    <t>/Users/timomiessen/Desktop/imagesdk/blackmen1/BM_254.jpg</t>
  </si>
  <si>
    <t>/Users/timomiessen/Desktop/imagesdk/blackmen1/BM_255.jpg</t>
  </si>
  <si>
    <t>/Users/timomiessen/Desktop/imagesdk/blackmen1/BM_256.jpg</t>
  </si>
  <si>
    <t>/Users/timomiessen/Desktop/imagesdk/blackmen1/BM_257.jpg</t>
  </si>
  <si>
    <t>/Users/timomiessen/Desktop/imagesdk/blackmen1/BM_258.jpg</t>
  </si>
  <si>
    <t>/Users/timomiessen/Desktop/imagesdk/blackmen1/BM_259.jpg</t>
  </si>
  <si>
    <t>/Users/timomiessen/Desktop/imagesdk/blackmen1/BM_26.jpg</t>
  </si>
  <si>
    <t>/Users/timomiessen/Desktop/imagesdk/blackmen1/BM_260.jpg</t>
  </si>
  <si>
    <t>/Users/timomiessen/Desktop/imagesdk/blackmen1/BM_261.jpg</t>
  </si>
  <si>
    <t>/Users/timomiessen/Desktop/imagesdk/blackmen1/BM_262.jpg</t>
  </si>
  <si>
    <t>/Users/timomiessen/Desktop/imagesdk/blackmen1/BM_263.jpg</t>
  </si>
  <si>
    <t>/Users/timomiessen/Desktop/imagesdk/blackmen1/BM_264.jpg</t>
  </si>
  <si>
    <t>/Users/timomiessen/Desktop/imagesdk/blackmen1/BM_265.jpg</t>
  </si>
  <si>
    <t>/Users/timomiessen/Desktop/imagesdk/blackmen1/BM_266.jpg</t>
  </si>
  <si>
    <t>/Users/timomiessen/Desktop/imagesdk/blackmen1/BM_267.jpg</t>
  </si>
  <si>
    <t>/Users/timomiessen/Desktop/imagesdk/blackmen1/BM_268.jpg</t>
  </si>
  <si>
    <t>/Users/timomiessen/Desktop/imagesdk/blackmen1/BM_269.jpg</t>
  </si>
  <si>
    <t>/Users/timomiessen/Desktop/imagesdk/blackmen1/BM_27.jpg</t>
  </si>
  <si>
    <t>/Users/timomiessen/Desktop/imagesdk/blackmen1/BM_270.jpg</t>
  </si>
  <si>
    <t>/Users/timomiessen/Desktop/imagesdk/blackmen1/BM_271.jpg</t>
  </si>
  <si>
    <t>/Users/timomiessen/Desktop/imagesdk/blackmen1/BM_272.jpg</t>
  </si>
  <si>
    <t>/Users/timomiessen/Desktop/imagesdk/blackmen1/BM_273.jpg</t>
  </si>
  <si>
    <t>/Users/timomiessen/Desktop/imagesdk/blackmen1/BM_274.jpg</t>
  </si>
  <si>
    <t>/Users/timomiessen/Desktop/imagesdk/blackmen1/BM_275.jpg</t>
  </si>
  <si>
    <t>/Users/timomiessen/Desktop/imagesdk/blackmen1/BM_276.jpg</t>
  </si>
  <si>
    <t>/Users/timomiessen/Desktop/imagesdk/blackmen1/BM_277.jpg</t>
  </si>
  <si>
    <t>/Users/timomiessen/Desktop/imagesdk/blackmen1/BM_278.jpg</t>
  </si>
  <si>
    <t>/Users/timomiessen/Desktop/imagesdk/blackmen1/BM_279.jpg</t>
  </si>
  <si>
    <t>/Users/timomiessen/Desktop/imagesdk/blackmen1/BM_28.jpg</t>
  </si>
  <si>
    <t>/Users/timomiessen/Desktop/imagesdk/blackmen1/BM_280.jpg</t>
  </si>
  <si>
    <t>/Users/timomiessen/Desktop/imagesdk/blackmen1/BM_281.jpg</t>
  </si>
  <si>
    <t>/Users/timomiessen/Desktop/imagesdk/blackmen1/BM_282.jpg</t>
  </si>
  <si>
    <t>/Users/timomiessen/Desktop/imagesdk/blackmen1/BM_283.jpg</t>
  </si>
  <si>
    <t>/Users/timomiessen/Desktop/imagesdk/blackmen1/BM_284.jpg</t>
  </si>
  <si>
    <t>/Users/timomiessen/Desktop/imagesdk/blackmen1/BM_285.jpg</t>
  </si>
  <si>
    <t>/Users/timomiessen/Desktop/imagesdk/blackmen1/BM_286.jpg</t>
  </si>
  <si>
    <t>/Users/timomiessen/Desktop/imagesdk/blackmen1/BM_287.jpg</t>
  </si>
  <si>
    <t>/Users/timomiessen/Desktop/imagesdk/blackmen1/BM_288.jpg</t>
  </si>
  <si>
    <t>/Users/timomiessen/Desktop/imagesdk/blackmen1/BM_289.jpg</t>
  </si>
  <si>
    <t>/Users/timomiessen/Desktop/imagesdk/blackmen1/BM_29.jpg</t>
  </si>
  <si>
    <t>/Users/timomiessen/Desktop/imagesdk/blackmen1/BM_290.jpg</t>
  </si>
  <si>
    <t>/Users/timomiessen/Desktop/imagesdk/blackmen1/BM_291.jpg</t>
  </si>
  <si>
    <t>/Users/timomiessen/Desktop/imagesdk/blackmen1/BM_292.jpg</t>
  </si>
  <si>
    <t>/Users/timomiessen/Desktop/imagesdk/blackmen1/BM_293.jpg</t>
  </si>
  <si>
    <t>/Users/timomiessen/Desktop/imagesdk/blackmen1/BM_294.jpg</t>
  </si>
  <si>
    <t>/Users/timomiessen/Desktop/imagesdk/blackmen1/BM_295.jpg</t>
  </si>
  <si>
    <t>/Users/timomiessen/Desktop/imagesdk/blackmen1/BM_296.jpg</t>
  </si>
  <si>
    <t>/Users/timomiessen/Desktop/imagesdk/blackmen1/BM_297.jpg</t>
  </si>
  <si>
    <t>/Users/timomiessen/Desktop/imagesdk/blackmen1/BM_298.jpg</t>
  </si>
  <si>
    <t>/Users/timomiessen/Desktop/imagesdk/blackmen1/BM_299.jpg</t>
  </si>
  <si>
    <t>/Users/timomiessen/Desktop/imagesdk/blackmen1/BM_3.jpg</t>
  </si>
  <si>
    <t>/Users/timomiessen/Desktop/imagesdk/blackmen1/BM_30.jpg</t>
  </si>
  <si>
    <t>/Users/timomiessen/Desktop/imagesdk/blackmen1/BM_300.jpg</t>
  </si>
  <si>
    <t>/Users/timomiessen/Desktop/imagesdk/blackmen1/BM_301.jpg</t>
  </si>
  <si>
    <t>/Users/timomiessen/Desktop/imagesdk/blackmen1/BM_302.jpg</t>
  </si>
  <si>
    <t>/Users/timomiessen/Desktop/imagesdk/blackmen1/BM_303.jpg</t>
  </si>
  <si>
    <t>/Users/timomiessen/Desktop/imagesdk/blackmen1/BM_304.jpg</t>
  </si>
  <si>
    <t>/Users/timomiessen/Desktop/imagesdk/blackmen1/BM_305.jpg</t>
  </si>
  <si>
    <t>/Users/timomiessen/Desktop/imagesdk/blackmen1/BM_306.jpg</t>
  </si>
  <si>
    <t>/Users/timomiessen/Desktop/imagesdk/blackmen1/BM_307.jpg</t>
  </si>
  <si>
    <t>/Users/timomiessen/Desktop/imagesdk/blackmen1/BM_308.jpg</t>
  </si>
  <si>
    <t>/Users/timomiessen/Desktop/imagesdk/blackmen1/BM_309.jpg</t>
  </si>
  <si>
    <t>/Users/timomiessen/Desktop/imagesdk/blackmen1/BM_31.jpg</t>
  </si>
  <si>
    <t>/Users/timomiessen/Desktop/imagesdk/blackmen1/BM_310.jpg</t>
  </si>
  <si>
    <t>/Users/timomiessen/Desktop/imagesdk/blackmen1/BM_311.jpg</t>
  </si>
  <si>
    <t>/Users/timomiessen/Desktop/imagesdk/blackmen1/BM_312.jpg</t>
  </si>
  <si>
    <t>/Users/timomiessen/Desktop/imagesdk/blackmen1/BM_313.jpg</t>
  </si>
  <si>
    <t>/Users/timomiessen/Desktop/imagesdk/blackmen1/BM_314.jpg</t>
  </si>
  <si>
    <t>/Users/timomiessen/Desktop/imagesdk/blackmen1/BM_315.jpg</t>
  </si>
  <si>
    <t>/Users/timomiessen/Desktop/imagesdk/blackmen1/BM_316.jpg</t>
  </si>
  <si>
    <t>/Users/timomiessen/Desktop/imagesdk/blackmen1/BM_317.jpg</t>
  </si>
  <si>
    <t>/Users/timomiessen/Desktop/imagesdk/blackmen1/BM_318.jpg</t>
  </si>
  <si>
    <t>/Users/timomiessen/Desktop/imagesdk/blackmen1/BM_319.jpg</t>
  </si>
  <si>
    <t>/Users/timomiessen/Desktop/imagesdk/blackmen1/BM_32.jpg</t>
  </si>
  <si>
    <t>/Users/timomiessen/Desktop/imagesdk/blackmen1/BM_320.jpg</t>
  </si>
  <si>
    <t>/Users/timomiessen/Desktop/imagesdk/blackmen1/BM_321.jpg</t>
  </si>
  <si>
    <t>/Users/timomiessen/Desktop/imagesdk/blackmen1/BM_322.jpg</t>
  </si>
  <si>
    <t>/Users/timomiessen/Desktop/imagesdk/blackmen1/BM_323.jpg</t>
  </si>
  <si>
    <t>/Users/timomiessen/Desktop/imagesdk/blackmen1/BM_324.jpg</t>
  </si>
  <si>
    <t>/Users/timomiessen/Desktop/imagesdk/blackmen1/BM_325.jpg</t>
  </si>
  <si>
    <t>/Users/timomiessen/Desktop/imagesdk/blackmen1/BM_326.jpg</t>
  </si>
  <si>
    <t>/Users/timomiessen/Desktop/imagesdk/blackmen1/BM_327.jpg</t>
  </si>
  <si>
    <t>/Users/timomiessen/Desktop/imagesdk/blackmen1/BM_328.jpg</t>
  </si>
  <si>
    <t>/Users/timomiessen/Desktop/imagesdk/blackmen1/BM_329.jpg</t>
  </si>
  <si>
    <t>/Users/timomiessen/Desktop/imagesdk/blackmen1/BM_33.jpg</t>
  </si>
  <si>
    <t>/Users/timomiessen/Desktop/imagesdk/blackmen1/BM_330.jpg</t>
  </si>
  <si>
    <t>/Users/timomiessen/Desktop/imagesdk/blackmen1/BM_331.jpg</t>
  </si>
  <si>
    <t>/Users/timomiessen/Desktop/imagesdk/blackmen1/BM_332.jpg</t>
  </si>
  <si>
    <t>/Users/timomiessen/Desktop/imagesdk/blackmen1/BM_333.jpg</t>
  </si>
  <si>
    <t>/Users/timomiessen/Desktop/imagesdk/blackmen1/BM_334.jpg</t>
  </si>
  <si>
    <t>/Users/timomiessen/Desktop/imagesdk/blackmen1/BM_335.jpg</t>
  </si>
  <si>
    <t>/Users/timomiessen/Desktop/imagesdk/blackmen1/BM_336.jpg</t>
  </si>
  <si>
    <t>/Users/timomiessen/Desktop/imagesdk/blackmen1/BM_337.jpg</t>
  </si>
  <si>
    <t>/Users/timomiessen/Desktop/imagesdk/blackmen1/BM_338.jpg</t>
  </si>
  <si>
    <t>/Users/timomiessen/Desktop/imagesdk/blackmen1/BM_339.jpg</t>
  </si>
  <si>
    <t>/Users/timomiessen/Desktop/imagesdk/blackmen1/BM_34.jpg</t>
  </si>
  <si>
    <t>/Users/timomiessen/Desktop/imagesdk/blackmen1/BM_340.jpg</t>
  </si>
  <si>
    <t>/Users/timomiessen/Desktop/imagesdk/blackmen1/BM_341.jpg</t>
  </si>
  <si>
    <t>/Users/timomiessen/Desktop/imagesdk/blackmen1/BM_342.jpg</t>
  </si>
  <si>
    <t>/Users/timomiessen/Desktop/imagesdk/blackmen1/BM_343.jpg</t>
  </si>
  <si>
    <t>/Users/timomiessen/Desktop/imagesdk/blackmen1/BM_344.jpg</t>
  </si>
  <si>
    <t>/Users/timomiessen/Desktop/imagesdk/blackmen1/BM_345.jpg</t>
  </si>
  <si>
    <t>/Users/timomiessen/Desktop/imagesdk/blackmen1/BM_346.jpg</t>
  </si>
  <si>
    <t>/Users/timomiessen/Desktop/imagesdk/blackmen1/BM_347.jpg</t>
  </si>
  <si>
    <t>/Users/timomiessen/Desktop/imagesdk/blackmen1/BM_348.jpg</t>
  </si>
  <si>
    <t>/Users/timomiessen/Desktop/imagesdk/blackmen1/BM_349.jpg</t>
  </si>
  <si>
    <t>/Users/timomiessen/Desktop/imagesdk/blackmen1/BM_35.jpg</t>
  </si>
  <si>
    <t>/Users/timomiessen/Desktop/imagesdk/blackmen1/BM_350.jpg</t>
  </si>
  <si>
    <t>/Users/timomiessen/Desktop/imagesdk/blackmen1/BM_351.jpg</t>
  </si>
  <si>
    <t>/Users/timomiessen/Desktop/imagesdk/blackmen1/BM_352.jpg</t>
  </si>
  <si>
    <t>/Users/timomiessen/Desktop/imagesdk/blackmen1/BM_353.jpg</t>
  </si>
  <si>
    <t>/Users/timomiessen/Desktop/imagesdk/blackmen1/BM_354.jpg</t>
  </si>
  <si>
    <t>/Users/timomiessen/Desktop/imagesdk/blackmen1/BM_355.jpg</t>
  </si>
  <si>
    <t>/Users/timomiessen/Desktop/imagesdk/blackmen1/BM_356.jpg</t>
  </si>
  <si>
    <t>/Users/timomiessen/Desktop/imagesdk/blackmen1/BM_357.jpg</t>
  </si>
  <si>
    <t>/Users/timomiessen/Desktop/imagesdk/blackmen1/BM_358.jpg</t>
  </si>
  <si>
    <t>/Users/timomiessen/Desktop/imagesdk/blackmen1/BM_359.jpg</t>
  </si>
  <si>
    <t>/Users/timomiessen/Desktop/imagesdk/blackmen1/BM_36.jpg</t>
  </si>
  <si>
    <t>/Users/timomiessen/Desktop/imagesdk/blackmen1/BM_360.jpg</t>
  </si>
  <si>
    <t>/Users/timomiessen/Desktop/imagesdk/blackmen1/BM_361.jpg</t>
  </si>
  <si>
    <t>/Users/timomiessen/Desktop/imagesdk/blackmen1/BM_362.jpg</t>
  </si>
  <si>
    <t>/Users/timomiessen/Desktop/imagesdk/blackmen1/BM_363.jpg</t>
  </si>
  <si>
    <t>/Users/timomiessen/Desktop/imagesdk/blackmen1/BM_364.jpg</t>
  </si>
  <si>
    <t>/Users/timomiessen/Desktop/imagesdk/blackmen1/BM_365.jpg</t>
  </si>
  <si>
    <t>/Users/timomiessen/Desktop/imagesdk/blackmen1/BM_366.jpg</t>
  </si>
  <si>
    <t>/Users/timomiessen/Desktop/imagesdk/blackmen1/BM_367.jpg</t>
  </si>
  <si>
    <t>/Users/timomiessen/Desktop/imagesdk/blackmen1/BM_368.jpg</t>
  </si>
  <si>
    <t>/Users/timomiessen/Desktop/imagesdk/blackmen1/BM_369.jpg</t>
  </si>
  <si>
    <t>/Users/timomiessen/Desktop/imagesdk/blackmen1/BM_37.jpg</t>
  </si>
  <si>
    <t>/Users/timomiessen/Desktop/imagesdk/blackmen1/BM_38.jpg</t>
  </si>
  <si>
    <t>/Users/timomiessen/Desktop/imagesdk/blackmen1/BM_39.jpg</t>
  </si>
  <si>
    <t>/Users/timomiessen/Desktop/imagesdk/blackmen1/BM_4.jpg</t>
  </si>
  <si>
    <t>/Users/timomiessen/Desktop/imagesdk/blackmen1/BM_40.jpg</t>
  </si>
  <si>
    <t>/Users/timomiessen/Desktop/imagesdk/blackmen1/BM_41.jpg</t>
  </si>
  <si>
    <t>/Users/timomiessen/Desktop/imagesdk/blackmen1/BM_42.jpg</t>
  </si>
  <si>
    <t>/Users/timomiessen/Desktop/imagesdk/blackmen1/BM_43.jpg</t>
  </si>
  <si>
    <t>/Users/timomiessen/Desktop/imagesdk/blackmen1/BM_44.jpg</t>
  </si>
  <si>
    <t>/Users/timomiessen/Desktop/imagesdk/blackmen1/BM_45.jpg</t>
  </si>
  <si>
    <t>/Users/timomiessen/Desktop/imagesdk/blackmen1/BM_46.jpg</t>
  </si>
  <si>
    <t>/Users/timomiessen/Desktop/imagesdk/blackmen1/BM_47.jpg</t>
  </si>
  <si>
    <t>/Users/timomiessen/Desktop/imagesdk/blackmen1/BM_48.jpg</t>
  </si>
  <si>
    <t>/Users/timomiessen/Desktop/imagesdk/blackmen1/BM_49.jpg</t>
  </si>
  <si>
    <t>/Users/timomiessen/Desktop/imagesdk/blackmen1/BM_5.jpg</t>
  </si>
  <si>
    <t>/Users/timomiessen/Desktop/imagesdk/blackmen1/BM_50.jpg</t>
  </si>
  <si>
    <t>/Users/timomiessen/Desktop/imagesdk/blackmen1/BM_51.jpg</t>
  </si>
  <si>
    <t>/Users/timomiessen/Desktop/imagesdk/blackmen1/BM_52.jpg</t>
  </si>
  <si>
    <t>/Users/timomiessen/Desktop/imagesdk/blackmen1/BM_53.jpg</t>
  </si>
  <si>
    <t>/Users/timomiessen/Desktop/imagesdk/blackmen1/BM_54.jpg</t>
  </si>
  <si>
    <t>/Users/timomiessen/Desktop/imagesdk/blackmen1/BM_55.jpg</t>
  </si>
  <si>
    <t>/Users/timomiessen/Desktop/imagesdk/blackmen1/BM_56.jpg</t>
  </si>
  <si>
    <t>/Users/timomiessen/Desktop/imagesdk/blackmen1/BM_57.jpg</t>
  </si>
  <si>
    <t>/Users/timomiessen/Desktop/imagesdk/blackmen1/BM_58.jpg</t>
  </si>
  <si>
    <t>/Users/timomiessen/Desktop/imagesdk/blackmen1/BM_59.jpg</t>
  </si>
  <si>
    <t>/Users/timomiessen/Desktop/imagesdk/blackmen1/BM_6.jpg</t>
  </si>
  <si>
    <t>/Users/timomiessen/Desktop/imagesdk/blackmen1/BM_60.jpg</t>
  </si>
  <si>
    <t>/Users/timomiessen/Desktop/imagesdk/blackmen1/BM_61.jpg</t>
  </si>
  <si>
    <t>/Users/timomiessen/Desktop/imagesdk/blackmen1/BM_62.jpg</t>
  </si>
  <si>
    <t>/Users/timomiessen/Desktop/imagesdk/blackmen1/BM_63.jpg</t>
  </si>
  <si>
    <t>/Users/timomiessen/Desktop/imagesdk/blackmen1/BM_64.jpg</t>
  </si>
  <si>
    <t>/Users/timomiessen/Desktop/imagesdk/blackmen1/BM_65.jpg</t>
  </si>
  <si>
    <t>/Users/timomiessen/Desktop/imagesdk/blackmen1/BM_66.jpg</t>
  </si>
  <si>
    <t>/Users/timomiessen/Desktop/imagesdk/blackmen1/BM_67.jpg</t>
  </si>
  <si>
    <t>/Users/timomiessen/Desktop/imagesdk/blackmen1/BM_68.jpg</t>
  </si>
  <si>
    <t>/Users/timomiessen/Desktop/imagesdk/blackmen1/BM_69.jpg</t>
  </si>
  <si>
    <t>/Users/timomiessen/Desktop/imagesdk/blackmen1/BM_7.jpg</t>
  </si>
  <si>
    <t>/Users/timomiessen/Desktop/imagesdk/blackmen1/BM_70.jpg</t>
  </si>
  <si>
    <t>/Users/timomiessen/Desktop/imagesdk/blackmen1/BM_71.jpg</t>
  </si>
  <si>
    <t>/Users/timomiessen/Desktop/imagesdk/blackmen1/BM_72.jpg</t>
  </si>
  <si>
    <t>/Users/timomiessen/Desktop/imagesdk/blackmen1/BM_73.jpg</t>
  </si>
  <si>
    <t>/Users/timomiessen/Desktop/imagesdk/blackmen1/BM_74.jpg</t>
  </si>
  <si>
    <t>/Users/timomiessen/Desktop/imagesdk/blackmen1/BM_75.jpg</t>
  </si>
  <si>
    <t>/Users/timomiessen/Desktop/imagesdk/blackmen1/BM_76.jpg</t>
  </si>
  <si>
    <t>/Users/timomiessen/Desktop/imagesdk/blackmen1/BM_77.jpg</t>
  </si>
  <si>
    <t>/Users/timomiessen/Desktop/imagesdk/blackmen1/BM_78.jpg</t>
  </si>
  <si>
    <t>/Users/timomiessen/Desktop/imagesdk/blackmen1/BM_79.jpg</t>
  </si>
  <si>
    <t>/Users/timomiessen/Desktop/imagesdk/blackmen1/BM_8.jpg</t>
  </si>
  <si>
    <t>/Users/timomiessen/Desktop/imagesdk/blackmen1/BM_80.jpg</t>
  </si>
  <si>
    <t>/Users/timomiessen/Desktop/imagesdk/blackmen1/BM_81.jpg</t>
  </si>
  <si>
    <t>/Users/timomiessen/Desktop/imagesdk/blackmen1/BM_82.jpg</t>
  </si>
  <si>
    <t>/Users/timomiessen/Desktop/imagesdk/blackmen1/BM_83.jpg</t>
  </si>
  <si>
    <t>/Users/timomiessen/Desktop/imagesdk/blackmen1/BM_84.jpg</t>
  </si>
  <si>
    <t>/Users/timomiessen/Desktop/imagesdk/blackmen1/BM_85.jpg</t>
  </si>
  <si>
    <t>/Users/timomiessen/Desktop/imagesdk/blackmen1/BM_86.jpg</t>
  </si>
  <si>
    <t>/Users/timomiessen/Desktop/imagesdk/blackmen1/BM_87.jpg</t>
  </si>
  <si>
    <t>/Users/timomiessen/Desktop/imagesdk/blackmen1/BM_88.jpg</t>
  </si>
  <si>
    <t>/Users/timomiessen/Desktop/imagesdk/blackmen1/BM_89.jpg</t>
  </si>
  <si>
    <t>/Users/timomiessen/Desktop/imagesdk/blackmen1/BM_9.jpg</t>
  </si>
  <si>
    <t>/Users/timomiessen/Desktop/imagesdk/blackmen1/BM_90.jpg</t>
  </si>
  <si>
    <t>/Users/timomiessen/Desktop/imagesdk/blackmen1/BM_91.jpg</t>
  </si>
  <si>
    <t>/Users/timomiessen/Desktop/imagesdk/blackmen1/BM_92.jpg</t>
  </si>
  <si>
    <t>/Users/timomiessen/Desktop/imagesdk/blackmen1/BM_93.jpg</t>
  </si>
  <si>
    <t>/Users/timomiessen/Desktop/imagesdk/blackmen1/BM_94.jpg</t>
  </si>
  <si>
    <t>/Users/timomiessen/Desktop/imagesdk/blackmen1/BM_95.jpg</t>
  </si>
  <si>
    <t>/Users/timomiessen/Desktop/imagesdk/blackmen1/BM_96.jpg</t>
  </si>
  <si>
    <t>/Users/timomiessen/Desktop/imagesdk/blackmen1/BM_97.jpg</t>
  </si>
  <si>
    <t>/Users/timomiessen/Desktop/imagesdk/blackmen1/BM_98.jpg</t>
  </si>
  <si>
    <t>/Users/timomiessen/Desktop/imagesdk/blackmen1/BM_99.jpg</t>
  </si>
  <si>
    <t>File</t>
  </si>
  <si>
    <t>Gender</t>
  </si>
  <si>
    <t>Skin_Color</t>
  </si>
  <si>
    <t>Everyday</t>
  </si>
  <si>
    <t>Work</t>
  </si>
  <si>
    <t>Sport</t>
  </si>
  <si>
    <t>Visible_Underwear</t>
  </si>
  <si>
    <t>Barechested_Men</t>
  </si>
  <si>
    <t>Nude_Buttocks</t>
  </si>
  <si>
    <t>Barechested_Women</t>
  </si>
  <si>
    <t>Free_Shoulders_Women</t>
  </si>
  <si>
    <t>Sport_Bra</t>
  </si>
  <si>
    <t>Bottoms</t>
  </si>
  <si>
    <t>Crop_Top</t>
  </si>
  <si>
    <t>Racy</t>
  </si>
  <si>
    <t>male</t>
  </si>
  <si>
    <t>female</t>
  </si>
  <si>
    <t>white</t>
  </si>
  <si>
    <t>Racy &gt; UNLIKELY</t>
  </si>
  <si>
    <t>Racy &gt; POSSIBLE</t>
  </si>
  <si>
    <t>Racy &gt; LIKELY</t>
  </si>
  <si>
    <t>Racy &gt; VERY_LIKELY</t>
  </si>
  <si>
    <t>/Users/timomiessen/Desktop/imagesdk/blackwomen1/BW_1.jpg</t>
  </si>
  <si>
    <t>/Users/timomiessen/Desktop/imagesdk/blackwomen1/BW_10.jpg</t>
  </si>
  <si>
    <t>/Users/timomiessen/Desktop/imagesdk/blackwomen1/BW_100.jpg</t>
  </si>
  <si>
    <t>/Users/timomiessen/Desktop/imagesdk/blackwomen1/BW_101.jpg</t>
  </si>
  <si>
    <t>/Users/timomiessen/Desktop/imagesdk/blackwomen1/BW_102.jpg</t>
  </si>
  <si>
    <t>/Users/timomiessen/Desktop/imagesdk/blackwomen1/BW_103.jpg</t>
  </si>
  <si>
    <t>/Users/timomiessen/Desktop/imagesdk/blackwomen1/BW_104.jpg</t>
  </si>
  <si>
    <t>/Users/timomiessen/Desktop/imagesdk/blackwomen1/BW_105.jpg</t>
  </si>
  <si>
    <t>/Users/timomiessen/Desktop/imagesdk/blackwomen1/BW_106.jpg</t>
  </si>
  <si>
    <t>/Users/timomiessen/Desktop/imagesdk/blackwomen1/BW_107.jpg</t>
  </si>
  <si>
    <t>/Users/timomiessen/Desktop/imagesdk/blackwomen1/BW_108.jpg</t>
  </si>
  <si>
    <t>/Users/timomiessen/Desktop/imagesdk/blackwomen1/BW_109.jpg</t>
  </si>
  <si>
    <t>/Users/timomiessen/Desktop/imagesdk/blackwomen1/BW_11.jpg</t>
  </si>
  <si>
    <t>/Users/timomiessen/Desktop/imagesdk/blackwomen1/BW_110.jpg</t>
  </si>
  <si>
    <t>/Users/timomiessen/Desktop/imagesdk/blackwomen1/BW_111.jpg</t>
  </si>
  <si>
    <t>/Users/timomiessen/Desktop/imagesdk/blackwomen1/BW_112.jpg</t>
  </si>
  <si>
    <t>/Users/timomiessen/Desktop/imagesdk/blackwomen1/BW_113.jpg</t>
  </si>
  <si>
    <t>/Users/timomiessen/Desktop/imagesdk/blackwomen1/BW_114.jpg</t>
  </si>
  <si>
    <t>/Users/timomiessen/Desktop/imagesdk/blackwomen1/BW_115.jpg</t>
  </si>
  <si>
    <t>/Users/timomiessen/Desktop/imagesdk/blackwomen1/BW_116.jpg</t>
  </si>
  <si>
    <t>/Users/timomiessen/Desktop/imagesdk/blackwomen1/BW_117.jpg</t>
  </si>
  <si>
    <t>/Users/timomiessen/Desktop/imagesdk/blackwomen1/BW_118.jpg</t>
  </si>
  <si>
    <t>/Users/timomiessen/Desktop/imagesdk/blackwomen1/BW_119.jpg</t>
  </si>
  <si>
    <t>/Users/timomiessen/Desktop/imagesdk/blackwomen1/BW_12.jpg</t>
  </si>
  <si>
    <t>/Users/timomiessen/Desktop/imagesdk/blackwomen1/BW_120.jpg</t>
  </si>
  <si>
    <t>/Users/timomiessen/Desktop/imagesdk/blackwomen1/BW_121.jpg</t>
  </si>
  <si>
    <t>/Users/timomiessen/Desktop/imagesdk/blackwomen1/BW_122.jpg</t>
  </si>
  <si>
    <t>/Users/timomiessen/Desktop/imagesdk/blackwomen1/BW_123.jpg</t>
  </si>
  <si>
    <t>/Users/timomiessen/Desktop/imagesdk/blackwomen1/BW_124.jpg</t>
  </si>
  <si>
    <t>/Users/timomiessen/Desktop/imagesdk/blackwomen1/BW_125.jpg</t>
  </si>
  <si>
    <t>/Users/timomiessen/Desktop/imagesdk/blackwomen1/BW_126.jpg</t>
  </si>
  <si>
    <t>/Users/timomiessen/Desktop/imagesdk/blackwomen1/BW_127.jpg</t>
  </si>
  <si>
    <t>/Users/timomiessen/Desktop/imagesdk/blackwomen1/BW_128.jpg</t>
  </si>
  <si>
    <t>/Users/timomiessen/Desktop/imagesdk/blackwomen1/BW_129.jpg</t>
  </si>
  <si>
    <t>/Users/timomiessen/Desktop/imagesdk/blackwomen1/BW_13.jpg</t>
  </si>
  <si>
    <t>/Users/timomiessen/Desktop/imagesdk/blackwomen1/BW_130.jpg</t>
  </si>
  <si>
    <t>/Users/timomiessen/Desktop/imagesdk/blackwomen1/BW_131.jpg</t>
  </si>
  <si>
    <t>/Users/timomiessen/Desktop/imagesdk/blackwomen1/BW_132.jpg</t>
  </si>
  <si>
    <t>/Users/timomiessen/Desktop/imagesdk/blackwomen1/BW_133.jpg</t>
  </si>
  <si>
    <t>/Users/timomiessen/Desktop/imagesdk/blackwomen1/BW_134.jpg</t>
  </si>
  <si>
    <t>/Users/timomiessen/Desktop/imagesdk/blackwomen1/BW_135.jpg</t>
  </si>
  <si>
    <t>/Users/timomiessen/Desktop/imagesdk/blackwomen1/BW_136.jpg</t>
  </si>
  <si>
    <t>/Users/timomiessen/Desktop/imagesdk/blackwomen1/BW_137.jpg</t>
  </si>
  <si>
    <t>/Users/timomiessen/Desktop/imagesdk/blackwomen1/BW_138.jpg</t>
  </si>
  <si>
    <t>/Users/timomiessen/Desktop/imagesdk/blackwomen1/BW_139.jpg</t>
  </si>
  <si>
    <t>/Users/timomiessen/Desktop/imagesdk/blackwomen1/BW_140.jpg</t>
  </si>
  <si>
    <t>/Users/timomiessen/Desktop/imagesdk/blackwomen1/BW_141.jpg</t>
  </si>
  <si>
    <t>/Users/timomiessen/Desktop/imagesdk/blackwomen1/BW_142.jpg</t>
  </si>
  <si>
    <t>/Users/timomiessen/Desktop/imagesdk/blackwomen1/BW_143.jpg</t>
  </si>
  <si>
    <t>/Users/timomiessen/Desktop/imagesdk/blackwomen1/BW_144.jpg</t>
  </si>
  <si>
    <t>/Users/timomiessen/Desktop/imagesdk/blackwomen1/BW_145.jpg</t>
  </si>
  <si>
    <t>/Users/timomiessen/Desktop/imagesdk/blackwomen1/BW_146.jpg</t>
  </si>
  <si>
    <t>/Users/timomiessen/Desktop/imagesdk/blackwomen1/BW_147.jpg</t>
  </si>
  <si>
    <t>/Users/timomiessen/Desktop/imagesdk/blackwomen1/BW_148.jpg</t>
  </si>
  <si>
    <t>/Users/timomiessen/Desktop/imagesdk/blackwomen1/BW_149.jpg</t>
  </si>
  <si>
    <t>/Users/timomiessen/Desktop/imagesdk/blackwomen1/BW_15.jpg</t>
  </si>
  <si>
    <t>/Users/timomiessen/Desktop/imagesdk/blackwomen1/BW_150.jpg</t>
  </si>
  <si>
    <t>/Users/timomiessen/Desktop/imagesdk/blackwomen1/BW_151.jpg</t>
  </si>
  <si>
    <t>/Users/timomiessen/Desktop/imagesdk/blackwomen1/BW_152.jpg</t>
  </si>
  <si>
    <t>/Users/timomiessen/Desktop/imagesdk/blackwomen1/BW_153.jpg</t>
  </si>
  <si>
    <t>/Users/timomiessen/Desktop/imagesdk/blackwomen1/BW_154.jpg</t>
  </si>
  <si>
    <t>/Users/timomiessen/Desktop/imagesdk/blackwomen1/BW_155.jpg</t>
  </si>
  <si>
    <t>/Users/timomiessen/Desktop/imagesdk/blackwomen1/BW_156.jpg</t>
  </si>
  <si>
    <t>/Users/timomiessen/Desktop/imagesdk/blackwomen1/BW_157.jpg</t>
  </si>
  <si>
    <t>/Users/timomiessen/Desktop/imagesdk/blackwomen1/BW_158.jpg</t>
  </si>
  <si>
    <t>/Users/timomiessen/Desktop/imagesdk/blackwomen1/BW_159.jpg</t>
  </si>
  <si>
    <t>/Users/timomiessen/Desktop/imagesdk/blackwomen1/BW_16.jpg</t>
  </si>
  <si>
    <t>/Users/timomiessen/Desktop/imagesdk/blackwomen1/BW_160.jpg</t>
  </si>
  <si>
    <t>/Users/timomiessen/Desktop/imagesdk/blackwomen1/BW_161.jpg</t>
  </si>
  <si>
    <t>/Users/timomiessen/Desktop/imagesdk/blackwomen1/BW_162.jpg</t>
  </si>
  <si>
    <t>/Users/timomiessen/Desktop/imagesdk/blackwomen1/BW_163.jpg</t>
  </si>
  <si>
    <t>/Users/timomiessen/Desktop/imagesdk/blackwomen1/BW_164.jpg</t>
  </si>
  <si>
    <t>/Users/timomiessen/Desktop/imagesdk/blackwomen1/BW_165.jpg</t>
  </si>
  <si>
    <t>/Users/timomiessen/Desktop/imagesdk/blackwomen1/BW_166.jpg</t>
  </si>
  <si>
    <t>/Users/timomiessen/Desktop/imagesdk/blackwomen1/BW_167.jpg</t>
  </si>
  <si>
    <t>/Users/timomiessen/Desktop/imagesdk/blackwomen1/BW_168.jpg</t>
  </si>
  <si>
    <t>/Users/timomiessen/Desktop/imagesdk/blackwomen1/BW_169.jpg</t>
  </si>
  <si>
    <t>/Users/timomiessen/Desktop/imagesdk/blackwomen1/BW_17.jpg</t>
  </si>
  <si>
    <t>/Users/timomiessen/Desktop/imagesdk/blackwomen1/BW_170.jpg</t>
  </si>
  <si>
    <t>/Users/timomiessen/Desktop/imagesdk/blackwomen1/BW_171.jpg</t>
  </si>
  <si>
    <t>/Users/timomiessen/Desktop/imagesdk/blackwomen1/BW_172.jpg</t>
  </si>
  <si>
    <t>/Users/timomiessen/Desktop/imagesdk/blackwomen1/BW_173.jpg</t>
  </si>
  <si>
    <t>/Users/timomiessen/Desktop/imagesdk/blackwomen1/BW_174.jpg</t>
  </si>
  <si>
    <t>/Users/timomiessen/Desktop/imagesdk/blackwomen1/BW_175.jpg</t>
  </si>
  <si>
    <t>/Users/timomiessen/Desktop/imagesdk/blackwomen1/BW_176.jpg</t>
  </si>
  <si>
    <t>/Users/timomiessen/Desktop/imagesdk/blackwomen1/BW_177.jpg</t>
  </si>
  <si>
    <t>/Users/timomiessen/Desktop/imagesdk/blackwomen1/BW_178.jpg</t>
  </si>
  <si>
    <t>/Users/timomiessen/Desktop/imagesdk/blackwomen1/BW_179.jpg</t>
  </si>
  <si>
    <t>/Users/timomiessen/Desktop/imagesdk/blackwomen1/BW_18.jpg</t>
  </si>
  <si>
    <t>/Users/timomiessen/Desktop/imagesdk/blackwomen1/BW_180.jpg</t>
  </si>
  <si>
    <t>/Users/timomiessen/Desktop/imagesdk/blackwomen1/BW_181.jpg</t>
  </si>
  <si>
    <t>/Users/timomiessen/Desktop/imagesdk/blackwomen1/BW_182.jpg</t>
  </si>
  <si>
    <t>/Users/timomiessen/Desktop/imagesdk/blackwomen1/BW_183.jpg</t>
  </si>
  <si>
    <t>/Users/timomiessen/Desktop/imagesdk/blackwomen1/BW_184.jpg</t>
  </si>
  <si>
    <t>/Users/timomiessen/Desktop/imagesdk/blackwomen1/BW_185.jpg</t>
  </si>
  <si>
    <t>/Users/timomiessen/Desktop/imagesdk/blackwomen1/BW_186.jpg</t>
  </si>
  <si>
    <t>/Users/timomiessen/Desktop/imagesdk/blackwomen1/BW_187.jpg</t>
  </si>
  <si>
    <t>/Users/timomiessen/Desktop/imagesdk/blackwomen1/BW_188.jpg</t>
  </si>
  <si>
    <t>/Users/timomiessen/Desktop/imagesdk/blackwomen1/BW_189.jpg</t>
  </si>
  <si>
    <t>/Users/timomiessen/Desktop/imagesdk/blackwomen1/BW_19.jpg</t>
  </si>
  <si>
    <t>/Users/timomiessen/Desktop/imagesdk/blackwomen1/BW_190.jpg</t>
  </si>
  <si>
    <t>/Users/timomiessen/Desktop/imagesdk/blackwomen1/BW_191.jpg</t>
  </si>
  <si>
    <t>/Users/timomiessen/Desktop/imagesdk/blackwomen1/BW_192.jpg</t>
  </si>
  <si>
    <t>/Users/timomiessen/Desktop/imagesdk/blackwomen1/BW_193.jpg</t>
  </si>
  <si>
    <t>/Users/timomiessen/Desktop/imagesdk/blackwomen1/BW_194.jpg</t>
  </si>
  <si>
    <t>/Users/timomiessen/Desktop/imagesdk/blackwomen1/BW_195.jpg</t>
  </si>
  <si>
    <t>/Users/timomiessen/Desktop/imagesdk/blackwomen1/BW_196.jpg</t>
  </si>
  <si>
    <t>/Users/timomiessen/Desktop/imagesdk/blackwomen1/BW_197.jpg</t>
  </si>
  <si>
    <t>/Users/timomiessen/Desktop/imagesdk/blackwomen1/BW_198.jpg</t>
  </si>
  <si>
    <t>/Users/timomiessen/Desktop/imagesdk/blackwomen1/BW_199.jpg</t>
  </si>
  <si>
    <t>/Users/timomiessen/Desktop/imagesdk/blackwomen1/BW_2.jpg</t>
  </si>
  <si>
    <t>/Users/timomiessen/Desktop/imagesdk/blackwomen1/BW_20.jpg</t>
  </si>
  <si>
    <t>/Users/timomiessen/Desktop/imagesdk/blackwomen1/BW_200.jpg</t>
  </si>
  <si>
    <t>/Users/timomiessen/Desktop/imagesdk/blackwomen1/BW_201.jpg</t>
  </si>
  <si>
    <t>/Users/timomiessen/Desktop/imagesdk/blackwomen1/BW_202.jpg</t>
  </si>
  <si>
    <t>/Users/timomiessen/Desktop/imagesdk/blackwomen1/BW_203.jpg</t>
  </si>
  <si>
    <t>/Users/timomiessen/Desktop/imagesdk/blackwomen1/BW_204.jpg</t>
  </si>
  <si>
    <t>/Users/timomiessen/Desktop/imagesdk/blackwomen1/BW_205.jpg</t>
  </si>
  <si>
    <t>/Users/timomiessen/Desktop/imagesdk/blackwomen1/BW_206.jpg</t>
  </si>
  <si>
    <t>/Users/timomiessen/Desktop/imagesdk/blackwomen1/BW_207.jpg</t>
  </si>
  <si>
    <t>/Users/timomiessen/Desktop/imagesdk/blackwomen1/BW_208.jpg</t>
  </si>
  <si>
    <t>/Users/timomiessen/Desktop/imagesdk/blackwomen1/BW_209.jpg</t>
  </si>
  <si>
    <t>/Users/timomiessen/Desktop/imagesdk/blackwomen1/BW_21.jpg</t>
  </si>
  <si>
    <t>/Users/timomiessen/Desktop/imagesdk/blackwomen1/BW_210.jpg</t>
  </si>
  <si>
    <t>/Users/timomiessen/Desktop/imagesdk/blackwomen1/BW_211.jpg</t>
  </si>
  <si>
    <t>/Users/timomiessen/Desktop/imagesdk/blackwomen1/BW_212.jpg</t>
  </si>
  <si>
    <t>/Users/timomiessen/Desktop/imagesdk/blackwomen1/BW_213.jpg</t>
  </si>
  <si>
    <t>/Users/timomiessen/Desktop/imagesdk/blackwomen1/BW_214.jpg</t>
  </si>
  <si>
    <t>/Users/timomiessen/Desktop/imagesdk/blackwomen1/BW_215.jpg</t>
  </si>
  <si>
    <t>/Users/timomiessen/Desktop/imagesdk/blackwomen1/BW_216.jpg</t>
  </si>
  <si>
    <t>/Users/timomiessen/Desktop/imagesdk/blackwomen1/BW_217.jpg</t>
  </si>
  <si>
    <t>/Users/timomiessen/Desktop/imagesdk/blackwomen1/BW_218.jpg</t>
  </si>
  <si>
    <t>/Users/timomiessen/Desktop/imagesdk/blackwomen1/BW_219.jpg</t>
  </si>
  <si>
    <t>/Users/timomiessen/Desktop/imagesdk/blackwomen1/BW_22.jpg</t>
  </si>
  <si>
    <t>/Users/timomiessen/Desktop/imagesdk/blackwomen1/BW_220.jpg</t>
  </si>
  <si>
    <t>/Users/timomiessen/Desktop/imagesdk/blackwomen1/BW_221.jpg</t>
  </si>
  <si>
    <t>/Users/timomiessen/Desktop/imagesdk/blackwomen1/BW_222.jpg</t>
  </si>
  <si>
    <t>/Users/timomiessen/Desktop/imagesdk/blackwomen1/BW_223.jpg</t>
  </si>
  <si>
    <t>/Users/timomiessen/Desktop/imagesdk/blackwomen1/BW_224.jpg</t>
  </si>
  <si>
    <t>/Users/timomiessen/Desktop/imagesdk/blackwomen1/BW_225.jpg</t>
  </si>
  <si>
    <t>/Users/timomiessen/Desktop/imagesdk/blackwomen1/BW_226.jpg</t>
  </si>
  <si>
    <t>/Users/timomiessen/Desktop/imagesdk/blackwomen1/BW_227.jpg</t>
  </si>
  <si>
    <t>/Users/timomiessen/Desktop/imagesdk/blackwomen1/BW_228.jpg</t>
  </si>
  <si>
    <t>/Users/timomiessen/Desktop/imagesdk/blackwomen1/BW_229.jpg</t>
  </si>
  <si>
    <t>/Users/timomiessen/Desktop/imagesdk/blackwomen1/BW_23.jpg</t>
  </si>
  <si>
    <t>/Users/timomiessen/Desktop/imagesdk/blackwomen1/BW_230.jpg</t>
  </si>
  <si>
    <t>/Users/timomiessen/Desktop/imagesdk/blackwomen1/BW_231.jpg</t>
  </si>
  <si>
    <t>/Users/timomiessen/Desktop/imagesdk/blackwomen1/BW_232.jpg</t>
  </si>
  <si>
    <t>/Users/timomiessen/Desktop/imagesdk/blackwomen1/BW_233.jpg</t>
  </si>
  <si>
    <t>/Users/timomiessen/Desktop/imagesdk/blackwomen1/BW_234.jpg</t>
  </si>
  <si>
    <t>/Users/timomiessen/Desktop/imagesdk/blackwomen1/BW_235.jpg</t>
  </si>
  <si>
    <t>/Users/timomiessen/Desktop/imagesdk/blackwomen1/BW_236.jpg</t>
  </si>
  <si>
    <t>/Users/timomiessen/Desktop/imagesdk/blackwomen1/BW_237.jpg</t>
  </si>
  <si>
    <t>/Users/timomiessen/Desktop/imagesdk/blackwomen1/BW_238.jpg</t>
  </si>
  <si>
    <t>/Users/timomiessen/Desktop/imagesdk/blackwomen1/BW_239.jpg</t>
  </si>
  <si>
    <t>/Users/timomiessen/Desktop/imagesdk/blackwomen1/BW_24.jpg</t>
  </si>
  <si>
    <t>/Users/timomiessen/Desktop/imagesdk/blackwomen1/BW_240.jpg</t>
  </si>
  <si>
    <t>/Users/timomiessen/Desktop/imagesdk/blackwomen1/BW_241.jpg</t>
  </si>
  <si>
    <t>/Users/timomiessen/Desktop/imagesdk/blackwomen1/BW_242.jpg</t>
  </si>
  <si>
    <t>/Users/timomiessen/Desktop/imagesdk/blackwomen1/BW_243.jpg</t>
  </si>
  <si>
    <t>/Users/timomiessen/Desktop/imagesdk/blackwomen1/BW_244.jpg</t>
  </si>
  <si>
    <t>/Users/timomiessen/Desktop/imagesdk/blackwomen1/BW_245.jpg</t>
  </si>
  <si>
    <t>/Users/timomiessen/Desktop/imagesdk/blackwomen1/BW_246.jpg</t>
  </si>
  <si>
    <t>/Users/timomiessen/Desktop/imagesdk/blackwomen1/BW_247.jpg</t>
  </si>
  <si>
    <t>/Users/timomiessen/Desktop/imagesdk/blackwomen1/BW_248.jpg</t>
  </si>
  <si>
    <t>/Users/timomiessen/Desktop/imagesdk/blackwomen1/BW_249.jpg</t>
  </si>
  <si>
    <t>/Users/timomiessen/Desktop/imagesdk/blackwomen1/BW_25.jpg</t>
  </si>
  <si>
    <t>/Users/timomiessen/Desktop/imagesdk/blackwomen1/BW_251.jpg</t>
  </si>
  <si>
    <t>/Users/timomiessen/Desktop/imagesdk/blackwomen1/BW_252.jpg</t>
  </si>
  <si>
    <t>/Users/timomiessen/Desktop/imagesdk/blackwomen1/BW_253.jpg</t>
  </si>
  <si>
    <t>/Users/timomiessen/Desktop/imagesdk/blackwomen1/BW_254.jpg</t>
  </si>
  <si>
    <t>/Users/timomiessen/Desktop/imagesdk/blackwomen1/BW_255.jpg</t>
  </si>
  <si>
    <t>/Users/timomiessen/Desktop/imagesdk/blackwomen1/BW_256.jpg</t>
  </si>
  <si>
    <t>/Users/timomiessen/Desktop/imagesdk/blackwomen1/BW_257.jpg</t>
  </si>
  <si>
    <t>/Users/timomiessen/Desktop/imagesdk/blackwomen1/BW_258.jpg</t>
  </si>
  <si>
    <t>/Users/timomiessen/Desktop/imagesdk/blackwomen1/BW_259.jpg</t>
  </si>
  <si>
    <t>/Users/timomiessen/Desktop/imagesdk/blackwomen1/BW_26.jpg</t>
  </si>
  <si>
    <t>/Users/timomiessen/Desktop/imagesdk/blackwomen1/BW_260.jpg</t>
  </si>
  <si>
    <t>/Users/timomiessen/Desktop/imagesdk/blackwomen1/BW_261.jpg</t>
  </si>
  <si>
    <t>/Users/timomiessen/Desktop/imagesdk/blackwomen1/BW_262.jpg</t>
  </si>
  <si>
    <t>/Users/timomiessen/Desktop/imagesdk/blackwomen1/BW_263.jpg</t>
  </si>
  <si>
    <t>/Users/timomiessen/Desktop/imagesdk/blackwomen1/BW_264.jpg</t>
  </si>
  <si>
    <t>/Users/timomiessen/Desktop/imagesdk/blackwomen1/BW_265.jpg</t>
  </si>
  <si>
    <t>/Users/timomiessen/Desktop/imagesdk/blackwomen1/BW_266.jpg</t>
  </si>
  <si>
    <t>/Users/timomiessen/Desktop/imagesdk/blackwomen1/BW_267.jpg</t>
  </si>
  <si>
    <t>/Users/timomiessen/Desktop/imagesdk/blackwomen1/BW_268.jpg</t>
  </si>
  <si>
    <t>/Users/timomiessen/Desktop/imagesdk/blackwomen1/BW_269.jpg</t>
  </si>
  <si>
    <t>/Users/timomiessen/Desktop/imagesdk/blackwomen1/BW_27.jpg</t>
  </si>
  <si>
    <t>/Users/timomiessen/Desktop/imagesdk/blackwomen1/BW_270.jpg</t>
  </si>
  <si>
    <t>/Users/timomiessen/Desktop/imagesdk/blackwomen1/BW_271.jpg</t>
  </si>
  <si>
    <t>/Users/timomiessen/Desktop/imagesdk/blackwomen1/BW_272.jpg</t>
  </si>
  <si>
    <t>/Users/timomiessen/Desktop/imagesdk/blackwomen1/BW_273.jpg</t>
  </si>
  <si>
    <t>/Users/timomiessen/Desktop/imagesdk/blackwomen1/BW_275.jpg</t>
  </si>
  <si>
    <t>/Users/timomiessen/Desktop/imagesdk/blackwomen1/BW_276.jpg</t>
  </si>
  <si>
    <t>/Users/timomiessen/Desktop/imagesdk/blackwomen1/BW_277.jpg</t>
  </si>
  <si>
    <t>/Users/timomiessen/Desktop/imagesdk/blackwomen1/BW_278.jpg</t>
  </si>
  <si>
    <t>/Users/timomiessen/Desktop/imagesdk/blackwomen1/BW_279.jpg</t>
  </si>
  <si>
    <t>/Users/timomiessen/Desktop/imagesdk/blackwomen1/BW_28.jpg</t>
  </si>
  <si>
    <t>/Users/timomiessen/Desktop/imagesdk/blackwomen1/BW_280.jpg</t>
  </si>
  <si>
    <t>/Users/timomiessen/Desktop/imagesdk/blackwomen1/BW_281.jpg</t>
  </si>
  <si>
    <t>/Users/timomiessen/Desktop/imagesdk/blackwomen1/BW_282.jpg</t>
  </si>
  <si>
    <t>/Users/timomiessen/Desktop/imagesdk/blackwomen1/BW_283.jpg</t>
  </si>
  <si>
    <t>/Users/timomiessen/Desktop/imagesdk/blackwomen1/BW_284.jpg</t>
  </si>
  <si>
    <t>/Users/timomiessen/Desktop/imagesdk/blackwomen1/BW_286.jpg</t>
  </si>
  <si>
    <t>/Users/timomiessen/Desktop/imagesdk/blackwomen1/BW_287.jpg</t>
  </si>
  <si>
    <t>/Users/timomiessen/Desktop/imagesdk/blackwomen1/BW_288.jpg</t>
  </si>
  <si>
    <t>/Users/timomiessen/Desktop/imagesdk/blackwomen1/BW_29.jpg</t>
  </si>
  <si>
    <t>/Users/timomiessen/Desktop/imagesdk/blackwomen1/BW_290.jpg</t>
  </si>
  <si>
    <t>/Users/timomiessen/Desktop/imagesdk/blackwomen1/BW_291.jpg</t>
  </si>
  <si>
    <t>/Users/timomiessen/Desktop/imagesdk/blackwomen1/BW_292.jpg</t>
  </si>
  <si>
    <t>/Users/timomiessen/Desktop/imagesdk/blackwomen1/BW_293.jpg</t>
  </si>
  <si>
    <t>/Users/timomiessen/Desktop/imagesdk/blackwomen1/BW_294.jpg</t>
  </si>
  <si>
    <t>/Users/timomiessen/Desktop/imagesdk/blackwomen1/BW_295.jpg</t>
  </si>
  <si>
    <t>/Users/timomiessen/Desktop/imagesdk/blackwomen1/BW_296.jpg</t>
  </si>
  <si>
    <t>/Users/timomiessen/Desktop/imagesdk/blackwomen1/BW_297.jpg</t>
  </si>
  <si>
    <t>/Users/timomiessen/Desktop/imagesdk/blackwomen1/BW_298.jpg</t>
  </si>
  <si>
    <t>/Users/timomiessen/Desktop/imagesdk/blackwomen1/BW_299.jpg</t>
  </si>
  <si>
    <t>/Users/timomiessen/Desktop/imagesdk/blackwomen1/BW_3.jpg</t>
  </si>
  <si>
    <t>/Users/timomiessen/Desktop/imagesdk/blackwomen1/BW_300.jpg</t>
  </si>
  <si>
    <t>/Users/timomiessen/Desktop/imagesdk/blackwomen1/BW_301.jpg</t>
  </si>
  <si>
    <t>/Users/timomiessen/Desktop/imagesdk/blackwomen1/BW_302.jpg</t>
  </si>
  <si>
    <t>/Users/timomiessen/Desktop/imagesdk/blackwomen1/BW_303.jpg</t>
  </si>
  <si>
    <t>/Users/timomiessen/Desktop/imagesdk/blackwomen1/BW_304.jpg</t>
  </si>
  <si>
    <t>/Users/timomiessen/Desktop/imagesdk/blackwomen1/BW_305.jpg</t>
  </si>
  <si>
    <t>/Users/timomiessen/Desktop/imagesdk/blackwomen1/BW_306.jpg</t>
  </si>
  <si>
    <t>/Users/timomiessen/Desktop/imagesdk/blackwomen1/BW_307.jpg</t>
  </si>
  <si>
    <t>/Users/timomiessen/Desktop/imagesdk/blackwomen1/BW_308.jpg</t>
  </si>
  <si>
    <t>/Users/timomiessen/Desktop/imagesdk/blackwomen1/BW_309.jpg</t>
  </si>
  <si>
    <t>/Users/timomiessen/Desktop/imagesdk/blackwomen1/BW_31.jpg</t>
  </si>
  <si>
    <t>/Users/timomiessen/Desktop/imagesdk/blackwomen1/BW_310.jpg</t>
  </si>
  <si>
    <t>/Users/timomiessen/Desktop/imagesdk/blackwomen1/BW_311.jpg</t>
  </si>
  <si>
    <t>/Users/timomiessen/Desktop/imagesdk/blackwomen1/BW_312.jpg</t>
  </si>
  <si>
    <t>/Users/timomiessen/Desktop/imagesdk/blackwomen1/BW_313.jpg</t>
  </si>
  <si>
    <t>/Users/timomiessen/Desktop/imagesdk/blackwomen1/BW_314.jpg</t>
  </si>
  <si>
    <t>/Users/timomiessen/Desktop/imagesdk/blackwomen1/BW_315.jpg</t>
  </si>
  <si>
    <t>/Users/timomiessen/Desktop/imagesdk/blackwomen1/BW_316.jpg</t>
  </si>
  <si>
    <t>/Users/timomiessen/Desktop/imagesdk/blackwomen1/BW_317.jpg</t>
  </si>
  <si>
    <t>/Users/timomiessen/Desktop/imagesdk/blackwomen1/BW_318.jpg</t>
  </si>
  <si>
    <t>/Users/timomiessen/Desktop/imagesdk/blackwomen1/BW_319.jpg</t>
  </si>
  <si>
    <t>/Users/timomiessen/Desktop/imagesdk/blackwomen1/BW_32.jpg</t>
  </si>
  <si>
    <t>/Users/timomiessen/Desktop/imagesdk/blackwomen1/BW_320.jpg</t>
  </si>
  <si>
    <t>/Users/timomiessen/Desktop/imagesdk/blackwomen1/BW_321.jpg</t>
  </si>
  <si>
    <t>/Users/timomiessen/Desktop/imagesdk/blackwomen1/BW_322.jpg</t>
  </si>
  <si>
    <t>/Users/timomiessen/Desktop/imagesdk/blackwomen1/BW_323.jpg</t>
  </si>
  <si>
    <t>/Users/timomiessen/Desktop/imagesdk/blackwomen1/BW_324.jpg</t>
  </si>
  <si>
    <t>/Users/timomiessen/Desktop/imagesdk/blackwomen1/BW_325.jpg</t>
  </si>
  <si>
    <t>/Users/timomiessen/Desktop/imagesdk/blackwomen1/BW_326.jpg</t>
  </si>
  <si>
    <t>/Users/timomiessen/Desktop/imagesdk/blackwomen1/BW_327.jpg</t>
  </si>
  <si>
    <t>/Users/timomiessen/Desktop/imagesdk/blackwomen1/BW_328.jpg</t>
  </si>
  <si>
    <t>/Users/timomiessen/Desktop/imagesdk/blackwomen1/BW_329.jpg</t>
  </si>
  <si>
    <t>/Users/timomiessen/Desktop/imagesdk/blackwomen1/BW_33.jpg</t>
  </si>
  <si>
    <t>/Users/timomiessen/Desktop/imagesdk/blackwomen1/BW_330.jpg</t>
  </si>
  <si>
    <t>/Users/timomiessen/Desktop/imagesdk/blackwomen1/BW_331.jpg</t>
  </si>
  <si>
    <t>/Users/timomiessen/Desktop/imagesdk/blackwomen1/BW_332.jpg</t>
  </si>
  <si>
    <t>/Users/timomiessen/Desktop/imagesdk/blackwomen1/BW_333.jpg</t>
  </si>
  <si>
    <t>/Users/timomiessen/Desktop/imagesdk/blackwomen1/BW_334.jpg</t>
  </si>
  <si>
    <t>/Users/timomiessen/Desktop/imagesdk/blackwomen1/BW_335.jpg</t>
  </si>
  <si>
    <t>/Users/timomiessen/Desktop/imagesdk/blackwomen1/BW_336.jpg</t>
  </si>
  <si>
    <t>/Users/timomiessen/Desktop/imagesdk/blackwomen1/BW_337.jpg</t>
  </si>
  <si>
    <t>/Users/timomiessen/Desktop/imagesdk/blackwomen1/BW_338.jpg</t>
  </si>
  <si>
    <t>/Users/timomiessen/Desktop/imagesdk/blackwomen1/BW_339.jpg</t>
  </si>
  <si>
    <t>/Users/timomiessen/Desktop/imagesdk/blackwomen1/BW_340.jpg</t>
  </si>
  <si>
    <t>/Users/timomiessen/Desktop/imagesdk/blackwomen1/BW_341.jpg</t>
  </si>
  <si>
    <t>/Users/timomiessen/Desktop/imagesdk/blackwomen1/BW_342.jpg</t>
  </si>
  <si>
    <t>/Users/timomiessen/Desktop/imagesdk/blackwomen1/BW_343.jpg</t>
  </si>
  <si>
    <t>/Users/timomiessen/Desktop/imagesdk/blackwomen1/BW_344.jpg</t>
  </si>
  <si>
    <t>/Users/timomiessen/Desktop/imagesdk/blackwomen1/BW_345.jpg</t>
  </si>
  <si>
    <t>/Users/timomiessen/Desktop/imagesdk/blackwomen1/BW_346.jpg</t>
  </si>
  <si>
    <t>/Users/timomiessen/Desktop/imagesdk/blackwomen1/BW_347.jpg</t>
  </si>
  <si>
    <t>/Users/timomiessen/Desktop/imagesdk/blackwomen1/BW_348.jpg</t>
  </si>
  <si>
    <t>/Users/timomiessen/Desktop/imagesdk/blackwomen1/BW_349.jpg</t>
  </si>
  <si>
    <t>/Users/timomiessen/Desktop/imagesdk/blackwomen1/BW_35.jpg</t>
  </si>
  <si>
    <t>/Users/timomiessen/Desktop/imagesdk/blackwomen1/BW_350.jpg</t>
  </si>
  <si>
    <t>/Users/timomiessen/Desktop/imagesdk/blackwomen1/BW_351.jpg</t>
  </si>
  <si>
    <t>/Users/timomiessen/Desktop/imagesdk/blackwomen1/BW_352.jpg</t>
  </si>
  <si>
    <t>/Users/timomiessen/Desktop/imagesdk/blackwomen1/BW_353.jpg</t>
  </si>
  <si>
    <t>/Users/timomiessen/Desktop/imagesdk/blackwomen1/BW_354.jpg</t>
  </si>
  <si>
    <t>/Users/timomiessen/Desktop/imagesdk/blackwomen1/BW_355.jpg</t>
  </si>
  <si>
    <t>/Users/timomiessen/Desktop/imagesdk/blackwomen1/BW_356.jpg</t>
  </si>
  <si>
    <t>/Users/timomiessen/Desktop/imagesdk/blackwomen1/BW_357.jpg</t>
  </si>
  <si>
    <t>/Users/timomiessen/Desktop/imagesdk/blackwomen1/BW_359.jpg</t>
  </si>
  <si>
    <t>/Users/timomiessen/Desktop/imagesdk/blackwomen1/BW_36.jpg</t>
  </si>
  <si>
    <t>/Users/timomiessen/Desktop/imagesdk/blackwomen1/BW_360.jpg</t>
  </si>
  <si>
    <t>/Users/timomiessen/Desktop/imagesdk/blackwomen1/BW_361.jpg</t>
  </si>
  <si>
    <t>/Users/timomiessen/Desktop/imagesdk/blackwomen1/BW_364.jpg</t>
  </si>
  <si>
    <t>/Users/timomiessen/Desktop/imagesdk/blackwomen1/BW_365.jpg</t>
  </si>
  <si>
    <t>/Users/timomiessen/Desktop/imagesdk/blackwomen1/BW_366.jpg</t>
  </si>
  <si>
    <t>/Users/timomiessen/Desktop/imagesdk/blackwomen1/BW_367.jpg</t>
  </si>
  <si>
    <t>/Users/timomiessen/Desktop/imagesdk/blackwomen1/BW_368.jpg</t>
  </si>
  <si>
    <t>/Users/timomiessen/Desktop/imagesdk/blackwomen1/BW_369.jpg</t>
  </si>
  <si>
    <t>/Users/timomiessen/Desktop/imagesdk/blackwomen1/BW_37.jpg</t>
  </si>
  <si>
    <t>/Users/timomiessen/Desktop/imagesdk/blackwomen1/BW_370.jpg</t>
  </si>
  <si>
    <t>/Users/timomiessen/Desktop/imagesdk/blackwomen1/BW_371.jpg</t>
  </si>
  <si>
    <t>/Users/timomiessen/Desktop/imagesdk/blackwomen1/BW_372.jpg</t>
  </si>
  <si>
    <t>/Users/timomiessen/Desktop/imagesdk/blackwomen1/BW_373.jpg</t>
  </si>
  <si>
    <t>/Users/timomiessen/Desktop/imagesdk/blackwomen1/BW_374.jpg</t>
  </si>
  <si>
    <t>/Users/timomiessen/Desktop/imagesdk/blackwomen1/BW_375.jpg</t>
  </si>
  <si>
    <t>/Users/timomiessen/Desktop/imagesdk/blackwomen1/BW_376.jpg</t>
  </si>
  <si>
    <t>/Users/timomiessen/Desktop/imagesdk/blackwomen1/BW_377.jpg</t>
  </si>
  <si>
    <t>/Users/timomiessen/Desktop/imagesdk/blackwomen1/BW_378.jpg</t>
  </si>
  <si>
    <t>/Users/timomiessen/Desktop/imagesdk/blackwomen1/BW_379.jpg</t>
  </si>
  <si>
    <t>/Users/timomiessen/Desktop/imagesdk/blackwomen1/BW_38.jpg</t>
  </si>
  <si>
    <t>/Users/timomiessen/Desktop/imagesdk/blackwomen1/BW_380.jpg</t>
  </si>
  <si>
    <t>/Users/timomiessen/Desktop/imagesdk/blackwomen1/BW_381.jpg</t>
  </si>
  <si>
    <t>/Users/timomiessen/Desktop/imagesdk/blackwomen1/BW_382.jpg</t>
  </si>
  <si>
    <t>/Users/timomiessen/Desktop/imagesdk/blackwomen1/BW_383.jpg</t>
  </si>
  <si>
    <t>/Users/timomiessen/Desktop/imagesdk/blackwomen1/BW_384.jpg</t>
  </si>
  <si>
    <t>/Users/timomiessen/Desktop/imagesdk/blackwomen1/BW_385.jpg</t>
  </si>
  <si>
    <t>/Users/timomiessen/Desktop/imagesdk/blackwomen1/BW_386.jpg</t>
  </si>
  <si>
    <t>/Users/timomiessen/Desktop/imagesdk/blackwomen1/BW_387.jpg</t>
  </si>
  <si>
    <t>/Users/timomiessen/Desktop/imagesdk/blackwomen1/BW_388.jpg</t>
  </si>
  <si>
    <t>/Users/timomiessen/Desktop/imagesdk/blackwomen1/BW_389.jpg</t>
  </si>
  <si>
    <t>/Users/timomiessen/Desktop/imagesdk/blackwomen1/BW_390.jpg</t>
  </si>
  <si>
    <t>/Users/timomiessen/Desktop/imagesdk/blackwomen1/BW_391.jpg</t>
  </si>
  <si>
    <t>/Users/timomiessen/Desktop/imagesdk/blackwomen1/BW_392.jpg</t>
  </si>
  <si>
    <t>/Users/timomiessen/Desktop/imagesdk/blackwomen1/BW_393.jpg</t>
  </si>
  <si>
    <t>/Users/timomiessen/Desktop/imagesdk/blackwomen1/BW_394.jpg</t>
  </si>
  <si>
    <t>/Users/timomiessen/Desktop/imagesdk/blackwomen1/BW_395.jpg</t>
  </si>
  <si>
    <t>/Users/timomiessen/Desktop/imagesdk/blackwomen1/BW_396.jpg</t>
  </si>
  <si>
    <t>/Users/timomiessen/Desktop/imagesdk/blackwomen1/BW_397.jpg</t>
  </si>
  <si>
    <t>/Users/timomiessen/Desktop/imagesdk/blackwomen1/BW_398.jpg</t>
  </si>
  <si>
    <t>/Users/timomiessen/Desktop/imagesdk/blackwomen1/BW_399.jpg</t>
  </si>
  <si>
    <t>/Users/timomiessen/Desktop/imagesdk/blackwomen1/BW_4.jpg</t>
  </si>
  <si>
    <t>/Users/timomiessen/Desktop/imagesdk/blackwomen1/BW_40.jpg</t>
  </si>
  <si>
    <t>/Users/timomiessen/Desktop/imagesdk/blackwomen1/BW_400.jpg</t>
  </si>
  <si>
    <t>/Users/timomiessen/Desktop/imagesdk/blackwomen1/BW_401.jpg</t>
  </si>
  <si>
    <t>/Users/timomiessen/Desktop/imagesdk/blackwomen1/BW_402.jpg</t>
  </si>
  <si>
    <t>/Users/timomiessen/Desktop/imagesdk/blackwomen1/BW_403.jpg</t>
  </si>
  <si>
    <t>/Users/timomiessen/Desktop/imagesdk/blackwomen1/BW_404.jpg</t>
  </si>
  <si>
    <t>/Users/timomiessen/Desktop/imagesdk/blackwomen1/BW_405.jpg</t>
  </si>
  <si>
    <t>/Users/timomiessen/Desktop/imagesdk/blackwomen1/BW_406.jpg</t>
  </si>
  <si>
    <t>/Users/timomiessen/Desktop/imagesdk/blackwomen1/BW_41.jpg</t>
  </si>
  <si>
    <t>/Users/timomiessen/Desktop/imagesdk/blackwomen1/BW_42.jpg</t>
  </si>
  <si>
    <t>/Users/timomiessen/Desktop/imagesdk/blackwomen1/BW_43.jpg</t>
  </si>
  <si>
    <t>/Users/timomiessen/Desktop/imagesdk/blackwomen1/BW_44.jpg</t>
  </si>
  <si>
    <t>/Users/timomiessen/Desktop/imagesdk/blackwomen1/BW_45.jpg</t>
  </si>
  <si>
    <t>/Users/timomiessen/Desktop/imagesdk/blackwomen1/BW_46.jpg</t>
  </si>
  <si>
    <t>/Users/timomiessen/Desktop/imagesdk/blackwomen1/BW_47.jpg</t>
  </si>
  <si>
    <t>/Users/timomiessen/Desktop/imagesdk/blackwomen1/BW_48.jpg</t>
  </si>
  <si>
    <t>/Users/timomiessen/Desktop/imagesdk/blackwomen1/BW_5.jpg</t>
  </si>
  <si>
    <t>/Users/timomiessen/Desktop/imagesdk/blackwomen1/BW_50.jpg</t>
  </si>
  <si>
    <t>/Users/timomiessen/Desktop/imagesdk/blackwomen1/BW_51.jpg</t>
  </si>
  <si>
    <t>/Users/timomiessen/Desktop/imagesdk/blackwomen1/BW_52.jpg</t>
  </si>
  <si>
    <t>/Users/timomiessen/Desktop/imagesdk/blackwomen1/BW_53.jpg</t>
  </si>
  <si>
    <t>/Users/timomiessen/Desktop/imagesdk/blackwomen1/BW_54.jpg</t>
  </si>
  <si>
    <t>/Users/timomiessen/Desktop/imagesdk/blackwomen1/BW_55.jpg</t>
  </si>
  <si>
    <t>/Users/timomiessen/Desktop/imagesdk/blackwomen1/BW_56.jpg</t>
  </si>
  <si>
    <t>/Users/timomiessen/Desktop/imagesdk/blackwomen1/BW_57.jpg</t>
  </si>
  <si>
    <t>/Users/timomiessen/Desktop/imagesdk/blackwomen1/BW_58.jpg</t>
  </si>
  <si>
    <t>/Users/timomiessen/Desktop/imagesdk/blackwomen1/BW_59.jpg</t>
  </si>
  <si>
    <t>/Users/timomiessen/Desktop/imagesdk/blackwomen1/BW_6.jpg</t>
  </si>
  <si>
    <t>/Users/timomiessen/Desktop/imagesdk/blackwomen1/BW_60.jpg</t>
  </si>
  <si>
    <t>/Users/timomiessen/Desktop/imagesdk/blackwomen1/BW_61.jpg</t>
  </si>
  <si>
    <t>/Users/timomiessen/Desktop/imagesdk/blackwomen1/BW_62.jpg</t>
  </si>
  <si>
    <t>/Users/timomiessen/Desktop/imagesdk/blackwomen1/BW_63.jpg</t>
  </si>
  <si>
    <t>/Users/timomiessen/Desktop/imagesdk/blackwomen1/BW_66.jpg</t>
  </si>
  <si>
    <t>/Users/timomiessen/Desktop/imagesdk/blackwomen1/BW_67.jpg</t>
  </si>
  <si>
    <t>/Users/timomiessen/Desktop/imagesdk/blackwomen1/BW_69.jpg</t>
  </si>
  <si>
    <t>/Users/timomiessen/Desktop/imagesdk/blackwomen1/BW_7.jpg</t>
  </si>
  <si>
    <t>/Users/timomiessen/Desktop/imagesdk/blackwomen1/BW_70.jpg</t>
  </si>
  <si>
    <t>/Users/timomiessen/Desktop/imagesdk/blackwomen1/BW_71.jpg</t>
  </si>
  <si>
    <t>/Users/timomiessen/Desktop/imagesdk/blackwomen1/BW_73.jpg</t>
  </si>
  <si>
    <t>/Users/timomiessen/Desktop/imagesdk/blackwomen1/BW_74.jpg</t>
  </si>
  <si>
    <t>/Users/timomiessen/Desktop/imagesdk/blackwomen1/BW_75.jpg</t>
  </si>
  <si>
    <t>/Users/timomiessen/Desktop/imagesdk/blackwomen1/BW_76.jpg</t>
  </si>
  <si>
    <t>/Users/timomiessen/Desktop/imagesdk/blackwomen1/BW_78.jpg</t>
  </si>
  <si>
    <t>/Users/timomiessen/Desktop/imagesdk/blackwomen1/BW_79.jpg</t>
  </si>
  <si>
    <t>/Users/timomiessen/Desktop/imagesdk/blackwomen1/BW_8.jpg</t>
  </si>
  <si>
    <t>/Users/timomiessen/Desktop/imagesdk/blackwomen1/BW_80.jpg</t>
  </si>
  <si>
    <t>/Users/timomiessen/Desktop/imagesdk/blackwomen1/BW_81.jpg</t>
  </si>
  <si>
    <t>/Users/timomiessen/Desktop/imagesdk/blackwomen1/BW_82.jpg</t>
  </si>
  <si>
    <t>/Users/timomiessen/Desktop/imagesdk/blackwomen1/BW_83.jpg</t>
  </si>
  <si>
    <t>/Users/timomiessen/Desktop/imagesdk/blackwomen1/BW_84.jpg</t>
  </si>
  <si>
    <t>/Users/timomiessen/Desktop/imagesdk/blackwomen1/BW_85.jpg</t>
  </si>
  <si>
    <t>/Users/timomiessen/Desktop/imagesdk/blackwomen1/BW_86.jpg</t>
  </si>
  <si>
    <t>/Users/timomiessen/Desktop/imagesdk/blackwomen1/BW_87.jpg</t>
  </si>
  <si>
    <t>/Users/timomiessen/Desktop/imagesdk/blackwomen1/BW_88.jpg</t>
  </si>
  <si>
    <t>/Users/timomiessen/Desktop/imagesdk/blackwomen1/BW_89.jpg</t>
  </si>
  <si>
    <t>/Users/timomiessen/Desktop/imagesdk/blackwomen1/BW_9.jpg</t>
  </si>
  <si>
    <t>/Users/timomiessen/Desktop/imagesdk/blackwomen1/BW_90.jpg</t>
  </si>
  <si>
    <t>/Users/timomiessen/Desktop/imagesdk/blackwomen1/BW_91.jpg</t>
  </si>
  <si>
    <t>/Users/timomiessen/Desktop/imagesdk/blackwomen1/BW_92.jpg</t>
  </si>
  <si>
    <t>/Users/timomiessen/Desktop/imagesdk/blackwomen1/BW_93.jpg</t>
  </si>
  <si>
    <t>/Users/timomiessen/Desktop/imagesdk/blackwomen1/BW_94.jpg</t>
  </si>
  <si>
    <t>/Users/timomiessen/Desktop/imagesdk/blackwomen1/BW_95.jpg</t>
  </si>
  <si>
    <t>/Users/timomiessen/Desktop/imagesdk/blackwomen1/BW_96.jpg</t>
  </si>
  <si>
    <t>/Users/timomiessen/Desktop/imagesdk/blackwomen1/BW_97.jpg</t>
  </si>
  <si>
    <t>/Users/timomiessen/Desktop/imagesdk/blackwomen1/BW_98.jpg</t>
  </si>
  <si>
    <t>/Users/timomiessen/Desktop/imagesdk/blackwomen1/BW_99.jpg</t>
  </si>
  <si>
    <t>/Users/timomiessen/Desktop/imagesdk/nonblackwomen1/NBW_1.jpg</t>
  </si>
  <si>
    <t>/Users/timomiessen/Desktop/imagesdk/nonblackwomen1/NBW_10.jpg</t>
  </si>
  <si>
    <t>/Users/timomiessen/Desktop/imagesdk/nonblackwomen1/NBW_100.jpg</t>
  </si>
  <si>
    <t>/Users/timomiessen/Desktop/imagesdk/nonblackwomen1/NBW_101.jpg</t>
  </si>
  <si>
    <t>/Users/timomiessen/Desktop/imagesdk/nonblackwomen1/NBW_102.jpg</t>
  </si>
  <si>
    <t>/Users/timomiessen/Desktop/imagesdk/nonblackwomen1/NBW_103.jpg</t>
  </si>
  <si>
    <t>/Users/timomiessen/Desktop/imagesdk/nonblackwomen1/NBW_104.jpg</t>
  </si>
  <si>
    <t>/Users/timomiessen/Desktop/imagesdk/nonblackwomen1/NBW_105.jpg</t>
  </si>
  <si>
    <t>/Users/timomiessen/Desktop/imagesdk/nonblackwomen1/NBW_106.jpg</t>
  </si>
  <si>
    <t>/Users/timomiessen/Desktop/imagesdk/nonblackwomen1/NBW_107.jpg</t>
  </si>
  <si>
    <t>/Users/timomiessen/Desktop/imagesdk/nonblackwomen1/NBW_108.jpg</t>
  </si>
  <si>
    <t>/Users/timomiessen/Desktop/imagesdk/nonblackwomen1/NBW_109.jpg</t>
  </si>
  <si>
    <t>/Users/timomiessen/Desktop/imagesdk/nonblackwomen1/NBW_11.jpg</t>
  </si>
  <si>
    <t>/Users/timomiessen/Desktop/imagesdk/nonblackwomen1/NBW_110.jpg</t>
  </si>
  <si>
    <t>/Users/timomiessen/Desktop/imagesdk/nonblackwomen1/NBW_111.jpg</t>
  </si>
  <si>
    <t>/Users/timomiessen/Desktop/imagesdk/nonblackwomen1/NBW_112.jpg</t>
  </si>
  <si>
    <t>/Users/timomiessen/Desktop/imagesdk/nonblackwomen1/NBW_113.jpg</t>
  </si>
  <si>
    <t>/Users/timomiessen/Desktop/imagesdk/nonblackwomen1/NBW_114.jpg</t>
  </si>
  <si>
    <t>/Users/timomiessen/Desktop/imagesdk/nonblackwomen1/NBW_115.jpg</t>
  </si>
  <si>
    <t>/Users/timomiessen/Desktop/imagesdk/nonblackwomen1/NBW_116.jpg</t>
  </si>
  <si>
    <t>/Users/timomiessen/Desktop/imagesdk/nonblackwomen1/NBW_117.jpg</t>
  </si>
  <si>
    <t>/Users/timomiessen/Desktop/imagesdk/nonblackwomen1/NBW_118.jpg</t>
  </si>
  <si>
    <t>/Users/timomiessen/Desktop/imagesdk/nonblackwomen1/NBW_119.jpg</t>
  </si>
  <si>
    <t>/Users/timomiessen/Desktop/imagesdk/nonblackwomen1/NBW_12.jpg</t>
  </si>
  <si>
    <t>/Users/timomiessen/Desktop/imagesdk/nonblackwomen1/NBW_120.jpg</t>
  </si>
  <si>
    <t>/Users/timomiessen/Desktop/imagesdk/nonblackwomen1/NBW_121.jpg</t>
  </si>
  <si>
    <t>/Users/timomiessen/Desktop/imagesdk/nonblackwomen1/NBW_122.jpg</t>
  </si>
  <si>
    <t>/Users/timomiessen/Desktop/imagesdk/nonblackwomen1/NBW_123.jpg</t>
  </si>
  <si>
    <t>/Users/timomiessen/Desktop/imagesdk/nonblackwomen1/NBW_124.jpg</t>
  </si>
  <si>
    <t>/Users/timomiessen/Desktop/imagesdk/nonblackwomen1/NBW_125.jpg</t>
  </si>
  <si>
    <t>/Users/timomiessen/Desktop/imagesdk/nonblackwomen1/NBW_126.jpg</t>
  </si>
  <si>
    <t>/Users/timomiessen/Desktop/imagesdk/nonblackwomen1/NBW_127.jpg</t>
  </si>
  <si>
    <t>/Users/timomiessen/Desktop/imagesdk/nonblackwomen1/NBW_128.jpg</t>
  </si>
  <si>
    <t>/Users/timomiessen/Desktop/imagesdk/nonblackwomen1/NBW_129.jpg</t>
  </si>
  <si>
    <t>/Users/timomiessen/Desktop/imagesdk/nonblackwomen1/NBW_13.jpg</t>
  </si>
  <si>
    <t>/Users/timomiessen/Desktop/imagesdk/nonblackwomen1/NBW_130.jpg</t>
  </si>
  <si>
    <t>/Users/timomiessen/Desktop/imagesdk/nonblackwomen1/NBW_131.jpg</t>
  </si>
  <si>
    <t>/Users/timomiessen/Desktop/imagesdk/nonblackwomen1/NBW_132.jpg</t>
  </si>
  <si>
    <t>/Users/timomiessen/Desktop/imagesdk/nonblackwomen1/NBW_133.jpg</t>
  </si>
  <si>
    <t>/Users/timomiessen/Desktop/imagesdk/nonblackwomen1/NBW_134.jpg</t>
  </si>
  <si>
    <t>/Users/timomiessen/Desktop/imagesdk/nonblackwomen1/NBW_135.jpg</t>
  </si>
  <si>
    <t>/Users/timomiessen/Desktop/imagesdk/nonblackwomen1/NBW_136.jpg</t>
  </si>
  <si>
    <t>/Users/timomiessen/Desktop/imagesdk/nonblackwomen1/NBW_137.jpg</t>
  </si>
  <si>
    <t>/Users/timomiessen/Desktop/imagesdk/nonblackwomen1/NBW_138.jpg</t>
  </si>
  <si>
    <t>/Users/timomiessen/Desktop/imagesdk/nonblackwomen1/NBW_139.jpg</t>
  </si>
  <si>
    <t>/Users/timomiessen/Desktop/imagesdk/nonblackwomen1/NBW_14.jpg</t>
  </si>
  <si>
    <t>/Users/timomiessen/Desktop/imagesdk/nonblackwomen1/NBW_140.jpg</t>
  </si>
  <si>
    <t>/Users/timomiessen/Desktop/imagesdk/nonblackwomen1/NBW_141.jpg</t>
  </si>
  <si>
    <t>/Users/timomiessen/Desktop/imagesdk/nonblackwomen1/NBW_142.jpg</t>
  </si>
  <si>
    <t>/Users/timomiessen/Desktop/imagesdk/nonblackwomen1/NBW_143.jpg</t>
  </si>
  <si>
    <t>/Users/timomiessen/Desktop/imagesdk/nonblackwomen1/NBW_144.jpg</t>
  </si>
  <si>
    <t>/Users/timomiessen/Desktop/imagesdk/nonblackwomen1/NBW_145.jpg</t>
  </si>
  <si>
    <t>/Users/timomiessen/Desktop/imagesdk/nonblackwomen1/NBW_146.jpg</t>
  </si>
  <si>
    <t>/Users/timomiessen/Desktop/imagesdk/nonblackwomen1/NBW_147.jpg</t>
  </si>
  <si>
    <t>/Users/timomiessen/Desktop/imagesdk/nonblackwomen1/NBW_148.jpg</t>
  </si>
  <si>
    <t>/Users/timomiessen/Desktop/imagesdk/nonblackwomen1/NBW_149.jpg</t>
  </si>
  <si>
    <t>/Users/timomiessen/Desktop/imagesdk/nonblackwomen1/NBW_15.jpg</t>
  </si>
  <si>
    <t>/Users/timomiessen/Desktop/imagesdk/nonblackwomen1/NBW_150.jpg</t>
  </si>
  <si>
    <t>/Users/timomiessen/Desktop/imagesdk/nonblackwomen1/NBW_151.jpg</t>
  </si>
  <si>
    <t>/Users/timomiessen/Desktop/imagesdk/nonblackwomen1/NBW_152.jpg</t>
  </si>
  <si>
    <t>/Users/timomiessen/Desktop/imagesdk/nonblackwomen1/NBW_153.jpg</t>
  </si>
  <si>
    <t>/Users/timomiessen/Desktop/imagesdk/nonblackwomen1/NBW_154.jpg</t>
  </si>
  <si>
    <t>/Users/timomiessen/Desktop/imagesdk/nonblackwomen1/NBW_155.jpg</t>
  </si>
  <si>
    <t>/Users/timomiessen/Desktop/imagesdk/nonblackwomen1/NBW_156.jpg</t>
  </si>
  <si>
    <t>/Users/timomiessen/Desktop/imagesdk/nonblackwomen1/NBW_157.jpg</t>
  </si>
  <si>
    <t>/Users/timomiessen/Desktop/imagesdk/nonblackwomen1/NBW_158.jpg</t>
  </si>
  <si>
    <t>/Users/timomiessen/Desktop/imagesdk/nonblackwomen1/NBW_159.jpg</t>
  </si>
  <si>
    <t>/Users/timomiessen/Desktop/imagesdk/nonblackwomen1/NBW_16.jpg</t>
  </si>
  <si>
    <t>/Users/timomiessen/Desktop/imagesdk/nonblackwomen1/NBW_160.jpg</t>
  </si>
  <si>
    <t>/Users/timomiessen/Desktop/imagesdk/nonblackwomen1/NBW_161.jpg</t>
  </si>
  <si>
    <t>/Users/timomiessen/Desktop/imagesdk/nonblackwomen1/NBW_162.jpg</t>
  </si>
  <si>
    <t>/Users/timomiessen/Desktop/imagesdk/nonblackwomen1/NBW_163.jpg</t>
  </si>
  <si>
    <t>/Users/timomiessen/Desktop/imagesdk/nonblackwomen1/NBW_164.jpg</t>
  </si>
  <si>
    <t>/Users/timomiessen/Desktop/imagesdk/nonblackwomen1/NBW_165.jpg</t>
  </si>
  <si>
    <t>/Users/timomiessen/Desktop/imagesdk/nonblackwomen1/NBW_166.jpg</t>
  </si>
  <si>
    <t>/Users/timomiessen/Desktop/imagesdk/nonblackwomen1/NBW_167.jpg</t>
  </si>
  <si>
    <t>/Users/timomiessen/Desktop/imagesdk/nonblackwomen1/NBW_168.jpg</t>
  </si>
  <si>
    <t>/Users/timomiessen/Desktop/imagesdk/nonblackwomen1/NBW_169.jpg</t>
  </si>
  <si>
    <t>/Users/timomiessen/Desktop/imagesdk/nonblackwomen1/NBW_17.jpg</t>
  </si>
  <si>
    <t>/Users/timomiessen/Desktop/imagesdk/nonblackwomen1/NBW_170.jpg</t>
  </si>
  <si>
    <t>/Users/timomiessen/Desktop/imagesdk/nonblackwomen1/NBW_171.jpg</t>
  </si>
  <si>
    <t>/Users/timomiessen/Desktop/imagesdk/nonblackwomen1/NBW_172.jpg</t>
  </si>
  <si>
    <t>/Users/timomiessen/Desktop/imagesdk/nonblackwomen1/NBW_173.jpg</t>
  </si>
  <si>
    <t>/Users/timomiessen/Desktop/imagesdk/nonblackwomen1/NBW_174.jpg</t>
  </si>
  <si>
    <t>/Users/timomiessen/Desktop/imagesdk/nonblackwomen1/NBW_175.jpg</t>
  </si>
  <si>
    <t>/Users/timomiessen/Desktop/imagesdk/nonblackwomen1/NBW_176.jpg</t>
  </si>
  <si>
    <t>/Users/timomiessen/Desktop/imagesdk/nonblackwomen1/NBW_177.jpg</t>
  </si>
  <si>
    <t>/Users/timomiessen/Desktop/imagesdk/nonblackwomen1/NBW_178.jpg</t>
  </si>
  <si>
    <t>/Users/timomiessen/Desktop/imagesdk/nonblackwomen1/NBW_179.jpg</t>
  </si>
  <si>
    <t>/Users/timomiessen/Desktop/imagesdk/nonblackwomen1/NBW_18.jpg</t>
  </si>
  <si>
    <t>/Users/timomiessen/Desktop/imagesdk/nonblackwomen1/NBW_180.jpg</t>
  </si>
  <si>
    <t>/Users/timomiessen/Desktop/imagesdk/nonblackwomen1/NBW_181.jpg</t>
  </si>
  <si>
    <t>/Users/timomiessen/Desktop/imagesdk/nonblackwomen1/NBW_182.jpg</t>
  </si>
  <si>
    <t>/Users/timomiessen/Desktop/imagesdk/nonblackwomen1/NBW_183.jpg</t>
  </si>
  <si>
    <t>/Users/timomiessen/Desktop/imagesdk/nonblackwomen1/NBW_184.jpg</t>
  </si>
  <si>
    <t>/Users/timomiessen/Desktop/imagesdk/nonblackwomen1/NBW_185.jpg</t>
  </si>
  <si>
    <t>/Users/timomiessen/Desktop/imagesdk/nonblackwomen1/NBW_186.jpg</t>
  </si>
  <si>
    <t>/Users/timomiessen/Desktop/imagesdk/nonblackwomen1/NBW_187.jpg</t>
  </si>
  <si>
    <t>/Users/timomiessen/Desktop/imagesdk/nonblackwomen1/NBW_188.jpg</t>
  </si>
  <si>
    <t>/Users/timomiessen/Desktop/imagesdk/nonblackwomen1/NBW_189.jpg</t>
  </si>
  <si>
    <t>/Users/timomiessen/Desktop/imagesdk/nonblackwomen1/NBW_19.jpg</t>
  </si>
  <si>
    <t>/Users/timomiessen/Desktop/imagesdk/nonblackwomen1/NBW_190.jpg</t>
  </si>
  <si>
    <t>/Users/timomiessen/Desktop/imagesdk/nonblackwomen1/NBW_191.jpg</t>
  </si>
  <si>
    <t>/Users/timomiessen/Desktop/imagesdk/nonblackwomen1/NBW_192.jpg</t>
  </si>
  <si>
    <t>/Users/timomiessen/Desktop/imagesdk/nonblackwomen1/NBW_193.jpg</t>
  </si>
  <si>
    <t>/Users/timomiessen/Desktop/imagesdk/nonblackwomen1/NBW_194.jpg</t>
  </si>
  <si>
    <t>/Users/timomiessen/Desktop/imagesdk/nonblackwomen1/NBW_195.jpg</t>
  </si>
  <si>
    <t>/Users/timomiessen/Desktop/imagesdk/nonblackwomen1/NBW_196.jpg</t>
  </si>
  <si>
    <t>/Users/timomiessen/Desktop/imagesdk/nonblackwomen1/NBW_197.jpg</t>
  </si>
  <si>
    <t>/Users/timomiessen/Desktop/imagesdk/nonblackwomen1/NBW_198.jpg</t>
  </si>
  <si>
    <t>/Users/timomiessen/Desktop/imagesdk/nonblackwomen1/NBW_199.jpg</t>
  </si>
  <si>
    <t>/Users/timomiessen/Desktop/imagesdk/nonblackwomen1/NBW_2.jpg</t>
  </si>
  <si>
    <t>/Users/timomiessen/Desktop/imagesdk/nonblackwomen1/NBW_20.jpg</t>
  </si>
  <si>
    <t>/Users/timomiessen/Desktop/imagesdk/nonblackwomen1/NBW_200.jpg</t>
  </si>
  <si>
    <t>/Users/timomiessen/Desktop/imagesdk/nonblackwomen1/NBW_201.jpg</t>
  </si>
  <si>
    <t>/Users/timomiessen/Desktop/imagesdk/nonblackwomen1/NBW_202.jpg</t>
  </si>
  <si>
    <t>/Users/timomiessen/Desktop/imagesdk/nonblackwomen1/NBW_203.jpg</t>
  </si>
  <si>
    <t>/Users/timomiessen/Desktop/imagesdk/nonblackwomen1/NBW_204.jpg</t>
  </si>
  <si>
    <t>/Users/timomiessen/Desktop/imagesdk/nonblackwomen1/NBW_205.jpg</t>
  </si>
  <si>
    <t>/Users/timomiessen/Desktop/imagesdk/nonblackwomen1/NBW_206.jpg</t>
  </si>
  <si>
    <t>/Users/timomiessen/Desktop/imagesdk/nonblackwomen1/NBW_207.jpg</t>
  </si>
  <si>
    <t>/Users/timomiessen/Desktop/imagesdk/nonblackwomen1/NBW_208.jpg</t>
  </si>
  <si>
    <t>/Users/timomiessen/Desktop/imagesdk/nonblackwomen1/NBW_209.jpg</t>
  </si>
  <si>
    <t>/Users/timomiessen/Desktop/imagesdk/nonblackwomen1/NBW_21.jpg</t>
  </si>
  <si>
    <t>/Users/timomiessen/Desktop/imagesdk/nonblackwomen1/NBW_210.jpg</t>
  </si>
  <si>
    <t>/Users/timomiessen/Desktop/imagesdk/nonblackwomen1/NBW_211.jpg</t>
  </si>
  <si>
    <t>/Users/timomiessen/Desktop/imagesdk/nonblackwomen1/NBW_212.jpg</t>
  </si>
  <si>
    <t>/Users/timomiessen/Desktop/imagesdk/nonblackwomen1/NBW_213.jpg</t>
  </si>
  <si>
    <t>/Users/timomiessen/Desktop/imagesdk/nonblackwomen1/NBW_214.jpg</t>
  </si>
  <si>
    <t>/Users/timomiessen/Desktop/imagesdk/nonblackwomen1/NBW_215.jpg</t>
  </si>
  <si>
    <t>/Users/timomiessen/Desktop/imagesdk/nonblackwomen1/NBW_216.jpg</t>
  </si>
  <si>
    <t>/Users/timomiessen/Desktop/imagesdk/nonblackwomen1/NBW_217.jpg</t>
  </si>
  <si>
    <t>/Users/timomiessen/Desktop/imagesdk/nonblackwomen1/NBW_218.jpg</t>
  </si>
  <si>
    <t>/Users/timomiessen/Desktop/imagesdk/nonblackwomen1/NBW_219.jpg</t>
  </si>
  <si>
    <t>/Users/timomiessen/Desktop/imagesdk/nonblackwomen1/NBW_22.jpg</t>
  </si>
  <si>
    <t>/Users/timomiessen/Desktop/imagesdk/nonblackwomen1/NBW_220.jpg</t>
  </si>
  <si>
    <t>/Users/timomiessen/Desktop/imagesdk/nonblackwomen1/NBW_221.jpg</t>
  </si>
  <si>
    <t>/Users/timomiessen/Desktop/imagesdk/nonblackwomen1/NBW_222.jpg</t>
  </si>
  <si>
    <t>/Users/timomiessen/Desktop/imagesdk/nonblackwomen1/NBW_223.jpg</t>
  </si>
  <si>
    <t>/Users/timomiessen/Desktop/imagesdk/nonblackwomen1/NBW_224.jpg</t>
  </si>
  <si>
    <t>/Users/timomiessen/Desktop/imagesdk/nonblackwomen1/NBW_225.jpg</t>
  </si>
  <si>
    <t>/Users/timomiessen/Desktop/imagesdk/nonblackwomen1/NBW_226.jpg</t>
  </si>
  <si>
    <t>/Users/timomiessen/Desktop/imagesdk/nonblackwomen1/NBW_227.jpg</t>
  </si>
  <si>
    <t>/Users/timomiessen/Desktop/imagesdk/nonblackwomen1/NBW_228.jpg</t>
  </si>
  <si>
    <t>/Users/timomiessen/Desktop/imagesdk/nonblackwomen1/NBW_229.jpg</t>
  </si>
  <si>
    <t>/Users/timomiessen/Desktop/imagesdk/nonblackwomen1/NBW_23.jpg</t>
  </si>
  <si>
    <t>/Users/timomiessen/Desktop/imagesdk/nonblackwomen1/NBW_230.jpg</t>
  </si>
  <si>
    <t>/Users/timomiessen/Desktop/imagesdk/nonblackwomen1/NBW_231.jpg</t>
  </si>
  <si>
    <t>/Users/timomiessen/Desktop/imagesdk/nonblackwomen1/NBW_232.jpg</t>
  </si>
  <si>
    <t>/Users/timomiessen/Desktop/imagesdk/nonblackwomen1/NBW_233.jpg</t>
  </si>
  <si>
    <t>/Users/timomiessen/Desktop/imagesdk/nonblackwomen1/NBW_234.jpg</t>
  </si>
  <si>
    <t>/Users/timomiessen/Desktop/imagesdk/nonblackwomen1/NBW_235.jpg</t>
  </si>
  <si>
    <t>/Users/timomiessen/Desktop/imagesdk/nonblackwomen1/NBW_236.jpg</t>
  </si>
  <si>
    <t>/Users/timomiessen/Desktop/imagesdk/nonblackwomen1/NBW_237.jpg</t>
  </si>
  <si>
    <t>/Users/timomiessen/Desktop/imagesdk/nonblackwomen1/NBW_238.jpg</t>
  </si>
  <si>
    <t>/Users/timomiessen/Desktop/imagesdk/nonblackwomen1/NBW_239.jpg</t>
  </si>
  <si>
    <t>/Users/timomiessen/Desktop/imagesdk/nonblackwomen1/NBW_24.jpg</t>
  </si>
  <si>
    <t>/Users/timomiessen/Desktop/imagesdk/nonblackwomen1/NBW_240.jpg</t>
  </si>
  <si>
    <t>/Users/timomiessen/Desktop/imagesdk/nonblackwomen1/NBW_241.jpg</t>
  </si>
  <si>
    <t>/Users/timomiessen/Desktop/imagesdk/nonblackwomen1/NBW_242.jpg</t>
  </si>
  <si>
    <t>/Users/timomiessen/Desktop/imagesdk/nonblackwomen1/NBW_243.jpg</t>
  </si>
  <si>
    <t>/Users/timomiessen/Desktop/imagesdk/nonblackwomen1/NBW_244.jpg</t>
  </si>
  <si>
    <t>/Users/timomiessen/Desktop/imagesdk/nonblackwomen1/NBW_245.jpg</t>
  </si>
  <si>
    <t>/Users/timomiessen/Desktop/imagesdk/nonblackwomen1/NBW_246.jpg</t>
  </si>
  <si>
    <t>/Users/timomiessen/Desktop/imagesdk/nonblackwomen1/NBW_247.jpg</t>
  </si>
  <si>
    <t>/Users/timomiessen/Desktop/imagesdk/nonblackwomen1/NBW_248.jpg</t>
  </si>
  <si>
    <t>/Users/timomiessen/Desktop/imagesdk/nonblackwomen1/NBW_249.jpg</t>
  </si>
  <si>
    <t>/Users/timomiessen/Desktop/imagesdk/nonblackwomen1/NBW_25.jpg</t>
  </si>
  <si>
    <t>/Users/timomiessen/Desktop/imagesdk/nonblackwomen1/NBW_250.jpg</t>
  </si>
  <si>
    <t>/Users/timomiessen/Desktop/imagesdk/nonblackwomen1/NBW_251.jpg</t>
  </si>
  <si>
    <t>/Users/timomiessen/Desktop/imagesdk/nonblackwomen1/NBW_252.jpg</t>
  </si>
  <si>
    <t>/Users/timomiessen/Desktop/imagesdk/nonblackwomen1/NBW_253.jpg</t>
  </si>
  <si>
    <t>/Users/timomiessen/Desktop/imagesdk/nonblackwomen1/NBW_254.jpg</t>
  </si>
  <si>
    <t>/Users/timomiessen/Desktop/imagesdk/nonblackwomen1/NBW_255.jpg</t>
  </si>
  <si>
    <t>/Users/timomiessen/Desktop/imagesdk/nonblackwomen1/NBW_256.jpg</t>
  </si>
  <si>
    <t>/Users/timomiessen/Desktop/imagesdk/nonblackwomen1/NBW_257.jpg</t>
  </si>
  <si>
    <t>/Users/timomiessen/Desktop/imagesdk/nonblackwomen1/NBW_258.jpg</t>
  </si>
  <si>
    <t>/Users/timomiessen/Desktop/imagesdk/nonblackwomen1/NBW_259.jpg</t>
  </si>
  <si>
    <t>/Users/timomiessen/Desktop/imagesdk/nonblackwomen1/NBW_26.jpg</t>
  </si>
  <si>
    <t>/Users/timomiessen/Desktop/imagesdk/nonblackwomen1/NBW_260.jpg</t>
  </si>
  <si>
    <t>/Users/timomiessen/Desktop/imagesdk/nonblackwomen1/NBW_261.jpg</t>
  </si>
  <si>
    <t>/Users/timomiessen/Desktop/imagesdk/nonblackwomen1/NBW_262.jpg</t>
  </si>
  <si>
    <t>/Users/timomiessen/Desktop/imagesdk/nonblackwomen1/NBW_263.jpg</t>
  </si>
  <si>
    <t>/Users/timomiessen/Desktop/imagesdk/nonblackwomen1/NBW_264.jpg</t>
  </si>
  <si>
    <t>/Users/timomiessen/Desktop/imagesdk/nonblackwomen1/NBW_265.jpg</t>
  </si>
  <si>
    <t>/Users/timomiessen/Desktop/imagesdk/nonblackwomen1/NBW_266.jpg</t>
  </si>
  <si>
    <t>/Users/timomiessen/Desktop/imagesdk/nonblackwomen1/NBW_267.jpg</t>
  </si>
  <si>
    <t>/Users/timomiessen/Desktop/imagesdk/nonblackwomen1/NBW_268.jpg</t>
  </si>
  <si>
    <t>/Users/timomiessen/Desktop/imagesdk/nonblackwomen1/NBW_269.jpg</t>
  </si>
  <si>
    <t>/Users/timomiessen/Desktop/imagesdk/nonblackwomen1/NBW_27.jpg</t>
  </si>
  <si>
    <t>/Users/timomiessen/Desktop/imagesdk/nonblackwomen1/NBW_270.jpg</t>
  </si>
  <si>
    <t>/Users/timomiessen/Desktop/imagesdk/nonblackwomen1/NBW_271.jpg</t>
  </si>
  <si>
    <t>/Users/timomiessen/Desktop/imagesdk/nonblackwomen1/NBW_272.jpg</t>
  </si>
  <si>
    <t>/Users/timomiessen/Desktop/imagesdk/nonblackwomen1/NBW_273.jpg</t>
  </si>
  <si>
    <t>/Users/timomiessen/Desktop/imagesdk/nonblackwomen1/NBW_274.jpg</t>
  </si>
  <si>
    <t>/Users/timomiessen/Desktop/imagesdk/nonblackwomen1/NBW_275.jpg</t>
  </si>
  <si>
    <t>/Users/timomiessen/Desktop/imagesdk/nonblackwomen1/NBW_276.jpg</t>
  </si>
  <si>
    <t>/Users/timomiessen/Desktop/imagesdk/nonblackwomen1/NBW_277.jpg</t>
  </si>
  <si>
    <t>/Users/timomiessen/Desktop/imagesdk/nonblackwomen1/NBW_278.jpg</t>
  </si>
  <si>
    <t>/Users/timomiessen/Desktop/imagesdk/nonblackwomen1/NBW_279.jpg</t>
  </si>
  <si>
    <t>/Users/timomiessen/Desktop/imagesdk/nonblackwomen1/NBW_28.jpg</t>
  </si>
  <si>
    <t>/Users/timomiessen/Desktop/imagesdk/nonblackwomen1/NBW_280.jpg</t>
  </si>
  <si>
    <t>/Users/timomiessen/Desktop/imagesdk/nonblackwomen1/NBW_281.jpg</t>
  </si>
  <si>
    <t>/Users/timomiessen/Desktop/imagesdk/nonblackwomen1/NBW_282.jpg</t>
  </si>
  <si>
    <t>/Users/timomiessen/Desktop/imagesdk/nonblackwomen1/NBW_283.jpg</t>
  </si>
  <si>
    <t>/Users/timomiessen/Desktop/imagesdk/nonblackwomen1/NBW_284.jpg</t>
  </si>
  <si>
    <t>/Users/timomiessen/Desktop/imagesdk/nonblackwomen1/NBW_285.jpg</t>
  </si>
  <si>
    <t>/Users/timomiessen/Desktop/imagesdk/nonblackwomen1/NBW_286.jpg</t>
  </si>
  <si>
    <t>/Users/timomiessen/Desktop/imagesdk/nonblackwomen1/NBW_287.jpg</t>
  </si>
  <si>
    <t>/Users/timomiessen/Desktop/imagesdk/nonblackwomen1/NBW_288.jpg</t>
  </si>
  <si>
    <t>/Users/timomiessen/Desktop/imagesdk/nonblackwomen1/NBW_289.jpg</t>
  </si>
  <si>
    <t>/Users/timomiessen/Desktop/imagesdk/nonblackwomen1/NBW_29.jpg</t>
  </si>
  <si>
    <t>/Users/timomiessen/Desktop/imagesdk/nonblackwomen1/NBW_290.jpg</t>
  </si>
  <si>
    <t>/Users/timomiessen/Desktop/imagesdk/nonblackwomen1/NBW_291.jpg</t>
  </si>
  <si>
    <t>/Users/timomiessen/Desktop/imagesdk/nonblackwomen1/NBW_292.jpg</t>
  </si>
  <si>
    <t>/Users/timomiessen/Desktop/imagesdk/nonblackwomen1/NBW_293.jpg</t>
  </si>
  <si>
    <t>/Users/timomiessen/Desktop/imagesdk/nonblackwomen1/NBW_294.jpg</t>
  </si>
  <si>
    <t>/Users/timomiessen/Desktop/imagesdk/nonblackwomen1/NBW_295.jpg</t>
  </si>
  <si>
    <t>/Users/timomiessen/Desktop/imagesdk/nonblackwomen1/NBW_296.jpg</t>
  </si>
  <si>
    <t>/Users/timomiessen/Desktop/imagesdk/nonblackwomen1/NBW_297.jpg</t>
  </si>
  <si>
    <t>/Users/timomiessen/Desktop/imagesdk/nonblackwomen1/NBW_298.jpg</t>
  </si>
  <si>
    <t>/Users/timomiessen/Desktop/imagesdk/nonblackwomen1/NBW_299.jpg</t>
  </si>
  <si>
    <t>/Users/timomiessen/Desktop/imagesdk/nonblackwomen1/NBW_3.jpg</t>
  </si>
  <si>
    <t>/Users/timomiessen/Desktop/imagesdk/nonblackwomen1/NBW_30.jpg</t>
  </si>
  <si>
    <t>/Users/timomiessen/Desktop/imagesdk/nonblackwomen1/NBW_300.jpg</t>
  </si>
  <si>
    <t>/Users/timomiessen/Desktop/imagesdk/nonblackwomen1/NBW_301.jpg</t>
  </si>
  <si>
    <t>/Users/timomiessen/Desktop/imagesdk/nonblackwomen1/NBW_302.jpg</t>
  </si>
  <si>
    <t>/Users/timomiessen/Desktop/imagesdk/nonblackwomen1/NBW_303.jpg</t>
  </si>
  <si>
    <t>/Users/timomiessen/Desktop/imagesdk/nonblackwomen1/NBW_304.jpg</t>
  </si>
  <si>
    <t>/Users/timomiessen/Desktop/imagesdk/nonblackwomen1/NBW_305.jpg</t>
  </si>
  <si>
    <t>/Users/timomiessen/Desktop/imagesdk/nonblackwomen1/NBW_306.jpg</t>
  </si>
  <si>
    <t>/Users/timomiessen/Desktop/imagesdk/nonblackwomen1/NBW_307.jpg</t>
  </si>
  <si>
    <t>/Users/timomiessen/Desktop/imagesdk/nonblackwomen1/NBW_308.jpg</t>
  </si>
  <si>
    <t>/Users/timomiessen/Desktop/imagesdk/nonblackwomen1/NBW_309.jpg</t>
  </si>
  <si>
    <t>/Users/timomiessen/Desktop/imagesdk/nonblackwomen1/NBW_31.jpg</t>
  </si>
  <si>
    <t>/Users/timomiessen/Desktop/imagesdk/nonblackwomen1/NBW_310.jpg</t>
  </si>
  <si>
    <t>/Users/timomiessen/Desktop/imagesdk/nonblackwomen1/NBW_311.jpg</t>
  </si>
  <si>
    <t>/Users/timomiessen/Desktop/imagesdk/nonblackwomen1/NBW_312.jpg</t>
  </si>
  <si>
    <t>/Users/timomiessen/Desktop/imagesdk/nonblackwomen1/NBW_313.jpg</t>
  </si>
  <si>
    <t>/Users/timomiessen/Desktop/imagesdk/nonblackwomen1/NBW_314.jpg</t>
  </si>
  <si>
    <t>/Users/timomiessen/Desktop/imagesdk/nonblackwomen1/NBW_315.jpg</t>
  </si>
  <si>
    <t>/Users/timomiessen/Desktop/imagesdk/nonblackwomen1/NBW_316.jpg</t>
  </si>
  <si>
    <t>/Users/timomiessen/Desktop/imagesdk/nonblackwomen1/NBW_317.jpg</t>
  </si>
  <si>
    <t>/Users/timomiessen/Desktop/imagesdk/nonblackwomen1/NBW_318.jpg</t>
  </si>
  <si>
    <t>/Users/timomiessen/Desktop/imagesdk/nonblackwomen1/NBW_319.jpg</t>
  </si>
  <si>
    <t>/Users/timomiessen/Desktop/imagesdk/nonblackwomen1/NBW_32.jpg</t>
  </si>
  <si>
    <t>/Users/timomiessen/Desktop/imagesdk/nonblackwomen1/NBW_320.jpg</t>
  </si>
  <si>
    <t>/Users/timomiessen/Desktop/imagesdk/nonblackwomen1/NBW_321.jpg</t>
  </si>
  <si>
    <t>/Users/timomiessen/Desktop/imagesdk/nonblackwomen1/NBW_322.jpg</t>
  </si>
  <si>
    <t>/Users/timomiessen/Desktop/imagesdk/nonblackwomen1/NBW_323.jpg</t>
  </si>
  <si>
    <t>/Users/timomiessen/Desktop/imagesdk/nonblackwomen1/NBW_324.jpg</t>
  </si>
  <si>
    <t>/Users/timomiessen/Desktop/imagesdk/nonblackwomen1/NBW_325.jpg</t>
  </si>
  <si>
    <t>/Users/timomiessen/Desktop/imagesdk/nonblackwomen1/NBW_326.jpg</t>
  </si>
  <si>
    <t>/Users/timomiessen/Desktop/imagesdk/nonblackwomen1/NBW_327.jpg</t>
  </si>
  <si>
    <t>/Users/timomiessen/Desktop/imagesdk/nonblackwomen1/NBW_328.jpg</t>
  </si>
  <si>
    <t>/Users/timomiessen/Desktop/imagesdk/nonblackwomen1/NBW_329.jpg</t>
  </si>
  <si>
    <t>/Users/timomiessen/Desktop/imagesdk/nonblackwomen1/NBW_33.jpg</t>
  </si>
  <si>
    <t>/Users/timomiessen/Desktop/imagesdk/nonblackwomen1/NBW_330.jpg</t>
  </si>
  <si>
    <t>/Users/timomiessen/Desktop/imagesdk/nonblackwomen1/NBW_331.jpg</t>
  </si>
  <si>
    <t>/Users/timomiessen/Desktop/imagesdk/nonblackwomen1/NBW_332.jpg</t>
  </si>
  <si>
    <t>/Users/timomiessen/Desktop/imagesdk/nonblackwomen1/NBW_333.jpg</t>
  </si>
  <si>
    <t>/Users/timomiessen/Desktop/imagesdk/nonblackwomen1/NBW_334.jpg</t>
  </si>
  <si>
    <t>/Users/timomiessen/Desktop/imagesdk/nonblackwomen1/NBW_335.jpg</t>
  </si>
  <si>
    <t>/Users/timomiessen/Desktop/imagesdk/nonblackwomen1/NBW_336.jpg</t>
  </si>
  <si>
    <t>/Users/timomiessen/Desktop/imagesdk/nonblackwomen1/NBW_337.jpg</t>
  </si>
  <si>
    <t>/Users/timomiessen/Desktop/imagesdk/nonblackwomen1/NBW_338.jpg</t>
  </si>
  <si>
    <t>/Users/timomiessen/Desktop/imagesdk/nonblackwomen1/NBW_339.jpg</t>
  </si>
  <si>
    <t>/Users/timomiessen/Desktop/imagesdk/nonblackwomen1/NBW_34.jpg</t>
  </si>
  <si>
    <t>/Users/timomiessen/Desktop/imagesdk/nonblackwomen1/NBW_340.jpg</t>
  </si>
  <si>
    <t>/Users/timomiessen/Desktop/imagesdk/nonblackwomen1/NBW_341.jpg</t>
  </si>
  <si>
    <t>/Users/timomiessen/Desktop/imagesdk/nonblackwomen1/NBW_342.jpg</t>
  </si>
  <si>
    <t>/Users/timomiessen/Desktop/imagesdk/nonblackwomen1/NBW_343.jpg</t>
  </si>
  <si>
    <t>/Users/timomiessen/Desktop/imagesdk/nonblackwomen1/NBW_344.jpg</t>
  </si>
  <si>
    <t>/Users/timomiessen/Desktop/imagesdk/nonblackwomen1/NBW_345.jpg</t>
  </si>
  <si>
    <t>/Users/timomiessen/Desktop/imagesdk/nonblackwomen1/NBW_346.jpg</t>
  </si>
  <si>
    <t>/Users/timomiessen/Desktop/imagesdk/nonblackwomen1/NBW_347.jpg</t>
  </si>
  <si>
    <t>/Users/timomiessen/Desktop/imagesdk/nonblackwomen1/NBW_348.jpg</t>
  </si>
  <si>
    <t>/Users/timomiessen/Desktop/imagesdk/nonblackwomen1/NBW_349.jpg</t>
  </si>
  <si>
    <t>/Users/timomiessen/Desktop/imagesdk/nonblackwomen1/NBW_35.jpg</t>
  </si>
  <si>
    <t>/Users/timomiessen/Desktop/imagesdk/nonblackwomen1/NBW_350.jpg</t>
  </si>
  <si>
    <t>/Users/timomiessen/Desktop/imagesdk/nonblackwomen1/NBW_351.jpg</t>
  </si>
  <si>
    <t>/Users/timomiessen/Desktop/imagesdk/nonblackwomen1/NBW_352.jpg</t>
  </si>
  <si>
    <t>/Users/timomiessen/Desktop/imagesdk/nonblackwomen1/NBW_353.jpg</t>
  </si>
  <si>
    <t>/Users/timomiessen/Desktop/imagesdk/nonblackwomen1/NBW_354.jpg</t>
  </si>
  <si>
    <t>/Users/timomiessen/Desktop/imagesdk/nonblackwomen1/NBW_355.jpg</t>
  </si>
  <si>
    <t>/Users/timomiessen/Desktop/imagesdk/nonblackwomen1/NBW_356.jpg</t>
  </si>
  <si>
    <t>/Users/timomiessen/Desktop/imagesdk/nonblackwomen1/NBW_357.jpg</t>
  </si>
  <si>
    <t>/Users/timomiessen/Desktop/imagesdk/nonblackwomen1/NBW_358.jpg</t>
  </si>
  <si>
    <t>/Users/timomiessen/Desktop/imagesdk/nonblackwomen1/NBW_359.jpg</t>
  </si>
  <si>
    <t>/Users/timomiessen/Desktop/imagesdk/nonblackwomen1/NBW_36.jpg</t>
  </si>
  <si>
    <t>/Users/timomiessen/Desktop/imagesdk/nonblackwomen1/NBW_360.jpg</t>
  </si>
  <si>
    <t>/Users/timomiessen/Desktop/imagesdk/nonblackwomen1/NBW_361.jpg</t>
  </si>
  <si>
    <t>/Users/timomiessen/Desktop/imagesdk/nonblackwomen1/NBW_362.jpg</t>
  </si>
  <si>
    <t>/Users/timomiessen/Desktop/imagesdk/nonblackwomen1/NBW_363.jpg</t>
  </si>
  <si>
    <t>/Users/timomiessen/Desktop/imagesdk/nonblackwomen1/NBW_364.jpg</t>
  </si>
  <si>
    <t>/Users/timomiessen/Desktop/imagesdk/nonblackwomen1/NBW_37.jpg</t>
  </si>
  <si>
    <t>/Users/timomiessen/Desktop/imagesdk/nonblackwomen1/NBW_38.jpg</t>
  </si>
  <si>
    <t>/Users/timomiessen/Desktop/imagesdk/nonblackwomen1/NBW_39.jpg</t>
  </si>
  <si>
    <t>/Users/timomiessen/Desktop/imagesdk/nonblackwomen1/NBW_4.jpg</t>
  </si>
  <si>
    <t>/Users/timomiessen/Desktop/imagesdk/nonblackwomen1/NBW_40.jpg</t>
  </si>
  <si>
    <t>/Users/timomiessen/Desktop/imagesdk/nonblackwomen1/NBW_41.jpg</t>
  </si>
  <si>
    <t>/Users/timomiessen/Desktop/imagesdk/nonblackwomen1/NBW_42.jpg</t>
  </si>
  <si>
    <t>/Users/timomiessen/Desktop/imagesdk/nonblackwomen1/NBW_43.jpg</t>
  </si>
  <si>
    <t>/Users/timomiessen/Desktop/imagesdk/nonblackwomen1/NBW_44.jpg</t>
  </si>
  <si>
    <t>/Users/timomiessen/Desktop/imagesdk/nonblackwomen1/NBW_45.jpg</t>
  </si>
  <si>
    <t>/Users/timomiessen/Desktop/imagesdk/nonblackwomen1/NBW_46.jpg</t>
  </si>
  <si>
    <t>/Users/timomiessen/Desktop/imagesdk/nonblackwomen1/NBW_47.jpg</t>
  </si>
  <si>
    <t>/Users/timomiessen/Desktop/imagesdk/nonblackwomen1/NBW_48.jpg</t>
  </si>
  <si>
    <t>/Users/timomiessen/Desktop/imagesdk/nonblackwomen1/NBW_49.jpg</t>
  </si>
  <si>
    <t>/Users/timomiessen/Desktop/imagesdk/nonblackwomen1/NBW_5.jpg</t>
  </si>
  <si>
    <t>/Users/timomiessen/Desktop/imagesdk/nonblackwomen1/NBW_50.jpg</t>
  </si>
  <si>
    <t>/Users/timomiessen/Desktop/imagesdk/nonblackwomen1/NBW_51.jpg</t>
  </si>
  <si>
    <t>/Users/timomiessen/Desktop/imagesdk/nonblackwomen1/NBW_52.jpg</t>
  </si>
  <si>
    <t>/Users/timomiessen/Desktop/imagesdk/nonblackwomen1/NBW_53.jpg</t>
  </si>
  <si>
    <t>/Users/timomiessen/Desktop/imagesdk/nonblackwomen1/NBW_54.jpg</t>
  </si>
  <si>
    <t>/Users/timomiessen/Desktop/imagesdk/nonblackwomen1/NBW_55.jpg</t>
  </si>
  <si>
    <t>/Users/timomiessen/Desktop/imagesdk/nonblackwomen1/NBW_56.jpg</t>
  </si>
  <si>
    <t>/Users/timomiessen/Desktop/imagesdk/nonblackwomen1/NBW_57.jpg</t>
  </si>
  <si>
    <t>/Users/timomiessen/Desktop/imagesdk/nonblackwomen1/NBW_58.jpg</t>
  </si>
  <si>
    <t>/Users/timomiessen/Desktop/imagesdk/nonblackwomen1/NBW_59.jpg</t>
  </si>
  <si>
    <t>/Users/timomiessen/Desktop/imagesdk/nonblackwomen1/NBW_6.jpg</t>
  </si>
  <si>
    <t>/Users/timomiessen/Desktop/imagesdk/nonblackwomen1/NBW_60.jpg</t>
  </si>
  <si>
    <t>/Users/timomiessen/Desktop/imagesdk/nonblackwomen1/NBW_61.jpg</t>
  </si>
  <si>
    <t>/Users/timomiessen/Desktop/imagesdk/nonblackwomen1/NBW_62.jpg</t>
  </si>
  <si>
    <t>/Users/timomiessen/Desktop/imagesdk/nonblackwomen1/NBW_63.jpg</t>
  </si>
  <si>
    <t>/Users/timomiessen/Desktop/imagesdk/nonblackwomen1/NBW_64.jpg</t>
  </si>
  <si>
    <t>/Users/timomiessen/Desktop/imagesdk/nonblackwomen1/NBW_65.jpg</t>
  </si>
  <si>
    <t>/Users/timomiessen/Desktop/imagesdk/nonblackwomen1/NBW_66.jpg</t>
  </si>
  <si>
    <t>/Users/timomiessen/Desktop/imagesdk/nonblackwomen1/NBW_67.jpg</t>
  </si>
  <si>
    <t>/Users/timomiessen/Desktop/imagesdk/nonblackwomen1/NBW_68.jpg</t>
  </si>
  <si>
    <t>/Users/timomiessen/Desktop/imagesdk/nonblackwomen1/NBW_69.jpg</t>
  </si>
  <si>
    <t>/Users/timomiessen/Desktop/imagesdk/nonblackwomen1/NBW_7.jpg</t>
  </si>
  <si>
    <t>/Users/timomiessen/Desktop/imagesdk/nonblackwomen1/NBW_70.jpg</t>
  </si>
  <si>
    <t>/Users/timomiessen/Desktop/imagesdk/nonblackwomen1/NBW_71.jpg</t>
  </si>
  <si>
    <t>/Users/timomiessen/Desktop/imagesdk/nonblackwomen1/NBW_72.jpg</t>
  </si>
  <si>
    <t>/Users/timomiessen/Desktop/imagesdk/nonblackwomen1/NBW_73.jpg</t>
  </si>
  <si>
    <t>/Users/timomiessen/Desktop/imagesdk/nonblackwomen1/NBW_74.jpg</t>
  </si>
  <si>
    <t>/Users/timomiessen/Desktop/imagesdk/nonblackwomen1/NBW_75.jpg</t>
  </si>
  <si>
    <t>/Users/timomiessen/Desktop/imagesdk/nonblackwomen1/NBW_76.jpg</t>
  </si>
  <si>
    <t>/Users/timomiessen/Desktop/imagesdk/nonblackwomen1/NBW_77.jpg</t>
  </si>
  <si>
    <t>/Users/timomiessen/Desktop/imagesdk/nonblackwomen1/NBW_78.jpg</t>
  </si>
  <si>
    <t>/Users/timomiessen/Desktop/imagesdk/nonblackwomen1/NBW_79.jpg</t>
  </si>
  <si>
    <t>/Users/timomiessen/Desktop/imagesdk/nonblackwomen1/NBW_8.jpg</t>
  </si>
  <si>
    <t>/Users/timomiessen/Desktop/imagesdk/nonblackwomen1/NBW_80.jpg</t>
  </si>
  <si>
    <t>/Users/timomiessen/Desktop/imagesdk/nonblackwomen1/NBW_81.jpg</t>
  </si>
  <si>
    <t>/Users/timomiessen/Desktop/imagesdk/nonblackwomen1/NBW_82.jpg</t>
  </si>
  <si>
    <t>/Users/timomiessen/Desktop/imagesdk/nonblackwomen1/NBW_83.jpg</t>
  </si>
  <si>
    <t>/Users/timomiessen/Desktop/imagesdk/nonblackwomen1/NBW_84.jpg</t>
  </si>
  <si>
    <t>/Users/timomiessen/Desktop/imagesdk/nonblackwomen1/NBW_85.jpg</t>
  </si>
  <si>
    <t>/Users/timomiessen/Desktop/imagesdk/nonblackwomen1/NBW_86.jpg</t>
  </si>
  <si>
    <t>/Users/timomiessen/Desktop/imagesdk/nonblackwomen1/NBW_87.jpg</t>
  </si>
  <si>
    <t>/Users/timomiessen/Desktop/imagesdk/nonblackwomen1/NBW_88.jpg</t>
  </si>
  <si>
    <t>/Users/timomiessen/Desktop/imagesdk/nonblackwomen1/NBW_89.jpg</t>
  </si>
  <si>
    <t>/Users/timomiessen/Desktop/imagesdk/nonblackwomen1/NBW_9.jpg</t>
  </si>
  <si>
    <t>/Users/timomiessen/Desktop/imagesdk/nonblackwomen1/NBW_90.jpg</t>
  </si>
  <si>
    <t>/Users/timomiessen/Desktop/imagesdk/nonblackwomen1/NBW_91.jpg</t>
  </si>
  <si>
    <t>/Users/timomiessen/Desktop/imagesdk/nonblackwomen1/NBW_92.jpg</t>
  </si>
  <si>
    <t>/Users/timomiessen/Desktop/imagesdk/nonblackwomen1/NBW_93.jpg</t>
  </si>
  <si>
    <t>/Users/timomiessen/Desktop/imagesdk/nonblackwomen1/NBW_94.jpg</t>
  </si>
  <si>
    <t>/Users/timomiessen/Desktop/imagesdk/nonblackwomen1/NBW_95.jpg</t>
  </si>
  <si>
    <t>/Users/timomiessen/Desktop/imagesdk/nonblackwomen1/NBW_96.jpg</t>
  </si>
  <si>
    <t>/Users/timomiessen/Desktop/imagesdk/nonblackwomen1/NBW_97.jpg</t>
  </si>
  <si>
    <t>/Users/timomiessen/Desktop/imagesdk/nonblackwomen1/NBW_98.jpg</t>
  </si>
  <si>
    <t>/Users/timomiessen/Desktop/imagesdk/nonblackwomen1/NBW_99.jpg</t>
  </si>
  <si>
    <t>/Users/timomiessen/Desktop/imagesdk/nonblackmen1/NBM_1.jpg</t>
  </si>
  <si>
    <t>/Users/timomiessen/Desktop/imagesdk/nonblackmen1/NBM_10.jpg</t>
  </si>
  <si>
    <t>/Users/timomiessen/Desktop/imagesdk/nonblackmen1/NBM_100.jpg</t>
  </si>
  <si>
    <t>/Users/timomiessen/Desktop/imagesdk/nonblackmen1/NBM_101.jpg</t>
  </si>
  <si>
    <t>/Users/timomiessen/Desktop/imagesdk/nonblackmen1/NBM_102.jpg</t>
  </si>
  <si>
    <t>/Users/timomiessen/Desktop/imagesdk/nonblackmen1/NBM_103.jpg</t>
  </si>
  <si>
    <t>/Users/timomiessen/Desktop/imagesdk/nonblackmen1/NBM_104.jpg</t>
  </si>
  <si>
    <t>/Users/timomiessen/Desktop/imagesdk/nonblackmen1/NBM_105.jpg</t>
  </si>
  <si>
    <t>/Users/timomiessen/Desktop/imagesdk/nonblackmen1/NBM_106.jpg</t>
  </si>
  <si>
    <t>/Users/timomiessen/Desktop/imagesdk/nonblackmen1/NBM_107.jpg</t>
  </si>
  <si>
    <t>/Users/timomiessen/Desktop/imagesdk/nonblackmen1/NBM_108.jpg</t>
  </si>
  <si>
    <t>/Users/timomiessen/Desktop/imagesdk/nonblackmen1/NBM_109.jpg</t>
  </si>
  <si>
    <t>/Users/timomiessen/Desktop/imagesdk/nonblackmen1/NBM_11.jpg</t>
  </si>
  <si>
    <t>/Users/timomiessen/Desktop/imagesdk/nonblackmen1/NBM_110.jpg</t>
  </si>
  <si>
    <t>/Users/timomiessen/Desktop/imagesdk/nonblackmen1/NBM_111.jpg</t>
  </si>
  <si>
    <t>/Users/timomiessen/Desktop/imagesdk/nonblackmen1/NBM_112.jpg</t>
  </si>
  <si>
    <t>/Users/timomiessen/Desktop/imagesdk/nonblackmen1/NBM_113.jpg</t>
  </si>
  <si>
    <t>/Users/timomiessen/Desktop/imagesdk/nonblackmen1/NBM_114.jpg</t>
  </si>
  <si>
    <t>/Users/timomiessen/Desktop/imagesdk/nonblackmen1/NBM_115.jpg</t>
  </si>
  <si>
    <t>/Users/timomiessen/Desktop/imagesdk/nonblackmen1/NBM_116.jpg</t>
  </si>
  <si>
    <t>/Users/timomiessen/Desktop/imagesdk/nonblackmen1/NBM_117.jpg</t>
  </si>
  <si>
    <t>/Users/timomiessen/Desktop/imagesdk/nonblackmen1/NBM_118.jpg</t>
  </si>
  <si>
    <t>/Users/timomiessen/Desktop/imagesdk/nonblackmen1/NBM_119.jpg</t>
  </si>
  <si>
    <t>/Users/timomiessen/Desktop/imagesdk/nonblackmen1/NBM_12.jpg</t>
  </si>
  <si>
    <t>/Users/timomiessen/Desktop/imagesdk/nonblackmen1/NBM_120.jpg</t>
  </si>
  <si>
    <t>/Users/timomiessen/Desktop/imagesdk/nonblackmen1/NBM_121.jpg</t>
  </si>
  <si>
    <t>/Users/timomiessen/Desktop/imagesdk/nonblackmen1/NBM_122.jpg</t>
  </si>
  <si>
    <t>/Users/timomiessen/Desktop/imagesdk/nonblackmen1/NBM_123.jpg</t>
  </si>
  <si>
    <t>/Users/timomiessen/Desktop/imagesdk/nonblackmen1/NBM_124.jpg</t>
  </si>
  <si>
    <t>/Users/timomiessen/Desktop/imagesdk/nonblackmen1/NBM_125.jpg</t>
  </si>
  <si>
    <t>/Users/timomiessen/Desktop/imagesdk/nonblackmen1/NBM_126.jpg</t>
  </si>
  <si>
    <t>/Users/timomiessen/Desktop/imagesdk/nonblackmen1/NBM_127.jpg</t>
  </si>
  <si>
    <t>/Users/timomiessen/Desktop/imagesdk/nonblackmen1/NBM_128.jpg</t>
  </si>
  <si>
    <t>/Users/timomiessen/Desktop/imagesdk/nonblackmen1/NBM_129.jpg</t>
  </si>
  <si>
    <t>/Users/timomiessen/Desktop/imagesdk/nonblackmen1/NBM_13.jpg</t>
  </si>
  <si>
    <t>/Users/timomiessen/Desktop/imagesdk/nonblackmen1/NBM_130.jpg</t>
  </si>
  <si>
    <t>/Users/timomiessen/Desktop/imagesdk/nonblackmen1/NBM_131.jpg</t>
  </si>
  <si>
    <t>/Users/timomiessen/Desktop/imagesdk/nonblackmen1/NBM_132.jpg</t>
  </si>
  <si>
    <t>/Users/timomiessen/Desktop/imagesdk/nonblackmen1/NBM_133.jpg</t>
  </si>
  <si>
    <t>/Users/timomiessen/Desktop/imagesdk/nonblackmen1/NBM_134.jpg</t>
  </si>
  <si>
    <t>/Users/timomiessen/Desktop/imagesdk/nonblackmen1/NBM_135.jpg</t>
  </si>
  <si>
    <t>/Users/timomiessen/Desktop/imagesdk/nonblackmen1/NBM_136.jpg</t>
  </si>
  <si>
    <t>/Users/timomiessen/Desktop/imagesdk/nonblackmen1/NBM_137.jpg</t>
  </si>
  <si>
    <t>/Users/timomiessen/Desktop/imagesdk/nonblackmen1/NBM_138.jpg</t>
  </si>
  <si>
    <t>/Users/timomiessen/Desktop/imagesdk/nonblackmen1/NBM_139.jpg</t>
  </si>
  <si>
    <t>/Users/timomiessen/Desktop/imagesdk/nonblackmen1/NBM_14.jpg</t>
  </si>
  <si>
    <t>/Users/timomiessen/Desktop/imagesdk/nonblackmen1/NBM_140.jpg</t>
  </si>
  <si>
    <t>/Users/timomiessen/Desktop/imagesdk/nonblackmen1/NBM_141.jpg</t>
  </si>
  <si>
    <t>/Users/timomiessen/Desktop/imagesdk/nonblackmen1/NBM_142.jpg</t>
  </si>
  <si>
    <t>/Users/timomiessen/Desktop/imagesdk/nonblackmen1/NBM_143.jpg</t>
  </si>
  <si>
    <t>/Users/timomiessen/Desktop/imagesdk/nonblackmen1/NBM_144.jpg</t>
  </si>
  <si>
    <t>/Users/timomiessen/Desktop/imagesdk/nonblackmen1/NBM_145.jpg</t>
  </si>
  <si>
    <t>/Users/timomiessen/Desktop/imagesdk/nonblackmen1/NBM_146.jpg</t>
  </si>
  <si>
    <t>/Users/timomiessen/Desktop/imagesdk/nonblackmen1/NBM_147.jpg</t>
  </si>
  <si>
    <t>/Users/timomiessen/Desktop/imagesdk/nonblackmen1/NBM_148.jpg</t>
  </si>
  <si>
    <t>/Users/timomiessen/Desktop/imagesdk/nonblackmen1/NBM_149.jpg</t>
  </si>
  <si>
    <t>/Users/timomiessen/Desktop/imagesdk/nonblackmen1/NBM_15.jpg</t>
  </si>
  <si>
    <t>/Users/timomiessen/Desktop/imagesdk/nonblackmen1/NBM_150.jpg</t>
  </si>
  <si>
    <t>/Users/timomiessen/Desktop/imagesdk/nonblackmen1/NBM_151.jpg</t>
  </si>
  <si>
    <t>/Users/timomiessen/Desktop/imagesdk/nonblackmen1/NBM_152.jpg</t>
  </si>
  <si>
    <t>/Users/timomiessen/Desktop/imagesdk/nonblackmen1/NBM_153.jpg</t>
  </si>
  <si>
    <t>/Users/timomiessen/Desktop/imagesdk/nonblackmen1/NBM_154.jpg</t>
  </si>
  <si>
    <t>/Users/timomiessen/Desktop/imagesdk/nonblackmen1/NBM_155.jpg</t>
  </si>
  <si>
    <t>/Users/timomiessen/Desktop/imagesdk/nonblackmen1/NBM_156.jpg</t>
  </si>
  <si>
    <t>/Users/timomiessen/Desktop/imagesdk/nonblackmen1/NBM_157.jpg</t>
  </si>
  <si>
    <t>/Users/timomiessen/Desktop/imagesdk/nonblackmen1/NBM_158.jpg</t>
  </si>
  <si>
    <t>/Users/timomiessen/Desktop/imagesdk/nonblackmen1/NBM_159.jpg</t>
  </si>
  <si>
    <t>/Users/timomiessen/Desktop/imagesdk/nonblackmen1/NBM_16.jpg</t>
  </si>
  <si>
    <t>/Users/timomiessen/Desktop/imagesdk/nonblackmen1/NBM_160.jpg</t>
  </si>
  <si>
    <t>/Users/timomiessen/Desktop/imagesdk/nonblackmen1/NBM_161.jpg</t>
  </si>
  <si>
    <t>/Users/timomiessen/Desktop/imagesdk/nonblackmen1/NBM_162.jpg</t>
  </si>
  <si>
    <t>/Users/timomiessen/Desktop/imagesdk/nonblackmen1/NBM_163.jpg</t>
  </si>
  <si>
    <t>/Users/timomiessen/Desktop/imagesdk/nonblackmen1/NBM_164.jpg</t>
  </si>
  <si>
    <t>/Users/timomiessen/Desktop/imagesdk/nonblackmen1/NBM_165.jpg</t>
  </si>
  <si>
    <t>/Users/timomiessen/Desktop/imagesdk/nonblackmen1/NBM_166.jpg</t>
  </si>
  <si>
    <t>/Users/timomiessen/Desktop/imagesdk/nonblackmen1/NBM_167.jpg</t>
  </si>
  <si>
    <t>/Users/timomiessen/Desktop/imagesdk/nonblackmen1/NBM_168.jpg</t>
  </si>
  <si>
    <t>/Users/timomiessen/Desktop/imagesdk/nonblackmen1/NBM_169.jpg</t>
  </si>
  <si>
    <t>/Users/timomiessen/Desktop/imagesdk/nonblackmen1/NBM_17.jpg</t>
  </si>
  <si>
    <t>/Users/timomiessen/Desktop/imagesdk/nonblackmen1/NBM_170.jpg</t>
  </si>
  <si>
    <t>/Users/timomiessen/Desktop/imagesdk/nonblackmen1/NBM_171.jpg</t>
  </si>
  <si>
    <t>/Users/timomiessen/Desktop/imagesdk/nonblackmen1/NBM_172.jpg</t>
  </si>
  <si>
    <t>/Users/timomiessen/Desktop/imagesdk/nonblackmen1/NBM_173.jpg</t>
  </si>
  <si>
    <t>/Users/timomiessen/Desktop/imagesdk/nonblackmen1/NBM_174.jpg</t>
  </si>
  <si>
    <t>/Users/timomiessen/Desktop/imagesdk/nonblackmen1/NBM_175.jpg</t>
  </si>
  <si>
    <t>/Users/timomiessen/Desktop/imagesdk/nonblackmen1/NBM_176.jpg</t>
  </si>
  <si>
    <t>/Users/timomiessen/Desktop/imagesdk/nonblackmen1/NBM_177.jpg</t>
  </si>
  <si>
    <t>/Users/timomiessen/Desktop/imagesdk/nonblackmen1/NBM_178.jpg</t>
  </si>
  <si>
    <t>/Users/timomiessen/Desktop/imagesdk/nonblackmen1/NBM_179.jpg</t>
  </si>
  <si>
    <t>/Users/timomiessen/Desktop/imagesdk/nonblackmen1/NBM_18.jpg</t>
  </si>
  <si>
    <t>/Users/timomiessen/Desktop/imagesdk/nonblackmen1/NBM_180.jpg</t>
  </si>
  <si>
    <t>/Users/timomiessen/Desktop/imagesdk/nonblackmen1/NBM_181.jpg</t>
  </si>
  <si>
    <t>/Users/timomiessen/Desktop/imagesdk/nonblackmen1/NBM_182.jpg</t>
  </si>
  <si>
    <t>/Users/timomiessen/Desktop/imagesdk/nonblackmen1/NBM_183.jpg</t>
  </si>
  <si>
    <t>/Users/timomiessen/Desktop/imagesdk/nonblackmen1/NBM_184.jpg</t>
  </si>
  <si>
    <t>/Users/timomiessen/Desktop/imagesdk/nonblackmen1/NBM_185.jpg</t>
  </si>
  <si>
    <t>/Users/timomiessen/Desktop/imagesdk/nonblackmen1/NBM_186.jpg</t>
  </si>
  <si>
    <t>/Users/timomiessen/Desktop/imagesdk/nonblackmen1/NBM_187.jpg</t>
  </si>
  <si>
    <t>/Users/timomiessen/Desktop/imagesdk/nonblackmen1/NBM_188.jpg</t>
  </si>
  <si>
    <t>/Users/timomiessen/Desktop/imagesdk/nonblackmen1/NBM_189.jpg</t>
  </si>
  <si>
    <t>/Users/timomiessen/Desktop/imagesdk/nonblackmen1/NBM_19.jpg</t>
  </si>
  <si>
    <t>/Users/timomiessen/Desktop/imagesdk/nonblackmen1/NBM_190.jpg</t>
  </si>
  <si>
    <t>/Users/timomiessen/Desktop/imagesdk/nonblackmen1/NBM_191.jpg</t>
  </si>
  <si>
    <t>/Users/timomiessen/Desktop/imagesdk/nonblackmen1/NBM_192.jpg</t>
  </si>
  <si>
    <t>/Users/timomiessen/Desktop/imagesdk/nonblackmen1/NBM_193.jpg</t>
  </si>
  <si>
    <t>/Users/timomiessen/Desktop/imagesdk/nonblackmen1/NBM_194.jpg</t>
  </si>
  <si>
    <t>/Users/timomiessen/Desktop/imagesdk/nonblackmen1/NBM_195.jpg</t>
  </si>
  <si>
    <t>/Users/timomiessen/Desktop/imagesdk/nonblackmen1/NBM_196.jpg</t>
  </si>
  <si>
    <t>/Users/timomiessen/Desktop/imagesdk/nonblackmen1/NBM_197.jpg</t>
  </si>
  <si>
    <t>/Users/timomiessen/Desktop/imagesdk/nonblackmen1/NBM_198.jpg</t>
  </si>
  <si>
    <t>/Users/timomiessen/Desktop/imagesdk/nonblackmen1/NBM_199.jpg</t>
  </si>
  <si>
    <t>/Users/timomiessen/Desktop/imagesdk/nonblackmen1/NBM_2.jpg</t>
  </si>
  <si>
    <t>/Users/timomiessen/Desktop/imagesdk/nonblackmen1/NBM_20.jpg</t>
  </si>
  <si>
    <t>/Users/timomiessen/Desktop/imagesdk/nonblackmen1/NBM_200.jpg</t>
  </si>
  <si>
    <t>/Users/timomiessen/Desktop/imagesdk/nonblackmen1/NBM_201.jpg</t>
  </si>
  <si>
    <t>/Users/timomiessen/Desktop/imagesdk/nonblackmen1/NBM_202.jpg</t>
  </si>
  <si>
    <t>/Users/timomiessen/Desktop/imagesdk/nonblackmen1/NBM_203.jpg</t>
  </si>
  <si>
    <t>/Users/timomiessen/Desktop/imagesdk/nonblackmen1/NBM_204.jpg</t>
  </si>
  <si>
    <t>/Users/timomiessen/Desktop/imagesdk/nonblackmen1/NBM_205.jpg</t>
  </si>
  <si>
    <t>/Users/timomiessen/Desktop/imagesdk/nonblackmen1/NBM_206.jpg</t>
  </si>
  <si>
    <t>/Users/timomiessen/Desktop/imagesdk/nonblackmen1/NBM_207.jpg</t>
  </si>
  <si>
    <t>/Users/timomiessen/Desktop/imagesdk/nonblackmen1/NBM_208.jpg</t>
  </si>
  <si>
    <t>/Users/timomiessen/Desktop/imagesdk/nonblackmen1/NBM_209.jpg</t>
  </si>
  <si>
    <t>/Users/timomiessen/Desktop/imagesdk/nonblackmen1/NBM_21.jpg</t>
  </si>
  <si>
    <t>/Users/timomiessen/Desktop/imagesdk/nonblackmen1/NBM_210.jpg</t>
  </si>
  <si>
    <t>/Users/timomiessen/Desktop/imagesdk/nonblackmen1/NBM_211.jpg</t>
  </si>
  <si>
    <t>/Users/timomiessen/Desktop/imagesdk/nonblackmen1/NBM_212.jpg</t>
  </si>
  <si>
    <t>/Users/timomiessen/Desktop/imagesdk/nonblackmen1/NBM_213.jpg</t>
  </si>
  <si>
    <t>/Users/timomiessen/Desktop/imagesdk/nonblackmen1/NBM_214.jpg</t>
  </si>
  <si>
    <t>/Users/timomiessen/Desktop/imagesdk/nonblackmen1/NBM_215.jpg</t>
  </si>
  <si>
    <t>/Users/timomiessen/Desktop/imagesdk/nonblackmen1/NBM_216.jpg</t>
  </si>
  <si>
    <t>/Users/timomiessen/Desktop/imagesdk/nonblackmen1/NBM_217.jpg</t>
  </si>
  <si>
    <t>/Users/timomiessen/Desktop/imagesdk/nonblackmen1/NBM_218.jpg</t>
  </si>
  <si>
    <t>/Users/timomiessen/Desktop/imagesdk/nonblackmen1/NBM_219.jpg</t>
  </si>
  <si>
    <t>/Users/timomiessen/Desktop/imagesdk/nonblackmen1/NBM_22.jpg</t>
  </si>
  <si>
    <t>/Users/timomiessen/Desktop/imagesdk/nonblackmen1/NBM_220.jpg</t>
  </si>
  <si>
    <t>/Users/timomiessen/Desktop/imagesdk/nonblackmen1/NBM_221.jpg</t>
  </si>
  <si>
    <t>/Users/timomiessen/Desktop/imagesdk/nonblackmen1/NBM_222.jpg</t>
  </si>
  <si>
    <t>/Users/timomiessen/Desktop/imagesdk/nonblackmen1/NBM_223.jpg</t>
  </si>
  <si>
    <t>/Users/timomiessen/Desktop/imagesdk/nonblackmen1/NBM_224.jpg</t>
  </si>
  <si>
    <t>/Users/timomiessen/Desktop/imagesdk/nonblackmen1/NBM_225.jpg</t>
  </si>
  <si>
    <t>/Users/timomiessen/Desktop/imagesdk/nonblackmen1/NBM_226.jpg</t>
  </si>
  <si>
    <t>/Users/timomiessen/Desktop/imagesdk/nonblackmen1/NBM_227.jpg</t>
  </si>
  <si>
    <t>/Users/timomiessen/Desktop/imagesdk/nonblackmen1/NBM_228.jpg</t>
  </si>
  <si>
    <t>/Users/timomiessen/Desktop/imagesdk/nonblackmen1/NBM_229.jpg</t>
  </si>
  <si>
    <t>/Users/timomiessen/Desktop/imagesdk/nonblackmen1/NBM_23.jpg</t>
  </si>
  <si>
    <t>/Users/timomiessen/Desktop/imagesdk/nonblackmen1/NBM_230.jpg</t>
  </si>
  <si>
    <t>/Users/timomiessen/Desktop/imagesdk/nonblackmen1/NBM_231.jpg</t>
  </si>
  <si>
    <t>/Users/timomiessen/Desktop/imagesdk/nonblackmen1/NBM_232.jpg</t>
  </si>
  <si>
    <t>/Users/timomiessen/Desktop/imagesdk/nonblackmen1/NBM_233.jpg</t>
  </si>
  <si>
    <t>/Users/timomiessen/Desktop/imagesdk/nonblackmen1/NBM_234.jpg</t>
  </si>
  <si>
    <t>/Users/timomiessen/Desktop/imagesdk/nonblackmen1/NBM_235.jpg</t>
  </si>
  <si>
    <t>/Users/timomiessen/Desktop/imagesdk/nonblackmen1/NBM_236.jpg</t>
  </si>
  <si>
    <t>/Users/timomiessen/Desktop/imagesdk/nonblackmen1/NBM_237.jpg</t>
  </si>
  <si>
    <t>/Users/timomiessen/Desktop/imagesdk/nonblackmen1/NBM_238.jpg</t>
  </si>
  <si>
    <t>/Users/timomiessen/Desktop/imagesdk/nonblackmen1/NBM_239.jpg</t>
  </si>
  <si>
    <t>/Users/timomiessen/Desktop/imagesdk/nonblackmen1/NBM_24.jpg</t>
  </si>
  <si>
    <t>/Users/timomiessen/Desktop/imagesdk/nonblackmen1/NBM_240.jpg</t>
  </si>
  <si>
    <t>/Users/timomiessen/Desktop/imagesdk/nonblackmen1/NBM_241.jpg</t>
  </si>
  <si>
    <t>/Users/timomiessen/Desktop/imagesdk/nonblackmen1/NBM_242.jpg</t>
  </si>
  <si>
    <t>/Users/timomiessen/Desktop/imagesdk/nonblackmen1/NBM_243.jpg</t>
  </si>
  <si>
    <t>/Users/timomiessen/Desktop/imagesdk/nonblackmen1/NBM_244.jpg</t>
  </si>
  <si>
    <t>/Users/timomiessen/Desktop/imagesdk/nonblackmen1/NBM_245.jpg</t>
  </si>
  <si>
    <t>/Users/timomiessen/Desktop/imagesdk/nonblackmen1/NBM_246.jpg</t>
  </si>
  <si>
    <t>/Users/timomiessen/Desktop/imagesdk/nonblackmen1/NBM_247.jpg</t>
  </si>
  <si>
    <t>/Users/timomiessen/Desktop/imagesdk/nonblackmen1/NBM_248.jpg</t>
  </si>
  <si>
    <t>/Users/timomiessen/Desktop/imagesdk/nonblackmen1/NBM_249.jpg</t>
  </si>
  <si>
    <t>/Users/timomiessen/Desktop/imagesdk/nonblackmen1/NBM_25.jpg</t>
  </si>
  <si>
    <t>/Users/timomiessen/Desktop/imagesdk/nonblackmen1/NBM_250.jpg</t>
  </si>
  <si>
    <t>/Users/timomiessen/Desktop/imagesdk/nonblackmen1/NBM_251.jpg</t>
  </si>
  <si>
    <t>/Users/timomiessen/Desktop/imagesdk/nonblackmen1/NBM_252.jpg</t>
  </si>
  <si>
    <t>/Users/timomiessen/Desktop/imagesdk/nonblackmen1/NBM_253.jpg</t>
  </si>
  <si>
    <t>/Users/timomiessen/Desktop/imagesdk/nonblackmen1/NBM_254.jpg</t>
  </si>
  <si>
    <t>/Users/timomiessen/Desktop/imagesdk/nonblackmen1/NBM_255.jpg</t>
  </si>
  <si>
    <t>/Users/timomiessen/Desktop/imagesdk/nonblackmen1/NBM_256.jpg</t>
  </si>
  <si>
    <t>/Users/timomiessen/Desktop/imagesdk/nonblackmen1/NBM_257.jpg</t>
  </si>
  <si>
    <t>/Users/timomiessen/Desktop/imagesdk/nonblackmen1/NBM_258.jpg</t>
  </si>
  <si>
    <t>/Users/timomiessen/Desktop/imagesdk/nonblackmen1/NBM_259.jpg</t>
  </si>
  <si>
    <t>/Users/timomiessen/Desktop/imagesdk/nonblackmen1/NBM_26.jpg</t>
  </si>
  <si>
    <t>/Users/timomiessen/Desktop/imagesdk/nonblackmen1/NBM_260.jpg</t>
  </si>
  <si>
    <t>/Users/timomiessen/Desktop/imagesdk/nonblackmen1/NBM_261.jpg</t>
  </si>
  <si>
    <t>/Users/timomiessen/Desktop/imagesdk/nonblackmen1/NBM_262.jpg</t>
  </si>
  <si>
    <t>/Users/timomiessen/Desktop/imagesdk/nonblackmen1/NBM_263.jpg</t>
  </si>
  <si>
    <t>/Users/timomiessen/Desktop/imagesdk/nonblackmen1/NBM_264.jpg</t>
  </si>
  <si>
    <t>/Users/timomiessen/Desktop/imagesdk/nonblackmen1/NBM_265.jpg</t>
  </si>
  <si>
    <t>/Users/timomiessen/Desktop/imagesdk/nonblackmen1/NBM_266.jpg</t>
  </si>
  <si>
    <t>/Users/timomiessen/Desktop/imagesdk/nonblackmen1/NBM_267.jpg</t>
  </si>
  <si>
    <t>/Users/timomiessen/Desktop/imagesdk/nonblackmen1/NBM_268.jpg</t>
  </si>
  <si>
    <t>/Users/timomiessen/Desktop/imagesdk/nonblackmen1/NBM_269.jpg</t>
  </si>
  <si>
    <t>/Users/timomiessen/Desktop/imagesdk/nonblackmen1/NBM_27.jpg</t>
  </si>
  <si>
    <t>/Users/timomiessen/Desktop/imagesdk/nonblackmen1/NBM_270.jpg</t>
  </si>
  <si>
    <t>/Users/timomiessen/Desktop/imagesdk/nonblackmen1/NBM_271.jpg</t>
  </si>
  <si>
    <t>/Users/timomiessen/Desktop/imagesdk/nonblackmen1/NBM_272.jpg</t>
  </si>
  <si>
    <t>/Users/timomiessen/Desktop/imagesdk/nonblackmen1/NBM_273.jpg</t>
  </si>
  <si>
    <t>/Users/timomiessen/Desktop/imagesdk/nonblackmen1/NBM_274.jpg</t>
  </si>
  <si>
    <t>/Users/timomiessen/Desktop/imagesdk/nonblackmen1/NBM_275.jpg</t>
  </si>
  <si>
    <t>/Users/timomiessen/Desktop/imagesdk/nonblackmen1/NBM_276.jpg</t>
  </si>
  <si>
    <t>/Users/timomiessen/Desktop/imagesdk/nonblackmen1/NBM_277.jpg</t>
  </si>
  <si>
    <t>/Users/timomiessen/Desktop/imagesdk/nonblackmen1/NBM_278.jpg</t>
  </si>
  <si>
    <t>/Users/timomiessen/Desktop/imagesdk/nonblackmen1/NBM_279.jpg</t>
  </si>
  <si>
    <t>/Users/timomiessen/Desktop/imagesdk/nonblackmen1/NBM_28.jpg</t>
  </si>
  <si>
    <t>/Users/timomiessen/Desktop/imagesdk/nonblackmen1/NBM_280.jpg</t>
  </si>
  <si>
    <t>/Users/timomiessen/Desktop/imagesdk/nonblackmen1/NBM_281.jpg</t>
  </si>
  <si>
    <t>/Users/timomiessen/Desktop/imagesdk/nonblackmen1/NBM_282.jpg</t>
  </si>
  <si>
    <t>/Users/timomiessen/Desktop/imagesdk/nonblackmen1/NBM_283.jpg</t>
  </si>
  <si>
    <t>/Users/timomiessen/Desktop/imagesdk/nonblackmen1/NBM_284.jpg</t>
  </si>
  <si>
    <t>/Users/timomiessen/Desktop/imagesdk/nonblackmen1/NBM_285.jpg</t>
  </si>
  <si>
    <t>/Users/timomiessen/Desktop/imagesdk/nonblackmen1/NBM_286.jpg</t>
  </si>
  <si>
    <t>/Users/timomiessen/Desktop/imagesdk/nonblackmen1/NBM_287.jpg</t>
  </si>
  <si>
    <t>/Users/timomiessen/Desktop/imagesdk/nonblackmen1/NBM_288.jpg</t>
  </si>
  <si>
    <t>/Users/timomiessen/Desktop/imagesdk/nonblackmen1/NBM_289.jpg</t>
  </si>
  <si>
    <t>/Users/timomiessen/Desktop/imagesdk/nonblackmen1/NBM_29.jpg</t>
  </si>
  <si>
    <t>/Users/timomiessen/Desktop/imagesdk/nonblackmen1/NBM_290.jpg</t>
  </si>
  <si>
    <t>/Users/timomiessen/Desktop/imagesdk/nonblackmen1/NBM_291.jpg</t>
  </si>
  <si>
    <t>/Users/timomiessen/Desktop/imagesdk/nonblackmen1/NBM_292.jpg</t>
  </si>
  <si>
    <t>/Users/timomiessen/Desktop/imagesdk/nonblackmen1/NBM_293.jpg</t>
  </si>
  <si>
    <t>/Users/timomiessen/Desktop/imagesdk/nonblackmen1/NBM_294.jpg</t>
  </si>
  <si>
    <t>/Users/timomiessen/Desktop/imagesdk/nonblackmen1/NBM_295.jpg</t>
  </si>
  <si>
    <t>/Users/timomiessen/Desktop/imagesdk/nonblackmen1/NBM_296.jpg</t>
  </si>
  <si>
    <t>/Users/timomiessen/Desktop/imagesdk/nonblackmen1/NBM_297.jpg</t>
  </si>
  <si>
    <t>/Users/timomiessen/Desktop/imagesdk/nonblackmen1/NBM_298.jpg</t>
  </si>
  <si>
    <t>/Users/timomiessen/Desktop/imagesdk/nonblackmen1/NBM_299.jpg</t>
  </si>
  <si>
    <t>/Users/timomiessen/Desktop/imagesdk/nonblackmen1/NBM_3.jpg</t>
  </si>
  <si>
    <t>/Users/timomiessen/Desktop/imagesdk/nonblackmen1/NBM_30.jpg</t>
  </si>
  <si>
    <t>/Users/timomiessen/Desktop/imagesdk/nonblackmen1/NBM_300.jpg</t>
  </si>
  <si>
    <t>/Users/timomiessen/Desktop/imagesdk/nonblackmen1/NBM_301.jpg</t>
  </si>
  <si>
    <t>/Users/timomiessen/Desktop/imagesdk/nonblackmen1/NBM_302.jpg</t>
  </si>
  <si>
    <t>/Users/timomiessen/Desktop/imagesdk/nonblackmen1/NBM_303.jpg</t>
  </si>
  <si>
    <t>/Users/timomiessen/Desktop/imagesdk/nonblackmen1/NBM_304.jpg</t>
  </si>
  <si>
    <t>/Users/timomiessen/Desktop/imagesdk/nonblackmen1/NBM_305.jpg</t>
  </si>
  <si>
    <t>/Users/timomiessen/Desktop/imagesdk/nonblackmen1/NBM_306.jpg</t>
  </si>
  <si>
    <t>/Users/timomiessen/Desktop/imagesdk/nonblackmen1/NBM_307.jpg</t>
  </si>
  <si>
    <t>/Users/timomiessen/Desktop/imagesdk/nonblackmen1/NBM_308.jpg</t>
  </si>
  <si>
    <t>/Users/timomiessen/Desktop/imagesdk/nonblackmen1/NBM_309.jpg</t>
  </si>
  <si>
    <t>/Users/timomiessen/Desktop/imagesdk/nonblackmen1/NBM_31.jpg</t>
  </si>
  <si>
    <t>/Users/timomiessen/Desktop/imagesdk/nonblackmen1/NBM_310.jpg</t>
  </si>
  <si>
    <t>/Users/timomiessen/Desktop/imagesdk/nonblackmen1/NBM_311.jpg</t>
  </si>
  <si>
    <t>/Users/timomiessen/Desktop/imagesdk/nonblackmen1/NBM_312.jpg</t>
  </si>
  <si>
    <t>/Users/timomiessen/Desktop/imagesdk/nonblackmen1/NBM_313.jpg</t>
  </si>
  <si>
    <t>/Users/timomiessen/Desktop/imagesdk/nonblackmen1/NBM_314.jpg</t>
  </si>
  <si>
    <t>/Users/timomiessen/Desktop/imagesdk/nonblackmen1/NBM_315.jpg</t>
  </si>
  <si>
    <t>/Users/timomiessen/Desktop/imagesdk/nonblackmen1/NBM_316.jpg</t>
  </si>
  <si>
    <t>/Users/timomiessen/Desktop/imagesdk/nonblackmen1/NBM_317.jpg</t>
  </si>
  <si>
    <t>/Users/timomiessen/Desktop/imagesdk/nonblackmen1/NBM_318.jpg</t>
  </si>
  <si>
    <t>/Users/timomiessen/Desktop/imagesdk/nonblackmen1/NBM_319.jpg</t>
  </si>
  <si>
    <t>/Users/timomiessen/Desktop/imagesdk/nonblackmen1/NBM_32.jpg</t>
  </si>
  <si>
    <t>/Users/timomiessen/Desktop/imagesdk/nonblackmen1/NBM_320.jpg</t>
  </si>
  <si>
    <t>/Users/timomiessen/Desktop/imagesdk/nonblackmen1/NBM_321.jpg</t>
  </si>
  <si>
    <t>/Users/timomiessen/Desktop/imagesdk/nonblackmen1/NBM_322.jpg</t>
  </si>
  <si>
    <t>/Users/timomiessen/Desktop/imagesdk/nonblackmen1/NBM_323.jpg</t>
  </si>
  <si>
    <t>/Users/timomiessen/Desktop/imagesdk/nonblackmen1/NBM_324.jpg</t>
  </si>
  <si>
    <t>/Users/timomiessen/Desktop/imagesdk/nonblackmen1/NBM_325.jpg</t>
  </si>
  <si>
    <t>/Users/timomiessen/Desktop/imagesdk/nonblackmen1/NBM_326.jpg</t>
  </si>
  <si>
    <t>/Users/timomiessen/Desktop/imagesdk/nonblackmen1/NBM_327.jpg</t>
  </si>
  <si>
    <t>/Users/timomiessen/Desktop/imagesdk/nonblackmen1/NBM_328.jpg</t>
  </si>
  <si>
    <t>/Users/timomiessen/Desktop/imagesdk/nonblackmen1/NBM_329.jpg</t>
  </si>
  <si>
    <t>/Users/timomiessen/Desktop/imagesdk/nonblackmen1/NBM_33.jpg</t>
  </si>
  <si>
    <t>/Users/timomiessen/Desktop/imagesdk/nonblackmen1/NBM_330.jpg</t>
  </si>
  <si>
    <t>/Users/timomiessen/Desktop/imagesdk/nonblackmen1/NBM_331.jpg</t>
  </si>
  <si>
    <t>/Users/timomiessen/Desktop/imagesdk/nonblackmen1/NBM_332.jpg</t>
  </si>
  <si>
    <t>/Users/timomiessen/Desktop/imagesdk/nonblackmen1/NBM_333.jpg</t>
  </si>
  <si>
    <t>/Users/timomiessen/Desktop/imagesdk/nonblackmen1/NBM_334.jpg</t>
  </si>
  <si>
    <t>/Users/timomiessen/Desktop/imagesdk/nonblackmen1/NBM_34.jpg</t>
  </si>
  <si>
    <t>/Users/timomiessen/Desktop/imagesdk/nonblackmen1/NBM_35.jpg</t>
  </si>
  <si>
    <t>/Users/timomiessen/Desktop/imagesdk/nonblackmen1/NBM_36.jpg</t>
  </si>
  <si>
    <t>/Users/timomiessen/Desktop/imagesdk/nonblackmen1/NBM_37.jpg</t>
  </si>
  <si>
    <t>/Users/timomiessen/Desktop/imagesdk/nonblackmen1/NBM_38.jpg</t>
  </si>
  <si>
    <t>/Users/timomiessen/Desktop/imagesdk/nonblackmen1/NBM_39.jpg</t>
  </si>
  <si>
    <t>/Users/timomiessen/Desktop/imagesdk/nonblackmen1/NBM_4.jpg</t>
  </si>
  <si>
    <t>/Users/timomiessen/Desktop/imagesdk/nonblackmen1/NBM_40.jpg</t>
  </si>
  <si>
    <t>/Users/timomiessen/Desktop/imagesdk/nonblackmen1/NBM_41.jpg</t>
  </si>
  <si>
    <t>/Users/timomiessen/Desktop/imagesdk/nonblackmen1/NBM_42.jpg</t>
  </si>
  <si>
    <t>/Users/timomiessen/Desktop/imagesdk/nonblackmen1/NBM_43.jpg</t>
  </si>
  <si>
    <t>/Users/timomiessen/Desktop/imagesdk/nonblackmen1/NBM_44.jpg</t>
  </si>
  <si>
    <t>/Users/timomiessen/Desktop/imagesdk/nonblackmen1/NBM_45.jpg</t>
  </si>
  <si>
    <t>/Users/timomiessen/Desktop/imagesdk/nonblackmen1/NBM_46.jpg</t>
  </si>
  <si>
    <t>/Users/timomiessen/Desktop/imagesdk/nonblackmen1/NBM_47.jpg</t>
  </si>
  <si>
    <t>/Users/timomiessen/Desktop/imagesdk/nonblackmen1/NBM_48.jpg</t>
  </si>
  <si>
    <t>/Users/timomiessen/Desktop/imagesdk/nonblackmen1/NBM_49.jpg</t>
  </si>
  <si>
    <t>/Users/timomiessen/Desktop/imagesdk/nonblackmen1/NBM_5.jpg</t>
  </si>
  <si>
    <t>/Users/timomiessen/Desktop/imagesdk/nonblackmen1/NBM_50.jpg</t>
  </si>
  <si>
    <t>/Users/timomiessen/Desktop/imagesdk/nonblackmen1/NBM_51.jpg</t>
  </si>
  <si>
    <t>/Users/timomiessen/Desktop/imagesdk/nonblackmen1/NBM_52.jpg</t>
  </si>
  <si>
    <t>/Users/timomiessen/Desktop/imagesdk/nonblackmen1/NBM_53.jpg</t>
  </si>
  <si>
    <t>/Users/timomiessen/Desktop/imagesdk/nonblackmen1/NBM_54.jpg</t>
  </si>
  <si>
    <t>/Users/timomiessen/Desktop/imagesdk/nonblackmen1/NBM_55.jpg</t>
  </si>
  <si>
    <t>/Users/timomiessen/Desktop/imagesdk/nonblackmen1/NBM_56.jpg</t>
  </si>
  <si>
    <t>/Users/timomiessen/Desktop/imagesdk/nonblackmen1/NBM_57.jpg</t>
  </si>
  <si>
    <t>/Users/timomiessen/Desktop/imagesdk/nonblackmen1/NBM_58.jpg</t>
  </si>
  <si>
    <t>/Users/timomiessen/Desktop/imagesdk/nonblackmen1/NBM_59.jpg</t>
  </si>
  <si>
    <t>/Users/timomiessen/Desktop/imagesdk/nonblackmen1/NBM_6.jpg</t>
  </si>
  <si>
    <t>/Users/timomiessen/Desktop/imagesdk/nonblackmen1/NBM_60.jpg</t>
  </si>
  <si>
    <t>/Users/timomiessen/Desktop/imagesdk/nonblackmen1/NBM_61.jpg</t>
  </si>
  <si>
    <t>/Users/timomiessen/Desktop/imagesdk/nonblackmen1/NBM_62.jpg</t>
  </si>
  <si>
    <t>/Users/timomiessen/Desktop/imagesdk/nonblackmen1/NBM_63.jpg</t>
  </si>
  <si>
    <t>/Users/timomiessen/Desktop/imagesdk/nonblackmen1/NBM_64.jpg</t>
  </si>
  <si>
    <t>/Users/timomiessen/Desktop/imagesdk/nonblackmen1/NBM_65.jpg</t>
  </si>
  <si>
    <t>/Users/timomiessen/Desktop/imagesdk/nonblackmen1/NBM_66.jpg</t>
  </si>
  <si>
    <t>/Users/timomiessen/Desktop/imagesdk/nonblackmen1/NBM_67.jpg</t>
  </si>
  <si>
    <t>/Users/timomiessen/Desktop/imagesdk/nonblackmen1/NBM_68.jpg</t>
  </si>
  <si>
    <t>/Users/timomiessen/Desktop/imagesdk/nonblackmen1/NBM_69.jpg</t>
  </si>
  <si>
    <t>/Users/timomiessen/Desktop/imagesdk/nonblackmen1/NBM_7.jpg</t>
  </si>
  <si>
    <t>/Users/timomiessen/Desktop/imagesdk/nonblackmen1/NBM_70.jpg</t>
  </si>
  <si>
    <t>/Users/timomiessen/Desktop/imagesdk/nonblackmen1/NBM_71.jpg</t>
  </si>
  <si>
    <t>/Users/timomiessen/Desktop/imagesdk/nonblackmen1/NBM_72.jpg</t>
  </si>
  <si>
    <t>/Users/timomiessen/Desktop/imagesdk/nonblackmen1/NBM_73.jpg</t>
  </si>
  <si>
    <t>/Users/timomiessen/Desktop/imagesdk/nonblackmen1/NBM_74.jpg</t>
  </si>
  <si>
    <t>/Users/timomiessen/Desktop/imagesdk/nonblackmen1/NBM_75.jpg</t>
  </si>
  <si>
    <t>/Users/timomiessen/Desktop/imagesdk/nonblackmen1/NBM_76.jpg</t>
  </si>
  <si>
    <t>/Users/timomiessen/Desktop/imagesdk/nonblackmen1/NBM_77.jpg</t>
  </si>
  <si>
    <t>/Users/timomiessen/Desktop/imagesdk/nonblackmen1/NBM_78.jpg</t>
  </si>
  <si>
    <t>/Users/timomiessen/Desktop/imagesdk/nonblackmen1/NBM_79.jpg</t>
  </si>
  <si>
    <t>/Users/timomiessen/Desktop/imagesdk/nonblackmen1/NBM_8.jpg</t>
  </si>
  <si>
    <t>/Users/timomiessen/Desktop/imagesdk/nonblackmen1/NBM_80.jpg</t>
  </si>
  <si>
    <t>/Users/timomiessen/Desktop/imagesdk/nonblackmen1/NBM_81.jpg</t>
  </si>
  <si>
    <t>/Users/timomiessen/Desktop/imagesdk/nonblackmen1/NBM_82.jpg</t>
  </si>
  <si>
    <t>/Users/timomiessen/Desktop/imagesdk/nonblackmen1/NBM_83.jpg</t>
  </si>
  <si>
    <t>/Users/timomiessen/Desktop/imagesdk/nonblackmen1/NBM_84.jpg</t>
  </si>
  <si>
    <t>/Users/timomiessen/Desktop/imagesdk/nonblackmen1/NBM_85.jpg</t>
  </si>
  <si>
    <t>/Users/timomiessen/Desktop/imagesdk/nonblackmen1/NBM_86.jpg</t>
  </si>
  <si>
    <t>/Users/timomiessen/Desktop/imagesdk/nonblackmen1/NBM_87.jpg</t>
  </si>
  <si>
    <t>/Users/timomiessen/Desktop/imagesdk/nonblackmen1/NBM_88.jpg</t>
  </si>
  <si>
    <t>/Users/timomiessen/Desktop/imagesdk/nonblackmen1/NBM_89.jpg</t>
  </si>
  <si>
    <t>/Users/timomiessen/Desktop/imagesdk/nonblackmen1/NBM_9.jpg</t>
  </si>
  <si>
    <t>/Users/timomiessen/Desktop/imagesdk/nonblackmen1/NBM_90.jpg</t>
  </si>
  <si>
    <t>/Users/timomiessen/Desktop/imagesdk/nonblackmen1/NBM_91.jpg</t>
  </si>
  <si>
    <t>/Users/timomiessen/Desktop/imagesdk/nonblackmen1/NBM_92.jpg</t>
  </si>
  <si>
    <t>/Users/timomiessen/Desktop/imagesdk/nonblackmen1/NBM_93.jpg</t>
  </si>
  <si>
    <t>/Users/timomiessen/Desktop/imagesdk/nonblackmen1/NBM_94.jpg</t>
  </si>
  <si>
    <t>/Users/timomiessen/Desktop/imagesdk/nonblackmen1/NBM_95.jpg</t>
  </si>
  <si>
    <t>/Users/timomiessen/Desktop/imagesdk/nonblackmen1/NBM_96.jpg</t>
  </si>
  <si>
    <t>/Users/timomiessen/Desktop/imagesdk/nonblackmen1/NBM_97.jpg</t>
  </si>
  <si>
    <t>/Users/timomiessen/Desktop/imagesdk/nonblackmen1/NBM_98.jpg</t>
  </si>
  <si>
    <t>/Users/timomiessen/Desktop/imagesdk/nonblackmen1/NBM_99.jpg</t>
  </si>
  <si>
    <t>Whole</t>
  </si>
  <si>
    <t>TRUE Classification</t>
  </si>
  <si>
    <t>PREDICTED Classification</t>
  </si>
  <si>
    <t>Classes</t>
  </si>
  <si>
    <t>Total</t>
  </si>
  <si>
    <t>Female</t>
  </si>
  <si>
    <t>Male</t>
  </si>
  <si>
    <t>White</t>
  </si>
  <si>
    <t>White_Female</t>
  </si>
  <si>
    <t>White_Male</t>
  </si>
  <si>
    <t>Balanced Accuracy</t>
  </si>
  <si>
    <t>Not Racy</t>
  </si>
  <si>
    <t>MCC</t>
  </si>
  <si>
    <t>FPR</t>
  </si>
  <si>
    <t>TPR</t>
  </si>
  <si>
    <t>Precision</t>
  </si>
  <si>
    <t>PPV</t>
  </si>
  <si>
    <t>FNR</t>
  </si>
  <si>
    <t>SkinColor</t>
  </si>
  <si>
    <t>Statistical Parity</t>
  </si>
  <si>
    <t>SPD</t>
  </si>
  <si>
    <t>AAOD</t>
  </si>
  <si>
    <t>Male_White</t>
  </si>
  <si>
    <t>Male_PoC</t>
  </si>
  <si>
    <t>F1-Score</t>
  </si>
  <si>
    <t>Swimwear_OnePiece</t>
  </si>
  <si>
    <t>Swimwear_TwoPiece</t>
  </si>
  <si>
    <t>TNR</t>
  </si>
  <si>
    <t>Hilfsspalte Suggestive_Label</t>
  </si>
  <si>
    <t>Suggestive_Label</t>
  </si>
  <si>
    <t>Eigene Variablen</t>
  </si>
  <si>
    <t>Top-Level Kategorie</t>
  </si>
  <si>
    <t>Umwandlung der Wahrscheinlichkeiten in binäre Ausprägungen</t>
  </si>
  <si>
    <t>PoC</t>
  </si>
  <si>
    <t>Schwellenwert = UNLIKELY</t>
  </si>
  <si>
    <t>Schwellenwert = POSSIBLE</t>
  </si>
  <si>
    <t>Schwellenwert = LIKELY</t>
  </si>
  <si>
    <t>Schwellenwert = VERY_LIKELY</t>
  </si>
  <si>
    <t>PoC_Female</t>
  </si>
  <si>
    <t>PoC_Male</t>
  </si>
  <si>
    <t>Schwellenwert</t>
  </si>
  <si>
    <t xml:space="preserve">Predicitve Rate Parity </t>
  </si>
  <si>
    <t>F1 Score</t>
  </si>
  <si>
    <t>Standardabweichung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</si>
</sst>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5" x14ac:knownFonts="1">
    <font>
      <sz val="12"/>
      <color theme="1"/>
      <name val="Calibri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8">
    <xf numFmtId="0" fontId="0" fillId="0" borderId="0" xfId="0"/>
    <xf numFmtId="0" fontId="0" fillId="0" borderId="0" xfId="0" applyAlignment="1">
      <alignment vertical="top" wrapText="1"/>
    </xf>
    <xf numFmtId="0" fontId="2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right" vertical="center" textRotation="90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0" fontId="2" fillId="0" borderId="2" xfId="0" applyFont="1" applyBorder="1" applyAlignment="1">
      <alignment horizontal="center" wrapText="1"/>
    </xf>
    <xf numFmtId="0" fontId="2" fillId="0" borderId="0" xfId="0" applyFont="1" applyAlignment="1">
      <alignment horizontal="right" vertical="center" textRotation="90" wrapText="1"/>
    </xf>
    <xf numFmtId="0" fontId="2" fillId="0" borderId="0" xfId="0" applyFont="1" applyAlignment="1">
      <alignment horizontal="center" wrapText="1"/>
    </xf>
    <xf numFmtId="0" fontId="2" fillId="0" borderId="3" xfId="0" applyFont="1" applyBorder="1" applyAlignment="1">
      <alignment horizontal="right" vertical="center" textRotation="90" wrapText="1"/>
    </xf>
    <xf numFmtId="2" fontId="4" fillId="0" borderId="4" xfId="0" applyNumberFormat="1" applyFont="1" applyBorder="1" applyAlignment="1">
      <alignment horizontal="center" vertical="center"/>
    </xf>
    <xf numFmtId="2" fontId="4" fillId="0" borderId="5" xfId="0" applyNumberFormat="1" applyFont="1" applyBorder="1" applyAlignment="1">
      <alignment horizontal="center" vertical="center"/>
    </xf>
    <xf numFmtId="2" fontId="4" fillId="0" borderId="6" xfId="0" applyNumberFormat="1" applyFont="1" applyBorder="1" applyAlignment="1">
      <alignment horizontal="center" vertical="center"/>
    </xf>
    <xf numFmtId="0" fontId="4" fillId="0" borderId="0" xfId="0" applyFont="1" applyBorder="1"/>
    <xf numFmtId="0" fontId="0" fillId="0" borderId="0" xfId="0" applyBorder="1"/>
    <xf numFmtId="49" fontId="1" fillId="0" borderId="0" xfId="0" applyNumberFormat="1" applyFont="1" applyBorder="1" applyAlignment="1">
      <alignment vertical="top"/>
    </xf>
    <xf numFmtId="49" fontId="2" fillId="0" borderId="0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1" fontId="2" fillId="0" borderId="0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9" fontId="1" fillId="5" borderId="7" xfId="0" applyNumberFormat="1" applyFont="1" applyFill="1" applyBorder="1" applyAlignment="1">
      <alignment horizontal="center" vertical="center"/>
    </xf>
    <xf numFmtId="49" fontId="1" fillId="0" borderId="4" xfId="0" applyNumberFormat="1" applyFont="1" applyBorder="1" applyAlignment="1">
      <alignment horizontal="center" vertical="center"/>
    </xf>
    <xf numFmtId="49" fontId="1" fillId="0" borderId="5" xfId="0" applyNumberFormat="1" applyFont="1" applyBorder="1" applyAlignment="1">
      <alignment horizontal="center" vertical="center"/>
    </xf>
    <xf numFmtId="49" fontId="1" fillId="0" borderId="6" xfId="0" applyNumberFormat="1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49" fontId="2" fillId="0" borderId="11" xfId="0" applyNumberFormat="1" applyFont="1" applyBorder="1" applyAlignment="1">
      <alignment horizontal="center" vertical="center"/>
    </xf>
    <xf numFmtId="49" fontId="2" fillId="0" borderId="12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16" xfId="0" applyNumberFormat="1" applyFont="1" applyBorder="1" applyAlignment="1">
      <alignment horizontal="center" vertical="center"/>
    </xf>
    <xf numFmtId="49" fontId="2" fillId="0" borderId="17" xfId="0" applyNumberFormat="1" applyFont="1" applyBorder="1" applyAlignment="1">
      <alignment horizontal="center" vertical="center"/>
    </xf>
    <xf numFmtId="1" fontId="2" fillId="0" borderId="17" xfId="0" applyNumberFormat="1" applyFont="1" applyBorder="1" applyAlignment="1">
      <alignment horizontal="center" vertical="center"/>
    </xf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1" fillId="0" borderId="8" xfId="0" applyFont="1" applyBorder="1" applyAlignment="1">
      <alignment vertical="center"/>
    </xf>
    <xf numFmtId="0" fontId="1" fillId="4" borderId="9" xfId="0" applyFont="1" applyFill="1" applyBorder="1" applyAlignment="1">
      <alignment horizontal="center" vertical="center"/>
    </xf>
    <xf numFmtId="0" fontId="1" fillId="4" borderId="10" xfId="0" applyFont="1" applyFill="1" applyBorder="1" applyAlignment="1">
      <alignment horizontal="center" vertical="center"/>
    </xf>
    <xf numFmtId="0" fontId="4" fillId="5" borderId="7" xfId="0" applyFont="1" applyFill="1" applyBorder="1" applyAlignment="1">
      <alignment horizontal="center"/>
    </xf>
    <xf numFmtId="49" fontId="0" fillId="5" borderId="8" xfId="0" applyNumberFormat="1" applyFill="1" applyBorder="1" applyAlignment="1">
      <alignment horizontal="center" vertical="top"/>
    </xf>
    <xf numFmtId="49" fontId="0" fillId="5" borderId="9" xfId="0" applyNumberFormat="1" applyFill="1" applyBorder="1" applyAlignment="1">
      <alignment horizontal="center" vertical="top"/>
    </xf>
    <xf numFmtId="49" fontId="0" fillId="5" borderId="10" xfId="0" applyNumberFormat="1" applyFill="1" applyBorder="1" applyAlignment="1">
      <alignment horizontal="center" vertical="top"/>
    </xf>
    <xf numFmtId="0" fontId="0" fillId="0" borderId="0" xfId="0" applyBorder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4" fillId="0" borderId="0" xfId="0" applyFont="1" applyFill="1" applyAlignment="1">
      <alignment horizontal="right" vertical="center" textRotation="90"/>
    </xf>
    <xf numFmtId="0" fontId="4" fillId="0" borderId="0" xfId="0" applyFont="1" applyFill="1" applyAlignment="1">
      <alignment horizontal="right" textRotation="90"/>
    </xf>
    <xf numFmtId="0" fontId="4" fillId="0" borderId="11" xfId="0" applyFont="1" applyBorder="1"/>
    <xf numFmtId="0" fontId="4" fillId="0" borderId="14" xfId="0" applyFont="1" applyBorder="1"/>
    <xf numFmtId="0" fontId="4" fillId="0" borderId="16" xfId="0" applyFont="1" applyBorder="1"/>
    <xf numFmtId="0" fontId="4" fillId="0" borderId="11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164" fontId="0" fillId="0" borderId="14" xfId="0" applyNumberFormat="1" applyFill="1" applyBorder="1" applyAlignment="1">
      <alignment horizontal="center"/>
    </xf>
    <xf numFmtId="164" fontId="0" fillId="0" borderId="15" xfId="0" applyNumberFormat="1" applyFill="1" applyBorder="1" applyAlignment="1">
      <alignment horizontal="center"/>
    </xf>
    <xf numFmtId="164" fontId="0" fillId="0" borderId="16" xfId="0" applyNumberFormat="1" applyFill="1" applyBorder="1" applyAlignment="1">
      <alignment horizontal="center"/>
    </xf>
    <xf numFmtId="164" fontId="0" fillId="0" borderId="18" xfId="0" applyNumberFormat="1" applyFill="1" applyBorder="1" applyAlignment="1">
      <alignment horizontal="center"/>
    </xf>
    <xf numFmtId="0" fontId="4" fillId="0" borderId="12" xfId="0" applyFon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64" fontId="0" fillId="0" borderId="17" xfId="0" applyNumberFormat="1" applyFill="1" applyBorder="1" applyAlignment="1">
      <alignment horizontal="center"/>
    </xf>
    <xf numFmtId="0" fontId="4" fillId="6" borderId="19" xfId="0" applyFont="1" applyFill="1" applyBorder="1" applyAlignment="1">
      <alignment horizontal="center"/>
    </xf>
    <xf numFmtId="0" fontId="4" fillId="6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  <xf numFmtId="164" fontId="0" fillId="4" borderId="0" xfId="0" applyNumberFormat="1" applyFill="1" applyAlignment="1">
      <alignment horizontal="center"/>
    </xf>
    <xf numFmtId="0" fontId="4" fillId="6" borderId="2" xfId="0" applyFont="1" applyFill="1" applyBorder="1"/>
    <xf numFmtId="0" fontId="0" fillId="6" borderId="2" xfId="0" applyFill="1" applyBorder="1"/>
    <xf numFmtId="0" fontId="4" fillId="4" borderId="0" xfId="0" applyFont="1" applyFill="1"/>
    <xf numFmtId="0" fontId="0" fillId="4" borderId="0" xfId="0" applyFill="1"/>
    <xf numFmtId="0" fontId="4" fillId="6" borderId="0" xfId="0" applyFont="1" applyFill="1"/>
    <xf numFmtId="164" fontId="0" fillId="6" borderId="0" xfId="0" applyNumberFormat="1" applyFill="1" applyAlignment="1">
      <alignment horizontal="center"/>
    </xf>
    <xf numFmtId="0" fontId="4" fillId="4" borderId="2" xfId="0" applyFont="1" applyFill="1" applyBorder="1"/>
    <xf numFmtId="0" fontId="0" fillId="4" borderId="2" xfId="0" applyFill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D2799-6A9A-B248-A3B6-090490510903}">
  <dimension ref="A1:X1458"/>
  <sheetViews>
    <sheetView tabSelected="1" topLeftCell="B1" workbookViewId="0">
      <pane ySplit="2" topLeftCell="A3" activePane="bottomLeft" state="frozen"/>
      <selection activeCell="B1" sqref="B1"/>
      <selection pane="bottomLeft" activeCell="B1" sqref="B1"/>
    </sheetView>
  </sheetViews>
  <sheetFormatPr baseColWidth="10" defaultRowHeight="20" customHeight="1" x14ac:dyDescent="0.2"/>
  <cols>
    <col min="1" max="1" width="9.1640625" style="21" hidden="1" customWidth="1"/>
    <col min="2" max="2" width="17.83203125" style="21" bestFit="1" customWidth="1"/>
    <col min="3" max="7" width="10.83203125" style="21"/>
    <col min="8" max="8" width="16.33203125" style="21" bestFit="1" customWidth="1"/>
    <col min="9" max="10" width="18.5" style="21" bestFit="1" customWidth="1"/>
    <col min="11" max="11" width="15.83203125" style="21" bestFit="1" customWidth="1"/>
    <col min="12" max="12" width="13.5" style="21" bestFit="1" customWidth="1"/>
    <col min="13" max="13" width="18.5" style="21" bestFit="1" customWidth="1"/>
    <col min="14" max="14" width="20.6640625" style="21" bestFit="1" customWidth="1"/>
    <col min="15" max="17" width="10.83203125" style="21"/>
    <col min="18" max="18" width="24.6640625" style="21" bestFit="1" customWidth="1"/>
    <col min="19" max="19" width="15.33203125" style="21" bestFit="1" customWidth="1"/>
    <col min="20" max="20" width="17.83203125" style="55" bestFit="1" customWidth="1"/>
    <col min="21" max="22" width="15.33203125" style="21" bestFit="1" customWidth="1"/>
    <col min="23" max="23" width="13" style="21" bestFit="1" customWidth="1"/>
    <col min="24" max="24" width="18.33203125" style="21" bestFit="1" customWidth="1"/>
    <col min="25" max="16384" width="10.83203125" style="21"/>
  </cols>
  <sheetData>
    <row r="1" spans="1:24" s="20" customFormat="1" ht="20" customHeight="1" thickBot="1" x14ac:dyDescent="0.25">
      <c r="C1" s="45" t="s">
        <v>1513</v>
      </c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7"/>
      <c r="T1" s="51" t="s">
        <v>1514</v>
      </c>
      <c r="U1" s="17" t="s">
        <v>1515</v>
      </c>
      <c r="V1" s="18"/>
      <c r="W1" s="18"/>
      <c r="X1" s="19"/>
    </row>
    <row r="2" spans="1:24" ht="20" customHeight="1" thickBot="1" x14ac:dyDescent="0.25">
      <c r="B2" s="48" t="s">
        <v>374</v>
      </c>
      <c r="C2" s="28" t="s">
        <v>375</v>
      </c>
      <c r="D2" s="29" t="s">
        <v>376</v>
      </c>
      <c r="E2" s="29" t="s">
        <v>377</v>
      </c>
      <c r="F2" s="29" t="s">
        <v>378</v>
      </c>
      <c r="G2" s="29" t="s">
        <v>379</v>
      </c>
      <c r="H2" s="29" t="s">
        <v>380</v>
      </c>
      <c r="I2" s="29" t="s">
        <v>1508</v>
      </c>
      <c r="J2" s="29" t="s">
        <v>1509</v>
      </c>
      <c r="K2" s="29" t="s">
        <v>381</v>
      </c>
      <c r="L2" s="29" t="s">
        <v>382</v>
      </c>
      <c r="M2" s="29" t="s">
        <v>383</v>
      </c>
      <c r="N2" s="29" t="s">
        <v>384</v>
      </c>
      <c r="O2" s="29" t="s">
        <v>385</v>
      </c>
      <c r="P2" s="29" t="s">
        <v>386</v>
      </c>
      <c r="Q2" s="29" t="s">
        <v>387</v>
      </c>
      <c r="R2" s="29" t="s">
        <v>1511</v>
      </c>
      <c r="S2" s="30" t="s">
        <v>1512</v>
      </c>
      <c r="T2" s="27" t="s">
        <v>388</v>
      </c>
      <c r="U2" s="28" t="s">
        <v>392</v>
      </c>
      <c r="V2" s="29" t="s">
        <v>393</v>
      </c>
      <c r="W2" s="29" t="s">
        <v>394</v>
      </c>
      <c r="X2" s="30" t="s">
        <v>395</v>
      </c>
    </row>
    <row r="3" spans="1:24" ht="20" customHeight="1" x14ac:dyDescent="0.2">
      <c r="A3" s="22" t="s">
        <v>594</v>
      </c>
      <c r="B3" s="49" t="str">
        <f>SUBSTITUTE(A3,"/Users/timomiessen/Desktop/imagesdk/blackwomen1/","Image_")</f>
        <v>Image_BW_280.jpg</v>
      </c>
      <c r="C3" s="39" t="s">
        <v>390</v>
      </c>
      <c r="D3" s="40" t="s">
        <v>1516</v>
      </c>
      <c r="E3" s="32">
        <v>0</v>
      </c>
      <c r="F3" s="32">
        <v>0</v>
      </c>
      <c r="G3" s="32">
        <v>0</v>
      </c>
      <c r="H3" s="32">
        <v>0</v>
      </c>
      <c r="I3" s="32">
        <v>0</v>
      </c>
      <c r="J3" s="32">
        <v>0</v>
      </c>
      <c r="K3" s="32">
        <v>0</v>
      </c>
      <c r="L3" s="32">
        <v>0</v>
      </c>
      <c r="M3" s="32">
        <v>1</v>
      </c>
      <c r="N3" s="32">
        <v>1</v>
      </c>
      <c r="O3" s="32">
        <v>0</v>
      </c>
      <c r="P3" s="32">
        <v>0</v>
      </c>
      <c r="Q3" s="32">
        <v>0</v>
      </c>
      <c r="R3" s="32" cm="1">
        <f t="array" ref="R3">_xlfn.IFS(H3=1,1,K3=1,1,L3=1,1,M3=1,1,N3=1,1,P3=1,1,TRUE,0)</f>
        <v>1</v>
      </c>
      <c r="S3" s="33">
        <f>IF(AND(G3=1,R3=1),0,R3)</f>
        <v>1</v>
      </c>
      <c r="T3" s="52" t="s">
        <v>4</v>
      </c>
      <c r="U3" s="31" cm="1">
        <f t="array" ref="U3">_xlfn.IFS(T3="UNLIKELY", 1, T3="POSSIBLE", 1, T3="LIKELY",1, T3="VERY_LIKELY", 1, TRUE, 0)</f>
        <v>0</v>
      </c>
      <c r="V3" s="32" cm="1">
        <f t="array" ref="V3">_xlfn.IFS(T3="POSSIBLE", 1, T3="LIKELY",1, T3="VERY_LIKELY", 1, TRUE, 0)</f>
        <v>0</v>
      </c>
      <c r="W3" s="32" cm="1">
        <f t="array" ref="W3">_xlfn.IFS(T3="LIKELY",1, T3="VERY_LIKELY", 1, TRUE, 0)</f>
        <v>0</v>
      </c>
      <c r="X3" s="33" cm="1">
        <f t="array" ref="X3">_xlfn.IFS(T3="VERY_LIKELY", 1, TRUE, 0)</f>
        <v>0</v>
      </c>
    </row>
    <row r="4" spans="1:24" ht="20" customHeight="1" x14ac:dyDescent="0.2">
      <c r="A4" s="22" t="s">
        <v>595</v>
      </c>
      <c r="B4" s="49" t="str">
        <f>SUBSTITUTE(A4,"/Users/timomiessen/Desktop/imagesdk/blackwomen1/","Image_")</f>
        <v>Image_BW_281.jpg</v>
      </c>
      <c r="C4" s="41" t="s">
        <v>390</v>
      </c>
      <c r="D4" s="23" t="s">
        <v>1516</v>
      </c>
      <c r="E4" s="24">
        <v>0</v>
      </c>
      <c r="F4" s="24">
        <v>0</v>
      </c>
      <c r="G4" s="24">
        <v>0</v>
      </c>
      <c r="H4" s="24">
        <v>1</v>
      </c>
      <c r="I4" s="24">
        <v>0</v>
      </c>
      <c r="J4" s="24">
        <v>0</v>
      </c>
      <c r="K4" s="24">
        <v>0</v>
      </c>
      <c r="L4" s="24">
        <v>0</v>
      </c>
      <c r="M4" s="24">
        <v>0</v>
      </c>
      <c r="N4" s="24">
        <v>0</v>
      </c>
      <c r="O4" s="24">
        <v>0</v>
      </c>
      <c r="P4" s="24">
        <v>0</v>
      </c>
      <c r="Q4" s="24">
        <v>0</v>
      </c>
      <c r="R4" s="24" cm="1">
        <f t="array" ref="R4">_xlfn.IFS(H4=1,1,K4=1,1,L4=1,1,M4=1,1,N4=1,1,P4=1,1,TRUE,0)</f>
        <v>1</v>
      </c>
      <c r="S4" s="35">
        <f>IF(AND(G4=1,R4=1),0,R4)</f>
        <v>1</v>
      </c>
      <c r="T4" s="53" t="s">
        <v>12</v>
      </c>
      <c r="U4" s="34" cm="1">
        <f t="array" ref="U4">_xlfn.IFS(T4="UNLIKELY", 1, T4="POSSIBLE", 1, T4="LIKELY",1, T4="VERY_LIKELY", 1, TRUE, 0)</f>
        <v>1</v>
      </c>
      <c r="V4" s="24" cm="1">
        <f t="array" ref="V4">_xlfn.IFS(T4="POSSIBLE", 1, T4="LIKELY",1, T4="VERY_LIKELY", 1, TRUE, 0)</f>
        <v>1</v>
      </c>
      <c r="W4" s="24" cm="1">
        <f t="array" ref="W4">_xlfn.IFS(T4="LIKELY",1, T4="VERY_LIKELY", 1, TRUE, 0)</f>
        <v>1</v>
      </c>
      <c r="X4" s="35" cm="1">
        <f t="array" ref="X4">_xlfn.IFS(T4="VERY_LIKELY", 1, TRUE, 0)</f>
        <v>0</v>
      </c>
    </row>
    <row r="5" spans="1:24" ht="20" customHeight="1" x14ac:dyDescent="0.2">
      <c r="A5" s="22" t="s">
        <v>596</v>
      </c>
      <c r="B5" s="49" t="str">
        <f>SUBSTITUTE(A5,"/Users/timomiessen/Desktop/imagesdk/blackwomen1/","Image_")</f>
        <v>Image_BW_282.jpg</v>
      </c>
      <c r="C5" s="41" t="s">
        <v>390</v>
      </c>
      <c r="D5" s="23" t="s">
        <v>1516</v>
      </c>
      <c r="E5" s="24">
        <v>0</v>
      </c>
      <c r="F5" s="24">
        <v>0</v>
      </c>
      <c r="G5" s="24">
        <v>0</v>
      </c>
      <c r="H5" s="24">
        <v>0</v>
      </c>
      <c r="I5" s="24">
        <v>1</v>
      </c>
      <c r="J5" s="24">
        <v>0</v>
      </c>
      <c r="K5" s="24">
        <v>0</v>
      </c>
      <c r="L5" s="24">
        <v>0</v>
      </c>
      <c r="M5" s="24">
        <v>0</v>
      </c>
      <c r="N5" s="24">
        <v>0</v>
      </c>
      <c r="O5" s="24">
        <v>0</v>
      </c>
      <c r="P5" s="24">
        <v>1</v>
      </c>
      <c r="Q5" s="24">
        <v>0</v>
      </c>
      <c r="R5" s="24" cm="1">
        <f t="array" ref="R5">_xlfn.IFS(H5=1,1,K5=1,1,L5=1,1,M5=1,1,N5=1,1,P5=1,1,TRUE,0)</f>
        <v>1</v>
      </c>
      <c r="S5" s="35">
        <f>IF(AND(G5=1,R5=1),0,R5)</f>
        <v>1</v>
      </c>
      <c r="T5" s="53" t="s">
        <v>113</v>
      </c>
      <c r="U5" s="34" cm="1">
        <f t="array" ref="U5">_xlfn.IFS(T5="UNLIKELY", 1, T5="POSSIBLE", 1, T5="LIKELY",1, T5="VERY_LIKELY", 1, TRUE, 0)</f>
        <v>1</v>
      </c>
      <c r="V5" s="24" cm="1">
        <f t="array" ref="V5">_xlfn.IFS(T5="POSSIBLE", 1, T5="LIKELY",1, T5="VERY_LIKELY", 1, TRUE, 0)</f>
        <v>1</v>
      </c>
      <c r="W5" s="24" cm="1">
        <f t="array" ref="W5">_xlfn.IFS(T5="LIKELY",1, T5="VERY_LIKELY", 1, TRUE, 0)</f>
        <v>1</v>
      </c>
      <c r="X5" s="35" cm="1">
        <f t="array" ref="X5">_xlfn.IFS(T5="VERY_LIKELY", 1, TRUE, 0)</f>
        <v>1</v>
      </c>
    </row>
    <row r="6" spans="1:24" ht="20" customHeight="1" x14ac:dyDescent="0.2">
      <c r="A6" s="22" t="s">
        <v>597</v>
      </c>
      <c r="B6" s="49" t="str">
        <f>SUBSTITUTE(A6,"/Users/timomiessen/Desktop/imagesdk/blackwomen1/","Image_")</f>
        <v>Image_BW_283.jpg</v>
      </c>
      <c r="C6" s="41" t="s">
        <v>390</v>
      </c>
      <c r="D6" s="23" t="s">
        <v>1516</v>
      </c>
      <c r="E6" s="24">
        <v>0</v>
      </c>
      <c r="F6" s="24">
        <v>0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0</v>
      </c>
      <c r="M6" s="24">
        <v>1</v>
      </c>
      <c r="N6" s="24">
        <v>1</v>
      </c>
      <c r="O6" s="24">
        <v>0</v>
      </c>
      <c r="P6" s="24">
        <v>0</v>
      </c>
      <c r="Q6" s="24">
        <v>0</v>
      </c>
      <c r="R6" s="24" cm="1">
        <f t="array" ref="R6">_xlfn.IFS(H6=1,1,K6=1,1,L6=1,1,M6=1,1,N6=1,1,P6=1,1,TRUE,0)</f>
        <v>1</v>
      </c>
      <c r="S6" s="35">
        <f>IF(AND(G6=1,R6=1),0,R6)</f>
        <v>1</v>
      </c>
      <c r="T6" s="53" t="s">
        <v>4</v>
      </c>
      <c r="U6" s="34" cm="1">
        <f t="array" ref="U6">_xlfn.IFS(T6="UNLIKELY", 1, T6="POSSIBLE", 1, T6="LIKELY",1, T6="VERY_LIKELY", 1, TRUE, 0)</f>
        <v>0</v>
      </c>
      <c r="V6" s="24" cm="1">
        <f t="array" ref="V6">_xlfn.IFS(T6="POSSIBLE", 1, T6="LIKELY",1, T6="VERY_LIKELY", 1, TRUE, 0)</f>
        <v>0</v>
      </c>
      <c r="W6" s="24" cm="1">
        <f t="array" ref="W6">_xlfn.IFS(T6="LIKELY",1, T6="VERY_LIKELY", 1, TRUE, 0)</f>
        <v>0</v>
      </c>
      <c r="X6" s="35" cm="1">
        <f t="array" ref="X6">_xlfn.IFS(T6="VERY_LIKELY", 1, TRUE, 0)</f>
        <v>0</v>
      </c>
    </row>
    <row r="7" spans="1:24" ht="20" customHeight="1" x14ac:dyDescent="0.2">
      <c r="A7" s="22" t="s">
        <v>598</v>
      </c>
      <c r="B7" s="49" t="str">
        <f>SUBSTITUTE(A7,"/Users/timomiessen/Desktop/imagesdk/blackwomen1/","Image_")</f>
        <v>Image_BW_284.jpg</v>
      </c>
      <c r="C7" s="41" t="s">
        <v>390</v>
      </c>
      <c r="D7" s="23" t="s">
        <v>1516</v>
      </c>
      <c r="E7" s="24">
        <v>0</v>
      </c>
      <c r="F7" s="24">
        <v>0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1</v>
      </c>
      <c r="N7" s="24">
        <v>1</v>
      </c>
      <c r="O7" s="24">
        <v>0</v>
      </c>
      <c r="P7" s="24">
        <v>0</v>
      </c>
      <c r="Q7" s="24">
        <v>0</v>
      </c>
      <c r="R7" s="24" cm="1">
        <f t="array" ref="R7">_xlfn.IFS(H7=1,1,K7=1,1,L7=1,1,M7=1,1,N7=1,1,P7=1,1,TRUE,0)</f>
        <v>1</v>
      </c>
      <c r="S7" s="35">
        <f>IF(AND(G7=1,R7=1),0,R7)</f>
        <v>1</v>
      </c>
      <c r="T7" s="53" t="s">
        <v>1</v>
      </c>
      <c r="U7" s="34" cm="1">
        <f t="array" ref="U7">_xlfn.IFS(T7="UNLIKELY", 1, T7="POSSIBLE", 1, T7="LIKELY",1, T7="VERY_LIKELY", 1, TRUE, 0)</f>
        <v>1</v>
      </c>
      <c r="V7" s="24" cm="1">
        <f t="array" ref="V7">_xlfn.IFS(T7="POSSIBLE", 1, T7="LIKELY",1, T7="VERY_LIKELY", 1, TRUE, 0)</f>
        <v>0</v>
      </c>
      <c r="W7" s="24" cm="1">
        <f t="array" ref="W7">_xlfn.IFS(T7="LIKELY",1, T7="VERY_LIKELY", 1, TRUE, 0)</f>
        <v>0</v>
      </c>
      <c r="X7" s="35" cm="1">
        <f t="array" ref="X7">_xlfn.IFS(T7="VERY_LIKELY", 1, TRUE, 0)</f>
        <v>0</v>
      </c>
    </row>
    <row r="8" spans="1:24" ht="20" customHeight="1" x14ac:dyDescent="0.2">
      <c r="A8" s="22" t="s">
        <v>599</v>
      </c>
      <c r="B8" s="49" t="str">
        <f>SUBSTITUTE(A8,"/Users/timomiessen/Desktop/imagesdk/blackwomen1/","Image_")</f>
        <v>Image_BW_286.jpg</v>
      </c>
      <c r="C8" s="41" t="s">
        <v>390</v>
      </c>
      <c r="D8" s="23" t="s">
        <v>1516</v>
      </c>
      <c r="E8" s="24">
        <v>0</v>
      </c>
      <c r="F8" s="24">
        <v>0</v>
      </c>
      <c r="G8" s="24">
        <v>0</v>
      </c>
      <c r="H8" s="24">
        <v>1</v>
      </c>
      <c r="I8" s="24">
        <v>0</v>
      </c>
      <c r="J8" s="24">
        <v>0</v>
      </c>
      <c r="K8" s="24">
        <v>0</v>
      </c>
      <c r="L8" s="24">
        <v>0</v>
      </c>
      <c r="M8" s="24">
        <v>0</v>
      </c>
      <c r="N8" s="24">
        <v>0</v>
      </c>
      <c r="O8" s="24">
        <v>0</v>
      </c>
      <c r="P8" s="24">
        <v>0</v>
      </c>
      <c r="Q8" s="24">
        <v>0</v>
      </c>
      <c r="R8" s="24" cm="1">
        <f t="array" ref="R8">_xlfn.IFS(H8=1,1,K8=1,1,L8=1,1,M8=1,1,N8=1,1,P8=1,1,TRUE,0)</f>
        <v>1</v>
      </c>
      <c r="S8" s="35">
        <f>IF(AND(G8=1,R8=1),0,R8)</f>
        <v>1</v>
      </c>
      <c r="T8" s="53" t="s">
        <v>113</v>
      </c>
      <c r="U8" s="34" cm="1">
        <f t="array" ref="U8">_xlfn.IFS(T8="UNLIKELY", 1, T8="POSSIBLE", 1, T8="LIKELY",1, T8="VERY_LIKELY", 1, TRUE, 0)</f>
        <v>1</v>
      </c>
      <c r="V8" s="24" cm="1">
        <f t="array" ref="V8">_xlfn.IFS(T8="POSSIBLE", 1, T8="LIKELY",1, T8="VERY_LIKELY", 1, TRUE, 0)</f>
        <v>1</v>
      </c>
      <c r="W8" s="24" cm="1">
        <f t="array" ref="W8">_xlfn.IFS(T8="LIKELY",1, T8="VERY_LIKELY", 1, TRUE, 0)</f>
        <v>1</v>
      </c>
      <c r="X8" s="35" cm="1">
        <f t="array" ref="X8">_xlfn.IFS(T8="VERY_LIKELY", 1, TRUE, 0)</f>
        <v>1</v>
      </c>
    </row>
    <row r="9" spans="1:24" ht="20" customHeight="1" x14ac:dyDescent="0.2">
      <c r="A9" s="22" t="s">
        <v>600</v>
      </c>
      <c r="B9" s="49" t="str">
        <f>SUBSTITUTE(A9,"/Users/timomiessen/Desktop/imagesdk/blackwomen1/","Image_")</f>
        <v>Image_BW_287.jpg</v>
      </c>
      <c r="C9" s="41" t="s">
        <v>390</v>
      </c>
      <c r="D9" s="23" t="s">
        <v>1516</v>
      </c>
      <c r="E9" s="24">
        <v>0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1</v>
      </c>
      <c r="M9" s="24">
        <v>0</v>
      </c>
      <c r="N9" s="24">
        <v>0</v>
      </c>
      <c r="O9" s="24">
        <v>0</v>
      </c>
      <c r="P9" s="24">
        <v>1</v>
      </c>
      <c r="Q9" s="24">
        <v>0</v>
      </c>
      <c r="R9" s="24" cm="1">
        <f t="array" ref="R9">_xlfn.IFS(H9=1,1,K9=1,1,L9=1,1,M9=1,1,N9=1,1,P9=1,1,TRUE,0)</f>
        <v>1</v>
      </c>
      <c r="S9" s="35">
        <f>IF(AND(G9=1,R9=1),0,R9)</f>
        <v>1</v>
      </c>
      <c r="T9" s="53" t="s">
        <v>113</v>
      </c>
      <c r="U9" s="34" cm="1">
        <f t="array" ref="U9">_xlfn.IFS(T9="UNLIKELY", 1, T9="POSSIBLE", 1, T9="LIKELY",1, T9="VERY_LIKELY", 1, TRUE, 0)</f>
        <v>1</v>
      </c>
      <c r="V9" s="24" cm="1">
        <f t="array" ref="V9">_xlfn.IFS(T9="POSSIBLE", 1, T9="LIKELY",1, T9="VERY_LIKELY", 1, TRUE, 0)</f>
        <v>1</v>
      </c>
      <c r="W9" s="24" cm="1">
        <f t="array" ref="W9">_xlfn.IFS(T9="LIKELY",1, T9="VERY_LIKELY", 1, TRUE, 0)</f>
        <v>1</v>
      </c>
      <c r="X9" s="35" cm="1">
        <f t="array" ref="X9">_xlfn.IFS(T9="VERY_LIKELY", 1, TRUE, 0)</f>
        <v>1</v>
      </c>
    </row>
    <row r="10" spans="1:24" ht="20" customHeight="1" x14ac:dyDescent="0.2">
      <c r="A10" s="22" t="s">
        <v>601</v>
      </c>
      <c r="B10" s="49" t="str">
        <f>SUBSTITUTE(A10,"/Users/timomiessen/Desktop/imagesdk/blackwomen1/","Image_")</f>
        <v>Image_BW_288.jpg</v>
      </c>
      <c r="C10" s="41" t="s">
        <v>390</v>
      </c>
      <c r="D10" s="23" t="s">
        <v>1516</v>
      </c>
      <c r="E10" s="24">
        <v>0</v>
      </c>
      <c r="F10" s="24">
        <v>0</v>
      </c>
      <c r="G10" s="24">
        <v>0</v>
      </c>
      <c r="H10" s="24">
        <v>0</v>
      </c>
      <c r="I10" s="24">
        <v>0</v>
      </c>
      <c r="J10" s="24">
        <v>0</v>
      </c>
      <c r="K10" s="24">
        <v>0</v>
      </c>
      <c r="L10" s="24">
        <v>0</v>
      </c>
      <c r="M10" s="24">
        <v>1</v>
      </c>
      <c r="N10" s="24">
        <v>1</v>
      </c>
      <c r="O10" s="24">
        <v>0</v>
      </c>
      <c r="P10" s="24">
        <v>0</v>
      </c>
      <c r="Q10" s="24">
        <v>0</v>
      </c>
      <c r="R10" s="24" cm="1">
        <f t="array" ref="R10">_xlfn.IFS(H10=1,1,K10=1,1,L10=1,1,M10=1,1,N10=1,1,P10=1,1,TRUE,0)</f>
        <v>1</v>
      </c>
      <c r="S10" s="35">
        <f>IF(AND(G10=1,R10=1),0,R10)</f>
        <v>1</v>
      </c>
      <c r="T10" s="53" t="s">
        <v>1</v>
      </c>
      <c r="U10" s="34" cm="1">
        <f t="array" ref="U10">_xlfn.IFS(T10="UNLIKELY", 1, T10="POSSIBLE", 1, T10="LIKELY",1, T10="VERY_LIKELY", 1, TRUE, 0)</f>
        <v>1</v>
      </c>
      <c r="V10" s="24" cm="1">
        <f t="array" ref="V10">_xlfn.IFS(T10="POSSIBLE", 1, T10="LIKELY",1, T10="VERY_LIKELY", 1, TRUE, 0)</f>
        <v>0</v>
      </c>
      <c r="W10" s="24" cm="1">
        <f t="array" ref="W10">_xlfn.IFS(T10="LIKELY",1, T10="VERY_LIKELY", 1, TRUE, 0)</f>
        <v>0</v>
      </c>
      <c r="X10" s="35" cm="1">
        <f t="array" ref="X10">_xlfn.IFS(T10="VERY_LIKELY", 1, TRUE, 0)</f>
        <v>0</v>
      </c>
    </row>
    <row r="11" spans="1:24" ht="20" customHeight="1" x14ac:dyDescent="0.2">
      <c r="A11" s="22" t="s">
        <v>603</v>
      </c>
      <c r="B11" s="49" t="str">
        <f>SUBSTITUTE(A11,"/Users/timomiessen/Desktop/imagesdk/blackwomen1/","Image_")</f>
        <v>Image_BW_290.jpg</v>
      </c>
      <c r="C11" s="41" t="s">
        <v>390</v>
      </c>
      <c r="D11" s="23" t="s">
        <v>1516</v>
      </c>
      <c r="E11" s="24">
        <v>0</v>
      </c>
      <c r="F11" s="24">
        <v>0</v>
      </c>
      <c r="G11" s="24">
        <v>0</v>
      </c>
      <c r="H11" s="24">
        <v>1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1</v>
      </c>
      <c r="Q11" s="24">
        <v>0</v>
      </c>
      <c r="R11" s="24" cm="1">
        <f t="array" ref="R11">_xlfn.IFS(H11=1,1,K11=1,1,L11=1,1,M11=1,1,N11=1,1,P11=1,1,TRUE,0)</f>
        <v>1</v>
      </c>
      <c r="S11" s="35">
        <f>IF(AND(G11=1,R11=1),0,R11)</f>
        <v>1</v>
      </c>
      <c r="T11" s="53" t="s">
        <v>113</v>
      </c>
      <c r="U11" s="34" cm="1">
        <f t="array" ref="U11">_xlfn.IFS(T11="UNLIKELY", 1, T11="POSSIBLE", 1, T11="LIKELY",1, T11="VERY_LIKELY", 1, TRUE, 0)</f>
        <v>1</v>
      </c>
      <c r="V11" s="24" cm="1">
        <f t="array" ref="V11">_xlfn.IFS(T11="POSSIBLE", 1, T11="LIKELY",1, T11="VERY_LIKELY", 1, TRUE, 0)</f>
        <v>1</v>
      </c>
      <c r="W11" s="24" cm="1">
        <f t="array" ref="W11">_xlfn.IFS(T11="LIKELY",1, T11="VERY_LIKELY", 1, TRUE, 0)</f>
        <v>1</v>
      </c>
      <c r="X11" s="35" cm="1">
        <f t="array" ref="X11">_xlfn.IFS(T11="VERY_LIKELY", 1, TRUE, 0)</f>
        <v>1</v>
      </c>
    </row>
    <row r="12" spans="1:24" ht="20" customHeight="1" x14ac:dyDescent="0.2">
      <c r="A12" s="22" t="s">
        <v>605</v>
      </c>
      <c r="B12" s="49" t="str">
        <f>SUBSTITUTE(A12,"/Users/timomiessen/Desktop/imagesdk/blackwomen1/","Image_")</f>
        <v>Image_BW_292.jpg</v>
      </c>
      <c r="C12" s="41" t="s">
        <v>390</v>
      </c>
      <c r="D12" s="23" t="s">
        <v>1516</v>
      </c>
      <c r="E12" s="24">
        <v>0</v>
      </c>
      <c r="F12" s="24">
        <v>0</v>
      </c>
      <c r="G12" s="24">
        <v>0</v>
      </c>
      <c r="H12" s="24">
        <v>0</v>
      </c>
      <c r="I12" s="24">
        <v>0</v>
      </c>
      <c r="J12" s="24">
        <v>0</v>
      </c>
      <c r="K12" s="24">
        <v>0</v>
      </c>
      <c r="L12" s="24">
        <v>0</v>
      </c>
      <c r="M12" s="24">
        <v>0</v>
      </c>
      <c r="N12" s="24">
        <v>1</v>
      </c>
      <c r="O12" s="24">
        <v>0</v>
      </c>
      <c r="P12" s="24">
        <v>0</v>
      </c>
      <c r="Q12" s="24">
        <v>0</v>
      </c>
      <c r="R12" s="24" cm="1">
        <f t="array" ref="R12">_xlfn.IFS(H12=1,1,K12=1,1,L12=1,1,M12=1,1,N12=1,1,P12=1,1,TRUE,0)</f>
        <v>1</v>
      </c>
      <c r="S12" s="35">
        <f>IF(AND(G12=1,R12=1),0,R12)</f>
        <v>1</v>
      </c>
      <c r="T12" s="53" t="s">
        <v>12</v>
      </c>
      <c r="U12" s="34" cm="1">
        <f t="array" ref="U12">_xlfn.IFS(T12="UNLIKELY", 1, T12="POSSIBLE", 1, T12="LIKELY",1, T12="VERY_LIKELY", 1, TRUE, 0)</f>
        <v>1</v>
      </c>
      <c r="V12" s="24" cm="1">
        <f t="array" ref="V12">_xlfn.IFS(T12="POSSIBLE", 1, T12="LIKELY",1, T12="VERY_LIKELY", 1, TRUE, 0)</f>
        <v>1</v>
      </c>
      <c r="W12" s="24" cm="1">
        <f t="array" ref="W12">_xlfn.IFS(T12="LIKELY",1, T12="VERY_LIKELY", 1, TRUE, 0)</f>
        <v>1</v>
      </c>
      <c r="X12" s="35" cm="1">
        <f t="array" ref="X12">_xlfn.IFS(T12="VERY_LIKELY", 1, TRUE, 0)</f>
        <v>0</v>
      </c>
    </row>
    <row r="13" spans="1:24" ht="20" customHeight="1" x14ac:dyDescent="0.2">
      <c r="A13" s="22" t="s">
        <v>606</v>
      </c>
      <c r="B13" s="49" t="str">
        <f>SUBSTITUTE(A13,"/Users/timomiessen/Desktop/imagesdk/blackwomen1/","Image_")</f>
        <v>Image_BW_293.jpg</v>
      </c>
      <c r="C13" s="41" t="s">
        <v>390</v>
      </c>
      <c r="D13" s="23" t="s">
        <v>1516</v>
      </c>
      <c r="E13" s="24">
        <v>0</v>
      </c>
      <c r="F13" s="24">
        <v>0</v>
      </c>
      <c r="G13" s="24">
        <v>0</v>
      </c>
      <c r="H13" s="24">
        <v>0</v>
      </c>
      <c r="I13" s="24">
        <v>0</v>
      </c>
      <c r="J13" s="24">
        <v>0</v>
      </c>
      <c r="K13" s="24">
        <v>0</v>
      </c>
      <c r="L13" s="24">
        <v>0</v>
      </c>
      <c r="M13" s="24">
        <v>1</v>
      </c>
      <c r="N13" s="24">
        <v>1</v>
      </c>
      <c r="O13" s="24">
        <v>0</v>
      </c>
      <c r="P13" s="24">
        <v>0</v>
      </c>
      <c r="Q13" s="24">
        <v>0</v>
      </c>
      <c r="R13" s="24" cm="1">
        <f t="array" ref="R13">_xlfn.IFS(H13=1,1,K13=1,1,L13=1,1,M13=1,1,N13=1,1,P13=1,1,TRUE,0)</f>
        <v>1</v>
      </c>
      <c r="S13" s="35">
        <f>IF(AND(G13=1,R13=1),0,R13)</f>
        <v>1</v>
      </c>
      <c r="T13" s="53" t="s">
        <v>2</v>
      </c>
      <c r="U13" s="34" cm="1">
        <f t="array" ref="U13">_xlfn.IFS(T13="UNLIKELY", 1, T13="POSSIBLE", 1, T13="LIKELY",1, T13="VERY_LIKELY", 1, TRUE, 0)</f>
        <v>1</v>
      </c>
      <c r="V13" s="24" cm="1">
        <f t="array" ref="V13">_xlfn.IFS(T13="POSSIBLE", 1, T13="LIKELY",1, T13="VERY_LIKELY", 1, TRUE, 0)</f>
        <v>1</v>
      </c>
      <c r="W13" s="24" cm="1">
        <f t="array" ref="W13">_xlfn.IFS(T13="LIKELY",1, T13="VERY_LIKELY", 1, TRUE, 0)</f>
        <v>0</v>
      </c>
      <c r="X13" s="35" cm="1">
        <f t="array" ref="X13">_xlfn.IFS(T13="VERY_LIKELY", 1, TRUE, 0)</f>
        <v>0</v>
      </c>
    </row>
    <row r="14" spans="1:24" ht="20" customHeight="1" x14ac:dyDescent="0.2">
      <c r="A14" s="22" t="s">
        <v>607</v>
      </c>
      <c r="B14" s="49" t="str">
        <f>SUBSTITUTE(A14,"/Users/timomiessen/Desktop/imagesdk/blackwomen1/","Image_")</f>
        <v>Image_BW_294.jpg</v>
      </c>
      <c r="C14" s="41" t="s">
        <v>390</v>
      </c>
      <c r="D14" s="23" t="s">
        <v>1516</v>
      </c>
      <c r="E14" s="24">
        <v>0</v>
      </c>
      <c r="F14" s="24">
        <v>0</v>
      </c>
      <c r="G14" s="24">
        <v>0</v>
      </c>
      <c r="H14" s="24">
        <v>0</v>
      </c>
      <c r="I14" s="24">
        <v>0</v>
      </c>
      <c r="J14" s="24">
        <v>0</v>
      </c>
      <c r="K14" s="24">
        <v>0</v>
      </c>
      <c r="L14" s="24">
        <v>0</v>
      </c>
      <c r="M14" s="24">
        <v>1</v>
      </c>
      <c r="N14" s="24">
        <v>0</v>
      </c>
      <c r="O14" s="24">
        <v>0</v>
      </c>
      <c r="P14" s="24">
        <v>1</v>
      </c>
      <c r="Q14" s="24">
        <v>0</v>
      </c>
      <c r="R14" s="24" cm="1">
        <f t="array" ref="R14">_xlfn.IFS(H14=1,1,K14=1,1,L14=1,1,M14=1,1,N14=1,1,P14=1,1,TRUE,0)</f>
        <v>1</v>
      </c>
      <c r="S14" s="35">
        <f>IF(AND(G14=1,R14=1),0,R14)</f>
        <v>1</v>
      </c>
      <c r="T14" s="53" t="s">
        <v>113</v>
      </c>
      <c r="U14" s="34" cm="1">
        <f t="array" ref="U14">_xlfn.IFS(T14="UNLIKELY", 1, T14="POSSIBLE", 1, T14="LIKELY",1, T14="VERY_LIKELY", 1, TRUE, 0)</f>
        <v>1</v>
      </c>
      <c r="V14" s="24" cm="1">
        <f t="array" ref="V14">_xlfn.IFS(T14="POSSIBLE", 1, T14="LIKELY",1, T14="VERY_LIKELY", 1, TRUE, 0)</f>
        <v>1</v>
      </c>
      <c r="W14" s="24" cm="1">
        <f t="array" ref="W14">_xlfn.IFS(T14="LIKELY",1, T14="VERY_LIKELY", 1, TRUE, 0)</f>
        <v>1</v>
      </c>
      <c r="X14" s="35" cm="1">
        <f t="array" ref="X14">_xlfn.IFS(T14="VERY_LIKELY", 1, TRUE, 0)</f>
        <v>1</v>
      </c>
    </row>
    <row r="15" spans="1:24" ht="20" customHeight="1" x14ac:dyDescent="0.2">
      <c r="A15" s="22" t="s">
        <v>608</v>
      </c>
      <c r="B15" s="49" t="str">
        <f>SUBSTITUTE(A15,"/Users/timomiessen/Desktop/imagesdk/blackwomen1/","Image_")</f>
        <v>Image_BW_295.jpg</v>
      </c>
      <c r="C15" s="41" t="s">
        <v>390</v>
      </c>
      <c r="D15" s="23" t="s">
        <v>1516</v>
      </c>
      <c r="E15" s="24">
        <v>0</v>
      </c>
      <c r="F15" s="24">
        <v>0</v>
      </c>
      <c r="G15" s="24">
        <v>0</v>
      </c>
      <c r="H15" s="24">
        <v>1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1</v>
      </c>
      <c r="Q15" s="24">
        <v>0</v>
      </c>
      <c r="R15" s="24" cm="1">
        <f t="array" ref="R15">_xlfn.IFS(H15=1,1,K15=1,1,L15=1,1,M15=1,1,N15=1,1,P15=1,1,TRUE,0)</f>
        <v>1</v>
      </c>
      <c r="S15" s="35">
        <f>IF(AND(G15=1,R15=1),0,R15)</f>
        <v>1</v>
      </c>
      <c r="T15" s="53" t="s">
        <v>12</v>
      </c>
      <c r="U15" s="34" cm="1">
        <f t="array" ref="U15">_xlfn.IFS(T15="UNLIKELY", 1, T15="POSSIBLE", 1, T15="LIKELY",1, T15="VERY_LIKELY", 1, TRUE, 0)</f>
        <v>1</v>
      </c>
      <c r="V15" s="24" cm="1">
        <f t="array" ref="V15">_xlfn.IFS(T15="POSSIBLE", 1, T15="LIKELY",1, T15="VERY_LIKELY", 1, TRUE, 0)</f>
        <v>1</v>
      </c>
      <c r="W15" s="24" cm="1">
        <f t="array" ref="W15">_xlfn.IFS(T15="LIKELY",1, T15="VERY_LIKELY", 1, TRUE, 0)</f>
        <v>1</v>
      </c>
      <c r="X15" s="35" cm="1">
        <f t="array" ref="X15">_xlfn.IFS(T15="VERY_LIKELY", 1, TRUE, 0)</f>
        <v>0</v>
      </c>
    </row>
    <row r="16" spans="1:24" ht="20" customHeight="1" x14ac:dyDescent="0.2">
      <c r="A16" s="22" t="s">
        <v>609</v>
      </c>
      <c r="B16" s="49" t="str">
        <f>SUBSTITUTE(A16,"/Users/timomiessen/Desktop/imagesdk/blackwomen1/","Image_")</f>
        <v>Image_BW_296.jpg</v>
      </c>
      <c r="C16" s="41" t="s">
        <v>390</v>
      </c>
      <c r="D16" s="23" t="s">
        <v>1516</v>
      </c>
      <c r="E16" s="24">
        <v>0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0</v>
      </c>
      <c r="M16" s="24">
        <v>1</v>
      </c>
      <c r="N16" s="24">
        <v>1</v>
      </c>
      <c r="O16" s="24">
        <v>0</v>
      </c>
      <c r="P16" s="24">
        <v>0</v>
      </c>
      <c r="Q16" s="24">
        <v>0</v>
      </c>
      <c r="R16" s="24" cm="1">
        <f t="array" ref="R16">_xlfn.IFS(H16=1,1,K16=1,1,L16=1,1,M16=1,1,N16=1,1,P16=1,1,TRUE,0)</f>
        <v>1</v>
      </c>
      <c r="S16" s="35">
        <f>IF(AND(G16=1,R16=1),0,R16)</f>
        <v>1</v>
      </c>
      <c r="T16" s="53" t="s">
        <v>1</v>
      </c>
      <c r="U16" s="34" cm="1">
        <f t="array" ref="U16">_xlfn.IFS(T16="UNLIKELY", 1, T16="POSSIBLE", 1, T16="LIKELY",1, T16="VERY_LIKELY", 1, TRUE, 0)</f>
        <v>1</v>
      </c>
      <c r="V16" s="24" cm="1">
        <f t="array" ref="V16">_xlfn.IFS(T16="POSSIBLE", 1, T16="LIKELY",1, T16="VERY_LIKELY", 1, TRUE, 0)</f>
        <v>0</v>
      </c>
      <c r="W16" s="24" cm="1">
        <f t="array" ref="W16">_xlfn.IFS(T16="LIKELY",1, T16="VERY_LIKELY", 1, TRUE, 0)</f>
        <v>0</v>
      </c>
      <c r="X16" s="35" cm="1">
        <f t="array" ref="X16">_xlfn.IFS(T16="VERY_LIKELY", 1, TRUE, 0)</f>
        <v>0</v>
      </c>
    </row>
    <row r="17" spans="1:24" ht="20" customHeight="1" x14ac:dyDescent="0.2">
      <c r="A17" s="22" t="s">
        <v>611</v>
      </c>
      <c r="B17" s="49" t="str">
        <f>SUBSTITUTE(A17,"/Users/timomiessen/Desktop/imagesdk/blackwomen1/","Image_")</f>
        <v>Image_BW_298.jpg</v>
      </c>
      <c r="C17" s="41" t="s">
        <v>390</v>
      </c>
      <c r="D17" s="23" t="s">
        <v>1516</v>
      </c>
      <c r="E17" s="24">
        <v>0</v>
      </c>
      <c r="F17" s="24">
        <v>0</v>
      </c>
      <c r="G17" s="24">
        <v>0</v>
      </c>
      <c r="H17" s="24">
        <v>0</v>
      </c>
      <c r="I17" s="24">
        <v>0</v>
      </c>
      <c r="J17" s="24">
        <v>0</v>
      </c>
      <c r="K17" s="24">
        <v>0</v>
      </c>
      <c r="L17" s="24">
        <v>1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 cm="1">
        <f t="array" ref="R17">_xlfn.IFS(H17=1,1,K17=1,1,L17=1,1,M17=1,1,N17=1,1,P17=1,1,TRUE,0)</f>
        <v>1</v>
      </c>
      <c r="S17" s="35">
        <f>IF(AND(G17=1,R17=1),0,R17)</f>
        <v>1</v>
      </c>
      <c r="T17" s="53" t="s">
        <v>113</v>
      </c>
      <c r="U17" s="34" cm="1">
        <f t="array" ref="U17">_xlfn.IFS(T17="UNLIKELY", 1, T17="POSSIBLE", 1, T17="LIKELY",1, T17="VERY_LIKELY", 1, TRUE, 0)</f>
        <v>1</v>
      </c>
      <c r="V17" s="24" cm="1">
        <f t="array" ref="V17">_xlfn.IFS(T17="POSSIBLE", 1, T17="LIKELY",1, T17="VERY_LIKELY", 1, TRUE, 0)</f>
        <v>1</v>
      </c>
      <c r="W17" s="24" cm="1">
        <f t="array" ref="W17">_xlfn.IFS(T17="LIKELY",1, T17="VERY_LIKELY", 1, TRUE, 0)</f>
        <v>1</v>
      </c>
      <c r="X17" s="35" cm="1">
        <f t="array" ref="X17">_xlfn.IFS(T17="VERY_LIKELY", 1, TRUE, 0)</f>
        <v>1</v>
      </c>
    </row>
    <row r="18" spans="1:24" ht="20" customHeight="1" x14ac:dyDescent="0.2">
      <c r="A18" s="22" t="s">
        <v>614</v>
      </c>
      <c r="B18" s="49" t="str">
        <f>SUBSTITUTE(A18,"/Users/timomiessen/Desktop/imagesdk/blackwomen1/","Image_")</f>
        <v>Image_BW_300.jpg</v>
      </c>
      <c r="C18" s="41" t="s">
        <v>390</v>
      </c>
      <c r="D18" s="23" t="s">
        <v>1516</v>
      </c>
      <c r="E18" s="24">
        <v>0</v>
      </c>
      <c r="F18" s="24">
        <v>0</v>
      </c>
      <c r="G18" s="24">
        <v>0</v>
      </c>
      <c r="H18" s="24">
        <v>0</v>
      </c>
      <c r="I18" s="24">
        <v>0</v>
      </c>
      <c r="J18" s="24">
        <v>0</v>
      </c>
      <c r="K18" s="24">
        <v>0</v>
      </c>
      <c r="L18" s="24">
        <v>0</v>
      </c>
      <c r="M18" s="24">
        <v>1</v>
      </c>
      <c r="N18" s="24">
        <v>1</v>
      </c>
      <c r="O18" s="24">
        <v>0</v>
      </c>
      <c r="P18" s="24">
        <v>0</v>
      </c>
      <c r="Q18" s="24">
        <v>0</v>
      </c>
      <c r="R18" s="24" cm="1">
        <f t="array" ref="R18">_xlfn.IFS(H18=1,1,K18=1,1,L18=1,1,M18=1,1,N18=1,1,P18=1,1,TRUE,0)</f>
        <v>1</v>
      </c>
      <c r="S18" s="35">
        <f>IF(AND(G18=1,R18=1),0,R18)</f>
        <v>1</v>
      </c>
      <c r="T18" s="53" t="s">
        <v>12</v>
      </c>
      <c r="U18" s="34" cm="1">
        <f t="array" ref="U18">_xlfn.IFS(T18="UNLIKELY", 1, T18="POSSIBLE", 1, T18="LIKELY",1, T18="VERY_LIKELY", 1, TRUE, 0)</f>
        <v>1</v>
      </c>
      <c r="V18" s="24" cm="1">
        <f t="array" ref="V18">_xlfn.IFS(T18="POSSIBLE", 1, T18="LIKELY",1, T18="VERY_LIKELY", 1, TRUE, 0)</f>
        <v>1</v>
      </c>
      <c r="W18" s="24" cm="1">
        <f t="array" ref="W18">_xlfn.IFS(T18="LIKELY",1, T18="VERY_LIKELY", 1, TRUE, 0)</f>
        <v>1</v>
      </c>
      <c r="X18" s="35" cm="1">
        <f t="array" ref="X18">_xlfn.IFS(T18="VERY_LIKELY", 1, TRUE, 0)</f>
        <v>0</v>
      </c>
    </row>
    <row r="19" spans="1:24" ht="20" customHeight="1" x14ac:dyDescent="0.2">
      <c r="A19" s="22" t="s">
        <v>615</v>
      </c>
      <c r="B19" s="49" t="str">
        <f>SUBSTITUTE(A19,"/Users/timomiessen/Desktop/imagesdk/blackwomen1/","Image_")</f>
        <v>Image_BW_301.jpg</v>
      </c>
      <c r="C19" s="41" t="s">
        <v>390</v>
      </c>
      <c r="D19" s="23" t="s">
        <v>1516</v>
      </c>
      <c r="E19" s="24">
        <v>0</v>
      </c>
      <c r="F19" s="24">
        <v>0</v>
      </c>
      <c r="G19" s="24">
        <v>0</v>
      </c>
      <c r="H19" s="24">
        <v>0</v>
      </c>
      <c r="I19" s="24">
        <v>0</v>
      </c>
      <c r="J19" s="24">
        <v>0</v>
      </c>
      <c r="K19" s="24">
        <v>0</v>
      </c>
      <c r="L19" s="24">
        <v>1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 cm="1">
        <f t="array" ref="R19">_xlfn.IFS(H19=1,1,K19=1,1,L19=1,1,M19=1,1,N19=1,1,P19=1,1,TRUE,0)</f>
        <v>1</v>
      </c>
      <c r="S19" s="35">
        <f>IF(AND(G19=1,R19=1),0,R19)</f>
        <v>1</v>
      </c>
      <c r="T19" s="53" t="s">
        <v>113</v>
      </c>
      <c r="U19" s="34" cm="1">
        <f t="array" ref="U19">_xlfn.IFS(T19="UNLIKELY", 1, T19="POSSIBLE", 1, T19="LIKELY",1, T19="VERY_LIKELY", 1, TRUE, 0)</f>
        <v>1</v>
      </c>
      <c r="V19" s="24" cm="1">
        <f t="array" ref="V19">_xlfn.IFS(T19="POSSIBLE", 1, T19="LIKELY",1, T19="VERY_LIKELY", 1, TRUE, 0)</f>
        <v>1</v>
      </c>
      <c r="W19" s="24" cm="1">
        <f t="array" ref="W19">_xlfn.IFS(T19="LIKELY",1, T19="VERY_LIKELY", 1, TRUE, 0)</f>
        <v>1</v>
      </c>
      <c r="X19" s="35" cm="1">
        <f t="array" ref="X19">_xlfn.IFS(T19="VERY_LIKELY", 1, TRUE, 0)</f>
        <v>1</v>
      </c>
    </row>
    <row r="20" spans="1:24" ht="20" customHeight="1" x14ac:dyDescent="0.2">
      <c r="A20" s="22" t="s">
        <v>616</v>
      </c>
      <c r="B20" s="49" t="str">
        <f>SUBSTITUTE(A20,"/Users/timomiessen/Desktop/imagesdk/blackwomen1/","Image_")</f>
        <v>Image_BW_302.jpg</v>
      </c>
      <c r="C20" s="41" t="s">
        <v>390</v>
      </c>
      <c r="D20" s="23" t="s">
        <v>1516</v>
      </c>
      <c r="E20" s="24">
        <v>0</v>
      </c>
      <c r="F20" s="24">
        <v>0</v>
      </c>
      <c r="G20" s="24">
        <v>0</v>
      </c>
      <c r="H20" s="24">
        <v>0</v>
      </c>
      <c r="I20" s="24">
        <v>0</v>
      </c>
      <c r="J20" s="24">
        <v>0</v>
      </c>
      <c r="K20" s="24">
        <v>0</v>
      </c>
      <c r="L20" s="24">
        <v>1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 cm="1">
        <f t="array" ref="R20">_xlfn.IFS(H20=1,1,K20=1,1,L20=1,1,M20=1,1,N20=1,1,P20=1,1,TRUE,0)</f>
        <v>1</v>
      </c>
      <c r="S20" s="35">
        <f>IF(AND(G20=1,R20=1),0,R20)</f>
        <v>1</v>
      </c>
      <c r="T20" s="53" t="s">
        <v>113</v>
      </c>
      <c r="U20" s="34" cm="1">
        <f t="array" ref="U20">_xlfn.IFS(T20="UNLIKELY", 1, T20="POSSIBLE", 1, T20="LIKELY",1, T20="VERY_LIKELY", 1, TRUE, 0)</f>
        <v>1</v>
      </c>
      <c r="V20" s="24" cm="1">
        <f t="array" ref="V20">_xlfn.IFS(T20="POSSIBLE", 1, T20="LIKELY",1, T20="VERY_LIKELY", 1, TRUE, 0)</f>
        <v>1</v>
      </c>
      <c r="W20" s="24" cm="1">
        <f t="array" ref="W20">_xlfn.IFS(T20="LIKELY",1, T20="VERY_LIKELY", 1, TRUE, 0)</f>
        <v>1</v>
      </c>
      <c r="X20" s="35" cm="1">
        <f t="array" ref="X20">_xlfn.IFS(T20="VERY_LIKELY", 1, TRUE, 0)</f>
        <v>1</v>
      </c>
    </row>
    <row r="21" spans="1:24" ht="20" customHeight="1" x14ac:dyDescent="0.2">
      <c r="A21" s="22" t="s">
        <v>617</v>
      </c>
      <c r="B21" s="49" t="str">
        <f>SUBSTITUTE(A21,"/Users/timomiessen/Desktop/imagesdk/blackwomen1/","Image_")</f>
        <v>Image_BW_303.jpg</v>
      </c>
      <c r="C21" s="41" t="s">
        <v>390</v>
      </c>
      <c r="D21" s="23" t="s">
        <v>1516</v>
      </c>
      <c r="E21" s="24">
        <v>0</v>
      </c>
      <c r="F21" s="24">
        <v>0</v>
      </c>
      <c r="G21" s="24">
        <v>0</v>
      </c>
      <c r="H21" s="24">
        <v>1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24">
        <v>1</v>
      </c>
      <c r="Q21" s="24">
        <v>0</v>
      </c>
      <c r="R21" s="24" cm="1">
        <f t="array" ref="R21">_xlfn.IFS(H21=1,1,K21=1,1,L21=1,1,M21=1,1,N21=1,1,P21=1,1,TRUE,0)</f>
        <v>1</v>
      </c>
      <c r="S21" s="35">
        <f>IF(AND(G21=1,R21=1),0,R21)</f>
        <v>1</v>
      </c>
      <c r="T21" s="53" t="s">
        <v>113</v>
      </c>
      <c r="U21" s="34" cm="1">
        <f t="array" ref="U21">_xlfn.IFS(T21="UNLIKELY", 1, T21="POSSIBLE", 1, T21="LIKELY",1, T21="VERY_LIKELY", 1, TRUE, 0)</f>
        <v>1</v>
      </c>
      <c r="V21" s="24" cm="1">
        <f t="array" ref="V21">_xlfn.IFS(T21="POSSIBLE", 1, T21="LIKELY",1, T21="VERY_LIKELY", 1, TRUE, 0)</f>
        <v>1</v>
      </c>
      <c r="W21" s="24" cm="1">
        <f t="array" ref="W21">_xlfn.IFS(T21="LIKELY",1, T21="VERY_LIKELY", 1, TRUE, 0)</f>
        <v>1</v>
      </c>
      <c r="X21" s="35" cm="1">
        <f t="array" ref="X21">_xlfn.IFS(T21="VERY_LIKELY", 1, TRUE, 0)</f>
        <v>1</v>
      </c>
    </row>
    <row r="22" spans="1:24" ht="20" customHeight="1" x14ac:dyDescent="0.2">
      <c r="A22" s="22" t="s">
        <v>618</v>
      </c>
      <c r="B22" s="49" t="str">
        <f>SUBSTITUTE(A22,"/Users/timomiessen/Desktop/imagesdk/blackwomen1/","Image_")</f>
        <v>Image_BW_304.jpg</v>
      </c>
      <c r="C22" s="41" t="s">
        <v>390</v>
      </c>
      <c r="D22" s="23" t="s">
        <v>1516</v>
      </c>
      <c r="E22" s="24">
        <v>0</v>
      </c>
      <c r="F22" s="24">
        <v>0</v>
      </c>
      <c r="G22" s="24">
        <v>0</v>
      </c>
      <c r="H22" s="24">
        <v>0</v>
      </c>
      <c r="I22" s="24">
        <v>0</v>
      </c>
      <c r="J22" s="24">
        <v>0</v>
      </c>
      <c r="K22" s="24">
        <v>0</v>
      </c>
      <c r="L22" s="24">
        <v>0</v>
      </c>
      <c r="M22" s="24">
        <v>0</v>
      </c>
      <c r="N22" s="24">
        <v>0</v>
      </c>
      <c r="O22" s="24">
        <v>0</v>
      </c>
      <c r="P22" s="24">
        <v>1</v>
      </c>
      <c r="Q22" s="24">
        <v>0</v>
      </c>
      <c r="R22" s="24" cm="1">
        <f t="array" ref="R22">_xlfn.IFS(H22=1,1,K22=1,1,L22=1,1,M22=1,1,N22=1,1,P22=1,1,TRUE,0)</f>
        <v>1</v>
      </c>
      <c r="S22" s="35">
        <f>IF(AND(G22=1,R22=1),0,R22)</f>
        <v>1</v>
      </c>
      <c r="T22" s="53" t="s">
        <v>113</v>
      </c>
      <c r="U22" s="34" cm="1">
        <f t="array" ref="U22">_xlfn.IFS(T22="UNLIKELY", 1, T22="POSSIBLE", 1, T22="LIKELY",1, T22="VERY_LIKELY", 1, TRUE, 0)</f>
        <v>1</v>
      </c>
      <c r="V22" s="24" cm="1">
        <f t="array" ref="V22">_xlfn.IFS(T22="POSSIBLE", 1, T22="LIKELY",1, T22="VERY_LIKELY", 1, TRUE, 0)</f>
        <v>1</v>
      </c>
      <c r="W22" s="24" cm="1">
        <f t="array" ref="W22">_xlfn.IFS(T22="LIKELY",1, T22="VERY_LIKELY", 1, TRUE, 0)</f>
        <v>1</v>
      </c>
      <c r="X22" s="35" cm="1">
        <f t="array" ref="X22">_xlfn.IFS(T22="VERY_LIKELY", 1, TRUE, 0)</f>
        <v>1</v>
      </c>
    </row>
    <row r="23" spans="1:24" ht="20" customHeight="1" x14ac:dyDescent="0.2">
      <c r="A23" s="22" t="s">
        <v>619</v>
      </c>
      <c r="B23" s="49" t="str">
        <f>SUBSTITUTE(A23,"/Users/timomiessen/Desktop/imagesdk/blackwomen1/","Image_")</f>
        <v>Image_BW_305.jpg</v>
      </c>
      <c r="C23" s="41" t="s">
        <v>390</v>
      </c>
      <c r="D23" s="23" t="s">
        <v>1516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24">
        <v>1</v>
      </c>
      <c r="O23" s="24">
        <v>0</v>
      </c>
      <c r="P23" s="24">
        <v>0</v>
      </c>
      <c r="Q23" s="24">
        <v>0</v>
      </c>
      <c r="R23" s="24" cm="1">
        <f t="array" ref="R23">_xlfn.IFS(H23=1,1,K23=1,1,L23=1,1,M23=1,1,N23=1,1,P23=1,1,TRUE,0)</f>
        <v>1</v>
      </c>
      <c r="S23" s="35">
        <f>IF(AND(G23=1,R23=1),0,R23)</f>
        <v>1</v>
      </c>
      <c r="T23" s="53" t="s">
        <v>2</v>
      </c>
      <c r="U23" s="34" cm="1">
        <f t="array" ref="U23">_xlfn.IFS(T23="UNLIKELY", 1, T23="POSSIBLE", 1, T23="LIKELY",1, T23="VERY_LIKELY", 1, TRUE, 0)</f>
        <v>1</v>
      </c>
      <c r="V23" s="24" cm="1">
        <f t="array" ref="V23">_xlfn.IFS(T23="POSSIBLE", 1, T23="LIKELY",1, T23="VERY_LIKELY", 1, TRUE, 0)</f>
        <v>1</v>
      </c>
      <c r="W23" s="24" cm="1">
        <f t="array" ref="W23">_xlfn.IFS(T23="LIKELY",1, T23="VERY_LIKELY", 1, TRUE, 0)</f>
        <v>0</v>
      </c>
      <c r="X23" s="35" cm="1">
        <f t="array" ref="X23">_xlfn.IFS(T23="VERY_LIKELY", 1, TRUE, 0)</f>
        <v>0</v>
      </c>
    </row>
    <row r="24" spans="1:24" ht="20" customHeight="1" x14ac:dyDescent="0.2">
      <c r="A24" s="22" t="s">
        <v>620</v>
      </c>
      <c r="B24" s="49" t="str">
        <f>SUBSTITUTE(A24,"/Users/timomiessen/Desktop/imagesdk/blackwomen1/","Image_")</f>
        <v>Image_BW_306.jpg</v>
      </c>
      <c r="C24" s="41" t="s">
        <v>390</v>
      </c>
      <c r="D24" s="23" t="s">
        <v>1516</v>
      </c>
      <c r="E24" s="24">
        <v>0</v>
      </c>
      <c r="F24" s="24">
        <v>0</v>
      </c>
      <c r="G24" s="24">
        <v>0</v>
      </c>
      <c r="H24" s="24">
        <v>0</v>
      </c>
      <c r="I24" s="24">
        <v>0</v>
      </c>
      <c r="J24" s="24">
        <v>0</v>
      </c>
      <c r="K24" s="24">
        <v>0</v>
      </c>
      <c r="L24" s="24">
        <v>0</v>
      </c>
      <c r="M24" s="24">
        <v>1</v>
      </c>
      <c r="N24" s="24">
        <v>0</v>
      </c>
      <c r="O24" s="24">
        <v>0</v>
      </c>
      <c r="P24" s="24">
        <v>1</v>
      </c>
      <c r="Q24" s="24">
        <v>0</v>
      </c>
      <c r="R24" s="24" cm="1">
        <f t="array" ref="R24">_xlfn.IFS(H24=1,1,K24=1,1,L24=1,1,M24=1,1,N24=1,1,P24=1,1,TRUE,0)</f>
        <v>1</v>
      </c>
      <c r="S24" s="35">
        <f>IF(AND(G24=1,R24=1),0,R24)</f>
        <v>1</v>
      </c>
      <c r="T24" s="53" t="s">
        <v>113</v>
      </c>
      <c r="U24" s="34" cm="1">
        <f t="array" ref="U24">_xlfn.IFS(T24="UNLIKELY", 1, T24="POSSIBLE", 1, T24="LIKELY",1, T24="VERY_LIKELY", 1, TRUE, 0)</f>
        <v>1</v>
      </c>
      <c r="V24" s="24" cm="1">
        <f t="array" ref="V24">_xlfn.IFS(T24="POSSIBLE", 1, T24="LIKELY",1, T24="VERY_LIKELY", 1, TRUE, 0)</f>
        <v>1</v>
      </c>
      <c r="W24" s="24" cm="1">
        <f t="array" ref="W24">_xlfn.IFS(T24="LIKELY",1, T24="VERY_LIKELY", 1, TRUE, 0)</f>
        <v>1</v>
      </c>
      <c r="X24" s="35" cm="1">
        <f t="array" ref="X24">_xlfn.IFS(T24="VERY_LIKELY", 1, TRUE, 0)</f>
        <v>1</v>
      </c>
    </row>
    <row r="25" spans="1:24" ht="20" customHeight="1" x14ac:dyDescent="0.2">
      <c r="A25" s="22" t="s">
        <v>621</v>
      </c>
      <c r="B25" s="49" t="str">
        <f>SUBSTITUTE(A25,"/Users/timomiessen/Desktop/imagesdk/blackwomen1/","Image_")</f>
        <v>Image_BW_307.jpg</v>
      </c>
      <c r="C25" s="41" t="s">
        <v>390</v>
      </c>
      <c r="D25" s="23" t="s">
        <v>1516</v>
      </c>
      <c r="E25" s="24">
        <v>0</v>
      </c>
      <c r="F25" s="24">
        <v>0</v>
      </c>
      <c r="G25" s="24">
        <v>0</v>
      </c>
      <c r="H25" s="24">
        <v>0</v>
      </c>
      <c r="I25" s="24">
        <v>1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1</v>
      </c>
      <c r="Q25" s="24">
        <v>0</v>
      </c>
      <c r="R25" s="24" cm="1">
        <f t="array" ref="R25">_xlfn.IFS(H25=1,1,K25=1,1,L25=1,1,M25=1,1,N25=1,1,P25=1,1,TRUE,0)</f>
        <v>1</v>
      </c>
      <c r="S25" s="35">
        <f>IF(AND(G25=1,R25=1),0,R25)</f>
        <v>1</v>
      </c>
      <c r="T25" s="53" t="s">
        <v>12</v>
      </c>
      <c r="U25" s="34" cm="1">
        <f t="array" ref="U25">_xlfn.IFS(T25="UNLIKELY", 1, T25="POSSIBLE", 1, T25="LIKELY",1, T25="VERY_LIKELY", 1, TRUE, 0)</f>
        <v>1</v>
      </c>
      <c r="V25" s="24" cm="1">
        <f t="array" ref="V25">_xlfn.IFS(T25="POSSIBLE", 1, T25="LIKELY",1, T25="VERY_LIKELY", 1, TRUE, 0)</f>
        <v>1</v>
      </c>
      <c r="W25" s="24" cm="1">
        <f t="array" ref="W25">_xlfn.IFS(T25="LIKELY",1, T25="VERY_LIKELY", 1, TRUE, 0)</f>
        <v>1</v>
      </c>
      <c r="X25" s="35" cm="1">
        <f t="array" ref="X25">_xlfn.IFS(T25="VERY_LIKELY", 1, TRUE, 0)</f>
        <v>0</v>
      </c>
    </row>
    <row r="26" spans="1:24" ht="20" customHeight="1" x14ac:dyDescent="0.2">
      <c r="A26" s="22" t="s">
        <v>622</v>
      </c>
      <c r="B26" s="49" t="str">
        <f>SUBSTITUTE(A26,"/Users/timomiessen/Desktop/imagesdk/blackwomen1/","Image_")</f>
        <v>Image_BW_308.jpg</v>
      </c>
      <c r="C26" s="41" t="s">
        <v>390</v>
      </c>
      <c r="D26" s="23" t="s">
        <v>1516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1</v>
      </c>
      <c r="N26" s="24">
        <v>1</v>
      </c>
      <c r="O26" s="24">
        <v>0</v>
      </c>
      <c r="P26" s="24">
        <v>0</v>
      </c>
      <c r="Q26" s="24">
        <v>0</v>
      </c>
      <c r="R26" s="24" cm="1">
        <f t="array" ref="R26">_xlfn.IFS(H26=1,1,K26=1,1,L26=1,1,M26=1,1,N26=1,1,P26=1,1,TRUE,0)</f>
        <v>1</v>
      </c>
      <c r="S26" s="35">
        <f>IF(AND(G26=1,R26=1),0,R26)</f>
        <v>1</v>
      </c>
      <c r="T26" s="53" t="s">
        <v>2</v>
      </c>
      <c r="U26" s="34" cm="1">
        <f t="array" ref="U26">_xlfn.IFS(T26="UNLIKELY", 1, T26="POSSIBLE", 1, T26="LIKELY",1, T26="VERY_LIKELY", 1, TRUE, 0)</f>
        <v>1</v>
      </c>
      <c r="V26" s="24" cm="1">
        <f t="array" ref="V26">_xlfn.IFS(T26="POSSIBLE", 1, T26="LIKELY",1, T26="VERY_LIKELY", 1, TRUE, 0)</f>
        <v>1</v>
      </c>
      <c r="W26" s="24" cm="1">
        <f t="array" ref="W26">_xlfn.IFS(T26="LIKELY",1, T26="VERY_LIKELY", 1, TRUE, 0)</f>
        <v>0</v>
      </c>
      <c r="X26" s="35" cm="1">
        <f t="array" ref="X26">_xlfn.IFS(T26="VERY_LIKELY", 1, TRUE, 0)</f>
        <v>0</v>
      </c>
    </row>
    <row r="27" spans="1:24" ht="20" customHeight="1" x14ac:dyDescent="0.2">
      <c r="A27" s="22" t="s">
        <v>623</v>
      </c>
      <c r="B27" s="49" t="str">
        <f>SUBSTITUTE(A27,"/Users/timomiessen/Desktop/imagesdk/blackwomen1/","Image_")</f>
        <v>Image_BW_309.jpg</v>
      </c>
      <c r="C27" s="41" t="s">
        <v>390</v>
      </c>
      <c r="D27" s="23" t="s">
        <v>1516</v>
      </c>
      <c r="E27" s="24">
        <v>0</v>
      </c>
      <c r="F27" s="24">
        <v>0</v>
      </c>
      <c r="G27" s="24">
        <v>0</v>
      </c>
      <c r="H27" s="24">
        <v>1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 cm="1">
        <f t="array" ref="R27">_xlfn.IFS(H27=1,1,K27=1,1,L27=1,1,M27=1,1,N27=1,1,P27=1,1,TRUE,0)</f>
        <v>1</v>
      </c>
      <c r="S27" s="35">
        <f>IF(AND(G27=1,R27=1),0,R27)</f>
        <v>1</v>
      </c>
      <c r="T27" s="53" t="s">
        <v>12</v>
      </c>
      <c r="U27" s="34" cm="1">
        <f t="array" ref="U27">_xlfn.IFS(T27="UNLIKELY", 1, T27="POSSIBLE", 1, T27="LIKELY",1, T27="VERY_LIKELY", 1, TRUE, 0)</f>
        <v>1</v>
      </c>
      <c r="V27" s="24" cm="1">
        <f t="array" ref="V27">_xlfn.IFS(T27="POSSIBLE", 1, T27="LIKELY",1, T27="VERY_LIKELY", 1, TRUE, 0)</f>
        <v>1</v>
      </c>
      <c r="W27" s="24" cm="1">
        <f t="array" ref="W27">_xlfn.IFS(T27="LIKELY",1, T27="VERY_LIKELY", 1, TRUE, 0)</f>
        <v>1</v>
      </c>
      <c r="X27" s="35" cm="1">
        <f t="array" ref="X27">_xlfn.IFS(T27="VERY_LIKELY", 1, TRUE, 0)</f>
        <v>0</v>
      </c>
    </row>
    <row r="28" spans="1:24" ht="20" customHeight="1" x14ac:dyDescent="0.2">
      <c r="A28" s="22" t="s">
        <v>625</v>
      </c>
      <c r="B28" s="49" t="str">
        <f>SUBSTITUTE(A28,"/Users/timomiessen/Desktop/imagesdk/blackwomen1/","Image_")</f>
        <v>Image_BW_310.jpg</v>
      </c>
      <c r="C28" s="41" t="s">
        <v>390</v>
      </c>
      <c r="D28" s="23" t="s">
        <v>1516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1</v>
      </c>
      <c r="Q28" s="24">
        <v>0</v>
      </c>
      <c r="R28" s="24" cm="1">
        <f t="array" ref="R28">_xlfn.IFS(H28=1,1,K28=1,1,L28=1,1,M28=1,1,N28=1,1,P28=1,1,TRUE,0)</f>
        <v>1</v>
      </c>
      <c r="S28" s="35">
        <f>IF(AND(G28=1,R28=1),0,R28)</f>
        <v>1</v>
      </c>
      <c r="T28" s="53" t="s">
        <v>12</v>
      </c>
      <c r="U28" s="34" cm="1">
        <f t="array" ref="U28">_xlfn.IFS(T28="UNLIKELY", 1, T28="POSSIBLE", 1, T28="LIKELY",1, T28="VERY_LIKELY", 1, TRUE, 0)</f>
        <v>1</v>
      </c>
      <c r="V28" s="24" cm="1">
        <f t="array" ref="V28">_xlfn.IFS(T28="POSSIBLE", 1, T28="LIKELY",1, T28="VERY_LIKELY", 1, TRUE, 0)</f>
        <v>1</v>
      </c>
      <c r="W28" s="24" cm="1">
        <f t="array" ref="W28">_xlfn.IFS(T28="LIKELY",1, T28="VERY_LIKELY", 1, TRUE, 0)</f>
        <v>1</v>
      </c>
      <c r="X28" s="35" cm="1">
        <f t="array" ref="X28">_xlfn.IFS(T28="VERY_LIKELY", 1, TRUE, 0)</f>
        <v>0</v>
      </c>
    </row>
    <row r="29" spans="1:24" ht="20" customHeight="1" x14ac:dyDescent="0.2">
      <c r="A29" s="22" t="s">
        <v>626</v>
      </c>
      <c r="B29" s="49" t="str">
        <f>SUBSTITUTE(A29,"/Users/timomiessen/Desktop/imagesdk/blackwomen1/","Image_")</f>
        <v>Image_BW_311.jpg</v>
      </c>
      <c r="C29" s="41" t="s">
        <v>390</v>
      </c>
      <c r="D29" s="23" t="s">
        <v>1516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1</v>
      </c>
      <c r="Q29" s="24">
        <v>0</v>
      </c>
      <c r="R29" s="24" cm="1">
        <f t="array" ref="R29">_xlfn.IFS(H29=1,1,K29=1,1,L29=1,1,M29=1,1,N29=1,1,P29=1,1,TRUE,0)</f>
        <v>1</v>
      </c>
      <c r="S29" s="35">
        <f>IF(AND(G29=1,R29=1),0,R29)</f>
        <v>1</v>
      </c>
      <c r="T29" s="53" t="s">
        <v>113</v>
      </c>
      <c r="U29" s="34" cm="1">
        <f t="array" ref="U29">_xlfn.IFS(T29="UNLIKELY", 1, T29="POSSIBLE", 1, T29="LIKELY",1, T29="VERY_LIKELY", 1, TRUE, 0)</f>
        <v>1</v>
      </c>
      <c r="V29" s="24" cm="1">
        <f t="array" ref="V29">_xlfn.IFS(T29="POSSIBLE", 1, T29="LIKELY",1, T29="VERY_LIKELY", 1, TRUE, 0)</f>
        <v>1</v>
      </c>
      <c r="W29" s="24" cm="1">
        <f t="array" ref="W29">_xlfn.IFS(T29="LIKELY",1, T29="VERY_LIKELY", 1, TRUE, 0)</f>
        <v>1</v>
      </c>
      <c r="X29" s="35" cm="1">
        <f t="array" ref="X29">_xlfn.IFS(T29="VERY_LIKELY", 1, TRUE, 0)</f>
        <v>1</v>
      </c>
    </row>
    <row r="30" spans="1:24" ht="20" customHeight="1" x14ac:dyDescent="0.2">
      <c r="A30" s="22" t="s">
        <v>627</v>
      </c>
      <c r="B30" s="49" t="str">
        <f>SUBSTITUTE(A30,"/Users/timomiessen/Desktop/imagesdk/blackwomen1/","Image_")</f>
        <v>Image_BW_312.jpg</v>
      </c>
      <c r="C30" s="41" t="s">
        <v>390</v>
      </c>
      <c r="D30" s="23" t="s">
        <v>1516</v>
      </c>
      <c r="E30" s="24">
        <v>0</v>
      </c>
      <c r="F30" s="24">
        <v>0</v>
      </c>
      <c r="G30" s="24">
        <v>0</v>
      </c>
      <c r="H30" s="24">
        <v>1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1</v>
      </c>
      <c r="Q30" s="24">
        <v>0</v>
      </c>
      <c r="R30" s="24" cm="1">
        <f t="array" ref="R30">_xlfn.IFS(H30=1,1,K30=1,1,L30=1,1,M30=1,1,N30=1,1,P30=1,1,TRUE,0)</f>
        <v>1</v>
      </c>
      <c r="S30" s="35">
        <f>IF(AND(G30=1,R30=1),0,R30)</f>
        <v>1</v>
      </c>
      <c r="T30" s="53" t="s">
        <v>113</v>
      </c>
      <c r="U30" s="34" cm="1">
        <f t="array" ref="U30">_xlfn.IFS(T30="UNLIKELY", 1, T30="POSSIBLE", 1, T30="LIKELY",1, T30="VERY_LIKELY", 1, TRUE, 0)</f>
        <v>1</v>
      </c>
      <c r="V30" s="24" cm="1">
        <f t="array" ref="V30">_xlfn.IFS(T30="POSSIBLE", 1, T30="LIKELY",1, T30="VERY_LIKELY", 1, TRUE, 0)</f>
        <v>1</v>
      </c>
      <c r="W30" s="24" cm="1">
        <f t="array" ref="W30">_xlfn.IFS(T30="LIKELY",1, T30="VERY_LIKELY", 1, TRUE, 0)</f>
        <v>1</v>
      </c>
      <c r="X30" s="35" cm="1">
        <f t="array" ref="X30">_xlfn.IFS(T30="VERY_LIKELY", 1, TRUE, 0)</f>
        <v>1</v>
      </c>
    </row>
    <row r="31" spans="1:24" ht="20" customHeight="1" x14ac:dyDescent="0.2">
      <c r="A31" s="22" t="s">
        <v>628</v>
      </c>
      <c r="B31" s="49" t="str">
        <f>SUBSTITUTE(A31,"/Users/timomiessen/Desktop/imagesdk/blackwomen1/","Image_")</f>
        <v>Image_BW_313.jpg</v>
      </c>
      <c r="C31" s="41" t="s">
        <v>390</v>
      </c>
      <c r="D31" s="23" t="s">
        <v>1516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1</v>
      </c>
      <c r="O31" s="24">
        <v>0</v>
      </c>
      <c r="P31" s="24">
        <v>0</v>
      </c>
      <c r="Q31" s="24">
        <v>0</v>
      </c>
      <c r="R31" s="24" cm="1">
        <f t="array" ref="R31">_xlfn.IFS(H31=1,1,K31=1,1,L31=1,1,M31=1,1,N31=1,1,P31=1,1,TRUE,0)</f>
        <v>1</v>
      </c>
      <c r="S31" s="35">
        <f>IF(AND(G31=1,R31=1),0,R31)</f>
        <v>1</v>
      </c>
      <c r="T31" s="53" t="s">
        <v>113</v>
      </c>
      <c r="U31" s="34" cm="1">
        <f t="array" ref="U31">_xlfn.IFS(T31="UNLIKELY", 1, T31="POSSIBLE", 1, T31="LIKELY",1, T31="VERY_LIKELY", 1, TRUE, 0)</f>
        <v>1</v>
      </c>
      <c r="V31" s="24" cm="1">
        <f t="array" ref="V31">_xlfn.IFS(T31="POSSIBLE", 1, T31="LIKELY",1, T31="VERY_LIKELY", 1, TRUE, 0)</f>
        <v>1</v>
      </c>
      <c r="W31" s="24" cm="1">
        <f t="array" ref="W31">_xlfn.IFS(T31="LIKELY",1, T31="VERY_LIKELY", 1, TRUE, 0)</f>
        <v>1</v>
      </c>
      <c r="X31" s="35" cm="1">
        <f t="array" ref="X31">_xlfn.IFS(T31="VERY_LIKELY", 1, TRUE, 0)</f>
        <v>1</v>
      </c>
    </row>
    <row r="32" spans="1:24" ht="20" customHeight="1" x14ac:dyDescent="0.2">
      <c r="A32" s="22" t="s">
        <v>631</v>
      </c>
      <c r="B32" s="49" t="str">
        <f>SUBSTITUTE(A32,"/Users/timomiessen/Desktop/imagesdk/blackwomen1/","Image_")</f>
        <v>Image_BW_316.jpg</v>
      </c>
      <c r="C32" s="41" t="s">
        <v>390</v>
      </c>
      <c r="D32" s="23" t="s">
        <v>1516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1</v>
      </c>
      <c r="N32" s="24">
        <v>0</v>
      </c>
      <c r="O32" s="24">
        <v>0</v>
      </c>
      <c r="P32" s="24">
        <v>0</v>
      </c>
      <c r="Q32" s="24">
        <v>0</v>
      </c>
      <c r="R32" s="24" cm="1">
        <f t="array" ref="R32">_xlfn.IFS(H32=1,1,K32=1,1,L32=1,1,M32=1,1,N32=1,1,P32=1,1,TRUE,0)</f>
        <v>1</v>
      </c>
      <c r="S32" s="35">
        <f>IF(AND(G32=1,R32=1),0,R32)</f>
        <v>1</v>
      </c>
      <c r="T32" s="53" t="s">
        <v>2</v>
      </c>
      <c r="U32" s="34" cm="1">
        <f t="array" ref="U32">_xlfn.IFS(T32="UNLIKELY", 1, T32="POSSIBLE", 1, T32="LIKELY",1, T32="VERY_LIKELY", 1, TRUE, 0)</f>
        <v>1</v>
      </c>
      <c r="V32" s="24" cm="1">
        <f t="array" ref="V32">_xlfn.IFS(T32="POSSIBLE", 1, T32="LIKELY",1, T32="VERY_LIKELY", 1, TRUE, 0)</f>
        <v>1</v>
      </c>
      <c r="W32" s="24" cm="1">
        <f t="array" ref="W32">_xlfn.IFS(T32="LIKELY",1, T32="VERY_LIKELY", 1, TRUE, 0)</f>
        <v>0</v>
      </c>
      <c r="X32" s="35" cm="1">
        <f t="array" ref="X32">_xlfn.IFS(T32="VERY_LIKELY", 1, TRUE, 0)</f>
        <v>0</v>
      </c>
    </row>
    <row r="33" spans="1:24" ht="20" customHeight="1" x14ac:dyDescent="0.2">
      <c r="A33" s="22" t="s">
        <v>633</v>
      </c>
      <c r="B33" s="49" t="str">
        <f>SUBSTITUTE(A33,"/Users/timomiessen/Desktop/imagesdk/blackwomen1/","Image_")</f>
        <v>Image_BW_318.jpg</v>
      </c>
      <c r="C33" s="41" t="s">
        <v>390</v>
      </c>
      <c r="D33" s="23" t="s">
        <v>1516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1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1</v>
      </c>
      <c r="Q33" s="24">
        <v>0</v>
      </c>
      <c r="R33" s="24" cm="1">
        <f t="array" ref="R33">_xlfn.IFS(H33=1,1,K33=1,1,L33=1,1,M33=1,1,N33=1,1,P33=1,1,TRUE,0)</f>
        <v>1</v>
      </c>
      <c r="S33" s="35">
        <f>IF(AND(G33=1,R33=1),0,R33)</f>
        <v>1</v>
      </c>
      <c r="T33" s="53" t="s">
        <v>12</v>
      </c>
      <c r="U33" s="34" cm="1">
        <f t="array" ref="U33">_xlfn.IFS(T33="UNLIKELY", 1, T33="POSSIBLE", 1, T33="LIKELY",1, T33="VERY_LIKELY", 1, TRUE, 0)</f>
        <v>1</v>
      </c>
      <c r="V33" s="24" cm="1">
        <f t="array" ref="V33">_xlfn.IFS(T33="POSSIBLE", 1, T33="LIKELY",1, T33="VERY_LIKELY", 1, TRUE, 0)</f>
        <v>1</v>
      </c>
      <c r="W33" s="24" cm="1">
        <f t="array" ref="W33">_xlfn.IFS(T33="LIKELY",1, T33="VERY_LIKELY", 1, TRUE, 0)</f>
        <v>1</v>
      </c>
      <c r="X33" s="35" cm="1">
        <f t="array" ref="X33">_xlfn.IFS(T33="VERY_LIKELY", 1, TRUE, 0)</f>
        <v>0</v>
      </c>
    </row>
    <row r="34" spans="1:24" ht="20" customHeight="1" x14ac:dyDescent="0.2">
      <c r="A34" s="22" t="s">
        <v>636</v>
      </c>
      <c r="B34" s="49" t="str">
        <f>SUBSTITUTE(A34,"/Users/timomiessen/Desktop/imagesdk/blackwomen1/","Image_")</f>
        <v>Image_BW_320.jpg</v>
      </c>
      <c r="C34" s="41" t="s">
        <v>390</v>
      </c>
      <c r="D34" s="23" t="s">
        <v>1516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1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1</v>
      </c>
      <c r="Q34" s="24">
        <v>0</v>
      </c>
      <c r="R34" s="24" cm="1">
        <f t="array" ref="R34">_xlfn.IFS(H34=1,1,K34=1,1,L34=1,1,M34=1,1,N34=1,1,P34=1,1,TRUE,0)</f>
        <v>1</v>
      </c>
      <c r="S34" s="35">
        <f>IF(AND(G34=1,R34=1),0,R34)</f>
        <v>1</v>
      </c>
      <c r="T34" s="53" t="s">
        <v>2</v>
      </c>
      <c r="U34" s="34" cm="1">
        <f t="array" ref="U34">_xlfn.IFS(T34="UNLIKELY", 1, T34="POSSIBLE", 1, T34="LIKELY",1, T34="VERY_LIKELY", 1, TRUE, 0)</f>
        <v>1</v>
      </c>
      <c r="V34" s="24" cm="1">
        <f t="array" ref="V34">_xlfn.IFS(T34="POSSIBLE", 1, T34="LIKELY",1, T34="VERY_LIKELY", 1, TRUE, 0)</f>
        <v>1</v>
      </c>
      <c r="W34" s="24" cm="1">
        <f t="array" ref="W34">_xlfn.IFS(T34="LIKELY",1, T34="VERY_LIKELY", 1, TRUE, 0)</f>
        <v>0</v>
      </c>
      <c r="X34" s="35" cm="1">
        <f t="array" ref="X34">_xlfn.IFS(T34="VERY_LIKELY", 1, TRUE, 0)</f>
        <v>0</v>
      </c>
    </row>
    <row r="35" spans="1:24" ht="20" customHeight="1" x14ac:dyDescent="0.2">
      <c r="A35" s="22" t="s">
        <v>639</v>
      </c>
      <c r="B35" s="49" t="str">
        <f>SUBSTITUTE(A35,"/Users/timomiessen/Desktop/imagesdk/blackwomen1/","Image_")</f>
        <v>Image_BW_323.jpg</v>
      </c>
      <c r="C35" s="41" t="s">
        <v>390</v>
      </c>
      <c r="D35" s="23" t="s">
        <v>1516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1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1</v>
      </c>
      <c r="Q35" s="24">
        <v>0</v>
      </c>
      <c r="R35" s="24" cm="1">
        <f t="array" ref="R35">_xlfn.IFS(H35=1,1,K35=1,1,L35=1,1,M35=1,1,N35=1,1,P35=1,1,TRUE,0)</f>
        <v>1</v>
      </c>
      <c r="S35" s="35">
        <f>IF(AND(G35=1,R35=1),0,R35)</f>
        <v>1</v>
      </c>
      <c r="T35" s="53" t="s">
        <v>113</v>
      </c>
      <c r="U35" s="34" cm="1">
        <f t="array" ref="U35">_xlfn.IFS(T35="UNLIKELY", 1, T35="POSSIBLE", 1, T35="LIKELY",1, T35="VERY_LIKELY", 1, TRUE, 0)</f>
        <v>1</v>
      </c>
      <c r="V35" s="24" cm="1">
        <f t="array" ref="V35">_xlfn.IFS(T35="POSSIBLE", 1, T35="LIKELY",1, T35="VERY_LIKELY", 1, TRUE, 0)</f>
        <v>1</v>
      </c>
      <c r="W35" s="24" cm="1">
        <f t="array" ref="W35">_xlfn.IFS(T35="LIKELY",1, T35="VERY_LIKELY", 1, TRUE, 0)</f>
        <v>1</v>
      </c>
      <c r="X35" s="35" cm="1">
        <f t="array" ref="X35">_xlfn.IFS(T35="VERY_LIKELY", 1, TRUE, 0)</f>
        <v>1</v>
      </c>
    </row>
    <row r="36" spans="1:24" ht="20" customHeight="1" x14ac:dyDescent="0.2">
      <c r="A36" s="22" t="s">
        <v>640</v>
      </c>
      <c r="B36" s="49" t="str">
        <f>SUBSTITUTE(A36,"/Users/timomiessen/Desktop/imagesdk/blackwomen1/","Image_")</f>
        <v>Image_BW_324.jpg</v>
      </c>
      <c r="C36" s="41" t="s">
        <v>390</v>
      </c>
      <c r="D36" s="23" t="s">
        <v>1516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1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1</v>
      </c>
      <c r="Q36" s="24">
        <v>0</v>
      </c>
      <c r="R36" s="24" cm="1">
        <f t="array" ref="R36">_xlfn.IFS(H36=1,1,K36=1,1,L36=1,1,M36=1,1,N36=1,1,P36=1,1,TRUE,0)</f>
        <v>1</v>
      </c>
      <c r="S36" s="35">
        <f>IF(AND(G36=1,R36=1),0,R36)</f>
        <v>1</v>
      </c>
      <c r="T36" s="53" t="s">
        <v>12</v>
      </c>
      <c r="U36" s="34" cm="1">
        <f t="array" ref="U36">_xlfn.IFS(T36="UNLIKELY", 1, T36="POSSIBLE", 1, T36="LIKELY",1, T36="VERY_LIKELY", 1, TRUE, 0)</f>
        <v>1</v>
      </c>
      <c r="V36" s="24" cm="1">
        <f t="array" ref="V36">_xlfn.IFS(T36="POSSIBLE", 1, T36="LIKELY",1, T36="VERY_LIKELY", 1, TRUE, 0)</f>
        <v>1</v>
      </c>
      <c r="W36" s="24" cm="1">
        <f t="array" ref="W36">_xlfn.IFS(T36="LIKELY",1, T36="VERY_LIKELY", 1, TRUE, 0)</f>
        <v>1</v>
      </c>
      <c r="X36" s="35" cm="1">
        <f t="array" ref="X36">_xlfn.IFS(T36="VERY_LIKELY", 1, TRUE, 0)</f>
        <v>0</v>
      </c>
    </row>
    <row r="37" spans="1:24" ht="20" customHeight="1" x14ac:dyDescent="0.2">
      <c r="A37" s="22" t="s">
        <v>641</v>
      </c>
      <c r="B37" s="49" t="str">
        <f>SUBSTITUTE(A37,"/Users/timomiessen/Desktop/imagesdk/blackwomen1/","Image_")</f>
        <v>Image_BW_325.jpg</v>
      </c>
      <c r="C37" s="41" t="s">
        <v>390</v>
      </c>
      <c r="D37" s="23" t="s">
        <v>1516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1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1</v>
      </c>
      <c r="Q37" s="24">
        <v>0</v>
      </c>
      <c r="R37" s="24" cm="1">
        <f t="array" ref="R37">_xlfn.IFS(H37=1,1,K37=1,1,L37=1,1,M37=1,1,N37=1,1,P37=1,1,TRUE,0)</f>
        <v>1</v>
      </c>
      <c r="S37" s="35">
        <f>IF(AND(G37=1,R37=1),0,R37)</f>
        <v>1</v>
      </c>
      <c r="T37" s="53" t="s">
        <v>113</v>
      </c>
      <c r="U37" s="34" cm="1">
        <f t="array" ref="U37">_xlfn.IFS(T37="UNLIKELY", 1, T37="POSSIBLE", 1, T37="LIKELY",1, T37="VERY_LIKELY", 1, TRUE, 0)</f>
        <v>1</v>
      </c>
      <c r="V37" s="24" cm="1">
        <f t="array" ref="V37">_xlfn.IFS(T37="POSSIBLE", 1, T37="LIKELY",1, T37="VERY_LIKELY", 1, TRUE, 0)</f>
        <v>1</v>
      </c>
      <c r="W37" s="24" cm="1">
        <f t="array" ref="W37">_xlfn.IFS(T37="LIKELY",1, T37="VERY_LIKELY", 1, TRUE, 0)</f>
        <v>1</v>
      </c>
      <c r="X37" s="35" cm="1">
        <f t="array" ref="X37">_xlfn.IFS(T37="VERY_LIKELY", 1, TRUE, 0)</f>
        <v>1</v>
      </c>
    </row>
    <row r="38" spans="1:24" ht="20" customHeight="1" x14ac:dyDescent="0.2">
      <c r="A38" s="22" t="s">
        <v>642</v>
      </c>
      <c r="B38" s="49" t="str">
        <f>SUBSTITUTE(A38,"/Users/timomiessen/Desktop/imagesdk/blackwomen1/","Image_")</f>
        <v>Image_BW_326.jpg</v>
      </c>
      <c r="C38" s="41" t="s">
        <v>390</v>
      </c>
      <c r="D38" s="23" t="s">
        <v>1516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1</v>
      </c>
      <c r="K38" s="24">
        <v>0</v>
      </c>
      <c r="L38" s="24">
        <v>1</v>
      </c>
      <c r="M38" s="24">
        <v>0</v>
      </c>
      <c r="N38" s="24">
        <v>0</v>
      </c>
      <c r="O38" s="24">
        <v>0</v>
      </c>
      <c r="P38" s="24">
        <v>1</v>
      </c>
      <c r="Q38" s="24">
        <v>0</v>
      </c>
      <c r="R38" s="24" cm="1">
        <f t="array" ref="R38">_xlfn.IFS(H38=1,1,K38=1,1,L38=1,1,M38=1,1,N38=1,1,P38=1,1,TRUE,0)</f>
        <v>1</v>
      </c>
      <c r="S38" s="35">
        <f>IF(AND(G38=1,R38=1),0,R38)</f>
        <v>1</v>
      </c>
      <c r="T38" s="53" t="s">
        <v>113</v>
      </c>
      <c r="U38" s="34" cm="1">
        <f t="array" ref="U38">_xlfn.IFS(T38="UNLIKELY", 1, T38="POSSIBLE", 1, T38="LIKELY",1, T38="VERY_LIKELY", 1, TRUE, 0)</f>
        <v>1</v>
      </c>
      <c r="V38" s="24" cm="1">
        <f t="array" ref="V38">_xlfn.IFS(T38="POSSIBLE", 1, T38="LIKELY",1, T38="VERY_LIKELY", 1, TRUE, 0)</f>
        <v>1</v>
      </c>
      <c r="W38" s="24" cm="1">
        <f t="array" ref="W38">_xlfn.IFS(T38="LIKELY",1, T38="VERY_LIKELY", 1, TRUE, 0)</f>
        <v>1</v>
      </c>
      <c r="X38" s="35" cm="1">
        <f t="array" ref="X38">_xlfn.IFS(T38="VERY_LIKELY", 1, TRUE, 0)</f>
        <v>1</v>
      </c>
    </row>
    <row r="39" spans="1:24" ht="20" customHeight="1" x14ac:dyDescent="0.2">
      <c r="A39" s="22" t="s">
        <v>643</v>
      </c>
      <c r="B39" s="49" t="str">
        <f>SUBSTITUTE(A39,"/Users/timomiessen/Desktop/imagesdk/blackwomen1/","Image_")</f>
        <v>Image_BW_327.jpg</v>
      </c>
      <c r="C39" s="41" t="s">
        <v>390</v>
      </c>
      <c r="D39" s="23" t="s">
        <v>1516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1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1</v>
      </c>
      <c r="Q39" s="24">
        <v>0</v>
      </c>
      <c r="R39" s="24" cm="1">
        <f t="array" ref="R39">_xlfn.IFS(H39=1,1,K39=1,1,L39=1,1,M39=1,1,N39=1,1,P39=1,1,TRUE,0)</f>
        <v>1</v>
      </c>
      <c r="S39" s="35">
        <f>IF(AND(G39=1,R39=1),0,R39)</f>
        <v>1</v>
      </c>
      <c r="T39" s="53" t="s">
        <v>113</v>
      </c>
      <c r="U39" s="34" cm="1">
        <f t="array" ref="U39">_xlfn.IFS(T39="UNLIKELY", 1, T39="POSSIBLE", 1, T39="LIKELY",1, T39="VERY_LIKELY", 1, TRUE, 0)</f>
        <v>1</v>
      </c>
      <c r="V39" s="24" cm="1">
        <f t="array" ref="V39">_xlfn.IFS(T39="POSSIBLE", 1, T39="LIKELY",1, T39="VERY_LIKELY", 1, TRUE, 0)</f>
        <v>1</v>
      </c>
      <c r="W39" s="24" cm="1">
        <f t="array" ref="W39">_xlfn.IFS(T39="LIKELY",1, T39="VERY_LIKELY", 1, TRUE, 0)</f>
        <v>1</v>
      </c>
      <c r="X39" s="35" cm="1">
        <f t="array" ref="X39">_xlfn.IFS(T39="VERY_LIKELY", 1, TRUE, 0)</f>
        <v>1</v>
      </c>
    </row>
    <row r="40" spans="1:24" ht="20" customHeight="1" x14ac:dyDescent="0.2">
      <c r="A40" s="22" t="s">
        <v>644</v>
      </c>
      <c r="B40" s="49" t="str">
        <f>SUBSTITUTE(A40,"/Users/timomiessen/Desktop/imagesdk/blackwomen1/","Image_")</f>
        <v>Image_BW_328.jpg</v>
      </c>
      <c r="C40" s="41" t="s">
        <v>390</v>
      </c>
      <c r="D40" s="23" t="s">
        <v>1516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1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1</v>
      </c>
      <c r="Q40" s="24">
        <v>0</v>
      </c>
      <c r="R40" s="24" cm="1">
        <f t="array" ref="R40">_xlfn.IFS(H40=1,1,K40=1,1,L40=1,1,M40=1,1,N40=1,1,P40=1,1,TRUE,0)</f>
        <v>1</v>
      </c>
      <c r="S40" s="35">
        <f>IF(AND(G40=1,R40=1),0,R40)</f>
        <v>1</v>
      </c>
      <c r="T40" s="53" t="s">
        <v>12</v>
      </c>
      <c r="U40" s="34" cm="1">
        <f t="array" ref="U40">_xlfn.IFS(T40="UNLIKELY", 1, T40="POSSIBLE", 1, T40="LIKELY",1, T40="VERY_LIKELY", 1, TRUE, 0)</f>
        <v>1</v>
      </c>
      <c r="V40" s="24" cm="1">
        <f t="array" ref="V40">_xlfn.IFS(T40="POSSIBLE", 1, T40="LIKELY",1, T40="VERY_LIKELY", 1, TRUE, 0)</f>
        <v>1</v>
      </c>
      <c r="W40" s="24" cm="1">
        <f t="array" ref="W40">_xlfn.IFS(T40="LIKELY",1, T40="VERY_LIKELY", 1, TRUE, 0)</f>
        <v>1</v>
      </c>
      <c r="X40" s="35" cm="1">
        <f t="array" ref="X40">_xlfn.IFS(T40="VERY_LIKELY", 1, TRUE, 0)</f>
        <v>0</v>
      </c>
    </row>
    <row r="41" spans="1:24" ht="20" customHeight="1" x14ac:dyDescent="0.2">
      <c r="A41" s="22" t="s">
        <v>647</v>
      </c>
      <c r="B41" s="49" t="str">
        <f>SUBSTITUTE(A41,"/Users/timomiessen/Desktop/imagesdk/blackwomen1/","Image_")</f>
        <v>Image_BW_330.jpg</v>
      </c>
      <c r="C41" s="41" t="s">
        <v>390</v>
      </c>
      <c r="D41" s="23" t="s">
        <v>1516</v>
      </c>
      <c r="E41" s="24">
        <v>0</v>
      </c>
      <c r="F41" s="24">
        <v>0</v>
      </c>
      <c r="G41" s="24">
        <v>0</v>
      </c>
      <c r="H41" s="24">
        <v>0</v>
      </c>
      <c r="I41" s="24">
        <v>1</v>
      </c>
      <c r="J41" s="24">
        <v>0</v>
      </c>
      <c r="K41" s="24">
        <v>0</v>
      </c>
      <c r="L41" s="24">
        <v>1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 cm="1">
        <f t="array" ref="R41">_xlfn.IFS(H41=1,1,K41=1,1,L41=1,1,M41=1,1,N41=1,1,P41=1,1,TRUE,0)</f>
        <v>1</v>
      </c>
      <c r="S41" s="35">
        <f>IF(AND(G41=1,R41=1),0,R41)</f>
        <v>1</v>
      </c>
      <c r="T41" s="53" t="s">
        <v>12</v>
      </c>
      <c r="U41" s="34" cm="1">
        <f t="array" ref="U41">_xlfn.IFS(T41="UNLIKELY", 1, T41="POSSIBLE", 1, T41="LIKELY",1, T41="VERY_LIKELY", 1, TRUE, 0)</f>
        <v>1</v>
      </c>
      <c r="V41" s="24" cm="1">
        <f t="array" ref="V41">_xlfn.IFS(T41="POSSIBLE", 1, T41="LIKELY",1, T41="VERY_LIKELY", 1, TRUE, 0)</f>
        <v>1</v>
      </c>
      <c r="W41" s="24" cm="1">
        <f t="array" ref="W41">_xlfn.IFS(T41="LIKELY",1, T41="VERY_LIKELY", 1, TRUE, 0)</f>
        <v>1</v>
      </c>
      <c r="X41" s="35" cm="1">
        <f t="array" ref="X41">_xlfn.IFS(T41="VERY_LIKELY", 1, TRUE, 0)</f>
        <v>0</v>
      </c>
    </row>
    <row r="42" spans="1:24" ht="20" customHeight="1" x14ac:dyDescent="0.2">
      <c r="A42" s="22" t="s">
        <v>648</v>
      </c>
      <c r="B42" s="49" t="str">
        <f>SUBSTITUTE(A42,"/Users/timomiessen/Desktop/imagesdk/blackwomen1/","Image_")</f>
        <v>Image_BW_331.jpg</v>
      </c>
      <c r="C42" s="41" t="s">
        <v>390</v>
      </c>
      <c r="D42" s="23" t="s">
        <v>1516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1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1</v>
      </c>
      <c r="Q42" s="24">
        <v>0</v>
      </c>
      <c r="R42" s="24" cm="1">
        <f t="array" ref="R42">_xlfn.IFS(H42=1,1,K42=1,1,L42=1,1,M42=1,1,N42=1,1,P42=1,1,TRUE,0)</f>
        <v>1</v>
      </c>
      <c r="S42" s="35">
        <f>IF(AND(G42=1,R42=1),0,R42)</f>
        <v>1</v>
      </c>
      <c r="T42" s="53" t="s">
        <v>113</v>
      </c>
      <c r="U42" s="34" cm="1">
        <f t="array" ref="U42">_xlfn.IFS(T42="UNLIKELY", 1, T42="POSSIBLE", 1, T42="LIKELY",1, T42="VERY_LIKELY", 1, TRUE, 0)</f>
        <v>1</v>
      </c>
      <c r="V42" s="24" cm="1">
        <f t="array" ref="V42">_xlfn.IFS(T42="POSSIBLE", 1, T42="LIKELY",1, T42="VERY_LIKELY", 1, TRUE, 0)</f>
        <v>1</v>
      </c>
      <c r="W42" s="24" cm="1">
        <f t="array" ref="W42">_xlfn.IFS(T42="LIKELY",1, T42="VERY_LIKELY", 1, TRUE, 0)</f>
        <v>1</v>
      </c>
      <c r="X42" s="35" cm="1">
        <f t="array" ref="X42">_xlfn.IFS(T42="VERY_LIKELY", 1, TRUE, 0)</f>
        <v>1</v>
      </c>
    </row>
    <row r="43" spans="1:24" ht="20" customHeight="1" x14ac:dyDescent="0.2">
      <c r="A43" s="22" t="s">
        <v>649</v>
      </c>
      <c r="B43" s="49" t="str">
        <f>SUBSTITUTE(A43,"/Users/timomiessen/Desktop/imagesdk/blackwomen1/","Image_")</f>
        <v>Image_BW_332.jpg</v>
      </c>
      <c r="C43" s="41" t="s">
        <v>390</v>
      </c>
      <c r="D43" s="23" t="s">
        <v>1516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1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1</v>
      </c>
      <c r="Q43" s="24">
        <v>0</v>
      </c>
      <c r="R43" s="24" cm="1">
        <f t="array" ref="R43">_xlfn.IFS(H43=1,1,K43=1,1,L43=1,1,M43=1,1,N43=1,1,P43=1,1,TRUE,0)</f>
        <v>1</v>
      </c>
      <c r="S43" s="35">
        <f>IF(AND(G43=1,R43=1),0,R43)</f>
        <v>1</v>
      </c>
      <c r="T43" s="53" t="s">
        <v>12</v>
      </c>
      <c r="U43" s="34" cm="1">
        <f t="array" ref="U43">_xlfn.IFS(T43="UNLIKELY", 1, T43="POSSIBLE", 1, T43="LIKELY",1, T43="VERY_LIKELY", 1, TRUE, 0)</f>
        <v>1</v>
      </c>
      <c r="V43" s="24" cm="1">
        <f t="array" ref="V43">_xlfn.IFS(T43="POSSIBLE", 1, T43="LIKELY",1, T43="VERY_LIKELY", 1, TRUE, 0)</f>
        <v>1</v>
      </c>
      <c r="W43" s="24" cm="1">
        <f t="array" ref="W43">_xlfn.IFS(T43="LIKELY",1, T43="VERY_LIKELY", 1, TRUE, 0)</f>
        <v>1</v>
      </c>
      <c r="X43" s="35" cm="1">
        <f t="array" ref="X43">_xlfn.IFS(T43="VERY_LIKELY", 1, TRUE, 0)</f>
        <v>0</v>
      </c>
    </row>
    <row r="44" spans="1:24" ht="20" customHeight="1" x14ac:dyDescent="0.2">
      <c r="A44" s="22" t="s">
        <v>650</v>
      </c>
      <c r="B44" s="49" t="str">
        <f>SUBSTITUTE(A44,"/Users/timomiessen/Desktop/imagesdk/blackwomen1/","Image_")</f>
        <v>Image_BW_333.jpg</v>
      </c>
      <c r="C44" s="41" t="s">
        <v>390</v>
      </c>
      <c r="D44" s="23" t="s">
        <v>1516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1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1</v>
      </c>
      <c r="Q44" s="24">
        <v>0</v>
      </c>
      <c r="R44" s="24" cm="1">
        <f t="array" ref="R44">_xlfn.IFS(H44=1,1,K44=1,1,L44=1,1,M44=1,1,N44=1,1,P44=1,1,TRUE,0)</f>
        <v>1</v>
      </c>
      <c r="S44" s="35">
        <f>IF(AND(G44=1,R44=1),0,R44)</f>
        <v>1</v>
      </c>
      <c r="T44" s="53" t="s">
        <v>113</v>
      </c>
      <c r="U44" s="34" cm="1">
        <f t="array" ref="U44">_xlfn.IFS(T44="UNLIKELY", 1, T44="POSSIBLE", 1, T44="LIKELY",1, T44="VERY_LIKELY", 1, TRUE, 0)</f>
        <v>1</v>
      </c>
      <c r="V44" s="24" cm="1">
        <f t="array" ref="V44">_xlfn.IFS(T44="POSSIBLE", 1, T44="LIKELY",1, T44="VERY_LIKELY", 1, TRUE, 0)</f>
        <v>1</v>
      </c>
      <c r="W44" s="24" cm="1">
        <f t="array" ref="W44">_xlfn.IFS(T44="LIKELY",1, T44="VERY_LIKELY", 1, TRUE, 0)</f>
        <v>1</v>
      </c>
      <c r="X44" s="35" cm="1">
        <f t="array" ref="X44">_xlfn.IFS(T44="VERY_LIKELY", 1, TRUE, 0)</f>
        <v>1</v>
      </c>
    </row>
    <row r="45" spans="1:24" ht="20" customHeight="1" x14ac:dyDescent="0.2">
      <c r="A45" s="22" t="s">
        <v>653</v>
      </c>
      <c r="B45" s="49" t="str">
        <f>SUBSTITUTE(A45,"/Users/timomiessen/Desktop/imagesdk/blackwomen1/","Image_")</f>
        <v>Image_BW_336.jpg</v>
      </c>
      <c r="C45" s="41" t="s">
        <v>390</v>
      </c>
      <c r="D45" s="23" t="s">
        <v>1516</v>
      </c>
      <c r="E45" s="24">
        <v>0</v>
      </c>
      <c r="F45" s="24">
        <v>0</v>
      </c>
      <c r="G45" s="24">
        <v>0</v>
      </c>
      <c r="H45" s="24">
        <v>0</v>
      </c>
      <c r="I45" s="24">
        <v>1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1</v>
      </c>
      <c r="Q45" s="24">
        <v>0</v>
      </c>
      <c r="R45" s="24" cm="1">
        <f t="array" ref="R45">_xlfn.IFS(H45=1,1,K45=1,1,L45=1,1,M45=1,1,N45=1,1,P45=1,1,TRUE,0)</f>
        <v>1</v>
      </c>
      <c r="S45" s="35">
        <f>IF(AND(G45=1,R45=1),0,R45)</f>
        <v>1</v>
      </c>
      <c r="T45" s="53" t="s">
        <v>113</v>
      </c>
      <c r="U45" s="34" cm="1">
        <f t="array" ref="U45">_xlfn.IFS(T45="UNLIKELY", 1, T45="POSSIBLE", 1, T45="LIKELY",1, T45="VERY_LIKELY", 1, TRUE, 0)</f>
        <v>1</v>
      </c>
      <c r="V45" s="24" cm="1">
        <f t="array" ref="V45">_xlfn.IFS(T45="POSSIBLE", 1, T45="LIKELY",1, T45="VERY_LIKELY", 1, TRUE, 0)</f>
        <v>1</v>
      </c>
      <c r="W45" s="24" cm="1">
        <f t="array" ref="W45">_xlfn.IFS(T45="LIKELY",1, T45="VERY_LIKELY", 1, TRUE, 0)</f>
        <v>1</v>
      </c>
      <c r="X45" s="35" cm="1">
        <f t="array" ref="X45">_xlfn.IFS(T45="VERY_LIKELY", 1, TRUE, 0)</f>
        <v>1</v>
      </c>
    </row>
    <row r="46" spans="1:24" ht="20" customHeight="1" x14ac:dyDescent="0.2">
      <c r="A46" s="22" t="s">
        <v>654</v>
      </c>
      <c r="B46" s="49" t="str">
        <f>SUBSTITUTE(A46,"/Users/timomiessen/Desktop/imagesdk/blackwomen1/","Image_")</f>
        <v>Image_BW_337.jpg</v>
      </c>
      <c r="C46" s="41" t="s">
        <v>390</v>
      </c>
      <c r="D46" s="23" t="s">
        <v>1516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1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1</v>
      </c>
      <c r="Q46" s="24">
        <v>0</v>
      </c>
      <c r="R46" s="24" cm="1">
        <f t="array" ref="R46">_xlfn.IFS(H46=1,1,K46=1,1,L46=1,1,M46=1,1,N46=1,1,P46=1,1,TRUE,0)</f>
        <v>1</v>
      </c>
      <c r="S46" s="35">
        <f>IF(AND(G46=1,R46=1),0,R46)</f>
        <v>1</v>
      </c>
      <c r="T46" s="53" t="s">
        <v>113</v>
      </c>
      <c r="U46" s="34" cm="1">
        <f t="array" ref="U46">_xlfn.IFS(T46="UNLIKELY", 1, T46="POSSIBLE", 1, T46="LIKELY",1, T46="VERY_LIKELY", 1, TRUE, 0)</f>
        <v>1</v>
      </c>
      <c r="V46" s="24" cm="1">
        <f t="array" ref="V46">_xlfn.IFS(T46="POSSIBLE", 1, T46="LIKELY",1, T46="VERY_LIKELY", 1, TRUE, 0)</f>
        <v>1</v>
      </c>
      <c r="W46" s="24" cm="1">
        <f t="array" ref="W46">_xlfn.IFS(T46="LIKELY",1, T46="VERY_LIKELY", 1, TRUE, 0)</f>
        <v>1</v>
      </c>
      <c r="X46" s="35" cm="1">
        <f t="array" ref="X46">_xlfn.IFS(T46="VERY_LIKELY", 1, TRUE, 0)</f>
        <v>1</v>
      </c>
    </row>
    <row r="47" spans="1:24" ht="20" customHeight="1" x14ac:dyDescent="0.2">
      <c r="A47" s="22" t="s">
        <v>655</v>
      </c>
      <c r="B47" s="49" t="str">
        <f>SUBSTITUTE(A47,"/Users/timomiessen/Desktop/imagesdk/blackwomen1/","Image_")</f>
        <v>Image_BW_338.jpg</v>
      </c>
      <c r="C47" s="41" t="s">
        <v>390</v>
      </c>
      <c r="D47" s="23" t="s">
        <v>1516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1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1</v>
      </c>
      <c r="Q47" s="24">
        <v>0</v>
      </c>
      <c r="R47" s="24" cm="1">
        <f t="array" ref="R47">_xlfn.IFS(H47=1,1,K47=1,1,L47=1,1,M47=1,1,N47=1,1,P47=1,1,TRUE,0)</f>
        <v>1</v>
      </c>
      <c r="S47" s="35">
        <f>IF(AND(G47=1,R47=1),0,R47)</f>
        <v>1</v>
      </c>
      <c r="T47" s="53" t="s">
        <v>113</v>
      </c>
      <c r="U47" s="34" cm="1">
        <f t="array" ref="U47">_xlfn.IFS(T47="UNLIKELY", 1, T47="POSSIBLE", 1, T47="LIKELY",1, T47="VERY_LIKELY", 1, TRUE, 0)</f>
        <v>1</v>
      </c>
      <c r="V47" s="24" cm="1">
        <f t="array" ref="V47">_xlfn.IFS(T47="POSSIBLE", 1, T47="LIKELY",1, T47="VERY_LIKELY", 1, TRUE, 0)</f>
        <v>1</v>
      </c>
      <c r="W47" s="24" cm="1">
        <f t="array" ref="W47">_xlfn.IFS(T47="LIKELY",1, T47="VERY_LIKELY", 1, TRUE, 0)</f>
        <v>1</v>
      </c>
      <c r="X47" s="35" cm="1">
        <f t="array" ref="X47">_xlfn.IFS(T47="VERY_LIKELY", 1, TRUE, 0)</f>
        <v>1</v>
      </c>
    </row>
    <row r="48" spans="1:24" ht="20" customHeight="1" x14ac:dyDescent="0.2">
      <c r="A48" s="22" t="s">
        <v>657</v>
      </c>
      <c r="B48" s="49" t="str">
        <f>SUBSTITUTE(A48,"/Users/timomiessen/Desktop/imagesdk/blackwomen1/","Image_")</f>
        <v>Image_BW_340.jpg</v>
      </c>
      <c r="C48" s="41" t="s">
        <v>390</v>
      </c>
      <c r="D48" s="23" t="s">
        <v>1516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1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1</v>
      </c>
      <c r="Q48" s="24">
        <v>0</v>
      </c>
      <c r="R48" s="24" cm="1">
        <f t="array" ref="R48">_xlfn.IFS(H48=1,1,K48=1,1,L48=1,1,M48=1,1,N48=1,1,P48=1,1,TRUE,0)</f>
        <v>1</v>
      </c>
      <c r="S48" s="35">
        <f>IF(AND(G48=1,R48=1),0,R48)</f>
        <v>1</v>
      </c>
      <c r="T48" s="53" t="s">
        <v>113</v>
      </c>
      <c r="U48" s="34" cm="1">
        <f t="array" ref="U48">_xlfn.IFS(T48="UNLIKELY", 1, T48="POSSIBLE", 1, T48="LIKELY",1, T48="VERY_LIKELY", 1, TRUE, 0)</f>
        <v>1</v>
      </c>
      <c r="V48" s="24" cm="1">
        <f t="array" ref="V48">_xlfn.IFS(T48="POSSIBLE", 1, T48="LIKELY",1, T48="VERY_LIKELY", 1, TRUE, 0)</f>
        <v>1</v>
      </c>
      <c r="W48" s="24" cm="1">
        <f t="array" ref="W48">_xlfn.IFS(T48="LIKELY",1, T48="VERY_LIKELY", 1, TRUE, 0)</f>
        <v>1</v>
      </c>
      <c r="X48" s="35" cm="1">
        <f t="array" ref="X48">_xlfn.IFS(T48="VERY_LIKELY", 1, TRUE, 0)</f>
        <v>1</v>
      </c>
    </row>
    <row r="49" spans="1:24" ht="20" customHeight="1" x14ac:dyDescent="0.2">
      <c r="A49" s="22" t="s">
        <v>658</v>
      </c>
      <c r="B49" s="49" t="str">
        <f>SUBSTITUTE(A49,"/Users/timomiessen/Desktop/imagesdk/blackwomen1/","Image_")</f>
        <v>Image_BW_341.jpg</v>
      </c>
      <c r="C49" s="41" t="s">
        <v>390</v>
      </c>
      <c r="D49" s="23" t="s">
        <v>1516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1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1</v>
      </c>
      <c r="Q49" s="24">
        <v>0</v>
      </c>
      <c r="R49" s="24" cm="1">
        <f t="array" ref="R49">_xlfn.IFS(H49=1,1,K49=1,1,L49=1,1,M49=1,1,N49=1,1,P49=1,1,TRUE,0)</f>
        <v>1</v>
      </c>
      <c r="S49" s="35">
        <f>IF(AND(G49=1,R49=1),0,R49)</f>
        <v>1</v>
      </c>
      <c r="T49" s="53" t="s">
        <v>113</v>
      </c>
      <c r="U49" s="34" cm="1">
        <f t="array" ref="U49">_xlfn.IFS(T49="UNLIKELY", 1, T49="POSSIBLE", 1, T49="LIKELY",1, T49="VERY_LIKELY", 1, TRUE, 0)</f>
        <v>1</v>
      </c>
      <c r="V49" s="24" cm="1">
        <f t="array" ref="V49">_xlfn.IFS(T49="POSSIBLE", 1, T49="LIKELY",1, T49="VERY_LIKELY", 1, TRUE, 0)</f>
        <v>1</v>
      </c>
      <c r="W49" s="24" cm="1">
        <f t="array" ref="W49">_xlfn.IFS(T49="LIKELY",1, T49="VERY_LIKELY", 1, TRUE, 0)</f>
        <v>1</v>
      </c>
      <c r="X49" s="35" cm="1">
        <f t="array" ref="X49">_xlfn.IFS(T49="VERY_LIKELY", 1, TRUE, 0)</f>
        <v>1</v>
      </c>
    </row>
    <row r="50" spans="1:24" ht="20" customHeight="1" x14ac:dyDescent="0.2">
      <c r="A50" s="22" t="s">
        <v>660</v>
      </c>
      <c r="B50" s="49" t="str">
        <f>SUBSTITUTE(A50,"/Users/timomiessen/Desktop/imagesdk/blackwomen1/","Image_")</f>
        <v>Image_BW_343.jpg</v>
      </c>
      <c r="C50" s="41" t="s">
        <v>390</v>
      </c>
      <c r="D50" s="23" t="s">
        <v>1516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1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1</v>
      </c>
      <c r="Q50" s="24">
        <v>0</v>
      </c>
      <c r="R50" s="24" cm="1">
        <f t="array" ref="R50">_xlfn.IFS(H50=1,1,K50=1,1,L50=1,1,M50=1,1,N50=1,1,P50=1,1,TRUE,0)</f>
        <v>1</v>
      </c>
      <c r="S50" s="35">
        <f>IF(AND(G50=1,R50=1),0,R50)</f>
        <v>1</v>
      </c>
      <c r="T50" s="53" t="s">
        <v>113</v>
      </c>
      <c r="U50" s="34" cm="1">
        <f t="array" ref="U50">_xlfn.IFS(T50="UNLIKELY", 1, T50="POSSIBLE", 1, T50="LIKELY",1, T50="VERY_LIKELY", 1, TRUE, 0)</f>
        <v>1</v>
      </c>
      <c r="V50" s="24" cm="1">
        <f t="array" ref="V50">_xlfn.IFS(T50="POSSIBLE", 1, T50="LIKELY",1, T50="VERY_LIKELY", 1, TRUE, 0)</f>
        <v>1</v>
      </c>
      <c r="W50" s="24" cm="1">
        <f t="array" ref="W50">_xlfn.IFS(T50="LIKELY",1, T50="VERY_LIKELY", 1, TRUE, 0)</f>
        <v>1</v>
      </c>
      <c r="X50" s="35" cm="1">
        <f t="array" ref="X50">_xlfn.IFS(T50="VERY_LIKELY", 1, TRUE, 0)</f>
        <v>1</v>
      </c>
    </row>
    <row r="51" spans="1:24" ht="20" customHeight="1" x14ac:dyDescent="0.2">
      <c r="A51" s="22" t="s">
        <v>661</v>
      </c>
      <c r="B51" s="49" t="str">
        <f>SUBSTITUTE(A51,"/Users/timomiessen/Desktop/imagesdk/blackwomen1/","Image_")</f>
        <v>Image_BW_344.jpg</v>
      </c>
      <c r="C51" s="41" t="s">
        <v>390</v>
      </c>
      <c r="D51" s="23" t="s">
        <v>1516</v>
      </c>
      <c r="E51" s="24">
        <v>0</v>
      </c>
      <c r="F51" s="24">
        <v>0</v>
      </c>
      <c r="G51" s="24">
        <v>0</v>
      </c>
      <c r="H51" s="24">
        <v>0</v>
      </c>
      <c r="I51" s="24">
        <v>1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1</v>
      </c>
      <c r="Q51" s="24">
        <v>0</v>
      </c>
      <c r="R51" s="24" cm="1">
        <f t="array" ref="R51">_xlfn.IFS(H51=1,1,K51=1,1,L51=1,1,M51=1,1,N51=1,1,P51=1,1,TRUE,0)</f>
        <v>1</v>
      </c>
      <c r="S51" s="35">
        <f>IF(AND(G51=1,R51=1),0,R51)</f>
        <v>1</v>
      </c>
      <c r="T51" s="53" t="s">
        <v>113</v>
      </c>
      <c r="U51" s="34" cm="1">
        <f t="array" ref="U51">_xlfn.IFS(T51="UNLIKELY", 1, T51="POSSIBLE", 1, T51="LIKELY",1, T51="VERY_LIKELY", 1, TRUE, 0)</f>
        <v>1</v>
      </c>
      <c r="V51" s="24" cm="1">
        <f t="array" ref="V51">_xlfn.IFS(T51="POSSIBLE", 1, T51="LIKELY",1, T51="VERY_LIKELY", 1, TRUE, 0)</f>
        <v>1</v>
      </c>
      <c r="W51" s="24" cm="1">
        <f t="array" ref="W51">_xlfn.IFS(T51="LIKELY",1, T51="VERY_LIKELY", 1, TRUE, 0)</f>
        <v>1</v>
      </c>
      <c r="X51" s="35" cm="1">
        <f t="array" ref="X51">_xlfn.IFS(T51="VERY_LIKELY", 1, TRUE, 0)</f>
        <v>1</v>
      </c>
    </row>
    <row r="52" spans="1:24" ht="20" customHeight="1" x14ac:dyDescent="0.2">
      <c r="A52" s="22" t="s">
        <v>662</v>
      </c>
      <c r="B52" s="49" t="str">
        <f>SUBSTITUTE(A52,"/Users/timomiessen/Desktop/imagesdk/blackwomen1/","Image_")</f>
        <v>Image_BW_345.jpg</v>
      </c>
      <c r="C52" s="41" t="s">
        <v>390</v>
      </c>
      <c r="D52" s="23" t="s">
        <v>1516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1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1</v>
      </c>
      <c r="Q52" s="24">
        <v>0</v>
      </c>
      <c r="R52" s="24" cm="1">
        <f t="array" ref="R52">_xlfn.IFS(H52=1,1,K52=1,1,L52=1,1,M52=1,1,N52=1,1,P52=1,1,TRUE,0)</f>
        <v>1</v>
      </c>
      <c r="S52" s="35">
        <f>IF(AND(G52=1,R52=1),0,R52)</f>
        <v>1</v>
      </c>
      <c r="T52" s="53" t="s">
        <v>12</v>
      </c>
      <c r="U52" s="34" cm="1">
        <f t="array" ref="U52">_xlfn.IFS(T52="UNLIKELY", 1, T52="POSSIBLE", 1, T52="LIKELY",1, T52="VERY_LIKELY", 1, TRUE, 0)</f>
        <v>1</v>
      </c>
      <c r="V52" s="24" cm="1">
        <f t="array" ref="V52">_xlfn.IFS(T52="POSSIBLE", 1, T52="LIKELY",1, T52="VERY_LIKELY", 1, TRUE, 0)</f>
        <v>1</v>
      </c>
      <c r="W52" s="24" cm="1">
        <f t="array" ref="W52">_xlfn.IFS(T52="LIKELY",1, T52="VERY_LIKELY", 1, TRUE, 0)</f>
        <v>1</v>
      </c>
      <c r="X52" s="35" cm="1">
        <f t="array" ref="X52">_xlfn.IFS(T52="VERY_LIKELY", 1, TRUE, 0)</f>
        <v>0</v>
      </c>
    </row>
    <row r="53" spans="1:24" ht="20" customHeight="1" x14ac:dyDescent="0.2">
      <c r="A53" s="22" t="s">
        <v>664</v>
      </c>
      <c r="B53" s="49" t="str">
        <f>SUBSTITUTE(A53,"/Users/timomiessen/Desktop/imagesdk/blackwomen1/","Image_")</f>
        <v>Image_BW_347.jpg</v>
      </c>
      <c r="C53" s="41" t="s">
        <v>390</v>
      </c>
      <c r="D53" s="23" t="s">
        <v>1516</v>
      </c>
      <c r="E53" s="24">
        <v>0</v>
      </c>
      <c r="F53" s="24">
        <v>0</v>
      </c>
      <c r="G53" s="24">
        <v>0</v>
      </c>
      <c r="H53" s="24">
        <v>0</v>
      </c>
      <c r="I53" s="24">
        <v>1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1</v>
      </c>
      <c r="Q53" s="24">
        <v>0</v>
      </c>
      <c r="R53" s="24" cm="1">
        <f t="array" ref="R53">_xlfn.IFS(H53=1,1,K53=1,1,L53=1,1,M53=1,1,N53=1,1,P53=1,1,TRUE,0)</f>
        <v>1</v>
      </c>
      <c r="S53" s="35">
        <f>IF(AND(G53=1,R53=1),0,R53)</f>
        <v>1</v>
      </c>
      <c r="T53" s="53" t="s">
        <v>12</v>
      </c>
      <c r="U53" s="34" cm="1">
        <f t="array" ref="U53">_xlfn.IFS(T53="UNLIKELY", 1, T53="POSSIBLE", 1, T53="LIKELY",1, T53="VERY_LIKELY", 1, TRUE, 0)</f>
        <v>1</v>
      </c>
      <c r="V53" s="24" cm="1">
        <f t="array" ref="V53">_xlfn.IFS(T53="POSSIBLE", 1, T53="LIKELY",1, T53="VERY_LIKELY", 1, TRUE, 0)</f>
        <v>1</v>
      </c>
      <c r="W53" s="24" cm="1">
        <f t="array" ref="W53">_xlfn.IFS(T53="LIKELY",1, T53="VERY_LIKELY", 1, TRUE, 0)</f>
        <v>1</v>
      </c>
      <c r="X53" s="35" cm="1">
        <f t="array" ref="X53">_xlfn.IFS(T53="VERY_LIKELY", 1, TRUE, 0)</f>
        <v>0</v>
      </c>
    </row>
    <row r="54" spans="1:24" ht="20" customHeight="1" x14ac:dyDescent="0.2">
      <c r="A54" s="22" t="s">
        <v>665</v>
      </c>
      <c r="B54" s="49" t="str">
        <f>SUBSTITUTE(A54,"/Users/timomiessen/Desktop/imagesdk/blackwomen1/","Image_")</f>
        <v>Image_BW_348.jpg</v>
      </c>
      <c r="C54" s="41" t="s">
        <v>390</v>
      </c>
      <c r="D54" s="23" t="s">
        <v>1516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1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1</v>
      </c>
      <c r="Q54" s="24">
        <v>0</v>
      </c>
      <c r="R54" s="24" cm="1">
        <f t="array" ref="R54">_xlfn.IFS(H54=1,1,K54=1,1,L54=1,1,M54=1,1,N54=1,1,P54=1,1,TRUE,0)</f>
        <v>1</v>
      </c>
      <c r="S54" s="35">
        <f>IF(AND(G54=1,R54=1),0,R54)</f>
        <v>1</v>
      </c>
      <c r="T54" s="53" t="s">
        <v>113</v>
      </c>
      <c r="U54" s="34" cm="1">
        <f t="array" ref="U54">_xlfn.IFS(T54="UNLIKELY", 1, T54="POSSIBLE", 1, T54="LIKELY",1, T54="VERY_LIKELY", 1, TRUE, 0)</f>
        <v>1</v>
      </c>
      <c r="V54" s="24" cm="1">
        <f t="array" ref="V54">_xlfn.IFS(T54="POSSIBLE", 1, T54="LIKELY",1, T54="VERY_LIKELY", 1, TRUE, 0)</f>
        <v>1</v>
      </c>
      <c r="W54" s="24" cm="1">
        <f t="array" ref="W54">_xlfn.IFS(T54="LIKELY",1, T54="VERY_LIKELY", 1, TRUE, 0)</f>
        <v>1</v>
      </c>
      <c r="X54" s="35" cm="1">
        <f t="array" ref="X54">_xlfn.IFS(T54="VERY_LIKELY", 1, TRUE, 0)</f>
        <v>1</v>
      </c>
    </row>
    <row r="55" spans="1:24" ht="20" customHeight="1" x14ac:dyDescent="0.2">
      <c r="A55" s="22" t="s">
        <v>666</v>
      </c>
      <c r="B55" s="49" t="str">
        <f>SUBSTITUTE(A55,"/Users/timomiessen/Desktop/imagesdk/blackwomen1/","Image_")</f>
        <v>Image_BW_349.jpg</v>
      </c>
      <c r="C55" s="41" t="s">
        <v>390</v>
      </c>
      <c r="D55" s="23" t="s">
        <v>1516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1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1</v>
      </c>
      <c r="Q55" s="24">
        <v>0</v>
      </c>
      <c r="R55" s="24" cm="1">
        <f t="array" ref="R55">_xlfn.IFS(H55=1,1,K55=1,1,L55=1,1,M55=1,1,N55=1,1,P55=1,1,TRUE,0)</f>
        <v>1</v>
      </c>
      <c r="S55" s="35">
        <f>IF(AND(G55=1,R55=1),0,R55)</f>
        <v>1</v>
      </c>
      <c r="T55" s="53" t="s">
        <v>113</v>
      </c>
      <c r="U55" s="34" cm="1">
        <f t="array" ref="U55">_xlfn.IFS(T55="UNLIKELY", 1, T55="POSSIBLE", 1, T55="LIKELY",1, T55="VERY_LIKELY", 1, TRUE, 0)</f>
        <v>1</v>
      </c>
      <c r="V55" s="24" cm="1">
        <f t="array" ref="V55">_xlfn.IFS(T55="POSSIBLE", 1, T55="LIKELY",1, T55="VERY_LIKELY", 1, TRUE, 0)</f>
        <v>1</v>
      </c>
      <c r="W55" s="24" cm="1">
        <f t="array" ref="W55">_xlfn.IFS(T55="LIKELY",1, T55="VERY_LIKELY", 1, TRUE, 0)</f>
        <v>1</v>
      </c>
      <c r="X55" s="35" cm="1">
        <f t="array" ref="X55">_xlfn.IFS(T55="VERY_LIKELY", 1, TRUE, 0)</f>
        <v>1</v>
      </c>
    </row>
    <row r="56" spans="1:24" ht="20" customHeight="1" x14ac:dyDescent="0.2">
      <c r="A56" s="22" t="s">
        <v>667</v>
      </c>
      <c r="B56" s="49" t="str">
        <f>SUBSTITUTE(A56,"/Users/timomiessen/Desktop/imagesdk/blackwomen1/","Image_")</f>
        <v>Image_BW_35.jpg</v>
      </c>
      <c r="C56" s="41" t="s">
        <v>390</v>
      </c>
      <c r="D56" s="23" t="s">
        <v>1516</v>
      </c>
      <c r="E56" s="24">
        <v>1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1</v>
      </c>
      <c r="Q56" s="24">
        <v>0</v>
      </c>
      <c r="R56" s="24" cm="1">
        <f t="array" ref="R56">_xlfn.IFS(H56=1,1,K56=1,1,L56=1,1,M56=1,1,N56=1,1,P56=1,1,TRUE,0)</f>
        <v>1</v>
      </c>
      <c r="S56" s="35">
        <f>IF(AND(G56=1,R56=1),0,R56)</f>
        <v>1</v>
      </c>
      <c r="T56" s="53" t="s">
        <v>113</v>
      </c>
      <c r="U56" s="34" cm="1">
        <f t="array" ref="U56">_xlfn.IFS(T56="UNLIKELY", 1, T56="POSSIBLE", 1, T56="LIKELY",1, T56="VERY_LIKELY", 1, TRUE, 0)</f>
        <v>1</v>
      </c>
      <c r="V56" s="24" cm="1">
        <f t="array" ref="V56">_xlfn.IFS(T56="POSSIBLE", 1, T56="LIKELY",1, T56="VERY_LIKELY", 1, TRUE, 0)</f>
        <v>1</v>
      </c>
      <c r="W56" s="24" cm="1">
        <f t="array" ref="W56">_xlfn.IFS(T56="LIKELY",1, T56="VERY_LIKELY", 1, TRUE, 0)</f>
        <v>1</v>
      </c>
      <c r="X56" s="35" cm="1">
        <f t="array" ref="X56">_xlfn.IFS(T56="VERY_LIKELY", 1, TRUE, 0)</f>
        <v>1</v>
      </c>
    </row>
    <row r="57" spans="1:24" ht="20" customHeight="1" x14ac:dyDescent="0.2">
      <c r="A57" s="22" t="s">
        <v>668</v>
      </c>
      <c r="B57" s="49" t="str">
        <f>SUBSTITUTE(A57,"/Users/timomiessen/Desktop/imagesdk/blackwomen1/","Image_")</f>
        <v>Image_BW_350.jpg</v>
      </c>
      <c r="C57" s="41" t="s">
        <v>390</v>
      </c>
      <c r="D57" s="23" t="s">
        <v>1516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1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1</v>
      </c>
      <c r="Q57" s="24">
        <v>0</v>
      </c>
      <c r="R57" s="24" cm="1">
        <f t="array" ref="R57">_xlfn.IFS(H57=1,1,K57=1,1,L57=1,1,M57=1,1,N57=1,1,P57=1,1,TRUE,0)</f>
        <v>1</v>
      </c>
      <c r="S57" s="35">
        <f>IF(AND(G57=1,R57=1),0,R57)</f>
        <v>1</v>
      </c>
      <c r="T57" s="53" t="s">
        <v>113</v>
      </c>
      <c r="U57" s="34" cm="1">
        <f t="array" ref="U57">_xlfn.IFS(T57="UNLIKELY", 1, T57="POSSIBLE", 1, T57="LIKELY",1, T57="VERY_LIKELY", 1, TRUE, 0)</f>
        <v>1</v>
      </c>
      <c r="V57" s="24" cm="1">
        <f t="array" ref="V57">_xlfn.IFS(T57="POSSIBLE", 1, T57="LIKELY",1, T57="VERY_LIKELY", 1, TRUE, 0)</f>
        <v>1</v>
      </c>
      <c r="W57" s="24" cm="1">
        <f t="array" ref="W57">_xlfn.IFS(T57="LIKELY",1, T57="VERY_LIKELY", 1, TRUE, 0)</f>
        <v>1</v>
      </c>
      <c r="X57" s="35" cm="1">
        <f t="array" ref="X57">_xlfn.IFS(T57="VERY_LIKELY", 1, TRUE, 0)</f>
        <v>1</v>
      </c>
    </row>
    <row r="58" spans="1:24" ht="20" customHeight="1" x14ac:dyDescent="0.2">
      <c r="A58" s="22" t="s">
        <v>669</v>
      </c>
      <c r="B58" s="49" t="str">
        <f>SUBSTITUTE(A58,"/Users/timomiessen/Desktop/imagesdk/blackwomen1/","Image_")</f>
        <v>Image_BW_351.jpg</v>
      </c>
      <c r="C58" s="41" t="s">
        <v>390</v>
      </c>
      <c r="D58" s="23" t="s">
        <v>1516</v>
      </c>
      <c r="E58" s="24">
        <v>0</v>
      </c>
      <c r="F58" s="24">
        <v>0</v>
      </c>
      <c r="G58" s="24">
        <v>0</v>
      </c>
      <c r="H58" s="24">
        <v>0</v>
      </c>
      <c r="I58" s="24">
        <v>1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1</v>
      </c>
      <c r="Q58" s="24">
        <v>0</v>
      </c>
      <c r="R58" s="24" cm="1">
        <f t="array" ref="R58">_xlfn.IFS(H58=1,1,K58=1,1,L58=1,1,M58=1,1,N58=1,1,P58=1,1,TRUE,0)</f>
        <v>1</v>
      </c>
      <c r="S58" s="35">
        <f>IF(AND(G58=1,R58=1),0,R58)</f>
        <v>1</v>
      </c>
      <c r="T58" s="53" t="s">
        <v>113</v>
      </c>
      <c r="U58" s="34" cm="1">
        <f t="array" ref="U58">_xlfn.IFS(T58="UNLIKELY", 1, T58="POSSIBLE", 1, T58="LIKELY",1, T58="VERY_LIKELY", 1, TRUE, 0)</f>
        <v>1</v>
      </c>
      <c r="V58" s="24" cm="1">
        <f t="array" ref="V58">_xlfn.IFS(T58="POSSIBLE", 1, T58="LIKELY",1, T58="VERY_LIKELY", 1, TRUE, 0)</f>
        <v>1</v>
      </c>
      <c r="W58" s="24" cm="1">
        <f t="array" ref="W58">_xlfn.IFS(T58="LIKELY",1, T58="VERY_LIKELY", 1, TRUE, 0)</f>
        <v>1</v>
      </c>
      <c r="X58" s="35" cm="1">
        <f t="array" ref="X58">_xlfn.IFS(T58="VERY_LIKELY", 1, TRUE, 0)</f>
        <v>1</v>
      </c>
    </row>
    <row r="59" spans="1:24" ht="20" customHeight="1" x14ac:dyDescent="0.2">
      <c r="A59" s="22" t="s">
        <v>670</v>
      </c>
      <c r="B59" s="49" t="str">
        <f>SUBSTITUTE(A59,"/Users/timomiessen/Desktop/imagesdk/blackwomen1/","Image_")</f>
        <v>Image_BW_352.jpg</v>
      </c>
      <c r="C59" s="41" t="s">
        <v>390</v>
      </c>
      <c r="D59" s="23" t="s">
        <v>1516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1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1</v>
      </c>
      <c r="Q59" s="24">
        <v>0</v>
      </c>
      <c r="R59" s="24" cm="1">
        <f t="array" ref="R59">_xlfn.IFS(H59=1,1,K59=1,1,L59=1,1,M59=1,1,N59=1,1,P59=1,1,TRUE,0)</f>
        <v>1</v>
      </c>
      <c r="S59" s="35">
        <f>IF(AND(G59=1,R59=1),0,R59)</f>
        <v>1</v>
      </c>
      <c r="T59" s="53" t="s">
        <v>113</v>
      </c>
      <c r="U59" s="34" cm="1">
        <f t="array" ref="U59">_xlfn.IFS(T59="UNLIKELY", 1, T59="POSSIBLE", 1, T59="LIKELY",1, T59="VERY_LIKELY", 1, TRUE, 0)</f>
        <v>1</v>
      </c>
      <c r="V59" s="24" cm="1">
        <f t="array" ref="V59">_xlfn.IFS(T59="POSSIBLE", 1, T59="LIKELY",1, T59="VERY_LIKELY", 1, TRUE, 0)</f>
        <v>1</v>
      </c>
      <c r="W59" s="24" cm="1">
        <f t="array" ref="W59">_xlfn.IFS(T59="LIKELY",1, T59="VERY_LIKELY", 1, TRUE, 0)</f>
        <v>1</v>
      </c>
      <c r="X59" s="35" cm="1">
        <f t="array" ref="X59">_xlfn.IFS(T59="VERY_LIKELY", 1, TRUE, 0)</f>
        <v>1</v>
      </c>
    </row>
    <row r="60" spans="1:24" ht="20" customHeight="1" x14ac:dyDescent="0.2">
      <c r="A60" s="22" t="s">
        <v>671</v>
      </c>
      <c r="B60" s="49" t="str">
        <f>SUBSTITUTE(A60,"/Users/timomiessen/Desktop/imagesdk/blackwomen1/","Image_")</f>
        <v>Image_BW_353.jpg</v>
      </c>
      <c r="C60" s="41" t="s">
        <v>390</v>
      </c>
      <c r="D60" s="23" t="s">
        <v>1516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1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1</v>
      </c>
      <c r="Q60" s="24">
        <v>0</v>
      </c>
      <c r="R60" s="24" cm="1">
        <f t="array" ref="R60">_xlfn.IFS(H60=1,1,K60=1,1,L60=1,1,M60=1,1,N60=1,1,P60=1,1,TRUE,0)</f>
        <v>1</v>
      </c>
      <c r="S60" s="35">
        <f>IF(AND(G60=1,R60=1),0,R60)</f>
        <v>1</v>
      </c>
      <c r="T60" s="53" t="s">
        <v>113</v>
      </c>
      <c r="U60" s="34" cm="1">
        <f t="array" ref="U60">_xlfn.IFS(T60="UNLIKELY", 1, T60="POSSIBLE", 1, T60="LIKELY",1, T60="VERY_LIKELY", 1, TRUE, 0)</f>
        <v>1</v>
      </c>
      <c r="V60" s="24" cm="1">
        <f t="array" ref="V60">_xlfn.IFS(T60="POSSIBLE", 1, T60="LIKELY",1, T60="VERY_LIKELY", 1, TRUE, 0)</f>
        <v>1</v>
      </c>
      <c r="W60" s="24" cm="1">
        <f t="array" ref="W60">_xlfn.IFS(T60="LIKELY",1, T60="VERY_LIKELY", 1, TRUE, 0)</f>
        <v>1</v>
      </c>
      <c r="X60" s="35" cm="1">
        <f t="array" ref="X60">_xlfn.IFS(T60="VERY_LIKELY", 1, TRUE, 0)</f>
        <v>1</v>
      </c>
    </row>
    <row r="61" spans="1:24" ht="20" customHeight="1" x14ac:dyDescent="0.2">
      <c r="A61" s="22" t="s">
        <v>672</v>
      </c>
      <c r="B61" s="49" t="str">
        <f>SUBSTITUTE(A61,"/Users/timomiessen/Desktop/imagesdk/blackwomen1/","Image_")</f>
        <v>Image_BW_354.jpg</v>
      </c>
      <c r="C61" s="41" t="s">
        <v>390</v>
      </c>
      <c r="D61" s="23" t="s">
        <v>1516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1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1</v>
      </c>
      <c r="Q61" s="24">
        <v>0</v>
      </c>
      <c r="R61" s="24" cm="1">
        <f t="array" ref="R61">_xlfn.IFS(H61=1,1,K61=1,1,L61=1,1,M61=1,1,N61=1,1,P61=1,1,TRUE,0)</f>
        <v>1</v>
      </c>
      <c r="S61" s="35">
        <f>IF(AND(G61=1,R61=1),0,R61)</f>
        <v>1</v>
      </c>
      <c r="T61" s="53" t="s">
        <v>113</v>
      </c>
      <c r="U61" s="34" cm="1">
        <f t="array" ref="U61">_xlfn.IFS(T61="UNLIKELY", 1, T61="POSSIBLE", 1, T61="LIKELY",1, T61="VERY_LIKELY", 1, TRUE, 0)</f>
        <v>1</v>
      </c>
      <c r="V61" s="24" cm="1">
        <f t="array" ref="V61">_xlfn.IFS(T61="POSSIBLE", 1, T61="LIKELY",1, T61="VERY_LIKELY", 1, TRUE, 0)</f>
        <v>1</v>
      </c>
      <c r="W61" s="24" cm="1">
        <f t="array" ref="W61">_xlfn.IFS(T61="LIKELY",1, T61="VERY_LIKELY", 1, TRUE, 0)</f>
        <v>1</v>
      </c>
      <c r="X61" s="35" cm="1">
        <f t="array" ref="X61">_xlfn.IFS(T61="VERY_LIKELY", 1, TRUE, 0)</f>
        <v>1</v>
      </c>
    </row>
    <row r="62" spans="1:24" ht="20" customHeight="1" x14ac:dyDescent="0.2">
      <c r="A62" s="22" t="s">
        <v>676</v>
      </c>
      <c r="B62" s="49" t="str">
        <f>SUBSTITUTE(A62,"/Users/timomiessen/Desktop/imagesdk/blackwomen1/","Image_")</f>
        <v>Image_BW_359.jpg</v>
      </c>
      <c r="C62" s="41" t="s">
        <v>390</v>
      </c>
      <c r="D62" s="23" t="s">
        <v>1516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1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1</v>
      </c>
      <c r="Q62" s="24">
        <v>0</v>
      </c>
      <c r="R62" s="24" cm="1">
        <f t="array" ref="R62">_xlfn.IFS(H62=1,1,K62=1,1,L62=1,1,M62=1,1,N62=1,1,P62=1,1,TRUE,0)</f>
        <v>1</v>
      </c>
      <c r="S62" s="35">
        <f>IF(AND(G62=1,R62=1),0,R62)</f>
        <v>1</v>
      </c>
      <c r="T62" s="53" t="s">
        <v>113</v>
      </c>
      <c r="U62" s="34" cm="1">
        <f t="array" ref="U62">_xlfn.IFS(T62="UNLIKELY", 1, T62="POSSIBLE", 1, T62="LIKELY",1, T62="VERY_LIKELY", 1, TRUE, 0)</f>
        <v>1</v>
      </c>
      <c r="V62" s="24" cm="1">
        <f t="array" ref="V62">_xlfn.IFS(T62="POSSIBLE", 1, T62="LIKELY",1, T62="VERY_LIKELY", 1, TRUE, 0)</f>
        <v>1</v>
      </c>
      <c r="W62" s="24" cm="1">
        <f t="array" ref="W62">_xlfn.IFS(T62="LIKELY",1, T62="VERY_LIKELY", 1, TRUE, 0)</f>
        <v>1</v>
      </c>
      <c r="X62" s="35" cm="1">
        <f t="array" ref="X62">_xlfn.IFS(T62="VERY_LIKELY", 1, TRUE, 0)</f>
        <v>1</v>
      </c>
    </row>
    <row r="63" spans="1:24" ht="20" customHeight="1" x14ac:dyDescent="0.2">
      <c r="A63" s="22" t="s">
        <v>677</v>
      </c>
      <c r="B63" s="49" t="str">
        <f>SUBSTITUTE(A63,"/Users/timomiessen/Desktop/imagesdk/blackwomen1/","Image_")</f>
        <v>Image_BW_36.jpg</v>
      </c>
      <c r="C63" s="41" t="s">
        <v>390</v>
      </c>
      <c r="D63" s="23" t="s">
        <v>1516</v>
      </c>
      <c r="E63" s="24">
        <v>1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1</v>
      </c>
      <c r="Q63" s="24">
        <v>0</v>
      </c>
      <c r="R63" s="24" cm="1">
        <f t="array" ref="R63">_xlfn.IFS(H63=1,1,K63=1,1,L63=1,1,M63=1,1,N63=1,1,P63=1,1,TRUE,0)</f>
        <v>1</v>
      </c>
      <c r="S63" s="35">
        <f>IF(AND(G63=1,R63=1),0,R63)</f>
        <v>1</v>
      </c>
      <c r="T63" s="53" t="s">
        <v>2</v>
      </c>
      <c r="U63" s="34" cm="1">
        <f t="array" ref="U63">_xlfn.IFS(T63="UNLIKELY", 1, T63="POSSIBLE", 1, T63="LIKELY",1, T63="VERY_LIKELY", 1, TRUE, 0)</f>
        <v>1</v>
      </c>
      <c r="V63" s="24" cm="1">
        <f t="array" ref="V63">_xlfn.IFS(T63="POSSIBLE", 1, T63="LIKELY",1, T63="VERY_LIKELY", 1, TRUE, 0)</f>
        <v>1</v>
      </c>
      <c r="W63" s="24" cm="1">
        <f t="array" ref="W63">_xlfn.IFS(T63="LIKELY",1, T63="VERY_LIKELY", 1, TRUE, 0)</f>
        <v>0</v>
      </c>
      <c r="X63" s="35" cm="1">
        <f t="array" ref="X63">_xlfn.IFS(T63="VERY_LIKELY", 1, TRUE, 0)</f>
        <v>0</v>
      </c>
    </row>
    <row r="64" spans="1:24" ht="20" customHeight="1" x14ac:dyDescent="0.2">
      <c r="A64" s="22" t="s">
        <v>678</v>
      </c>
      <c r="B64" s="49" t="str">
        <f>SUBSTITUTE(A64,"/Users/timomiessen/Desktop/imagesdk/blackwomen1/","Image_")</f>
        <v>Image_BW_360.jpg</v>
      </c>
      <c r="C64" s="41" t="s">
        <v>390</v>
      </c>
      <c r="D64" s="23" t="s">
        <v>1516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1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1</v>
      </c>
      <c r="Q64" s="24">
        <v>0</v>
      </c>
      <c r="R64" s="24" cm="1">
        <f t="array" ref="R64">_xlfn.IFS(H64=1,1,K64=1,1,L64=1,1,M64=1,1,N64=1,1,P64=1,1,TRUE,0)</f>
        <v>1</v>
      </c>
      <c r="S64" s="35">
        <f>IF(AND(G64=1,R64=1),0,R64)</f>
        <v>1</v>
      </c>
      <c r="T64" s="53" t="s">
        <v>113</v>
      </c>
      <c r="U64" s="34" cm="1">
        <f t="array" ref="U64">_xlfn.IFS(T64="UNLIKELY", 1, T64="POSSIBLE", 1, T64="LIKELY",1, T64="VERY_LIKELY", 1, TRUE, 0)</f>
        <v>1</v>
      </c>
      <c r="V64" s="24" cm="1">
        <f t="array" ref="V64">_xlfn.IFS(T64="POSSIBLE", 1, T64="LIKELY",1, T64="VERY_LIKELY", 1, TRUE, 0)</f>
        <v>1</v>
      </c>
      <c r="W64" s="24" cm="1">
        <f t="array" ref="W64">_xlfn.IFS(T64="LIKELY",1, T64="VERY_LIKELY", 1, TRUE, 0)</f>
        <v>1</v>
      </c>
      <c r="X64" s="35" cm="1">
        <f t="array" ref="X64">_xlfn.IFS(T64="VERY_LIKELY", 1, TRUE, 0)</f>
        <v>1</v>
      </c>
    </row>
    <row r="65" spans="1:24" ht="20" customHeight="1" x14ac:dyDescent="0.2">
      <c r="A65" s="22" t="s">
        <v>679</v>
      </c>
      <c r="B65" s="49" t="str">
        <f>SUBSTITUTE(A65,"/Users/timomiessen/Desktop/imagesdk/blackwomen1/","Image_")</f>
        <v>Image_BW_361.jpg</v>
      </c>
      <c r="C65" s="41" t="s">
        <v>390</v>
      </c>
      <c r="D65" s="23" t="s">
        <v>1516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1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1</v>
      </c>
      <c r="Q65" s="24">
        <v>0</v>
      </c>
      <c r="R65" s="24" cm="1">
        <f t="array" ref="R65">_xlfn.IFS(H65=1,1,K65=1,1,L65=1,1,M65=1,1,N65=1,1,P65=1,1,TRUE,0)</f>
        <v>1</v>
      </c>
      <c r="S65" s="35">
        <f>IF(AND(G65=1,R65=1),0,R65)</f>
        <v>1</v>
      </c>
      <c r="T65" s="53" t="s">
        <v>113</v>
      </c>
      <c r="U65" s="34" cm="1">
        <f t="array" ref="U65">_xlfn.IFS(T65="UNLIKELY", 1, T65="POSSIBLE", 1, T65="LIKELY",1, T65="VERY_LIKELY", 1, TRUE, 0)</f>
        <v>1</v>
      </c>
      <c r="V65" s="24" cm="1">
        <f t="array" ref="V65">_xlfn.IFS(T65="POSSIBLE", 1, T65="LIKELY",1, T65="VERY_LIKELY", 1, TRUE, 0)</f>
        <v>1</v>
      </c>
      <c r="W65" s="24" cm="1">
        <f t="array" ref="W65">_xlfn.IFS(T65="LIKELY",1, T65="VERY_LIKELY", 1, TRUE, 0)</f>
        <v>1</v>
      </c>
      <c r="X65" s="35" cm="1">
        <f t="array" ref="X65">_xlfn.IFS(T65="VERY_LIKELY", 1, TRUE, 0)</f>
        <v>1</v>
      </c>
    </row>
    <row r="66" spans="1:24" ht="20" customHeight="1" x14ac:dyDescent="0.2">
      <c r="A66" s="22" t="s">
        <v>682</v>
      </c>
      <c r="B66" s="49" t="str">
        <f>SUBSTITUTE(A66,"/Users/timomiessen/Desktop/imagesdk/blackwomen1/","Image_")</f>
        <v>Image_BW_366.jpg</v>
      </c>
      <c r="C66" s="41" t="s">
        <v>390</v>
      </c>
      <c r="D66" s="23" t="s">
        <v>1516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1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1</v>
      </c>
      <c r="Q66" s="24">
        <v>0</v>
      </c>
      <c r="R66" s="24" cm="1">
        <f t="array" ref="R66">_xlfn.IFS(H66=1,1,K66=1,1,L66=1,1,M66=1,1,N66=1,1,P66=1,1,TRUE,0)</f>
        <v>1</v>
      </c>
      <c r="S66" s="35">
        <f>IF(AND(G66=1,R66=1),0,R66)</f>
        <v>1</v>
      </c>
      <c r="T66" s="53" t="s">
        <v>113</v>
      </c>
      <c r="U66" s="34" cm="1">
        <f t="array" ref="U66">_xlfn.IFS(T66="UNLIKELY", 1, T66="POSSIBLE", 1, T66="LIKELY",1, T66="VERY_LIKELY", 1, TRUE, 0)</f>
        <v>1</v>
      </c>
      <c r="V66" s="24" cm="1">
        <f t="array" ref="V66">_xlfn.IFS(T66="POSSIBLE", 1, T66="LIKELY",1, T66="VERY_LIKELY", 1, TRUE, 0)</f>
        <v>1</v>
      </c>
      <c r="W66" s="24" cm="1">
        <f t="array" ref="W66">_xlfn.IFS(T66="LIKELY",1, T66="VERY_LIKELY", 1, TRUE, 0)</f>
        <v>1</v>
      </c>
      <c r="X66" s="35" cm="1">
        <f t="array" ref="X66">_xlfn.IFS(T66="VERY_LIKELY", 1, TRUE, 0)</f>
        <v>1</v>
      </c>
    </row>
    <row r="67" spans="1:24" ht="20" customHeight="1" x14ac:dyDescent="0.2">
      <c r="A67" s="22" t="s">
        <v>685</v>
      </c>
      <c r="B67" s="49" t="str">
        <f>SUBSTITUTE(A67,"/Users/timomiessen/Desktop/imagesdk/blackwomen1/","Image_")</f>
        <v>Image_BW_369.jpg</v>
      </c>
      <c r="C67" s="41" t="s">
        <v>390</v>
      </c>
      <c r="D67" s="23" t="s">
        <v>1516</v>
      </c>
      <c r="E67" s="24">
        <v>0</v>
      </c>
      <c r="F67" s="24">
        <v>0</v>
      </c>
      <c r="G67" s="24">
        <v>0</v>
      </c>
      <c r="H67" s="24">
        <v>0</v>
      </c>
      <c r="I67" s="24">
        <v>1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1</v>
      </c>
      <c r="Q67" s="24">
        <v>0</v>
      </c>
      <c r="R67" s="24" cm="1">
        <f t="array" ref="R67">_xlfn.IFS(H67=1,1,K67=1,1,L67=1,1,M67=1,1,N67=1,1,P67=1,1,TRUE,0)</f>
        <v>1</v>
      </c>
      <c r="S67" s="35">
        <f>IF(AND(G67=1,R67=1),0,R67)</f>
        <v>1</v>
      </c>
      <c r="T67" s="53" t="s">
        <v>113</v>
      </c>
      <c r="U67" s="34" cm="1">
        <f t="array" ref="U67">_xlfn.IFS(T67="UNLIKELY", 1, T67="POSSIBLE", 1, T67="LIKELY",1, T67="VERY_LIKELY", 1, TRUE, 0)</f>
        <v>1</v>
      </c>
      <c r="V67" s="24" cm="1">
        <f t="array" ref="V67">_xlfn.IFS(T67="POSSIBLE", 1, T67="LIKELY",1, T67="VERY_LIKELY", 1, TRUE, 0)</f>
        <v>1</v>
      </c>
      <c r="W67" s="24" cm="1">
        <f t="array" ref="W67">_xlfn.IFS(T67="LIKELY",1, T67="VERY_LIKELY", 1, TRUE, 0)</f>
        <v>1</v>
      </c>
      <c r="X67" s="35" cm="1">
        <f t="array" ref="X67">_xlfn.IFS(T67="VERY_LIKELY", 1, TRUE, 0)</f>
        <v>1</v>
      </c>
    </row>
    <row r="68" spans="1:24" ht="20" customHeight="1" x14ac:dyDescent="0.2">
      <c r="A68" s="22" t="s">
        <v>688</v>
      </c>
      <c r="B68" s="49" t="str">
        <f>SUBSTITUTE(A68,"/Users/timomiessen/Desktop/imagesdk/blackwomen1/","Image_")</f>
        <v>Image_BW_371.jpg</v>
      </c>
      <c r="C68" s="41" t="s">
        <v>390</v>
      </c>
      <c r="D68" s="23" t="s">
        <v>1516</v>
      </c>
      <c r="E68" s="24">
        <v>0</v>
      </c>
      <c r="F68" s="24">
        <v>0</v>
      </c>
      <c r="G68" s="24">
        <v>0</v>
      </c>
      <c r="H68" s="24">
        <v>1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1</v>
      </c>
      <c r="Q68" s="24">
        <v>0</v>
      </c>
      <c r="R68" s="24" cm="1">
        <f t="array" ref="R68">_xlfn.IFS(H68=1,1,K68=1,1,L68=1,1,M68=1,1,N68=1,1,P68=1,1,TRUE,0)</f>
        <v>1</v>
      </c>
      <c r="S68" s="35">
        <f>IF(AND(G68=1,R68=1),0,R68)</f>
        <v>1</v>
      </c>
      <c r="T68" s="53" t="s">
        <v>113</v>
      </c>
      <c r="U68" s="34" cm="1">
        <f t="array" ref="U68">_xlfn.IFS(T68="UNLIKELY", 1, T68="POSSIBLE", 1, T68="LIKELY",1, T68="VERY_LIKELY", 1, TRUE, 0)</f>
        <v>1</v>
      </c>
      <c r="V68" s="24" cm="1">
        <f t="array" ref="V68">_xlfn.IFS(T68="POSSIBLE", 1, T68="LIKELY",1, T68="VERY_LIKELY", 1, TRUE, 0)</f>
        <v>1</v>
      </c>
      <c r="W68" s="24" cm="1">
        <f t="array" ref="W68">_xlfn.IFS(T68="LIKELY",1, T68="VERY_LIKELY", 1, TRUE, 0)</f>
        <v>1</v>
      </c>
      <c r="X68" s="35" cm="1">
        <f t="array" ref="X68">_xlfn.IFS(T68="VERY_LIKELY", 1, TRUE, 0)</f>
        <v>1</v>
      </c>
    </row>
    <row r="69" spans="1:24" ht="20" customHeight="1" x14ac:dyDescent="0.2">
      <c r="A69" s="22" t="s">
        <v>689</v>
      </c>
      <c r="B69" s="49" t="str">
        <f>SUBSTITUTE(A69,"/Users/timomiessen/Desktop/imagesdk/blackwomen1/","Image_")</f>
        <v>Image_BW_372.jpg</v>
      </c>
      <c r="C69" s="41" t="s">
        <v>390</v>
      </c>
      <c r="D69" s="23" t="s">
        <v>1516</v>
      </c>
      <c r="E69" s="24">
        <v>0</v>
      </c>
      <c r="F69" s="24">
        <v>0</v>
      </c>
      <c r="G69" s="24">
        <v>0</v>
      </c>
      <c r="H69" s="24">
        <v>1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1</v>
      </c>
      <c r="Q69" s="24">
        <v>0</v>
      </c>
      <c r="R69" s="24" cm="1">
        <f t="array" ref="R69">_xlfn.IFS(H69=1,1,K69=1,1,L69=1,1,M69=1,1,N69=1,1,P69=1,1,TRUE,0)</f>
        <v>1</v>
      </c>
      <c r="S69" s="35">
        <f>IF(AND(G69=1,R69=1),0,R69)</f>
        <v>1</v>
      </c>
      <c r="T69" s="53" t="s">
        <v>113</v>
      </c>
      <c r="U69" s="34" cm="1">
        <f t="array" ref="U69">_xlfn.IFS(T69="UNLIKELY", 1, T69="POSSIBLE", 1, T69="LIKELY",1, T69="VERY_LIKELY", 1, TRUE, 0)</f>
        <v>1</v>
      </c>
      <c r="V69" s="24" cm="1">
        <f t="array" ref="V69">_xlfn.IFS(T69="POSSIBLE", 1, T69="LIKELY",1, T69="VERY_LIKELY", 1, TRUE, 0)</f>
        <v>1</v>
      </c>
      <c r="W69" s="24" cm="1">
        <f t="array" ref="W69">_xlfn.IFS(T69="LIKELY",1, T69="VERY_LIKELY", 1, TRUE, 0)</f>
        <v>1</v>
      </c>
      <c r="X69" s="35" cm="1">
        <f t="array" ref="X69">_xlfn.IFS(T69="VERY_LIKELY", 1, TRUE, 0)</f>
        <v>1</v>
      </c>
    </row>
    <row r="70" spans="1:24" ht="20" customHeight="1" x14ac:dyDescent="0.2">
      <c r="A70" s="22" t="s">
        <v>690</v>
      </c>
      <c r="B70" s="49" t="str">
        <f>SUBSTITUTE(A70,"/Users/timomiessen/Desktop/imagesdk/blackwomen1/","Image_")</f>
        <v>Image_BW_373.jpg</v>
      </c>
      <c r="C70" s="41" t="s">
        <v>390</v>
      </c>
      <c r="D70" s="23" t="s">
        <v>1516</v>
      </c>
      <c r="E70" s="24">
        <v>0</v>
      </c>
      <c r="F70" s="24">
        <v>0</v>
      </c>
      <c r="G70" s="24">
        <v>0</v>
      </c>
      <c r="H70" s="24">
        <v>1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1</v>
      </c>
      <c r="Q70" s="24">
        <v>0</v>
      </c>
      <c r="R70" s="24" cm="1">
        <f t="array" ref="R70">_xlfn.IFS(H70=1,1,K70=1,1,L70=1,1,M70=1,1,N70=1,1,P70=1,1,TRUE,0)</f>
        <v>1</v>
      </c>
      <c r="S70" s="35">
        <f>IF(AND(G70=1,R70=1),0,R70)</f>
        <v>1</v>
      </c>
      <c r="T70" s="53" t="s">
        <v>113</v>
      </c>
      <c r="U70" s="34" cm="1">
        <f t="array" ref="U70">_xlfn.IFS(T70="UNLIKELY", 1, T70="POSSIBLE", 1, T70="LIKELY",1, T70="VERY_LIKELY", 1, TRUE, 0)</f>
        <v>1</v>
      </c>
      <c r="V70" s="24" cm="1">
        <f t="array" ref="V70">_xlfn.IFS(T70="POSSIBLE", 1, T70="LIKELY",1, T70="VERY_LIKELY", 1, TRUE, 0)</f>
        <v>1</v>
      </c>
      <c r="W70" s="24" cm="1">
        <f t="array" ref="W70">_xlfn.IFS(T70="LIKELY",1, T70="VERY_LIKELY", 1, TRUE, 0)</f>
        <v>1</v>
      </c>
      <c r="X70" s="35" cm="1">
        <f t="array" ref="X70">_xlfn.IFS(T70="VERY_LIKELY", 1, TRUE, 0)</f>
        <v>1</v>
      </c>
    </row>
    <row r="71" spans="1:24" ht="20" customHeight="1" x14ac:dyDescent="0.2">
      <c r="A71" s="22" t="s">
        <v>691</v>
      </c>
      <c r="B71" s="49" t="str">
        <f>SUBSTITUTE(A71,"/Users/timomiessen/Desktop/imagesdk/blackwomen1/","Image_")</f>
        <v>Image_BW_374.jpg</v>
      </c>
      <c r="C71" s="41" t="s">
        <v>390</v>
      </c>
      <c r="D71" s="23" t="s">
        <v>1516</v>
      </c>
      <c r="E71" s="24">
        <v>0</v>
      </c>
      <c r="F71" s="24">
        <v>0</v>
      </c>
      <c r="G71" s="24">
        <v>0</v>
      </c>
      <c r="H71" s="24">
        <v>1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1</v>
      </c>
      <c r="Q71" s="24">
        <v>0</v>
      </c>
      <c r="R71" s="24" cm="1">
        <f t="array" ref="R71">_xlfn.IFS(H71=1,1,K71=1,1,L71=1,1,M71=1,1,N71=1,1,P71=1,1,TRUE,0)</f>
        <v>1</v>
      </c>
      <c r="S71" s="35">
        <f>IF(AND(G71=1,R71=1),0,R71)</f>
        <v>1</v>
      </c>
      <c r="T71" s="53" t="s">
        <v>113</v>
      </c>
      <c r="U71" s="34" cm="1">
        <f t="array" ref="U71">_xlfn.IFS(T71="UNLIKELY", 1, T71="POSSIBLE", 1, T71="LIKELY",1, T71="VERY_LIKELY", 1, TRUE, 0)</f>
        <v>1</v>
      </c>
      <c r="V71" s="24" cm="1">
        <f t="array" ref="V71">_xlfn.IFS(T71="POSSIBLE", 1, T71="LIKELY",1, T71="VERY_LIKELY", 1, TRUE, 0)</f>
        <v>1</v>
      </c>
      <c r="W71" s="24" cm="1">
        <f t="array" ref="W71">_xlfn.IFS(T71="LIKELY",1, T71="VERY_LIKELY", 1, TRUE, 0)</f>
        <v>1</v>
      </c>
      <c r="X71" s="35" cm="1">
        <f t="array" ref="X71">_xlfn.IFS(T71="VERY_LIKELY", 1, TRUE, 0)</f>
        <v>1</v>
      </c>
    </row>
    <row r="72" spans="1:24" ht="20" customHeight="1" x14ac:dyDescent="0.2">
      <c r="A72" s="22" t="s">
        <v>692</v>
      </c>
      <c r="B72" s="49" t="str">
        <f>SUBSTITUTE(A72,"/Users/timomiessen/Desktop/imagesdk/blackwomen1/","Image_")</f>
        <v>Image_BW_375.jpg</v>
      </c>
      <c r="C72" s="41" t="s">
        <v>390</v>
      </c>
      <c r="D72" s="23" t="s">
        <v>1516</v>
      </c>
      <c r="E72" s="24">
        <v>0</v>
      </c>
      <c r="F72" s="24">
        <v>0</v>
      </c>
      <c r="G72" s="24">
        <v>0</v>
      </c>
      <c r="H72" s="24">
        <v>1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 cm="1">
        <f t="array" ref="R72">_xlfn.IFS(H72=1,1,K72=1,1,L72=1,1,M72=1,1,N72=1,1,P72=1,1,TRUE,0)</f>
        <v>1</v>
      </c>
      <c r="S72" s="35">
        <f>IF(AND(G72=1,R72=1),0,R72)</f>
        <v>1</v>
      </c>
      <c r="T72" s="53" t="s">
        <v>113</v>
      </c>
      <c r="U72" s="34" cm="1">
        <f t="array" ref="U72">_xlfn.IFS(T72="UNLIKELY", 1, T72="POSSIBLE", 1, T72="LIKELY",1, T72="VERY_LIKELY", 1, TRUE, 0)</f>
        <v>1</v>
      </c>
      <c r="V72" s="24" cm="1">
        <f t="array" ref="V72">_xlfn.IFS(T72="POSSIBLE", 1, T72="LIKELY",1, T72="VERY_LIKELY", 1, TRUE, 0)</f>
        <v>1</v>
      </c>
      <c r="W72" s="24" cm="1">
        <f t="array" ref="W72">_xlfn.IFS(T72="LIKELY",1, T72="VERY_LIKELY", 1, TRUE, 0)</f>
        <v>1</v>
      </c>
      <c r="X72" s="35" cm="1">
        <f t="array" ref="X72">_xlfn.IFS(T72="VERY_LIKELY", 1, TRUE, 0)</f>
        <v>1</v>
      </c>
    </row>
    <row r="73" spans="1:24" ht="20" customHeight="1" x14ac:dyDescent="0.2">
      <c r="A73" s="22" t="s">
        <v>693</v>
      </c>
      <c r="B73" s="49" t="str">
        <f>SUBSTITUTE(A73,"/Users/timomiessen/Desktop/imagesdk/blackwomen1/","Image_")</f>
        <v>Image_BW_376.jpg</v>
      </c>
      <c r="C73" s="41" t="s">
        <v>390</v>
      </c>
      <c r="D73" s="23" t="s">
        <v>1516</v>
      </c>
      <c r="E73" s="24">
        <v>0</v>
      </c>
      <c r="F73" s="24">
        <v>0</v>
      </c>
      <c r="G73" s="24">
        <v>0</v>
      </c>
      <c r="H73" s="24">
        <v>1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1</v>
      </c>
      <c r="Q73" s="24">
        <v>0</v>
      </c>
      <c r="R73" s="24" cm="1">
        <f t="array" ref="R73">_xlfn.IFS(H73=1,1,K73=1,1,L73=1,1,M73=1,1,N73=1,1,P73=1,1,TRUE,0)</f>
        <v>1</v>
      </c>
      <c r="S73" s="35">
        <f>IF(AND(G73=1,R73=1),0,R73)</f>
        <v>1</v>
      </c>
      <c r="T73" s="53" t="s">
        <v>113</v>
      </c>
      <c r="U73" s="34" cm="1">
        <f t="array" ref="U73">_xlfn.IFS(T73="UNLIKELY", 1, T73="POSSIBLE", 1, T73="LIKELY",1, T73="VERY_LIKELY", 1, TRUE, 0)</f>
        <v>1</v>
      </c>
      <c r="V73" s="24" cm="1">
        <f t="array" ref="V73">_xlfn.IFS(T73="POSSIBLE", 1, T73="LIKELY",1, T73="VERY_LIKELY", 1, TRUE, 0)</f>
        <v>1</v>
      </c>
      <c r="W73" s="24" cm="1">
        <f t="array" ref="W73">_xlfn.IFS(T73="LIKELY",1, T73="VERY_LIKELY", 1, TRUE, 0)</f>
        <v>1</v>
      </c>
      <c r="X73" s="35" cm="1">
        <f t="array" ref="X73">_xlfn.IFS(T73="VERY_LIKELY", 1, TRUE, 0)</f>
        <v>1</v>
      </c>
    </row>
    <row r="74" spans="1:24" ht="20" customHeight="1" x14ac:dyDescent="0.2">
      <c r="A74" s="22" t="s">
        <v>694</v>
      </c>
      <c r="B74" s="49" t="str">
        <f>SUBSTITUTE(A74,"/Users/timomiessen/Desktop/imagesdk/blackwomen1/","Image_")</f>
        <v>Image_BW_377.jpg</v>
      </c>
      <c r="C74" s="41" t="s">
        <v>390</v>
      </c>
      <c r="D74" s="23" t="s">
        <v>1516</v>
      </c>
      <c r="E74" s="24">
        <v>0</v>
      </c>
      <c r="F74" s="24">
        <v>0</v>
      </c>
      <c r="G74" s="24">
        <v>0</v>
      </c>
      <c r="H74" s="24">
        <v>1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1</v>
      </c>
      <c r="Q74" s="24">
        <v>0</v>
      </c>
      <c r="R74" s="24" cm="1">
        <f t="array" ref="R74">_xlfn.IFS(H74=1,1,K74=1,1,L74=1,1,M74=1,1,N74=1,1,P74=1,1,TRUE,0)</f>
        <v>1</v>
      </c>
      <c r="S74" s="35">
        <f>IF(AND(G74=1,R74=1),0,R74)</f>
        <v>1</v>
      </c>
      <c r="T74" s="53" t="s">
        <v>113</v>
      </c>
      <c r="U74" s="34" cm="1">
        <f t="array" ref="U74">_xlfn.IFS(T74="UNLIKELY", 1, T74="POSSIBLE", 1, T74="LIKELY",1, T74="VERY_LIKELY", 1, TRUE, 0)</f>
        <v>1</v>
      </c>
      <c r="V74" s="24" cm="1">
        <f t="array" ref="V74">_xlfn.IFS(T74="POSSIBLE", 1, T74="LIKELY",1, T74="VERY_LIKELY", 1, TRUE, 0)</f>
        <v>1</v>
      </c>
      <c r="W74" s="24" cm="1">
        <f t="array" ref="W74">_xlfn.IFS(T74="LIKELY",1, T74="VERY_LIKELY", 1, TRUE, 0)</f>
        <v>1</v>
      </c>
      <c r="X74" s="35" cm="1">
        <f t="array" ref="X74">_xlfn.IFS(T74="VERY_LIKELY", 1, TRUE, 0)</f>
        <v>1</v>
      </c>
    </row>
    <row r="75" spans="1:24" ht="20" customHeight="1" x14ac:dyDescent="0.2">
      <c r="A75" s="22" t="s">
        <v>695</v>
      </c>
      <c r="B75" s="49" t="str">
        <f>SUBSTITUTE(A75,"/Users/timomiessen/Desktop/imagesdk/blackwomen1/","Image_")</f>
        <v>Image_BW_378.jpg</v>
      </c>
      <c r="C75" s="41" t="s">
        <v>390</v>
      </c>
      <c r="D75" s="23" t="s">
        <v>1516</v>
      </c>
      <c r="E75" s="24">
        <v>0</v>
      </c>
      <c r="F75" s="24">
        <v>0</v>
      </c>
      <c r="G75" s="24">
        <v>0</v>
      </c>
      <c r="H75" s="24">
        <v>1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1</v>
      </c>
      <c r="Q75" s="24">
        <v>0</v>
      </c>
      <c r="R75" s="24" cm="1">
        <f t="array" ref="R75">_xlfn.IFS(H75=1,1,K75=1,1,L75=1,1,M75=1,1,N75=1,1,P75=1,1,TRUE,0)</f>
        <v>1</v>
      </c>
      <c r="S75" s="35">
        <f>IF(AND(G75=1,R75=1),0,R75)</f>
        <v>1</v>
      </c>
      <c r="T75" s="53" t="s">
        <v>113</v>
      </c>
      <c r="U75" s="34" cm="1">
        <f t="array" ref="U75">_xlfn.IFS(T75="UNLIKELY", 1, T75="POSSIBLE", 1, T75="LIKELY",1, T75="VERY_LIKELY", 1, TRUE, 0)</f>
        <v>1</v>
      </c>
      <c r="V75" s="24" cm="1">
        <f t="array" ref="V75">_xlfn.IFS(T75="POSSIBLE", 1, T75="LIKELY",1, T75="VERY_LIKELY", 1, TRUE, 0)</f>
        <v>1</v>
      </c>
      <c r="W75" s="24" cm="1">
        <f t="array" ref="W75">_xlfn.IFS(T75="LIKELY",1, T75="VERY_LIKELY", 1, TRUE, 0)</f>
        <v>1</v>
      </c>
      <c r="X75" s="35" cm="1">
        <f t="array" ref="X75">_xlfn.IFS(T75="VERY_LIKELY", 1, TRUE, 0)</f>
        <v>1</v>
      </c>
    </row>
    <row r="76" spans="1:24" ht="20" customHeight="1" x14ac:dyDescent="0.2">
      <c r="A76" s="22" t="s">
        <v>696</v>
      </c>
      <c r="B76" s="49" t="str">
        <f>SUBSTITUTE(A76,"/Users/timomiessen/Desktop/imagesdk/blackwomen1/","Image_")</f>
        <v>Image_BW_379.jpg</v>
      </c>
      <c r="C76" s="41" t="s">
        <v>390</v>
      </c>
      <c r="D76" s="23" t="s">
        <v>1516</v>
      </c>
      <c r="E76" s="24">
        <v>0</v>
      </c>
      <c r="F76" s="24">
        <v>0</v>
      </c>
      <c r="G76" s="24">
        <v>0</v>
      </c>
      <c r="H76" s="24">
        <v>1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 cm="1">
        <f t="array" ref="R76">_xlfn.IFS(H76=1,1,K76=1,1,L76=1,1,M76=1,1,N76=1,1,P76=1,1,TRUE,0)</f>
        <v>1</v>
      </c>
      <c r="S76" s="35">
        <f>IF(AND(G76=1,R76=1),0,R76)</f>
        <v>1</v>
      </c>
      <c r="T76" s="53" t="s">
        <v>113</v>
      </c>
      <c r="U76" s="34" cm="1">
        <f t="array" ref="U76">_xlfn.IFS(T76="UNLIKELY", 1, T76="POSSIBLE", 1, T76="LIKELY",1, T76="VERY_LIKELY", 1, TRUE, 0)</f>
        <v>1</v>
      </c>
      <c r="V76" s="24" cm="1">
        <f t="array" ref="V76">_xlfn.IFS(T76="POSSIBLE", 1, T76="LIKELY",1, T76="VERY_LIKELY", 1, TRUE, 0)</f>
        <v>1</v>
      </c>
      <c r="W76" s="24" cm="1">
        <f t="array" ref="W76">_xlfn.IFS(T76="LIKELY",1, T76="VERY_LIKELY", 1, TRUE, 0)</f>
        <v>1</v>
      </c>
      <c r="X76" s="35" cm="1">
        <f t="array" ref="X76">_xlfn.IFS(T76="VERY_LIKELY", 1, TRUE, 0)</f>
        <v>1</v>
      </c>
    </row>
    <row r="77" spans="1:24" ht="20" customHeight="1" x14ac:dyDescent="0.2">
      <c r="A77" s="22" t="s">
        <v>698</v>
      </c>
      <c r="B77" s="49" t="str">
        <f>SUBSTITUTE(A77,"/Users/timomiessen/Desktop/imagesdk/blackwomen1/","Image_")</f>
        <v>Image_BW_380.jpg</v>
      </c>
      <c r="C77" s="41" t="s">
        <v>390</v>
      </c>
      <c r="D77" s="23" t="s">
        <v>1516</v>
      </c>
      <c r="E77" s="24">
        <v>0</v>
      </c>
      <c r="F77" s="24">
        <v>0</v>
      </c>
      <c r="G77" s="24">
        <v>0</v>
      </c>
      <c r="H77" s="24">
        <v>1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 cm="1">
        <f t="array" ref="R77">_xlfn.IFS(H77=1,1,K77=1,1,L77=1,1,M77=1,1,N77=1,1,P77=1,1,TRUE,0)</f>
        <v>1</v>
      </c>
      <c r="S77" s="35">
        <f>IF(AND(G77=1,R77=1),0,R77)</f>
        <v>1</v>
      </c>
      <c r="T77" s="53" t="s">
        <v>12</v>
      </c>
      <c r="U77" s="34" cm="1">
        <f t="array" ref="U77">_xlfn.IFS(T77="UNLIKELY", 1, T77="POSSIBLE", 1, T77="LIKELY",1, T77="VERY_LIKELY", 1, TRUE, 0)</f>
        <v>1</v>
      </c>
      <c r="V77" s="24" cm="1">
        <f t="array" ref="V77">_xlfn.IFS(T77="POSSIBLE", 1, T77="LIKELY",1, T77="VERY_LIKELY", 1, TRUE, 0)</f>
        <v>1</v>
      </c>
      <c r="W77" s="24" cm="1">
        <f t="array" ref="W77">_xlfn.IFS(T77="LIKELY",1, T77="VERY_LIKELY", 1, TRUE, 0)</f>
        <v>1</v>
      </c>
      <c r="X77" s="35" cm="1">
        <f t="array" ref="X77">_xlfn.IFS(T77="VERY_LIKELY", 1, TRUE, 0)</f>
        <v>0</v>
      </c>
    </row>
    <row r="78" spans="1:24" ht="20" customHeight="1" x14ac:dyDescent="0.2">
      <c r="A78" s="22" t="s">
        <v>699</v>
      </c>
      <c r="B78" s="49" t="str">
        <f>SUBSTITUTE(A78,"/Users/timomiessen/Desktop/imagesdk/blackwomen1/","Image_")</f>
        <v>Image_BW_381.jpg</v>
      </c>
      <c r="C78" s="41" t="s">
        <v>390</v>
      </c>
      <c r="D78" s="23" t="s">
        <v>1516</v>
      </c>
      <c r="E78" s="24">
        <v>0</v>
      </c>
      <c r="F78" s="24">
        <v>0</v>
      </c>
      <c r="G78" s="24">
        <v>0</v>
      </c>
      <c r="H78" s="24">
        <v>1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1</v>
      </c>
      <c r="Q78" s="24">
        <v>0</v>
      </c>
      <c r="R78" s="24" cm="1">
        <f t="array" ref="R78">_xlfn.IFS(H78=1,1,K78=1,1,L78=1,1,M78=1,1,N78=1,1,P78=1,1,TRUE,0)</f>
        <v>1</v>
      </c>
      <c r="S78" s="35">
        <f>IF(AND(G78=1,R78=1),0,R78)</f>
        <v>1</v>
      </c>
      <c r="T78" s="53" t="s">
        <v>113</v>
      </c>
      <c r="U78" s="34" cm="1">
        <f t="array" ref="U78">_xlfn.IFS(T78="UNLIKELY", 1, T78="POSSIBLE", 1, T78="LIKELY",1, T78="VERY_LIKELY", 1, TRUE, 0)</f>
        <v>1</v>
      </c>
      <c r="V78" s="24" cm="1">
        <f t="array" ref="V78">_xlfn.IFS(T78="POSSIBLE", 1, T78="LIKELY",1, T78="VERY_LIKELY", 1, TRUE, 0)</f>
        <v>1</v>
      </c>
      <c r="W78" s="24" cm="1">
        <f t="array" ref="W78">_xlfn.IFS(T78="LIKELY",1, T78="VERY_LIKELY", 1, TRUE, 0)</f>
        <v>1</v>
      </c>
      <c r="X78" s="35" cm="1">
        <f t="array" ref="X78">_xlfn.IFS(T78="VERY_LIKELY", 1, TRUE, 0)</f>
        <v>1</v>
      </c>
    </row>
    <row r="79" spans="1:24" ht="20" customHeight="1" x14ac:dyDescent="0.2">
      <c r="A79" s="22" t="s">
        <v>700</v>
      </c>
      <c r="B79" s="49" t="str">
        <f>SUBSTITUTE(A79,"/Users/timomiessen/Desktop/imagesdk/blackwomen1/","Image_")</f>
        <v>Image_BW_382.jpg</v>
      </c>
      <c r="C79" s="41" t="s">
        <v>390</v>
      </c>
      <c r="D79" s="23" t="s">
        <v>1516</v>
      </c>
      <c r="E79" s="24">
        <v>0</v>
      </c>
      <c r="F79" s="24">
        <v>0</v>
      </c>
      <c r="G79" s="24">
        <v>0</v>
      </c>
      <c r="H79" s="24">
        <v>1</v>
      </c>
      <c r="I79" s="24">
        <v>0</v>
      </c>
      <c r="J79" s="24">
        <v>0</v>
      </c>
      <c r="K79" s="24">
        <v>0</v>
      </c>
      <c r="L79" s="24">
        <v>1</v>
      </c>
      <c r="M79" s="24">
        <v>0</v>
      </c>
      <c r="N79" s="24">
        <v>0</v>
      </c>
      <c r="O79" s="24">
        <v>0</v>
      </c>
      <c r="P79" s="24">
        <v>1</v>
      </c>
      <c r="Q79" s="24">
        <v>0</v>
      </c>
      <c r="R79" s="24" cm="1">
        <f t="array" ref="R79">_xlfn.IFS(H79=1,1,K79=1,1,L79=1,1,M79=1,1,N79=1,1,P79=1,1,TRUE,0)</f>
        <v>1</v>
      </c>
      <c r="S79" s="35">
        <f>IF(AND(G79=1,R79=1),0,R79)</f>
        <v>1</v>
      </c>
      <c r="T79" s="53" t="s">
        <v>113</v>
      </c>
      <c r="U79" s="34" cm="1">
        <f t="array" ref="U79">_xlfn.IFS(T79="UNLIKELY", 1, T79="POSSIBLE", 1, T79="LIKELY",1, T79="VERY_LIKELY", 1, TRUE, 0)</f>
        <v>1</v>
      </c>
      <c r="V79" s="24" cm="1">
        <f t="array" ref="V79">_xlfn.IFS(T79="POSSIBLE", 1, T79="LIKELY",1, T79="VERY_LIKELY", 1, TRUE, 0)</f>
        <v>1</v>
      </c>
      <c r="W79" s="24" cm="1">
        <f t="array" ref="W79">_xlfn.IFS(T79="LIKELY",1, T79="VERY_LIKELY", 1, TRUE, 0)</f>
        <v>1</v>
      </c>
      <c r="X79" s="35" cm="1">
        <f t="array" ref="X79">_xlfn.IFS(T79="VERY_LIKELY", 1, TRUE, 0)</f>
        <v>1</v>
      </c>
    </row>
    <row r="80" spans="1:24" ht="20" customHeight="1" x14ac:dyDescent="0.2">
      <c r="A80" s="22" t="s">
        <v>701</v>
      </c>
      <c r="B80" s="49" t="str">
        <f>SUBSTITUTE(A80,"/Users/timomiessen/Desktop/imagesdk/blackwomen1/","Image_")</f>
        <v>Image_BW_383.jpg</v>
      </c>
      <c r="C80" s="41" t="s">
        <v>390</v>
      </c>
      <c r="D80" s="23" t="s">
        <v>1516</v>
      </c>
      <c r="E80" s="24">
        <v>0</v>
      </c>
      <c r="F80" s="24">
        <v>0</v>
      </c>
      <c r="G80" s="24">
        <v>0</v>
      </c>
      <c r="H80" s="24">
        <v>1</v>
      </c>
      <c r="I80" s="24">
        <v>0</v>
      </c>
      <c r="J80" s="24">
        <v>0</v>
      </c>
      <c r="K80" s="24">
        <v>0</v>
      </c>
      <c r="L80" s="24">
        <v>1</v>
      </c>
      <c r="M80" s="24">
        <v>0</v>
      </c>
      <c r="N80" s="24">
        <v>0</v>
      </c>
      <c r="O80" s="24">
        <v>0</v>
      </c>
      <c r="P80" s="24">
        <v>1</v>
      </c>
      <c r="Q80" s="24">
        <v>0</v>
      </c>
      <c r="R80" s="24" cm="1">
        <f t="array" ref="R80">_xlfn.IFS(H80=1,1,K80=1,1,L80=1,1,M80=1,1,N80=1,1,P80=1,1,TRUE,0)</f>
        <v>1</v>
      </c>
      <c r="S80" s="35">
        <f>IF(AND(G80=1,R80=1),0,R80)</f>
        <v>1</v>
      </c>
      <c r="T80" s="53" t="s">
        <v>113</v>
      </c>
      <c r="U80" s="34" cm="1">
        <f t="array" ref="U80">_xlfn.IFS(T80="UNLIKELY", 1, T80="POSSIBLE", 1, T80="LIKELY",1, T80="VERY_LIKELY", 1, TRUE, 0)</f>
        <v>1</v>
      </c>
      <c r="V80" s="24" cm="1">
        <f t="array" ref="V80">_xlfn.IFS(T80="POSSIBLE", 1, T80="LIKELY",1, T80="VERY_LIKELY", 1, TRUE, 0)</f>
        <v>1</v>
      </c>
      <c r="W80" s="24" cm="1">
        <f t="array" ref="W80">_xlfn.IFS(T80="LIKELY",1, T80="VERY_LIKELY", 1, TRUE, 0)</f>
        <v>1</v>
      </c>
      <c r="X80" s="35" cm="1">
        <f t="array" ref="X80">_xlfn.IFS(T80="VERY_LIKELY", 1, TRUE, 0)</f>
        <v>1</v>
      </c>
    </row>
    <row r="81" spans="1:24" ht="20" customHeight="1" x14ac:dyDescent="0.2">
      <c r="A81" s="22" t="s">
        <v>702</v>
      </c>
      <c r="B81" s="49" t="str">
        <f>SUBSTITUTE(A81,"/Users/timomiessen/Desktop/imagesdk/blackwomen1/","Image_")</f>
        <v>Image_BW_384.jpg</v>
      </c>
      <c r="C81" s="41" t="s">
        <v>390</v>
      </c>
      <c r="D81" s="23" t="s">
        <v>1516</v>
      </c>
      <c r="E81" s="24">
        <v>0</v>
      </c>
      <c r="F81" s="24">
        <v>0</v>
      </c>
      <c r="G81" s="24">
        <v>0</v>
      </c>
      <c r="H81" s="24">
        <v>1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1</v>
      </c>
      <c r="Q81" s="24">
        <v>0</v>
      </c>
      <c r="R81" s="24" cm="1">
        <f t="array" ref="R81">_xlfn.IFS(H81=1,1,K81=1,1,L81=1,1,M81=1,1,N81=1,1,P81=1,1,TRUE,0)</f>
        <v>1</v>
      </c>
      <c r="S81" s="35">
        <f>IF(AND(G81=1,R81=1),0,R81)</f>
        <v>1</v>
      </c>
      <c r="T81" s="53" t="s">
        <v>113</v>
      </c>
      <c r="U81" s="34" cm="1">
        <f t="array" ref="U81">_xlfn.IFS(T81="UNLIKELY", 1, T81="POSSIBLE", 1, T81="LIKELY",1, T81="VERY_LIKELY", 1, TRUE, 0)</f>
        <v>1</v>
      </c>
      <c r="V81" s="24" cm="1">
        <f t="array" ref="V81">_xlfn.IFS(T81="POSSIBLE", 1, T81="LIKELY",1, T81="VERY_LIKELY", 1, TRUE, 0)</f>
        <v>1</v>
      </c>
      <c r="W81" s="24" cm="1">
        <f t="array" ref="W81">_xlfn.IFS(T81="LIKELY",1, T81="VERY_LIKELY", 1, TRUE, 0)</f>
        <v>1</v>
      </c>
      <c r="X81" s="35" cm="1">
        <f t="array" ref="X81">_xlfn.IFS(T81="VERY_LIKELY", 1, TRUE, 0)</f>
        <v>1</v>
      </c>
    </row>
    <row r="82" spans="1:24" ht="20" customHeight="1" x14ac:dyDescent="0.2">
      <c r="A82" s="22" t="s">
        <v>703</v>
      </c>
      <c r="B82" s="49" t="str">
        <f>SUBSTITUTE(A82,"/Users/timomiessen/Desktop/imagesdk/blackwomen1/","Image_")</f>
        <v>Image_BW_385.jpg</v>
      </c>
      <c r="C82" s="41" t="s">
        <v>390</v>
      </c>
      <c r="D82" s="23" t="s">
        <v>1516</v>
      </c>
      <c r="E82" s="24">
        <v>0</v>
      </c>
      <c r="F82" s="24">
        <v>0</v>
      </c>
      <c r="G82" s="24">
        <v>0</v>
      </c>
      <c r="H82" s="24">
        <v>1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1</v>
      </c>
      <c r="Q82" s="24">
        <v>0</v>
      </c>
      <c r="R82" s="24" cm="1">
        <f t="array" ref="R82">_xlfn.IFS(H82=1,1,K82=1,1,L82=1,1,M82=1,1,N82=1,1,P82=1,1,TRUE,0)</f>
        <v>1</v>
      </c>
      <c r="S82" s="35">
        <f>IF(AND(G82=1,R82=1),0,R82)</f>
        <v>1</v>
      </c>
      <c r="T82" s="53" t="s">
        <v>113</v>
      </c>
      <c r="U82" s="34" cm="1">
        <f t="array" ref="U82">_xlfn.IFS(T82="UNLIKELY", 1, T82="POSSIBLE", 1, T82="LIKELY",1, T82="VERY_LIKELY", 1, TRUE, 0)</f>
        <v>1</v>
      </c>
      <c r="V82" s="24" cm="1">
        <f t="array" ref="V82">_xlfn.IFS(T82="POSSIBLE", 1, T82="LIKELY",1, T82="VERY_LIKELY", 1, TRUE, 0)</f>
        <v>1</v>
      </c>
      <c r="W82" s="24" cm="1">
        <f t="array" ref="W82">_xlfn.IFS(T82="LIKELY",1, T82="VERY_LIKELY", 1, TRUE, 0)</f>
        <v>1</v>
      </c>
      <c r="X82" s="35" cm="1">
        <f t="array" ref="X82">_xlfn.IFS(T82="VERY_LIKELY", 1, TRUE, 0)</f>
        <v>1</v>
      </c>
    </row>
    <row r="83" spans="1:24" ht="20" customHeight="1" x14ac:dyDescent="0.2">
      <c r="A83" s="22" t="s">
        <v>704</v>
      </c>
      <c r="B83" s="49" t="str">
        <f>SUBSTITUTE(A83,"/Users/timomiessen/Desktop/imagesdk/blackwomen1/","Image_")</f>
        <v>Image_BW_386.jpg</v>
      </c>
      <c r="C83" s="41" t="s">
        <v>390</v>
      </c>
      <c r="D83" s="23" t="s">
        <v>1516</v>
      </c>
      <c r="E83" s="24">
        <v>0</v>
      </c>
      <c r="F83" s="24">
        <v>0</v>
      </c>
      <c r="G83" s="24">
        <v>0</v>
      </c>
      <c r="H83" s="24">
        <v>1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1</v>
      </c>
      <c r="Q83" s="24">
        <v>0</v>
      </c>
      <c r="R83" s="24" cm="1">
        <f t="array" ref="R83">_xlfn.IFS(H83=1,1,K83=1,1,L83=1,1,M83=1,1,N83=1,1,P83=1,1,TRUE,0)</f>
        <v>1</v>
      </c>
      <c r="S83" s="35">
        <f>IF(AND(G83=1,R83=1),0,R83)</f>
        <v>1</v>
      </c>
      <c r="T83" s="53" t="s">
        <v>113</v>
      </c>
      <c r="U83" s="34" cm="1">
        <f t="array" ref="U83">_xlfn.IFS(T83="UNLIKELY", 1, T83="POSSIBLE", 1, T83="LIKELY",1, T83="VERY_LIKELY", 1, TRUE, 0)</f>
        <v>1</v>
      </c>
      <c r="V83" s="24" cm="1">
        <f t="array" ref="V83">_xlfn.IFS(T83="POSSIBLE", 1, T83="LIKELY",1, T83="VERY_LIKELY", 1, TRUE, 0)</f>
        <v>1</v>
      </c>
      <c r="W83" s="24" cm="1">
        <f t="array" ref="W83">_xlfn.IFS(T83="LIKELY",1, T83="VERY_LIKELY", 1, TRUE, 0)</f>
        <v>1</v>
      </c>
      <c r="X83" s="35" cm="1">
        <f t="array" ref="X83">_xlfn.IFS(T83="VERY_LIKELY", 1, TRUE, 0)</f>
        <v>1</v>
      </c>
    </row>
    <row r="84" spans="1:24" ht="20" customHeight="1" x14ac:dyDescent="0.2">
      <c r="A84" s="22" t="s">
        <v>705</v>
      </c>
      <c r="B84" s="49" t="str">
        <f>SUBSTITUTE(A84,"/Users/timomiessen/Desktop/imagesdk/blackwomen1/","Image_")</f>
        <v>Image_BW_387.jpg</v>
      </c>
      <c r="C84" s="41" t="s">
        <v>390</v>
      </c>
      <c r="D84" s="23" t="s">
        <v>1516</v>
      </c>
      <c r="E84" s="24">
        <v>0</v>
      </c>
      <c r="F84" s="24">
        <v>0</v>
      </c>
      <c r="G84" s="24">
        <v>0</v>
      </c>
      <c r="H84" s="24">
        <v>1</v>
      </c>
      <c r="I84" s="24">
        <v>0</v>
      </c>
      <c r="J84" s="24">
        <v>0</v>
      </c>
      <c r="K84" s="24">
        <v>0</v>
      </c>
      <c r="L84" s="24">
        <v>1</v>
      </c>
      <c r="M84" s="24">
        <v>0</v>
      </c>
      <c r="N84" s="24">
        <v>0</v>
      </c>
      <c r="O84" s="24">
        <v>0</v>
      </c>
      <c r="P84" s="24">
        <v>1</v>
      </c>
      <c r="Q84" s="24">
        <v>0</v>
      </c>
      <c r="R84" s="24" cm="1">
        <f t="array" ref="R84">_xlfn.IFS(H84=1,1,K84=1,1,L84=1,1,M84=1,1,N84=1,1,P84=1,1,TRUE,0)</f>
        <v>1</v>
      </c>
      <c r="S84" s="35">
        <f>IF(AND(G84=1,R84=1),0,R84)</f>
        <v>1</v>
      </c>
      <c r="T84" s="53" t="s">
        <v>113</v>
      </c>
      <c r="U84" s="34" cm="1">
        <f t="array" ref="U84">_xlfn.IFS(T84="UNLIKELY", 1, T84="POSSIBLE", 1, T84="LIKELY",1, T84="VERY_LIKELY", 1, TRUE, 0)</f>
        <v>1</v>
      </c>
      <c r="V84" s="24" cm="1">
        <f t="array" ref="V84">_xlfn.IFS(T84="POSSIBLE", 1, T84="LIKELY",1, T84="VERY_LIKELY", 1, TRUE, 0)</f>
        <v>1</v>
      </c>
      <c r="W84" s="24" cm="1">
        <f t="array" ref="W84">_xlfn.IFS(T84="LIKELY",1, T84="VERY_LIKELY", 1, TRUE, 0)</f>
        <v>1</v>
      </c>
      <c r="X84" s="35" cm="1">
        <f t="array" ref="X84">_xlfn.IFS(T84="VERY_LIKELY", 1, TRUE, 0)</f>
        <v>1</v>
      </c>
    </row>
    <row r="85" spans="1:24" ht="20" customHeight="1" x14ac:dyDescent="0.2">
      <c r="A85" s="22" t="s">
        <v>706</v>
      </c>
      <c r="B85" s="49" t="str">
        <f>SUBSTITUTE(A85,"/Users/timomiessen/Desktop/imagesdk/blackwomen1/","Image_")</f>
        <v>Image_BW_388.jpg</v>
      </c>
      <c r="C85" s="41" t="s">
        <v>390</v>
      </c>
      <c r="D85" s="23" t="s">
        <v>1516</v>
      </c>
      <c r="E85" s="24">
        <v>0</v>
      </c>
      <c r="F85" s="24">
        <v>0</v>
      </c>
      <c r="G85" s="24">
        <v>0</v>
      </c>
      <c r="H85" s="24">
        <v>1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 cm="1">
        <f t="array" ref="R85">_xlfn.IFS(H85=1,1,K85=1,1,L85=1,1,M85=1,1,N85=1,1,P85=1,1,TRUE,0)</f>
        <v>1</v>
      </c>
      <c r="S85" s="35">
        <f>IF(AND(G85=1,R85=1),0,R85)</f>
        <v>1</v>
      </c>
      <c r="T85" s="53" t="s">
        <v>12</v>
      </c>
      <c r="U85" s="34" cm="1">
        <f t="array" ref="U85">_xlfn.IFS(T85="UNLIKELY", 1, T85="POSSIBLE", 1, T85="LIKELY",1, T85="VERY_LIKELY", 1, TRUE, 0)</f>
        <v>1</v>
      </c>
      <c r="V85" s="24" cm="1">
        <f t="array" ref="V85">_xlfn.IFS(T85="POSSIBLE", 1, T85="LIKELY",1, T85="VERY_LIKELY", 1, TRUE, 0)</f>
        <v>1</v>
      </c>
      <c r="W85" s="24" cm="1">
        <f t="array" ref="W85">_xlfn.IFS(T85="LIKELY",1, T85="VERY_LIKELY", 1, TRUE, 0)</f>
        <v>1</v>
      </c>
      <c r="X85" s="35" cm="1">
        <f t="array" ref="X85">_xlfn.IFS(T85="VERY_LIKELY", 1, TRUE, 0)</f>
        <v>0</v>
      </c>
    </row>
    <row r="86" spans="1:24" ht="20" customHeight="1" x14ac:dyDescent="0.2">
      <c r="A86" s="22" t="s">
        <v>707</v>
      </c>
      <c r="B86" s="49" t="str">
        <f>SUBSTITUTE(A86,"/Users/timomiessen/Desktop/imagesdk/blackwomen1/","Image_")</f>
        <v>Image_BW_389.jpg</v>
      </c>
      <c r="C86" s="41" t="s">
        <v>390</v>
      </c>
      <c r="D86" s="23" t="s">
        <v>1516</v>
      </c>
      <c r="E86" s="24">
        <v>0</v>
      </c>
      <c r="F86" s="24">
        <v>0</v>
      </c>
      <c r="G86" s="24">
        <v>0</v>
      </c>
      <c r="H86" s="24">
        <v>1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1</v>
      </c>
      <c r="Q86" s="24">
        <v>0</v>
      </c>
      <c r="R86" s="24" cm="1">
        <f t="array" ref="R86">_xlfn.IFS(H86=1,1,K86=1,1,L86=1,1,M86=1,1,N86=1,1,P86=1,1,TRUE,0)</f>
        <v>1</v>
      </c>
      <c r="S86" s="35">
        <f>IF(AND(G86=1,R86=1),0,R86)</f>
        <v>1</v>
      </c>
      <c r="T86" s="53" t="s">
        <v>113</v>
      </c>
      <c r="U86" s="34" cm="1">
        <f t="array" ref="U86">_xlfn.IFS(T86="UNLIKELY", 1, T86="POSSIBLE", 1, T86="LIKELY",1, T86="VERY_LIKELY", 1, TRUE, 0)</f>
        <v>1</v>
      </c>
      <c r="V86" s="24" cm="1">
        <f t="array" ref="V86">_xlfn.IFS(T86="POSSIBLE", 1, T86="LIKELY",1, T86="VERY_LIKELY", 1, TRUE, 0)</f>
        <v>1</v>
      </c>
      <c r="W86" s="24" cm="1">
        <f t="array" ref="W86">_xlfn.IFS(T86="LIKELY",1, T86="VERY_LIKELY", 1, TRUE, 0)</f>
        <v>1</v>
      </c>
      <c r="X86" s="35" cm="1">
        <f t="array" ref="X86">_xlfn.IFS(T86="VERY_LIKELY", 1, TRUE, 0)</f>
        <v>1</v>
      </c>
    </row>
    <row r="87" spans="1:24" ht="20" customHeight="1" x14ac:dyDescent="0.2">
      <c r="A87" s="22" t="s">
        <v>708</v>
      </c>
      <c r="B87" s="49" t="str">
        <f>SUBSTITUTE(A87,"/Users/timomiessen/Desktop/imagesdk/blackwomen1/","Image_")</f>
        <v>Image_BW_390.jpg</v>
      </c>
      <c r="C87" s="41" t="s">
        <v>390</v>
      </c>
      <c r="D87" s="23" t="s">
        <v>1516</v>
      </c>
      <c r="E87" s="24">
        <v>0</v>
      </c>
      <c r="F87" s="24">
        <v>0</v>
      </c>
      <c r="G87" s="24">
        <v>0</v>
      </c>
      <c r="H87" s="24">
        <v>1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1</v>
      </c>
      <c r="Q87" s="24">
        <v>0</v>
      </c>
      <c r="R87" s="24" cm="1">
        <f t="array" ref="R87">_xlfn.IFS(H87=1,1,K87=1,1,L87=1,1,M87=1,1,N87=1,1,P87=1,1,TRUE,0)</f>
        <v>1</v>
      </c>
      <c r="S87" s="35">
        <f>IF(AND(G87=1,R87=1),0,R87)</f>
        <v>1</v>
      </c>
      <c r="T87" s="53" t="s">
        <v>113</v>
      </c>
      <c r="U87" s="34" cm="1">
        <f t="array" ref="U87">_xlfn.IFS(T87="UNLIKELY", 1, T87="POSSIBLE", 1, T87="LIKELY",1, T87="VERY_LIKELY", 1, TRUE, 0)</f>
        <v>1</v>
      </c>
      <c r="V87" s="24" cm="1">
        <f t="array" ref="V87">_xlfn.IFS(T87="POSSIBLE", 1, T87="LIKELY",1, T87="VERY_LIKELY", 1, TRUE, 0)</f>
        <v>1</v>
      </c>
      <c r="W87" s="24" cm="1">
        <f t="array" ref="W87">_xlfn.IFS(T87="LIKELY",1, T87="VERY_LIKELY", 1, TRUE, 0)</f>
        <v>1</v>
      </c>
      <c r="X87" s="35" cm="1">
        <f t="array" ref="X87">_xlfn.IFS(T87="VERY_LIKELY", 1, TRUE, 0)</f>
        <v>1</v>
      </c>
    </row>
    <row r="88" spans="1:24" ht="20" customHeight="1" x14ac:dyDescent="0.2">
      <c r="A88" s="22" t="s">
        <v>709</v>
      </c>
      <c r="B88" s="49" t="str">
        <f>SUBSTITUTE(A88,"/Users/timomiessen/Desktop/imagesdk/blackwomen1/","Image_")</f>
        <v>Image_BW_391.jpg</v>
      </c>
      <c r="C88" s="41" t="s">
        <v>390</v>
      </c>
      <c r="D88" s="23" t="s">
        <v>1516</v>
      </c>
      <c r="E88" s="24">
        <v>0</v>
      </c>
      <c r="F88" s="24">
        <v>0</v>
      </c>
      <c r="G88" s="24">
        <v>0</v>
      </c>
      <c r="H88" s="24">
        <v>1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1</v>
      </c>
      <c r="Q88" s="24">
        <v>0</v>
      </c>
      <c r="R88" s="24" cm="1">
        <f t="array" ref="R88">_xlfn.IFS(H88=1,1,K88=1,1,L88=1,1,M88=1,1,N88=1,1,P88=1,1,TRUE,0)</f>
        <v>1</v>
      </c>
      <c r="S88" s="35">
        <f>IF(AND(G88=1,R88=1),0,R88)</f>
        <v>1</v>
      </c>
      <c r="T88" s="53" t="s">
        <v>113</v>
      </c>
      <c r="U88" s="34" cm="1">
        <f t="array" ref="U88">_xlfn.IFS(T88="UNLIKELY", 1, T88="POSSIBLE", 1, T88="LIKELY",1, T88="VERY_LIKELY", 1, TRUE, 0)</f>
        <v>1</v>
      </c>
      <c r="V88" s="24" cm="1">
        <f t="array" ref="V88">_xlfn.IFS(T88="POSSIBLE", 1, T88="LIKELY",1, T88="VERY_LIKELY", 1, TRUE, 0)</f>
        <v>1</v>
      </c>
      <c r="W88" s="24" cm="1">
        <f t="array" ref="W88">_xlfn.IFS(T88="LIKELY",1, T88="VERY_LIKELY", 1, TRUE, 0)</f>
        <v>1</v>
      </c>
      <c r="X88" s="35" cm="1">
        <f t="array" ref="X88">_xlfn.IFS(T88="VERY_LIKELY", 1, TRUE, 0)</f>
        <v>1</v>
      </c>
    </row>
    <row r="89" spans="1:24" ht="20" customHeight="1" x14ac:dyDescent="0.2">
      <c r="A89" s="22" t="s">
        <v>710</v>
      </c>
      <c r="B89" s="49" t="str">
        <f>SUBSTITUTE(A89,"/Users/timomiessen/Desktop/imagesdk/blackwomen1/","Image_")</f>
        <v>Image_BW_392.jpg</v>
      </c>
      <c r="C89" s="41" t="s">
        <v>390</v>
      </c>
      <c r="D89" s="23" t="s">
        <v>1516</v>
      </c>
      <c r="E89" s="24">
        <v>0</v>
      </c>
      <c r="F89" s="24">
        <v>0</v>
      </c>
      <c r="G89" s="24">
        <v>0</v>
      </c>
      <c r="H89" s="24">
        <v>1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1</v>
      </c>
      <c r="Q89" s="24">
        <v>0</v>
      </c>
      <c r="R89" s="24" cm="1">
        <f t="array" ref="R89">_xlfn.IFS(H89=1,1,K89=1,1,L89=1,1,M89=1,1,N89=1,1,P89=1,1,TRUE,0)</f>
        <v>1</v>
      </c>
      <c r="S89" s="35">
        <f>IF(AND(G89=1,R89=1),0,R89)</f>
        <v>1</v>
      </c>
      <c r="T89" s="53" t="s">
        <v>113</v>
      </c>
      <c r="U89" s="34" cm="1">
        <f t="array" ref="U89">_xlfn.IFS(T89="UNLIKELY", 1, T89="POSSIBLE", 1, T89="LIKELY",1, T89="VERY_LIKELY", 1, TRUE, 0)</f>
        <v>1</v>
      </c>
      <c r="V89" s="24" cm="1">
        <f t="array" ref="V89">_xlfn.IFS(T89="POSSIBLE", 1, T89="LIKELY",1, T89="VERY_LIKELY", 1, TRUE, 0)</f>
        <v>1</v>
      </c>
      <c r="W89" s="24" cm="1">
        <f t="array" ref="W89">_xlfn.IFS(T89="LIKELY",1, T89="VERY_LIKELY", 1, TRUE, 0)</f>
        <v>1</v>
      </c>
      <c r="X89" s="35" cm="1">
        <f t="array" ref="X89">_xlfn.IFS(T89="VERY_LIKELY", 1, TRUE, 0)</f>
        <v>1</v>
      </c>
    </row>
    <row r="90" spans="1:24" ht="20" customHeight="1" x14ac:dyDescent="0.2">
      <c r="A90" s="22" t="s">
        <v>711</v>
      </c>
      <c r="B90" s="49" t="str">
        <f>SUBSTITUTE(A90,"/Users/timomiessen/Desktop/imagesdk/blackwomen1/","Image_")</f>
        <v>Image_BW_393.jpg</v>
      </c>
      <c r="C90" s="41" t="s">
        <v>390</v>
      </c>
      <c r="D90" s="23" t="s">
        <v>1516</v>
      </c>
      <c r="E90" s="24">
        <v>0</v>
      </c>
      <c r="F90" s="24">
        <v>0</v>
      </c>
      <c r="G90" s="24">
        <v>0</v>
      </c>
      <c r="H90" s="24">
        <v>1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 cm="1">
        <f t="array" ref="R90">_xlfn.IFS(H90=1,1,K90=1,1,L90=1,1,M90=1,1,N90=1,1,P90=1,1,TRUE,0)</f>
        <v>1</v>
      </c>
      <c r="S90" s="35">
        <f>IF(AND(G90=1,R90=1),0,R90)</f>
        <v>1</v>
      </c>
      <c r="T90" s="53" t="s">
        <v>113</v>
      </c>
      <c r="U90" s="34" cm="1">
        <f t="array" ref="U90">_xlfn.IFS(T90="UNLIKELY", 1, T90="POSSIBLE", 1, T90="LIKELY",1, T90="VERY_LIKELY", 1, TRUE, 0)</f>
        <v>1</v>
      </c>
      <c r="V90" s="24" cm="1">
        <f t="array" ref="V90">_xlfn.IFS(T90="POSSIBLE", 1, T90="LIKELY",1, T90="VERY_LIKELY", 1, TRUE, 0)</f>
        <v>1</v>
      </c>
      <c r="W90" s="24" cm="1">
        <f t="array" ref="W90">_xlfn.IFS(T90="LIKELY",1, T90="VERY_LIKELY", 1, TRUE, 0)</f>
        <v>1</v>
      </c>
      <c r="X90" s="35" cm="1">
        <f t="array" ref="X90">_xlfn.IFS(T90="VERY_LIKELY", 1, TRUE, 0)</f>
        <v>1</v>
      </c>
    </row>
    <row r="91" spans="1:24" ht="20" customHeight="1" x14ac:dyDescent="0.2">
      <c r="A91" s="22" t="s">
        <v>712</v>
      </c>
      <c r="B91" s="49" t="str">
        <f>SUBSTITUTE(A91,"/Users/timomiessen/Desktop/imagesdk/blackwomen1/","Image_")</f>
        <v>Image_BW_394.jpg</v>
      </c>
      <c r="C91" s="41" t="s">
        <v>390</v>
      </c>
      <c r="D91" s="23" t="s">
        <v>1516</v>
      </c>
      <c r="E91" s="24">
        <v>0</v>
      </c>
      <c r="F91" s="24">
        <v>0</v>
      </c>
      <c r="G91" s="24">
        <v>0</v>
      </c>
      <c r="H91" s="24">
        <v>1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1</v>
      </c>
      <c r="Q91" s="24">
        <v>0</v>
      </c>
      <c r="R91" s="24" cm="1">
        <f t="array" ref="R91">_xlfn.IFS(H91=1,1,K91=1,1,L91=1,1,M91=1,1,N91=1,1,P91=1,1,TRUE,0)</f>
        <v>1</v>
      </c>
      <c r="S91" s="35">
        <f>IF(AND(G91=1,R91=1),0,R91)</f>
        <v>1</v>
      </c>
      <c r="T91" s="53" t="s">
        <v>12</v>
      </c>
      <c r="U91" s="34" cm="1">
        <f t="array" ref="U91">_xlfn.IFS(T91="UNLIKELY", 1, T91="POSSIBLE", 1, T91="LIKELY",1, T91="VERY_LIKELY", 1, TRUE, 0)</f>
        <v>1</v>
      </c>
      <c r="V91" s="24" cm="1">
        <f t="array" ref="V91">_xlfn.IFS(T91="POSSIBLE", 1, T91="LIKELY",1, T91="VERY_LIKELY", 1, TRUE, 0)</f>
        <v>1</v>
      </c>
      <c r="W91" s="24" cm="1">
        <f t="array" ref="W91">_xlfn.IFS(T91="LIKELY",1, T91="VERY_LIKELY", 1, TRUE, 0)</f>
        <v>1</v>
      </c>
      <c r="X91" s="35" cm="1">
        <f t="array" ref="X91">_xlfn.IFS(T91="VERY_LIKELY", 1, TRUE, 0)</f>
        <v>0</v>
      </c>
    </row>
    <row r="92" spans="1:24" ht="20" customHeight="1" x14ac:dyDescent="0.2">
      <c r="A92" s="22" t="s">
        <v>713</v>
      </c>
      <c r="B92" s="49" t="str">
        <f>SUBSTITUTE(A92,"/Users/timomiessen/Desktop/imagesdk/blackwomen1/","Image_")</f>
        <v>Image_BW_395.jpg</v>
      </c>
      <c r="C92" s="41" t="s">
        <v>390</v>
      </c>
      <c r="D92" s="23" t="s">
        <v>1516</v>
      </c>
      <c r="E92" s="24">
        <v>0</v>
      </c>
      <c r="F92" s="24">
        <v>0</v>
      </c>
      <c r="G92" s="24">
        <v>0</v>
      </c>
      <c r="H92" s="24">
        <v>1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1</v>
      </c>
      <c r="Q92" s="24">
        <v>0</v>
      </c>
      <c r="R92" s="24" cm="1">
        <f t="array" ref="R92">_xlfn.IFS(H92=1,1,K92=1,1,L92=1,1,M92=1,1,N92=1,1,P92=1,1,TRUE,0)</f>
        <v>1</v>
      </c>
      <c r="S92" s="35">
        <f>IF(AND(G92=1,R92=1),0,R92)</f>
        <v>1</v>
      </c>
      <c r="T92" s="53" t="s">
        <v>113</v>
      </c>
      <c r="U92" s="34" cm="1">
        <f t="array" ref="U92">_xlfn.IFS(T92="UNLIKELY", 1, T92="POSSIBLE", 1, T92="LIKELY",1, T92="VERY_LIKELY", 1, TRUE, 0)</f>
        <v>1</v>
      </c>
      <c r="V92" s="24" cm="1">
        <f t="array" ref="V92">_xlfn.IFS(T92="POSSIBLE", 1, T92="LIKELY",1, T92="VERY_LIKELY", 1, TRUE, 0)</f>
        <v>1</v>
      </c>
      <c r="W92" s="24" cm="1">
        <f t="array" ref="W92">_xlfn.IFS(T92="LIKELY",1, T92="VERY_LIKELY", 1, TRUE, 0)</f>
        <v>1</v>
      </c>
      <c r="X92" s="35" cm="1">
        <f t="array" ref="X92">_xlfn.IFS(T92="VERY_LIKELY", 1, TRUE, 0)</f>
        <v>1</v>
      </c>
    </row>
    <row r="93" spans="1:24" ht="20" customHeight="1" x14ac:dyDescent="0.2">
      <c r="A93" s="22" t="s">
        <v>714</v>
      </c>
      <c r="B93" s="49" t="str">
        <f>SUBSTITUTE(A93,"/Users/timomiessen/Desktop/imagesdk/blackwomen1/","Image_")</f>
        <v>Image_BW_396.jpg</v>
      </c>
      <c r="C93" s="41" t="s">
        <v>390</v>
      </c>
      <c r="D93" s="23" t="s">
        <v>1516</v>
      </c>
      <c r="E93" s="24">
        <v>0</v>
      </c>
      <c r="F93" s="24">
        <v>0</v>
      </c>
      <c r="G93" s="24">
        <v>0</v>
      </c>
      <c r="H93" s="24">
        <v>1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1</v>
      </c>
      <c r="Q93" s="24">
        <v>0</v>
      </c>
      <c r="R93" s="24" cm="1">
        <f t="array" ref="R93">_xlfn.IFS(H93=1,1,K93=1,1,L93=1,1,M93=1,1,N93=1,1,P93=1,1,TRUE,0)</f>
        <v>1</v>
      </c>
      <c r="S93" s="35">
        <f>IF(AND(G93=1,R93=1),0,R93)</f>
        <v>1</v>
      </c>
      <c r="T93" s="53" t="s">
        <v>113</v>
      </c>
      <c r="U93" s="34" cm="1">
        <f t="array" ref="U93">_xlfn.IFS(T93="UNLIKELY", 1, T93="POSSIBLE", 1, T93="LIKELY",1, T93="VERY_LIKELY", 1, TRUE, 0)</f>
        <v>1</v>
      </c>
      <c r="V93" s="24" cm="1">
        <f t="array" ref="V93">_xlfn.IFS(T93="POSSIBLE", 1, T93="LIKELY",1, T93="VERY_LIKELY", 1, TRUE, 0)</f>
        <v>1</v>
      </c>
      <c r="W93" s="24" cm="1">
        <f t="array" ref="W93">_xlfn.IFS(T93="LIKELY",1, T93="VERY_LIKELY", 1, TRUE, 0)</f>
        <v>1</v>
      </c>
      <c r="X93" s="35" cm="1">
        <f t="array" ref="X93">_xlfn.IFS(T93="VERY_LIKELY", 1, TRUE, 0)</f>
        <v>1</v>
      </c>
    </row>
    <row r="94" spans="1:24" ht="20" customHeight="1" x14ac:dyDescent="0.2">
      <c r="A94" s="22" t="s">
        <v>715</v>
      </c>
      <c r="B94" s="49" t="str">
        <f>SUBSTITUTE(A94,"/Users/timomiessen/Desktop/imagesdk/blackwomen1/","Image_")</f>
        <v>Image_BW_397.jpg</v>
      </c>
      <c r="C94" s="41" t="s">
        <v>390</v>
      </c>
      <c r="D94" s="23" t="s">
        <v>1516</v>
      </c>
      <c r="E94" s="24">
        <v>0</v>
      </c>
      <c r="F94" s="24">
        <v>0</v>
      </c>
      <c r="G94" s="24">
        <v>0</v>
      </c>
      <c r="H94" s="24">
        <v>1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1</v>
      </c>
      <c r="Q94" s="24">
        <v>0</v>
      </c>
      <c r="R94" s="24" cm="1">
        <f t="array" ref="R94">_xlfn.IFS(H94=1,1,K94=1,1,L94=1,1,M94=1,1,N94=1,1,P94=1,1,TRUE,0)</f>
        <v>1</v>
      </c>
      <c r="S94" s="35">
        <f>IF(AND(G94=1,R94=1),0,R94)</f>
        <v>1</v>
      </c>
      <c r="T94" s="53" t="s">
        <v>113</v>
      </c>
      <c r="U94" s="34" cm="1">
        <f t="array" ref="U94">_xlfn.IFS(T94="UNLIKELY", 1, T94="POSSIBLE", 1, T94="LIKELY",1, T94="VERY_LIKELY", 1, TRUE, 0)</f>
        <v>1</v>
      </c>
      <c r="V94" s="24" cm="1">
        <f t="array" ref="V94">_xlfn.IFS(T94="POSSIBLE", 1, T94="LIKELY",1, T94="VERY_LIKELY", 1, TRUE, 0)</f>
        <v>1</v>
      </c>
      <c r="W94" s="24" cm="1">
        <f t="array" ref="W94">_xlfn.IFS(T94="LIKELY",1, T94="VERY_LIKELY", 1, TRUE, 0)</f>
        <v>1</v>
      </c>
      <c r="X94" s="35" cm="1">
        <f t="array" ref="X94">_xlfn.IFS(T94="VERY_LIKELY", 1, TRUE, 0)</f>
        <v>1</v>
      </c>
    </row>
    <row r="95" spans="1:24" ht="20" customHeight="1" x14ac:dyDescent="0.2">
      <c r="A95" s="22" t="s">
        <v>716</v>
      </c>
      <c r="B95" s="49" t="str">
        <f>SUBSTITUTE(A95,"/Users/timomiessen/Desktop/imagesdk/blackwomen1/","Image_")</f>
        <v>Image_BW_398.jpg</v>
      </c>
      <c r="C95" s="41" t="s">
        <v>390</v>
      </c>
      <c r="D95" s="23" t="s">
        <v>1516</v>
      </c>
      <c r="E95" s="24">
        <v>0</v>
      </c>
      <c r="F95" s="24">
        <v>0</v>
      </c>
      <c r="G95" s="24">
        <v>0</v>
      </c>
      <c r="H95" s="24">
        <v>1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1</v>
      </c>
      <c r="Q95" s="24">
        <v>0</v>
      </c>
      <c r="R95" s="24" cm="1">
        <f t="array" ref="R95">_xlfn.IFS(H95=1,1,K95=1,1,L95=1,1,M95=1,1,N95=1,1,P95=1,1,TRUE,0)</f>
        <v>1</v>
      </c>
      <c r="S95" s="35">
        <f>IF(AND(G95=1,R95=1),0,R95)</f>
        <v>1</v>
      </c>
      <c r="T95" s="53" t="s">
        <v>113</v>
      </c>
      <c r="U95" s="34" cm="1">
        <f t="array" ref="U95">_xlfn.IFS(T95="UNLIKELY", 1, T95="POSSIBLE", 1, T95="LIKELY",1, T95="VERY_LIKELY", 1, TRUE, 0)</f>
        <v>1</v>
      </c>
      <c r="V95" s="24" cm="1">
        <f t="array" ref="V95">_xlfn.IFS(T95="POSSIBLE", 1, T95="LIKELY",1, T95="VERY_LIKELY", 1, TRUE, 0)</f>
        <v>1</v>
      </c>
      <c r="W95" s="24" cm="1">
        <f t="array" ref="W95">_xlfn.IFS(T95="LIKELY",1, T95="VERY_LIKELY", 1, TRUE, 0)</f>
        <v>1</v>
      </c>
      <c r="X95" s="35" cm="1">
        <f t="array" ref="X95">_xlfn.IFS(T95="VERY_LIKELY", 1, TRUE, 0)</f>
        <v>1</v>
      </c>
    </row>
    <row r="96" spans="1:24" ht="20" customHeight="1" x14ac:dyDescent="0.2">
      <c r="A96" s="22" t="s">
        <v>717</v>
      </c>
      <c r="B96" s="49" t="str">
        <f>SUBSTITUTE(A96,"/Users/timomiessen/Desktop/imagesdk/blackwomen1/","Image_")</f>
        <v>Image_BW_399.jpg</v>
      </c>
      <c r="C96" s="41" t="s">
        <v>390</v>
      </c>
      <c r="D96" s="23" t="s">
        <v>1516</v>
      </c>
      <c r="E96" s="24">
        <v>0</v>
      </c>
      <c r="F96" s="24">
        <v>0</v>
      </c>
      <c r="G96" s="24">
        <v>0</v>
      </c>
      <c r="H96" s="24">
        <v>1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1</v>
      </c>
      <c r="Q96" s="24">
        <v>0</v>
      </c>
      <c r="R96" s="24" cm="1">
        <f t="array" ref="R96">_xlfn.IFS(H96=1,1,K96=1,1,L96=1,1,M96=1,1,N96=1,1,P96=1,1,TRUE,0)</f>
        <v>1</v>
      </c>
      <c r="S96" s="35">
        <f>IF(AND(G96=1,R96=1),0,R96)</f>
        <v>1</v>
      </c>
      <c r="T96" s="53" t="s">
        <v>113</v>
      </c>
      <c r="U96" s="34" cm="1">
        <f t="array" ref="U96">_xlfn.IFS(T96="UNLIKELY", 1, T96="POSSIBLE", 1, T96="LIKELY",1, T96="VERY_LIKELY", 1, TRUE, 0)</f>
        <v>1</v>
      </c>
      <c r="V96" s="24" cm="1">
        <f t="array" ref="V96">_xlfn.IFS(T96="POSSIBLE", 1, T96="LIKELY",1, T96="VERY_LIKELY", 1, TRUE, 0)</f>
        <v>1</v>
      </c>
      <c r="W96" s="24" cm="1">
        <f t="array" ref="W96">_xlfn.IFS(T96="LIKELY",1, T96="VERY_LIKELY", 1, TRUE, 0)</f>
        <v>1</v>
      </c>
      <c r="X96" s="35" cm="1">
        <f t="array" ref="X96">_xlfn.IFS(T96="VERY_LIKELY", 1, TRUE, 0)</f>
        <v>1</v>
      </c>
    </row>
    <row r="97" spans="1:24" ht="20" customHeight="1" x14ac:dyDescent="0.2">
      <c r="A97" s="22" t="s">
        <v>720</v>
      </c>
      <c r="B97" s="49" t="str">
        <f>SUBSTITUTE(A97,"/Users/timomiessen/Desktop/imagesdk/blackwomen1/","Image_")</f>
        <v>Image_BW_400.jpg</v>
      </c>
      <c r="C97" s="41" t="s">
        <v>390</v>
      </c>
      <c r="D97" s="23" t="s">
        <v>1516</v>
      </c>
      <c r="E97" s="24">
        <v>0</v>
      </c>
      <c r="F97" s="24">
        <v>0</v>
      </c>
      <c r="G97" s="24">
        <v>0</v>
      </c>
      <c r="H97" s="24">
        <v>1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1</v>
      </c>
      <c r="Q97" s="24">
        <v>0</v>
      </c>
      <c r="R97" s="24" cm="1">
        <f t="array" ref="R97">_xlfn.IFS(H97=1,1,K97=1,1,L97=1,1,M97=1,1,N97=1,1,P97=1,1,TRUE,0)</f>
        <v>1</v>
      </c>
      <c r="S97" s="35">
        <f>IF(AND(G97=1,R97=1),0,R97)</f>
        <v>1</v>
      </c>
      <c r="T97" s="53" t="s">
        <v>113</v>
      </c>
      <c r="U97" s="34" cm="1">
        <f t="array" ref="U97">_xlfn.IFS(T97="UNLIKELY", 1, T97="POSSIBLE", 1, T97="LIKELY",1, T97="VERY_LIKELY", 1, TRUE, 0)</f>
        <v>1</v>
      </c>
      <c r="V97" s="24" cm="1">
        <f t="array" ref="V97">_xlfn.IFS(T97="POSSIBLE", 1, T97="LIKELY",1, T97="VERY_LIKELY", 1, TRUE, 0)</f>
        <v>1</v>
      </c>
      <c r="W97" s="24" cm="1">
        <f t="array" ref="W97">_xlfn.IFS(T97="LIKELY",1, T97="VERY_LIKELY", 1, TRUE, 0)</f>
        <v>1</v>
      </c>
      <c r="X97" s="35" cm="1">
        <f t="array" ref="X97">_xlfn.IFS(T97="VERY_LIKELY", 1, TRUE, 0)</f>
        <v>1</v>
      </c>
    </row>
    <row r="98" spans="1:24" ht="20" customHeight="1" x14ac:dyDescent="0.2">
      <c r="A98" s="22" t="s">
        <v>721</v>
      </c>
      <c r="B98" s="49" t="str">
        <f>SUBSTITUTE(A98,"/Users/timomiessen/Desktop/imagesdk/blackwomen1/","Image_")</f>
        <v>Image_BW_401.jpg</v>
      </c>
      <c r="C98" s="41" t="s">
        <v>390</v>
      </c>
      <c r="D98" s="23" t="s">
        <v>1516</v>
      </c>
      <c r="E98" s="24">
        <v>0</v>
      </c>
      <c r="F98" s="24">
        <v>0</v>
      </c>
      <c r="G98" s="24">
        <v>0</v>
      </c>
      <c r="H98" s="24">
        <v>1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1</v>
      </c>
      <c r="Q98" s="24">
        <v>0</v>
      </c>
      <c r="R98" s="24" cm="1">
        <f t="array" ref="R98">_xlfn.IFS(H98=1,1,K98=1,1,L98=1,1,M98=1,1,N98=1,1,P98=1,1,TRUE,0)</f>
        <v>1</v>
      </c>
      <c r="S98" s="35">
        <f>IF(AND(G98=1,R98=1),0,R98)</f>
        <v>1</v>
      </c>
      <c r="T98" s="53" t="s">
        <v>113</v>
      </c>
      <c r="U98" s="34" cm="1">
        <f t="array" ref="U98">_xlfn.IFS(T98="UNLIKELY", 1, T98="POSSIBLE", 1, T98="LIKELY",1, T98="VERY_LIKELY", 1, TRUE, 0)</f>
        <v>1</v>
      </c>
      <c r="V98" s="24" cm="1">
        <f t="array" ref="V98">_xlfn.IFS(T98="POSSIBLE", 1, T98="LIKELY",1, T98="VERY_LIKELY", 1, TRUE, 0)</f>
        <v>1</v>
      </c>
      <c r="W98" s="24" cm="1">
        <f t="array" ref="W98">_xlfn.IFS(T98="LIKELY",1, T98="VERY_LIKELY", 1, TRUE, 0)</f>
        <v>1</v>
      </c>
      <c r="X98" s="35" cm="1">
        <f t="array" ref="X98">_xlfn.IFS(T98="VERY_LIKELY", 1, TRUE, 0)</f>
        <v>1</v>
      </c>
    </row>
    <row r="99" spans="1:24" ht="20" customHeight="1" x14ac:dyDescent="0.2">
      <c r="A99" s="22" t="s">
        <v>722</v>
      </c>
      <c r="B99" s="49" t="str">
        <f>SUBSTITUTE(A99,"/Users/timomiessen/Desktop/imagesdk/blackwomen1/","Image_")</f>
        <v>Image_BW_402.jpg</v>
      </c>
      <c r="C99" s="41" t="s">
        <v>390</v>
      </c>
      <c r="D99" s="23" t="s">
        <v>1516</v>
      </c>
      <c r="E99" s="24">
        <v>0</v>
      </c>
      <c r="F99" s="24">
        <v>0</v>
      </c>
      <c r="G99" s="24">
        <v>0</v>
      </c>
      <c r="H99" s="24">
        <v>1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1</v>
      </c>
      <c r="Q99" s="24">
        <v>0</v>
      </c>
      <c r="R99" s="24" cm="1">
        <f t="array" ref="R99">_xlfn.IFS(H99=1,1,K99=1,1,L99=1,1,M99=1,1,N99=1,1,P99=1,1,TRUE,0)</f>
        <v>1</v>
      </c>
      <c r="S99" s="35">
        <f>IF(AND(G99=1,R99=1),0,R99)</f>
        <v>1</v>
      </c>
      <c r="T99" s="53" t="s">
        <v>113</v>
      </c>
      <c r="U99" s="34" cm="1">
        <f t="array" ref="U99">_xlfn.IFS(T99="UNLIKELY", 1, T99="POSSIBLE", 1, T99="LIKELY",1, T99="VERY_LIKELY", 1, TRUE, 0)</f>
        <v>1</v>
      </c>
      <c r="V99" s="24" cm="1">
        <f t="array" ref="V99">_xlfn.IFS(T99="POSSIBLE", 1, T99="LIKELY",1, T99="VERY_LIKELY", 1, TRUE, 0)</f>
        <v>1</v>
      </c>
      <c r="W99" s="24" cm="1">
        <f t="array" ref="W99">_xlfn.IFS(T99="LIKELY",1, T99="VERY_LIKELY", 1, TRUE, 0)</f>
        <v>1</v>
      </c>
      <c r="X99" s="35" cm="1">
        <f t="array" ref="X99">_xlfn.IFS(T99="VERY_LIKELY", 1, TRUE, 0)</f>
        <v>1</v>
      </c>
    </row>
    <row r="100" spans="1:24" ht="20" customHeight="1" x14ac:dyDescent="0.2">
      <c r="A100" s="22" t="s">
        <v>723</v>
      </c>
      <c r="B100" s="49" t="str">
        <f>SUBSTITUTE(A100,"/Users/timomiessen/Desktop/imagesdk/blackwomen1/","Image_")</f>
        <v>Image_BW_403.jpg</v>
      </c>
      <c r="C100" s="41" t="s">
        <v>390</v>
      </c>
      <c r="D100" s="23" t="s">
        <v>1516</v>
      </c>
      <c r="E100" s="24">
        <v>0</v>
      </c>
      <c r="F100" s="24">
        <v>0</v>
      </c>
      <c r="G100" s="24">
        <v>0</v>
      </c>
      <c r="H100" s="24">
        <v>1</v>
      </c>
      <c r="I100" s="24">
        <v>0</v>
      </c>
      <c r="J100" s="24">
        <v>0</v>
      </c>
      <c r="K100" s="24">
        <v>0</v>
      </c>
      <c r="L100" s="24">
        <v>1</v>
      </c>
      <c r="M100" s="24">
        <v>0</v>
      </c>
      <c r="N100" s="24">
        <v>0</v>
      </c>
      <c r="O100" s="24">
        <v>0</v>
      </c>
      <c r="P100" s="24">
        <v>1</v>
      </c>
      <c r="Q100" s="24">
        <v>0</v>
      </c>
      <c r="R100" s="24" cm="1">
        <f t="array" ref="R100">_xlfn.IFS(H100=1,1,K100=1,1,L100=1,1,M100=1,1,N100=1,1,P100=1,1,TRUE,0)</f>
        <v>1</v>
      </c>
      <c r="S100" s="35">
        <f>IF(AND(G100=1,R100=1),0,R100)</f>
        <v>1</v>
      </c>
      <c r="T100" s="53" t="s">
        <v>113</v>
      </c>
      <c r="U100" s="34" cm="1">
        <f t="array" ref="U100">_xlfn.IFS(T100="UNLIKELY", 1, T100="POSSIBLE", 1, T100="LIKELY",1, T100="VERY_LIKELY", 1, TRUE, 0)</f>
        <v>1</v>
      </c>
      <c r="V100" s="24" cm="1">
        <f t="array" ref="V100">_xlfn.IFS(T100="POSSIBLE", 1, T100="LIKELY",1, T100="VERY_LIKELY", 1, TRUE, 0)</f>
        <v>1</v>
      </c>
      <c r="W100" s="24" cm="1">
        <f t="array" ref="W100">_xlfn.IFS(T100="LIKELY",1, T100="VERY_LIKELY", 1, TRUE, 0)</f>
        <v>1</v>
      </c>
      <c r="X100" s="35" cm="1">
        <f t="array" ref="X100">_xlfn.IFS(T100="VERY_LIKELY", 1, TRUE, 0)</f>
        <v>1</v>
      </c>
    </row>
    <row r="101" spans="1:24" ht="20" customHeight="1" x14ac:dyDescent="0.2">
      <c r="A101" s="22" t="s">
        <v>724</v>
      </c>
      <c r="B101" s="49" t="str">
        <f>SUBSTITUTE(A101,"/Users/timomiessen/Desktop/imagesdk/blackwomen1/","Image_")</f>
        <v>Image_BW_404.jpg</v>
      </c>
      <c r="C101" s="41" t="s">
        <v>390</v>
      </c>
      <c r="D101" s="23" t="s">
        <v>1516</v>
      </c>
      <c r="E101" s="24">
        <v>0</v>
      </c>
      <c r="F101" s="24">
        <v>0</v>
      </c>
      <c r="G101" s="24">
        <v>0</v>
      </c>
      <c r="H101" s="24">
        <v>1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 cm="1">
        <f t="array" ref="R101">_xlfn.IFS(H101=1,1,K101=1,1,L101=1,1,M101=1,1,N101=1,1,P101=1,1,TRUE,0)</f>
        <v>1</v>
      </c>
      <c r="S101" s="35">
        <f>IF(AND(G101=1,R101=1),0,R101)</f>
        <v>1</v>
      </c>
      <c r="T101" s="53" t="s">
        <v>113</v>
      </c>
      <c r="U101" s="34" cm="1">
        <f t="array" ref="U101">_xlfn.IFS(T101="UNLIKELY", 1, T101="POSSIBLE", 1, T101="LIKELY",1, T101="VERY_LIKELY", 1, TRUE, 0)</f>
        <v>1</v>
      </c>
      <c r="V101" s="24" cm="1">
        <f t="array" ref="V101">_xlfn.IFS(T101="POSSIBLE", 1, T101="LIKELY",1, T101="VERY_LIKELY", 1, TRUE, 0)</f>
        <v>1</v>
      </c>
      <c r="W101" s="24" cm="1">
        <f t="array" ref="W101">_xlfn.IFS(T101="LIKELY",1, T101="VERY_LIKELY", 1, TRUE, 0)</f>
        <v>1</v>
      </c>
      <c r="X101" s="35" cm="1">
        <f t="array" ref="X101">_xlfn.IFS(T101="VERY_LIKELY", 1, TRUE, 0)</f>
        <v>1</v>
      </c>
    </row>
    <row r="102" spans="1:24" ht="20" customHeight="1" x14ac:dyDescent="0.2">
      <c r="A102" s="22" t="s">
        <v>725</v>
      </c>
      <c r="B102" s="49" t="str">
        <f>SUBSTITUTE(A102,"/Users/timomiessen/Desktop/imagesdk/blackwomen1/","Image_")</f>
        <v>Image_BW_405.jpg</v>
      </c>
      <c r="C102" s="41" t="s">
        <v>390</v>
      </c>
      <c r="D102" s="23" t="s">
        <v>1516</v>
      </c>
      <c r="E102" s="24">
        <v>0</v>
      </c>
      <c r="F102" s="24">
        <v>0</v>
      </c>
      <c r="G102" s="24">
        <v>0</v>
      </c>
      <c r="H102" s="24">
        <v>1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1</v>
      </c>
      <c r="Q102" s="24">
        <v>0</v>
      </c>
      <c r="R102" s="24" cm="1">
        <f t="array" ref="R102">_xlfn.IFS(H102=1,1,K102=1,1,L102=1,1,M102=1,1,N102=1,1,P102=1,1,TRUE,0)</f>
        <v>1</v>
      </c>
      <c r="S102" s="35">
        <f>IF(AND(G102=1,R102=1),0,R102)</f>
        <v>1</v>
      </c>
      <c r="T102" s="53" t="s">
        <v>113</v>
      </c>
      <c r="U102" s="34" cm="1">
        <f t="array" ref="U102">_xlfn.IFS(T102="UNLIKELY", 1, T102="POSSIBLE", 1, T102="LIKELY",1, T102="VERY_LIKELY", 1, TRUE, 0)</f>
        <v>1</v>
      </c>
      <c r="V102" s="24" cm="1">
        <f t="array" ref="V102">_xlfn.IFS(T102="POSSIBLE", 1, T102="LIKELY",1, T102="VERY_LIKELY", 1, TRUE, 0)</f>
        <v>1</v>
      </c>
      <c r="W102" s="24" cm="1">
        <f t="array" ref="W102">_xlfn.IFS(T102="LIKELY",1, T102="VERY_LIKELY", 1, TRUE, 0)</f>
        <v>1</v>
      </c>
      <c r="X102" s="35" cm="1">
        <f t="array" ref="X102">_xlfn.IFS(T102="VERY_LIKELY", 1, TRUE, 0)</f>
        <v>1</v>
      </c>
    </row>
    <row r="103" spans="1:24" ht="20" customHeight="1" x14ac:dyDescent="0.2">
      <c r="A103" s="22" t="s">
        <v>726</v>
      </c>
      <c r="B103" s="49" t="str">
        <f>SUBSTITUTE(A103,"/Users/timomiessen/Desktop/imagesdk/blackwomen1/","Image_")</f>
        <v>Image_BW_406.jpg</v>
      </c>
      <c r="C103" s="41" t="s">
        <v>390</v>
      </c>
      <c r="D103" s="23" t="s">
        <v>1516</v>
      </c>
      <c r="E103" s="24">
        <v>0</v>
      </c>
      <c r="F103" s="24">
        <v>0</v>
      </c>
      <c r="G103" s="24">
        <v>0</v>
      </c>
      <c r="H103" s="24">
        <v>1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1</v>
      </c>
      <c r="Q103" s="24">
        <v>0</v>
      </c>
      <c r="R103" s="24" cm="1">
        <f t="array" ref="R103">_xlfn.IFS(H103=1,1,K103=1,1,L103=1,1,M103=1,1,N103=1,1,P103=1,1,TRUE,0)</f>
        <v>1</v>
      </c>
      <c r="S103" s="35">
        <f>IF(AND(G103=1,R103=1),0,R103)</f>
        <v>1</v>
      </c>
      <c r="T103" s="53" t="s">
        <v>113</v>
      </c>
      <c r="U103" s="34" cm="1">
        <f t="array" ref="U103">_xlfn.IFS(T103="UNLIKELY", 1, T103="POSSIBLE", 1, T103="LIKELY",1, T103="VERY_LIKELY", 1, TRUE, 0)</f>
        <v>1</v>
      </c>
      <c r="V103" s="24" cm="1">
        <f t="array" ref="V103">_xlfn.IFS(T103="POSSIBLE", 1, T103="LIKELY",1, T103="VERY_LIKELY", 1, TRUE, 0)</f>
        <v>1</v>
      </c>
      <c r="W103" s="24" cm="1">
        <f t="array" ref="W103">_xlfn.IFS(T103="LIKELY",1, T103="VERY_LIKELY", 1, TRUE, 0)</f>
        <v>1</v>
      </c>
      <c r="X103" s="35" cm="1">
        <f t="array" ref="X103">_xlfn.IFS(T103="VERY_LIKELY", 1, TRUE, 0)</f>
        <v>1</v>
      </c>
    </row>
    <row r="104" spans="1:24" ht="20" customHeight="1" x14ac:dyDescent="0.2">
      <c r="A104" s="22" t="s">
        <v>773</v>
      </c>
      <c r="B104" s="49" t="str">
        <f>SUBSTITUTE(A104,"/Users/timomiessen/Desktop/imagesdk/blackwomen1/","Image_")</f>
        <v>Image_BW_89.jpg</v>
      </c>
      <c r="C104" s="41" t="s">
        <v>390</v>
      </c>
      <c r="D104" s="23" t="s">
        <v>1516</v>
      </c>
      <c r="E104" s="24">
        <v>1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1</v>
      </c>
      <c r="Q104" s="24">
        <v>0</v>
      </c>
      <c r="R104" s="24" cm="1">
        <f t="array" ref="R104">_xlfn.IFS(H104=1,1,K104=1,1,L104=1,1,M104=1,1,N104=1,1,P104=1,1,TRUE,0)</f>
        <v>1</v>
      </c>
      <c r="S104" s="35">
        <f>IF(AND(G104=1,R104=1),0,R104)</f>
        <v>1</v>
      </c>
      <c r="T104" s="53" t="s">
        <v>12</v>
      </c>
      <c r="U104" s="34" cm="1">
        <f t="array" ref="U104">_xlfn.IFS(T104="UNLIKELY", 1, T104="POSSIBLE", 1, T104="LIKELY",1, T104="VERY_LIKELY", 1, TRUE, 0)</f>
        <v>1</v>
      </c>
      <c r="V104" s="24" cm="1">
        <f t="array" ref="V104">_xlfn.IFS(T104="POSSIBLE", 1, T104="LIKELY",1, T104="VERY_LIKELY", 1, TRUE, 0)</f>
        <v>1</v>
      </c>
      <c r="W104" s="24" cm="1">
        <f t="array" ref="W104">_xlfn.IFS(T104="LIKELY",1, T104="VERY_LIKELY", 1, TRUE, 0)</f>
        <v>1</v>
      </c>
      <c r="X104" s="35" cm="1">
        <f t="array" ref="X104">_xlfn.IFS(T104="VERY_LIKELY", 1, TRUE, 0)</f>
        <v>0</v>
      </c>
    </row>
    <row r="105" spans="1:24" ht="20" customHeight="1" x14ac:dyDescent="0.2">
      <c r="A105" s="22" t="s">
        <v>396</v>
      </c>
      <c r="B105" s="49" t="str">
        <f>SUBSTITUTE(A105,"/Users/timomiessen/Desktop/imagesdk/blackwomen1/","Image_")</f>
        <v>Image_BW_1.jpg</v>
      </c>
      <c r="C105" s="41" t="s">
        <v>390</v>
      </c>
      <c r="D105" s="23" t="s">
        <v>1516</v>
      </c>
      <c r="E105" s="24">
        <v>1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 cm="1">
        <f t="array" ref="R105">_xlfn.IFS(H105=1,1,K105=1,1,L105=1,1,M105=1,1,N105=1,1,P105=1,1,TRUE,0)</f>
        <v>0</v>
      </c>
      <c r="S105" s="35">
        <f>IF(AND(G105=1,R105=1),0,R105)</f>
        <v>0</v>
      </c>
      <c r="T105" s="53" t="s">
        <v>1</v>
      </c>
      <c r="U105" s="34" cm="1">
        <f t="array" ref="U105">_xlfn.IFS(T105="UNLIKELY", 1, T105="POSSIBLE", 1, T105="LIKELY",1, T105="VERY_LIKELY", 1, TRUE, 0)</f>
        <v>1</v>
      </c>
      <c r="V105" s="24" cm="1">
        <f t="array" ref="V105">_xlfn.IFS(T105="POSSIBLE", 1, T105="LIKELY",1, T105="VERY_LIKELY", 1, TRUE, 0)</f>
        <v>0</v>
      </c>
      <c r="W105" s="24" cm="1">
        <f t="array" ref="W105">_xlfn.IFS(T105="LIKELY",1, T105="VERY_LIKELY", 1, TRUE, 0)</f>
        <v>0</v>
      </c>
      <c r="X105" s="35" cm="1">
        <f t="array" ref="X105">_xlfn.IFS(T105="VERY_LIKELY", 1, TRUE, 0)</f>
        <v>0</v>
      </c>
    </row>
    <row r="106" spans="1:24" ht="20" customHeight="1" x14ac:dyDescent="0.2">
      <c r="A106" s="22" t="s">
        <v>397</v>
      </c>
      <c r="B106" s="49" t="str">
        <f>SUBSTITUTE(A106,"/Users/timomiessen/Desktop/imagesdk/blackwomen1/","Image_")</f>
        <v>Image_BW_10.jpg</v>
      </c>
      <c r="C106" s="41" t="s">
        <v>390</v>
      </c>
      <c r="D106" s="23" t="s">
        <v>1516</v>
      </c>
      <c r="E106" s="24">
        <v>1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 cm="1">
        <f t="array" ref="R106">_xlfn.IFS(H106=1,1,K106=1,1,L106=1,1,M106=1,1,N106=1,1,P106=1,1,TRUE,0)</f>
        <v>0</v>
      </c>
      <c r="S106" s="35">
        <f>IF(AND(G106=1,R106=1),0,R106)</f>
        <v>0</v>
      </c>
      <c r="T106" s="53" t="s">
        <v>1</v>
      </c>
      <c r="U106" s="34" cm="1">
        <f t="array" ref="U106">_xlfn.IFS(T106="UNLIKELY", 1, T106="POSSIBLE", 1, T106="LIKELY",1, T106="VERY_LIKELY", 1, TRUE, 0)</f>
        <v>1</v>
      </c>
      <c r="V106" s="24" cm="1">
        <f t="array" ref="V106">_xlfn.IFS(T106="POSSIBLE", 1, T106="LIKELY",1, T106="VERY_LIKELY", 1, TRUE, 0)</f>
        <v>0</v>
      </c>
      <c r="W106" s="24" cm="1">
        <f t="array" ref="W106">_xlfn.IFS(T106="LIKELY",1, T106="VERY_LIKELY", 1, TRUE, 0)</f>
        <v>0</v>
      </c>
      <c r="X106" s="35" cm="1">
        <f t="array" ref="X106">_xlfn.IFS(T106="VERY_LIKELY", 1, TRUE, 0)</f>
        <v>0</v>
      </c>
    </row>
    <row r="107" spans="1:24" ht="20" customHeight="1" x14ac:dyDescent="0.2">
      <c r="A107" s="22" t="s">
        <v>398</v>
      </c>
      <c r="B107" s="49" t="str">
        <f>SUBSTITUTE(A107,"/Users/timomiessen/Desktop/imagesdk/blackwomen1/","Image_")</f>
        <v>Image_BW_100.jpg</v>
      </c>
      <c r="C107" s="41" t="s">
        <v>390</v>
      </c>
      <c r="D107" s="23" t="s">
        <v>1516</v>
      </c>
      <c r="E107" s="24">
        <v>1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 cm="1">
        <f t="array" ref="R107">_xlfn.IFS(H107=1,1,K107=1,1,L107=1,1,M107=1,1,N107=1,1,P107=1,1,TRUE,0)</f>
        <v>0</v>
      </c>
      <c r="S107" s="35">
        <f>IF(AND(G107=1,R107=1),0,R107)</f>
        <v>0</v>
      </c>
      <c r="T107" s="53" t="s">
        <v>1</v>
      </c>
      <c r="U107" s="34" cm="1">
        <f t="array" ref="U107">_xlfn.IFS(T107="UNLIKELY", 1, T107="POSSIBLE", 1, T107="LIKELY",1, T107="VERY_LIKELY", 1, TRUE, 0)</f>
        <v>1</v>
      </c>
      <c r="V107" s="24" cm="1">
        <f t="array" ref="V107">_xlfn.IFS(T107="POSSIBLE", 1, T107="LIKELY",1, T107="VERY_LIKELY", 1, TRUE, 0)</f>
        <v>0</v>
      </c>
      <c r="W107" s="24" cm="1">
        <f t="array" ref="W107">_xlfn.IFS(T107="LIKELY",1, T107="VERY_LIKELY", 1, TRUE, 0)</f>
        <v>0</v>
      </c>
      <c r="X107" s="35" cm="1">
        <f t="array" ref="X107">_xlfn.IFS(T107="VERY_LIKELY", 1, TRUE, 0)</f>
        <v>0</v>
      </c>
    </row>
    <row r="108" spans="1:24" ht="20" customHeight="1" x14ac:dyDescent="0.2">
      <c r="A108" s="22" t="s">
        <v>399</v>
      </c>
      <c r="B108" s="49" t="str">
        <f>SUBSTITUTE(A108,"/Users/timomiessen/Desktop/imagesdk/blackwomen1/","Image_")</f>
        <v>Image_BW_101.jpg</v>
      </c>
      <c r="C108" s="41" t="s">
        <v>390</v>
      </c>
      <c r="D108" s="23" t="s">
        <v>1516</v>
      </c>
      <c r="E108" s="24">
        <v>1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 cm="1">
        <f t="array" ref="R108">_xlfn.IFS(H108=1,1,K108=1,1,L108=1,1,M108=1,1,N108=1,1,P108=1,1,TRUE,0)</f>
        <v>0</v>
      </c>
      <c r="S108" s="35">
        <f>IF(AND(G108=1,R108=1),0,R108)</f>
        <v>0</v>
      </c>
      <c r="T108" s="53" t="s">
        <v>1</v>
      </c>
      <c r="U108" s="34" cm="1">
        <f t="array" ref="U108">_xlfn.IFS(T108="UNLIKELY", 1, T108="POSSIBLE", 1, T108="LIKELY",1, T108="VERY_LIKELY", 1, TRUE, 0)</f>
        <v>1</v>
      </c>
      <c r="V108" s="24" cm="1">
        <f t="array" ref="V108">_xlfn.IFS(T108="POSSIBLE", 1, T108="LIKELY",1, T108="VERY_LIKELY", 1, TRUE, 0)</f>
        <v>0</v>
      </c>
      <c r="W108" s="24" cm="1">
        <f t="array" ref="W108">_xlfn.IFS(T108="LIKELY",1, T108="VERY_LIKELY", 1, TRUE, 0)</f>
        <v>0</v>
      </c>
      <c r="X108" s="35" cm="1">
        <f t="array" ref="X108">_xlfn.IFS(T108="VERY_LIKELY", 1, TRUE, 0)</f>
        <v>0</v>
      </c>
    </row>
    <row r="109" spans="1:24" ht="20" customHeight="1" x14ac:dyDescent="0.2">
      <c r="A109" s="22" t="s">
        <v>400</v>
      </c>
      <c r="B109" s="49" t="str">
        <f>SUBSTITUTE(A109,"/Users/timomiessen/Desktop/imagesdk/blackwomen1/","Image_")</f>
        <v>Image_BW_102.jpg</v>
      </c>
      <c r="C109" s="41" t="s">
        <v>390</v>
      </c>
      <c r="D109" s="23" t="s">
        <v>1516</v>
      </c>
      <c r="E109" s="24">
        <v>1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 cm="1">
        <f t="array" ref="R109">_xlfn.IFS(H109=1,1,K109=1,1,L109=1,1,M109=1,1,N109=1,1,P109=1,1,TRUE,0)</f>
        <v>0</v>
      </c>
      <c r="S109" s="35">
        <f>IF(AND(G109=1,R109=1),0,R109)</f>
        <v>0</v>
      </c>
      <c r="T109" s="53" t="s">
        <v>1</v>
      </c>
      <c r="U109" s="34" cm="1">
        <f t="array" ref="U109">_xlfn.IFS(T109="UNLIKELY", 1, T109="POSSIBLE", 1, T109="LIKELY",1, T109="VERY_LIKELY", 1, TRUE, 0)</f>
        <v>1</v>
      </c>
      <c r="V109" s="24" cm="1">
        <f t="array" ref="V109">_xlfn.IFS(T109="POSSIBLE", 1, T109="LIKELY",1, T109="VERY_LIKELY", 1, TRUE, 0)</f>
        <v>0</v>
      </c>
      <c r="W109" s="24" cm="1">
        <f t="array" ref="W109">_xlfn.IFS(T109="LIKELY",1, T109="VERY_LIKELY", 1, TRUE, 0)</f>
        <v>0</v>
      </c>
      <c r="X109" s="35" cm="1">
        <f t="array" ref="X109">_xlfn.IFS(T109="VERY_LIKELY", 1, TRUE, 0)</f>
        <v>0</v>
      </c>
    </row>
    <row r="110" spans="1:24" ht="20" customHeight="1" x14ac:dyDescent="0.2">
      <c r="A110" s="22" t="s">
        <v>401</v>
      </c>
      <c r="B110" s="49" t="str">
        <f>SUBSTITUTE(A110,"/Users/timomiessen/Desktop/imagesdk/blackwomen1/","Image_")</f>
        <v>Image_BW_103.jpg</v>
      </c>
      <c r="C110" s="41" t="s">
        <v>390</v>
      </c>
      <c r="D110" s="23" t="s">
        <v>1516</v>
      </c>
      <c r="E110" s="24">
        <v>1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 cm="1">
        <f t="array" ref="R110">_xlfn.IFS(H110=1,1,K110=1,1,L110=1,1,M110=1,1,N110=1,1,P110=1,1,TRUE,0)</f>
        <v>0</v>
      </c>
      <c r="S110" s="35">
        <f>IF(AND(G110=1,R110=1),0,R110)</f>
        <v>0</v>
      </c>
      <c r="T110" s="53" t="s">
        <v>1</v>
      </c>
      <c r="U110" s="34" cm="1">
        <f t="array" ref="U110">_xlfn.IFS(T110="UNLIKELY", 1, T110="POSSIBLE", 1, T110="LIKELY",1, T110="VERY_LIKELY", 1, TRUE, 0)</f>
        <v>1</v>
      </c>
      <c r="V110" s="24" cm="1">
        <f t="array" ref="V110">_xlfn.IFS(T110="POSSIBLE", 1, T110="LIKELY",1, T110="VERY_LIKELY", 1, TRUE, 0)</f>
        <v>0</v>
      </c>
      <c r="W110" s="24" cm="1">
        <f t="array" ref="W110">_xlfn.IFS(T110="LIKELY",1, T110="VERY_LIKELY", 1, TRUE, 0)</f>
        <v>0</v>
      </c>
      <c r="X110" s="35" cm="1">
        <f t="array" ref="X110">_xlfn.IFS(T110="VERY_LIKELY", 1, TRUE, 0)</f>
        <v>0</v>
      </c>
    </row>
    <row r="111" spans="1:24" ht="20" customHeight="1" x14ac:dyDescent="0.2">
      <c r="A111" s="22" t="s">
        <v>402</v>
      </c>
      <c r="B111" s="49" t="str">
        <f>SUBSTITUTE(A111,"/Users/timomiessen/Desktop/imagesdk/blackwomen1/","Image_")</f>
        <v>Image_BW_104.jpg</v>
      </c>
      <c r="C111" s="41" t="s">
        <v>390</v>
      </c>
      <c r="D111" s="23" t="s">
        <v>1516</v>
      </c>
      <c r="E111" s="24">
        <v>1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 cm="1">
        <f t="array" ref="R111">_xlfn.IFS(H111=1,1,K111=1,1,L111=1,1,M111=1,1,N111=1,1,P111=1,1,TRUE,0)</f>
        <v>0</v>
      </c>
      <c r="S111" s="35">
        <f>IF(AND(G111=1,R111=1),0,R111)</f>
        <v>0</v>
      </c>
      <c r="T111" s="53" t="s">
        <v>1</v>
      </c>
      <c r="U111" s="34" cm="1">
        <f t="array" ref="U111">_xlfn.IFS(T111="UNLIKELY", 1, T111="POSSIBLE", 1, T111="LIKELY",1, T111="VERY_LIKELY", 1, TRUE, 0)</f>
        <v>1</v>
      </c>
      <c r="V111" s="24" cm="1">
        <f t="array" ref="V111">_xlfn.IFS(T111="POSSIBLE", 1, T111="LIKELY",1, T111="VERY_LIKELY", 1, TRUE, 0)</f>
        <v>0</v>
      </c>
      <c r="W111" s="24" cm="1">
        <f t="array" ref="W111">_xlfn.IFS(T111="LIKELY",1, T111="VERY_LIKELY", 1, TRUE, 0)</f>
        <v>0</v>
      </c>
      <c r="X111" s="35" cm="1">
        <f t="array" ref="X111">_xlfn.IFS(T111="VERY_LIKELY", 1, TRUE, 0)</f>
        <v>0</v>
      </c>
    </row>
    <row r="112" spans="1:24" ht="20" customHeight="1" x14ac:dyDescent="0.2">
      <c r="A112" s="22" t="s">
        <v>403</v>
      </c>
      <c r="B112" s="49" t="str">
        <f>SUBSTITUTE(A112,"/Users/timomiessen/Desktop/imagesdk/blackwomen1/","Image_")</f>
        <v>Image_BW_105.jpg</v>
      </c>
      <c r="C112" s="41" t="s">
        <v>390</v>
      </c>
      <c r="D112" s="23" t="s">
        <v>1516</v>
      </c>
      <c r="E112" s="24">
        <v>1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 cm="1">
        <f t="array" ref="R112">_xlfn.IFS(H112=1,1,K112=1,1,L112=1,1,M112=1,1,N112=1,1,P112=1,1,TRUE,0)</f>
        <v>0</v>
      </c>
      <c r="S112" s="35">
        <f>IF(AND(G112=1,R112=1),0,R112)</f>
        <v>0</v>
      </c>
      <c r="T112" s="53" t="s">
        <v>1</v>
      </c>
      <c r="U112" s="34" cm="1">
        <f t="array" ref="U112">_xlfn.IFS(T112="UNLIKELY", 1, T112="POSSIBLE", 1, T112="LIKELY",1, T112="VERY_LIKELY", 1, TRUE, 0)</f>
        <v>1</v>
      </c>
      <c r="V112" s="24" cm="1">
        <f t="array" ref="V112">_xlfn.IFS(T112="POSSIBLE", 1, T112="LIKELY",1, T112="VERY_LIKELY", 1, TRUE, 0)</f>
        <v>0</v>
      </c>
      <c r="W112" s="24" cm="1">
        <f t="array" ref="W112">_xlfn.IFS(T112="LIKELY",1, T112="VERY_LIKELY", 1, TRUE, 0)</f>
        <v>0</v>
      </c>
      <c r="X112" s="35" cm="1">
        <f t="array" ref="X112">_xlfn.IFS(T112="VERY_LIKELY", 1, TRUE, 0)</f>
        <v>0</v>
      </c>
    </row>
    <row r="113" spans="1:24" ht="20" customHeight="1" x14ac:dyDescent="0.2">
      <c r="A113" s="22" t="s">
        <v>404</v>
      </c>
      <c r="B113" s="49" t="str">
        <f>SUBSTITUTE(A113,"/Users/timomiessen/Desktop/imagesdk/blackwomen1/","Image_")</f>
        <v>Image_BW_106.jpg</v>
      </c>
      <c r="C113" s="41" t="s">
        <v>390</v>
      </c>
      <c r="D113" s="23" t="s">
        <v>1516</v>
      </c>
      <c r="E113" s="24">
        <v>1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 cm="1">
        <f t="array" ref="R113">_xlfn.IFS(H113=1,1,K113=1,1,L113=1,1,M113=1,1,N113=1,1,P113=1,1,TRUE,0)</f>
        <v>0</v>
      </c>
      <c r="S113" s="35">
        <f>IF(AND(G113=1,R113=1),0,R113)</f>
        <v>0</v>
      </c>
      <c r="T113" s="53" t="s">
        <v>1</v>
      </c>
      <c r="U113" s="34" cm="1">
        <f t="array" ref="U113">_xlfn.IFS(T113="UNLIKELY", 1, T113="POSSIBLE", 1, T113="LIKELY",1, T113="VERY_LIKELY", 1, TRUE, 0)</f>
        <v>1</v>
      </c>
      <c r="V113" s="24" cm="1">
        <f t="array" ref="V113">_xlfn.IFS(T113="POSSIBLE", 1, T113="LIKELY",1, T113="VERY_LIKELY", 1, TRUE, 0)</f>
        <v>0</v>
      </c>
      <c r="W113" s="24" cm="1">
        <f t="array" ref="W113">_xlfn.IFS(T113="LIKELY",1, T113="VERY_LIKELY", 1, TRUE, 0)</f>
        <v>0</v>
      </c>
      <c r="X113" s="35" cm="1">
        <f t="array" ref="X113">_xlfn.IFS(T113="VERY_LIKELY", 1, TRUE, 0)</f>
        <v>0</v>
      </c>
    </row>
    <row r="114" spans="1:24" ht="20" customHeight="1" x14ac:dyDescent="0.2">
      <c r="A114" s="22" t="s">
        <v>405</v>
      </c>
      <c r="B114" s="49" t="str">
        <f>SUBSTITUTE(A114,"/Users/timomiessen/Desktop/imagesdk/blackwomen1/","Image_")</f>
        <v>Image_BW_107.jpg</v>
      </c>
      <c r="C114" s="41" t="s">
        <v>390</v>
      </c>
      <c r="D114" s="23" t="s">
        <v>1516</v>
      </c>
      <c r="E114" s="24">
        <v>1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 cm="1">
        <f t="array" ref="R114">_xlfn.IFS(H114=1,1,K114=1,1,L114=1,1,M114=1,1,N114=1,1,P114=1,1,TRUE,0)</f>
        <v>0</v>
      </c>
      <c r="S114" s="35">
        <f>IF(AND(G114=1,R114=1),0,R114)</f>
        <v>0</v>
      </c>
      <c r="T114" s="53" t="s">
        <v>1</v>
      </c>
      <c r="U114" s="34" cm="1">
        <f t="array" ref="U114">_xlfn.IFS(T114="UNLIKELY", 1, T114="POSSIBLE", 1, T114="LIKELY",1, T114="VERY_LIKELY", 1, TRUE, 0)</f>
        <v>1</v>
      </c>
      <c r="V114" s="24" cm="1">
        <f t="array" ref="V114">_xlfn.IFS(T114="POSSIBLE", 1, T114="LIKELY",1, T114="VERY_LIKELY", 1, TRUE, 0)</f>
        <v>0</v>
      </c>
      <c r="W114" s="24" cm="1">
        <f t="array" ref="W114">_xlfn.IFS(T114="LIKELY",1, T114="VERY_LIKELY", 1, TRUE, 0)</f>
        <v>0</v>
      </c>
      <c r="X114" s="35" cm="1">
        <f t="array" ref="X114">_xlfn.IFS(T114="VERY_LIKELY", 1, TRUE, 0)</f>
        <v>0</v>
      </c>
    </row>
    <row r="115" spans="1:24" ht="20" customHeight="1" x14ac:dyDescent="0.2">
      <c r="A115" s="22" t="s">
        <v>406</v>
      </c>
      <c r="B115" s="49" t="str">
        <f>SUBSTITUTE(A115,"/Users/timomiessen/Desktop/imagesdk/blackwomen1/","Image_")</f>
        <v>Image_BW_108.jpg</v>
      </c>
      <c r="C115" s="41" t="s">
        <v>390</v>
      </c>
      <c r="D115" s="23" t="s">
        <v>1516</v>
      </c>
      <c r="E115" s="24">
        <v>1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 cm="1">
        <f t="array" ref="R115">_xlfn.IFS(H115=1,1,K115=1,1,L115=1,1,M115=1,1,N115=1,1,P115=1,1,TRUE,0)</f>
        <v>0</v>
      </c>
      <c r="S115" s="35">
        <f>IF(AND(G115=1,R115=1),0,R115)</f>
        <v>0</v>
      </c>
      <c r="T115" s="53" t="s">
        <v>1</v>
      </c>
      <c r="U115" s="34" cm="1">
        <f t="array" ref="U115">_xlfn.IFS(T115="UNLIKELY", 1, T115="POSSIBLE", 1, T115="LIKELY",1, T115="VERY_LIKELY", 1, TRUE, 0)</f>
        <v>1</v>
      </c>
      <c r="V115" s="24" cm="1">
        <f t="array" ref="V115">_xlfn.IFS(T115="POSSIBLE", 1, T115="LIKELY",1, T115="VERY_LIKELY", 1, TRUE, 0)</f>
        <v>0</v>
      </c>
      <c r="W115" s="24" cm="1">
        <f t="array" ref="W115">_xlfn.IFS(T115="LIKELY",1, T115="VERY_LIKELY", 1, TRUE, 0)</f>
        <v>0</v>
      </c>
      <c r="X115" s="35" cm="1">
        <f t="array" ref="X115">_xlfn.IFS(T115="VERY_LIKELY", 1, TRUE, 0)</f>
        <v>0</v>
      </c>
    </row>
    <row r="116" spans="1:24" ht="20" customHeight="1" x14ac:dyDescent="0.2">
      <c r="A116" s="22" t="s">
        <v>407</v>
      </c>
      <c r="B116" s="49" t="str">
        <f>SUBSTITUTE(A116,"/Users/timomiessen/Desktop/imagesdk/blackwomen1/","Image_")</f>
        <v>Image_BW_109.jpg</v>
      </c>
      <c r="C116" s="41" t="s">
        <v>390</v>
      </c>
      <c r="D116" s="23" t="s">
        <v>1516</v>
      </c>
      <c r="E116" s="24">
        <v>1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 cm="1">
        <f t="array" ref="R116">_xlfn.IFS(H116=1,1,K116=1,1,L116=1,1,M116=1,1,N116=1,1,P116=1,1,TRUE,0)</f>
        <v>0</v>
      </c>
      <c r="S116" s="35">
        <f>IF(AND(G116=1,R116=1),0,R116)</f>
        <v>0</v>
      </c>
      <c r="T116" s="53" t="s">
        <v>2</v>
      </c>
      <c r="U116" s="34" cm="1">
        <f t="array" ref="U116">_xlfn.IFS(T116="UNLIKELY", 1, T116="POSSIBLE", 1, T116="LIKELY",1, T116="VERY_LIKELY", 1, TRUE, 0)</f>
        <v>1</v>
      </c>
      <c r="V116" s="24" cm="1">
        <f t="array" ref="V116">_xlfn.IFS(T116="POSSIBLE", 1, T116="LIKELY",1, T116="VERY_LIKELY", 1, TRUE, 0)</f>
        <v>1</v>
      </c>
      <c r="W116" s="24" cm="1">
        <f t="array" ref="W116">_xlfn.IFS(T116="LIKELY",1, T116="VERY_LIKELY", 1, TRUE, 0)</f>
        <v>0</v>
      </c>
      <c r="X116" s="35" cm="1">
        <f t="array" ref="X116">_xlfn.IFS(T116="VERY_LIKELY", 1, TRUE, 0)</f>
        <v>0</v>
      </c>
    </row>
    <row r="117" spans="1:24" ht="20" customHeight="1" x14ac:dyDescent="0.2">
      <c r="A117" s="22" t="s">
        <v>408</v>
      </c>
      <c r="B117" s="49" t="str">
        <f>SUBSTITUTE(A117,"/Users/timomiessen/Desktop/imagesdk/blackwomen1/","Image_")</f>
        <v>Image_BW_11.jpg</v>
      </c>
      <c r="C117" s="41" t="s">
        <v>390</v>
      </c>
      <c r="D117" s="23" t="s">
        <v>1516</v>
      </c>
      <c r="E117" s="24">
        <v>1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 cm="1">
        <f t="array" ref="R117">_xlfn.IFS(H117=1,1,K117=1,1,L117=1,1,M117=1,1,N117=1,1,P117=1,1,TRUE,0)</f>
        <v>0</v>
      </c>
      <c r="S117" s="35">
        <f>IF(AND(G117=1,R117=1),0,R117)</f>
        <v>0</v>
      </c>
      <c r="T117" s="53" t="s">
        <v>2</v>
      </c>
      <c r="U117" s="34" cm="1">
        <f t="array" ref="U117">_xlfn.IFS(T117="UNLIKELY", 1, T117="POSSIBLE", 1, T117="LIKELY",1, T117="VERY_LIKELY", 1, TRUE, 0)</f>
        <v>1</v>
      </c>
      <c r="V117" s="24" cm="1">
        <f t="array" ref="V117">_xlfn.IFS(T117="POSSIBLE", 1, T117="LIKELY",1, T117="VERY_LIKELY", 1, TRUE, 0)</f>
        <v>1</v>
      </c>
      <c r="W117" s="24" cm="1">
        <f t="array" ref="W117">_xlfn.IFS(T117="LIKELY",1, T117="VERY_LIKELY", 1, TRUE, 0)</f>
        <v>0</v>
      </c>
      <c r="X117" s="35" cm="1">
        <f t="array" ref="X117">_xlfn.IFS(T117="VERY_LIKELY", 1, TRUE, 0)</f>
        <v>0</v>
      </c>
    </row>
    <row r="118" spans="1:24" ht="20" customHeight="1" x14ac:dyDescent="0.2">
      <c r="A118" s="22" t="s">
        <v>409</v>
      </c>
      <c r="B118" s="49" t="str">
        <f>SUBSTITUTE(A118,"/Users/timomiessen/Desktop/imagesdk/blackwomen1/","Image_")</f>
        <v>Image_BW_110.jpg</v>
      </c>
      <c r="C118" s="41" t="s">
        <v>390</v>
      </c>
      <c r="D118" s="23" t="s">
        <v>1516</v>
      </c>
      <c r="E118" s="24">
        <v>1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 cm="1">
        <f t="array" ref="R118">_xlfn.IFS(H118=1,1,K118=1,1,L118=1,1,M118=1,1,N118=1,1,P118=1,1,TRUE,0)</f>
        <v>0</v>
      </c>
      <c r="S118" s="35">
        <f>IF(AND(G118=1,R118=1),0,R118)</f>
        <v>0</v>
      </c>
      <c r="T118" s="53" t="s">
        <v>2</v>
      </c>
      <c r="U118" s="34" cm="1">
        <f t="array" ref="U118">_xlfn.IFS(T118="UNLIKELY", 1, T118="POSSIBLE", 1, T118="LIKELY",1, T118="VERY_LIKELY", 1, TRUE, 0)</f>
        <v>1</v>
      </c>
      <c r="V118" s="24" cm="1">
        <f t="array" ref="V118">_xlfn.IFS(T118="POSSIBLE", 1, T118="LIKELY",1, T118="VERY_LIKELY", 1, TRUE, 0)</f>
        <v>1</v>
      </c>
      <c r="W118" s="24" cm="1">
        <f t="array" ref="W118">_xlfn.IFS(T118="LIKELY",1, T118="VERY_LIKELY", 1, TRUE, 0)</f>
        <v>0</v>
      </c>
      <c r="X118" s="35" cm="1">
        <f t="array" ref="X118">_xlfn.IFS(T118="VERY_LIKELY", 1, TRUE, 0)</f>
        <v>0</v>
      </c>
    </row>
    <row r="119" spans="1:24" ht="20" customHeight="1" x14ac:dyDescent="0.2">
      <c r="A119" s="22" t="s">
        <v>410</v>
      </c>
      <c r="B119" s="49" t="str">
        <f>SUBSTITUTE(A119,"/Users/timomiessen/Desktop/imagesdk/blackwomen1/","Image_")</f>
        <v>Image_BW_111.jpg</v>
      </c>
      <c r="C119" s="41" t="s">
        <v>390</v>
      </c>
      <c r="D119" s="23" t="s">
        <v>1516</v>
      </c>
      <c r="E119" s="24">
        <v>1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 cm="1">
        <f t="array" ref="R119">_xlfn.IFS(H119=1,1,K119=1,1,L119=1,1,M119=1,1,N119=1,1,P119=1,1,TRUE,0)</f>
        <v>0</v>
      </c>
      <c r="S119" s="35">
        <f>IF(AND(G119=1,R119=1),0,R119)</f>
        <v>0</v>
      </c>
      <c r="T119" s="53" t="s">
        <v>4</v>
      </c>
      <c r="U119" s="34" cm="1">
        <f t="array" ref="U119">_xlfn.IFS(T119="UNLIKELY", 1, T119="POSSIBLE", 1, T119="LIKELY",1, T119="VERY_LIKELY", 1, TRUE, 0)</f>
        <v>0</v>
      </c>
      <c r="V119" s="24" cm="1">
        <f t="array" ref="V119">_xlfn.IFS(T119="POSSIBLE", 1, T119="LIKELY",1, T119="VERY_LIKELY", 1, TRUE, 0)</f>
        <v>0</v>
      </c>
      <c r="W119" s="24" cm="1">
        <f t="array" ref="W119">_xlfn.IFS(T119="LIKELY",1, T119="VERY_LIKELY", 1, TRUE, 0)</f>
        <v>0</v>
      </c>
      <c r="X119" s="35" cm="1">
        <f t="array" ref="X119">_xlfn.IFS(T119="VERY_LIKELY", 1, TRUE, 0)</f>
        <v>0</v>
      </c>
    </row>
    <row r="120" spans="1:24" ht="20" customHeight="1" x14ac:dyDescent="0.2">
      <c r="A120" s="22" t="s">
        <v>411</v>
      </c>
      <c r="B120" s="49" t="str">
        <f>SUBSTITUTE(A120,"/Users/timomiessen/Desktop/imagesdk/blackwomen1/","Image_")</f>
        <v>Image_BW_112.jpg</v>
      </c>
      <c r="C120" s="41" t="s">
        <v>390</v>
      </c>
      <c r="D120" s="23" t="s">
        <v>1516</v>
      </c>
      <c r="E120" s="24">
        <v>1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 cm="1">
        <f t="array" ref="R120">_xlfn.IFS(H120=1,1,K120=1,1,L120=1,1,M120=1,1,N120=1,1,P120=1,1,TRUE,0)</f>
        <v>0</v>
      </c>
      <c r="S120" s="35">
        <f>IF(AND(G120=1,R120=1),0,R120)</f>
        <v>0</v>
      </c>
      <c r="T120" s="53" t="s">
        <v>2</v>
      </c>
      <c r="U120" s="34" cm="1">
        <f t="array" ref="U120">_xlfn.IFS(T120="UNLIKELY", 1, T120="POSSIBLE", 1, T120="LIKELY",1, T120="VERY_LIKELY", 1, TRUE, 0)</f>
        <v>1</v>
      </c>
      <c r="V120" s="24" cm="1">
        <f t="array" ref="V120">_xlfn.IFS(T120="POSSIBLE", 1, T120="LIKELY",1, T120="VERY_LIKELY", 1, TRUE, 0)</f>
        <v>1</v>
      </c>
      <c r="W120" s="24" cm="1">
        <f t="array" ref="W120">_xlfn.IFS(T120="LIKELY",1, T120="VERY_LIKELY", 1, TRUE, 0)</f>
        <v>0</v>
      </c>
      <c r="X120" s="35" cm="1">
        <f t="array" ref="X120">_xlfn.IFS(T120="VERY_LIKELY", 1, TRUE, 0)</f>
        <v>0</v>
      </c>
    </row>
    <row r="121" spans="1:24" ht="20" customHeight="1" x14ac:dyDescent="0.2">
      <c r="A121" s="22" t="s">
        <v>412</v>
      </c>
      <c r="B121" s="49" t="str">
        <f>SUBSTITUTE(A121,"/Users/timomiessen/Desktop/imagesdk/blackwomen1/","Image_")</f>
        <v>Image_BW_113.jpg</v>
      </c>
      <c r="C121" s="41" t="s">
        <v>390</v>
      </c>
      <c r="D121" s="23" t="s">
        <v>1516</v>
      </c>
      <c r="E121" s="24">
        <v>1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 cm="1">
        <f t="array" ref="R121">_xlfn.IFS(H121=1,1,K121=1,1,L121=1,1,M121=1,1,N121=1,1,P121=1,1,TRUE,0)</f>
        <v>0</v>
      </c>
      <c r="S121" s="35">
        <f>IF(AND(G121=1,R121=1),0,R121)</f>
        <v>0</v>
      </c>
      <c r="T121" s="53" t="s">
        <v>2</v>
      </c>
      <c r="U121" s="34" cm="1">
        <f t="array" ref="U121">_xlfn.IFS(T121="UNLIKELY", 1, T121="POSSIBLE", 1, T121="LIKELY",1, T121="VERY_LIKELY", 1, TRUE, 0)</f>
        <v>1</v>
      </c>
      <c r="V121" s="24" cm="1">
        <f t="array" ref="V121">_xlfn.IFS(T121="POSSIBLE", 1, T121="LIKELY",1, T121="VERY_LIKELY", 1, TRUE, 0)</f>
        <v>1</v>
      </c>
      <c r="W121" s="24" cm="1">
        <f t="array" ref="W121">_xlfn.IFS(T121="LIKELY",1, T121="VERY_LIKELY", 1, TRUE, 0)</f>
        <v>0</v>
      </c>
      <c r="X121" s="35" cm="1">
        <f t="array" ref="X121">_xlfn.IFS(T121="VERY_LIKELY", 1, TRUE, 0)</f>
        <v>0</v>
      </c>
    </row>
    <row r="122" spans="1:24" ht="20" customHeight="1" x14ac:dyDescent="0.2">
      <c r="A122" s="22" t="s">
        <v>413</v>
      </c>
      <c r="B122" s="49" t="str">
        <f>SUBSTITUTE(A122,"/Users/timomiessen/Desktop/imagesdk/blackwomen1/","Image_")</f>
        <v>Image_BW_114.jpg</v>
      </c>
      <c r="C122" s="41" t="s">
        <v>390</v>
      </c>
      <c r="D122" s="23" t="s">
        <v>1516</v>
      </c>
      <c r="E122" s="24">
        <v>1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 cm="1">
        <f t="array" ref="R122">_xlfn.IFS(H122=1,1,K122=1,1,L122=1,1,M122=1,1,N122=1,1,P122=1,1,TRUE,0)</f>
        <v>0</v>
      </c>
      <c r="S122" s="35">
        <f>IF(AND(G122=1,R122=1),0,R122)</f>
        <v>0</v>
      </c>
      <c r="T122" s="53" t="s">
        <v>1</v>
      </c>
      <c r="U122" s="34" cm="1">
        <f t="array" ref="U122">_xlfn.IFS(T122="UNLIKELY", 1, T122="POSSIBLE", 1, T122="LIKELY",1, T122="VERY_LIKELY", 1, TRUE, 0)</f>
        <v>1</v>
      </c>
      <c r="V122" s="24" cm="1">
        <f t="array" ref="V122">_xlfn.IFS(T122="POSSIBLE", 1, T122="LIKELY",1, T122="VERY_LIKELY", 1, TRUE, 0)</f>
        <v>0</v>
      </c>
      <c r="W122" s="24" cm="1">
        <f t="array" ref="W122">_xlfn.IFS(T122="LIKELY",1, T122="VERY_LIKELY", 1, TRUE, 0)</f>
        <v>0</v>
      </c>
      <c r="X122" s="35" cm="1">
        <f t="array" ref="X122">_xlfn.IFS(T122="VERY_LIKELY", 1, TRUE, 0)</f>
        <v>0</v>
      </c>
    </row>
    <row r="123" spans="1:24" ht="20" customHeight="1" x14ac:dyDescent="0.2">
      <c r="A123" s="22" t="s">
        <v>414</v>
      </c>
      <c r="B123" s="49" t="str">
        <f>SUBSTITUTE(A123,"/Users/timomiessen/Desktop/imagesdk/blackwomen1/","Image_")</f>
        <v>Image_BW_115.jpg</v>
      </c>
      <c r="C123" s="41" t="s">
        <v>390</v>
      </c>
      <c r="D123" s="23" t="s">
        <v>1516</v>
      </c>
      <c r="E123" s="24">
        <v>1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 cm="1">
        <f t="array" ref="R123">_xlfn.IFS(H123=1,1,K123=1,1,L123=1,1,M123=1,1,N123=1,1,P123=1,1,TRUE,0)</f>
        <v>0</v>
      </c>
      <c r="S123" s="35">
        <f>IF(AND(G123=1,R123=1),0,R123)</f>
        <v>0</v>
      </c>
      <c r="T123" s="53" t="s">
        <v>2</v>
      </c>
      <c r="U123" s="34" cm="1">
        <f t="array" ref="U123">_xlfn.IFS(T123="UNLIKELY", 1, T123="POSSIBLE", 1, T123="LIKELY",1, T123="VERY_LIKELY", 1, TRUE, 0)</f>
        <v>1</v>
      </c>
      <c r="V123" s="24" cm="1">
        <f t="array" ref="V123">_xlfn.IFS(T123="POSSIBLE", 1, T123="LIKELY",1, T123="VERY_LIKELY", 1, TRUE, 0)</f>
        <v>1</v>
      </c>
      <c r="W123" s="24" cm="1">
        <f t="array" ref="W123">_xlfn.IFS(T123="LIKELY",1, T123="VERY_LIKELY", 1, TRUE, 0)</f>
        <v>0</v>
      </c>
      <c r="X123" s="35" cm="1">
        <f t="array" ref="X123">_xlfn.IFS(T123="VERY_LIKELY", 1, TRUE, 0)</f>
        <v>0</v>
      </c>
    </row>
    <row r="124" spans="1:24" ht="20" customHeight="1" x14ac:dyDescent="0.2">
      <c r="A124" s="22" t="s">
        <v>415</v>
      </c>
      <c r="B124" s="49" t="str">
        <f>SUBSTITUTE(A124,"/Users/timomiessen/Desktop/imagesdk/blackwomen1/","Image_")</f>
        <v>Image_BW_116.jpg</v>
      </c>
      <c r="C124" s="41" t="s">
        <v>390</v>
      </c>
      <c r="D124" s="23" t="s">
        <v>1516</v>
      </c>
      <c r="E124" s="24">
        <v>1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 cm="1">
        <f t="array" ref="R124">_xlfn.IFS(H124=1,1,K124=1,1,L124=1,1,M124=1,1,N124=1,1,P124=1,1,TRUE,0)</f>
        <v>0</v>
      </c>
      <c r="S124" s="35">
        <f>IF(AND(G124=1,R124=1),0,R124)</f>
        <v>0</v>
      </c>
      <c r="T124" s="53" t="s">
        <v>1</v>
      </c>
      <c r="U124" s="34" cm="1">
        <f t="array" ref="U124">_xlfn.IFS(T124="UNLIKELY", 1, T124="POSSIBLE", 1, T124="LIKELY",1, T124="VERY_LIKELY", 1, TRUE, 0)</f>
        <v>1</v>
      </c>
      <c r="V124" s="24" cm="1">
        <f t="array" ref="V124">_xlfn.IFS(T124="POSSIBLE", 1, T124="LIKELY",1, T124="VERY_LIKELY", 1, TRUE, 0)</f>
        <v>0</v>
      </c>
      <c r="W124" s="24" cm="1">
        <f t="array" ref="W124">_xlfn.IFS(T124="LIKELY",1, T124="VERY_LIKELY", 1, TRUE, 0)</f>
        <v>0</v>
      </c>
      <c r="X124" s="35" cm="1">
        <f t="array" ref="X124">_xlfn.IFS(T124="VERY_LIKELY", 1, TRUE, 0)</f>
        <v>0</v>
      </c>
    </row>
    <row r="125" spans="1:24" ht="20" customHeight="1" x14ac:dyDescent="0.2">
      <c r="A125" s="22" t="s">
        <v>416</v>
      </c>
      <c r="B125" s="49" t="str">
        <f>SUBSTITUTE(A125,"/Users/timomiessen/Desktop/imagesdk/blackwomen1/","Image_")</f>
        <v>Image_BW_117.jpg</v>
      </c>
      <c r="C125" s="41" t="s">
        <v>390</v>
      </c>
      <c r="D125" s="23" t="s">
        <v>1516</v>
      </c>
      <c r="E125" s="24">
        <v>1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 cm="1">
        <f t="array" ref="R125">_xlfn.IFS(H125=1,1,K125=1,1,L125=1,1,M125=1,1,N125=1,1,P125=1,1,TRUE,0)</f>
        <v>0</v>
      </c>
      <c r="S125" s="35">
        <f>IF(AND(G125=1,R125=1),0,R125)</f>
        <v>0</v>
      </c>
      <c r="T125" s="53" t="s">
        <v>1</v>
      </c>
      <c r="U125" s="34" cm="1">
        <f t="array" ref="U125">_xlfn.IFS(T125="UNLIKELY", 1, T125="POSSIBLE", 1, T125="LIKELY",1, T125="VERY_LIKELY", 1, TRUE, 0)</f>
        <v>1</v>
      </c>
      <c r="V125" s="24" cm="1">
        <f t="array" ref="V125">_xlfn.IFS(T125="POSSIBLE", 1, T125="LIKELY",1, T125="VERY_LIKELY", 1, TRUE, 0)</f>
        <v>0</v>
      </c>
      <c r="W125" s="24" cm="1">
        <f t="array" ref="W125">_xlfn.IFS(T125="LIKELY",1, T125="VERY_LIKELY", 1, TRUE, 0)</f>
        <v>0</v>
      </c>
      <c r="X125" s="35" cm="1">
        <f t="array" ref="X125">_xlfn.IFS(T125="VERY_LIKELY", 1, TRUE, 0)</f>
        <v>0</v>
      </c>
    </row>
    <row r="126" spans="1:24" ht="20" customHeight="1" x14ac:dyDescent="0.2">
      <c r="A126" s="22" t="s">
        <v>417</v>
      </c>
      <c r="B126" s="49" t="str">
        <f>SUBSTITUTE(A126,"/Users/timomiessen/Desktop/imagesdk/blackwomen1/","Image_")</f>
        <v>Image_BW_118.jpg</v>
      </c>
      <c r="C126" s="41" t="s">
        <v>390</v>
      </c>
      <c r="D126" s="23" t="s">
        <v>1516</v>
      </c>
      <c r="E126" s="24">
        <v>1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 cm="1">
        <f t="array" ref="R126">_xlfn.IFS(H126=1,1,K126=1,1,L126=1,1,M126=1,1,N126=1,1,P126=1,1,TRUE,0)</f>
        <v>0</v>
      </c>
      <c r="S126" s="35">
        <f>IF(AND(G126=1,R126=1),0,R126)</f>
        <v>0</v>
      </c>
      <c r="T126" s="53" t="s">
        <v>1</v>
      </c>
      <c r="U126" s="34" cm="1">
        <f t="array" ref="U126">_xlfn.IFS(T126="UNLIKELY", 1, T126="POSSIBLE", 1, T126="LIKELY",1, T126="VERY_LIKELY", 1, TRUE, 0)</f>
        <v>1</v>
      </c>
      <c r="V126" s="24" cm="1">
        <f t="array" ref="V126">_xlfn.IFS(T126="POSSIBLE", 1, T126="LIKELY",1, T126="VERY_LIKELY", 1, TRUE, 0)</f>
        <v>0</v>
      </c>
      <c r="W126" s="24" cm="1">
        <f t="array" ref="W126">_xlfn.IFS(T126="LIKELY",1, T126="VERY_LIKELY", 1, TRUE, 0)</f>
        <v>0</v>
      </c>
      <c r="X126" s="35" cm="1">
        <f t="array" ref="X126">_xlfn.IFS(T126="VERY_LIKELY", 1, TRUE, 0)</f>
        <v>0</v>
      </c>
    </row>
    <row r="127" spans="1:24" ht="20" customHeight="1" x14ac:dyDescent="0.2">
      <c r="A127" s="22" t="s">
        <v>418</v>
      </c>
      <c r="B127" s="49" t="str">
        <f>SUBSTITUTE(A127,"/Users/timomiessen/Desktop/imagesdk/blackwomen1/","Image_")</f>
        <v>Image_BW_119.jpg</v>
      </c>
      <c r="C127" s="41" t="s">
        <v>390</v>
      </c>
      <c r="D127" s="23" t="s">
        <v>1516</v>
      </c>
      <c r="E127" s="24">
        <v>1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 cm="1">
        <f t="array" ref="R127">_xlfn.IFS(H127=1,1,K127=1,1,L127=1,1,M127=1,1,N127=1,1,P127=1,1,TRUE,0)</f>
        <v>0</v>
      </c>
      <c r="S127" s="35">
        <f>IF(AND(G127=1,R127=1),0,R127)</f>
        <v>0</v>
      </c>
      <c r="T127" s="53" t="s">
        <v>1</v>
      </c>
      <c r="U127" s="34" cm="1">
        <f t="array" ref="U127">_xlfn.IFS(T127="UNLIKELY", 1, T127="POSSIBLE", 1, T127="LIKELY",1, T127="VERY_LIKELY", 1, TRUE, 0)</f>
        <v>1</v>
      </c>
      <c r="V127" s="24" cm="1">
        <f t="array" ref="V127">_xlfn.IFS(T127="POSSIBLE", 1, T127="LIKELY",1, T127="VERY_LIKELY", 1, TRUE, 0)</f>
        <v>0</v>
      </c>
      <c r="W127" s="24" cm="1">
        <f t="array" ref="W127">_xlfn.IFS(T127="LIKELY",1, T127="VERY_LIKELY", 1, TRUE, 0)</f>
        <v>0</v>
      </c>
      <c r="X127" s="35" cm="1">
        <f t="array" ref="X127">_xlfn.IFS(T127="VERY_LIKELY", 1, TRUE, 0)</f>
        <v>0</v>
      </c>
    </row>
    <row r="128" spans="1:24" ht="20" customHeight="1" x14ac:dyDescent="0.2">
      <c r="A128" s="22" t="s">
        <v>419</v>
      </c>
      <c r="B128" s="49" t="str">
        <f>SUBSTITUTE(A128,"/Users/timomiessen/Desktop/imagesdk/blackwomen1/","Image_")</f>
        <v>Image_BW_12.jpg</v>
      </c>
      <c r="C128" s="41" t="s">
        <v>390</v>
      </c>
      <c r="D128" s="23" t="s">
        <v>1516</v>
      </c>
      <c r="E128" s="24">
        <v>1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 cm="1">
        <f t="array" ref="R128">_xlfn.IFS(H128=1,1,K128=1,1,L128=1,1,M128=1,1,N128=1,1,P128=1,1,TRUE,0)</f>
        <v>0</v>
      </c>
      <c r="S128" s="35">
        <f>IF(AND(G128=1,R128=1),0,R128)</f>
        <v>0</v>
      </c>
      <c r="T128" s="53" t="s">
        <v>1</v>
      </c>
      <c r="U128" s="34" cm="1">
        <f t="array" ref="U128">_xlfn.IFS(T128="UNLIKELY", 1, T128="POSSIBLE", 1, T128="LIKELY",1, T128="VERY_LIKELY", 1, TRUE, 0)</f>
        <v>1</v>
      </c>
      <c r="V128" s="24" cm="1">
        <f t="array" ref="V128">_xlfn.IFS(T128="POSSIBLE", 1, T128="LIKELY",1, T128="VERY_LIKELY", 1, TRUE, 0)</f>
        <v>0</v>
      </c>
      <c r="W128" s="24" cm="1">
        <f t="array" ref="W128">_xlfn.IFS(T128="LIKELY",1, T128="VERY_LIKELY", 1, TRUE, 0)</f>
        <v>0</v>
      </c>
      <c r="X128" s="35" cm="1">
        <f t="array" ref="X128">_xlfn.IFS(T128="VERY_LIKELY", 1, TRUE, 0)</f>
        <v>0</v>
      </c>
    </row>
    <row r="129" spans="1:24" ht="20" customHeight="1" x14ac:dyDescent="0.2">
      <c r="A129" s="22" t="s">
        <v>420</v>
      </c>
      <c r="B129" s="49" t="str">
        <f>SUBSTITUTE(A129,"/Users/timomiessen/Desktop/imagesdk/blackwomen1/","Image_")</f>
        <v>Image_BW_120.jpg</v>
      </c>
      <c r="C129" s="41" t="s">
        <v>390</v>
      </c>
      <c r="D129" s="23" t="s">
        <v>1516</v>
      </c>
      <c r="E129" s="24">
        <v>1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 cm="1">
        <f t="array" ref="R129">_xlfn.IFS(H129=1,1,K129=1,1,L129=1,1,M129=1,1,N129=1,1,P129=1,1,TRUE,0)</f>
        <v>0</v>
      </c>
      <c r="S129" s="35">
        <f>IF(AND(G129=1,R129=1),0,R129)</f>
        <v>0</v>
      </c>
      <c r="T129" s="53" t="s">
        <v>2</v>
      </c>
      <c r="U129" s="34" cm="1">
        <f t="array" ref="U129">_xlfn.IFS(T129="UNLIKELY", 1, T129="POSSIBLE", 1, T129="LIKELY",1, T129="VERY_LIKELY", 1, TRUE, 0)</f>
        <v>1</v>
      </c>
      <c r="V129" s="24" cm="1">
        <f t="array" ref="V129">_xlfn.IFS(T129="POSSIBLE", 1, T129="LIKELY",1, T129="VERY_LIKELY", 1, TRUE, 0)</f>
        <v>1</v>
      </c>
      <c r="W129" s="24" cm="1">
        <f t="array" ref="W129">_xlfn.IFS(T129="LIKELY",1, T129="VERY_LIKELY", 1, TRUE, 0)</f>
        <v>0</v>
      </c>
      <c r="X129" s="35" cm="1">
        <f t="array" ref="X129">_xlfn.IFS(T129="VERY_LIKELY", 1, TRUE, 0)</f>
        <v>0</v>
      </c>
    </row>
    <row r="130" spans="1:24" ht="20" customHeight="1" x14ac:dyDescent="0.2">
      <c r="A130" s="22" t="s">
        <v>421</v>
      </c>
      <c r="B130" s="49" t="str">
        <f>SUBSTITUTE(A130,"/Users/timomiessen/Desktop/imagesdk/blackwomen1/","Image_")</f>
        <v>Image_BW_121.jpg</v>
      </c>
      <c r="C130" s="41" t="s">
        <v>390</v>
      </c>
      <c r="D130" s="23" t="s">
        <v>1516</v>
      </c>
      <c r="E130" s="24">
        <v>1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 cm="1">
        <f t="array" ref="R130">_xlfn.IFS(H130=1,1,K130=1,1,L130=1,1,M130=1,1,N130=1,1,P130=1,1,TRUE,0)</f>
        <v>0</v>
      </c>
      <c r="S130" s="35">
        <f>IF(AND(G130=1,R130=1),0,R130)</f>
        <v>0</v>
      </c>
      <c r="T130" s="53" t="s">
        <v>1</v>
      </c>
      <c r="U130" s="34" cm="1">
        <f t="array" ref="U130">_xlfn.IFS(T130="UNLIKELY", 1, T130="POSSIBLE", 1, T130="LIKELY",1, T130="VERY_LIKELY", 1, TRUE, 0)</f>
        <v>1</v>
      </c>
      <c r="V130" s="24" cm="1">
        <f t="array" ref="V130">_xlfn.IFS(T130="POSSIBLE", 1, T130="LIKELY",1, T130="VERY_LIKELY", 1, TRUE, 0)</f>
        <v>0</v>
      </c>
      <c r="W130" s="24" cm="1">
        <f t="array" ref="W130">_xlfn.IFS(T130="LIKELY",1, T130="VERY_LIKELY", 1, TRUE, 0)</f>
        <v>0</v>
      </c>
      <c r="X130" s="35" cm="1">
        <f t="array" ref="X130">_xlfn.IFS(T130="VERY_LIKELY", 1, TRUE, 0)</f>
        <v>0</v>
      </c>
    </row>
    <row r="131" spans="1:24" ht="20" customHeight="1" x14ac:dyDescent="0.2">
      <c r="A131" s="22" t="s">
        <v>422</v>
      </c>
      <c r="B131" s="49" t="str">
        <f>SUBSTITUTE(A131,"/Users/timomiessen/Desktop/imagesdk/blackwomen1/","Image_")</f>
        <v>Image_BW_122.jpg</v>
      </c>
      <c r="C131" s="41" t="s">
        <v>390</v>
      </c>
      <c r="D131" s="23" t="s">
        <v>1516</v>
      </c>
      <c r="E131" s="24">
        <v>1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 cm="1">
        <f t="array" ref="R131">_xlfn.IFS(H131=1,1,K131=1,1,L131=1,1,M131=1,1,N131=1,1,P131=1,1,TRUE,0)</f>
        <v>0</v>
      </c>
      <c r="S131" s="35">
        <f>IF(AND(G131=1,R131=1),0,R131)</f>
        <v>0</v>
      </c>
      <c r="T131" s="53" t="s">
        <v>1</v>
      </c>
      <c r="U131" s="34" cm="1">
        <f t="array" ref="U131">_xlfn.IFS(T131="UNLIKELY", 1, T131="POSSIBLE", 1, T131="LIKELY",1, T131="VERY_LIKELY", 1, TRUE, 0)</f>
        <v>1</v>
      </c>
      <c r="V131" s="24" cm="1">
        <f t="array" ref="V131">_xlfn.IFS(T131="POSSIBLE", 1, T131="LIKELY",1, T131="VERY_LIKELY", 1, TRUE, 0)</f>
        <v>0</v>
      </c>
      <c r="W131" s="24" cm="1">
        <f t="array" ref="W131">_xlfn.IFS(T131="LIKELY",1, T131="VERY_LIKELY", 1, TRUE, 0)</f>
        <v>0</v>
      </c>
      <c r="X131" s="35" cm="1">
        <f t="array" ref="X131">_xlfn.IFS(T131="VERY_LIKELY", 1, TRUE, 0)</f>
        <v>0</v>
      </c>
    </row>
    <row r="132" spans="1:24" ht="20" customHeight="1" x14ac:dyDescent="0.2">
      <c r="A132" s="22" t="s">
        <v>423</v>
      </c>
      <c r="B132" s="49" t="str">
        <f>SUBSTITUTE(A132,"/Users/timomiessen/Desktop/imagesdk/blackwomen1/","Image_")</f>
        <v>Image_BW_123.jpg</v>
      </c>
      <c r="C132" s="41" t="s">
        <v>390</v>
      </c>
      <c r="D132" s="23" t="s">
        <v>1516</v>
      </c>
      <c r="E132" s="24">
        <v>1</v>
      </c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 cm="1">
        <f t="array" ref="R132">_xlfn.IFS(H132=1,1,K132=1,1,L132=1,1,M132=1,1,N132=1,1,P132=1,1,TRUE,0)</f>
        <v>0</v>
      </c>
      <c r="S132" s="35">
        <f>IF(AND(G132=1,R132=1),0,R132)</f>
        <v>0</v>
      </c>
      <c r="T132" s="53" t="s">
        <v>1</v>
      </c>
      <c r="U132" s="34" cm="1">
        <f t="array" ref="U132">_xlfn.IFS(T132="UNLIKELY", 1, T132="POSSIBLE", 1, T132="LIKELY",1, T132="VERY_LIKELY", 1, TRUE, 0)</f>
        <v>1</v>
      </c>
      <c r="V132" s="24" cm="1">
        <f t="array" ref="V132">_xlfn.IFS(T132="POSSIBLE", 1, T132="LIKELY",1, T132="VERY_LIKELY", 1, TRUE, 0)</f>
        <v>0</v>
      </c>
      <c r="W132" s="24" cm="1">
        <f t="array" ref="W132">_xlfn.IFS(T132="LIKELY",1, T132="VERY_LIKELY", 1, TRUE, 0)</f>
        <v>0</v>
      </c>
      <c r="X132" s="35" cm="1">
        <f t="array" ref="X132">_xlfn.IFS(T132="VERY_LIKELY", 1, TRUE, 0)</f>
        <v>0</v>
      </c>
    </row>
    <row r="133" spans="1:24" ht="20" customHeight="1" x14ac:dyDescent="0.2">
      <c r="A133" s="22" t="s">
        <v>424</v>
      </c>
      <c r="B133" s="49" t="str">
        <f>SUBSTITUTE(A133,"/Users/timomiessen/Desktop/imagesdk/blackwomen1/","Image_")</f>
        <v>Image_BW_124.jpg</v>
      </c>
      <c r="C133" s="41" t="s">
        <v>390</v>
      </c>
      <c r="D133" s="23" t="s">
        <v>1516</v>
      </c>
      <c r="E133" s="24">
        <v>1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 cm="1">
        <f t="array" ref="R133">_xlfn.IFS(H133=1,1,K133=1,1,L133=1,1,M133=1,1,N133=1,1,P133=1,1,TRUE,0)</f>
        <v>0</v>
      </c>
      <c r="S133" s="35">
        <f>IF(AND(G133=1,R133=1),0,R133)</f>
        <v>0</v>
      </c>
      <c r="T133" s="53" t="s">
        <v>1</v>
      </c>
      <c r="U133" s="34" cm="1">
        <f t="array" ref="U133">_xlfn.IFS(T133="UNLIKELY", 1, T133="POSSIBLE", 1, T133="LIKELY",1, T133="VERY_LIKELY", 1, TRUE, 0)</f>
        <v>1</v>
      </c>
      <c r="V133" s="24" cm="1">
        <f t="array" ref="V133">_xlfn.IFS(T133="POSSIBLE", 1, T133="LIKELY",1, T133="VERY_LIKELY", 1, TRUE, 0)</f>
        <v>0</v>
      </c>
      <c r="W133" s="24" cm="1">
        <f t="array" ref="W133">_xlfn.IFS(T133="LIKELY",1, T133="VERY_LIKELY", 1, TRUE, 0)</f>
        <v>0</v>
      </c>
      <c r="X133" s="35" cm="1">
        <f t="array" ref="X133">_xlfn.IFS(T133="VERY_LIKELY", 1, TRUE, 0)</f>
        <v>0</v>
      </c>
    </row>
    <row r="134" spans="1:24" ht="20" customHeight="1" x14ac:dyDescent="0.2">
      <c r="A134" s="22" t="s">
        <v>425</v>
      </c>
      <c r="B134" s="49" t="str">
        <f>SUBSTITUTE(A134,"/Users/timomiessen/Desktop/imagesdk/blackwomen1/","Image_")</f>
        <v>Image_BW_125.jpg</v>
      </c>
      <c r="C134" s="41" t="s">
        <v>390</v>
      </c>
      <c r="D134" s="23" t="s">
        <v>1516</v>
      </c>
      <c r="E134" s="24">
        <v>1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 cm="1">
        <f t="array" ref="R134">_xlfn.IFS(H134=1,1,K134=1,1,L134=1,1,M134=1,1,N134=1,1,P134=1,1,TRUE,0)</f>
        <v>0</v>
      </c>
      <c r="S134" s="35">
        <f>IF(AND(G134=1,R134=1),0,R134)</f>
        <v>0</v>
      </c>
      <c r="T134" s="53" t="s">
        <v>4</v>
      </c>
      <c r="U134" s="34" cm="1">
        <f t="array" ref="U134">_xlfn.IFS(T134="UNLIKELY", 1, T134="POSSIBLE", 1, T134="LIKELY",1, T134="VERY_LIKELY", 1, TRUE, 0)</f>
        <v>0</v>
      </c>
      <c r="V134" s="24" cm="1">
        <f t="array" ref="V134">_xlfn.IFS(T134="POSSIBLE", 1, T134="LIKELY",1, T134="VERY_LIKELY", 1, TRUE, 0)</f>
        <v>0</v>
      </c>
      <c r="W134" s="24" cm="1">
        <f t="array" ref="W134">_xlfn.IFS(T134="LIKELY",1, T134="VERY_LIKELY", 1, TRUE, 0)</f>
        <v>0</v>
      </c>
      <c r="X134" s="35" cm="1">
        <f t="array" ref="X134">_xlfn.IFS(T134="VERY_LIKELY", 1, TRUE, 0)</f>
        <v>0</v>
      </c>
    </row>
    <row r="135" spans="1:24" ht="20" customHeight="1" x14ac:dyDescent="0.2">
      <c r="A135" s="22" t="s">
        <v>426</v>
      </c>
      <c r="B135" s="49" t="str">
        <f>SUBSTITUTE(A135,"/Users/timomiessen/Desktop/imagesdk/blackwomen1/","Image_")</f>
        <v>Image_BW_126.jpg</v>
      </c>
      <c r="C135" s="41" t="s">
        <v>390</v>
      </c>
      <c r="D135" s="23" t="s">
        <v>1516</v>
      </c>
      <c r="E135" s="24">
        <v>1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 cm="1">
        <f t="array" ref="R135">_xlfn.IFS(H135=1,1,K135=1,1,L135=1,1,M135=1,1,N135=1,1,P135=1,1,TRUE,0)</f>
        <v>0</v>
      </c>
      <c r="S135" s="35">
        <f>IF(AND(G135=1,R135=1),0,R135)</f>
        <v>0</v>
      </c>
      <c r="T135" s="53" t="s">
        <v>1</v>
      </c>
      <c r="U135" s="34" cm="1">
        <f t="array" ref="U135">_xlfn.IFS(T135="UNLIKELY", 1, T135="POSSIBLE", 1, T135="LIKELY",1, T135="VERY_LIKELY", 1, TRUE, 0)</f>
        <v>1</v>
      </c>
      <c r="V135" s="24" cm="1">
        <f t="array" ref="V135">_xlfn.IFS(T135="POSSIBLE", 1, T135="LIKELY",1, T135="VERY_LIKELY", 1, TRUE, 0)</f>
        <v>0</v>
      </c>
      <c r="W135" s="24" cm="1">
        <f t="array" ref="W135">_xlfn.IFS(T135="LIKELY",1, T135="VERY_LIKELY", 1, TRUE, 0)</f>
        <v>0</v>
      </c>
      <c r="X135" s="35" cm="1">
        <f t="array" ref="X135">_xlfn.IFS(T135="VERY_LIKELY", 1, TRUE, 0)</f>
        <v>0</v>
      </c>
    </row>
    <row r="136" spans="1:24" ht="20" customHeight="1" x14ac:dyDescent="0.2">
      <c r="A136" s="22" t="s">
        <v>427</v>
      </c>
      <c r="B136" s="49" t="str">
        <f>SUBSTITUTE(A136,"/Users/timomiessen/Desktop/imagesdk/blackwomen1/","Image_")</f>
        <v>Image_BW_127.jpg</v>
      </c>
      <c r="C136" s="41" t="s">
        <v>390</v>
      </c>
      <c r="D136" s="23" t="s">
        <v>1516</v>
      </c>
      <c r="E136" s="24">
        <v>1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 cm="1">
        <f t="array" ref="R136">_xlfn.IFS(H136=1,1,K136=1,1,L136=1,1,M136=1,1,N136=1,1,P136=1,1,TRUE,0)</f>
        <v>0</v>
      </c>
      <c r="S136" s="35">
        <f>IF(AND(G136=1,R136=1),0,R136)</f>
        <v>0</v>
      </c>
      <c r="T136" s="53" t="s">
        <v>1</v>
      </c>
      <c r="U136" s="34" cm="1">
        <f t="array" ref="U136">_xlfn.IFS(T136="UNLIKELY", 1, T136="POSSIBLE", 1, T136="LIKELY",1, T136="VERY_LIKELY", 1, TRUE, 0)</f>
        <v>1</v>
      </c>
      <c r="V136" s="24" cm="1">
        <f t="array" ref="V136">_xlfn.IFS(T136="POSSIBLE", 1, T136="LIKELY",1, T136="VERY_LIKELY", 1, TRUE, 0)</f>
        <v>0</v>
      </c>
      <c r="W136" s="24" cm="1">
        <f t="array" ref="W136">_xlfn.IFS(T136="LIKELY",1, T136="VERY_LIKELY", 1, TRUE, 0)</f>
        <v>0</v>
      </c>
      <c r="X136" s="35" cm="1">
        <f t="array" ref="X136">_xlfn.IFS(T136="VERY_LIKELY", 1, TRUE, 0)</f>
        <v>0</v>
      </c>
    </row>
    <row r="137" spans="1:24" ht="20" customHeight="1" x14ac:dyDescent="0.2">
      <c r="A137" s="22" t="s">
        <v>428</v>
      </c>
      <c r="B137" s="49" t="str">
        <f>SUBSTITUTE(A137,"/Users/timomiessen/Desktop/imagesdk/blackwomen1/","Image_")</f>
        <v>Image_BW_128.jpg</v>
      </c>
      <c r="C137" s="41" t="s">
        <v>390</v>
      </c>
      <c r="D137" s="23" t="s">
        <v>1516</v>
      </c>
      <c r="E137" s="24">
        <v>1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 cm="1">
        <f t="array" ref="R137">_xlfn.IFS(H137=1,1,K137=1,1,L137=1,1,M137=1,1,N137=1,1,P137=1,1,TRUE,0)</f>
        <v>0</v>
      </c>
      <c r="S137" s="35">
        <f>IF(AND(G137=1,R137=1),0,R137)</f>
        <v>0</v>
      </c>
      <c r="T137" s="53" t="s">
        <v>1</v>
      </c>
      <c r="U137" s="34" cm="1">
        <f t="array" ref="U137">_xlfn.IFS(T137="UNLIKELY", 1, T137="POSSIBLE", 1, T137="LIKELY",1, T137="VERY_LIKELY", 1, TRUE, 0)</f>
        <v>1</v>
      </c>
      <c r="V137" s="24" cm="1">
        <f t="array" ref="V137">_xlfn.IFS(T137="POSSIBLE", 1, T137="LIKELY",1, T137="VERY_LIKELY", 1, TRUE, 0)</f>
        <v>0</v>
      </c>
      <c r="W137" s="24" cm="1">
        <f t="array" ref="W137">_xlfn.IFS(T137="LIKELY",1, T137="VERY_LIKELY", 1, TRUE, 0)</f>
        <v>0</v>
      </c>
      <c r="X137" s="35" cm="1">
        <f t="array" ref="X137">_xlfn.IFS(T137="VERY_LIKELY", 1, TRUE, 0)</f>
        <v>0</v>
      </c>
    </row>
    <row r="138" spans="1:24" ht="20" customHeight="1" x14ac:dyDescent="0.2">
      <c r="A138" s="22" t="s">
        <v>429</v>
      </c>
      <c r="B138" s="49" t="str">
        <f>SUBSTITUTE(A138,"/Users/timomiessen/Desktop/imagesdk/blackwomen1/","Image_")</f>
        <v>Image_BW_129.jpg</v>
      </c>
      <c r="C138" s="41" t="s">
        <v>390</v>
      </c>
      <c r="D138" s="23" t="s">
        <v>1516</v>
      </c>
      <c r="E138" s="24">
        <v>1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 cm="1">
        <f t="array" ref="R138">_xlfn.IFS(H138=1,1,K138=1,1,L138=1,1,M138=1,1,N138=1,1,P138=1,1,TRUE,0)</f>
        <v>0</v>
      </c>
      <c r="S138" s="35">
        <f>IF(AND(G138=1,R138=1),0,R138)</f>
        <v>0</v>
      </c>
      <c r="T138" s="53" t="s">
        <v>4</v>
      </c>
      <c r="U138" s="34" cm="1">
        <f t="array" ref="U138">_xlfn.IFS(T138="UNLIKELY", 1, T138="POSSIBLE", 1, T138="LIKELY",1, T138="VERY_LIKELY", 1, TRUE, 0)</f>
        <v>0</v>
      </c>
      <c r="V138" s="24" cm="1">
        <f t="array" ref="V138">_xlfn.IFS(T138="POSSIBLE", 1, T138="LIKELY",1, T138="VERY_LIKELY", 1, TRUE, 0)</f>
        <v>0</v>
      </c>
      <c r="W138" s="24" cm="1">
        <f t="array" ref="W138">_xlfn.IFS(T138="LIKELY",1, T138="VERY_LIKELY", 1, TRUE, 0)</f>
        <v>0</v>
      </c>
      <c r="X138" s="35" cm="1">
        <f t="array" ref="X138">_xlfn.IFS(T138="VERY_LIKELY", 1, TRUE, 0)</f>
        <v>0</v>
      </c>
    </row>
    <row r="139" spans="1:24" ht="20" customHeight="1" x14ac:dyDescent="0.2">
      <c r="A139" s="22" t="s">
        <v>430</v>
      </c>
      <c r="B139" s="49" t="str">
        <f>SUBSTITUTE(A139,"/Users/timomiessen/Desktop/imagesdk/blackwomen1/","Image_")</f>
        <v>Image_BW_13.jpg</v>
      </c>
      <c r="C139" s="41" t="s">
        <v>390</v>
      </c>
      <c r="D139" s="23" t="s">
        <v>1516</v>
      </c>
      <c r="E139" s="24">
        <v>1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 cm="1">
        <f t="array" ref="R139">_xlfn.IFS(H139=1,1,K139=1,1,L139=1,1,M139=1,1,N139=1,1,P139=1,1,TRUE,0)</f>
        <v>0</v>
      </c>
      <c r="S139" s="35">
        <f>IF(AND(G139=1,R139=1),0,R139)</f>
        <v>0</v>
      </c>
      <c r="T139" s="53" t="s">
        <v>1</v>
      </c>
      <c r="U139" s="34" cm="1">
        <f t="array" ref="U139">_xlfn.IFS(T139="UNLIKELY", 1, T139="POSSIBLE", 1, T139="LIKELY",1, T139="VERY_LIKELY", 1, TRUE, 0)</f>
        <v>1</v>
      </c>
      <c r="V139" s="24" cm="1">
        <f t="array" ref="V139">_xlfn.IFS(T139="POSSIBLE", 1, T139="LIKELY",1, T139="VERY_LIKELY", 1, TRUE, 0)</f>
        <v>0</v>
      </c>
      <c r="W139" s="24" cm="1">
        <f t="array" ref="W139">_xlfn.IFS(T139="LIKELY",1, T139="VERY_LIKELY", 1, TRUE, 0)</f>
        <v>0</v>
      </c>
      <c r="X139" s="35" cm="1">
        <f t="array" ref="X139">_xlfn.IFS(T139="VERY_LIKELY", 1, TRUE, 0)</f>
        <v>0</v>
      </c>
    </row>
    <row r="140" spans="1:24" ht="20" customHeight="1" x14ac:dyDescent="0.2">
      <c r="A140" s="22" t="s">
        <v>431</v>
      </c>
      <c r="B140" s="49" t="str">
        <f>SUBSTITUTE(A140,"/Users/timomiessen/Desktop/imagesdk/blackwomen1/","Image_")</f>
        <v>Image_BW_130.jpg</v>
      </c>
      <c r="C140" s="41" t="s">
        <v>390</v>
      </c>
      <c r="D140" s="23" t="s">
        <v>1516</v>
      </c>
      <c r="E140" s="24">
        <v>1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 cm="1">
        <f t="array" ref="R140">_xlfn.IFS(H140=1,1,K140=1,1,L140=1,1,M140=1,1,N140=1,1,P140=1,1,TRUE,0)</f>
        <v>0</v>
      </c>
      <c r="S140" s="35">
        <f>IF(AND(G140=1,R140=1),0,R140)</f>
        <v>0</v>
      </c>
      <c r="T140" s="53" t="s">
        <v>4</v>
      </c>
      <c r="U140" s="34" cm="1">
        <f t="array" ref="U140">_xlfn.IFS(T140="UNLIKELY", 1, T140="POSSIBLE", 1, T140="LIKELY",1, T140="VERY_LIKELY", 1, TRUE, 0)</f>
        <v>0</v>
      </c>
      <c r="V140" s="24" cm="1">
        <f t="array" ref="V140">_xlfn.IFS(T140="POSSIBLE", 1, T140="LIKELY",1, T140="VERY_LIKELY", 1, TRUE, 0)</f>
        <v>0</v>
      </c>
      <c r="W140" s="24" cm="1">
        <f t="array" ref="W140">_xlfn.IFS(T140="LIKELY",1, T140="VERY_LIKELY", 1, TRUE, 0)</f>
        <v>0</v>
      </c>
      <c r="X140" s="35" cm="1">
        <f t="array" ref="X140">_xlfn.IFS(T140="VERY_LIKELY", 1, TRUE, 0)</f>
        <v>0</v>
      </c>
    </row>
    <row r="141" spans="1:24" ht="20" customHeight="1" x14ac:dyDescent="0.2">
      <c r="A141" s="22" t="s">
        <v>432</v>
      </c>
      <c r="B141" s="49" t="str">
        <f>SUBSTITUTE(A141,"/Users/timomiessen/Desktop/imagesdk/blackwomen1/","Image_")</f>
        <v>Image_BW_131.jpg</v>
      </c>
      <c r="C141" s="41" t="s">
        <v>390</v>
      </c>
      <c r="D141" s="23" t="s">
        <v>1516</v>
      </c>
      <c r="E141" s="24">
        <v>1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 cm="1">
        <f t="array" ref="R141">_xlfn.IFS(H141=1,1,K141=1,1,L141=1,1,M141=1,1,N141=1,1,P141=1,1,TRUE,0)</f>
        <v>0</v>
      </c>
      <c r="S141" s="35">
        <f>IF(AND(G141=1,R141=1),0,R141)</f>
        <v>0</v>
      </c>
      <c r="T141" s="53" t="s">
        <v>1</v>
      </c>
      <c r="U141" s="34" cm="1">
        <f t="array" ref="U141">_xlfn.IFS(T141="UNLIKELY", 1, T141="POSSIBLE", 1, T141="LIKELY",1, T141="VERY_LIKELY", 1, TRUE, 0)</f>
        <v>1</v>
      </c>
      <c r="V141" s="24" cm="1">
        <f t="array" ref="V141">_xlfn.IFS(T141="POSSIBLE", 1, T141="LIKELY",1, T141="VERY_LIKELY", 1, TRUE, 0)</f>
        <v>0</v>
      </c>
      <c r="W141" s="24" cm="1">
        <f t="array" ref="W141">_xlfn.IFS(T141="LIKELY",1, T141="VERY_LIKELY", 1, TRUE, 0)</f>
        <v>0</v>
      </c>
      <c r="X141" s="35" cm="1">
        <f t="array" ref="X141">_xlfn.IFS(T141="VERY_LIKELY", 1, TRUE, 0)</f>
        <v>0</v>
      </c>
    </row>
    <row r="142" spans="1:24" ht="20" customHeight="1" x14ac:dyDescent="0.2">
      <c r="A142" s="22" t="s">
        <v>433</v>
      </c>
      <c r="B142" s="49" t="str">
        <f>SUBSTITUTE(A142,"/Users/timomiessen/Desktop/imagesdk/blackwomen1/","Image_")</f>
        <v>Image_BW_132.jpg</v>
      </c>
      <c r="C142" s="41" t="s">
        <v>390</v>
      </c>
      <c r="D142" s="23" t="s">
        <v>1516</v>
      </c>
      <c r="E142" s="24">
        <v>1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 cm="1">
        <f t="array" ref="R142">_xlfn.IFS(H142=1,1,K142=1,1,L142=1,1,M142=1,1,N142=1,1,P142=1,1,TRUE,0)</f>
        <v>0</v>
      </c>
      <c r="S142" s="35">
        <f>IF(AND(G142=1,R142=1),0,R142)</f>
        <v>0</v>
      </c>
      <c r="T142" s="53" t="s">
        <v>4</v>
      </c>
      <c r="U142" s="34" cm="1">
        <f t="array" ref="U142">_xlfn.IFS(T142="UNLIKELY", 1, T142="POSSIBLE", 1, T142="LIKELY",1, T142="VERY_LIKELY", 1, TRUE, 0)</f>
        <v>0</v>
      </c>
      <c r="V142" s="24" cm="1">
        <f t="array" ref="V142">_xlfn.IFS(T142="POSSIBLE", 1, T142="LIKELY",1, T142="VERY_LIKELY", 1, TRUE, 0)</f>
        <v>0</v>
      </c>
      <c r="W142" s="24" cm="1">
        <f t="array" ref="W142">_xlfn.IFS(T142="LIKELY",1, T142="VERY_LIKELY", 1, TRUE, 0)</f>
        <v>0</v>
      </c>
      <c r="X142" s="35" cm="1">
        <f t="array" ref="X142">_xlfn.IFS(T142="VERY_LIKELY", 1, TRUE, 0)</f>
        <v>0</v>
      </c>
    </row>
    <row r="143" spans="1:24" ht="20" customHeight="1" x14ac:dyDescent="0.2">
      <c r="A143" s="22" t="s">
        <v>434</v>
      </c>
      <c r="B143" s="49" t="str">
        <f>SUBSTITUTE(A143,"/Users/timomiessen/Desktop/imagesdk/blackwomen1/","Image_")</f>
        <v>Image_BW_133.jpg</v>
      </c>
      <c r="C143" s="41" t="s">
        <v>390</v>
      </c>
      <c r="D143" s="23" t="s">
        <v>1516</v>
      </c>
      <c r="E143" s="24">
        <v>1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 cm="1">
        <f t="array" ref="R143">_xlfn.IFS(H143=1,1,K143=1,1,L143=1,1,M143=1,1,N143=1,1,P143=1,1,TRUE,0)</f>
        <v>0</v>
      </c>
      <c r="S143" s="35">
        <f>IF(AND(G143=1,R143=1),0,R143)</f>
        <v>0</v>
      </c>
      <c r="T143" s="53" t="s">
        <v>2</v>
      </c>
      <c r="U143" s="34" cm="1">
        <f t="array" ref="U143">_xlfn.IFS(T143="UNLIKELY", 1, T143="POSSIBLE", 1, T143="LIKELY",1, T143="VERY_LIKELY", 1, TRUE, 0)</f>
        <v>1</v>
      </c>
      <c r="V143" s="24" cm="1">
        <f t="array" ref="V143">_xlfn.IFS(T143="POSSIBLE", 1, T143="LIKELY",1, T143="VERY_LIKELY", 1, TRUE, 0)</f>
        <v>1</v>
      </c>
      <c r="W143" s="24" cm="1">
        <f t="array" ref="W143">_xlfn.IFS(T143="LIKELY",1, T143="VERY_LIKELY", 1, TRUE, 0)</f>
        <v>0</v>
      </c>
      <c r="X143" s="35" cm="1">
        <f t="array" ref="X143">_xlfn.IFS(T143="VERY_LIKELY", 1, TRUE, 0)</f>
        <v>0</v>
      </c>
    </row>
    <row r="144" spans="1:24" ht="20" customHeight="1" x14ac:dyDescent="0.2">
      <c r="A144" s="22" t="s">
        <v>435</v>
      </c>
      <c r="B144" s="49" t="str">
        <f>SUBSTITUTE(A144,"/Users/timomiessen/Desktop/imagesdk/blackwomen1/","Image_")</f>
        <v>Image_BW_134.jpg</v>
      </c>
      <c r="C144" s="41" t="s">
        <v>390</v>
      </c>
      <c r="D144" s="23" t="s">
        <v>1516</v>
      </c>
      <c r="E144" s="24">
        <v>1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 cm="1">
        <f t="array" ref="R144">_xlfn.IFS(H144=1,1,K144=1,1,L144=1,1,M144=1,1,N144=1,1,P144=1,1,TRUE,0)</f>
        <v>0</v>
      </c>
      <c r="S144" s="35">
        <f>IF(AND(G144=1,R144=1),0,R144)</f>
        <v>0</v>
      </c>
      <c r="T144" s="53" t="s">
        <v>1</v>
      </c>
      <c r="U144" s="34" cm="1">
        <f t="array" ref="U144">_xlfn.IFS(T144="UNLIKELY", 1, T144="POSSIBLE", 1, T144="LIKELY",1, T144="VERY_LIKELY", 1, TRUE, 0)</f>
        <v>1</v>
      </c>
      <c r="V144" s="24" cm="1">
        <f t="array" ref="V144">_xlfn.IFS(T144="POSSIBLE", 1, T144="LIKELY",1, T144="VERY_LIKELY", 1, TRUE, 0)</f>
        <v>0</v>
      </c>
      <c r="W144" s="24" cm="1">
        <f t="array" ref="W144">_xlfn.IFS(T144="LIKELY",1, T144="VERY_LIKELY", 1, TRUE, 0)</f>
        <v>0</v>
      </c>
      <c r="X144" s="35" cm="1">
        <f t="array" ref="X144">_xlfn.IFS(T144="VERY_LIKELY", 1, TRUE, 0)</f>
        <v>0</v>
      </c>
    </row>
    <row r="145" spans="1:24" ht="20" customHeight="1" x14ac:dyDescent="0.2">
      <c r="A145" s="22" t="s">
        <v>436</v>
      </c>
      <c r="B145" s="49" t="str">
        <f>SUBSTITUTE(A145,"/Users/timomiessen/Desktop/imagesdk/blackwomen1/","Image_")</f>
        <v>Image_BW_135.jpg</v>
      </c>
      <c r="C145" s="41" t="s">
        <v>390</v>
      </c>
      <c r="D145" s="23" t="s">
        <v>1516</v>
      </c>
      <c r="E145" s="24">
        <v>1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 cm="1">
        <f t="array" ref="R145">_xlfn.IFS(H145=1,1,K145=1,1,L145=1,1,M145=1,1,N145=1,1,P145=1,1,TRUE,0)</f>
        <v>0</v>
      </c>
      <c r="S145" s="35">
        <f>IF(AND(G145=1,R145=1),0,R145)</f>
        <v>0</v>
      </c>
      <c r="T145" s="53" t="s">
        <v>4</v>
      </c>
      <c r="U145" s="34" cm="1">
        <f t="array" ref="U145">_xlfn.IFS(T145="UNLIKELY", 1, T145="POSSIBLE", 1, T145="LIKELY",1, T145="VERY_LIKELY", 1, TRUE, 0)</f>
        <v>0</v>
      </c>
      <c r="V145" s="24" cm="1">
        <f t="array" ref="V145">_xlfn.IFS(T145="POSSIBLE", 1, T145="LIKELY",1, T145="VERY_LIKELY", 1, TRUE, 0)</f>
        <v>0</v>
      </c>
      <c r="W145" s="24" cm="1">
        <f t="array" ref="W145">_xlfn.IFS(T145="LIKELY",1, T145="VERY_LIKELY", 1, TRUE, 0)</f>
        <v>0</v>
      </c>
      <c r="X145" s="35" cm="1">
        <f t="array" ref="X145">_xlfn.IFS(T145="VERY_LIKELY", 1, TRUE, 0)</f>
        <v>0</v>
      </c>
    </row>
    <row r="146" spans="1:24" ht="20" customHeight="1" x14ac:dyDescent="0.2">
      <c r="A146" s="22" t="s">
        <v>437</v>
      </c>
      <c r="B146" s="49" t="str">
        <f>SUBSTITUTE(A146,"/Users/timomiessen/Desktop/imagesdk/blackwomen1/","Image_")</f>
        <v>Image_BW_136.jpg</v>
      </c>
      <c r="C146" s="41" t="s">
        <v>390</v>
      </c>
      <c r="D146" s="23" t="s">
        <v>1516</v>
      </c>
      <c r="E146" s="24">
        <v>1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 cm="1">
        <f t="array" ref="R146">_xlfn.IFS(H146=1,1,K146=1,1,L146=1,1,M146=1,1,N146=1,1,P146=1,1,TRUE,0)</f>
        <v>0</v>
      </c>
      <c r="S146" s="35">
        <f>IF(AND(G146=1,R146=1),0,R146)</f>
        <v>0</v>
      </c>
      <c r="T146" s="53" t="s">
        <v>1</v>
      </c>
      <c r="U146" s="34" cm="1">
        <f t="array" ref="U146">_xlfn.IFS(T146="UNLIKELY", 1, T146="POSSIBLE", 1, T146="LIKELY",1, T146="VERY_LIKELY", 1, TRUE, 0)</f>
        <v>1</v>
      </c>
      <c r="V146" s="24" cm="1">
        <f t="array" ref="V146">_xlfn.IFS(T146="POSSIBLE", 1, T146="LIKELY",1, T146="VERY_LIKELY", 1, TRUE, 0)</f>
        <v>0</v>
      </c>
      <c r="W146" s="24" cm="1">
        <f t="array" ref="W146">_xlfn.IFS(T146="LIKELY",1, T146="VERY_LIKELY", 1, TRUE, 0)</f>
        <v>0</v>
      </c>
      <c r="X146" s="35" cm="1">
        <f t="array" ref="X146">_xlfn.IFS(T146="VERY_LIKELY", 1, TRUE, 0)</f>
        <v>0</v>
      </c>
    </row>
    <row r="147" spans="1:24" ht="20" customHeight="1" x14ac:dyDescent="0.2">
      <c r="A147" s="22" t="s">
        <v>438</v>
      </c>
      <c r="B147" s="49" t="str">
        <f>SUBSTITUTE(A147,"/Users/timomiessen/Desktop/imagesdk/blackwomen1/","Image_")</f>
        <v>Image_BW_137.jpg</v>
      </c>
      <c r="C147" s="41" t="s">
        <v>390</v>
      </c>
      <c r="D147" s="23" t="s">
        <v>1516</v>
      </c>
      <c r="E147" s="24">
        <v>1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 cm="1">
        <f t="array" ref="R147">_xlfn.IFS(H147=1,1,K147=1,1,L147=1,1,M147=1,1,N147=1,1,P147=1,1,TRUE,0)</f>
        <v>0</v>
      </c>
      <c r="S147" s="35">
        <f>IF(AND(G147=1,R147=1),0,R147)</f>
        <v>0</v>
      </c>
      <c r="T147" s="53" t="s">
        <v>2</v>
      </c>
      <c r="U147" s="34" cm="1">
        <f t="array" ref="U147">_xlfn.IFS(T147="UNLIKELY", 1, T147="POSSIBLE", 1, T147="LIKELY",1, T147="VERY_LIKELY", 1, TRUE, 0)</f>
        <v>1</v>
      </c>
      <c r="V147" s="24" cm="1">
        <f t="array" ref="V147">_xlfn.IFS(T147="POSSIBLE", 1, T147="LIKELY",1, T147="VERY_LIKELY", 1, TRUE, 0)</f>
        <v>1</v>
      </c>
      <c r="W147" s="24" cm="1">
        <f t="array" ref="W147">_xlfn.IFS(T147="LIKELY",1, T147="VERY_LIKELY", 1, TRUE, 0)</f>
        <v>0</v>
      </c>
      <c r="X147" s="35" cm="1">
        <f t="array" ref="X147">_xlfn.IFS(T147="VERY_LIKELY", 1, TRUE, 0)</f>
        <v>0</v>
      </c>
    </row>
    <row r="148" spans="1:24" ht="20" customHeight="1" x14ac:dyDescent="0.2">
      <c r="A148" s="22" t="s">
        <v>439</v>
      </c>
      <c r="B148" s="49" t="str">
        <f>SUBSTITUTE(A148,"/Users/timomiessen/Desktop/imagesdk/blackwomen1/","Image_")</f>
        <v>Image_BW_138.jpg</v>
      </c>
      <c r="C148" s="41" t="s">
        <v>390</v>
      </c>
      <c r="D148" s="23" t="s">
        <v>1516</v>
      </c>
      <c r="E148" s="24">
        <v>1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 cm="1">
        <f t="array" ref="R148">_xlfn.IFS(H148=1,1,K148=1,1,L148=1,1,M148=1,1,N148=1,1,P148=1,1,TRUE,0)</f>
        <v>0</v>
      </c>
      <c r="S148" s="35">
        <f>IF(AND(G148=1,R148=1),0,R148)</f>
        <v>0</v>
      </c>
      <c r="T148" s="53" t="s">
        <v>1</v>
      </c>
      <c r="U148" s="34" cm="1">
        <f t="array" ref="U148">_xlfn.IFS(T148="UNLIKELY", 1, T148="POSSIBLE", 1, T148="LIKELY",1, T148="VERY_LIKELY", 1, TRUE, 0)</f>
        <v>1</v>
      </c>
      <c r="V148" s="24" cm="1">
        <f t="array" ref="V148">_xlfn.IFS(T148="POSSIBLE", 1, T148="LIKELY",1, T148="VERY_LIKELY", 1, TRUE, 0)</f>
        <v>0</v>
      </c>
      <c r="W148" s="24" cm="1">
        <f t="array" ref="W148">_xlfn.IFS(T148="LIKELY",1, T148="VERY_LIKELY", 1, TRUE, 0)</f>
        <v>0</v>
      </c>
      <c r="X148" s="35" cm="1">
        <f t="array" ref="X148">_xlfn.IFS(T148="VERY_LIKELY", 1, TRUE, 0)</f>
        <v>0</v>
      </c>
    </row>
    <row r="149" spans="1:24" ht="20" customHeight="1" x14ac:dyDescent="0.2">
      <c r="A149" s="22" t="s">
        <v>440</v>
      </c>
      <c r="B149" s="49" t="str">
        <f>SUBSTITUTE(A149,"/Users/timomiessen/Desktop/imagesdk/blackwomen1/","Image_")</f>
        <v>Image_BW_139.jpg</v>
      </c>
      <c r="C149" s="41" t="s">
        <v>390</v>
      </c>
      <c r="D149" s="23" t="s">
        <v>1516</v>
      </c>
      <c r="E149" s="24">
        <v>1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 cm="1">
        <f t="array" ref="R149">_xlfn.IFS(H149=1,1,K149=1,1,L149=1,1,M149=1,1,N149=1,1,P149=1,1,TRUE,0)</f>
        <v>0</v>
      </c>
      <c r="S149" s="35">
        <f>IF(AND(G149=1,R149=1),0,R149)</f>
        <v>0</v>
      </c>
      <c r="T149" s="53" t="s">
        <v>4</v>
      </c>
      <c r="U149" s="34" cm="1">
        <f t="array" ref="U149">_xlfn.IFS(T149="UNLIKELY", 1, T149="POSSIBLE", 1, T149="LIKELY",1, T149="VERY_LIKELY", 1, TRUE, 0)</f>
        <v>0</v>
      </c>
      <c r="V149" s="24" cm="1">
        <f t="array" ref="V149">_xlfn.IFS(T149="POSSIBLE", 1, T149="LIKELY",1, T149="VERY_LIKELY", 1, TRUE, 0)</f>
        <v>0</v>
      </c>
      <c r="W149" s="24" cm="1">
        <f t="array" ref="W149">_xlfn.IFS(T149="LIKELY",1, T149="VERY_LIKELY", 1, TRUE, 0)</f>
        <v>0</v>
      </c>
      <c r="X149" s="35" cm="1">
        <f t="array" ref="X149">_xlfn.IFS(T149="VERY_LIKELY", 1, TRUE, 0)</f>
        <v>0</v>
      </c>
    </row>
    <row r="150" spans="1:24" ht="20" customHeight="1" x14ac:dyDescent="0.2">
      <c r="A150" s="22" t="s">
        <v>441</v>
      </c>
      <c r="B150" s="49" t="str">
        <f>SUBSTITUTE(A150,"/Users/timomiessen/Desktop/imagesdk/blackwomen1/","Image_")</f>
        <v>Image_BW_140.jpg</v>
      </c>
      <c r="C150" s="41" t="s">
        <v>390</v>
      </c>
      <c r="D150" s="23" t="s">
        <v>1516</v>
      </c>
      <c r="E150" s="24">
        <v>1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 cm="1">
        <f t="array" ref="R150">_xlfn.IFS(H150=1,1,K150=1,1,L150=1,1,M150=1,1,N150=1,1,P150=1,1,TRUE,0)</f>
        <v>0</v>
      </c>
      <c r="S150" s="35">
        <f>IF(AND(G150=1,R150=1),0,R150)</f>
        <v>0</v>
      </c>
      <c r="T150" s="53" t="s">
        <v>4</v>
      </c>
      <c r="U150" s="34" cm="1">
        <f t="array" ref="U150">_xlfn.IFS(T150="UNLIKELY", 1, T150="POSSIBLE", 1, T150="LIKELY",1, T150="VERY_LIKELY", 1, TRUE, 0)</f>
        <v>0</v>
      </c>
      <c r="V150" s="24" cm="1">
        <f t="array" ref="V150">_xlfn.IFS(T150="POSSIBLE", 1, T150="LIKELY",1, T150="VERY_LIKELY", 1, TRUE, 0)</f>
        <v>0</v>
      </c>
      <c r="W150" s="24" cm="1">
        <f t="array" ref="W150">_xlfn.IFS(T150="LIKELY",1, T150="VERY_LIKELY", 1, TRUE, 0)</f>
        <v>0</v>
      </c>
      <c r="X150" s="35" cm="1">
        <f t="array" ref="X150">_xlfn.IFS(T150="VERY_LIKELY", 1, TRUE, 0)</f>
        <v>0</v>
      </c>
    </row>
    <row r="151" spans="1:24" ht="20" customHeight="1" x14ac:dyDescent="0.2">
      <c r="A151" s="22" t="s">
        <v>442</v>
      </c>
      <c r="B151" s="49" t="str">
        <f>SUBSTITUTE(A151,"/Users/timomiessen/Desktop/imagesdk/blackwomen1/","Image_")</f>
        <v>Image_BW_141.jpg</v>
      </c>
      <c r="C151" s="41" t="s">
        <v>390</v>
      </c>
      <c r="D151" s="23" t="s">
        <v>1516</v>
      </c>
      <c r="E151" s="24">
        <v>1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 cm="1">
        <f t="array" ref="R151">_xlfn.IFS(H151=1,1,K151=1,1,L151=1,1,M151=1,1,N151=1,1,P151=1,1,TRUE,0)</f>
        <v>0</v>
      </c>
      <c r="S151" s="35">
        <f>IF(AND(G151=1,R151=1),0,R151)</f>
        <v>0</v>
      </c>
      <c r="T151" s="53" t="s">
        <v>1</v>
      </c>
      <c r="U151" s="34" cm="1">
        <f t="array" ref="U151">_xlfn.IFS(T151="UNLIKELY", 1, T151="POSSIBLE", 1, T151="LIKELY",1, T151="VERY_LIKELY", 1, TRUE, 0)</f>
        <v>1</v>
      </c>
      <c r="V151" s="24" cm="1">
        <f t="array" ref="V151">_xlfn.IFS(T151="POSSIBLE", 1, T151="LIKELY",1, T151="VERY_LIKELY", 1, TRUE, 0)</f>
        <v>0</v>
      </c>
      <c r="W151" s="24" cm="1">
        <f t="array" ref="W151">_xlfn.IFS(T151="LIKELY",1, T151="VERY_LIKELY", 1, TRUE, 0)</f>
        <v>0</v>
      </c>
      <c r="X151" s="35" cm="1">
        <f t="array" ref="X151">_xlfn.IFS(T151="VERY_LIKELY", 1, TRUE, 0)</f>
        <v>0</v>
      </c>
    </row>
    <row r="152" spans="1:24" ht="20" customHeight="1" x14ac:dyDescent="0.2">
      <c r="A152" s="22" t="s">
        <v>443</v>
      </c>
      <c r="B152" s="49" t="str">
        <f>SUBSTITUTE(A152,"/Users/timomiessen/Desktop/imagesdk/blackwomen1/","Image_")</f>
        <v>Image_BW_142.jpg</v>
      </c>
      <c r="C152" s="41" t="s">
        <v>390</v>
      </c>
      <c r="D152" s="23" t="s">
        <v>1516</v>
      </c>
      <c r="E152" s="24">
        <v>1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 cm="1">
        <f t="array" ref="R152">_xlfn.IFS(H152=1,1,K152=1,1,L152=1,1,M152=1,1,N152=1,1,P152=1,1,TRUE,0)</f>
        <v>0</v>
      </c>
      <c r="S152" s="35">
        <f>IF(AND(G152=1,R152=1),0,R152)</f>
        <v>0</v>
      </c>
      <c r="T152" s="53" t="s">
        <v>1</v>
      </c>
      <c r="U152" s="34" cm="1">
        <f t="array" ref="U152">_xlfn.IFS(T152="UNLIKELY", 1, T152="POSSIBLE", 1, T152="LIKELY",1, T152="VERY_LIKELY", 1, TRUE, 0)</f>
        <v>1</v>
      </c>
      <c r="V152" s="24" cm="1">
        <f t="array" ref="V152">_xlfn.IFS(T152="POSSIBLE", 1, T152="LIKELY",1, T152="VERY_LIKELY", 1, TRUE, 0)</f>
        <v>0</v>
      </c>
      <c r="W152" s="24" cm="1">
        <f t="array" ref="W152">_xlfn.IFS(T152="LIKELY",1, T152="VERY_LIKELY", 1, TRUE, 0)</f>
        <v>0</v>
      </c>
      <c r="X152" s="35" cm="1">
        <f t="array" ref="X152">_xlfn.IFS(T152="VERY_LIKELY", 1, TRUE, 0)</f>
        <v>0</v>
      </c>
    </row>
    <row r="153" spans="1:24" ht="20" customHeight="1" x14ac:dyDescent="0.2">
      <c r="A153" s="22" t="s">
        <v>444</v>
      </c>
      <c r="B153" s="49" t="str">
        <f>SUBSTITUTE(A153,"/Users/timomiessen/Desktop/imagesdk/blackwomen1/","Image_")</f>
        <v>Image_BW_143.jpg</v>
      </c>
      <c r="C153" s="41" t="s">
        <v>390</v>
      </c>
      <c r="D153" s="23" t="s">
        <v>1516</v>
      </c>
      <c r="E153" s="24">
        <v>1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 cm="1">
        <f t="array" ref="R153">_xlfn.IFS(H153=1,1,K153=1,1,L153=1,1,M153=1,1,N153=1,1,P153=1,1,TRUE,0)</f>
        <v>0</v>
      </c>
      <c r="S153" s="35">
        <f>IF(AND(G153=1,R153=1),0,R153)</f>
        <v>0</v>
      </c>
      <c r="T153" s="53" t="s">
        <v>4</v>
      </c>
      <c r="U153" s="34" cm="1">
        <f t="array" ref="U153">_xlfn.IFS(T153="UNLIKELY", 1, T153="POSSIBLE", 1, T153="LIKELY",1, T153="VERY_LIKELY", 1, TRUE, 0)</f>
        <v>0</v>
      </c>
      <c r="V153" s="24" cm="1">
        <f t="array" ref="V153">_xlfn.IFS(T153="POSSIBLE", 1, T153="LIKELY",1, T153="VERY_LIKELY", 1, TRUE, 0)</f>
        <v>0</v>
      </c>
      <c r="W153" s="24" cm="1">
        <f t="array" ref="W153">_xlfn.IFS(T153="LIKELY",1, T153="VERY_LIKELY", 1, TRUE, 0)</f>
        <v>0</v>
      </c>
      <c r="X153" s="35" cm="1">
        <f t="array" ref="X153">_xlfn.IFS(T153="VERY_LIKELY", 1, TRUE, 0)</f>
        <v>0</v>
      </c>
    </row>
    <row r="154" spans="1:24" ht="20" customHeight="1" x14ac:dyDescent="0.2">
      <c r="A154" s="22" t="s">
        <v>445</v>
      </c>
      <c r="B154" s="49" t="str">
        <f>SUBSTITUTE(A154,"/Users/timomiessen/Desktop/imagesdk/blackwomen1/","Image_")</f>
        <v>Image_BW_144.jpg</v>
      </c>
      <c r="C154" s="41" t="s">
        <v>390</v>
      </c>
      <c r="D154" s="23" t="s">
        <v>1516</v>
      </c>
      <c r="E154" s="24">
        <v>1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 cm="1">
        <f t="array" ref="R154">_xlfn.IFS(H154=1,1,K154=1,1,L154=1,1,M154=1,1,N154=1,1,P154=1,1,TRUE,0)</f>
        <v>0</v>
      </c>
      <c r="S154" s="35">
        <f>IF(AND(G154=1,R154=1),0,R154)</f>
        <v>0</v>
      </c>
      <c r="T154" s="53" t="s">
        <v>1</v>
      </c>
      <c r="U154" s="34" cm="1">
        <f t="array" ref="U154">_xlfn.IFS(T154="UNLIKELY", 1, T154="POSSIBLE", 1, T154="LIKELY",1, T154="VERY_LIKELY", 1, TRUE, 0)</f>
        <v>1</v>
      </c>
      <c r="V154" s="24" cm="1">
        <f t="array" ref="V154">_xlfn.IFS(T154="POSSIBLE", 1, T154="LIKELY",1, T154="VERY_LIKELY", 1, TRUE, 0)</f>
        <v>0</v>
      </c>
      <c r="W154" s="24" cm="1">
        <f t="array" ref="W154">_xlfn.IFS(T154="LIKELY",1, T154="VERY_LIKELY", 1, TRUE, 0)</f>
        <v>0</v>
      </c>
      <c r="X154" s="35" cm="1">
        <f t="array" ref="X154">_xlfn.IFS(T154="VERY_LIKELY", 1, TRUE, 0)</f>
        <v>0</v>
      </c>
    </row>
    <row r="155" spans="1:24" ht="20" customHeight="1" x14ac:dyDescent="0.2">
      <c r="A155" s="22" t="s">
        <v>446</v>
      </c>
      <c r="B155" s="49" t="str">
        <f>SUBSTITUTE(A155,"/Users/timomiessen/Desktop/imagesdk/blackwomen1/","Image_")</f>
        <v>Image_BW_145.jpg</v>
      </c>
      <c r="C155" s="41" t="s">
        <v>390</v>
      </c>
      <c r="D155" s="23" t="s">
        <v>1516</v>
      </c>
      <c r="E155" s="24">
        <v>0</v>
      </c>
      <c r="F155" s="24">
        <v>1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 cm="1">
        <f t="array" ref="R155">_xlfn.IFS(H155=1,1,K155=1,1,L155=1,1,M155=1,1,N155=1,1,P155=1,1,TRUE,0)</f>
        <v>0</v>
      </c>
      <c r="S155" s="35">
        <f>IF(AND(G155=1,R155=1),0,R155)</f>
        <v>0</v>
      </c>
      <c r="T155" s="53" t="s">
        <v>4</v>
      </c>
      <c r="U155" s="34" cm="1">
        <f t="array" ref="U155">_xlfn.IFS(T155="UNLIKELY", 1, T155="POSSIBLE", 1, T155="LIKELY",1, T155="VERY_LIKELY", 1, TRUE, 0)</f>
        <v>0</v>
      </c>
      <c r="V155" s="24" cm="1">
        <f t="array" ref="V155">_xlfn.IFS(T155="POSSIBLE", 1, T155="LIKELY",1, T155="VERY_LIKELY", 1, TRUE, 0)</f>
        <v>0</v>
      </c>
      <c r="W155" s="24" cm="1">
        <f t="array" ref="W155">_xlfn.IFS(T155="LIKELY",1, T155="VERY_LIKELY", 1, TRUE, 0)</f>
        <v>0</v>
      </c>
      <c r="X155" s="35" cm="1">
        <f t="array" ref="X155">_xlfn.IFS(T155="VERY_LIKELY", 1, TRUE, 0)</f>
        <v>0</v>
      </c>
    </row>
    <row r="156" spans="1:24" ht="20" customHeight="1" x14ac:dyDescent="0.2">
      <c r="A156" s="22" t="s">
        <v>447</v>
      </c>
      <c r="B156" s="49" t="str">
        <f>SUBSTITUTE(A156,"/Users/timomiessen/Desktop/imagesdk/blackwomen1/","Image_")</f>
        <v>Image_BW_146.jpg</v>
      </c>
      <c r="C156" s="41" t="s">
        <v>390</v>
      </c>
      <c r="D156" s="23" t="s">
        <v>1516</v>
      </c>
      <c r="E156" s="24">
        <v>1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 cm="1">
        <f t="array" ref="R156">_xlfn.IFS(H156=1,1,K156=1,1,L156=1,1,M156=1,1,N156=1,1,P156=1,1,TRUE,0)</f>
        <v>0</v>
      </c>
      <c r="S156" s="35">
        <f>IF(AND(G156=1,R156=1),0,R156)</f>
        <v>0</v>
      </c>
      <c r="T156" s="53" t="s">
        <v>4</v>
      </c>
      <c r="U156" s="34" cm="1">
        <f t="array" ref="U156">_xlfn.IFS(T156="UNLIKELY", 1, T156="POSSIBLE", 1, T156="LIKELY",1, T156="VERY_LIKELY", 1, TRUE, 0)</f>
        <v>0</v>
      </c>
      <c r="V156" s="24" cm="1">
        <f t="array" ref="V156">_xlfn.IFS(T156="POSSIBLE", 1, T156="LIKELY",1, T156="VERY_LIKELY", 1, TRUE, 0)</f>
        <v>0</v>
      </c>
      <c r="W156" s="24" cm="1">
        <f t="array" ref="W156">_xlfn.IFS(T156="LIKELY",1, T156="VERY_LIKELY", 1, TRUE, 0)</f>
        <v>0</v>
      </c>
      <c r="X156" s="35" cm="1">
        <f t="array" ref="X156">_xlfn.IFS(T156="VERY_LIKELY", 1, TRUE, 0)</f>
        <v>0</v>
      </c>
    </row>
    <row r="157" spans="1:24" ht="20" customHeight="1" x14ac:dyDescent="0.2">
      <c r="A157" s="22" t="s">
        <v>448</v>
      </c>
      <c r="B157" s="49" t="str">
        <f>SUBSTITUTE(A157,"/Users/timomiessen/Desktop/imagesdk/blackwomen1/","Image_")</f>
        <v>Image_BW_147.jpg</v>
      </c>
      <c r="C157" s="41" t="s">
        <v>390</v>
      </c>
      <c r="D157" s="23" t="s">
        <v>1516</v>
      </c>
      <c r="E157" s="24">
        <v>0</v>
      </c>
      <c r="F157" s="24">
        <v>1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 cm="1">
        <f t="array" ref="R157">_xlfn.IFS(H157=1,1,K157=1,1,L157=1,1,M157=1,1,N157=1,1,P157=1,1,TRUE,0)</f>
        <v>0</v>
      </c>
      <c r="S157" s="35">
        <f>IF(AND(G157=1,R157=1),0,R157)</f>
        <v>0</v>
      </c>
      <c r="T157" s="53" t="s">
        <v>4</v>
      </c>
      <c r="U157" s="34" cm="1">
        <f t="array" ref="U157">_xlfn.IFS(T157="UNLIKELY", 1, T157="POSSIBLE", 1, T157="LIKELY",1, T157="VERY_LIKELY", 1, TRUE, 0)</f>
        <v>0</v>
      </c>
      <c r="V157" s="24" cm="1">
        <f t="array" ref="V157">_xlfn.IFS(T157="POSSIBLE", 1, T157="LIKELY",1, T157="VERY_LIKELY", 1, TRUE, 0)</f>
        <v>0</v>
      </c>
      <c r="W157" s="24" cm="1">
        <f t="array" ref="W157">_xlfn.IFS(T157="LIKELY",1, T157="VERY_LIKELY", 1, TRUE, 0)</f>
        <v>0</v>
      </c>
      <c r="X157" s="35" cm="1">
        <f t="array" ref="X157">_xlfn.IFS(T157="VERY_LIKELY", 1, TRUE, 0)</f>
        <v>0</v>
      </c>
    </row>
    <row r="158" spans="1:24" ht="20" customHeight="1" x14ac:dyDescent="0.2">
      <c r="A158" s="22" t="s">
        <v>449</v>
      </c>
      <c r="B158" s="49" t="str">
        <f>SUBSTITUTE(A158,"/Users/timomiessen/Desktop/imagesdk/blackwomen1/","Image_")</f>
        <v>Image_BW_148.jpg</v>
      </c>
      <c r="C158" s="41" t="s">
        <v>390</v>
      </c>
      <c r="D158" s="23" t="s">
        <v>1516</v>
      </c>
      <c r="E158" s="24">
        <v>0</v>
      </c>
      <c r="F158" s="24">
        <v>1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 cm="1">
        <f t="array" ref="R158">_xlfn.IFS(H158=1,1,K158=1,1,L158=1,1,M158=1,1,N158=1,1,P158=1,1,TRUE,0)</f>
        <v>0</v>
      </c>
      <c r="S158" s="35">
        <f>IF(AND(G158=1,R158=1),0,R158)</f>
        <v>0</v>
      </c>
      <c r="T158" s="53" t="s">
        <v>1</v>
      </c>
      <c r="U158" s="34" cm="1">
        <f t="array" ref="U158">_xlfn.IFS(T158="UNLIKELY", 1, T158="POSSIBLE", 1, T158="LIKELY",1, T158="VERY_LIKELY", 1, TRUE, 0)</f>
        <v>1</v>
      </c>
      <c r="V158" s="24" cm="1">
        <f t="array" ref="V158">_xlfn.IFS(T158="POSSIBLE", 1, T158="LIKELY",1, T158="VERY_LIKELY", 1, TRUE, 0)</f>
        <v>0</v>
      </c>
      <c r="W158" s="24" cm="1">
        <f t="array" ref="W158">_xlfn.IFS(T158="LIKELY",1, T158="VERY_LIKELY", 1, TRUE, 0)</f>
        <v>0</v>
      </c>
      <c r="X158" s="35" cm="1">
        <f t="array" ref="X158">_xlfn.IFS(T158="VERY_LIKELY", 1, TRUE, 0)</f>
        <v>0</v>
      </c>
    </row>
    <row r="159" spans="1:24" ht="20" customHeight="1" x14ac:dyDescent="0.2">
      <c r="A159" s="22" t="s">
        <v>450</v>
      </c>
      <c r="B159" s="49" t="str">
        <f>SUBSTITUTE(A159,"/Users/timomiessen/Desktop/imagesdk/blackwomen1/","Image_")</f>
        <v>Image_BW_149.jpg</v>
      </c>
      <c r="C159" s="41" t="s">
        <v>390</v>
      </c>
      <c r="D159" s="23" t="s">
        <v>1516</v>
      </c>
      <c r="E159" s="24">
        <v>0</v>
      </c>
      <c r="F159" s="24">
        <v>1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 cm="1">
        <f t="array" ref="R159">_xlfn.IFS(H159=1,1,K159=1,1,L159=1,1,M159=1,1,N159=1,1,P159=1,1,TRUE,0)</f>
        <v>0</v>
      </c>
      <c r="S159" s="35">
        <f>IF(AND(G159=1,R159=1),0,R159)</f>
        <v>0</v>
      </c>
      <c r="T159" s="53" t="s">
        <v>1</v>
      </c>
      <c r="U159" s="34" cm="1">
        <f t="array" ref="U159">_xlfn.IFS(T159="UNLIKELY", 1, T159="POSSIBLE", 1, T159="LIKELY",1, T159="VERY_LIKELY", 1, TRUE, 0)</f>
        <v>1</v>
      </c>
      <c r="V159" s="24" cm="1">
        <f t="array" ref="V159">_xlfn.IFS(T159="POSSIBLE", 1, T159="LIKELY",1, T159="VERY_LIKELY", 1, TRUE, 0)</f>
        <v>0</v>
      </c>
      <c r="W159" s="24" cm="1">
        <f t="array" ref="W159">_xlfn.IFS(T159="LIKELY",1, T159="VERY_LIKELY", 1, TRUE, 0)</f>
        <v>0</v>
      </c>
      <c r="X159" s="35" cm="1">
        <f t="array" ref="X159">_xlfn.IFS(T159="VERY_LIKELY", 1, TRUE, 0)</f>
        <v>0</v>
      </c>
    </row>
    <row r="160" spans="1:24" ht="20" customHeight="1" x14ac:dyDescent="0.2">
      <c r="A160" s="22" t="s">
        <v>451</v>
      </c>
      <c r="B160" s="49" t="str">
        <f>SUBSTITUTE(A160,"/Users/timomiessen/Desktop/imagesdk/blackwomen1/","Image_")</f>
        <v>Image_BW_15.jpg</v>
      </c>
      <c r="C160" s="41" t="s">
        <v>390</v>
      </c>
      <c r="D160" s="23" t="s">
        <v>1516</v>
      </c>
      <c r="E160" s="24">
        <v>1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 cm="1">
        <f t="array" ref="R160">_xlfn.IFS(H160=1,1,K160=1,1,L160=1,1,M160=1,1,N160=1,1,P160=1,1,TRUE,0)</f>
        <v>0</v>
      </c>
      <c r="S160" s="35">
        <f>IF(AND(G160=1,R160=1),0,R160)</f>
        <v>0</v>
      </c>
      <c r="T160" s="53" t="s">
        <v>2</v>
      </c>
      <c r="U160" s="34" cm="1">
        <f t="array" ref="U160">_xlfn.IFS(T160="UNLIKELY", 1, T160="POSSIBLE", 1, T160="LIKELY",1, T160="VERY_LIKELY", 1, TRUE, 0)</f>
        <v>1</v>
      </c>
      <c r="V160" s="24" cm="1">
        <f t="array" ref="V160">_xlfn.IFS(T160="POSSIBLE", 1, T160="LIKELY",1, T160="VERY_LIKELY", 1, TRUE, 0)</f>
        <v>1</v>
      </c>
      <c r="W160" s="24" cm="1">
        <f t="array" ref="W160">_xlfn.IFS(T160="LIKELY",1, T160="VERY_LIKELY", 1, TRUE, 0)</f>
        <v>0</v>
      </c>
      <c r="X160" s="35" cm="1">
        <f t="array" ref="X160">_xlfn.IFS(T160="VERY_LIKELY", 1, TRUE, 0)</f>
        <v>0</v>
      </c>
    </row>
    <row r="161" spans="1:24" ht="20" customHeight="1" x14ac:dyDescent="0.2">
      <c r="A161" s="22" t="s">
        <v>452</v>
      </c>
      <c r="B161" s="49" t="str">
        <f>SUBSTITUTE(A161,"/Users/timomiessen/Desktop/imagesdk/blackwomen1/","Image_")</f>
        <v>Image_BW_150.jpg</v>
      </c>
      <c r="C161" s="41" t="s">
        <v>390</v>
      </c>
      <c r="D161" s="23" t="s">
        <v>1516</v>
      </c>
      <c r="E161" s="24">
        <v>0</v>
      </c>
      <c r="F161" s="24">
        <v>1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 cm="1">
        <f t="array" ref="R161">_xlfn.IFS(H161=1,1,K161=1,1,L161=1,1,M161=1,1,N161=1,1,P161=1,1,TRUE,0)</f>
        <v>0</v>
      </c>
      <c r="S161" s="35">
        <f>IF(AND(G161=1,R161=1),0,R161)</f>
        <v>0</v>
      </c>
      <c r="T161" s="53" t="s">
        <v>4</v>
      </c>
      <c r="U161" s="34" cm="1">
        <f t="array" ref="U161">_xlfn.IFS(T161="UNLIKELY", 1, T161="POSSIBLE", 1, T161="LIKELY",1, T161="VERY_LIKELY", 1, TRUE, 0)</f>
        <v>0</v>
      </c>
      <c r="V161" s="24" cm="1">
        <f t="array" ref="V161">_xlfn.IFS(T161="POSSIBLE", 1, T161="LIKELY",1, T161="VERY_LIKELY", 1, TRUE, 0)</f>
        <v>0</v>
      </c>
      <c r="W161" s="24" cm="1">
        <f t="array" ref="W161">_xlfn.IFS(T161="LIKELY",1, T161="VERY_LIKELY", 1, TRUE, 0)</f>
        <v>0</v>
      </c>
      <c r="X161" s="35" cm="1">
        <f t="array" ref="X161">_xlfn.IFS(T161="VERY_LIKELY", 1, TRUE, 0)</f>
        <v>0</v>
      </c>
    </row>
    <row r="162" spans="1:24" ht="20" customHeight="1" x14ac:dyDescent="0.2">
      <c r="A162" s="22" t="s">
        <v>453</v>
      </c>
      <c r="B162" s="49" t="str">
        <f>SUBSTITUTE(A162,"/Users/timomiessen/Desktop/imagesdk/blackwomen1/","Image_")</f>
        <v>Image_BW_151.jpg</v>
      </c>
      <c r="C162" s="41" t="s">
        <v>390</v>
      </c>
      <c r="D162" s="23" t="s">
        <v>1516</v>
      </c>
      <c r="E162" s="24">
        <v>0</v>
      </c>
      <c r="F162" s="24">
        <v>1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 cm="1">
        <f t="array" ref="R162">_xlfn.IFS(H162=1,1,K162=1,1,L162=1,1,M162=1,1,N162=1,1,P162=1,1,TRUE,0)</f>
        <v>0</v>
      </c>
      <c r="S162" s="35">
        <f>IF(AND(G162=1,R162=1),0,R162)</f>
        <v>0</v>
      </c>
      <c r="T162" s="53" t="s">
        <v>4</v>
      </c>
      <c r="U162" s="34" cm="1">
        <f t="array" ref="U162">_xlfn.IFS(T162="UNLIKELY", 1, T162="POSSIBLE", 1, T162="LIKELY",1, T162="VERY_LIKELY", 1, TRUE, 0)</f>
        <v>0</v>
      </c>
      <c r="V162" s="24" cm="1">
        <f t="array" ref="V162">_xlfn.IFS(T162="POSSIBLE", 1, T162="LIKELY",1, T162="VERY_LIKELY", 1, TRUE, 0)</f>
        <v>0</v>
      </c>
      <c r="W162" s="24" cm="1">
        <f t="array" ref="W162">_xlfn.IFS(T162="LIKELY",1, T162="VERY_LIKELY", 1, TRUE, 0)</f>
        <v>0</v>
      </c>
      <c r="X162" s="35" cm="1">
        <f t="array" ref="X162">_xlfn.IFS(T162="VERY_LIKELY", 1, TRUE, 0)</f>
        <v>0</v>
      </c>
    </row>
    <row r="163" spans="1:24" ht="20" customHeight="1" x14ac:dyDescent="0.2">
      <c r="A163" s="22" t="s">
        <v>454</v>
      </c>
      <c r="B163" s="49" t="str">
        <f>SUBSTITUTE(A163,"/Users/timomiessen/Desktop/imagesdk/blackwomen1/","Image_")</f>
        <v>Image_BW_152.jpg</v>
      </c>
      <c r="C163" s="41" t="s">
        <v>390</v>
      </c>
      <c r="D163" s="23" t="s">
        <v>1516</v>
      </c>
      <c r="E163" s="24">
        <v>0</v>
      </c>
      <c r="F163" s="24">
        <v>1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 cm="1">
        <f t="array" ref="R163">_xlfn.IFS(H163=1,1,K163=1,1,L163=1,1,M163=1,1,N163=1,1,P163=1,1,TRUE,0)</f>
        <v>0</v>
      </c>
      <c r="S163" s="35">
        <f>IF(AND(G163=1,R163=1),0,R163)</f>
        <v>0</v>
      </c>
      <c r="T163" s="53" t="s">
        <v>2</v>
      </c>
      <c r="U163" s="34" cm="1">
        <f t="array" ref="U163">_xlfn.IFS(T163="UNLIKELY", 1, T163="POSSIBLE", 1, T163="LIKELY",1, T163="VERY_LIKELY", 1, TRUE, 0)</f>
        <v>1</v>
      </c>
      <c r="V163" s="24" cm="1">
        <f t="array" ref="V163">_xlfn.IFS(T163="POSSIBLE", 1, T163="LIKELY",1, T163="VERY_LIKELY", 1, TRUE, 0)</f>
        <v>1</v>
      </c>
      <c r="W163" s="24" cm="1">
        <f t="array" ref="W163">_xlfn.IFS(T163="LIKELY",1, T163="VERY_LIKELY", 1, TRUE, 0)</f>
        <v>0</v>
      </c>
      <c r="X163" s="35" cm="1">
        <f t="array" ref="X163">_xlfn.IFS(T163="VERY_LIKELY", 1, TRUE, 0)</f>
        <v>0</v>
      </c>
    </row>
    <row r="164" spans="1:24" ht="20" customHeight="1" x14ac:dyDescent="0.2">
      <c r="A164" s="22" t="s">
        <v>455</v>
      </c>
      <c r="B164" s="49" t="str">
        <f>SUBSTITUTE(A164,"/Users/timomiessen/Desktop/imagesdk/blackwomen1/","Image_")</f>
        <v>Image_BW_153.jpg</v>
      </c>
      <c r="C164" s="41" t="s">
        <v>390</v>
      </c>
      <c r="D164" s="23" t="s">
        <v>1516</v>
      </c>
      <c r="E164" s="24">
        <v>0</v>
      </c>
      <c r="F164" s="24">
        <v>1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 cm="1">
        <f t="array" ref="R164">_xlfn.IFS(H164=1,1,K164=1,1,L164=1,1,M164=1,1,N164=1,1,P164=1,1,TRUE,0)</f>
        <v>0</v>
      </c>
      <c r="S164" s="35">
        <f>IF(AND(G164=1,R164=1),0,R164)</f>
        <v>0</v>
      </c>
      <c r="T164" s="53" t="s">
        <v>1</v>
      </c>
      <c r="U164" s="34" cm="1">
        <f t="array" ref="U164">_xlfn.IFS(T164="UNLIKELY", 1, T164="POSSIBLE", 1, T164="LIKELY",1, T164="VERY_LIKELY", 1, TRUE, 0)</f>
        <v>1</v>
      </c>
      <c r="V164" s="24" cm="1">
        <f t="array" ref="V164">_xlfn.IFS(T164="POSSIBLE", 1, T164="LIKELY",1, T164="VERY_LIKELY", 1, TRUE, 0)</f>
        <v>0</v>
      </c>
      <c r="W164" s="24" cm="1">
        <f t="array" ref="W164">_xlfn.IFS(T164="LIKELY",1, T164="VERY_LIKELY", 1, TRUE, 0)</f>
        <v>0</v>
      </c>
      <c r="X164" s="35" cm="1">
        <f t="array" ref="X164">_xlfn.IFS(T164="VERY_LIKELY", 1, TRUE, 0)</f>
        <v>0</v>
      </c>
    </row>
    <row r="165" spans="1:24" ht="20" customHeight="1" x14ac:dyDescent="0.2">
      <c r="A165" s="22" t="s">
        <v>456</v>
      </c>
      <c r="B165" s="49" t="str">
        <f>SUBSTITUTE(A165,"/Users/timomiessen/Desktop/imagesdk/blackwomen1/","Image_")</f>
        <v>Image_BW_154.jpg</v>
      </c>
      <c r="C165" s="41" t="s">
        <v>390</v>
      </c>
      <c r="D165" s="23" t="s">
        <v>1516</v>
      </c>
      <c r="E165" s="24">
        <v>0</v>
      </c>
      <c r="F165" s="24">
        <v>1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 cm="1">
        <f t="array" ref="R165">_xlfn.IFS(H165=1,1,K165=1,1,L165=1,1,M165=1,1,N165=1,1,P165=1,1,TRUE,0)</f>
        <v>0</v>
      </c>
      <c r="S165" s="35">
        <f>IF(AND(G165=1,R165=1),0,R165)</f>
        <v>0</v>
      </c>
      <c r="T165" s="53" t="s">
        <v>4</v>
      </c>
      <c r="U165" s="34" cm="1">
        <f t="array" ref="U165">_xlfn.IFS(T165="UNLIKELY", 1, T165="POSSIBLE", 1, T165="LIKELY",1, T165="VERY_LIKELY", 1, TRUE, 0)</f>
        <v>0</v>
      </c>
      <c r="V165" s="24" cm="1">
        <f t="array" ref="V165">_xlfn.IFS(T165="POSSIBLE", 1, T165="LIKELY",1, T165="VERY_LIKELY", 1, TRUE, 0)</f>
        <v>0</v>
      </c>
      <c r="W165" s="24" cm="1">
        <f t="array" ref="W165">_xlfn.IFS(T165="LIKELY",1, T165="VERY_LIKELY", 1, TRUE, 0)</f>
        <v>0</v>
      </c>
      <c r="X165" s="35" cm="1">
        <f t="array" ref="X165">_xlfn.IFS(T165="VERY_LIKELY", 1, TRUE, 0)</f>
        <v>0</v>
      </c>
    </row>
    <row r="166" spans="1:24" ht="20" customHeight="1" x14ac:dyDescent="0.2">
      <c r="A166" s="22" t="s">
        <v>457</v>
      </c>
      <c r="B166" s="49" t="str">
        <f>SUBSTITUTE(A166,"/Users/timomiessen/Desktop/imagesdk/blackwomen1/","Image_")</f>
        <v>Image_BW_155.jpg</v>
      </c>
      <c r="C166" s="41" t="s">
        <v>390</v>
      </c>
      <c r="D166" s="23" t="s">
        <v>1516</v>
      </c>
      <c r="E166" s="24">
        <v>0</v>
      </c>
      <c r="F166" s="24">
        <v>1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 cm="1">
        <f t="array" ref="R166">_xlfn.IFS(H166=1,1,K166=1,1,L166=1,1,M166=1,1,N166=1,1,P166=1,1,TRUE,0)</f>
        <v>0</v>
      </c>
      <c r="S166" s="35">
        <f>IF(AND(G166=1,R166=1),0,R166)</f>
        <v>0</v>
      </c>
      <c r="T166" s="53" t="s">
        <v>2</v>
      </c>
      <c r="U166" s="34" cm="1">
        <f t="array" ref="U166">_xlfn.IFS(T166="UNLIKELY", 1, T166="POSSIBLE", 1, T166="LIKELY",1, T166="VERY_LIKELY", 1, TRUE, 0)</f>
        <v>1</v>
      </c>
      <c r="V166" s="24" cm="1">
        <f t="array" ref="V166">_xlfn.IFS(T166="POSSIBLE", 1, T166="LIKELY",1, T166="VERY_LIKELY", 1, TRUE, 0)</f>
        <v>1</v>
      </c>
      <c r="W166" s="24" cm="1">
        <f t="array" ref="W166">_xlfn.IFS(T166="LIKELY",1, T166="VERY_LIKELY", 1, TRUE, 0)</f>
        <v>0</v>
      </c>
      <c r="X166" s="35" cm="1">
        <f t="array" ref="X166">_xlfn.IFS(T166="VERY_LIKELY", 1, TRUE, 0)</f>
        <v>0</v>
      </c>
    </row>
    <row r="167" spans="1:24" ht="20" customHeight="1" x14ac:dyDescent="0.2">
      <c r="A167" s="22" t="s">
        <v>458</v>
      </c>
      <c r="B167" s="49" t="str">
        <f>SUBSTITUTE(A167,"/Users/timomiessen/Desktop/imagesdk/blackwomen1/","Image_")</f>
        <v>Image_BW_156.jpg</v>
      </c>
      <c r="C167" s="41" t="s">
        <v>390</v>
      </c>
      <c r="D167" s="23" t="s">
        <v>1516</v>
      </c>
      <c r="E167" s="24">
        <v>0</v>
      </c>
      <c r="F167" s="24">
        <v>1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 cm="1">
        <f t="array" ref="R167">_xlfn.IFS(H167=1,1,K167=1,1,L167=1,1,M167=1,1,N167=1,1,P167=1,1,TRUE,0)</f>
        <v>0</v>
      </c>
      <c r="S167" s="35">
        <f>IF(AND(G167=1,R167=1),0,R167)</f>
        <v>0</v>
      </c>
      <c r="T167" s="53" t="s">
        <v>1</v>
      </c>
      <c r="U167" s="34" cm="1">
        <f t="array" ref="U167">_xlfn.IFS(T167="UNLIKELY", 1, T167="POSSIBLE", 1, T167="LIKELY",1, T167="VERY_LIKELY", 1, TRUE, 0)</f>
        <v>1</v>
      </c>
      <c r="V167" s="24" cm="1">
        <f t="array" ref="V167">_xlfn.IFS(T167="POSSIBLE", 1, T167="LIKELY",1, T167="VERY_LIKELY", 1, TRUE, 0)</f>
        <v>0</v>
      </c>
      <c r="W167" s="24" cm="1">
        <f t="array" ref="W167">_xlfn.IFS(T167="LIKELY",1, T167="VERY_LIKELY", 1, TRUE, 0)</f>
        <v>0</v>
      </c>
      <c r="X167" s="35" cm="1">
        <f t="array" ref="X167">_xlfn.IFS(T167="VERY_LIKELY", 1, TRUE, 0)</f>
        <v>0</v>
      </c>
    </row>
    <row r="168" spans="1:24" ht="20" customHeight="1" x14ac:dyDescent="0.2">
      <c r="A168" s="22" t="s">
        <v>459</v>
      </c>
      <c r="B168" s="49" t="str">
        <f>SUBSTITUTE(A168,"/Users/timomiessen/Desktop/imagesdk/blackwomen1/","Image_")</f>
        <v>Image_BW_157.jpg</v>
      </c>
      <c r="C168" s="41" t="s">
        <v>390</v>
      </c>
      <c r="D168" s="23" t="s">
        <v>1516</v>
      </c>
      <c r="E168" s="24">
        <v>0</v>
      </c>
      <c r="F168" s="24">
        <v>1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 cm="1">
        <f t="array" ref="R168">_xlfn.IFS(H168=1,1,K168=1,1,L168=1,1,M168=1,1,N168=1,1,P168=1,1,TRUE,0)</f>
        <v>0</v>
      </c>
      <c r="S168" s="35">
        <f>IF(AND(G168=1,R168=1),0,R168)</f>
        <v>0</v>
      </c>
      <c r="T168" s="53" t="s">
        <v>4</v>
      </c>
      <c r="U168" s="34" cm="1">
        <f t="array" ref="U168">_xlfn.IFS(T168="UNLIKELY", 1, T168="POSSIBLE", 1, T168="LIKELY",1, T168="VERY_LIKELY", 1, TRUE, 0)</f>
        <v>0</v>
      </c>
      <c r="V168" s="24" cm="1">
        <f t="array" ref="V168">_xlfn.IFS(T168="POSSIBLE", 1, T168="LIKELY",1, T168="VERY_LIKELY", 1, TRUE, 0)</f>
        <v>0</v>
      </c>
      <c r="W168" s="24" cm="1">
        <f t="array" ref="W168">_xlfn.IFS(T168="LIKELY",1, T168="VERY_LIKELY", 1, TRUE, 0)</f>
        <v>0</v>
      </c>
      <c r="X168" s="35" cm="1">
        <f t="array" ref="X168">_xlfn.IFS(T168="VERY_LIKELY", 1, TRUE, 0)</f>
        <v>0</v>
      </c>
    </row>
    <row r="169" spans="1:24" ht="20" customHeight="1" x14ac:dyDescent="0.2">
      <c r="A169" s="22" t="s">
        <v>460</v>
      </c>
      <c r="B169" s="49" t="str">
        <f>SUBSTITUTE(A169,"/Users/timomiessen/Desktop/imagesdk/blackwomen1/","Image_")</f>
        <v>Image_BW_158.jpg</v>
      </c>
      <c r="C169" s="41" t="s">
        <v>390</v>
      </c>
      <c r="D169" s="23" t="s">
        <v>1516</v>
      </c>
      <c r="E169" s="24">
        <v>0</v>
      </c>
      <c r="F169" s="24">
        <v>1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 cm="1">
        <f t="array" ref="R169">_xlfn.IFS(H169=1,1,K169=1,1,L169=1,1,M169=1,1,N169=1,1,P169=1,1,TRUE,0)</f>
        <v>0</v>
      </c>
      <c r="S169" s="35">
        <f>IF(AND(G169=1,R169=1),0,R169)</f>
        <v>0</v>
      </c>
      <c r="T169" s="53" t="s">
        <v>1</v>
      </c>
      <c r="U169" s="34" cm="1">
        <f t="array" ref="U169">_xlfn.IFS(T169="UNLIKELY", 1, T169="POSSIBLE", 1, T169="LIKELY",1, T169="VERY_LIKELY", 1, TRUE, 0)</f>
        <v>1</v>
      </c>
      <c r="V169" s="24" cm="1">
        <f t="array" ref="V169">_xlfn.IFS(T169="POSSIBLE", 1, T169="LIKELY",1, T169="VERY_LIKELY", 1, TRUE, 0)</f>
        <v>0</v>
      </c>
      <c r="W169" s="24" cm="1">
        <f t="array" ref="W169">_xlfn.IFS(T169="LIKELY",1, T169="VERY_LIKELY", 1, TRUE, 0)</f>
        <v>0</v>
      </c>
      <c r="X169" s="35" cm="1">
        <f t="array" ref="X169">_xlfn.IFS(T169="VERY_LIKELY", 1, TRUE, 0)</f>
        <v>0</v>
      </c>
    </row>
    <row r="170" spans="1:24" ht="20" customHeight="1" x14ac:dyDescent="0.2">
      <c r="A170" s="22" t="s">
        <v>461</v>
      </c>
      <c r="B170" s="49" t="str">
        <f>SUBSTITUTE(A170,"/Users/timomiessen/Desktop/imagesdk/blackwomen1/","Image_")</f>
        <v>Image_BW_159.jpg</v>
      </c>
      <c r="C170" s="41" t="s">
        <v>390</v>
      </c>
      <c r="D170" s="23" t="s">
        <v>1516</v>
      </c>
      <c r="E170" s="24">
        <v>0</v>
      </c>
      <c r="F170" s="24">
        <v>1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 cm="1">
        <f t="array" ref="R170">_xlfn.IFS(H170=1,1,K170=1,1,L170=1,1,M170=1,1,N170=1,1,P170=1,1,TRUE,0)</f>
        <v>0</v>
      </c>
      <c r="S170" s="35">
        <f>IF(AND(G170=1,R170=1),0,R170)</f>
        <v>0</v>
      </c>
      <c r="T170" s="53" t="s">
        <v>1</v>
      </c>
      <c r="U170" s="34" cm="1">
        <f t="array" ref="U170">_xlfn.IFS(T170="UNLIKELY", 1, T170="POSSIBLE", 1, T170="LIKELY",1, T170="VERY_LIKELY", 1, TRUE, 0)</f>
        <v>1</v>
      </c>
      <c r="V170" s="24" cm="1">
        <f t="array" ref="V170">_xlfn.IFS(T170="POSSIBLE", 1, T170="LIKELY",1, T170="VERY_LIKELY", 1, TRUE, 0)</f>
        <v>0</v>
      </c>
      <c r="W170" s="24" cm="1">
        <f t="array" ref="W170">_xlfn.IFS(T170="LIKELY",1, T170="VERY_LIKELY", 1, TRUE, 0)</f>
        <v>0</v>
      </c>
      <c r="X170" s="35" cm="1">
        <f t="array" ref="X170">_xlfn.IFS(T170="VERY_LIKELY", 1, TRUE, 0)</f>
        <v>0</v>
      </c>
    </row>
    <row r="171" spans="1:24" ht="20" customHeight="1" x14ac:dyDescent="0.2">
      <c r="A171" s="22" t="s">
        <v>462</v>
      </c>
      <c r="B171" s="49" t="str">
        <f>SUBSTITUTE(A171,"/Users/timomiessen/Desktop/imagesdk/blackwomen1/","Image_")</f>
        <v>Image_BW_16.jpg</v>
      </c>
      <c r="C171" s="41" t="s">
        <v>390</v>
      </c>
      <c r="D171" s="23" t="s">
        <v>1516</v>
      </c>
      <c r="E171" s="24">
        <v>1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 cm="1">
        <f t="array" ref="R171">_xlfn.IFS(H171=1,1,K171=1,1,L171=1,1,M171=1,1,N171=1,1,P171=1,1,TRUE,0)</f>
        <v>0</v>
      </c>
      <c r="S171" s="35">
        <f>IF(AND(G171=1,R171=1),0,R171)</f>
        <v>0</v>
      </c>
      <c r="T171" s="53" t="s">
        <v>1</v>
      </c>
      <c r="U171" s="34" cm="1">
        <f t="array" ref="U171">_xlfn.IFS(T171="UNLIKELY", 1, T171="POSSIBLE", 1, T171="LIKELY",1, T171="VERY_LIKELY", 1, TRUE, 0)</f>
        <v>1</v>
      </c>
      <c r="V171" s="24" cm="1">
        <f t="array" ref="V171">_xlfn.IFS(T171="POSSIBLE", 1, T171="LIKELY",1, T171="VERY_LIKELY", 1, TRUE, 0)</f>
        <v>0</v>
      </c>
      <c r="W171" s="24" cm="1">
        <f t="array" ref="W171">_xlfn.IFS(T171="LIKELY",1, T171="VERY_LIKELY", 1, TRUE, 0)</f>
        <v>0</v>
      </c>
      <c r="X171" s="35" cm="1">
        <f t="array" ref="X171">_xlfn.IFS(T171="VERY_LIKELY", 1, TRUE, 0)</f>
        <v>0</v>
      </c>
    </row>
    <row r="172" spans="1:24" ht="20" customHeight="1" x14ac:dyDescent="0.2">
      <c r="A172" s="22" t="s">
        <v>463</v>
      </c>
      <c r="B172" s="49" t="str">
        <f>SUBSTITUTE(A172,"/Users/timomiessen/Desktop/imagesdk/blackwomen1/","Image_")</f>
        <v>Image_BW_160.jpg</v>
      </c>
      <c r="C172" s="41" t="s">
        <v>390</v>
      </c>
      <c r="D172" s="23" t="s">
        <v>1516</v>
      </c>
      <c r="E172" s="24">
        <v>0</v>
      </c>
      <c r="F172" s="24">
        <v>1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 cm="1">
        <f t="array" ref="R172">_xlfn.IFS(H172=1,1,K172=1,1,L172=1,1,M172=1,1,N172=1,1,P172=1,1,TRUE,0)</f>
        <v>0</v>
      </c>
      <c r="S172" s="35">
        <f>IF(AND(G172=1,R172=1),0,R172)</f>
        <v>0</v>
      </c>
      <c r="T172" s="53" t="s">
        <v>1</v>
      </c>
      <c r="U172" s="34" cm="1">
        <f t="array" ref="U172">_xlfn.IFS(T172="UNLIKELY", 1, T172="POSSIBLE", 1, T172="LIKELY",1, T172="VERY_LIKELY", 1, TRUE, 0)</f>
        <v>1</v>
      </c>
      <c r="V172" s="24" cm="1">
        <f t="array" ref="V172">_xlfn.IFS(T172="POSSIBLE", 1, T172="LIKELY",1, T172="VERY_LIKELY", 1, TRUE, 0)</f>
        <v>0</v>
      </c>
      <c r="W172" s="24" cm="1">
        <f t="array" ref="W172">_xlfn.IFS(T172="LIKELY",1, T172="VERY_LIKELY", 1, TRUE, 0)</f>
        <v>0</v>
      </c>
      <c r="X172" s="35" cm="1">
        <f t="array" ref="X172">_xlfn.IFS(T172="VERY_LIKELY", 1, TRUE, 0)</f>
        <v>0</v>
      </c>
    </row>
    <row r="173" spans="1:24" ht="20" customHeight="1" x14ac:dyDescent="0.2">
      <c r="A173" s="22" t="s">
        <v>464</v>
      </c>
      <c r="B173" s="49" t="str">
        <f>SUBSTITUTE(A173,"/Users/timomiessen/Desktop/imagesdk/blackwomen1/","Image_")</f>
        <v>Image_BW_161.jpg</v>
      </c>
      <c r="C173" s="41" t="s">
        <v>390</v>
      </c>
      <c r="D173" s="23" t="s">
        <v>1516</v>
      </c>
      <c r="E173" s="24">
        <v>0</v>
      </c>
      <c r="F173" s="24">
        <v>1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 cm="1">
        <f t="array" ref="R173">_xlfn.IFS(H173=1,1,K173=1,1,L173=1,1,M173=1,1,N173=1,1,P173=1,1,TRUE,0)</f>
        <v>0</v>
      </c>
      <c r="S173" s="35">
        <f>IF(AND(G173=1,R173=1),0,R173)</f>
        <v>0</v>
      </c>
      <c r="T173" s="53" t="s">
        <v>1</v>
      </c>
      <c r="U173" s="34" cm="1">
        <f t="array" ref="U173">_xlfn.IFS(T173="UNLIKELY", 1, T173="POSSIBLE", 1, T173="LIKELY",1, T173="VERY_LIKELY", 1, TRUE, 0)</f>
        <v>1</v>
      </c>
      <c r="V173" s="24" cm="1">
        <f t="array" ref="V173">_xlfn.IFS(T173="POSSIBLE", 1, T173="LIKELY",1, T173="VERY_LIKELY", 1, TRUE, 0)</f>
        <v>0</v>
      </c>
      <c r="W173" s="24" cm="1">
        <f t="array" ref="W173">_xlfn.IFS(T173="LIKELY",1, T173="VERY_LIKELY", 1, TRUE, 0)</f>
        <v>0</v>
      </c>
      <c r="X173" s="35" cm="1">
        <f t="array" ref="X173">_xlfn.IFS(T173="VERY_LIKELY", 1, TRUE, 0)</f>
        <v>0</v>
      </c>
    </row>
    <row r="174" spans="1:24" ht="20" customHeight="1" x14ac:dyDescent="0.2">
      <c r="A174" s="22" t="s">
        <v>465</v>
      </c>
      <c r="B174" s="49" t="str">
        <f>SUBSTITUTE(A174,"/Users/timomiessen/Desktop/imagesdk/blackwomen1/","Image_")</f>
        <v>Image_BW_162.jpg</v>
      </c>
      <c r="C174" s="41" t="s">
        <v>390</v>
      </c>
      <c r="D174" s="23" t="s">
        <v>1516</v>
      </c>
      <c r="E174" s="24">
        <v>0</v>
      </c>
      <c r="F174" s="24">
        <v>1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 cm="1">
        <f t="array" ref="R174">_xlfn.IFS(H174=1,1,K174=1,1,L174=1,1,M174=1,1,N174=1,1,P174=1,1,TRUE,0)</f>
        <v>0</v>
      </c>
      <c r="S174" s="35">
        <f>IF(AND(G174=1,R174=1),0,R174)</f>
        <v>0</v>
      </c>
      <c r="T174" s="53" t="s">
        <v>4</v>
      </c>
      <c r="U174" s="34" cm="1">
        <f t="array" ref="U174">_xlfn.IFS(T174="UNLIKELY", 1, T174="POSSIBLE", 1, T174="LIKELY",1, T174="VERY_LIKELY", 1, TRUE, 0)</f>
        <v>0</v>
      </c>
      <c r="V174" s="24" cm="1">
        <f t="array" ref="V174">_xlfn.IFS(T174="POSSIBLE", 1, T174="LIKELY",1, T174="VERY_LIKELY", 1, TRUE, 0)</f>
        <v>0</v>
      </c>
      <c r="W174" s="24" cm="1">
        <f t="array" ref="W174">_xlfn.IFS(T174="LIKELY",1, T174="VERY_LIKELY", 1, TRUE, 0)</f>
        <v>0</v>
      </c>
      <c r="X174" s="35" cm="1">
        <f t="array" ref="X174">_xlfn.IFS(T174="VERY_LIKELY", 1, TRUE, 0)</f>
        <v>0</v>
      </c>
    </row>
    <row r="175" spans="1:24" ht="20" customHeight="1" x14ac:dyDescent="0.2">
      <c r="A175" s="22" t="s">
        <v>466</v>
      </c>
      <c r="B175" s="49" t="str">
        <f>SUBSTITUTE(A175,"/Users/timomiessen/Desktop/imagesdk/blackwomen1/","Image_")</f>
        <v>Image_BW_163.jpg</v>
      </c>
      <c r="C175" s="41" t="s">
        <v>390</v>
      </c>
      <c r="D175" s="23" t="s">
        <v>1516</v>
      </c>
      <c r="E175" s="24">
        <v>0</v>
      </c>
      <c r="F175" s="24">
        <v>1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 cm="1">
        <f t="array" ref="R175">_xlfn.IFS(H175=1,1,K175=1,1,L175=1,1,M175=1,1,N175=1,1,P175=1,1,TRUE,0)</f>
        <v>0</v>
      </c>
      <c r="S175" s="35">
        <f>IF(AND(G175=1,R175=1),0,R175)</f>
        <v>0</v>
      </c>
      <c r="T175" s="53" t="s">
        <v>4</v>
      </c>
      <c r="U175" s="34" cm="1">
        <f t="array" ref="U175">_xlfn.IFS(T175="UNLIKELY", 1, T175="POSSIBLE", 1, T175="LIKELY",1, T175="VERY_LIKELY", 1, TRUE, 0)</f>
        <v>0</v>
      </c>
      <c r="V175" s="24" cm="1">
        <f t="array" ref="V175">_xlfn.IFS(T175="POSSIBLE", 1, T175="LIKELY",1, T175="VERY_LIKELY", 1, TRUE, 0)</f>
        <v>0</v>
      </c>
      <c r="W175" s="24" cm="1">
        <f t="array" ref="W175">_xlfn.IFS(T175="LIKELY",1, T175="VERY_LIKELY", 1, TRUE, 0)</f>
        <v>0</v>
      </c>
      <c r="X175" s="35" cm="1">
        <f t="array" ref="X175">_xlfn.IFS(T175="VERY_LIKELY", 1, TRUE, 0)</f>
        <v>0</v>
      </c>
    </row>
    <row r="176" spans="1:24" ht="20" customHeight="1" x14ac:dyDescent="0.2">
      <c r="A176" s="22" t="s">
        <v>467</v>
      </c>
      <c r="B176" s="49" t="str">
        <f>SUBSTITUTE(A176,"/Users/timomiessen/Desktop/imagesdk/blackwomen1/","Image_")</f>
        <v>Image_BW_164.jpg</v>
      </c>
      <c r="C176" s="41" t="s">
        <v>390</v>
      </c>
      <c r="D176" s="23" t="s">
        <v>1516</v>
      </c>
      <c r="E176" s="24">
        <v>0</v>
      </c>
      <c r="F176" s="24">
        <v>1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 cm="1">
        <f t="array" ref="R176">_xlfn.IFS(H176=1,1,K176=1,1,L176=1,1,M176=1,1,N176=1,1,P176=1,1,TRUE,0)</f>
        <v>0</v>
      </c>
      <c r="S176" s="35">
        <f>IF(AND(G176=1,R176=1),0,R176)</f>
        <v>0</v>
      </c>
      <c r="T176" s="53" t="s">
        <v>2</v>
      </c>
      <c r="U176" s="34" cm="1">
        <f t="array" ref="U176">_xlfn.IFS(T176="UNLIKELY", 1, T176="POSSIBLE", 1, T176="LIKELY",1, T176="VERY_LIKELY", 1, TRUE, 0)</f>
        <v>1</v>
      </c>
      <c r="V176" s="24" cm="1">
        <f t="array" ref="V176">_xlfn.IFS(T176="POSSIBLE", 1, T176="LIKELY",1, T176="VERY_LIKELY", 1, TRUE, 0)</f>
        <v>1</v>
      </c>
      <c r="W176" s="24" cm="1">
        <f t="array" ref="W176">_xlfn.IFS(T176="LIKELY",1, T176="VERY_LIKELY", 1, TRUE, 0)</f>
        <v>0</v>
      </c>
      <c r="X176" s="35" cm="1">
        <f t="array" ref="X176">_xlfn.IFS(T176="VERY_LIKELY", 1, TRUE, 0)</f>
        <v>0</v>
      </c>
    </row>
    <row r="177" spans="1:24" ht="20" customHeight="1" x14ac:dyDescent="0.2">
      <c r="A177" s="22" t="s">
        <v>468</v>
      </c>
      <c r="B177" s="49" t="str">
        <f>SUBSTITUTE(A177,"/Users/timomiessen/Desktop/imagesdk/blackwomen1/","Image_")</f>
        <v>Image_BW_165.jpg</v>
      </c>
      <c r="C177" s="41" t="s">
        <v>390</v>
      </c>
      <c r="D177" s="23" t="s">
        <v>1516</v>
      </c>
      <c r="E177" s="24">
        <v>0</v>
      </c>
      <c r="F177" s="24">
        <v>1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 cm="1">
        <f t="array" ref="R177">_xlfn.IFS(H177=1,1,K177=1,1,L177=1,1,M177=1,1,N177=1,1,P177=1,1,TRUE,0)</f>
        <v>0</v>
      </c>
      <c r="S177" s="35">
        <f>IF(AND(G177=1,R177=1),0,R177)</f>
        <v>0</v>
      </c>
      <c r="T177" s="53" t="s">
        <v>1</v>
      </c>
      <c r="U177" s="34" cm="1">
        <f t="array" ref="U177">_xlfn.IFS(T177="UNLIKELY", 1, T177="POSSIBLE", 1, T177="LIKELY",1, T177="VERY_LIKELY", 1, TRUE, 0)</f>
        <v>1</v>
      </c>
      <c r="V177" s="24" cm="1">
        <f t="array" ref="V177">_xlfn.IFS(T177="POSSIBLE", 1, T177="LIKELY",1, T177="VERY_LIKELY", 1, TRUE, 0)</f>
        <v>0</v>
      </c>
      <c r="W177" s="24" cm="1">
        <f t="array" ref="W177">_xlfn.IFS(T177="LIKELY",1, T177="VERY_LIKELY", 1, TRUE, 0)</f>
        <v>0</v>
      </c>
      <c r="X177" s="35" cm="1">
        <f t="array" ref="X177">_xlfn.IFS(T177="VERY_LIKELY", 1, TRUE, 0)</f>
        <v>0</v>
      </c>
    </row>
    <row r="178" spans="1:24" ht="20" customHeight="1" x14ac:dyDescent="0.2">
      <c r="A178" s="22" t="s">
        <v>469</v>
      </c>
      <c r="B178" s="49" t="str">
        <f>SUBSTITUTE(A178,"/Users/timomiessen/Desktop/imagesdk/blackwomen1/","Image_")</f>
        <v>Image_BW_166.jpg</v>
      </c>
      <c r="C178" s="41" t="s">
        <v>390</v>
      </c>
      <c r="D178" s="23" t="s">
        <v>1516</v>
      </c>
      <c r="E178" s="24">
        <v>0</v>
      </c>
      <c r="F178" s="24">
        <v>1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 cm="1">
        <f t="array" ref="R178">_xlfn.IFS(H178=1,1,K178=1,1,L178=1,1,M178=1,1,N178=1,1,P178=1,1,TRUE,0)</f>
        <v>0</v>
      </c>
      <c r="S178" s="35">
        <f>IF(AND(G178=1,R178=1),0,R178)</f>
        <v>0</v>
      </c>
      <c r="T178" s="53" t="s">
        <v>1</v>
      </c>
      <c r="U178" s="34" cm="1">
        <f t="array" ref="U178">_xlfn.IFS(T178="UNLIKELY", 1, T178="POSSIBLE", 1, T178="LIKELY",1, T178="VERY_LIKELY", 1, TRUE, 0)</f>
        <v>1</v>
      </c>
      <c r="V178" s="24" cm="1">
        <f t="array" ref="V178">_xlfn.IFS(T178="POSSIBLE", 1, T178="LIKELY",1, T178="VERY_LIKELY", 1, TRUE, 0)</f>
        <v>0</v>
      </c>
      <c r="W178" s="24" cm="1">
        <f t="array" ref="W178">_xlfn.IFS(T178="LIKELY",1, T178="VERY_LIKELY", 1, TRUE, 0)</f>
        <v>0</v>
      </c>
      <c r="X178" s="35" cm="1">
        <f t="array" ref="X178">_xlfn.IFS(T178="VERY_LIKELY", 1, TRUE, 0)</f>
        <v>0</v>
      </c>
    </row>
    <row r="179" spans="1:24" ht="20" customHeight="1" x14ac:dyDescent="0.2">
      <c r="A179" s="22" t="s">
        <v>470</v>
      </c>
      <c r="B179" s="49" t="str">
        <f>SUBSTITUTE(A179,"/Users/timomiessen/Desktop/imagesdk/blackwomen1/","Image_")</f>
        <v>Image_BW_167.jpg</v>
      </c>
      <c r="C179" s="41" t="s">
        <v>390</v>
      </c>
      <c r="D179" s="23" t="s">
        <v>1516</v>
      </c>
      <c r="E179" s="24">
        <v>0</v>
      </c>
      <c r="F179" s="24">
        <v>1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 cm="1">
        <f t="array" ref="R179">_xlfn.IFS(H179=1,1,K179=1,1,L179=1,1,M179=1,1,N179=1,1,P179=1,1,TRUE,0)</f>
        <v>0</v>
      </c>
      <c r="S179" s="35">
        <f>IF(AND(G179=1,R179=1),0,R179)</f>
        <v>0</v>
      </c>
      <c r="T179" s="53" t="s">
        <v>4</v>
      </c>
      <c r="U179" s="34" cm="1">
        <f t="array" ref="U179">_xlfn.IFS(T179="UNLIKELY", 1, T179="POSSIBLE", 1, T179="LIKELY",1, T179="VERY_LIKELY", 1, TRUE, 0)</f>
        <v>0</v>
      </c>
      <c r="V179" s="24" cm="1">
        <f t="array" ref="V179">_xlfn.IFS(T179="POSSIBLE", 1, T179="LIKELY",1, T179="VERY_LIKELY", 1, TRUE, 0)</f>
        <v>0</v>
      </c>
      <c r="W179" s="24" cm="1">
        <f t="array" ref="W179">_xlfn.IFS(T179="LIKELY",1, T179="VERY_LIKELY", 1, TRUE, 0)</f>
        <v>0</v>
      </c>
      <c r="X179" s="35" cm="1">
        <f t="array" ref="X179">_xlfn.IFS(T179="VERY_LIKELY", 1, TRUE, 0)</f>
        <v>0</v>
      </c>
    </row>
    <row r="180" spans="1:24" ht="20" customHeight="1" x14ac:dyDescent="0.2">
      <c r="A180" s="22" t="s">
        <v>471</v>
      </c>
      <c r="B180" s="49" t="str">
        <f>SUBSTITUTE(A180,"/Users/timomiessen/Desktop/imagesdk/blackwomen1/","Image_")</f>
        <v>Image_BW_168.jpg</v>
      </c>
      <c r="C180" s="41" t="s">
        <v>390</v>
      </c>
      <c r="D180" s="23" t="s">
        <v>1516</v>
      </c>
      <c r="E180" s="24">
        <v>0</v>
      </c>
      <c r="F180" s="24">
        <v>1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 cm="1">
        <f t="array" ref="R180">_xlfn.IFS(H180=1,1,K180=1,1,L180=1,1,M180=1,1,N180=1,1,P180=1,1,TRUE,0)</f>
        <v>0</v>
      </c>
      <c r="S180" s="35">
        <f>IF(AND(G180=1,R180=1),0,R180)</f>
        <v>0</v>
      </c>
      <c r="T180" s="53" t="s">
        <v>4</v>
      </c>
      <c r="U180" s="34" cm="1">
        <f t="array" ref="U180">_xlfn.IFS(T180="UNLIKELY", 1, T180="POSSIBLE", 1, T180="LIKELY",1, T180="VERY_LIKELY", 1, TRUE, 0)</f>
        <v>0</v>
      </c>
      <c r="V180" s="24" cm="1">
        <f t="array" ref="V180">_xlfn.IFS(T180="POSSIBLE", 1, T180="LIKELY",1, T180="VERY_LIKELY", 1, TRUE, 0)</f>
        <v>0</v>
      </c>
      <c r="W180" s="24" cm="1">
        <f t="array" ref="W180">_xlfn.IFS(T180="LIKELY",1, T180="VERY_LIKELY", 1, TRUE, 0)</f>
        <v>0</v>
      </c>
      <c r="X180" s="35" cm="1">
        <f t="array" ref="X180">_xlfn.IFS(T180="VERY_LIKELY", 1, TRUE, 0)</f>
        <v>0</v>
      </c>
    </row>
    <row r="181" spans="1:24" ht="20" customHeight="1" x14ac:dyDescent="0.2">
      <c r="A181" s="22" t="s">
        <v>472</v>
      </c>
      <c r="B181" s="49" t="str">
        <f>SUBSTITUTE(A181,"/Users/timomiessen/Desktop/imagesdk/blackwomen1/","Image_")</f>
        <v>Image_BW_169.jpg</v>
      </c>
      <c r="C181" s="41" t="s">
        <v>390</v>
      </c>
      <c r="D181" s="23" t="s">
        <v>1516</v>
      </c>
      <c r="E181" s="24">
        <v>0</v>
      </c>
      <c r="F181" s="24">
        <v>1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 cm="1">
        <f t="array" ref="R181">_xlfn.IFS(H181=1,1,K181=1,1,L181=1,1,M181=1,1,N181=1,1,P181=1,1,TRUE,0)</f>
        <v>0</v>
      </c>
      <c r="S181" s="35">
        <f>IF(AND(G181=1,R181=1),0,R181)</f>
        <v>0</v>
      </c>
      <c r="T181" s="53" t="s">
        <v>4</v>
      </c>
      <c r="U181" s="34" cm="1">
        <f t="array" ref="U181">_xlfn.IFS(T181="UNLIKELY", 1, T181="POSSIBLE", 1, T181="LIKELY",1, T181="VERY_LIKELY", 1, TRUE, 0)</f>
        <v>0</v>
      </c>
      <c r="V181" s="24" cm="1">
        <f t="array" ref="V181">_xlfn.IFS(T181="POSSIBLE", 1, T181="LIKELY",1, T181="VERY_LIKELY", 1, TRUE, 0)</f>
        <v>0</v>
      </c>
      <c r="W181" s="24" cm="1">
        <f t="array" ref="W181">_xlfn.IFS(T181="LIKELY",1, T181="VERY_LIKELY", 1, TRUE, 0)</f>
        <v>0</v>
      </c>
      <c r="X181" s="35" cm="1">
        <f t="array" ref="X181">_xlfn.IFS(T181="VERY_LIKELY", 1, TRUE, 0)</f>
        <v>0</v>
      </c>
    </row>
    <row r="182" spans="1:24" ht="20" customHeight="1" x14ac:dyDescent="0.2">
      <c r="A182" s="22" t="s">
        <v>473</v>
      </c>
      <c r="B182" s="49" t="str">
        <f>SUBSTITUTE(A182,"/Users/timomiessen/Desktop/imagesdk/blackwomen1/","Image_")</f>
        <v>Image_BW_17.jpg</v>
      </c>
      <c r="C182" s="41" t="s">
        <v>390</v>
      </c>
      <c r="D182" s="23" t="s">
        <v>1516</v>
      </c>
      <c r="E182" s="24">
        <v>1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 cm="1">
        <f t="array" ref="R182">_xlfn.IFS(H182=1,1,K182=1,1,L182=1,1,M182=1,1,N182=1,1,P182=1,1,TRUE,0)</f>
        <v>0</v>
      </c>
      <c r="S182" s="35">
        <f>IF(AND(G182=1,R182=1),0,R182)</f>
        <v>0</v>
      </c>
      <c r="T182" s="53" t="s">
        <v>4</v>
      </c>
      <c r="U182" s="34" cm="1">
        <f t="array" ref="U182">_xlfn.IFS(T182="UNLIKELY", 1, T182="POSSIBLE", 1, T182="LIKELY",1, T182="VERY_LIKELY", 1, TRUE, 0)</f>
        <v>0</v>
      </c>
      <c r="V182" s="24" cm="1">
        <f t="array" ref="V182">_xlfn.IFS(T182="POSSIBLE", 1, T182="LIKELY",1, T182="VERY_LIKELY", 1, TRUE, 0)</f>
        <v>0</v>
      </c>
      <c r="W182" s="24" cm="1">
        <f t="array" ref="W182">_xlfn.IFS(T182="LIKELY",1, T182="VERY_LIKELY", 1, TRUE, 0)</f>
        <v>0</v>
      </c>
      <c r="X182" s="35" cm="1">
        <f t="array" ref="X182">_xlfn.IFS(T182="VERY_LIKELY", 1, TRUE, 0)</f>
        <v>0</v>
      </c>
    </row>
    <row r="183" spans="1:24" ht="20" customHeight="1" x14ac:dyDescent="0.2">
      <c r="A183" s="22" t="s">
        <v>474</v>
      </c>
      <c r="B183" s="49" t="str">
        <f>SUBSTITUTE(A183,"/Users/timomiessen/Desktop/imagesdk/blackwomen1/","Image_")</f>
        <v>Image_BW_170.jpg</v>
      </c>
      <c r="C183" s="41" t="s">
        <v>390</v>
      </c>
      <c r="D183" s="23" t="s">
        <v>1516</v>
      </c>
      <c r="E183" s="24">
        <v>0</v>
      </c>
      <c r="F183" s="24">
        <v>1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 cm="1">
        <f t="array" ref="R183">_xlfn.IFS(H183=1,1,K183=1,1,L183=1,1,M183=1,1,N183=1,1,P183=1,1,TRUE,0)</f>
        <v>0</v>
      </c>
      <c r="S183" s="35">
        <f>IF(AND(G183=1,R183=1),0,R183)</f>
        <v>0</v>
      </c>
      <c r="T183" s="53" t="s">
        <v>1</v>
      </c>
      <c r="U183" s="34" cm="1">
        <f t="array" ref="U183">_xlfn.IFS(T183="UNLIKELY", 1, T183="POSSIBLE", 1, T183="LIKELY",1, T183="VERY_LIKELY", 1, TRUE, 0)</f>
        <v>1</v>
      </c>
      <c r="V183" s="24" cm="1">
        <f t="array" ref="V183">_xlfn.IFS(T183="POSSIBLE", 1, T183="LIKELY",1, T183="VERY_LIKELY", 1, TRUE, 0)</f>
        <v>0</v>
      </c>
      <c r="W183" s="24" cm="1">
        <f t="array" ref="W183">_xlfn.IFS(T183="LIKELY",1, T183="VERY_LIKELY", 1, TRUE, 0)</f>
        <v>0</v>
      </c>
      <c r="X183" s="35" cm="1">
        <f t="array" ref="X183">_xlfn.IFS(T183="VERY_LIKELY", 1, TRUE, 0)</f>
        <v>0</v>
      </c>
    </row>
    <row r="184" spans="1:24" ht="20" customHeight="1" x14ac:dyDescent="0.2">
      <c r="A184" s="22" t="s">
        <v>475</v>
      </c>
      <c r="B184" s="49" t="str">
        <f>SUBSTITUTE(A184,"/Users/timomiessen/Desktop/imagesdk/blackwomen1/","Image_")</f>
        <v>Image_BW_171.jpg</v>
      </c>
      <c r="C184" s="41" t="s">
        <v>390</v>
      </c>
      <c r="D184" s="23" t="s">
        <v>1516</v>
      </c>
      <c r="E184" s="24">
        <v>0</v>
      </c>
      <c r="F184" s="24">
        <v>1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 cm="1">
        <f t="array" ref="R184">_xlfn.IFS(H184=1,1,K184=1,1,L184=1,1,M184=1,1,N184=1,1,P184=1,1,TRUE,0)</f>
        <v>0</v>
      </c>
      <c r="S184" s="35">
        <f>IF(AND(G184=1,R184=1),0,R184)</f>
        <v>0</v>
      </c>
      <c r="T184" s="53" t="s">
        <v>4</v>
      </c>
      <c r="U184" s="34" cm="1">
        <f t="array" ref="U184">_xlfn.IFS(T184="UNLIKELY", 1, T184="POSSIBLE", 1, T184="LIKELY",1, T184="VERY_LIKELY", 1, TRUE, 0)</f>
        <v>0</v>
      </c>
      <c r="V184" s="24" cm="1">
        <f t="array" ref="V184">_xlfn.IFS(T184="POSSIBLE", 1, T184="LIKELY",1, T184="VERY_LIKELY", 1, TRUE, 0)</f>
        <v>0</v>
      </c>
      <c r="W184" s="24" cm="1">
        <f t="array" ref="W184">_xlfn.IFS(T184="LIKELY",1, T184="VERY_LIKELY", 1, TRUE, 0)</f>
        <v>0</v>
      </c>
      <c r="X184" s="35" cm="1">
        <f t="array" ref="X184">_xlfn.IFS(T184="VERY_LIKELY", 1, TRUE, 0)</f>
        <v>0</v>
      </c>
    </row>
    <row r="185" spans="1:24" ht="20" customHeight="1" x14ac:dyDescent="0.2">
      <c r="A185" s="22" t="s">
        <v>476</v>
      </c>
      <c r="B185" s="49" t="str">
        <f>SUBSTITUTE(A185,"/Users/timomiessen/Desktop/imagesdk/blackwomen1/","Image_")</f>
        <v>Image_BW_172.jpg</v>
      </c>
      <c r="C185" s="41" t="s">
        <v>390</v>
      </c>
      <c r="D185" s="23" t="s">
        <v>1516</v>
      </c>
      <c r="E185" s="24">
        <v>0</v>
      </c>
      <c r="F185" s="24">
        <v>1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 cm="1">
        <f t="array" ref="R185">_xlfn.IFS(H185=1,1,K185=1,1,L185=1,1,M185=1,1,N185=1,1,P185=1,1,TRUE,0)</f>
        <v>0</v>
      </c>
      <c r="S185" s="35">
        <f>IF(AND(G185=1,R185=1),0,R185)</f>
        <v>0</v>
      </c>
      <c r="T185" s="53" t="s">
        <v>4</v>
      </c>
      <c r="U185" s="34" cm="1">
        <f t="array" ref="U185">_xlfn.IFS(T185="UNLIKELY", 1, T185="POSSIBLE", 1, T185="LIKELY",1, T185="VERY_LIKELY", 1, TRUE, 0)</f>
        <v>0</v>
      </c>
      <c r="V185" s="24" cm="1">
        <f t="array" ref="V185">_xlfn.IFS(T185="POSSIBLE", 1, T185="LIKELY",1, T185="VERY_LIKELY", 1, TRUE, 0)</f>
        <v>0</v>
      </c>
      <c r="W185" s="24" cm="1">
        <f t="array" ref="W185">_xlfn.IFS(T185="LIKELY",1, T185="VERY_LIKELY", 1, TRUE, 0)</f>
        <v>0</v>
      </c>
      <c r="X185" s="35" cm="1">
        <f t="array" ref="X185">_xlfn.IFS(T185="VERY_LIKELY", 1, TRUE, 0)</f>
        <v>0</v>
      </c>
    </row>
    <row r="186" spans="1:24" ht="20" customHeight="1" x14ac:dyDescent="0.2">
      <c r="A186" s="22" t="s">
        <v>477</v>
      </c>
      <c r="B186" s="49" t="str">
        <f>SUBSTITUTE(A186,"/Users/timomiessen/Desktop/imagesdk/blackwomen1/","Image_")</f>
        <v>Image_BW_173.jpg</v>
      </c>
      <c r="C186" s="41" t="s">
        <v>390</v>
      </c>
      <c r="D186" s="23" t="s">
        <v>1516</v>
      </c>
      <c r="E186" s="24">
        <v>0</v>
      </c>
      <c r="F186" s="24">
        <v>1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 cm="1">
        <f t="array" ref="R186">_xlfn.IFS(H186=1,1,K186=1,1,L186=1,1,M186=1,1,N186=1,1,P186=1,1,TRUE,0)</f>
        <v>0</v>
      </c>
      <c r="S186" s="35">
        <f>IF(AND(G186=1,R186=1),0,R186)</f>
        <v>0</v>
      </c>
      <c r="T186" s="53" t="s">
        <v>1</v>
      </c>
      <c r="U186" s="34" cm="1">
        <f t="array" ref="U186">_xlfn.IFS(T186="UNLIKELY", 1, T186="POSSIBLE", 1, T186="LIKELY",1, T186="VERY_LIKELY", 1, TRUE, 0)</f>
        <v>1</v>
      </c>
      <c r="V186" s="24" cm="1">
        <f t="array" ref="V186">_xlfn.IFS(T186="POSSIBLE", 1, T186="LIKELY",1, T186="VERY_LIKELY", 1, TRUE, 0)</f>
        <v>0</v>
      </c>
      <c r="W186" s="24" cm="1">
        <f t="array" ref="W186">_xlfn.IFS(T186="LIKELY",1, T186="VERY_LIKELY", 1, TRUE, 0)</f>
        <v>0</v>
      </c>
      <c r="X186" s="35" cm="1">
        <f t="array" ref="X186">_xlfn.IFS(T186="VERY_LIKELY", 1, TRUE, 0)</f>
        <v>0</v>
      </c>
    </row>
    <row r="187" spans="1:24" ht="20" customHeight="1" x14ac:dyDescent="0.2">
      <c r="A187" s="22" t="s">
        <v>478</v>
      </c>
      <c r="B187" s="49" t="str">
        <f>SUBSTITUTE(A187,"/Users/timomiessen/Desktop/imagesdk/blackwomen1/","Image_")</f>
        <v>Image_BW_174.jpg</v>
      </c>
      <c r="C187" s="41" t="s">
        <v>390</v>
      </c>
      <c r="D187" s="23" t="s">
        <v>1516</v>
      </c>
      <c r="E187" s="24">
        <v>0</v>
      </c>
      <c r="F187" s="24">
        <v>1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 cm="1">
        <f t="array" ref="R187">_xlfn.IFS(H187=1,1,K187=1,1,L187=1,1,M187=1,1,N187=1,1,P187=1,1,TRUE,0)</f>
        <v>0</v>
      </c>
      <c r="S187" s="35">
        <f>IF(AND(G187=1,R187=1),0,R187)</f>
        <v>0</v>
      </c>
      <c r="T187" s="53" t="s">
        <v>4</v>
      </c>
      <c r="U187" s="34" cm="1">
        <f t="array" ref="U187">_xlfn.IFS(T187="UNLIKELY", 1, T187="POSSIBLE", 1, T187="LIKELY",1, T187="VERY_LIKELY", 1, TRUE, 0)</f>
        <v>0</v>
      </c>
      <c r="V187" s="24" cm="1">
        <f t="array" ref="V187">_xlfn.IFS(T187="POSSIBLE", 1, T187="LIKELY",1, T187="VERY_LIKELY", 1, TRUE, 0)</f>
        <v>0</v>
      </c>
      <c r="W187" s="24" cm="1">
        <f t="array" ref="W187">_xlfn.IFS(T187="LIKELY",1, T187="VERY_LIKELY", 1, TRUE, 0)</f>
        <v>0</v>
      </c>
      <c r="X187" s="35" cm="1">
        <f t="array" ref="X187">_xlfn.IFS(T187="VERY_LIKELY", 1, TRUE, 0)</f>
        <v>0</v>
      </c>
    </row>
    <row r="188" spans="1:24" ht="20" customHeight="1" x14ac:dyDescent="0.2">
      <c r="A188" s="22" t="s">
        <v>479</v>
      </c>
      <c r="B188" s="49" t="str">
        <f>SUBSTITUTE(A188,"/Users/timomiessen/Desktop/imagesdk/blackwomen1/","Image_")</f>
        <v>Image_BW_175.jpg</v>
      </c>
      <c r="C188" s="41" t="s">
        <v>390</v>
      </c>
      <c r="D188" s="23" t="s">
        <v>1516</v>
      </c>
      <c r="E188" s="24">
        <v>0</v>
      </c>
      <c r="F188" s="24">
        <v>1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 cm="1">
        <f t="array" ref="R188">_xlfn.IFS(H188=1,1,K188=1,1,L188=1,1,M188=1,1,N188=1,1,P188=1,1,TRUE,0)</f>
        <v>0</v>
      </c>
      <c r="S188" s="35">
        <f>IF(AND(G188=1,R188=1),0,R188)</f>
        <v>0</v>
      </c>
      <c r="T188" s="53" t="s">
        <v>4</v>
      </c>
      <c r="U188" s="34" cm="1">
        <f t="array" ref="U188">_xlfn.IFS(T188="UNLIKELY", 1, T188="POSSIBLE", 1, T188="LIKELY",1, T188="VERY_LIKELY", 1, TRUE, 0)</f>
        <v>0</v>
      </c>
      <c r="V188" s="24" cm="1">
        <f t="array" ref="V188">_xlfn.IFS(T188="POSSIBLE", 1, T188="LIKELY",1, T188="VERY_LIKELY", 1, TRUE, 0)</f>
        <v>0</v>
      </c>
      <c r="W188" s="24" cm="1">
        <f t="array" ref="W188">_xlfn.IFS(T188="LIKELY",1, T188="VERY_LIKELY", 1, TRUE, 0)</f>
        <v>0</v>
      </c>
      <c r="X188" s="35" cm="1">
        <f t="array" ref="X188">_xlfn.IFS(T188="VERY_LIKELY", 1, TRUE, 0)</f>
        <v>0</v>
      </c>
    </row>
    <row r="189" spans="1:24" ht="20" customHeight="1" x14ac:dyDescent="0.2">
      <c r="A189" s="22" t="s">
        <v>480</v>
      </c>
      <c r="B189" s="49" t="str">
        <f>SUBSTITUTE(A189,"/Users/timomiessen/Desktop/imagesdk/blackwomen1/","Image_")</f>
        <v>Image_BW_176.jpg</v>
      </c>
      <c r="C189" s="41" t="s">
        <v>390</v>
      </c>
      <c r="D189" s="23" t="s">
        <v>1516</v>
      </c>
      <c r="E189" s="24">
        <v>0</v>
      </c>
      <c r="F189" s="24">
        <v>1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 cm="1">
        <f t="array" ref="R189">_xlfn.IFS(H189=1,1,K189=1,1,L189=1,1,M189=1,1,N189=1,1,P189=1,1,TRUE,0)</f>
        <v>0</v>
      </c>
      <c r="S189" s="35">
        <f>IF(AND(G189=1,R189=1),0,R189)</f>
        <v>0</v>
      </c>
      <c r="T189" s="53" t="s">
        <v>4</v>
      </c>
      <c r="U189" s="34" cm="1">
        <f t="array" ref="U189">_xlfn.IFS(T189="UNLIKELY", 1, T189="POSSIBLE", 1, T189="LIKELY",1, T189="VERY_LIKELY", 1, TRUE, 0)</f>
        <v>0</v>
      </c>
      <c r="V189" s="24" cm="1">
        <f t="array" ref="V189">_xlfn.IFS(T189="POSSIBLE", 1, T189="LIKELY",1, T189="VERY_LIKELY", 1, TRUE, 0)</f>
        <v>0</v>
      </c>
      <c r="W189" s="24" cm="1">
        <f t="array" ref="W189">_xlfn.IFS(T189="LIKELY",1, T189="VERY_LIKELY", 1, TRUE, 0)</f>
        <v>0</v>
      </c>
      <c r="X189" s="35" cm="1">
        <f t="array" ref="X189">_xlfn.IFS(T189="VERY_LIKELY", 1, TRUE, 0)</f>
        <v>0</v>
      </c>
    </row>
    <row r="190" spans="1:24" ht="20" customHeight="1" x14ac:dyDescent="0.2">
      <c r="A190" s="22" t="s">
        <v>481</v>
      </c>
      <c r="B190" s="49" t="str">
        <f>SUBSTITUTE(A190,"/Users/timomiessen/Desktop/imagesdk/blackwomen1/","Image_")</f>
        <v>Image_BW_177.jpg</v>
      </c>
      <c r="C190" s="41" t="s">
        <v>390</v>
      </c>
      <c r="D190" s="23" t="s">
        <v>1516</v>
      </c>
      <c r="E190" s="24">
        <v>0</v>
      </c>
      <c r="F190" s="24">
        <v>1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 cm="1">
        <f t="array" ref="R190">_xlfn.IFS(H190=1,1,K190=1,1,L190=1,1,M190=1,1,N190=1,1,P190=1,1,TRUE,0)</f>
        <v>0</v>
      </c>
      <c r="S190" s="35">
        <f>IF(AND(G190=1,R190=1),0,R190)</f>
        <v>0</v>
      </c>
      <c r="T190" s="53" t="s">
        <v>1</v>
      </c>
      <c r="U190" s="34" cm="1">
        <f t="array" ref="U190">_xlfn.IFS(T190="UNLIKELY", 1, T190="POSSIBLE", 1, T190="LIKELY",1, T190="VERY_LIKELY", 1, TRUE, 0)</f>
        <v>1</v>
      </c>
      <c r="V190" s="24" cm="1">
        <f t="array" ref="V190">_xlfn.IFS(T190="POSSIBLE", 1, T190="LIKELY",1, T190="VERY_LIKELY", 1, TRUE, 0)</f>
        <v>0</v>
      </c>
      <c r="W190" s="24" cm="1">
        <f t="array" ref="W190">_xlfn.IFS(T190="LIKELY",1, T190="VERY_LIKELY", 1, TRUE, 0)</f>
        <v>0</v>
      </c>
      <c r="X190" s="35" cm="1">
        <f t="array" ref="X190">_xlfn.IFS(T190="VERY_LIKELY", 1, TRUE, 0)</f>
        <v>0</v>
      </c>
    </row>
    <row r="191" spans="1:24" ht="20" customHeight="1" x14ac:dyDescent="0.2">
      <c r="A191" s="22" t="s">
        <v>482</v>
      </c>
      <c r="B191" s="49" t="str">
        <f>SUBSTITUTE(A191,"/Users/timomiessen/Desktop/imagesdk/blackwomen1/","Image_")</f>
        <v>Image_BW_178.jpg</v>
      </c>
      <c r="C191" s="41" t="s">
        <v>390</v>
      </c>
      <c r="D191" s="23" t="s">
        <v>1516</v>
      </c>
      <c r="E191" s="24">
        <v>0</v>
      </c>
      <c r="F191" s="24">
        <v>1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 cm="1">
        <f t="array" ref="R191">_xlfn.IFS(H191=1,1,K191=1,1,L191=1,1,M191=1,1,N191=1,1,P191=1,1,TRUE,0)</f>
        <v>0</v>
      </c>
      <c r="S191" s="35">
        <f>IF(AND(G191=1,R191=1),0,R191)</f>
        <v>0</v>
      </c>
      <c r="T191" s="53" t="s">
        <v>4</v>
      </c>
      <c r="U191" s="34" cm="1">
        <f t="array" ref="U191">_xlfn.IFS(T191="UNLIKELY", 1, T191="POSSIBLE", 1, T191="LIKELY",1, T191="VERY_LIKELY", 1, TRUE, 0)</f>
        <v>0</v>
      </c>
      <c r="V191" s="24" cm="1">
        <f t="array" ref="V191">_xlfn.IFS(T191="POSSIBLE", 1, T191="LIKELY",1, T191="VERY_LIKELY", 1, TRUE, 0)</f>
        <v>0</v>
      </c>
      <c r="W191" s="24" cm="1">
        <f t="array" ref="W191">_xlfn.IFS(T191="LIKELY",1, T191="VERY_LIKELY", 1, TRUE, 0)</f>
        <v>0</v>
      </c>
      <c r="X191" s="35" cm="1">
        <f t="array" ref="X191">_xlfn.IFS(T191="VERY_LIKELY", 1, TRUE, 0)</f>
        <v>0</v>
      </c>
    </row>
    <row r="192" spans="1:24" ht="20" customHeight="1" x14ac:dyDescent="0.2">
      <c r="A192" s="22" t="s">
        <v>483</v>
      </c>
      <c r="B192" s="49" t="str">
        <f>SUBSTITUTE(A192,"/Users/timomiessen/Desktop/imagesdk/blackwomen1/","Image_")</f>
        <v>Image_BW_179.jpg</v>
      </c>
      <c r="C192" s="41" t="s">
        <v>390</v>
      </c>
      <c r="D192" s="23" t="s">
        <v>1516</v>
      </c>
      <c r="E192" s="24">
        <v>0</v>
      </c>
      <c r="F192" s="24">
        <v>1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 cm="1">
        <f t="array" ref="R192">_xlfn.IFS(H192=1,1,K192=1,1,L192=1,1,M192=1,1,N192=1,1,P192=1,1,TRUE,0)</f>
        <v>0</v>
      </c>
      <c r="S192" s="35">
        <f>IF(AND(G192=1,R192=1),0,R192)</f>
        <v>0</v>
      </c>
      <c r="T192" s="53" t="s">
        <v>2</v>
      </c>
      <c r="U192" s="34" cm="1">
        <f t="array" ref="U192">_xlfn.IFS(T192="UNLIKELY", 1, T192="POSSIBLE", 1, T192="LIKELY",1, T192="VERY_LIKELY", 1, TRUE, 0)</f>
        <v>1</v>
      </c>
      <c r="V192" s="24" cm="1">
        <f t="array" ref="V192">_xlfn.IFS(T192="POSSIBLE", 1, T192="LIKELY",1, T192="VERY_LIKELY", 1, TRUE, 0)</f>
        <v>1</v>
      </c>
      <c r="W192" s="24" cm="1">
        <f t="array" ref="W192">_xlfn.IFS(T192="LIKELY",1, T192="VERY_LIKELY", 1, TRUE, 0)</f>
        <v>0</v>
      </c>
      <c r="X192" s="35" cm="1">
        <f t="array" ref="X192">_xlfn.IFS(T192="VERY_LIKELY", 1, TRUE, 0)</f>
        <v>0</v>
      </c>
    </row>
    <row r="193" spans="1:24" ht="20" customHeight="1" x14ac:dyDescent="0.2">
      <c r="A193" s="22" t="s">
        <v>484</v>
      </c>
      <c r="B193" s="49" t="str">
        <f>SUBSTITUTE(A193,"/Users/timomiessen/Desktop/imagesdk/blackwomen1/","Image_")</f>
        <v>Image_BW_18.jpg</v>
      </c>
      <c r="C193" s="41" t="s">
        <v>390</v>
      </c>
      <c r="D193" s="23" t="s">
        <v>1516</v>
      </c>
      <c r="E193" s="24">
        <v>1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 cm="1">
        <f t="array" ref="R193">_xlfn.IFS(H193=1,1,K193=1,1,L193=1,1,M193=1,1,N193=1,1,P193=1,1,TRUE,0)</f>
        <v>0</v>
      </c>
      <c r="S193" s="35">
        <f>IF(AND(G193=1,R193=1),0,R193)</f>
        <v>0</v>
      </c>
      <c r="T193" s="53" t="s">
        <v>1</v>
      </c>
      <c r="U193" s="34" cm="1">
        <f t="array" ref="U193">_xlfn.IFS(T193="UNLIKELY", 1, T193="POSSIBLE", 1, T193="LIKELY",1, T193="VERY_LIKELY", 1, TRUE, 0)</f>
        <v>1</v>
      </c>
      <c r="V193" s="24" cm="1">
        <f t="array" ref="V193">_xlfn.IFS(T193="POSSIBLE", 1, T193="LIKELY",1, T193="VERY_LIKELY", 1, TRUE, 0)</f>
        <v>0</v>
      </c>
      <c r="W193" s="24" cm="1">
        <f t="array" ref="W193">_xlfn.IFS(T193="LIKELY",1, T193="VERY_LIKELY", 1, TRUE, 0)</f>
        <v>0</v>
      </c>
      <c r="X193" s="35" cm="1">
        <f t="array" ref="X193">_xlfn.IFS(T193="VERY_LIKELY", 1, TRUE, 0)</f>
        <v>0</v>
      </c>
    </row>
    <row r="194" spans="1:24" ht="20" customHeight="1" x14ac:dyDescent="0.2">
      <c r="A194" s="22" t="s">
        <v>485</v>
      </c>
      <c r="B194" s="49" t="str">
        <f>SUBSTITUTE(A194,"/Users/timomiessen/Desktop/imagesdk/blackwomen1/","Image_")</f>
        <v>Image_BW_180.jpg</v>
      </c>
      <c r="C194" s="41" t="s">
        <v>390</v>
      </c>
      <c r="D194" s="23" t="s">
        <v>1516</v>
      </c>
      <c r="E194" s="24">
        <v>0</v>
      </c>
      <c r="F194" s="24">
        <v>1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 cm="1">
        <f t="array" ref="R194">_xlfn.IFS(H194=1,1,K194=1,1,L194=1,1,M194=1,1,N194=1,1,P194=1,1,TRUE,0)</f>
        <v>0</v>
      </c>
      <c r="S194" s="35">
        <f>IF(AND(G194=1,R194=1),0,R194)</f>
        <v>0</v>
      </c>
      <c r="T194" s="53" t="s">
        <v>4</v>
      </c>
      <c r="U194" s="34" cm="1">
        <f t="array" ref="U194">_xlfn.IFS(T194="UNLIKELY", 1, T194="POSSIBLE", 1, T194="LIKELY",1, T194="VERY_LIKELY", 1, TRUE, 0)</f>
        <v>0</v>
      </c>
      <c r="V194" s="24" cm="1">
        <f t="array" ref="V194">_xlfn.IFS(T194="POSSIBLE", 1, T194="LIKELY",1, T194="VERY_LIKELY", 1, TRUE, 0)</f>
        <v>0</v>
      </c>
      <c r="W194" s="24" cm="1">
        <f t="array" ref="W194">_xlfn.IFS(T194="LIKELY",1, T194="VERY_LIKELY", 1, TRUE, 0)</f>
        <v>0</v>
      </c>
      <c r="X194" s="35" cm="1">
        <f t="array" ref="X194">_xlfn.IFS(T194="VERY_LIKELY", 1, TRUE, 0)</f>
        <v>0</v>
      </c>
    </row>
    <row r="195" spans="1:24" ht="20" customHeight="1" x14ac:dyDescent="0.2">
      <c r="A195" s="22" t="s">
        <v>486</v>
      </c>
      <c r="B195" s="49" t="str">
        <f>SUBSTITUTE(A195,"/Users/timomiessen/Desktop/imagesdk/blackwomen1/","Image_")</f>
        <v>Image_BW_181.jpg</v>
      </c>
      <c r="C195" s="41" t="s">
        <v>390</v>
      </c>
      <c r="D195" s="23" t="s">
        <v>1516</v>
      </c>
      <c r="E195" s="24">
        <v>0</v>
      </c>
      <c r="F195" s="24">
        <v>1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 cm="1">
        <f t="array" ref="R195">_xlfn.IFS(H195=1,1,K195=1,1,L195=1,1,M195=1,1,N195=1,1,P195=1,1,TRUE,0)</f>
        <v>0</v>
      </c>
      <c r="S195" s="35">
        <f>IF(AND(G195=1,R195=1),0,R195)</f>
        <v>0</v>
      </c>
      <c r="T195" s="53" t="s">
        <v>4</v>
      </c>
      <c r="U195" s="34" cm="1">
        <f t="array" ref="U195">_xlfn.IFS(T195="UNLIKELY", 1, T195="POSSIBLE", 1, T195="LIKELY",1, T195="VERY_LIKELY", 1, TRUE, 0)</f>
        <v>0</v>
      </c>
      <c r="V195" s="24" cm="1">
        <f t="array" ref="V195">_xlfn.IFS(T195="POSSIBLE", 1, T195="LIKELY",1, T195="VERY_LIKELY", 1, TRUE, 0)</f>
        <v>0</v>
      </c>
      <c r="W195" s="24" cm="1">
        <f t="array" ref="W195">_xlfn.IFS(T195="LIKELY",1, T195="VERY_LIKELY", 1, TRUE, 0)</f>
        <v>0</v>
      </c>
      <c r="X195" s="35" cm="1">
        <f t="array" ref="X195">_xlfn.IFS(T195="VERY_LIKELY", 1, TRUE, 0)</f>
        <v>0</v>
      </c>
    </row>
    <row r="196" spans="1:24" ht="20" customHeight="1" x14ac:dyDescent="0.2">
      <c r="A196" s="22" t="s">
        <v>487</v>
      </c>
      <c r="B196" s="49" t="str">
        <f>SUBSTITUTE(A196,"/Users/timomiessen/Desktop/imagesdk/blackwomen1/","Image_")</f>
        <v>Image_BW_182.jpg</v>
      </c>
      <c r="C196" s="41" t="s">
        <v>390</v>
      </c>
      <c r="D196" s="23" t="s">
        <v>1516</v>
      </c>
      <c r="E196" s="24">
        <v>0</v>
      </c>
      <c r="F196" s="24">
        <v>1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 cm="1">
        <f t="array" ref="R196">_xlfn.IFS(H196=1,1,K196=1,1,L196=1,1,M196=1,1,N196=1,1,P196=1,1,TRUE,0)</f>
        <v>0</v>
      </c>
      <c r="S196" s="35">
        <f>IF(AND(G196=1,R196=1),0,R196)</f>
        <v>0</v>
      </c>
      <c r="T196" s="53" t="s">
        <v>4</v>
      </c>
      <c r="U196" s="34" cm="1">
        <f t="array" ref="U196">_xlfn.IFS(T196="UNLIKELY", 1, T196="POSSIBLE", 1, T196="LIKELY",1, T196="VERY_LIKELY", 1, TRUE, 0)</f>
        <v>0</v>
      </c>
      <c r="V196" s="24" cm="1">
        <f t="array" ref="V196">_xlfn.IFS(T196="POSSIBLE", 1, T196="LIKELY",1, T196="VERY_LIKELY", 1, TRUE, 0)</f>
        <v>0</v>
      </c>
      <c r="W196" s="24" cm="1">
        <f t="array" ref="W196">_xlfn.IFS(T196="LIKELY",1, T196="VERY_LIKELY", 1, TRUE, 0)</f>
        <v>0</v>
      </c>
      <c r="X196" s="35" cm="1">
        <f t="array" ref="X196">_xlfn.IFS(T196="VERY_LIKELY", 1, TRUE, 0)</f>
        <v>0</v>
      </c>
    </row>
    <row r="197" spans="1:24" ht="20" customHeight="1" x14ac:dyDescent="0.2">
      <c r="A197" s="22" t="s">
        <v>488</v>
      </c>
      <c r="B197" s="49" t="str">
        <f>SUBSTITUTE(A197,"/Users/timomiessen/Desktop/imagesdk/blackwomen1/","Image_")</f>
        <v>Image_BW_183.jpg</v>
      </c>
      <c r="C197" s="41" t="s">
        <v>390</v>
      </c>
      <c r="D197" s="23" t="s">
        <v>1516</v>
      </c>
      <c r="E197" s="24">
        <v>0</v>
      </c>
      <c r="F197" s="24">
        <v>1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 cm="1">
        <f t="array" ref="R197">_xlfn.IFS(H197=1,1,K197=1,1,L197=1,1,M197=1,1,N197=1,1,P197=1,1,TRUE,0)</f>
        <v>0</v>
      </c>
      <c r="S197" s="35">
        <f>IF(AND(G197=1,R197=1),0,R197)</f>
        <v>0</v>
      </c>
      <c r="T197" s="53" t="s">
        <v>4</v>
      </c>
      <c r="U197" s="34" cm="1">
        <f t="array" ref="U197">_xlfn.IFS(T197="UNLIKELY", 1, T197="POSSIBLE", 1, T197="LIKELY",1, T197="VERY_LIKELY", 1, TRUE, 0)</f>
        <v>0</v>
      </c>
      <c r="V197" s="24" cm="1">
        <f t="array" ref="V197">_xlfn.IFS(T197="POSSIBLE", 1, T197="LIKELY",1, T197="VERY_LIKELY", 1, TRUE, 0)</f>
        <v>0</v>
      </c>
      <c r="W197" s="24" cm="1">
        <f t="array" ref="W197">_xlfn.IFS(T197="LIKELY",1, T197="VERY_LIKELY", 1, TRUE, 0)</f>
        <v>0</v>
      </c>
      <c r="X197" s="35" cm="1">
        <f t="array" ref="X197">_xlfn.IFS(T197="VERY_LIKELY", 1, TRUE, 0)</f>
        <v>0</v>
      </c>
    </row>
    <row r="198" spans="1:24" ht="20" customHeight="1" x14ac:dyDescent="0.2">
      <c r="A198" s="22" t="s">
        <v>489</v>
      </c>
      <c r="B198" s="49" t="str">
        <f>SUBSTITUTE(A198,"/Users/timomiessen/Desktop/imagesdk/blackwomen1/","Image_")</f>
        <v>Image_BW_184.jpg</v>
      </c>
      <c r="C198" s="41" t="s">
        <v>390</v>
      </c>
      <c r="D198" s="23" t="s">
        <v>1516</v>
      </c>
      <c r="E198" s="24">
        <v>0</v>
      </c>
      <c r="F198" s="24">
        <v>1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 cm="1">
        <f t="array" ref="R198">_xlfn.IFS(H198=1,1,K198=1,1,L198=1,1,M198=1,1,N198=1,1,P198=1,1,TRUE,0)</f>
        <v>0</v>
      </c>
      <c r="S198" s="35">
        <f>IF(AND(G198=1,R198=1),0,R198)</f>
        <v>0</v>
      </c>
      <c r="T198" s="53" t="s">
        <v>1</v>
      </c>
      <c r="U198" s="34" cm="1">
        <f t="array" ref="U198">_xlfn.IFS(T198="UNLIKELY", 1, T198="POSSIBLE", 1, T198="LIKELY",1, T198="VERY_LIKELY", 1, TRUE, 0)</f>
        <v>1</v>
      </c>
      <c r="V198" s="24" cm="1">
        <f t="array" ref="V198">_xlfn.IFS(T198="POSSIBLE", 1, T198="LIKELY",1, T198="VERY_LIKELY", 1, TRUE, 0)</f>
        <v>0</v>
      </c>
      <c r="W198" s="24" cm="1">
        <f t="array" ref="W198">_xlfn.IFS(T198="LIKELY",1, T198="VERY_LIKELY", 1, TRUE, 0)</f>
        <v>0</v>
      </c>
      <c r="X198" s="35" cm="1">
        <f t="array" ref="X198">_xlfn.IFS(T198="VERY_LIKELY", 1, TRUE, 0)</f>
        <v>0</v>
      </c>
    </row>
    <row r="199" spans="1:24" ht="20" customHeight="1" x14ac:dyDescent="0.2">
      <c r="A199" s="22" t="s">
        <v>490</v>
      </c>
      <c r="B199" s="49" t="str">
        <f>SUBSTITUTE(A199,"/Users/timomiessen/Desktop/imagesdk/blackwomen1/","Image_")</f>
        <v>Image_BW_185.jpg</v>
      </c>
      <c r="C199" s="41" t="s">
        <v>390</v>
      </c>
      <c r="D199" s="23" t="s">
        <v>1516</v>
      </c>
      <c r="E199" s="24">
        <v>0</v>
      </c>
      <c r="F199" s="24">
        <v>1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 cm="1">
        <f t="array" ref="R199">_xlfn.IFS(H199=1,1,K199=1,1,L199=1,1,M199=1,1,N199=1,1,P199=1,1,TRUE,0)</f>
        <v>0</v>
      </c>
      <c r="S199" s="35">
        <f>IF(AND(G199=1,R199=1),0,R199)</f>
        <v>0</v>
      </c>
      <c r="T199" s="53" t="s">
        <v>1</v>
      </c>
      <c r="U199" s="34" cm="1">
        <f t="array" ref="U199">_xlfn.IFS(T199="UNLIKELY", 1, T199="POSSIBLE", 1, T199="LIKELY",1, T199="VERY_LIKELY", 1, TRUE, 0)</f>
        <v>1</v>
      </c>
      <c r="V199" s="24" cm="1">
        <f t="array" ref="V199">_xlfn.IFS(T199="POSSIBLE", 1, T199="LIKELY",1, T199="VERY_LIKELY", 1, TRUE, 0)</f>
        <v>0</v>
      </c>
      <c r="W199" s="24" cm="1">
        <f t="array" ref="W199">_xlfn.IFS(T199="LIKELY",1, T199="VERY_LIKELY", 1, TRUE, 0)</f>
        <v>0</v>
      </c>
      <c r="X199" s="35" cm="1">
        <f t="array" ref="X199">_xlfn.IFS(T199="VERY_LIKELY", 1, TRUE, 0)</f>
        <v>0</v>
      </c>
    </row>
    <row r="200" spans="1:24" ht="20" customHeight="1" x14ac:dyDescent="0.2">
      <c r="A200" s="22" t="s">
        <v>491</v>
      </c>
      <c r="B200" s="49" t="str">
        <f>SUBSTITUTE(A200,"/Users/timomiessen/Desktop/imagesdk/blackwomen1/","Image_")</f>
        <v>Image_BW_186.jpg</v>
      </c>
      <c r="C200" s="41" t="s">
        <v>390</v>
      </c>
      <c r="D200" s="23" t="s">
        <v>1516</v>
      </c>
      <c r="E200" s="24">
        <v>0</v>
      </c>
      <c r="F200" s="24">
        <v>1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 cm="1">
        <f t="array" ref="R200">_xlfn.IFS(H200=1,1,K200=1,1,L200=1,1,M200=1,1,N200=1,1,P200=1,1,TRUE,0)</f>
        <v>0</v>
      </c>
      <c r="S200" s="35">
        <f>IF(AND(G200=1,R200=1),0,R200)</f>
        <v>0</v>
      </c>
      <c r="T200" s="53" t="s">
        <v>1</v>
      </c>
      <c r="U200" s="34" cm="1">
        <f t="array" ref="U200">_xlfn.IFS(T200="UNLIKELY", 1, T200="POSSIBLE", 1, T200="LIKELY",1, T200="VERY_LIKELY", 1, TRUE, 0)</f>
        <v>1</v>
      </c>
      <c r="V200" s="24" cm="1">
        <f t="array" ref="V200">_xlfn.IFS(T200="POSSIBLE", 1, T200="LIKELY",1, T200="VERY_LIKELY", 1, TRUE, 0)</f>
        <v>0</v>
      </c>
      <c r="W200" s="24" cm="1">
        <f t="array" ref="W200">_xlfn.IFS(T200="LIKELY",1, T200="VERY_LIKELY", 1, TRUE, 0)</f>
        <v>0</v>
      </c>
      <c r="X200" s="35" cm="1">
        <f t="array" ref="X200">_xlfn.IFS(T200="VERY_LIKELY", 1, TRUE, 0)</f>
        <v>0</v>
      </c>
    </row>
    <row r="201" spans="1:24" ht="20" customHeight="1" x14ac:dyDescent="0.2">
      <c r="A201" s="22" t="s">
        <v>492</v>
      </c>
      <c r="B201" s="49" t="str">
        <f>SUBSTITUTE(A201,"/Users/timomiessen/Desktop/imagesdk/blackwomen1/","Image_")</f>
        <v>Image_BW_187.jpg</v>
      </c>
      <c r="C201" s="41" t="s">
        <v>390</v>
      </c>
      <c r="D201" s="23" t="s">
        <v>1516</v>
      </c>
      <c r="E201" s="24">
        <v>0</v>
      </c>
      <c r="F201" s="24">
        <v>1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 cm="1">
        <f t="array" ref="R201">_xlfn.IFS(H201=1,1,K201=1,1,L201=1,1,M201=1,1,N201=1,1,P201=1,1,TRUE,0)</f>
        <v>0</v>
      </c>
      <c r="S201" s="35">
        <f>IF(AND(G201=1,R201=1),0,R201)</f>
        <v>0</v>
      </c>
      <c r="T201" s="53" t="s">
        <v>2</v>
      </c>
      <c r="U201" s="34" cm="1">
        <f t="array" ref="U201">_xlfn.IFS(T201="UNLIKELY", 1, T201="POSSIBLE", 1, T201="LIKELY",1, T201="VERY_LIKELY", 1, TRUE, 0)</f>
        <v>1</v>
      </c>
      <c r="V201" s="24" cm="1">
        <f t="array" ref="V201">_xlfn.IFS(T201="POSSIBLE", 1, T201="LIKELY",1, T201="VERY_LIKELY", 1, TRUE, 0)</f>
        <v>1</v>
      </c>
      <c r="W201" s="24" cm="1">
        <f t="array" ref="W201">_xlfn.IFS(T201="LIKELY",1, T201="VERY_LIKELY", 1, TRUE, 0)</f>
        <v>0</v>
      </c>
      <c r="X201" s="35" cm="1">
        <f t="array" ref="X201">_xlfn.IFS(T201="VERY_LIKELY", 1, TRUE, 0)</f>
        <v>0</v>
      </c>
    </row>
    <row r="202" spans="1:24" ht="20" customHeight="1" x14ac:dyDescent="0.2">
      <c r="A202" s="22" t="s">
        <v>493</v>
      </c>
      <c r="B202" s="49" t="str">
        <f>SUBSTITUTE(A202,"/Users/timomiessen/Desktop/imagesdk/blackwomen1/","Image_")</f>
        <v>Image_BW_188.jpg</v>
      </c>
      <c r="C202" s="41" t="s">
        <v>390</v>
      </c>
      <c r="D202" s="23" t="s">
        <v>1516</v>
      </c>
      <c r="E202" s="24">
        <v>0</v>
      </c>
      <c r="F202" s="24">
        <v>1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 cm="1">
        <f t="array" ref="R202">_xlfn.IFS(H202=1,1,K202=1,1,L202=1,1,M202=1,1,N202=1,1,P202=1,1,TRUE,0)</f>
        <v>0</v>
      </c>
      <c r="S202" s="35">
        <f>IF(AND(G202=1,R202=1),0,R202)</f>
        <v>0</v>
      </c>
      <c r="T202" s="53" t="s">
        <v>1</v>
      </c>
      <c r="U202" s="34" cm="1">
        <f t="array" ref="U202">_xlfn.IFS(T202="UNLIKELY", 1, T202="POSSIBLE", 1, T202="LIKELY",1, T202="VERY_LIKELY", 1, TRUE, 0)</f>
        <v>1</v>
      </c>
      <c r="V202" s="24" cm="1">
        <f t="array" ref="V202">_xlfn.IFS(T202="POSSIBLE", 1, T202="LIKELY",1, T202="VERY_LIKELY", 1, TRUE, 0)</f>
        <v>0</v>
      </c>
      <c r="W202" s="24" cm="1">
        <f t="array" ref="W202">_xlfn.IFS(T202="LIKELY",1, T202="VERY_LIKELY", 1, TRUE, 0)</f>
        <v>0</v>
      </c>
      <c r="X202" s="35" cm="1">
        <f t="array" ref="X202">_xlfn.IFS(T202="VERY_LIKELY", 1, TRUE, 0)</f>
        <v>0</v>
      </c>
    </row>
    <row r="203" spans="1:24" ht="20" customHeight="1" x14ac:dyDescent="0.2">
      <c r="A203" s="22" t="s">
        <v>494</v>
      </c>
      <c r="B203" s="49" t="str">
        <f>SUBSTITUTE(A203,"/Users/timomiessen/Desktop/imagesdk/blackwomen1/","Image_")</f>
        <v>Image_BW_189.jpg</v>
      </c>
      <c r="C203" s="41" t="s">
        <v>390</v>
      </c>
      <c r="D203" s="23" t="s">
        <v>1516</v>
      </c>
      <c r="E203" s="24">
        <v>0</v>
      </c>
      <c r="F203" s="24">
        <v>1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 cm="1">
        <f t="array" ref="R203">_xlfn.IFS(H203=1,1,K203=1,1,L203=1,1,M203=1,1,N203=1,1,P203=1,1,TRUE,0)</f>
        <v>0</v>
      </c>
      <c r="S203" s="35">
        <f>IF(AND(G203=1,R203=1),0,R203)</f>
        <v>0</v>
      </c>
      <c r="T203" s="53" t="s">
        <v>12</v>
      </c>
      <c r="U203" s="34" cm="1">
        <f t="array" ref="U203">_xlfn.IFS(T203="UNLIKELY", 1, T203="POSSIBLE", 1, T203="LIKELY",1, T203="VERY_LIKELY", 1, TRUE, 0)</f>
        <v>1</v>
      </c>
      <c r="V203" s="24" cm="1">
        <f t="array" ref="V203">_xlfn.IFS(T203="POSSIBLE", 1, T203="LIKELY",1, T203="VERY_LIKELY", 1, TRUE, 0)</f>
        <v>1</v>
      </c>
      <c r="W203" s="24" cm="1">
        <f t="array" ref="W203">_xlfn.IFS(T203="LIKELY",1, T203="VERY_LIKELY", 1, TRUE, 0)</f>
        <v>1</v>
      </c>
      <c r="X203" s="35" cm="1">
        <f t="array" ref="X203">_xlfn.IFS(T203="VERY_LIKELY", 1, TRUE, 0)</f>
        <v>0</v>
      </c>
    </row>
    <row r="204" spans="1:24" ht="20" customHeight="1" x14ac:dyDescent="0.2">
      <c r="A204" s="22" t="s">
        <v>495</v>
      </c>
      <c r="B204" s="49" t="str">
        <f>SUBSTITUTE(A204,"/Users/timomiessen/Desktop/imagesdk/blackwomen1/","Image_")</f>
        <v>Image_BW_19.jpg</v>
      </c>
      <c r="C204" s="41" t="s">
        <v>390</v>
      </c>
      <c r="D204" s="23" t="s">
        <v>1516</v>
      </c>
      <c r="E204" s="24">
        <v>1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 cm="1">
        <f t="array" ref="R204">_xlfn.IFS(H204=1,1,K204=1,1,L204=1,1,M204=1,1,N204=1,1,P204=1,1,TRUE,0)</f>
        <v>0</v>
      </c>
      <c r="S204" s="35">
        <f>IF(AND(G204=1,R204=1),0,R204)</f>
        <v>0</v>
      </c>
      <c r="T204" s="53" t="s">
        <v>4</v>
      </c>
      <c r="U204" s="34" cm="1">
        <f t="array" ref="U204">_xlfn.IFS(T204="UNLIKELY", 1, T204="POSSIBLE", 1, T204="LIKELY",1, T204="VERY_LIKELY", 1, TRUE, 0)</f>
        <v>0</v>
      </c>
      <c r="V204" s="24" cm="1">
        <f t="array" ref="V204">_xlfn.IFS(T204="POSSIBLE", 1, T204="LIKELY",1, T204="VERY_LIKELY", 1, TRUE, 0)</f>
        <v>0</v>
      </c>
      <c r="W204" s="24" cm="1">
        <f t="array" ref="W204">_xlfn.IFS(T204="LIKELY",1, T204="VERY_LIKELY", 1, TRUE, 0)</f>
        <v>0</v>
      </c>
      <c r="X204" s="35" cm="1">
        <f t="array" ref="X204">_xlfn.IFS(T204="VERY_LIKELY", 1, TRUE, 0)</f>
        <v>0</v>
      </c>
    </row>
    <row r="205" spans="1:24" ht="20" customHeight="1" x14ac:dyDescent="0.2">
      <c r="A205" s="22" t="s">
        <v>496</v>
      </c>
      <c r="B205" s="49" t="str">
        <f>SUBSTITUTE(A205,"/Users/timomiessen/Desktop/imagesdk/blackwomen1/","Image_")</f>
        <v>Image_BW_190.jpg</v>
      </c>
      <c r="C205" s="41" t="s">
        <v>390</v>
      </c>
      <c r="D205" s="23" t="s">
        <v>1516</v>
      </c>
      <c r="E205" s="24">
        <v>0</v>
      </c>
      <c r="F205" s="24">
        <v>1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 cm="1">
        <f t="array" ref="R205">_xlfn.IFS(H205=1,1,K205=1,1,L205=1,1,M205=1,1,N205=1,1,P205=1,1,TRUE,0)</f>
        <v>0</v>
      </c>
      <c r="S205" s="35">
        <f>IF(AND(G205=1,R205=1),0,R205)</f>
        <v>0</v>
      </c>
      <c r="T205" s="53" t="s">
        <v>1</v>
      </c>
      <c r="U205" s="34" cm="1">
        <f t="array" ref="U205">_xlfn.IFS(T205="UNLIKELY", 1, T205="POSSIBLE", 1, T205="LIKELY",1, T205="VERY_LIKELY", 1, TRUE, 0)</f>
        <v>1</v>
      </c>
      <c r="V205" s="24" cm="1">
        <f t="array" ref="V205">_xlfn.IFS(T205="POSSIBLE", 1, T205="LIKELY",1, T205="VERY_LIKELY", 1, TRUE, 0)</f>
        <v>0</v>
      </c>
      <c r="W205" s="24" cm="1">
        <f t="array" ref="W205">_xlfn.IFS(T205="LIKELY",1, T205="VERY_LIKELY", 1, TRUE, 0)</f>
        <v>0</v>
      </c>
      <c r="X205" s="35" cm="1">
        <f t="array" ref="X205">_xlfn.IFS(T205="VERY_LIKELY", 1, TRUE, 0)</f>
        <v>0</v>
      </c>
    </row>
    <row r="206" spans="1:24" ht="20" customHeight="1" x14ac:dyDescent="0.2">
      <c r="A206" s="22" t="s">
        <v>497</v>
      </c>
      <c r="B206" s="49" t="str">
        <f>SUBSTITUTE(A206,"/Users/timomiessen/Desktop/imagesdk/blackwomen1/","Image_")</f>
        <v>Image_BW_191.jpg</v>
      </c>
      <c r="C206" s="41" t="s">
        <v>390</v>
      </c>
      <c r="D206" s="23" t="s">
        <v>1516</v>
      </c>
      <c r="E206" s="24">
        <v>0</v>
      </c>
      <c r="F206" s="24">
        <v>1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 cm="1">
        <f t="array" ref="R206">_xlfn.IFS(H206=1,1,K206=1,1,L206=1,1,M206=1,1,N206=1,1,P206=1,1,TRUE,0)</f>
        <v>0</v>
      </c>
      <c r="S206" s="35">
        <f>IF(AND(G206=1,R206=1),0,R206)</f>
        <v>0</v>
      </c>
      <c r="T206" s="53" t="s">
        <v>4</v>
      </c>
      <c r="U206" s="34" cm="1">
        <f t="array" ref="U206">_xlfn.IFS(T206="UNLIKELY", 1, T206="POSSIBLE", 1, T206="LIKELY",1, T206="VERY_LIKELY", 1, TRUE, 0)</f>
        <v>0</v>
      </c>
      <c r="V206" s="24" cm="1">
        <f t="array" ref="V206">_xlfn.IFS(T206="POSSIBLE", 1, T206="LIKELY",1, T206="VERY_LIKELY", 1, TRUE, 0)</f>
        <v>0</v>
      </c>
      <c r="W206" s="24" cm="1">
        <f t="array" ref="W206">_xlfn.IFS(T206="LIKELY",1, T206="VERY_LIKELY", 1, TRUE, 0)</f>
        <v>0</v>
      </c>
      <c r="X206" s="35" cm="1">
        <f t="array" ref="X206">_xlfn.IFS(T206="VERY_LIKELY", 1, TRUE, 0)</f>
        <v>0</v>
      </c>
    </row>
    <row r="207" spans="1:24" ht="20" customHeight="1" x14ac:dyDescent="0.2">
      <c r="A207" s="22" t="s">
        <v>498</v>
      </c>
      <c r="B207" s="49" t="str">
        <f>SUBSTITUTE(A207,"/Users/timomiessen/Desktop/imagesdk/blackwomen1/","Image_")</f>
        <v>Image_BW_192.jpg</v>
      </c>
      <c r="C207" s="41" t="s">
        <v>390</v>
      </c>
      <c r="D207" s="23" t="s">
        <v>1516</v>
      </c>
      <c r="E207" s="24">
        <v>0</v>
      </c>
      <c r="F207" s="24">
        <v>1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 cm="1">
        <f t="array" ref="R207">_xlfn.IFS(H207=1,1,K207=1,1,L207=1,1,M207=1,1,N207=1,1,P207=1,1,TRUE,0)</f>
        <v>0</v>
      </c>
      <c r="S207" s="35">
        <f>IF(AND(G207=1,R207=1),0,R207)</f>
        <v>0</v>
      </c>
      <c r="T207" s="53" t="s">
        <v>1</v>
      </c>
      <c r="U207" s="34" cm="1">
        <f t="array" ref="U207">_xlfn.IFS(T207="UNLIKELY", 1, T207="POSSIBLE", 1, T207="LIKELY",1, T207="VERY_LIKELY", 1, TRUE, 0)</f>
        <v>1</v>
      </c>
      <c r="V207" s="24" cm="1">
        <f t="array" ref="V207">_xlfn.IFS(T207="POSSIBLE", 1, T207="LIKELY",1, T207="VERY_LIKELY", 1, TRUE, 0)</f>
        <v>0</v>
      </c>
      <c r="W207" s="24" cm="1">
        <f t="array" ref="W207">_xlfn.IFS(T207="LIKELY",1, T207="VERY_LIKELY", 1, TRUE, 0)</f>
        <v>0</v>
      </c>
      <c r="X207" s="35" cm="1">
        <f t="array" ref="X207">_xlfn.IFS(T207="VERY_LIKELY", 1, TRUE, 0)</f>
        <v>0</v>
      </c>
    </row>
    <row r="208" spans="1:24" ht="20" customHeight="1" x14ac:dyDescent="0.2">
      <c r="A208" s="22" t="s">
        <v>499</v>
      </c>
      <c r="B208" s="49" t="str">
        <f>SUBSTITUTE(A208,"/Users/timomiessen/Desktop/imagesdk/blackwomen1/","Image_")</f>
        <v>Image_BW_193.jpg</v>
      </c>
      <c r="C208" s="41" t="s">
        <v>390</v>
      </c>
      <c r="D208" s="23" t="s">
        <v>1516</v>
      </c>
      <c r="E208" s="24">
        <v>0</v>
      </c>
      <c r="F208" s="24">
        <v>1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 cm="1">
        <f t="array" ref="R208">_xlfn.IFS(H208=1,1,K208=1,1,L208=1,1,M208=1,1,N208=1,1,P208=1,1,TRUE,0)</f>
        <v>0</v>
      </c>
      <c r="S208" s="35">
        <f>IF(AND(G208=1,R208=1),0,R208)</f>
        <v>0</v>
      </c>
      <c r="T208" s="53" t="s">
        <v>4</v>
      </c>
      <c r="U208" s="34" cm="1">
        <f t="array" ref="U208">_xlfn.IFS(T208="UNLIKELY", 1, T208="POSSIBLE", 1, T208="LIKELY",1, T208="VERY_LIKELY", 1, TRUE, 0)</f>
        <v>0</v>
      </c>
      <c r="V208" s="24" cm="1">
        <f t="array" ref="V208">_xlfn.IFS(T208="POSSIBLE", 1, T208="LIKELY",1, T208="VERY_LIKELY", 1, TRUE, 0)</f>
        <v>0</v>
      </c>
      <c r="W208" s="24" cm="1">
        <f t="array" ref="W208">_xlfn.IFS(T208="LIKELY",1, T208="VERY_LIKELY", 1, TRUE, 0)</f>
        <v>0</v>
      </c>
      <c r="X208" s="35" cm="1">
        <f t="array" ref="X208">_xlfn.IFS(T208="VERY_LIKELY", 1, TRUE, 0)</f>
        <v>0</v>
      </c>
    </row>
    <row r="209" spans="1:24" ht="20" customHeight="1" x14ac:dyDescent="0.2">
      <c r="A209" s="22" t="s">
        <v>500</v>
      </c>
      <c r="B209" s="49" t="str">
        <f>SUBSTITUTE(A209,"/Users/timomiessen/Desktop/imagesdk/blackwomen1/","Image_")</f>
        <v>Image_BW_194.jpg</v>
      </c>
      <c r="C209" s="41" t="s">
        <v>390</v>
      </c>
      <c r="D209" s="23" t="s">
        <v>1516</v>
      </c>
      <c r="E209" s="24">
        <v>0</v>
      </c>
      <c r="F209" s="24">
        <v>1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 cm="1">
        <f t="array" ref="R209">_xlfn.IFS(H209=1,1,K209=1,1,L209=1,1,M209=1,1,N209=1,1,P209=1,1,TRUE,0)</f>
        <v>0</v>
      </c>
      <c r="S209" s="35">
        <f>IF(AND(G209=1,R209=1),0,R209)</f>
        <v>0</v>
      </c>
      <c r="T209" s="53" t="s">
        <v>1</v>
      </c>
      <c r="U209" s="34" cm="1">
        <f t="array" ref="U209">_xlfn.IFS(T209="UNLIKELY", 1, T209="POSSIBLE", 1, T209="LIKELY",1, T209="VERY_LIKELY", 1, TRUE, 0)</f>
        <v>1</v>
      </c>
      <c r="V209" s="24" cm="1">
        <f t="array" ref="V209">_xlfn.IFS(T209="POSSIBLE", 1, T209="LIKELY",1, T209="VERY_LIKELY", 1, TRUE, 0)</f>
        <v>0</v>
      </c>
      <c r="W209" s="24" cm="1">
        <f t="array" ref="W209">_xlfn.IFS(T209="LIKELY",1, T209="VERY_LIKELY", 1, TRUE, 0)</f>
        <v>0</v>
      </c>
      <c r="X209" s="35" cm="1">
        <f t="array" ref="X209">_xlfn.IFS(T209="VERY_LIKELY", 1, TRUE, 0)</f>
        <v>0</v>
      </c>
    </row>
    <row r="210" spans="1:24" ht="20" customHeight="1" x14ac:dyDescent="0.2">
      <c r="A210" s="22" t="s">
        <v>501</v>
      </c>
      <c r="B210" s="49" t="str">
        <f>SUBSTITUTE(A210,"/Users/timomiessen/Desktop/imagesdk/blackwomen1/","Image_")</f>
        <v>Image_BW_195.jpg</v>
      </c>
      <c r="C210" s="41" t="s">
        <v>390</v>
      </c>
      <c r="D210" s="23" t="s">
        <v>1516</v>
      </c>
      <c r="E210" s="24">
        <v>0</v>
      </c>
      <c r="F210" s="24">
        <v>1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 cm="1">
        <f t="array" ref="R210">_xlfn.IFS(H210=1,1,K210=1,1,L210=1,1,M210=1,1,N210=1,1,P210=1,1,TRUE,0)</f>
        <v>0</v>
      </c>
      <c r="S210" s="35">
        <f>IF(AND(G210=1,R210=1),0,R210)</f>
        <v>0</v>
      </c>
      <c r="T210" s="53" t="s">
        <v>4</v>
      </c>
      <c r="U210" s="34" cm="1">
        <f t="array" ref="U210">_xlfn.IFS(T210="UNLIKELY", 1, T210="POSSIBLE", 1, T210="LIKELY",1, T210="VERY_LIKELY", 1, TRUE, 0)</f>
        <v>0</v>
      </c>
      <c r="V210" s="24" cm="1">
        <f t="array" ref="V210">_xlfn.IFS(T210="POSSIBLE", 1, T210="LIKELY",1, T210="VERY_LIKELY", 1, TRUE, 0)</f>
        <v>0</v>
      </c>
      <c r="W210" s="24" cm="1">
        <f t="array" ref="W210">_xlfn.IFS(T210="LIKELY",1, T210="VERY_LIKELY", 1, TRUE, 0)</f>
        <v>0</v>
      </c>
      <c r="X210" s="35" cm="1">
        <f t="array" ref="X210">_xlfn.IFS(T210="VERY_LIKELY", 1, TRUE, 0)</f>
        <v>0</v>
      </c>
    </row>
    <row r="211" spans="1:24" ht="20" customHeight="1" x14ac:dyDescent="0.2">
      <c r="A211" s="22" t="s">
        <v>502</v>
      </c>
      <c r="B211" s="49" t="str">
        <f>SUBSTITUTE(A211,"/Users/timomiessen/Desktop/imagesdk/blackwomen1/","Image_")</f>
        <v>Image_BW_196.jpg</v>
      </c>
      <c r="C211" s="41" t="s">
        <v>390</v>
      </c>
      <c r="D211" s="23" t="s">
        <v>1516</v>
      </c>
      <c r="E211" s="24">
        <v>0</v>
      </c>
      <c r="F211" s="24">
        <v>1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 cm="1">
        <f t="array" ref="R211">_xlfn.IFS(H211=1,1,K211=1,1,L211=1,1,M211=1,1,N211=1,1,P211=1,1,TRUE,0)</f>
        <v>0</v>
      </c>
      <c r="S211" s="35">
        <f>IF(AND(G211=1,R211=1),0,R211)</f>
        <v>0</v>
      </c>
      <c r="T211" s="53" t="s">
        <v>4</v>
      </c>
      <c r="U211" s="34" cm="1">
        <f t="array" ref="U211">_xlfn.IFS(T211="UNLIKELY", 1, T211="POSSIBLE", 1, T211="LIKELY",1, T211="VERY_LIKELY", 1, TRUE, 0)</f>
        <v>0</v>
      </c>
      <c r="V211" s="24" cm="1">
        <f t="array" ref="V211">_xlfn.IFS(T211="POSSIBLE", 1, T211="LIKELY",1, T211="VERY_LIKELY", 1, TRUE, 0)</f>
        <v>0</v>
      </c>
      <c r="W211" s="24" cm="1">
        <f t="array" ref="W211">_xlfn.IFS(T211="LIKELY",1, T211="VERY_LIKELY", 1, TRUE, 0)</f>
        <v>0</v>
      </c>
      <c r="X211" s="35" cm="1">
        <f t="array" ref="X211">_xlfn.IFS(T211="VERY_LIKELY", 1, TRUE, 0)</f>
        <v>0</v>
      </c>
    </row>
    <row r="212" spans="1:24" ht="20" customHeight="1" x14ac:dyDescent="0.2">
      <c r="A212" s="22" t="s">
        <v>503</v>
      </c>
      <c r="B212" s="49" t="str">
        <f>SUBSTITUTE(A212,"/Users/timomiessen/Desktop/imagesdk/blackwomen1/","Image_")</f>
        <v>Image_BW_197.jpg</v>
      </c>
      <c r="C212" s="41" t="s">
        <v>390</v>
      </c>
      <c r="D212" s="23" t="s">
        <v>1516</v>
      </c>
      <c r="E212" s="24">
        <v>0</v>
      </c>
      <c r="F212" s="24">
        <v>1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 cm="1">
        <f t="array" ref="R212">_xlfn.IFS(H212=1,1,K212=1,1,L212=1,1,M212=1,1,N212=1,1,P212=1,1,TRUE,0)</f>
        <v>0</v>
      </c>
      <c r="S212" s="35">
        <f>IF(AND(G212=1,R212=1),0,R212)</f>
        <v>0</v>
      </c>
      <c r="T212" s="53" t="s">
        <v>4</v>
      </c>
      <c r="U212" s="34" cm="1">
        <f t="array" ref="U212">_xlfn.IFS(T212="UNLIKELY", 1, T212="POSSIBLE", 1, T212="LIKELY",1, T212="VERY_LIKELY", 1, TRUE, 0)</f>
        <v>0</v>
      </c>
      <c r="V212" s="24" cm="1">
        <f t="array" ref="V212">_xlfn.IFS(T212="POSSIBLE", 1, T212="LIKELY",1, T212="VERY_LIKELY", 1, TRUE, 0)</f>
        <v>0</v>
      </c>
      <c r="W212" s="24" cm="1">
        <f t="array" ref="W212">_xlfn.IFS(T212="LIKELY",1, T212="VERY_LIKELY", 1, TRUE, 0)</f>
        <v>0</v>
      </c>
      <c r="X212" s="35" cm="1">
        <f t="array" ref="X212">_xlfn.IFS(T212="VERY_LIKELY", 1, TRUE, 0)</f>
        <v>0</v>
      </c>
    </row>
    <row r="213" spans="1:24" ht="20" customHeight="1" x14ac:dyDescent="0.2">
      <c r="A213" s="22" t="s">
        <v>504</v>
      </c>
      <c r="B213" s="49" t="str">
        <f>SUBSTITUTE(A213,"/Users/timomiessen/Desktop/imagesdk/blackwomen1/","Image_")</f>
        <v>Image_BW_198.jpg</v>
      </c>
      <c r="C213" s="41" t="s">
        <v>390</v>
      </c>
      <c r="D213" s="23" t="s">
        <v>1516</v>
      </c>
      <c r="E213" s="24">
        <v>0</v>
      </c>
      <c r="F213" s="24">
        <v>1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 cm="1">
        <f t="array" ref="R213">_xlfn.IFS(H213=1,1,K213=1,1,L213=1,1,M213=1,1,N213=1,1,P213=1,1,TRUE,0)</f>
        <v>0</v>
      </c>
      <c r="S213" s="35">
        <f>IF(AND(G213=1,R213=1),0,R213)</f>
        <v>0</v>
      </c>
      <c r="T213" s="53" t="s">
        <v>1</v>
      </c>
      <c r="U213" s="34" cm="1">
        <f t="array" ref="U213">_xlfn.IFS(T213="UNLIKELY", 1, T213="POSSIBLE", 1, T213="LIKELY",1, T213="VERY_LIKELY", 1, TRUE, 0)</f>
        <v>1</v>
      </c>
      <c r="V213" s="24" cm="1">
        <f t="array" ref="V213">_xlfn.IFS(T213="POSSIBLE", 1, T213="LIKELY",1, T213="VERY_LIKELY", 1, TRUE, 0)</f>
        <v>0</v>
      </c>
      <c r="W213" s="24" cm="1">
        <f t="array" ref="W213">_xlfn.IFS(T213="LIKELY",1, T213="VERY_LIKELY", 1, TRUE, 0)</f>
        <v>0</v>
      </c>
      <c r="X213" s="35" cm="1">
        <f t="array" ref="X213">_xlfn.IFS(T213="VERY_LIKELY", 1, TRUE, 0)</f>
        <v>0</v>
      </c>
    </row>
    <row r="214" spans="1:24" ht="20" customHeight="1" x14ac:dyDescent="0.2">
      <c r="A214" s="22" t="s">
        <v>505</v>
      </c>
      <c r="B214" s="49" t="str">
        <f>SUBSTITUTE(A214,"/Users/timomiessen/Desktop/imagesdk/blackwomen1/","Image_")</f>
        <v>Image_BW_199.jpg</v>
      </c>
      <c r="C214" s="41" t="s">
        <v>390</v>
      </c>
      <c r="D214" s="23" t="s">
        <v>1516</v>
      </c>
      <c r="E214" s="24">
        <v>0</v>
      </c>
      <c r="F214" s="24">
        <v>1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 cm="1">
        <f t="array" ref="R214">_xlfn.IFS(H214=1,1,K214=1,1,L214=1,1,M214=1,1,N214=1,1,P214=1,1,TRUE,0)</f>
        <v>0</v>
      </c>
      <c r="S214" s="35">
        <f>IF(AND(G214=1,R214=1),0,R214)</f>
        <v>0</v>
      </c>
      <c r="T214" s="53" t="s">
        <v>113</v>
      </c>
      <c r="U214" s="34" cm="1">
        <f t="array" ref="U214">_xlfn.IFS(T214="UNLIKELY", 1, T214="POSSIBLE", 1, T214="LIKELY",1, T214="VERY_LIKELY", 1, TRUE, 0)</f>
        <v>1</v>
      </c>
      <c r="V214" s="24" cm="1">
        <f t="array" ref="V214">_xlfn.IFS(T214="POSSIBLE", 1, T214="LIKELY",1, T214="VERY_LIKELY", 1, TRUE, 0)</f>
        <v>1</v>
      </c>
      <c r="W214" s="24" cm="1">
        <f t="array" ref="W214">_xlfn.IFS(T214="LIKELY",1, T214="VERY_LIKELY", 1, TRUE, 0)</f>
        <v>1</v>
      </c>
      <c r="X214" s="35" cm="1">
        <f t="array" ref="X214">_xlfn.IFS(T214="VERY_LIKELY", 1, TRUE, 0)</f>
        <v>1</v>
      </c>
    </row>
    <row r="215" spans="1:24" ht="20" customHeight="1" x14ac:dyDescent="0.2">
      <c r="A215" s="22" t="s">
        <v>506</v>
      </c>
      <c r="B215" s="49" t="str">
        <f>SUBSTITUTE(A215,"/Users/timomiessen/Desktop/imagesdk/blackwomen1/","Image_")</f>
        <v>Image_BW_2.jpg</v>
      </c>
      <c r="C215" s="41" t="s">
        <v>390</v>
      </c>
      <c r="D215" s="23" t="s">
        <v>1516</v>
      </c>
      <c r="E215" s="24">
        <v>1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 cm="1">
        <f t="array" ref="R215">_xlfn.IFS(H215=1,1,K215=1,1,L215=1,1,M215=1,1,N215=1,1,P215=1,1,TRUE,0)</f>
        <v>0</v>
      </c>
      <c r="S215" s="35">
        <f>IF(AND(G215=1,R215=1),0,R215)</f>
        <v>0</v>
      </c>
      <c r="T215" s="53" t="s">
        <v>4</v>
      </c>
      <c r="U215" s="34" cm="1">
        <f t="array" ref="U215">_xlfn.IFS(T215="UNLIKELY", 1, T215="POSSIBLE", 1, T215="LIKELY",1, T215="VERY_LIKELY", 1, TRUE, 0)</f>
        <v>0</v>
      </c>
      <c r="V215" s="24" cm="1">
        <f t="array" ref="V215">_xlfn.IFS(T215="POSSIBLE", 1, T215="LIKELY",1, T215="VERY_LIKELY", 1, TRUE, 0)</f>
        <v>0</v>
      </c>
      <c r="W215" s="24" cm="1">
        <f t="array" ref="W215">_xlfn.IFS(T215="LIKELY",1, T215="VERY_LIKELY", 1, TRUE, 0)</f>
        <v>0</v>
      </c>
      <c r="X215" s="35" cm="1">
        <f t="array" ref="X215">_xlfn.IFS(T215="VERY_LIKELY", 1, TRUE, 0)</f>
        <v>0</v>
      </c>
    </row>
    <row r="216" spans="1:24" ht="20" customHeight="1" x14ac:dyDescent="0.2">
      <c r="A216" s="22" t="s">
        <v>507</v>
      </c>
      <c r="B216" s="49" t="str">
        <f>SUBSTITUTE(A216,"/Users/timomiessen/Desktop/imagesdk/blackwomen1/","Image_")</f>
        <v>Image_BW_20.jpg</v>
      </c>
      <c r="C216" s="41" t="s">
        <v>390</v>
      </c>
      <c r="D216" s="23" t="s">
        <v>1516</v>
      </c>
      <c r="E216" s="24">
        <v>1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 cm="1">
        <f t="array" ref="R216">_xlfn.IFS(H216=1,1,K216=1,1,L216=1,1,M216=1,1,N216=1,1,P216=1,1,TRUE,0)</f>
        <v>0</v>
      </c>
      <c r="S216" s="35">
        <f>IF(AND(G216=1,R216=1),0,R216)</f>
        <v>0</v>
      </c>
      <c r="T216" s="53" t="s">
        <v>1</v>
      </c>
      <c r="U216" s="34" cm="1">
        <f t="array" ref="U216">_xlfn.IFS(T216="UNLIKELY", 1, T216="POSSIBLE", 1, T216="LIKELY",1, T216="VERY_LIKELY", 1, TRUE, 0)</f>
        <v>1</v>
      </c>
      <c r="V216" s="24" cm="1">
        <f t="array" ref="V216">_xlfn.IFS(T216="POSSIBLE", 1, T216="LIKELY",1, T216="VERY_LIKELY", 1, TRUE, 0)</f>
        <v>0</v>
      </c>
      <c r="W216" s="24" cm="1">
        <f t="array" ref="W216">_xlfn.IFS(T216="LIKELY",1, T216="VERY_LIKELY", 1, TRUE, 0)</f>
        <v>0</v>
      </c>
      <c r="X216" s="35" cm="1">
        <f t="array" ref="X216">_xlfn.IFS(T216="VERY_LIKELY", 1, TRUE, 0)</f>
        <v>0</v>
      </c>
    </row>
    <row r="217" spans="1:24" ht="20" customHeight="1" x14ac:dyDescent="0.2">
      <c r="A217" s="22" t="s">
        <v>508</v>
      </c>
      <c r="B217" s="49" t="str">
        <f>SUBSTITUTE(A217,"/Users/timomiessen/Desktop/imagesdk/blackwomen1/","Image_")</f>
        <v>Image_BW_200.jpg</v>
      </c>
      <c r="C217" s="41" t="s">
        <v>390</v>
      </c>
      <c r="D217" s="23" t="s">
        <v>1516</v>
      </c>
      <c r="E217" s="24">
        <v>0</v>
      </c>
      <c r="F217" s="24">
        <v>1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 cm="1">
        <f t="array" ref="R217">_xlfn.IFS(H217=1,1,K217=1,1,L217=1,1,M217=1,1,N217=1,1,P217=1,1,TRUE,0)</f>
        <v>0</v>
      </c>
      <c r="S217" s="35">
        <f>IF(AND(G217=1,R217=1),0,R217)</f>
        <v>0</v>
      </c>
      <c r="T217" s="53" t="s">
        <v>4</v>
      </c>
      <c r="U217" s="34" cm="1">
        <f t="array" ref="U217">_xlfn.IFS(T217="UNLIKELY", 1, T217="POSSIBLE", 1, T217="LIKELY",1, T217="VERY_LIKELY", 1, TRUE, 0)</f>
        <v>0</v>
      </c>
      <c r="V217" s="24" cm="1">
        <f t="array" ref="V217">_xlfn.IFS(T217="POSSIBLE", 1, T217="LIKELY",1, T217="VERY_LIKELY", 1, TRUE, 0)</f>
        <v>0</v>
      </c>
      <c r="W217" s="24" cm="1">
        <f t="array" ref="W217">_xlfn.IFS(T217="LIKELY",1, T217="VERY_LIKELY", 1, TRUE, 0)</f>
        <v>0</v>
      </c>
      <c r="X217" s="35" cm="1">
        <f t="array" ref="X217">_xlfn.IFS(T217="VERY_LIKELY", 1, TRUE, 0)</f>
        <v>0</v>
      </c>
    </row>
    <row r="218" spans="1:24" ht="20" customHeight="1" x14ac:dyDescent="0.2">
      <c r="A218" s="22" t="s">
        <v>509</v>
      </c>
      <c r="B218" s="49" t="str">
        <f>SUBSTITUTE(A218,"/Users/timomiessen/Desktop/imagesdk/blackwomen1/","Image_")</f>
        <v>Image_BW_201.jpg</v>
      </c>
      <c r="C218" s="41" t="s">
        <v>390</v>
      </c>
      <c r="D218" s="23" t="s">
        <v>1516</v>
      </c>
      <c r="E218" s="24">
        <v>0</v>
      </c>
      <c r="F218" s="24">
        <v>1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 cm="1">
        <f t="array" ref="R218">_xlfn.IFS(H218=1,1,K218=1,1,L218=1,1,M218=1,1,N218=1,1,P218=1,1,TRUE,0)</f>
        <v>0</v>
      </c>
      <c r="S218" s="35">
        <f>IF(AND(G218=1,R218=1),0,R218)</f>
        <v>0</v>
      </c>
      <c r="T218" s="53" t="s">
        <v>4</v>
      </c>
      <c r="U218" s="34" cm="1">
        <f t="array" ref="U218">_xlfn.IFS(T218="UNLIKELY", 1, T218="POSSIBLE", 1, T218="LIKELY",1, T218="VERY_LIKELY", 1, TRUE, 0)</f>
        <v>0</v>
      </c>
      <c r="V218" s="24" cm="1">
        <f t="array" ref="V218">_xlfn.IFS(T218="POSSIBLE", 1, T218="LIKELY",1, T218="VERY_LIKELY", 1, TRUE, 0)</f>
        <v>0</v>
      </c>
      <c r="W218" s="24" cm="1">
        <f t="array" ref="W218">_xlfn.IFS(T218="LIKELY",1, T218="VERY_LIKELY", 1, TRUE, 0)</f>
        <v>0</v>
      </c>
      <c r="X218" s="35" cm="1">
        <f t="array" ref="X218">_xlfn.IFS(T218="VERY_LIKELY", 1, TRUE, 0)</f>
        <v>0</v>
      </c>
    </row>
    <row r="219" spans="1:24" ht="20" customHeight="1" x14ac:dyDescent="0.2">
      <c r="A219" s="22" t="s">
        <v>510</v>
      </c>
      <c r="B219" s="49" t="str">
        <f>SUBSTITUTE(A219,"/Users/timomiessen/Desktop/imagesdk/blackwomen1/","Image_")</f>
        <v>Image_BW_202.jpg</v>
      </c>
      <c r="C219" s="41" t="s">
        <v>390</v>
      </c>
      <c r="D219" s="23" t="s">
        <v>1516</v>
      </c>
      <c r="E219" s="24">
        <v>0</v>
      </c>
      <c r="F219" s="24">
        <v>1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 cm="1">
        <f t="array" ref="R219">_xlfn.IFS(H219=1,1,K219=1,1,L219=1,1,M219=1,1,N219=1,1,P219=1,1,TRUE,0)</f>
        <v>0</v>
      </c>
      <c r="S219" s="35">
        <f>IF(AND(G219=1,R219=1),0,R219)</f>
        <v>0</v>
      </c>
      <c r="T219" s="53" t="s">
        <v>1</v>
      </c>
      <c r="U219" s="34" cm="1">
        <f t="array" ref="U219">_xlfn.IFS(T219="UNLIKELY", 1, T219="POSSIBLE", 1, T219="LIKELY",1, T219="VERY_LIKELY", 1, TRUE, 0)</f>
        <v>1</v>
      </c>
      <c r="V219" s="24" cm="1">
        <f t="array" ref="V219">_xlfn.IFS(T219="POSSIBLE", 1, T219="LIKELY",1, T219="VERY_LIKELY", 1, TRUE, 0)</f>
        <v>0</v>
      </c>
      <c r="W219" s="24" cm="1">
        <f t="array" ref="W219">_xlfn.IFS(T219="LIKELY",1, T219="VERY_LIKELY", 1, TRUE, 0)</f>
        <v>0</v>
      </c>
      <c r="X219" s="35" cm="1">
        <f t="array" ref="X219">_xlfn.IFS(T219="VERY_LIKELY", 1, TRUE, 0)</f>
        <v>0</v>
      </c>
    </row>
    <row r="220" spans="1:24" ht="20" customHeight="1" x14ac:dyDescent="0.2">
      <c r="A220" s="22" t="s">
        <v>511</v>
      </c>
      <c r="B220" s="49" t="str">
        <f>SUBSTITUTE(A220,"/Users/timomiessen/Desktop/imagesdk/blackwomen1/","Image_")</f>
        <v>Image_BW_203.jpg</v>
      </c>
      <c r="C220" s="41" t="s">
        <v>390</v>
      </c>
      <c r="D220" s="23" t="s">
        <v>1516</v>
      </c>
      <c r="E220" s="24">
        <v>0</v>
      </c>
      <c r="F220" s="24">
        <v>1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 cm="1">
        <f t="array" ref="R220">_xlfn.IFS(H220=1,1,K220=1,1,L220=1,1,M220=1,1,N220=1,1,P220=1,1,TRUE,0)</f>
        <v>0</v>
      </c>
      <c r="S220" s="35">
        <f>IF(AND(G220=1,R220=1),0,R220)</f>
        <v>0</v>
      </c>
      <c r="T220" s="53" t="s">
        <v>4</v>
      </c>
      <c r="U220" s="34" cm="1">
        <f t="array" ref="U220">_xlfn.IFS(T220="UNLIKELY", 1, T220="POSSIBLE", 1, T220="LIKELY",1, T220="VERY_LIKELY", 1, TRUE, 0)</f>
        <v>0</v>
      </c>
      <c r="V220" s="24" cm="1">
        <f t="array" ref="V220">_xlfn.IFS(T220="POSSIBLE", 1, T220="LIKELY",1, T220="VERY_LIKELY", 1, TRUE, 0)</f>
        <v>0</v>
      </c>
      <c r="W220" s="24" cm="1">
        <f t="array" ref="W220">_xlfn.IFS(T220="LIKELY",1, T220="VERY_LIKELY", 1, TRUE, 0)</f>
        <v>0</v>
      </c>
      <c r="X220" s="35" cm="1">
        <f t="array" ref="X220">_xlfn.IFS(T220="VERY_LIKELY", 1, TRUE, 0)</f>
        <v>0</v>
      </c>
    </row>
    <row r="221" spans="1:24" ht="20" customHeight="1" x14ac:dyDescent="0.2">
      <c r="A221" s="22" t="s">
        <v>512</v>
      </c>
      <c r="B221" s="49" t="str">
        <f>SUBSTITUTE(A221,"/Users/timomiessen/Desktop/imagesdk/blackwomen1/","Image_")</f>
        <v>Image_BW_204.jpg</v>
      </c>
      <c r="C221" s="41" t="s">
        <v>390</v>
      </c>
      <c r="D221" s="23" t="s">
        <v>1516</v>
      </c>
      <c r="E221" s="24">
        <v>1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 cm="1">
        <f t="array" ref="R221">_xlfn.IFS(H221=1,1,K221=1,1,L221=1,1,M221=1,1,N221=1,1,P221=1,1,TRUE,0)</f>
        <v>0</v>
      </c>
      <c r="S221" s="35">
        <f>IF(AND(G221=1,R221=1),0,R221)</f>
        <v>0</v>
      </c>
      <c r="T221" s="53" t="s">
        <v>1</v>
      </c>
      <c r="U221" s="34" cm="1">
        <f t="array" ref="U221">_xlfn.IFS(T221="UNLIKELY", 1, T221="POSSIBLE", 1, T221="LIKELY",1, T221="VERY_LIKELY", 1, TRUE, 0)</f>
        <v>1</v>
      </c>
      <c r="V221" s="24" cm="1">
        <f t="array" ref="V221">_xlfn.IFS(T221="POSSIBLE", 1, T221="LIKELY",1, T221="VERY_LIKELY", 1, TRUE, 0)</f>
        <v>0</v>
      </c>
      <c r="W221" s="24" cm="1">
        <f t="array" ref="W221">_xlfn.IFS(T221="LIKELY",1, T221="VERY_LIKELY", 1, TRUE, 0)</f>
        <v>0</v>
      </c>
      <c r="X221" s="35" cm="1">
        <f t="array" ref="X221">_xlfn.IFS(T221="VERY_LIKELY", 1, TRUE, 0)</f>
        <v>0</v>
      </c>
    </row>
    <row r="222" spans="1:24" ht="20" customHeight="1" x14ac:dyDescent="0.2">
      <c r="A222" s="22" t="s">
        <v>513</v>
      </c>
      <c r="B222" s="49" t="str">
        <f>SUBSTITUTE(A222,"/Users/timomiessen/Desktop/imagesdk/blackwomen1/","Image_")</f>
        <v>Image_BW_205.jpg</v>
      </c>
      <c r="C222" s="41" t="s">
        <v>390</v>
      </c>
      <c r="D222" s="23" t="s">
        <v>1516</v>
      </c>
      <c r="E222" s="24">
        <v>0</v>
      </c>
      <c r="F222" s="24">
        <v>1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 cm="1">
        <f t="array" ref="R222">_xlfn.IFS(H222=1,1,K222=1,1,L222=1,1,M222=1,1,N222=1,1,P222=1,1,TRUE,0)</f>
        <v>0</v>
      </c>
      <c r="S222" s="35">
        <f>IF(AND(G222=1,R222=1),0,R222)</f>
        <v>0</v>
      </c>
      <c r="T222" s="53" t="s">
        <v>2</v>
      </c>
      <c r="U222" s="34" cm="1">
        <f t="array" ref="U222">_xlfn.IFS(T222="UNLIKELY", 1, T222="POSSIBLE", 1, T222="LIKELY",1, T222="VERY_LIKELY", 1, TRUE, 0)</f>
        <v>1</v>
      </c>
      <c r="V222" s="24" cm="1">
        <f t="array" ref="V222">_xlfn.IFS(T222="POSSIBLE", 1, T222="LIKELY",1, T222="VERY_LIKELY", 1, TRUE, 0)</f>
        <v>1</v>
      </c>
      <c r="W222" s="24" cm="1">
        <f t="array" ref="W222">_xlfn.IFS(T222="LIKELY",1, T222="VERY_LIKELY", 1, TRUE, 0)</f>
        <v>0</v>
      </c>
      <c r="X222" s="35" cm="1">
        <f t="array" ref="X222">_xlfn.IFS(T222="VERY_LIKELY", 1, TRUE, 0)</f>
        <v>0</v>
      </c>
    </row>
    <row r="223" spans="1:24" ht="20" customHeight="1" x14ac:dyDescent="0.2">
      <c r="A223" s="22" t="s">
        <v>514</v>
      </c>
      <c r="B223" s="49" t="str">
        <f>SUBSTITUTE(A223,"/Users/timomiessen/Desktop/imagesdk/blackwomen1/","Image_")</f>
        <v>Image_BW_206.jpg</v>
      </c>
      <c r="C223" s="41" t="s">
        <v>390</v>
      </c>
      <c r="D223" s="23" t="s">
        <v>1516</v>
      </c>
      <c r="E223" s="24">
        <v>0</v>
      </c>
      <c r="F223" s="24">
        <v>1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 cm="1">
        <f t="array" ref="R223">_xlfn.IFS(H223=1,1,K223=1,1,L223=1,1,M223=1,1,N223=1,1,P223=1,1,TRUE,0)</f>
        <v>0</v>
      </c>
      <c r="S223" s="35">
        <f>IF(AND(G223=1,R223=1),0,R223)</f>
        <v>0</v>
      </c>
      <c r="T223" s="53" t="s">
        <v>1</v>
      </c>
      <c r="U223" s="34" cm="1">
        <f t="array" ref="U223">_xlfn.IFS(T223="UNLIKELY", 1, T223="POSSIBLE", 1, T223="LIKELY",1, T223="VERY_LIKELY", 1, TRUE, 0)</f>
        <v>1</v>
      </c>
      <c r="V223" s="24" cm="1">
        <f t="array" ref="V223">_xlfn.IFS(T223="POSSIBLE", 1, T223="LIKELY",1, T223="VERY_LIKELY", 1, TRUE, 0)</f>
        <v>0</v>
      </c>
      <c r="W223" s="24" cm="1">
        <f t="array" ref="W223">_xlfn.IFS(T223="LIKELY",1, T223="VERY_LIKELY", 1, TRUE, 0)</f>
        <v>0</v>
      </c>
      <c r="X223" s="35" cm="1">
        <f t="array" ref="X223">_xlfn.IFS(T223="VERY_LIKELY", 1, TRUE, 0)</f>
        <v>0</v>
      </c>
    </row>
    <row r="224" spans="1:24" ht="20" customHeight="1" x14ac:dyDescent="0.2">
      <c r="A224" s="22" t="s">
        <v>515</v>
      </c>
      <c r="B224" s="49" t="str">
        <f>SUBSTITUTE(A224,"/Users/timomiessen/Desktop/imagesdk/blackwomen1/","Image_")</f>
        <v>Image_BW_207.jpg</v>
      </c>
      <c r="C224" s="41" t="s">
        <v>390</v>
      </c>
      <c r="D224" s="23" t="s">
        <v>1516</v>
      </c>
      <c r="E224" s="24">
        <v>0</v>
      </c>
      <c r="F224" s="24">
        <v>1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 cm="1">
        <f t="array" ref="R224">_xlfn.IFS(H224=1,1,K224=1,1,L224=1,1,M224=1,1,N224=1,1,P224=1,1,TRUE,0)</f>
        <v>0</v>
      </c>
      <c r="S224" s="35">
        <f>IF(AND(G224=1,R224=1),0,R224)</f>
        <v>0</v>
      </c>
      <c r="T224" s="53" t="s">
        <v>1</v>
      </c>
      <c r="U224" s="34" cm="1">
        <f t="array" ref="U224">_xlfn.IFS(T224="UNLIKELY", 1, T224="POSSIBLE", 1, T224="LIKELY",1, T224="VERY_LIKELY", 1, TRUE, 0)</f>
        <v>1</v>
      </c>
      <c r="V224" s="24" cm="1">
        <f t="array" ref="V224">_xlfn.IFS(T224="POSSIBLE", 1, T224="LIKELY",1, T224="VERY_LIKELY", 1, TRUE, 0)</f>
        <v>0</v>
      </c>
      <c r="W224" s="24" cm="1">
        <f t="array" ref="W224">_xlfn.IFS(T224="LIKELY",1, T224="VERY_LIKELY", 1, TRUE, 0)</f>
        <v>0</v>
      </c>
      <c r="X224" s="35" cm="1">
        <f t="array" ref="X224">_xlfn.IFS(T224="VERY_LIKELY", 1, TRUE, 0)</f>
        <v>0</v>
      </c>
    </row>
    <row r="225" spans="1:24" ht="20" customHeight="1" x14ac:dyDescent="0.2">
      <c r="A225" s="22" t="s">
        <v>516</v>
      </c>
      <c r="B225" s="49" t="str">
        <f>SUBSTITUTE(A225,"/Users/timomiessen/Desktop/imagesdk/blackwomen1/","Image_")</f>
        <v>Image_BW_208.jpg</v>
      </c>
      <c r="C225" s="41" t="s">
        <v>390</v>
      </c>
      <c r="D225" s="23" t="s">
        <v>1516</v>
      </c>
      <c r="E225" s="24">
        <v>0</v>
      </c>
      <c r="F225" s="24">
        <v>1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 cm="1">
        <f t="array" ref="R225">_xlfn.IFS(H225=1,1,K225=1,1,L225=1,1,M225=1,1,N225=1,1,P225=1,1,TRUE,0)</f>
        <v>0</v>
      </c>
      <c r="S225" s="35">
        <f>IF(AND(G225=1,R225=1),0,R225)</f>
        <v>0</v>
      </c>
      <c r="T225" s="53" t="s">
        <v>4</v>
      </c>
      <c r="U225" s="34" cm="1">
        <f t="array" ref="U225">_xlfn.IFS(T225="UNLIKELY", 1, T225="POSSIBLE", 1, T225="LIKELY",1, T225="VERY_LIKELY", 1, TRUE, 0)</f>
        <v>0</v>
      </c>
      <c r="V225" s="24" cm="1">
        <f t="array" ref="V225">_xlfn.IFS(T225="POSSIBLE", 1, T225="LIKELY",1, T225="VERY_LIKELY", 1, TRUE, 0)</f>
        <v>0</v>
      </c>
      <c r="W225" s="24" cm="1">
        <f t="array" ref="W225">_xlfn.IFS(T225="LIKELY",1, T225="VERY_LIKELY", 1, TRUE, 0)</f>
        <v>0</v>
      </c>
      <c r="X225" s="35" cm="1">
        <f t="array" ref="X225">_xlfn.IFS(T225="VERY_LIKELY", 1, TRUE, 0)</f>
        <v>0</v>
      </c>
    </row>
    <row r="226" spans="1:24" ht="20" customHeight="1" x14ac:dyDescent="0.2">
      <c r="A226" s="22" t="s">
        <v>517</v>
      </c>
      <c r="B226" s="49" t="str">
        <f>SUBSTITUTE(A226,"/Users/timomiessen/Desktop/imagesdk/blackwomen1/","Image_")</f>
        <v>Image_BW_209.jpg</v>
      </c>
      <c r="C226" s="41" t="s">
        <v>390</v>
      </c>
      <c r="D226" s="23" t="s">
        <v>1516</v>
      </c>
      <c r="E226" s="24">
        <v>0</v>
      </c>
      <c r="F226" s="24">
        <v>0</v>
      </c>
      <c r="G226" s="24">
        <v>1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1</v>
      </c>
      <c r="P226" s="24">
        <v>0</v>
      </c>
      <c r="Q226" s="24">
        <v>0</v>
      </c>
      <c r="R226" s="24" cm="1">
        <f t="array" ref="R226">_xlfn.IFS(H226=1,1,K226=1,1,L226=1,1,M226=1,1,N226=1,1,P226=1,1,TRUE,0)</f>
        <v>0</v>
      </c>
      <c r="S226" s="35">
        <f>IF(AND(G226=1,R226=1),0,R226)</f>
        <v>0</v>
      </c>
      <c r="T226" s="53" t="s">
        <v>12</v>
      </c>
      <c r="U226" s="34" cm="1">
        <f t="array" ref="U226">_xlfn.IFS(T226="UNLIKELY", 1, T226="POSSIBLE", 1, T226="LIKELY",1, T226="VERY_LIKELY", 1, TRUE, 0)</f>
        <v>1</v>
      </c>
      <c r="V226" s="24" cm="1">
        <f t="array" ref="V226">_xlfn.IFS(T226="POSSIBLE", 1, T226="LIKELY",1, T226="VERY_LIKELY", 1, TRUE, 0)</f>
        <v>1</v>
      </c>
      <c r="W226" s="24" cm="1">
        <f t="array" ref="W226">_xlfn.IFS(T226="LIKELY",1, T226="VERY_LIKELY", 1, TRUE, 0)</f>
        <v>1</v>
      </c>
      <c r="X226" s="35" cm="1">
        <f t="array" ref="X226">_xlfn.IFS(T226="VERY_LIKELY", 1, TRUE, 0)</f>
        <v>0</v>
      </c>
    </row>
    <row r="227" spans="1:24" ht="20" customHeight="1" x14ac:dyDescent="0.2">
      <c r="A227" s="22" t="s">
        <v>518</v>
      </c>
      <c r="B227" s="49" t="str">
        <f>SUBSTITUTE(A227,"/Users/timomiessen/Desktop/imagesdk/blackwomen1/","Image_")</f>
        <v>Image_BW_21.jpg</v>
      </c>
      <c r="C227" s="41" t="s">
        <v>390</v>
      </c>
      <c r="D227" s="23" t="s">
        <v>1516</v>
      </c>
      <c r="E227" s="24">
        <v>1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 cm="1">
        <f t="array" ref="R227">_xlfn.IFS(H227=1,1,K227=1,1,L227=1,1,M227=1,1,N227=1,1,P227=1,1,TRUE,0)</f>
        <v>0</v>
      </c>
      <c r="S227" s="35">
        <f>IF(AND(G227=1,R227=1),0,R227)</f>
        <v>0</v>
      </c>
      <c r="T227" s="53" t="s">
        <v>1</v>
      </c>
      <c r="U227" s="34" cm="1">
        <f t="array" ref="U227">_xlfn.IFS(T227="UNLIKELY", 1, T227="POSSIBLE", 1, T227="LIKELY",1, T227="VERY_LIKELY", 1, TRUE, 0)</f>
        <v>1</v>
      </c>
      <c r="V227" s="24" cm="1">
        <f t="array" ref="V227">_xlfn.IFS(T227="POSSIBLE", 1, T227="LIKELY",1, T227="VERY_LIKELY", 1, TRUE, 0)</f>
        <v>0</v>
      </c>
      <c r="W227" s="24" cm="1">
        <f t="array" ref="W227">_xlfn.IFS(T227="LIKELY",1, T227="VERY_LIKELY", 1, TRUE, 0)</f>
        <v>0</v>
      </c>
      <c r="X227" s="35" cm="1">
        <f t="array" ref="X227">_xlfn.IFS(T227="VERY_LIKELY", 1, TRUE, 0)</f>
        <v>0</v>
      </c>
    </row>
    <row r="228" spans="1:24" ht="20" customHeight="1" x14ac:dyDescent="0.2">
      <c r="A228" s="22" t="s">
        <v>519</v>
      </c>
      <c r="B228" s="49" t="str">
        <f>SUBSTITUTE(A228,"/Users/timomiessen/Desktop/imagesdk/blackwomen1/","Image_")</f>
        <v>Image_BW_210.jpg</v>
      </c>
      <c r="C228" s="41" t="s">
        <v>390</v>
      </c>
      <c r="D228" s="23" t="s">
        <v>1516</v>
      </c>
      <c r="E228" s="24">
        <v>0</v>
      </c>
      <c r="F228" s="24">
        <v>0</v>
      </c>
      <c r="G228" s="24">
        <v>1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1</v>
      </c>
      <c r="P228" s="24">
        <v>0</v>
      </c>
      <c r="Q228" s="24">
        <v>0</v>
      </c>
      <c r="R228" s="24" cm="1">
        <f t="array" ref="R228">_xlfn.IFS(H228=1,1,K228=1,1,L228=1,1,M228=1,1,N228=1,1,P228=1,1,TRUE,0)</f>
        <v>0</v>
      </c>
      <c r="S228" s="35">
        <f>IF(AND(G228=1,R228=1),0,R228)</f>
        <v>0</v>
      </c>
      <c r="T228" s="53" t="s">
        <v>113</v>
      </c>
      <c r="U228" s="34" cm="1">
        <f t="array" ref="U228">_xlfn.IFS(T228="UNLIKELY", 1, T228="POSSIBLE", 1, T228="LIKELY",1, T228="VERY_LIKELY", 1, TRUE, 0)</f>
        <v>1</v>
      </c>
      <c r="V228" s="24" cm="1">
        <f t="array" ref="V228">_xlfn.IFS(T228="POSSIBLE", 1, T228="LIKELY",1, T228="VERY_LIKELY", 1, TRUE, 0)</f>
        <v>1</v>
      </c>
      <c r="W228" s="24" cm="1">
        <f t="array" ref="W228">_xlfn.IFS(T228="LIKELY",1, T228="VERY_LIKELY", 1, TRUE, 0)</f>
        <v>1</v>
      </c>
      <c r="X228" s="35" cm="1">
        <f t="array" ref="X228">_xlfn.IFS(T228="VERY_LIKELY", 1, TRUE, 0)</f>
        <v>1</v>
      </c>
    </row>
    <row r="229" spans="1:24" ht="20" customHeight="1" x14ac:dyDescent="0.2">
      <c r="A229" s="22" t="s">
        <v>520</v>
      </c>
      <c r="B229" s="49" t="str">
        <f>SUBSTITUTE(A229,"/Users/timomiessen/Desktop/imagesdk/blackwomen1/","Image_")</f>
        <v>Image_BW_211.jpg</v>
      </c>
      <c r="C229" s="41" t="s">
        <v>390</v>
      </c>
      <c r="D229" s="23" t="s">
        <v>1516</v>
      </c>
      <c r="E229" s="24">
        <v>0</v>
      </c>
      <c r="F229" s="24">
        <v>0</v>
      </c>
      <c r="G229" s="24">
        <v>1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 cm="1">
        <f t="array" ref="R229">_xlfn.IFS(H229=1,1,K229=1,1,L229=1,1,M229=1,1,N229=1,1,P229=1,1,TRUE,0)</f>
        <v>0</v>
      </c>
      <c r="S229" s="35">
        <f>IF(AND(G229=1,R229=1),0,R229)</f>
        <v>0</v>
      </c>
      <c r="T229" s="53" t="s">
        <v>2</v>
      </c>
      <c r="U229" s="34" cm="1">
        <f t="array" ref="U229">_xlfn.IFS(T229="UNLIKELY", 1, T229="POSSIBLE", 1, T229="LIKELY",1, T229="VERY_LIKELY", 1, TRUE, 0)</f>
        <v>1</v>
      </c>
      <c r="V229" s="24" cm="1">
        <f t="array" ref="V229">_xlfn.IFS(T229="POSSIBLE", 1, T229="LIKELY",1, T229="VERY_LIKELY", 1, TRUE, 0)</f>
        <v>1</v>
      </c>
      <c r="W229" s="24" cm="1">
        <f t="array" ref="W229">_xlfn.IFS(T229="LIKELY",1, T229="VERY_LIKELY", 1, TRUE, 0)</f>
        <v>0</v>
      </c>
      <c r="X229" s="35" cm="1">
        <f t="array" ref="X229">_xlfn.IFS(T229="VERY_LIKELY", 1, TRUE, 0)</f>
        <v>0</v>
      </c>
    </row>
    <row r="230" spans="1:24" ht="20" customHeight="1" x14ac:dyDescent="0.2">
      <c r="A230" s="22" t="s">
        <v>521</v>
      </c>
      <c r="B230" s="49" t="str">
        <f>SUBSTITUTE(A230,"/Users/timomiessen/Desktop/imagesdk/blackwomen1/","Image_")</f>
        <v>Image_BW_212.jpg</v>
      </c>
      <c r="C230" s="41" t="s">
        <v>390</v>
      </c>
      <c r="D230" s="23" t="s">
        <v>1516</v>
      </c>
      <c r="E230" s="24">
        <v>0</v>
      </c>
      <c r="F230" s="24">
        <v>0</v>
      </c>
      <c r="G230" s="24">
        <v>1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1</v>
      </c>
      <c r="P230" s="24">
        <v>0</v>
      </c>
      <c r="Q230" s="24">
        <v>0</v>
      </c>
      <c r="R230" s="24" cm="1">
        <f t="array" ref="R230">_xlfn.IFS(H230=1,1,K230=1,1,L230=1,1,M230=1,1,N230=1,1,P230=1,1,TRUE,0)</f>
        <v>0</v>
      </c>
      <c r="S230" s="35">
        <f>IF(AND(G230=1,R230=1),0,R230)</f>
        <v>0</v>
      </c>
      <c r="T230" s="53" t="s">
        <v>113</v>
      </c>
      <c r="U230" s="34" cm="1">
        <f t="array" ref="U230">_xlfn.IFS(T230="UNLIKELY", 1, T230="POSSIBLE", 1, T230="LIKELY",1, T230="VERY_LIKELY", 1, TRUE, 0)</f>
        <v>1</v>
      </c>
      <c r="V230" s="24" cm="1">
        <f t="array" ref="V230">_xlfn.IFS(T230="POSSIBLE", 1, T230="LIKELY",1, T230="VERY_LIKELY", 1, TRUE, 0)</f>
        <v>1</v>
      </c>
      <c r="W230" s="24" cm="1">
        <f t="array" ref="W230">_xlfn.IFS(T230="LIKELY",1, T230="VERY_LIKELY", 1, TRUE, 0)</f>
        <v>1</v>
      </c>
      <c r="X230" s="35" cm="1">
        <f t="array" ref="X230">_xlfn.IFS(T230="VERY_LIKELY", 1, TRUE, 0)</f>
        <v>1</v>
      </c>
    </row>
    <row r="231" spans="1:24" ht="20" customHeight="1" x14ac:dyDescent="0.2">
      <c r="A231" s="22" t="s">
        <v>522</v>
      </c>
      <c r="B231" s="49" t="str">
        <f>SUBSTITUTE(A231,"/Users/timomiessen/Desktop/imagesdk/blackwomen1/","Image_")</f>
        <v>Image_BW_213.jpg</v>
      </c>
      <c r="C231" s="41" t="s">
        <v>390</v>
      </c>
      <c r="D231" s="23" t="s">
        <v>1516</v>
      </c>
      <c r="E231" s="24">
        <v>0</v>
      </c>
      <c r="F231" s="24">
        <v>0</v>
      </c>
      <c r="G231" s="24">
        <v>1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 cm="1">
        <f t="array" ref="R231">_xlfn.IFS(H231=1,1,K231=1,1,L231=1,1,M231=1,1,N231=1,1,P231=1,1,TRUE,0)</f>
        <v>0</v>
      </c>
      <c r="S231" s="35">
        <f>IF(AND(G231=1,R231=1),0,R231)</f>
        <v>0</v>
      </c>
      <c r="T231" s="53" t="s">
        <v>12</v>
      </c>
      <c r="U231" s="34" cm="1">
        <f t="array" ref="U231">_xlfn.IFS(T231="UNLIKELY", 1, T231="POSSIBLE", 1, T231="LIKELY",1, T231="VERY_LIKELY", 1, TRUE, 0)</f>
        <v>1</v>
      </c>
      <c r="V231" s="24" cm="1">
        <f t="array" ref="V231">_xlfn.IFS(T231="POSSIBLE", 1, T231="LIKELY",1, T231="VERY_LIKELY", 1, TRUE, 0)</f>
        <v>1</v>
      </c>
      <c r="W231" s="24" cm="1">
        <f t="array" ref="W231">_xlfn.IFS(T231="LIKELY",1, T231="VERY_LIKELY", 1, TRUE, 0)</f>
        <v>1</v>
      </c>
      <c r="X231" s="35" cm="1">
        <f t="array" ref="X231">_xlfn.IFS(T231="VERY_LIKELY", 1, TRUE, 0)</f>
        <v>0</v>
      </c>
    </row>
    <row r="232" spans="1:24" ht="20" customHeight="1" x14ac:dyDescent="0.2">
      <c r="A232" s="22" t="s">
        <v>523</v>
      </c>
      <c r="B232" s="49" t="str">
        <f>SUBSTITUTE(A232,"/Users/timomiessen/Desktop/imagesdk/blackwomen1/","Image_")</f>
        <v>Image_BW_214.jpg</v>
      </c>
      <c r="C232" s="41" t="s">
        <v>390</v>
      </c>
      <c r="D232" s="23" t="s">
        <v>1516</v>
      </c>
      <c r="E232" s="24">
        <v>0</v>
      </c>
      <c r="F232" s="24">
        <v>0</v>
      </c>
      <c r="G232" s="24">
        <v>1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 cm="1">
        <f t="array" ref="R232">_xlfn.IFS(H232=1,1,K232=1,1,L232=1,1,M232=1,1,N232=1,1,P232=1,1,TRUE,0)</f>
        <v>0</v>
      </c>
      <c r="S232" s="35">
        <f>IF(AND(G232=1,R232=1),0,R232)</f>
        <v>0</v>
      </c>
      <c r="T232" s="53" t="s">
        <v>113</v>
      </c>
      <c r="U232" s="34" cm="1">
        <f t="array" ref="U232">_xlfn.IFS(T232="UNLIKELY", 1, T232="POSSIBLE", 1, T232="LIKELY",1, T232="VERY_LIKELY", 1, TRUE, 0)</f>
        <v>1</v>
      </c>
      <c r="V232" s="24" cm="1">
        <f t="array" ref="V232">_xlfn.IFS(T232="POSSIBLE", 1, T232="LIKELY",1, T232="VERY_LIKELY", 1, TRUE, 0)</f>
        <v>1</v>
      </c>
      <c r="W232" s="24" cm="1">
        <f t="array" ref="W232">_xlfn.IFS(T232="LIKELY",1, T232="VERY_LIKELY", 1, TRUE, 0)</f>
        <v>1</v>
      </c>
      <c r="X232" s="35" cm="1">
        <f t="array" ref="X232">_xlfn.IFS(T232="VERY_LIKELY", 1, TRUE, 0)</f>
        <v>1</v>
      </c>
    </row>
    <row r="233" spans="1:24" ht="20" customHeight="1" x14ac:dyDescent="0.2">
      <c r="A233" s="22" t="s">
        <v>524</v>
      </c>
      <c r="B233" s="49" t="str">
        <f>SUBSTITUTE(A233,"/Users/timomiessen/Desktop/imagesdk/blackwomen1/","Image_")</f>
        <v>Image_BW_215.jpg</v>
      </c>
      <c r="C233" s="41" t="s">
        <v>390</v>
      </c>
      <c r="D233" s="23" t="s">
        <v>1516</v>
      </c>
      <c r="E233" s="24">
        <v>0</v>
      </c>
      <c r="F233" s="24">
        <v>0</v>
      </c>
      <c r="G233" s="24">
        <v>1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 cm="1">
        <f t="array" ref="R233">_xlfn.IFS(H233=1,1,K233=1,1,L233=1,1,M233=1,1,N233=1,1,P233=1,1,TRUE,0)</f>
        <v>0</v>
      </c>
      <c r="S233" s="35">
        <f>IF(AND(G233=1,R233=1),0,R233)</f>
        <v>0</v>
      </c>
      <c r="T233" s="53" t="s">
        <v>12</v>
      </c>
      <c r="U233" s="34" cm="1">
        <f t="array" ref="U233">_xlfn.IFS(T233="UNLIKELY", 1, T233="POSSIBLE", 1, T233="LIKELY",1, T233="VERY_LIKELY", 1, TRUE, 0)</f>
        <v>1</v>
      </c>
      <c r="V233" s="24" cm="1">
        <f t="array" ref="V233">_xlfn.IFS(T233="POSSIBLE", 1, T233="LIKELY",1, T233="VERY_LIKELY", 1, TRUE, 0)</f>
        <v>1</v>
      </c>
      <c r="W233" s="24" cm="1">
        <f t="array" ref="W233">_xlfn.IFS(T233="LIKELY",1, T233="VERY_LIKELY", 1, TRUE, 0)</f>
        <v>1</v>
      </c>
      <c r="X233" s="35" cm="1">
        <f t="array" ref="X233">_xlfn.IFS(T233="VERY_LIKELY", 1, TRUE, 0)</f>
        <v>0</v>
      </c>
    </row>
    <row r="234" spans="1:24" ht="20" customHeight="1" x14ac:dyDescent="0.2">
      <c r="A234" s="22" t="s">
        <v>525</v>
      </c>
      <c r="B234" s="49" t="str">
        <f>SUBSTITUTE(A234,"/Users/timomiessen/Desktop/imagesdk/blackwomen1/","Image_")</f>
        <v>Image_BW_216.jpg</v>
      </c>
      <c r="C234" s="41" t="s">
        <v>390</v>
      </c>
      <c r="D234" s="23" t="s">
        <v>1516</v>
      </c>
      <c r="E234" s="24">
        <v>0</v>
      </c>
      <c r="F234" s="24">
        <v>0</v>
      </c>
      <c r="G234" s="24">
        <v>1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1</v>
      </c>
      <c r="Q234" s="24">
        <v>0</v>
      </c>
      <c r="R234" s="24" cm="1">
        <f t="array" ref="R234">_xlfn.IFS(H234=1,1,K234=1,1,L234=1,1,M234=1,1,N234=1,1,P234=1,1,TRUE,0)</f>
        <v>1</v>
      </c>
      <c r="S234" s="35">
        <f>IF(AND(G234=1,R234=1),0,R234)</f>
        <v>0</v>
      </c>
      <c r="T234" s="53" t="s">
        <v>12</v>
      </c>
      <c r="U234" s="34" cm="1">
        <f t="array" ref="U234">_xlfn.IFS(T234="UNLIKELY", 1, T234="POSSIBLE", 1, T234="LIKELY",1, T234="VERY_LIKELY", 1, TRUE, 0)</f>
        <v>1</v>
      </c>
      <c r="V234" s="24" cm="1">
        <f t="array" ref="V234">_xlfn.IFS(T234="POSSIBLE", 1, T234="LIKELY",1, T234="VERY_LIKELY", 1, TRUE, 0)</f>
        <v>1</v>
      </c>
      <c r="W234" s="24" cm="1">
        <f t="array" ref="W234">_xlfn.IFS(T234="LIKELY",1, T234="VERY_LIKELY", 1, TRUE, 0)</f>
        <v>1</v>
      </c>
      <c r="X234" s="35" cm="1">
        <f t="array" ref="X234">_xlfn.IFS(T234="VERY_LIKELY", 1, TRUE, 0)</f>
        <v>0</v>
      </c>
    </row>
    <row r="235" spans="1:24" ht="20" customHeight="1" x14ac:dyDescent="0.2">
      <c r="A235" s="22" t="s">
        <v>526</v>
      </c>
      <c r="B235" s="49" t="str">
        <f>SUBSTITUTE(A235,"/Users/timomiessen/Desktop/imagesdk/blackwomen1/","Image_")</f>
        <v>Image_BW_217.jpg</v>
      </c>
      <c r="C235" s="41" t="s">
        <v>390</v>
      </c>
      <c r="D235" s="23" t="s">
        <v>1516</v>
      </c>
      <c r="E235" s="24">
        <v>0</v>
      </c>
      <c r="F235" s="24">
        <v>0</v>
      </c>
      <c r="G235" s="24">
        <v>1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1</v>
      </c>
      <c r="Q235" s="24">
        <v>0</v>
      </c>
      <c r="R235" s="24" cm="1">
        <f t="array" ref="R235">_xlfn.IFS(H235=1,1,K235=1,1,L235=1,1,M235=1,1,N235=1,1,P235=1,1,TRUE,0)</f>
        <v>1</v>
      </c>
      <c r="S235" s="35">
        <f>IF(AND(G235=1,R235=1),0,R235)</f>
        <v>0</v>
      </c>
      <c r="T235" s="53" t="s">
        <v>12</v>
      </c>
      <c r="U235" s="34" cm="1">
        <f t="array" ref="U235">_xlfn.IFS(T235="UNLIKELY", 1, T235="POSSIBLE", 1, T235="LIKELY",1, T235="VERY_LIKELY", 1, TRUE, 0)</f>
        <v>1</v>
      </c>
      <c r="V235" s="24" cm="1">
        <f t="array" ref="V235">_xlfn.IFS(T235="POSSIBLE", 1, T235="LIKELY",1, T235="VERY_LIKELY", 1, TRUE, 0)</f>
        <v>1</v>
      </c>
      <c r="W235" s="24" cm="1">
        <f t="array" ref="W235">_xlfn.IFS(T235="LIKELY",1, T235="VERY_LIKELY", 1, TRUE, 0)</f>
        <v>1</v>
      </c>
      <c r="X235" s="35" cm="1">
        <f t="array" ref="X235">_xlfn.IFS(T235="VERY_LIKELY", 1, TRUE, 0)</f>
        <v>0</v>
      </c>
    </row>
    <row r="236" spans="1:24" ht="20" customHeight="1" x14ac:dyDescent="0.2">
      <c r="A236" s="22" t="s">
        <v>527</v>
      </c>
      <c r="B236" s="49" t="str">
        <f>SUBSTITUTE(A236,"/Users/timomiessen/Desktop/imagesdk/blackwomen1/","Image_")</f>
        <v>Image_BW_218.jpg</v>
      </c>
      <c r="C236" s="41" t="s">
        <v>390</v>
      </c>
      <c r="D236" s="23" t="s">
        <v>1516</v>
      </c>
      <c r="E236" s="24">
        <v>0</v>
      </c>
      <c r="F236" s="24">
        <v>0</v>
      </c>
      <c r="G236" s="24">
        <v>1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1</v>
      </c>
      <c r="P236" s="24">
        <v>0</v>
      </c>
      <c r="Q236" s="24">
        <v>0</v>
      </c>
      <c r="R236" s="24" cm="1">
        <f t="array" ref="R236">_xlfn.IFS(H236=1,1,K236=1,1,L236=1,1,M236=1,1,N236=1,1,P236=1,1,TRUE,0)</f>
        <v>0</v>
      </c>
      <c r="S236" s="35">
        <f>IF(AND(G236=1,R236=1),0,R236)</f>
        <v>0</v>
      </c>
      <c r="T236" s="53" t="s">
        <v>113</v>
      </c>
      <c r="U236" s="34" cm="1">
        <f t="array" ref="U236">_xlfn.IFS(T236="UNLIKELY", 1, T236="POSSIBLE", 1, T236="LIKELY",1, T236="VERY_LIKELY", 1, TRUE, 0)</f>
        <v>1</v>
      </c>
      <c r="V236" s="24" cm="1">
        <f t="array" ref="V236">_xlfn.IFS(T236="POSSIBLE", 1, T236="LIKELY",1, T236="VERY_LIKELY", 1, TRUE, 0)</f>
        <v>1</v>
      </c>
      <c r="W236" s="24" cm="1">
        <f t="array" ref="W236">_xlfn.IFS(T236="LIKELY",1, T236="VERY_LIKELY", 1, TRUE, 0)</f>
        <v>1</v>
      </c>
      <c r="X236" s="35" cm="1">
        <f t="array" ref="X236">_xlfn.IFS(T236="VERY_LIKELY", 1, TRUE, 0)</f>
        <v>1</v>
      </c>
    </row>
    <row r="237" spans="1:24" ht="20" customHeight="1" x14ac:dyDescent="0.2">
      <c r="A237" s="22" t="s">
        <v>528</v>
      </c>
      <c r="B237" s="49" t="str">
        <f>SUBSTITUTE(A237,"/Users/timomiessen/Desktop/imagesdk/blackwomen1/","Image_")</f>
        <v>Image_BW_219.jpg</v>
      </c>
      <c r="C237" s="41" t="s">
        <v>390</v>
      </c>
      <c r="D237" s="23" t="s">
        <v>1516</v>
      </c>
      <c r="E237" s="24">
        <v>0</v>
      </c>
      <c r="F237" s="24">
        <v>0</v>
      </c>
      <c r="G237" s="24">
        <v>1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1</v>
      </c>
      <c r="P237" s="24">
        <v>0</v>
      </c>
      <c r="Q237" s="24">
        <v>0</v>
      </c>
      <c r="R237" s="24" cm="1">
        <f t="array" ref="R237">_xlfn.IFS(H237=1,1,K237=1,1,L237=1,1,M237=1,1,N237=1,1,P237=1,1,TRUE,0)</f>
        <v>0</v>
      </c>
      <c r="S237" s="35">
        <f>IF(AND(G237=1,R237=1),0,R237)</f>
        <v>0</v>
      </c>
      <c r="T237" s="53" t="s">
        <v>12</v>
      </c>
      <c r="U237" s="34" cm="1">
        <f t="array" ref="U237">_xlfn.IFS(T237="UNLIKELY", 1, T237="POSSIBLE", 1, T237="LIKELY",1, T237="VERY_LIKELY", 1, TRUE, 0)</f>
        <v>1</v>
      </c>
      <c r="V237" s="24" cm="1">
        <f t="array" ref="V237">_xlfn.IFS(T237="POSSIBLE", 1, T237="LIKELY",1, T237="VERY_LIKELY", 1, TRUE, 0)</f>
        <v>1</v>
      </c>
      <c r="W237" s="24" cm="1">
        <f t="array" ref="W237">_xlfn.IFS(T237="LIKELY",1, T237="VERY_LIKELY", 1, TRUE, 0)</f>
        <v>1</v>
      </c>
      <c r="X237" s="35" cm="1">
        <f t="array" ref="X237">_xlfn.IFS(T237="VERY_LIKELY", 1, TRUE, 0)</f>
        <v>0</v>
      </c>
    </row>
    <row r="238" spans="1:24" ht="20" customHeight="1" x14ac:dyDescent="0.2">
      <c r="A238" s="22" t="s">
        <v>529</v>
      </c>
      <c r="B238" s="49" t="str">
        <f>SUBSTITUTE(A238,"/Users/timomiessen/Desktop/imagesdk/blackwomen1/","Image_")</f>
        <v>Image_BW_22.jpg</v>
      </c>
      <c r="C238" s="41" t="s">
        <v>390</v>
      </c>
      <c r="D238" s="23" t="s">
        <v>1516</v>
      </c>
      <c r="E238" s="24">
        <v>1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 cm="1">
        <f t="array" ref="R238">_xlfn.IFS(H238=1,1,K238=1,1,L238=1,1,M238=1,1,N238=1,1,P238=1,1,TRUE,0)</f>
        <v>0</v>
      </c>
      <c r="S238" s="35">
        <f>IF(AND(G238=1,R238=1),0,R238)</f>
        <v>0</v>
      </c>
      <c r="T238" s="53" t="s">
        <v>4</v>
      </c>
      <c r="U238" s="34" cm="1">
        <f t="array" ref="U238">_xlfn.IFS(T238="UNLIKELY", 1, T238="POSSIBLE", 1, T238="LIKELY",1, T238="VERY_LIKELY", 1, TRUE, 0)</f>
        <v>0</v>
      </c>
      <c r="V238" s="24" cm="1">
        <f t="array" ref="V238">_xlfn.IFS(T238="POSSIBLE", 1, T238="LIKELY",1, T238="VERY_LIKELY", 1, TRUE, 0)</f>
        <v>0</v>
      </c>
      <c r="W238" s="24" cm="1">
        <f t="array" ref="W238">_xlfn.IFS(T238="LIKELY",1, T238="VERY_LIKELY", 1, TRUE, 0)</f>
        <v>0</v>
      </c>
      <c r="X238" s="35" cm="1">
        <f t="array" ref="X238">_xlfn.IFS(T238="VERY_LIKELY", 1, TRUE, 0)</f>
        <v>0</v>
      </c>
    </row>
    <row r="239" spans="1:24" ht="20" customHeight="1" x14ac:dyDescent="0.2">
      <c r="A239" s="22" t="s">
        <v>530</v>
      </c>
      <c r="B239" s="49" t="str">
        <f>SUBSTITUTE(A239,"/Users/timomiessen/Desktop/imagesdk/blackwomen1/","Image_")</f>
        <v>Image_BW_220.jpg</v>
      </c>
      <c r="C239" s="41" t="s">
        <v>390</v>
      </c>
      <c r="D239" s="23" t="s">
        <v>1516</v>
      </c>
      <c r="E239" s="24">
        <v>0</v>
      </c>
      <c r="F239" s="24">
        <v>0</v>
      </c>
      <c r="G239" s="24">
        <v>1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1</v>
      </c>
      <c r="Q239" s="24">
        <v>0</v>
      </c>
      <c r="R239" s="24" cm="1">
        <f t="array" ref="R239">_xlfn.IFS(H239=1,1,K239=1,1,L239=1,1,M239=1,1,N239=1,1,P239=1,1,TRUE,0)</f>
        <v>1</v>
      </c>
      <c r="S239" s="35">
        <f>IF(AND(G239=1,R239=1),0,R239)</f>
        <v>0</v>
      </c>
      <c r="T239" s="53" t="s">
        <v>1</v>
      </c>
      <c r="U239" s="34" cm="1">
        <f t="array" ref="U239">_xlfn.IFS(T239="UNLIKELY", 1, T239="POSSIBLE", 1, T239="LIKELY",1, T239="VERY_LIKELY", 1, TRUE, 0)</f>
        <v>1</v>
      </c>
      <c r="V239" s="24" cm="1">
        <f t="array" ref="V239">_xlfn.IFS(T239="POSSIBLE", 1, T239="LIKELY",1, T239="VERY_LIKELY", 1, TRUE, 0)</f>
        <v>0</v>
      </c>
      <c r="W239" s="24" cm="1">
        <f t="array" ref="W239">_xlfn.IFS(T239="LIKELY",1, T239="VERY_LIKELY", 1, TRUE, 0)</f>
        <v>0</v>
      </c>
      <c r="X239" s="35" cm="1">
        <f t="array" ref="X239">_xlfn.IFS(T239="VERY_LIKELY", 1, TRUE, 0)</f>
        <v>0</v>
      </c>
    </row>
    <row r="240" spans="1:24" ht="20" customHeight="1" x14ac:dyDescent="0.2">
      <c r="A240" s="22" t="s">
        <v>531</v>
      </c>
      <c r="B240" s="49" t="str">
        <f>SUBSTITUTE(A240,"/Users/timomiessen/Desktop/imagesdk/blackwomen1/","Image_")</f>
        <v>Image_BW_221.jpg</v>
      </c>
      <c r="C240" s="41" t="s">
        <v>390</v>
      </c>
      <c r="D240" s="23" t="s">
        <v>1516</v>
      </c>
      <c r="E240" s="24">
        <v>0</v>
      </c>
      <c r="F240" s="24">
        <v>0</v>
      </c>
      <c r="G240" s="24">
        <v>1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1</v>
      </c>
      <c r="Q240" s="24">
        <v>0</v>
      </c>
      <c r="R240" s="24" cm="1">
        <f t="array" ref="R240">_xlfn.IFS(H240=1,1,K240=1,1,L240=1,1,M240=1,1,N240=1,1,P240=1,1,TRUE,0)</f>
        <v>1</v>
      </c>
      <c r="S240" s="35">
        <f>IF(AND(G240=1,R240=1),0,R240)</f>
        <v>0</v>
      </c>
      <c r="T240" s="53" t="s">
        <v>113</v>
      </c>
      <c r="U240" s="34" cm="1">
        <f t="array" ref="U240">_xlfn.IFS(T240="UNLIKELY", 1, T240="POSSIBLE", 1, T240="LIKELY",1, T240="VERY_LIKELY", 1, TRUE, 0)</f>
        <v>1</v>
      </c>
      <c r="V240" s="24" cm="1">
        <f t="array" ref="V240">_xlfn.IFS(T240="POSSIBLE", 1, T240="LIKELY",1, T240="VERY_LIKELY", 1, TRUE, 0)</f>
        <v>1</v>
      </c>
      <c r="W240" s="24" cm="1">
        <f t="array" ref="W240">_xlfn.IFS(T240="LIKELY",1, T240="VERY_LIKELY", 1, TRUE, 0)</f>
        <v>1</v>
      </c>
      <c r="X240" s="35" cm="1">
        <f t="array" ref="X240">_xlfn.IFS(T240="VERY_LIKELY", 1, TRUE, 0)</f>
        <v>1</v>
      </c>
    </row>
    <row r="241" spans="1:24" ht="20" customHeight="1" x14ac:dyDescent="0.2">
      <c r="A241" s="22" t="s">
        <v>532</v>
      </c>
      <c r="B241" s="49" t="str">
        <f>SUBSTITUTE(A241,"/Users/timomiessen/Desktop/imagesdk/blackwomen1/","Image_")</f>
        <v>Image_BW_222.jpg</v>
      </c>
      <c r="C241" s="41" t="s">
        <v>390</v>
      </c>
      <c r="D241" s="23" t="s">
        <v>1516</v>
      </c>
      <c r="E241" s="24">
        <v>0</v>
      </c>
      <c r="F241" s="24">
        <v>0</v>
      </c>
      <c r="G241" s="24">
        <v>1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1</v>
      </c>
      <c r="Q241" s="24">
        <v>0</v>
      </c>
      <c r="R241" s="24" cm="1">
        <f t="array" ref="R241">_xlfn.IFS(H241=1,1,K241=1,1,L241=1,1,M241=1,1,N241=1,1,P241=1,1,TRUE,0)</f>
        <v>1</v>
      </c>
      <c r="S241" s="35">
        <f>IF(AND(G241=1,R241=1),0,R241)</f>
        <v>0</v>
      </c>
      <c r="T241" s="53" t="s">
        <v>113</v>
      </c>
      <c r="U241" s="34" cm="1">
        <f t="array" ref="U241">_xlfn.IFS(T241="UNLIKELY", 1, T241="POSSIBLE", 1, T241="LIKELY",1, T241="VERY_LIKELY", 1, TRUE, 0)</f>
        <v>1</v>
      </c>
      <c r="V241" s="24" cm="1">
        <f t="array" ref="V241">_xlfn.IFS(T241="POSSIBLE", 1, T241="LIKELY",1, T241="VERY_LIKELY", 1, TRUE, 0)</f>
        <v>1</v>
      </c>
      <c r="W241" s="24" cm="1">
        <f t="array" ref="W241">_xlfn.IFS(T241="LIKELY",1, T241="VERY_LIKELY", 1, TRUE, 0)</f>
        <v>1</v>
      </c>
      <c r="X241" s="35" cm="1">
        <f t="array" ref="X241">_xlfn.IFS(T241="VERY_LIKELY", 1, TRUE, 0)</f>
        <v>1</v>
      </c>
    </row>
    <row r="242" spans="1:24" ht="20" customHeight="1" x14ac:dyDescent="0.2">
      <c r="A242" s="22" t="s">
        <v>533</v>
      </c>
      <c r="B242" s="49" t="str">
        <f>SUBSTITUTE(A242,"/Users/timomiessen/Desktop/imagesdk/blackwomen1/","Image_")</f>
        <v>Image_BW_223.jpg</v>
      </c>
      <c r="C242" s="41" t="s">
        <v>390</v>
      </c>
      <c r="D242" s="23" t="s">
        <v>1516</v>
      </c>
      <c r="E242" s="24">
        <v>0</v>
      </c>
      <c r="F242" s="24">
        <v>0</v>
      </c>
      <c r="G242" s="24">
        <v>1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1</v>
      </c>
      <c r="Q242" s="24">
        <v>0</v>
      </c>
      <c r="R242" s="24" cm="1">
        <f t="array" ref="R242">_xlfn.IFS(H242=1,1,K242=1,1,L242=1,1,M242=1,1,N242=1,1,P242=1,1,TRUE,0)</f>
        <v>1</v>
      </c>
      <c r="S242" s="35">
        <f>IF(AND(G242=1,R242=1),0,R242)</f>
        <v>0</v>
      </c>
      <c r="T242" s="53" t="s">
        <v>12</v>
      </c>
      <c r="U242" s="34" cm="1">
        <f t="array" ref="U242">_xlfn.IFS(T242="UNLIKELY", 1, T242="POSSIBLE", 1, T242="LIKELY",1, T242="VERY_LIKELY", 1, TRUE, 0)</f>
        <v>1</v>
      </c>
      <c r="V242" s="24" cm="1">
        <f t="array" ref="V242">_xlfn.IFS(T242="POSSIBLE", 1, T242="LIKELY",1, T242="VERY_LIKELY", 1, TRUE, 0)</f>
        <v>1</v>
      </c>
      <c r="W242" s="24" cm="1">
        <f t="array" ref="W242">_xlfn.IFS(T242="LIKELY",1, T242="VERY_LIKELY", 1, TRUE, 0)</f>
        <v>1</v>
      </c>
      <c r="X242" s="35" cm="1">
        <f t="array" ref="X242">_xlfn.IFS(T242="VERY_LIKELY", 1, TRUE, 0)</f>
        <v>0</v>
      </c>
    </row>
    <row r="243" spans="1:24" ht="20" customHeight="1" x14ac:dyDescent="0.2">
      <c r="A243" s="22" t="s">
        <v>534</v>
      </c>
      <c r="B243" s="49" t="str">
        <f>SUBSTITUTE(A243,"/Users/timomiessen/Desktop/imagesdk/blackwomen1/","Image_")</f>
        <v>Image_BW_224.jpg</v>
      </c>
      <c r="C243" s="41" t="s">
        <v>390</v>
      </c>
      <c r="D243" s="23" t="s">
        <v>1516</v>
      </c>
      <c r="E243" s="24">
        <v>0</v>
      </c>
      <c r="F243" s="24">
        <v>0</v>
      </c>
      <c r="G243" s="24">
        <v>1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1</v>
      </c>
      <c r="P243" s="24">
        <v>0</v>
      </c>
      <c r="Q243" s="24">
        <v>0</v>
      </c>
      <c r="R243" s="24" cm="1">
        <f t="array" ref="R243">_xlfn.IFS(H243=1,1,K243=1,1,L243=1,1,M243=1,1,N243=1,1,P243=1,1,TRUE,0)</f>
        <v>0</v>
      </c>
      <c r="S243" s="35">
        <f>IF(AND(G243=1,R243=1),0,R243)</f>
        <v>0</v>
      </c>
      <c r="T243" s="53" t="s">
        <v>1</v>
      </c>
      <c r="U243" s="34" cm="1">
        <f t="array" ref="U243">_xlfn.IFS(T243="UNLIKELY", 1, T243="POSSIBLE", 1, T243="LIKELY",1, T243="VERY_LIKELY", 1, TRUE, 0)</f>
        <v>1</v>
      </c>
      <c r="V243" s="24" cm="1">
        <f t="array" ref="V243">_xlfn.IFS(T243="POSSIBLE", 1, T243="LIKELY",1, T243="VERY_LIKELY", 1, TRUE, 0)</f>
        <v>0</v>
      </c>
      <c r="W243" s="24" cm="1">
        <f t="array" ref="W243">_xlfn.IFS(T243="LIKELY",1, T243="VERY_LIKELY", 1, TRUE, 0)</f>
        <v>0</v>
      </c>
      <c r="X243" s="35" cm="1">
        <f t="array" ref="X243">_xlfn.IFS(T243="VERY_LIKELY", 1, TRUE, 0)</f>
        <v>0</v>
      </c>
    </row>
    <row r="244" spans="1:24" ht="20" customHeight="1" x14ac:dyDescent="0.2">
      <c r="A244" s="22" t="s">
        <v>535</v>
      </c>
      <c r="B244" s="49" t="str">
        <f>SUBSTITUTE(A244,"/Users/timomiessen/Desktop/imagesdk/blackwomen1/","Image_")</f>
        <v>Image_BW_225.jpg</v>
      </c>
      <c r="C244" s="41" t="s">
        <v>390</v>
      </c>
      <c r="D244" s="23" t="s">
        <v>1516</v>
      </c>
      <c r="E244" s="24">
        <v>0</v>
      </c>
      <c r="F244" s="24">
        <v>0</v>
      </c>
      <c r="G244" s="24">
        <v>1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1</v>
      </c>
      <c r="P244" s="24">
        <v>0</v>
      </c>
      <c r="Q244" s="24">
        <v>0</v>
      </c>
      <c r="R244" s="24" cm="1">
        <f t="array" ref="R244">_xlfn.IFS(H244=1,1,K244=1,1,L244=1,1,M244=1,1,N244=1,1,P244=1,1,TRUE,0)</f>
        <v>0</v>
      </c>
      <c r="S244" s="35">
        <f>IF(AND(G244=1,R244=1),0,R244)</f>
        <v>0</v>
      </c>
      <c r="T244" s="53" t="s">
        <v>2</v>
      </c>
      <c r="U244" s="34" cm="1">
        <f t="array" ref="U244">_xlfn.IFS(T244="UNLIKELY", 1, T244="POSSIBLE", 1, T244="LIKELY",1, T244="VERY_LIKELY", 1, TRUE, 0)</f>
        <v>1</v>
      </c>
      <c r="V244" s="24" cm="1">
        <f t="array" ref="V244">_xlfn.IFS(T244="POSSIBLE", 1, T244="LIKELY",1, T244="VERY_LIKELY", 1, TRUE, 0)</f>
        <v>1</v>
      </c>
      <c r="W244" s="24" cm="1">
        <f t="array" ref="W244">_xlfn.IFS(T244="LIKELY",1, T244="VERY_LIKELY", 1, TRUE, 0)</f>
        <v>0</v>
      </c>
      <c r="X244" s="35" cm="1">
        <f t="array" ref="X244">_xlfn.IFS(T244="VERY_LIKELY", 1, TRUE, 0)</f>
        <v>0</v>
      </c>
    </row>
    <row r="245" spans="1:24" ht="20" customHeight="1" x14ac:dyDescent="0.2">
      <c r="A245" s="22" t="s">
        <v>536</v>
      </c>
      <c r="B245" s="49" t="str">
        <f>SUBSTITUTE(A245,"/Users/timomiessen/Desktop/imagesdk/blackwomen1/","Image_")</f>
        <v>Image_BW_226.jpg</v>
      </c>
      <c r="C245" s="41" t="s">
        <v>390</v>
      </c>
      <c r="D245" s="23" t="s">
        <v>1516</v>
      </c>
      <c r="E245" s="24">
        <v>0</v>
      </c>
      <c r="F245" s="24">
        <v>0</v>
      </c>
      <c r="G245" s="24">
        <v>1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 cm="1">
        <f t="array" ref="R245">_xlfn.IFS(H245=1,1,K245=1,1,L245=1,1,M245=1,1,N245=1,1,P245=1,1,TRUE,0)</f>
        <v>0</v>
      </c>
      <c r="S245" s="35">
        <f>IF(AND(G245=1,R245=1),0,R245)</f>
        <v>0</v>
      </c>
      <c r="T245" s="53" t="s">
        <v>12</v>
      </c>
      <c r="U245" s="34" cm="1">
        <f t="array" ref="U245">_xlfn.IFS(T245="UNLIKELY", 1, T245="POSSIBLE", 1, T245="LIKELY",1, T245="VERY_LIKELY", 1, TRUE, 0)</f>
        <v>1</v>
      </c>
      <c r="V245" s="24" cm="1">
        <f t="array" ref="V245">_xlfn.IFS(T245="POSSIBLE", 1, T245="LIKELY",1, T245="VERY_LIKELY", 1, TRUE, 0)</f>
        <v>1</v>
      </c>
      <c r="W245" s="24" cm="1">
        <f t="array" ref="W245">_xlfn.IFS(T245="LIKELY",1, T245="VERY_LIKELY", 1, TRUE, 0)</f>
        <v>1</v>
      </c>
      <c r="X245" s="35" cm="1">
        <f t="array" ref="X245">_xlfn.IFS(T245="VERY_LIKELY", 1, TRUE, 0)</f>
        <v>0</v>
      </c>
    </row>
    <row r="246" spans="1:24" ht="20" customHeight="1" x14ac:dyDescent="0.2">
      <c r="A246" s="22" t="s">
        <v>537</v>
      </c>
      <c r="B246" s="49" t="str">
        <f>SUBSTITUTE(A246,"/Users/timomiessen/Desktop/imagesdk/blackwomen1/","Image_")</f>
        <v>Image_BW_227.jpg</v>
      </c>
      <c r="C246" s="41" t="s">
        <v>390</v>
      </c>
      <c r="D246" s="23" t="s">
        <v>1516</v>
      </c>
      <c r="E246" s="24">
        <v>0</v>
      </c>
      <c r="F246" s="24">
        <v>0</v>
      </c>
      <c r="G246" s="24">
        <v>1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1</v>
      </c>
      <c r="P246" s="24">
        <v>1</v>
      </c>
      <c r="Q246" s="24">
        <v>0</v>
      </c>
      <c r="R246" s="24" cm="1">
        <f t="array" ref="R246">_xlfn.IFS(H246=1,1,K246=1,1,L246=1,1,M246=1,1,N246=1,1,P246=1,1,TRUE,0)</f>
        <v>1</v>
      </c>
      <c r="S246" s="35">
        <f>IF(AND(G246=1,R246=1),0,R246)</f>
        <v>0</v>
      </c>
      <c r="T246" s="53" t="s">
        <v>12</v>
      </c>
      <c r="U246" s="34" cm="1">
        <f t="array" ref="U246">_xlfn.IFS(T246="UNLIKELY", 1, T246="POSSIBLE", 1, T246="LIKELY",1, T246="VERY_LIKELY", 1, TRUE, 0)</f>
        <v>1</v>
      </c>
      <c r="V246" s="24" cm="1">
        <f t="array" ref="V246">_xlfn.IFS(T246="POSSIBLE", 1, T246="LIKELY",1, T246="VERY_LIKELY", 1, TRUE, 0)</f>
        <v>1</v>
      </c>
      <c r="W246" s="24" cm="1">
        <f t="array" ref="W246">_xlfn.IFS(T246="LIKELY",1, T246="VERY_LIKELY", 1, TRUE, 0)</f>
        <v>1</v>
      </c>
      <c r="X246" s="35" cm="1">
        <f t="array" ref="X246">_xlfn.IFS(T246="VERY_LIKELY", 1, TRUE, 0)</f>
        <v>0</v>
      </c>
    </row>
    <row r="247" spans="1:24" ht="20" customHeight="1" x14ac:dyDescent="0.2">
      <c r="A247" s="22" t="s">
        <v>538</v>
      </c>
      <c r="B247" s="49" t="str">
        <f>SUBSTITUTE(A247,"/Users/timomiessen/Desktop/imagesdk/blackwomen1/","Image_")</f>
        <v>Image_BW_228.jpg</v>
      </c>
      <c r="C247" s="41" t="s">
        <v>390</v>
      </c>
      <c r="D247" s="23" t="s">
        <v>1516</v>
      </c>
      <c r="E247" s="24">
        <v>0</v>
      </c>
      <c r="F247" s="24">
        <v>0</v>
      </c>
      <c r="G247" s="24">
        <v>1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1</v>
      </c>
      <c r="P247" s="24">
        <v>0</v>
      </c>
      <c r="Q247" s="24">
        <v>0</v>
      </c>
      <c r="R247" s="24" cm="1">
        <f t="array" ref="R247">_xlfn.IFS(H247=1,1,K247=1,1,L247=1,1,M247=1,1,N247=1,1,P247=1,1,TRUE,0)</f>
        <v>0</v>
      </c>
      <c r="S247" s="35">
        <f>IF(AND(G247=1,R247=1),0,R247)</f>
        <v>0</v>
      </c>
      <c r="T247" s="53" t="s">
        <v>2</v>
      </c>
      <c r="U247" s="34" cm="1">
        <f t="array" ref="U247">_xlfn.IFS(T247="UNLIKELY", 1, T247="POSSIBLE", 1, T247="LIKELY",1, T247="VERY_LIKELY", 1, TRUE, 0)</f>
        <v>1</v>
      </c>
      <c r="V247" s="24" cm="1">
        <f t="array" ref="V247">_xlfn.IFS(T247="POSSIBLE", 1, T247="LIKELY",1, T247="VERY_LIKELY", 1, TRUE, 0)</f>
        <v>1</v>
      </c>
      <c r="W247" s="24" cm="1">
        <f t="array" ref="W247">_xlfn.IFS(T247="LIKELY",1, T247="VERY_LIKELY", 1, TRUE, 0)</f>
        <v>0</v>
      </c>
      <c r="X247" s="35" cm="1">
        <f t="array" ref="X247">_xlfn.IFS(T247="VERY_LIKELY", 1, TRUE, 0)</f>
        <v>0</v>
      </c>
    </row>
    <row r="248" spans="1:24" ht="20" customHeight="1" x14ac:dyDescent="0.2">
      <c r="A248" s="22" t="s">
        <v>539</v>
      </c>
      <c r="B248" s="49" t="str">
        <f>SUBSTITUTE(A248,"/Users/timomiessen/Desktop/imagesdk/blackwomen1/","Image_")</f>
        <v>Image_BW_229.jpg</v>
      </c>
      <c r="C248" s="41" t="s">
        <v>390</v>
      </c>
      <c r="D248" s="23" t="s">
        <v>1516</v>
      </c>
      <c r="E248" s="24">
        <v>0</v>
      </c>
      <c r="F248" s="24">
        <v>0</v>
      </c>
      <c r="G248" s="24">
        <v>1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1</v>
      </c>
      <c r="P248" s="24">
        <v>0</v>
      </c>
      <c r="Q248" s="24">
        <v>0</v>
      </c>
      <c r="R248" s="24" cm="1">
        <f t="array" ref="R248">_xlfn.IFS(H248=1,1,K248=1,1,L248=1,1,M248=1,1,N248=1,1,P248=1,1,TRUE,0)</f>
        <v>0</v>
      </c>
      <c r="S248" s="35">
        <f>IF(AND(G248=1,R248=1),0,R248)</f>
        <v>0</v>
      </c>
      <c r="T248" s="53" t="s">
        <v>12</v>
      </c>
      <c r="U248" s="34" cm="1">
        <f t="array" ref="U248">_xlfn.IFS(T248="UNLIKELY", 1, T248="POSSIBLE", 1, T248="LIKELY",1, T248="VERY_LIKELY", 1, TRUE, 0)</f>
        <v>1</v>
      </c>
      <c r="V248" s="24" cm="1">
        <f t="array" ref="V248">_xlfn.IFS(T248="POSSIBLE", 1, T248="LIKELY",1, T248="VERY_LIKELY", 1, TRUE, 0)</f>
        <v>1</v>
      </c>
      <c r="W248" s="24" cm="1">
        <f t="array" ref="W248">_xlfn.IFS(T248="LIKELY",1, T248="VERY_LIKELY", 1, TRUE, 0)</f>
        <v>1</v>
      </c>
      <c r="X248" s="35" cm="1">
        <f t="array" ref="X248">_xlfn.IFS(T248="VERY_LIKELY", 1, TRUE, 0)</f>
        <v>0</v>
      </c>
    </row>
    <row r="249" spans="1:24" ht="20" customHeight="1" x14ac:dyDescent="0.2">
      <c r="A249" s="22" t="s">
        <v>540</v>
      </c>
      <c r="B249" s="49" t="str">
        <f>SUBSTITUTE(A249,"/Users/timomiessen/Desktop/imagesdk/blackwomen1/","Image_")</f>
        <v>Image_BW_23.jpg</v>
      </c>
      <c r="C249" s="41" t="s">
        <v>390</v>
      </c>
      <c r="D249" s="23" t="s">
        <v>1516</v>
      </c>
      <c r="E249" s="24">
        <v>1</v>
      </c>
      <c r="F249" s="24">
        <v>0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 cm="1">
        <f t="array" ref="R249">_xlfn.IFS(H249=1,1,K249=1,1,L249=1,1,M249=1,1,N249=1,1,P249=1,1,TRUE,0)</f>
        <v>0</v>
      </c>
      <c r="S249" s="35">
        <f>IF(AND(G249=1,R249=1),0,R249)</f>
        <v>0</v>
      </c>
      <c r="T249" s="53" t="s">
        <v>1</v>
      </c>
      <c r="U249" s="34" cm="1">
        <f t="array" ref="U249">_xlfn.IFS(T249="UNLIKELY", 1, T249="POSSIBLE", 1, T249="LIKELY",1, T249="VERY_LIKELY", 1, TRUE, 0)</f>
        <v>1</v>
      </c>
      <c r="V249" s="24" cm="1">
        <f t="array" ref="V249">_xlfn.IFS(T249="POSSIBLE", 1, T249="LIKELY",1, T249="VERY_LIKELY", 1, TRUE, 0)</f>
        <v>0</v>
      </c>
      <c r="W249" s="24" cm="1">
        <f t="array" ref="W249">_xlfn.IFS(T249="LIKELY",1, T249="VERY_LIKELY", 1, TRUE, 0)</f>
        <v>0</v>
      </c>
      <c r="X249" s="35" cm="1">
        <f t="array" ref="X249">_xlfn.IFS(T249="VERY_LIKELY", 1, TRUE, 0)</f>
        <v>0</v>
      </c>
    </row>
    <row r="250" spans="1:24" ht="20" customHeight="1" x14ac:dyDescent="0.2">
      <c r="A250" s="22" t="s">
        <v>541</v>
      </c>
      <c r="B250" s="49" t="str">
        <f>SUBSTITUTE(A250,"/Users/timomiessen/Desktop/imagesdk/blackwomen1/","Image_")</f>
        <v>Image_BW_230.jpg</v>
      </c>
      <c r="C250" s="41" t="s">
        <v>390</v>
      </c>
      <c r="D250" s="23" t="s">
        <v>1516</v>
      </c>
      <c r="E250" s="24">
        <v>0</v>
      </c>
      <c r="F250" s="24">
        <v>0</v>
      </c>
      <c r="G250" s="24">
        <v>1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 cm="1">
        <f t="array" ref="R250">_xlfn.IFS(H250=1,1,K250=1,1,L250=1,1,M250=1,1,N250=1,1,P250=1,1,TRUE,0)</f>
        <v>0</v>
      </c>
      <c r="S250" s="35">
        <f>IF(AND(G250=1,R250=1),0,R250)</f>
        <v>0</v>
      </c>
      <c r="T250" s="53" t="s">
        <v>4</v>
      </c>
      <c r="U250" s="34" cm="1">
        <f t="array" ref="U250">_xlfn.IFS(T250="UNLIKELY", 1, T250="POSSIBLE", 1, T250="LIKELY",1, T250="VERY_LIKELY", 1, TRUE, 0)</f>
        <v>0</v>
      </c>
      <c r="V250" s="24" cm="1">
        <f t="array" ref="V250">_xlfn.IFS(T250="POSSIBLE", 1, T250="LIKELY",1, T250="VERY_LIKELY", 1, TRUE, 0)</f>
        <v>0</v>
      </c>
      <c r="W250" s="24" cm="1">
        <f t="array" ref="W250">_xlfn.IFS(T250="LIKELY",1, T250="VERY_LIKELY", 1, TRUE, 0)</f>
        <v>0</v>
      </c>
      <c r="X250" s="35" cm="1">
        <f t="array" ref="X250">_xlfn.IFS(T250="VERY_LIKELY", 1, TRUE, 0)</f>
        <v>0</v>
      </c>
    </row>
    <row r="251" spans="1:24" ht="20" customHeight="1" x14ac:dyDescent="0.2">
      <c r="A251" s="22" t="s">
        <v>542</v>
      </c>
      <c r="B251" s="49" t="str">
        <f>SUBSTITUTE(A251,"/Users/timomiessen/Desktop/imagesdk/blackwomen1/","Image_")</f>
        <v>Image_BW_231.jpg</v>
      </c>
      <c r="C251" s="41" t="s">
        <v>390</v>
      </c>
      <c r="D251" s="23" t="s">
        <v>1516</v>
      </c>
      <c r="E251" s="24">
        <v>0</v>
      </c>
      <c r="F251" s="24">
        <v>0</v>
      </c>
      <c r="G251" s="24">
        <v>1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1</v>
      </c>
      <c r="P251" s="24">
        <v>0</v>
      </c>
      <c r="Q251" s="24">
        <v>0</v>
      </c>
      <c r="R251" s="24" cm="1">
        <f t="array" ref="R251">_xlfn.IFS(H251=1,1,K251=1,1,L251=1,1,M251=1,1,N251=1,1,P251=1,1,TRUE,0)</f>
        <v>0</v>
      </c>
      <c r="S251" s="35">
        <f>IF(AND(G251=1,R251=1),0,R251)</f>
        <v>0</v>
      </c>
      <c r="T251" s="53" t="s">
        <v>12</v>
      </c>
      <c r="U251" s="34" cm="1">
        <f t="array" ref="U251">_xlfn.IFS(T251="UNLIKELY", 1, T251="POSSIBLE", 1, T251="LIKELY",1, T251="VERY_LIKELY", 1, TRUE, 0)</f>
        <v>1</v>
      </c>
      <c r="V251" s="24" cm="1">
        <f t="array" ref="V251">_xlfn.IFS(T251="POSSIBLE", 1, T251="LIKELY",1, T251="VERY_LIKELY", 1, TRUE, 0)</f>
        <v>1</v>
      </c>
      <c r="W251" s="24" cm="1">
        <f t="array" ref="W251">_xlfn.IFS(T251="LIKELY",1, T251="VERY_LIKELY", 1, TRUE, 0)</f>
        <v>1</v>
      </c>
      <c r="X251" s="35" cm="1">
        <f t="array" ref="X251">_xlfn.IFS(T251="VERY_LIKELY", 1, TRUE, 0)</f>
        <v>0</v>
      </c>
    </row>
    <row r="252" spans="1:24" ht="20" customHeight="1" x14ac:dyDescent="0.2">
      <c r="A252" s="22" t="s">
        <v>543</v>
      </c>
      <c r="B252" s="49" t="str">
        <f>SUBSTITUTE(A252,"/Users/timomiessen/Desktop/imagesdk/blackwomen1/","Image_")</f>
        <v>Image_BW_232.jpg</v>
      </c>
      <c r="C252" s="41" t="s">
        <v>390</v>
      </c>
      <c r="D252" s="23" t="s">
        <v>1516</v>
      </c>
      <c r="E252" s="24">
        <v>0</v>
      </c>
      <c r="F252" s="24">
        <v>0</v>
      </c>
      <c r="G252" s="24">
        <v>1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1</v>
      </c>
      <c r="P252" s="24">
        <v>0</v>
      </c>
      <c r="Q252" s="24">
        <v>0</v>
      </c>
      <c r="R252" s="24" cm="1">
        <f t="array" ref="R252">_xlfn.IFS(H252=1,1,K252=1,1,L252=1,1,M252=1,1,N252=1,1,P252=1,1,TRUE,0)</f>
        <v>0</v>
      </c>
      <c r="S252" s="35">
        <f>IF(AND(G252=1,R252=1),0,R252)</f>
        <v>0</v>
      </c>
      <c r="T252" s="53" t="s">
        <v>12</v>
      </c>
      <c r="U252" s="34" cm="1">
        <f t="array" ref="U252">_xlfn.IFS(T252="UNLIKELY", 1, T252="POSSIBLE", 1, T252="LIKELY",1, T252="VERY_LIKELY", 1, TRUE, 0)</f>
        <v>1</v>
      </c>
      <c r="V252" s="24" cm="1">
        <f t="array" ref="V252">_xlfn.IFS(T252="POSSIBLE", 1, T252="LIKELY",1, T252="VERY_LIKELY", 1, TRUE, 0)</f>
        <v>1</v>
      </c>
      <c r="W252" s="24" cm="1">
        <f t="array" ref="W252">_xlfn.IFS(T252="LIKELY",1, T252="VERY_LIKELY", 1, TRUE, 0)</f>
        <v>1</v>
      </c>
      <c r="X252" s="35" cm="1">
        <f t="array" ref="X252">_xlfn.IFS(T252="VERY_LIKELY", 1, TRUE, 0)</f>
        <v>0</v>
      </c>
    </row>
    <row r="253" spans="1:24" ht="20" customHeight="1" x14ac:dyDescent="0.2">
      <c r="A253" s="22" t="s">
        <v>544</v>
      </c>
      <c r="B253" s="49" t="str">
        <f>SUBSTITUTE(A253,"/Users/timomiessen/Desktop/imagesdk/blackwomen1/","Image_")</f>
        <v>Image_BW_233.jpg</v>
      </c>
      <c r="C253" s="41" t="s">
        <v>390</v>
      </c>
      <c r="D253" s="23" t="s">
        <v>1516</v>
      </c>
      <c r="E253" s="24">
        <v>0</v>
      </c>
      <c r="F253" s="24">
        <v>0</v>
      </c>
      <c r="G253" s="24">
        <v>1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1</v>
      </c>
      <c r="P253" s="24">
        <v>0</v>
      </c>
      <c r="Q253" s="24">
        <v>0</v>
      </c>
      <c r="R253" s="24" cm="1">
        <f t="array" ref="R253">_xlfn.IFS(H253=1,1,K253=1,1,L253=1,1,M253=1,1,N253=1,1,P253=1,1,TRUE,0)</f>
        <v>0</v>
      </c>
      <c r="S253" s="35">
        <f>IF(AND(G253=1,R253=1),0,R253)</f>
        <v>0</v>
      </c>
      <c r="T253" s="53" t="s">
        <v>2</v>
      </c>
      <c r="U253" s="34" cm="1">
        <f t="array" ref="U253">_xlfn.IFS(T253="UNLIKELY", 1, T253="POSSIBLE", 1, T253="LIKELY",1, T253="VERY_LIKELY", 1, TRUE, 0)</f>
        <v>1</v>
      </c>
      <c r="V253" s="24" cm="1">
        <f t="array" ref="V253">_xlfn.IFS(T253="POSSIBLE", 1, T253="LIKELY",1, T253="VERY_LIKELY", 1, TRUE, 0)</f>
        <v>1</v>
      </c>
      <c r="W253" s="24" cm="1">
        <f t="array" ref="W253">_xlfn.IFS(T253="LIKELY",1, T253="VERY_LIKELY", 1, TRUE, 0)</f>
        <v>0</v>
      </c>
      <c r="X253" s="35" cm="1">
        <f t="array" ref="X253">_xlfn.IFS(T253="VERY_LIKELY", 1, TRUE, 0)</f>
        <v>0</v>
      </c>
    </row>
    <row r="254" spans="1:24" ht="20" customHeight="1" x14ac:dyDescent="0.2">
      <c r="A254" s="22" t="s">
        <v>545</v>
      </c>
      <c r="B254" s="49" t="str">
        <f>SUBSTITUTE(A254,"/Users/timomiessen/Desktop/imagesdk/blackwomen1/","Image_")</f>
        <v>Image_BW_234.jpg</v>
      </c>
      <c r="C254" s="41" t="s">
        <v>390</v>
      </c>
      <c r="D254" s="23" t="s">
        <v>1516</v>
      </c>
      <c r="E254" s="24">
        <v>0</v>
      </c>
      <c r="F254" s="24">
        <v>0</v>
      </c>
      <c r="G254" s="24">
        <v>1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 cm="1">
        <f t="array" ref="R254">_xlfn.IFS(H254=1,1,K254=1,1,L254=1,1,M254=1,1,N254=1,1,P254=1,1,TRUE,0)</f>
        <v>0</v>
      </c>
      <c r="S254" s="35">
        <f>IF(AND(G254=1,R254=1),0,R254)</f>
        <v>0</v>
      </c>
      <c r="T254" s="53" t="s">
        <v>4</v>
      </c>
      <c r="U254" s="34" cm="1">
        <f t="array" ref="U254">_xlfn.IFS(T254="UNLIKELY", 1, T254="POSSIBLE", 1, T254="LIKELY",1, T254="VERY_LIKELY", 1, TRUE, 0)</f>
        <v>0</v>
      </c>
      <c r="V254" s="24" cm="1">
        <f t="array" ref="V254">_xlfn.IFS(T254="POSSIBLE", 1, T254="LIKELY",1, T254="VERY_LIKELY", 1, TRUE, 0)</f>
        <v>0</v>
      </c>
      <c r="W254" s="24" cm="1">
        <f t="array" ref="W254">_xlfn.IFS(T254="LIKELY",1, T254="VERY_LIKELY", 1, TRUE, 0)</f>
        <v>0</v>
      </c>
      <c r="X254" s="35" cm="1">
        <f t="array" ref="X254">_xlfn.IFS(T254="VERY_LIKELY", 1, TRUE, 0)</f>
        <v>0</v>
      </c>
    </row>
    <row r="255" spans="1:24" ht="20" customHeight="1" x14ac:dyDescent="0.2">
      <c r="A255" s="22" t="s">
        <v>546</v>
      </c>
      <c r="B255" s="49" t="str">
        <f>SUBSTITUTE(A255,"/Users/timomiessen/Desktop/imagesdk/blackwomen1/","Image_")</f>
        <v>Image_BW_235.jpg</v>
      </c>
      <c r="C255" s="41" t="s">
        <v>390</v>
      </c>
      <c r="D255" s="23" t="s">
        <v>1516</v>
      </c>
      <c r="E255" s="24">
        <v>0</v>
      </c>
      <c r="F255" s="24">
        <v>0</v>
      </c>
      <c r="G255" s="24">
        <v>1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1</v>
      </c>
      <c r="P255" s="24">
        <v>1</v>
      </c>
      <c r="Q255" s="24">
        <v>0</v>
      </c>
      <c r="R255" s="24" cm="1">
        <f t="array" ref="R255">_xlfn.IFS(H255=1,1,K255=1,1,L255=1,1,M255=1,1,N255=1,1,P255=1,1,TRUE,0)</f>
        <v>1</v>
      </c>
      <c r="S255" s="35">
        <f>IF(AND(G255=1,R255=1),0,R255)</f>
        <v>0</v>
      </c>
      <c r="T255" s="53" t="s">
        <v>12</v>
      </c>
      <c r="U255" s="34" cm="1">
        <f t="array" ref="U255">_xlfn.IFS(T255="UNLIKELY", 1, T255="POSSIBLE", 1, T255="LIKELY",1, T255="VERY_LIKELY", 1, TRUE, 0)</f>
        <v>1</v>
      </c>
      <c r="V255" s="24" cm="1">
        <f t="array" ref="V255">_xlfn.IFS(T255="POSSIBLE", 1, T255="LIKELY",1, T255="VERY_LIKELY", 1, TRUE, 0)</f>
        <v>1</v>
      </c>
      <c r="W255" s="24" cm="1">
        <f t="array" ref="W255">_xlfn.IFS(T255="LIKELY",1, T255="VERY_LIKELY", 1, TRUE, 0)</f>
        <v>1</v>
      </c>
      <c r="X255" s="35" cm="1">
        <f t="array" ref="X255">_xlfn.IFS(T255="VERY_LIKELY", 1, TRUE, 0)</f>
        <v>0</v>
      </c>
    </row>
    <row r="256" spans="1:24" ht="20" customHeight="1" x14ac:dyDescent="0.2">
      <c r="A256" s="22" t="s">
        <v>547</v>
      </c>
      <c r="B256" s="49" t="str">
        <f>SUBSTITUTE(A256,"/Users/timomiessen/Desktop/imagesdk/blackwomen1/","Image_")</f>
        <v>Image_BW_236.jpg</v>
      </c>
      <c r="C256" s="41" t="s">
        <v>390</v>
      </c>
      <c r="D256" s="23" t="s">
        <v>1516</v>
      </c>
      <c r="E256" s="24">
        <v>0</v>
      </c>
      <c r="F256" s="24">
        <v>0</v>
      </c>
      <c r="G256" s="24">
        <v>1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1</v>
      </c>
      <c r="P256" s="24">
        <v>0</v>
      </c>
      <c r="Q256" s="24">
        <v>0</v>
      </c>
      <c r="R256" s="24" cm="1">
        <f t="array" ref="R256">_xlfn.IFS(H256=1,1,K256=1,1,L256=1,1,M256=1,1,N256=1,1,P256=1,1,TRUE,0)</f>
        <v>0</v>
      </c>
      <c r="S256" s="35">
        <f>IF(AND(G256=1,R256=1),0,R256)</f>
        <v>0</v>
      </c>
      <c r="T256" s="53" t="s">
        <v>113</v>
      </c>
      <c r="U256" s="34" cm="1">
        <f t="array" ref="U256">_xlfn.IFS(T256="UNLIKELY", 1, T256="POSSIBLE", 1, T256="LIKELY",1, T256="VERY_LIKELY", 1, TRUE, 0)</f>
        <v>1</v>
      </c>
      <c r="V256" s="24" cm="1">
        <f t="array" ref="V256">_xlfn.IFS(T256="POSSIBLE", 1, T256="LIKELY",1, T256="VERY_LIKELY", 1, TRUE, 0)</f>
        <v>1</v>
      </c>
      <c r="W256" s="24" cm="1">
        <f t="array" ref="W256">_xlfn.IFS(T256="LIKELY",1, T256="VERY_LIKELY", 1, TRUE, 0)</f>
        <v>1</v>
      </c>
      <c r="X256" s="35" cm="1">
        <f t="array" ref="X256">_xlfn.IFS(T256="VERY_LIKELY", 1, TRUE, 0)</f>
        <v>1</v>
      </c>
    </row>
    <row r="257" spans="1:24" ht="20" customHeight="1" x14ac:dyDescent="0.2">
      <c r="A257" s="22" t="s">
        <v>548</v>
      </c>
      <c r="B257" s="49" t="str">
        <f>SUBSTITUTE(A257,"/Users/timomiessen/Desktop/imagesdk/blackwomen1/","Image_")</f>
        <v>Image_BW_237.jpg</v>
      </c>
      <c r="C257" s="41" t="s">
        <v>390</v>
      </c>
      <c r="D257" s="23" t="s">
        <v>1516</v>
      </c>
      <c r="E257" s="24">
        <v>0</v>
      </c>
      <c r="F257" s="24">
        <v>0</v>
      </c>
      <c r="G257" s="24">
        <v>1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1</v>
      </c>
      <c r="R257" s="24" cm="1">
        <f t="array" ref="R257">_xlfn.IFS(H257=1,1,K257=1,1,L257=1,1,M257=1,1,N257=1,1,P257=1,1,TRUE,0)</f>
        <v>0</v>
      </c>
      <c r="S257" s="35">
        <f>IF(AND(G257=1,R257=1),0,R257)</f>
        <v>0</v>
      </c>
      <c r="T257" s="53" t="s">
        <v>4</v>
      </c>
      <c r="U257" s="34" cm="1">
        <f t="array" ref="U257">_xlfn.IFS(T257="UNLIKELY", 1, T257="POSSIBLE", 1, T257="LIKELY",1, T257="VERY_LIKELY", 1, TRUE, 0)</f>
        <v>0</v>
      </c>
      <c r="V257" s="24" cm="1">
        <f t="array" ref="V257">_xlfn.IFS(T257="POSSIBLE", 1, T257="LIKELY",1, T257="VERY_LIKELY", 1, TRUE, 0)</f>
        <v>0</v>
      </c>
      <c r="W257" s="24" cm="1">
        <f t="array" ref="W257">_xlfn.IFS(T257="LIKELY",1, T257="VERY_LIKELY", 1, TRUE, 0)</f>
        <v>0</v>
      </c>
      <c r="X257" s="35" cm="1">
        <f t="array" ref="X257">_xlfn.IFS(T257="VERY_LIKELY", 1, TRUE, 0)</f>
        <v>0</v>
      </c>
    </row>
    <row r="258" spans="1:24" ht="20" customHeight="1" x14ac:dyDescent="0.2">
      <c r="A258" s="22" t="s">
        <v>549</v>
      </c>
      <c r="B258" s="49" t="str">
        <f>SUBSTITUTE(A258,"/Users/timomiessen/Desktop/imagesdk/blackwomen1/","Image_")</f>
        <v>Image_BW_238.jpg</v>
      </c>
      <c r="C258" s="41" t="s">
        <v>390</v>
      </c>
      <c r="D258" s="23" t="s">
        <v>1516</v>
      </c>
      <c r="E258" s="24">
        <v>0</v>
      </c>
      <c r="F258" s="24">
        <v>0</v>
      </c>
      <c r="G258" s="24">
        <v>1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 cm="1">
        <f t="array" ref="R258">_xlfn.IFS(H258=1,1,K258=1,1,L258=1,1,M258=1,1,N258=1,1,P258=1,1,TRUE,0)</f>
        <v>0</v>
      </c>
      <c r="S258" s="35">
        <f>IF(AND(G258=1,R258=1),0,R258)</f>
        <v>0</v>
      </c>
      <c r="T258" s="53" t="s">
        <v>1</v>
      </c>
      <c r="U258" s="34" cm="1">
        <f t="array" ref="U258">_xlfn.IFS(T258="UNLIKELY", 1, T258="POSSIBLE", 1, T258="LIKELY",1, T258="VERY_LIKELY", 1, TRUE, 0)</f>
        <v>1</v>
      </c>
      <c r="V258" s="24" cm="1">
        <f t="array" ref="V258">_xlfn.IFS(T258="POSSIBLE", 1, T258="LIKELY",1, T258="VERY_LIKELY", 1, TRUE, 0)</f>
        <v>0</v>
      </c>
      <c r="W258" s="24" cm="1">
        <f t="array" ref="W258">_xlfn.IFS(T258="LIKELY",1, T258="VERY_LIKELY", 1, TRUE, 0)</f>
        <v>0</v>
      </c>
      <c r="X258" s="35" cm="1">
        <f t="array" ref="X258">_xlfn.IFS(T258="VERY_LIKELY", 1, TRUE, 0)</f>
        <v>0</v>
      </c>
    </row>
    <row r="259" spans="1:24" ht="20" customHeight="1" x14ac:dyDescent="0.2">
      <c r="A259" s="22" t="s">
        <v>550</v>
      </c>
      <c r="B259" s="49" t="str">
        <f>SUBSTITUTE(A259,"/Users/timomiessen/Desktop/imagesdk/blackwomen1/","Image_")</f>
        <v>Image_BW_239.jpg</v>
      </c>
      <c r="C259" s="41" t="s">
        <v>390</v>
      </c>
      <c r="D259" s="23" t="s">
        <v>1516</v>
      </c>
      <c r="E259" s="24">
        <v>0</v>
      </c>
      <c r="F259" s="24">
        <v>0</v>
      </c>
      <c r="G259" s="24">
        <v>1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1</v>
      </c>
      <c r="P259" s="24">
        <v>1</v>
      </c>
      <c r="Q259" s="24">
        <v>0</v>
      </c>
      <c r="R259" s="24" cm="1">
        <f t="array" ref="R259">_xlfn.IFS(H259=1,1,K259=1,1,L259=1,1,M259=1,1,N259=1,1,P259=1,1,TRUE,0)</f>
        <v>1</v>
      </c>
      <c r="S259" s="35">
        <f>IF(AND(G259=1,R259=1),0,R259)</f>
        <v>0</v>
      </c>
      <c r="T259" s="53" t="s">
        <v>113</v>
      </c>
      <c r="U259" s="34" cm="1">
        <f t="array" ref="U259">_xlfn.IFS(T259="UNLIKELY", 1, T259="POSSIBLE", 1, T259="LIKELY",1, T259="VERY_LIKELY", 1, TRUE, 0)</f>
        <v>1</v>
      </c>
      <c r="V259" s="24" cm="1">
        <f t="array" ref="V259">_xlfn.IFS(T259="POSSIBLE", 1, T259="LIKELY",1, T259="VERY_LIKELY", 1, TRUE, 0)</f>
        <v>1</v>
      </c>
      <c r="W259" s="24" cm="1">
        <f t="array" ref="W259">_xlfn.IFS(T259="LIKELY",1, T259="VERY_LIKELY", 1, TRUE, 0)</f>
        <v>1</v>
      </c>
      <c r="X259" s="35" cm="1">
        <f t="array" ref="X259">_xlfn.IFS(T259="VERY_LIKELY", 1, TRUE, 0)</f>
        <v>1</v>
      </c>
    </row>
    <row r="260" spans="1:24" ht="20" customHeight="1" x14ac:dyDescent="0.2">
      <c r="A260" s="22" t="s">
        <v>551</v>
      </c>
      <c r="B260" s="49" t="str">
        <f>SUBSTITUTE(A260,"/Users/timomiessen/Desktop/imagesdk/blackwomen1/","Image_")</f>
        <v>Image_BW_24.jpg</v>
      </c>
      <c r="C260" s="41" t="s">
        <v>390</v>
      </c>
      <c r="D260" s="23" t="s">
        <v>1516</v>
      </c>
      <c r="E260" s="24">
        <v>1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 cm="1">
        <f t="array" ref="R260">_xlfn.IFS(H260=1,1,K260=1,1,L260=1,1,M260=1,1,N260=1,1,P260=1,1,TRUE,0)</f>
        <v>0</v>
      </c>
      <c r="S260" s="35">
        <f>IF(AND(G260=1,R260=1),0,R260)</f>
        <v>0</v>
      </c>
      <c r="T260" s="53" t="s">
        <v>113</v>
      </c>
      <c r="U260" s="34" cm="1">
        <f t="array" ref="U260">_xlfn.IFS(T260="UNLIKELY", 1, T260="POSSIBLE", 1, T260="LIKELY",1, T260="VERY_LIKELY", 1, TRUE, 0)</f>
        <v>1</v>
      </c>
      <c r="V260" s="24" cm="1">
        <f t="array" ref="V260">_xlfn.IFS(T260="POSSIBLE", 1, T260="LIKELY",1, T260="VERY_LIKELY", 1, TRUE, 0)</f>
        <v>1</v>
      </c>
      <c r="W260" s="24" cm="1">
        <f t="array" ref="W260">_xlfn.IFS(T260="LIKELY",1, T260="VERY_LIKELY", 1, TRUE, 0)</f>
        <v>1</v>
      </c>
      <c r="X260" s="35" cm="1">
        <f t="array" ref="X260">_xlfn.IFS(T260="VERY_LIKELY", 1, TRUE, 0)</f>
        <v>1</v>
      </c>
    </row>
    <row r="261" spans="1:24" ht="20" customHeight="1" x14ac:dyDescent="0.2">
      <c r="A261" s="22" t="s">
        <v>552</v>
      </c>
      <c r="B261" s="49" t="str">
        <f>SUBSTITUTE(A261,"/Users/timomiessen/Desktop/imagesdk/blackwomen1/","Image_")</f>
        <v>Image_BW_240.jpg</v>
      </c>
      <c r="C261" s="41" t="s">
        <v>390</v>
      </c>
      <c r="D261" s="23" t="s">
        <v>1516</v>
      </c>
      <c r="E261" s="24">
        <v>0</v>
      </c>
      <c r="F261" s="24">
        <v>0</v>
      </c>
      <c r="G261" s="24">
        <v>1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1</v>
      </c>
      <c r="P261" s="24">
        <v>0</v>
      </c>
      <c r="Q261" s="24">
        <v>0</v>
      </c>
      <c r="R261" s="24" cm="1">
        <f t="array" ref="R261">_xlfn.IFS(H261=1,1,K261=1,1,L261=1,1,M261=1,1,N261=1,1,P261=1,1,TRUE,0)</f>
        <v>0</v>
      </c>
      <c r="S261" s="35">
        <f>IF(AND(G261=1,R261=1),0,R261)</f>
        <v>0</v>
      </c>
      <c r="T261" s="53" t="s">
        <v>2</v>
      </c>
      <c r="U261" s="34" cm="1">
        <f t="array" ref="U261">_xlfn.IFS(T261="UNLIKELY", 1, T261="POSSIBLE", 1, T261="LIKELY",1, T261="VERY_LIKELY", 1, TRUE, 0)</f>
        <v>1</v>
      </c>
      <c r="V261" s="24" cm="1">
        <f t="array" ref="V261">_xlfn.IFS(T261="POSSIBLE", 1, T261="LIKELY",1, T261="VERY_LIKELY", 1, TRUE, 0)</f>
        <v>1</v>
      </c>
      <c r="W261" s="24" cm="1">
        <f t="array" ref="W261">_xlfn.IFS(T261="LIKELY",1, T261="VERY_LIKELY", 1, TRUE, 0)</f>
        <v>0</v>
      </c>
      <c r="X261" s="35" cm="1">
        <f t="array" ref="X261">_xlfn.IFS(T261="VERY_LIKELY", 1, TRUE, 0)</f>
        <v>0</v>
      </c>
    </row>
    <row r="262" spans="1:24" ht="20" customHeight="1" x14ac:dyDescent="0.2">
      <c r="A262" s="22" t="s">
        <v>553</v>
      </c>
      <c r="B262" s="49" t="str">
        <f>SUBSTITUTE(A262,"/Users/timomiessen/Desktop/imagesdk/blackwomen1/","Image_")</f>
        <v>Image_BW_241.jpg</v>
      </c>
      <c r="C262" s="41" t="s">
        <v>390</v>
      </c>
      <c r="D262" s="23" t="s">
        <v>1516</v>
      </c>
      <c r="E262" s="24">
        <v>0</v>
      </c>
      <c r="F262" s="24">
        <v>0</v>
      </c>
      <c r="G262" s="24">
        <v>1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1</v>
      </c>
      <c r="P262" s="24">
        <v>0</v>
      </c>
      <c r="Q262" s="24">
        <v>0</v>
      </c>
      <c r="R262" s="24" cm="1">
        <f t="array" ref="R262">_xlfn.IFS(H262=1,1,K262=1,1,L262=1,1,M262=1,1,N262=1,1,P262=1,1,TRUE,0)</f>
        <v>0</v>
      </c>
      <c r="S262" s="35">
        <f>IF(AND(G262=1,R262=1),0,R262)</f>
        <v>0</v>
      </c>
      <c r="T262" s="53" t="s">
        <v>1</v>
      </c>
      <c r="U262" s="34" cm="1">
        <f t="array" ref="U262">_xlfn.IFS(T262="UNLIKELY", 1, T262="POSSIBLE", 1, T262="LIKELY",1, T262="VERY_LIKELY", 1, TRUE, 0)</f>
        <v>1</v>
      </c>
      <c r="V262" s="24" cm="1">
        <f t="array" ref="V262">_xlfn.IFS(T262="POSSIBLE", 1, T262="LIKELY",1, T262="VERY_LIKELY", 1, TRUE, 0)</f>
        <v>0</v>
      </c>
      <c r="W262" s="24" cm="1">
        <f t="array" ref="W262">_xlfn.IFS(T262="LIKELY",1, T262="VERY_LIKELY", 1, TRUE, 0)</f>
        <v>0</v>
      </c>
      <c r="X262" s="35" cm="1">
        <f t="array" ref="X262">_xlfn.IFS(T262="VERY_LIKELY", 1, TRUE, 0)</f>
        <v>0</v>
      </c>
    </row>
    <row r="263" spans="1:24" ht="20" customHeight="1" x14ac:dyDescent="0.2">
      <c r="A263" s="22" t="s">
        <v>554</v>
      </c>
      <c r="B263" s="49" t="str">
        <f>SUBSTITUTE(A263,"/Users/timomiessen/Desktop/imagesdk/blackwomen1/","Image_")</f>
        <v>Image_BW_242.jpg</v>
      </c>
      <c r="C263" s="41" t="s">
        <v>390</v>
      </c>
      <c r="D263" s="23" t="s">
        <v>1516</v>
      </c>
      <c r="E263" s="24">
        <v>0</v>
      </c>
      <c r="F263" s="24">
        <v>0</v>
      </c>
      <c r="G263" s="24">
        <v>1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 cm="1">
        <f t="array" ref="R263">_xlfn.IFS(H263=1,1,K263=1,1,L263=1,1,M263=1,1,N263=1,1,P263=1,1,TRUE,0)</f>
        <v>0</v>
      </c>
      <c r="S263" s="35">
        <f>IF(AND(G263=1,R263=1),0,R263)</f>
        <v>0</v>
      </c>
      <c r="T263" s="53" t="s">
        <v>4</v>
      </c>
      <c r="U263" s="34" cm="1">
        <f t="array" ref="U263">_xlfn.IFS(T263="UNLIKELY", 1, T263="POSSIBLE", 1, T263="LIKELY",1, T263="VERY_LIKELY", 1, TRUE, 0)</f>
        <v>0</v>
      </c>
      <c r="V263" s="24" cm="1">
        <f t="array" ref="V263">_xlfn.IFS(T263="POSSIBLE", 1, T263="LIKELY",1, T263="VERY_LIKELY", 1, TRUE, 0)</f>
        <v>0</v>
      </c>
      <c r="W263" s="24" cm="1">
        <f t="array" ref="W263">_xlfn.IFS(T263="LIKELY",1, T263="VERY_LIKELY", 1, TRUE, 0)</f>
        <v>0</v>
      </c>
      <c r="X263" s="35" cm="1">
        <f t="array" ref="X263">_xlfn.IFS(T263="VERY_LIKELY", 1, TRUE, 0)</f>
        <v>0</v>
      </c>
    </row>
    <row r="264" spans="1:24" ht="20" customHeight="1" x14ac:dyDescent="0.2">
      <c r="A264" s="22" t="s">
        <v>555</v>
      </c>
      <c r="B264" s="49" t="str">
        <f>SUBSTITUTE(A264,"/Users/timomiessen/Desktop/imagesdk/blackwomen1/","Image_")</f>
        <v>Image_BW_243.jpg</v>
      </c>
      <c r="C264" s="41" t="s">
        <v>390</v>
      </c>
      <c r="D264" s="23" t="s">
        <v>1516</v>
      </c>
      <c r="E264" s="24">
        <v>0</v>
      </c>
      <c r="F264" s="24">
        <v>0</v>
      </c>
      <c r="G264" s="24">
        <v>1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 cm="1">
        <f t="array" ref="R264">_xlfn.IFS(H264=1,1,K264=1,1,L264=1,1,M264=1,1,N264=1,1,P264=1,1,TRUE,0)</f>
        <v>0</v>
      </c>
      <c r="S264" s="35">
        <f>IF(AND(G264=1,R264=1),0,R264)</f>
        <v>0</v>
      </c>
      <c r="T264" s="53" t="s">
        <v>2</v>
      </c>
      <c r="U264" s="34" cm="1">
        <f t="array" ref="U264">_xlfn.IFS(T264="UNLIKELY", 1, T264="POSSIBLE", 1, T264="LIKELY",1, T264="VERY_LIKELY", 1, TRUE, 0)</f>
        <v>1</v>
      </c>
      <c r="V264" s="24" cm="1">
        <f t="array" ref="V264">_xlfn.IFS(T264="POSSIBLE", 1, T264="LIKELY",1, T264="VERY_LIKELY", 1, TRUE, 0)</f>
        <v>1</v>
      </c>
      <c r="W264" s="24" cm="1">
        <f t="array" ref="W264">_xlfn.IFS(T264="LIKELY",1, T264="VERY_LIKELY", 1, TRUE, 0)</f>
        <v>0</v>
      </c>
      <c r="X264" s="35" cm="1">
        <f t="array" ref="X264">_xlfn.IFS(T264="VERY_LIKELY", 1, TRUE, 0)</f>
        <v>0</v>
      </c>
    </row>
    <row r="265" spans="1:24" ht="20" customHeight="1" x14ac:dyDescent="0.2">
      <c r="A265" s="22" t="s">
        <v>556</v>
      </c>
      <c r="B265" s="49" t="str">
        <f>SUBSTITUTE(A265,"/Users/timomiessen/Desktop/imagesdk/blackwomen1/","Image_")</f>
        <v>Image_BW_244.jpg</v>
      </c>
      <c r="C265" s="41" t="s">
        <v>390</v>
      </c>
      <c r="D265" s="23" t="s">
        <v>1516</v>
      </c>
      <c r="E265" s="24">
        <v>0</v>
      </c>
      <c r="F265" s="24">
        <v>0</v>
      </c>
      <c r="G265" s="24">
        <v>1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1</v>
      </c>
      <c r="P265" s="24">
        <v>0</v>
      </c>
      <c r="Q265" s="24">
        <v>0</v>
      </c>
      <c r="R265" s="24" cm="1">
        <f t="array" ref="R265">_xlfn.IFS(H265=1,1,K265=1,1,L265=1,1,M265=1,1,N265=1,1,P265=1,1,TRUE,0)</f>
        <v>0</v>
      </c>
      <c r="S265" s="35">
        <f>IF(AND(G265=1,R265=1),0,R265)</f>
        <v>0</v>
      </c>
      <c r="T265" s="53" t="s">
        <v>2</v>
      </c>
      <c r="U265" s="34" cm="1">
        <f t="array" ref="U265">_xlfn.IFS(T265="UNLIKELY", 1, T265="POSSIBLE", 1, T265="LIKELY",1, T265="VERY_LIKELY", 1, TRUE, 0)</f>
        <v>1</v>
      </c>
      <c r="V265" s="24" cm="1">
        <f t="array" ref="V265">_xlfn.IFS(T265="POSSIBLE", 1, T265="LIKELY",1, T265="VERY_LIKELY", 1, TRUE, 0)</f>
        <v>1</v>
      </c>
      <c r="W265" s="24" cm="1">
        <f t="array" ref="W265">_xlfn.IFS(T265="LIKELY",1, T265="VERY_LIKELY", 1, TRUE, 0)</f>
        <v>0</v>
      </c>
      <c r="X265" s="35" cm="1">
        <f t="array" ref="X265">_xlfn.IFS(T265="VERY_LIKELY", 1, TRUE, 0)</f>
        <v>0</v>
      </c>
    </row>
    <row r="266" spans="1:24" ht="20" customHeight="1" x14ac:dyDescent="0.2">
      <c r="A266" s="22" t="s">
        <v>557</v>
      </c>
      <c r="B266" s="49" t="str">
        <f>SUBSTITUTE(A266,"/Users/timomiessen/Desktop/imagesdk/blackwomen1/","Image_")</f>
        <v>Image_BW_245.jpg</v>
      </c>
      <c r="C266" s="41" t="s">
        <v>390</v>
      </c>
      <c r="D266" s="23" t="s">
        <v>1516</v>
      </c>
      <c r="E266" s="24">
        <v>0</v>
      </c>
      <c r="F266" s="24">
        <v>0</v>
      </c>
      <c r="G266" s="24">
        <v>1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1</v>
      </c>
      <c r="P266" s="24">
        <v>0</v>
      </c>
      <c r="Q266" s="24">
        <v>0</v>
      </c>
      <c r="R266" s="24" cm="1">
        <f t="array" ref="R266">_xlfn.IFS(H266=1,1,K266=1,1,L266=1,1,M266=1,1,N266=1,1,P266=1,1,TRUE,0)</f>
        <v>0</v>
      </c>
      <c r="S266" s="35">
        <f>IF(AND(G266=1,R266=1),0,R266)</f>
        <v>0</v>
      </c>
      <c r="T266" s="53" t="s">
        <v>1</v>
      </c>
      <c r="U266" s="34" cm="1">
        <f t="array" ref="U266">_xlfn.IFS(T266="UNLIKELY", 1, T266="POSSIBLE", 1, T266="LIKELY",1, T266="VERY_LIKELY", 1, TRUE, 0)</f>
        <v>1</v>
      </c>
      <c r="V266" s="24" cm="1">
        <f t="array" ref="V266">_xlfn.IFS(T266="POSSIBLE", 1, T266="LIKELY",1, T266="VERY_LIKELY", 1, TRUE, 0)</f>
        <v>0</v>
      </c>
      <c r="W266" s="24" cm="1">
        <f t="array" ref="W266">_xlfn.IFS(T266="LIKELY",1, T266="VERY_LIKELY", 1, TRUE, 0)</f>
        <v>0</v>
      </c>
      <c r="X266" s="35" cm="1">
        <f t="array" ref="X266">_xlfn.IFS(T266="VERY_LIKELY", 1, TRUE, 0)</f>
        <v>0</v>
      </c>
    </row>
    <row r="267" spans="1:24" ht="20" customHeight="1" x14ac:dyDescent="0.2">
      <c r="A267" s="22" t="s">
        <v>558</v>
      </c>
      <c r="B267" s="49" t="str">
        <f>SUBSTITUTE(A267,"/Users/timomiessen/Desktop/imagesdk/blackwomen1/","Image_")</f>
        <v>Image_BW_246.jpg</v>
      </c>
      <c r="C267" s="41" t="s">
        <v>390</v>
      </c>
      <c r="D267" s="23" t="s">
        <v>1516</v>
      </c>
      <c r="E267" s="24">
        <v>0</v>
      </c>
      <c r="F267" s="24">
        <v>0</v>
      </c>
      <c r="G267" s="24">
        <v>1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1</v>
      </c>
      <c r="P267" s="24">
        <v>0</v>
      </c>
      <c r="Q267" s="24">
        <v>0</v>
      </c>
      <c r="R267" s="24" cm="1">
        <f t="array" ref="R267">_xlfn.IFS(H267=1,1,K267=1,1,L267=1,1,M267=1,1,N267=1,1,P267=1,1,TRUE,0)</f>
        <v>0</v>
      </c>
      <c r="S267" s="35">
        <f>IF(AND(G267=1,R267=1),0,R267)</f>
        <v>0</v>
      </c>
      <c r="T267" s="53" t="s">
        <v>12</v>
      </c>
      <c r="U267" s="34" cm="1">
        <f t="array" ref="U267">_xlfn.IFS(T267="UNLIKELY", 1, T267="POSSIBLE", 1, T267="LIKELY",1, T267="VERY_LIKELY", 1, TRUE, 0)</f>
        <v>1</v>
      </c>
      <c r="V267" s="24" cm="1">
        <f t="array" ref="V267">_xlfn.IFS(T267="POSSIBLE", 1, T267="LIKELY",1, T267="VERY_LIKELY", 1, TRUE, 0)</f>
        <v>1</v>
      </c>
      <c r="W267" s="24" cm="1">
        <f t="array" ref="W267">_xlfn.IFS(T267="LIKELY",1, T267="VERY_LIKELY", 1, TRUE, 0)</f>
        <v>1</v>
      </c>
      <c r="X267" s="35" cm="1">
        <f t="array" ref="X267">_xlfn.IFS(T267="VERY_LIKELY", 1, TRUE, 0)</f>
        <v>0</v>
      </c>
    </row>
    <row r="268" spans="1:24" ht="20" customHeight="1" x14ac:dyDescent="0.2">
      <c r="A268" s="22" t="s">
        <v>559</v>
      </c>
      <c r="B268" s="49" t="str">
        <f>SUBSTITUTE(A268,"/Users/timomiessen/Desktop/imagesdk/blackwomen1/","Image_")</f>
        <v>Image_BW_247.jpg</v>
      </c>
      <c r="C268" s="41" t="s">
        <v>390</v>
      </c>
      <c r="D268" s="23" t="s">
        <v>1516</v>
      </c>
      <c r="E268" s="24">
        <v>0</v>
      </c>
      <c r="F268" s="24">
        <v>0</v>
      </c>
      <c r="G268" s="24">
        <v>1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 cm="1">
        <f t="array" ref="R268">_xlfn.IFS(H268=1,1,K268=1,1,L268=1,1,M268=1,1,N268=1,1,P268=1,1,TRUE,0)</f>
        <v>0</v>
      </c>
      <c r="S268" s="35">
        <f>IF(AND(G268=1,R268=1),0,R268)</f>
        <v>0</v>
      </c>
      <c r="T268" s="53" t="s">
        <v>2</v>
      </c>
      <c r="U268" s="34" cm="1">
        <f t="array" ref="U268">_xlfn.IFS(T268="UNLIKELY", 1, T268="POSSIBLE", 1, T268="LIKELY",1, T268="VERY_LIKELY", 1, TRUE, 0)</f>
        <v>1</v>
      </c>
      <c r="V268" s="24" cm="1">
        <f t="array" ref="V268">_xlfn.IFS(T268="POSSIBLE", 1, T268="LIKELY",1, T268="VERY_LIKELY", 1, TRUE, 0)</f>
        <v>1</v>
      </c>
      <c r="W268" s="24" cm="1">
        <f t="array" ref="W268">_xlfn.IFS(T268="LIKELY",1, T268="VERY_LIKELY", 1, TRUE, 0)</f>
        <v>0</v>
      </c>
      <c r="X268" s="35" cm="1">
        <f t="array" ref="X268">_xlfn.IFS(T268="VERY_LIKELY", 1, TRUE, 0)</f>
        <v>0</v>
      </c>
    </row>
    <row r="269" spans="1:24" ht="20" customHeight="1" x14ac:dyDescent="0.2">
      <c r="A269" s="22" t="s">
        <v>560</v>
      </c>
      <c r="B269" s="49" t="str">
        <f>SUBSTITUTE(A269,"/Users/timomiessen/Desktop/imagesdk/blackwomen1/","Image_")</f>
        <v>Image_BW_248.jpg</v>
      </c>
      <c r="C269" s="41" t="s">
        <v>390</v>
      </c>
      <c r="D269" s="23" t="s">
        <v>1516</v>
      </c>
      <c r="E269" s="24">
        <v>0</v>
      </c>
      <c r="F269" s="24">
        <v>0</v>
      </c>
      <c r="G269" s="24">
        <v>1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1</v>
      </c>
      <c r="P269" s="24">
        <v>1</v>
      </c>
      <c r="Q269" s="24">
        <v>0</v>
      </c>
      <c r="R269" s="24" cm="1">
        <f t="array" ref="R269">_xlfn.IFS(H269=1,1,K269=1,1,L269=1,1,M269=1,1,N269=1,1,P269=1,1,TRUE,0)</f>
        <v>1</v>
      </c>
      <c r="S269" s="35">
        <f>IF(AND(G269=1,R269=1),0,R269)</f>
        <v>0</v>
      </c>
      <c r="T269" s="53" t="s">
        <v>113</v>
      </c>
      <c r="U269" s="34" cm="1">
        <f t="array" ref="U269">_xlfn.IFS(T269="UNLIKELY", 1, T269="POSSIBLE", 1, T269="LIKELY",1, T269="VERY_LIKELY", 1, TRUE, 0)</f>
        <v>1</v>
      </c>
      <c r="V269" s="24" cm="1">
        <f t="array" ref="V269">_xlfn.IFS(T269="POSSIBLE", 1, T269="LIKELY",1, T269="VERY_LIKELY", 1, TRUE, 0)</f>
        <v>1</v>
      </c>
      <c r="W269" s="24" cm="1">
        <f t="array" ref="W269">_xlfn.IFS(T269="LIKELY",1, T269="VERY_LIKELY", 1, TRUE, 0)</f>
        <v>1</v>
      </c>
      <c r="X269" s="35" cm="1">
        <f t="array" ref="X269">_xlfn.IFS(T269="VERY_LIKELY", 1, TRUE, 0)</f>
        <v>1</v>
      </c>
    </row>
    <row r="270" spans="1:24" ht="20" customHeight="1" x14ac:dyDescent="0.2">
      <c r="A270" s="22" t="s">
        <v>561</v>
      </c>
      <c r="B270" s="49" t="str">
        <f>SUBSTITUTE(A270,"/Users/timomiessen/Desktop/imagesdk/blackwomen1/","Image_")</f>
        <v>Image_BW_249.jpg</v>
      </c>
      <c r="C270" s="41" t="s">
        <v>390</v>
      </c>
      <c r="D270" s="23" t="s">
        <v>1516</v>
      </c>
      <c r="E270" s="24">
        <v>0</v>
      </c>
      <c r="F270" s="24">
        <v>0</v>
      </c>
      <c r="G270" s="24">
        <v>1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1</v>
      </c>
      <c r="P270" s="24">
        <v>0</v>
      </c>
      <c r="Q270" s="24">
        <v>0</v>
      </c>
      <c r="R270" s="24" cm="1">
        <f t="array" ref="R270">_xlfn.IFS(H270=1,1,K270=1,1,L270=1,1,M270=1,1,N270=1,1,P270=1,1,TRUE,0)</f>
        <v>0</v>
      </c>
      <c r="S270" s="35">
        <f>IF(AND(G270=1,R270=1),0,R270)</f>
        <v>0</v>
      </c>
      <c r="T270" s="53" t="s">
        <v>113</v>
      </c>
      <c r="U270" s="34" cm="1">
        <f t="array" ref="U270">_xlfn.IFS(T270="UNLIKELY", 1, T270="POSSIBLE", 1, T270="LIKELY",1, T270="VERY_LIKELY", 1, TRUE, 0)</f>
        <v>1</v>
      </c>
      <c r="V270" s="24" cm="1">
        <f t="array" ref="V270">_xlfn.IFS(T270="POSSIBLE", 1, T270="LIKELY",1, T270="VERY_LIKELY", 1, TRUE, 0)</f>
        <v>1</v>
      </c>
      <c r="W270" s="24" cm="1">
        <f t="array" ref="W270">_xlfn.IFS(T270="LIKELY",1, T270="VERY_LIKELY", 1, TRUE, 0)</f>
        <v>1</v>
      </c>
      <c r="X270" s="35" cm="1">
        <f t="array" ref="X270">_xlfn.IFS(T270="VERY_LIKELY", 1, TRUE, 0)</f>
        <v>1</v>
      </c>
    </row>
    <row r="271" spans="1:24" ht="20" customHeight="1" x14ac:dyDescent="0.2">
      <c r="A271" s="22" t="s">
        <v>562</v>
      </c>
      <c r="B271" s="49" t="str">
        <f>SUBSTITUTE(A271,"/Users/timomiessen/Desktop/imagesdk/blackwomen1/","Image_")</f>
        <v>Image_BW_25.jpg</v>
      </c>
      <c r="C271" s="41" t="s">
        <v>390</v>
      </c>
      <c r="D271" s="23" t="s">
        <v>1516</v>
      </c>
      <c r="E271" s="24">
        <v>1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 cm="1">
        <f t="array" ref="R271">_xlfn.IFS(H271=1,1,K271=1,1,L271=1,1,M271=1,1,N271=1,1,P271=1,1,TRUE,0)</f>
        <v>0</v>
      </c>
      <c r="S271" s="35">
        <f>IF(AND(G271=1,R271=1),0,R271)</f>
        <v>0</v>
      </c>
      <c r="T271" s="53" t="s">
        <v>12</v>
      </c>
      <c r="U271" s="34" cm="1">
        <f t="array" ref="U271">_xlfn.IFS(T271="UNLIKELY", 1, T271="POSSIBLE", 1, T271="LIKELY",1, T271="VERY_LIKELY", 1, TRUE, 0)</f>
        <v>1</v>
      </c>
      <c r="V271" s="24" cm="1">
        <f t="array" ref="V271">_xlfn.IFS(T271="POSSIBLE", 1, T271="LIKELY",1, T271="VERY_LIKELY", 1, TRUE, 0)</f>
        <v>1</v>
      </c>
      <c r="W271" s="24" cm="1">
        <f t="array" ref="W271">_xlfn.IFS(T271="LIKELY",1, T271="VERY_LIKELY", 1, TRUE, 0)</f>
        <v>1</v>
      </c>
      <c r="X271" s="35" cm="1">
        <f t="array" ref="X271">_xlfn.IFS(T271="VERY_LIKELY", 1, TRUE, 0)</f>
        <v>0</v>
      </c>
    </row>
    <row r="272" spans="1:24" ht="20" customHeight="1" x14ac:dyDescent="0.2">
      <c r="A272" s="22" t="s">
        <v>563</v>
      </c>
      <c r="B272" s="49" t="str">
        <f>SUBSTITUTE(A272,"/Users/timomiessen/Desktop/imagesdk/blackwomen1/","Image_")</f>
        <v>Image_BW_251.jpg</v>
      </c>
      <c r="C272" s="41" t="s">
        <v>390</v>
      </c>
      <c r="D272" s="23" t="s">
        <v>1516</v>
      </c>
      <c r="E272" s="24">
        <v>0</v>
      </c>
      <c r="F272" s="24">
        <v>0</v>
      </c>
      <c r="G272" s="24">
        <v>1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1</v>
      </c>
      <c r="P272" s="24">
        <v>1</v>
      </c>
      <c r="Q272" s="24">
        <v>0</v>
      </c>
      <c r="R272" s="24" cm="1">
        <f t="array" ref="R272">_xlfn.IFS(H272=1,1,K272=1,1,L272=1,1,M272=1,1,N272=1,1,P272=1,1,TRUE,0)</f>
        <v>1</v>
      </c>
      <c r="S272" s="35">
        <f>IF(AND(G272=1,R272=1),0,R272)</f>
        <v>0</v>
      </c>
      <c r="T272" s="53" t="s">
        <v>12</v>
      </c>
      <c r="U272" s="34" cm="1">
        <f t="array" ref="U272">_xlfn.IFS(T272="UNLIKELY", 1, T272="POSSIBLE", 1, T272="LIKELY",1, T272="VERY_LIKELY", 1, TRUE, 0)</f>
        <v>1</v>
      </c>
      <c r="V272" s="24" cm="1">
        <f t="array" ref="V272">_xlfn.IFS(T272="POSSIBLE", 1, T272="LIKELY",1, T272="VERY_LIKELY", 1, TRUE, 0)</f>
        <v>1</v>
      </c>
      <c r="W272" s="24" cm="1">
        <f t="array" ref="W272">_xlfn.IFS(T272="LIKELY",1, T272="VERY_LIKELY", 1, TRUE, 0)</f>
        <v>1</v>
      </c>
      <c r="X272" s="35" cm="1">
        <f t="array" ref="X272">_xlfn.IFS(T272="VERY_LIKELY", 1, TRUE, 0)</f>
        <v>0</v>
      </c>
    </row>
    <row r="273" spans="1:24" ht="20" customHeight="1" x14ac:dyDescent="0.2">
      <c r="A273" s="22" t="s">
        <v>564</v>
      </c>
      <c r="B273" s="49" t="str">
        <f>SUBSTITUTE(A273,"/Users/timomiessen/Desktop/imagesdk/blackwomen1/","Image_")</f>
        <v>Image_BW_252.jpg</v>
      </c>
      <c r="C273" s="41" t="s">
        <v>390</v>
      </c>
      <c r="D273" s="23" t="s">
        <v>1516</v>
      </c>
      <c r="E273" s="24">
        <v>0</v>
      </c>
      <c r="F273" s="24">
        <v>0</v>
      </c>
      <c r="G273" s="24">
        <v>1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1</v>
      </c>
      <c r="P273" s="24">
        <v>0</v>
      </c>
      <c r="Q273" s="24">
        <v>0</v>
      </c>
      <c r="R273" s="24" cm="1">
        <f t="array" ref="R273">_xlfn.IFS(H273=1,1,K273=1,1,L273=1,1,M273=1,1,N273=1,1,P273=1,1,TRUE,0)</f>
        <v>0</v>
      </c>
      <c r="S273" s="35">
        <f>IF(AND(G273=1,R273=1),0,R273)</f>
        <v>0</v>
      </c>
      <c r="T273" s="53" t="s">
        <v>113</v>
      </c>
      <c r="U273" s="34" cm="1">
        <f t="array" ref="U273">_xlfn.IFS(T273="UNLIKELY", 1, T273="POSSIBLE", 1, T273="LIKELY",1, T273="VERY_LIKELY", 1, TRUE, 0)</f>
        <v>1</v>
      </c>
      <c r="V273" s="24" cm="1">
        <f t="array" ref="V273">_xlfn.IFS(T273="POSSIBLE", 1, T273="LIKELY",1, T273="VERY_LIKELY", 1, TRUE, 0)</f>
        <v>1</v>
      </c>
      <c r="W273" s="24" cm="1">
        <f t="array" ref="W273">_xlfn.IFS(T273="LIKELY",1, T273="VERY_LIKELY", 1, TRUE, 0)</f>
        <v>1</v>
      </c>
      <c r="X273" s="35" cm="1">
        <f t="array" ref="X273">_xlfn.IFS(T273="VERY_LIKELY", 1, TRUE, 0)</f>
        <v>1</v>
      </c>
    </row>
    <row r="274" spans="1:24" ht="20" customHeight="1" x14ac:dyDescent="0.2">
      <c r="A274" s="22" t="s">
        <v>565</v>
      </c>
      <c r="B274" s="49" t="str">
        <f>SUBSTITUTE(A274,"/Users/timomiessen/Desktop/imagesdk/blackwomen1/","Image_")</f>
        <v>Image_BW_253.jpg</v>
      </c>
      <c r="C274" s="41" t="s">
        <v>390</v>
      </c>
      <c r="D274" s="23" t="s">
        <v>1516</v>
      </c>
      <c r="E274" s="24">
        <v>0</v>
      </c>
      <c r="F274" s="24">
        <v>0</v>
      </c>
      <c r="G274" s="24">
        <v>1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 cm="1">
        <f t="array" ref="R274">_xlfn.IFS(H274=1,1,K274=1,1,L274=1,1,M274=1,1,N274=1,1,P274=1,1,TRUE,0)</f>
        <v>0</v>
      </c>
      <c r="S274" s="35">
        <f>IF(AND(G274=1,R274=1),0,R274)</f>
        <v>0</v>
      </c>
      <c r="T274" s="53" t="s">
        <v>1</v>
      </c>
      <c r="U274" s="34" cm="1">
        <f t="array" ref="U274">_xlfn.IFS(T274="UNLIKELY", 1, T274="POSSIBLE", 1, T274="LIKELY",1, T274="VERY_LIKELY", 1, TRUE, 0)</f>
        <v>1</v>
      </c>
      <c r="V274" s="24" cm="1">
        <f t="array" ref="V274">_xlfn.IFS(T274="POSSIBLE", 1, T274="LIKELY",1, T274="VERY_LIKELY", 1, TRUE, 0)</f>
        <v>0</v>
      </c>
      <c r="W274" s="24" cm="1">
        <f t="array" ref="W274">_xlfn.IFS(T274="LIKELY",1, T274="VERY_LIKELY", 1, TRUE, 0)</f>
        <v>0</v>
      </c>
      <c r="X274" s="35" cm="1">
        <f t="array" ref="X274">_xlfn.IFS(T274="VERY_LIKELY", 1, TRUE, 0)</f>
        <v>0</v>
      </c>
    </row>
    <row r="275" spans="1:24" ht="20" customHeight="1" x14ac:dyDescent="0.2">
      <c r="A275" s="22" t="s">
        <v>566</v>
      </c>
      <c r="B275" s="49" t="str">
        <f>SUBSTITUTE(A275,"/Users/timomiessen/Desktop/imagesdk/blackwomen1/","Image_")</f>
        <v>Image_BW_254.jpg</v>
      </c>
      <c r="C275" s="41" t="s">
        <v>390</v>
      </c>
      <c r="D275" s="23" t="s">
        <v>1516</v>
      </c>
      <c r="E275" s="24">
        <v>0</v>
      </c>
      <c r="F275" s="24">
        <v>0</v>
      </c>
      <c r="G275" s="24">
        <v>1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1</v>
      </c>
      <c r="P275" s="24">
        <v>1</v>
      </c>
      <c r="Q275" s="24">
        <v>0</v>
      </c>
      <c r="R275" s="24" cm="1">
        <f t="array" ref="R275">_xlfn.IFS(H275=1,1,K275=1,1,L275=1,1,M275=1,1,N275=1,1,P275=1,1,TRUE,0)</f>
        <v>1</v>
      </c>
      <c r="S275" s="35">
        <f>IF(AND(G275=1,R275=1),0,R275)</f>
        <v>0</v>
      </c>
      <c r="T275" s="53" t="s">
        <v>113</v>
      </c>
      <c r="U275" s="34" cm="1">
        <f t="array" ref="U275">_xlfn.IFS(T275="UNLIKELY", 1, T275="POSSIBLE", 1, T275="LIKELY",1, T275="VERY_LIKELY", 1, TRUE, 0)</f>
        <v>1</v>
      </c>
      <c r="V275" s="24" cm="1">
        <f t="array" ref="V275">_xlfn.IFS(T275="POSSIBLE", 1, T275="LIKELY",1, T275="VERY_LIKELY", 1, TRUE, 0)</f>
        <v>1</v>
      </c>
      <c r="W275" s="24" cm="1">
        <f t="array" ref="W275">_xlfn.IFS(T275="LIKELY",1, T275="VERY_LIKELY", 1, TRUE, 0)</f>
        <v>1</v>
      </c>
      <c r="X275" s="35" cm="1">
        <f t="array" ref="X275">_xlfn.IFS(T275="VERY_LIKELY", 1, TRUE, 0)</f>
        <v>1</v>
      </c>
    </row>
    <row r="276" spans="1:24" ht="20" customHeight="1" x14ac:dyDescent="0.2">
      <c r="A276" s="22" t="s">
        <v>567</v>
      </c>
      <c r="B276" s="49" t="str">
        <f>SUBSTITUTE(A276,"/Users/timomiessen/Desktop/imagesdk/blackwomen1/","Image_")</f>
        <v>Image_BW_255.jpg</v>
      </c>
      <c r="C276" s="41" t="s">
        <v>390</v>
      </c>
      <c r="D276" s="23" t="s">
        <v>1516</v>
      </c>
      <c r="E276" s="24">
        <v>0</v>
      </c>
      <c r="F276" s="24">
        <v>0</v>
      </c>
      <c r="G276" s="24">
        <v>1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1</v>
      </c>
      <c r="P276" s="24">
        <v>0</v>
      </c>
      <c r="Q276" s="24">
        <v>0</v>
      </c>
      <c r="R276" s="24" cm="1">
        <f t="array" ref="R276">_xlfn.IFS(H276=1,1,K276=1,1,L276=1,1,M276=1,1,N276=1,1,P276=1,1,TRUE,0)</f>
        <v>0</v>
      </c>
      <c r="S276" s="35">
        <f>IF(AND(G276=1,R276=1),0,R276)</f>
        <v>0</v>
      </c>
      <c r="T276" s="53" t="s">
        <v>12</v>
      </c>
      <c r="U276" s="34" cm="1">
        <f t="array" ref="U276">_xlfn.IFS(T276="UNLIKELY", 1, T276="POSSIBLE", 1, T276="LIKELY",1, T276="VERY_LIKELY", 1, TRUE, 0)</f>
        <v>1</v>
      </c>
      <c r="V276" s="24" cm="1">
        <f t="array" ref="V276">_xlfn.IFS(T276="POSSIBLE", 1, T276="LIKELY",1, T276="VERY_LIKELY", 1, TRUE, 0)</f>
        <v>1</v>
      </c>
      <c r="W276" s="24" cm="1">
        <f t="array" ref="W276">_xlfn.IFS(T276="LIKELY",1, T276="VERY_LIKELY", 1, TRUE, 0)</f>
        <v>1</v>
      </c>
      <c r="X276" s="35" cm="1">
        <f t="array" ref="X276">_xlfn.IFS(T276="VERY_LIKELY", 1, TRUE, 0)</f>
        <v>0</v>
      </c>
    </row>
    <row r="277" spans="1:24" ht="20" customHeight="1" x14ac:dyDescent="0.2">
      <c r="A277" s="22" t="s">
        <v>568</v>
      </c>
      <c r="B277" s="49" t="str">
        <f>SUBSTITUTE(A277,"/Users/timomiessen/Desktop/imagesdk/blackwomen1/","Image_")</f>
        <v>Image_BW_256.jpg</v>
      </c>
      <c r="C277" s="41" t="s">
        <v>390</v>
      </c>
      <c r="D277" s="23" t="s">
        <v>1516</v>
      </c>
      <c r="E277" s="24">
        <v>0</v>
      </c>
      <c r="F277" s="24">
        <v>0</v>
      </c>
      <c r="G277" s="24">
        <v>1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1</v>
      </c>
      <c r="P277" s="24">
        <v>0</v>
      </c>
      <c r="Q277" s="24">
        <v>0</v>
      </c>
      <c r="R277" s="24" cm="1">
        <f t="array" ref="R277">_xlfn.IFS(H277=1,1,K277=1,1,L277=1,1,M277=1,1,N277=1,1,P277=1,1,TRUE,0)</f>
        <v>0</v>
      </c>
      <c r="S277" s="35">
        <f>IF(AND(G277=1,R277=1),0,R277)</f>
        <v>0</v>
      </c>
      <c r="T277" s="53" t="s">
        <v>113</v>
      </c>
      <c r="U277" s="34" cm="1">
        <f t="array" ref="U277">_xlfn.IFS(T277="UNLIKELY", 1, T277="POSSIBLE", 1, T277="LIKELY",1, T277="VERY_LIKELY", 1, TRUE, 0)</f>
        <v>1</v>
      </c>
      <c r="V277" s="24" cm="1">
        <f t="array" ref="V277">_xlfn.IFS(T277="POSSIBLE", 1, T277="LIKELY",1, T277="VERY_LIKELY", 1, TRUE, 0)</f>
        <v>1</v>
      </c>
      <c r="W277" s="24" cm="1">
        <f t="array" ref="W277">_xlfn.IFS(T277="LIKELY",1, T277="VERY_LIKELY", 1, TRUE, 0)</f>
        <v>1</v>
      </c>
      <c r="X277" s="35" cm="1">
        <f t="array" ref="X277">_xlfn.IFS(T277="VERY_LIKELY", 1, TRUE, 0)</f>
        <v>1</v>
      </c>
    </row>
    <row r="278" spans="1:24" ht="20" customHeight="1" x14ac:dyDescent="0.2">
      <c r="A278" s="22" t="s">
        <v>569</v>
      </c>
      <c r="B278" s="49" t="str">
        <f>SUBSTITUTE(A278,"/Users/timomiessen/Desktop/imagesdk/blackwomen1/","Image_")</f>
        <v>Image_BW_257.jpg</v>
      </c>
      <c r="C278" s="41" t="s">
        <v>390</v>
      </c>
      <c r="D278" s="23" t="s">
        <v>1516</v>
      </c>
      <c r="E278" s="24">
        <v>0</v>
      </c>
      <c r="F278" s="24">
        <v>0</v>
      </c>
      <c r="G278" s="24">
        <v>1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1</v>
      </c>
      <c r="P278" s="24">
        <v>1</v>
      </c>
      <c r="Q278" s="24">
        <v>0</v>
      </c>
      <c r="R278" s="24" cm="1">
        <f t="array" ref="R278">_xlfn.IFS(H278=1,1,K278=1,1,L278=1,1,M278=1,1,N278=1,1,P278=1,1,TRUE,0)</f>
        <v>1</v>
      </c>
      <c r="S278" s="35">
        <f>IF(AND(G278=1,R278=1),0,R278)</f>
        <v>0</v>
      </c>
      <c r="T278" s="53" t="s">
        <v>12</v>
      </c>
      <c r="U278" s="34" cm="1">
        <f t="array" ref="U278">_xlfn.IFS(T278="UNLIKELY", 1, T278="POSSIBLE", 1, T278="LIKELY",1, T278="VERY_LIKELY", 1, TRUE, 0)</f>
        <v>1</v>
      </c>
      <c r="V278" s="24" cm="1">
        <f t="array" ref="V278">_xlfn.IFS(T278="POSSIBLE", 1, T278="LIKELY",1, T278="VERY_LIKELY", 1, TRUE, 0)</f>
        <v>1</v>
      </c>
      <c r="W278" s="24" cm="1">
        <f t="array" ref="W278">_xlfn.IFS(T278="LIKELY",1, T278="VERY_LIKELY", 1, TRUE, 0)</f>
        <v>1</v>
      </c>
      <c r="X278" s="35" cm="1">
        <f t="array" ref="X278">_xlfn.IFS(T278="VERY_LIKELY", 1, TRUE, 0)</f>
        <v>0</v>
      </c>
    </row>
    <row r="279" spans="1:24" ht="20" customHeight="1" x14ac:dyDescent="0.2">
      <c r="A279" s="22" t="s">
        <v>570</v>
      </c>
      <c r="B279" s="49" t="str">
        <f>SUBSTITUTE(A279,"/Users/timomiessen/Desktop/imagesdk/blackwomen1/","Image_")</f>
        <v>Image_BW_258.jpg</v>
      </c>
      <c r="C279" s="41" t="s">
        <v>390</v>
      </c>
      <c r="D279" s="23" t="s">
        <v>1516</v>
      </c>
      <c r="E279" s="24">
        <v>0</v>
      </c>
      <c r="F279" s="24">
        <v>0</v>
      </c>
      <c r="G279" s="24">
        <v>1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1</v>
      </c>
      <c r="P279" s="24">
        <v>0</v>
      </c>
      <c r="Q279" s="24">
        <v>0</v>
      </c>
      <c r="R279" s="24" cm="1">
        <f t="array" ref="R279">_xlfn.IFS(H279=1,1,K279=1,1,L279=1,1,M279=1,1,N279=1,1,P279=1,1,TRUE,0)</f>
        <v>0</v>
      </c>
      <c r="S279" s="35">
        <f>IF(AND(G279=1,R279=1),0,R279)</f>
        <v>0</v>
      </c>
      <c r="T279" s="53" t="s">
        <v>113</v>
      </c>
      <c r="U279" s="34" cm="1">
        <f t="array" ref="U279">_xlfn.IFS(T279="UNLIKELY", 1, T279="POSSIBLE", 1, T279="LIKELY",1, T279="VERY_LIKELY", 1, TRUE, 0)</f>
        <v>1</v>
      </c>
      <c r="V279" s="24" cm="1">
        <f t="array" ref="V279">_xlfn.IFS(T279="POSSIBLE", 1, T279="LIKELY",1, T279="VERY_LIKELY", 1, TRUE, 0)</f>
        <v>1</v>
      </c>
      <c r="W279" s="24" cm="1">
        <f t="array" ref="W279">_xlfn.IFS(T279="LIKELY",1, T279="VERY_LIKELY", 1, TRUE, 0)</f>
        <v>1</v>
      </c>
      <c r="X279" s="35" cm="1">
        <f t="array" ref="X279">_xlfn.IFS(T279="VERY_LIKELY", 1, TRUE, 0)</f>
        <v>1</v>
      </c>
    </row>
    <row r="280" spans="1:24" ht="20" customHeight="1" x14ac:dyDescent="0.2">
      <c r="A280" s="22" t="s">
        <v>571</v>
      </c>
      <c r="B280" s="49" t="str">
        <f>SUBSTITUTE(A280,"/Users/timomiessen/Desktop/imagesdk/blackwomen1/","Image_")</f>
        <v>Image_BW_259.jpg</v>
      </c>
      <c r="C280" s="41" t="s">
        <v>390</v>
      </c>
      <c r="D280" s="23" t="s">
        <v>1516</v>
      </c>
      <c r="E280" s="24">
        <v>0</v>
      </c>
      <c r="F280" s="24">
        <v>0</v>
      </c>
      <c r="G280" s="24">
        <v>1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 cm="1">
        <f t="array" ref="R280">_xlfn.IFS(H280=1,1,K280=1,1,L280=1,1,M280=1,1,N280=1,1,P280=1,1,TRUE,0)</f>
        <v>0</v>
      </c>
      <c r="S280" s="35">
        <f>IF(AND(G280=1,R280=1),0,R280)</f>
        <v>0</v>
      </c>
      <c r="T280" s="53" t="s">
        <v>1</v>
      </c>
      <c r="U280" s="34" cm="1">
        <f t="array" ref="U280">_xlfn.IFS(T280="UNLIKELY", 1, T280="POSSIBLE", 1, T280="LIKELY",1, T280="VERY_LIKELY", 1, TRUE, 0)</f>
        <v>1</v>
      </c>
      <c r="V280" s="24" cm="1">
        <f t="array" ref="V280">_xlfn.IFS(T280="POSSIBLE", 1, T280="LIKELY",1, T280="VERY_LIKELY", 1, TRUE, 0)</f>
        <v>0</v>
      </c>
      <c r="W280" s="24" cm="1">
        <f t="array" ref="W280">_xlfn.IFS(T280="LIKELY",1, T280="VERY_LIKELY", 1, TRUE, 0)</f>
        <v>0</v>
      </c>
      <c r="X280" s="35" cm="1">
        <f t="array" ref="X280">_xlfn.IFS(T280="VERY_LIKELY", 1, TRUE, 0)</f>
        <v>0</v>
      </c>
    </row>
    <row r="281" spans="1:24" ht="20" customHeight="1" x14ac:dyDescent="0.2">
      <c r="A281" s="22" t="s">
        <v>572</v>
      </c>
      <c r="B281" s="49" t="str">
        <f>SUBSTITUTE(A281,"/Users/timomiessen/Desktop/imagesdk/blackwomen1/","Image_")</f>
        <v>Image_BW_26.jpg</v>
      </c>
      <c r="C281" s="41" t="s">
        <v>390</v>
      </c>
      <c r="D281" s="23" t="s">
        <v>1516</v>
      </c>
      <c r="E281" s="24">
        <v>1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 cm="1">
        <f t="array" ref="R281">_xlfn.IFS(H281=1,1,K281=1,1,L281=1,1,M281=1,1,N281=1,1,P281=1,1,TRUE,0)</f>
        <v>0</v>
      </c>
      <c r="S281" s="35">
        <f>IF(AND(G281=1,R281=1),0,R281)</f>
        <v>0</v>
      </c>
      <c r="T281" s="53" t="s">
        <v>12</v>
      </c>
      <c r="U281" s="34" cm="1">
        <f t="array" ref="U281">_xlfn.IFS(T281="UNLIKELY", 1, T281="POSSIBLE", 1, T281="LIKELY",1, T281="VERY_LIKELY", 1, TRUE, 0)</f>
        <v>1</v>
      </c>
      <c r="V281" s="24" cm="1">
        <f t="array" ref="V281">_xlfn.IFS(T281="POSSIBLE", 1, T281="LIKELY",1, T281="VERY_LIKELY", 1, TRUE, 0)</f>
        <v>1</v>
      </c>
      <c r="W281" s="24" cm="1">
        <f t="array" ref="W281">_xlfn.IFS(T281="LIKELY",1, T281="VERY_LIKELY", 1, TRUE, 0)</f>
        <v>1</v>
      </c>
      <c r="X281" s="35" cm="1">
        <f t="array" ref="X281">_xlfn.IFS(T281="VERY_LIKELY", 1, TRUE, 0)</f>
        <v>0</v>
      </c>
    </row>
    <row r="282" spans="1:24" ht="20" customHeight="1" x14ac:dyDescent="0.2">
      <c r="A282" s="22" t="s">
        <v>573</v>
      </c>
      <c r="B282" s="49" t="str">
        <f>SUBSTITUTE(A282,"/Users/timomiessen/Desktop/imagesdk/blackwomen1/","Image_")</f>
        <v>Image_BW_260.jpg</v>
      </c>
      <c r="C282" s="41" t="s">
        <v>390</v>
      </c>
      <c r="D282" s="23" t="s">
        <v>1516</v>
      </c>
      <c r="E282" s="24">
        <v>0</v>
      </c>
      <c r="F282" s="24">
        <v>0</v>
      </c>
      <c r="G282" s="24">
        <v>1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 cm="1">
        <f t="array" ref="R282">_xlfn.IFS(H282=1,1,K282=1,1,L282=1,1,M282=1,1,N282=1,1,P282=1,1,TRUE,0)</f>
        <v>0</v>
      </c>
      <c r="S282" s="35">
        <f>IF(AND(G282=1,R282=1),0,R282)</f>
        <v>0</v>
      </c>
      <c r="T282" s="53" t="s">
        <v>1</v>
      </c>
      <c r="U282" s="34" cm="1">
        <f t="array" ref="U282">_xlfn.IFS(T282="UNLIKELY", 1, T282="POSSIBLE", 1, T282="LIKELY",1, T282="VERY_LIKELY", 1, TRUE, 0)</f>
        <v>1</v>
      </c>
      <c r="V282" s="24" cm="1">
        <f t="array" ref="V282">_xlfn.IFS(T282="POSSIBLE", 1, T282="LIKELY",1, T282="VERY_LIKELY", 1, TRUE, 0)</f>
        <v>0</v>
      </c>
      <c r="W282" s="24" cm="1">
        <f t="array" ref="W282">_xlfn.IFS(T282="LIKELY",1, T282="VERY_LIKELY", 1, TRUE, 0)</f>
        <v>0</v>
      </c>
      <c r="X282" s="35" cm="1">
        <f t="array" ref="X282">_xlfn.IFS(T282="VERY_LIKELY", 1, TRUE, 0)</f>
        <v>0</v>
      </c>
    </row>
    <row r="283" spans="1:24" ht="20" customHeight="1" x14ac:dyDescent="0.2">
      <c r="A283" s="22" t="s">
        <v>574</v>
      </c>
      <c r="B283" s="49" t="str">
        <f>SUBSTITUTE(A283,"/Users/timomiessen/Desktop/imagesdk/blackwomen1/","Image_")</f>
        <v>Image_BW_261.jpg</v>
      </c>
      <c r="C283" s="41" t="s">
        <v>390</v>
      </c>
      <c r="D283" s="23" t="s">
        <v>1516</v>
      </c>
      <c r="E283" s="24">
        <v>0</v>
      </c>
      <c r="F283" s="24">
        <v>0</v>
      </c>
      <c r="G283" s="24">
        <v>1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1</v>
      </c>
      <c r="Q283" s="24">
        <v>0</v>
      </c>
      <c r="R283" s="24" cm="1">
        <f t="array" ref="R283">_xlfn.IFS(H283=1,1,K283=1,1,L283=1,1,M283=1,1,N283=1,1,P283=1,1,TRUE,0)</f>
        <v>1</v>
      </c>
      <c r="S283" s="35">
        <f>IF(AND(G283=1,R283=1),0,R283)</f>
        <v>0</v>
      </c>
      <c r="T283" s="53" t="s">
        <v>4</v>
      </c>
      <c r="U283" s="34" cm="1">
        <f t="array" ref="U283">_xlfn.IFS(T283="UNLIKELY", 1, T283="POSSIBLE", 1, T283="LIKELY",1, T283="VERY_LIKELY", 1, TRUE, 0)</f>
        <v>0</v>
      </c>
      <c r="V283" s="24" cm="1">
        <f t="array" ref="V283">_xlfn.IFS(T283="POSSIBLE", 1, T283="LIKELY",1, T283="VERY_LIKELY", 1, TRUE, 0)</f>
        <v>0</v>
      </c>
      <c r="W283" s="24" cm="1">
        <f t="array" ref="W283">_xlfn.IFS(T283="LIKELY",1, T283="VERY_LIKELY", 1, TRUE, 0)</f>
        <v>0</v>
      </c>
      <c r="X283" s="35" cm="1">
        <f t="array" ref="X283">_xlfn.IFS(T283="VERY_LIKELY", 1, TRUE, 0)</f>
        <v>0</v>
      </c>
    </row>
    <row r="284" spans="1:24" ht="20" customHeight="1" x14ac:dyDescent="0.2">
      <c r="A284" s="22" t="s">
        <v>575</v>
      </c>
      <c r="B284" s="49" t="str">
        <f>SUBSTITUTE(A284,"/Users/timomiessen/Desktop/imagesdk/blackwomen1/","Image_")</f>
        <v>Image_BW_262.jpg</v>
      </c>
      <c r="C284" s="41" t="s">
        <v>390</v>
      </c>
      <c r="D284" s="23" t="s">
        <v>1516</v>
      </c>
      <c r="E284" s="24">
        <v>0</v>
      </c>
      <c r="F284" s="24">
        <v>0</v>
      </c>
      <c r="G284" s="24">
        <v>1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1</v>
      </c>
      <c r="P284" s="24">
        <v>0</v>
      </c>
      <c r="Q284" s="24">
        <v>0</v>
      </c>
      <c r="R284" s="24" cm="1">
        <f t="array" ref="R284">_xlfn.IFS(H284=1,1,K284=1,1,L284=1,1,M284=1,1,N284=1,1,P284=1,1,TRUE,0)</f>
        <v>0</v>
      </c>
      <c r="S284" s="35">
        <f>IF(AND(G284=1,R284=1),0,R284)</f>
        <v>0</v>
      </c>
      <c r="T284" s="53" t="s">
        <v>1</v>
      </c>
      <c r="U284" s="34" cm="1">
        <f t="array" ref="U284">_xlfn.IFS(T284="UNLIKELY", 1, T284="POSSIBLE", 1, T284="LIKELY",1, T284="VERY_LIKELY", 1, TRUE, 0)</f>
        <v>1</v>
      </c>
      <c r="V284" s="24" cm="1">
        <f t="array" ref="V284">_xlfn.IFS(T284="POSSIBLE", 1, T284="LIKELY",1, T284="VERY_LIKELY", 1, TRUE, 0)</f>
        <v>0</v>
      </c>
      <c r="W284" s="24" cm="1">
        <f t="array" ref="W284">_xlfn.IFS(T284="LIKELY",1, T284="VERY_LIKELY", 1, TRUE, 0)</f>
        <v>0</v>
      </c>
      <c r="X284" s="35" cm="1">
        <f t="array" ref="X284">_xlfn.IFS(T284="VERY_LIKELY", 1, TRUE, 0)</f>
        <v>0</v>
      </c>
    </row>
    <row r="285" spans="1:24" ht="20" customHeight="1" x14ac:dyDescent="0.2">
      <c r="A285" s="22" t="s">
        <v>576</v>
      </c>
      <c r="B285" s="49" t="str">
        <f>SUBSTITUTE(A285,"/Users/timomiessen/Desktop/imagesdk/blackwomen1/","Image_")</f>
        <v>Image_BW_263.jpg</v>
      </c>
      <c r="C285" s="41" t="s">
        <v>390</v>
      </c>
      <c r="D285" s="23" t="s">
        <v>1516</v>
      </c>
      <c r="E285" s="24">
        <v>0</v>
      </c>
      <c r="F285" s="24">
        <v>0</v>
      </c>
      <c r="G285" s="24">
        <v>1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 cm="1">
        <f t="array" ref="R285">_xlfn.IFS(H285=1,1,K285=1,1,L285=1,1,M285=1,1,N285=1,1,P285=1,1,TRUE,0)</f>
        <v>0</v>
      </c>
      <c r="S285" s="35">
        <f>IF(AND(G285=1,R285=1),0,R285)</f>
        <v>0</v>
      </c>
      <c r="T285" s="53" t="s">
        <v>4</v>
      </c>
      <c r="U285" s="34" cm="1">
        <f t="array" ref="U285">_xlfn.IFS(T285="UNLIKELY", 1, T285="POSSIBLE", 1, T285="LIKELY",1, T285="VERY_LIKELY", 1, TRUE, 0)</f>
        <v>0</v>
      </c>
      <c r="V285" s="24" cm="1">
        <f t="array" ref="V285">_xlfn.IFS(T285="POSSIBLE", 1, T285="LIKELY",1, T285="VERY_LIKELY", 1, TRUE, 0)</f>
        <v>0</v>
      </c>
      <c r="W285" s="24" cm="1">
        <f t="array" ref="W285">_xlfn.IFS(T285="LIKELY",1, T285="VERY_LIKELY", 1, TRUE, 0)</f>
        <v>0</v>
      </c>
      <c r="X285" s="35" cm="1">
        <f t="array" ref="X285">_xlfn.IFS(T285="VERY_LIKELY", 1, TRUE, 0)</f>
        <v>0</v>
      </c>
    </row>
    <row r="286" spans="1:24" ht="20" customHeight="1" x14ac:dyDescent="0.2">
      <c r="A286" s="22" t="s">
        <v>577</v>
      </c>
      <c r="B286" s="49" t="str">
        <f>SUBSTITUTE(A286,"/Users/timomiessen/Desktop/imagesdk/blackwomen1/","Image_")</f>
        <v>Image_BW_264.jpg</v>
      </c>
      <c r="C286" s="41" t="s">
        <v>390</v>
      </c>
      <c r="D286" s="23" t="s">
        <v>1516</v>
      </c>
      <c r="E286" s="24">
        <v>0</v>
      </c>
      <c r="F286" s="24">
        <v>0</v>
      </c>
      <c r="G286" s="24">
        <v>1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1</v>
      </c>
      <c r="P286" s="24">
        <v>0</v>
      </c>
      <c r="Q286" s="24">
        <v>0</v>
      </c>
      <c r="R286" s="24" cm="1">
        <f t="array" ref="R286">_xlfn.IFS(H286=1,1,K286=1,1,L286=1,1,M286=1,1,N286=1,1,P286=1,1,TRUE,0)</f>
        <v>0</v>
      </c>
      <c r="S286" s="35">
        <f>IF(AND(G286=1,R286=1),0,R286)</f>
        <v>0</v>
      </c>
      <c r="T286" s="53" t="s">
        <v>12</v>
      </c>
      <c r="U286" s="34" cm="1">
        <f t="array" ref="U286">_xlfn.IFS(T286="UNLIKELY", 1, T286="POSSIBLE", 1, T286="LIKELY",1, T286="VERY_LIKELY", 1, TRUE, 0)</f>
        <v>1</v>
      </c>
      <c r="V286" s="24" cm="1">
        <f t="array" ref="V286">_xlfn.IFS(T286="POSSIBLE", 1, T286="LIKELY",1, T286="VERY_LIKELY", 1, TRUE, 0)</f>
        <v>1</v>
      </c>
      <c r="W286" s="24" cm="1">
        <f t="array" ref="W286">_xlfn.IFS(T286="LIKELY",1, T286="VERY_LIKELY", 1, TRUE, 0)</f>
        <v>1</v>
      </c>
      <c r="X286" s="35" cm="1">
        <f t="array" ref="X286">_xlfn.IFS(T286="VERY_LIKELY", 1, TRUE, 0)</f>
        <v>0</v>
      </c>
    </row>
    <row r="287" spans="1:24" ht="20" customHeight="1" x14ac:dyDescent="0.2">
      <c r="A287" s="22" t="s">
        <v>578</v>
      </c>
      <c r="B287" s="49" t="str">
        <f>SUBSTITUTE(A287,"/Users/timomiessen/Desktop/imagesdk/blackwomen1/","Image_")</f>
        <v>Image_BW_265.jpg</v>
      </c>
      <c r="C287" s="41" t="s">
        <v>390</v>
      </c>
      <c r="D287" s="23" t="s">
        <v>1516</v>
      </c>
      <c r="E287" s="24">
        <v>0</v>
      </c>
      <c r="F287" s="24">
        <v>0</v>
      </c>
      <c r="G287" s="24">
        <v>1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 cm="1">
        <f t="array" ref="R287">_xlfn.IFS(H287=1,1,K287=1,1,L287=1,1,M287=1,1,N287=1,1,P287=1,1,TRUE,0)</f>
        <v>0</v>
      </c>
      <c r="S287" s="35">
        <f>IF(AND(G287=1,R287=1),0,R287)</f>
        <v>0</v>
      </c>
      <c r="T287" s="53" t="s">
        <v>4</v>
      </c>
      <c r="U287" s="34" cm="1">
        <f t="array" ref="U287">_xlfn.IFS(T287="UNLIKELY", 1, T287="POSSIBLE", 1, T287="LIKELY",1, T287="VERY_LIKELY", 1, TRUE, 0)</f>
        <v>0</v>
      </c>
      <c r="V287" s="24" cm="1">
        <f t="array" ref="V287">_xlfn.IFS(T287="POSSIBLE", 1, T287="LIKELY",1, T287="VERY_LIKELY", 1, TRUE, 0)</f>
        <v>0</v>
      </c>
      <c r="W287" s="24" cm="1">
        <f t="array" ref="W287">_xlfn.IFS(T287="LIKELY",1, T287="VERY_LIKELY", 1, TRUE, 0)</f>
        <v>0</v>
      </c>
      <c r="X287" s="35" cm="1">
        <f t="array" ref="X287">_xlfn.IFS(T287="VERY_LIKELY", 1, TRUE, 0)</f>
        <v>0</v>
      </c>
    </row>
    <row r="288" spans="1:24" ht="20" customHeight="1" x14ac:dyDescent="0.2">
      <c r="A288" s="22" t="s">
        <v>579</v>
      </c>
      <c r="B288" s="49" t="str">
        <f>SUBSTITUTE(A288,"/Users/timomiessen/Desktop/imagesdk/blackwomen1/","Image_")</f>
        <v>Image_BW_266.jpg</v>
      </c>
      <c r="C288" s="41" t="s">
        <v>390</v>
      </c>
      <c r="D288" s="23" t="s">
        <v>1516</v>
      </c>
      <c r="E288" s="24">
        <v>0</v>
      </c>
      <c r="F288" s="24">
        <v>0</v>
      </c>
      <c r="G288" s="24">
        <v>1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1</v>
      </c>
      <c r="P288" s="24">
        <v>0</v>
      </c>
      <c r="Q288" s="24">
        <v>0</v>
      </c>
      <c r="R288" s="24" cm="1">
        <f t="array" ref="R288">_xlfn.IFS(H288=1,1,K288=1,1,L288=1,1,M288=1,1,N288=1,1,P288=1,1,TRUE,0)</f>
        <v>0</v>
      </c>
      <c r="S288" s="35">
        <f>IF(AND(G288=1,R288=1),0,R288)</f>
        <v>0</v>
      </c>
      <c r="T288" s="53" t="s">
        <v>113</v>
      </c>
      <c r="U288" s="34" cm="1">
        <f t="array" ref="U288">_xlfn.IFS(T288="UNLIKELY", 1, T288="POSSIBLE", 1, T288="LIKELY",1, T288="VERY_LIKELY", 1, TRUE, 0)</f>
        <v>1</v>
      </c>
      <c r="V288" s="24" cm="1">
        <f t="array" ref="V288">_xlfn.IFS(T288="POSSIBLE", 1, T288="LIKELY",1, T288="VERY_LIKELY", 1, TRUE, 0)</f>
        <v>1</v>
      </c>
      <c r="W288" s="24" cm="1">
        <f t="array" ref="W288">_xlfn.IFS(T288="LIKELY",1, T288="VERY_LIKELY", 1, TRUE, 0)</f>
        <v>1</v>
      </c>
      <c r="X288" s="35" cm="1">
        <f t="array" ref="X288">_xlfn.IFS(T288="VERY_LIKELY", 1, TRUE, 0)</f>
        <v>1</v>
      </c>
    </row>
    <row r="289" spans="1:24" ht="20" customHeight="1" x14ac:dyDescent="0.2">
      <c r="A289" s="22" t="s">
        <v>580</v>
      </c>
      <c r="B289" s="49" t="str">
        <f>SUBSTITUTE(A289,"/Users/timomiessen/Desktop/imagesdk/blackwomen1/","Image_")</f>
        <v>Image_BW_267.jpg</v>
      </c>
      <c r="C289" s="41" t="s">
        <v>390</v>
      </c>
      <c r="D289" s="23" t="s">
        <v>1516</v>
      </c>
      <c r="E289" s="24">
        <v>0</v>
      </c>
      <c r="F289" s="24">
        <v>0</v>
      </c>
      <c r="G289" s="24">
        <v>1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1</v>
      </c>
      <c r="P289" s="24">
        <v>1</v>
      </c>
      <c r="Q289" s="24">
        <v>0</v>
      </c>
      <c r="R289" s="24" cm="1">
        <f t="array" ref="R289">_xlfn.IFS(H289=1,1,K289=1,1,L289=1,1,M289=1,1,N289=1,1,P289=1,1,TRUE,0)</f>
        <v>1</v>
      </c>
      <c r="S289" s="35">
        <f>IF(AND(G289=1,R289=1),0,R289)</f>
        <v>0</v>
      </c>
      <c r="T289" s="53" t="s">
        <v>1</v>
      </c>
      <c r="U289" s="34" cm="1">
        <f t="array" ref="U289">_xlfn.IFS(T289="UNLIKELY", 1, T289="POSSIBLE", 1, T289="LIKELY",1, T289="VERY_LIKELY", 1, TRUE, 0)</f>
        <v>1</v>
      </c>
      <c r="V289" s="24" cm="1">
        <f t="array" ref="V289">_xlfn.IFS(T289="POSSIBLE", 1, T289="LIKELY",1, T289="VERY_LIKELY", 1, TRUE, 0)</f>
        <v>0</v>
      </c>
      <c r="W289" s="24" cm="1">
        <f t="array" ref="W289">_xlfn.IFS(T289="LIKELY",1, T289="VERY_LIKELY", 1, TRUE, 0)</f>
        <v>0</v>
      </c>
      <c r="X289" s="35" cm="1">
        <f t="array" ref="X289">_xlfn.IFS(T289="VERY_LIKELY", 1, TRUE, 0)</f>
        <v>0</v>
      </c>
    </row>
    <row r="290" spans="1:24" ht="20" customHeight="1" x14ac:dyDescent="0.2">
      <c r="A290" s="22" t="s">
        <v>581</v>
      </c>
      <c r="B290" s="49" t="str">
        <f>SUBSTITUTE(A290,"/Users/timomiessen/Desktop/imagesdk/blackwomen1/","Image_")</f>
        <v>Image_BW_268.jpg</v>
      </c>
      <c r="C290" s="41" t="s">
        <v>390</v>
      </c>
      <c r="D290" s="23" t="s">
        <v>1516</v>
      </c>
      <c r="E290" s="24">
        <v>0</v>
      </c>
      <c r="F290" s="24">
        <v>0</v>
      </c>
      <c r="G290" s="24">
        <v>1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1</v>
      </c>
      <c r="P290" s="24">
        <v>1</v>
      </c>
      <c r="Q290" s="24">
        <v>0</v>
      </c>
      <c r="R290" s="24" cm="1">
        <f t="array" ref="R290">_xlfn.IFS(H290=1,1,K290=1,1,L290=1,1,M290=1,1,N290=1,1,P290=1,1,TRUE,0)</f>
        <v>1</v>
      </c>
      <c r="S290" s="35">
        <f>IF(AND(G290=1,R290=1),0,R290)</f>
        <v>0</v>
      </c>
      <c r="T290" s="53" t="s">
        <v>113</v>
      </c>
      <c r="U290" s="34" cm="1">
        <f t="array" ref="U290">_xlfn.IFS(T290="UNLIKELY", 1, T290="POSSIBLE", 1, T290="LIKELY",1, T290="VERY_LIKELY", 1, TRUE, 0)</f>
        <v>1</v>
      </c>
      <c r="V290" s="24" cm="1">
        <f t="array" ref="V290">_xlfn.IFS(T290="POSSIBLE", 1, T290="LIKELY",1, T290="VERY_LIKELY", 1, TRUE, 0)</f>
        <v>1</v>
      </c>
      <c r="W290" s="24" cm="1">
        <f t="array" ref="W290">_xlfn.IFS(T290="LIKELY",1, T290="VERY_LIKELY", 1, TRUE, 0)</f>
        <v>1</v>
      </c>
      <c r="X290" s="35" cm="1">
        <f t="array" ref="X290">_xlfn.IFS(T290="VERY_LIKELY", 1, TRUE, 0)</f>
        <v>1</v>
      </c>
    </row>
    <row r="291" spans="1:24" ht="20" customHeight="1" x14ac:dyDescent="0.2">
      <c r="A291" s="22" t="s">
        <v>582</v>
      </c>
      <c r="B291" s="49" t="str">
        <f>SUBSTITUTE(A291,"/Users/timomiessen/Desktop/imagesdk/blackwomen1/","Image_")</f>
        <v>Image_BW_269.jpg</v>
      </c>
      <c r="C291" s="41" t="s">
        <v>390</v>
      </c>
      <c r="D291" s="23" t="s">
        <v>1516</v>
      </c>
      <c r="E291" s="24">
        <v>0</v>
      </c>
      <c r="F291" s="24">
        <v>0</v>
      </c>
      <c r="G291" s="24">
        <v>1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 cm="1">
        <f t="array" ref="R291">_xlfn.IFS(H291=1,1,K291=1,1,L291=1,1,M291=1,1,N291=1,1,P291=1,1,TRUE,0)</f>
        <v>0</v>
      </c>
      <c r="S291" s="35">
        <f>IF(AND(G291=1,R291=1),0,R291)</f>
        <v>0</v>
      </c>
      <c r="T291" s="53" t="s">
        <v>4</v>
      </c>
      <c r="U291" s="34" cm="1">
        <f t="array" ref="U291">_xlfn.IFS(T291="UNLIKELY", 1, T291="POSSIBLE", 1, T291="LIKELY",1, T291="VERY_LIKELY", 1, TRUE, 0)</f>
        <v>0</v>
      </c>
      <c r="V291" s="24" cm="1">
        <f t="array" ref="V291">_xlfn.IFS(T291="POSSIBLE", 1, T291="LIKELY",1, T291="VERY_LIKELY", 1, TRUE, 0)</f>
        <v>0</v>
      </c>
      <c r="W291" s="24" cm="1">
        <f t="array" ref="W291">_xlfn.IFS(T291="LIKELY",1, T291="VERY_LIKELY", 1, TRUE, 0)</f>
        <v>0</v>
      </c>
      <c r="X291" s="35" cm="1">
        <f t="array" ref="X291">_xlfn.IFS(T291="VERY_LIKELY", 1, TRUE, 0)</f>
        <v>0</v>
      </c>
    </row>
    <row r="292" spans="1:24" ht="20" customHeight="1" x14ac:dyDescent="0.2">
      <c r="A292" s="22" t="s">
        <v>583</v>
      </c>
      <c r="B292" s="49" t="str">
        <f>SUBSTITUTE(A292,"/Users/timomiessen/Desktop/imagesdk/blackwomen1/","Image_")</f>
        <v>Image_BW_27.jpg</v>
      </c>
      <c r="C292" s="41" t="s">
        <v>390</v>
      </c>
      <c r="D292" s="23" t="s">
        <v>1516</v>
      </c>
      <c r="E292" s="24">
        <v>1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 cm="1">
        <f t="array" ref="R292">_xlfn.IFS(H292=1,1,K292=1,1,L292=1,1,M292=1,1,N292=1,1,P292=1,1,TRUE,0)</f>
        <v>0</v>
      </c>
      <c r="S292" s="35">
        <f>IF(AND(G292=1,R292=1),0,R292)</f>
        <v>0</v>
      </c>
      <c r="T292" s="53" t="s">
        <v>1</v>
      </c>
      <c r="U292" s="34" cm="1">
        <f t="array" ref="U292">_xlfn.IFS(T292="UNLIKELY", 1, T292="POSSIBLE", 1, T292="LIKELY",1, T292="VERY_LIKELY", 1, TRUE, 0)</f>
        <v>1</v>
      </c>
      <c r="V292" s="24" cm="1">
        <f t="array" ref="V292">_xlfn.IFS(T292="POSSIBLE", 1, T292="LIKELY",1, T292="VERY_LIKELY", 1, TRUE, 0)</f>
        <v>0</v>
      </c>
      <c r="W292" s="24" cm="1">
        <f t="array" ref="W292">_xlfn.IFS(T292="LIKELY",1, T292="VERY_LIKELY", 1, TRUE, 0)</f>
        <v>0</v>
      </c>
      <c r="X292" s="35" cm="1">
        <f t="array" ref="X292">_xlfn.IFS(T292="VERY_LIKELY", 1, TRUE, 0)</f>
        <v>0</v>
      </c>
    </row>
    <row r="293" spans="1:24" ht="20" customHeight="1" x14ac:dyDescent="0.2">
      <c r="A293" s="22" t="s">
        <v>584</v>
      </c>
      <c r="B293" s="49" t="str">
        <f>SUBSTITUTE(A293,"/Users/timomiessen/Desktop/imagesdk/blackwomen1/","Image_")</f>
        <v>Image_BW_270.jpg</v>
      </c>
      <c r="C293" s="41" t="s">
        <v>390</v>
      </c>
      <c r="D293" s="23" t="s">
        <v>1516</v>
      </c>
      <c r="E293" s="24">
        <v>0</v>
      </c>
      <c r="F293" s="24">
        <v>0</v>
      </c>
      <c r="G293" s="24">
        <v>1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 cm="1">
        <f t="array" ref="R293">_xlfn.IFS(H293=1,1,K293=1,1,L293=1,1,M293=1,1,N293=1,1,P293=1,1,TRUE,0)</f>
        <v>0</v>
      </c>
      <c r="S293" s="35">
        <f>IF(AND(G293=1,R293=1),0,R293)</f>
        <v>0</v>
      </c>
      <c r="T293" s="53" t="s">
        <v>1</v>
      </c>
      <c r="U293" s="34" cm="1">
        <f t="array" ref="U293">_xlfn.IFS(T293="UNLIKELY", 1, T293="POSSIBLE", 1, T293="LIKELY",1, T293="VERY_LIKELY", 1, TRUE, 0)</f>
        <v>1</v>
      </c>
      <c r="V293" s="24" cm="1">
        <f t="array" ref="V293">_xlfn.IFS(T293="POSSIBLE", 1, T293="LIKELY",1, T293="VERY_LIKELY", 1, TRUE, 0)</f>
        <v>0</v>
      </c>
      <c r="W293" s="24" cm="1">
        <f t="array" ref="W293">_xlfn.IFS(T293="LIKELY",1, T293="VERY_LIKELY", 1, TRUE, 0)</f>
        <v>0</v>
      </c>
      <c r="X293" s="35" cm="1">
        <f t="array" ref="X293">_xlfn.IFS(T293="VERY_LIKELY", 1, TRUE, 0)</f>
        <v>0</v>
      </c>
    </row>
    <row r="294" spans="1:24" ht="20" customHeight="1" x14ac:dyDescent="0.2">
      <c r="A294" s="22" t="s">
        <v>585</v>
      </c>
      <c r="B294" s="49" t="str">
        <f>SUBSTITUTE(A294,"/Users/timomiessen/Desktop/imagesdk/blackwomen1/","Image_")</f>
        <v>Image_BW_271.jpg</v>
      </c>
      <c r="C294" s="41" t="s">
        <v>390</v>
      </c>
      <c r="D294" s="23" t="s">
        <v>1516</v>
      </c>
      <c r="E294" s="24">
        <v>0</v>
      </c>
      <c r="F294" s="24">
        <v>0</v>
      </c>
      <c r="G294" s="24">
        <v>1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1</v>
      </c>
      <c r="P294" s="24">
        <v>0</v>
      </c>
      <c r="Q294" s="24">
        <v>0</v>
      </c>
      <c r="R294" s="24" cm="1">
        <f t="array" ref="R294">_xlfn.IFS(H294=1,1,K294=1,1,L294=1,1,M294=1,1,N294=1,1,P294=1,1,TRUE,0)</f>
        <v>0</v>
      </c>
      <c r="S294" s="35">
        <f>IF(AND(G294=1,R294=1),0,R294)</f>
        <v>0</v>
      </c>
      <c r="T294" s="53" t="s">
        <v>2</v>
      </c>
      <c r="U294" s="34" cm="1">
        <f t="array" ref="U294">_xlfn.IFS(T294="UNLIKELY", 1, T294="POSSIBLE", 1, T294="LIKELY",1, T294="VERY_LIKELY", 1, TRUE, 0)</f>
        <v>1</v>
      </c>
      <c r="V294" s="24" cm="1">
        <f t="array" ref="V294">_xlfn.IFS(T294="POSSIBLE", 1, T294="LIKELY",1, T294="VERY_LIKELY", 1, TRUE, 0)</f>
        <v>1</v>
      </c>
      <c r="W294" s="24" cm="1">
        <f t="array" ref="W294">_xlfn.IFS(T294="LIKELY",1, T294="VERY_LIKELY", 1, TRUE, 0)</f>
        <v>0</v>
      </c>
      <c r="X294" s="35" cm="1">
        <f t="array" ref="X294">_xlfn.IFS(T294="VERY_LIKELY", 1, TRUE, 0)</f>
        <v>0</v>
      </c>
    </row>
    <row r="295" spans="1:24" ht="20" customHeight="1" x14ac:dyDescent="0.2">
      <c r="A295" s="22" t="s">
        <v>586</v>
      </c>
      <c r="B295" s="49" t="str">
        <f>SUBSTITUTE(A295,"/Users/timomiessen/Desktop/imagesdk/blackwomen1/","Image_")</f>
        <v>Image_BW_272.jpg</v>
      </c>
      <c r="C295" s="41" t="s">
        <v>390</v>
      </c>
      <c r="D295" s="23" t="s">
        <v>1516</v>
      </c>
      <c r="E295" s="24">
        <v>0</v>
      </c>
      <c r="F295" s="24">
        <v>0</v>
      </c>
      <c r="G295" s="24">
        <v>1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1</v>
      </c>
      <c r="P295" s="24">
        <v>1</v>
      </c>
      <c r="Q295" s="24">
        <v>0</v>
      </c>
      <c r="R295" s="24" cm="1">
        <f t="array" ref="R295">_xlfn.IFS(H295=1,1,K295=1,1,L295=1,1,M295=1,1,N295=1,1,P295=1,1,TRUE,0)</f>
        <v>1</v>
      </c>
      <c r="S295" s="35">
        <f>IF(AND(G295=1,R295=1),0,R295)</f>
        <v>0</v>
      </c>
      <c r="T295" s="53" t="s">
        <v>12</v>
      </c>
      <c r="U295" s="34" cm="1">
        <f t="array" ref="U295">_xlfn.IFS(T295="UNLIKELY", 1, T295="POSSIBLE", 1, T295="LIKELY",1, T295="VERY_LIKELY", 1, TRUE, 0)</f>
        <v>1</v>
      </c>
      <c r="V295" s="24" cm="1">
        <f t="array" ref="V295">_xlfn.IFS(T295="POSSIBLE", 1, T295="LIKELY",1, T295="VERY_LIKELY", 1, TRUE, 0)</f>
        <v>1</v>
      </c>
      <c r="W295" s="24" cm="1">
        <f t="array" ref="W295">_xlfn.IFS(T295="LIKELY",1, T295="VERY_LIKELY", 1, TRUE, 0)</f>
        <v>1</v>
      </c>
      <c r="X295" s="35" cm="1">
        <f t="array" ref="X295">_xlfn.IFS(T295="VERY_LIKELY", 1, TRUE, 0)</f>
        <v>0</v>
      </c>
    </row>
    <row r="296" spans="1:24" ht="20" customHeight="1" x14ac:dyDescent="0.2">
      <c r="A296" s="22" t="s">
        <v>587</v>
      </c>
      <c r="B296" s="49" t="str">
        <f>SUBSTITUTE(A296,"/Users/timomiessen/Desktop/imagesdk/blackwomen1/","Image_")</f>
        <v>Image_BW_273.jpg</v>
      </c>
      <c r="C296" s="41" t="s">
        <v>390</v>
      </c>
      <c r="D296" s="23" t="s">
        <v>1516</v>
      </c>
      <c r="E296" s="24">
        <v>0</v>
      </c>
      <c r="F296" s="24">
        <v>0</v>
      </c>
      <c r="G296" s="24">
        <v>1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 cm="1">
        <f t="array" ref="R296">_xlfn.IFS(H296=1,1,K296=1,1,L296=1,1,M296=1,1,N296=1,1,P296=1,1,TRUE,0)</f>
        <v>0</v>
      </c>
      <c r="S296" s="35">
        <f>IF(AND(G296=1,R296=1),0,R296)</f>
        <v>0</v>
      </c>
      <c r="T296" s="53" t="s">
        <v>2</v>
      </c>
      <c r="U296" s="34" cm="1">
        <f t="array" ref="U296">_xlfn.IFS(T296="UNLIKELY", 1, T296="POSSIBLE", 1, T296="LIKELY",1, T296="VERY_LIKELY", 1, TRUE, 0)</f>
        <v>1</v>
      </c>
      <c r="V296" s="24" cm="1">
        <f t="array" ref="V296">_xlfn.IFS(T296="POSSIBLE", 1, T296="LIKELY",1, T296="VERY_LIKELY", 1, TRUE, 0)</f>
        <v>1</v>
      </c>
      <c r="W296" s="24" cm="1">
        <f t="array" ref="W296">_xlfn.IFS(T296="LIKELY",1, T296="VERY_LIKELY", 1, TRUE, 0)</f>
        <v>0</v>
      </c>
      <c r="X296" s="35" cm="1">
        <f t="array" ref="X296">_xlfn.IFS(T296="VERY_LIKELY", 1, TRUE, 0)</f>
        <v>0</v>
      </c>
    </row>
    <row r="297" spans="1:24" ht="20" customHeight="1" x14ac:dyDescent="0.2">
      <c r="A297" s="22" t="s">
        <v>588</v>
      </c>
      <c r="B297" s="49" t="str">
        <f>SUBSTITUTE(A297,"/Users/timomiessen/Desktop/imagesdk/blackwomen1/","Image_")</f>
        <v>Image_BW_275.jpg</v>
      </c>
      <c r="C297" s="41" t="s">
        <v>390</v>
      </c>
      <c r="D297" s="23" t="s">
        <v>1516</v>
      </c>
      <c r="E297" s="24">
        <v>0</v>
      </c>
      <c r="F297" s="24">
        <v>0</v>
      </c>
      <c r="G297" s="24">
        <v>1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1</v>
      </c>
      <c r="P297" s="24">
        <v>1</v>
      </c>
      <c r="Q297" s="24">
        <v>0</v>
      </c>
      <c r="R297" s="24" cm="1">
        <f t="array" ref="R297">_xlfn.IFS(H297=1,1,K297=1,1,L297=1,1,M297=1,1,N297=1,1,P297=1,1,TRUE,0)</f>
        <v>1</v>
      </c>
      <c r="S297" s="35">
        <f>IF(AND(G297=1,R297=1),0,R297)</f>
        <v>0</v>
      </c>
      <c r="T297" s="53" t="s">
        <v>2</v>
      </c>
      <c r="U297" s="34" cm="1">
        <f t="array" ref="U297">_xlfn.IFS(T297="UNLIKELY", 1, T297="POSSIBLE", 1, T297="LIKELY",1, T297="VERY_LIKELY", 1, TRUE, 0)</f>
        <v>1</v>
      </c>
      <c r="V297" s="24" cm="1">
        <f t="array" ref="V297">_xlfn.IFS(T297="POSSIBLE", 1, T297="LIKELY",1, T297="VERY_LIKELY", 1, TRUE, 0)</f>
        <v>1</v>
      </c>
      <c r="W297" s="24" cm="1">
        <f t="array" ref="W297">_xlfn.IFS(T297="LIKELY",1, T297="VERY_LIKELY", 1, TRUE, 0)</f>
        <v>0</v>
      </c>
      <c r="X297" s="35" cm="1">
        <f t="array" ref="X297">_xlfn.IFS(T297="VERY_LIKELY", 1, TRUE, 0)</f>
        <v>0</v>
      </c>
    </row>
    <row r="298" spans="1:24" ht="20" customHeight="1" x14ac:dyDescent="0.2">
      <c r="A298" s="22" t="s">
        <v>589</v>
      </c>
      <c r="B298" s="49" t="str">
        <f>SUBSTITUTE(A298,"/Users/timomiessen/Desktop/imagesdk/blackwomen1/","Image_")</f>
        <v>Image_BW_276.jpg</v>
      </c>
      <c r="C298" s="41" t="s">
        <v>390</v>
      </c>
      <c r="D298" s="23" t="s">
        <v>1516</v>
      </c>
      <c r="E298" s="24">
        <v>0</v>
      </c>
      <c r="F298" s="24">
        <v>0</v>
      </c>
      <c r="G298" s="24">
        <v>1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 cm="1">
        <f t="array" ref="R298">_xlfn.IFS(H298=1,1,K298=1,1,L298=1,1,M298=1,1,N298=1,1,P298=1,1,TRUE,0)</f>
        <v>0</v>
      </c>
      <c r="S298" s="35">
        <f>IF(AND(G298=1,R298=1),0,R298)</f>
        <v>0</v>
      </c>
      <c r="T298" s="53" t="s">
        <v>1</v>
      </c>
      <c r="U298" s="34" cm="1">
        <f t="array" ref="U298">_xlfn.IFS(T298="UNLIKELY", 1, T298="POSSIBLE", 1, T298="LIKELY",1, T298="VERY_LIKELY", 1, TRUE, 0)</f>
        <v>1</v>
      </c>
      <c r="V298" s="24" cm="1">
        <f t="array" ref="V298">_xlfn.IFS(T298="POSSIBLE", 1, T298="LIKELY",1, T298="VERY_LIKELY", 1, TRUE, 0)</f>
        <v>0</v>
      </c>
      <c r="W298" s="24" cm="1">
        <f t="array" ref="W298">_xlfn.IFS(T298="LIKELY",1, T298="VERY_LIKELY", 1, TRUE, 0)</f>
        <v>0</v>
      </c>
      <c r="X298" s="35" cm="1">
        <f t="array" ref="X298">_xlfn.IFS(T298="VERY_LIKELY", 1, TRUE, 0)</f>
        <v>0</v>
      </c>
    </row>
    <row r="299" spans="1:24" ht="20" customHeight="1" x14ac:dyDescent="0.2">
      <c r="A299" s="22" t="s">
        <v>590</v>
      </c>
      <c r="B299" s="49" t="str">
        <f>SUBSTITUTE(A299,"/Users/timomiessen/Desktop/imagesdk/blackwomen1/","Image_")</f>
        <v>Image_BW_277.jpg</v>
      </c>
      <c r="C299" s="41" t="s">
        <v>390</v>
      </c>
      <c r="D299" s="23" t="s">
        <v>1516</v>
      </c>
      <c r="E299" s="24">
        <v>0</v>
      </c>
      <c r="F299" s="24">
        <v>0</v>
      </c>
      <c r="G299" s="24">
        <v>1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 cm="1">
        <f t="array" ref="R299">_xlfn.IFS(H299=1,1,K299=1,1,L299=1,1,M299=1,1,N299=1,1,P299=1,1,TRUE,0)</f>
        <v>0</v>
      </c>
      <c r="S299" s="35">
        <f>IF(AND(G299=1,R299=1),0,R299)</f>
        <v>0</v>
      </c>
      <c r="T299" s="53" t="s">
        <v>1</v>
      </c>
      <c r="U299" s="34" cm="1">
        <f t="array" ref="U299">_xlfn.IFS(T299="UNLIKELY", 1, T299="POSSIBLE", 1, T299="LIKELY",1, T299="VERY_LIKELY", 1, TRUE, 0)</f>
        <v>1</v>
      </c>
      <c r="V299" s="24" cm="1">
        <f t="array" ref="V299">_xlfn.IFS(T299="POSSIBLE", 1, T299="LIKELY",1, T299="VERY_LIKELY", 1, TRUE, 0)</f>
        <v>0</v>
      </c>
      <c r="W299" s="24" cm="1">
        <f t="array" ref="W299">_xlfn.IFS(T299="LIKELY",1, T299="VERY_LIKELY", 1, TRUE, 0)</f>
        <v>0</v>
      </c>
      <c r="X299" s="35" cm="1">
        <f t="array" ref="X299">_xlfn.IFS(T299="VERY_LIKELY", 1, TRUE, 0)</f>
        <v>0</v>
      </c>
    </row>
    <row r="300" spans="1:24" ht="20" customHeight="1" x14ac:dyDescent="0.2">
      <c r="A300" s="22" t="s">
        <v>591</v>
      </c>
      <c r="B300" s="49" t="str">
        <f>SUBSTITUTE(A300,"/Users/timomiessen/Desktop/imagesdk/blackwomen1/","Image_")</f>
        <v>Image_BW_278.jpg</v>
      </c>
      <c r="C300" s="41" t="s">
        <v>390</v>
      </c>
      <c r="D300" s="23" t="s">
        <v>1516</v>
      </c>
      <c r="E300" s="24">
        <v>0</v>
      </c>
      <c r="F300" s="24">
        <v>0</v>
      </c>
      <c r="G300" s="24">
        <v>1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 cm="1">
        <f t="array" ref="R300">_xlfn.IFS(H300=1,1,K300=1,1,L300=1,1,M300=1,1,N300=1,1,P300=1,1,TRUE,0)</f>
        <v>0</v>
      </c>
      <c r="S300" s="35">
        <f>IF(AND(G300=1,R300=1),0,R300)</f>
        <v>0</v>
      </c>
      <c r="T300" s="53" t="s">
        <v>1</v>
      </c>
      <c r="U300" s="34" cm="1">
        <f t="array" ref="U300">_xlfn.IFS(T300="UNLIKELY", 1, T300="POSSIBLE", 1, T300="LIKELY",1, T300="VERY_LIKELY", 1, TRUE, 0)</f>
        <v>1</v>
      </c>
      <c r="V300" s="24" cm="1">
        <f t="array" ref="V300">_xlfn.IFS(T300="POSSIBLE", 1, T300="LIKELY",1, T300="VERY_LIKELY", 1, TRUE, 0)</f>
        <v>0</v>
      </c>
      <c r="W300" s="24" cm="1">
        <f t="array" ref="W300">_xlfn.IFS(T300="LIKELY",1, T300="VERY_LIKELY", 1, TRUE, 0)</f>
        <v>0</v>
      </c>
      <c r="X300" s="35" cm="1">
        <f t="array" ref="X300">_xlfn.IFS(T300="VERY_LIKELY", 1, TRUE, 0)</f>
        <v>0</v>
      </c>
    </row>
    <row r="301" spans="1:24" ht="20" customHeight="1" x14ac:dyDescent="0.2">
      <c r="A301" s="22" t="s">
        <v>592</v>
      </c>
      <c r="B301" s="49" t="str">
        <f>SUBSTITUTE(A301,"/Users/timomiessen/Desktop/imagesdk/blackwomen1/","Image_")</f>
        <v>Image_BW_279.jpg</v>
      </c>
      <c r="C301" s="41" t="s">
        <v>390</v>
      </c>
      <c r="D301" s="23" t="s">
        <v>1516</v>
      </c>
      <c r="E301" s="24">
        <v>1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 cm="1">
        <f t="array" ref="R301">_xlfn.IFS(H301=1,1,K301=1,1,L301=1,1,M301=1,1,N301=1,1,P301=1,1,TRUE,0)</f>
        <v>0</v>
      </c>
      <c r="S301" s="35">
        <f>IF(AND(G301=1,R301=1),0,R301)</f>
        <v>0</v>
      </c>
      <c r="T301" s="53" t="s">
        <v>113</v>
      </c>
      <c r="U301" s="34" cm="1">
        <f t="array" ref="U301">_xlfn.IFS(T301="UNLIKELY", 1, T301="POSSIBLE", 1, T301="LIKELY",1, T301="VERY_LIKELY", 1, TRUE, 0)</f>
        <v>1</v>
      </c>
      <c r="V301" s="24" cm="1">
        <f t="array" ref="V301">_xlfn.IFS(T301="POSSIBLE", 1, T301="LIKELY",1, T301="VERY_LIKELY", 1, TRUE, 0)</f>
        <v>1</v>
      </c>
      <c r="W301" s="24" cm="1">
        <f t="array" ref="W301">_xlfn.IFS(T301="LIKELY",1, T301="VERY_LIKELY", 1, TRUE, 0)</f>
        <v>1</v>
      </c>
      <c r="X301" s="35" cm="1">
        <f t="array" ref="X301">_xlfn.IFS(T301="VERY_LIKELY", 1, TRUE, 0)</f>
        <v>1</v>
      </c>
    </row>
    <row r="302" spans="1:24" ht="20" customHeight="1" x14ac:dyDescent="0.2">
      <c r="A302" s="22" t="s">
        <v>593</v>
      </c>
      <c r="B302" s="49" t="str">
        <f>SUBSTITUTE(A302,"/Users/timomiessen/Desktop/imagesdk/blackwomen1/","Image_")</f>
        <v>Image_BW_28.jpg</v>
      </c>
      <c r="C302" s="41" t="s">
        <v>390</v>
      </c>
      <c r="D302" s="23" t="s">
        <v>1516</v>
      </c>
      <c r="E302" s="24">
        <v>1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 cm="1">
        <f t="array" ref="R302">_xlfn.IFS(H302=1,1,K302=1,1,L302=1,1,M302=1,1,N302=1,1,P302=1,1,TRUE,0)</f>
        <v>0</v>
      </c>
      <c r="S302" s="35">
        <f>IF(AND(G302=1,R302=1),0,R302)</f>
        <v>0</v>
      </c>
      <c r="T302" s="53" t="s">
        <v>113</v>
      </c>
      <c r="U302" s="34" cm="1">
        <f t="array" ref="U302">_xlfn.IFS(T302="UNLIKELY", 1, T302="POSSIBLE", 1, T302="LIKELY",1, T302="VERY_LIKELY", 1, TRUE, 0)</f>
        <v>1</v>
      </c>
      <c r="V302" s="24" cm="1">
        <f t="array" ref="V302">_xlfn.IFS(T302="POSSIBLE", 1, T302="LIKELY",1, T302="VERY_LIKELY", 1, TRUE, 0)</f>
        <v>1</v>
      </c>
      <c r="W302" s="24" cm="1">
        <f t="array" ref="W302">_xlfn.IFS(T302="LIKELY",1, T302="VERY_LIKELY", 1, TRUE, 0)</f>
        <v>1</v>
      </c>
      <c r="X302" s="35" cm="1">
        <f t="array" ref="X302">_xlfn.IFS(T302="VERY_LIKELY", 1, TRUE, 0)</f>
        <v>1</v>
      </c>
    </row>
    <row r="303" spans="1:24" ht="20" customHeight="1" x14ac:dyDescent="0.2">
      <c r="A303" s="22" t="s">
        <v>602</v>
      </c>
      <c r="B303" s="49" t="str">
        <f>SUBSTITUTE(A303,"/Users/timomiessen/Desktop/imagesdk/blackwomen1/","Image_")</f>
        <v>Image_BW_29.jpg</v>
      </c>
      <c r="C303" s="41" t="s">
        <v>390</v>
      </c>
      <c r="D303" s="23" t="s">
        <v>1516</v>
      </c>
      <c r="E303" s="24">
        <v>1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 cm="1">
        <f t="array" ref="R303">_xlfn.IFS(H303=1,1,K303=1,1,L303=1,1,M303=1,1,N303=1,1,P303=1,1,TRUE,0)</f>
        <v>0</v>
      </c>
      <c r="S303" s="35">
        <f>IF(AND(G303=1,R303=1),0,R303)</f>
        <v>0</v>
      </c>
      <c r="T303" s="53" t="s">
        <v>4</v>
      </c>
      <c r="U303" s="34" cm="1">
        <f t="array" ref="U303">_xlfn.IFS(T303="UNLIKELY", 1, T303="POSSIBLE", 1, T303="LIKELY",1, T303="VERY_LIKELY", 1, TRUE, 0)</f>
        <v>0</v>
      </c>
      <c r="V303" s="24" cm="1">
        <f t="array" ref="V303">_xlfn.IFS(T303="POSSIBLE", 1, T303="LIKELY",1, T303="VERY_LIKELY", 1, TRUE, 0)</f>
        <v>0</v>
      </c>
      <c r="W303" s="24" cm="1">
        <f t="array" ref="W303">_xlfn.IFS(T303="LIKELY",1, T303="VERY_LIKELY", 1, TRUE, 0)</f>
        <v>0</v>
      </c>
      <c r="X303" s="35" cm="1">
        <f t="array" ref="X303">_xlfn.IFS(T303="VERY_LIKELY", 1, TRUE, 0)</f>
        <v>0</v>
      </c>
    </row>
    <row r="304" spans="1:24" ht="20" customHeight="1" x14ac:dyDescent="0.2">
      <c r="A304" s="22" t="s">
        <v>604</v>
      </c>
      <c r="B304" s="49" t="str">
        <f>SUBSTITUTE(A304,"/Users/timomiessen/Desktop/imagesdk/blackwomen1/","Image_")</f>
        <v>Image_BW_291.jpg</v>
      </c>
      <c r="C304" s="41" t="s">
        <v>390</v>
      </c>
      <c r="D304" s="23" t="s">
        <v>1516</v>
      </c>
      <c r="E304" s="24">
        <v>1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 cm="1">
        <f t="array" ref="R304">_xlfn.IFS(H304=1,1,K304=1,1,L304=1,1,M304=1,1,N304=1,1,P304=1,1,TRUE,0)</f>
        <v>0</v>
      </c>
      <c r="S304" s="35">
        <f>IF(AND(G304=1,R304=1),0,R304)</f>
        <v>0</v>
      </c>
      <c r="T304" s="53" t="s">
        <v>113</v>
      </c>
      <c r="U304" s="34" cm="1">
        <f t="array" ref="U304">_xlfn.IFS(T304="UNLIKELY", 1, T304="POSSIBLE", 1, T304="LIKELY",1, T304="VERY_LIKELY", 1, TRUE, 0)</f>
        <v>1</v>
      </c>
      <c r="V304" s="24" cm="1">
        <f t="array" ref="V304">_xlfn.IFS(T304="POSSIBLE", 1, T304="LIKELY",1, T304="VERY_LIKELY", 1, TRUE, 0)</f>
        <v>1</v>
      </c>
      <c r="W304" s="24" cm="1">
        <f t="array" ref="W304">_xlfn.IFS(T304="LIKELY",1, T304="VERY_LIKELY", 1, TRUE, 0)</f>
        <v>1</v>
      </c>
      <c r="X304" s="35" cm="1">
        <f t="array" ref="X304">_xlfn.IFS(T304="VERY_LIKELY", 1, TRUE, 0)</f>
        <v>1</v>
      </c>
    </row>
    <row r="305" spans="1:24" ht="20" customHeight="1" x14ac:dyDescent="0.2">
      <c r="A305" s="22" t="s">
        <v>610</v>
      </c>
      <c r="B305" s="49" t="str">
        <f>SUBSTITUTE(A305,"/Users/timomiessen/Desktop/imagesdk/blackwomen1/","Image_")</f>
        <v>Image_BW_297.jpg</v>
      </c>
      <c r="C305" s="41" t="s">
        <v>390</v>
      </c>
      <c r="D305" s="23" t="s">
        <v>1516</v>
      </c>
      <c r="E305" s="24">
        <v>1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 cm="1">
        <f t="array" ref="R305">_xlfn.IFS(H305=1,1,K305=1,1,L305=1,1,M305=1,1,N305=1,1,P305=1,1,TRUE,0)</f>
        <v>0</v>
      </c>
      <c r="S305" s="35">
        <f>IF(AND(G305=1,R305=1),0,R305)</f>
        <v>0</v>
      </c>
      <c r="T305" s="53" t="s">
        <v>2</v>
      </c>
      <c r="U305" s="34" cm="1">
        <f t="array" ref="U305">_xlfn.IFS(T305="UNLIKELY", 1, T305="POSSIBLE", 1, T305="LIKELY",1, T305="VERY_LIKELY", 1, TRUE, 0)</f>
        <v>1</v>
      </c>
      <c r="V305" s="24" cm="1">
        <f t="array" ref="V305">_xlfn.IFS(T305="POSSIBLE", 1, T305="LIKELY",1, T305="VERY_LIKELY", 1, TRUE, 0)</f>
        <v>1</v>
      </c>
      <c r="W305" s="24" cm="1">
        <f t="array" ref="W305">_xlfn.IFS(T305="LIKELY",1, T305="VERY_LIKELY", 1, TRUE, 0)</f>
        <v>0</v>
      </c>
      <c r="X305" s="35" cm="1">
        <f t="array" ref="X305">_xlfn.IFS(T305="VERY_LIKELY", 1, TRUE, 0)</f>
        <v>0</v>
      </c>
    </row>
    <row r="306" spans="1:24" ht="20" customHeight="1" x14ac:dyDescent="0.2">
      <c r="A306" s="22" t="s">
        <v>612</v>
      </c>
      <c r="B306" s="49" t="str">
        <f>SUBSTITUTE(A306,"/Users/timomiessen/Desktop/imagesdk/blackwomen1/","Image_")</f>
        <v>Image_BW_299.jpg</v>
      </c>
      <c r="C306" s="41" t="s">
        <v>390</v>
      </c>
      <c r="D306" s="23" t="s">
        <v>1516</v>
      </c>
      <c r="E306" s="24">
        <v>1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 cm="1">
        <f t="array" ref="R306">_xlfn.IFS(H306=1,1,K306=1,1,L306=1,1,M306=1,1,N306=1,1,P306=1,1,TRUE,0)</f>
        <v>0</v>
      </c>
      <c r="S306" s="35">
        <f>IF(AND(G306=1,R306=1),0,R306)</f>
        <v>0</v>
      </c>
      <c r="T306" s="53" t="s">
        <v>2</v>
      </c>
      <c r="U306" s="34" cm="1">
        <f t="array" ref="U306">_xlfn.IFS(T306="UNLIKELY", 1, T306="POSSIBLE", 1, T306="LIKELY",1, T306="VERY_LIKELY", 1, TRUE, 0)</f>
        <v>1</v>
      </c>
      <c r="V306" s="24" cm="1">
        <f t="array" ref="V306">_xlfn.IFS(T306="POSSIBLE", 1, T306="LIKELY",1, T306="VERY_LIKELY", 1, TRUE, 0)</f>
        <v>1</v>
      </c>
      <c r="W306" s="24" cm="1">
        <f t="array" ref="W306">_xlfn.IFS(T306="LIKELY",1, T306="VERY_LIKELY", 1, TRUE, 0)</f>
        <v>0</v>
      </c>
      <c r="X306" s="35" cm="1">
        <f t="array" ref="X306">_xlfn.IFS(T306="VERY_LIKELY", 1, TRUE, 0)</f>
        <v>0</v>
      </c>
    </row>
    <row r="307" spans="1:24" ht="20" customHeight="1" x14ac:dyDescent="0.2">
      <c r="A307" s="22" t="s">
        <v>613</v>
      </c>
      <c r="B307" s="49" t="str">
        <f>SUBSTITUTE(A307,"/Users/timomiessen/Desktop/imagesdk/blackwomen1/","Image_")</f>
        <v>Image_BW_3.jpg</v>
      </c>
      <c r="C307" s="41" t="s">
        <v>390</v>
      </c>
      <c r="D307" s="23" t="s">
        <v>1516</v>
      </c>
      <c r="E307" s="24">
        <v>1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 cm="1">
        <f t="array" ref="R307">_xlfn.IFS(H307=1,1,K307=1,1,L307=1,1,M307=1,1,N307=1,1,P307=1,1,TRUE,0)</f>
        <v>0</v>
      </c>
      <c r="S307" s="35">
        <f>IF(AND(G307=1,R307=1),0,R307)</f>
        <v>0</v>
      </c>
      <c r="T307" s="53" t="s">
        <v>4</v>
      </c>
      <c r="U307" s="34" cm="1">
        <f t="array" ref="U307">_xlfn.IFS(T307="UNLIKELY", 1, T307="POSSIBLE", 1, T307="LIKELY",1, T307="VERY_LIKELY", 1, TRUE, 0)</f>
        <v>0</v>
      </c>
      <c r="V307" s="24" cm="1">
        <f t="array" ref="V307">_xlfn.IFS(T307="POSSIBLE", 1, T307="LIKELY",1, T307="VERY_LIKELY", 1, TRUE, 0)</f>
        <v>0</v>
      </c>
      <c r="W307" s="24" cm="1">
        <f t="array" ref="W307">_xlfn.IFS(T307="LIKELY",1, T307="VERY_LIKELY", 1, TRUE, 0)</f>
        <v>0</v>
      </c>
      <c r="X307" s="35" cm="1">
        <f t="array" ref="X307">_xlfn.IFS(T307="VERY_LIKELY", 1, TRUE, 0)</f>
        <v>0</v>
      </c>
    </row>
    <row r="308" spans="1:24" ht="20" customHeight="1" x14ac:dyDescent="0.2">
      <c r="A308" s="22" t="s">
        <v>624</v>
      </c>
      <c r="B308" s="49" t="str">
        <f>SUBSTITUTE(A308,"/Users/timomiessen/Desktop/imagesdk/blackwomen1/","Image_")</f>
        <v>Image_BW_31.jpg</v>
      </c>
      <c r="C308" s="41" t="s">
        <v>390</v>
      </c>
      <c r="D308" s="23" t="s">
        <v>1516</v>
      </c>
      <c r="E308" s="24">
        <v>1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 cm="1">
        <f t="array" ref="R308">_xlfn.IFS(H308=1,1,K308=1,1,L308=1,1,M308=1,1,N308=1,1,P308=1,1,TRUE,0)</f>
        <v>0</v>
      </c>
      <c r="S308" s="35">
        <f>IF(AND(G308=1,R308=1),0,R308)</f>
        <v>0</v>
      </c>
      <c r="T308" s="53" t="s">
        <v>2</v>
      </c>
      <c r="U308" s="34" cm="1">
        <f t="array" ref="U308">_xlfn.IFS(T308="UNLIKELY", 1, T308="POSSIBLE", 1, T308="LIKELY",1, T308="VERY_LIKELY", 1, TRUE, 0)</f>
        <v>1</v>
      </c>
      <c r="V308" s="24" cm="1">
        <f t="array" ref="V308">_xlfn.IFS(T308="POSSIBLE", 1, T308="LIKELY",1, T308="VERY_LIKELY", 1, TRUE, 0)</f>
        <v>1</v>
      </c>
      <c r="W308" s="24" cm="1">
        <f t="array" ref="W308">_xlfn.IFS(T308="LIKELY",1, T308="VERY_LIKELY", 1, TRUE, 0)</f>
        <v>0</v>
      </c>
      <c r="X308" s="35" cm="1">
        <f t="array" ref="X308">_xlfn.IFS(T308="VERY_LIKELY", 1, TRUE, 0)</f>
        <v>0</v>
      </c>
    </row>
    <row r="309" spans="1:24" ht="20" customHeight="1" x14ac:dyDescent="0.2">
      <c r="A309" s="22" t="s">
        <v>629</v>
      </c>
      <c r="B309" s="49" t="str">
        <f>SUBSTITUTE(A309,"/Users/timomiessen/Desktop/imagesdk/blackwomen1/","Image_")</f>
        <v>Image_BW_314.jpg</v>
      </c>
      <c r="C309" s="41" t="s">
        <v>390</v>
      </c>
      <c r="D309" s="23" t="s">
        <v>1516</v>
      </c>
      <c r="E309" s="24">
        <v>1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 cm="1">
        <f t="array" ref="R309">_xlfn.IFS(H309=1,1,K309=1,1,L309=1,1,M309=1,1,N309=1,1,P309=1,1,TRUE,0)</f>
        <v>0</v>
      </c>
      <c r="S309" s="35">
        <f>IF(AND(G309=1,R309=1),0,R309)</f>
        <v>0</v>
      </c>
      <c r="T309" s="53" t="s">
        <v>2</v>
      </c>
      <c r="U309" s="34" cm="1">
        <f t="array" ref="U309">_xlfn.IFS(T309="UNLIKELY", 1, T309="POSSIBLE", 1, T309="LIKELY",1, T309="VERY_LIKELY", 1, TRUE, 0)</f>
        <v>1</v>
      </c>
      <c r="V309" s="24" cm="1">
        <f t="array" ref="V309">_xlfn.IFS(T309="POSSIBLE", 1, T309="LIKELY",1, T309="VERY_LIKELY", 1, TRUE, 0)</f>
        <v>1</v>
      </c>
      <c r="W309" s="24" cm="1">
        <f t="array" ref="W309">_xlfn.IFS(T309="LIKELY",1, T309="VERY_LIKELY", 1, TRUE, 0)</f>
        <v>0</v>
      </c>
      <c r="X309" s="35" cm="1">
        <f t="array" ref="X309">_xlfn.IFS(T309="VERY_LIKELY", 1, TRUE, 0)</f>
        <v>0</v>
      </c>
    </row>
    <row r="310" spans="1:24" ht="20" customHeight="1" x14ac:dyDescent="0.2">
      <c r="A310" s="22" t="s">
        <v>630</v>
      </c>
      <c r="B310" s="49" t="str">
        <f>SUBSTITUTE(A310,"/Users/timomiessen/Desktop/imagesdk/blackwomen1/","Image_")</f>
        <v>Image_BW_315.jpg</v>
      </c>
      <c r="C310" s="41" t="s">
        <v>390</v>
      </c>
      <c r="D310" s="23" t="s">
        <v>1516</v>
      </c>
      <c r="E310" s="24">
        <v>1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 cm="1">
        <f t="array" ref="R310">_xlfn.IFS(H310=1,1,K310=1,1,L310=1,1,M310=1,1,N310=1,1,P310=1,1,TRUE,0)</f>
        <v>0</v>
      </c>
      <c r="S310" s="35">
        <f>IF(AND(G310=1,R310=1),0,R310)</f>
        <v>0</v>
      </c>
      <c r="T310" s="53" t="s">
        <v>12</v>
      </c>
      <c r="U310" s="34" cm="1">
        <f t="array" ref="U310">_xlfn.IFS(T310="UNLIKELY", 1, T310="POSSIBLE", 1, T310="LIKELY",1, T310="VERY_LIKELY", 1, TRUE, 0)</f>
        <v>1</v>
      </c>
      <c r="V310" s="24" cm="1">
        <f t="array" ref="V310">_xlfn.IFS(T310="POSSIBLE", 1, T310="LIKELY",1, T310="VERY_LIKELY", 1, TRUE, 0)</f>
        <v>1</v>
      </c>
      <c r="W310" s="24" cm="1">
        <f t="array" ref="W310">_xlfn.IFS(T310="LIKELY",1, T310="VERY_LIKELY", 1, TRUE, 0)</f>
        <v>1</v>
      </c>
      <c r="X310" s="35" cm="1">
        <f t="array" ref="X310">_xlfn.IFS(T310="VERY_LIKELY", 1, TRUE, 0)</f>
        <v>0</v>
      </c>
    </row>
    <row r="311" spans="1:24" ht="20" customHeight="1" x14ac:dyDescent="0.2">
      <c r="A311" s="22" t="s">
        <v>632</v>
      </c>
      <c r="B311" s="49" t="str">
        <f>SUBSTITUTE(A311,"/Users/timomiessen/Desktop/imagesdk/blackwomen1/","Image_")</f>
        <v>Image_BW_317.jpg</v>
      </c>
      <c r="C311" s="41" t="s">
        <v>390</v>
      </c>
      <c r="D311" s="23" t="s">
        <v>1516</v>
      </c>
      <c r="E311" s="24">
        <v>0</v>
      </c>
      <c r="F311" s="24">
        <v>0</v>
      </c>
      <c r="G311" s="24">
        <v>0</v>
      </c>
      <c r="H311" s="24">
        <v>0</v>
      </c>
      <c r="I311" s="24">
        <v>0</v>
      </c>
      <c r="J311" s="24">
        <v>1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 cm="1">
        <f t="array" ref="R311">_xlfn.IFS(H311=1,1,K311=1,1,L311=1,1,M311=1,1,N311=1,1,P311=1,1,TRUE,0)</f>
        <v>0</v>
      </c>
      <c r="S311" s="35">
        <f>IF(AND(G311=1,R311=1),0,R311)</f>
        <v>0</v>
      </c>
      <c r="T311" s="53" t="s">
        <v>113</v>
      </c>
      <c r="U311" s="34" cm="1">
        <f t="array" ref="U311">_xlfn.IFS(T311="UNLIKELY", 1, T311="POSSIBLE", 1, T311="LIKELY",1, T311="VERY_LIKELY", 1, TRUE, 0)</f>
        <v>1</v>
      </c>
      <c r="V311" s="24" cm="1">
        <f t="array" ref="V311">_xlfn.IFS(T311="POSSIBLE", 1, T311="LIKELY",1, T311="VERY_LIKELY", 1, TRUE, 0)</f>
        <v>1</v>
      </c>
      <c r="W311" s="24" cm="1">
        <f t="array" ref="W311">_xlfn.IFS(T311="LIKELY",1, T311="VERY_LIKELY", 1, TRUE, 0)</f>
        <v>1</v>
      </c>
      <c r="X311" s="35" cm="1">
        <f t="array" ref="X311">_xlfn.IFS(T311="VERY_LIKELY", 1, TRUE, 0)</f>
        <v>1</v>
      </c>
    </row>
    <row r="312" spans="1:24" ht="20" customHeight="1" x14ac:dyDescent="0.2">
      <c r="A312" s="22" t="s">
        <v>634</v>
      </c>
      <c r="B312" s="49" t="str">
        <f>SUBSTITUTE(A312,"/Users/timomiessen/Desktop/imagesdk/blackwomen1/","Image_")</f>
        <v>Image_BW_319.jpg</v>
      </c>
      <c r="C312" s="41" t="s">
        <v>390</v>
      </c>
      <c r="D312" s="23" t="s">
        <v>1516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1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 cm="1">
        <f t="array" ref="R312">_xlfn.IFS(H312=1,1,K312=1,1,L312=1,1,M312=1,1,N312=1,1,P312=1,1,TRUE,0)</f>
        <v>0</v>
      </c>
      <c r="S312" s="35">
        <f>IF(AND(G312=1,R312=1),0,R312)</f>
        <v>0</v>
      </c>
      <c r="T312" s="53" t="s">
        <v>2</v>
      </c>
      <c r="U312" s="34" cm="1">
        <f t="array" ref="U312">_xlfn.IFS(T312="UNLIKELY", 1, T312="POSSIBLE", 1, T312="LIKELY",1, T312="VERY_LIKELY", 1, TRUE, 0)</f>
        <v>1</v>
      </c>
      <c r="V312" s="24" cm="1">
        <f t="array" ref="V312">_xlfn.IFS(T312="POSSIBLE", 1, T312="LIKELY",1, T312="VERY_LIKELY", 1, TRUE, 0)</f>
        <v>1</v>
      </c>
      <c r="W312" s="24" cm="1">
        <f t="array" ref="W312">_xlfn.IFS(T312="LIKELY",1, T312="VERY_LIKELY", 1, TRUE, 0)</f>
        <v>0</v>
      </c>
      <c r="X312" s="35" cm="1">
        <f t="array" ref="X312">_xlfn.IFS(T312="VERY_LIKELY", 1, TRUE, 0)</f>
        <v>0</v>
      </c>
    </row>
    <row r="313" spans="1:24" ht="20" customHeight="1" x14ac:dyDescent="0.2">
      <c r="A313" s="22" t="s">
        <v>635</v>
      </c>
      <c r="B313" s="49" t="str">
        <f>SUBSTITUTE(A313,"/Users/timomiessen/Desktop/imagesdk/blackwomen1/","Image_")</f>
        <v>Image_BW_32.jpg</v>
      </c>
      <c r="C313" s="41" t="s">
        <v>390</v>
      </c>
      <c r="D313" s="23" t="s">
        <v>1516</v>
      </c>
      <c r="E313" s="24">
        <v>1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 cm="1">
        <f t="array" ref="R313">_xlfn.IFS(H313=1,1,K313=1,1,L313=1,1,M313=1,1,N313=1,1,P313=1,1,TRUE,0)</f>
        <v>0</v>
      </c>
      <c r="S313" s="35">
        <f>IF(AND(G313=1,R313=1),0,R313)</f>
        <v>0</v>
      </c>
      <c r="T313" s="53" t="s">
        <v>1</v>
      </c>
      <c r="U313" s="34" cm="1">
        <f t="array" ref="U313">_xlfn.IFS(T313="UNLIKELY", 1, T313="POSSIBLE", 1, T313="LIKELY",1, T313="VERY_LIKELY", 1, TRUE, 0)</f>
        <v>1</v>
      </c>
      <c r="V313" s="24" cm="1">
        <f t="array" ref="V313">_xlfn.IFS(T313="POSSIBLE", 1, T313="LIKELY",1, T313="VERY_LIKELY", 1, TRUE, 0)</f>
        <v>0</v>
      </c>
      <c r="W313" s="24" cm="1">
        <f t="array" ref="W313">_xlfn.IFS(T313="LIKELY",1, T313="VERY_LIKELY", 1, TRUE, 0)</f>
        <v>0</v>
      </c>
      <c r="X313" s="35" cm="1">
        <f t="array" ref="X313">_xlfn.IFS(T313="VERY_LIKELY", 1, TRUE, 0)</f>
        <v>0</v>
      </c>
    </row>
    <row r="314" spans="1:24" ht="20" customHeight="1" x14ac:dyDescent="0.2">
      <c r="A314" s="22" t="s">
        <v>637</v>
      </c>
      <c r="B314" s="49" t="str">
        <f>SUBSTITUTE(A314,"/Users/timomiessen/Desktop/imagesdk/blackwomen1/","Image_")</f>
        <v>Image_BW_321.jpg</v>
      </c>
      <c r="C314" s="41" t="s">
        <v>390</v>
      </c>
      <c r="D314" s="23" t="s">
        <v>1516</v>
      </c>
      <c r="E314" s="24">
        <v>0</v>
      </c>
      <c r="F314" s="24">
        <v>0</v>
      </c>
      <c r="G314" s="24">
        <v>0</v>
      </c>
      <c r="H314" s="24">
        <v>0</v>
      </c>
      <c r="I314" s="24">
        <v>0</v>
      </c>
      <c r="J314" s="24">
        <v>1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 cm="1">
        <f t="array" ref="R314">_xlfn.IFS(H314=1,1,K314=1,1,L314=1,1,M314=1,1,N314=1,1,P314=1,1,TRUE,0)</f>
        <v>0</v>
      </c>
      <c r="S314" s="35">
        <f>IF(AND(G314=1,R314=1),0,R314)</f>
        <v>0</v>
      </c>
      <c r="T314" s="53" t="s">
        <v>12</v>
      </c>
      <c r="U314" s="34" cm="1">
        <f t="array" ref="U314">_xlfn.IFS(T314="UNLIKELY", 1, T314="POSSIBLE", 1, T314="LIKELY",1, T314="VERY_LIKELY", 1, TRUE, 0)</f>
        <v>1</v>
      </c>
      <c r="V314" s="24" cm="1">
        <f t="array" ref="V314">_xlfn.IFS(T314="POSSIBLE", 1, T314="LIKELY",1, T314="VERY_LIKELY", 1, TRUE, 0)</f>
        <v>1</v>
      </c>
      <c r="W314" s="24" cm="1">
        <f t="array" ref="W314">_xlfn.IFS(T314="LIKELY",1, T314="VERY_LIKELY", 1, TRUE, 0)</f>
        <v>1</v>
      </c>
      <c r="X314" s="35" cm="1">
        <f t="array" ref="X314">_xlfn.IFS(T314="VERY_LIKELY", 1, TRUE, 0)</f>
        <v>0</v>
      </c>
    </row>
    <row r="315" spans="1:24" ht="20" customHeight="1" x14ac:dyDescent="0.2">
      <c r="A315" s="22" t="s">
        <v>638</v>
      </c>
      <c r="B315" s="49" t="str">
        <f>SUBSTITUTE(A315,"/Users/timomiessen/Desktop/imagesdk/blackwomen1/","Image_")</f>
        <v>Image_BW_322.jpg</v>
      </c>
      <c r="C315" s="41" t="s">
        <v>390</v>
      </c>
      <c r="D315" s="23" t="s">
        <v>1516</v>
      </c>
      <c r="E315" s="24">
        <v>0</v>
      </c>
      <c r="F315" s="24">
        <v>0</v>
      </c>
      <c r="G315" s="24">
        <v>0</v>
      </c>
      <c r="H315" s="24">
        <v>0</v>
      </c>
      <c r="I315" s="24">
        <v>0</v>
      </c>
      <c r="J315" s="24">
        <v>1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 cm="1">
        <f t="array" ref="R315">_xlfn.IFS(H315=1,1,K315=1,1,L315=1,1,M315=1,1,N315=1,1,P315=1,1,TRUE,0)</f>
        <v>0</v>
      </c>
      <c r="S315" s="35">
        <f>IF(AND(G315=1,R315=1),0,R315)</f>
        <v>0</v>
      </c>
      <c r="T315" s="53" t="s">
        <v>12</v>
      </c>
      <c r="U315" s="34" cm="1">
        <f t="array" ref="U315">_xlfn.IFS(T315="UNLIKELY", 1, T315="POSSIBLE", 1, T315="LIKELY",1, T315="VERY_LIKELY", 1, TRUE, 0)</f>
        <v>1</v>
      </c>
      <c r="V315" s="24" cm="1">
        <f t="array" ref="V315">_xlfn.IFS(T315="POSSIBLE", 1, T315="LIKELY",1, T315="VERY_LIKELY", 1, TRUE, 0)</f>
        <v>1</v>
      </c>
      <c r="W315" s="24" cm="1">
        <f t="array" ref="W315">_xlfn.IFS(T315="LIKELY",1, T315="VERY_LIKELY", 1, TRUE, 0)</f>
        <v>1</v>
      </c>
      <c r="X315" s="35" cm="1">
        <f t="array" ref="X315">_xlfn.IFS(T315="VERY_LIKELY", 1, TRUE, 0)</f>
        <v>0</v>
      </c>
    </row>
    <row r="316" spans="1:24" ht="20" customHeight="1" x14ac:dyDescent="0.2">
      <c r="A316" s="22" t="s">
        <v>645</v>
      </c>
      <c r="B316" s="49" t="str">
        <f>SUBSTITUTE(A316,"/Users/timomiessen/Desktop/imagesdk/blackwomen1/","Image_")</f>
        <v>Image_BW_329.jpg</v>
      </c>
      <c r="C316" s="41" t="s">
        <v>390</v>
      </c>
      <c r="D316" s="23" t="s">
        <v>1516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1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 cm="1">
        <f t="array" ref="R316">_xlfn.IFS(H316=1,1,K316=1,1,L316=1,1,M316=1,1,N316=1,1,P316=1,1,TRUE,0)</f>
        <v>0</v>
      </c>
      <c r="S316" s="35">
        <f>IF(AND(G316=1,R316=1),0,R316)</f>
        <v>0</v>
      </c>
      <c r="T316" s="53" t="s">
        <v>113</v>
      </c>
      <c r="U316" s="34" cm="1">
        <f t="array" ref="U316">_xlfn.IFS(T316="UNLIKELY", 1, T316="POSSIBLE", 1, T316="LIKELY",1, T316="VERY_LIKELY", 1, TRUE, 0)</f>
        <v>1</v>
      </c>
      <c r="V316" s="24" cm="1">
        <f t="array" ref="V316">_xlfn.IFS(T316="POSSIBLE", 1, T316="LIKELY",1, T316="VERY_LIKELY", 1, TRUE, 0)</f>
        <v>1</v>
      </c>
      <c r="W316" s="24" cm="1">
        <f t="array" ref="W316">_xlfn.IFS(T316="LIKELY",1, T316="VERY_LIKELY", 1, TRUE, 0)</f>
        <v>1</v>
      </c>
      <c r="X316" s="35" cm="1">
        <f t="array" ref="X316">_xlfn.IFS(T316="VERY_LIKELY", 1, TRUE, 0)</f>
        <v>1</v>
      </c>
    </row>
    <row r="317" spans="1:24" ht="20" customHeight="1" x14ac:dyDescent="0.2">
      <c r="A317" s="22" t="s">
        <v>646</v>
      </c>
      <c r="B317" s="49" t="str">
        <f>SUBSTITUTE(A317,"/Users/timomiessen/Desktop/imagesdk/blackwomen1/","Image_")</f>
        <v>Image_BW_33.jpg</v>
      </c>
      <c r="C317" s="41" t="s">
        <v>390</v>
      </c>
      <c r="D317" s="23" t="s">
        <v>1516</v>
      </c>
      <c r="E317" s="24">
        <v>1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 cm="1">
        <f t="array" ref="R317">_xlfn.IFS(H317=1,1,K317=1,1,L317=1,1,M317=1,1,N317=1,1,P317=1,1,TRUE,0)</f>
        <v>0</v>
      </c>
      <c r="S317" s="35">
        <f>IF(AND(G317=1,R317=1),0,R317)</f>
        <v>0</v>
      </c>
      <c r="T317" s="53" t="s">
        <v>2</v>
      </c>
      <c r="U317" s="34" cm="1">
        <f t="array" ref="U317">_xlfn.IFS(T317="UNLIKELY", 1, T317="POSSIBLE", 1, T317="LIKELY",1, T317="VERY_LIKELY", 1, TRUE, 0)</f>
        <v>1</v>
      </c>
      <c r="V317" s="24" cm="1">
        <f t="array" ref="V317">_xlfn.IFS(T317="POSSIBLE", 1, T317="LIKELY",1, T317="VERY_LIKELY", 1, TRUE, 0)</f>
        <v>1</v>
      </c>
      <c r="W317" s="24" cm="1">
        <f t="array" ref="W317">_xlfn.IFS(T317="LIKELY",1, T317="VERY_LIKELY", 1, TRUE, 0)</f>
        <v>0</v>
      </c>
      <c r="X317" s="35" cm="1">
        <f t="array" ref="X317">_xlfn.IFS(T317="VERY_LIKELY", 1, TRUE, 0)</f>
        <v>0</v>
      </c>
    </row>
    <row r="318" spans="1:24" ht="20" customHeight="1" x14ac:dyDescent="0.2">
      <c r="A318" s="22" t="s">
        <v>651</v>
      </c>
      <c r="B318" s="49" t="str">
        <f>SUBSTITUTE(A318,"/Users/timomiessen/Desktop/imagesdk/blackwomen1/","Image_")</f>
        <v>Image_BW_334.jpg</v>
      </c>
      <c r="C318" s="41" t="s">
        <v>390</v>
      </c>
      <c r="D318" s="23" t="s">
        <v>1516</v>
      </c>
      <c r="E318" s="24">
        <v>0</v>
      </c>
      <c r="F318" s="24">
        <v>0</v>
      </c>
      <c r="G318" s="24">
        <v>0</v>
      </c>
      <c r="H318" s="24">
        <v>0</v>
      </c>
      <c r="I318" s="24">
        <v>1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 cm="1">
        <f t="array" ref="R318">_xlfn.IFS(H318=1,1,K318=1,1,L318=1,1,M318=1,1,N318=1,1,P318=1,1,TRUE,0)</f>
        <v>0</v>
      </c>
      <c r="S318" s="35">
        <f>IF(AND(G318=1,R318=1),0,R318)</f>
        <v>0</v>
      </c>
      <c r="T318" s="53" t="s">
        <v>12</v>
      </c>
      <c r="U318" s="34" cm="1">
        <f t="array" ref="U318">_xlfn.IFS(T318="UNLIKELY", 1, T318="POSSIBLE", 1, T318="LIKELY",1, T318="VERY_LIKELY", 1, TRUE, 0)</f>
        <v>1</v>
      </c>
      <c r="V318" s="24" cm="1">
        <f t="array" ref="V318">_xlfn.IFS(T318="POSSIBLE", 1, T318="LIKELY",1, T318="VERY_LIKELY", 1, TRUE, 0)</f>
        <v>1</v>
      </c>
      <c r="W318" s="24" cm="1">
        <f t="array" ref="W318">_xlfn.IFS(T318="LIKELY",1, T318="VERY_LIKELY", 1, TRUE, 0)</f>
        <v>1</v>
      </c>
      <c r="X318" s="35" cm="1">
        <f t="array" ref="X318">_xlfn.IFS(T318="VERY_LIKELY", 1, TRUE, 0)</f>
        <v>0</v>
      </c>
    </row>
    <row r="319" spans="1:24" ht="20" customHeight="1" x14ac:dyDescent="0.2">
      <c r="A319" s="22" t="s">
        <v>652</v>
      </c>
      <c r="B319" s="49" t="str">
        <f>SUBSTITUTE(A319,"/Users/timomiessen/Desktop/imagesdk/blackwomen1/","Image_")</f>
        <v>Image_BW_335.jpg</v>
      </c>
      <c r="C319" s="41" t="s">
        <v>390</v>
      </c>
      <c r="D319" s="23" t="s">
        <v>1516</v>
      </c>
      <c r="E319" s="24">
        <v>0</v>
      </c>
      <c r="F319" s="24">
        <v>0</v>
      </c>
      <c r="G319" s="24">
        <v>0</v>
      </c>
      <c r="H319" s="24">
        <v>0</v>
      </c>
      <c r="I319" s="24">
        <v>0</v>
      </c>
      <c r="J319" s="24">
        <v>1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 cm="1">
        <f t="array" ref="R319">_xlfn.IFS(H319=1,1,K319=1,1,L319=1,1,M319=1,1,N319=1,1,P319=1,1,TRUE,0)</f>
        <v>0</v>
      </c>
      <c r="S319" s="35">
        <f>IF(AND(G319=1,R319=1),0,R319)</f>
        <v>0</v>
      </c>
      <c r="T319" s="53" t="s">
        <v>2</v>
      </c>
      <c r="U319" s="34" cm="1">
        <f t="array" ref="U319">_xlfn.IFS(T319="UNLIKELY", 1, T319="POSSIBLE", 1, T319="LIKELY",1, T319="VERY_LIKELY", 1, TRUE, 0)</f>
        <v>1</v>
      </c>
      <c r="V319" s="24" cm="1">
        <f t="array" ref="V319">_xlfn.IFS(T319="POSSIBLE", 1, T319="LIKELY",1, T319="VERY_LIKELY", 1, TRUE, 0)</f>
        <v>1</v>
      </c>
      <c r="W319" s="24" cm="1">
        <f t="array" ref="W319">_xlfn.IFS(T319="LIKELY",1, T319="VERY_LIKELY", 1, TRUE, 0)</f>
        <v>0</v>
      </c>
      <c r="X319" s="35" cm="1">
        <f t="array" ref="X319">_xlfn.IFS(T319="VERY_LIKELY", 1, TRUE, 0)</f>
        <v>0</v>
      </c>
    </row>
    <row r="320" spans="1:24" ht="20" customHeight="1" x14ac:dyDescent="0.2">
      <c r="A320" s="22" t="s">
        <v>656</v>
      </c>
      <c r="B320" s="49" t="str">
        <f>SUBSTITUTE(A320,"/Users/timomiessen/Desktop/imagesdk/blackwomen1/","Image_")</f>
        <v>Image_BW_339.jpg</v>
      </c>
      <c r="C320" s="41" t="s">
        <v>390</v>
      </c>
      <c r="D320" s="23" t="s">
        <v>1516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1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 cm="1">
        <f t="array" ref="R320">_xlfn.IFS(H320=1,1,K320=1,1,L320=1,1,M320=1,1,N320=1,1,P320=1,1,TRUE,0)</f>
        <v>0</v>
      </c>
      <c r="S320" s="35">
        <f>IF(AND(G320=1,R320=1),0,R320)</f>
        <v>0</v>
      </c>
      <c r="T320" s="53" t="s">
        <v>113</v>
      </c>
      <c r="U320" s="34" cm="1">
        <f t="array" ref="U320">_xlfn.IFS(T320="UNLIKELY", 1, T320="POSSIBLE", 1, T320="LIKELY",1, T320="VERY_LIKELY", 1, TRUE, 0)</f>
        <v>1</v>
      </c>
      <c r="V320" s="24" cm="1">
        <f t="array" ref="V320">_xlfn.IFS(T320="POSSIBLE", 1, T320="LIKELY",1, T320="VERY_LIKELY", 1, TRUE, 0)</f>
        <v>1</v>
      </c>
      <c r="W320" s="24" cm="1">
        <f t="array" ref="W320">_xlfn.IFS(T320="LIKELY",1, T320="VERY_LIKELY", 1, TRUE, 0)</f>
        <v>1</v>
      </c>
      <c r="X320" s="35" cm="1">
        <f t="array" ref="X320">_xlfn.IFS(T320="VERY_LIKELY", 1, TRUE, 0)</f>
        <v>1</v>
      </c>
    </row>
    <row r="321" spans="1:24" ht="20" customHeight="1" x14ac:dyDescent="0.2">
      <c r="A321" s="22" t="s">
        <v>659</v>
      </c>
      <c r="B321" s="49" t="str">
        <f>SUBSTITUTE(A321,"/Users/timomiessen/Desktop/imagesdk/blackwomen1/","Image_")</f>
        <v>Image_BW_342.jpg</v>
      </c>
      <c r="C321" s="41" t="s">
        <v>390</v>
      </c>
      <c r="D321" s="23" t="s">
        <v>1516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1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 cm="1">
        <f t="array" ref="R321">_xlfn.IFS(H321=1,1,K321=1,1,L321=1,1,M321=1,1,N321=1,1,P321=1,1,TRUE,0)</f>
        <v>0</v>
      </c>
      <c r="S321" s="35">
        <f>IF(AND(G321=1,R321=1),0,R321)</f>
        <v>0</v>
      </c>
      <c r="T321" s="53" t="s">
        <v>113</v>
      </c>
      <c r="U321" s="34" cm="1">
        <f t="array" ref="U321">_xlfn.IFS(T321="UNLIKELY", 1, T321="POSSIBLE", 1, T321="LIKELY",1, T321="VERY_LIKELY", 1, TRUE, 0)</f>
        <v>1</v>
      </c>
      <c r="V321" s="24" cm="1">
        <f t="array" ref="V321">_xlfn.IFS(T321="POSSIBLE", 1, T321="LIKELY",1, T321="VERY_LIKELY", 1, TRUE, 0)</f>
        <v>1</v>
      </c>
      <c r="W321" s="24" cm="1">
        <f t="array" ref="W321">_xlfn.IFS(T321="LIKELY",1, T321="VERY_LIKELY", 1, TRUE, 0)</f>
        <v>1</v>
      </c>
      <c r="X321" s="35" cm="1">
        <f t="array" ref="X321">_xlfn.IFS(T321="VERY_LIKELY", 1, TRUE, 0)</f>
        <v>1</v>
      </c>
    </row>
    <row r="322" spans="1:24" ht="20" customHeight="1" x14ac:dyDescent="0.2">
      <c r="A322" s="22" t="s">
        <v>663</v>
      </c>
      <c r="B322" s="49" t="str">
        <f>SUBSTITUTE(A322,"/Users/timomiessen/Desktop/imagesdk/blackwomen1/","Image_")</f>
        <v>Image_BW_346.jpg</v>
      </c>
      <c r="C322" s="41" t="s">
        <v>390</v>
      </c>
      <c r="D322" s="23" t="s">
        <v>1516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1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 cm="1">
        <f t="array" ref="R322">_xlfn.IFS(H322=1,1,K322=1,1,L322=1,1,M322=1,1,N322=1,1,P322=1,1,TRUE,0)</f>
        <v>0</v>
      </c>
      <c r="S322" s="35">
        <f>IF(AND(G322=1,R322=1),0,R322)</f>
        <v>0</v>
      </c>
      <c r="T322" s="53" t="s">
        <v>12</v>
      </c>
      <c r="U322" s="34" cm="1">
        <f t="array" ref="U322">_xlfn.IFS(T322="UNLIKELY", 1, T322="POSSIBLE", 1, T322="LIKELY",1, T322="VERY_LIKELY", 1, TRUE, 0)</f>
        <v>1</v>
      </c>
      <c r="V322" s="24" cm="1">
        <f t="array" ref="V322">_xlfn.IFS(T322="POSSIBLE", 1, T322="LIKELY",1, T322="VERY_LIKELY", 1, TRUE, 0)</f>
        <v>1</v>
      </c>
      <c r="W322" s="24" cm="1">
        <f t="array" ref="W322">_xlfn.IFS(T322="LIKELY",1, T322="VERY_LIKELY", 1, TRUE, 0)</f>
        <v>1</v>
      </c>
      <c r="X322" s="35" cm="1">
        <f t="array" ref="X322">_xlfn.IFS(T322="VERY_LIKELY", 1, TRUE, 0)</f>
        <v>0</v>
      </c>
    </row>
    <row r="323" spans="1:24" ht="20" customHeight="1" x14ac:dyDescent="0.2">
      <c r="A323" s="22" t="s">
        <v>673</v>
      </c>
      <c r="B323" s="49" t="str">
        <f>SUBSTITUTE(A323,"/Users/timomiessen/Desktop/imagesdk/blackwomen1/","Image_")</f>
        <v>Image_BW_355.jpg</v>
      </c>
      <c r="C323" s="41" t="s">
        <v>390</v>
      </c>
      <c r="D323" s="23" t="s">
        <v>1516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1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 cm="1">
        <f t="array" ref="R323">_xlfn.IFS(H323=1,1,K323=1,1,L323=1,1,M323=1,1,N323=1,1,P323=1,1,TRUE,0)</f>
        <v>0</v>
      </c>
      <c r="S323" s="35">
        <f>IF(AND(G323=1,R323=1),0,R323)</f>
        <v>0</v>
      </c>
      <c r="T323" s="53" t="s">
        <v>12</v>
      </c>
      <c r="U323" s="34" cm="1">
        <f t="array" ref="U323">_xlfn.IFS(T323="UNLIKELY", 1, T323="POSSIBLE", 1, T323="LIKELY",1, T323="VERY_LIKELY", 1, TRUE, 0)</f>
        <v>1</v>
      </c>
      <c r="V323" s="24" cm="1">
        <f t="array" ref="V323">_xlfn.IFS(T323="POSSIBLE", 1, T323="LIKELY",1, T323="VERY_LIKELY", 1, TRUE, 0)</f>
        <v>1</v>
      </c>
      <c r="W323" s="24" cm="1">
        <f t="array" ref="W323">_xlfn.IFS(T323="LIKELY",1, T323="VERY_LIKELY", 1, TRUE, 0)</f>
        <v>1</v>
      </c>
      <c r="X323" s="35" cm="1">
        <f t="array" ref="X323">_xlfn.IFS(T323="VERY_LIKELY", 1, TRUE, 0)</f>
        <v>0</v>
      </c>
    </row>
    <row r="324" spans="1:24" ht="20" customHeight="1" x14ac:dyDescent="0.2">
      <c r="A324" s="22" t="s">
        <v>674</v>
      </c>
      <c r="B324" s="49" t="str">
        <f>SUBSTITUTE(A324,"/Users/timomiessen/Desktop/imagesdk/blackwomen1/","Image_")</f>
        <v>Image_BW_356.jpg</v>
      </c>
      <c r="C324" s="41" t="s">
        <v>390</v>
      </c>
      <c r="D324" s="23" t="s">
        <v>1516</v>
      </c>
      <c r="E324" s="24">
        <v>0</v>
      </c>
      <c r="F324" s="24">
        <v>0</v>
      </c>
      <c r="G324" s="24">
        <v>0</v>
      </c>
      <c r="H324" s="24">
        <v>0</v>
      </c>
      <c r="I324" s="24">
        <v>1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 cm="1">
        <f t="array" ref="R324">_xlfn.IFS(H324=1,1,K324=1,1,L324=1,1,M324=1,1,N324=1,1,P324=1,1,TRUE,0)</f>
        <v>0</v>
      </c>
      <c r="S324" s="35">
        <f>IF(AND(G324=1,R324=1),0,R324)</f>
        <v>0</v>
      </c>
      <c r="T324" s="53" t="s">
        <v>1</v>
      </c>
      <c r="U324" s="34" cm="1">
        <f t="array" ref="U324">_xlfn.IFS(T324="UNLIKELY", 1, T324="POSSIBLE", 1, T324="LIKELY",1, T324="VERY_LIKELY", 1, TRUE, 0)</f>
        <v>1</v>
      </c>
      <c r="V324" s="24" cm="1">
        <f t="array" ref="V324">_xlfn.IFS(T324="POSSIBLE", 1, T324="LIKELY",1, T324="VERY_LIKELY", 1, TRUE, 0)</f>
        <v>0</v>
      </c>
      <c r="W324" s="24" cm="1">
        <f t="array" ref="W324">_xlfn.IFS(T324="LIKELY",1, T324="VERY_LIKELY", 1, TRUE, 0)</f>
        <v>0</v>
      </c>
      <c r="X324" s="35" cm="1">
        <f t="array" ref="X324">_xlfn.IFS(T324="VERY_LIKELY", 1, TRUE, 0)</f>
        <v>0</v>
      </c>
    </row>
    <row r="325" spans="1:24" ht="20" customHeight="1" x14ac:dyDescent="0.2">
      <c r="A325" s="22" t="s">
        <v>675</v>
      </c>
      <c r="B325" s="49" t="str">
        <f>SUBSTITUTE(A325,"/Users/timomiessen/Desktop/imagesdk/blackwomen1/","Image_")</f>
        <v>Image_BW_357.jpg</v>
      </c>
      <c r="C325" s="41" t="s">
        <v>390</v>
      </c>
      <c r="D325" s="23" t="s">
        <v>1516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1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 cm="1">
        <f t="array" ref="R325">_xlfn.IFS(H325=1,1,K325=1,1,L325=1,1,M325=1,1,N325=1,1,P325=1,1,TRUE,0)</f>
        <v>0</v>
      </c>
      <c r="S325" s="35">
        <f>IF(AND(G325=1,R325=1),0,R325)</f>
        <v>0</v>
      </c>
      <c r="T325" s="53" t="s">
        <v>4</v>
      </c>
      <c r="U325" s="34" cm="1">
        <f t="array" ref="U325">_xlfn.IFS(T325="UNLIKELY", 1, T325="POSSIBLE", 1, T325="LIKELY",1, T325="VERY_LIKELY", 1, TRUE, 0)</f>
        <v>0</v>
      </c>
      <c r="V325" s="24" cm="1">
        <f t="array" ref="V325">_xlfn.IFS(T325="POSSIBLE", 1, T325="LIKELY",1, T325="VERY_LIKELY", 1, TRUE, 0)</f>
        <v>0</v>
      </c>
      <c r="W325" s="24" cm="1">
        <f t="array" ref="W325">_xlfn.IFS(T325="LIKELY",1, T325="VERY_LIKELY", 1, TRUE, 0)</f>
        <v>0</v>
      </c>
      <c r="X325" s="35" cm="1">
        <f t="array" ref="X325">_xlfn.IFS(T325="VERY_LIKELY", 1, TRUE, 0)</f>
        <v>0</v>
      </c>
    </row>
    <row r="326" spans="1:24" ht="20" customHeight="1" x14ac:dyDescent="0.2">
      <c r="A326" s="22" t="s">
        <v>680</v>
      </c>
      <c r="B326" s="49" t="str">
        <f>SUBSTITUTE(A326,"/Users/timomiessen/Desktop/imagesdk/blackwomen1/","Image_")</f>
        <v>Image_BW_364.jpg</v>
      </c>
      <c r="C326" s="41" t="s">
        <v>390</v>
      </c>
      <c r="D326" s="23" t="s">
        <v>1516</v>
      </c>
      <c r="E326" s="24">
        <v>0</v>
      </c>
      <c r="F326" s="24">
        <v>0</v>
      </c>
      <c r="G326" s="24">
        <v>0</v>
      </c>
      <c r="H326" s="24">
        <v>0</v>
      </c>
      <c r="I326" s="24">
        <v>0</v>
      </c>
      <c r="J326" s="24">
        <v>1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 cm="1">
        <f t="array" ref="R326">_xlfn.IFS(H326=1,1,K326=1,1,L326=1,1,M326=1,1,N326=1,1,P326=1,1,TRUE,0)</f>
        <v>0</v>
      </c>
      <c r="S326" s="35">
        <f>IF(AND(G326=1,R326=1),0,R326)</f>
        <v>0</v>
      </c>
      <c r="T326" s="53" t="s">
        <v>1</v>
      </c>
      <c r="U326" s="34" cm="1">
        <f t="array" ref="U326">_xlfn.IFS(T326="UNLIKELY", 1, T326="POSSIBLE", 1, T326="LIKELY",1, T326="VERY_LIKELY", 1, TRUE, 0)</f>
        <v>1</v>
      </c>
      <c r="V326" s="24" cm="1">
        <f t="array" ref="V326">_xlfn.IFS(T326="POSSIBLE", 1, T326="LIKELY",1, T326="VERY_LIKELY", 1, TRUE, 0)</f>
        <v>0</v>
      </c>
      <c r="W326" s="24" cm="1">
        <f t="array" ref="W326">_xlfn.IFS(T326="LIKELY",1, T326="VERY_LIKELY", 1, TRUE, 0)</f>
        <v>0</v>
      </c>
      <c r="X326" s="35" cm="1">
        <f t="array" ref="X326">_xlfn.IFS(T326="VERY_LIKELY", 1, TRUE, 0)</f>
        <v>0</v>
      </c>
    </row>
    <row r="327" spans="1:24" ht="20" customHeight="1" x14ac:dyDescent="0.2">
      <c r="A327" s="22" t="s">
        <v>681</v>
      </c>
      <c r="B327" s="49" t="str">
        <f>SUBSTITUTE(A327,"/Users/timomiessen/Desktop/imagesdk/blackwomen1/","Image_")</f>
        <v>Image_BW_365.jpg</v>
      </c>
      <c r="C327" s="41" t="s">
        <v>390</v>
      </c>
      <c r="D327" s="23" t="s">
        <v>1516</v>
      </c>
      <c r="E327" s="24">
        <v>0</v>
      </c>
      <c r="F327" s="24">
        <v>0</v>
      </c>
      <c r="G327" s="24">
        <v>0</v>
      </c>
      <c r="H327" s="24">
        <v>0</v>
      </c>
      <c r="I327" s="24">
        <v>1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 cm="1">
        <f t="array" ref="R327">_xlfn.IFS(H327=1,1,K327=1,1,L327=1,1,M327=1,1,N327=1,1,P327=1,1,TRUE,0)</f>
        <v>0</v>
      </c>
      <c r="S327" s="35">
        <f>IF(AND(G327=1,R327=1),0,R327)</f>
        <v>0</v>
      </c>
      <c r="T327" s="53" t="s">
        <v>1</v>
      </c>
      <c r="U327" s="34" cm="1">
        <f t="array" ref="U327">_xlfn.IFS(T327="UNLIKELY", 1, T327="POSSIBLE", 1, T327="LIKELY",1, T327="VERY_LIKELY", 1, TRUE, 0)</f>
        <v>1</v>
      </c>
      <c r="V327" s="24" cm="1">
        <f t="array" ref="V327">_xlfn.IFS(T327="POSSIBLE", 1, T327="LIKELY",1, T327="VERY_LIKELY", 1, TRUE, 0)</f>
        <v>0</v>
      </c>
      <c r="W327" s="24" cm="1">
        <f t="array" ref="W327">_xlfn.IFS(T327="LIKELY",1, T327="VERY_LIKELY", 1, TRUE, 0)</f>
        <v>0</v>
      </c>
      <c r="X327" s="35" cm="1">
        <f t="array" ref="X327">_xlfn.IFS(T327="VERY_LIKELY", 1, TRUE, 0)</f>
        <v>0</v>
      </c>
    </row>
    <row r="328" spans="1:24" ht="20" customHeight="1" x14ac:dyDescent="0.2">
      <c r="A328" s="22" t="s">
        <v>683</v>
      </c>
      <c r="B328" s="49" t="str">
        <f>SUBSTITUTE(A328,"/Users/timomiessen/Desktop/imagesdk/blackwomen1/","Image_")</f>
        <v>Image_BW_367.jpg</v>
      </c>
      <c r="C328" s="41" t="s">
        <v>390</v>
      </c>
      <c r="D328" s="23" t="s">
        <v>1516</v>
      </c>
      <c r="E328" s="24">
        <v>1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 cm="1">
        <f t="array" ref="R328">_xlfn.IFS(H328=1,1,K328=1,1,L328=1,1,M328=1,1,N328=1,1,P328=1,1,TRUE,0)</f>
        <v>0</v>
      </c>
      <c r="S328" s="35">
        <f>IF(AND(G328=1,R328=1),0,R328)</f>
        <v>0</v>
      </c>
      <c r="T328" s="53" t="s">
        <v>2</v>
      </c>
      <c r="U328" s="34" cm="1">
        <f t="array" ref="U328">_xlfn.IFS(T328="UNLIKELY", 1, T328="POSSIBLE", 1, T328="LIKELY",1, T328="VERY_LIKELY", 1, TRUE, 0)</f>
        <v>1</v>
      </c>
      <c r="V328" s="24" cm="1">
        <f t="array" ref="V328">_xlfn.IFS(T328="POSSIBLE", 1, T328="LIKELY",1, T328="VERY_LIKELY", 1, TRUE, 0)</f>
        <v>1</v>
      </c>
      <c r="W328" s="24" cm="1">
        <f t="array" ref="W328">_xlfn.IFS(T328="LIKELY",1, T328="VERY_LIKELY", 1, TRUE, 0)</f>
        <v>0</v>
      </c>
      <c r="X328" s="35" cm="1">
        <f t="array" ref="X328">_xlfn.IFS(T328="VERY_LIKELY", 1, TRUE, 0)</f>
        <v>0</v>
      </c>
    </row>
    <row r="329" spans="1:24" ht="20" customHeight="1" x14ac:dyDescent="0.2">
      <c r="A329" s="22" t="s">
        <v>684</v>
      </c>
      <c r="B329" s="49" t="str">
        <f>SUBSTITUTE(A329,"/Users/timomiessen/Desktop/imagesdk/blackwomen1/","Image_")</f>
        <v>Image_BW_368.jpg</v>
      </c>
      <c r="C329" s="41" t="s">
        <v>390</v>
      </c>
      <c r="D329" s="23" t="s">
        <v>1516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1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 cm="1">
        <f t="array" ref="R329">_xlfn.IFS(H329=1,1,K329=1,1,L329=1,1,M329=1,1,N329=1,1,P329=1,1,TRUE,0)</f>
        <v>0</v>
      </c>
      <c r="S329" s="35">
        <f>IF(AND(G329=1,R329=1),0,R329)</f>
        <v>0</v>
      </c>
      <c r="T329" s="53" t="s">
        <v>1</v>
      </c>
      <c r="U329" s="34" cm="1">
        <f t="array" ref="U329">_xlfn.IFS(T329="UNLIKELY", 1, T329="POSSIBLE", 1, T329="LIKELY",1, T329="VERY_LIKELY", 1, TRUE, 0)</f>
        <v>1</v>
      </c>
      <c r="V329" s="24" cm="1">
        <f t="array" ref="V329">_xlfn.IFS(T329="POSSIBLE", 1, T329="LIKELY",1, T329="VERY_LIKELY", 1, TRUE, 0)</f>
        <v>0</v>
      </c>
      <c r="W329" s="24" cm="1">
        <f t="array" ref="W329">_xlfn.IFS(T329="LIKELY",1, T329="VERY_LIKELY", 1, TRUE, 0)</f>
        <v>0</v>
      </c>
      <c r="X329" s="35" cm="1">
        <f t="array" ref="X329">_xlfn.IFS(T329="VERY_LIKELY", 1, TRUE, 0)</f>
        <v>0</v>
      </c>
    </row>
    <row r="330" spans="1:24" ht="20" customHeight="1" x14ac:dyDescent="0.2">
      <c r="A330" s="22" t="s">
        <v>686</v>
      </c>
      <c r="B330" s="49" t="str">
        <f>SUBSTITUTE(A330,"/Users/timomiessen/Desktop/imagesdk/blackwomen1/","Image_")</f>
        <v>Image_BW_37.jpg</v>
      </c>
      <c r="C330" s="41" t="s">
        <v>390</v>
      </c>
      <c r="D330" s="23" t="s">
        <v>1516</v>
      </c>
      <c r="E330" s="24">
        <v>1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 cm="1">
        <f t="array" ref="R330">_xlfn.IFS(H330=1,1,K330=1,1,L330=1,1,M330=1,1,N330=1,1,P330=1,1,TRUE,0)</f>
        <v>0</v>
      </c>
      <c r="S330" s="35">
        <f>IF(AND(G330=1,R330=1),0,R330)</f>
        <v>0</v>
      </c>
      <c r="T330" s="53" t="s">
        <v>2</v>
      </c>
      <c r="U330" s="34" cm="1">
        <f t="array" ref="U330">_xlfn.IFS(T330="UNLIKELY", 1, T330="POSSIBLE", 1, T330="LIKELY",1, T330="VERY_LIKELY", 1, TRUE, 0)</f>
        <v>1</v>
      </c>
      <c r="V330" s="24" cm="1">
        <f t="array" ref="V330">_xlfn.IFS(T330="POSSIBLE", 1, T330="LIKELY",1, T330="VERY_LIKELY", 1, TRUE, 0)</f>
        <v>1</v>
      </c>
      <c r="W330" s="24" cm="1">
        <f t="array" ref="W330">_xlfn.IFS(T330="LIKELY",1, T330="VERY_LIKELY", 1, TRUE, 0)</f>
        <v>0</v>
      </c>
      <c r="X330" s="35" cm="1">
        <f t="array" ref="X330">_xlfn.IFS(T330="VERY_LIKELY", 1, TRUE, 0)</f>
        <v>0</v>
      </c>
    </row>
    <row r="331" spans="1:24" ht="20" customHeight="1" x14ac:dyDescent="0.2">
      <c r="A331" s="22" t="s">
        <v>687</v>
      </c>
      <c r="B331" s="49" t="str">
        <f>SUBSTITUTE(A331,"/Users/timomiessen/Desktop/imagesdk/blackwomen1/","Image_")</f>
        <v>Image_BW_370.jpg</v>
      </c>
      <c r="C331" s="41" t="s">
        <v>390</v>
      </c>
      <c r="D331" s="23" t="s">
        <v>1516</v>
      </c>
      <c r="E331" s="24">
        <v>0</v>
      </c>
      <c r="F331" s="24">
        <v>0</v>
      </c>
      <c r="G331" s="24">
        <v>0</v>
      </c>
      <c r="H331" s="24">
        <v>0</v>
      </c>
      <c r="I331" s="24">
        <v>1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 cm="1">
        <f t="array" ref="R331">_xlfn.IFS(H331=1,1,K331=1,1,L331=1,1,M331=1,1,N331=1,1,P331=1,1,TRUE,0)</f>
        <v>0</v>
      </c>
      <c r="S331" s="35">
        <f>IF(AND(G331=1,R331=1),0,R331)</f>
        <v>0</v>
      </c>
      <c r="T331" s="53" t="s">
        <v>113</v>
      </c>
      <c r="U331" s="34" cm="1">
        <f t="array" ref="U331">_xlfn.IFS(T331="UNLIKELY", 1, T331="POSSIBLE", 1, T331="LIKELY",1, T331="VERY_LIKELY", 1, TRUE, 0)</f>
        <v>1</v>
      </c>
      <c r="V331" s="24" cm="1">
        <f t="array" ref="V331">_xlfn.IFS(T331="POSSIBLE", 1, T331="LIKELY",1, T331="VERY_LIKELY", 1, TRUE, 0)</f>
        <v>1</v>
      </c>
      <c r="W331" s="24" cm="1">
        <f t="array" ref="W331">_xlfn.IFS(T331="LIKELY",1, T331="VERY_LIKELY", 1, TRUE, 0)</f>
        <v>1</v>
      </c>
      <c r="X331" s="35" cm="1">
        <f t="array" ref="X331">_xlfn.IFS(T331="VERY_LIKELY", 1, TRUE, 0)</f>
        <v>1</v>
      </c>
    </row>
    <row r="332" spans="1:24" ht="20" customHeight="1" x14ac:dyDescent="0.2">
      <c r="A332" s="22" t="s">
        <v>697</v>
      </c>
      <c r="B332" s="49" t="str">
        <f>SUBSTITUTE(A332,"/Users/timomiessen/Desktop/imagesdk/blackwomen1/","Image_")</f>
        <v>Image_BW_38.jpg</v>
      </c>
      <c r="C332" s="41" t="s">
        <v>390</v>
      </c>
      <c r="D332" s="23" t="s">
        <v>1516</v>
      </c>
      <c r="E332" s="24">
        <v>1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 cm="1">
        <f t="array" ref="R332">_xlfn.IFS(H332=1,1,K332=1,1,L332=1,1,M332=1,1,N332=1,1,P332=1,1,TRUE,0)</f>
        <v>0</v>
      </c>
      <c r="S332" s="35">
        <f>IF(AND(G332=1,R332=1),0,R332)</f>
        <v>0</v>
      </c>
      <c r="T332" s="53" t="s">
        <v>4</v>
      </c>
      <c r="U332" s="34" cm="1">
        <f t="array" ref="U332">_xlfn.IFS(T332="UNLIKELY", 1, T332="POSSIBLE", 1, T332="LIKELY",1, T332="VERY_LIKELY", 1, TRUE, 0)</f>
        <v>0</v>
      </c>
      <c r="V332" s="24" cm="1">
        <f t="array" ref="V332">_xlfn.IFS(T332="POSSIBLE", 1, T332="LIKELY",1, T332="VERY_LIKELY", 1, TRUE, 0)</f>
        <v>0</v>
      </c>
      <c r="W332" s="24" cm="1">
        <f t="array" ref="W332">_xlfn.IFS(T332="LIKELY",1, T332="VERY_LIKELY", 1, TRUE, 0)</f>
        <v>0</v>
      </c>
      <c r="X332" s="35" cm="1">
        <f t="array" ref="X332">_xlfn.IFS(T332="VERY_LIKELY", 1, TRUE, 0)</f>
        <v>0</v>
      </c>
    </row>
    <row r="333" spans="1:24" ht="20" customHeight="1" x14ac:dyDescent="0.2">
      <c r="A333" s="22" t="s">
        <v>718</v>
      </c>
      <c r="B333" s="49" t="str">
        <f>SUBSTITUTE(A333,"/Users/timomiessen/Desktop/imagesdk/blackwomen1/","Image_")</f>
        <v>Image_BW_4.jpg</v>
      </c>
      <c r="C333" s="41" t="s">
        <v>390</v>
      </c>
      <c r="D333" s="23" t="s">
        <v>1516</v>
      </c>
      <c r="E333" s="24">
        <v>1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 cm="1">
        <f t="array" ref="R333">_xlfn.IFS(H333=1,1,K333=1,1,L333=1,1,M333=1,1,N333=1,1,P333=1,1,TRUE,0)</f>
        <v>0</v>
      </c>
      <c r="S333" s="35">
        <f>IF(AND(G333=1,R333=1),0,R333)</f>
        <v>0</v>
      </c>
      <c r="T333" s="53" t="s">
        <v>1</v>
      </c>
      <c r="U333" s="34" cm="1">
        <f t="array" ref="U333">_xlfn.IFS(T333="UNLIKELY", 1, T333="POSSIBLE", 1, T333="LIKELY",1, T333="VERY_LIKELY", 1, TRUE, 0)</f>
        <v>1</v>
      </c>
      <c r="V333" s="24" cm="1">
        <f t="array" ref="V333">_xlfn.IFS(T333="POSSIBLE", 1, T333="LIKELY",1, T333="VERY_LIKELY", 1, TRUE, 0)</f>
        <v>0</v>
      </c>
      <c r="W333" s="24" cm="1">
        <f t="array" ref="W333">_xlfn.IFS(T333="LIKELY",1, T333="VERY_LIKELY", 1, TRUE, 0)</f>
        <v>0</v>
      </c>
      <c r="X333" s="35" cm="1">
        <f t="array" ref="X333">_xlfn.IFS(T333="VERY_LIKELY", 1, TRUE, 0)</f>
        <v>0</v>
      </c>
    </row>
    <row r="334" spans="1:24" ht="20" customHeight="1" x14ac:dyDescent="0.2">
      <c r="A334" s="22" t="s">
        <v>719</v>
      </c>
      <c r="B334" s="49" t="str">
        <f>SUBSTITUTE(A334,"/Users/timomiessen/Desktop/imagesdk/blackwomen1/","Image_")</f>
        <v>Image_BW_40.jpg</v>
      </c>
      <c r="C334" s="41" t="s">
        <v>390</v>
      </c>
      <c r="D334" s="23" t="s">
        <v>1516</v>
      </c>
      <c r="E334" s="24">
        <v>1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 cm="1">
        <f t="array" ref="R334">_xlfn.IFS(H334=1,1,K334=1,1,L334=1,1,M334=1,1,N334=1,1,P334=1,1,TRUE,0)</f>
        <v>0</v>
      </c>
      <c r="S334" s="35">
        <f>IF(AND(G334=1,R334=1),0,R334)</f>
        <v>0</v>
      </c>
      <c r="T334" s="53" t="s">
        <v>1</v>
      </c>
      <c r="U334" s="34" cm="1">
        <f t="array" ref="U334">_xlfn.IFS(T334="UNLIKELY", 1, T334="POSSIBLE", 1, T334="LIKELY",1, T334="VERY_LIKELY", 1, TRUE, 0)</f>
        <v>1</v>
      </c>
      <c r="V334" s="24" cm="1">
        <f t="array" ref="V334">_xlfn.IFS(T334="POSSIBLE", 1, T334="LIKELY",1, T334="VERY_LIKELY", 1, TRUE, 0)</f>
        <v>0</v>
      </c>
      <c r="W334" s="24" cm="1">
        <f t="array" ref="W334">_xlfn.IFS(T334="LIKELY",1, T334="VERY_LIKELY", 1, TRUE, 0)</f>
        <v>0</v>
      </c>
      <c r="X334" s="35" cm="1">
        <f t="array" ref="X334">_xlfn.IFS(T334="VERY_LIKELY", 1, TRUE, 0)</f>
        <v>0</v>
      </c>
    </row>
    <row r="335" spans="1:24" ht="20" customHeight="1" x14ac:dyDescent="0.2">
      <c r="A335" s="22" t="s">
        <v>727</v>
      </c>
      <c r="B335" s="49" t="str">
        <f>SUBSTITUTE(A335,"/Users/timomiessen/Desktop/imagesdk/blackwomen1/","Image_")</f>
        <v>Image_BW_41.jpg</v>
      </c>
      <c r="C335" s="41" t="s">
        <v>390</v>
      </c>
      <c r="D335" s="23" t="s">
        <v>1516</v>
      </c>
      <c r="E335" s="24">
        <v>1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 cm="1">
        <f t="array" ref="R335">_xlfn.IFS(H335=1,1,K335=1,1,L335=1,1,M335=1,1,N335=1,1,P335=1,1,TRUE,0)</f>
        <v>0</v>
      </c>
      <c r="S335" s="35">
        <f>IF(AND(G335=1,R335=1),0,R335)</f>
        <v>0</v>
      </c>
      <c r="T335" s="53" t="s">
        <v>2</v>
      </c>
      <c r="U335" s="34" cm="1">
        <f t="array" ref="U335">_xlfn.IFS(T335="UNLIKELY", 1, T335="POSSIBLE", 1, T335="LIKELY",1, T335="VERY_LIKELY", 1, TRUE, 0)</f>
        <v>1</v>
      </c>
      <c r="V335" s="24" cm="1">
        <f t="array" ref="V335">_xlfn.IFS(T335="POSSIBLE", 1, T335="LIKELY",1, T335="VERY_LIKELY", 1, TRUE, 0)</f>
        <v>1</v>
      </c>
      <c r="W335" s="24" cm="1">
        <f t="array" ref="W335">_xlfn.IFS(T335="LIKELY",1, T335="VERY_LIKELY", 1, TRUE, 0)</f>
        <v>0</v>
      </c>
      <c r="X335" s="35" cm="1">
        <f t="array" ref="X335">_xlfn.IFS(T335="VERY_LIKELY", 1, TRUE, 0)</f>
        <v>0</v>
      </c>
    </row>
    <row r="336" spans="1:24" ht="20" customHeight="1" x14ac:dyDescent="0.2">
      <c r="A336" s="22" t="s">
        <v>728</v>
      </c>
      <c r="B336" s="49" t="str">
        <f>SUBSTITUTE(A336,"/Users/timomiessen/Desktop/imagesdk/blackwomen1/","Image_")</f>
        <v>Image_BW_42.jpg</v>
      </c>
      <c r="C336" s="41" t="s">
        <v>390</v>
      </c>
      <c r="D336" s="23" t="s">
        <v>1516</v>
      </c>
      <c r="E336" s="24">
        <v>1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 cm="1">
        <f t="array" ref="R336">_xlfn.IFS(H336=1,1,K336=1,1,L336=1,1,M336=1,1,N336=1,1,P336=1,1,TRUE,0)</f>
        <v>0</v>
      </c>
      <c r="S336" s="35">
        <f>IF(AND(G336=1,R336=1),0,R336)</f>
        <v>0</v>
      </c>
      <c r="T336" s="53" t="s">
        <v>2</v>
      </c>
      <c r="U336" s="34" cm="1">
        <f t="array" ref="U336">_xlfn.IFS(T336="UNLIKELY", 1, T336="POSSIBLE", 1, T336="LIKELY",1, T336="VERY_LIKELY", 1, TRUE, 0)</f>
        <v>1</v>
      </c>
      <c r="V336" s="24" cm="1">
        <f t="array" ref="V336">_xlfn.IFS(T336="POSSIBLE", 1, T336="LIKELY",1, T336="VERY_LIKELY", 1, TRUE, 0)</f>
        <v>1</v>
      </c>
      <c r="W336" s="24" cm="1">
        <f t="array" ref="W336">_xlfn.IFS(T336="LIKELY",1, T336="VERY_LIKELY", 1, TRUE, 0)</f>
        <v>0</v>
      </c>
      <c r="X336" s="35" cm="1">
        <f t="array" ref="X336">_xlfn.IFS(T336="VERY_LIKELY", 1, TRUE, 0)</f>
        <v>0</v>
      </c>
    </row>
    <row r="337" spans="1:24" ht="20" customHeight="1" x14ac:dyDescent="0.2">
      <c r="A337" s="22" t="s">
        <v>729</v>
      </c>
      <c r="B337" s="49" t="str">
        <f>SUBSTITUTE(A337,"/Users/timomiessen/Desktop/imagesdk/blackwomen1/","Image_")</f>
        <v>Image_BW_43.jpg</v>
      </c>
      <c r="C337" s="41" t="s">
        <v>390</v>
      </c>
      <c r="D337" s="23" t="s">
        <v>1516</v>
      </c>
      <c r="E337" s="24">
        <v>1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 cm="1">
        <f t="array" ref="R337">_xlfn.IFS(H337=1,1,K337=1,1,L337=1,1,M337=1,1,N337=1,1,P337=1,1,TRUE,0)</f>
        <v>0</v>
      </c>
      <c r="S337" s="35">
        <f>IF(AND(G337=1,R337=1),0,R337)</f>
        <v>0</v>
      </c>
      <c r="T337" s="53" t="s">
        <v>2</v>
      </c>
      <c r="U337" s="34" cm="1">
        <f t="array" ref="U337">_xlfn.IFS(T337="UNLIKELY", 1, T337="POSSIBLE", 1, T337="LIKELY",1, T337="VERY_LIKELY", 1, TRUE, 0)</f>
        <v>1</v>
      </c>
      <c r="V337" s="24" cm="1">
        <f t="array" ref="V337">_xlfn.IFS(T337="POSSIBLE", 1, T337="LIKELY",1, T337="VERY_LIKELY", 1, TRUE, 0)</f>
        <v>1</v>
      </c>
      <c r="W337" s="24" cm="1">
        <f t="array" ref="W337">_xlfn.IFS(T337="LIKELY",1, T337="VERY_LIKELY", 1, TRUE, 0)</f>
        <v>0</v>
      </c>
      <c r="X337" s="35" cm="1">
        <f t="array" ref="X337">_xlfn.IFS(T337="VERY_LIKELY", 1, TRUE, 0)</f>
        <v>0</v>
      </c>
    </row>
    <row r="338" spans="1:24" ht="20" customHeight="1" x14ac:dyDescent="0.2">
      <c r="A338" s="22" t="s">
        <v>730</v>
      </c>
      <c r="B338" s="49" t="str">
        <f>SUBSTITUTE(A338,"/Users/timomiessen/Desktop/imagesdk/blackwomen1/","Image_")</f>
        <v>Image_BW_44.jpg</v>
      </c>
      <c r="C338" s="41" t="s">
        <v>390</v>
      </c>
      <c r="D338" s="23" t="s">
        <v>1516</v>
      </c>
      <c r="E338" s="24">
        <v>1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 cm="1">
        <f t="array" ref="R338">_xlfn.IFS(H338=1,1,K338=1,1,L338=1,1,M338=1,1,N338=1,1,P338=1,1,TRUE,0)</f>
        <v>0</v>
      </c>
      <c r="S338" s="35">
        <f>IF(AND(G338=1,R338=1),0,R338)</f>
        <v>0</v>
      </c>
      <c r="T338" s="53" t="s">
        <v>1</v>
      </c>
      <c r="U338" s="34" cm="1">
        <f t="array" ref="U338">_xlfn.IFS(T338="UNLIKELY", 1, T338="POSSIBLE", 1, T338="LIKELY",1, T338="VERY_LIKELY", 1, TRUE, 0)</f>
        <v>1</v>
      </c>
      <c r="V338" s="24" cm="1">
        <f t="array" ref="V338">_xlfn.IFS(T338="POSSIBLE", 1, T338="LIKELY",1, T338="VERY_LIKELY", 1, TRUE, 0)</f>
        <v>0</v>
      </c>
      <c r="W338" s="24" cm="1">
        <f t="array" ref="W338">_xlfn.IFS(T338="LIKELY",1, T338="VERY_LIKELY", 1, TRUE, 0)</f>
        <v>0</v>
      </c>
      <c r="X338" s="35" cm="1">
        <f t="array" ref="X338">_xlfn.IFS(T338="VERY_LIKELY", 1, TRUE, 0)</f>
        <v>0</v>
      </c>
    </row>
    <row r="339" spans="1:24" ht="20" customHeight="1" x14ac:dyDescent="0.2">
      <c r="A339" s="22" t="s">
        <v>731</v>
      </c>
      <c r="B339" s="49" t="str">
        <f>SUBSTITUTE(A339,"/Users/timomiessen/Desktop/imagesdk/blackwomen1/","Image_")</f>
        <v>Image_BW_45.jpg</v>
      </c>
      <c r="C339" s="41" t="s">
        <v>390</v>
      </c>
      <c r="D339" s="23" t="s">
        <v>1516</v>
      </c>
      <c r="E339" s="24">
        <v>1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 cm="1">
        <f t="array" ref="R339">_xlfn.IFS(H339=1,1,K339=1,1,L339=1,1,M339=1,1,N339=1,1,P339=1,1,TRUE,0)</f>
        <v>0</v>
      </c>
      <c r="S339" s="35">
        <f>IF(AND(G339=1,R339=1),0,R339)</f>
        <v>0</v>
      </c>
      <c r="T339" s="53" t="s">
        <v>2</v>
      </c>
      <c r="U339" s="34" cm="1">
        <f t="array" ref="U339">_xlfn.IFS(T339="UNLIKELY", 1, T339="POSSIBLE", 1, T339="LIKELY",1, T339="VERY_LIKELY", 1, TRUE, 0)</f>
        <v>1</v>
      </c>
      <c r="V339" s="24" cm="1">
        <f t="array" ref="V339">_xlfn.IFS(T339="POSSIBLE", 1, T339="LIKELY",1, T339="VERY_LIKELY", 1, TRUE, 0)</f>
        <v>1</v>
      </c>
      <c r="W339" s="24" cm="1">
        <f t="array" ref="W339">_xlfn.IFS(T339="LIKELY",1, T339="VERY_LIKELY", 1, TRUE, 0)</f>
        <v>0</v>
      </c>
      <c r="X339" s="35" cm="1">
        <f t="array" ref="X339">_xlfn.IFS(T339="VERY_LIKELY", 1, TRUE, 0)</f>
        <v>0</v>
      </c>
    </row>
    <row r="340" spans="1:24" ht="20" customHeight="1" x14ac:dyDescent="0.2">
      <c r="A340" s="22" t="s">
        <v>732</v>
      </c>
      <c r="B340" s="49" t="str">
        <f>SUBSTITUTE(A340,"/Users/timomiessen/Desktop/imagesdk/blackwomen1/","Image_")</f>
        <v>Image_BW_46.jpg</v>
      </c>
      <c r="C340" s="41" t="s">
        <v>390</v>
      </c>
      <c r="D340" s="23" t="s">
        <v>1516</v>
      </c>
      <c r="E340" s="24">
        <v>1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 cm="1">
        <f t="array" ref="R340">_xlfn.IFS(H340=1,1,K340=1,1,L340=1,1,M340=1,1,N340=1,1,P340=1,1,TRUE,0)</f>
        <v>0</v>
      </c>
      <c r="S340" s="35">
        <f>IF(AND(G340=1,R340=1),0,R340)</f>
        <v>0</v>
      </c>
      <c r="T340" s="53" t="s">
        <v>1</v>
      </c>
      <c r="U340" s="34" cm="1">
        <f t="array" ref="U340">_xlfn.IFS(T340="UNLIKELY", 1, T340="POSSIBLE", 1, T340="LIKELY",1, T340="VERY_LIKELY", 1, TRUE, 0)</f>
        <v>1</v>
      </c>
      <c r="V340" s="24" cm="1">
        <f t="array" ref="V340">_xlfn.IFS(T340="POSSIBLE", 1, T340="LIKELY",1, T340="VERY_LIKELY", 1, TRUE, 0)</f>
        <v>0</v>
      </c>
      <c r="W340" s="24" cm="1">
        <f t="array" ref="W340">_xlfn.IFS(T340="LIKELY",1, T340="VERY_LIKELY", 1, TRUE, 0)</f>
        <v>0</v>
      </c>
      <c r="X340" s="35" cm="1">
        <f t="array" ref="X340">_xlfn.IFS(T340="VERY_LIKELY", 1, TRUE, 0)</f>
        <v>0</v>
      </c>
    </row>
    <row r="341" spans="1:24" ht="20" customHeight="1" x14ac:dyDescent="0.2">
      <c r="A341" s="22" t="s">
        <v>733</v>
      </c>
      <c r="B341" s="49" t="str">
        <f>SUBSTITUTE(A341,"/Users/timomiessen/Desktop/imagesdk/blackwomen1/","Image_")</f>
        <v>Image_BW_47.jpg</v>
      </c>
      <c r="C341" s="41" t="s">
        <v>390</v>
      </c>
      <c r="D341" s="23" t="s">
        <v>1516</v>
      </c>
      <c r="E341" s="24">
        <v>1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 cm="1">
        <f t="array" ref="R341">_xlfn.IFS(H341=1,1,K341=1,1,L341=1,1,M341=1,1,N341=1,1,P341=1,1,TRUE,0)</f>
        <v>0</v>
      </c>
      <c r="S341" s="35">
        <f>IF(AND(G341=1,R341=1),0,R341)</f>
        <v>0</v>
      </c>
      <c r="T341" s="53" t="s">
        <v>113</v>
      </c>
      <c r="U341" s="34" cm="1">
        <f t="array" ref="U341">_xlfn.IFS(T341="UNLIKELY", 1, T341="POSSIBLE", 1, T341="LIKELY",1, T341="VERY_LIKELY", 1, TRUE, 0)</f>
        <v>1</v>
      </c>
      <c r="V341" s="24" cm="1">
        <f t="array" ref="V341">_xlfn.IFS(T341="POSSIBLE", 1, T341="LIKELY",1, T341="VERY_LIKELY", 1, TRUE, 0)</f>
        <v>1</v>
      </c>
      <c r="W341" s="24" cm="1">
        <f t="array" ref="W341">_xlfn.IFS(T341="LIKELY",1, T341="VERY_LIKELY", 1, TRUE, 0)</f>
        <v>1</v>
      </c>
      <c r="X341" s="35" cm="1">
        <f t="array" ref="X341">_xlfn.IFS(T341="VERY_LIKELY", 1, TRUE, 0)</f>
        <v>1</v>
      </c>
    </row>
    <row r="342" spans="1:24" ht="20" customHeight="1" x14ac:dyDescent="0.2">
      <c r="A342" s="22" t="s">
        <v>734</v>
      </c>
      <c r="B342" s="49" t="str">
        <f>SUBSTITUTE(A342,"/Users/timomiessen/Desktop/imagesdk/blackwomen1/","Image_")</f>
        <v>Image_BW_48.jpg</v>
      </c>
      <c r="C342" s="41" t="s">
        <v>390</v>
      </c>
      <c r="D342" s="23" t="s">
        <v>1516</v>
      </c>
      <c r="E342" s="24">
        <v>1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 cm="1">
        <f t="array" ref="R342">_xlfn.IFS(H342=1,1,K342=1,1,L342=1,1,M342=1,1,N342=1,1,P342=1,1,TRUE,0)</f>
        <v>0</v>
      </c>
      <c r="S342" s="35">
        <f>IF(AND(G342=1,R342=1),0,R342)</f>
        <v>0</v>
      </c>
      <c r="T342" s="53" t="s">
        <v>12</v>
      </c>
      <c r="U342" s="34" cm="1">
        <f t="array" ref="U342">_xlfn.IFS(T342="UNLIKELY", 1, T342="POSSIBLE", 1, T342="LIKELY",1, T342="VERY_LIKELY", 1, TRUE, 0)</f>
        <v>1</v>
      </c>
      <c r="V342" s="24" cm="1">
        <f t="array" ref="V342">_xlfn.IFS(T342="POSSIBLE", 1, T342="LIKELY",1, T342="VERY_LIKELY", 1, TRUE, 0)</f>
        <v>1</v>
      </c>
      <c r="W342" s="24" cm="1">
        <f t="array" ref="W342">_xlfn.IFS(T342="LIKELY",1, T342="VERY_LIKELY", 1, TRUE, 0)</f>
        <v>1</v>
      </c>
      <c r="X342" s="35" cm="1">
        <f t="array" ref="X342">_xlfn.IFS(T342="VERY_LIKELY", 1, TRUE, 0)</f>
        <v>0</v>
      </c>
    </row>
    <row r="343" spans="1:24" ht="20" customHeight="1" x14ac:dyDescent="0.2">
      <c r="A343" s="22" t="s">
        <v>735</v>
      </c>
      <c r="B343" s="49" t="str">
        <f>SUBSTITUTE(A343,"/Users/timomiessen/Desktop/imagesdk/blackwomen1/","Image_")</f>
        <v>Image_BW_5.jpg</v>
      </c>
      <c r="C343" s="41" t="s">
        <v>390</v>
      </c>
      <c r="D343" s="23" t="s">
        <v>1516</v>
      </c>
      <c r="E343" s="24">
        <v>1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 cm="1">
        <f t="array" ref="R343">_xlfn.IFS(H343=1,1,K343=1,1,L343=1,1,M343=1,1,N343=1,1,P343=1,1,TRUE,0)</f>
        <v>0</v>
      </c>
      <c r="S343" s="35">
        <f>IF(AND(G343=1,R343=1),0,R343)</f>
        <v>0</v>
      </c>
      <c r="T343" s="53" t="s">
        <v>12</v>
      </c>
      <c r="U343" s="34" cm="1">
        <f t="array" ref="U343">_xlfn.IFS(T343="UNLIKELY", 1, T343="POSSIBLE", 1, T343="LIKELY",1, T343="VERY_LIKELY", 1, TRUE, 0)</f>
        <v>1</v>
      </c>
      <c r="V343" s="24" cm="1">
        <f t="array" ref="V343">_xlfn.IFS(T343="POSSIBLE", 1, T343="LIKELY",1, T343="VERY_LIKELY", 1, TRUE, 0)</f>
        <v>1</v>
      </c>
      <c r="W343" s="24" cm="1">
        <f t="array" ref="W343">_xlfn.IFS(T343="LIKELY",1, T343="VERY_LIKELY", 1, TRUE, 0)</f>
        <v>1</v>
      </c>
      <c r="X343" s="35" cm="1">
        <f t="array" ref="X343">_xlfn.IFS(T343="VERY_LIKELY", 1, TRUE, 0)</f>
        <v>0</v>
      </c>
    </row>
    <row r="344" spans="1:24" ht="20" customHeight="1" x14ac:dyDescent="0.2">
      <c r="A344" s="22" t="s">
        <v>736</v>
      </c>
      <c r="B344" s="49" t="str">
        <f>SUBSTITUTE(A344,"/Users/timomiessen/Desktop/imagesdk/blackwomen1/","Image_")</f>
        <v>Image_BW_50.jpg</v>
      </c>
      <c r="C344" s="41" t="s">
        <v>390</v>
      </c>
      <c r="D344" s="23" t="s">
        <v>1516</v>
      </c>
      <c r="E344" s="24">
        <v>1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 cm="1">
        <f t="array" ref="R344">_xlfn.IFS(H344=1,1,K344=1,1,L344=1,1,M344=1,1,N344=1,1,P344=1,1,TRUE,0)</f>
        <v>0</v>
      </c>
      <c r="S344" s="35">
        <f>IF(AND(G344=1,R344=1),0,R344)</f>
        <v>0</v>
      </c>
      <c r="T344" s="53" t="s">
        <v>12</v>
      </c>
      <c r="U344" s="34" cm="1">
        <f t="array" ref="U344">_xlfn.IFS(T344="UNLIKELY", 1, T344="POSSIBLE", 1, T344="LIKELY",1, T344="VERY_LIKELY", 1, TRUE, 0)</f>
        <v>1</v>
      </c>
      <c r="V344" s="24" cm="1">
        <f t="array" ref="V344">_xlfn.IFS(T344="POSSIBLE", 1, T344="LIKELY",1, T344="VERY_LIKELY", 1, TRUE, 0)</f>
        <v>1</v>
      </c>
      <c r="W344" s="24" cm="1">
        <f t="array" ref="W344">_xlfn.IFS(T344="LIKELY",1, T344="VERY_LIKELY", 1, TRUE, 0)</f>
        <v>1</v>
      </c>
      <c r="X344" s="35" cm="1">
        <f t="array" ref="X344">_xlfn.IFS(T344="VERY_LIKELY", 1, TRUE, 0)</f>
        <v>0</v>
      </c>
    </row>
    <row r="345" spans="1:24" ht="20" customHeight="1" x14ac:dyDescent="0.2">
      <c r="A345" s="22" t="s">
        <v>737</v>
      </c>
      <c r="B345" s="49" t="str">
        <f>SUBSTITUTE(A345,"/Users/timomiessen/Desktop/imagesdk/blackwomen1/","Image_")</f>
        <v>Image_BW_51.jpg</v>
      </c>
      <c r="C345" s="41" t="s">
        <v>390</v>
      </c>
      <c r="D345" s="23" t="s">
        <v>1516</v>
      </c>
      <c r="E345" s="24">
        <v>1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 cm="1">
        <f t="array" ref="R345">_xlfn.IFS(H345=1,1,K345=1,1,L345=1,1,M345=1,1,N345=1,1,P345=1,1,TRUE,0)</f>
        <v>0</v>
      </c>
      <c r="S345" s="35">
        <f>IF(AND(G345=1,R345=1),0,R345)</f>
        <v>0</v>
      </c>
      <c r="T345" s="53" t="s">
        <v>2</v>
      </c>
      <c r="U345" s="34" cm="1">
        <f t="array" ref="U345">_xlfn.IFS(T345="UNLIKELY", 1, T345="POSSIBLE", 1, T345="LIKELY",1, T345="VERY_LIKELY", 1, TRUE, 0)</f>
        <v>1</v>
      </c>
      <c r="V345" s="24" cm="1">
        <f t="array" ref="V345">_xlfn.IFS(T345="POSSIBLE", 1, T345="LIKELY",1, T345="VERY_LIKELY", 1, TRUE, 0)</f>
        <v>1</v>
      </c>
      <c r="W345" s="24" cm="1">
        <f t="array" ref="W345">_xlfn.IFS(T345="LIKELY",1, T345="VERY_LIKELY", 1, TRUE, 0)</f>
        <v>0</v>
      </c>
      <c r="X345" s="35" cm="1">
        <f t="array" ref="X345">_xlfn.IFS(T345="VERY_LIKELY", 1, TRUE, 0)</f>
        <v>0</v>
      </c>
    </row>
    <row r="346" spans="1:24" ht="20" customHeight="1" x14ac:dyDescent="0.2">
      <c r="A346" s="22" t="s">
        <v>738</v>
      </c>
      <c r="B346" s="49" t="str">
        <f>SUBSTITUTE(A346,"/Users/timomiessen/Desktop/imagesdk/blackwomen1/","Image_")</f>
        <v>Image_BW_52.jpg</v>
      </c>
      <c r="C346" s="41" t="s">
        <v>390</v>
      </c>
      <c r="D346" s="23" t="s">
        <v>1516</v>
      </c>
      <c r="E346" s="24">
        <v>1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 cm="1">
        <f t="array" ref="R346">_xlfn.IFS(H346=1,1,K346=1,1,L346=1,1,M346=1,1,N346=1,1,P346=1,1,TRUE,0)</f>
        <v>0</v>
      </c>
      <c r="S346" s="35">
        <f>IF(AND(G346=1,R346=1),0,R346)</f>
        <v>0</v>
      </c>
      <c r="T346" s="53" t="s">
        <v>4</v>
      </c>
      <c r="U346" s="34" cm="1">
        <f t="array" ref="U346">_xlfn.IFS(T346="UNLIKELY", 1, T346="POSSIBLE", 1, T346="LIKELY",1, T346="VERY_LIKELY", 1, TRUE, 0)</f>
        <v>0</v>
      </c>
      <c r="V346" s="24" cm="1">
        <f t="array" ref="V346">_xlfn.IFS(T346="POSSIBLE", 1, T346="LIKELY",1, T346="VERY_LIKELY", 1, TRUE, 0)</f>
        <v>0</v>
      </c>
      <c r="W346" s="24" cm="1">
        <f t="array" ref="W346">_xlfn.IFS(T346="LIKELY",1, T346="VERY_LIKELY", 1, TRUE, 0)</f>
        <v>0</v>
      </c>
      <c r="X346" s="35" cm="1">
        <f t="array" ref="X346">_xlfn.IFS(T346="VERY_LIKELY", 1, TRUE, 0)</f>
        <v>0</v>
      </c>
    </row>
    <row r="347" spans="1:24" ht="20" customHeight="1" x14ac:dyDescent="0.2">
      <c r="A347" s="22" t="s">
        <v>739</v>
      </c>
      <c r="B347" s="49" t="str">
        <f>SUBSTITUTE(A347,"/Users/timomiessen/Desktop/imagesdk/blackwomen1/","Image_")</f>
        <v>Image_BW_53.jpg</v>
      </c>
      <c r="C347" s="41" t="s">
        <v>390</v>
      </c>
      <c r="D347" s="23" t="s">
        <v>1516</v>
      </c>
      <c r="E347" s="24">
        <v>1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 cm="1">
        <f t="array" ref="R347">_xlfn.IFS(H347=1,1,K347=1,1,L347=1,1,M347=1,1,N347=1,1,P347=1,1,TRUE,0)</f>
        <v>0</v>
      </c>
      <c r="S347" s="35">
        <f>IF(AND(G347=1,R347=1),0,R347)</f>
        <v>0</v>
      </c>
      <c r="T347" s="53" t="s">
        <v>1</v>
      </c>
      <c r="U347" s="34" cm="1">
        <f t="array" ref="U347">_xlfn.IFS(T347="UNLIKELY", 1, T347="POSSIBLE", 1, T347="LIKELY",1, T347="VERY_LIKELY", 1, TRUE, 0)</f>
        <v>1</v>
      </c>
      <c r="V347" s="24" cm="1">
        <f t="array" ref="V347">_xlfn.IFS(T347="POSSIBLE", 1, T347="LIKELY",1, T347="VERY_LIKELY", 1, TRUE, 0)</f>
        <v>0</v>
      </c>
      <c r="W347" s="24" cm="1">
        <f t="array" ref="W347">_xlfn.IFS(T347="LIKELY",1, T347="VERY_LIKELY", 1, TRUE, 0)</f>
        <v>0</v>
      </c>
      <c r="X347" s="35" cm="1">
        <f t="array" ref="X347">_xlfn.IFS(T347="VERY_LIKELY", 1, TRUE, 0)</f>
        <v>0</v>
      </c>
    </row>
    <row r="348" spans="1:24" ht="20" customHeight="1" x14ac:dyDescent="0.2">
      <c r="A348" s="22" t="s">
        <v>740</v>
      </c>
      <c r="B348" s="49" t="str">
        <f>SUBSTITUTE(A348,"/Users/timomiessen/Desktop/imagesdk/blackwomen1/","Image_")</f>
        <v>Image_BW_54.jpg</v>
      </c>
      <c r="C348" s="41" t="s">
        <v>390</v>
      </c>
      <c r="D348" s="23" t="s">
        <v>1516</v>
      </c>
      <c r="E348" s="24">
        <v>1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 cm="1">
        <f t="array" ref="R348">_xlfn.IFS(H348=1,1,K348=1,1,L348=1,1,M348=1,1,N348=1,1,P348=1,1,TRUE,0)</f>
        <v>0</v>
      </c>
      <c r="S348" s="35">
        <f>IF(AND(G348=1,R348=1),0,R348)</f>
        <v>0</v>
      </c>
      <c r="T348" s="53" t="s">
        <v>4</v>
      </c>
      <c r="U348" s="34" cm="1">
        <f t="array" ref="U348">_xlfn.IFS(T348="UNLIKELY", 1, T348="POSSIBLE", 1, T348="LIKELY",1, T348="VERY_LIKELY", 1, TRUE, 0)</f>
        <v>0</v>
      </c>
      <c r="V348" s="24" cm="1">
        <f t="array" ref="V348">_xlfn.IFS(T348="POSSIBLE", 1, T348="LIKELY",1, T348="VERY_LIKELY", 1, TRUE, 0)</f>
        <v>0</v>
      </c>
      <c r="W348" s="24" cm="1">
        <f t="array" ref="W348">_xlfn.IFS(T348="LIKELY",1, T348="VERY_LIKELY", 1, TRUE, 0)</f>
        <v>0</v>
      </c>
      <c r="X348" s="35" cm="1">
        <f t="array" ref="X348">_xlfn.IFS(T348="VERY_LIKELY", 1, TRUE, 0)</f>
        <v>0</v>
      </c>
    </row>
    <row r="349" spans="1:24" ht="20" customHeight="1" x14ac:dyDescent="0.2">
      <c r="A349" s="22" t="s">
        <v>741</v>
      </c>
      <c r="B349" s="49" t="str">
        <f>SUBSTITUTE(A349,"/Users/timomiessen/Desktop/imagesdk/blackwomen1/","Image_")</f>
        <v>Image_BW_55.jpg</v>
      </c>
      <c r="C349" s="41" t="s">
        <v>390</v>
      </c>
      <c r="D349" s="23" t="s">
        <v>1516</v>
      </c>
      <c r="E349" s="24">
        <v>1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 cm="1">
        <f t="array" ref="R349">_xlfn.IFS(H349=1,1,K349=1,1,L349=1,1,M349=1,1,N349=1,1,P349=1,1,TRUE,0)</f>
        <v>0</v>
      </c>
      <c r="S349" s="35">
        <f>IF(AND(G349=1,R349=1),0,R349)</f>
        <v>0</v>
      </c>
      <c r="T349" s="53" t="s">
        <v>4</v>
      </c>
      <c r="U349" s="34" cm="1">
        <f t="array" ref="U349">_xlfn.IFS(T349="UNLIKELY", 1, T349="POSSIBLE", 1, T349="LIKELY",1, T349="VERY_LIKELY", 1, TRUE, 0)</f>
        <v>0</v>
      </c>
      <c r="V349" s="24" cm="1">
        <f t="array" ref="V349">_xlfn.IFS(T349="POSSIBLE", 1, T349="LIKELY",1, T349="VERY_LIKELY", 1, TRUE, 0)</f>
        <v>0</v>
      </c>
      <c r="W349" s="24" cm="1">
        <f t="array" ref="W349">_xlfn.IFS(T349="LIKELY",1, T349="VERY_LIKELY", 1, TRUE, 0)</f>
        <v>0</v>
      </c>
      <c r="X349" s="35" cm="1">
        <f t="array" ref="X349">_xlfn.IFS(T349="VERY_LIKELY", 1, TRUE, 0)</f>
        <v>0</v>
      </c>
    </row>
    <row r="350" spans="1:24" ht="20" customHeight="1" x14ac:dyDescent="0.2">
      <c r="A350" s="22" t="s">
        <v>742</v>
      </c>
      <c r="B350" s="49" t="str">
        <f>SUBSTITUTE(A350,"/Users/timomiessen/Desktop/imagesdk/blackwomen1/","Image_")</f>
        <v>Image_BW_56.jpg</v>
      </c>
      <c r="C350" s="41" t="s">
        <v>390</v>
      </c>
      <c r="D350" s="23" t="s">
        <v>1516</v>
      </c>
      <c r="E350" s="24">
        <v>1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 cm="1">
        <f t="array" ref="R350">_xlfn.IFS(H350=1,1,K350=1,1,L350=1,1,M350=1,1,N350=1,1,P350=1,1,TRUE,0)</f>
        <v>0</v>
      </c>
      <c r="S350" s="35">
        <f>IF(AND(G350=1,R350=1),0,R350)</f>
        <v>0</v>
      </c>
      <c r="T350" s="53" t="s">
        <v>4</v>
      </c>
      <c r="U350" s="34" cm="1">
        <f t="array" ref="U350">_xlfn.IFS(T350="UNLIKELY", 1, T350="POSSIBLE", 1, T350="LIKELY",1, T350="VERY_LIKELY", 1, TRUE, 0)</f>
        <v>0</v>
      </c>
      <c r="V350" s="24" cm="1">
        <f t="array" ref="V350">_xlfn.IFS(T350="POSSIBLE", 1, T350="LIKELY",1, T350="VERY_LIKELY", 1, TRUE, 0)</f>
        <v>0</v>
      </c>
      <c r="W350" s="24" cm="1">
        <f t="array" ref="W350">_xlfn.IFS(T350="LIKELY",1, T350="VERY_LIKELY", 1, TRUE, 0)</f>
        <v>0</v>
      </c>
      <c r="X350" s="35" cm="1">
        <f t="array" ref="X350">_xlfn.IFS(T350="VERY_LIKELY", 1, TRUE, 0)</f>
        <v>0</v>
      </c>
    </row>
    <row r="351" spans="1:24" ht="20" customHeight="1" x14ac:dyDescent="0.2">
      <c r="A351" s="22" t="s">
        <v>743</v>
      </c>
      <c r="B351" s="49" t="str">
        <f>SUBSTITUTE(A351,"/Users/timomiessen/Desktop/imagesdk/blackwomen1/","Image_")</f>
        <v>Image_BW_57.jpg</v>
      </c>
      <c r="C351" s="41" t="s">
        <v>390</v>
      </c>
      <c r="D351" s="23" t="s">
        <v>1516</v>
      </c>
      <c r="E351" s="24">
        <v>1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 cm="1">
        <f t="array" ref="R351">_xlfn.IFS(H351=1,1,K351=1,1,L351=1,1,M351=1,1,N351=1,1,P351=1,1,TRUE,0)</f>
        <v>0</v>
      </c>
      <c r="S351" s="35">
        <f>IF(AND(G351=1,R351=1),0,R351)</f>
        <v>0</v>
      </c>
      <c r="T351" s="53" t="s">
        <v>2</v>
      </c>
      <c r="U351" s="34" cm="1">
        <f t="array" ref="U351">_xlfn.IFS(T351="UNLIKELY", 1, T351="POSSIBLE", 1, T351="LIKELY",1, T351="VERY_LIKELY", 1, TRUE, 0)</f>
        <v>1</v>
      </c>
      <c r="V351" s="24" cm="1">
        <f t="array" ref="V351">_xlfn.IFS(T351="POSSIBLE", 1, T351="LIKELY",1, T351="VERY_LIKELY", 1, TRUE, 0)</f>
        <v>1</v>
      </c>
      <c r="W351" s="24" cm="1">
        <f t="array" ref="W351">_xlfn.IFS(T351="LIKELY",1, T351="VERY_LIKELY", 1, TRUE, 0)</f>
        <v>0</v>
      </c>
      <c r="X351" s="35" cm="1">
        <f t="array" ref="X351">_xlfn.IFS(T351="VERY_LIKELY", 1, TRUE, 0)</f>
        <v>0</v>
      </c>
    </row>
    <row r="352" spans="1:24" ht="20" customHeight="1" x14ac:dyDescent="0.2">
      <c r="A352" s="22" t="s">
        <v>744</v>
      </c>
      <c r="B352" s="49" t="str">
        <f>SUBSTITUTE(A352,"/Users/timomiessen/Desktop/imagesdk/blackwomen1/","Image_")</f>
        <v>Image_BW_58.jpg</v>
      </c>
      <c r="C352" s="41" t="s">
        <v>390</v>
      </c>
      <c r="D352" s="23" t="s">
        <v>1516</v>
      </c>
      <c r="E352" s="24">
        <v>1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 cm="1">
        <f t="array" ref="R352">_xlfn.IFS(H352=1,1,K352=1,1,L352=1,1,M352=1,1,N352=1,1,P352=1,1,TRUE,0)</f>
        <v>0</v>
      </c>
      <c r="S352" s="35">
        <f>IF(AND(G352=1,R352=1),0,R352)</f>
        <v>0</v>
      </c>
      <c r="T352" s="53" t="s">
        <v>2</v>
      </c>
      <c r="U352" s="34" cm="1">
        <f t="array" ref="U352">_xlfn.IFS(T352="UNLIKELY", 1, T352="POSSIBLE", 1, T352="LIKELY",1, T352="VERY_LIKELY", 1, TRUE, 0)</f>
        <v>1</v>
      </c>
      <c r="V352" s="24" cm="1">
        <f t="array" ref="V352">_xlfn.IFS(T352="POSSIBLE", 1, T352="LIKELY",1, T352="VERY_LIKELY", 1, TRUE, 0)</f>
        <v>1</v>
      </c>
      <c r="W352" s="24" cm="1">
        <f t="array" ref="W352">_xlfn.IFS(T352="LIKELY",1, T352="VERY_LIKELY", 1, TRUE, 0)</f>
        <v>0</v>
      </c>
      <c r="X352" s="35" cm="1">
        <f t="array" ref="X352">_xlfn.IFS(T352="VERY_LIKELY", 1, TRUE, 0)</f>
        <v>0</v>
      </c>
    </row>
    <row r="353" spans="1:24" ht="20" customHeight="1" x14ac:dyDescent="0.2">
      <c r="A353" s="22" t="s">
        <v>745</v>
      </c>
      <c r="B353" s="49" t="str">
        <f>SUBSTITUTE(A353,"/Users/timomiessen/Desktop/imagesdk/blackwomen1/","Image_")</f>
        <v>Image_BW_59.jpg</v>
      </c>
      <c r="C353" s="41" t="s">
        <v>390</v>
      </c>
      <c r="D353" s="23" t="s">
        <v>1516</v>
      </c>
      <c r="E353" s="24">
        <v>1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 cm="1">
        <f t="array" ref="R353">_xlfn.IFS(H353=1,1,K353=1,1,L353=1,1,M353=1,1,N353=1,1,P353=1,1,TRUE,0)</f>
        <v>0</v>
      </c>
      <c r="S353" s="35">
        <f>IF(AND(G353=1,R353=1),0,R353)</f>
        <v>0</v>
      </c>
      <c r="T353" s="53" t="s">
        <v>4</v>
      </c>
      <c r="U353" s="34" cm="1">
        <f t="array" ref="U353">_xlfn.IFS(T353="UNLIKELY", 1, T353="POSSIBLE", 1, T353="LIKELY",1, T353="VERY_LIKELY", 1, TRUE, 0)</f>
        <v>0</v>
      </c>
      <c r="V353" s="24" cm="1">
        <f t="array" ref="V353">_xlfn.IFS(T353="POSSIBLE", 1, T353="LIKELY",1, T353="VERY_LIKELY", 1, TRUE, 0)</f>
        <v>0</v>
      </c>
      <c r="W353" s="24" cm="1">
        <f t="array" ref="W353">_xlfn.IFS(T353="LIKELY",1, T353="VERY_LIKELY", 1, TRUE, 0)</f>
        <v>0</v>
      </c>
      <c r="X353" s="35" cm="1">
        <f t="array" ref="X353">_xlfn.IFS(T353="VERY_LIKELY", 1, TRUE, 0)</f>
        <v>0</v>
      </c>
    </row>
    <row r="354" spans="1:24" ht="20" customHeight="1" x14ac:dyDescent="0.2">
      <c r="A354" s="22" t="s">
        <v>746</v>
      </c>
      <c r="B354" s="49" t="str">
        <f>SUBSTITUTE(A354,"/Users/timomiessen/Desktop/imagesdk/blackwomen1/","Image_")</f>
        <v>Image_BW_6.jpg</v>
      </c>
      <c r="C354" s="41" t="s">
        <v>390</v>
      </c>
      <c r="D354" s="23" t="s">
        <v>1516</v>
      </c>
      <c r="E354" s="24">
        <v>1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 cm="1">
        <f t="array" ref="R354">_xlfn.IFS(H354=1,1,K354=1,1,L354=1,1,M354=1,1,N354=1,1,P354=1,1,TRUE,0)</f>
        <v>0</v>
      </c>
      <c r="S354" s="35">
        <f>IF(AND(G354=1,R354=1),0,R354)</f>
        <v>0</v>
      </c>
      <c r="T354" s="53" t="s">
        <v>1</v>
      </c>
      <c r="U354" s="34" cm="1">
        <f t="array" ref="U354">_xlfn.IFS(T354="UNLIKELY", 1, T354="POSSIBLE", 1, T354="LIKELY",1, T354="VERY_LIKELY", 1, TRUE, 0)</f>
        <v>1</v>
      </c>
      <c r="V354" s="24" cm="1">
        <f t="array" ref="V354">_xlfn.IFS(T354="POSSIBLE", 1, T354="LIKELY",1, T354="VERY_LIKELY", 1, TRUE, 0)</f>
        <v>0</v>
      </c>
      <c r="W354" s="24" cm="1">
        <f t="array" ref="W354">_xlfn.IFS(T354="LIKELY",1, T354="VERY_LIKELY", 1, TRUE, 0)</f>
        <v>0</v>
      </c>
      <c r="X354" s="35" cm="1">
        <f t="array" ref="X354">_xlfn.IFS(T354="VERY_LIKELY", 1, TRUE, 0)</f>
        <v>0</v>
      </c>
    </row>
    <row r="355" spans="1:24" ht="20" customHeight="1" x14ac:dyDescent="0.2">
      <c r="A355" s="22" t="s">
        <v>747</v>
      </c>
      <c r="B355" s="49" t="str">
        <f>SUBSTITUTE(A355,"/Users/timomiessen/Desktop/imagesdk/blackwomen1/","Image_")</f>
        <v>Image_BW_60.jpg</v>
      </c>
      <c r="C355" s="41" t="s">
        <v>390</v>
      </c>
      <c r="D355" s="23" t="s">
        <v>1516</v>
      </c>
      <c r="E355" s="24">
        <v>1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 cm="1">
        <f t="array" ref="R355">_xlfn.IFS(H355=1,1,K355=1,1,L355=1,1,M355=1,1,N355=1,1,P355=1,1,TRUE,0)</f>
        <v>0</v>
      </c>
      <c r="S355" s="35">
        <f>IF(AND(G355=1,R355=1),0,R355)</f>
        <v>0</v>
      </c>
      <c r="T355" s="53" t="s">
        <v>113</v>
      </c>
      <c r="U355" s="34" cm="1">
        <f t="array" ref="U355">_xlfn.IFS(T355="UNLIKELY", 1, T355="POSSIBLE", 1, T355="LIKELY",1, T355="VERY_LIKELY", 1, TRUE, 0)</f>
        <v>1</v>
      </c>
      <c r="V355" s="24" cm="1">
        <f t="array" ref="V355">_xlfn.IFS(T355="POSSIBLE", 1, T355="LIKELY",1, T355="VERY_LIKELY", 1, TRUE, 0)</f>
        <v>1</v>
      </c>
      <c r="W355" s="24" cm="1">
        <f t="array" ref="W355">_xlfn.IFS(T355="LIKELY",1, T355="VERY_LIKELY", 1, TRUE, 0)</f>
        <v>1</v>
      </c>
      <c r="X355" s="35" cm="1">
        <f t="array" ref="X355">_xlfn.IFS(T355="VERY_LIKELY", 1, TRUE, 0)</f>
        <v>1</v>
      </c>
    </row>
    <row r="356" spans="1:24" ht="20" customHeight="1" x14ac:dyDescent="0.2">
      <c r="A356" s="22" t="s">
        <v>748</v>
      </c>
      <c r="B356" s="49" t="str">
        <f>SUBSTITUTE(A356,"/Users/timomiessen/Desktop/imagesdk/blackwomen1/","Image_")</f>
        <v>Image_BW_61.jpg</v>
      </c>
      <c r="C356" s="41" t="s">
        <v>390</v>
      </c>
      <c r="D356" s="23" t="s">
        <v>1516</v>
      </c>
      <c r="E356" s="24">
        <v>1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 cm="1">
        <f t="array" ref="R356">_xlfn.IFS(H356=1,1,K356=1,1,L356=1,1,M356=1,1,N356=1,1,P356=1,1,TRUE,0)</f>
        <v>0</v>
      </c>
      <c r="S356" s="35">
        <f>IF(AND(G356=1,R356=1),0,R356)</f>
        <v>0</v>
      </c>
      <c r="T356" s="53" t="s">
        <v>1</v>
      </c>
      <c r="U356" s="34" cm="1">
        <f t="array" ref="U356">_xlfn.IFS(T356="UNLIKELY", 1, T356="POSSIBLE", 1, T356="LIKELY",1, T356="VERY_LIKELY", 1, TRUE, 0)</f>
        <v>1</v>
      </c>
      <c r="V356" s="24" cm="1">
        <f t="array" ref="V356">_xlfn.IFS(T356="POSSIBLE", 1, T356="LIKELY",1, T356="VERY_LIKELY", 1, TRUE, 0)</f>
        <v>0</v>
      </c>
      <c r="W356" s="24" cm="1">
        <f t="array" ref="W356">_xlfn.IFS(T356="LIKELY",1, T356="VERY_LIKELY", 1, TRUE, 0)</f>
        <v>0</v>
      </c>
      <c r="X356" s="35" cm="1">
        <f t="array" ref="X356">_xlfn.IFS(T356="VERY_LIKELY", 1, TRUE, 0)</f>
        <v>0</v>
      </c>
    </row>
    <row r="357" spans="1:24" ht="20" customHeight="1" x14ac:dyDescent="0.2">
      <c r="A357" s="22" t="s">
        <v>749</v>
      </c>
      <c r="B357" s="49" t="str">
        <f>SUBSTITUTE(A357,"/Users/timomiessen/Desktop/imagesdk/blackwomen1/","Image_")</f>
        <v>Image_BW_62.jpg</v>
      </c>
      <c r="C357" s="41" t="s">
        <v>390</v>
      </c>
      <c r="D357" s="23" t="s">
        <v>1516</v>
      </c>
      <c r="E357" s="24">
        <v>1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 cm="1">
        <f t="array" ref="R357">_xlfn.IFS(H357=1,1,K357=1,1,L357=1,1,M357=1,1,N357=1,1,P357=1,1,TRUE,0)</f>
        <v>0</v>
      </c>
      <c r="S357" s="35">
        <f>IF(AND(G357=1,R357=1),0,R357)</f>
        <v>0</v>
      </c>
      <c r="T357" s="53" t="s">
        <v>1</v>
      </c>
      <c r="U357" s="34" cm="1">
        <f t="array" ref="U357">_xlfn.IFS(T357="UNLIKELY", 1, T357="POSSIBLE", 1, T357="LIKELY",1, T357="VERY_LIKELY", 1, TRUE, 0)</f>
        <v>1</v>
      </c>
      <c r="V357" s="24" cm="1">
        <f t="array" ref="V357">_xlfn.IFS(T357="POSSIBLE", 1, T357="LIKELY",1, T357="VERY_LIKELY", 1, TRUE, 0)</f>
        <v>0</v>
      </c>
      <c r="W357" s="24" cm="1">
        <f t="array" ref="W357">_xlfn.IFS(T357="LIKELY",1, T357="VERY_LIKELY", 1, TRUE, 0)</f>
        <v>0</v>
      </c>
      <c r="X357" s="35" cm="1">
        <f t="array" ref="X357">_xlfn.IFS(T357="VERY_LIKELY", 1, TRUE, 0)</f>
        <v>0</v>
      </c>
    </row>
    <row r="358" spans="1:24" ht="20" customHeight="1" x14ac:dyDescent="0.2">
      <c r="A358" s="22" t="s">
        <v>750</v>
      </c>
      <c r="B358" s="49" t="str">
        <f>SUBSTITUTE(A358,"/Users/timomiessen/Desktop/imagesdk/blackwomen1/","Image_")</f>
        <v>Image_BW_63.jpg</v>
      </c>
      <c r="C358" s="41" t="s">
        <v>390</v>
      </c>
      <c r="D358" s="23" t="s">
        <v>1516</v>
      </c>
      <c r="E358" s="24">
        <v>1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 cm="1">
        <f t="array" ref="R358">_xlfn.IFS(H358=1,1,K358=1,1,L358=1,1,M358=1,1,N358=1,1,P358=1,1,TRUE,0)</f>
        <v>0</v>
      </c>
      <c r="S358" s="35">
        <f>IF(AND(G358=1,R358=1),0,R358)</f>
        <v>0</v>
      </c>
      <c r="T358" s="53" t="s">
        <v>1</v>
      </c>
      <c r="U358" s="34" cm="1">
        <f t="array" ref="U358">_xlfn.IFS(T358="UNLIKELY", 1, T358="POSSIBLE", 1, T358="LIKELY",1, T358="VERY_LIKELY", 1, TRUE, 0)</f>
        <v>1</v>
      </c>
      <c r="V358" s="24" cm="1">
        <f t="array" ref="V358">_xlfn.IFS(T358="POSSIBLE", 1, T358="LIKELY",1, T358="VERY_LIKELY", 1, TRUE, 0)</f>
        <v>0</v>
      </c>
      <c r="W358" s="24" cm="1">
        <f t="array" ref="W358">_xlfn.IFS(T358="LIKELY",1, T358="VERY_LIKELY", 1, TRUE, 0)</f>
        <v>0</v>
      </c>
      <c r="X358" s="35" cm="1">
        <f t="array" ref="X358">_xlfn.IFS(T358="VERY_LIKELY", 1, TRUE, 0)</f>
        <v>0</v>
      </c>
    </row>
    <row r="359" spans="1:24" ht="20" customHeight="1" x14ac:dyDescent="0.2">
      <c r="A359" s="22" t="s">
        <v>751</v>
      </c>
      <c r="B359" s="49" t="str">
        <f>SUBSTITUTE(A359,"/Users/timomiessen/Desktop/imagesdk/blackwomen1/","Image_")</f>
        <v>Image_BW_66.jpg</v>
      </c>
      <c r="C359" s="41" t="s">
        <v>390</v>
      </c>
      <c r="D359" s="23" t="s">
        <v>1516</v>
      </c>
      <c r="E359" s="24">
        <v>1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 cm="1">
        <f t="array" ref="R359">_xlfn.IFS(H359=1,1,K359=1,1,L359=1,1,M359=1,1,N359=1,1,P359=1,1,TRUE,0)</f>
        <v>0</v>
      </c>
      <c r="S359" s="35">
        <f>IF(AND(G359=1,R359=1),0,R359)</f>
        <v>0</v>
      </c>
      <c r="T359" s="53" t="s">
        <v>1</v>
      </c>
      <c r="U359" s="34" cm="1">
        <f t="array" ref="U359">_xlfn.IFS(T359="UNLIKELY", 1, T359="POSSIBLE", 1, T359="LIKELY",1, T359="VERY_LIKELY", 1, TRUE, 0)</f>
        <v>1</v>
      </c>
      <c r="V359" s="24" cm="1">
        <f t="array" ref="V359">_xlfn.IFS(T359="POSSIBLE", 1, T359="LIKELY",1, T359="VERY_LIKELY", 1, TRUE, 0)</f>
        <v>0</v>
      </c>
      <c r="W359" s="24" cm="1">
        <f t="array" ref="W359">_xlfn.IFS(T359="LIKELY",1, T359="VERY_LIKELY", 1, TRUE, 0)</f>
        <v>0</v>
      </c>
      <c r="X359" s="35" cm="1">
        <f t="array" ref="X359">_xlfn.IFS(T359="VERY_LIKELY", 1, TRUE, 0)</f>
        <v>0</v>
      </c>
    </row>
    <row r="360" spans="1:24" ht="20" customHeight="1" x14ac:dyDescent="0.2">
      <c r="A360" s="22" t="s">
        <v>752</v>
      </c>
      <c r="B360" s="49" t="str">
        <f>SUBSTITUTE(A360,"/Users/timomiessen/Desktop/imagesdk/blackwomen1/","Image_")</f>
        <v>Image_BW_67.jpg</v>
      </c>
      <c r="C360" s="41" t="s">
        <v>390</v>
      </c>
      <c r="D360" s="23" t="s">
        <v>1516</v>
      </c>
      <c r="E360" s="24">
        <v>1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 cm="1">
        <f t="array" ref="R360">_xlfn.IFS(H360=1,1,K360=1,1,L360=1,1,M360=1,1,N360=1,1,P360=1,1,TRUE,0)</f>
        <v>0</v>
      </c>
      <c r="S360" s="35">
        <f>IF(AND(G360=1,R360=1),0,R360)</f>
        <v>0</v>
      </c>
      <c r="T360" s="53" t="s">
        <v>4</v>
      </c>
      <c r="U360" s="34" cm="1">
        <f t="array" ref="U360">_xlfn.IFS(T360="UNLIKELY", 1, T360="POSSIBLE", 1, T360="LIKELY",1, T360="VERY_LIKELY", 1, TRUE, 0)</f>
        <v>0</v>
      </c>
      <c r="V360" s="24" cm="1">
        <f t="array" ref="V360">_xlfn.IFS(T360="POSSIBLE", 1, T360="LIKELY",1, T360="VERY_LIKELY", 1, TRUE, 0)</f>
        <v>0</v>
      </c>
      <c r="W360" s="24" cm="1">
        <f t="array" ref="W360">_xlfn.IFS(T360="LIKELY",1, T360="VERY_LIKELY", 1, TRUE, 0)</f>
        <v>0</v>
      </c>
      <c r="X360" s="35" cm="1">
        <f t="array" ref="X360">_xlfn.IFS(T360="VERY_LIKELY", 1, TRUE, 0)</f>
        <v>0</v>
      </c>
    </row>
    <row r="361" spans="1:24" ht="20" customHeight="1" x14ac:dyDescent="0.2">
      <c r="A361" s="22" t="s">
        <v>753</v>
      </c>
      <c r="B361" s="49" t="str">
        <f>SUBSTITUTE(A361,"/Users/timomiessen/Desktop/imagesdk/blackwomen1/","Image_")</f>
        <v>Image_BW_69.jpg</v>
      </c>
      <c r="C361" s="41" t="s">
        <v>390</v>
      </c>
      <c r="D361" s="23" t="s">
        <v>1516</v>
      </c>
      <c r="E361" s="24">
        <v>1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 cm="1">
        <f t="array" ref="R361">_xlfn.IFS(H361=1,1,K361=1,1,L361=1,1,M361=1,1,N361=1,1,P361=1,1,TRUE,0)</f>
        <v>0</v>
      </c>
      <c r="S361" s="35">
        <f>IF(AND(G361=1,R361=1),0,R361)</f>
        <v>0</v>
      </c>
      <c r="T361" s="53" t="s">
        <v>12</v>
      </c>
      <c r="U361" s="34" cm="1">
        <f t="array" ref="U361">_xlfn.IFS(T361="UNLIKELY", 1, T361="POSSIBLE", 1, T361="LIKELY",1, T361="VERY_LIKELY", 1, TRUE, 0)</f>
        <v>1</v>
      </c>
      <c r="V361" s="24" cm="1">
        <f t="array" ref="V361">_xlfn.IFS(T361="POSSIBLE", 1, T361="LIKELY",1, T361="VERY_LIKELY", 1, TRUE, 0)</f>
        <v>1</v>
      </c>
      <c r="W361" s="24" cm="1">
        <f t="array" ref="W361">_xlfn.IFS(T361="LIKELY",1, T361="VERY_LIKELY", 1, TRUE, 0)</f>
        <v>1</v>
      </c>
      <c r="X361" s="35" cm="1">
        <f t="array" ref="X361">_xlfn.IFS(T361="VERY_LIKELY", 1, TRUE, 0)</f>
        <v>0</v>
      </c>
    </row>
    <row r="362" spans="1:24" ht="20" customHeight="1" x14ac:dyDescent="0.2">
      <c r="A362" s="22" t="s">
        <v>754</v>
      </c>
      <c r="B362" s="49" t="str">
        <f>SUBSTITUTE(A362,"/Users/timomiessen/Desktop/imagesdk/blackwomen1/","Image_")</f>
        <v>Image_BW_7.jpg</v>
      </c>
      <c r="C362" s="41" t="s">
        <v>390</v>
      </c>
      <c r="D362" s="23" t="s">
        <v>1516</v>
      </c>
      <c r="E362" s="24">
        <v>1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 cm="1">
        <f t="array" ref="R362">_xlfn.IFS(H362=1,1,K362=1,1,L362=1,1,M362=1,1,N362=1,1,P362=1,1,TRUE,0)</f>
        <v>0</v>
      </c>
      <c r="S362" s="35">
        <f>IF(AND(G362=1,R362=1),0,R362)</f>
        <v>0</v>
      </c>
      <c r="T362" s="53" t="s">
        <v>2</v>
      </c>
      <c r="U362" s="34" cm="1">
        <f t="array" ref="U362">_xlfn.IFS(T362="UNLIKELY", 1, T362="POSSIBLE", 1, T362="LIKELY",1, T362="VERY_LIKELY", 1, TRUE, 0)</f>
        <v>1</v>
      </c>
      <c r="V362" s="24" cm="1">
        <f t="array" ref="V362">_xlfn.IFS(T362="POSSIBLE", 1, T362="LIKELY",1, T362="VERY_LIKELY", 1, TRUE, 0)</f>
        <v>1</v>
      </c>
      <c r="W362" s="24" cm="1">
        <f t="array" ref="W362">_xlfn.IFS(T362="LIKELY",1, T362="VERY_LIKELY", 1, TRUE, 0)</f>
        <v>0</v>
      </c>
      <c r="X362" s="35" cm="1">
        <f t="array" ref="X362">_xlfn.IFS(T362="VERY_LIKELY", 1, TRUE, 0)</f>
        <v>0</v>
      </c>
    </row>
    <row r="363" spans="1:24" ht="20" customHeight="1" x14ac:dyDescent="0.2">
      <c r="A363" s="22" t="s">
        <v>755</v>
      </c>
      <c r="B363" s="49" t="str">
        <f>SUBSTITUTE(A363,"/Users/timomiessen/Desktop/imagesdk/blackwomen1/","Image_")</f>
        <v>Image_BW_70.jpg</v>
      </c>
      <c r="C363" s="41" t="s">
        <v>390</v>
      </c>
      <c r="D363" s="23" t="s">
        <v>1516</v>
      </c>
      <c r="E363" s="24">
        <v>1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 cm="1">
        <f t="array" ref="R363">_xlfn.IFS(H363=1,1,K363=1,1,L363=1,1,M363=1,1,N363=1,1,P363=1,1,TRUE,0)</f>
        <v>0</v>
      </c>
      <c r="S363" s="35">
        <f>IF(AND(G363=1,R363=1),0,R363)</f>
        <v>0</v>
      </c>
      <c r="T363" s="53" t="s">
        <v>1</v>
      </c>
      <c r="U363" s="34" cm="1">
        <f t="array" ref="U363">_xlfn.IFS(T363="UNLIKELY", 1, T363="POSSIBLE", 1, T363="LIKELY",1, T363="VERY_LIKELY", 1, TRUE, 0)</f>
        <v>1</v>
      </c>
      <c r="V363" s="24" cm="1">
        <f t="array" ref="V363">_xlfn.IFS(T363="POSSIBLE", 1, T363="LIKELY",1, T363="VERY_LIKELY", 1, TRUE, 0)</f>
        <v>0</v>
      </c>
      <c r="W363" s="24" cm="1">
        <f t="array" ref="W363">_xlfn.IFS(T363="LIKELY",1, T363="VERY_LIKELY", 1, TRUE, 0)</f>
        <v>0</v>
      </c>
      <c r="X363" s="35" cm="1">
        <f t="array" ref="X363">_xlfn.IFS(T363="VERY_LIKELY", 1, TRUE, 0)</f>
        <v>0</v>
      </c>
    </row>
    <row r="364" spans="1:24" ht="20" customHeight="1" x14ac:dyDescent="0.2">
      <c r="A364" s="22" t="s">
        <v>756</v>
      </c>
      <c r="B364" s="49" t="str">
        <f>SUBSTITUTE(A364,"/Users/timomiessen/Desktop/imagesdk/blackwomen1/","Image_")</f>
        <v>Image_BW_71.jpg</v>
      </c>
      <c r="C364" s="41" t="s">
        <v>390</v>
      </c>
      <c r="D364" s="23" t="s">
        <v>1516</v>
      </c>
      <c r="E364" s="24">
        <v>1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 cm="1">
        <f t="array" ref="R364">_xlfn.IFS(H364=1,1,K364=1,1,L364=1,1,M364=1,1,N364=1,1,P364=1,1,TRUE,0)</f>
        <v>0</v>
      </c>
      <c r="S364" s="35">
        <f>IF(AND(G364=1,R364=1),0,R364)</f>
        <v>0</v>
      </c>
      <c r="T364" s="53" t="s">
        <v>1</v>
      </c>
      <c r="U364" s="34" cm="1">
        <f t="array" ref="U364">_xlfn.IFS(T364="UNLIKELY", 1, T364="POSSIBLE", 1, T364="LIKELY",1, T364="VERY_LIKELY", 1, TRUE, 0)</f>
        <v>1</v>
      </c>
      <c r="V364" s="24" cm="1">
        <f t="array" ref="V364">_xlfn.IFS(T364="POSSIBLE", 1, T364="LIKELY",1, T364="VERY_LIKELY", 1, TRUE, 0)</f>
        <v>0</v>
      </c>
      <c r="W364" s="24" cm="1">
        <f t="array" ref="W364">_xlfn.IFS(T364="LIKELY",1, T364="VERY_LIKELY", 1, TRUE, 0)</f>
        <v>0</v>
      </c>
      <c r="X364" s="35" cm="1">
        <f t="array" ref="X364">_xlfn.IFS(T364="VERY_LIKELY", 1, TRUE, 0)</f>
        <v>0</v>
      </c>
    </row>
    <row r="365" spans="1:24" ht="20" customHeight="1" x14ac:dyDescent="0.2">
      <c r="A365" s="22" t="s">
        <v>757</v>
      </c>
      <c r="B365" s="49" t="str">
        <f>SUBSTITUTE(A365,"/Users/timomiessen/Desktop/imagesdk/blackwomen1/","Image_")</f>
        <v>Image_BW_73.jpg</v>
      </c>
      <c r="C365" s="41" t="s">
        <v>390</v>
      </c>
      <c r="D365" s="23" t="s">
        <v>1516</v>
      </c>
      <c r="E365" s="24">
        <v>1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 cm="1">
        <f t="array" ref="R365">_xlfn.IFS(H365=1,1,K365=1,1,L365=1,1,M365=1,1,N365=1,1,P365=1,1,TRUE,0)</f>
        <v>0</v>
      </c>
      <c r="S365" s="35">
        <f>IF(AND(G365=1,R365=1),0,R365)</f>
        <v>0</v>
      </c>
      <c r="T365" s="53" t="s">
        <v>2</v>
      </c>
      <c r="U365" s="34" cm="1">
        <f t="array" ref="U365">_xlfn.IFS(T365="UNLIKELY", 1, T365="POSSIBLE", 1, T365="LIKELY",1, T365="VERY_LIKELY", 1, TRUE, 0)</f>
        <v>1</v>
      </c>
      <c r="V365" s="24" cm="1">
        <f t="array" ref="V365">_xlfn.IFS(T365="POSSIBLE", 1, T365="LIKELY",1, T365="VERY_LIKELY", 1, TRUE, 0)</f>
        <v>1</v>
      </c>
      <c r="W365" s="24" cm="1">
        <f t="array" ref="W365">_xlfn.IFS(T365="LIKELY",1, T365="VERY_LIKELY", 1, TRUE, 0)</f>
        <v>0</v>
      </c>
      <c r="X365" s="35" cm="1">
        <f t="array" ref="X365">_xlfn.IFS(T365="VERY_LIKELY", 1, TRUE, 0)</f>
        <v>0</v>
      </c>
    </row>
    <row r="366" spans="1:24" ht="20" customHeight="1" x14ac:dyDescent="0.2">
      <c r="A366" s="22" t="s">
        <v>758</v>
      </c>
      <c r="B366" s="49" t="str">
        <f>SUBSTITUTE(A366,"/Users/timomiessen/Desktop/imagesdk/blackwomen1/","Image_")</f>
        <v>Image_BW_74.jpg</v>
      </c>
      <c r="C366" s="41" t="s">
        <v>390</v>
      </c>
      <c r="D366" s="23" t="s">
        <v>1516</v>
      </c>
      <c r="E366" s="24">
        <v>1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 cm="1">
        <f t="array" ref="R366">_xlfn.IFS(H366=1,1,K366=1,1,L366=1,1,M366=1,1,N366=1,1,P366=1,1,TRUE,0)</f>
        <v>0</v>
      </c>
      <c r="S366" s="35">
        <f>IF(AND(G366=1,R366=1),0,R366)</f>
        <v>0</v>
      </c>
      <c r="T366" s="53" t="s">
        <v>1</v>
      </c>
      <c r="U366" s="34" cm="1">
        <f t="array" ref="U366">_xlfn.IFS(T366="UNLIKELY", 1, T366="POSSIBLE", 1, T366="LIKELY",1, T366="VERY_LIKELY", 1, TRUE, 0)</f>
        <v>1</v>
      </c>
      <c r="V366" s="24" cm="1">
        <f t="array" ref="V366">_xlfn.IFS(T366="POSSIBLE", 1, T366="LIKELY",1, T366="VERY_LIKELY", 1, TRUE, 0)</f>
        <v>0</v>
      </c>
      <c r="W366" s="24" cm="1">
        <f t="array" ref="W366">_xlfn.IFS(T366="LIKELY",1, T366="VERY_LIKELY", 1, TRUE, 0)</f>
        <v>0</v>
      </c>
      <c r="X366" s="35" cm="1">
        <f t="array" ref="X366">_xlfn.IFS(T366="VERY_LIKELY", 1, TRUE, 0)</f>
        <v>0</v>
      </c>
    </row>
    <row r="367" spans="1:24" ht="20" customHeight="1" x14ac:dyDescent="0.2">
      <c r="A367" s="22" t="s">
        <v>759</v>
      </c>
      <c r="B367" s="49" t="str">
        <f>SUBSTITUTE(A367,"/Users/timomiessen/Desktop/imagesdk/blackwomen1/","Image_")</f>
        <v>Image_BW_75.jpg</v>
      </c>
      <c r="C367" s="41" t="s">
        <v>390</v>
      </c>
      <c r="D367" s="23" t="s">
        <v>1516</v>
      </c>
      <c r="E367" s="24">
        <v>1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 cm="1">
        <f t="array" ref="R367">_xlfn.IFS(H367=1,1,K367=1,1,L367=1,1,M367=1,1,N367=1,1,P367=1,1,TRUE,0)</f>
        <v>0</v>
      </c>
      <c r="S367" s="35">
        <f>IF(AND(G367=1,R367=1),0,R367)</f>
        <v>0</v>
      </c>
      <c r="T367" s="53" t="s">
        <v>1</v>
      </c>
      <c r="U367" s="34" cm="1">
        <f t="array" ref="U367">_xlfn.IFS(T367="UNLIKELY", 1, T367="POSSIBLE", 1, T367="LIKELY",1, T367="VERY_LIKELY", 1, TRUE, 0)</f>
        <v>1</v>
      </c>
      <c r="V367" s="24" cm="1">
        <f t="array" ref="V367">_xlfn.IFS(T367="POSSIBLE", 1, T367="LIKELY",1, T367="VERY_LIKELY", 1, TRUE, 0)</f>
        <v>0</v>
      </c>
      <c r="W367" s="24" cm="1">
        <f t="array" ref="W367">_xlfn.IFS(T367="LIKELY",1, T367="VERY_LIKELY", 1, TRUE, 0)</f>
        <v>0</v>
      </c>
      <c r="X367" s="35" cm="1">
        <f t="array" ref="X367">_xlfn.IFS(T367="VERY_LIKELY", 1, TRUE, 0)</f>
        <v>0</v>
      </c>
    </row>
    <row r="368" spans="1:24" ht="20" customHeight="1" x14ac:dyDescent="0.2">
      <c r="A368" s="22" t="s">
        <v>760</v>
      </c>
      <c r="B368" s="49" t="str">
        <f>SUBSTITUTE(A368,"/Users/timomiessen/Desktop/imagesdk/blackwomen1/","Image_")</f>
        <v>Image_BW_76.jpg</v>
      </c>
      <c r="C368" s="41" t="s">
        <v>390</v>
      </c>
      <c r="D368" s="23" t="s">
        <v>1516</v>
      </c>
      <c r="E368" s="24">
        <v>1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 cm="1">
        <f t="array" ref="R368">_xlfn.IFS(H368=1,1,K368=1,1,L368=1,1,M368=1,1,N368=1,1,P368=1,1,TRUE,0)</f>
        <v>0</v>
      </c>
      <c r="S368" s="35">
        <f>IF(AND(G368=1,R368=1),0,R368)</f>
        <v>0</v>
      </c>
      <c r="T368" s="53" t="s">
        <v>1</v>
      </c>
      <c r="U368" s="34" cm="1">
        <f t="array" ref="U368">_xlfn.IFS(T368="UNLIKELY", 1, T368="POSSIBLE", 1, T368="LIKELY",1, T368="VERY_LIKELY", 1, TRUE, 0)</f>
        <v>1</v>
      </c>
      <c r="V368" s="24" cm="1">
        <f t="array" ref="V368">_xlfn.IFS(T368="POSSIBLE", 1, T368="LIKELY",1, T368="VERY_LIKELY", 1, TRUE, 0)</f>
        <v>0</v>
      </c>
      <c r="W368" s="24" cm="1">
        <f t="array" ref="W368">_xlfn.IFS(T368="LIKELY",1, T368="VERY_LIKELY", 1, TRUE, 0)</f>
        <v>0</v>
      </c>
      <c r="X368" s="35" cm="1">
        <f t="array" ref="X368">_xlfn.IFS(T368="VERY_LIKELY", 1, TRUE, 0)</f>
        <v>0</v>
      </c>
    </row>
    <row r="369" spans="1:24" ht="20" customHeight="1" x14ac:dyDescent="0.2">
      <c r="A369" s="22" t="s">
        <v>761</v>
      </c>
      <c r="B369" s="49" t="str">
        <f>SUBSTITUTE(A369,"/Users/timomiessen/Desktop/imagesdk/blackwomen1/","Image_")</f>
        <v>Image_BW_78.jpg</v>
      </c>
      <c r="C369" s="41" t="s">
        <v>390</v>
      </c>
      <c r="D369" s="23" t="s">
        <v>1516</v>
      </c>
      <c r="E369" s="24">
        <v>1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 cm="1">
        <f t="array" ref="R369">_xlfn.IFS(H369=1,1,K369=1,1,L369=1,1,M369=1,1,N369=1,1,P369=1,1,TRUE,0)</f>
        <v>0</v>
      </c>
      <c r="S369" s="35">
        <f>IF(AND(G369=1,R369=1),0,R369)</f>
        <v>0</v>
      </c>
      <c r="T369" s="53" t="s">
        <v>2</v>
      </c>
      <c r="U369" s="34" cm="1">
        <f t="array" ref="U369">_xlfn.IFS(T369="UNLIKELY", 1, T369="POSSIBLE", 1, T369="LIKELY",1, T369="VERY_LIKELY", 1, TRUE, 0)</f>
        <v>1</v>
      </c>
      <c r="V369" s="24" cm="1">
        <f t="array" ref="V369">_xlfn.IFS(T369="POSSIBLE", 1, T369="LIKELY",1, T369="VERY_LIKELY", 1, TRUE, 0)</f>
        <v>1</v>
      </c>
      <c r="W369" s="24" cm="1">
        <f t="array" ref="W369">_xlfn.IFS(T369="LIKELY",1, T369="VERY_LIKELY", 1, TRUE, 0)</f>
        <v>0</v>
      </c>
      <c r="X369" s="35" cm="1">
        <f t="array" ref="X369">_xlfn.IFS(T369="VERY_LIKELY", 1, TRUE, 0)</f>
        <v>0</v>
      </c>
    </row>
    <row r="370" spans="1:24" ht="20" customHeight="1" x14ac:dyDescent="0.2">
      <c r="A370" s="22" t="s">
        <v>762</v>
      </c>
      <c r="B370" s="49" t="str">
        <f>SUBSTITUTE(A370,"/Users/timomiessen/Desktop/imagesdk/blackwomen1/","Image_")</f>
        <v>Image_BW_79.jpg</v>
      </c>
      <c r="C370" s="41" t="s">
        <v>390</v>
      </c>
      <c r="D370" s="23" t="s">
        <v>1516</v>
      </c>
      <c r="E370" s="24">
        <v>1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 cm="1">
        <f t="array" ref="R370">_xlfn.IFS(H370=1,1,K370=1,1,L370=1,1,M370=1,1,N370=1,1,P370=1,1,TRUE,0)</f>
        <v>0</v>
      </c>
      <c r="S370" s="35">
        <f>IF(AND(G370=1,R370=1),0,R370)</f>
        <v>0</v>
      </c>
      <c r="T370" s="53" t="s">
        <v>4</v>
      </c>
      <c r="U370" s="34" cm="1">
        <f t="array" ref="U370">_xlfn.IFS(T370="UNLIKELY", 1, T370="POSSIBLE", 1, T370="LIKELY",1, T370="VERY_LIKELY", 1, TRUE, 0)</f>
        <v>0</v>
      </c>
      <c r="V370" s="24" cm="1">
        <f t="array" ref="V370">_xlfn.IFS(T370="POSSIBLE", 1, T370="LIKELY",1, T370="VERY_LIKELY", 1, TRUE, 0)</f>
        <v>0</v>
      </c>
      <c r="W370" s="24" cm="1">
        <f t="array" ref="W370">_xlfn.IFS(T370="LIKELY",1, T370="VERY_LIKELY", 1, TRUE, 0)</f>
        <v>0</v>
      </c>
      <c r="X370" s="35" cm="1">
        <f t="array" ref="X370">_xlfn.IFS(T370="VERY_LIKELY", 1, TRUE, 0)</f>
        <v>0</v>
      </c>
    </row>
    <row r="371" spans="1:24" ht="20" customHeight="1" x14ac:dyDescent="0.2">
      <c r="A371" s="22" t="s">
        <v>763</v>
      </c>
      <c r="B371" s="49" t="str">
        <f>SUBSTITUTE(A371,"/Users/timomiessen/Desktop/imagesdk/blackwomen1/","Image_")</f>
        <v>Image_BW_8.jpg</v>
      </c>
      <c r="C371" s="41" t="s">
        <v>390</v>
      </c>
      <c r="D371" s="23" t="s">
        <v>1516</v>
      </c>
      <c r="E371" s="24">
        <v>1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 cm="1">
        <f t="array" ref="R371">_xlfn.IFS(H371=1,1,K371=1,1,L371=1,1,M371=1,1,N371=1,1,P371=1,1,TRUE,0)</f>
        <v>0</v>
      </c>
      <c r="S371" s="35">
        <f>IF(AND(G371=1,R371=1),0,R371)</f>
        <v>0</v>
      </c>
      <c r="T371" s="53" t="s">
        <v>1</v>
      </c>
      <c r="U371" s="34" cm="1">
        <f t="array" ref="U371">_xlfn.IFS(T371="UNLIKELY", 1, T371="POSSIBLE", 1, T371="LIKELY",1, T371="VERY_LIKELY", 1, TRUE, 0)</f>
        <v>1</v>
      </c>
      <c r="V371" s="24" cm="1">
        <f t="array" ref="V371">_xlfn.IFS(T371="POSSIBLE", 1, T371="LIKELY",1, T371="VERY_LIKELY", 1, TRUE, 0)</f>
        <v>0</v>
      </c>
      <c r="W371" s="24" cm="1">
        <f t="array" ref="W371">_xlfn.IFS(T371="LIKELY",1, T371="VERY_LIKELY", 1, TRUE, 0)</f>
        <v>0</v>
      </c>
      <c r="X371" s="35" cm="1">
        <f t="array" ref="X371">_xlfn.IFS(T371="VERY_LIKELY", 1, TRUE, 0)</f>
        <v>0</v>
      </c>
    </row>
    <row r="372" spans="1:24" ht="20" customHeight="1" x14ac:dyDescent="0.2">
      <c r="A372" s="22" t="s">
        <v>764</v>
      </c>
      <c r="B372" s="49" t="str">
        <f>SUBSTITUTE(A372,"/Users/timomiessen/Desktop/imagesdk/blackwomen1/","Image_")</f>
        <v>Image_BW_80.jpg</v>
      </c>
      <c r="C372" s="41" t="s">
        <v>390</v>
      </c>
      <c r="D372" s="23" t="s">
        <v>1516</v>
      </c>
      <c r="E372" s="24">
        <v>1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 cm="1">
        <f t="array" ref="R372">_xlfn.IFS(H372=1,1,K372=1,1,L372=1,1,M372=1,1,N372=1,1,P372=1,1,TRUE,0)</f>
        <v>0</v>
      </c>
      <c r="S372" s="35">
        <f>IF(AND(G372=1,R372=1),0,R372)</f>
        <v>0</v>
      </c>
      <c r="T372" s="53" t="s">
        <v>1</v>
      </c>
      <c r="U372" s="34" cm="1">
        <f t="array" ref="U372">_xlfn.IFS(T372="UNLIKELY", 1, T372="POSSIBLE", 1, T372="LIKELY",1, T372="VERY_LIKELY", 1, TRUE, 0)</f>
        <v>1</v>
      </c>
      <c r="V372" s="24" cm="1">
        <f t="array" ref="V372">_xlfn.IFS(T372="POSSIBLE", 1, T372="LIKELY",1, T372="VERY_LIKELY", 1, TRUE, 0)</f>
        <v>0</v>
      </c>
      <c r="W372" s="24" cm="1">
        <f t="array" ref="W372">_xlfn.IFS(T372="LIKELY",1, T372="VERY_LIKELY", 1, TRUE, 0)</f>
        <v>0</v>
      </c>
      <c r="X372" s="35" cm="1">
        <f t="array" ref="X372">_xlfn.IFS(T372="VERY_LIKELY", 1, TRUE, 0)</f>
        <v>0</v>
      </c>
    </row>
    <row r="373" spans="1:24" ht="20" customHeight="1" x14ac:dyDescent="0.2">
      <c r="A373" s="22" t="s">
        <v>765</v>
      </c>
      <c r="B373" s="49" t="str">
        <f>SUBSTITUTE(A373,"/Users/timomiessen/Desktop/imagesdk/blackwomen1/","Image_")</f>
        <v>Image_BW_81.jpg</v>
      </c>
      <c r="C373" s="41" t="s">
        <v>390</v>
      </c>
      <c r="D373" s="23" t="s">
        <v>1516</v>
      </c>
      <c r="E373" s="24">
        <v>1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 cm="1">
        <f t="array" ref="R373">_xlfn.IFS(H373=1,1,K373=1,1,L373=1,1,M373=1,1,N373=1,1,P373=1,1,TRUE,0)</f>
        <v>0</v>
      </c>
      <c r="S373" s="35">
        <f>IF(AND(G373=1,R373=1),0,R373)</f>
        <v>0</v>
      </c>
      <c r="T373" s="53" t="s">
        <v>4</v>
      </c>
      <c r="U373" s="34" cm="1">
        <f t="array" ref="U373">_xlfn.IFS(T373="UNLIKELY", 1, T373="POSSIBLE", 1, T373="LIKELY",1, T373="VERY_LIKELY", 1, TRUE, 0)</f>
        <v>0</v>
      </c>
      <c r="V373" s="24" cm="1">
        <f t="array" ref="V373">_xlfn.IFS(T373="POSSIBLE", 1, T373="LIKELY",1, T373="VERY_LIKELY", 1, TRUE, 0)</f>
        <v>0</v>
      </c>
      <c r="W373" s="24" cm="1">
        <f t="array" ref="W373">_xlfn.IFS(T373="LIKELY",1, T373="VERY_LIKELY", 1, TRUE, 0)</f>
        <v>0</v>
      </c>
      <c r="X373" s="35" cm="1">
        <f t="array" ref="X373">_xlfn.IFS(T373="VERY_LIKELY", 1, TRUE, 0)</f>
        <v>0</v>
      </c>
    </row>
    <row r="374" spans="1:24" ht="20" customHeight="1" x14ac:dyDescent="0.2">
      <c r="A374" s="22" t="s">
        <v>766</v>
      </c>
      <c r="B374" s="49" t="str">
        <f>SUBSTITUTE(A374,"/Users/timomiessen/Desktop/imagesdk/blackwomen1/","Image_")</f>
        <v>Image_BW_82.jpg</v>
      </c>
      <c r="C374" s="41" t="s">
        <v>390</v>
      </c>
      <c r="D374" s="23" t="s">
        <v>1516</v>
      </c>
      <c r="E374" s="24">
        <v>1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 cm="1">
        <f t="array" ref="R374">_xlfn.IFS(H374=1,1,K374=1,1,L374=1,1,M374=1,1,N374=1,1,P374=1,1,TRUE,0)</f>
        <v>0</v>
      </c>
      <c r="S374" s="35">
        <f>IF(AND(G374=1,R374=1),0,R374)</f>
        <v>0</v>
      </c>
      <c r="T374" s="53" t="s">
        <v>113</v>
      </c>
      <c r="U374" s="34" cm="1">
        <f t="array" ref="U374">_xlfn.IFS(T374="UNLIKELY", 1, T374="POSSIBLE", 1, T374="LIKELY",1, T374="VERY_LIKELY", 1, TRUE, 0)</f>
        <v>1</v>
      </c>
      <c r="V374" s="24" cm="1">
        <f t="array" ref="V374">_xlfn.IFS(T374="POSSIBLE", 1, T374="LIKELY",1, T374="VERY_LIKELY", 1, TRUE, 0)</f>
        <v>1</v>
      </c>
      <c r="W374" s="24" cm="1">
        <f t="array" ref="W374">_xlfn.IFS(T374="LIKELY",1, T374="VERY_LIKELY", 1, TRUE, 0)</f>
        <v>1</v>
      </c>
      <c r="X374" s="35" cm="1">
        <f t="array" ref="X374">_xlfn.IFS(T374="VERY_LIKELY", 1, TRUE, 0)</f>
        <v>1</v>
      </c>
    </row>
    <row r="375" spans="1:24" ht="20" customHeight="1" x14ac:dyDescent="0.2">
      <c r="A375" s="22" t="s">
        <v>767</v>
      </c>
      <c r="B375" s="49" t="str">
        <f>SUBSTITUTE(A375,"/Users/timomiessen/Desktop/imagesdk/blackwomen1/","Image_")</f>
        <v>Image_BW_83.jpg</v>
      </c>
      <c r="C375" s="41" t="s">
        <v>390</v>
      </c>
      <c r="D375" s="23" t="s">
        <v>1516</v>
      </c>
      <c r="E375" s="24">
        <v>1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 cm="1">
        <f t="array" ref="R375">_xlfn.IFS(H375=1,1,K375=1,1,L375=1,1,M375=1,1,N375=1,1,P375=1,1,TRUE,0)</f>
        <v>0</v>
      </c>
      <c r="S375" s="35">
        <f>IF(AND(G375=1,R375=1),0,R375)</f>
        <v>0</v>
      </c>
      <c r="T375" s="53" t="s">
        <v>2</v>
      </c>
      <c r="U375" s="34" cm="1">
        <f t="array" ref="U375">_xlfn.IFS(T375="UNLIKELY", 1, T375="POSSIBLE", 1, T375="LIKELY",1, T375="VERY_LIKELY", 1, TRUE, 0)</f>
        <v>1</v>
      </c>
      <c r="V375" s="24" cm="1">
        <f t="array" ref="V375">_xlfn.IFS(T375="POSSIBLE", 1, T375="LIKELY",1, T375="VERY_LIKELY", 1, TRUE, 0)</f>
        <v>1</v>
      </c>
      <c r="W375" s="24" cm="1">
        <f t="array" ref="W375">_xlfn.IFS(T375="LIKELY",1, T375="VERY_LIKELY", 1, TRUE, 0)</f>
        <v>0</v>
      </c>
      <c r="X375" s="35" cm="1">
        <f t="array" ref="X375">_xlfn.IFS(T375="VERY_LIKELY", 1, TRUE, 0)</f>
        <v>0</v>
      </c>
    </row>
    <row r="376" spans="1:24" ht="20" customHeight="1" x14ac:dyDescent="0.2">
      <c r="A376" s="22" t="s">
        <v>768</v>
      </c>
      <c r="B376" s="49" t="str">
        <f>SUBSTITUTE(A376,"/Users/timomiessen/Desktop/imagesdk/blackwomen1/","Image_")</f>
        <v>Image_BW_84.jpg</v>
      </c>
      <c r="C376" s="41" t="s">
        <v>390</v>
      </c>
      <c r="D376" s="23" t="s">
        <v>1516</v>
      </c>
      <c r="E376" s="24">
        <v>1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 cm="1">
        <f t="array" ref="R376">_xlfn.IFS(H376=1,1,K376=1,1,L376=1,1,M376=1,1,N376=1,1,P376=1,1,TRUE,0)</f>
        <v>0</v>
      </c>
      <c r="S376" s="35">
        <f>IF(AND(G376=1,R376=1),0,R376)</f>
        <v>0</v>
      </c>
      <c r="T376" s="53" t="s">
        <v>4</v>
      </c>
      <c r="U376" s="34" cm="1">
        <f t="array" ref="U376">_xlfn.IFS(T376="UNLIKELY", 1, T376="POSSIBLE", 1, T376="LIKELY",1, T376="VERY_LIKELY", 1, TRUE, 0)</f>
        <v>0</v>
      </c>
      <c r="V376" s="24" cm="1">
        <f t="array" ref="V376">_xlfn.IFS(T376="POSSIBLE", 1, T376="LIKELY",1, T376="VERY_LIKELY", 1, TRUE, 0)</f>
        <v>0</v>
      </c>
      <c r="W376" s="24" cm="1">
        <f t="array" ref="W376">_xlfn.IFS(T376="LIKELY",1, T376="VERY_LIKELY", 1, TRUE, 0)</f>
        <v>0</v>
      </c>
      <c r="X376" s="35" cm="1">
        <f t="array" ref="X376">_xlfn.IFS(T376="VERY_LIKELY", 1, TRUE, 0)</f>
        <v>0</v>
      </c>
    </row>
    <row r="377" spans="1:24" ht="20" customHeight="1" x14ac:dyDescent="0.2">
      <c r="A377" s="22" t="s">
        <v>769</v>
      </c>
      <c r="B377" s="49" t="str">
        <f>SUBSTITUTE(A377,"/Users/timomiessen/Desktop/imagesdk/blackwomen1/","Image_")</f>
        <v>Image_BW_85.jpg</v>
      </c>
      <c r="C377" s="41" t="s">
        <v>390</v>
      </c>
      <c r="D377" s="23" t="s">
        <v>1516</v>
      </c>
      <c r="E377" s="24">
        <v>1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 cm="1">
        <f t="array" ref="R377">_xlfn.IFS(H377=1,1,K377=1,1,L377=1,1,M377=1,1,N377=1,1,P377=1,1,TRUE,0)</f>
        <v>0</v>
      </c>
      <c r="S377" s="35">
        <f>IF(AND(G377=1,R377=1),0,R377)</f>
        <v>0</v>
      </c>
      <c r="T377" s="53" t="s">
        <v>1</v>
      </c>
      <c r="U377" s="34" cm="1">
        <f t="array" ref="U377">_xlfn.IFS(T377="UNLIKELY", 1, T377="POSSIBLE", 1, T377="LIKELY",1, T377="VERY_LIKELY", 1, TRUE, 0)</f>
        <v>1</v>
      </c>
      <c r="V377" s="24" cm="1">
        <f t="array" ref="V377">_xlfn.IFS(T377="POSSIBLE", 1, T377="LIKELY",1, T377="VERY_LIKELY", 1, TRUE, 0)</f>
        <v>0</v>
      </c>
      <c r="W377" s="24" cm="1">
        <f t="array" ref="W377">_xlfn.IFS(T377="LIKELY",1, T377="VERY_LIKELY", 1, TRUE, 0)</f>
        <v>0</v>
      </c>
      <c r="X377" s="35" cm="1">
        <f t="array" ref="X377">_xlfn.IFS(T377="VERY_LIKELY", 1, TRUE, 0)</f>
        <v>0</v>
      </c>
    </row>
    <row r="378" spans="1:24" ht="20" customHeight="1" x14ac:dyDescent="0.2">
      <c r="A378" s="22" t="s">
        <v>770</v>
      </c>
      <c r="B378" s="49" t="str">
        <f>SUBSTITUTE(A378,"/Users/timomiessen/Desktop/imagesdk/blackwomen1/","Image_")</f>
        <v>Image_BW_86.jpg</v>
      </c>
      <c r="C378" s="41" t="s">
        <v>390</v>
      </c>
      <c r="D378" s="23" t="s">
        <v>1516</v>
      </c>
      <c r="E378" s="24">
        <v>1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 cm="1">
        <f t="array" ref="R378">_xlfn.IFS(H378=1,1,K378=1,1,L378=1,1,M378=1,1,N378=1,1,P378=1,1,TRUE,0)</f>
        <v>0</v>
      </c>
      <c r="S378" s="35">
        <f>IF(AND(G378=1,R378=1),0,R378)</f>
        <v>0</v>
      </c>
      <c r="T378" s="53" t="s">
        <v>1</v>
      </c>
      <c r="U378" s="34" cm="1">
        <f t="array" ref="U378">_xlfn.IFS(T378="UNLIKELY", 1, T378="POSSIBLE", 1, T378="LIKELY",1, T378="VERY_LIKELY", 1, TRUE, 0)</f>
        <v>1</v>
      </c>
      <c r="V378" s="24" cm="1">
        <f t="array" ref="V378">_xlfn.IFS(T378="POSSIBLE", 1, T378="LIKELY",1, T378="VERY_LIKELY", 1, TRUE, 0)</f>
        <v>0</v>
      </c>
      <c r="W378" s="24" cm="1">
        <f t="array" ref="W378">_xlfn.IFS(T378="LIKELY",1, T378="VERY_LIKELY", 1, TRUE, 0)</f>
        <v>0</v>
      </c>
      <c r="X378" s="35" cm="1">
        <f t="array" ref="X378">_xlfn.IFS(T378="VERY_LIKELY", 1, TRUE, 0)</f>
        <v>0</v>
      </c>
    </row>
    <row r="379" spans="1:24" ht="20" customHeight="1" x14ac:dyDescent="0.2">
      <c r="A379" s="22" t="s">
        <v>771</v>
      </c>
      <c r="B379" s="49" t="str">
        <f>SUBSTITUTE(A379,"/Users/timomiessen/Desktop/imagesdk/blackwomen1/","Image_")</f>
        <v>Image_BW_87.jpg</v>
      </c>
      <c r="C379" s="41" t="s">
        <v>390</v>
      </c>
      <c r="D379" s="23" t="s">
        <v>1516</v>
      </c>
      <c r="E379" s="24">
        <v>1</v>
      </c>
      <c r="F379" s="24">
        <v>0</v>
      </c>
      <c r="G379" s="24">
        <v>0</v>
      </c>
      <c r="H379" s="24">
        <v>0</v>
      </c>
      <c r="I379" s="24">
        <v>0</v>
      </c>
      <c r="J379" s="24">
        <v>0</v>
      </c>
      <c r="K379" s="24">
        <v>0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 cm="1">
        <f t="array" ref="R379">_xlfn.IFS(H379=1,1,K379=1,1,L379=1,1,M379=1,1,N379=1,1,P379=1,1,TRUE,0)</f>
        <v>0</v>
      </c>
      <c r="S379" s="35">
        <f>IF(AND(G379=1,R379=1),0,R379)</f>
        <v>0</v>
      </c>
      <c r="T379" s="53" t="s">
        <v>2</v>
      </c>
      <c r="U379" s="34" cm="1">
        <f t="array" ref="U379">_xlfn.IFS(T379="UNLIKELY", 1, T379="POSSIBLE", 1, T379="LIKELY",1, T379="VERY_LIKELY", 1, TRUE, 0)</f>
        <v>1</v>
      </c>
      <c r="V379" s="24" cm="1">
        <f t="array" ref="V379">_xlfn.IFS(T379="POSSIBLE", 1, T379="LIKELY",1, T379="VERY_LIKELY", 1, TRUE, 0)</f>
        <v>1</v>
      </c>
      <c r="W379" s="24" cm="1">
        <f t="array" ref="W379">_xlfn.IFS(T379="LIKELY",1, T379="VERY_LIKELY", 1, TRUE, 0)</f>
        <v>0</v>
      </c>
      <c r="X379" s="35" cm="1">
        <f t="array" ref="X379">_xlfn.IFS(T379="VERY_LIKELY", 1, TRUE, 0)</f>
        <v>0</v>
      </c>
    </row>
    <row r="380" spans="1:24" ht="20" customHeight="1" x14ac:dyDescent="0.2">
      <c r="A380" s="22" t="s">
        <v>772</v>
      </c>
      <c r="B380" s="49" t="str">
        <f>SUBSTITUTE(A380,"/Users/timomiessen/Desktop/imagesdk/blackwomen1/","Image_")</f>
        <v>Image_BW_88.jpg</v>
      </c>
      <c r="C380" s="41" t="s">
        <v>390</v>
      </c>
      <c r="D380" s="23" t="s">
        <v>1516</v>
      </c>
      <c r="E380" s="24">
        <v>1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 cm="1">
        <f t="array" ref="R380">_xlfn.IFS(H380=1,1,K380=1,1,L380=1,1,M380=1,1,N380=1,1,P380=1,1,TRUE,0)</f>
        <v>0</v>
      </c>
      <c r="S380" s="35">
        <f>IF(AND(G380=1,R380=1),0,R380)</f>
        <v>0</v>
      </c>
      <c r="T380" s="53" t="s">
        <v>1</v>
      </c>
      <c r="U380" s="34" cm="1">
        <f t="array" ref="U380">_xlfn.IFS(T380="UNLIKELY", 1, T380="POSSIBLE", 1, T380="LIKELY",1, T380="VERY_LIKELY", 1, TRUE, 0)</f>
        <v>1</v>
      </c>
      <c r="V380" s="24" cm="1">
        <f t="array" ref="V380">_xlfn.IFS(T380="POSSIBLE", 1, T380="LIKELY",1, T380="VERY_LIKELY", 1, TRUE, 0)</f>
        <v>0</v>
      </c>
      <c r="W380" s="24" cm="1">
        <f t="array" ref="W380">_xlfn.IFS(T380="LIKELY",1, T380="VERY_LIKELY", 1, TRUE, 0)</f>
        <v>0</v>
      </c>
      <c r="X380" s="35" cm="1">
        <f t="array" ref="X380">_xlfn.IFS(T380="VERY_LIKELY", 1, TRUE, 0)</f>
        <v>0</v>
      </c>
    </row>
    <row r="381" spans="1:24" ht="20" customHeight="1" x14ac:dyDescent="0.2">
      <c r="A381" s="22" t="s">
        <v>774</v>
      </c>
      <c r="B381" s="49" t="str">
        <f>SUBSTITUTE(A381,"/Users/timomiessen/Desktop/imagesdk/blackwomen1/","Image_")</f>
        <v>Image_BW_9.jpg</v>
      </c>
      <c r="C381" s="41" t="s">
        <v>390</v>
      </c>
      <c r="D381" s="23" t="s">
        <v>1516</v>
      </c>
      <c r="E381" s="24">
        <v>1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 cm="1">
        <f t="array" ref="R381">_xlfn.IFS(H381=1,1,K381=1,1,L381=1,1,M381=1,1,N381=1,1,P381=1,1,TRUE,0)</f>
        <v>0</v>
      </c>
      <c r="S381" s="35">
        <f>IF(AND(G381=1,R381=1),0,R381)</f>
        <v>0</v>
      </c>
      <c r="T381" s="53" t="s">
        <v>1</v>
      </c>
      <c r="U381" s="34" cm="1">
        <f t="array" ref="U381">_xlfn.IFS(T381="UNLIKELY", 1, T381="POSSIBLE", 1, T381="LIKELY",1, T381="VERY_LIKELY", 1, TRUE, 0)</f>
        <v>1</v>
      </c>
      <c r="V381" s="24" cm="1">
        <f t="array" ref="V381">_xlfn.IFS(T381="POSSIBLE", 1, T381="LIKELY",1, T381="VERY_LIKELY", 1, TRUE, 0)</f>
        <v>0</v>
      </c>
      <c r="W381" s="24" cm="1">
        <f t="array" ref="W381">_xlfn.IFS(T381="LIKELY",1, T381="VERY_LIKELY", 1, TRUE, 0)</f>
        <v>0</v>
      </c>
      <c r="X381" s="35" cm="1">
        <f t="array" ref="X381">_xlfn.IFS(T381="VERY_LIKELY", 1, TRUE, 0)</f>
        <v>0</v>
      </c>
    </row>
    <row r="382" spans="1:24" ht="20" customHeight="1" x14ac:dyDescent="0.2">
      <c r="A382" s="22" t="s">
        <v>775</v>
      </c>
      <c r="B382" s="49" t="str">
        <f>SUBSTITUTE(A382,"/Users/timomiessen/Desktop/imagesdk/blackwomen1/","Image_")</f>
        <v>Image_BW_90.jpg</v>
      </c>
      <c r="C382" s="41" t="s">
        <v>390</v>
      </c>
      <c r="D382" s="23" t="s">
        <v>1516</v>
      </c>
      <c r="E382" s="24">
        <v>1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 cm="1">
        <f t="array" ref="R382">_xlfn.IFS(H382=1,1,K382=1,1,L382=1,1,M382=1,1,N382=1,1,P382=1,1,TRUE,0)</f>
        <v>0</v>
      </c>
      <c r="S382" s="35">
        <f>IF(AND(G382=1,R382=1),0,R382)</f>
        <v>0</v>
      </c>
      <c r="T382" s="53" t="s">
        <v>1</v>
      </c>
      <c r="U382" s="34" cm="1">
        <f t="array" ref="U382">_xlfn.IFS(T382="UNLIKELY", 1, T382="POSSIBLE", 1, T382="LIKELY",1, T382="VERY_LIKELY", 1, TRUE, 0)</f>
        <v>1</v>
      </c>
      <c r="V382" s="24" cm="1">
        <f t="array" ref="V382">_xlfn.IFS(T382="POSSIBLE", 1, T382="LIKELY",1, T382="VERY_LIKELY", 1, TRUE, 0)</f>
        <v>0</v>
      </c>
      <c r="W382" s="24" cm="1">
        <f t="array" ref="W382">_xlfn.IFS(T382="LIKELY",1, T382="VERY_LIKELY", 1, TRUE, 0)</f>
        <v>0</v>
      </c>
      <c r="X382" s="35" cm="1">
        <f t="array" ref="X382">_xlfn.IFS(T382="VERY_LIKELY", 1, TRUE, 0)</f>
        <v>0</v>
      </c>
    </row>
    <row r="383" spans="1:24" ht="20" customHeight="1" x14ac:dyDescent="0.2">
      <c r="A383" s="22" t="s">
        <v>776</v>
      </c>
      <c r="B383" s="49" t="str">
        <f>SUBSTITUTE(A383,"/Users/timomiessen/Desktop/imagesdk/blackwomen1/","Image_")</f>
        <v>Image_BW_91.jpg</v>
      </c>
      <c r="C383" s="41" t="s">
        <v>390</v>
      </c>
      <c r="D383" s="23" t="s">
        <v>1516</v>
      </c>
      <c r="E383" s="24">
        <v>1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 cm="1">
        <f t="array" ref="R383">_xlfn.IFS(H383=1,1,K383=1,1,L383=1,1,M383=1,1,N383=1,1,P383=1,1,TRUE,0)</f>
        <v>0</v>
      </c>
      <c r="S383" s="35">
        <f>IF(AND(G383=1,R383=1),0,R383)</f>
        <v>0</v>
      </c>
      <c r="T383" s="53" t="s">
        <v>2</v>
      </c>
      <c r="U383" s="34" cm="1">
        <f t="array" ref="U383">_xlfn.IFS(T383="UNLIKELY", 1, T383="POSSIBLE", 1, T383="LIKELY",1, T383="VERY_LIKELY", 1, TRUE, 0)</f>
        <v>1</v>
      </c>
      <c r="V383" s="24" cm="1">
        <f t="array" ref="V383">_xlfn.IFS(T383="POSSIBLE", 1, T383="LIKELY",1, T383="VERY_LIKELY", 1, TRUE, 0)</f>
        <v>1</v>
      </c>
      <c r="W383" s="24" cm="1">
        <f t="array" ref="W383">_xlfn.IFS(T383="LIKELY",1, T383="VERY_LIKELY", 1, TRUE, 0)</f>
        <v>0</v>
      </c>
      <c r="X383" s="35" cm="1">
        <f t="array" ref="X383">_xlfn.IFS(T383="VERY_LIKELY", 1, TRUE, 0)</f>
        <v>0</v>
      </c>
    </row>
    <row r="384" spans="1:24" ht="20" customHeight="1" x14ac:dyDescent="0.2">
      <c r="A384" s="22" t="s">
        <v>777</v>
      </c>
      <c r="B384" s="49" t="str">
        <f>SUBSTITUTE(A384,"/Users/timomiessen/Desktop/imagesdk/blackwomen1/","Image_")</f>
        <v>Image_BW_92.jpg</v>
      </c>
      <c r="C384" s="41" t="s">
        <v>390</v>
      </c>
      <c r="D384" s="23" t="s">
        <v>1516</v>
      </c>
      <c r="E384" s="24">
        <v>1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 cm="1">
        <f t="array" ref="R384">_xlfn.IFS(H384=1,1,K384=1,1,L384=1,1,M384=1,1,N384=1,1,P384=1,1,TRUE,0)</f>
        <v>0</v>
      </c>
      <c r="S384" s="35">
        <f>IF(AND(G384=1,R384=1),0,R384)</f>
        <v>0</v>
      </c>
      <c r="T384" s="53" t="s">
        <v>1</v>
      </c>
      <c r="U384" s="34" cm="1">
        <f t="array" ref="U384">_xlfn.IFS(T384="UNLIKELY", 1, T384="POSSIBLE", 1, T384="LIKELY",1, T384="VERY_LIKELY", 1, TRUE, 0)</f>
        <v>1</v>
      </c>
      <c r="V384" s="24" cm="1">
        <f t="array" ref="V384">_xlfn.IFS(T384="POSSIBLE", 1, T384="LIKELY",1, T384="VERY_LIKELY", 1, TRUE, 0)</f>
        <v>0</v>
      </c>
      <c r="W384" s="24" cm="1">
        <f t="array" ref="W384">_xlfn.IFS(T384="LIKELY",1, T384="VERY_LIKELY", 1, TRUE, 0)</f>
        <v>0</v>
      </c>
      <c r="X384" s="35" cm="1">
        <f t="array" ref="X384">_xlfn.IFS(T384="VERY_LIKELY", 1, TRUE, 0)</f>
        <v>0</v>
      </c>
    </row>
    <row r="385" spans="1:24" ht="20" customHeight="1" x14ac:dyDescent="0.2">
      <c r="A385" s="22" t="s">
        <v>778</v>
      </c>
      <c r="B385" s="49" t="str">
        <f>SUBSTITUTE(A385,"/Users/timomiessen/Desktop/imagesdk/blackwomen1/","Image_")</f>
        <v>Image_BW_93.jpg</v>
      </c>
      <c r="C385" s="41" t="s">
        <v>390</v>
      </c>
      <c r="D385" s="23" t="s">
        <v>1516</v>
      </c>
      <c r="E385" s="24">
        <v>1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 cm="1">
        <f t="array" ref="R385">_xlfn.IFS(H385=1,1,K385=1,1,L385=1,1,M385=1,1,N385=1,1,P385=1,1,TRUE,0)</f>
        <v>0</v>
      </c>
      <c r="S385" s="35">
        <f>IF(AND(G385=1,R385=1),0,R385)</f>
        <v>0</v>
      </c>
      <c r="T385" s="53" t="s">
        <v>1</v>
      </c>
      <c r="U385" s="34" cm="1">
        <f t="array" ref="U385">_xlfn.IFS(T385="UNLIKELY", 1, T385="POSSIBLE", 1, T385="LIKELY",1, T385="VERY_LIKELY", 1, TRUE, 0)</f>
        <v>1</v>
      </c>
      <c r="V385" s="24" cm="1">
        <f t="array" ref="V385">_xlfn.IFS(T385="POSSIBLE", 1, T385="LIKELY",1, T385="VERY_LIKELY", 1, TRUE, 0)</f>
        <v>0</v>
      </c>
      <c r="W385" s="24" cm="1">
        <f t="array" ref="W385">_xlfn.IFS(T385="LIKELY",1, T385="VERY_LIKELY", 1, TRUE, 0)</f>
        <v>0</v>
      </c>
      <c r="X385" s="35" cm="1">
        <f t="array" ref="X385">_xlfn.IFS(T385="VERY_LIKELY", 1, TRUE, 0)</f>
        <v>0</v>
      </c>
    </row>
    <row r="386" spans="1:24" ht="20" customHeight="1" x14ac:dyDescent="0.2">
      <c r="A386" s="22" t="s">
        <v>779</v>
      </c>
      <c r="B386" s="49" t="str">
        <f>SUBSTITUTE(A386,"/Users/timomiessen/Desktop/imagesdk/blackwomen1/","Image_")</f>
        <v>Image_BW_94.jpg</v>
      </c>
      <c r="C386" s="41" t="s">
        <v>390</v>
      </c>
      <c r="D386" s="23" t="s">
        <v>1516</v>
      </c>
      <c r="E386" s="24">
        <v>1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 cm="1">
        <f t="array" ref="R386">_xlfn.IFS(H386=1,1,K386=1,1,L386=1,1,M386=1,1,N386=1,1,P386=1,1,TRUE,0)</f>
        <v>0</v>
      </c>
      <c r="S386" s="35">
        <f>IF(AND(G386=1,R386=1),0,R386)</f>
        <v>0</v>
      </c>
      <c r="T386" s="53" t="s">
        <v>113</v>
      </c>
      <c r="U386" s="34" cm="1">
        <f t="array" ref="U386">_xlfn.IFS(T386="UNLIKELY", 1, T386="POSSIBLE", 1, T386="LIKELY",1, T386="VERY_LIKELY", 1, TRUE, 0)</f>
        <v>1</v>
      </c>
      <c r="V386" s="24" cm="1">
        <f t="array" ref="V386">_xlfn.IFS(T386="POSSIBLE", 1, T386="LIKELY",1, T386="VERY_LIKELY", 1, TRUE, 0)</f>
        <v>1</v>
      </c>
      <c r="W386" s="24" cm="1">
        <f t="array" ref="W386">_xlfn.IFS(T386="LIKELY",1, T386="VERY_LIKELY", 1, TRUE, 0)</f>
        <v>1</v>
      </c>
      <c r="X386" s="35" cm="1">
        <f t="array" ref="X386">_xlfn.IFS(T386="VERY_LIKELY", 1, TRUE, 0)</f>
        <v>1</v>
      </c>
    </row>
    <row r="387" spans="1:24" ht="20" customHeight="1" x14ac:dyDescent="0.2">
      <c r="A387" s="22" t="s">
        <v>780</v>
      </c>
      <c r="B387" s="49" t="str">
        <f>SUBSTITUTE(A387,"/Users/timomiessen/Desktop/imagesdk/blackwomen1/","Image_")</f>
        <v>Image_BW_95.jpg</v>
      </c>
      <c r="C387" s="41" t="s">
        <v>390</v>
      </c>
      <c r="D387" s="23" t="s">
        <v>1516</v>
      </c>
      <c r="E387" s="24">
        <v>1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 cm="1">
        <f t="array" ref="R387">_xlfn.IFS(H387=1,1,K387=1,1,L387=1,1,M387=1,1,N387=1,1,P387=1,1,TRUE,0)</f>
        <v>0</v>
      </c>
      <c r="S387" s="35">
        <f>IF(AND(G387=1,R387=1),0,R387)</f>
        <v>0</v>
      </c>
      <c r="T387" s="53" t="s">
        <v>113</v>
      </c>
      <c r="U387" s="34" cm="1">
        <f t="array" ref="U387">_xlfn.IFS(T387="UNLIKELY", 1, T387="POSSIBLE", 1, T387="LIKELY",1, T387="VERY_LIKELY", 1, TRUE, 0)</f>
        <v>1</v>
      </c>
      <c r="V387" s="24" cm="1">
        <f t="array" ref="V387">_xlfn.IFS(T387="POSSIBLE", 1, T387="LIKELY",1, T387="VERY_LIKELY", 1, TRUE, 0)</f>
        <v>1</v>
      </c>
      <c r="W387" s="24" cm="1">
        <f t="array" ref="W387">_xlfn.IFS(T387="LIKELY",1, T387="VERY_LIKELY", 1, TRUE, 0)</f>
        <v>1</v>
      </c>
      <c r="X387" s="35" cm="1">
        <f t="array" ref="X387">_xlfn.IFS(T387="VERY_LIKELY", 1, TRUE, 0)</f>
        <v>1</v>
      </c>
    </row>
    <row r="388" spans="1:24" ht="20" customHeight="1" x14ac:dyDescent="0.2">
      <c r="A388" s="22" t="s">
        <v>781</v>
      </c>
      <c r="B388" s="49" t="str">
        <f>SUBSTITUTE(A388,"/Users/timomiessen/Desktop/imagesdk/blackwomen1/","Image_")</f>
        <v>Image_BW_96.jpg</v>
      </c>
      <c r="C388" s="41" t="s">
        <v>390</v>
      </c>
      <c r="D388" s="23" t="s">
        <v>1516</v>
      </c>
      <c r="E388" s="24">
        <v>1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 cm="1">
        <f t="array" ref="R388">_xlfn.IFS(H388=1,1,K388=1,1,L388=1,1,M388=1,1,N388=1,1,P388=1,1,TRUE,0)</f>
        <v>0</v>
      </c>
      <c r="S388" s="35">
        <f>IF(AND(G388=1,R388=1),0,R388)</f>
        <v>0</v>
      </c>
      <c r="T388" s="53" t="s">
        <v>1</v>
      </c>
      <c r="U388" s="34" cm="1">
        <f t="array" ref="U388">_xlfn.IFS(T388="UNLIKELY", 1, T388="POSSIBLE", 1, T388="LIKELY",1, T388="VERY_LIKELY", 1, TRUE, 0)</f>
        <v>1</v>
      </c>
      <c r="V388" s="24" cm="1">
        <f t="array" ref="V388">_xlfn.IFS(T388="POSSIBLE", 1, T388="LIKELY",1, T388="VERY_LIKELY", 1, TRUE, 0)</f>
        <v>0</v>
      </c>
      <c r="W388" s="24" cm="1">
        <f t="array" ref="W388">_xlfn.IFS(T388="LIKELY",1, T388="VERY_LIKELY", 1, TRUE, 0)</f>
        <v>0</v>
      </c>
      <c r="X388" s="35" cm="1">
        <f t="array" ref="X388">_xlfn.IFS(T388="VERY_LIKELY", 1, TRUE, 0)</f>
        <v>0</v>
      </c>
    </row>
    <row r="389" spans="1:24" ht="20" customHeight="1" x14ac:dyDescent="0.2">
      <c r="A389" s="22" t="s">
        <v>782</v>
      </c>
      <c r="B389" s="49" t="str">
        <f>SUBSTITUTE(A389,"/Users/timomiessen/Desktop/imagesdk/blackwomen1/","Image_")</f>
        <v>Image_BW_97.jpg</v>
      </c>
      <c r="C389" s="41" t="s">
        <v>390</v>
      </c>
      <c r="D389" s="23" t="s">
        <v>1516</v>
      </c>
      <c r="E389" s="24">
        <v>1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 cm="1">
        <f t="array" ref="R389">_xlfn.IFS(H389=1,1,K389=1,1,L389=1,1,M389=1,1,N389=1,1,P389=1,1,TRUE,0)</f>
        <v>0</v>
      </c>
      <c r="S389" s="35">
        <f>IF(AND(G389=1,R389=1),0,R389)</f>
        <v>0</v>
      </c>
      <c r="T389" s="53" t="s">
        <v>1</v>
      </c>
      <c r="U389" s="34" cm="1">
        <f t="array" ref="U389">_xlfn.IFS(T389="UNLIKELY", 1, T389="POSSIBLE", 1, T389="LIKELY",1, T389="VERY_LIKELY", 1, TRUE, 0)</f>
        <v>1</v>
      </c>
      <c r="V389" s="24" cm="1">
        <f t="array" ref="V389">_xlfn.IFS(T389="POSSIBLE", 1, T389="LIKELY",1, T389="VERY_LIKELY", 1, TRUE, 0)</f>
        <v>0</v>
      </c>
      <c r="W389" s="24" cm="1">
        <f t="array" ref="W389">_xlfn.IFS(T389="LIKELY",1, T389="VERY_LIKELY", 1, TRUE, 0)</f>
        <v>0</v>
      </c>
      <c r="X389" s="35" cm="1">
        <f t="array" ref="X389">_xlfn.IFS(T389="VERY_LIKELY", 1, TRUE, 0)</f>
        <v>0</v>
      </c>
    </row>
    <row r="390" spans="1:24" ht="20" customHeight="1" x14ac:dyDescent="0.2">
      <c r="A390" s="22" t="s">
        <v>783</v>
      </c>
      <c r="B390" s="49" t="str">
        <f>SUBSTITUTE(A390,"/Users/timomiessen/Desktop/imagesdk/blackwomen1/","Image_")</f>
        <v>Image_BW_98.jpg</v>
      </c>
      <c r="C390" s="41" t="s">
        <v>390</v>
      </c>
      <c r="D390" s="23" t="s">
        <v>1516</v>
      </c>
      <c r="E390" s="24">
        <v>1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 cm="1">
        <f t="array" ref="R390">_xlfn.IFS(H390=1,1,K390=1,1,L390=1,1,M390=1,1,N390=1,1,P390=1,1,TRUE,0)</f>
        <v>0</v>
      </c>
      <c r="S390" s="35">
        <f>IF(AND(G390=1,R390=1),0,R390)</f>
        <v>0</v>
      </c>
      <c r="T390" s="53" t="s">
        <v>4</v>
      </c>
      <c r="U390" s="34" cm="1">
        <f t="array" ref="U390">_xlfn.IFS(T390="UNLIKELY", 1, T390="POSSIBLE", 1, T390="LIKELY",1, T390="VERY_LIKELY", 1, TRUE, 0)</f>
        <v>0</v>
      </c>
      <c r="V390" s="24" cm="1">
        <f t="array" ref="V390">_xlfn.IFS(T390="POSSIBLE", 1, T390="LIKELY",1, T390="VERY_LIKELY", 1, TRUE, 0)</f>
        <v>0</v>
      </c>
      <c r="W390" s="24" cm="1">
        <f t="array" ref="W390">_xlfn.IFS(T390="LIKELY",1, T390="VERY_LIKELY", 1, TRUE, 0)</f>
        <v>0</v>
      </c>
      <c r="X390" s="35" cm="1">
        <f t="array" ref="X390">_xlfn.IFS(T390="VERY_LIKELY", 1, TRUE, 0)</f>
        <v>0</v>
      </c>
    </row>
    <row r="391" spans="1:24" ht="20" customHeight="1" x14ac:dyDescent="0.2">
      <c r="A391" s="22" t="s">
        <v>784</v>
      </c>
      <c r="B391" s="49" t="str">
        <f>SUBSTITUTE(A391,"/Users/timomiessen/Desktop/imagesdk/blackwomen1/","Image_")</f>
        <v>Image_BW_99.jpg</v>
      </c>
      <c r="C391" s="41" t="s">
        <v>390</v>
      </c>
      <c r="D391" s="23" t="s">
        <v>1516</v>
      </c>
      <c r="E391" s="24">
        <v>1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 cm="1">
        <f t="array" ref="R391">_xlfn.IFS(H391=1,1,K391=1,1,L391=1,1,M391=1,1,N391=1,1,P391=1,1,TRUE,0)</f>
        <v>0</v>
      </c>
      <c r="S391" s="35">
        <f>IF(AND(G391=1,R391=1),0,R391)</f>
        <v>0</v>
      </c>
      <c r="T391" s="53" t="s">
        <v>1</v>
      </c>
      <c r="U391" s="34" cm="1">
        <f t="array" ref="U391">_xlfn.IFS(T391="UNLIKELY", 1, T391="POSSIBLE", 1, T391="LIKELY",1, T391="VERY_LIKELY", 1, TRUE, 0)</f>
        <v>1</v>
      </c>
      <c r="V391" s="24" cm="1">
        <f t="array" ref="V391">_xlfn.IFS(T391="POSSIBLE", 1, T391="LIKELY",1, T391="VERY_LIKELY", 1, TRUE, 0)</f>
        <v>0</v>
      </c>
      <c r="W391" s="24" cm="1">
        <f t="array" ref="W391">_xlfn.IFS(T391="LIKELY",1, T391="VERY_LIKELY", 1, TRUE, 0)</f>
        <v>0</v>
      </c>
      <c r="X391" s="35" cm="1">
        <f t="array" ref="X391">_xlfn.IFS(T391="VERY_LIKELY", 1, TRUE, 0)</f>
        <v>0</v>
      </c>
    </row>
    <row r="392" spans="1:24" ht="20" customHeight="1" x14ac:dyDescent="0.2">
      <c r="A392" s="22" t="s">
        <v>803</v>
      </c>
      <c r="B392" s="49" t="str">
        <f>SUBSTITUTE(A392,"/Users/timomiessen/Desktop/imagesdk/nonblackwomen1/","Image_")</f>
        <v>Image_NBW_115.jpg</v>
      </c>
      <c r="C392" s="41" t="s">
        <v>390</v>
      </c>
      <c r="D392" s="23" t="s">
        <v>391</v>
      </c>
      <c r="E392" s="24">
        <v>1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1</v>
      </c>
      <c r="O392" s="24">
        <v>0</v>
      </c>
      <c r="P392" s="24">
        <v>0</v>
      </c>
      <c r="Q392" s="24">
        <v>0</v>
      </c>
      <c r="R392" s="24" cm="1">
        <f t="array" ref="R392">_xlfn.IFS(H392=1,1,K392=1,1,L392=1,1,M392=1,1,N392=1,1,P392=1,1,TRUE,0)</f>
        <v>1</v>
      </c>
      <c r="S392" s="35">
        <f>IF(AND(G392=1,R392=1),0,R392)</f>
        <v>1</v>
      </c>
      <c r="T392" s="53" t="s">
        <v>12</v>
      </c>
      <c r="U392" s="34" cm="1">
        <f t="array" ref="U392">_xlfn.IFS(T392="UNLIKELY", 1, T392="POSSIBLE", 1, T392="LIKELY",1, T392="VERY_LIKELY", 1, TRUE, 0)</f>
        <v>1</v>
      </c>
      <c r="V392" s="24" cm="1">
        <f t="array" ref="V392">_xlfn.IFS(T392="POSSIBLE", 1, T392="LIKELY",1, T392="VERY_LIKELY", 1, TRUE, 0)</f>
        <v>1</v>
      </c>
      <c r="W392" s="24" cm="1">
        <f t="array" ref="W392">_xlfn.IFS(T392="LIKELY",1, T392="VERY_LIKELY", 1, TRUE, 0)</f>
        <v>1</v>
      </c>
      <c r="X392" s="35" cm="1">
        <f t="array" ref="X392">_xlfn.IFS(T392="VERY_LIKELY", 1, TRUE, 0)</f>
        <v>0</v>
      </c>
    </row>
    <row r="393" spans="1:24" ht="20" customHeight="1" x14ac:dyDescent="0.2">
      <c r="A393" s="22" t="s">
        <v>812</v>
      </c>
      <c r="B393" s="49" t="str">
        <f>SUBSTITUTE(A393,"/Users/timomiessen/Desktop/imagesdk/nonblackwomen1/","Image_")</f>
        <v>Image_NBW_123.jpg</v>
      </c>
      <c r="C393" s="41" t="s">
        <v>390</v>
      </c>
      <c r="D393" s="23" t="s">
        <v>391</v>
      </c>
      <c r="E393" s="24">
        <v>1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1</v>
      </c>
      <c r="O393" s="24">
        <v>0</v>
      </c>
      <c r="P393" s="24">
        <v>0</v>
      </c>
      <c r="Q393" s="24">
        <v>0</v>
      </c>
      <c r="R393" s="24" cm="1">
        <f t="array" ref="R393">_xlfn.IFS(H393=1,1,K393=1,1,L393=1,1,M393=1,1,N393=1,1,P393=1,1,TRUE,0)</f>
        <v>1</v>
      </c>
      <c r="S393" s="35">
        <f>IF(AND(G393=1,R393=1),0,R393)</f>
        <v>1</v>
      </c>
      <c r="T393" s="53" t="s">
        <v>2</v>
      </c>
      <c r="U393" s="34" cm="1">
        <f t="array" ref="U393">_xlfn.IFS(T393="UNLIKELY", 1, T393="POSSIBLE", 1, T393="LIKELY",1, T393="VERY_LIKELY", 1, TRUE, 0)</f>
        <v>1</v>
      </c>
      <c r="V393" s="24" cm="1">
        <f t="array" ref="V393">_xlfn.IFS(T393="POSSIBLE", 1, T393="LIKELY",1, T393="VERY_LIKELY", 1, TRUE, 0)</f>
        <v>1</v>
      </c>
      <c r="W393" s="24" cm="1">
        <f t="array" ref="W393">_xlfn.IFS(T393="LIKELY",1, T393="VERY_LIKELY", 1, TRUE, 0)</f>
        <v>0</v>
      </c>
      <c r="X393" s="35" cm="1">
        <f t="array" ref="X393">_xlfn.IFS(T393="VERY_LIKELY", 1, TRUE, 0)</f>
        <v>0</v>
      </c>
    </row>
    <row r="394" spans="1:24" ht="20" customHeight="1" x14ac:dyDescent="0.2">
      <c r="A394" s="22" t="s">
        <v>815</v>
      </c>
      <c r="B394" s="49" t="str">
        <f>SUBSTITUTE(A394,"/Users/timomiessen/Desktop/imagesdk/nonblackwomen1/","Image_")</f>
        <v>Image_NBW_126.jpg</v>
      </c>
      <c r="C394" s="41" t="s">
        <v>390</v>
      </c>
      <c r="D394" s="23" t="s">
        <v>391</v>
      </c>
      <c r="E394" s="24">
        <v>1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1</v>
      </c>
      <c r="O394" s="24">
        <v>0</v>
      </c>
      <c r="P394" s="24">
        <v>0</v>
      </c>
      <c r="Q394" s="24">
        <v>0</v>
      </c>
      <c r="R394" s="24" cm="1">
        <f t="array" ref="R394">_xlfn.IFS(H394=1,1,K394=1,1,L394=1,1,M394=1,1,N394=1,1,P394=1,1,TRUE,0)</f>
        <v>1</v>
      </c>
      <c r="S394" s="35">
        <f>IF(AND(G394=1,R394=1),0,R394)</f>
        <v>1</v>
      </c>
      <c r="T394" s="53" t="s">
        <v>12</v>
      </c>
      <c r="U394" s="34" cm="1">
        <f t="array" ref="U394">_xlfn.IFS(T394="UNLIKELY", 1, T394="POSSIBLE", 1, T394="LIKELY",1, T394="VERY_LIKELY", 1, TRUE, 0)</f>
        <v>1</v>
      </c>
      <c r="V394" s="24" cm="1">
        <f t="array" ref="V394">_xlfn.IFS(T394="POSSIBLE", 1, T394="LIKELY",1, T394="VERY_LIKELY", 1, TRUE, 0)</f>
        <v>1</v>
      </c>
      <c r="W394" s="24" cm="1">
        <f t="array" ref="W394">_xlfn.IFS(T394="LIKELY",1, T394="VERY_LIKELY", 1, TRUE, 0)</f>
        <v>1</v>
      </c>
      <c r="X394" s="35" cm="1">
        <f t="array" ref="X394">_xlfn.IFS(T394="VERY_LIKELY", 1, TRUE, 0)</f>
        <v>0</v>
      </c>
    </row>
    <row r="395" spans="1:24" ht="20" customHeight="1" x14ac:dyDescent="0.2">
      <c r="A395" s="22" t="s">
        <v>826</v>
      </c>
      <c r="B395" s="49" t="str">
        <f>SUBSTITUTE(A395,"/Users/timomiessen/Desktop/imagesdk/nonblackwomen1/","Image_")</f>
        <v>Image_NBW_136.jpg</v>
      </c>
      <c r="C395" s="41" t="s">
        <v>390</v>
      </c>
      <c r="D395" s="23" t="s">
        <v>391</v>
      </c>
      <c r="E395" s="24">
        <v>1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1</v>
      </c>
      <c r="O395" s="24">
        <v>0</v>
      </c>
      <c r="P395" s="24">
        <v>0</v>
      </c>
      <c r="Q395" s="24">
        <v>0</v>
      </c>
      <c r="R395" s="24" cm="1">
        <f t="array" ref="R395">_xlfn.IFS(H395=1,1,K395=1,1,L395=1,1,M395=1,1,N395=1,1,P395=1,1,TRUE,0)</f>
        <v>1</v>
      </c>
      <c r="S395" s="35">
        <f>IF(AND(G395=1,R395=1),0,R395)</f>
        <v>1</v>
      </c>
      <c r="T395" s="53" t="s">
        <v>12</v>
      </c>
      <c r="U395" s="34" cm="1">
        <f t="array" ref="U395">_xlfn.IFS(T395="UNLIKELY", 1, T395="POSSIBLE", 1, T395="LIKELY",1, T395="VERY_LIKELY", 1, TRUE, 0)</f>
        <v>1</v>
      </c>
      <c r="V395" s="24" cm="1">
        <f t="array" ref="V395">_xlfn.IFS(T395="POSSIBLE", 1, T395="LIKELY",1, T395="VERY_LIKELY", 1, TRUE, 0)</f>
        <v>1</v>
      </c>
      <c r="W395" s="24" cm="1">
        <f t="array" ref="W395">_xlfn.IFS(T395="LIKELY",1, T395="VERY_LIKELY", 1, TRUE, 0)</f>
        <v>1</v>
      </c>
      <c r="X395" s="35" cm="1">
        <f t="array" ref="X395">_xlfn.IFS(T395="VERY_LIKELY", 1, TRUE, 0)</f>
        <v>0</v>
      </c>
    </row>
    <row r="396" spans="1:24" ht="20" customHeight="1" x14ac:dyDescent="0.2">
      <c r="A396" s="22" t="s">
        <v>855</v>
      </c>
      <c r="B396" s="49" t="str">
        <f>SUBSTITUTE(A396,"/Users/timomiessen/Desktop/imagesdk/nonblackwomen1/","Image_")</f>
        <v>Image_NBW_162.jpg</v>
      </c>
      <c r="C396" s="41" t="s">
        <v>390</v>
      </c>
      <c r="D396" s="23" t="s">
        <v>391</v>
      </c>
      <c r="E396" s="24">
        <v>0</v>
      </c>
      <c r="F396" s="24">
        <v>1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1</v>
      </c>
      <c r="O396" s="24">
        <v>0</v>
      </c>
      <c r="P396" s="24">
        <v>0</v>
      </c>
      <c r="Q396" s="24">
        <v>0</v>
      </c>
      <c r="R396" s="24" cm="1">
        <f t="array" ref="R396">_xlfn.IFS(H396=1,1,K396=1,1,L396=1,1,M396=1,1,N396=1,1,P396=1,1,TRUE,0)</f>
        <v>1</v>
      </c>
      <c r="S396" s="35">
        <f>IF(AND(G396=1,R396=1),0,R396)</f>
        <v>1</v>
      </c>
      <c r="T396" s="53" t="s">
        <v>2</v>
      </c>
      <c r="U396" s="34" cm="1">
        <f t="array" ref="U396">_xlfn.IFS(T396="UNLIKELY", 1, T396="POSSIBLE", 1, T396="LIKELY",1, T396="VERY_LIKELY", 1, TRUE, 0)</f>
        <v>1</v>
      </c>
      <c r="V396" s="24" cm="1">
        <f t="array" ref="V396">_xlfn.IFS(T396="POSSIBLE", 1, T396="LIKELY",1, T396="VERY_LIKELY", 1, TRUE, 0)</f>
        <v>1</v>
      </c>
      <c r="W396" s="24" cm="1">
        <f t="array" ref="W396">_xlfn.IFS(T396="LIKELY",1, T396="VERY_LIKELY", 1, TRUE, 0)</f>
        <v>0</v>
      </c>
      <c r="X396" s="35" cm="1">
        <f t="array" ref="X396">_xlfn.IFS(T396="VERY_LIKELY", 1, TRUE, 0)</f>
        <v>0</v>
      </c>
    </row>
    <row r="397" spans="1:24" ht="20" customHeight="1" x14ac:dyDescent="0.2">
      <c r="A397" s="22" t="s">
        <v>858</v>
      </c>
      <c r="B397" s="49" t="str">
        <f>SUBSTITUTE(A397,"/Users/timomiessen/Desktop/imagesdk/nonblackwomen1/","Image_")</f>
        <v>Image_NBW_165.jpg</v>
      </c>
      <c r="C397" s="41" t="s">
        <v>390</v>
      </c>
      <c r="D397" s="23" t="s">
        <v>391</v>
      </c>
      <c r="E397" s="24">
        <v>0</v>
      </c>
      <c r="F397" s="24">
        <v>1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1</v>
      </c>
      <c r="O397" s="24">
        <v>0</v>
      </c>
      <c r="P397" s="24">
        <v>0</v>
      </c>
      <c r="Q397" s="24">
        <v>0</v>
      </c>
      <c r="R397" s="24" cm="1">
        <f t="array" ref="R397">_xlfn.IFS(H397=1,1,K397=1,1,L397=1,1,M397=1,1,N397=1,1,P397=1,1,TRUE,0)</f>
        <v>1</v>
      </c>
      <c r="S397" s="35">
        <f>IF(AND(G397=1,R397=1),0,R397)</f>
        <v>1</v>
      </c>
      <c r="T397" s="53" t="s">
        <v>12</v>
      </c>
      <c r="U397" s="34" cm="1">
        <f t="array" ref="U397">_xlfn.IFS(T397="UNLIKELY", 1, T397="POSSIBLE", 1, T397="LIKELY",1, T397="VERY_LIKELY", 1, TRUE, 0)</f>
        <v>1</v>
      </c>
      <c r="V397" s="24" cm="1">
        <f t="array" ref="V397">_xlfn.IFS(T397="POSSIBLE", 1, T397="LIKELY",1, T397="VERY_LIKELY", 1, TRUE, 0)</f>
        <v>1</v>
      </c>
      <c r="W397" s="24" cm="1">
        <f t="array" ref="W397">_xlfn.IFS(T397="LIKELY",1, T397="VERY_LIKELY", 1, TRUE, 0)</f>
        <v>1</v>
      </c>
      <c r="X397" s="35" cm="1">
        <f t="array" ref="X397">_xlfn.IFS(T397="VERY_LIKELY", 1, TRUE, 0)</f>
        <v>0</v>
      </c>
    </row>
    <row r="398" spans="1:24" ht="20" customHeight="1" x14ac:dyDescent="0.2">
      <c r="A398" s="22" t="s">
        <v>994</v>
      </c>
      <c r="B398" s="49" t="str">
        <f>SUBSTITUTE(A398,"/Users/timomiessen/Desktop/imagesdk/nonblackwomen1/","Image_")</f>
        <v>Image_NBW_288.jpg</v>
      </c>
      <c r="C398" s="41" t="s">
        <v>390</v>
      </c>
      <c r="D398" s="23" t="s">
        <v>391</v>
      </c>
      <c r="E398" s="24">
        <v>1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1</v>
      </c>
      <c r="O398" s="24">
        <v>0</v>
      </c>
      <c r="P398" s="24">
        <v>0</v>
      </c>
      <c r="Q398" s="24">
        <v>0</v>
      </c>
      <c r="R398" s="24" cm="1">
        <f t="array" ref="R398">_xlfn.IFS(H398=1,1,K398=1,1,L398=1,1,M398=1,1,N398=1,1,P398=1,1,TRUE,0)</f>
        <v>1</v>
      </c>
      <c r="S398" s="35">
        <f>IF(AND(G398=1,R398=1),0,R398)</f>
        <v>1</v>
      </c>
      <c r="T398" s="53" t="s">
        <v>12</v>
      </c>
      <c r="U398" s="34" cm="1">
        <f t="array" ref="U398">_xlfn.IFS(T398="UNLIKELY", 1, T398="POSSIBLE", 1, T398="LIKELY",1, T398="VERY_LIKELY", 1, TRUE, 0)</f>
        <v>1</v>
      </c>
      <c r="V398" s="24" cm="1">
        <f t="array" ref="V398">_xlfn.IFS(T398="POSSIBLE", 1, T398="LIKELY",1, T398="VERY_LIKELY", 1, TRUE, 0)</f>
        <v>1</v>
      </c>
      <c r="W398" s="24" cm="1">
        <f t="array" ref="W398">_xlfn.IFS(T398="LIKELY",1, T398="VERY_LIKELY", 1, TRUE, 0)</f>
        <v>1</v>
      </c>
      <c r="X398" s="35" cm="1">
        <f t="array" ref="X398">_xlfn.IFS(T398="VERY_LIKELY", 1, TRUE, 0)</f>
        <v>0</v>
      </c>
    </row>
    <row r="399" spans="1:24" ht="20" customHeight="1" x14ac:dyDescent="0.2">
      <c r="A399" s="22" t="s">
        <v>1000</v>
      </c>
      <c r="B399" s="49" t="str">
        <f>SUBSTITUTE(A399,"/Users/timomiessen/Desktop/imagesdk/nonblackwomen1/","Image_")</f>
        <v>Image_NBW_293.jpg</v>
      </c>
      <c r="C399" s="41" t="s">
        <v>390</v>
      </c>
      <c r="D399" s="23" t="s">
        <v>391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1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1</v>
      </c>
      <c r="Q399" s="24">
        <v>0</v>
      </c>
      <c r="R399" s="24" cm="1">
        <f t="array" ref="R399">_xlfn.IFS(H399=1,1,K399=1,1,L399=1,1,M399=1,1,N399=1,1,P399=1,1,TRUE,0)</f>
        <v>1</v>
      </c>
      <c r="S399" s="35">
        <f>IF(AND(G399=1,R399=1),0,R399)</f>
        <v>1</v>
      </c>
      <c r="T399" s="53" t="s">
        <v>113</v>
      </c>
      <c r="U399" s="34" cm="1">
        <f t="array" ref="U399">_xlfn.IFS(T399="UNLIKELY", 1, T399="POSSIBLE", 1, T399="LIKELY",1, T399="VERY_LIKELY", 1, TRUE, 0)</f>
        <v>1</v>
      </c>
      <c r="V399" s="24" cm="1">
        <f t="array" ref="V399">_xlfn.IFS(T399="POSSIBLE", 1, T399="LIKELY",1, T399="VERY_LIKELY", 1, TRUE, 0)</f>
        <v>1</v>
      </c>
      <c r="W399" s="24" cm="1">
        <f t="array" ref="W399">_xlfn.IFS(T399="LIKELY",1, T399="VERY_LIKELY", 1, TRUE, 0)</f>
        <v>1</v>
      </c>
      <c r="X399" s="35" cm="1">
        <f t="array" ref="X399">_xlfn.IFS(T399="VERY_LIKELY", 1, TRUE, 0)</f>
        <v>1</v>
      </c>
    </row>
    <row r="400" spans="1:24" ht="20" customHeight="1" x14ac:dyDescent="0.2">
      <c r="A400" s="22" t="s">
        <v>1003</v>
      </c>
      <c r="B400" s="49" t="str">
        <f>SUBSTITUTE(A400,"/Users/timomiessen/Desktop/imagesdk/nonblackwomen1/","Image_")</f>
        <v>Image_NBW_296.jpg</v>
      </c>
      <c r="C400" s="41" t="s">
        <v>390</v>
      </c>
      <c r="D400" s="23" t="s">
        <v>391</v>
      </c>
      <c r="E400" s="24">
        <v>1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1</v>
      </c>
      <c r="O400" s="24">
        <v>0</v>
      </c>
      <c r="P400" s="24">
        <v>0</v>
      </c>
      <c r="Q400" s="24">
        <v>0</v>
      </c>
      <c r="R400" s="24" cm="1">
        <f t="array" ref="R400">_xlfn.IFS(H400=1,1,K400=1,1,L400=1,1,M400=1,1,N400=1,1,P400=1,1,TRUE,0)</f>
        <v>1</v>
      </c>
      <c r="S400" s="35">
        <f>IF(AND(G400=1,R400=1),0,R400)</f>
        <v>1</v>
      </c>
      <c r="T400" s="53" t="s">
        <v>12</v>
      </c>
      <c r="U400" s="34" cm="1">
        <f t="array" ref="U400">_xlfn.IFS(T400="UNLIKELY", 1, T400="POSSIBLE", 1, T400="LIKELY",1, T400="VERY_LIKELY", 1, TRUE, 0)</f>
        <v>1</v>
      </c>
      <c r="V400" s="24" cm="1">
        <f t="array" ref="V400">_xlfn.IFS(T400="POSSIBLE", 1, T400="LIKELY",1, T400="VERY_LIKELY", 1, TRUE, 0)</f>
        <v>1</v>
      </c>
      <c r="W400" s="24" cm="1">
        <f t="array" ref="W400">_xlfn.IFS(T400="LIKELY",1, T400="VERY_LIKELY", 1, TRUE, 0)</f>
        <v>1</v>
      </c>
      <c r="X400" s="35" cm="1">
        <f t="array" ref="X400">_xlfn.IFS(T400="VERY_LIKELY", 1, TRUE, 0)</f>
        <v>0</v>
      </c>
    </row>
    <row r="401" spans="1:24" ht="20" customHeight="1" x14ac:dyDescent="0.2">
      <c r="A401" s="22" t="s">
        <v>1004</v>
      </c>
      <c r="B401" s="49" t="str">
        <f>SUBSTITUTE(A401,"/Users/timomiessen/Desktop/imagesdk/nonblackwomen1/","Image_")</f>
        <v>Image_NBW_297.jpg</v>
      </c>
      <c r="C401" s="41" t="s">
        <v>390</v>
      </c>
      <c r="D401" s="23" t="s">
        <v>391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1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1</v>
      </c>
      <c r="Q401" s="24">
        <v>0</v>
      </c>
      <c r="R401" s="24" cm="1">
        <f t="array" ref="R401">_xlfn.IFS(H401=1,1,K401=1,1,L401=1,1,M401=1,1,N401=1,1,P401=1,1,TRUE,0)</f>
        <v>1</v>
      </c>
      <c r="S401" s="35">
        <f>IF(AND(G401=1,R401=1),0,R401)</f>
        <v>1</v>
      </c>
      <c r="T401" s="53" t="s">
        <v>2</v>
      </c>
      <c r="U401" s="34" cm="1">
        <f t="array" ref="U401">_xlfn.IFS(T401="UNLIKELY", 1, T401="POSSIBLE", 1, T401="LIKELY",1, T401="VERY_LIKELY", 1, TRUE, 0)</f>
        <v>1</v>
      </c>
      <c r="V401" s="24" cm="1">
        <f t="array" ref="V401">_xlfn.IFS(T401="POSSIBLE", 1, T401="LIKELY",1, T401="VERY_LIKELY", 1, TRUE, 0)</f>
        <v>1</v>
      </c>
      <c r="W401" s="24" cm="1">
        <f t="array" ref="W401">_xlfn.IFS(T401="LIKELY",1, T401="VERY_LIKELY", 1, TRUE, 0)</f>
        <v>0</v>
      </c>
      <c r="X401" s="35" cm="1">
        <f t="array" ref="X401">_xlfn.IFS(T401="VERY_LIKELY", 1, TRUE, 0)</f>
        <v>0</v>
      </c>
    </row>
    <row r="402" spans="1:24" ht="20" customHeight="1" x14ac:dyDescent="0.2">
      <c r="A402" s="22" t="s">
        <v>1005</v>
      </c>
      <c r="B402" s="49" t="str">
        <f>SUBSTITUTE(A402,"/Users/timomiessen/Desktop/imagesdk/nonblackwomen1/","Image_")</f>
        <v>Image_NBW_298.jpg</v>
      </c>
      <c r="C402" s="41" t="s">
        <v>390</v>
      </c>
      <c r="D402" s="23" t="s">
        <v>391</v>
      </c>
      <c r="E402" s="24">
        <v>0</v>
      </c>
      <c r="F402" s="24">
        <v>0</v>
      </c>
      <c r="G402" s="24">
        <v>0</v>
      </c>
      <c r="H402" s="24">
        <v>0</v>
      </c>
      <c r="I402" s="24">
        <v>1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1</v>
      </c>
      <c r="Q402" s="24">
        <v>0</v>
      </c>
      <c r="R402" s="24" cm="1">
        <f t="array" ref="R402">_xlfn.IFS(H402=1,1,K402=1,1,L402=1,1,M402=1,1,N402=1,1,P402=1,1,TRUE,0)</f>
        <v>1</v>
      </c>
      <c r="S402" s="35">
        <f>IF(AND(G402=1,R402=1),0,R402)</f>
        <v>1</v>
      </c>
      <c r="T402" s="53" t="s">
        <v>12</v>
      </c>
      <c r="U402" s="34" cm="1">
        <f t="array" ref="U402">_xlfn.IFS(T402="UNLIKELY", 1, T402="POSSIBLE", 1, T402="LIKELY",1, T402="VERY_LIKELY", 1, TRUE, 0)</f>
        <v>1</v>
      </c>
      <c r="V402" s="24" cm="1">
        <f t="array" ref="V402">_xlfn.IFS(T402="POSSIBLE", 1, T402="LIKELY",1, T402="VERY_LIKELY", 1, TRUE, 0)</f>
        <v>1</v>
      </c>
      <c r="W402" s="24" cm="1">
        <f t="array" ref="W402">_xlfn.IFS(T402="LIKELY",1, T402="VERY_LIKELY", 1, TRUE, 0)</f>
        <v>1</v>
      </c>
      <c r="X402" s="35" cm="1">
        <f t="array" ref="X402">_xlfn.IFS(T402="VERY_LIKELY", 1, TRUE, 0)</f>
        <v>0</v>
      </c>
    </row>
    <row r="403" spans="1:24" ht="20" customHeight="1" x14ac:dyDescent="0.2">
      <c r="A403" s="22" t="s">
        <v>1010</v>
      </c>
      <c r="B403" s="49" t="str">
        <f>SUBSTITUTE(A403,"/Users/timomiessen/Desktop/imagesdk/nonblackwomen1/","Image_")</f>
        <v>Image_NBW_301.jpg</v>
      </c>
      <c r="C403" s="41" t="s">
        <v>390</v>
      </c>
      <c r="D403" s="23" t="s">
        <v>391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1</v>
      </c>
      <c r="K403" s="24">
        <v>0</v>
      </c>
      <c r="L403" s="24">
        <v>1</v>
      </c>
      <c r="M403" s="24">
        <v>0</v>
      </c>
      <c r="N403" s="24">
        <v>0</v>
      </c>
      <c r="O403" s="24">
        <v>0</v>
      </c>
      <c r="P403" s="24">
        <v>1</v>
      </c>
      <c r="Q403" s="24">
        <v>0</v>
      </c>
      <c r="R403" s="24" cm="1">
        <f t="array" ref="R403">_xlfn.IFS(H403=1,1,K403=1,1,L403=1,1,M403=1,1,N403=1,1,P403=1,1,TRUE,0)</f>
        <v>1</v>
      </c>
      <c r="S403" s="35">
        <f>IF(AND(G403=1,R403=1),0,R403)</f>
        <v>1</v>
      </c>
      <c r="T403" s="53" t="s">
        <v>113</v>
      </c>
      <c r="U403" s="34" cm="1">
        <f t="array" ref="U403">_xlfn.IFS(T403="UNLIKELY", 1, T403="POSSIBLE", 1, T403="LIKELY",1, T403="VERY_LIKELY", 1, TRUE, 0)</f>
        <v>1</v>
      </c>
      <c r="V403" s="24" cm="1">
        <f t="array" ref="V403">_xlfn.IFS(T403="POSSIBLE", 1, T403="LIKELY",1, T403="VERY_LIKELY", 1, TRUE, 0)</f>
        <v>1</v>
      </c>
      <c r="W403" s="24" cm="1">
        <f t="array" ref="W403">_xlfn.IFS(T403="LIKELY",1, T403="VERY_LIKELY", 1, TRUE, 0)</f>
        <v>1</v>
      </c>
      <c r="X403" s="35" cm="1">
        <f t="array" ref="X403">_xlfn.IFS(T403="VERY_LIKELY", 1, TRUE, 0)</f>
        <v>1</v>
      </c>
    </row>
    <row r="404" spans="1:24" ht="20" customHeight="1" x14ac:dyDescent="0.2">
      <c r="A404" s="22" t="s">
        <v>1011</v>
      </c>
      <c r="B404" s="49" t="str">
        <f>SUBSTITUTE(A404,"/Users/timomiessen/Desktop/imagesdk/nonblackwomen1/","Image_")</f>
        <v>Image_NBW_302.jpg</v>
      </c>
      <c r="C404" s="41" t="s">
        <v>390</v>
      </c>
      <c r="D404" s="23" t="s">
        <v>391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1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1</v>
      </c>
      <c r="Q404" s="24">
        <v>0</v>
      </c>
      <c r="R404" s="24" cm="1">
        <f t="array" ref="R404">_xlfn.IFS(H404=1,1,K404=1,1,L404=1,1,M404=1,1,N404=1,1,P404=1,1,TRUE,0)</f>
        <v>1</v>
      </c>
      <c r="S404" s="35">
        <f>IF(AND(G404=1,R404=1),0,R404)</f>
        <v>1</v>
      </c>
      <c r="T404" s="53" t="s">
        <v>113</v>
      </c>
      <c r="U404" s="34" cm="1">
        <f t="array" ref="U404">_xlfn.IFS(T404="UNLIKELY", 1, T404="POSSIBLE", 1, T404="LIKELY",1, T404="VERY_LIKELY", 1, TRUE, 0)</f>
        <v>1</v>
      </c>
      <c r="V404" s="24" cm="1">
        <f t="array" ref="V404">_xlfn.IFS(T404="POSSIBLE", 1, T404="LIKELY",1, T404="VERY_LIKELY", 1, TRUE, 0)</f>
        <v>1</v>
      </c>
      <c r="W404" s="24" cm="1">
        <f t="array" ref="W404">_xlfn.IFS(T404="LIKELY",1, T404="VERY_LIKELY", 1, TRUE, 0)</f>
        <v>1</v>
      </c>
      <c r="X404" s="35" cm="1">
        <f t="array" ref="X404">_xlfn.IFS(T404="VERY_LIKELY", 1, TRUE, 0)</f>
        <v>1</v>
      </c>
    </row>
    <row r="405" spans="1:24" ht="20" customHeight="1" x14ac:dyDescent="0.2">
      <c r="A405" s="22" t="s">
        <v>1012</v>
      </c>
      <c r="B405" s="49" t="str">
        <f>SUBSTITUTE(A405,"/Users/timomiessen/Desktop/imagesdk/nonblackwomen1/","Image_")</f>
        <v>Image_NBW_303.jpg</v>
      </c>
      <c r="C405" s="41" t="s">
        <v>390</v>
      </c>
      <c r="D405" s="23" t="s">
        <v>391</v>
      </c>
      <c r="E405" s="24">
        <v>0</v>
      </c>
      <c r="F405" s="24">
        <v>0</v>
      </c>
      <c r="G405" s="24">
        <v>0</v>
      </c>
      <c r="H405" s="24">
        <v>0</v>
      </c>
      <c r="I405" s="24">
        <v>1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1</v>
      </c>
      <c r="Q405" s="24">
        <v>0</v>
      </c>
      <c r="R405" s="24" cm="1">
        <f t="array" ref="R405">_xlfn.IFS(H405=1,1,K405=1,1,L405=1,1,M405=1,1,N405=1,1,P405=1,1,TRUE,0)</f>
        <v>1</v>
      </c>
      <c r="S405" s="35">
        <f>IF(AND(G405=1,R405=1),0,R405)</f>
        <v>1</v>
      </c>
      <c r="T405" s="53" t="s">
        <v>113</v>
      </c>
      <c r="U405" s="34" cm="1">
        <f t="array" ref="U405">_xlfn.IFS(T405="UNLIKELY", 1, T405="POSSIBLE", 1, T405="LIKELY",1, T405="VERY_LIKELY", 1, TRUE, 0)</f>
        <v>1</v>
      </c>
      <c r="V405" s="24" cm="1">
        <f t="array" ref="V405">_xlfn.IFS(T405="POSSIBLE", 1, T405="LIKELY",1, T405="VERY_LIKELY", 1, TRUE, 0)</f>
        <v>1</v>
      </c>
      <c r="W405" s="24" cm="1">
        <f t="array" ref="W405">_xlfn.IFS(T405="LIKELY",1, T405="VERY_LIKELY", 1, TRUE, 0)</f>
        <v>1</v>
      </c>
      <c r="X405" s="35" cm="1">
        <f t="array" ref="X405">_xlfn.IFS(T405="VERY_LIKELY", 1, TRUE, 0)</f>
        <v>1</v>
      </c>
    </row>
    <row r="406" spans="1:24" ht="20" customHeight="1" x14ac:dyDescent="0.2">
      <c r="A406" s="22" t="s">
        <v>1014</v>
      </c>
      <c r="B406" s="49" t="str">
        <f>SUBSTITUTE(A406,"/Users/timomiessen/Desktop/imagesdk/nonblackwomen1/","Image_")</f>
        <v>Image_NBW_305.jpg</v>
      </c>
      <c r="C406" s="41" t="s">
        <v>390</v>
      </c>
      <c r="D406" s="23" t="s">
        <v>391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1</v>
      </c>
      <c r="K406" s="24">
        <v>0</v>
      </c>
      <c r="L406" s="24">
        <v>1</v>
      </c>
      <c r="M406" s="24">
        <v>0</v>
      </c>
      <c r="N406" s="24">
        <v>0</v>
      </c>
      <c r="O406" s="24">
        <v>0</v>
      </c>
      <c r="P406" s="24">
        <v>1</v>
      </c>
      <c r="Q406" s="24">
        <v>0</v>
      </c>
      <c r="R406" s="24" cm="1">
        <f t="array" ref="R406">_xlfn.IFS(H406=1,1,K406=1,1,L406=1,1,M406=1,1,N406=1,1,P406=1,1,TRUE,0)</f>
        <v>1</v>
      </c>
      <c r="S406" s="35">
        <f>IF(AND(G406=1,R406=1),0,R406)</f>
        <v>1</v>
      </c>
      <c r="T406" s="53" t="s">
        <v>12</v>
      </c>
      <c r="U406" s="34" cm="1">
        <f t="array" ref="U406">_xlfn.IFS(T406="UNLIKELY", 1, T406="POSSIBLE", 1, T406="LIKELY",1, T406="VERY_LIKELY", 1, TRUE, 0)</f>
        <v>1</v>
      </c>
      <c r="V406" s="24" cm="1">
        <f t="array" ref="V406">_xlfn.IFS(T406="POSSIBLE", 1, T406="LIKELY",1, T406="VERY_LIKELY", 1, TRUE, 0)</f>
        <v>1</v>
      </c>
      <c r="W406" s="24" cm="1">
        <f t="array" ref="W406">_xlfn.IFS(T406="LIKELY",1, T406="VERY_LIKELY", 1, TRUE, 0)</f>
        <v>1</v>
      </c>
      <c r="X406" s="35" cm="1">
        <f t="array" ref="X406">_xlfn.IFS(T406="VERY_LIKELY", 1, TRUE, 0)</f>
        <v>0</v>
      </c>
    </row>
    <row r="407" spans="1:24" ht="20" customHeight="1" x14ac:dyDescent="0.2">
      <c r="A407" s="22" t="s">
        <v>1015</v>
      </c>
      <c r="B407" s="49" t="str">
        <f>SUBSTITUTE(A407,"/Users/timomiessen/Desktop/imagesdk/nonblackwomen1/","Image_")</f>
        <v>Image_NBW_306.jpg</v>
      </c>
      <c r="C407" s="41" t="s">
        <v>390</v>
      </c>
      <c r="D407" s="23" t="s">
        <v>391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1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1</v>
      </c>
      <c r="Q407" s="24">
        <v>0</v>
      </c>
      <c r="R407" s="24" cm="1">
        <f t="array" ref="R407">_xlfn.IFS(H407=1,1,K407=1,1,L407=1,1,M407=1,1,N407=1,1,P407=1,1,TRUE,0)</f>
        <v>1</v>
      </c>
      <c r="S407" s="35">
        <f>IF(AND(G407=1,R407=1),0,R407)</f>
        <v>1</v>
      </c>
      <c r="T407" s="53" t="s">
        <v>113</v>
      </c>
      <c r="U407" s="34" cm="1">
        <f t="array" ref="U407">_xlfn.IFS(T407="UNLIKELY", 1, T407="POSSIBLE", 1, T407="LIKELY",1, T407="VERY_LIKELY", 1, TRUE, 0)</f>
        <v>1</v>
      </c>
      <c r="V407" s="24" cm="1">
        <f t="array" ref="V407">_xlfn.IFS(T407="POSSIBLE", 1, T407="LIKELY",1, T407="VERY_LIKELY", 1, TRUE, 0)</f>
        <v>1</v>
      </c>
      <c r="W407" s="24" cm="1">
        <f t="array" ref="W407">_xlfn.IFS(T407="LIKELY",1, T407="VERY_LIKELY", 1, TRUE, 0)</f>
        <v>1</v>
      </c>
      <c r="X407" s="35" cm="1">
        <f t="array" ref="X407">_xlfn.IFS(T407="VERY_LIKELY", 1, TRUE, 0)</f>
        <v>1</v>
      </c>
    </row>
    <row r="408" spans="1:24" ht="20" customHeight="1" x14ac:dyDescent="0.2">
      <c r="A408" s="22" t="s">
        <v>1017</v>
      </c>
      <c r="B408" s="49" t="str">
        <f>SUBSTITUTE(A408,"/Users/timomiessen/Desktop/imagesdk/nonblackwomen1/","Image_")</f>
        <v>Image_NBW_308.jpg</v>
      </c>
      <c r="C408" s="41" t="s">
        <v>390</v>
      </c>
      <c r="D408" s="23" t="s">
        <v>391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1</v>
      </c>
      <c r="K408" s="24">
        <v>0</v>
      </c>
      <c r="L408" s="24">
        <v>1</v>
      </c>
      <c r="M408" s="24">
        <v>0</v>
      </c>
      <c r="N408" s="24">
        <v>0</v>
      </c>
      <c r="O408" s="24">
        <v>0</v>
      </c>
      <c r="P408" s="24">
        <v>1</v>
      </c>
      <c r="Q408" s="24">
        <v>0</v>
      </c>
      <c r="R408" s="24" cm="1">
        <f t="array" ref="R408">_xlfn.IFS(H408=1,1,K408=1,1,L408=1,1,M408=1,1,N408=1,1,P408=1,1,TRUE,0)</f>
        <v>1</v>
      </c>
      <c r="S408" s="35">
        <f>IF(AND(G408=1,R408=1),0,R408)</f>
        <v>1</v>
      </c>
      <c r="T408" s="53" t="s">
        <v>113</v>
      </c>
      <c r="U408" s="34" cm="1">
        <f t="array" ref="U408">_xlfn.IFS(T408="UNLIKELY", 1, T408="POSSIBLE", 1, T408="LIKELY",1, T408="VERY_LIKELY", 1, TRUE, 0)</f>
        <v>1</v>
      </c>
      <c r="V408" s="24" cm="1">
        <f t="array" ref="V408">_xlfn.IFS(T408="POSSIBLE", 1, T408="LIKELY",1, T408="VERY_LIKELY", 1, TRUE, 0)</f>
        <v>1</v>
      </c>
      <c r="W408" s="24" cm="1">
        <f t="array" ref="W408">_xlfn.IFS(T408="LIKELY",1, T408="VERY_LIKELY", 1, TRUE, 0)</f>
        <v>1</v>
      </c>
      <c r="X408" s="35" cm="1">
        <f t="array" ref="X408">_xlfn.IFS(T408="VERY_LIKELY", 1, TRUE, 0)</f>
        <v>1</v>
      </c>
    </row>
    <row r="409" spans="1:24" ht="20" customHeight="1" x14ac:dyDescent="0.2">
      <c r="A409" s="22" t="s">
        <v>1018</v>
      </c>
      <c r="B409" s="49" t="str">
        <f>SUBSTITUTE(A409,"/Users/timomiessen/Desktop/imagesdk/nonblackwomen1/","Image_")</f>
        <v>Image_NBW_309.jpg</v>
      </c>
      <c r="C409" s="41" t="s">
        <v>390</v>
      </c>
      <c r="D409" s="23" t="s">
        <v>391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1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1</v>
      </c>
      <c r="Q409" s="24">
        <v>0</v>
      </c>
      <c r="R409" s="24" cm="1">
        <f t="array" ref="R409">_xlfn.IFS(H409=1,1,K409=1,1,L409=1,1,M409=1,1,N409=1,1,P409=1,1,TRUE,0)</f>
        <v>1</v>
      </c>
      <c r="S409" s="35">
        <f>IF(AND(G409=1,R409=1),0,R409)</f>
        <v>1</v>
      </c>
      <c r="T409" s="53" t="s">
        <v>113</v>
      </c>
      <c r="U409" s="34" cm="1">
        <f t="array" ref="U409">_xlfn.IFS(T409="UNLIKELY", 1, T409="POSSIBLE", 1, T409="LIKELY",1, T409="VERY_LIKELY", 1, TRUE, 0)</f>
        <v>1</v>
      </c>
      <c r="V409" s="24" cm="1">
        <f t="array" ref="V409">_xlfn.IFS(T409="POSSIBLE", 1, T409="LIKELY",1, T409="VERY_LIKELY", 1, TRUE, 0)</f>
        <v>1</v>
      </c>
      <c r="W409" s="24" cm="1">
        <f t="array" ref="W409">_xlfn.IFS(T409="LIKELY",1, T409="VERY_LIKELY", 1, TRUE, 0)</f>
        <v>1</v>
      </c>
      <c r="X409" s="35" cm="1">
        <f t="array" ref="X409">_xlfn.IFS(T409="VERY_LIKELY", 1, TRUE, 0)</f>
        <v>1</v>
      </c>
    </row>
    <row r="410" spans="1:24" ht="20" customHeight="1" x14ac:dyDescent="0.2">
      <c r="A410" s="22" t="s">
        <v>1021</v>
      </c>
      <c r="B410" s="49" t="str">
        <f>SUBSTITUTE(A410,"/Users/timomiessen/Desktop/imagesdk/nonblackwomen1/","Image_")</f>
        <v>Image_NBW_311.jpg</v>
      </c>
      <c r="C410" s="41" t="s">
        <v>390</v>
      </c>
      <c r="D410" s="23" t="s">
        <v>391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1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1</v>
      </c>
      <c r="Q410" s="24">
        <v>0</v>
      </c>
      <c r="R410" s="24" cm="1">
        <f t="array" ref="R410">_xlfn.IFS(H410=1,1,K410=1,1,L410=1,1,M410=1,1,N410=1,1,P410=1,1,TRUE,0)</f>
        <v>1</v>
      </c>
      <c r="S410" s="35">
        <f>IF(AND(G410=1,R410=1),0,R410)</f>
        <v>1</v>
      </c>
      <c r="T410" s="53" t="s">
        <v>113</v>
      </c>
      <c r="U410" s="34" cm="1">
        <f t="array" ref="U410">_xlfn.IFS(T410="UNLIKELY", 1, T410="POSSIBLE", 1, T410="LIKELY",1, T410="VERY_LIKELY", 1, TRUE, 0)</f>
        <v>1</v>
      </c>
      <c r="V410" s="24" cm="1">
        <f t="array" ref="V410">_xlfn.IFS(T410="POSSIBLE", 1, T410="LIKELY",1, T410="VERY_LIKELY", 1, TRUE, 0)</f>
        <v>1</v>
      </c>
      <c r="W410" s="24" cm="1">
        <f t="array" ref="W410">_xlfn.IFS(T410="LIKELY",1, T410="VERY_LIKELY", 1, TRUE, 0)</f>
        <v>1</v>
      </c>
      <c r="X410" s="35" cm="1">
        <f t="array" ref="X410">_xlfn.IFS(T410="VERY_LIKELY", 1, TRUE, 0)</f>
        <v>1</v>
      </c>
    </row>
    <row r="411" spans="1:24" ht="20" customHeight="1" x14ac:dyDescent="0.2">
      <c r="A411" s="22" t="s">
        <v>1022</v>
      </c>
      <c r="B411" s="49" t="str">
        <f>SUBSTITUTE(A411,"/Users/timomiessen/Desktop/imagesdk/nonblackwomen1/","Image_")</f>
        <v>Image_NBW_312.jpg</v>
      </c>
      <c r="C411" s="41" t="s">
        <v>390</v>
      </c>
      <c r="D411" s="23" t="s">
        <v>391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1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1</v>
      </c>
      <c r="Q411" s="24">
        <v>0</v>
      </c>
      <c r="R411" s="24" cm="1">
        <f t="array" ref="R411">_xlfn.IFS(H411=1,1,K411=1,1,L411=1,1,M411=1,1,N411=1,1,P411=1,1,TRUE,0)</f>
        <v>1</v>
      </c>
      <c r="S411" s="35">
        <f>IF(AND(G411=1,R411=1),0,R411)</f>
        <v>1</v>
      </c>
      <c r="T411" s="53" t="s">
        <v>113</v>
      </c>
      <c r="U411" s="34" cm="1">
        <f t="array" ref="U411">_xlfn.IFS(T411="UNLIKELY", 1, T411="POSSIBLE", 1, T411="LIKELY",1, T411="VERY_LIKELY", 1, TRUE, 0)</f>
        <v>1</v>
      </c>
      <c r="V411" s="24" cm="1">
        <f t="array" ref="V411">_xlfn.IFS(T411="POSSIBLE", 1, T411="LIKELY",1, T411="VERY_LIKELY", 1, TRUE, 0)</f>
        <v>1</v>
      </c>
      <c r="W411" s="24" cm="1">
        <f t="array" ref="W411">_xlfn.IFS(T411="LIKELY",1, T411="VERY_LIKELY", 1, TRUE, 0)</f>
        <v>1</v>
      </c>
      <c r="X411" s="35" cm="1">
        <f t="array" ref="X411">_xlfn.IFS(T411="VERY_LIKELY", 1, TRUE, 0)</f>
        <v>1</v>
      </c>
    </row>
    <row r="412" spans="1:24" ht="20" customHeight="1" x14ac:dyDescent="0.2">
      <c r="A412" s="22" t="s">
        <v>1023</v>
      </c>
      <c r="B412" s="49" t="str">
        <f>SUBSTITUTE(A412,"/Users/timomiessen/Desktop/imagesdk/nonblackwomen1/","Image_")</f>
        <v>Image_NBW_313.jpg</v>
      </c>
      <c r="C412" s="41" t="s">
        <v>390</v>
      </c>
      <c r="D412" s="23" t="s">
        <v>391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1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1</v>
      </c>
      <c r="Q412" s="24">
        <v>0</v>
      </c>
      <c r="R412" s="24" cm="1">
        <f t="array" ref="R412">_xlfn.IFS(H412=1,1,K412=1,1,L412=1,1,M412=1,1,N412=1,1,P412=1,1,TRUE,0)</f>
        <v>1</v>
      </c>
      <c r="S412" s="35">
        <f>IF(AND(G412=1,R412=1),0,R412)</f>
        <v>1</v>
      </c>
      <c r="T412" s="53" t="s">
        <v>113</v>
      </c>
      <c r="U412" s="34" cm="1">
        <f t="array" ref="U412">_xlfn.IFS(T412="UNLIKELY", 1, T412="POSSIBLE", 1, T412="LIKELY",1, T412="VERY_LIKELY", 1, TRUE, 0)</f>
        <v>1</v>
      </c>
      <c r="V412" s="24" cm="1">
        <f t="array" ref="V412">_xlfn.IFS(T412="POSSIBLE", 1, T412="LIKELY",1, T412="VERY_LIKELY", 1, TRUE, 0)</f>
        <v>1</v>
      </c>
      <c r="W412" s="24" cm="1">
        <f t="array" ref="W412">_xlfn.IFS(T412="LIKELY",1, T412="VERY_LIKELY", 1, TRUE, 0)</f>
        <v>1</v>
      </c>
      <c r="X412" s="35" cm="1">
        <f t="array" ref="X412">_xlfn.IFS(T412="VERY_LIKELY", 1, TRUE, 0)</f>
        <v>1</v>
      </c>
    </row>
    <row r="413" spans="1:24" ht="20" customHeight="1" x14ac:dyDescent="0.2">
      <c r="A413" s="22" t="s">
        <v>1024</v>
      </c>
      <c r="B413" s="49" t="str">
        <f>SUBSTITUTE(A413,"/Users/timomiessen/Desktop/imagesdk/nonblackwomen1/","Image_")</f>
        <v>Image_NBW_314.jpg</v>
      </c>
      <c r="C413" s="41" t="s">
        <v>390</v>
      </c>
      <c r="D413" s="23" t="s">
        <v>391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1</v>
      </c>
      <c r="K413" s="24">
        <v>0</v>
      </c>
      <c r="L413" s="24">
        <v>1</v>
      </c>
      <c r="M413" s="24">
        <v>0</v>
      </c>
      <c r="N413" s="24">
        <v>0</v>
      </c>
      <c r="O413" s="24">
        <v>0</v>
      </c>
      <c r="P413" s="24">
        <v>1</v>
      </c>
      <c r="Q413" s="24">
        <v>0</v>
      </c>
      <c r="R413" s="24" cm="1">
        <f t="array" ref="R413">_xlfn.IFS(H413=1,1,K413=1,1,L413=1,1,M413=1,1,N413=1,1,P413=1,1,TRUE,0)</f>
        <v>1</v>
      </c>
      <c r="S413" s="35">
        <f>IF(AND(G413=1,R413=1),0,R413)</f>
        <v>1</v>
      </c>
      <c r="T413" s="53" t="s">
        <v>2</v>
      </c>
      <c r="U413" s="34" cm="1">
        <f t="array" ref="U413">_xlfn.IFS(T413="UNLIKELY", 1, T413="POSSIBLE", 1, T413="LIKELY",1, T413="VERY_LIKELY", 1, TRUE, 0)</f>
        <v>1</v>
      </c>
      <c r="V413" s="24" cm="1">
        <f t="array" ref="V413">_xlfn.IFS(T413="POSSIBLE", 1, T413="LIKELY",1, T413="VERY_LIKELY", 1, TRUE, 0)</f>
        <v>1</v>
      </c>
      <c r="W413" s="24" cm="1">
        <f t="array" ref="W413">_xlfn.IFS(T413="LIKELY",1, T413="VERY_LIKELY", 1, TRUE, 0)</f>
        <v>0</v>
      </c>
      <c r="X413" s="35" cm="1">
        <f t="array" ref="X413">_xlfn.IFS(T413="VERY_LIKELY", 1, TRUE, 0)</f>
        <v>0</v>
      </c>
    </row>
    <row r="414" spans="1:24" ht="20" customHeight="1" x14ac:dyDescent="0.2">
      <c r="A414" s="22" t="s">
        <v>1025</v>
      </c>
      <c r="B414" s="49" t="str">
        <f>SUBSTITUTE(A414,"/Users/timomiessen/Desktop/imagesdk/nonblackwomen1/","Image_")</f>
        <v>Image_NBW_315.jpg</v>
      </c>
      <c r="C414" s="41" t="s">
        <v>390</v>
      </c>
      <c r="D414" s="23" t="s">
        <v>391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1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1</v>
      </c>
      <c r="Q414" s="24">
        <v>0</v>
      </c>
      <c r="R414" s="24" cm="1">
        <f t="array" ref="R414">_xlfn.IFS(H414=1,1,K414=1,1,L414=1,1,M414=1,1,N414=1,1,P414=1,1,TRUE,0)</f>
        <v>1</v>
      </c>
      <c r="S414" s="35">
        <f>IF(AND(G414=1,R414=1),0,R414)</f>
        <v>1</v>
      </c>
      <c r="T414" s="53" t="s">
        <v>113</v>
      </c>
      <c r="U414" s="34" cm="1">
        <f t="array" ref="U414">_xlfn.IFS(T414="UNLIKELY", 1, T414="POSSIBLE", 1, T414="LIKELY",1, T414="VERY_LIKELY", 1, TRUE, 0)</f>
        <v>1</v>
      </c>
      <c r="V414" s="24" cm="1">
        <f t="array" ref="V414">_xlfn.IFS(T414="POSSIBLE", 1, T414="LIKELY",1, T414="VERY_LIKELY", 1, TRUE, 0)</f>
        <v>1</v>
      </c>
      <c r="W414" s="24" cm="1">
        <f t="array" ref="W414">_xlfn.IFS(T414="LIKELY",1, T414="VERY_LIKELY", 1, TRUE, 0)</f>
        <v>1</v>
      </c>
      <c r="X414" s="35" cm="1">
        <f t="array" ref="X414">_xlfn.IFS(T414="VERY_LIKELY", 1, TRUE, 0)</f>
        <v>1</v>
      </c>
    </row>
    <row r="415" spans="1:24" ht="20" customHeight="1" x14ac:dyDescent="0.2">
      <c r="A415" s="22" t="s">
        <v>1026</v>
      </c>
      <c r="B415" s="49" t="str">
        <f>SUBSTITUTE(A415,"/Users/timomiessen/Desktop/imagesdk/nonblackwomen1/","Image_")</f>
        <v>Image_NBW_316.jpg</v>
      </c>
      <c r="C415" s="41" t="s">
        <v>390</v>
      </c>
      <c r="D415" s="23" t="s">
        <v>391</v>
      </c>
      <c r="E415" s="24">
        <v>0</v>
      </c>
      <c r="F415" s="24">
        <v>0</v>
      </c>
      <c r="G415" s="24">
        <v>0</v>
      </c>
      <c r="H415" s="24">
        <v>0</v>
      </c>
      <c r="I415" s="24">
        <v>1</v>
      </c>
      <c r="J415" s="24">
        <v>0</v>
      </c>
      <c r="K415" s="24">
        <v>0</v>
      </c>
      <c r="L415" s="24">
        <v>1</v>
      </c>
      <c r="M415" s="24">
        <v>0</v>
      </c>
      <c r="N415" s="24">
        <v>0</v>
      </c>
      <c r="O415" s="24">
        <v>0</v>
      </c>
      <c r="P415" s="24">
        <v>1</v>
      </c>
      <c r="Q415" s="24">
        <v>0</v>
      </c>
      <c r="R415" s="24" cm="1">
        <f t="array" ref="R415">_xlfn.IFS(H415=1,1,K415=1,1,L415=1,1,M415=1,1,N415=1,1,P415=1,1,TRUE,0)</f>
        <v>1</v>
      </c>
      <c r="S415" s="35">
        <f>IF(AND(G415=1,R415=1),0,R415)</f>
        <v>1</v>
      </c>
      <c r="T415" s="53" t="s">
        <v>113</v>
      </c>
      <c r="U415" s="34" cm="1">
        <f t="array" ref="U415">_xlfn.IFS(T415="UNLIKELY", 1, T415="POSSIBLE", 1, T415="LIKELY",1, T415="VERY_LIKELY", 1, TRUE, 0)</f>
        <v>1</v>
      </c>
      <c r="V415" s="24" cm="1">
        <f t="array" ref="V415">_xlfn.IFS(T415="POSSIBLE", 1, T415="LIKELY",1, T415="VERY_LIKELY", 1, TRUE, 0)</f>
        <v>1</v>
      </c>
      <c r="W415" s="24" cm="1">
        <f t="array" ref="W415">_xlfn.IFS(T415="LIKELY",1, T415="VERY_LIKELY", 1, TRUE, 0)</f>
        <v>1</v>
      </c>
      <c r="X415" s="35" cm="1">
        <f t="array" ref="X415">_xlfn.IFS(T415="VERY_LIKELY", 1, TRUE, 0)</f>
        <v>1</v>
      </c>
    </row>
    <row r="416" spans="1:24" ht="20" customHeight="1" x14ac:dyDescent="0.2">
      <c r="A416" s="22" t="s">
        <v>1027</v>
      </c>
      <c r="B416" s="49" t="str">
        <f>SUBSTITUTE(A416,"/Users/timomiessen/Desktop/imagesdk/nonblackwomen1/","Image_")</f>
        <v>Image_NBW_317.jpg</v>
      </c>
      <c r="C416" s="41" t="s">
        <v>390</v>
      </c>
      <c r="D416" s="23" t="s">
        <v>391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1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1</v>
      </c>
      <c r="Q416" s="24">
        <v>0</v>
      </c>
      <c r="R416" s="24" cm="1">
        <f t="array" ref="R416">_xlfn.IFS(H416=1,1,K416=1,1,L416=1,1,M416=1,1,N416=1,1,P416=1,1,TRUE,0)</f>
        <v>1</v>
      </c>
      <c r="S416" s="35">
        <f>IF(AND(G416=1,R416=1),0,R416)</f>
        <v>1</v>
      </c>
      <c r="T416" s="53" t="s">
        <v>113</v>
      </c>
      <c r="U416" s="34" cm="1">
        <f t="array" ref="U416">_xlfn.IFS(T416="UNLIKELY", 1, T416="POSSIBLE", 1, T416="LIKELY",1, T416="VERY_LIKELY", 1, TRUE, 0)</f>
        <v>1</v>
      </c>
      <c r="V416" s="24" cm="1">
        <f t="array" ref="V416">_xlfn.IFS(T416="POSSIBLE", 1, T416="LIKELY",1, T416="VERY_LIKELY", 1, TRUE, 0)</f>
        <v>1</v>
      </c>
      <c r="W416" s="24" cm="1">
        <f t="array" ref="W416">_xlfn.IFS(T416="LIKELY",1, T416="VERY_LIKELY", 1, TRUE, 0)</f>
        <v>1</v>
      </c>
      <c r="X416" s="35" cm="1">
        <f t="array" ref="X416">_xlfn.IFS(T416="VERY_LIKELY", 1, TRUE, 0)</f>
        <v>1</v>
      </c>
    </row>
    <row r="417" spans="1:24" ht="20" customHeight="1" x14ac:dyDescent="0.2">
      <c r="A417" s="22" t="s">
        <v>1028</v>
      </c>
      <c r="B417" s="49" t="str">
        <f>SUBSTITUTE(A417,"/Users/timomiessen/Desktop/imagesdk/nonblackwomen1/","Image_")</f>
        <v>Image_NBW_318.jpg</v>
      </c>
      <c r="C417" s="41" t="s">
        <v>390</v>
      </c>
      <c r="D417" s="23" t="s">
        <v>391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1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1</v>
      </c>
      <c r="Q417" s="24">
        <v>0</v>
      </c>
      <c r="R417" s="24" cm="1">
        <f t="array" ref="R417">_xlfn.IFS(H417=1,1,K417=1,1,L417=1,1,M417=1,1,N417=1,1,P417=1,1,TRUE,0)</f>
        <v>1</v>
      </c>
      <c r="S417" s="35">
        <f>IF(AND(G417=1,R417=1),0,R417)</f>
        <v>1</v>
      </c>
      <c r="T417" s="53" t="s">
        <v>113</v>
      </c>
      <c r="U417" s="34" cm="1">
        <f t="array" ref="U417">_xlfn.IFS(T417="UNLIKELY", 1, T417="POSSIBLE", 1, T417="LIKELY",1, T417="VERY_LIKELY", 1, TRUE, 0)</f>
        <v>1</v>
      </c>
      <c r="V417" s="24" cm="1">
        <f t="array" ref="V417">_xlfn.IFS(T417="POSSIBLE", 1, T417="LIKELY",1, T417="VERY_LIKELY", 1, TRUE, 0)</f>
        <v>1</v>
      </c>
      <c r="W417" s="24" cm="1">
        <f t="array" ref="W417">_xlfn.IFS(T417="LIKELY",1, T417="VERY_LIKELY", 1, TRUE, 0)</f>
        <v>1</v>
      </c>
      <c r="X417" s="35" cm="1">
        <f t="array" ref="X417">_xlfn.IFS(T417="VERY_LIKELY", 1, TRUE, 0)</f>
        <v>1</v>
      </c>
    </row>
    <row r="418" spans="1:24" ht="20" customHeight="1" x14ac:dyDescent="0.2">
      <c r="A418" s="22" t="s">
        <v>1031</v>
      </c>
      <c r="B418" s="49" t="str">
        <f>SUBSTITUTE(A418,"/Users/timomiessen/Desktop/imagesdk/nonblackwomen1/","Image_")</f>
        <v>Image_NBW_320.jpg</v>
      </c>
      <c r="C418" s="41" t="s">
        <v>390</v>
      </c>
      <c r="D418" s="23" t="s">
        <v>391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1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1</v>
      </c>
      <c r="Q418" s="24">
        <v>0</v>
      </c>
      <c r="R418" s="24" cm="1">
        <f t="array" ref="R418">_xlfn.IFS(H418=1,1,K418=1,1,L418=1,1,M418=1,1,N418=1,1,P418=1,1,TRUE,0)</f>
        <v>1</v>
      </c>
      <c r="S418" s="35">
        <f>IF(AND(G418=1,R418=1),0,R418)</f>
        <v>1</v>
      </c>
      <c r="T418" s="53" t="s">
        <v>113</v>
      </c>
      <c r="U418" s="34" cm="1">
        <f t="array" ref="U418">_xlfn.IFS(T418="UNLIKELY", 1, T418="POSSIBLE", 1, T418="LIKELY",1, T418="VERY_LIKELY", 1, TRUE, 0)</f>
        <v>1</v>
      </c>
      <c r="V418" s="24" cm="1">
        <f t="array" ref="V418">_xlfn.IFS(T418="POSSIBLE", 1, T418="LIKELY",1, T418="VERY_LIKELY", 1, TRUE, 0)</f>
        <v>1</v>
      </c>
      <c r="W418" s="24" cm="1">
        <f t="array" ref="W418">_xlfn.IFS(T418="LIKELY",1, T418="VERY_LIKELY", 1, TRUE, 0)</f>
        <v>1</v>
      </c>
      <c r="X418" s="35" cm="1">
        <f t="array" ref="X418">_xlfn.IFS(T418="VERY_LIKELY", 1, TRUE, 0)</f>
        <v>1</v>
      </c>
    </row>
    <row r="419" spans="1:24" ht="20" customHeight="1" x14ac:dyDescent="0.2">
      <c r="A419" s="22" t="s">
        <v>1032</v>
      </c>
      <c r="B419" s="49" t="str">
        <f>SUBSTITUTE(A419,"/Users/timomiessen/Desktop/imagesdk/nonblackwomen1/","Image_")</f>
        <v>Image_NBW_321.jpg</v>
      </c>
      <c r="C419" s="41" t="s">
        <v>390</v>
      </c>
      <c r="D419" s="23" t="s">
        <v>391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1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1</v>
      </c>
      <c r="Q419" s="24">
        <v>0</v>
      </c>
      <c r="R419" s="24" cm="1">
        <f t="array" ref="R419">_xlfn.IFS(H419=1,1,K419=1,1,L419=1,1,M419=1,1,N419=1,1,P419=1,1,TRUE,0)</f>
        <v>1</v>
      </c>
      <c r="S419" s="35">
        <f>IF(AND(G419=1,R419=1),0,R419)</f>
        <v>1</v>
      </c>
      <c r="T419" s="53" t="s">
        <v>2</v>
      </c>
      <c r="U419" s="34" cm="1">
        <f t="array" ref="U419">_xlfn.IFS(T419="UNLIKELY", 1, T419="POSSIBLE", 1, T419="LIKELY",1, T419="VERY_LIKELY", 1, TRUE, 0)</f>
        <v>1</v>
      </c>
      <c r="V419" s="24" cm="1">
        <f t="array" ref="V419">_xlfn.IFS(T419="POSSIBLE", 1, T419="LIKELY",1, T419="VERY_LIKELY", 1, TRUE, 0)</f>
        <v>1</v>
      </c>
      <c r="W419" s="24" cm="1">
        <f t="array" ref="W419">_xlfn.IFS(T419="LIKELY",1, T419="VERY_LIKELY", 1, TRUE, 0)</f>
        <v>0</v>
      </c>
      <c r="X419" s="35" cm="1">
        <f t="array" ref="X419">_xlfn.IFS(T419="VERY_LIKELY", 1, TRUE, 0)</f>
        <v>0</v>
      </c>
    </row>
    <row r="420" spans="1:24" ht="20" customHeight="1" x14ac:dyDescent="0.2">
      <c r="A420" s="22" t="s">
        <v>1033</v>
      </c>
      <c r="B420" s="49" t="str">
        <f>SUBSTITUTE(A420,"/Users/timomiessen/Desktop/imagesdk/nonblackwomen1/","Image_")</f>
        <v>Image_NBW_322.jpg</v>
      </c>
      <c r="C420" s="41" t="s">
        <v>390</v>
      </c>
      <c r="D420" s="23" t="s">
        <v>391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1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1</v>
      </c>
      <c r="Q420" s="24">
        <v>0</v>
      </c>
      <c r="R420" s="24" cm="1">
        <f t="array" ref="R420">_xlfn.IFS(H420=1,1,K420=1,1,L420=1,1,M420=1,1,N420=1,1,P420=1,1,TRUE,0)</f>
        <v>1</v>
      </c>
      <c r="S420" s="35">
        <f>IF(AND(G420=1,R420=1),0,R420)</f>
        <v>1</v>
      </c>
      <c r="T420" s="53" t="s">
        <v>113</v>
      </c>
      <c r="U420" s="34" cm="1">
        <f t="array" ref="U420">_xlfn.IFS(T420="UNLIKELY", 1, T420="POSSIBLE", 1, T420="LIKELY",1, T420="VERY_LIKELY", 1, TRUE, 0)</f>
        <v>1</v>
      </c>
      <c r="V420" s="24" cm="1">
        <f t="array" ref="V420">_xlfn.IFS(T420="POSSIBLE", 1, T420="LIKELY",1, T420="VERY_LIKELY", 1, TRUE, 0)</f>
        <v>1</v>
      </c>
      <c r="W420" s="24" cm="1">
        <f t="array" ref="W420">_xlfn.IFS(T420="LIKELY",1, T420="VERY_LIKELY", 1, TRUE, 0)</f>
        <v>1</v>
      </c>
      <c r="X420" s="35" cm="1">
        <f t="array" ref="X420">_xlfn.IFS(T420="VERY_LIKELY", 1, TRUE, 0)</f>
        <v>1</v>
      </c>
    </row>
    <row r="421" spans="1:24" ht="20" customHeight="1" x14ac:dyDescent="0.2">
      <c r="A421" s="22" t="s">
        <v>1034</v>
      </c>
      <c r="B421" s="49" t="str">
        <f>SUBSTITUTE(A421,"/Users/timomiessen/Desktop/imagesdk/nonblackwomen1/","Image_")</f>
        <v>Image_NBW_323.jpg</v>
      </c>
      <c r="C421" s="41" t="s">
        <v>390</v>
      </c>
      <c r="D421" s="23" t="s">
        <v>391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1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1</v>
      </c>
      <c r="Q421" s="24">
        <v>0</v>
      </c>
      <c r="R421" s="24" cm="1">
        <f t="array" ref="R421">_xlfn.IFS(H421=1,1,K421=1,1,L421=1,1,M421=1,1,N421=1,1,P421=1,1,TRUE,0)</f>
        <v>1</v>
      </c>
      <c r="S421" s="35">
        <f>IF(AND(G421=1,R421=1),0,R421)</f>
        <v>1</v>
      </c>
      <c r="T421" s="53" t="s">
        <v>113</v>
      </c>
      <c r="U421" s="34" cm="1">
        <f t="array" ref="U421">_xlfn.IFS(T421="UNLIKELY", 1, T421="POSSIBLE", 1, T421="LIKELY",1, T421="VERY_LIKELY", 1, TRUE, 0)</f>
        <v>1</v>
      </c>
      <c r="V421" s="24" cm="1">
        <f t="array" ref="V421">_xlfn.IFS(T421="POSSIBLE", 1, T421="LIKELY",1, T421="VERY_LIKELY", 1, TRUE, 0)</f>
        <v>1</v>
      </c>
      <c r="W421" s="24" cm="1">
        <f t="array" ref="W421">_xlfn.IFS(T421="LIKELY",1, T421="VERY_LIKELY", 1, TRUE, 0)</f>
        <v>1</v>
      </c>
      <c r="X421" s="35" cm="1">
        <f t="array" ref="X421">_xlfn.IFS(T421="VERY_LIKELY", 1, TRUE, 0)</f>
        <v>1</v>
      </c>
    </row>
    <row r="422" spans="1:24" ht="20" customHeight="1" x14ac:dyDescent="0.2">
      <c r="A422" s="22" t="s">
        <v>1035</v>
      </c>
      <c r="B422" s="49" t="str">
        <f>SUBSTITUTE(A422,"/Users/timomiessen/Desktop/imagesdk/nonblackwomen1/","Image_")</f>
        <v>Image_NBW_324.jpg</v>
      </c>
      <c r="C422" s="41" t="s">
        <v>390</v>
      </c>
      <c r="D422" s="23" t="s">
        <v>391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1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1</v>
      </c>
      <c r="Q422" s="24">
        <v>0</v>
      </c>
      <c r="R422" s="24" cm="1">
        <f t="array" ref="R422">_xlfn.IFS(H422=1,1,K422=1,1,L422=1,1,M422=1,1,N422=1,1,P422=1,1,TRUE,0)</f>
        <v>1</v>
      </c>
      <c r="S422" s="35">
        <f>IF(AND(G422=1,R422=1),0,R422)</f>
        <v>1</v>
      </c>
      <c r="T422" s="53" t="s">
        <v>113</v>
      </c>
      <c r="U422" s="34" cm="1">
        <f t="array" ref="U422">_xlfn.IFS(T422="UNLIKELY", 1, T422="POSSIBLE", 1, T422="LIKELY",1, T422="VERY_LIKELY", 1, TRUE, 0)</f>
        <v>1</v>
      </c>
      <c r="V422" s="24" cm="1">
        <f t="array" ref="V422">_xlfn.IFS(T422="POSSIBLE", 1, T422="LIKELY",1, T422="VERY_LIKELY", 1, TRUE, 0)</f>
        <v>1</v>
      </c>
      <c r="W422" s="24" cm="1">
        <f t="array" ref="W422">_xlfn.IFS(T422="LIKELY",1, T422="VERY_LIKELY", 1, TRUE, 0)</f>
        <v>1</v>
      </c>
      <c r="X422" s="35" cm="1">
        <f t="array" ref="X422">_xlfn.IFS(T422="VERY_LIKELY", 1, TRUE, 0)</f>
        <v>1</v>
      </c>
    </row>
    <row r="423" spans="1:24" ht="20" customHeight="1" x14ac:dyDescent="0.2">
      <c r="A423" s="22" t="s">
        <v>1036</v>
      </c>
      <c r="B423" s="49" t="str">
        <f>SUBSTITUTE(A423,"/Users/timomiessen/Desktop/imagesdk/nonblackwomen1/","Image_")</f>
        <v>Image_NBW_325.jpg</v>
      </c>
      <c r="C423" s="41" t="s">
        <v>390</v>
      </c>
      <c r="D423" s="23" t="s">
        <v>391</v>
      </c>
      <c r="E423" s="24">
        <v>0</v>
      </c>
      <c r="F423" s="24">
        <v>0</v>
      </c>
      <c r="G423" s="24">
        <v>0</v>
      </c>
      <c r="H423" s="24">
        <v>0</v>
      </c>
      <c r="I423" s="24">
        <v>1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1</v>
      </c>
      <c r="Q423" s="24">
        <v>0</v>
      </c>
      <c r="R423" s="24" cm="1">
        <f t="array" ref="R423">_xlfn.IFS(H423=1,1,K423=1,1,L423=1,1,M423=1,1,N423=1,1,P423=1,1,TRUE,0)</f>
        <v>1</v>
      </c>
      <c r="S423" s="35">
        <f>IF(AND(G423=1,R423=1),0,R423)</f>
        <v>1</v>
      </c>
      <c r="T423" s="53" t="s">
        <v>113</v>
      </c>
      <c r="U423" s="34" cm="1">
        <f t="array" ref="U423">_xlfn.IFS(T423="UNLIKELY", 1, T423="POSSIBLE", 1, T423="LIKELY",1, T423="VERY_LIKELY", 1, TRUE, 0)</f>
        <v>1</v>
      </c>
      <c r="V423" s="24" cm="1">
        <f t="array" ref="V423">_xlfn.IFS(T423="POSSIBLE", 1, T423="LIKELY",1, T423="VERY_LIKELY", 1, TRUE, 0)</f>
        <v>1</v>
      </c>
      <c r="W423" s="24" cm="1">
        <f t="array" ref="W423">_xlfn.IFS(T423="LIKELY",1, T423="VERY_LIKELY", 1, TRUE, 0)</f>
        <v>1</v>
      </c>
      <c r="X423" s="35" cm="1">
        <f t="array" ref="X423">_xlfn.IFS(T423="VERY_LIKELY", 1, TRUE, 0)</f>
        <v>1</v>
      </c>
    </row>
    <row r="424" spans="1:24" ht="20" customHeight="1" x14ac:dyDescent="0.2">
      <c r="A424" s="22" t="s">
        <v>1037</v>
      </c>
      <c r="B424" s="49" t="str">
        <f>SUBSTITUTE(A424,"/Users/timomiessen/Desktop/imagesdk/nonblackwomen1/","Image_")</f>
        <v>Image_NBW_326.jpg</v>
      </c>
      <c r="C424" s="41" t="s">
        <v>390</v>
      </c>
      <c r="D424" s="23" t="s">
        <v>391</v>
      </c>
      <c r="E424" s="24">
        <v>0</v>
      </c>
      <c r="F424" s="24">
        <v>0</v>
      </c>
      <c r="G424" s="24">
        <v>0</v>
      </c>
      <c r="H424" s="24">
        <v>1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 cm="1">
        <f t="array" ref="R424">_xlfn.IFS(H424=1,1,K424=1,1,L424=1,1,M424=1,1,N424=1,1,P424=1,1,TRUE,0)</f>
        <v>1</v>
      </c>
      <c r="S424" s="35">
        <f>IF(AND(G424=1,R424=1),0,R424)</f>
        <v>1</v>
      </c>
      <c r="T424" s="53" t="s">
        <v>113</v>
      </c>
      <c r="U424" s="34" cm="1">
        <f t="array" ref="U424">_xlfn.IFS(T424="UNLIKELY", 1, T424="POSSIBLE", 1, T424="LIKELY",1, T424="VERY_LIKELY", 1, TRUE, 0)</f>
        <v>1</v>
      </c>
      <c r="V424" s="24" cm="1">
        <f t="array" ref="V424">_xlfn.IFS(T424="POSSIBLE", 1, T424="LIKELY",1, T424="VERY_LIKELY", 1, TRUE, 0)</f>
        <v>1</v>
      </c>
      <c r="W424" s="24" cm="1">
        <f t="array" ref="W424">_xlfn.IFS(T424="LIKELY",1, T424="VERY_LIKELY", 1, TRUE, 0)</f>
        <v>1</v>
      </c>
      <c r="X424" s="35" cm="1">
        <f t="array" ref="X424">_xlfn.IFS(T424="VERY_LIKELY", 1, TRUE, 0)</f>
        <v>1</v>
      </c>
    </row>
    <row r="425" spans="1:24" ht="20" customHeight="1" x14ac:dyDescent="0.2">
      <c r="A425" s="22" t="s">
        <v>1038</v>
      </c>
      <c r="B425" s="49" t="str">
        <f>SUBSTITUTE(A425,"/Users/timomiessen/Desktop/imagesdk/nonblackwomen1/","Image_")</f>
        <v>Image_NBW_327.jpg</v>
      </c>
      <c r="C425" s="41" t="s">
        <v>390</v>
      </c>
      <c r="D425" s="23" t="s">
        <v>391</v>
      </c>
      <c r="E425" s="24">
        <v>0</v>
      </c>
      <c r="F425" s="24">
        <v>0</v>
      </c>
      <c r="G425" s="24">
        <v>0</v>
      </c>
      <c r="H425" s="24">
        <v>1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1</v>
      </c>
      <c r="Q425" s="24">
        <v>0</v>
      </c>
      <c r="R425" s="24" cm="1">
        <f t="array" ref="R425">_xlfn.IFS(H425=1,1,K425=1,1,L425=1,1,M425=1,1,N425=1,1,P425=1,1,TRUE,0)</f>
        <v>1</v>
      </c>
      <c r="S425" s="35">
        <f>IF(AND(G425=1,R425=1),0,R425)</f>
        <v>1</v>
      </c>
      <c r="T425" s="53" t="s">
        <v>113</v>
      </c>
      <c r="U425" s="34" cm="1">
        <f t="array" ref="U425">_xlfn.IFS(T425="UNLIKELY", 1, T425="POSSIBLE", 1, T425="LIKELY",1, T425="VERY_LIKELY", 1, TRUE, 0)</f>
        <v>1</v>
      </c>
      <c r="V425" s="24" cm="1">
        <f t="array" ref="V425">_xlfn.IFS(T425="POSSIBLE", 1, T425="LIKELY",1, T425="VERY_LIKELY", 1, TRUE, 0)</f>
        <v>1</v>
      </c>
      <c r="W425" s="24" cm="1">
        <f t="array" ref="W425">_xlfn.IFS(T425="LIKELY",1, T425="VERY_LIKELY", 1, TRUE, 0)</f>
        <v>1</v>
      </c>
      <c r="X425" s="35" cm="1">
        <f t="array" ref="X425">_xlfn.IFS(T425="VERY_LIKELY", 1, TRUE, 0)</f>
        <v>1</v>
      </c>
    </row>
    <row r="426" spans="1:24" ht="20" customHeight="1" x14ac:dyDescent="0.2">
      <c r="A426" s="22" t="s">
        <v>1039</v>
      </c>
      <c r="B426" s="49" t="str">
        <f>SUBSTITUTE(A426,"/Users/timomiessen/Desktop/imagesdk/nonblackwomen1/","Image_")</f>
        <v>Image_NBW_328.jpg</v>
      </c>
      <c r="C426" s="41" t="s">
        <v>390</v>
      </c>
      <c r="D426" s="23" t="s">
        <v>391</v>
      </c>
      <c r="E426" s="24">
        <v>0</v>
      </c>
      <c r="F426" s="24">
        <v>0</v>
      </c>
      <c r="G426" s="24">
        <v>0</v>
      </c>
      <c r="H426" s="24">
        <v>1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1</v>
      </c>
      <c r="Q426" s="24">
        <v>0</v>
      </c>
      <c r="R426" s="24" cm="1">
        <f t="array" ref="R426">_xlfn.IFS(H426=1,1,K426=1,1,L426=1,1,M426=1,1,N426=1,1,P426=1,1,TRUE,0)</f>
        <v>1</v>
      </c>
      <c r="S426" s="35">
        <f>IF(AND(G426=1,R426=1),0,R426)</f>
        <v>1</v>
      </c>
      <c r="T426" s="53" t="s">
        <v>2</v>
      </c>
      <c r="U426" s="34" cm="1">
        <f t="array" ref="U426">_xlfn.IFS(T426="UNLIKELY", 1, T426="POSSIBLE", 1, T426="LIKELY",1, T426="VERY_LIKELY", 1, TRUE, 0)</f>
        <v>1</v>
      </c>
      <c r="V426" s="24" cm="1">
        <f t="array" ref="V426">_xlfn.IFS(T426="POSSIBLE", 1, T426="LIKELY",1, T426="VERY_LIKELY", 1, TRUE, 0)</f>
        <v>1</v>
      </c>
      <c r="W426" s="24" cm="1">
        <f t="array" ref="W426">_xlfn.IFS(T426="LIKELY",1, T426="VERY_LIKELY", 1, TRUE, 0)</f>
        <v>0</v>
      </c>
      <c r="X426" s="35" cm="1">
        <f t="array" ref="X426">_xlfn.IFS(T426="VERY_LIKELY", 1, TRUE, 0)</f>
        <v>0</v>
      </c>
    </row>
    <row r="427" spans="1:24" ht="20" customHeight="1" x14ac:dyDescent="0.2">
      <c r="A427" s="22" t="s">
        <v>1040</v>
      </c>
      <c r="B427" s="49" t="str">
        <f>SUBSTITUTE(A427,"/Users/timomiessen/Desktop/imagesdk/nonblackwomen1/","Image_")</f>
        <v>Image_NBW_329.jpg</v>
      </c>
      <c r="C427" s="41" t="s">
        <v>390</v>
      </c>
      <c r="D427" s="23" t="s">
        <v>391</v>
      </c>
      <c r="E427" s="24">
        <v>0</v>
      </c>
      <c r="F427" s="24">
        <v>0</v>
      </c>
      <c r="G427" s="24">
        <v>0</v>
      </c>
      <c r="H427" s="24">
        <v>1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1</v>
      </c>
      <c r="Q427" s="24">
        <v>0</v>
      </c>
      <c r="R427" s="24" cm="1">
        <f t="array" ref="R427">_xlfn.IFS(H427=1,1,K427=1,1,L427=1,1,M427=1,1,N427=1,1,P427=1,1,TRUE,0)</f>
        <v>1</v>
      </c>
      <c r="S427" s="35">
        <f>IF(AND(G427=1,R427=1),0,R427)</f>
        <v>1</v>
      </c>
      <c r="T427" s="53" t="s">
        <v>113</v>
      </c>
      <c r="U427" s="34" cm="1">
        <f t="array" ref="U427">_xlfn.IFS(T427="UNLIKELY", 1, T427="POSSIBLE", 1, T427="LIKELY",1, T427="VERY_LIKELY", 1, TRUE, 0)</f>
        <v>1</v>
      </c>
      <c r="V427" s="24" cm="1">
        <f t="array" ref="V427">_xlfn.IFS(T427="POSSIBLE", 1, T427="LIKELY",1, T427="VERY_LIKELY", 1, TRUE, 0)</f>
        <v>1</v>
      </c>
      <c r="W427" s="24" cm="1">
        <f t="array" ref="W427">_xlfn.IFS(T427="LIKELY",1, T427="VERY_LIKELY", 1, TRUE, 0)</f>
        <v>1</v>
      </c>
      <c r="X427" s="35" cm="1">
        <f t="array" ref="X427">_xlfn.IFS(T427="VERY_LIKELY", 1, TRUE, 0)</f>
        <v>1</v>
      </c>
    </row>
    <row r="428" spans="1:24" ht="20" customHeight="1" x14ac:dyDescent="0.2">
      <c r="A428" s="22" t="s">
        <v>1042</v>
      </c>
      <c r="B428" s="49" t="str">
        <f>SUBSTITUTE(A428,"/Users/timomiessen/Desktop/imagesdk/nonblackwomen1/","Image_")</f>
        <v>Image_NBW_330.jpg</v>
      </c>
      <c r="C428" s="41" t="s">
        <v>390</v>
      </c>
      <c r="D428" s="23" t="s">
        <v>391</v>
      </c>
      <c r="E428" s="24">
        <v>0</v>
      </c>
      <c r="F428" s="24">
        <v>0</v>
      </c>
      <c r="G428" s="24">
        <v>0</v>
      </c>
      <c r="H428" s="24">
        <v>1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1</v>
      </c>
      <c r="Q428" s="24">
        <v>0</v>
      </c>
      <c r="R428" s="24" cm="1">
        <f t="array" ref="R428">_xlfn.IFS(H428=1,1,K428=1,1,L428=1,1,M428=1,1,N428=1,1,P428=1,1,TRUE,0)</f>
        <v>1</v>
      </c>
      <c r="S428" s="35">
        <f>IF(AND(G428=1,R428=1),0,R428)</f>
        <v>1</v>
      </c>
      <c r="T428" s="53" t="s">
        <v>113</v>
      </c>
      <c r="U428" s="34" cm="1">
        <f t="array" ref="U428">_xlfn.IFS(T428="UNLIKELY", 1, T428="POSSIBLE", 1, T428="LIKELY",1, T428="VERY_LIKELY", 1, TRUE, 0)</f>
        <v>1</v>
      </c>
      <c r="V428" s="24" cm="1">
        <f t="array" ref="V428">_xlfn.IFS(T428="POSSIBLE", 1, T428="LIKELY",1, T428="VERY_LIKELY", 1, TRUE, 0)</f>
        <v>1</v>
      </c>
      <c r="W428" s="24" cm="1">
        <f t="array" ref="W428">_xlfn.IFS(T428="LIKELY",1, T428="VERY_LIKELY", 1, TRUE, 0)</f>
        <v>1</v>
      </c>
      <c r="X428" s="35" cm="1">
        <f t="array" ref="X428">_xlfn.IFS(T428="VERY_LIKELY", 1, TRUE, 0)</f>
        <v>1</v>
      </c>
    </row>
    <row r="429" spans="1:24" ht="20" customHeight="1" x14ac:dyDescent="0.2">
      <c r="A429" s="22" t="s">
        <v>1043</v>
      </c>
      <c r="B429" s="49" t="str">
        <f>SUBSTITUTE(A429,"/Users/timomiessen/Desktop/imagesdk/nonblackwomen1/","Image_")</f>
        <v>Image_NBW_331.jpg</v>
      </c>
      <c r="C429" s="41" t="s">
        <v>390</v>
      </c>
      <c r="D429" s="23" t="s">
        <v>391</v>
      </c>
      <c r="E429" s="24">
        <v>0</v>
      </c>
      <c r="F429" s="24">
        <v>0</v>
      </c>
      <c r="G429" s="24">
        <v>0</v>
      </c>
      <c r="H429" s="24">
        <v>1</v>
      </c>
      <c r="I429" s="24">
        <v>0</v>
      </c>
      <c r="J429" s="24">
        <v>0</v>
      </c>
      <c r="K429" s="24">
        <v>0</v>
      </c>
      <c r="L429" s="24">
        <v>1</v>
      </c>
      <c r="M429" s="24">
        <v>0</v>
      </c>
      <c r="N429" s="24">
        <v>0</v>
      </c>
      <c r="O429" s="24">
        <v>0</v>
      </c>
      <c r="P429" s="24">
        <v>1</v>
      </c>
      <c r="Q429" s="24">
        <v>0</v>
      </c>
      <c r="R429" s="24" cm="1">
        <f t="array" ref="R429">_xlfn.IFS(H429=1,1,K429=1,1,L429=1,1,M429=1,1,N429=1,1,P429=1,1,TRUE,0)</f>
        <v>1</v>
      </c>
      <c r="S429" s="35">
        <f>IF(AND(G429=1,R429=1),0,R429)</f>
        <v>1</v>
      </c>
      <c r="T429" s="53" t="s">
        <v>113</v>
      </c>
      <c r="U429" s="34" cm="1">
        <f t="array" ref="U429">_xlfn.IFS(T429="UNLIKELY", 1, T429="POSSIBLE", 1, T429="LIKELY",1, T429="VERY_LIKELY", 1, TRUE, 0)</f>
        <v>1</v>
      </c>
      <c r="V429" s="24" cm="1">
        <f t="array" ref="V429">_xlfn.IFS(T429="POSSIBLE", 1, T429="LIKELY",1, T429="VERY_LIKELY", 1, TRUE, 0)</f>
        <v>1</v>
      </c>
      <c r="W429" s="24" cm="1">
        <f t="array" ref="W429">_xlfn.IFS(T429="LIKELY",1, T429="VERY_LIKELY", 1, TRUE, 0)</f>
        <v>1</v>
      </c>
      <c r="X429" s="35" cm="1">
        <f t="array" ref="X429">_xlfn.IFS(T429="VERY_LIKELY", 1, TRUE, 0)</f>
        <v>1</v>
      </c>
    </row>
    <row r="430" spans="1:24" ht="20" customHeight="1" x14ac:dyDescent="0.2">
      <c r="A430" s="22" t="s">
        <v>1044</v>
      </c>
      <c r="B430" s="49" t="str">
        <f>SUBSTITUTE(A430,"/Users/timomiessen/Desktop/imagesdk/nonblackwomen1/","Image_")</f>
        <v>Image_NBW_332.jpg</v>
      </c>
      <c r="C430" s="41" t="s">
        <v>390</v>
      </c>
      <c r="D430" s="23" t="s">
        <v>391</v>
      </c>
      <c r="E430" s="24">
        <v>0</v>
      </c>
      <c r="F430" s="24">
        <v>0</v>
      </c>
      <c r="G430" s="24">
        <v>0</v>
      </c>
      <c r="H430" s="24">
        <v>1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1</v>
      </c>
      <c r="Q430" s="24">
        <v>0</v>
      </c>
      <c r="R430" s="24" cm="1">
        <f t="array" ref="R430">_xlfn.IFS(H430=1,1,K430=1,1,L430=1,1,M430=1,1,N430=1,1,P430=1,1,TRUE,0)</f>
        <v>1</v>
      </c>
      <c r="S430" s="35">
        <f>IF(AND(G430=1,R430=1),0,R430)</f>
        <v>1</v>
      </c>
      <c r="T430" s="53" t="s">
        <v>113</v>
      </c>
      <c r="U430" s="34" cm="1">
        <f t="array" ref="U430">_xlfn.IFS(T430="UNLIKELY", 1, T430="POSSIBLE", 1, T430="LIKELY",1, T430="VERY_LIKELY", 1, TRUE, 0)</f>
        <v>1</v>
      </c>
      <c r="V430" s="24" cm="1">
        <f t="array" ref="V430">_xlfn.IFS(T430="POSSIBLE", 1, T430="LIKELY",1, T430="VERY_LIKELY", 1, TRUE, 0)</f>
        <v>1</v>
      </c>
      <c r="W430" s="24" cm="1">
        <f t="array" ref="W430">_xlfn.IFS(T430="LIKELY",1, T430="VERY_LIKELY", 1, TRUE, 0)</f>
        <v>1</v>
      </c>
      <c r="X430" s="35" cm="1">
        <f t="array" ref="X430">_xlfn.IFS(T430="VERY_LIKELY", 1, TRUE, 0)</f>
        <v>1</v>
      </c>
    </row>
    <row r="431" spans="1:24" ht="20" customHeight="1" x14ac:dyDescent="0.2">
      <c r="A431" s="22" t="s">
        <v>1045</v>
      </c>
      <c r="B431" s="49" t="str">
        <f>SUBSTITUTE(A431,"/Users/timomiessen/Desktop/imagesdk/nonblackwomen1/","Image_")</f>
        <v>Image_NBW_333.jpg</v>
      </c>
      <c r="C431" s="41" t="s">
        <v>390</v>
      </c>
      <c r="D431" s="23" t="s">
        <v>391</v>
      </c>
      <c r="E431" s="24">
        <v>0</v>
      </c>
      <c r="F431" s="24">
        <v>0</v>
      </c>
      <c r="G431" s="24">
        <v>0</v>
      </c>
      <c r="H431" s="24">
        <v>1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1</v>
      </c>
      <c r="Q431" s="24">
        <v>0</v>
      </c>
      <c r="R431" s="24" cm="1">
        <f t="array" ref="R431">_xlfn.IFS(H431=1,1,K431=1,1,L431=1,1,M431=1,1,N431=1,1,P431=1,1,TRUE,0)</f>
        <v>1</v>
      </c>
      <c r="S431" s="35">
        <f>IF(AND(G431=1,R431=1),0,R431)</f>
        <v>1</v>
      </c>
      <c r="T431" s="53" t="s">
        <v>113</v>
      </c>
      <c r="U431" s="34" cm="1">
        <f t="array" ref="U431">_xlfn.IFS(T431="UNLIKELY", 1, T431="POSSIBLE", 1, T431="LIKELY",1, T431="VERY_LIKELY", 1, TRUE, 0)</f>
        <v>1</v>
      </c>
      <c r="V431" s="24" cm="1">
        <f t="array" ref="V431">_xlfn.IFS(T431="POSSIBLE", 1, T431="LIKELY",1, T431="VERY_LIKELY", 1, TRUE, 0)</f>
        <v>1</v>
      </c>
      <c r="W431" s="24" cm="1">
        <f t="array" ref="W431">_xlfn.IFS(T431="LIKELY",1, T431="VERY_LIKELY", 1, TRUE, 0)</f>
        <v>1</v>
      </c>
      <c r="X431" s="35" cm="1">
        <f t="array" ref="X431">_xlfn.IFS(T431="VERY_LIKELY", 1, TRUE, 0)</f>
        <v>1</v>
      </c>
    </row>
    <row r="432" spans="1:24" ht="20" customHeight="1" x14ac:dyDescent="0.2">
      <c r="A432" s="22" t="s">
        <v>1046</v>
      </c>
      <c r="B432" s="49" t="str">
        <f>SUBSTITUTE(A432,"/Users/timomiessen/Desktop/imagesdk/nonblackwomen1/","Image_")</f>
        <v>Image_NBW_334.jpg</v>
      </c>
      <c r="C432" s="41" t="s">
        <v>390</v>
      </c>
      <c r="D432" s="23" t="s">
        <v>391</v>
      </c>
      <c r="E432" s="24">
        <v>0</v>
      </c>
      <c r="F432" s="24">
        <v>0</v>
      </c>
      <c r="G432" s="24">
        <v>0</v>
      </c>
      <c r="H432" s="24">
        <v>1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1</v>
      </c>
      <c r="Q432" s="24">
        <v>0</v>
      </c>
      <c r="R432" s="24" cm="1">
        <f t="array" ref="R432">_xlfn.IFS(H432=1,1,K432=1,1,L432=1,1,M432=1,1,N432=1,1,P432=1,1,TRUE,0)</f>
        <v>1</v>
      </c>
      <c r="S432" s="35">
        <f>IF(AND(G432=1,R432=1),0,R432)</f>
        <v>1</v>
      </c>
      <c r="T432" s="53" t="s">
        <v>113</v>
      </c>
      <c r="U432" s="34" cm="1">
        <f t="array" ref="U432">_xlfn.IFS(T432="UNLIKELY", 1, T432="POSSIBLE", 1, T432="LIKELY",1, T432="VERY_LIKELY", 1, TRUE, 0)</f>
        <v>1</v>
      </c>
      <c r="V432" s="24" cm="1">
        <f t="array" ref="V432">_xlfn.IFS(T432="POSSIBLE", 1, T432="LIKELY",1, T432="VERY_LIKELY", 1, TRUE, 0)</f>
        <v>1</v>
      </c>
      <c r="W432" s="24" cm="1">
        <f t="array" ref="W432">_xlfn.IFS(T432="LIKELY",1, T432="VERY_LIKELY", 1, TRUE, 0)</f>
        <v>1</v>
      </c>
      <c r="X432" s="35" cm="1">
        <f t="array" ref="X432">_xlfn.IFS(T432="VERY_LIKELY", 1, TRUE, 0)</f>
        <v>1</v>
      </c>
    </row>
    <row r="433" spans="1:24" ht="20" customHeight="1" x14ac:dyDescent="0.2">
      <c r="A433" s="22" t="s">
        <v>1047</v>
      </c>
      <c r="B433" s="49" t="str">
        <f>SUBSTITUTE(A433,"/Users/timomiessen/Desktop/imagesdk/nonblackwomen1/","Image_")</f>
        <v>Image_NBW_335.jpg</v>
      </c>
      <c r="C433" s="41" t="s">
        <v>390</v>
      </c>
      <c r="D433" s="23" t="s">
        <v>391</v>
      </c>
      <c r="E433" s="24">
        <v>0</v>
      </c>
      <c r="F433" s="24">
        <v>0</v>
      </c>
      <c r="G433" s="24">
        <v>0</v>
      </c>
      <c r="H433" s="24">
        <v>1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1</v>
      </c>
      <c r="Q433" s="24">
        <v>0</v>
      </c>
      <c r="R433" s="24" cm="1">
        <f t="array" ref="R433">_xlfn.IFS(H433=1,1,K433=1,1,L433=1,1,M433=1,1,N433=1,1,P433=1,1,TRUE,0)</f>
        <v>1</v>
      </c>
      <c r="S433" s="35">
        <f>IF(AND(G433=1,R433=1),0,R433)</f>
        <v>1</v>
      </c>
      <c r="T433" s="53" t="s">
        <v>113</v>
      </c>
      <c r="U433" s="34" cm="1">
        <f t="array" ref="U433">_xlfn.IFS(T433="UNLIKELY", 1, T433="POSSIBLE", 1, T433="LIKELY",1, T433="VERY_LIKELY", 1, TRUE, 0)</f>
        <v>1</v>
      </c>
      <c r="V433" s="24" cm="1">
        <f t="array" ref="V433">_xlfn.IFS(T433="POSSIBLE", 1, T433="LIKELY",1, T433="VERY_LIKELY", 1, TRUE, 0)</f>
        <v>1</v>
      </c>
      <c r="W433" s="24" cm="1">
        <f t="array" ref="W433">_xlfn.IFS(T433="LIKELY",1, T433="VERY_LIKELY", 1, TRUE, 0)</f>
        <v>1</v>
      </c>
      <c r="X433" s="35" cm="1">
        <f t="array" ref="X433">_xlfn.IFS(T433="VERY_LIKELY", 1, TRUE, 0)</f>
        <v>1</v>
      </c>
    </row>
    <row r="434" spans="1:24" ht="20" customHeight="1" x14ac:dyDescent="0.2">
      <c r="A434" s="22" t="s">
        <v>1048</v>
      </c>
      <c r="B434" s="49" t="str">
        <f>SUBSTITUTE(A434,"/Users/timomiessen/Desktop/imagesdk/nonblackwomen1/","Image_")</f>
        <v>Image_NBW_336.jpg</v>
      </c>
      <c r="C434" s="41" t="s">
        <v>390</v>
      </c>
      <c r="D434" s="23" t="s">
        <v>391</v>
      </c>
      <c r="E434" s="24">
        <v>0</v>
      </c>
      <c r="F434" s="24">
        <v>0</v>
      </c>
      <c r="G434" s="24">
        <v>0</v>
      </c>
      <c r="H434" s="24">
        <v>1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1</v>
      </c>
      <c r="Q434" s="24">
        <v>0</v>
      </c>
      <c r="R434" s="24" cm="1">
        <f t="array" ref="R434">_xlfn.IFS(H434=1,1,K434=1,1,L434=1,1,M434=1,1,N434=1,1,P434=1,1,TRUE,0)</f>
        <v>1</v>
      </c>
      <c r="S434" s="35">
        <f>IF(AND(G434=1,R434=1),0,R434)</f>
        <v>1</v>
      </c>
      <c r="T434" s="53" t="s">
        <v>113</v>
      </c>
      <c r="U434" s="34" cm="1">
        <f t="array" ref="U434">_xlfn.IFS(T434="UNLIKELY", 1, T434="POSSIBLE", 1, T434="LIKELY",1, T434="VERY_LIKELY", 1, TRUE, 0)</f>
        <v>1</v>
      </c>
      <c r="V434" s="24" cm="1">
        <f t="array" ref="V434">_xlfn.IFS(T434="POSSIBLE", 1, T434="LIKELY",1, T434="VERY_LIKELY", 1, TRUE, 0)</f>
        <v>1</v>
      </c>
      <c r="W434" s="24" cm="1">
        <f t="array" ref="W434">_xlfn.IFS(T434="LIKELY",1, T434="VERY_LIKELY", 1, TRUE, 0)</f>
        <v>1</v>
      </c>
      <c r="X434" s="35" cm="1">
        <f t="array" ref="X434">_xlfn.IFS(T434="VERY_LIKELY", 1, TRUE, 0)</f>
        <v>1</v>
      </c>
    </row>
    <row r="435" spans="1:24" ht="20" customHeight="1" x14ac:dyDescent="0.2">
      <c r="A435" s="22" t="s">
        <v>1049</v>
      </c>
      <c r="B435" s="49" t="str">
        <f>SUBSTITUTE(A435,"/Users/timomiessen/Desktop/imagesdk/nonblackwomen1/","Image_")</f>
        <v>Image_NBW_337.jpg</v>
      </c>
      <c r="C435" s="41" t="s">
        <v>390</v>
      </c>
      <c r="D435" s="23" t="s">
        <v>391</v>
      </c>
      <c r="E435" s="24">
        <v>0</v>
      </c>
      <c r="F435" s="24">
        <v>0</v>
      </c>
      <c r="G435" s="24">
        <v>0</v>
      </c>
      <c r="H435" s="24">
        <v>1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1</v>
      </c>
      <c r="Q435" s="24">
        <v>0</v>
      </c>
      <c r="R435" s="24" cm="1">
        <f t="array" ref="R435">_xlfn.IFS(H435=1,1,K435=1,1,L435=1,1,M435=1,1,N435=1,1,P435=1,1,TRUE,0)</f>
        <v>1</v>
      </c>
      <c r="S435" s="35">
        <f>IF(AND(G435=1,R435=1),0,R435)</f>
        <v>1</v>
      </c>
      <c r="T435" s="53" t="s">
        <v>113</v>
      </c>
      <c r="U435" s="34" cm="1">
        <f t="array" ref="U435">_xlfn.IFS(T435="UNLIKELY", 1, T435="POSSIBLE", 1, T435="LIKELY",1, T435="VERY_LIKELY", 1, TRUE, 0)</f>
        <v>1</v>
      </c>
      <c r="V435" s="24" cm="1">
        <f t="array" ref="V435">_xlfn.IFS(T435="POSSIBLE", 1, T435="LIKELY",1, T435="VERY_LIKELY", 1, TRUE, 0)</f>
        <v>1</v>
      </c>
      <c r="W435" s="24" cm="1">
        <f t="array" ref="W435">_xlfn.IFS(T435="LIKELY",1, T435="VERY_LIKELY", 1, TRUE, 0)</f>
        <v>1</v>
      </c>
      <c r="X435" s="35" cm="1">
        <f t="array" ref="X435">_xlfn.IFS(T435="VERY_LIKELY", 1, TRUE, 0)</f>
        <v>1</v>
      </c>
    </row>
    <row r="436" spans="1:24" ht="20" customHeight="1" x14ac:dyDescent="0.2">
      <c r="A436" s="22" t="s">
        <v>1050</v>
      </c>
      <c r="B436" s="49" t="str">
        <f>SUBSTITUTE(A436,"/Users/timomiessen/Desktop/imagesdk/nonblackwomen1/","Image_")</f>
        <v>Image_NBW_338.jpg</v>
      </c>
      <c r="C436" s="41" t="s">
        <v>390</v>
      </c>
      <c r="D436" s="23" t="s">
        <v>391</v>
      </c>
      <c r="E436" s="24">
        <v>0</v>
      </c>
      <c r="F436" s="24">
        <v>0</v>
      </c>
      <c r="G436" s="24">
        <v>0</v>
      </c>
      <c r="H436" s="24">
        <v>1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 cm="1">
        <f t="array" ref="R436">_xlfn.IFS(H436=1,1,K436=1,1,L436=1,1,M436=1,1,N436=1,1,P436=1,1,TRUE,0)</f>
        <v>1</v>
      </c>
      <c r="S436" s="35">
        <f>IF(AND(G436=1,R436=1),0,R436)</f>
        <v>1</v>
      </c>
      <c r="T436" s="53" t="s">
        <v>113</v>
      </c>
      <c r="U436" s="34" cm="1">
        <f t="array" ref="U436">_xlfn.IFS(T436="UNLIKELY", 1, T436="POSSIBLE", 1, T436="LIKELY",1, T436="VERY_LIKELY", 1, TRUE, 0)</f>
        <v>1</v>
      </c>
      <c r="V436" s="24" cm="1">
        <f t="array" ref="V436">_xlfn.IFS(T436="POSSIBLE", 1, T436="LIKELY",1, T436="VERY_LIKELY", 1, TRUE, 0)</f>
        <v>1</v>
      </c>
      <c r="W436" s="24" cm="1">
        <f t="array" ref="W436">_xlfn.IFS(T436="LIKELY",1, T436="VERY_LIKELY", 1, TRUE, 0)</f>
        <v>1</v>
      </c>
      <c r="X436" s="35" cm="1">
        <f t="array" ref="X436">_xlfn.IFS(T436="VERY_LIKELY", 1, TRUE, 0)</f>
        <v>1</v>
      </c>
    </row>
    <row r="437" spans="1:24" ht="20" customHeight="1" x14ac:dyDescent="0.2">
      <c r="A437" s="22" t="s">
        <v>1051</v>
      </c>
      <c r="B437" s="49" t="str">
        <f>SUBSTITUTE(A437,"/Users/timomiessen/Desktop/imagesdk/nonblackwomen1/","Image_")</f>
        <v>Image_NBW_339.jpg</v>
      </c>
      <c r="C437" s="41" t="s">
        <v>390</v>
      </c>
      <c r="D437" s="23" t="s">
        <v>391</v>
      </c>
      <c r="E437" s="24">
        <v>0</v>
      </c>
      <c r="F437" s="24">
        <v>0</v>
      </c>
      <c r="G437" s="24">
        <v>0</v>
      </c>
      <c r="H437" s="24">
        <v>1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1</v>
      </c>
      <c r="Q437" s="24">
        <v>0</v>
      </c>
      <c r="R437" s="24" cm="1">
        <f t="array" ref="R437">_xlfn.IFS(H437=1,1,K437=1,1,L437=1,1,M437=1,1,N437=1,1,P437=1,1,TRUE,0)</f>
        <v>1</v>
      </c>
      <c r="S437" s="35">
        <f>IF(AND(G437=1,R437=1),0,R437)</f>
        <v>1</v>
      </c>
      <c r="T437" s="53" t="s">
        <v>113</v>
      </c>
      <c r="U437" s="34" cm="1">
        <f t="array" ref="U437">_xlfn.IFS(T437="UNLIKELY", 1, T437="POSSIBLE", 1, T437="LIKELY",1, T437="VERY_LIKELY", 1, TRUE, 0)</f>
        <v>1</v>
      </c>
      <c r="V437" s="24" cm="1">
        <f t="array" ref="V437">_xlfn.IFS(T437="POSSIBLE", 1, T437="LIKELY",1, T437="VERY_LIKELY", 1, TRUE, 0)</f>
        <v>1</v>
      </c>
      <c r="W437" s="24" cm="1">
        <f t="array" ref="W437">_xlfn.IFS(T437="LIKELY",1, T437="VERY_LIKELY", 1, TRUE, 0)</f>
        <v>1</v>
      </c>
      <c r="X437" s="35" cm="1">
        <f t="array" ref="X437">_xlfn.IFS(T437="VERY_LIKELY", 1, TRUE, 0)</f>
        <v>1</v>
      </c>
    </row>
    <row r="438" spans="1:24" ht="20" customHeight="1" x14ac:dyDescent="0.2">
      <c r="A438" s="22" t="s">
        <v>1053</v>
      </c>
      <c r="B438" s="49" t="str">
        <f>SUBSTITUTE(A438,"/Users/timomiessen/Desktop/imagesdk/nonblackwomen1/","Image_")</f>
        <v>Image_NBW_340.jpg</v>
      </c>
      <c r="C438" s="41" t="s">
        <v>390</v>
      </c>
      <c r="D438" s="23" t="s">
        <v>391</v>
      </c>
      <c r="E438" s="24">
        <v>0</v>
      </c>
      <c r="F438" s="24">
        <v>0</v>
      </c>
      <c r="G438" s="24">
        <v>0</v>
      </c>
      <c r="H438" s="24">
        <v>1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1</v>
      </c>
      <c r="Q438" s="24">
        <v>0</v>
      </c>
      <c r="R438" s="24" cm="1">
        <f t="array" ref="R438">_xlfn.IFS(H438=1,1,K438=1,1,L438=1,1,M438=1,1,N438=1,1,P438=1,1,TRUE,0)</f>
        <v>1</v>
      </c>
      <c r="S438" s="35">
        <f>IF(AND(G438=1,R438=1),0,R438)</f>
        <v>1</v>
      </c>
      <c r="T438" s="53" t="s">
        <v>113</v>
      </c>
      <c r="U438" s="34" cm="1">
        <f t="array" ref="U438">_xlfn.IFS(T438="UNLIKELY", 1, T438="POSSIBLE", 1, T438="LIKELY",1, T438="VERY_LIKELY", 1, TRUE, 0)</f>
        <v>1</v>
      </c>
      <c r="V438" s="24" cm="1">
        <f t="array" ref="V438">_xlfn.IFS(T438="POSSIBLE", 1, T438="LIKELY",1, T438="VERY_LIKELY", 1, TRUE, 0)</f>
        <v>1</v>
      </c>
      <c r="W438" s="24" cm="1">
        <f t="array" ref="W438">_xlfn.IFS(T438="LIKELY",1, T438="VERY_LIKELY", 1, TRUE, 0)</f>
        <v>1</v>
      </c>
      <c r="X438" s="35" cm="1">
        <f t="array" ref="X438">_xlfn.IFS(T438="VERY_LIKELY", 1, TRUE, 0)</f>
        <v>1</v>
      </c>
    </row>
    <row r="439" spans="1:24" ht="20" customHeight="1" x14ac:dyDescent="0.2">
      <c r="A439" s="22" t="s">
        <v>1054</v>
      </c>
      <c r="B439" s="49" t="str">
        <f>SUBSTITUTE(A439,"/Users/timomiessen/Desktop/imagesdk/nonblackwomen1/","Image_")</f>
        <v>Image_NBW_341.jpg</v>
      </c>
      <c r="C439" s="41" t="s">
        <v>390</v>
      </c>
      <c r="D439" s="23" t="s">
        <v>391</v>
      </c>
      <c r="E439" s="24">
        <v>0</v>
      </c>
      <c r="F439" s="24">
        <v>0</v>
      </c>
      <c r="G439" s="24">
        <v>0</v>
      </c>
      <c r="H439" s="24">
        <v>1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1</v>
      </c>
      <c r="Q439" s="24">
        <v>0</v>
      </c>
      <c r="R439" s="24" cm="1">
        <f t="array" ref="R439">_xlfn.IFS(H439=1,1,K439=1,1,L439=1,1,M439=1,1,N439=1,1,P439=1,1,TRUE,0)</f>
        <v>1</v>
      </c>
      <c r="S439" s="35">
        <f>IF(AND(G439=1,R439=1),0,R439)</f>
        <v>1</v>
      </c>
      <c r="T439" s="53" t="s">
        <v>113</v>
      </c>
      <c r="U439" s="34" cm="1">
        <f t="array" ref="U439">_xlfn.IFS(T439="UNLIKELY", 1, T439="POSSIBLE", 1, T439="LIKELY",1, T439="VERY_LIKELY", 1, TRUE, 0)</f>
        <v>1</v>
      </c>
      <c r="V439" s="24" cm="1">
        <f t="array" ref="V439">_xlfn.IFS(T439="POSSIBLE", 1, T439="LIKELY",1, T439="VERY_LIKELY", 1, TRUE, 0)</f>
        <v>1</v>
      </c>
      <c r="W439" s="24" cm="1">
        <f t="array" ref="W439">_xlfn.IFS(T439="LIKELY",1, T439="VERY_LIKELY", 1, TRUE, 0)</f>
        <v>1</v>
      </c>
      <c r="X439" s="35" cm="1">
        <f t="array" ref="X439">_xlfn.IFS(T439="VERY_LIKELY", 1, TRUE, 0)</f>
        <v>1</v>
      </c>
    </row>
    <row r="440" spans="1:24" ht="20" customHeight="1" x14ac:dyDescent="0.2">
      <c r="A440" s="22" t="s">
        <v>1055</v>
      </c>
      <c r="B440" s="49" t="str">
        <f>SUBSTITUTE(A440,"/Users/timomiessen/Desktop/imagesdk/nonblackwomen1/","Image_")</f>
        <v>Image_NBW_342.jpg</v>
      </c>
      <c r="C440" s="41" t="s">
        <v>390</v>
      </c>
      <c r="D440" s="23" t="s">
        <v>391</v>
      </c>
      <c r="E440" s="24">
        <v>0</v>
      </c>
      <c r="F440" s="24">
        <v>0</v>
      </c>
      <c r="G440" s="24">
        <v>0</v>
      </c>
      <c r="H440" s="24">
        <v>1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1</v>
      </c>
      <c r="Q440" s="24">
        <v>0</v>
      </c>
      <c r="R440" s="24" cm="1">
        <f t="array" ref="R440">_xlfn.IFS(H440=1,1,K440=1,1,L440=1,1,M440=1,1,N440=1,1,P440=1,1,TRUE,0)</f>
        <v>1</v>
      </c>
      <c r="S440" s="35">
        <f>IF(AND(G440=1,R440=1),0,R440)</f>
        <v>1</v>
      </c>
      <c r="T440" s="53" t="s">
        <v>113</v>
      </c>
      <c r="U440" s="34" cm="1">
        <f t="array" ref="U440">_xlfn.IFS(T440="UNLIKELY", 1, T440="POSSIBLE", 1, T440="LIKELY",1, T440="VERY_LIKELY", 1, TRUE, 0)</f>
        <v>1</v>
      </c>
      <c r="V440" s="24" cm="1">
        <f t="array" ref="V440">_xlfn.IFS(T440="POSSIBLE", 1, T440="LIKELY",1, T440="VERY_LIKELY", 1, TRUE, 0)</f>
        <v>1</v>
      </c>
      <c r="W440" s="24" cm="1">
        <f t="array" ref="W440">_xlfn.IFS(T440="LIKELY",1, T440="VERY_LIKELY", 1, TRUE, 0)</f>
        <v>1</v>
      </c>
      <c r="X440" s="35" cm="1">
        <f t="array" ref="X440">_xlfn.IFS(T440="VERY_LIKELY", 1, TRUE, 0)</f>
        <v>1</v>
      </c>
    </row>
    <row r="441" spans="1:24" ht="20" customHeight="1" x14ac:dyDescent="0.2">
      <c r="A441" s="22" t="s">
        <v>1056</v>
      </c>
      <c r="B441" s="49" t="str">
        <f>SUBSTITUTE(A441,"/Users/timomiessen/Desktop/imagesdk/nonblackwomen1/","Image_")</f>
        <v>Image_NBW_343.jpg</v>
      </c>
      <c r="C441" s="41" t="s">
        <v>390</v>
      </c>
      <c r="D441" s="23" t="s">
        <v>391</v>
      </c>
      <c r="E441" s="24">
        <v>0</v>
      </c>
      <c r="F441" s="24">
        <v>0</v>
      </c>
      <c r="G441" s="24">
        <v>0</v>
      </c>
      <c r="H441" s="24">
        <v>1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1</v>
      </c>
      <c r="Q441" s="24">
        <v>0</v>
      </c>
      <c r="R441" s="24" cm="1">
        <f t="array" ref="R441">_xlfn.IFS(H441=1,1,K441=1,1,L441=1,1,M441=1,1,N441=1,1,P441=1,1,TRUE,0)</f>
        <v>1</v>
      </c>
      <c r="S441" s="35">
        <f>IF(AND(G441=1,R441=1),0,R441)</f>
        <v>1</v>
      </c>
      <c r="T441" s="53" t="s">
        <v>12</v>
      </c>
      <c r="U441" s="34" cm="1">
        <f t="array" ref="U441">_xlfn.IFS(T441="UNLIKELY", 1, T441="POSSIBLE", 1, T441="LIKELY",1, T441="VERY_LIKELY", 1, TRUE, 0)</f>
        <v>1</v>
      </c>
      <c r="V441" s="24" cm="1">
        <f t="array" ref="V441">_xlfn.IFS(T441="POSSIBLE", 1, T441="LIKELY",1, T441="VERY_LIKELY", 1, TRUE, 0)</f>
        <v>1</v>
      </c>
      <c r="W441" s="24" cm="1">
        <f t="array" ref="W441">_xlfn.IFS(T441="LIKELY",1, T441="VERY_LIKELY", 1, TRUE, 0)</f>
        <v>1</v>
      </c>
      <c r="X441" s="35" cm="1">
        <f t="array" ref="X441">_xlfn.IFS(T441="VERY_LIKELY", 1, TRUE, 0)</f>
        <v>0</v>
      </c>
    </row>
    <row r="442" spans="1:24" ht="20" customHeight="1" x14ac:dyDescent="0.2">
      <c r="A442" s="22" t="s">
        <v>1057</v>
      </c>
      <c r="B442" s="49" t="str">
        <f>SUBSTITUTE(A442,"/Users/timomiessen/Desktop/imagesdk/nonblackwomen1/","Image_")</f>
        <v>Image_NBW_344.jpg</v>
      </c>
      <c r="C442" s="41" t="s">
        <v>390</v>
      </c>
      <c r="D442" s="23" t="s">
        <v>391</v>
      </c>
      <c r="E442" s="24">
        <v>0</v>
      </c>
      <c r="F442" s="24">
        <v>0</v>
      </c>
      <c r="G442" s="24">
        <v>0</v>
      </c>
      <c r="H442" s="24">
        <v>1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1</v>
      </c>
      <c r="Q442" s="24">
        <v>0</v>
      </c>
      <c r="R442" s="24" cm="1">
        <f t="array" ref="R442">_xlfn.IFS(H442=1,1,K442=1,1,L442=1,1,M442=1,1,N442=1,1,P442=1,1,TRUE,0)</f>
        <v>1</v>
      </c>
      <c r="S442" s="35">
        <f>IF(AND(G442=1,R442=1),0,R442)</f>
        <v>1</v>
      </c>
      <c r="T442" s="53" t="s">
        <v>113</v>
      </c>
      <c r="U442" s="34" cm="1">
        <f t="array" ref="U442">_xlfn.IFS(T442="UNLIKELY", 1, T442="POSSIBLE", 1, T442="LIKELY",1, T442="VERY_LIKELY", 1, TRUE, 0)</f>
        <v>1</v>
      </c>
      <c r="V442" s="24" cm="1">
        <f t="array" ref="V442">_xlfn.IFS(T442="POSSIBLE", 1, T442="LIKELY",1, T442="VERY_LIKELY", 1, TRUE, 0)</f>
        <v>1</v>
      </c>
      <c r="W442" s="24" cm="1">
        <f t="array" ref="W442">_xlfn.IFS(T442="LIKELY",1, T442="VERY_LIKELY", 1, TRUE, 0)</f>
        <v>1</v>
      </c>
      <c r="X442" s="35" cm="1">
        <f t="array" ref="X442">_xlfn.IFS(T442="VERY_LIKELY", 1, TRUE, 0)</f>
        <v>1</v>
      </c>
    </row>
    <row r="443" spans="1:24" ht="20" customHeight="1" x14ac:dyDescent="0.2">
      <c r="A443" s="22" t="s">
        <v>1058</v>
      </c>
      <c r="B443" s="49" t="str">
        <f>SUBSTITUTE(A443,"/Users/timomiessen/Desktop/imagesdk/nonblackwomen1/","Image_")</f>
        <v>Image_NBW_345.jpg</v>
      </c>
      <c r="C443" s="41" t="s">
        <v>390</v>
      </c>
      <c r="D443" s="23" t="s">
        <v>391</v>
      </c>
      <c r="E443" s="24">
        <v>0</v>
      </c>
      <c r="F443" s="24">
        <v>0</v>
      </c>
      <c r="G443" s="24">
        <v>0</v>
      </c>
      <c r="H443" s="24">
        <v>1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 cm="1">
        <f t="array" ref="R443">_xlfn.IFS(H443=1,1,K443=1,1,L443=1,1,M443=1,1,N443=1,1,P443=1,1,TRUE,0)</f>
        <v>1</v>
      </c>
      <c r="S443" s="35">
        <f>IF(AND(G443=1,R443=1),0,R443)</f>
        <v>1</v>
      </c>
      <c r="T443" s="53" t="s">
        <v>12</v>
      </c>
      <c r="U443" s="34" cm="1">
        <f t="array" ref="U443">_xlfn.IFS(T443="UNLIKELY", 1, T443="POSSIBLE", 1, T443="LIKELY",1, T443="VERY_LIKELY", 1, TRUE, 0)</f>
        <v>1</v>
      </c>
      <c r="V443" s="24" cm="1">
        <f t="array" ref="V443">_xlfn.IFS(T443="POSSIBLE", 1, T443="LIKELY",1, T443="VERY_LIKELY", 1, TRUE, 0)</f>
        <v>1</v>
      </c>
      <c r="W443" s="24" cm="1">
        <f t="array" ref="W443">_xlfn.IFS(T443="LIKELY",1, T443="VERY_LIKELY", 1, TRUE, 0)</f>
        <v>1</v>
      </c>
      <c r="X443" s="35" cm="1">
        <f t="array" ref="X443">_xlfn.IFS(T443="VERY_LIKELY", 1, TRUE, 0)</f>
        <v>0</v>
      </c>
    </row>
    <row r="444" spans="1:24" ht="20" customHeight="1" x14ac:dyDescent="0.2">
      <c r="A444" s="22" t="s">
        <v>1059</v>
      </c>
      <c r="B444" s="49" t="str">
        <f>SUBSTITUTE(A444,"/Users/timomiessen/Desktop/imagesdk/nonblackwomen1/","Image_")</f>
        <v>Image_NBW_346.jpg</v>
      </c>
      <c r="C444" s="41" t="s">
        <v>390</v>
      </c>
      <c r="D444" s="23" t="s">
        <v>391</v>
      </c>
      <c r="E444" s="24">
        <v>0</v>
      </c>
      <c r="F444" s="24">
        <v>0</v>
      </c>
      <c r="G444" s="24">
        <v>0</v>
      </c>
      <c r="H444" s="24">
        <v>1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1</v>
      </c>
      <c r="Q444" s="24">
        <v>0</v>
      </c>
      <c r="R444" s="24" cm="1">
        <f t="array" ref="R444">_xlfn.IFS(H444=1,1,K444=1,1,L444=1,1,M444=1,1,N444=1,1,P444=1,1,TRUE,0)</f>
        <v>1</v>
      </c>
      <c r="S444" s="35">
        <f>IF(AND(G444=1,R444=1),0,R444)</f>
        <v>1</v>
      </c>
      <c r="T444" s="53" t="s">
        <v>113</v>
      </c>
      <c r="U444" s="34" cm="1">
        <f t="array" ref="U444">_xlfn.IFS(T444="UNLIKELY", 1, T444="POSSIBLE", 1, T444="LIKELY",1, T444="VERY_LIKELY", 1, TRUE, 0)</f>
        <v>1</v>
      </c>
      <c r="V444" s="24" cm="1">
        <f t="array" ref="V444">_xlfn.IFS(T444="POSSIBLE", 1, T444="LIKELY",1, T444="VERY_LIKELY", 1, TRUE, 0)</f>
        <v>1</v>
      </c>
      <c r="W444" s="24" cm="1">
        <f t="array" ref="W444">_xlfn.IFS(T444="LIKELY",1, T444="VERY_LIKELY", 1, TRUE, 0)</f>
        <v>1</v>
      </c>
      <c r="X444" s="35" cm="1">
        <f t="array" ref="X444">_xlfn.IFS(T444="VERY_LIKELY", 1, TRUE, 0)</f>
        <v>1</v>
      </c>
    </row>
    <row r="445" spans="1:24" ht="20" customHeight="1" x14ac:dyDescent="0.2">
      <c r="A445" s="22" t="s">
        <v>1060</v>
      </c>
      <c r="B445" s="49" t="str">
        <f>SUBSTITUTE(A445,"/Users/timomiessen/Desktop/imagesdk/nonblackwomen1/","Image_")</f>
        <v>Image_NBW_347.jpg</v>
      </c>
      <c r="C445" s="41" t="s">
        <v>390</v>
      </c>
      <c r="D445" s="23" t="s">
        <v>391</v>
      </c>
      <c r="E445" s="24">
        <v>0</v>
      </c>
      <c r="F445" s="24">
        <v>0</v>
      </c>
      <c r="G445" s="24">
        <v>0</v>
      </c>
      <c r="H445" s="24">
        <v>1</v>
      </c>
      <c r="I445" s="24">
        <v>0</v>
      </c>
      <c r="J445" s="24">
        <v>0</v>
      </c>
      <c r="K445" s="24">
        <v>0</v>
      </c>
      <c r="L445" s="24">
        <v>1</v>
      </c>
      <c r="M445" s="24">
        <v>0</v>
      </c>
      <c r="N445" s="24">
        <v>0</v>
      </c>
      <c r="O445" s="24">
        <v>0</v>
      </c>
      <c r="P445" s="24">
        <v>1</v>
      </c>
      <c r="Q445" s="24">
        <v>0</v>
      </c>
      <c r="R445" s="24" cm="1">
        <f t="array" ref="R445">_xlfn.IFS(H445=1,1,K445=1,1,L445=1,1,M445=1,1,N445=1,1,P445=1,1,TRUE,0)</f>
        <v>1</v>
      </c>
      <c r="S445" s="35">
        <f>IF(AND(G445=1,R445=1),0,R445)</f>
        <v>1</v>
      </c>
      <c r="T445" s="53" t="s">
        <v>113</v>
      </c>
      <c r="U445" s="34" cm="1">
        <f t="array" ref="U445">_xlfn.IFS(T445="UNLIKELY", 1, T445="POSSIBLE", 1, T445="LIKELY",1, T445="VERY_LIKELY", 1, TRUE, 0)</f>
        <v>1</v>
      </c>
      <c r="V445" s="24" cm="1">
        <f t="array" ref="V445">_xlfn.IFS(T445="POSSIBLE", 1, T445="LIKELY",1, T445="VERY_LIKELY", 1, TRUE, 0)</f>
        <v>1</v>
      </c>
      <c r="W445" s="24" cm="1">
        <f t="array" ref="W445">_xlfn.IFS(T445="LIKELY",1, T445="VERY_LIKELY", 1, TRUE, 0)</f>
        <v>1</v>
      </c>
      <c r="X445" s="35" cm="1">
        <f t="array" ref="X445">_xlfn.IFS(T445="VERY_LIKELY", 1, TRUE, 0)</f>
        <v>1</v>
      </c>
    </row>
    <row r="446" spans="1:24" ht="20" customHeight="1" x14ac:dyDescent="0.2">
      <c r="A446" s="22" t="s">
        <v>1061</v>
      </c>
      <c r="B446" s="49" t="str">
        <f>SUBSTITUTE(A446,"/Users/timomiessen/Desktop/imagesdk/nonblackwomen1/","Image_")</f>
        <v>Image_NBW_348.jpg</v>
      </c>
      <c r="C446" s="41" t="s">
        <v>390</v>
      </c>
      <c r="D446" s="23" t="s">
        <v>391</v>
      </c>
      <c r="E446" s="24">
        <v>0</v>
      </c>
      <c r="F446" s="24">
        <v>0</v>
      </c>
      <c r="G446" s="24">
        <v>0</v>
      </c>
      <c r="H446" s="24">
        <v>1</v>
      </c>
      <c r="I446" s="24">
        <v>0</v>
      </c>
      <c r="J446" s="24">
        <v>0</v>
      </c>
      <c r="K446" s="24">
        <v>0</v>
      </c>
      <c r="L446" s="24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 cm="1">
        <f t="array" ref="R446">_xlfn.IFS(H446=1,1,K446=1,1,L446=1,1,M446=1,1,N446=1,1,P446=1,1,TRUE,0)</f>
        <v>1</v>
      </c>
      <c r="S446" s="35">
        <f>IF(AND(G446=1,R446=1),0,R446)</f>
        <v>1</v>
      </c>
      <c r="T446" s="53" t="s">
        <v>12</v>
      </c>
      <c r="U446" s="34" cm="1">
        <f t="array" ref="U446">_xlfn.IFS(T446="UNLIKELY", 1, T446="POSSIBLE", 1, T446="LIKELY",1, T446="VERY_LIKELY", 1, TRUE, 0)</f>
        <v>1</v>
      </c>
      <c r="V446" s="24" cm="1">
        <f t="array" ref="V446">_xlfn.IFS(T446="POSSIBLE", 1, T446="LIKELY",1, T446="VERY_LIKELY", 1, TRUE, 0)</f>
        <v>1</v>
      </c>
      <c r="W446" s="24" cm="1">
        <f t="array" ref="W446">_xlfn.IFS(T446="LIKELY",1, T446="VERY_LIKELY", 1, TRUE, 0)</f>
        <v>1</v>
      </c>
      <c r="X446" s="35" cm="1">
        <f t="array" ref="X446">_xlfn.IFS(T446="VERY_LIKELY", 1, TRUE, 0)</f>
        <v>0</v>
      </c>
    </row>
    <row r="447" spans="1:24" ht="20" customHeight="1" x14ac:dyDescent="0.2">
      <c r="A447" s="22" t="s">
        <v>1062</v>
      </c>
      <c r="B447" s="49" t="str">
        <f>SUBSTITUTE(A447,"/Users/timomiessen/Desktop/imagesdk/nonblackwomen1/","Image_")</f>
        <v>Image_NBW_349.jpg</v>
      </c>
      <c r="C447" s="41" t="s">
        <v>390</v>
      </c>
      <c r="D447" s="23" t="s">
        <v>391</v>
      </c>
      <c r="E447" s="24">
        <v>0</v>
      </c>
      <c r="F447" s="24">
        <v>0</v>
      </c>
      <c r="G447" s="24">
        <v>0</v>
      </c>
      <c r="H447" s="24">
        <v>1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 cm="1">
        <f t="array" ref="R447">_xlfn.IFS(H447=1,1,K447=1,1,L447=1,1,M447=1,1,N447=1,1,P447=1,1,TRUE,0)</f>
        <v>1</v>
      </c>
      <c r="S447" s="35">
        <f>IF(AND(G447=1,R447=1),0,R447)</f>
        <v>1</v>
      </c>
      <c r="T447" s="53" t="s">
        <v>2</v>
      </c>
      <c r="U447" s="34" cm="1">
        <f t="array" ref="U447">_xlfn.IFS(T447="UNLIKELY", 1, T447="POSSIBLE", 1, T447="LIKELY",1, T447="VERY_LIKELY", 1, TRUE, 0)</f>
        <v>1</v>
      </c>
      <c r="V447" s="24" cm="1">
        <f t="array" ref="V447">_xlfn.IFS(T447="POSSIBLE", 1, T447="LIKELY",1, T447="VERY_LIKELY", 1, TRUE, 0)</f>
        <v>1</v>
      </c>
      <c r="W447" s="24" cm="1">
        <f t="array" ref="W447">_xlfn.IFS(T447="LIKELY",1, T447="VERY_LIKELY", 1, TRUE, 0)</f>
        <v>0</v>
      </c>
      <c r="X447" s="35" cm="1">
        <f t="array" ref="X447">_xlfn.IFS(T447="VERY_LIKELY", 1, TRUE, 0)</f>
        <v>0</v>
      </c>
    </row>
    <row r="448" spans="1:24" ht="20" customHeight="1" x14ac:dyDescent="0.2">
      <c r="A448" s="22" t="s">
        <v>1064</v>
      </c>
      <c r="B448" s="49" t="str">
        <f>SUBSTITUTE(A448,"/Users/timomiessen/Desktop/imagesdk/nonblackwomen1/","Image_")</f>
        <v>Image_NBW_350.jpg</v>
      </c>
      <c r="C448" s="41" t="s">
        <v>390</v>
      </c>
      <c r="D448" s="23" t="s">
        <v>391</v>
      </c>
      <c r="E448" s="24">
        <v>0</v>
      </c>
      <c r="F448" s="24">
        <v>0</v>
      </c>
      <c r="G448" s="24">
        <v>0</v>
      </c>
      <c r="H448" s="24">
        <v>1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1</v>
      </c>
      <c r="Q448" s="24">
        <v>0</v>
      </c>
      <c r="R448" s="24" cm="1">
        <f t="array" ref="R448">_xlfn.IFS(H448=1,1,K448=1,1,L448=1,1,M448=1,1,N448=1,1,P448=1,1,TRUE,0)</f>
        <v>1</v>
      </c>
      <c r="S448" s="35">
        <f>IF(AND(G448=1,R448=1),0,R448)</f>
        <v>1</v>
      </c>
      <c r="T448" s="53" t="s">
        <v>113</v>
      </c>
      <c r="U448" s="34" cm="1">
        <f t="array" ref="U448">_xlfn.IFS(T448="UNLIKELY", 1, T448="POSSIBLE", 1, T448="LIKELY",1, T448="VERY_LIKELY", 1, TRUE, 0)</f>
        <v>1</v>
      </c>
      <c r="V448" s="24" cm="1">
        <f t="array" ref="V448">_xlfn.IFS(T448="POSSIBLE", 1, T448="LIKELY",1, T448="VERY_LIKELY", 1, TRUE, 0)</f>
        <v>1</v>
      </c>
      <c r="W448" s="24" cm="1">
        <f t="array" ref="W448">_xlfn.IFS(T448="LIKELY",1, T448="VERY_LIKELY", 1, TRUE, 0)</f>
        <v>1</v>
      </c>
      <c r="X448" s="35" cm="1">
        <f t="array" ref="X448">_xlfn.IFS(T448="VERY_LIKELY", 1, TRUE, 0)</f>
        <v>1</v>
      </c>
    </row>
    <row r="449" spans="1:24" ht="20" customHeight="1" x14ac:dyDescent="0.2">
      <c r="A449" s="22" t="s">
        <v>1065</v>
      </c>
      <c r="B449" s="49" t="str">
        <f>SUBSTITUTE(A449,"/Users/timomiessen/Desktop/imagesdk/nonblackwomen1/","Image_")</f>
        <v>Image_NBW_351.jpg</v>
      </c>
      <c r="C449" s="41" t="s">
        <v>390</v>
      </c>
      <c r="D449" s="23" t="s">
        <v>391</v>
      </c>
      <c r="E449" s="24">
        <v>0</v>
      </c>
      <c r="F449" s="24">
        <v>0</v>
      </c>
      <c r="G449" s="24">
        <v>0</v>
      </c>
      <c r="H449" s="24">
        <v>1</v>
      </c>
      <c r="I449" s="24">
        <v>0</v>
      </c>
      <c r="J449" s="24">
        <v>0</v>
      </c>
      <c r="K449" s="24">
        <v>0</v>
      </c>
      <c r="L449" s="24">
        <v>0</v>
      </c>
      <c r="M449" s="24">
        <v>0</v>
      </c>
      <c r="N449" s="24">
        <v>0</v>
      </c>
      <c r="O449" s="24">
        <v>0</v>
      </c>
      <c r="P449" s="24">
        <v>1</v>
      </c>
      <c r="Q449" s="24">
        <v>0</v>
      </c>
      <c r="R449" s="24" cm="1">
        <f t="array" ref="R449">_xlfn.IFS(H449=1,1,K449=1,1,L449=1,1,M449=1,1,N449=1,1,P449=1,1,TRUE,0)</f>
        <v>1</v>
      </c>
      <c r="S449" s="35">
        <f>IF(AND(G449=1,R449=1),0,R449)</f>
        <v>1</v>
      </c>
      <c r="T449" s="53" t="s">
        <v>113</v>
      </c>
      <c r="U449" s="34" cm="1">
        <f t="array" ref="U449">_xlfn.IFS(T449="UNLIKELY", 1, T449="POSSIBLE", 1, T449="LIKELY",1, T449="VERY_LIKELY", 1, TRUE, 0)</f>
        <v>1</v>
      </c>
      <c r="V449" s="24" cm="1">
        <f t="array" ref="V449">_xlfn.IFS(T449="POSSIBLE", 1, T449="LIKELY",1, T449="VERY_LIKELY", 1, TRUE, 0)</f>
        <v>1</v>
      </c>
      <c r="W449" s="24" cm="1">
        <f t="array" ref="W449">_xlfn.IFS(T449="LIKELY",1, T449="VERY_LIKELY", 1, TRUE, 0)</f>
        <v>1</v>
      </c>
      <c r="X449" s="35" cm="1">
        <f t="array" ref="X449">_xlfn.IFS(T449="VERY_LIKELY", 1, TRUE, 0)</f>
        <v>1</v>
      </c>
    </row>
    <row r="450" spans="1:24" ht="20" customHeight="1" x14ac:dyDescent="0.2">
      <c r="A450" s="22" t="s">
        <v>1066</v>
      </c>
      <c r="B450" s="49" t="str">
        <f>SUBSTITUTE(A450,"/Users/timomiessen/Desktop/imagesdk/nonblackwomen1/","Image_")</f>
        <v>Image_NBW_352.jpg</v>
      </c>
      <c r="C450" s="41" t="s">
        <v>390</v>
      </c>
      <c r="D450" s="23" t="s">
        <v>391</v>
      </c>
      <c r="E450" s="24">
        <v>0</v>
      </c>
      <c r="F450" s="24">
        <v>0</v>
      </c>
      <c r="G450" s="24">
        <v>0</v>
      </c>
      <c r="H450" s="24">
        <v>1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1</v>
      </c>
      <c r="Q450" s="24">
        <v>0</v>
      </c>
      <c r="R450" s="24" cm="1">
        <f t="array" ref="R450">_xlfn.IFS(H450=1,1,K450=1,1,L450=1,1,M450=1,1,N450=1,1,P450=1,1,TRUE,0)</f>
        <v>1</v>
      </c>
      <c r="S450" s="35">
        <f>IF(AND(G450=1,R450=1),0,R450)</f>
        <v>1</v>
      </c>
      <c r="T450" s="53" t="s">
        <v>12</v>
      </c>
      <c r="U450" s="34" cm="1">
        <f t="array" ref="U450">_xlfn.IFS(T450="UNLIKELY", 1, T450="POSSIBLE", 1, T450="LIKELY",1, T450="VERY_LIKELY", 1, TRUE, 0)</f>
        <v>1</v>
      </c>
      <c r="V450" s="24" cm="1">
        <f t="array" ref="V450">_xlfn.IFS(T450="POSSIBLE", 1, T450="LIKELY",1, T450="VERY_LIKELY", 1, TRUE, 0)</f>
        <v>1</v>
      </c>
      <c r="W450" s="24" cm="1">
        <f t="array" ref="W450">_xlfn.IFS(T450="LIKELY",1, T450="VERY_LIKELY", 1, TRUE, 0)</f>
        <v>1</v>
      </c>
      <c r="X450" s="35" cm="1">
        <f t="array" ref="X450">_xlfn.IFS(T450="VERY_LIKELY", 1, TRUE, 0)</f>
        <v>0</v>
      </c>
    </row>
    <row r="451" spans="1:24" ht="20" customHeight="1" x14ac:dyDescent="0.2">
      <c r="A451" s="22" t="s">
        <v>1067</v>
      </c>
      <c r="B451" s="49" t="str">
        <f>SUBSTITUTE(A451,"/Users/timomiessen/Desktop/imagesdk/nonblackwomen1/","Image_")</f>
        <v>Image_NBW_353.jpg</v>
      </c>
      <c r="C451" s="41" t="s">
        <v>390</v>
      </c>
      <c r="D451" s="23" t="s">
        <v>391</v>
      </c>
      <c r="E451" s="24">
        <v>0</v>
      </c>
      <c r="F451" s="24">
        <v>0</v>
      </c>
      <c r="G451" s="24">
        <v>0</v>
      </c>
      <c r="H451" s="24">
        <v>1</v>
      </c>
      <c r="I451" s="24">
        <v>0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 cm="1">
        <f t="array" ref="R451">_xlfn.IFS(H451=1,1,K451=1,1,L451=1,1,M451=1,1,N451=1,1,P451=1,1,TRUE,0)</f>
        <v>1</v>
      </c>
      <c r="S451" s="35">
        <f>IF(AND(G451=1,R451=1),0,R451)</f>
        <v>1</v>
      </c>
      <c r="T451" s="53" t="s">
        <v>113</v>
      </c>
      <c r="U451" s="34" cm="1">
        <f t="array" ref="U451">_xlfn.IFS(T451="UNLIKELY", 1, T451="POSSIBLE", 1, T451="LIKELY",1, T451="VERY_LIKELY", 1, TRUE, 0)</f>
        <v>1</v>
      </c>
      <c r="V451" s="24" cm="1">
        <f t="array" ref="V451">_xlfn.IFS(T451="POSSIBLE", 1, T451="LIKELY",1, T451="VERY_LIKELY", 1, TRUE, 0)</f>
        <v>1</v>
      </c>
      <c r="W451" s="24" cm="1">
        <f t="array" ref="W451">_xlfn.IFS(T451="LIKELY",1, T451="VERY_LIKELY", 1, TRUE, 0)</f>
        <v>1</v>
      </c>
      <c r="X451" s="35" cm="1">
        <f t="array" ref="X451">_xlfn.IFS(T451="VERY_LIKELY", 1, TRUE, 0)</f>
        <v>1</v>
      </c>
    </row>
    <row r="452" spans="1:24" ht="20" customHeight="1" x14ac:dyDescent="0.2">
      <c r="A452" s="22" t="s">
        <v>1068</v>
      </c>
      <c r="B452" s="49" t="str">
        <f>SUBSTITUTE(A452,"/Users/timomiessen/Desktop/imagesdk/nonblackwomen1/","Image_")</f>
        <v>Image_NBW_354.jpg</v>
      </c>
      <c r="C452" s="41" t="s">
        <v>390</v>
      </c>
      <c r="D452" s="23" t="s">
        <v>391</v>
      </c>
      <c r="E452" s="24">
        <v>0</v>
      </c>
      <c r="F452" s="24">
        <v>0</v>
      </c>
      <c r="G452" s="24">
        <v>0</v>
      </c>
      <c r="H452" s="24">
        <v>1</v>
      </c>
      <c r="I452" s="24">
        <v>0</v>
      </c>
      <c r="J452" s="24">
        <v>0</v>
      </c>
      <c r="K452" s="24">
        <v>0</v>
      </c>
      <c r="L452" s="24">
        <v>1</v>
      </c>
      <c r="M452" s="24">
        <v>0</v>
      </c>
      <c r="N452" s="24">
        <v>0</v>
      </c>
      <c r="O452" s="24">
        <v>0</v>
      </c>
      <c r="P452" s="24">
        <v>1</v>
      </c>
      <c r="Q452" s="24">
        <v>0</v>
      </c>
      <c r="R452" s="24" cm="1">
        <f t="array" ref="R452">_xlfn.IFS(H452=1,1,K452=1,1,L452=1,1,M452=1,1,N452=1,1,P452=1,1,TRUE,0)</f>
        <v>1</v>
      </c>
      <c r="S452" s="35">
        <f>IF(AND(G452=1,R452=1),0,R452)</f>
        <v>1</v>
      </c>
      <c r="T452" s="53" t="s">
        <v>113</v>
      </c>
      <c r="U452" s="34" cm="1">
        <f t="array" ref="U452">_xlfn.IFS(T452="UNLIKELY", 1, T452="POSSIBLE", 1, T452="LIKELY",1, T452="VERY_LIKELY", 1, TRUE, 0)</f>
        <v>1</v>
      </c>
      <c r="V452" s="24" cm="1">
        <f t="array" ref="V452">_xlfn.IFS(T452="POSSIBLE", 1, T452="LIKELY",1, T452="VERY_LIKELY", 1, TRUE, 0)</f>
        <v>1</v>
      </c>
      <c r="W452" s="24" cm="1">
        <f t="array" ref="W452">_xlfn.IFS(T452="LIKELY",1, T452="VERY_LIKELY", 1, TRUE, 0)</f>
        <v>1</v>
      </c>
      <c r="X452" s="35" cm="1">
        <f t="array" ref="X452">_xlfn.IFS(T452="VERY_LIKELY", 1, TRUE, 0)</f>
        <v>1</v>
      </c>
    </row>
    <row r="453" spans="1:24" ht="20" customHeight="1" x14ac:dyDescent="0.2">
      <c r="A453" s="22" t="s">
        <v>1069</v>
      </c>
      <c r="B453" s="49" t="str">
        <f>SUBSTITUTE(A453,"/Users/timomiessen/Desktop/imagesdk/nonblackwomen1/","Image_")</f>
        <v>Image_NBW_355.jpg</v>
      </c>
      <c r="C453" s="41" t="s">
        <v>390</v>
      </c>
      <c r="D453" s="23" t="s">
        <v>391</v>
      </c>
      <c r="E453" s="24">
        <v>0</v>
      </c>
      <c r="F453" s="24">
        <v>0</v>
      </c>
      <c r="G453" s="24">
        <v>0</v>
      </c>
      <c r="H453" s="24">
        <v>1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1</v>
      </c>
      <c r="Q453" s="24">
        <v>0</v>
      </c>
      <c r="R453" s="24" cm="1">
        <f t="array" ref="R453">_xlfn.IFS(H453=1,1,K453=1,1,L453=1,1,M453=1,1,N453=1,1,P453=1,1,TRUE,0)</f>
        <v>1</v>
      </c>
      <c r="S453" s="35">
        <f>IF(AND(G453=1,R453=1),0,R453)</f>
        <v>1</v>
      </c>
      <c r="T453" s="53" t="s">
        <v>113</v>
      </c>
      <c r="U453" s="34" cm="1">
        <f t="array" ref="U453">_xlfn.IFS(T453="UNLIKELY", 1, T453="POSSIBLE", 1, T453="LIKELY",1, T453="VERY_LIKELY", 1, TRUE, 0)</f>
        <v>1</v>
      </c>
      <c r="V453" s="24" cm="1">
        <f t="array" ref="V453">_xlfn.IFS(T453="POSSIBLE", 1, T453="LIKELY",1, T453="VERY_LIKELY", 1, TRUE, 0)</f>
        <v>1</v>
      </c>
      <c r="W453" s="24" cm="1">
        <f t="array" ref="W453">_xlfn.IFS(T453="LIKELY",1, T453="VERY_LIKELY", 1, TRUE, 0)</f>
        <v>1</v>
      </c>
      <c r="X453" s="35" cm="1">
        <f t="array" ref="X453">_xlfn.IFS(T453="VERY_LIKELY", 1, TRUE, 0)</f>
        <v>1</v>
      </c>
    </row>
    <row r="454" spans="1:24" ht="20" customHeight="1" x14ac:dyDescent="0.2">
      <c r="A454" s="22" t="s">
        <v>1070</v>
      </c>
      <c r="B454" s="49" t="str">
        <f>SUBSTITUTE(A454,"/Users/timomiessen/Desktop/imagesdk/nonblackwomen1/","Image_")</f>
        <v>Image_NBW_356.jpg</v>
      </c>
      <c r="C454" s="41" t="s">
        <v>390</v>
      </c>
      <c r="D454" s="23" t="s">
        <v>391</v>
      </c>
      <c r="E454" s="24">
        <v>0</v>
      </c>
      <c r="F454" s="24">
        <v>0</v>
      </c>
      <c r="G454" s="24">
        <v>0</v>
      </c>
      <c r="H454" s="24">
        <v>1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1</v>
      </c>
      <c r="Q454" s="24">
        <v>0</v>
      </c>
      <c r="R454" s="24" cm="1">
        <f t="array" ref="R454">_xlfn.IFS(H454=1,1,K454=1,1,L454=1,1,M454=1,1,N454=1,1,P454=1,1,TRUE,0)</f>
        <v>1</v>
      </c>
      <c r="S454" s="35">
        <f>IF(AND(G454=1,R454=1),0,R454)</f>
        <v>1</v>
      </c>
      <c r="T454" s="53" t="s">
        <v>113</v>
      </c>
      <c r="U454" s="34" cm="1">
        <f t="array" ref="U454">_xlfn.IFS(T454="UNLIKELY", 1, T454="POSSIBLE", 1, T454="LIKELY",1, T454="VERY_LIKELY", 1, TRUE, 0)</f>
        <v>1</v>
      </c>
      <c r="V454" s="24" cm="1">
        <f t="array" ref="V454">_xlfn.IFS(T454="POSSIBLE", 1, T454="LIKELY",1, T454="VERY_LIKELY", 1, TRUE, 0)</f>
        <v>1</v>
      </c>
      <c r="W454" s="24" cm="1">
        <f t="array" ref="W454">_xlfn.IFS(T454="LIKELY",1, T454="VERY_LIKELY", 1, TRUE, 0)</f>
        <v>1</v>
      </c>
      <c r="X454" s="35" cm="1">
        <f t="array" ref="X454">_xlfn.IFS(T454="VERY_LIKELY", 1, TRUE, 0)</f>
        <v>1</v>
      </c>
    </row>
    <row r="455" spans="1:24" ht="20" customHeight="1" x14ac:dyDescent="0.2">
      <c r="A455" s="22" t="s">
        <v>1071</v>
      </c>
      <c r="B455" s="49" t="str">
        <f>SUBSTITUTE(A455,"/Users/timomiessen/Desktop/imagesdk/nonblackwomen1/","Image_")</f>
        <v>Image_NBW_357.jpg</v>
      </c>
      <c r="C455" s="41" t="s">
        <v>390</v>
      </c>
      <c r="D455" s="23" t="s">
        <v>391</v>
      </c>
      <c r="E455" s="24">
        <v>0</v>
      </c>
      <c r="F455" s="24">
        <v>0</v>
      </c>
      <c r="G455" s="24">
        <v>0</v>
      </c>
      <c r="H455" s="24">
        <v>1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1</v>
      </c>
      <c r="Q455" s="24">
        <v>0</v>
      </c>
      <c r="R455" s="24" cm="1">
        <f t="array" ref="R455">_xlfn.IFS(H455=1,1,K455=1,1,L455=1,1,M455=1,1,N455=1,1,P455=1,1,TRUE,0)</f>
        <v>1</v>
      </c>
      <c r="S455" s="35">
        <f>IF(AND(G455=1,R455=1),0,R455)</f>
        <v>1</v>
      </c>
      <c r="T455" s="53" t="s">
        <v>113</v>
      </c>
      <c r="U455" s="34" cm="1">
        <f t="array" ref="U455">_xlfn.IFS(T455="UNLIKELY", 1, T455="POSSIBLE", 1, T455="LIKELY",1, T455="VERY_LIKELY", 1, TRUE, 0)</f>
        <v>1</v>
      </c>
      <c r="V455" s="24" cm="1">
        <f t="array" ref="V455">_xlfn.IFS(T455="POSSIBLE", 1, T455="LIKELY",1, T455="VERY_LIKELY", 1, TRUE, 0)</f>
        <v>1</v>
      </c>
      <c r="W455" s="24" cm="1">
        <f t="array" ref="W455">_xlfn.IFS(T455="LIKELY",1, T455="VERY_LIKELY", 1, TRUE, 0)</f>
        <v>1</v>
      </c>
      <c r="X455" s="35" cm="1">
        <f t="array" ref="X455">_xlfn.IFS(T455="VERY_LIKELY", 1, TRUE, 0)</f>
        <v>1</v>
      </c>
    </row>
    <row r="456" spans="1:24" ht="20" customHeight="1" x14ac:dyDescent="0.2">
      <c r="A456" s="22" t="s">
        <v>1072</v>
      </c>
      <c r="B456" s="49" t="str">
        <f>SUBSTITUTE(A456,"/Users/timomiessen/Desktop/imagesdk/nonblackwomen1/","Image_")</f>
        <v>Image_NBW_358.jpg</v>
      </c>
      <c r="C456" s="41" t="s">
        <v>390</v>
      </c>
      <c r="D456" s="23" t="s">
        <v>391</v>
      </c>
      <c r="E456" s="24">
        <v>0</v>
      </c>
      <c r="F456" s="24">
        <v>0</v>
      </c>
      <c r="G456" s="24">
        <v>0</v>
      </c>
      <c r="H456" s="24">
        <v>1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 cm="1">
        <f t="array" ref="R456">_xlfn.IFS(H456=1,1,K456=1,1,L456=1,1,M456=1,1,N456=1,1,P456=1,1,TRUE,0)</f>
        <v>1</v>
      </c>
      <c r="S456" s="35">
        <f>IF(AND(G456=1,R456=1),0,R456)</f>
        <v>1</v>
      </c>
      <c r="T456" s="53" t="s">
        <v>2</v>
      </c>
      <c r="U456" s="34" cm="1">
        <f t="array" ref="U456">_xlfn.IFS(T456="UNLIKELY", 1, T456="POSSIBLE", 1, T456="LIKELY",1, T456="VERY_LIKELY", 1, TRUE, 0)</f>
        <v>1</v>
      </c>
      <c r="V456" s="24" cm="1">
        <f t="array" ref="V456">_xlfn.IFS(T456="POSSIBLE", 1, T456="LIKELY",1, T456="VERY_LIKELY", 1, TRUE, 0)</f>
        <v>1</v>
      </c>
      <c r="W456" s="24" cm="1">
        <f t="array" ref="W456">_xlfn.IFS(T456="LIKELY",1, T456="VERY_LIKELY", 1, TRUE, 0)</f>
        <v>0</v>
      </c>
      <c r="X456" s="35" cm="1">
        <f t="array" ref="X456">_xlfn.IFS(T456="VERY_LIKELY", 1, TRUE, 0)</f>
        <v>0</v>
      </c>
    </row>
    <row r="457" spans="1:24" ht="20" customHeight="1" x14ac:dyDescent="0.2">
      <c r="A457" s="22" t="s">
        <v>1073</v>
      </c>
      <c r="B457" s="49" t="str">
        <f>SUBSTITUTE(A457,"/Users/timomiessen/Desktop/imagesdk/nonblackwomen1/","Image_")</f>
        <v>Image_NBW_359.jpg</v>
      </c>
      <c r="C457" s="41" t="s">
        <v>390</v>
      </c>
      <c r="D457" s="23" t="s">
        <v>391</v>
      </c>
      <c r="E457" s="24">
        <v>0</v>
      </c>
      <c r="F457" s="24">
        <v>0</v>
      </c>
      <c r="G457" s="24">
        <v>0</v>
      </c>
      <c r="H457" s="24">
        <v>1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 cm="1">
        <f t="array" ref="R457">_xlfn.IFS(H457=1,1,K457=1,1,L457=1,1,M457=1,1,N457=1,1,P457=1,1,TRUE,0)</f>
        <v>1</v>
      </c>
      <c r="S457" s="35">
        <f>IF(AND(G457=1,R457=1),0,R457)</f>
        <v>1</v>
      </c>
      <c r="T457" s="53" t="s">
        <v>113</v>
      </c>
      <c r="U457" s="34" cm="1">
        <f t="array" ref="U457">_xlfn.IFS(T457="UNLIKELY", 1, T457="POSSIBLE", 1, T457="LIKELY",1, T457="VERY_LIKELY", 1, TRUE, 0)</f>
        <v>1</v>
      </c>
      <c r="V457" s="24" cm="1">
        <f t="array" ref="V457">_xlfn.IFS(T457="POSSIBLE", 1, T457="LIKELY",1, T457="VERY_LIKELY", 1, TRUE, 0)</f>
        <v>1</v>
      </c>
      <c r="W457" s="24" cm="1">
        <f t="array" ref="W457">_xlfn.IFS(T457="LIKELY",1, T457="VERY_LIKELY", 1, TRUE, 0)</f>
        <v>1</v>
      </c>
      <c r="X457" s="35" cm="1">
        <f t="array" ref="X457">_xlfn.IFS(T457="VERY_LIKELY", 1, TRUE, 0)</f>
        <v>1</v>
      </c>
    </row>
    <row r="458" spans="1:24" ht="20" customHeight="1" x14ac:dyDescent="0.2">
      <c r="A458" s="22" t="s">
        <v>1075</v>
      </c>
      <c r="B458" s="49" t="str">
        <f>SUBSTITUTE(A458,"/Users/timomiessen/Desktop/imagesdk/nonblackwomen1/","Image_")</f>
        <v>Image_NBW_360.jpg</v>
      </c>
      <c r="C458" s="41" t="s">
        <v>390</v>
      </c>
      <c r="D458" s="23" t="s">
        <v>391</v>
      </c>
      <c r="E458" s="24">
        <v>0</v>
      </c>
      <c r="F458" s="24">
        <v>0</v>
      </c>
      <c r="G458" s="24">
        <v>0</v>
      </c>
      <c r="H458" s="24">
        <v>1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 cm="1">
        <f t="array" ref="R458">_xlfn.IFS(H458=1,1,K458=1,1,L458=1,1,M458=1,1,N458=1,1,P458=1,1,TRUE,0)</f>
        <v>1</v>
      </c>
      <c r="S458" s="35">
        <f>IF(AND(G458=1,R458=1),0,R458)</f>
        <v>1</v>
      </c>
      <c r="T458" s="53" t="s">
        <v>113</v>
      </c>
      <c r="U458" s="34" cm="1">
        <f t="array" ref="U458">_xlfn.IFS(T458="UNLIKELY", 1, T458="POSSIBLE", 1, T458="LIKELY",1, T458="VERY_LIKELY", 1, TRUE, 0)</f>
        <v>1</v>
      </c>
      <c r="V458" s="24" cm="1">
        <f t="array" ref="V458">_xlfn.IFS(T458="POSSIBLE", 1, T458="LIKELY",1, T458="VERY_LIKELY", 1, TRUE, 0)</f>
        <v>1</v>
      </c>
      <c r="W458" s="24" cm="1">
        <f t="array" ref="W458">_xlfn.IFS(T458="LIKELY",1, T458="VERY_LIKELY", 1, TRUE, 0)</f>
        <v>1</v>
      </c>
      <c r="X458" s="35" cm="1">
        <f t="array" ref="X458">_xlfn.IFS(T458="VERY_LIKELY", 1, TRUE, 0)</f>
        <v>1</v>
      </c>
    </row>
    <row r="459" spans="1:24" ht="20" customHeight="1" x14ac:dyDescent="0.2">
      <c r="A459" s="22" t="s">
        <v>1076</v>
      </c>
      <c r="B459" s="49" t="str">
        <f>SUBSTITUTE(A459,"/Users/timomiessen/Desktop/imagesdk/nonblackwomen1/","Image_")</f>
        <v>Image_NBW_361.jpg</v>
      </c>
      <c r="C459" s="41" t="s">
        <v>390</v>
      </c>
      <c r="D459" s="23" t="s">
        <v>391</v>
      </c>
      <c r="E459" s="24">
        <v>0</v>
      </c>
      <c r="F459" s="24">
        <v>0</v>
      </c>
      <c r="G459" s="24">
        <v>0</v>
      </c>
      <c r="H459" s="24">
        <v>1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1</v>
      </c>
      <c r="Q459" s="24">
        <v>0</v>
      </c>
      <c r="R459" s="24" cm="1">
        <f t="array" ref="R459">_xlfn.IFS(H459=1,1,K459=1,1,L459=1,1,M459=1,1,N459=1,1,P459=1,1,TRUE,0)</f>
        <v>1</v>
      </c>
      <c r="S459" s="35">
        <f>IF(AND(G459=1,R459=1),0,R459)</f>
        <v>1</v>
      </c>
      <c r="T459" s="53" t="s">
        <v>113</v>
      </c>
      <c r="U459" s="34" cm="1">
        <f t="array" ref="U459">_xlfn.IFS(T459="UNLIKELY", 1, T459="POSSIBLE", 1, T459="LIKELY",1, T459="VERY_LIKELY", 1, TRUE, 0)</f>
        <v>1</v>
      </c>
      <c r="V459" s="24" cm="1">
        <f t="array" ref="V459">_xlfn.IFS(T459="POSSIBLE", 1, T459="LIKELY",1, T459="VERY_LIKELY", 1, TRUE, 0)</f>
        <v>1</v>
      </c>
      <c r="W459" s="24" cm="1">
        <f t="array" ref="W459">_xlfn.IFS(T459="LIKELY",1, T459="VERY_LIKELY", 1, TRUE, 0)</f>
        <v>1</v>
      </c>
      <c r="X459" s="35" cm="1">
        <f t="array" ref="X459">_xlfn.IFS(T459="VERY_LIKELY", 1, TRUE, 0)</f>
        <v>1</v>
      </c>
    </row>
    <row r="460" spans="1:24" ht="20" customHeight="1" x14ac:dyDescent="0.2">
      <c r="A460" s="22" t="s">
        <v>1077</v>
      </c>
      <c r="B460" s="49" t="str">
        <f>SUBSTITUTE(A460,"/Users/timomiessen/Desktop/imagesdk/nonblackwomen1/","Image_")</f>
        <v>Image_NBW_362.jpg</v>
      </c>
      <c r="C460" s="41" t="s">
        <v>390</v>
      </c>
      <c r="D460" s="23" t="s">
        <v>391</v>
      </c>
      <c r="E460" s="24">
        <v>0</v>
      </c>
      <c r="F460" s="24">
        <v>0</v>
      </c>
      <c r="G460" s="24">
        <v>0</v>
      </c>
      <c r="H460" s="24">
        <v>1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1</v>
      </c>
      <c r="Q460" s="24">
        <v>0</v>
      </c>
      <c r="R460" s="24" cm="1">
        <f t="array" ref="R460">_xlfn.IFS(H460=1,1,K460=1,1,L460=1,1,M460=1,1,N460=1,1,P460=1,1,TRUE,0)</f>
        <v>1</v>
      </c>
      <c r="S460" s="35">
        <f>IF(AND(G460=1,R460=1),0,R460)</f>
        <v>1</v>
      </c>
      <c r="T460" s="53" t="s">
        <v>113</v>
      </c>
      <c r="U460" s="34" cm="1">
        <f t="array" ref="U460">_xlfn.IFS(T460="UNLIKELY", 1, T460="POSSIBLE", 1, T460="LIKELY",1, T460="VERY_LIKELY", 1, TRUE, 0)</f>
        <v>1</v>
      </c>
      <c r="V460" s="24" cm="1">
        <f t="array" ref="V460">_xlfn.IFS(T460="POSSIBLE", 1, T460="LIKELY",1, T460="VERY_LIKELY", 1, TRUE, 0)</f>
        <v>1</v>
      </c>
      <c r="W460" s="24" cm="1">
        <f t="array" ref="W460">_xlfn.IFS(T460="LIKELY",1, T460="VERY_LIKELY", 1, TRUE, 0)</f>
        <v>1</v>
      </c>
      <c r="X460" s="35" cm="1">
        <f t="array" ref="X460">_xlfn.IFS(T460="VERY_LIKELY", 1, TRUE, 0)</f>
        <v>1</v>
      </c>
    </row>
    <row r="461" spans="1:24" ht="20" customHeight="1" x14ac:dyDescent="0.2">
      <c r="A461" s="22" t="s">
        <v>1078</v>
      </c>
      <c r="B461" s="49" t="str">
        <f>SUBSTITUTE(A461,"/Users/timomiessen/Desktop/imagesdk/nonblackwomen1/","Image_")</f>
        <v>Image_NBW_363.jpg</v>
      </c>
      <c r="C461" s="41" t="s">
        <v>390</v>
      </c>
      <c r="D461" s="23" t="s">
        <v>391</v>
      </c>
      <c r="E461" s="24">
        <v>0</v>
      </c>
      <c r="F461" s="24">
        <v>0</v>
      </c>
      <c r="G461" s="24">
        <v>0</v>
      </c>
      <c r="H461" s="24">
        <v>1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1</v>
      </c>
      <c r="Q461" s="24">
        <v>0</v>
      </c>
      <c r="R461" s="24" cm="1">
        <f t="array" ref="R461">_xlfn.IFS(H461=1,1,K461=1,1,L461=1,1,M461=1,1,N461=1,1,P461=1,1,TRUE,0)</f>
        <v>1</v>
      </c>
      <c r="S461" s="35">
        <f>IF(AND(G461=1,R461=1),0,R461)</f>
        <v>1</v>
      </c>
      <c r="T461" s="53" t="s">
        <v>113</v>
      </c>
      <c r="U461" s="34" cm="1">
        <f t="array" ref="U461">_xlfn.IFS(T461="UNLIKELY", 1, T461="POSSIBLE", 1, T461="LIKELY",1, T461="VERY_LIKELY", 1, TRUE, 0)</f>
        <v>1</v>
      </c>
      <c r="V461" s="24" cm="1">
        <f t="array" ref="V461">_xlfn.IFS(T461="POSSIBLE", 1, T461="LIKELY",1, T461="VERY_LIKELY", 1, TRUE, 0)</f>
        <v>1</v>
      </c>
      <c r="W461" s="24" cm="1">
        <f t="array" ref="W461">_xlfn.IFS(T461="LIKELY",1, T461="VERY_LIKELY", 1, TRUE, 0)</f>
        <v>1</v>
      </c>
      <c r="X461" s="35" cm="1">
        <f t="array" ref="X461">_xlfn.IFS(T461="VERY_LIKELY", 1, TRUE, 0)</f>
        <v>1</v>
      </c>
    </row>
    <row r="462" spans="1:24" ht="20" customHeight="1" x14ac:dyDescent="0.2">
      <c r="A462" s="22" t="s">
        <v>1079</v>
      </c>
      <c r="B462" s="49" t="str">
        <f>SUBSTITUTE(A462,"/Users/timomiessen/Desktop/imagesdk/nonblackwomen1/","Image_")</f>
        <v>Image_NBW_364.jpg</v>
      </c>
      <c r="C462" s="41" t="s">
        <v>390</v>
      </c>
      <c r="D462" s="23" t="s">
        <v>391</v>
      </c>
      <c r="E462" s="24">
        <v>0</v>
      </c>
      <c r="F462" s="24">
        <v>0</v>
      </c>
      <c r="G462" s="24">
        <v>0</v>
      </c>
      <c r="H462" s="24">
        <v>1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1</v>
      </c>
      <c r="Q462" s="24">
        <v>0</v>
      </c>
      <c r="R462" s="24" cm="1">
        <f t="array" ref="R462">_xlfn.IFS(H462=1,1,K462=1,1,L462=1,1,M462=1,1,N462=1,1,P462=1,1,TRUE,0)</f>
        <v>1</v>
      </c>
      <c r="S462" s="35">
        <f>IF(AND(G462=1,R462=1),0,R462)</f>
        <v>1</v>
      </c>
      <c r="T462" s="53" t="s">
        <v>113</v>
      </c>
      <c r="U462" s="34" cm="1">
        <f t="array" ref="U462">_xlfn.IFS(T462="UNLIKELY", 1, T462="POSSIBLE", 1, T462="LIKELY",1, T462="VERY_LIKELY", 1, TRUE, 0)</f>
        <v>1</v>
      </c>
      <c r="V462" s="24" cm="1">
        <f t="array" ref="V462">_xlfn.IFS(T462="POSSIBLE", 1, T462="LIKELY",1, T462="VERY_LIKELY", 1, TRUE, 0)</f>
        <v>1</v>
      </c>
      <c r="W462" s="24" cm="1">
        <f t="array" ref="W462">_xlfn.IFS(T462="LIKELY",1, T462="VERY_LIKELY", 1, TRUE, 0)</f>
        <v>1</v>
      </c>
      <c r="X462" s="35" cm="1">
        <f t="array" ref="X462">_xlfn.IFS(T462="VERY_LIKELY", 1, TRUE, 0)</f>
        <v>1</v>
      </c>
    </row>
    <row r="463" spans="1:24" ht="20" customHeight="1" x14ac:dyDescent="0.2">
      <c r="A463" s="22" t="s">
        <v>1082</v>
      </c>
      <c r="B463" s="49" t="str">
        <f>SUBSTITUTE(A463,"/Users/timomiessen/Desktop/imagesdk/nonblackwomen1/","Image_")</f>
        <v>Image_NBW_39.jpg</v>
      </c>
      <c r="C463" s="41" t="s">
        <v>390</v>
      </c>
      <c r="D463" s="23" t="s">
        <v>391</v>
      </c>
      <c r="E463" s="24">
        <v>1</v>
      </c>
      <c r="F463" s="24">
        <v>0</v>
      </c>
      <c r="G463" s="24">
        <v>0</v>
      </c>
      <c r="H463" s="24">
        <v>0</v>
      </c>
      <c r="I463" s="24">
        <v>0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1</v>
      </c>
      <c r="Q463" s="24">
        <v>0</v>
      </c>
      <c r="R463" s="24" cm="1">
        <f t="array" ref="R463">_xlfn.IFS(H463=1,1,K463=1,1,L463=1,1,M463=1,1,N463=1,1,P463=1,1,TRUE,0)</f>
        <v>1</v>
      </c>
      <c r="S463" s="35">
        <f>IF(AND(G463=1,R463=1),0,R463)</f>
        <v>1</v>
      </c>
      <c r="T463" s="53" t="s">
        <v>113</v>
      </c>
      <c r="U463" s="34" cm="1">
        <f t="array" ref="U463">_xlfn.IFS(T463="UNLIKELY", 1, T463="POSSIBLE", 1, T463="LIKELY",1, T463="VERY_LIKELY", 1, TRUE, 0)</f>
        <v>1</v>
      </c>
      <c r="V463" s="24" cm="1">
        <f t="array" ref="V463">_xlfn.IFS(T463="POSSIBLE", 1, T463="LIKELY",1, T463="VERY_LIKELY", 1, TRUE, 0)</f>
        <v>1</v>
      </c>
      <c r="W463" s="24" cm="1">
        <f t="array" ref="W463">_xlfn.IFS(T463="LIKELY",1, T463="VERY_LIKELY", 1, TRUE, 0)</f>
        <v>1</v>
      </c>
      <c r="X463" s="35" cm="1">
        <f t="array" ref="X463">_xlfn.IFS(T463="VERY_LIKELY", 1, TRUE, 0)</f>
        <v>1</v>
      </c>
    </row>
    <row r="464" spans="1:24" ht="20" customHeight="1" x14ac:dyDescent="0.2">
      <c r="A464" s="22" t="s">
        <v>1083</v>
      </c>
      <c r="B464" s="49" t="str">
        <f>SUBSTITUTE(A464,"/Users/timomiessen/Desktop/imagesdk/nonblackwomen1/","Image_")</f>
        <v>Image_NBW_4.jpg</v>
      </c>
      <c r="C464" s="41" t="s">
        <v>390</v>
      </c>
      <c r="D464" s="23" t="s">
        <v>391</v>
      </c>
      <c r="E464" s="24">
        <v>1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1</v>
      </c>
      <c r="O464" s="24">
        <v>0</v>
      </c>
      <c r="P464" s="24">
        <v>0</v>
      </c>
      <c r="Q464" s="24">
        <v>0</v>
      </c>
      <c r="R464" s="24" cm="1">
        <f t="array" ref="R464">_xlfn.IFS(H464=1,1,K464=1,1,L464=1,1,M464=1,1,N464=1,1,P464=1,1,TRUE,0)</f>
        <v>1</v>
      </c>
      <c r="S464" s="35">
        <f>IF(AND(G464=1,R464=1),0,R464)</f>
        <v>1</v>
      </c>
      <c r="T464" s="53" t="s">
        <v>1</v>
      </c>
      <c r="U464" s="34" cm="1">
        <f t="array" ref="U464">_xlfn.IFS(T464="UNLIKELY", 1, T464="POSSIBLE", 1, T464="LIKELY",1, T464="VERY_LIKELY", 1, TRUE, 0)</f>
        <v>1</v>
      </c>
      <c r="V464" s="24" cm="1">
        <f t="array" ref="V464">_xlfn.IFS(T464="POSSIBLE", 1, T464="LIKELY",1, T464="VERY_LIKELY", 1, TRUE, 0)</f>
        <v>0</v>
      </c>
      <c r="W464" s="24" cm="1">
        <f t="array" ref="W464">_xlfn.IFS(T464="LIKELY",1, T464="VERY_LIKELY", 1, TRUE, 0)</f>
        <v>0</v>
      </c>
      <c r="X464" s="35" cm="1">
        <f t="array" ref="X464">_xlfn.IFS(T464="VERY_LIKELY", 1, TRUE, 0)</f>
        <v>0</v>
      </c>
    </row>
    <row r="465" spans="1:24" ht="20" customHeight="1" x14ac:dyDescent="0.2">
      <c r="A465" s="22" t="s">
        <v>1145</v>
      </c>
      <c r="B465" s="49" t="str">
        <f>SUBSTITUTE(A465,"/Users/timomiessen/Desktop/imagesdk/nonblackwomen1/","Image_")</f>
        <v>Image_NBW_96.jpg</v>
      </c>
      <c r="C465" s="41" t="s">
        <v>390</v>
      </c>
      <c r="D465" s="23" t="s">
        <v>391</v>
      </c>
      <c r="E465" s="24">
        <v>1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1</v>
      </c>
      <c r="Q465" s="24">
        <v>0</v>
      </c>
      <c r="R465" s="24" cm="1">
        <f t="array" ref="R465">_xlfn.IFS(H465=1,1,K465=1,1,L465=1,1,M465=1,1,N465=1,1,P465=1,1,TRUE,0)</f>
        <v>1</v>
      </c>
      <c r="S465" s="35">
        <f>IF(AND(G465=1,R465=1),0,R465)</f>
        <v>1</v>
      </c>
      <c r="T465" s="53" t="s">
        <v>1</v>
      </c>
      <c r="U465" s="34" cm="1">
        <f t="array" ref="U465">_xlfn.IFS(T465="UNLIKELY", 1, T465="POSSIBLE", 1, T465="LIKELY",1, T465="VERY_LIKELY", 1, TRUE, 0)</f>
        <v>1</v>
      </c>
      <c r="V465" s="24" cm="1">
        <f t="array" ref="V465">_xlfn.IFS(T465="POSSIBLE", 1, T465="LIKELY",1, T465="VERY_LIKELY", 1, TRUE, 0)</f>
        <v>0</v>
      </c>
      <c r="W465" s="24" cm="1">
        <f t="array" ref="W465">_xlfn.IFS(T465="LIKELY",1, T465="VERY_LIKELY", 1, TRUE, 0)</f>
        <v>0</v>
      </c>
      <c r="X465" s="35" cm="1">
        <f t="array" ref="X465">_xlfn.IFS(T465="VERY_LIKELY", 1, TRUE, 0)</f>
        <v>0</v>
      </c>
    </row>
    <row r="466" spans="1:24" ht="20" customHeight="1" x14ac:dyDescent="0.2">
      <c r="A466" s="22" t="s">
        <v>785</v>
      </c>
      <c r="B466" s="49" t="str">
        <f>SUBSTITUTE(A466,"/Users/timomiessen/Desktop/imagesdk/nonblackwomen1/","Image_")</f>
        <v>Image_NBW_1.jpg</v>
      </c>
      <c r="C466" s="41" t="s">
        <v>390</v>
      </c>
      <c r="D466" s="23" t="s">
        <v>391</v>
      </c>
      <c r="E466" s="24">
        <v>1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 cm="1">
        <f t="array" ref="R466">_xlfn.IFS(H466=1,1,K466=1,1,L466=1,1,M466=1,1,N466=1,1,P466=1,1,TRUE,0)</f>
        <v>0</v>
      </c>
      <c r="S466" s="35">
        <f>IF(AND(G466=1,R466=1),0,R466)</f>
        <v>0</v>
      </c>
      <c r="T466" s="53" t="s">
        <v>2</v>
      </c>
      <c r="U466" s="34" cm="1">
        <f t="array" ref="U466">_xlfn.IFS(T466="UNLIKELY", 1, T466="POSSIBLE", 1, T466="LIKELY",1, T466="VERY_LIKELY", 1, TRUE, 0)</f>
        <v>1</v>
      </c>
      <c r="V466" s="24" cm="1">
        <f t="array" ref="V466">_xlfn.IFS(T466="POSSIBLE", 1, T466="LIKELY",1, T466="VERY_LIKELY", 1, TRUE, 0)</f>
        <v>1</v>
      </c>
      <c r="W466" s="24" cm="1">
        <f t="array" ref="W466">_xlfn.IFS(T466="LIKELY",1, T466="VERY_LIKELY", 1, TRUE, 0)</f>
        <v>0</v>
      </c>
      <c r="X466" s="35" cm="1">
        <f t="array" ref="X466">_xlfn.IFS(T466="VERY_LIKELY", 1, TRUE, 0)</f>
        <v>0</v>
      </c>
    </row>
    <row r="467" spans="1:24" ht="20" customHeight="1" x14ac:dyDescent="0.2">
      <c r="A467" s="22" t="s">
        <v>786</v>
      </c>
      <c r="B467" s="49" t="str">
        <f>SUBSTITUTE(A467,"/Users/timomiessen/Desktop/imagesdk/nonblackwomen1/","Image_")</f>
        <v>Image_NBW_10.jpg</v>
      </c>
      <c r="C467" s="41" t="s">
        <v>390</v>
      </c>
      <c r="D467" s="23" t="s">
        <v>391</v>
      </c>
      <c r="E467" s="24">
        <v>1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 cm="1">
        <f t="array" ref="R467">_xlfn.IFS(H467=1,1,K467=1,1,L467=1,1,M467=1,1,N467=1,1,P467=1,1,TRUE,0)</f>
        <v>0</v>
      </c>
      <c r="S467" s="35">
        <f>IF(AND(G467=1,R467=1),0,R467)</f>
        <v>0</v>
      </c>
      <c r="T467" s="53" t="s">
        <v>1</v>
      </c>
      <c r="U467" s="34" cm="1">
        <f t="array" ref="U467">_xlfn.IFS(T467="UNLIKELY", 1, T467="POSSIBLE", 1, T467="LIKELY",1, T467="VERY_LIKELY", 1, TRUE, 0)</f>
        <v>1</v>
      </c>
      <c r="V467" s="24" cm="1">
        <f t="array" ref="V467">_xlfn.IFS(T467="POSSIBLE", 1, T467="LIKELY",1, T467="VERY_LIKELY", 1, TRUE, 0)</f>
        <v>0</v>
      </c>
      <c r="W467" s="24" cm="1">
        <f t="array" ref="W467">_xlfn.IFS(T467="LIKELY",1, T467="VERY_LIKELY", 1, TRUE, 0)</f>
        <v>0</v>
      </c>
      <c r="X467" s="35" cm="1">
        <f t="array" ref="X467">_xlfn.IFS(T467="VERY_LIKELY", 1, TRUE, 0)</f>
        <v>0</v>
      </c>
    </row>
    <row r="468" spans="1:24" ht="20" customHeight="1" x14ac:dyDescent="0.2">
      <c r="A468" s="22" t="s">
        <v>787</v>
      </c>
      <c r="B468" s="49" t="str">
        <f>SUBSTITUTE(A468,"/Users/timomiessen/Desktop/imagesdk/nonblackwomen1/","Image_")</f>
        <v>Image_NBW_100.jpg</v>
      </c>
      <c r="C468" s="41" t="s">
        <v>390</v>
      </c>
      <c r="D468" s="23" t="s">
        <v>391</v>
      </c>
      <c r="E468" s="24">
        <v>1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 cm="1">
        <f t="array" ref="R468">_xlfn.IFS(H468=1,1,K468=1,1,L468=1,1,M468=1,1,N468=1,1,P468=1,1,TRUE,0)</f>
        <v>0</v>
      </c>
      <c r="S468" s="35">
        <f>IF(AND(G468=1,R468=1),0,R468)</f>
        <v>0</v>
      </c>
      <c r="T468" s="53" t="s">
        <v>2</v>
      </c>
      <c r="U468" s="34" cm="1">
        <f t="array" ref="U468">_xlfn.IFS(T468="UNLIKELY", 1, T468="POSSIBLE", 1, T468="LIKELY",1, T468="VERY_LIKELY", 1, TRUE, 0)</f>
        <v>1</v>
      </c>
      <c r="V468" s="24" cm="1">
        <f t="array" ref="V468">_xlfn.IFS(T468="POSSIBLE", 1, T468="LIKELY",1, T468="VERY_LIKELY", 1, TRUE, 0)</f>
        <v>1</v>
      </c>
      <c r="W468" s="24" cm="1">
        <f t="array" ref="W468">_xlfn.IFS(T468="LIKELY",1, T468="VERY_LIKELY", 1, TRUE, 0)</f>
        <v>0</v>
      </c>
      <c r="X468" s="35" cm="1">
        <f t="array" ref="X468">_xlfn.IFS(T468="VERY_LIKELY", 1, TRUE, 0)</f>
        <v>0</v>
      </c>
    </row>
    <row r="469" spans="1:24" ht="20" customHeight="1" x14ac:dyDescent="0.2">
      <c r="A469" s="22" t="s">
        <v>788</v>
      </c>
      <c r="B469" s="49" t="str">
        <f>SUBSTITUTE(A469,"/Users/timomiessen/Desktop/imagesdk/nonblackwomen1/","Image_")</f>
        <v>Image_NBW_101.jpg</v>
      </c>
      <c r="C469" s="41" t="s">
        <v>390</v>
      </c>
      <c r="D469" s="23" t="s">
        <v>391</v>
      </c>
      <c r="E469" s="24">
        <v>1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 cm="1">
        <f t="array" ref="R469">_xlfn.IFS(H469=1,1,K469=1,1,L469=1,1,M469=1,1,N469=1,1,P469=1,1,TRUE,0)</f>
        <v>0</v>
      </c>
      <c r="S469" s="35">
        <f>IF(AND(G469=1,R469=1),0,R469)</f>
        <v>0</v>
      </c>
      <c r="T469" s="53" t="s">
        <v>12</v>
      </c>
      <c r="U469" s="34" cm="1">
        <f t="array" ref="U469">_xlfn.IFS(T469="UNLIKELY", 1, T469="POSSIBLE", 1, T469="LIKELY",1, T469="VERY_LIKELY", 1, TRUE, 0)</f>
        <v>1</v>
      </c>
      <c r="V469" s="24" cm="1">
        <f t="array" ref="V469">_xlfn.IFS(T469="POSSIBLE", 1, T469="LIKELY",1, T469="VERY_LIKELY", 1, TRUE, 0)</f>
        <v>1</v>
      </c>
      <c r="W469" s="24" cm="1">
        <f t="array" ref="W469">_xlfn.IFS(T469="LIKELY",1, T469="VERY_LIKELY", 1, TRUE, 0)</f>
        <v>1</v>
      </c>
      <c r="X469" s="35" cm="1">
        <f t="array" ref="X469">_xlfn.IFS(T469="VERY_LIKELY", 1, TRUE, 0)</f>
        <v>0</v>
      </c>
    </row>
    <row r="470" spans="1:24" ht="20" customHeight="1" x14ac:dyDescent="0.2">
      <c r="A470" s="22" t="s">
        <v>789</v>
      </c>
      <c r="B470" s="49" t="str">
        <f>SUBSTITUTE(A470,"/Users/timomiessen/Desktop/imagesdk/nonblackwomen1/","Image_")</f>
        <v>Image_NBW_102.jpg</v>
      </c>
      <c r="C470" s="41" t="s">
        <v>390</v>
      </c>
      <c r="D470" s="23" t="s">
        <v>391</v>
      </c>
      <c r="E470" s="24">
        <v>1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 cm="1">
        <f t="array" ref="R470">_xlfn.IFS(H470=1,1,K470=1,1,L470=1,1,M470=1,1,N470=1,1,P470=1,1,TRUE,0)</f>
        <v>0</v>
      </c>
      <c r="S470" s="35">
        <f>IF(AND(G470=1,R470=1),0,R470)</f>
        <v>0</v>
      </c>
      <c r="T470" s="53" t="s">
        <v>1</v>
      </c>
      <c r="U470" s="34" cm="1">
        <f t="array" ref="U470">_xlfn.IFS(T470="UNLIKELY", 1, T470="POSSIBLE", 1, T470="LIKELY",1, T470="VERY_LIKELY", 1, TRUE, 0)</f>
        <v>1</v>
      </c>
      <c r="V470" s="24" cm="1">
        <f t="array" ref="V470">_xlfn.IFS(T470="POSSIBLE", 1, T470="LIKELY",1, T470="VERY_LIKELY", 1, TRUE, 0)</f>
        <v>0</v>
      </c>
      <c r="W470" s="24" cm="1">
        <f t="array" ref="W470">_xlfn.IFS(T470="LIKELY",1, T470="VERY_LIKELY", 1, TRUE, 0)</f>
        <v>0</v>
      </c>
      <c r="X470" s="35" cm="1">
        <f t="array" ref="X470">_xlfn.IFS(T470="VERY_LIKELY", 1, TRUE, 0)</f>
        <v>0</v>
      </c>
    </row>
    <row r="471" spans="1:24" ht="20" customHeight="1" x14ac:dyDescent="0.2">
      <c r="A471" s="22" t="s">
        <v>790</v>
      </c>
      <c r="B471" s="49" t="str">
        <f>SUBSTITUTE(A471,"/Users/timomiessen/Desktop/imagesdk/nonblackwomen1/","Image_")</f>
        <v>Image_NBW_103.jpg</v>
      </c>
      <c r="C471" s="41" t="s">
        <v>390</v>
      </c>
      <c r="D471" s="23" t="s">
        <v>391</v>
      </c>
      <c r="E471" s="24">
        <v>1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 cm="1">
        <f t="array" ref="R471">_xlfn.IFS(H471=1,1,K471=1,1,L471=1,1,M471=1,1,N471=1,1,P471=1,1,TRUE,0)</f>
        <v>0</v>
      </c>
      <c r="S471" s="35">
        <f>IF(AND(G471=1,R471=1),0,R471)</f>
        <v>0</v>
      </c>
      <c r="T471" s="53" t="s">
        <v>4</v>
      </c>
      <c r="U471" s="34" cm="1">
        <f t="array" ref="U471">_xlfn.IFS(T471="UNLIKELY", 1, T471="POSSIBLE", 1, T471="LIKELY",1, T471="VERY_LIKELY", 1, TRUE, 0)</f>
        <v>0</v>
      </c>
      <c r="V471" s="24" cm="1">
        <f t="array" ref="V471">_xlfn.IFS(T471="POSSIBLE", 1, T471="LIKELY",1, T471="VERY_LIKELY", 1, TRUE, 0)</f>
        <v>0</v>
      </c>
      <c r="W471" s="24" cm="1">
        <f t="array" ref="W471">_xlfn.IFS(T471="LIKELY",1, T471="VERY_LIKELY", 1, TRUE, 0)</f>
        <v>0</v>
      </c>
      <c r="X471" s="35" cm="1">
        <f t="array" ref="X471">_xlfn.IFS(T471="VERY_LIKELY", 1, TRUE, 0)</f>
        <v>0</v>
      </c>
    </row>
    <row r="472" spans="1:24" ht="20" customHeight="1" x14ac:dyDescent="0.2">
      <c r="A472" s="22" t="s">
        <v>791</v>
      </c>
      <c r="B472" s="49" t="str">
        <f>SUBSTITUTE(A472,"/Users/timomiessen/Desktop/imagesdk/nonblackwomen1/","Image_")</f>
        <v>Image_NBW_104.jpg</v>
      </c>
      <c r="C472" s="41" t="s">
        <v>390</v>
      </c>
      <c r="D472" s="23" t="s">
        <v>391</v>
      </c>
      <c r="E472" s="24">
        <v>1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 cm="1">
        <f t="array" ref="R472">_xlfn.IFS(H472=1,1,K472=1,1,L472=1,1,M472=1,1,N472=1,1,P472=1,1,TRUE,0)</f>
        <v>0</v>
      </c>
      <c r="S472" s="35">
        <f>IF(AND(G472=1,R472=1),0,R472)</f>
        <v>0</v>
      </c>
      <c r="T472" s="53" t="s">
        <v>12</v>
      </c>
      <c r="U472" s="34" cm="1">
        <f t="array" ref="U472">_xlfn.IFS(T472="UNLIKELY", 1, T472="POSSIBLE", 1, T472="LIKELY",1, T472="VERY_LIKELY", 1, TRUE, 0)</f>
        <v>1</v>
      </c>
      <c r="V472" s="24" cm="1">
        <f t="array" ref="V472">_xlfn.IFS(T472="POSSIBLE", 1, T472="LIKELY",1, T472="VERY_LIKELY", 1, TRUE, 0)</f>
        <v>1</v>
      </c>
      <c r="W472" s="24" cm="1">
        <f t="array" ref="W472">_xlfn.IFS(T472="LIKELY",1, T472="VERY_LIKELY", 1, TRUE, 0)</f>
        <v>1</v>
      </c>
      <c r="X472" s="35" cm="1">
        <f t="array" ref="X472">_xlfn.IFS(T472="VERY_LIKELY", 1, TRUE, 0)</f>
        <v>0</v>
      </c>
    </row>
    <row r="473" spans="1:24" ht="20" customHeight="1" x14ac:dyDescent="0.2">
      <c r="A473" s="22" t="s">
        <v>792</v>
      </c>
      <c r="B473" s="49" t="str">
        <f>SUBSTITUTE(A473,"/Users/timomiessen/Desktop/imagesdk/nonblackwomen1/","Image_")</f>
        <v>Image_NBW_105.jpg</v>
      </c>
      <c r="C473" s="41" t="s">
        <v>390</v>
      </c>
      <c r="D473" s="23" t="s">
        <v>391</v>
      </c>
      <c r="E473" s="24">
        <v>1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 cm="1">
        <f t="array" ref="R473">_xlfn.IFS(H473=1,1,K473=1,1,L473=1,1,M473=1,1,N473=1,1,P473=1,1,TRUE,0)</f>
        <v>0</v>
      </c>
      <c r="S473" s="35">
        <f>IF(AND(G473=1,R473=1),0,R473)</f>
        <v>0</v>
      </c>
      <c r="T473" s="53" t="s">
        <v>1</v>
      </c>
      <c r="U473" s="34" cm="1">
        <f t="array" ref="U473">_xlfn.IFS(T473="UNLIKELY", 1, T473="POSSIBLE", 1, T473="LIKELY",1, T473="VERY_LIKELY", 1, TRUE, 0)</f>
        <v>1</v>
      </c>
      <c r="V473" s="24" cm="1">
        <f t="array" ref="V473">_xlfn.IFS(T473="POSSIBLE", 1, T473="LIKELY",1, T473="VERY_LIKELY", 1, TRUE, 0)</f>
        <v>0</v>
      </c>
      <c r="W473" s="24" cm="1">
        <f t="array" ref="W473">_xlfn.IFS(T473="LIKELY",1, T473="VERY_LIKELY", 1, TRUE, 0)</f>
        <v>0</v>
      </c>
      <c r="X473" s="35" cm="1">
        <f t="array" ref="X473">_xlfn.IFS(T473="VERY_LIKELY", 1, TRUE, 0)</f>
        <v>0</v>
      </c>
    </row>
    <row r="474" spans="1:24" ht="20" customHeight="1" x14ac:dyDescent="0.2">
      <c r="A474" s="22" t="s">
        <v>793</v>
      </c>
      <c r="B474" s="49" t="str">
        <f>SUBSTITUTE(A474,"/Users/timomiessen/Desktop/imagesdk/nonblackwomen1/","Image_")</f>
        <v>Image_NBW_106.jpg</v>
      </c>
      <c r="C474" s="41" t="s">
        <v>390</v>
      </c>
      <c r="D474" s="23" t="s">
        <v>391</v>
      </c>
      <c r="E474" s="24">
        <v>1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 cm="1">
        <f t="array" ref="R474">_xlfn.IFS(H474=1,1,K474=1,1,L474=1,1,M474=1,1,N474=1,1,P474=1,1,TRUE,0)</f>
        <v>0</v>
      </c>
      <c r="S474" s="35">
        <f>IF(AND(G474=1,R474=1),0,R474)</f>
        <v>0</v>
      </c>
      <c r="T474" s="53" t="s">
        <v>1</v>
      </c>
      <c r="U474" s="34" cm="1">
        <f t="array" ref="U474">_xlfn.IFS(T474="UNLIKELY", 1, T474="POSSIBLE", 1, T474="LIKELY",1, T474="VERY_LIKELY", 1, TRUE, 0)</f>
        <v>1</v>
      </c>
      <c r="V474" s="24" cm="1">
        <f t="array" ref="V474">_xlfn.IFS(T474="POSSIBLE", 1, T474="LIKELY",1, T474="VERY_LIKELY", 1, TRUE, 0)</f>
        <v>0</v>
      </c>
      <c r="W474" s="24" cm="1">
        <f t="array" ref="W474">_xlfn.IFS(T474="LIKELY",1, T474="VERY_LIKELY", 1, TRUE, 0)</f>
        <v>0</v>
      </c>
      <c r="X474" s="35" cm="1">
        <f t="array" ref="X474">_xlfn.IFS(T474="VERY_LIKELY", 1, TRUE, 0)</f>
        <v>0</v>
      </c>
    </row>
    <row r="475" spans="1:24" ht="20" customHeight="1" x14ac:dyDescent="0.2">
      <c r="A475" s="22" t="s">
        <v>794</v>
      </c>
      <c r="B475" s="49" t="str">
        <f>SUBSTITUTE(A475,"/Users/timomiessen/Desktop/imagesdk/nonblackwomen1/","Image_")</f>
        <v>Image_NBW_107.jpg</v>
      </c>
      <c r="C475" s="41" t="s">
        <v>390</v>
      </c>
      <c r="D475" s="23" t="s">
        <v>391</v>
      </c>
      <c r="E475" s="24">
        <v>1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 cm="1">
        <f t="array" ref="R475">_xlfn.IFS(H475=1,1,K475=1,1,L475=1,1,M475=1,1,N475=1,1,P475=1,1,TRUE,0)</f>
        <v>0</v>
      </c>
      <c r="S475" s="35">
        <f>IF(AND(G475=1,R475=1),0,R475)</f>
        <v>0</v>
      </c>
      <c r="T475" s="53" t="s">
        <v>1</v>
      </c>
      <c r="U475" s="34" cm="1">
        <f t="array" ref="U475">_xlfn.IFS(T475="UNLIKELY", 1, T475="POSSIBLE", 1, T475="LIKELY",1, T475="VERY_LIKELY", 1, TRUE, 0)</f>
        <v>1</v>
      </c>
      <c r="V475" s="24" cm="1">
        <f t="array" ref="V475">_xlfn.IFS(T475="POSSIBLE", 1, T475="LIKELY",1, T475="VERY_LIKELY", 1, TRUE, 0)</f>
        <v>0</v>
      </c>
      <c r="W475" s="24" cm="1">
        <f t="array" ref="W475">_xlfn.IFS(T475="LIKELY",1, T475="VERY_LIKELY", 1, TRUE, 0)</f>
        <v>0</v>
      </c>
      <c r="X475" s="35" cm="1">
        <f t="array" ref="X475">_xlfn.IFS(T475="VERY_LIKELY", 1, TRUE, 0)</f>
        <v>0</v>
      </c>
    </row>
    <row r="476" spans="1:24" ht="20" customHeight="1" x14ac:dyDescent="0.2">
      <c r="A476" s="22" t="s">
        <v>795</v>
      </c>
      <c r="B476" s="49" t="str">
        <f>SUBSTITUTE(A476,"/Users/timomiessen/Desktop/imagesdk/nonblackwomen1/","Image_")</f>
        <v>Image_NBW_108.jpg</v>
      </c>
      <c r="C476" s="41" t="s">
        <v>390</v>
      </c>
      <c r="D476" s="23" t="s">
        <v>391</v>
      </c>
      <c r="E476" s="24">
        <v>1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 cm="1">
        <f t="array" ref="R476">_xlfn.IFS(H476=1,1,K476=1,1,L476=1,1,M476=1,1,N476=1,1,P476=1,1,TRUE,0)</f>
        <v>0</v>
      </c>
      <c r="S476" s="35">
        <f>IF(AND(G476=1,R476=1),0,R476)</f>
        <v>0</v>
      </c>
      <c r="T476" s="53" t="s">
        <v>1</v>
      </c>
      <c r="U476" s="34" cm="1">
        <f t="array" ref="U476">_xlfn.IFS(T476="UNLIKELY", 1, T476="POSSIBLE", 1, T476="LIKELY",1, T476="VERY_LIKELY", 1, TRUE, 0)</f>
        <v>1</v>
      </c>
      <c r="V476" s="24" cm="1">
        <f t="array" ref="V476">_xlfn.IFS(T476="POSSIBLE", 1, T476="LIKELY",1, T476="VERY_LIKELY", 1, TRUE, 0)</f>
        <v>0</v>
      </c>
      <c r="W476" s="24" cm="1">
        <f t="array" ref="W476">_xlfn.IFS(T476="LIKELY",1, T476="VERY_LIKELY", 1, TRUE, 0)</f>
        <v>0</v>
      </c>
      <c r="X476" s="35" cm="1">
        <f t="array" ref="X476">_xlfn.IFS(T476="VERY_LIKELY", 1, TRUE, 0)</f>
        <v>0</v>
      </c>
    </row>
    <row r="477" spans="1:24" ht="20" customHeight="1" x14ac:dyDescent="0.2">
      <c r="A477" s="22" t="s">
        <v>796</v>
      </c>
      <c r="B477" s="49" t="str">
        <f>SUBSTITUTE(A477,"/Users/timomiessen/Desktop/imagesdk/nonblackwomen1/","Image_")</f>
        <v>Image_NBW_109.jpg</v>
      </c>
      <c r="C477" s="41" t="s">
        <v>390</v>
      </c>
      <c r="D477" s="23" t="s">
        <v>391</v>
      </c>
      <c r="E477" s="24">
        <v>1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 cm="1">
        <f t="array" ref="R477">_xlfn.IFS(H477=1,1,K477=1,1,L477=1,1,M477=1,1,N477=1,1,P477=1,1,TRUE,0)</f>
        <v>0</v>
      </c>
      <c r="S477" s="35">
        <f>IF(AND(G477=1,R477=1),0,R477)</f>
        <v>0</v>
      </c>
      <c r="T477" s="53" t="s">
        <v>2</v>
      </c>
      <c r="U477" s="34" cm="1">
        <f t="array" ref="U477">_xlfn.IFS(T477="UNLIKELY", 1, T477="POSSIBLE", 1, T477="LIKELY",1, T477="VERY_LIKELY", 1, TRUE, 0)</f>
        <v>1</v>
      </c>
      <c r="V477" s="24" cm="1">
        <f t="array" ref="V477">_xlfn.IFS(T477="POSSIBLE", 1, T477="LIKELY",1, T477="VERY_LIKELY", 1, TRUE, 0)</f>
        <v>1</v>
      </c>
      <c r="W477" s="24" cm="1">
        <f t="array" ref="W477">_xlfn.IFS(T477="LIKELY",1, T477="VERY_LIKELY", 1, TRUE, 0)</f>
        <v>0</v>
      </c>
      <c r="X477" s="35" cm="1">
        <f t="array" ref="X477">_xlfn.IFS(T477="VERY_LIKELY", 1, TRUE, 0)</f>
        <v>0</v>
      </c>
    </row>
    <row r="478" spans="1:24" ht="20" customHeight="1" x14ac:dyDescent="0.2">
      <c r="A478" s="22" t="s">
        <v>797</v>
      </c>
      <c r="B478" s="49" t="str">
        <f>SUBSTITUTE(A478,"/Users/timomiessen/Desktop/imagesdk/nonblackwomen1/","Image_")</f>
        <v>Image_NBW_11.jpg</v>
      </c>
      <c r="C478" s="41" t="s">
        <v>390</v>
      </c>
      <c r="D478" s="23" t="s">
        <v>391</v>
      </c>
      <c r="E478" s="24">
        <v>1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 cm="1">
        <f t="array" ref="R478">_xlfn.IFS(H478=1,1,K478=1,1,L478=1,1,M478=1,1,N478=1,1,P478=1,1,TRUE,0)</f>
        <v>0</v>
      </c>
      <c r="S478" s="35">
        <f>IF(AND(G478=1,R478=1),0,R478)</f>
        <v>0</v>
      </c>
      <c r="T478" s="53" t="s">
        <v>2</v>
      </c>
      <c r="U478" s="34" cm="1">
        <f t="array" ref="U478">_xlfn.IFS(T478="UNLIKELY", 1, T478="POSSIBLE", 1, T478="LIKELY",1, T478="VERY_LIKELY", 1, TRUE, 0)</f>
        <v>1</v>
      </c>
      <c r="V478" s="24" cm="1">
        <f t="array" ref="V478">_xlfn.IFS(T478="POSSIBLE", 1, T478="LIKELY",1, T478="VERY_LIKELY", 1, TRUE, 0)</f>
        <v>1</v>
      </c>
      <c r="W478" s="24" cm="1">
        <f t="array" ref="W478">_xlfn.IFS(T478="LIKELY",1, T478="VERY_LIKELY", 1, TRUE, 0)</f>
        <v>0</v>
      </c>
      <c r="X478" s="35" cm="1">
        <f t="array" ref="X478">_xlfn.IFS(T478="VERY_LIKELY", 1, TRUE, 0)</f>
        <v>0</v>
      </c>
    </row>
    <row r="479" spans="1:24" ht="20" customHeight="1" x14ac:dyDescent="0.2">
      <c r="A479" s="22" t="s">
        <v>798</v>
      </c>
      <c r="B479" s="49" t="str">
        <f>SUBSTITUTE(A479,"/Users/timomiessen/Desktop/imagesdk/nonblackwomen1/","Image_")</f>
        <v>Image_NBW_110.jpg</v>
      </c>
      <c r="C479" s="41" t="s">
        <v>390</v>
      </c>
      <c r="D479" s="23" t="s">
        <v>391</v>
      </c>
      <c r="E479" s="24">
        <v>1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 cm="1">
        <f t="array" ref="R479">_xlfn.IFS(H479=1,1,K479=1,1,L479=1,1,M479=1,1,N479=1,1,P479=1,1,TRUE,0)</f>
        <v>0</v>
      </c>
      <c r="S479" s="35">
        <f>IF(AND(G479=1,R479=1),0,R479)</f>
        <v>0</v>
      </c>
      <c r="T479" s="53" t="s">
        <v>1</v>
      </c>
      <c r="U479" s="34" cm="1">
        <f t="array" ref="U479">_xlfn.IFS(T479="UNLIKELY", 1, T479="POSSIBLE", 1, T479="LIKELY",1, T479="VERY_LIKELY", 1, TRUE, 0)</f>
        <v>1</v>
      </c>
      <c r="V479" s="24" cm="1">
        <f t="array" ref="V479">_xlfn.IFS(T479="POSSIBLE", 1, T479="LIKELY",1, T479="VERY_LIKELY", 1, TRUE, 0)</f>
        <v>0</v>
      </c>
      <c r="W479" s="24" cm="1">
        <f t="array" ref="W479">_xlfn.IFS(T479="LIKELY",1, T479="VERY_LIKELY", 1, TRUE, 0)</f>
        <v>0</v>
      </c>
      <c r="X479" s="35" cm="1">
        <f t="array" ref="X479">_xlfn.IFS(T479="VERY_LIKELY", 1, TRUE, 0)</f>
        <v>0</v>
      </c>
    </row>
    <row r="480" spans="1:24" ht="20" customHeight="1" x14ac:dyDescent="0.2">
      <c r="A480" s="22" t="s">
        <v>799</v>
      </c>
      <c r="B480" s="49" t="str">
        <f>SUBSTITUTE(A480,"/Users/timomiessen/Desktop/imagesdk/nonblackwomen1/","Image_")</f>
        <v>Image_NBW_111.jpg</v>
      </c>
      <c r="C480" s="41" t="s">
        <v>390</v>
      </c>
      <c r="D480" s="23" t="s">
        <v>391</v>
      </c>
      <c r="E480" s="24">
        <v>1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 cm="1">
        <f t="array" ref="R480">_xlfn.IFS(H480=1,1,K480=1,1,L480=1,1,M480=1,1,N480=1,1,P480=1,1,TRUE,0)</f>
        <v>0</v>
      </c>
      <c r="S480" s="35">
        <f>IF(AND(G480=1,R480=1),0,R480)</f>
        <v>0</v>
      </c>
      <c r="T480" s="53" t="s">
        <v>1</v>
      </c>
      <c r="U480" s="34" cm="1">
        <f t="array" ref="U480">_xlfn.IFS(T480="UNLIKELY", 1, T480="POSSIBLE", 1, T480="LIKELY",1, T480="VERY_LIKELY", 1, TRUE, 0)</f>
        <v>1</v>
      </c>
      <c r="V480" s="24" cm="1">
        <f t="array" ref="V480">_xlfn.IFS(T480="POSSIBLE", 1, T480="LIKELY",1, T480="VERY_LIKELY", 1, TRUE, 0)</f>
        <v>0</v>
      </c>
      <c r="W480" s="24" cm="1">
        <f t="array" ref="W480">_xlfn.IFS(T480="LIKELY",1, T480="VERY_LIKELY", 1, TRUE, 0)</f>
        <v>0</v>
      </c>
      <c r="X480" s="35" cm="1">
        <f t="array" ref="X480">_xlfn.IFS(T480="VERY_LIKELY", 1, TRUE, 0)</f>
        <v>0</v>
      </c>
    </row>
    <row r="481" spans="1:24" ht="20" customHeight="1" x14ac:dyDescent="0.2">
      <c r="A481" s="22" t="s">
        <v>800</v>
      </c>
      <c r="B481" s="49" t="str">
        <f>SUBSTITUTE(A481,"/Users/timomiessen/Desktop/imagesdk/nonblackwomen1/","Image_")</f>
        <v>Image_NBW_112.jpg</v>
      </c>
      <c r="C481" s="41" t="s">
        <v>390</v>
      </c>
      <c r="D481" s="23" t="s">
        <v>391</v>
      </c>
      <c r="E481" s="24">
        <v>1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 cm="1">
        <f t="array" ref="R481">_xlfn.IFS(H481=1,1,K481=1,1,L481=1,1,M481=1,1,N481=1,1,P481=1,1,TRUE,0)</f>
        <v>0</v>
      </c>
      <c r="S481" s="35">
        <f>IF(AND(G481=1,R481=1),0,R481)</f>
        <v>0</v>
      </c>
      <c r="T481" s="53" t="s">
        <v>1</v>
      </c>
      <c r="U481" s="34" cm="1">
        <f t="array" ref="U481">_xlfn.IFS(T481="UNLIKELY", 1, T481="POSSIBLE", 1, T481="LIKELY",1, T481="VERY_LIKELY", 1, TRUE, 0)</f>
        <v>1</v>
      </c>
      <c r="V481" s="24" cm="1">
        <f t="array" ref="V481">_xlfn.IFS(T481="POSSIBLE", 1, T481="LIKELY",1, T481="VERY_LIKELY", 1, TRUE, 0)</f>
        <v>0</v>
      </c>
      <c r="W481" s="24" cm="1">
        <f t="array" ref="W481">_xlfn.IFS(T481="LIKELY",1, T481="VERY_LIKELY", 1, TRUE, 0)</f>
        <v>0</v>
      </c>
      <c r="X481" s="35" cm="1">
        <f t="array" ref="X481">_xlfn.IFS(T481="VERY_LIKELY", 1, TRUE, 0)</f>
        <v>0</v>
      </c>
    </row>
    <row r="482" spans="1:24" ht="20" customHeight="1" x14ac:dyDescent="0.2">
      <c r="A482" s="22" t="s">
        <v>801</v>
      </c>
      <c r="B482" s="49" t="str">
        <f>SUBSTITUTE(A482,"/Users/timomiessen/Desktop/imagesdk/nonblackwomen1/","Image_")</f>
        <v>Image_NBW_113.jpg</v>
      </c>
      <c r="C482" s="41" t="s">
        <v>390</v>
      </c>
      <c r="D482" s="23" t="s">
        <v>391</v>
      </c>
      <c r="E482" s="24">
        <v>1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 cm="1">
        <f t="array" ref="R482">_xlfn.IFS(H482=1,1,K482=1,1,L482=1,1,M482=1,1,N482=1,1,P482=1,1,TRUE,0)</f>
        <v>0</v>
      </c>
      <c r="S482" s="35">
        <f>IF(AND(G482=1,R482=1),0,R482)</f>
        <v>0</v>
      </c>
      <c r="T482" s="53" t="s">
        <v>4</v>
      </c>
      <c r="U482" s="34" cm="1">
        <f t="array" ref="U482">_xlfn.IFS(T482="UNLIKELY", 1, T482="POSSIBLE", 1, T482="LIKELY",1, T482="VERY_LIKELY", 1, TRUE, 0)</f>
        <v>0</v>
      </c>
      <c r="V482" s="24" cm="1">
        <f t="array" ref="V482">_xlfn.IFS(T482="POSSIBLE", 1, T482="LIKELY",1, T482="VERY_LIKELY", 1, TRUE, 0)</f>
        <v>0</v>
      </c>
      <c r="W482" s="24" cm="1">
        <f t="array" ref="W482">_xlfn.IFS(T482="LIKELY",1, T482="VERY_LIKELY", 1, TRUE, 0)</f>
        <v>0</v>
      </c>
      <c r="X482" s="35" cm="1">
        <f t="array" ref="X482">_xlfn.IFS(T482="VERY_LIKELY", 1, TRUE, 0)</f>
        <v>0</v>
      </c>
    </row>
    <row r="483" spans="1:24" ht="20" customHeight="1" x14ac:dyDescent="0.2">
      <c r="A483" s="22" t="s">
        <v>802</v>
      </c>
      <c r="B483" s="49" t="str">
        <f>SUBSTITUTE(A483,"/Users/timomiessen/Desktop/imagesdk/nonblackwomen1/","Image_")</f>
        <v>Image_NBW_114.jpg</v>
      </c>
      <c r="C483" s="41" t="s">
        <v>390</v>
      </c>
      <c r="D483" s="23" t="s">
        <v>391</v>
      </c>
      <c r="E483" s="24">
        <v>1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 cm="1">
        <f t="array" ref="R483">_xlfn.IFS(H483=1,1,K483=1,1,L483=1,1,M483=1,1,N483=1,1,P483=1,1,TRUE,0)</f>
        <v>0</v>
      </c>
      <c r="S483" s="35">
        <f>IF(AND(G483=1,R483=1),0,R483)</f>
        <v>0</v>
      </c>
      <c r="T483" s="53" t="s">
        <v>2</v>
      </c>
      <c r="U483" s="34" cm="1">
        <f t="array" ref="U483">_xlfn.IFS(T483="UNLIKELY", 1, T483="POSSIBLE", 1, T483="LIKELY",1, T483="VERY_LIKELY", 1, TRUE, 0)</f>
        <v>1</v>
      </c>
      <c r="V483" s="24" cm="1">
        <f t="array" ref="V483">_xlfn.IFS(T483="POSSIBLE", 1, T483="LIKELY",1, T483="VERY_LIKELY", 1, TRUE, 0)</f>
        <v>1</v>
      </c>
      <c r="W483" s="24" cm="1">
        <f t="array" ref="W483">_xlfn.IFS(T483="LIKELY",1, T483="VERY_LIKELY", 1, TRUE, 0)</f>
        <v>0</v>
      </c>
      <c r="X483" s="35" cm="1">
        <f t="array" ref="X483">_xlfn.IFS(T483="VERY_LIKELY", 1, TRUE, 0)</f>
        <v>0</v>
      </c>
    </row>
    <row r="484" spans="1:24" ht="20" customHeight="1" x14ac:dyDescent="0.2">
      <c r="A484" s="22" t="s">
        <v>804</v>
      </c>
      <c r="B484" s="49" t="str">
        <f>SUBSTITUTE(A484,"/Users/timomiessen/Desktop/imagesdk/nonblackwomen1/","Image_")</f>
        <v>Image_NBW_116.jpg</v>
      </c>
      <c r="C484" s="41" t="s">
        <v>390</v>
      </c>
      <c r="D484" s="23" t="s">
        <v>391</v>
      </c>
      <c r="E484" s="24">
        <v>1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 cm="1">
        <f t="array" ref="R484">_xlfn.IFS(H484=1,1,K484=1,1,L484=1,1,M484=1,1,N484=1,1,P484=1,1,TRUE,0)</f>
        <v>0</v>
      </c>
      <c r="S484" s="35">
        <f>IF(AND(G484=1,R484=1),0,R484)</f>
        <v>0</v>
      </c>
      <c r="T484" s="53" t="s">
        <v>4</v>
      </c>
      <c r="U484" s="34" cm="1">
        <f t="array" ref="U484">_xlfn.IFS(T484="UNLIKELY", 1, T484="POSSIBLE", 1, T484="LIKELY",1, T484="VERY_LIKELY", 1, TRUE, 0)</f>
        <v>0</v>
      </c>
      <c r="V484" s="24" cm="1">
        <f t="array" ref="V484">_xlfn.IFS(T484="POSSIBLE", 1, T484="LIKELY",1, T484="VERY_LIKELY", 1, TRUE, 0)</f>
        <v>0</v>
      </c>
      <c r="W484" s="24" cm="1">
        <f t="array" ref="W484">_xlfn.IFS(T484="LIKELY",1, T484="VERY_LIKELY", 1, TRUE, 0)</f>
        <v>0</v>
      </c>
      <c r="X484" s="35" cm="1">
        <f t="array" ref="X484">_xlfn.IFS(T484="VERY_LIKELY", 1, TRUE, 0)</f>
        <v>0</v>
      </c>
    </row>
    <row r="485" spans="1:24" ht="20" customHeight="1" x14ac:dyDescent="0.2">
      <c r="A485" s="22" t="s">
        <v>805</v>
      </c>
      <c r="B485" s="49" t="str">
        <f>SUBSTITUTE(A485,"/Users/timomiessen/Desktop/imagesdk/nonblackwomen1/","Image_")</f>
        <v>Image_NBW_117.jpg</v>
      </c>
      <c r="C485" s="41" t="s">
        <v>390</v>
      </c>
      <c r="D485" s="23" t="s">
        <v>391</v>
      </c>
      <c r="E485" s="24">
        <v>1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 cm="1">
        <f t="array" ref="R485">_xlfn.IFS(H485=1,1,K485=1,1,L485=1,1,M485=1,1,N485=1,1,P485=1,1,TRUE,0)</f>
        <v>0</v>
      </c>
      <c r="S485" s="35">
        <f>IF(AND(G485=1,R485=1),0,R485)</f>
        <v>0</v>
      </c>
      <c r="T485" s="53" t="s">
        <v>4</v>
      </c>
      <c r="U485" s="34" cm="1">
        <f t="array" ref="U485">_xlfn.IFS(T485="UNLIKELY", 1, T485="POSSIBLE", 1, T485="LIKELY",1, T485="VERY_LIKELY", 1, TRUE, 0)</f>
        <v>0</v>
      </c>
      <c r="V485" s="24" cm="1">
        <f t="array" ref="V485">_xlfn.IFS(T485="POSSIBLE", 1, T485="LIKELY",1, T485="VERY_LIKELY", 1, TRUE, 0)</f>
        <v>0</v>
      </c>
      <c r="W485" s="24" cm="1">
        <f t="array" ref="W485">_xlfn.IFS(T485="LIKELY",1, T485="VERY_LIKELY", 1, TRUE, 0)</f>
        <v>0</v>
      </c>
      <c r="X485" s="35" cm="1">
        <f t="array" ref="X485">_xlfn.IFS(T485="VERY_LIKELY", 1, TRUE, 0)</f>
        <v>0</v>
      </c>
    </row>
    <row r="486" spans="1:24" ht="20" customHeight="1" x14ac:dyDescent="0.2">
      <c r="A486" s="22" t="s">
        <v>806</v>
      </c>
      <c r="B486" s="49" t="str">
        <f>SUBSTITUTE(A486,"/Users/timomiessen/Desktop/imagesdk/nonblackwomen1/","Image_")</f>
        <v>Image_NBW_118.jpg</v>
      </c>
      <c r="C486" s="41" t="s">
        <v>390</v>
      </c>
      <c r="D486" s="23" t="s">
        <v>391</v>
      </c>
      <c r="E486" s="24">
        <v>1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 cm="1">
        <f t="array" ref="R486">_xlfn.IFS(H486=1,1,K486=1,1,L486=1,1,M486=1,1,N486=1,1,P486=1,1,TRUE,0)</f>
        <v>0</v>
      </c>
      <c r="S486" s="35">
        <f>IF(AND(G486=1,R486=1),0,R486)</f>
        <v>0</v>
      </c>
      <c r="T486" s="53" t="s">
        <v>2</v>
      </c>
      <c r="U486" s="34" cm="1">
        <f t="array" ref="U486">_xlfn.IFS(T486="UNLIKELY", 1, T486="POSSIBLE", 1, T486="LIKELY",1, T486="VERY_LIKELY", 1, TRUE, 0)</f>
        <v>1</v>
      </c>
      <c r="V486" s="24" cm="1">
        <f t="array" ref="V486">_xlfn.IFS(T486="POSSIBLE", 1, T486="LIKELY",1, T486="VERY_LIKELY", 1, TRUE, 0)</f>
        <v>1</v>
      </c>
      <c r="W486" s="24" cm="1">
        <f t="array" ref="W486">_xlfn.IFS(T486="LIKELY",1, T486="VERY_LIKELY", 1, TRUE, 0)</f>
        <v>0</v>
      </c>
      <c r="X486" s="35" cm="1">
        <f t="array" ref="X486">_xlfn.IFS(T486="VERY_LIKELY", 1, TRUE, 0)</f>
        <v>0</v>
      </c>
    </row>
    <row r="487" spans="1:24" ht="20" customHeight="1" x14ac:dyDescent="0.2">
      <c r="A487" s="22" t="s">
        <v>807</v>
      </c>
      <c r="B487" s="49" t="str">
        <f>SUBSTITUTE(A487,"/Users/timomiessen/Desktop/imagesdk/nonblackwomen1/","Image_")</f>
        <v>Image_NBW_119.jpg</v>
      </c>
      <c r="C487" s="41" t="s">
        <v>390</v>
      </c>
      <c r="D487" s="23" t="s">
        <v>391</v>
      </c>
      <c r="E487" s="24">
        <v>1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 cm="1">
        <f t="array" ref="R487">_xlfn.IFS(H487=1,1,K487=1,1,L487=1,1,M487=1,1,N487=1,1,P487=1,1,TRUE,0)</f>
        <v>0</v>
      </c>
      <c r="S487" s="35">
        <f>IF(AND(G487=1,R487=1),0,R487)</f>
        <v>0</v>
      </c>
      <c r="T487" s="53" t="s">
        <v>4</v>
      </c>
      <c r="U487" s="34" cm="1">
        <f t="array" ref="U487">_xlfn.IFS(T487="UNLIKELY", 1, T487="POSSIBLE", 1, T487="LIKELY",1, T487="VERY_LIKELY", 1, TRUE, 0)</f>
        <v>0</v>
      </c>
      <c r="V487" s="24" cm="1">
        <f t="array" ref="V487">_xlfn.IFS(T487="POSSIBLE", 1, T487="LIKELY",1, T487="VERY_LIKELY", 1, TRUE, 0)</f>
        <v>0</v>
      </c>
      <c r="W487" s="24" cm="1">
        <f t="array" ref="W487">_xlfn.IFS(T487="LIKELY",1, T487="VERY_LIKELY", 1, TRUE, 0)</f>
        <v>0</v>
      </c>
      <c r="X487" s="35" cm="1">
        <f t="array" ref="X487">_xlfn.IFS(T487="VERY_LIKELY", 1, TRUE, 0)</f>
        <v>0</v>
      </c>
    </row>
    <row r="488" spans="1:24" ht="20" customHeight="1" x14ac:dyDescent="0.2">
      <c r="A488" s="22" t="s">
        <v>808</v>
      </c>
      <c r="B488" s="49" t="str">
        <f>SUBSTITUTE(A488,"/Users/timomiessen/Desktop/imagesdk/nonblackwomen1/","Image_")</f>
        <v>Image_NBW_12.jpg</v>
      </c>
      <c r="C488" s="41" t="s">
        <v>390</v>
      </c>
      <c r="D488" s="23" t="s">
        <v>391</v>
      </c>
      <c r="E488" s="24">
        <v>1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 cm="1">
        <f t="array" ref="R488">_xlfn.IFS(H488=1,1,K488=1,1,L488=1,1,M488=1,1,N488=1,1,P488=1,1,TRUE,0)</f>
        <v>0</v>
      </c>
      <c r="S488" s="35">
        <f>IF(AND(G488=1,R488=1),0,R488)</f>
        <v>0</v>
      </c>
      <c r="T488" s="53" t="s">
        <v>1</v>
      </c>
      <c r="U488" s="34" cm="1">
        <f t="array" ref="U488">_xlfn.IFS(T488="UNLIKELY", 1, T488="POSSIBLE", 1, T488="LIKELY",1, T488="VERY_LIKELY", 1, TRUE, 0)</f>
        <v>1</v>
      </c>
      <c r="V488" s="24" cm="1">
        <f t="array" ref="V488">_xlfn.IFS(T488="POSSIBLE", 1, T488="LIKELY",1, T488="VERY_LIKELY", 1, TRUE, 0)</f>
        <v>0</v>
      </c>
      <c r="W488" s="24" cm="1">
        <f t="array" ref="W488">_xlfn.IFS(T488="LIKELY",1, T488="VERY_LIKELY", 1, TRUE, 0)</f>
        <v>0</v>
      </c>
      <c r="X488" s="35" cm="1">
        <f t="array" ref="X488">_xlfn.IFS(T488="VERY_LIKELY", 1, TRUE, 0)</f>
        <v>0</v>
      </c>
    </row>
    <row r="489" spans="1:24" ht="20" customHeight="1" x14ac:dyDescent="0.2">
      <c r="A489" s="22" t="s">
        <v>809</v>
      </c>
      <c r="B489" s="49" t="str">
        <f>SUBSTITUTE(A489,"/Users/timomiessen/Desktop/imagesdk/nonblackwomen1/","Image_")</f>
        <v>Image_NBW_120.jpg</v>
      </c>
      <c r="C489" s="41" t="s">
        <v>390</v>
      </c>
      <c r="D489" s="23" t="s">
        <v>391</v>
      </c>
      <c r="E489" s="24">
        <v>1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 cm="1">
        <f t="array" ref="R489">_xlfn.IFS(H489=1,1,K489=1,1,L489=1,1,M489=1,1,N489=1,1,P489=1,1,TRUE,0)</f>
        <v>0</v>
      </c>
      <c r="S489" s="35">
        <f>IF(AND(G489=1,R489=1),0,R489)</f>
        <v>0</v>
      </c>
      <c r="T489" s="53" t="s">
        <v>4</v>
      </c>
      <c r="U489" s="34" cm="1">
        <f t="array" ref="U489">_xlfn.IFS(T489="UNLIKELY", 1, T489="POSSIBLE", 1, T489="LIKELY",1, T489="VERY_LIKELY", 1, TRUE, 0)</f>
        <v>0</v>
      </c>
      <c r="V489" s="24" cm="1">
        <f t="array" ref="V489">_xlfn.IFS(T489="POSSIBLE", 1, T489="LIKELY",1, T489="VERY_LIKELY", 1, TRUE, 0)</f>
        <v>0</v>
      </c>
      <c r="W489" s="24" cm="1">
        <f t="array" ref="W489">_xlfn.IFS(T489="LIKELY",1, T489="VERY_LIKELY", 1, TRUE, 0)</f>
        <v>0</v>
      </c>
      <c r="X489" s="35" cm="1">
        <f t="array" ref="X489">_xlfn.IFS(T489="VERY_LIKELY", 1, TRUE, 0)</f>
        <v>0</v>
      </c>
    </row>
    <row r="490" spans="1:24" ht="20" customHeight="1" x14ac:dyDescent="0.2">
      <c r="A490" s="22" t="s">
        <v>810</v>
      </c>
      <c r="B490" s="49" t="str">
        <f>SUBSTITUTE(A490,"/Users/timomiessen/Desktop/imagesdk/nonblackwomen1/","Image_")</f>
        <v>Image_NBW_121.jpg</v>
      </c>
      <c r="C490" s="41" t="s">
        <v>390</v>
      </c>
      <c r="D490" s="23" t="s">
        <v>391</v>
      </c>
      <c r="E490" s="24">
        <v>1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 cm="1">
        <f t="array" ref="R490">_xlfn.IFS(H490=1,1,K490=1,1,L490=1,1,M490=1,1,N490=1,1,P490=1,1,TRUE,0)</f>
        <v>0</v>
      </c>
      <c r="S490" s="35">
        <f>IF(AND(G490=1,R490=1),0,R490)</f>
        <v>0</v>
      </c>
      <c r="T490" s="53" t="s">
        <v>2</v>
      </c>
      <c r="U490" s="34" cm="1">
        <f t="array" ref="U490">_xlfn.IFS(T490="UNLIKELY", 1, T490="POSSIBLE", 1, T490="LIKELY",1, T490="VERY_LIKELY", 1, TRUE, 0)</f>
        <v>1</v>
      </c>
      <c r="V490" s="24" cm="1">
        <f t="array" ref="V490">_xlfn.IFS(T490="POSSIBLE", 1, T490="LIKELY",1, T490="VERY_LIKELY", 1, TRUE, 0)</f>
        <v>1</v>
      </c>
      <c r="W490" s="24" cm="1">
        <f t="array" ref="W490">_xlfn.IFS(T490="LIKELY",1, T490="VERY_LIKELY", 1, TRUE, 0)</f>
        <v>0</v>
      </c>
      <c r="X490" s="35" cm="1">
        <f t="array" ref="X490">_xlfn.IFS(T490="VERY_LIKELY", 1, TRUE, 0)</f>
        <v>0</v>
      </c>
    </row>
    <row r="491" spans="1:24" ht="20" customHeight="1" x14ac:dyDescent="0.2">
      <c r="A491" s="22" t="s">
        <v>811</v>
      </c>
      <c r="B491" s="49" t="str">
        <f>SUBSTITUTE(A491,"/Users/timomiessen/Desktop/imagesdk/nonblackwomen1/","Image_")</f>
        <v>Image_NBW_122.jpg</v>
      </c>
      <c r="C491" s="41" t="s">
        <v>390</v>
      </c>
      <c r="D491" s="23" t="s">
        <v>391</v>
      </c>
      <c r="E491" s="24">
        <v>1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 cm="1">
        <f t="array" ref="R491">_xlfn.IFS(H491=1,1,K491=1,1,L491=1,1,M491=1,1,N491=1,1,P491=1,1,TRUE,0)</f>
        <v>0</v>
      </c>
      <c r="S491" s="35">
        <f>IF(AND(G491=1,R491=1),0,R491)</f>
        <v>0</v>
      </c>
      <c r="T491" s="53" t="s">
        <v>1</v>
      </c>
      <c r="U491" s="34" cm="1">
        <f t="array" ref="U491">_xlfn.IFS(T491="UNLIKELY", 1, T491="POSSIBLE", 1, T491="LIKELY",1, T491="VERY_LIKELY", 1, TRUE, 0)</f>
        <v>1</v>
      </c>
      <c r="V491" s="24" cm="1">
        <f t="array" ref="V491">_xlfn.IFS(T491="POSSIBLE", 1, T491="LIKELY",1, T491="VERY_LIKELY", 1, TRUE, 0)</f>
        <v>0</v>
      </c>
      <c r="W491" s="24" cm="1">
        <f t="array" ref="W491">_xlfn.IFS(T491="LIKELY",1, T491="VERY_LIKELY", 1, TRUE, 0)</f>
        <v>0</v>
      </c>
      <c r="X491" s="35" cm="1">
        <f t="array" ref="X491">_xlfn.IFS(T491="VERY_LIKELY", 1, TRUE, 0)</f>
        <v>0</v>
      </c>
    </row>
    <row r="492" spans="1:24" ht="20" customHeight="1" x14ac:dyDescent="0.2">
      <c r="A492" s="22" t="s">
        <v>813</v>
      </c>
      <c r="B492" s="49" t="str">
        <f>SUBSTITUTE(A492,"/Users/timomiessen/Desktop/imagesdk/nonblackwomen1/","Image_")</f>
        <v>Image_NBW_124.jpg</v>
      </c>
      <c r="C492" s="41" t="s">
        <v>390</v>
      </c>
      <c r="D492" s="23" t="s">
        <v>391</v>
      </c>
      <c r="E492" s="24">
        <v>1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 cm="1">
        <f t="array" ref="R492">_xlfn.IFS(H492=1,1,K492=1,1,L492=1,1,M492=1,1,N492=1,1,P492=1,1,TRUE,0)</f>
        <v>0</v>
      </c>
      <c r="S492" s="35">
        <f>IF(AND(G492=1,R492=1),0,R492)</f>
        <v>0</v>
      </c>
      <c r="T492" s="53" t="s">
        <v>2</v>
      </c>
      <c r="U492" s="34" cm="1">
        <f t="array" ref="U492">_xlfn.IFS(T492="UNLIKELY", 1, T492="POSSIBLE", 1, T492="LIKELY",1, T492="VERY_LIKELY", 1, TRUE, 0)</f>
        <v>1</v>
      </c>
      <c r="V492" s="24" cm="1">
        <f t="array" ref="V492">_xlfn.IFS(T492="POSSIBLE", 1, T492="LIKELY",1, T492="VERY_LIKELY", 1, TRUE, 0)</f>
        <v>1</v>
      </c>
      <c r="W492" s="24" cm="1">
        <f t="array" ref="W492">_xlfn.IFS(T492="LIKELY",1, T492="VERY_LIKELY", 1, TRUE, 0)</f>
        <v>0</v>
      </c>
      <c r="X492" s="35" cm="1">
        <f t="array" ref="X492">_xlfn.IFS(T492="VERY_LIKELY", 1, TRUE, 0)</f>
        <v>0</v>
      </c>
    </row>
    <row r="493" spans="1:24" ht="20" customHeight="1" x14ac:dyDescent="0.2">
      <c r="A493" s="22" t="s">
        <v>814</v>
      </c>
      <c r="B493" s="49" t="str">
        <f>SUBSTITUTE(A493,"/Users/timomiessen/Desktop/imagesdk/nonblackwomen1/","Image_")</f>
        <v>Image_NBW_125.jpg</v>
      </c>
      <c r="C493" s="41" t="s">
        <v>390</v>
      </c>
      <c r="D493" s="23" t="s">
        <v>391</v>
      </c>
      <c r="E493" s="24">
        <v>1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 cm="1">
        <f t="array" ref="R493">_xlfn.IFS(H493=1,1,K493=1,1,L493=1,1,M493=1,1,N493=1,1,P493=1,1,TRUE,0)</f>
        <v>0</v>
      </c>
      <c r="S493" s="35">
        <f>IF(AND(G493=1,R493=1),0,R493)</f>
        <v>0</v>
      </c>
      <c r="T493" s="53" t="s">
        <v>2</v>
      </c>
      <c r="U493" s="34" cm="1">
        <f t="array" ref="U493">_xlfn.IFS(T493="UNLIKELY", 1, T493="POSSIBLE", 1, T493="LIKELY",1, T493="VERY_LIKELY", 1, TRUE, 0)</f>
        <v>1</v>
      </c>
      <c r="V493" s="24" cm="1">
        <f t="array" ref="V493">_xlfn.IFS(T493="POSSIBLE", 1, T493="LIKELY",1, T493="VERY_LIKELY", 1, TRUE, 0)</f>
        <v>1</v>
      </c>
      <c r="W493" s="24" cm="1">
        <f t="array" ref="W493">_xlfn.IFS(T493="LIKELY",1, T493="VERY_LIKELY", 1, TRUE, 0)</f>
        <v>0</v>
      </c>
      <c r="X493" s="35" cm="1">
        <f t="array" ref="X493">_xlfn.IFS(T493="VERY_LIKELY", 1, TRUE, 0)</f>
        <v>0</v>
      </c>
    </row>
    <row r="494" spans="1:24" ht="20" customHeight="1" x14ac:dyDescent="0.2">
      <c r="A494" s="22" t="s">
        <v>816</v>
      </c>
      <c r="B494" s="49" t="str">
        <f>SUBSTITUTE(A494,"/Users/timomiessen/Desktop/imagesdk/nonblackwomen1/","Image_")</f>
        <v>Image_NBW_127.jpg</v>
      </c>
      <c r="C494" s="41" t="s">
        <v>390</v>
      </c>
      <c r="D494" s="23" t="s">
        <v>391</v>
      </c>
      <c r="E494" s="24">
        <v>1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 cm="1">
        <f t="array" ref="R494">_xlfn.IFS(H494=1,1,K494=1,1,L494=1,1,M494=1,1,N494=1,1,P494=1,1,TRUE,0)</f>
        <v>0</v>
      </c>
      <c r="S494" s="35">
        <f>IF(AND(G494=1,R494=1),0,R494)</f>
        <v>0</v>
      </c>
      <c r="T494" s="53" t="s">
        <v>1</v>
      </c>
      <c r="U494" s="34" cm="1">
        <f t="array" ref="U494">_xlfn.IFS(T494="UNLIKELY", 1, T494="POSSIBLE", 1, T494="LIKELY",1, T494="VERY_LIKELY", 1, TRUE, 0)</f>
        <v>1</v>
      </c>
      <c r="V494" s="24" cm="1">
        <f t="array" ref="V494">_xlfn.IFS(T494="POSSIBLE", 1, T494="LIKELY",1, T494="VERY_LIKELY", 1, TRUE, 0)</f>
        <v>0</v>
      </c>
      <c r="W494" s="24" cm="1">
        <f t="array" ref="W494">_xlfn.IFS(T494="LIKELY",1, T494="VERY_LIKELY", 1, TRUE, 0)</f>
        <v>0</v>
      </c>
      <c r="X494" s="35" cm="1">
        <f t="array" ref="X494">_xlfn.IFS(T494="VERY_LIKELY", 1, TRUE, 0)</f>
        <v>0</v>
      </c>
    </row>
    <row r="495" spans="1:24" ht="20" customHeight="1" x14ac:dyDescent="0.2">
      <c r="A495" s="22" t="s">
        <v>817</v>
      </c>
      <c r="B495" s="49" t="str">
        <f>SUBSTITUTE(A495,"/Users/timomiessen/Desktop/imagesdk/nonblackwomen1/","Image_")</f>
        <v>Image_NBW_128.jpg</v>
      </c>
      <c r="C495" s="41" t="s">
        <v>390</v>
      </c>
      <c r="D495" s="23" t="s">
        <v>391</v>
      </c>
      <c r="E495" s="24">
        <v>1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 cm="1">
        <f t="array" ref="R495">_xlfn.IFS(H495=1,1,K495=1,1,L495=1,1,M495=1,1,N495=1,1,P495=1,1,TRUE,0)</f>
        <v>0</v>
      </c>
      <c r="S495" s="35">
        <f>IF(AND(G495=1,R495=1),0,R495)</f>
        <v>0</v>
      </c>
      <c r="T495" s="53" t="s">
        <v>4</v>
      </c>
      <c r="U495" s="34" cm="1">
        <f t="array" ref="U495">_xlfn.IFS(T495="UNLIKELY", 1, T495="POSSIBLE", 1, T495="LIKELY",1, T495="VERY_LIKELY", 1, TRUE, 0)</f>
        <v>0</v>
      </c>
      <c r="V495" s="24" cm="1">
        <f t="array" ref="V495">_xlfn.IFS(T495="POSSIBLE", 1, T495="LIKELY",1, T495="VERY_LIKELY", 1, TRUE, 0)</f>
        <v>0</v>
      </c>
      <c r="W495" s="24" cm="1">
        <f t="array" ref="W495">_xlfn.IFS(T495="LIKELY",1, T495="VERY_LIKELY", 1, TRUE, 0)</f>
        <v>0</v>
      </c>
      <c r="X495" s="35" cm="1">
        <f t="array" ref="X495">_xlfn.IFS(T495="VERY_LIKELY", 1, TRUE, 0)</f>
        <v>0</v>
      </c>
    </row>
    <row r="496" spans="1:24" ht="20" customHeight="1" x14ac:dyDescent="0.2">
      <c r="A496" s="22" t="s">
        <v>818</v>
      </c>
      <c r="B496" s="49" t="str">
        <f>SUBSTITUTE(A496,"/Users/timomiessen/Desktop/imagesdk/nonblackwomen1/","Image_")</f>
        <v>Image_NBW_129.jpg</v>
      </c>
      <c r="C496" s="41" t="s">
        <v>390</v>
      </c>
      <c r="D496" s="23" t="s">
        <v>391</v>
      </c>
      <c r="E496" s="24">
        <v>1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 cm="1">
        <f t="array" ref="R496">_xlfn.IFS(H496=1,1,K496=1,1,L496=1,1,M496=1,1,N496=1,1,P496=1,1,TRUE,0)</f>
        <v>0</v>
      </c>
      <c r="S496" s="35">
        <f>IF(AND(G496=1,R496=1),0,R496)</f>
        <v>0</v>
      </c>
      <c r="T496" s="53" t="s">
        <v>1</v>
      </c>
      <c r="U496" s="34" cm="1">
        <f t="array" ref="U496">_xlfn.IFS(T496="UNLIKELY", 1, T496="POSSIBLE", 1, T496="LIKELY",1, T496="VERY_LIKELY", 1, TRUE, 0)</f>
        <v>1</v>
      </c>
      <c r="V496" s="24" cm="1">
        <f t="array" ref="V496">_xlfn.IFS(T496="POSSIBLE", 1, T496="LIKELY",1, T496="VERY_LIKELY", 1, TRUE, 0)</f>
        <v>0</v>
      </c>
      <c r="W496" s="24" cm="1">
        <f t="array" ref="W496">_xlfn.IFS(T496="LIKELY",1, T496="VERY_LIKELY", 1, TRUE, 0)</f>
        <v>0</v>
      </c>
      <c r="X496" s="35" cm="1">
        <f t="array" ref="X496">_xlfn.IFS(T496="VERY_LIKELY", 1, TRUE, 0)</f>
        <v>0</v>
      </c>
    </row>
    <row r="497" spans="1:24" ht="20" customHeight="1" x14ac:dyDescent="0.2">
      <c r="A497" s="22" t="s">
        <v>819</v>
      </c>
      <c r="B497" s="49" t="str">
        <f>SUBSTITUTE(A497,"/Users/timomiessen/Desktop/imagesdk/nonblackwomen1/","Image_")</f>
        <v>Image_NBW_13.jpg</v>
      </c>
      <c r="C497" s="41" t="s">
        <v>390</v>
      </c>
      <c r="D497" s="23" t="s">
        <v>391</v>
      </c>
      <c r="E497" s="24">
        <v>1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 cm="1">
        <f t="array" ref="R497">_xlfn.IFS(H497=1,1,K497=1,1,L497=1,1,M497=1,1,N497=1,1,P497=1,1,TRUE,0)</f>
        <v>0</v>
      </c>
      <c r="S497" s="35">
        <f>IF(AND(G497=1,R497=1),0,R497)</f>
        <v>0</v>
      </c>
      <c r="T497" s="53" t="s">
        <v>1</v>
      </c>
      <c r="U497" s="34" cm="1">
        <f t="array" ref="U497">_xlfn.IFS(T497="UNLIKELY", 1, T497="POSSIBLE", 1, T497="LIKELY",1, T497="VERY_LIKELY", 1, TRUE, 0)</f>
        <v>1</v>
      </c>
      <c r="V497" s="24" cm="1">
        <f t="array" ref="V497">_xlfn.IFS(T497="POSSIBLE", 1, T497="LIKELY",1, T497="VERY_LIKELY", 1, TRUE, 0)</f>
        <v>0</v>
      </c>
      <c r="W497" s="24" cm="1">
        <f t="array" ref="W497">_xlfn.IFS(T497="LIKELY",1, T497="VERY_LIKELY", 1, TRUE, 0)</f>
        <v>0</v>
      </c>
      <c r="X497" s="35" cm="1">
        <f t="array" ref="X497">_xlfn.IFS(T497="VERY_LIKELY", 1, TRUE, 0)</f>
        <v>0</v>
      </c>
    </row>
    <row r="498" spans="1:24" ht="20" customHeight="1" x14ac:dyDescent="0.2">
      <c r="A498" s="22" t="s">
        <v>820</v>
      </c>
      <c r="B498" s="49" t="str">
        <f>SUBSTITUTE(A498,"/Users/timomiessen/Desktop/imagesdk/nonblackwomen1/","Image_")</f>
        <v>Image_NBW_130.jpg</v>
      </c>
      <c r="C498" s="41" t="s">
        <v>390</v>
      </c>
      <c r="D498" s="23" t="s">
        <v>391</v>
      </c>
      <c r="E498" s="24">
        <v>1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 cm="1">
        <f t="array" ref="R498">_xlfn.IFS(H498=1,1,K498=1,1,L498=1,1,M498=1,1,N498=1,1,P498=1,1,TRUE,0)</f>
        <v>0</v>
      </c>
      <c r="S498" s="35">
        <f>IF(AND(G498=1,R498=1),0,R498)</f>
        <v>0</v>
      </c>
      <c r="T498" s="53" t="s">
        <v>2</v>
      </c>
      <c r="U498" s="34" cm="1">
        <f t="array" ref="U498">_xlfn.IFS(T498="UNLIKELY", 1, T498="POSSIBLE", 1, T498="LIKELY",1, T498="VERY_LIKELY", 1, TRUE, 0)</f>
        <v>1</v>
      </c>
      <c r="V498" s="24" cm="1">
        <f t="array" ref="V498">_xlfn.IFS(T498="POSSIBLE", 1, T498="LIKELY",1, T498="VERY_LIKELY", 1, TRUE, 0)</f>
        <v>1</v>
      </c>
      <c r="W498" s="24" cm="1">
        <f t="array" ref="W498">_xlfn.IFS(T498="LIKELY",1, T498="VERY_LIKELY", 1, TRUE, 0)</f>
        <v>0</v>
      </c>
      <c r="X498" s="35" cm="1">
        <f t="array" ref="X498">_xlfn.IFS(T498="VERY_LIKELY", 1, TRUE, 0)</f>
        <v>0</v>
      </c>
    </row>
    <row r="499" spans="1:24" ht="20" customHeight="1" x14ac:dyDescent="0.2">
      <c r="A499" s="22" t="s">
        <v>821</v>
      </c>
      <c r="B499" s="49" t="str">
        <f>SUBSTITUTE(A499,"/Users/timomiessen/Desktop/imagesdk/nonblackwomen1/","Image_")</f>
        <v>Image_NBW_131.jpg</v>
      </c>
      <c r="C499" s="41" t="s">
        <v>390</v>
      </c>
      <c r="D499" s="23" t="s">
        <v>391</v>
      </c>
      <c r="E499" s="24">
        <v>1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 cm="1">
        <f t="array" ref="R499">_xlfn.IFS(H499=1,1,K499=1,1,L499=1,1,M499=1,1,N499=1,1,P499=1,1,TRUE,0)</f>
        <v>0</v>
      </c>
      <c r="S499" s="35">
        <f>IF(AND(G499=1,R499=1),0,R499)</f>
        <v>0</v>
      </c>
      <c r="T499" s="53" t="s">
        <v>1</v>
      </c>
      <c r="U499" s="34" cm="1">
        <f t="array" ref="U499">_xlfn.IFS(T499="UNLIKELY", 1, T499="POSSIBLE", 1, T499="LIKELY",1, T499="VERY_LIKELY", 1, TRUE, 0)</f>
        <v>1</v>
      </c>
      <c r="V499" s="24" cm="1">
        <f t="array" ref="V499">_xlfn.IFS(T499="POSSIBLE", 1, T499="LIKELY",1, T499="VERY_LIKELY", 1, TRUE, 0)</f>
        <v>0</v>
      </c>
      <c r="W499" s="24" cm="1">
        <f t="array" ref="W499">_xlfn.IFS(T499="LIKELY",1, T499="VERY_LIKELY", 1, TRUE, 0)</f>
        <v>0</v>
      </c>
      <c r="X499" s="35" cm="1">
        <f t="array" ref="X499">_xlfn.IFS(T499="VERY_LIKELY", 1, TRUE, 0)</f>
        <v>0</v>
      </c>
    </row>
    <row r="500" spans="1:24" ht="20" customHeight="1" x14ac:dyDescent="0.2">
      <c r="A500" s="22" t="s">
        <v>822</v>
      </c>
      <c r="B500" s="49" t="str">
        <f>SUBSTITUTE(A500,"/Users/timomiessen/Desktop/imagesdk/nonblackwomen1/","Image_")</f>
        <v>Image_NBW_132.jpg</v>
      </c>
      <c r="C500" s="41" t="s">
        <v>390</v>
      </c>
      <c r="D500" s="23" t="s">
        <v>391</v>
      </c>
      <c r="E500" s="24">
        <v>1</v>
      </c>
      <c r="F500" s="24">
        <v>0</v>
      </c>
      <c r="G500" s="24">
        <v>0</v>
      </c>
      <c r="H500" s="24">
        <v>0</v>
      </c>
      <c r="I500" s="24">
        <v>0</v>
      </c>
      <c r="J500" s="24">
        <v>0</v>
      </c>
      <c r="K500" s="24">
        <v>0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 cm="1">
        <f t="array" ref="R500">_xlfn.IFS(H500=1,1,K500=1,1,L500=1,1,M500=1,1,N500=1,1,P500=1,1,TRUE,0)</f>
        <v>0</v>
      </c>
      <c r="S500" s="35">
        <f>IF(AND(G500=1,R500=1),0,R500)</f>
        <v>0</v>
      </c>
      <c r="T500" s="53" t="s">
        <v>12</v>
      </c>
      <c r="U500" s="34" cm="1">
        <f t="array" ref="U500">_xlfn.IFS(T500="UNLIKELY", 1, T500="POSSIBLE", 1, T500="LIKELY",1, T500="VERY_LIKELY", 1, TRUE, 0)</f>
        <v>1</v>
      </c>
      <c r="V500" s="24" cm="1">
        <f t="array" ref="V500">_xlfn.IFS(T500="POSSIBLE", 1, T500="LIKELY",1, T500="VERY_LIKELY", 1, TRUE, 0)</f>
        <v>1</v>
      </c>
      <c r="W500" s="24" cm="1">
        <f t="array" ref="W500">_xlfn.IFS(T500="LIKELY",1, T500="VERY_LIKELY", 1, TRUE, 0)</f>
        <v>1</v>
      </c>
      <c r="X500" s="35" cm="1">
        <f t="array" ref="X500">_xlfn.IFS(T500="VERY_LIKELY", 1, TRUE, 0)</f>
        <v>0</v>
      </c>
    </row>
    <row r="501" spans="1:24" ht="20" customHeight="1" x14ac:dyDescent="0.2">
      <c r="A501" s="22" t="s">
        <v>823</v>
      </c>
      <c r="B501" s="49" t="str">
        <f>SUBSTITUTE(A501,"/Users/timomiessen/Desktop/imagesdk/nonblackwomen1/","Image_")</f>
        <v>Image_NBW_133.jpg</v>
      </c>
      <c r="C501" s="41" t="s">
        <v>390</v>
      </c>
      <c r="D501" s="23" t="s">
        <v>391</v>
      </c>
      <c r="E501" s="24">
        <v>1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 cm="1">
        <f t="array" ref="R501">_xlfn.IFS(H501=1,1,K501=1,1,L501=1,1,M501=1,1,N501=1,1,P501=1,1,TRUE,0)</f>
        <v>0</v>
      </c>
      <c r="S501" s="35">
        <f>IF(AND(G501=1,R501=1),0,R501)</f>
        <v>0</v>
      </c>
      <c r="T501" s="53" t="s">
        <v>1</v>
      </c>
      <c r="U501" s="34" cm="1">
        <f t="array" ref="U501">_xlfn.IFS(T501="UNLIKELY", 1, T501="POSSIBLE", 1, T501="LIKELY",1, T501="VERY_LIKELY", 1, TRUE, 0)</f>
        <v>1</v>
      </c>
      <c r="V501" s="24" cm="1">
        <f t="array" ref="V501">_xlfn.IFS(T501="POSSIBLE", 1, T501="LIKELY",1, T501="VERY_LIKELY", 1, TRUE, 0)</f>
        <v>0</v>
      </c>
      <c r="W501" s="24" cm="1">
        <f t="array" ref="W501">_xlfn.IFS(T501="LIKELY",1, T501="VERY_LIKELY", 1, TRUE, 0)</f>
        <v>0</v>
      </c>
      <c r="X501" s="35" cm="1">
        <f t="array" ref="X501">_xlfn.IFS(T501="VERY_LIKELY", 1, TRUE, 0)</f>
        <v>0</v>
      </c>
    </row>
    <row r="502" spans="1:24" ht="20" customHeight="1" x14ac:dyDescent="0.2">
      <c r="A502" s="22" t="s">
        <v>824</v>
      </c>
      <c r="B502" s="49" t="str">
        <f>SUBSTITUTE(A502,"/Users/timomiessen/Desktop/imagesdk/nonblackwomen1/","Image_")</f>
        <v>Image_NBW_134.jpg</v>
      </c>
      <c r="C502" s="41" t="s">
        <v>390</v>
      </c>
      <c r="D502" s="23" t="s">
        <v>391</v>
      </c>
      <c r="E502" s="24">
        <v>0</v>
      </c>
      <c r="F502" s="24">
        <v>0</v>
      </c>
      <c r="G502" s="24">
        <v>1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 cm="1">
        <f t="array" ref="R502">_xlfn.IFS(H502=1,1,K502=1,1,L502=1,1,M502=1,1,N502=1,1,P502=1,1,TRUE,0)</f>
        <v>0</v>
      </c>
      <c r="S502" s="35">
        <f>IF(AND(G502=1,R502=1),0,R502)</f>
        <v>0</v>
      </c>
      <c r="T502" s="53" t="s">
        <v>2</v>
      </c>
      <c r="U502" s="34" cm="1">
        <f t="array" ref="U502">_xlfn.IFS(T502="UNLIKELY", 1, T502="POSSIBLE", 1, T502="LIKELY",1, T502="VERY_LIKELY", 1, TRUE, 0)</f>
        <v>1</v>
      </c>
      <c r="V502" s="24" cm="1">
        <f t="array" ref="V502">_xlfn.IFS(T502="POSSIBLE", 1, T502="LIKELY",1, T502="VERY_LIKELY", 1, TRUE, 0)</f>
        <v>1</v>
      </c>
      <c r="W502" s="24" cm="1">
        <f t="array" ref="W502">_xlfn.IFS(T502="LIKELY",1, T502="VERY_LIKELY", 1, TRUE, 0)</f>
        <v>0</v>
      </c>
      <c r="X502" s="35" cm="1">
        <f t="array" ref="X502">_xlfn.IFS(T502="VERY_LIKELY", 1, TRUE, 0)</f>
        <v>0</v>
      </c>
    </row>
    <row r="503" spans="1:24" ht="20" customHeight="1" x14ac:dyDescent="0.2">
      <c r="A503" s="22" t="s">
        <v>825</v>
      </c>
      <c r="B503" s="49" t="str">
        <f>SUBSTITUTE(A503,"/Users/timomiessen/Desktop/imagesdk/nonblackwomen1/","Image_")</f>
        <v>Image_NBW_135.jpg</v>
      </c>
      <c r="C503" s="41" t="s">
        <v>390</v>
      </c>
      <c r="D503" s="23" t="s">
        <v>391</v>
      </c>
      <c r="E503" s="24">
        <v>1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 cm="1">
        <f t="array" ref="R503">_xlfn.IFS(H503=1,1,K503=1,1,L503=1,1,M503=1,1,N503=1,1,P503=1,1,TRUE,0)</f>
        <v>0</v>
      </c>
      <c r="S503" s="35">
        <f>IF(AND(G503=1,R503=1),0,R503)</f>
        <v>0</v>
      </c>
      <c r="T503" s="53" t="s">
        <v>113</v>
      </c>
      <c r="U503" s="34" cm="1">
        <f t="array" ref="U503">_xlfn.IFS(T503="UNLIKELY", 1, T503="POSSIBLE", 1, T503="LIKELY",1, T503="VERY_LIKELY", 1, TRUE, 0)</f>
        <v>1</v>
      </c>
      <c r="V503" s="24" cm="1">
        <f t="array" ref="V503">_xlfn.IFS(T503="POSSIBLE", 1, T503="LIKELY",1, T503="VERY_LIKELY", 1, TRUE, 0)</f>
        <v>1</v>
      </c>
      <c r="W503" s="24" cm="1">
        <f t="array" ref="W503">_xlfn.IFS(T503="LIKELY",1, T503="VERY_LIKELY", 1, TRUE, 0)</f>
        <v>1</v>
      </c>
      <c r="X503" s="35" cm="1">
        <f t="array" ref="X503">_xlfn.IFS(T503="VERY_LIKELY", 1, TRUE, 0)</f>
        <v>1</v>
      </c>
    </row>
    <row r="504" spans="1:24" ht="20" customHeight="1" x14ac:dyDescent="0.2">
      <c r="A504" s="22" t="s">
        <v>827</v>
      </c>
      <c r="B504" s="49" t="str">
        <f>SUBSTITUTE(A504,"/Users/timomiessen/Desktop/imagesdk/nonblackwomen1/","Image_")</f>
        <v>Image_NBW_137.jpg</v>
      </c>
      <c r="C504" s="41" t="s">
        <v>390</v>
      </c>
      <c r="D504" s="23" t="s">
        <v>391</v>
      </c>
      <c r="E504" s="24">
        <v>1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 cm="1">
        <f t="array" ref="R504">_xlfn.IFS(H504=1,1,K504=1,1,L504=1,1,M504=1,1,N504=1,1,P504=1,1,TRUE,0)</f>
        <v>0</v>
      </c>
      <c r="S504" s="35">
        <f>IF(AND(G504=1,R504=1),0,R504)</f>
        <v>0</v>
      </c>
      <c r="T504" s="53" t="s">
        <v>1</v>
      </c>
      <c r="U504" s="34" cm="1">
        <f t="array" ref="U504">_xlfn.IFS(T504="UNLIKELY", 1, T504="POSSIBLE", 1, T504="LIKELY",1, T504="VERY_LIKELY", 1, TRUE, 0)</f>
        <v>1</v>
      </c>
      <c r="V504" s="24" cm="1">
        <f t="array" ref="V504">_xlfn.IFS(T504="POSSIBLE", 1, T504="LIKELY",1, T504="VERY_LIKELY", 1, TRUE, 0)</f>
        <v>0</v>
      </c>
      <c r="W504" s="24" cm="1">
        <f t="array" ref="W504">_xlfn.IFS(T504="LIKELY",1, T504="VERY_LIKELY", 1, TRUE, 0)</f>
        <v>0</v>
      </c>
      <c r="X504" s="35" cm="1">
        <f t="array" ref="X504">_xlfn.IFS(T504="VERY_LIKELY", 1, TRUE, 0)</f>
        <v>0</v>
      </c>
    </row>
    <row r="505" spans="1:24" ht="20" customHeight="1" x14ac:dyDescent="0.2">
      <c r="A505" s="22" t="s">
        <v>828</v>
      </c>
      <c r="B505" s="49" t="str">
        <f>SUBSTITUTE(A505,"/Users/timomiessen/Desktop/imagesdk/nonblackwomen1/","Image_")</f>
        <v>Image_NBW_138.jpg</v>
      </c>
      <c r="C505" s="41" t="s">
        <v>390</v>
      </c>
      <c r="D505" s="23" t="s">
        <v>391</v>
      </c>
      <c r="E505" s="24">
        <v>1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 cm="1">
        <f t="array" ref="R505">_xlfn.IFS(H505=1,1,K505=1,1,L505=1,1,M505=1,1,N505=1,1,P505=1,1,TRUE,0)</f>
        <v>0</v>
      </c>
      <c r="S505" s="35">
        <f>IF(AND(G505=1,R505=1),0,R505)</f>
        <v>0</v>
      </c>
      <c r="T505" s="53" t="s">
        <v>4</v>
      </c>
      <c r="U505" s="34" cm="1">
        <f t="array" ref="U505">_xlfn.IFS(T505="UNLIKELY", 1, T505="POSSIBLE", 1, T505="LIKELY",1, T505="VERY_LIKELY", 1, TRUE, 0)</f>
        <v>0</v>
      </c>
      <c r="V505" s="24" cm="1">
        <f t="array" ref="V505">_xlfn.IFS(T505="POSSIBLE", 1, T505="LIKELY",1, T505="VERY_LIKELY", 1, TRUE, 0)</f>
        <v>0</v>
      </c>
      <c r="W505" s="24" cm="1">
        <f t="array" ref="W505">_xlfn.IFS(T505="LIKELY",1, T505="VERY_LIKELY", 1, TRUE, 0)</f>
        <v>0</v>
      </c>
      <c r="X505" s="35" cm="1">
        <f t="array" ref="X505">_xlfn.IFS(T505="VERY_LIKELY", 1, TRUE, 0)</f>
        <v>0</v>
      </c>
    </row>
    <row r="506" spans="1:24" ht="20" customHeight="1" x14ac:dyDescent="0.2">
      <c r="A506" s="22" t="s">
        <v>829</v>
      </c>
      <c r="B506" s="49" t="str">
        <f>SUBSTITUTE(A506,"/Users/timomiessen/Desktop/imagesdk/nonblackwomen1/","Image_")</f>
        <v>Image_NBW_139.jpg</v>
      </c>
      <c r="C506" s="41" t="s">
        <v>390</v>
      </c>
      <c r="D506" s="23" t="s">
        <v>391</v>
      </c>
      <c r="E506" s="24">
        <v>1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 cm="1">
        <f t="array" ref="R506">_xlfn.IFS(H506=1,1,K506=1,1,L506=1,1,M506=1,1,N506=1,1,P506=1,1,TRUE,0)</f>
        <v>0</v>
      </c>
      <c r="S506" s="35">
        <f>IF(AND(G506=1,R506=1),0,R506)</f>
        <v>0</v>
      </c>
      <c r="T506" s="53" t="s">
        <v>1</v>
      </c>
      <c r="U506" s="34" cm="1">
        <f t="array" ref="U506">_xlfn.IFS(T506="UNLIKELY", 1, T506="POSSIBLE", 1, T506="LIKELY",1, T506="VERY_LIKELY", 1, TRUE, 0)</f>
        <v>1</v>
      </c>
      <c r="V506" s="24" cm="1">
        <f t="array" ref="V506">_xlfn.IFS(T506="POSSIBLE", 1, T506="LIKELY",1, T506="VERY_LIKELY", 1, TRUE, 0)</f>
        <v>0</v>
      </c>
      <c r="W506" s="24" cm="1">
        <f t="array" ref="W506">_xlfn.IFS(T506="LIKELY",1, T506="VERY_LIKELY", 1, TRUE, 0)</f>
        <v>0</v>
      </c>
      <c r="X506" s="35" cm="1">
        <f t="array" ref="X506">_xlfn.IFS(T506="VERY_LIKELY", 1, TRUE, 0)</f>
        <v>0</v>
      </c>
    </row>
    <row r="507" spans="1:24" ht="20" customHeight="1" x14ac:dyDescent="0.2">
      <c r="A507" s="22" t="s">
        <v>830</v>
      </c>
      <c r="B507" s="49" t="str">
        <f>SUBSTITUTE(A507,"/Users/timomiessen/Desktop/imagesdk/nonblackwomen1/","Image_")</f>
        <v>Image_NBW_14.jpg</v>
      </c>
      <c r="C507" s="41" t="s">
        <v>390</v>
      </c>
      <c r="D507" s="23" t="s">
        <v>391</v>
      </c>
      <c r="E507" s="24">
        <v>1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 cm="1">
        <f t="array" ref="R507">_xlfn.IFS(H507=1,1,K507=1,1,L507=1,1,M507=1,1,N507=1,1,P507=1,1,TRUE,0)</f>
        <v>0</v>
      </c>
      <c r="S507" s="35">
        <f>IF(AND(G507=1,R507=1),0,R507)</f>
        <v>0</v>
      </c>
      <c r="T507" s="53" t="s">
        <v>1</v>
      </c>
      <c r="U507" s="34" cm="1">
        <f t="array" ref="U507">_xlfn.IFS(T507="UNLIKELY", 1, T507="POSSIBLE", 1, T507="LIKELY",1, T507="VERY_LIKELY", 1, TRUE, 0)</f>
        <v>1</v>
      </c>
      <c r="V507" s="24" cm="1">
        <f t="array" ref="V507">_xlfn.IFS(T507="POSSIBLE", 1, T507="LIKELY",1, T507="VERY_LIKELY", 1, TRUE, 0)</f>
        <v>0</v>
      </c>
      <c r="W507" s="24" cm="1">
        <f t="array" ref="W507">_xlfn.IFS(T507="LIKELY",1, T507="VERY_LIKELY", 1, TRUE, 0)</f>
        <v>0</v>
      </c>
      <c r="X507" s="35" cm="1">
        <f t="array" ref="X507">_xlfn.IFS(T507="VERY_LIKELY", 1, TRUE, 0)</f>
        <v>0</v>
      </c>
    </row>
    <row r="508" spans="1:24" ht="20" customHeight="1" x14ac:dyDescent="0.2">
      <c r="A508" s="22" t="s">
        <v>831</v>
      </c>
      <c r="B508" s="49" t="str">
        <f>SUBSTITUTE(A508,"/Users/timomiessen/Desktop/imagesdk/nonblackwomen1/","Image_")</f>
        <v>Image_NBW_140.jpg</v>
      </c>
      <c r="C508" s="41" t="s">
        <v>390</v>
      </c>
      <c r="D508" s="23" t="s">
        <v>391</v>
      </c>
      <c r="E508" s="24">
        <v>1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 cm="1">
        <f t="array" ref="R508">_xlfn.IFS(H508=1,1,K508=1,1,L508=1,1,M508=1,1,N508=1,1,P508=1,1,TRUE,0)</f>
        <v>0</v>
      </c>
      <c r="S508" s="35">
        <f>IF(AND(G508=1,R508=1),0,R508)</f>
        <v>0</v>
      </c>
      <c r="T508" s="53" t="s">
        <v>4</v>
      </c>
      <c r="U508" s="34" cm="1">
        <f t="array" ref="U508">_xlfn.IFS(T508="UNLIKELY", 1, T508="POSSIBLE", 1, T508="LIKELY",1, T508="VERY_LIKELY", 1, TRUE, 0)</f>
        <v>0</v>
      </c>
      <c r="V508" s="24" cm="1">
        <f t="array" ref="V508">_xlfn.IFS(T508="POSSIBLE", 1, T508="LIKELY",1, T508="VERY_LIKELY", 1, TRUE, 0)</f>
        <v>0</v>
      </c>
      <c r="W508" s="24" cm="1">
        <f t="array" ref="W508">_xlfn.IFS(T508="LIKELY",1, T508="VERY_LIKELY", 1, TRUE, 0)</f>
        <v>0</v>
      </c>
      <c r="X508" s="35" cm="1">
        <f t="array" ref="X508">_xlfn.IFS(T508="VERY_LIKELY", 1, TRUE, 0)</f>
        <v>0</v>
      </c>
    </row>
    <row r="509" spans="1:24" ht="20" customHeight="1" x14ac:dyDescent="0.2">
      <c r="A509" s="22" t="s">
        <v>832</v>
      </c>
      <c r="B509" s="49" t="str">
        <f>SUBSTITUTE(A509,"/Users/timomiessen/Desktop/imagesdk/nonblackwomen1/","Image_")</f>
        <v>Image_NBW_141.jpg</v>
      </c>
      <c r="C509" s="41" t="s">
        <v>390</v>
      </c>
      <c r="D509" s="23" t="s">
        <v>391</v>
      </c>
      <c r="E509" s="24">
        <v>1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 cm="1">
        <f t="array" ref="R509">_xlfn.IFS(H509=1,1,K509=1,1,L509=1,1,M509=1,1,N509=1,1,P509=1,1,TRUE,0)</f>
        <v>0</v>
      </c>
      <c r="S509" s="35">
        <f>IF(AND(G509=1,R509=1),0,R509)</f>
        <v>0</v>
      </c>
      <c r="T509" s="53" t="s">
        <v>1</v>
      </c>
      <c r="U509" s="34" cm="1">
        <f t="array" ref="U509">_xlfn.IFS(T509="UNLIKELY", 1, T509="POSSIBLE", 1, T509="LIKELY",1, T509="VERY_LIKELY", 1, TRUE, 0)</f>
        <v>1</v>
      </c>
      <c r="V509" s="24" cm="1">
        <f t="array" ref="V509">_xlfn.IFS(T509="POSSIBLE", 1, T509="LIKELY",1, T509="VERY_LIKELY", 1, TRUE, 0)</f>
        <v>0</v>
      </c>
      <c r="W509" s="24" cm="1">
        <f t="array" ref="W509">_xlfn.IFS(T509="LIKELY",1, T509="VERY_LIKELY", 1, TRUE, 0)</f>
        <v>0</v>
      </c>
      <c r="X509" s="35" cm="1">
        <f t="array" ref="X509">_xlfn.IFS(T509="VERY_LIKELY", 1, TRUE, 0)</f>
        <v>0</v>
      </c>
    </row>
    <row r="510" spans="1:24" ht="20" customHeight="1" x14ac:dyDescent="0.2">
      <c r="A510" s="22" t="s">
        <v>833</v>
      </c>
      <c r="B510" s="49" t="str">
        <f>SUBSTITUTE(A510,"/Users/timomiessen/Desktop/imagesdk/nonblackwomen1/","Image_")</f>
        <v>Image_NBW_142.jpg</v>
      </c>
      <c r="C510" s="41" t="s">
        <v>390</v>
      </c>
      <c r="D510" s="23" t="s">
        <v>391</v>
      </c>
      <c r="E510" s="24">
        <v>1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 cm="1">
        <f t="array" ref="R510">_xlfn.IFS(H510=1,1,K510=1,1,L510=1,1,M510=1,1,N510=1,1,P510=1,1,TRUE,0)</f>
        <v>0</v>
      </c>
      <c r="S510" s="35">
        <f>IF(AND(G510=1,R510=1),0,R510)</f>
        <v>0</v>
      </c>
      <c r="T510" s="53" t="s">
        <v>1</v>
      </c>
      <c r="U510" s="34" cm="1">
        <f t="array" ref="U510">_xlfn.IFS(T510="UNLIKELY", 1, T510="POSSIBLE", 1, T510="LIKELY",1, T510="VERY_LIKELY", 1, TRUE, 0)</f>
        <v>1</v>
      </c>
      <c r="V510" s="24" cm="1">
        <f t="array" ref="V510">_xlfn.IFS(T510="POSSIBLE", 1, T510="LIKELY",1, T510="VERY_LIKELY", 1, TRUE, 0)</f>
        <v>0</v>
      </c>
      <c r="W510" s="24" cm="1">
        <f t="array" ref="W510">_xlfn.IFS(T510="LIKELY",1, T510="VERY_LIKELY", 1, TRUE, 0)</f>
        <v>0</v>
      </c>
      <c r="X510" s="35" cm="1">
        <f t="array" ref="X510">_xlfn.IFS(T510="VERY_LIKELY", 1, TRUE, 0)</f>
        <v>0</v>
      </c>
    </row>
    <row r="511" spans="1:24" ht="20" customHeight="1" x14ac:dyDescent="0.2">
      <c r="A511" s="22" t="s">
        <v>834</v>
      </c>
      <c r="B511" s="49" t="str">
        <f>SUBSTITUTE(A511,"/Users/timomiessen/Desktop/imagesdk/nonblackwomen1/","Image_")</f>
        <v>Image_NBW_143.jpg</v>
      </c>
      <c r="C511" s="41" t="s">
        <v>390</v>
      </c>
      <c r="D511" s="23" t="s">
        <v>391</v>
      </c>
      <c r="E511" s="24">
        <v>1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 cm="1">
        <f t="array" ref="R511">_xlfn.IFS(H511=1,1,K511=1,1,L511=1,1,M511=1,1,N511=1,1,P511=1,1,TRUE,0)</f>
        <v>0</v>
      </c>
      <c r="S511" s="35">
        <f>IF(AND(G511=1,R511=1),0,R511)</f>
        <v>0</v>
      </c>
      <c r="T511" s="53" t="s">
        <v>1</v>
      </c>
      <c r="U511" s="34" cm="1">
        <f t="array" ref="U511">_xlfn.IFS(T511="UNLIKELY", 1, T511="POSSIBLE", 1, T511="LIKELY",1, T511="VERY_LIKELY", 1, TRUE, 0)</f>
        <v>1</v>
      </c>
      <c r="V511" s="24" cm="1">
        <f t="array" ref="V511">_xlfn.IFS(T511="POSSIBLE", 1, T511="LIKELY",1, T511="VERY_LIKELY", 1, TRUE, 0)</f>
        <v>0</v>
      </c>
      <c r="W511" s="24" cm="1">
        <f t="array" ref="W511">_xlfn.IFS(T511="LIKELY",1, T511="VERY_LIKELY", 1, TRUE, 0)</f>
        <v>0</v>
      </c>
      <c r="X511" s="35" cm="1">
        <f t="array" ref="X511">_xlfn.IFS(T511="VERY_LIKELY", 1, TRUE, 0)</f>
        <v>0</v>
      </c>
    </row>
    <row r="512" spans="1:24" ht="20" customHeight="1" x14ac:dyDescent="0.2">
      <c r="A512" s="22" t="s">
        <v>835</v>
      </c>
      <c r="B512" s="49" t="str">
        <f>SUBSTITUTE(A512,"/Users/timomiessen/Desktop/imagesdk/nonblackwomen1/","Image_")</f>
        <v>Image_NBW_144.jpg</v>
      </c>
      <c r="C512" s="41" t="s">
        <v>390</v>
      </c>
      <c r="D512" s="23" t="s">
        <v>391</v>
      </c>
      <c r="E512" s="24">
        <v>1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 cm="1">
        <f t="array" ref="R512">_xlfn.IFS(H512=1,1,K512=1,1,L512=1,1,M512=1,1,N512=1,1,P512=1,1,TRUE,0)</f>
        <v>0</v>
      </c>
      <c r="S512" s="35">
        <f>IF(AND(G512=1,R512=1),0,R512)</f>
        <v>0</v>
      </c>
      <c r="T512" s="53" t="s">
        <v>1</v>
      </c>
      <c r="U512" s="34" cm="1">
        <f t="array" ref="U512">_xlfn.IFS(T512="UNLIKELY", 1, T512="POSSIBLE", 1, T512="LIKELY",1, T512="VERY_LIKELY", 1, TRUE, 0)</f>
        <v>1</v>
      </c>
      <c r="V512" s="24" cm="1">
        <f t="array" ref="V512">_xlfn.IFS(T512="POSSIBLE", 1, T512="LIKELY",1, T512="VERY_LIKELY", 1, TRUE, 0)</f>
        <v>0</v>
      </c>
      <c r="W512" s="24" cm="1">
        <f t="array" ref="W512">_xlfn.IFS(T512="LIKELY",1, T512="VERY_LIKELY", 1, TRUE, 0)</f>
        <v>0</v>
      </c>
      <c r="X512" s="35" cm="1">
        <f t="array" ref="X512">_xlfn.IFS(T512="VERY_LIKELY", 1, TRUE, 0)</f>
        <v>0</v>
      </c>
    </row>
    <row r="513" spans="1:24" ht="20" customHeight="1" x14ac:dyDescent="0.2">
      <c r="A513" s="22" t="s">
        <v>836</v>
      </c>
      <c r="B513" s="49" t="str">
        <f>SUBSTITUTE(A513,"/Users/timomiessen/Desktop/imagesdk/nonblackwomen1/","Image_")</f>
        <v>Image_NBW_145.jpg</v>
      </c>
      <c r="C513" s="41" t="s">
        <v>390</v>
      </c>
      <c r="D513" s="23" t="s">
        <v>391</v>
      </c>
      <c r="E513" s="24">
        <v>1</v>
      </c>
      <c r="F513" s="24">
        <v>0</v>
      </c>
      <c r="G513" s="24">
        <v>0</v>
      </c>
      <c r="H513" s="24">
        <v>0</v>
      </c>
      <c r="I513" s="24">
        <v>0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 cm="1">
        <f t="array" ref="R513">_xlfn.IFS(H513=1,1,K513=1,1,L513=1,1,M513=1,1,N513=1,1,P513=1,1,TRUE,0)</f>
        <v>0</v>
      </c>
      <c r="S513" s="35">
        <f>IF(AND(G513=1,R513=1),0,R513)</f>
        <v>0</v>
      </c>
      <c r="T513" s="53" t="s">
        <v>1</v>
      </c>
      <c r="U513" s="34" cm="1">
        <f t="array" ref="U513">_xlfn.IFS(T513="UNLIKELY", 1, T513="POSSIBLE", 1, T513="LIKELY",1, T513="VERY_LIKELY", 1, TRUE, 0)</f>
        <v>1</v>
      </c>
      <c r="V513" s="24" cm="1">
        <f t="array" ref="V513">_xlfn.IFS(T513="POSSIBLE", 1, T513="LIKELY",1, T513="VERY_LIKELY", 1, TRUE, 0)</f>
        <v>0</v>
      </c>
      <c r="W513" s="24" cm="1">
        <f t="array" ref="W513">_xlfn.IFS(T513="LIKELY",1, T513="VERY_LIKELY", 1, TRUE, 0)</f>
        <v>0</v>
      </c>
      <c r="X513" s="35" cm="1">
        <f t="array" ref="X513">_xlfn.IFS(T513="VERY_LIKELY", 1, TRUE, 0)</f>
        <v>0</v>
      </c>
    </row>
    <row r="514" spans="1:24" ht="20" customHeight="1" x14ac:dyDescent="0.2">
      <c r="A514" s="22" t="s">
        <v>837</v>
      </c>
      <c r="B514" s="49" t="str">
        <f>SUBSTITUTE(A514,"/Users/timomiessen/Desktop/imagesdk/nonblackwomen1/","Image_")</f>
        <v>Image_NBW_146.jpg</v>
      </c>
      <c r="C514" s="41" t="s">
        <v>390</v>
      </c>
      <c r="D514" s="23" t="s">
        <v>391</v>
      </c>
      <c r="E514" s="24">
        <v>1</v>
      </c>
      <c r="F514" s="24">
        <v>0</v>
      </c>
      <c r="G514" s="24">
        <v>0</v>
      </c>
      <c r="H514" s="24">
        <v>0</v>
      </c>
      <c r="I514" s="24">
        <v>0</v>
      </c>
      <c r="J514" s="24">
        <v>0</v>
      </c>
      <c r="K514" s="24">
        <v>0</v>
      </c>
      <c r="L514" s="24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 cm="1">
        <f t="array" ref="R514">_xlfn.IFS(H514=1,1,K514=1,1,L514=1,1,M514=1,1,N514=1,1,P514=1,1,TRUE,0)</f>
        <v>0</v>
      </c>
      <c r="S514" s="35">
        <f>IF(AND(G514=1,R514=1),0,R514)</f>
        <v>0</v>
      </c>
      <c r="T514" s="53" t="s">
        <v>2</v>
      </c>
      <c r="U514" s="34" cm="1">
        <f t="array" ref="U514">_xlfn.IFS(T514="UNLIKELY", 1, T514="POSSIBLE", 1, T514="LIKELY",1, T514="VERY_LIKELY", 1, TRUE, 0)</f>
        <v>1</v>
      </c>
      <c r="V514" s="24" cm="1">
        <f t="array" ref="V514">_xlfn.IFS(T514="POSSIBLE", 1, T514="LIKELY",1, T514="VERY_LIKELY", 1, TRUE, 0)</f>
        <v>1</v>
      </c>
      <c r="W514" s="24" cm="1">
        <f t="array" ref="W514">_xlfn.IFS(T514="LIKELY",1, T514="VERY_LIKELY", 1, TRUE, 0)</f>
        <v>0</v>
      </c>
      <c r="X514" s="35" cm="1">
        <f t="array" ref="X514">_xlfn.IFS(T514="VERY_LIKELY", 1, TRUE, 0)</f>
        <v>0</v>
      </c>
    </row>
    <row r="515" spans="1:24" ht="20" customHeight="1" x14ac:dyDescent="0.2">
      <c r="A515" s="22" t="s">
        <v>838</v>
      </c>
      <c r="B515" s="49" t="str">
        <f>SUBSTITUTE(A515,"/Users/timomiessen/Desktop/imagesdk/nonblackwomen1/","Image_")</f>
        <v>Image_NBW_147.jpg</v>
      </c>
      <c r="C515" s="41" t="s">
        <v>390</v>
      </c>
      <c r="D515" s="23" t="s">
        <v>391</v>
      </c>
      <c r="E515" s="24">
        <v>1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 cm="1">
        <f t="array" ref="R515">_xlfn.IFS(H515=1,1,K515=1,1,L515=1,1,M515=1,1,N515=1,1,P515=1,1,TRUE,0)</f>
        <v>0</v>
      </c>
      <c r="S515" s="35">
        <f>IF(AND(G515=1,R515=1),0,R515)</f>
        <v>0</v>
      </c>
      <c r="T515" s="53" t="s">
        <v>1</v>
      </c>
      <c r="U515" s="34" cm="1">
        <f t="array" ref="U515">_xlfn.IFS(T515="UNLIKELY", 1, T515="POSSIBLE", 1, T515="LIKELY",1, T515="VERY_LIKELY", 1, TRUE, 0)</f>
        <v>1</v>
      </c>
      <c r="V515" s="24" cm="1">
        <f t="array" ref="V515">_xlfn.IFS(T515="POSSIBLE", 1, T515="LIKELY",1, T515="VERY_LIKELY", 1, TRUE, 0)</f>
        <v>0</v>
      </c>
      <c r="W515" s="24" cm="1">
        <f t="array" ref="W515">_xlfn.IFS(T515="LIKELY",1, T515="VERY_LIKELY", 1, TRUE, 0)</f>
        <v>0</v>
      </c>
      <c r="X515" s="35" cm="1">
        <f t="array" ref="X515">_xlfn.IFS(T515="VERY_LIKELY", 1, TRUE, 0)</f>
        <v>0</v>
      </c>
    </row>
    <row r="516" spans="1:24" ht="20" customHeight="1" x14ac:dyDescent="0.2">
      <c r="A516" s="22" t="s">
        <v>839</v>
      </c>
      <c r="B516" s="49" t="str">
        <f>SUBSTITUTE(A516,"/Users/timomiessen/Desktop/imagesdk/nonblackwomen1/","Image_")</f>
        <v>Image_NBW_148.jpg</v>
      </c>
      <c r="C516" s="41" t="s">
        <v>390</v>
      </c>
      <c r="D516" s="23" t="s">
        <v>391</v>
      </c>
      <c r="E516" s="24">
        <v>1</v>
      </c>
      <c r="F516" s="24">
        <v>0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 cm="1">
        <f t="array" ref="R516">_xlfn.IFS(H516=1,1,K516=1,1,L516=1,1,M516=1,1,N516=1,1,P516=1,1,TRUE,0)</f>
        <v>0</v>
      </c>
      <c r="S516" s="35">
        <f>IF(AND(G516=1,R516=1),0,R516)</f>
        <v>0</v>
      </c>
      <c r="T516" s="53" t="s">
        <v>12</v>
      </c>
      <c r="U516" s="34" cm="1">
        <f t="array" ref="U516">_xlfn.IFS(T516="UNLIKELY", 1, T516="POSSIBLE", 1, T516="LIKELY",1, T516="VERY_LIKELY", 1, TRUE, 0)</f>
        <v>1</v>
      </c>
      <c r="V516" s="24" cm="1">
        <f t="array" ref="V516">_xlfn.IFS(T516="POSSIBLE", 1, T516="LIKELY",1, T516="VERY_LIKELY", 1, TRUE, 0)</f>
        <v>1</v>
      </c>
      <c r="W516" s="24" cm="1">
        <f t="array" ref="W516">_xlfn.IFS(T516="LIKELY",1, T516="VERY_LIKELY", 1, TRUE, 0)</f>
        <v>1</v>
      </c>
      <c r="X516" s="35" cm="1">
        <f t="array" ref="X516">_xlfn.IFS(T516="VERY_LIKELY", 1, TRUE, 0)</f>
        <v>0</v>
      </c>
    </row>
    <row r="517" spans="1:24" ht="20" customHeight="1" x14ac:dyDescent="0.2">
      <c r="A517" s="22" t="s">
        <v>840</v>
      </c>
      <c r="B517" s="49" t="str">
        <f>SUBSTITUTE(A517,"/Users/timomiessen/Desktop/imagesdk/nonblackwomen1/","Image_")</f>
        <v>Image_NBW_149.jpg</v>
      </c>
      <c r="C517" s="41" t="s">
        <v>390</v>
      </c>
      <c r="D517" s="23" t="s">
        <v>391</v>
      </c>
      <c r="E517" s="24">
        <v>1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 cm="1">
        <f t="array" ref="R517">_xlfn.IFS(H517=1,1,K517=1,1,L517=1,1,M517=1,1,N517=1,1,P517=1,1,TRUE,0)</f>
        <v>0</v>
      </c>
      <c r="S517" s="35">
        <f>IF(AND(G517=1,R517=1),0,R517)</f>
        <v>0</v>
      </c>
      <c r="T517" s="53" t="s">
        <v>2</v>
      </c>
      <c r="U517" s="34" cm="1">
        <f t="array" ref="U517">_xlfn.IFS(T517="UNLIKELY", 1, T517="POSSIBLE", 1, T517="LIKELY",1, T517="VERY_LIKELY", 1, TRUE, 0)</f>
        <v>1</v>
      </c>
      <c r="V517" s="24" cm="1">
        <f t="array" ref="V517">_xlfn.IFS(T517="POSSIBLE", 1, T517="LIKELY",1, T517="VERY_LIKELY", 1, TRUE, 0)</f>
        <v>1</v>
      </c>
      <c r="W517" s="24" cm="1">
        <f t="array" ref="W517">_xlfn.IFS(T517="LIKELY",1, T517="VERY_LIKELY", 1, TRUE, 0)</f>
        <v>0</v>
      </c>
      <c r="X517" s="35" cm="1">
        <f t="array" ref="X517">_xlfn.IFS(T517="VERY_LIKELY", 1, TRUE, 0)</f>
        <v>0</v>
      </c>
    </row>
    <row r="518" spans="1:24" ht="20" customHeight="1" x14ac:dyDescent="0.2">
      <c r="A518" s="22" t="s">
        <v>841</v>
      </c>
      <c r="B518" s="49" t="str">
        <f>SUBSTITUTE(A518,"/Users/timomiessen/Desktop/imagesdk/nonblackwomen1/","Image_")</f>
        <v>Image_NBW_15.jpg</v>
      </c>
      <c r="C518" s="41" t="s">
        <v>390</v>
      </c>
      <c r="D518" s="23" t="s">
        <v>391</v>
      </c>
      <c r="E518" s="24">
        <v>1</v>
      </c>
      <c r="F518" s="24">
        <v>0</v>
      </c>
      <c r="G518" s="24">
        <v>0</v>
      </c>
      <c r="H518" s="24">
        <v>0</v>
      </c>
      <c r="I518" s="24">
        <v>0</v>
      </c>
      <c r="J518" s="24">
        <v>0</v>
      </c>
      <c r="K518" s="24">
        <v>0</v>
      </c>
      <c r="L518" s="24">
        <v>0</v>
      </c>
      <c r="M518" s="24">
        <v>0</v>
      </c>
      <c r="N518" s="24">
        <v>0</v>
      </c>
      <c r="O518" s="24">
        <v>0</v>
      </c>
      <c r="P518" s="24">
        <v>0</v>
      </c>
      <c r="Q518" s="24">
        <v>0</v>
      </c>
      <c r="R518" s="24" cm="1">
        <f t="array" ref="R518">_xlfn.IFS(H518=1,1,K518=1,1,L518=1,1,M518=1,1,N518=1,1,P518=1,1,TRUE,0)</f>
        <v>0</v>
      </c>
      <c r="S518" s="35">
        <f>IF(AND(G518=1,R518=1),0,R518)</f>
        <v>0</v>
      </c>
      <c r="T518" s="53" t="s">
        <v>1</v>
      </c>
      <c r="U518" s="34" cm="1">
        <f t="array" ref="U518">_xlfn.IFS(T518="UNLIKELY", 1, T518="POSSIBLE", 1, T518="LIKELY",1, T518="VERY_LIKELY", 1, TRUE, 0)</f>
        <v>1</v>
      </c>
      <c r="V518" s="24" cm="1">
        <f t="array" ref="V518">_xlfn.IFS(T518="POSSIBLE", 1, T518="LIKELY",1, T518="VERY_LIKELY", 1, TRUE, 0)</f>
        <v>0</v>
      </c>
      <c r="W518" s="24" cm="1">
        <f t="array" ref="W518">_xlfn.IFS(T518="LIKELY",1, T518="VERY_LIKELY", 1, TRUE, 0)</f>
        <v>0</v>
      </c>
      <c r="X518" s="35" cm="1">
        <f t="array" ref="X518">_xlfn.IFS(T518="VERY_LIKELY", 1, TRUE, 0)</f>
        <v>0</v>
      </c>
    </row>
    <row r="519" spans="1:24" ht="20" customHeight="1" x14ac:dyDescent="0.2">
      <c r="A519" s="22" t="s">
        <v>842</v>
      </c>
      <c r="B519" s="49" t="str">
        <f>SUBSTITUTE(A519,"/Users/timomiessen/Desktop/imagesdk/nonblackwomen1/","Image_")</f>
        <v>Image_NBW_150.jpg</v>
      </c>
      <c r="C519" s="41" t="s">
        <v>390</v>
      </c>
      <c r="D519" s="23" t="s">
        <v>391</v>
      </c>
      <c r="E519" s="24">
        <v>1</v>
      </c>
      <c r="F519" s="24">
        <v>0</v>
      </c>
      <c r="G519" s="24">
        <v>0</v>
      </c>
      <c r="H519" s="24">
        <v>0</v>
      </c>
      <c r="I519" s="24">
        <v>0</v>
      </c>
      <c r="J519" s="24">
        <v>0</v>
      </c>
      <c r="K519" s="24">
        <v>0</v>
      </c>
      <c r="L519" s="24">
        <v>0</v>
      </c>
      <c r="M519" s="24">
        <v>0</v>
      </c>
      <c r="N519" s="24">
        <v>0</v>
      </c>
      <c r="O519" s="24">
        <v>0</v>
      </c>
      <c r="P519" s="24">
        <v>0</v>
      </c>
      <c r="Q519" s="24">
        <v>0</v>
      </c>
      <c r="R519" s="24" cm="1">
        <f t="array" ref="R519">_xlfn.IFS(H519=1,1,K519=1,1,L519=1,1,M519=1,1,N519=1,1,P519=1,1,TRUE,0)</f>
        <v>0</v>
      </c>
      <c r="S519" s="35">
        <f>IF(AND(G519=1,R519=1),0,R519)</f>
        <v>0</v>
      </c>
      <c r="T519" s="53" t="s">
        <v>12</v>
      </c>
      <c r="U519" s="34" cm="1">
        <f t="array" ref="U519">_xlfn.IFS(T519="UNLIKELY", 1, T519="POSSIBLE", 1, T519="LIKELY",1, T519="VERY_LIKELY", 1, TRUE, 0)</f>
        <v>1</v>
      </c>
      <c r="V519" s="24" cm="1">
        <f t="array" ref="V519">_xlfn.IFS(T519="POSSIBLE", 1, T519="LIKELY",1, T519="VERY_LIKELY", 1, TRUE, 0)</f>
        <v>1</v>
      </c>
      <c r="W519" s="24" cm="1">
        <f t="array" ref="W519">_xlfn.IFS(T519="LIKELY",1, T519="VERY_LIKELY", 1, TRUE, 0)</f>
        <v>1</v>
      </c>
      <c r="X519" s="35" cm="1">
        <f t="array" ref="X519">_xlfn.IFS(T519="VERY_LIKELY", 1, TRUE, 0)</f>
        <v>0</v>
      </c>
    </row>
    <row r="520" spans="1:24" ht="20" customHeight="1" x14ac:dyDescent="0.2">
      <c r="A520" s="22" t="s">
        <v>843</v>
      </c>
      <c r="B520" s="49" t="str">
        <f>SUBSTITUTE(A520,"/Users/timomiessen/Desktop/imagesdk/nonblackwomen1/","Image_")</f>
        <v>Image_NBW_151.jpg</v>
      </c>
      <c r="C520" s="41" t="s">
        <v>390</v>
      </c>
      <c r="D520" s="23" t="s">
        <v>391</v>
      </c>
      <c r="E520" s="24">
        <v>1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 cm="1">
        <f t="array" ref="R520">_xlfn.IFS(H520=1,1,K520=1,1,L520=1,1,M520=1,1,N520=1,1,P520=1,1,TRUE,0)</f>
        <v>0</v>
      </c>
      <c r="S520" s="35">
        <f>IF(AND(G520=1,R520=1),0,R520)</f>
        <v>0</v>
      </c>
      <c r="T520" s="53" t="s">
        <v>1</v>
      </c>
      <c r="U520" s="34" cm="1">
        <f t="array" ref="U520">_xlfn.IFS(T520="UNLIKELY", 1, T520="POSSIBLE", 1, T520="LIKELY",1, T520="VERY_LIKELY", 1, TRUE, 0)</f>
        <v>1</v>
      </c>
      <c r="V520" s="24" cm="1">
        <f t="array" ref="V520">_xlfn.IFS(T520="POSSIBLE", 1, T520="LIKELY",1, T520="VERY_LIKELY", 1, TRUE, 0)</f>
        <v>0</v>
      </c>
      <c r="W520" s="24" cm="1">
        <f t="array" ref="W520">_xlfn.IFS(T520="LIKELY",1, T520="VERY_LIKELY", 1, TRUE, 0)</f>
        <v>0</v>
      </c>
      <c r="X520" s="35" cm="1">
        <f t="array" ref="X520">_xlfn.IFS(T520="VERY_LIKELY", 1, TRUE, 0)</f>
        <v>0</v>
      </c>
    </row>
    <row r="521" spans="1:24" ht="20" customHeight="1" x14ac:dyDescent="0.2">
      <c r="A521" s="22" t="s">
        <v>844</v>
      </c>
      <c r="B521" s="49" t="str">
        <f>SUBSTITUTE(A521,"/Users/timomiessen/Desktop/imagesdk/nonblackwomen1/","Image_")</f>
        <v>Image_NBW_152.jpg</v>
      </c>
      <c r="C521" s="41" t="s">
        <v>390</v>
      </c>
      <c r="D521" s="23" t="s">
        <v>391</v>
      </c>
      <c r="E521" s="24">
        <v>1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4">
        <v>0</v>
      </c>
      <c r="Q521" s="24">
        <v>0</v>
      </c>
      <c r="R521" s="24" cm="1">
        <f t="array" ref="R521">_xlfn.IFS(H521=1,1,K521=1,1,L521=1,1,M521=1,1,N521=1,1,P521=1,1,TRUE,0)</f>
        <v>0</v>
      </c>
      <c r="S521" s="35">
        <f>IF(AND(G521=1,R521=1),0,R521)</f>
        <v>0</v>
      </c>
      <c r="T521" s="53" t="s">
        <v>1</v>
      </c>
      <c r="U521" s="34" cm="1">
        <f t="array" ref="U521">_xlfn.IFS(T521="UNLIKELY", 1, T521="POSSIBLE", 1, T521="LIKELY",1, T521="VERY_LIKELY", 1, TRUE, 0)</f>
        <v>1</v>
      </c>
      <c r="V521" s="24" cm="1">
        <f t="array" ref="V521">_xlfn.IFS(T521="POSSIBLE", 1, T521="LIKELY",1, T521="VERY_LIKELY", 1, TRUE, 0)</f>
        <v>0</v>
      </c>
      <c r="W521" s="24" cm="1">
        <f t="array" ref="W521">_xlfn.IFS(T521="LIKELY",1, T521="VERY_LIKELY", 1, TRUE, 0)</f>
        <v>0</v>
      </c>
      <c r="X521" s="35" cm="1">
        <f t="array" ref="X521">_xlfn.IFS(T521="VERY_LIKELY", 1, TRUE, 0)</f>
        <v>0</v>
      </c>
    </row>
    <row r="522" spans="1:24" ht="20" customHeight="1" x14ac:dyDescent="0.2">
      <c r="A522" s="22" t="s">
        <v>845</v>
      </c>
      <c r="B522" s="49" t="str">
        <f>SUBSTITUTE(A522,"/Users/timomiessen/Desktop/imagesdk/nonblackwomen1/","Image_")</f>
        <v>Image_NBW_153.jpg</v>
      </c>
      <c r="C522" s="41" t="s">
        <v>390</v>
      </c>
      <c r="D522" s="23" t="s">
        <v>391</v>
      </c>
      <c r="E522" s="24">
        <v>1</v>
      </c>
      <c r="F522" s="24">
        <v>0</v>
      </c>
      <c r="G522" s="24">
        <v>0</v>
      </c>
      <c r="H522" s="24">
        <v>0</v>
      </c>
      <c r="I522" s="24">
        <v>0</v>
      </c>
      <c r="J522" s="24">
        <v>0</v>
      </c>
      <c r="K522" s="24">
        <v>0</v>
      </c>
      <c r="L522" s="24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R522" s="24" cm="1">
        <f t="array" ref="R522">_xlfn.IFS(H522=1,1,K522=1,1,L522=1,1,M522=1,1,N522=1,1,P522=1,1,TRUE,0)</f>
        <v>0</v>
      </c>
      <c r="S522" s="35">
        <f>IF(AND(G522=1,R522=1),0,R522)</f>
        <v>0</v>
      </c>
      <c r="T522" s="53" t="s">
        <v>4</v>
      </c>
      <c r="U522" s="34" cm="1">
        <f t="array" ref="U522">_xlfn.IFS(T522="UNLIKELY", 1, T522="POSSIBLE", 1, T522="LIKELY",1, T522="VERY_LIKELY", 1, TRUE, 0)</f>
        <v>0</v>
      </c>
      <c r="V522" s="24" cm="1">
        <f t="array" ref="V522">_xlfn.IFS(T522="POSSIBLE", 1, T522="LIKELY",1, T522="VERY_LIKELY", 1, TRUE, 0)</f>
        <v>0</v>
      </c>
      <c r="W522" s="24" cm="1">
        <f t="array" ref="W522">_xlfn.IFS(T522="LIKELY",1, T522="VERY_LIKELY", 1, TRUE, 0)</f>
        <v>0</v>
      </c>
      <c r="X522" s="35" cm="1">
        <f t="array" ref="X522">_xlfn.IFS(T522="VERY_LIKELY", 1, TRUE, 0)</f>
        <v>0</v>
      </c>
    </row>
    <row r="523" spans="1:24" ht="20" customHeight="1" x14ac:dyDescent="0.2">
      <c r="A523" s="22" t="s">
        <v>846</v>
      </c>
      <c r="B523" s="49" t="str">
        <f>SUBSTITUTE(A523,"/Users/timomiessen/Desktop/imagesdk/nonblackwomen1/","Image_")</f>
        <v>Image_NBW_154.jpg</v>
      </c>
      <c r="C523" s="41" t="s">
        <v>390</v>
      </c>
      <c r="D523" s="23" t="s">
        <v>391</v>
      </c>
      <c r="E523" s="24">
        <v>1</v>
      </c>
      <c r="F523" s="24">
        <v>0</v>
      </c>
      <c r="G523" s="24">
        <v>0</v>
      </c>
      <c r="H523" s="24">
        <v>0</v>
      </c>
      <c r="I523" s="24">
        <v>0</v>
      </c>
      <c r="J523" s="24">
        <v>0</v>
      </c>
      <c r="K523" s="24">
        <v>0</v>
      </c>
      <c r="L523" s="24">
        <v>0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 cm="1">
        <f t="array" ref="R523">_xlfn.IFS(H523=1,1,K523=1,1,L523=1,1,M523=1,1,N523=1,1,P523=1,1,TRUE,0)</f>
        <v>0</v>
      </c>
      <c r="S523" s="35">
        <f>IF(AND(G523=1,R523=1),0,R523)</f>
        <v>0</v>
      </c>
      <c r="T523" s="53" t="s">
        <v>2</v>
      </c>
      <c r="U523" s="34" cm="1">
        <f t="array" ref="U523">_xlfn.IFS(T523="UNLIKELY", 1, T523="POSSIBLE", 1, T523="LIKELY",1, T523="VERY_LIKELY", 1, TRUE, 0)</f>
        <v>1</v>
      </c>
      <c r="V523" s="24" cm="1">
        <f t="array" ref="V523">_xlfn.IFS(T523="POSSIBLE", 1, T523="LIKELY",1, T523="VERY_LIKELY", 1, TRUE, 0)</f>
        <v>1</v>
      </c>
      <c r="W523" s="24" cm="1">
        <f t="array" ref="W523">_xlfn.IFS(T523="LIKELY",1, T523="VERY_LIKELY", 1, TRUE, 0)</f>
        <v>0</v>
      </c>
      <c r="X523" s="35" cm="1">
        <f t="array" ref="X523">_xlfn.IFS(T523="VERY_LIKELY", 1, TRUE, 0)</f>
        <v>0</v>
      </c>
    </row>
    <row r="524" spans="1:24" ht="20" customHeight="1" x14ac:dyDescent="0.2">
      <c r="A524" s="22" t="s">
        <v>847</v>
      </c>
      <c r="B524" s="49" t="str">
        <f>SUBSTITUTE(A524,"/Users/timomiessen/Desktop/imagesdk/nonblackwomen1/","Image_")</f>
        <v>Image_NBW_155.jpg</v>
      </c>
      <c r="C524" s="41" t="s">
        <v>390</v>
      </c>
      <c r="D524" s="23" t="s">
        <v>391</v>
      </c>
      <c r="E524" s="24">
        <v>1</v>
      </c>
      <c r="F524" s="24">
        <v>0</v>
      </c>
      <c r="G524" s="24">
        <v>0</v>
      </c>
      <c r="H524" s="24">
        <v>0</v>
      </c>
      <c r="I524" s="24">
        <v>0</v>
      </c>
      <c r="J524" s="24">
        <v>0</v>
      </c>
      <c r="K524" s="24">
        <v>0</v>
      </c>
      <c r="L524" s="24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 cm="1">
        <f t="array" ref="R524">_xlfn.IFS(H524=1,1,K524=1,1,L524=1,1,M524=1,1,N524=1,1,P524=1,1,TRUE,0)</f>
        <v>0</v>
      </c>
      <c r="S524" s="35">
        <f>IF(AND(G524=1,R524=1),0,R524)</f>
        <v>0</v>
      </c>
      <c r="T524" s="53" t="s">
        <v>4</v>
      </c>
      <c r="U524" s="34" cm="1">
        <f t="array" ref="U524">_xlfn.IFS(T524="UNLIKELY", 1, T524="POSSIBLE", 1, T524="LIKELY",1, T524="VERY_LIKELY", 1, TRUE, 0)</f>
        <v>0</v>
      </c>
      <c r="V524" s="24" cm="1">
        <f t="array" ref="V524">_xlfn.IFS(T524="POSSIBLE", 1, T524="LIKELY",1, T524="VERY_LIKELY", 1, TRUE, 0)</f>
        <v>0</v>
      </c>
      <c r="W524" s="24" cm="1">
        <f t="array" ref="W524">_xlfn.IFS(T524="LIKELY",1, T524="VERY_LIKELY", 1, TRUE, 0)</f>
        <v>0</v>
      </c>
      <c r="X524" s="35" cm="1">
        <f t="array" ref="X524">_xlfn.IFS(T524="VERY_LIKELY", 1, TRUE, 0)</f>
        <v>0</v>
      </c>
    </row>
    <row r="525" spans="1:24" ht="20" customHeight="1" x14ac:dyDescent="0.2">
      <c r="A525" s="22" t="s">
        <v>848</v>
      </c>
      <c r="B525" s="49" t="str">
        <f>SUBSTITUTE(A525,"/Users/timomiessen/Desktop/imagesdk/nonblackwomen1/","Image_")</f>
        <v>Image_NBW_156.jpg</v>
      </c>
      <c r="C525" s="41" t="s">
        <v>390</v>
      </c>
      <c r="D525" s="23" t="s">
        <v>391</v>
      </c>
      <c r="E525" s="24">
        <v>1</v>
      </c>
      <c r="F525" s="24">
        <v>0</v>
      </c>
      <c r="G525" s="24">
        <v>0</v>
      </c>
      <c r="H525" s="24">
        <v>0</v>
      </c>
      <c r="I525" s="24">
        <v>0</v>
      </c>
      <c r="J525" s="24">
        <v>0</v>
      </c>
      <c r="K525" s="24">
        <v>0</v>
      </c>
      <c r="L525" s="24">
        <v>0</v>
      </c>
      <c r="M525" s="24">
        <v>0</v>
      </c>
      <c r="N525" s="24">
        <v>0</v>
      </c>
      <c r="O525" s="24">
        <v>0</v>
      </c>
      <c r="P525" s="24">
        <v>0</v>
      </c>
      <c r="Q525" s="24">
        <v>0</v>
      </c>
      <c r="R525" s="24" cm="1">
        <f t="array" ref="R525">_xlfn.IFS(H525=1,1,K525=1,1,L525=1,1,M525=1,1,N525=1,1,P525=1,1,TRUE,0)</f>
        <v>0</v>
      </c>
      <c r="S525" s="35">
        <f>IF(AND(G525=1,R525=1),0,R525)</f>
        <v>0</v>
      </c>
      <c r="T525" s="53" t="s">
        <v>2</v>
      </c>
      <c r="U525" s="34" cm="1">
        <f t="array" ref="U525">_xlfn.IFS(T525="UNLIKELY", 1, T525="POSSIBLE", 1, T525="LIKELY",1, T525="VERY_LIKELY", 1, TRUE, 0)</f>
        <v>1</v>
      </c>
      <c r="V525" s="24" cm="1">
        <f t="array" ref="V525">_xlfn.IFS(T525="POSSIBLE", 1, T525="LIKELY",1, T525="VERY_LIKELY", 1, TRUE, 0)</f>
        <v>1</v>
      </c>
      <c r="W525" s="24" cm="1">
        <f t="array" ref="W525">_xlfn.IFS(T525="LIKELY",1, T525="VERY_LIKELY", 1, TRUE, 0)</f>
        <v>0</v>
      </c>
      <c r="X525" s="35" cm="1">
        <f t="array" ref="X525">_xlfn.IFS(T525="VERY_LIKELY", 1, TRUE, 0)</f>
        <v>0</v>
      </c>
    </row>
    <row r="526" spans="1:24" ht="20" customHeight="1" x14ac:dyDescent="0.2">
      <c r="A526" s="22" t="s">
        <v>849</v>
      </c>
      <c r="B526" s="49" t="str">
        <f>SUBSTITUTE(A526,"/Users/timomiessen/Desktop/imagesdk/nonblackwomen1/","Image_")</f>
        <v>Image_NBW_157.jpg</v>
      </c>
      <c r="C526" s="41" t="s">
        <v>390</v>
      </c>
      <c r="D526" s="23" t="s">
        <v>391</v>
      </c>
      <c r="E526" s="24">
        <v>1</v>
      </c>
      <c r="F526" s="24">
        <v>0</v>
      </c>
      <c r="G526" s="24">
        <v>0</v>
      </c>
      <c r="H526" s="24">
        <v>0</v>
      </c>
      <c r="I526" s="24">
        <v>0</v>
      </c>
      <c r="J526" s="24">
        <v>0</v>
      </c>
      <c r="K526" s="24">
        <v>0</v>
      </c>
      <c r="L526" s="24">
        <v>0</v>
      </c>
      <c r="M526" s="24">
        <v>0</v>
      </c>
      <c r="N526" s="24">
        <v>0</v>
      </c>
      <c r="O526" s="24">
        <v>0</v>
      </c>
      <c r="P526" s="24">
        <v>0</v>
      </c>
      <c r="Q526" s="24">
        <v>0</v>
      </c>
      <c r="R526" s="24" cm="1">
        <f t="array" ref="R526">_xlfn.IFS(H526=1,1,K526=1,1,L526=1,1,M526=1,1,N526=1,1,P526=1,1,TRUE,0)</f>
        <v>0</v>
      </c>
      <c r="S526" s="35">
        <f>IF(AND(G526=1,R526=1),0,R526)</f>
        <v>0</v>
      </c>
      <c r="T526" s="53" t="s">
        <v>4</v>
      </c>
      <c r="U526" s="34" cm="1">
        <f t="array" ref="U526">_xlfn.IFS(T526="UNLIKELY", 1, T526="POSSIBLE", 1, T526="LIKELY",1, T526="VERY_LIKELY", 1, TRUE, 0)</f>
        <v>0</v>
      </c>
      <c r="V526" s="24" cm="1">
        <f t="array" ref="V526">_xlfn.IFS(T526="POSSIBLE", 1, T526="LIKELY",1, T526="VERY_LIKELY", 1, TRUE, 0)</f>
        <v>0</v>
      </c>
      <c r="W526" s="24" cm="1">
        <f t="array" ref="W526">_xlfn.IFS(T526="LIKELY",1, T526="VERY_LIKELY", 1, TRUE, 0)</f>
        <v>0</v>
      </c>
      <c r="X526" s="35" cm="1">
        <f t="array" ref="X526">_xlfn.IFS(T526="VERY_LIKELY", 1, TRUE, 0)</f>
        <v>0</v>
      </c>
    </row>
    <row r="527" spans="1:24" ht="20" customHeight="1" x14ac:dyDescent="0.2">
      <c r="A527" s="22" t="s">
        <v>850</v>
      </c>
      <c r="B527" s="49" t="str">
        <f>SUBSTITUTE(A527,"/Users/timomiessen/Desktop/imagesdk/nonblackwomen1/","Image_")</f>
        <v>Image_NBW_158.jpg</v>
      </c>
      <c r="C527" s="41" t="s">
        <v>390</v>
      </c>
      <c r="D527" s="23" t="s">
        <v>391</v>
      </c>
      <c r="E527" s="24">
        <v>0</v>
      </c>
      <c r="F527" s="24">
        <v>1</v>
      </c>
      <c r="G527" s="24">
        <v>0</v>
      </c>
      <c r="H527" s="24">
        <v>0</v>
      </c>
      <c r="I527" s="24">
        <v>0</v>
      </c>
      <c r="J527" s="24">
        <v>0</v>
      </c>
      <c r="K527" s="24">
        <v>0</v>
      </c>
      <c r="L527" s="24">
        <v>0</v>
      </c>
      <c r="M527" s="24">
        <v>0</v>
      </c>
      <c r="N527" s="24">
        <v>0</v>
      </c>
      <c r="O527" s="24">
        <v>0</v>
      </c>
      <c r="P527" s="24">
        <v>0</v>
      </c>
      <c r="Q527" s="24">
        <v>0</v>
      </c>
      <c r="R527" s="24" cm="1">
        <f t="array" ref="R527">_xlfn.IFS(H527=1,1,K527=1,1,L527=1,1,M527=1,1,N527=1,1,P527=1,1,TRUE,0)</f>
        <v>0</v>
      </c>
      <c r="S527" s="35">
        <f>IF(AND(G527=1,R527=1),0,R527)</f>
        <v>0</v>
      </c>
      <c r="T527" s="53" t="s">
        <v>4</v>
      </c>
      <c r="U527" s="34" cm="1">
        <f t="array" ref="U527">_xlfn.IFS(T527="UNLIKELY", 1, T527="POSSIBLE", 1, T527="LIKELY",1, T527="VERY_LIKELY", 1, TRUE, 0)</f>
        <v>0</v>
      </c>
      <c r="V527" s="24" cm="1">
        <f t="array" ref="V527">_xlfn.IFS(T527="POSSIBLE", 1, T527="LIKELY",1, T527="VERY_LIKELY", 1, TRUE, 0)</f>
        <v>0</v>
      </c>
      <c r="W527" s="24" cm="1">
        <f t="array" ref="W527">_xlfn.IFS(T527="LIKELY",1, T527="VERY_LIKELY", 1, TRUE, 0)</f>
        <v>0</v>
      </c>
      <c r="X527" s="35" cm="1">
        <f t="array" ref="X527">_xlfn.IFS(T527="VERY_LIKELY", 1, TRUE, 0)</f>
        <v>0</v>
      </c>
    </row>
    <row r="528" spans="1:24" ht="20" customHeight="1" x14ac:dyDescent="0.2">
      <c r="A528" s="22" t="s">
        <v>851</v>
      </c>
      <c r="B528" s="49" t="str">
        <f>SUBSTITUTE(A528,"/Users/timomiessen/Desktop/imagesdk/nonblackwomen1/","Image_")</f>
        <v>Image_NBW_159.jpg</v>
      </c>
      <c r="C528" s="41" t="s">
        <v>390</v>
      </c>
      <c r="D528" s="23" t="s">
        <v>391</v>
      </c>
      <c r="E528" s="24">
        <v>0</v>
      </c>
      <c r="F528" s="24">
        <v>1</v>
      </c>
      <c r="G528" s="24">
        <v>0</v>
      </c>
      <c r="H528" s="24">
        <v>0</v>
      </c>
      <c r="I528" s="24">
        <v>0</v>
      </c>
      <c r="J528" s="24">
        <v>0</v>
      </c>
      <c r="K528" s="24">
        <v>0</v>
      </c>
      <c r="L528" s="24">
        <v>0</v>
      </c>
      <c r="M528" s="24">
        <v>0</v>
      </c>
      <c r="N528" s="24">
        <v>0</v>
      </c>
      <c r="O528" s="24">
        <v>0</v>
      </c>
      <c r="P528" s="24">
        <v>0</v>
      </c>
      <c r="Q528" s="24">
        <v>0</v>
      </c>
      <c r="R528" s="24" cm="1">
        <f t="array" ref="R528">_xlfn.IFS(H528=1,1,K528=1,1,L528=1,1,M528=1,1,N528=1,1,P528=1,1,TRUE,0)</f>
        <v>0</v>
      </c>
      <c r="S528" s="35">
        <f>IF(AND(G528=1,R528=1),0,R528)</f>
        <v>0</v>
      </c>
      <c r="T528" s="53" t="s">
        <v>4</v>
      </c>
      <c r="U528" s="34" cm="1">
        <f t="array" ref="U528">_xlfn.IFS(T528="UNLIKELY", 1, T528="POSSIBLE", 1, T528="LIKELY",1, T528="VERY_LIKELY", 1, TRUE, 0)</f>
        <v>0</v>
      </c>
      <c r="V528" s="24" cm="1">
        <f t="array" ref="V528">_xlfn.IFS(T528="POSSIBLE", 1, T528="LIKELY",1, T528="VERY_LIKELY", 1, TRUE, 0)</f>
        <v>0</v>
      </c>
      <c r="W528" s="24" cm="1">
        <f t="array" ref="W528">_xlfn.IFS(T528="LIKELY",1, T528="VERY_LIKELY", 1, TRUE, 0)</f>
        <v>0</v>
      </c>
      <c r="X528" s="35" cm="1">
        <f t="array" ref="X528">_xlfn.IFS(T528="VERY_LIKELY", 1, TRUE, 0)</f>
        <v>0</v>
      </c>
    </row>
    <row r="529" spans="1:24" ht="20" customHeight="1" x14ac:dyDescent="0.2">
      <c r="A529" s="22" t="s">
        <v>852</v>
      </c>
      <c r="B529" s="49" t="str">
        <f>SUBSTITUTE(A529,"/Users/timomiessen/Desktop/imagesdk/nonblackwomen1/","Image_")</f>
        <v>Image_NBW_16.jpg</v>
      </c>
      <c r="C529" s="41" t="s">
        <v>390</v>
      </c>
      <c r="D529" s="23" t="s">
        <v>391</v>
      </c>
      <c r="E529" s="24">
        <v>1</v>
      </c>
      <c r="F529" s="24">
        <v>0</v>
      </c>
      <c r="G529" s="24">
        <v>0</v>
      </c>
      <c r="H529" s="24">
        <v>0</v>
      </c>
      <c r="I529" s="24">
        <v>0</v>
      </c>
      <c r="J529" s="24">
        <v>0</v>
      </c>
      <c r="K529" s="24">
        <v>0</v>
      </c>
      <c r="L529" s="24">
        <v>0</v>
      </c>
      <c r="M529" s="24">
        <v>0</v>
      </c>
      <c r="N529" s="24">
        <v>0</v>
      </c>
      <c r="O529" s="24">
        <v>0</v>
      </c>
      <c r="P529" s="24">
        <v>0</v>
      </c>
      <c r="Q529" s="24">
        <v>0</v>
      </c>
      <c r="R529" s="24" cm="1">
        <f t="array" ref="R529">_xlfn.IFS(H529=1,1,K529=1,1,L529=1,1,M529=1,1,N529=1,1,P529=1,1,TRUE,0)</f>
        <v>0</v>
      </c>
      <c r="S529" s="35">
        <f>IF(AND(G529=1,R529=1),0,R529)</f>
        <v>0</v>
      </c>
      <c r="T529" s="53" t="s">
        <v>4</v>
      </c>
      <c r="U529" s="34" cm="1">
        <f t="array" ref="U529">_xlfn.IFS(T529="UNLIKELY", 1, T529="POSSIBLE", 1, T529="LIKELY",1, T529="VERY_LIKELY", 1, TRUE, 0)</f>
        <v>0</v>
      </c>
      <c r="V529" s="24" cm="1">
        <f t="array" ref="V529">_xlfn.IFS(T529="POSSIBLE", 1, T529="LIKELY",1, T529="VERY_LIKELY", 1, TRUE, 0)</f>
        <v>0</v>
      </c>
      <c r="W529" s="24" cm="1">
        <f t="array" ref="W529">_xlfn.IFS(T529="LIKELY",1, T529="VERY_LIKELY", 1, TRUE, 0)</f>
        <v>0</v>
      </c>
      <c r="X529" s="35" cm="1">
        <f t="array" ref="X529">_xlfn.IFS(T529="VERY_LIKELY", 1, TRUE, 0)</f>
        <v>0</v>
      </c>
    </row>
    <row r="530" spans="1:24" ht="20" customHeight="1" x14ac:dyDescent="0.2">
      <c r="A530" s="22" t="s">
        <v>853</v>
      </c>
      <c r="B530" s="49" t="str">
        <f>SUBSTITUTE(A530,"/Users/timomiessen/Desktop/imagesdk/nonblackwomen1/","Image_")</f>
        <v>Image_NBW_160.jpg</v>
      </c>
      <c r="C530" s="41" t="s">
        <v>390</v>
      </c>
      <c r="D530" s="23" t="s">
        <v>391</v>
      </c>
      <c r="E530" s="24">
        <v>0</v>
      </c>
      <c r="F530" s="24">
        <v>1</v>
      </c>
      <c r="G530" s="24">
        <v>0</v>
      </c>
      <c r="H530" s="24">
        <v>0</v>
      </c>
      <c r="I530" s="24">
        <v>0</v>
      </c>
      <c r="J530" s="24">
        <v>0</v>
      </c>
      <c r="K530" s="24">
        <v>0</v>
      </c>
      <c r="L530" s="24">
        <v>0</v>
      </c>
      <c r="M530" s="24">
        <v>0</v>
      </c>
      <c r="N530" s="24">
        <v>0</v>
      </c>
      <c r="O530" s="24">
        <v>0</v>
      </c>
      <c r="P530" s="24">
        <v>0</v>
      </c>
      <c r="Q530" s="24">
        <v>0</v>
      </c>
      <c r="R530" s="24" cm="1">
        <f t="array" ref="R530">_xlfn.IFS(H530=1,1,K530=1,1,L530=1,1,M530=1,1,N530=1,1,P530=1,1,TRUE,0)</f>
        <v>0</v>
      </c>
      <c r="S530" s="35">
        <f>IF(AND(G530=1,R530=1),0,R530)</f>
        <v>0</v>
      </c>
      <c r="T530" s="53" t="s">
        <v>4</v>
      </c>
      <c r="U530" s="34" cm="1">
        <f t="array" ref="U530">_xlfn.IFS(T530="UNLIKELY", 1, T530="POSSIBLE", 1, T530="LIKELY",1, T530="VERY_LIKELY", 1, TRUE, 0)</f>
        <v>0</v>
      </c>
      <c r="V530" s="24" cm="1">
        <f t="array" ref="V530">_xlfn.IFS(T530="POSSIBLE", 1, T530="LIKELY",1, T530="VERY_LIKELY", 1, TRUE, 0)</f>
        <v>0</v>
      </c>
      <c r="W530" s="24" cm="1">
        <f t="array" ref="W530">_xlfn.IFS(T530="LIKELY",1, T530="VERY_LIKELY", 1, TRUE, 0)</f>
        <v>0</v>
      </c>
      <c r="X530" s="35" cm="1">
        <f t="array" ref="X530">_xlfn.IFS(T530="VERY_LIKELY", 1, TRUE, 0)</f>
        <v>0</v>
      </c>
    </row>
    <row r="531" spans="1:24" ht="20" customHeight="1" x14ac:dyDescent="0.2">
      <c r="A531" s="22" t="s">
        <v>854</v>
      </c>
      <c r="B531" s="49" t="str">
        <f>SUBSTITUTE(A531,"/Users/timomiessen/Desktop/imagesdk/nonblackwomen1/","Image_")</f>
        <v>Image_NBW_161.jpg</v>
      </c>
      <c r="C531" s="41" t="s">
        <v>390</v>
      </c>
      <c r="D531" s="23" t="s">
        <v>391</v>
      </c>
      <c r="E531" s="24">
        <v>0</v>
      </c>
      <c r="F531" s="24">
        <v>1</v>
      </c>
      <c r="G531" s="24">
        <v>0</v>
      </c>
      <c r="H531" s="24">
        <v>0</v>
      </c>
      <c r="I531" s="24">
        <v>0</v>
      </c>
      <c r="J531" s="24">
        <v>0</v>
      </c>
      <c r="K531" s="24">
        <v>0</v>
      </c>
      <c r="L531" s="24">
        <v>0</v>
      </c>
      <c r="M531" s="24">
        <v>0</v>
      </c>
      <c r="N531" s="24">
        <v>0</v>
      </c>
      <c r="O531" s="24">
        <v>0</v>
      </c>
      <c r="P531" s="24">
        <v>0</v>
      </c>
      <c r="Q531" s="24">
        <v>0</v>
      </c>
      <c r="R531" s="24" cm="1">
        <f t="array" ref="R531">_xlfn.IFS(H531=1,1,K531=1,1,L531=1,1,M531=1,1,N531=1,1,P531=1,1,TRUE,0)</f>
        <v>0</v>
      </c>
      <c r="S531" s="35">
        <f>IF(AND(G531=1,R531=1),0,R531)</f>
        <v>0</v>
      </c>
      <c r="T531" s="53" t="s">
        <v>4</v>
      </c>
      <c r="U531" s="34" cm="1">
        <f t="array" ref="U531">_xlfn.IFS(T531="UNLIKELY", 1, T531="POSSIBLE", 1, T531="LIKELY",1, T531="VERY_LIKELY", 1, TRUE, 0)</f>
        <v>0</v>
      </c>
      <c r="V531" s="24" cm="1">
        <f t="array" ref="V531">_xlfn.IFS(T531="POSSIBLE", 1, T531="LIKELY",1, T531="VERY_LIKELY", 1, TRUE, 0)</f>
        <v>0</v>
      </c>
      <c r="W531" s="24" cm="1">
        <f t="array" ref="W531">_xlfn.IFS(T531="LIKELY",1, T531="VERY_LIKELY", 1, TRUE, 0)</f>
        <v>0</v>
      </c>
      <c r="X531" s="35" cm="1">
        <f t="array" ref="X531">_xlfn.IFS(T531="VERY_LIKELY", 1, TRUE, 0)</f>
        <v>0</v>
      </c>
    </row>
    <row r="532" spans="1:24" ht="20" customHeight="1" x14ac:dyDescent="0.2">
      <c r="A532" s="22" t="s">
        <v>856</v>
      </c>
      <c r="B532" s="49" t="str">
        <f>SUBSTITUTE(A532,"/Users/timomiessen/Desktop/imagesdk/nonblackwomen1/","Image_")</f>
        <v>Image_NBW_163.jpg</v>
      </c>
      <c r="C532" s="41" t="s">
        <v>390</v>
      </c>
      <c r="D532" s="23" t="s">
        <v>391</v>
      </c>
      <c r="E532" s="24">
        <v>0</v>
      </c>
      <c r="F532" s="24">
        <v>1</v>
      </c>
      <c r="G532" s="24">
        <v>0</v>
      </c>
      <c r="H532" s="24">
        <v>0</v>
      </c>
      <c r="I532" s="24">
        <v>0</v>
      </c>
      <c r="J532" s="24">
        <v>0</v>
      </c>
      <c r="K532" s="24">
        <v>0</v>
      </c>
      <c r="L532" s="24">
        <v>0</v>
      </c>
      <c r="M532" s="24">
        <v>0</v>
      </c>
      <c r="N532" s="24">
        <v>0</v>
      </c>
      <c r="O532" s="24">
        <v>0</v>
      </c>
      <c r="P532" s="24">
        <v>0</v>
      </c>
      <c r="Q532" s="24">
        <v>0</v>
      </c>
      <c r="R532" s="24" cm="1">
        <f t="array" ref="R532">_xlfn.IFS(H532=1,1,K532=1,1,L532=1,1,M532=1,1,N532=1,1,P532=1,1,TRUE,0)</f>
        <v>0</v>
      </c>
      <c r="S532" s="35">
        <f>IF(AND(G532=1,R532=1),0,R532)</f>
        <v>0</v>
      </c>
      <c r="T532" s="53" t="s">
        <v>1</v>
      </c>
      <c r="U532" s="34" cm="1">
        <f t="array" ref="U532">_xlfn.IFS(T532="UNLIKELY", 1, T532="POSSIBLE", 1, T532="LIKELY",1, T532="VERY_LIKELY", 1, TRUE, 0)</f>
        <v>1</v>
      </c>
      <c r="V532" s="24" cm="1">
        <f t="array" ref="V532">_xlfn.IFS(T532="POSSIBLE", 1, T532="LIKELY",1, T532="VERY_LIKELY", 1, TRUE, 0)</f>
        <v>0</v>
      </c>
      <c r="W532" s="24" cm="1">
        <f t="array" ref="W532">_xlfn.IFS(T532="LIKELY",1, T532="VERY_LIKELY", 1, TRUE, 0)</f>
        <v>0</v>
      </c>
      <c r="X532" s="35" cm="1">
        <f t="array" ref="X532">_xlfn.IFS(T532="VERY_LIKELY", 1, TRUE, 0)</f>
        <v>0</v>
      </c>
    </row>
    <row r="533" spans="1:24" ht="20" customHeight="1" x14ac:dyDescent="0.2">
      <c r="A533" s="22" t="s">
        <v>857</v>
      </c>
      <c r="B533" s="49" t="str">
        <f>SUBSTITUTE(A533,"/Users/timomiessen/Desktop/imagesdk/nonblackwomen1/","Image_")</f>
        <v>Image_NBW_164.jpg</v>
      </c>
      <c r="C533" s="41" t="s">
        <v>390</v>
      </c>
      <c r="D533" s="23" t="s">
        <v>391</v>
      </c>
      <c r="E533" s="24">
        <v>0</v>
      </c>
      <c r="F533" s="24">
        <v>1</v>
      </c>
      <c r="G533" s="24">
        <v>0</v>
      </c>
      <c r="H533" s="24">
        <v>0</v>
      </c>
      <c r="I533" s="24">
        <v>0</v>
      </c>
      <c r="J533" s="24">
        <v>0</v>
      </c>
      <c r="K533" s="24">
        <v>0</v>
      </c>
      <c r="L533" s="24">
        <v>0</v>
      </c>
      <c r="M533" s="24">
        <v>0</v>
      </c>
      <c r="N533" s="24">
        <v>0</v>
      </c>
      <c r="O533" s="24">
        <v>0</v>
      </c>
      <c r="P533" s="24">
        <v>0</v>
      </c>
      <c r="Q533" s="24">
        <v>0</v>
      </c>
      <c r="R533" s="24" cm="1">
        <f t="array" ref="R533">_xlfn.IFS(H533=1,1,K533=1,1,L533=1,1,M533=1,1,N533=1,1,P533=1,1,TRUE,0)</f>
        <v>0</v>
      </c>
      <c r="S533" s="35">
        <f>IF(AND(G533=1,R533=1),0,R533)</f>
        <v>0</v>
      </c>
      <c r="T533" s="53" t="s">
        <v>2</v>
      </c>
      <c r="U533" s="34" cm="1">
        <f t="array" ref="U533">_xlfn.IFS(T533="UNLIKELY", 1, T533="POSSIBLE", 1, T533="LIKELY",1, T533="VERY_LIKELY", 1, TRUE, 0)</f>
        <v>1</v>
      </c>
      <c r="V533" s="24" cm="1">
        <f t="array" ref="V533">_xlfn.IFS(T533="POSSIBLE", 1, T533="LIKELY",1, T533="VERY_LIKELY", 1, TRUE, 0)</f>
        <v>1</v>
      </c>
      <c r="W533" s="24" cm="1">
        <f t="array" ref="W533">_xlfn.IFS(T533="LIKELY",1, T533="VERY_LIKELY", 1, TRUE, 0)</f>
        <v>0</v>
      </c>
      <c r="X533" s="35" cm="1">
        <f t="array" ref="X533">_xlfn.IFS(T533="VERY_LIKELY", 1, TRUE, 0)</f>
        <v>0</v>
      </c>
    </row>
    <row r="534" spans="1:24" ht="20" customHeight="1" x14ac:dyDescent="0.2">
      <c r="A534" s="22" t="s">
        <v>859</v>
      </c>
      <c r="B534" s="49" t="str">
        <f>SUBSTITUTE(A534,"/Users/timomiessen/Desktop/imagesdk/nonblackwomen1/","Image_")</f>
        <v>Image_NBW_166.jpg</v>
      </c>
      <c r="C534" s="41" t="s">
        <v>390</v>
      </c>
      <c r="D534" s="23" t="s">
        <v>391</v>
      </c>
      <c r="E534" s="24">
        <v>0</v>
      </c>
      <c r="F534" s="24">
        <v>1</v>
      </c>
      <c r="G534" s="24">
        <v>0</v>
      </c>
      <c r="H534" s="24">
        <v>0</v>
      </c>
      <c r="I534" s="24">
        <v>0</v>
      </c>
      <c r="J534" s="24">
        <v>0</v>
      </c>
      <c r="K534" s="24">
        <v>0</v>
      </c>
      <c r="L534" s="24">
        <v>0</v>
      </c>
      <c r="M534" s="24">
        <v>0</v>
      </c>
      <c r="N534" s="24">
        <v>0</v>
      </c>
      <c r="O534" s="24">
        <v>0</v>
      </c>
      <c r="P534" s="24">
        <v>0</v>
      </c>
      <c r="Q534" s="24">
        <v>0</v>
      </c>
      <c r="R534" s="24" cm="1">
        <f t="array" ref="R534">_xlfn.IFS(H534=1,1,K534=1,1,L534=1,1,M534=1,1,N534=1,1,P534=1,1,TRUE,0)</f>
        <v>0</v>
      </c>
      <c r="S534" s="35">
        <f>IF(AND(G534=1,R534=1),0,R534)</f>
        <v>0</v>
      </c>
      <c r="T534" s="53" t="s">
        <v>1</v>
      </c>
      <c r="U534" s="34" cm="1">
        <f t="array" ref="U534">_xlfn.IFS(T534="UNLIKELY", 1, T534="POSSIBLE", 1, T534="LIKELY",1, T534="VERY_LIKELY", 1, TRUE, 0)</f>
        <v>1</v>
      </c>
      <c r="V534" s="24" cm="1">
        <f t="array" ref="V534">_xlfn.IFS(T534="POSSIBLE", 1, T534="LIKELY",1, T534="VERY_LIKELY", 1, TRUE, 0)</f>
        <v>0</v>
      </c>
      <c r="W534" s="24" cm="1">
        <f t="array" ref="W534">_xlfn.IFS(T534="LIKELY",1, T534="VERY_LIKELY", 1, TRUE, 0)</f>
        <v>0</v>
      </c>
      <c r="X534" s="35" cm="1">
        <f t="array" ref="X534">_xlfn.IFS(T534="VERY_LIKELY", 1, TRUE, 0)</f>
        <v>0</v>
      </c>
    </row>
    <row r="535" spans="1:24" ht="20" customHeight="1" x14ac:dyDescent="0.2">
      <c r="A535" s="22" t="s">
        <v>860</v>
      </c>
      <c r="B535" s="49" t="str">
        <f>SUBSTITUTE(A535,"/Users/timomiessen/Desktop/imagesdk/nonblackwomen1/","Image_")</f>
        <v>Image_NBW_167.jpg</v>
      </c>
      <c r="C535" s="41" t="s">
        <v>390</v>
      </c>
      <c r="D535" s="23" t="s">
        <v>391</v>
      </c>
      <c r="E535" s="24">
        <v>0</v>
      </c>
      <c r="F535" s="24">
        <v>1</v>
      </c>
      <c r="G535" s="24">
        <v>0</v>
      </c>
      <c r="H535" s="24">
        <v>0</v>
      </c>
      <c r="I535" s="24">
        <v>0</v>
      </c>
      <c r="J535" s="24">
        <v>0</v>
      </c>
      <c r="K535" s="24">
        <v>0</v>
      </c>
      <c r="L535" s="24">
        <v>0</v>
      </c>
      <c r="M535" s="24">
        <v>0</v>
      </c>
      <c r="N535" s="24">
        <v>0</v>
      </c>
      <c r="O535" s="24">
        <v>0</v>
      </c>
      <c r="P535" s="24">
        <v>0</v>
      </c>
      <c r="Q535" s="24">
        <v>0</v>
      </c>
      <c r="R535" s="24" cm="1">
        <f t="array" ref="R535">_xlfn.IFS(H535=1,1,K535=1,1,L535=1,1,M535=1,1,N535=1,1,P535=1,1,TRUE,0)</f>
        <v>0</v>
      </c>
      <c r="S535" s="35">
        <f>IF(AND(G535=1,R535=1),0,R535)</f>
        <v>0</v>
      </c>
      <c r="T535" s="53" t="s">
        <v>4</v>
      </c>
      <c r="U535" s="34" cm="1">
        <f t="array" ref="U535">_xlfn.IFS(T535="UNLIKELY", 1, T535="POSSIBLE", 1, T535="LIKELY",1, T535="VERY_LIKELY", 1, TRUE, 0)</f>
        <v>0</v>
      </c>
      <c r="V535" s="24" cm="1">
        <f t="array" ref="V535">_xlfn.IFS(T535="POSSIBLE", 1, T535="LIKELY",1, T535="VERY_LIKELY", 1, TRUE, 0)</f>
        <v>0</v>
      </c>
      <c r="W535" s="24" cm="1">
        <f t="array" ref="W535">_xlfn.IFS(T535="LIKELY",1, T535="VERY_LIKELY", 1, TRUE, 0)</f>
        <v>0</v>
      </c>
      <c r="X535" s="35" cm="1">
        <f t="array" ref="X535">_xlfn.IFS(T535="VERY_LIKELY", 1, TRUE, 0)</f>
        <v>0</v>
      </c>
    </row>
    <row r="536" spans="1:24" ht="20" customHeight="1" x14ac:dyDescent="0.2">
      <c r="A536" s="22" t="s">
        <v>861</v>
      </c>
      <c r="B536" s="49" t="str">
        <f>SUBSTITUTE(A536,"/Users/timomiessen/Desktop/imagesdk/nonblackwomen1/","Image_")</f>
        <v>Image_NBW_168.jpg</v>
      </c>
      <c r="C536" s="41" t="s">
        <v>390</v>
      </c>
      <c r="D536" s="23" t="s">
        <v>391</v>
      </c>
      <c r="E536" s="24">
        <v>0</v>
      </c>
      <c r="F536" s="24">
        <v>1</v>
      </c>
      <c r="G536" s="24">
        <v>0</v>
      </c>
      <c r="H536" s="24">
        <v>0</v>
      </c>
      <c r="I536" s="24">
        <v>0</v>
      </c>
      <c r="J536" s="24">
        <v>0</v>
      </c>
      <c r="K536" s="24">
        <v>0</v>
      </c>
      <c r="L536" s="24">
        <v>0</v>
      </c>
      <c r="M536" s="24">
        <v>0</v>
      </c>
      <c r="N536" s="24">
        <v>0</v>
      </c>
      <c r="O536" s="24">
        <v>0</v>
      </c>
      <c r="P536" s="24">
        <v>0</v>
      </c>
      <c r="Q536" s="24">
        <v>0</v>
      </c>
      <c r="R536" s="24" cm="1">
        <f t="array" ref="R536">_xlfn.IFS(H536=1,1,K536=1,1,L536=1,1,M536=1,1,N536=1,1,P536=1,1,TRUE,0)</f>
        <v>0</v>
      </c>
      <c r="S536" s="35">
        <f>IF(AND(G536=1,R536=1),0,R536)</f>
        <v>0</v>
      </c>
      <c r="T536" s="53" t="s">
        <v>1</v>
      </c>
      <c r="U536" s="34" cm="1">
        <f t="array" ref="U536">_xlfn.IFS(T536="UNLIKELY", 1, T536="POSSIBLE", 1, T536="LIKELY",1, T536="VERY_LIKELY", 1, TRUE, 0)</f>
        <v>1</v>
      </c>
      <c r="V536" s="24" cm="1">
        <f t="array" ref="V536">_xlfn.IFS(T536="POSSIBLE", 1, T536="LIKELY",1, T536="VERY_LIKELY", 1, TRUE, 0)</f>
        <v>0</v>
      </c>
      <c r="W536" s="24" cm="1">
        <f t="array" ref="W536">_xlfn.IFS(T536="LIKELY",1, T536="VERY_LIKELY", 1, TRUE, 0)</f>
        <v>0</v>
      </c>
      <c r="X536" s="35" cm="1">
        <f t="array" ref="X536">_xlfn.IFS(T536="VERY_LIKELY", 1, TRUE, 0)</f>
        <v>0</v>
      </c>
    </row>
    <row r="537" spans="1:24" ht="20" customHeight="1" x14ac:dyDescent="0.2">
      <c r="A537" s="22" t="s">
        <v>862</v>
      </c>
      <c r="B537" s="49" t="str">
        <f>SUBSTITUTE(A537,"/Users/timomiessen/Desktop/imagesdk/nonblackwomen1/","Image_")</f>
        <v>Image_NBW_169.jpg</v>
      </c>
      <c r="C537" s="41" t="s">
        <v>390</v>
      </c>
      <c r="D537" s="23" t="s">
        <v>391</v>
      </c>
      <c r="E537" s="24">
        <v>0</v>
      </c>
      <c r="F537" s="24">
        <v>1</v>
      </c>
      <c r="G537" s="24">
        <v>0</v>
      </c>
      <c r="H537" s="24">
        <v>0</v>
      </c>
      <c r="I537" s="24">
        <v>0</v>
      </c>
      <c r="J537" s="24">
        <v>0</v>
      </c>
      <c r="K537" s="24">
        <v>0</v>
      </c>
      <c r="L537" s="24">
        <v>0</v>
      </c>
      <c r="M537" s="24">
        <v>0</v>
      </c>
      <c r="N537" s="24">
        <v>0</v>
      </c>
      <c r="O537" s="24">
        <v>0</v>
      </c>
      <c r="P537" s="24">
        <v>0</v>
      </c>
      <c r="Q537" s="24">
        <v>0</v>
      </c>
      <c r="R537" s="24" cm="1">
        <f t="array" ref="R537">_xlfn.IFS(H537=1,1,K537=1,1,L537=1,1,M537=1,1,N537=1,1,P537=1,1,TRUE,0)</f>
        <v>0</v>
      </c>
      <c r="S537" s="35">
        <f>IF(AND(G537=1,R537=1),0,R537)</f>
        <v>0</v>
      </c>
      <c r="T537" s="53" t="s">
        <v>4</v>
      </c>
      <c r="U537" s="34" cm="1">
        <f t="array" ref="U537">_xlfn.IFS(T537="UNLIKELY", 1, T537="POSSIBLE", 1, T537="LIKELY",1, T537="VERY_LIKELY", 1, TRUE, 0)</f>
        <v>0</v>
      </c>
      <c r="V537" s="24" cm="1">
        <f t="array" ref="V537">_xlfn.IFS(T537="POSSIBLE", 1, T537="LIKELY",1, T537="VERY_LIKELY", 1, TRUE, 0)</f>
        <v>0</v>
      </c>
      <c r="W537" s="24" cm="1">
        <f t="array" ref="W537">_xlfn.IFS(T537="LIKELY",1, T537="VERY_LIKELY", 1, TRUE, 0)</f>
        <v>0</v>
      </c>
      <c r="X537" s="35" cm="1">
        <f t="array" ref="X537">_xlfn.IFS(T537="VERY_LIKELY", 1, TRUE, 0)</f>
        <v>0</v>
      </c>
    </row>
    <row r="538" spans="1:24" ht="20" customHeight="1" x14ac:dyDescent="0.2">
      <c r="A538" s="22" t="s">
        <v>863</v>
      </c>
      <c r="B538" s="49" t="str">
        <f>SUBSTITUTE(A538,"/Users/timomiessen/Desktop/imagesdk/nonblackwomen1/","Image_")</f>
        <v>Image_NBW_17.jpg</v>
      </c>
      <c r="C538" s="41" t="s">
        <v>390</v>
      </c>
      <c r="D538" s="23" t="s">
        <v>391</v>
      </c>
      <c r="E538" s="24">
        <v>1</v>
      </c>
      <c r="F538" s="24">
        <v>0</v>
      </c>
      <c r="G538" s="24">
        <v>0</v>
      </c>
      <c r="H538" s="24">
        <v>0</v>
      </c>
      <c r="I538" s="24">
        <v>0</v>
      </c>
      <c r="J538" s="24">
        <v>0</v>
      </c>
      <c r="K538" s="24">
        <v>0</v>
      </c>
      <c r="L538" s="24">
        <v>0</v>
      </c>
      <c r="M538" s="24">
        <v>0</v>
      </c>
      <c r="N538" s="24">
        <v>0</v>
      </c>
      <c r="O538" s="24">
        <v>0</v>
      </c>
      <c r="P538" s="24">
        <v>0</v>
      </c>
      <c r="Q538" s="24">
        <v>0</v>
      </c>
      <c r="R538" s="24" cm="1">
        <f t="array" ref="R538">_xlfn.IFS(H538=1,1,K538=1,1,L538=1,1,M538=1,1,N538=1,1,P538=1,1,TRUE,0)</f>
        <v>0</v>
      </c>
      <c r="S538" s="35">
        <f>IF(AND(G538=1,R538=1),0,R538)</f>
        <v>0</v>
      </c>
      <c r="T538" s="53" t="s">
        <v>1</v>
      </c>
      <c r="U538" s="34" cm="1">
        <f t="array" ref="U538">_xlfn.IFS(T538="UNLIKELY", 1, T538="POSSIBLE", 1, T538="LIKELY",1, T538="VERY_LIKELY", 1, TRUE, 0)</f>
        <v>1</v>
      </c>
      <c r="V538" s="24" cm="1">
        <f t="array" ref="V538">_xlfn.IFS(T538="POSSIBLE", 1, T538="LIKELY",1, T538="VERY_LIKELY", 1, TRUE, 0)</f>
        <v>0</v>
      </c>
      <c r="W538" s="24" cm="1">
        <f t="array" ref="W538">_xlfn.IFS(T538="LIKELY",1, T538="VERY_LIKELY", 1, TRUE, 0)</f>
        <v>0</v>
      </c>
      <c r="X538" s="35" cm="1">
        <f t="array" ref="X538">_xlfn.IFS(T538="VERY_LIKELY", 1, TRUE, 0)</f>
        <v>0</v>
      </c>
    </row>
    <row r="539" spans="1:24" ht="20" customHeight="1" x14ac:dyDescent="0.2">
      <c r="A539" s="22" t="s">
        <v>864</v>
      </c>
      <c r="B539" s="49" t="str">
        <f>SUBSTITUTE(A539,"/Users/timomiessen/Desktop/imagesdk/nonblackwomen1/","Image_")</f>
        <v>Image_NBW_170.jpg</v>
      </c>
      <c r="C539" s="41" t="s">
        <v>390</v>
      </c>
      <c r="D539" s="23" t="s">
        <v>391</v>
      </c>
      <c r="E539" s="24">
        <v>0</v>
      </c>
      <c r="F539" s="24">
        <v>1</v>
      </c>
      <c r="G539" s="24">
        <v>0</v>
      </c>
      <c r="H539" s="24">
        <v>0</v>
      </c>
      <c r="I539" s="24">
        <v>0</v>
      </c>
      <c r="J539" s="24">
        <v>0</v>
      </c>
      <c r="K539" s="24">
        <v>0</v>
      </c>
      <c r="L539" s="24">
        <v>0</v>
      </c>
      <c r="M539" s="24">
        <v>0</v>
      </c>
      <c r="N539" s="24">
        <v>0</v>
      </c>
      <c r="O539" s="24">
        <v>0</v>
      </c>
      <c r="P539" s="24">
        <v>0</v>
      </c>
      <c r="Q539" s="24">
        <v>0</v>
      </c>
      <c r="R539" s="24" cm="1">
        <f t="array" ref="R539">_xlfn.IFS(H539=1,1,K539=1,1,L539=1,1,M539=1,1,N539=1,1,P539=1,1,TRUE,0)</f>
        <v>0</v>
      </c>
      <c r="S539" s="35">
        <f>IF(AND(G539=1,R539=1),0,R539)</f>
        <v>0</v>
      </c>
      <c r="T539" s="53" t="s">
        <v>2</v>
      </c>
      <c r="U539" s="34" cm="1">
        <f t="array" ref="U539">_xlfn.IFS(T539="UNLIKELY", 1, T539="POSSIBLE", 1, T539="LIKELY",1, T539="VERY_LIKELY", 1, TRUE, 0)</f>
        <v>1</v>
      </c>
      <c r="V539" s="24" cm="1">
        <f t="array" ref="V539">_xlfn.IFS(T539="POSSIBLE", 1, T539="LIKELY",1, T539="VERY_LIKELY", 1, TRUE, 0)</f>
        <v>1</v>
      </c>
      <c r="W539" s="24" cm="1">
        <f t="array" ref="W539">_xlfn.IFS(T539="LIKELY",1, T539="VERY_LIKELY", 1, TRUE, 0)</f>
        <v>0</v>
      </c>
      <c r="X539" s="35" cm="1">
        <f t="array" ref="X539">_xlfn.IFS(T539="VERY_LIKELY", 1, TRUE, 0)</f>
        <v>0</v>
      </c>
    </row>
    <row r="540" spans="1:24" ht="20" customHeight="1" x14ac:dyDescent="0.2">
      <c r="A540" s="22" t="s">
        <v>865</v>
      </c>
      <c r="B540" s="49" t="str">
        <f>SUBSTITUTE(A540,"/Users/timomiessen/Desktop/imagesdk/nonblackwomen1/","Image_")</f>
        <v>Image_NBW_171.jpg</v>
      </c>
      <c r="C540" s="41" t="s">
        <v>390</v>
      </c>
      <c r="D540" s="23" t="s">
        <v>391</v>
      </c>
      <c r="E540" s="24">
        <v>0</v>
      </c>
      <c r="F540" s="24">
        <v>1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4">
        <v>0</v>
      </c>
      <c r="Q540" s="24">
        <v>0</v>
      </c>
      <c r="R540" s="24" cm="1">
        <f t="array" ref="R540">_xlfn.IFS(H540=1,1,K540=1,1,L540=1,1,M540=1,1,N540=1,1,P540=1,1,TRUE,0)</f>
        <v>0</v>
      </c>
      <c r="S540" s="35">
        <f>IF(AND(G540=1,R540=1),0,R540)</f>
        <v>0</v>
      </c>
      <c r="T540" s="53" t="s">
        <v>1</v>
      </c>
      <c r="U540" s="34" cm="1">
        <f t="array" ref="U540">_xlfn.IFS(T540="UNLIKELY", 1, T540="POSSIBLE", 1, T540="LIKELY",1, T540="VERY_LIKELY", 1, TRUE, 0)</f>
        <v>1</v>
      </c>
      <c r="V540" s="24" cm="1">
        <f t="array" ref="V540">_xlfn.IFS(T540="POSSIBLE", 1, T540="LIKELY",1, T540="VERY_LIKELY", 1, TRUE, 0)</f>
        <v>0</v>
      </c>
      <c r="W540" s="24" cm="1">
        <f t="array" ref="W540">_xlfn.IFS(T540="LIKELY",1, T540="VERY_LIKELY", 1, TRUE, 0)</f>
        <v>0</v>
      </c>
      <c r="X540" s="35" cm="1">
        <f t="array" ref="X540">_xlfn.IFS(T540="VERY_LIKELY", 1, TRUE, 0)</f>
        <v>0</v>
      </c>
    </row>
    <row r="541" spans="1:24" ht="20" customHeight="1" x14ac:dyDescent="0.2">
      <c r="A541" s="22" t="s">
        <v>866</v>
      </c>
      <c r="B541" s="49" t="str">
        <f>SUBSTITUTE(A541,"/Users/timomiessen/Desktop/imagesdk/nonblackwomen1/","Image_")</f>
        <v>Image_NBW_172.jpg</v>
      </c>
      <c r="C541" s="41" t="s">
        <v>390</v>
      </c>
      <c r="D541" s="23" t="s">
        <v>391</v>
      </c>
      <c r="E541" s="24">
        <v>0</v>
      </c>
      <c r="F541" s="24">
        <v>1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4">
        <v>0</v>
      </c>
      <c r="Q541" s="24">
        <v>0</v>
      </c>
      <c r="R541" s="24" cm="1">
        <f t="array" ref="R541">_xlfn.IFS(H541=1,1,K541=1,1,L541=1,1,M541=1,1,N541=1,1,P541=1,1,TRUE,0)</f>
        <v>0</v>
      </c>
      <c r="S541" s="35">
        <f>IF(AND(G541=1,R541=1),0,R541)</f>
        <v>0</v>
      </c>
      <c r="T541" s="53" t="s">
        <v>4</v>
      </c>
      <c r="U541" s="34" cm="1">
        <f t="array" ref="U541">_xlfn.IFS(T541="UNLIKELY", 1, T541="POSSIBLE", 1, T541="LIKELY",1, T541="VERY_LIKELY", 1, TRUE, 0)</f>
        <v>0</v>
      </c>
      <c r="V541" s="24" cm="1">
        <f t="array" ref="V541">_xlfn.IFS(T541="POSSIBLE", 1, T541="LIKELY",1, T541="VERY_LIKELY", 1, TRUE, 0)</f>
        <v>0</v>
      </c>
      <c r="W541" s="24" cm="1">
        <f t="array" ref="W541">_xlfn.IFS(T541="LIKELY",1, T541="VERY_LIKELY", 1, TRUE, 0)</f>
        <v>0</v>
      </c>
      <c r="X541" s="35" cm="1">
        <f t="array" ref="X541">_xlfn.IFS(T541="VERY_LIKELY", 1, TRUE, 0)</f>
        <v>0</v>
      </c>
    </row>
    <row r="542" spans="1:24" ht="20" customHeight="1" x14ac:dyDescent="0.2">
      <c r="A542" s="22" t="s">
        <v>867</v>
      </c>
      <c r="B542" s="49" t="str">
        <f>SUBSTITUTE(A542,"/Users/timomiessen/Desktop/imagesdk/nonblackwomen1/","Image_")</f>
        <v>Image_NBW_173.jpg</v>
      </c>
      <c r="C542" s="41" t="s">
        <v>390</v>
      </c>
      <c r="D542" s="23" t="s">
        <v>391</v>
      </c>
      <c r="E542" s="24">
        <v>0</v>
      </c>
      <c r="F542" s="24">
        <v>1</v>
      </c>
      <c r="G542" s="24">
        <v>0</v>
      </c>
      <c r="H542" s="24">
        <v>0</v>
      </c>
      <c r="I542" s="24">
        <v>0</v>
      </c>
      <c r="J542" s="24">
        <v>0</v>
      </c>
      <c r="K542" s="24">
        <v>0</v>
      </c>
      <c r="L542" s="24">
        <v>0</v>
      </c>
      <c r="M542" s="24">
        <v>0</v>
      </c>
      <c r="N542" s="24">
        <v>0</v>
      </c>
      <c r="O542" s="24">
        <v>0</v>
      </c>
      <c r="P542" s="24">
        <v>0</v>
      </c>
      <c r="Q542" s="24">
        <v>0</v>
      </c>
      <c r="R542" s="24" cm="1">
        <f t="array" ref="R542">_xlfn.IFS(H542=1,1,K542=1,1,L542=1,1,M542=1,1,N542=1,1,P542=1,1,TRUE,0)</f>
        <v>0</v>
      </c>
      <c r="S542" s="35">
        <f>IF(AND(G542=1,R542=1),0,R542)</f>
        <v>0</v>
      </c>
      <c r="T542" s="53" t="s">
        <v>4</v>
      </c>
      <c r="U542" s="34" cm="1">
        <f t="array" ref="U542">_xlfn.IFS(T542="UNLIKELY", 1, T542="POSSIBLE", 1, T542="LIKELY",1, T542="VERY_LIKELY", 1, TRUE, 0)</f>
        <v>0</v>
      </c>
      <c r="V542" s="24" cm="1">
        <f t="array" ref="V542">_xlfn.IFS(T542="POSSIBLE", 1, T542="LIKELY",1, T542="VERY_LIKELY", 1, TRUE, 0)</f>
        <v>0</v>
      </c>
      <c r="W542" s="24" cm="1">
        <f t="array" ref="W542">_xlfn.IFS(T542="LIKELY",1, T542="VERY_LIKELY", 1, TRUE, 0)</f>
        <v>0</v>
      </c>
      <c r="X542" s="35" cm="1">
        <f t="array" ref="X542">_xlfn.IFS(T542="VERY_LIKELY", 1, TRUE, 0)</f>
        <v>0</v>
      </c>
    </row>
    <row r="543" spans="1:24" ht="20" customHeight="1" x14ac:dyDescent="0.2">
      <c r="A543" s="22" t="s">
        <v>868</v>
      </c>
      <c r="B543" s="49" t="str">
        <f>SUBSTITUTE(A543,"/Users/timomiessen/Desktop/imagesdk/nonblackwomen1/","Image_")</f>
        <v>Image_NBW_174.jpg</v>
      </c>
      <c r="C543" s="41" t="s">
        <v>390</v>
      </c>
      <c r="D543" s="23" t="s">
        <v>391</v>
      </c>
      <c r="E543" s="24">
        <v>0</v>
      </c>
      <c r="F543" s="24">
        <v>1</v>
      </c>
      <c r="G543" s="24">
        <v>0</v>
      </c>
      <c r="H543" s="24">
        <v>0</v>
      </c>
      <c r="I543" s="24">
        <v>0</v>
      </c>
      <c r="J543" s="24">
        <v>0</v>
      </c>
      <c r="K543" s="24">
        <v>0</v>
      </c>
      <c r="L543" s="24">
        <v>0</v>
      </c>
      <c r="M543" s="24">
        <v>0</v>
      </c>
      <c r="N543" s="24">
        <v>0</v>
      </c>
      <c r="O543" s="24">
        <v>0</v>
      </c>
      <c r="P543" s="24">
        <v>0</v>
      </c>
      <c r="Q543" s="24">
        <v>0</v>
      </c>
      <c r="R543" s="24" cm="1">
        <f t="array" ref="R543">_xlfn.IFS(H543=1,1,K543=1,1,L543=1,1,M543=1,1,N543=1,1,P543=1,1,TRUE,0)</f>
        <v>0</v>
      </c>
      <c r="S543" s="35">
        <f>IF(AND(G543=1,R543=1),0,R543)</f>
        <v>0</v>
      </c>
      <c r="T543" s="53" t="s">
        <v>1</v>
      </c>
      <c r="U543" s="34" cm="1">
        <f t="array" ref="U543">_xlfn.IFS(T543="UNLIKELY", 1, T543="POSSIBLE", 1, T543="LIKELY",1, T543="VERY_LIKELY", 1, TRUE, 0)</f>
        <v>1</v>
      </c>
      <c r="V543" s="24" cm="1">
        <f t="array" ref="V543">_xlfn.IFS(T543="POSSIBLE", 1, T543="LIKELY",1, T543="VERY_LIKELY", 1, TRUE, 0)</f>
        <v>0</v>
      </c>
      <c r="W543" s="24" cm="1">
        <f t="array" ref="W543">_xlfn.IFS(T543="LIKELY",1, T543="VERY_LIKELY", 1, TRUE, 0)</f>
        <v>0</v>
      </c>
      <c r="X543" s="35" cm="1">
        <f t="array" ref="X543">_xlfn.IFS(T543="VERY_LIKELY", 1, TRUE, 0)</f>
        <v>0</v>
      </c>
    </row>
    <row r="544" spans="1:24" ht="20" customHeight="1" x14ac:dyDescent="0.2">
      <c r="A544" s="22" t="s">
        <v>869</v>
      </c>
      <c r="B544" s="49" t="str">
        <f>SUBSTITUTE(A544,"/Users/timomiessen/Desktop/imagesdk/nonblackwomen1/","Image_")</f>
        <v>Image_NBW_175.jpg</v>
      </c>
      <c r="C544" s="41" t="s">
        <v>390</v>
      </c>
      <c r="D544" s="23" t="s">
        <v>391</v>
      </c>
      <c r="E544" s="24">
        <v>0</v>
      </c>
      <c r="F544" s="24">
        <v>1</v>
      </c>
      <c r="G544" s="24">
        <v>0</v>
      </c>
      <c r="H544" s="24">
        <v>0</v>
      </c>
      <c r="I544" s="24">
        <v>0</v>
      </c>
      <c r="J544" s="24">
        <v>0</v>
      </c>
      <c r="K544" s="24">
        <v>0</v>
      </c>
      <c r="L544" s="24">
        <v>0</v>
      </c>
      <c r="M544" s="24">
        <v>0</v>
      </c>
      <c r="N544" s="24">
        <v>0</v>
      </c>
      <c r="O544" s="24">
        <v>0</v>
      </c>
      <c r="P544" s="24">
        <v>0</v>
      </c>
      <c r="Q544" s="24">
        <v>0</v>
      </c>
      <c r="R544" s="24" cm="1">
        <f t="array" ref="R544">_xlfn.IFS(H544=1,1,K544=1,1,L544=1,1,M544=1,1,N544=1,1,P544=1,1,TRUE,0)</f>
        <v>0</v>
      </c>
      <c r="S544" s="35">
        <f>IF(AND(G544=1,R544=1),0,R544)</f>
        <v>0</v>
      </c>
      <c r="T544" s="53" t="s">
        <v>4</v>
      </c>
      <c r="U544" s="34" cm="1">
        <f t="array" ref="U544">_xlfn.IFS(T544="UNLIKELY", 1, T544="POSSIBLE", 1, T544="LIKELY",1, T544="VERY_LIKELY", 1, TRUE, 0)</f>
        <v>0</v>
      </c>
      <c r="V544" s="24" cm="1">
        <f t="array" ref="V544">_xlfn.IFS(T544="POSSIBLE", 1, T544="LIKELY",1, T544="VERY_LIKELY", 1, TRUE, 0)</f>
        <v>0</v>
      </c>
      <c r="W544" s="24" cm="1">
        <f t="array" ref="W544">_xlfn.IFS(T544="LIKELY",1, T544="VERY_LIKELY", 1, TRUE, 0)</f>
        <v>0</v>
      </c>
      <c r="X544" s="35" cm="1">
        <f t="array" ref="X544">_xlfn.IFS(T544="VERY_LIKELY", 1, TRUE, 0)</f>
        <v>0</v>
      </c>
    </row>
    <row r="545" spans="1:24" ht="20" customHeight="1" x14ac:dyDescent="0.2">
      <c r="A545" s="22" t="s">
        <v>870</v>
      </c>
      <c r="B545" s="49" t="str">
        <f>SUBSTITUTE(A545,"/Users/timomiessen/Desktop/imagesdk/nonblackwomen1/","Image_")</f>
        <v>Image_NBW_176.jpg</v>
      </c>
      <c r="C545" s="41" t="s">
        <v>390</v>
      </c>
      <c r="D545" s="23" t="s">
        <v>391</v>
      </c>
      <c r="E545" s="24">
        <v>0</v>
      </c>
      <c r="F545" s="24">
        <v>1</v>
      </c>
      <c r="G545" s="24">
        <v>0</v>
      </c>
      <c r="H545" s="24">
        <v>0</v>
      </c>
      <c r="I545" s="24">
        <v>0</v>
      </c>
      <c r="J545" s="24">
        <v>0</v>
      </c>
      <c r="K545" s="24">
        <v>0</v>
      </c>
      <c r="L545" s="24">
        <v>0</v>
      </c>
      <c r="M545" s="24">
        <v>0</v>
      </c>
      <c r="N545" s="24">
        <v>0</v>
      </c>
      <c r="O545" s="24">
        <v>0</v>
      </c>
      <c r="P545" s="24">
        <v>0</v>
      </c>
      <c r="Q545" s="24">
        <v>0</v>
      </c>
      <c r="R545" s="24" cm="1">
        <f t="array" ref="R545">_xlfn.IFS(H545=1,1,K545=1,1,L545=1,1,M545=1,1,N545=1,1,P545=1,1,TRUE,0)</f>
        <v>0</v>
      </c>
      <c r="S545" s="35">
        <f>IF(AND(G545=1,R545=1),0,R545)</f>
        <v>0</v>
      </c>
      <c r="T545" s="53" t="s">
        <v>4</v>
      </c>
      <c r="U545" s="34" cm="1">
        <f t="array" ref="U545">_xlfn.IFS(T545="UNLIKELY", 1, T545="POSSIBLE", 1, T545="LIKELY",1, T545="VERY_LIKELY", 1, TRUE, 0)</f>
        <v>0</v>
      </c>
      <c r="V545" s="24" cm="1">
        <f t="array" ref="V545">_xlfn.IFS(T545="POSSIBLE", 1, T545="LIKELY",1, T545="VERY_LIKELY", 1, TRUE, 0)</f>
        <v>0</v>
      </c>
      <c r="W545" s="24" cm="1">
        <f t="array" ref="W545">_xlfn.IFS(T545="LIKELY",1, T545="VERY_LIKELY", 1, TRUE, 0)</f>
        <v>0</v>
      </c>
      <c r="X545" s="35" cm="1">
        <f t="array" ref="X545">_xlfn.IFS(T545="VERY_LIKELY", 1, TRUE, 0)</f>
        <v>0</v>
      </c>
    </row>
    <row r="546" spans="1:24" ht="20" customHeight="1" x14ac:dyDescent="0.2">
      <c r="A546" s="22" t="s">
        <v>871</v>
      </c>
      <c r="B546" s="49" t="str">
        <f>SUBSTITUTE(A546,"/Users/timomiessen/Desktop/imagesdk/nonblackwomen1/","Image_")</f>
        <v>Image_NBW_177.jpg</v>
      </c>
      <c r="C546" s="41" t="s">
        <v>390</v>
      </c>
      <c r="D546" s="23" t="s">
        <v>391</v>
      </c>
      <c r="E546" s="24">
        <v>0</v>
      </c>
      <c r="F546" s="24">
        <v>1</v>
      </c>
      <c r="G546" s="24">
        <v>0</v>
      </c>
      <c r="H546" s="24">
        <v>0</v>
      </c>
      <c r="I546" s="24">
        <v>0</v>
      </c>
      <c r="J546" s="24">
        <v>0</v>
      </c>
      <c r="K546" s="24">
        <v>0</v>
      </c>
      <c r="L546" s="24">
        <v>0</v>
      </c>
      <c r="M546" s="24">
        <v>0</v>
      </c>
      <c r="N546" s="24">
        <v>0</v>
      </c>
      <c r="O546" s="24">
        <v>0</v>
      </c>
      <c r="P546" s="24">
        <v>0</v>
      </c>
      <c r="Q546" s="24">
        <v>0</v>
      </c>
      <c r="R546" s="24" cm="1">
        <f t="array" ref="R546">_xlfn.IFS(H546=1,1,K546=1,1,L546=1,1,M546=1,1,N546=1,1,P546=1,1,TRUE,0)</f>
        <v>0</v>
      </c>
      <c r="S546" s="35">
        <f>IF(AND(G546=1,R546=1),0,R546)</f>
        <v>0</v>
      </c>
      <c r="T546" s="53" t="s">
        <v>4</v>
      </c>
      <c r="U546" s="34" cm="1">
        <f t="array" ref="U546">_xlfn.IFS(T546="UNLIKELY", 1, T546="POSSIBLE", 1, T546="LIKELY",1, T546="VERY_LIKELY", 1, TRUE, 0)</f>
        <v>0</v>
      </c>
      <c r="V546" s="24" cm="1">
        <f t="array" ref="V546">_xlfn.IFS(T546="POSSIBLE", 1, T546="LIKELY",1, T546="VERY_LIKELY", 1, TRUE, 0)</f>
        <v>0</v>
      </c>
      <c r="W546" s="24" cm="1">
        <f t="array" ref="W546">_xlfn.IFS(T546="LIKELY",1, T546="VERY_LIKELY", 1, TRUE, 0)</f>
        <v>0</v>
      </c>
      <c r="X546" s="35" cm="1">
        <f t="array" ref="X546">_xlfn.IFS(T546="VERY_LIKELY", 1, TRUE, 0)</f>
        <v>0</v>
      </c>
    </row>
    <row r="547" spans="1:24" ht="20" customHeight="1" x14ac:dyDescent="0.2">
      <c r="A547" s="22" t="s">
        <v>872</v>
      </c>
      <c r="B547" s="49" t="str">
        <f>SUBSTITUTE(A547,"/Users/timomiessen/Desktop/imagesdk/nonblackwomen1/","Image_")</f>
        <v>Image_NBW_178.jpg</v>
      </c>
      <c r="C547" s="41" t="s">
        <v>390</v>
      </c>
      <c r="D547" s="23" t="s">
        <v>391</v>
      </c>
      <c r="E547" s="24">
        <v>0</v>
      </c>
      <c r="F547" s="24">
        <v>1</v>
      </c>
      <c r="G547" s="24">
        <v>0</v>
      </c>
      <c r="H547" s="24">
        <v>0</v>
      </c>
      <c r="I547" s="24">
        <v>0</v>
      </c>
      <c r="J547" s="24">
        <v>0</v>
      </c>
      <c r="K547" s="24">
        <v>0</v>
      </c>
      <c r="L547" s="24">
        <v>0</v>
      </c>
      <c r="M547" s="24">
        <v>0</v>
      </c>
      <c r="N547" s="24">
        <v>0</v>
      </c>
      <c r="O547" s="24">
        <v>0</v>
      </c>
      <c r="P547" s="24">
        <v>0</v>
      </c>
      <c r="Q547" s="24">
        <v>0</v>
      </c>
      <c r="R547" s="24" cm="1">
        <f t="array" ref="R547">_xlfn.IFS(H547=1,1,K547=1,1,L547=1,1,M547=1,1,N547=1,1,P547=1,1,TRUE,0)</f>
        <v>0</v>
      </c>
      <c r="S547" s="35">
        <f>IF(AND(G547=1,R547=1),0,R547)</f>
        <v>0</v>
      </c>
      <c r="T547" s="53" t="s">
        <v>1</v>
      </c>
      <c r="U547" s="34" cm="1">
        <f t="array" ref="U547">_xlfn.IFS(T547="UNLIKELY", 1, T547="POSSIBLE", 1, T547="LIKELY",1, T547="VERY_LIKELY", 1, TRUE, 0)</f>
        <v>1</v>
      </c>
      <c r="V547" s="24" cm="1">
        <f t="array" ref="V547">_xlfn.IFS(T547="POSSIBLE", 1, T547="LIKELY",1, T547="VERY_LIKELY", 1, TRUE, 0)</f>
        <v>0</v>
      </c>
      <c r="W547" s="24" cm="1">
        <f t="array" ref="W547">_xlfn.IFS(T547="LIKELY",1, T547="VERY_LIKELY", 1, TRUE, 0)</f>
        <v>0</v>
      </c>
      <c r="X547" s="35" cm="1">
        <f t="array" ref="X547">_xlfn.IFS(T547="VERY_LIKELY", 1, TRUE, 0)</f>
        <v>0</v>
      </c>
    </row>
    <row r="548" spans="1:24" ht="20" customHeight="1" x14ac:dyDescent="0.2">
      <c r="A548" s="22" t="s">
        <v>873</v>
      </c>
      <c r="B548" s="49" t="str">
        <f>SUBSTITUTE(A548,"/Users/timomiessen/Desktop/imagesdk/nonblackwomen1/","Image_")</f>
        <v>Image_NBW_179.jpg</v>
      </c>
      <c r="C548" s="41" t="s">
        <v>390</v>
      </c>
      <c r="D548" s="23" t="s">
        <v>391</v>
      </c>
      <c r="E548" s="24">
        <v>0</v>
      </c>
      <c r="F548" s="24">
        <v>1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4">
        <v>0</v>
      </c>
      <c r="Q548" s="24">
        <v>0</v>
      </c>
      <c r="R548" s="24" cm="1">
        <f t="array" ref="R548">_xlfn.IFS(H548=1,1,K548=1,1,L548=1,1,M548=1,1,N548=1,1,P548=1,1,TRUE,0)</f>
        <v>0</v>
      </c>
      <c r="S548" s="35">
        <f>IF(AND(G548=1,R548=1),0,R548)</f>
        <v>0</v>
      </c>
      <c r="T548" s="53" t="s">
        <v>2</v>
      </c>
      <c r="U548" s="34" cm="1">
        <f t="array" ref="U548">_xlfn.IFS(T548="UNLIKELY", 1, T548="POSSIBLE", 1, T548="LIKELY",1, T548="VERY_LIKELY", 1, TRUE, 0)</f>
        <v>1</v>
      </c>
      <c r="V548" s="24" cm="1">
        <f t="array" ref="V548">_xlfn.IFS(T548="POSSIBLE", 1, T548="LIKELY",1, T548="VERY_LIKELY", 1, TRUE, 0)</f>
        <v>1</v>
      </c>
      <c r="W548" s="24" cm="1">
        <f t="array" ref="W548">_xlfn.IFS(T548="LIKELY",1, T548="VERY_LIKELY", 1, TRUE, 0)</f>
        <v>0</v>
      </c>
      <c r="X548" s="35" cm="1">
        <f t="array" ref="X548">_xlfn.IFS(T548="VERY_LIKELY", 1, TRUE, 0)</f>
        <v>0</v>
      </c>
    </row>
    <row r="549" spans="1:24" ht="20" customHeight="1" x14ac:dyDescent="0.2">
      <c r="A549" s="22" t="s">
        <v>874</v>
      </c>
      <c r="B549" s="49" t="str">
        <f>SUBSTITUTE(A549,"/Users/timomiessen/Desktop/imagesdk/nonblackwomen1/","Image_")</f>
        <v>Image_NBW_18.jpg</v>
      </c>
      <c r="C549" s="41" t="s">
        <v>390</v>
      </c>
      <c r="D549" s="23" t="s">
        <v>391</v>
      </c>
      <c r="E549" s="24">
        <v>1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4">
        <v>0</v>
      </c>
      <c r="Q549" s="24">
        <v>0</v>
      </c>
      <c r="R549" s="24" cm="1">
        <f t="array" ref="R549">_xlfn.IFS(H549=1,1,K549=1,1,L549=1,1,M549=1,1,N549=1,1,P549=1,1,TRUE,0)</f>
        <v>0</v>
      </c>
      <c r="S549" s="35">
        <f>IF(AND(G549=1,R549=1),0,R549)</f>
        <v>0</v>
      </c>
      <c r="T549" s="53" t="s">
        <v>1</v>
      </c>
      <c r="U549" s="34" cm="1">
        <f t="array" ref="U549">_xlfn.IFS(T549="UNLIKELY", 1, T549="POSSIBLE", 1, T549="LIKELY",1, T549="VERY_LIKELY", 1, TRUE, 0)</f>
        <v>1</v>
      </c>
      <c r="V549" s="24" cm="1">
        <f t="array" ref="V549">_xlfn.IFS(T549="POSSIBLE", 1, T549="LIKELY",1, T549="VERY_LIKELY", 1, TRUE, 0)</f>
        <v>0</v>
      </c>
      <c r="W549" s="24" cm="1">
        <f t="array" ref="W549">_xlfn.IFS(T549="LIKELY",1, T549="VERY_LIKELY", 1, TRUE, 0)</f>
        <v>0</v>
      </c>
      <c r="X549" s="35" cm="1">
        <f t="array" ref="X549">_xlfn.IFS(T549="VERY_LIKELY", 1, TRUE, 0)</f>
        <v>0</v>
      </c>
    </row>
    <row r="550" spans="1:24" ht="20" customHeight="1" x14ac:dyDescent="0.2">
      <c r="A550" s="22" t="s">
        <v>875</v>
      </c>
      <c r="B550" s="49" t="str">
        <f>SUBSTITUTE(A550,"/Users/timomiessen/Desktop/imagesdk/nonblackwomen1/","Image_")</f>
        <v>Image_NBW_180.jpg</v>
      </c>
      <c r="C550" s="41" t="s">
        <v>390</v>
      </c>
      <c r="D550" s="23" t="s">
        <v>391</v>
      </c>
      <c r="E550" s="24">
        <v>0</v>
      </c>
      <c r="F550" s="24">
        <v>1</v>
      </c>
      <c r="G550" s="24">
        <v>0</v>
      </c>
      <c r="H550" s="24">
        <v>0</v>
      </c>
      <c r="I550" s="24">
        <v>0</v>
      </c>
      <c r="J550" s="24">
        <v>0</v>
      </c>
      <c r="K550" s="24">
        <v>0</v>
      </c>
      <c r="L550" s="24">
        <v>0</v>
      </c>
      <c r="M550" s="24">
        <v>0</v>
      </c>
      <c r="N550" s="24">
        <v>0</v>
      </c>
      <c r="O550" s="24">
        <v>0</v>
      </c>
      <c r="P550" s="24">
        <v>0</v>
      </c>
      <c r="Q550" s="24">
        <v>0</v>
      </c>
      <c r="R550" s="24" cm="1">
        <f t="array" ref="R550">_xlfn.IFS(H550=1,1,K550=1,1,L550=1,1,M550=1,1,N550=1,1,P550=1,1,TRUE,0)</f>
        <v>0</v>
      </c>
      <c r="S550" s="35">
        <f>IF(AND(G550=1,R550=1),0,R550)</f>
        <v>0</v>
      </c>
      <c r="T550" s="53" t="s">
        <v>1</v>
      </c>
      <c r="U550" s="34" cm="1">
        <f t="array" ref="U550">_xlfn.IFS(T550="UNLIKELY", 1, T550="POSSIBLE", 1, T550="LIKELY",1, T550="VERY_LIKELY", 1, TRUE, 0)</f>
        <v>1</v>
      </c>
      <c r="V550" s="24" cm="1">
        <f t="array" ref="V550">_xlfn.IFS(T550="POSSIBLE", 1, T550="LIKELY",1, T550="VERY_LIKELY", 1, TRUE, 0)</f>
        <v>0</v>
      </c>
      <c r="W550" s="24" cm="1">
        <f t="array" ref="W550">_xlfn.IFS(T550="LIKELY",1, T550="VERY_LIKELY", 1, TRUE, 0)</f>
        <v>0</v>
      </c>
      <c r="X550" s="35" cm="1">
        <f t="array" ref="X550">_xlfn.IFS(T550="VERY_LIKELY", 1, TRUE, 0)</f>
        <v>0</v>
      </c>
    </row>
    <row r="551" spans="1:24" ht="20" customHeight="1" x14ac:dyDescent="0.2">
      <c r="A551" s="22" t="s">
        <v>876</v>
      </c>
      <c r="B551" s="49" t="str">
        <f>SUBSTITUTE(A551,"/Users/timomiessen/Desktop/imagesdk/nonblackwomen1/","Image_")</f>
        <v>Image_NBW_181.jpg</v>
      </c>
      <c r="C551" s="41" t="s">
        <v>390</v>
      </c>
      <c r="D551" s="23" t="s">
        <v>391</v>
      </c>
      <c r="E551" s="24">
        <v>0</v>
      </c>
      <c r="F551" s="24">
        <v>1</v>
      </c>
      <c r="G551" s="24">
        <v>0</v>
      </c>
      <c r="H551" s="24">
        <v>0</v>
      </c>
      <c r="I551" s="24">
        <v>0</v>
      </c>
      <c r="J551" s="24">
        <v>0</v>
      </c>
      <c r="K551" s="24">
        <v>0</v>
      </c>
      <c r="L551" s="24">
        <v>0</v>
      </c>
      <c r="M551" s="24">
        <v>0</v>
      </c>
      <c r="N551" s="24">
        <v>0</v>
      </c>
      <c r="O551" s="24">
        <v>0</v>
      </c>
      <c r="P551" s="24">
        <v>0</v>
      </c>
      <c r="Q551" s="24">
        <v>0</v>
      </c>
      <c r="R551" s="24" cm="1">
        <f t="array" ref="R551">_xlfn.IFS(H551=1,1,K551=1,1,L551=1,1,M551=1,1,N551=1,1,P551=1,1,TRUE,0)</f>
        <v>0</v>
      </c>
      <c r="S551" s="35">
        <f>IF(AND(G551=1,R551=1),0,R551)</f>
        <v>0</v>
      </c>
      <c r="T551" s="53" t="s">
        <v>2</v>
      </c>
      <c r="U551" s="34" cm="1">
        <f t="array" ref="U551">_xlfn.IFS(T551="UNLIKELY", 1, T551="POSSIBLE", 1, T551="LIKELY",1, T551="VERY_LIKELY", 1, TRUE, 0)</f>
        <v>1</v>
      </c>
      <c r="V551" s="24" cm="1">
        <f t="array" ref="V551">_xlfn.IFS(T551="POSSIBLE", 1, T551="LIKELY",1, T551="VERY_LIKELY", 1, TRUE, 0)</f>
        <v>1</v>
      </c>
      <c r="W551" s="24" cm="1">
        <f t="array" ref="W551">_xlfn.IFS(T551="LIKELY",1, T551="VERY_LIKELY", 1, TRUE, 0)</f>
        <v>0</v>
      </c>
      <c r="X551" s="35" cm="1">
        <f t="array" ref="X551">_xlfn.IFS(T551="VERY_LIKELY", 1, TRUE, 0)</f>
        <v>0</v>
      </c>
    </row>
    <row r="552" spans="1:24" ht="20" customHeight="1" x14ac:dyDescent="0.2">
      <c r="A552" s="22" t="s">
        <v>877</v>
      </c>
      <c r="B552" s="49" t="str">
        <f>SUBSTITUTE(A552,"/Users/timomiessen/Desktop/imagesdk/nonblackwomen1/","Image_")</f>
        <v>Image_NBW_182.jpg</v>
      </c>
      <c r="C552" s="41" t="s">
        <v>390</v>
      </c>
      <c r="D552" s="23" t="s">
        <v>391</v>
      </c>
      <c r="E552" s="24">
        <v>0</v>
      </c>
      <c r="F552" s="24">
        <v>1</v>
      </c>
      <c r="G552" s="24">
        <v>0</v>
      </c>
      <c r="H552" s="24">
        <v>0</v>
      </c>
      <c r="I552" s="24">
        <v>0</v>
      </c>
      <c r="J552" s="24">
        <v>0</v>
      </c>
      <c r="K552" s="24">
        <v>0</v>
      </c>
      <c r="L552" s="24">
        <v>0</v>
      </c>
      <c r="M552" s="24">
        <v>0</v>
      </c>
      <c r="N552" s="24">
        <v>0</v>
      </c>
      <c r="O552" s="24">
        <v>0</v>
      </c>
      <c r="P552" s="24">
        <v>0</v>
      </c>
      <c r="Q552" s="24">
        <v>0</v>
      </c>
      <c r="R552" s="24" cm="1">
        <f t="array" ref="R552">_xlfn.IFS(H552=1,1,K552=1,1,L552=1,1,M552=1,1,N552=1,1,P552=1,1,TRUE,0)</f>
        <v>0</v>
      </c>
      <c r="S552" s="35">
        <f>IF(AND(G552=1,R552=1),0,R552)</f>
        <v>0</v>
      </c>
      <c r="T552" s="53" t="s">
        <v>4</v>
      </c>
      <c r="U552" s="34" cm="1">
        <f t="array" ref="U552">_xlfn.IFS(T552="UNLIKELY", 1, T552="POSSIBLE", 1, T552="LIKELY",1, T552="VERY_LIKELY", 1, TRUE, 0)</f>
        <v>0</v>
      </c>
      <c r="V552" s="24" cm="1">
        <f t="array" ref="V552">_xlfn.IFS(T552="POSSIBLE", 1, T552="LIKELY",1, T552="VERY_LIKELY", 1, TRUE, 0)</f>
        <v>0</v>
      </c>
      <c r="W552" s="24" cm="1">
        <f t="array" ref="W552">_xlfn.IFS(T552="LIKELY",1, T552="VERY_LIKELY", 1, TRUE, 0)</f>
        <v>0</v>
      </c>
      <c r="X552" s="35" cm="1">
        <f t="array" ref="X552">_xlfn.IFS(T552="VERY_LIKELY", 1, TRUE, 0)</f>
        <v>0</v>
      </c>
    </row>
    <row r="553" spans="1:24" ht="20" customHeight="1" x14ac:dyDescent="0.2">
      <c r="A553" s="22" t="s">
        <v>878</v>
      </c>
      <c r="B553" s="49" t="str">
        <f>SUBSTITUTE(A553,"/Users/timomiessen/Desktop/imagesdk/nonblackwomen1/","Image_")</f>
        <v>Image_NBW_183.jpg</v>
      </c>
      <c r="C553" s="41" t="s">
        <v>390</v>
      </c>
      <c r="D553" s="23" t="s">
        <v>391</v>
      </c>
      <c r="E553" s="24">
        <v>0</v>
      </c>
      <c r="F553" s="24">
        <v>1</v>
      </c>
      <c r="G553" s="24">
        <v>0</v>
      </c>
      <c r="H553" s="24">
        <v>0</v>
      </c>
      <c r="I553" s="24">
        <v>0</v>
      </c>
      <c r="J553" s="24">
        <v>0</v>
      </c>
      <c r="K553" s="24">
        <v>0</v>
      </c>
      <c r="L553" s="24">
        <v>0</v>
      </c>
      <c r="M553" s="24">
        <v>0</v>
      </c>
      <c r="N553" s="24">
        <v>0</v>
      </c>
      <c r="O553" s="24">
        <v>0</v>
      </c>
      <c r="P553" s="24">
        <v>0</v>
      </c>
      <c r="Q553" s="24">
        <v>0</v>
      </c>
      <c r="R553" s="24" cm="1">
        <f t="array" ref="R553">_xlfn.IFS(H553=1,1,K553=1,1,L553=1,1,M553=1,1,N553=1,1,P553=1,1,TRUE,0)</f>
        <v>0</v>
      </c>
      <c r="S553" s="35">
        <f>IF(AND(G553=1,R553=1),0,R553)</f>
        <v>0</v>
      </c>
      <c r="T553" s="53" t="s">
        <v>2</v>
      </c>
      <c r="U553" s="34" cm="1">
        <f t="array" ref="U553">_xlfn.IFS(T553="UNLIKELY", 1, T553="POSSIBLE", 1, T553="LIKELY",1, T553="VERY_LIKELY", 1, TRUE, 0)</f>
        <v>1</v>
      </c>
      <c r="V553" s="24" cm="1">
        <f t="array" ref="V553">_xlfn.IFS(T553="POSSIBLE", 1, T553="LIKELY",1, T553="VERY_LIKELY", 1, TRUE, 0)</f>
        <v>1</v>
      </c>
      <c r="W553" s="24" cm="1">
        <f t="array" ref="W553">_xlfn.IFS(T553="LIKELY",1, T553="VERY_LIKELY", 1, TRUE, 0)</f>
        <v>0</v>
      </c>
      <c r="X553" s="35" cm="1">
        <f t="array" ref="X553">_xlfn.IFS(T553="VERY_LIKELY", 1, TRUE, 0)</f>
        <v>0</v>
      </c>
    </row>
    <row r="554" spans="1:24" ht="20" customHeight="1" x14ac:dyDescent="0.2">
      <c r="A554" s="22" t="s">
        <v>879</v>
      </c>
      <c r="B554" s="49" t="str">
        <f>SUBSTITUTE(A554,"/Users/timomiessen/Desktop/imagesdk/nonblackwomen1/","Image_")</f>
        <v>Image_NBW_184.jpg</v>
      </c>
      <c r="C554" s="41" t="s">
        <v>390</v>
      </c>
      <c r="D554" s="23" t="s">
        <v>391</v>
      </c>
      <c r="E554" s="24">
        <v>0</v>
      </c>
      <c r="F554" s="24">
        <v>1</v>
      </c>
      <c r="G554" s="24">
        <v>0</v>
      </c>
      <c r="H554" s="24">
        <v>0</v>
      </c>
      <c r="I554" s="24">
        <v>0</v>
      </c>
      <c r="J554" s="24">
        <v>0</v>
      </c>
      <c r="K554" s="24">
        <v>0</v>
      </c>
      <c r="L554" s="24">
        <v>0</v>
      </c>
      <c r="M554" s="24">
        <v>0</v>
      </c>
      <c r="N554" s="24">
        <v>0</v>
      </c>
      <c r="O554" s="24">
        <v>0</v>
      </c>
      <c r="P554" s="24">
        <v>0</v>
      </c>
      <c r="Q554" s="24">
        <v>0</v>
      </c>
      <c r="R554" s="24" cm="1">
        <f t="array" ref="R554">_xlfn.IFS(H554=1,1,K554=1,1,L554=1,1,M554=1,1,N554=1,1,P554=1,1,TRUE,0)</f>
        <v>0</v>
      </c>
      <c r="S554" s="35">
        <f>IF(AND(G554=1,R554=1),0,R554)</f>
        <v>0</v>
      </c>
      <c r="T554" s="53" t="s">
        <v>4</v>
      </c>
      <c r="U554" s="34" cm="1">
        <f t="array" ref="U554">_xlfn.IFS(T554="UNLIKELY", 1, T554="POSSIBLE", 1, T554="LIKELY",1, T554="VERY_LIKELY", 1, TRUE, 0)</f>
        <v>0</v>
      </c>
      <c r="V554" s="24" cm="1">
        <f t="array" ref="V554">_xlfn.IFS(T554="POSSIBLE", 1, T554="LIKELY",1, T554="VERY_LIKELY", 1, TRUE, 0)</f>
        <v>0</v>
      </c>
      <c r="W554" s="24" cm="1">
        <f t="array" ref="W554">_xlfn.IFS(T554="LIKELY",1, T554="VERY_LIKELY", 1, TRUE, 0)</f>
        <v>0</v>
      </c>
      <c r="X554" s="35" cm="1">
        <f t="array" ref="X554">_xlfn.IFS(T554="VERY_LIKELY", 1, TRUE, 0)</f>
        <v>0</v>
      </c>
    </row>
    <row r="555" spans="1:24" ht="20" customHeight="1" x14ac:dyDescent="0.2">
      <c r="A555" s="22" t="s">
        <v>880</v>
      </c>
      <c r="B555" s="49" t="str">
        <f>SUBSTITUTE(A555,"/Users/timomiessen/Desktop/imagesdk/nonblackwomen1/","Image_")</f>
        <v>Image_NBW_185.jpg</v>
      </c>
      <c r="C555" s="41" t="s">
        <v>390</v>
      </c>
      <c r="D555" s="23" t="s">
        <v>391</v>
      </c>
      <c r="E555" s="24">
        <v>0</v>
      </c>
      <c r="F555" s="24">
        <v>1</v>
      </c>
      <c r="G555" s="24">
        <v>0</v>
      </c>
      <c r="H555" s="24">
        <v>0</v>
      </c>
      <c r="I555" s="24">
        <v>0</v>
      </c>
      <c r="J555" s="24">
        <v>0</v>
      </c>
      <c r="K555" s="24">
        <v>0</v>
      </c>
      <c r="L555" s="24">
        <v>0</v>
      </c>
      <c r="M555" s="24">
        <v>0</v>
      </c>
      <c r="N555" s="24">
        <v>0</v>
      </c>
      <c r="O555" s="24">
        <v>0</v>
      </c>
      <c r="P555" s="24">
        <v>0</v>
      </c>
      <c r="Q555" s="24">
        <v>0</v>
      </c>
      <c r="R555" s="24" cm="1">
        <f t="array" ref="R555">_xlfn.IFS(H555=1,1,K555=1,1,L555=1,1,M555=1,1,N555=1,1,P555=1,1,TRUE,0)</f>
        <v>0</v>
      </c>
      <c r="S555" s="35">
        <f>IF(AND(G555=1,R555=1),0,R555)</f>
        <v>0</v>
      </c>
      <c r="T555" s="53" t="s">
        <v>1</v>
      </c>
      <c r="U555" s="34" cm="1">
        <f t="array" ref="U555">_xlfn.IFS(T555="UNLIKELY", 1, T555="POSSIBLE", 1, T555="LIKELY",1, T555="VERY_LIKELY", 1, TRUE, 0)</f>
        <v>1</v>
      </c>
      <c r="V555" s="24" cm="1">
        <f t="array" ref="V555">_xlfn.IFS(T555="POSSIBLE", 1, T555="LIKELY",1, T555="VERY_LIKELY", 1, TRUE, 0)</f>
        <v>0</v>
      </c>
      <c r="W555" s="24" cm="1">
        <f t="array" ref="W555">_xlfn.IFS(T555="LIKELY",1, T555="VERY_LIKELY", 1, TRUE, 0)</f>
        <v>0</v>
      </c>
      <c r="X555" s="35" cm="1">
        <f t="array" ref="X555">_xlfn.IFS(T555="VERY_LIKELY", 1, TRUE, 0)</f>
        <v>0</v>
      </c>
    </row>
    <row r="556" spans="1:24" ht="20" customHeight="1" x14ac:dyDescent="0.2">
      <c r="A556" s="22" t="s">
        <v>881</v>
      </c>
      <c r="B556" s="49" t="str">
        <f>SUBSTITUTE(A556,"/Users/timomiessen/Desktop/imagesdk/nonblackwomen1/","Image_")</f>
        <v>Image_NBW_186.jpg</v>
      </c>
      <c r="C556" s="41" t="s">
        <v>390</v>
      </c>
      <c r="D556" s="23" t="s">
        <v>391</v>
      </c>
      <c r="E556" s="24">
        <v>0</v>
      </c>
      <c r="F556" s="24">
        <v>1</v>
      </c>
      <c r="G556" s="24">
        <v>0</v>
      </c>
      <c r="H556" s="24">
        <v>0</v>
      </c>
      <c r="I556" s="24">
        <v>0</v>
      </c>
      <c r="J556" s="24">
        <v>0</v>
      </c>
      <c r="K556" s="24">
        <v>0</v>
      </c>
      <c r="L556" s="24">
        <v>0</v>
      </c>
      <c r="M556" s="24">
        <v>0</v>
      </c>
      <c r="N556" s="24">
        <v>0</v>
      </c>
      <c r="O556" s="24">
        <v>0</v>
      </c>
      <c r="P556" s="24">
        <v>0</v>
      </c>
      <c r="Q556" s="24">
        <v>0</v>
      </c>
      <c r="R556" s="24" cm="1">
        <f t="array" ref="R556">_xlfn.IFS(H556=1,1,K556=1,1,L556=1,1,M556=1,1,N556=1,1,P556=1,1,TRUE,0)</f>
        <v>0</v>
      </c>
      <c r="S556" s="35">
        <f>IF(AND(G556=1,R556=1),0,R556)</f>
        <v>0</v>
      </c>
      <c r="T556" s="53" t="s">
        <v>1</v>
      </c>
      <c r="U556" s="34" cm="1">
        <f t="array" ref="U556">_xlfn.IFS(T556="UNLIKELY", 1, T556="POSSIBLE", 1, T556="LIKELY",1, T556="VERY_LIKELY", 1, TRUE, 0)</f>
        <v>1</v>
      </c>
      <c r="V556" s="24" cm="1">
        <f t="array" ref="V556">_xlfn.IFS(T556="POSSIBLE", 1, T556="LIKELY",1, T556="VERY_LIKELY", 1, TRUE, 0)</f>
        <v>0</v>
      </c>
      <c r="W556" s="24" cm="1">
        <f t="array" ref="W556">_xlfn.IFS(T556="LIKELY",1, T556="VERY_LIKELY", 1, TRUE, 0)</f>
        <v>0</v>
      </c>
      <c r="X556" s="35" cm="1">
        <f t="array" ref="X556">_xlfn.IFS(T556="VERY_LIKELY", 1, TRUE, 0)</f>
        <v>0</v>
      </c>
    </row>
    <row r="557" spans="1:24" ht="20" customHeight="1" x14ac:dyDescent="0.2">
      <c r="A557" s="22" t="s">
        <v>882</v>
      </c>
      <c r="B557" s="49" t="str">
        <f>SUBSTITUTE(A557,"/Users/timomiessen/Desktop/imagesdk/nonblackwomen1/","Image_")</f>
        <v>Image_NBW_187.jpg</v>
      </c>
      <c r="C557" s="41" t="s">
        <v>390</v>
      </c>
      <c r="D557" s="23" t="s">
        <v>391</v>
      </c>
      <c r="E557" s="24">
        <v>0</v>
      </c>
      <c r="F557" s="24">
        <v>1</v>
      </c>
      <c r="G557" s="24">
        <v>0</v>
      </c>
      <c r="H557" s="24">
        <v>0</v>
      </c>
      <c r="I557" s="24">
        <v>0</v>
      </c>
      <c r="J557" s="24">
        <v>0</v>
      </c>
      <c r="K557" s="24">
        <v>0</v>
      </c>
      <c r="L557" s="24">
        <v>0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 cm="1">
        <f t="array" ref="R557">_xlfn.IFS(H557=1,1,K557=1,1,L557=1,1,M557=1,1,N557=1,1,P557=1,1,TRUE,0)</f>
        <v>0</v>
      </c>
      <c r="S557" s="35">
        <f>IF(AND(G557=1,R557=1),0,R557)</f>
        <v>0</v>
      </c>
      <c r="T557" s="53" t="s">
        <v>1</v>
      </c>
      <c r="U557" s="34" cm="1">
        <f t="array" ref="U557">_xlfn.IFS(T557="UNLIKELY", 1, T557="POSSIBLE", 1, T557="LIKELY",1, T557="VERY_LIKELY", 1, TRUE, 0)</f>
        <v>1</v>
      </c>
      <c r="V557" s="24" cm="1">
        <f t="array" ref="V557">_xlfn.IFS(T557="POSSIBLE", 1, T557="LIKELY",1, T557="VERY_LIKELY", 1, TRUE, 0)</f>
        <v>0</v>
      </c>
      <c r="W557" s="24" cm="1">
        <f t="array" ref="W557">_xlfn.IFS(T557="LIKELY",1, T557="VERY_LIKELY", 1, TRUE, 0)</f>
        <v>0</v>
      </c>
      <c r="X557" s="35" cm="1">
        <f t="array" ref="X557">_xlfn.IFS(T557="VERY_LIKELY", 1, TRUE, 0)</f>
        <v>0</v>
      </c>
    </row>
    <row r="558" spans="1:24" ht="20" customHeight="1" x14ac:dyDescent="0.2">
      <c r="A558" s="22" t="s">
        <v>883</v>
      </c>
      <c r="B558" s="49" t="str">
        <f>SUBSTITUTE(A558,"/Users/timomiessen/Desktop/imagesdk/nonblackwomen1/","Image_")</f>
        <v>Image_NBW_188.jpg</v>
      </c>
      <c r="C558" s="41" t="s">
        <v>390</v>
      </c>
      <c r="D558" s="23" t="s">
        <v>391</v>
      </c>
      <c r="E558" s="24">
        <v>0</v>
      </c>
      <c r="F558" s="24">
        <v>1</v>
      </c>
      <c r="G558" s="24">
        <v>0</v>
      </c>
      <c r="H558" s="24">
        <v>0</v>
      </c>
      <c r="I558" s="24">
        <v>0</v>
      </c>
      <c r="J558" s="24">
        <v>0</v>
      </c>
      <c r="K558" s="24">
        <v>0</v>
      </c>
      <c r="L558" s="24">
        <v>0</v>
      </c>
      <c r="M558" s="24">
        <v>0</v>
      </c>
      <c r="N558" s="24">
        <v>0</v>
      </c>
      <c r="O558" s="24">
        <v>0</v>
      </c>
      <c r="P558" s="24">
        <v>0</v>
      </c>
      <c r="Q558" s="24">
        <v>0</v>
      </c>
      <c r="R558" s="24" cm="1">
        <f t="array" ref="R558">_xlfn.IFS(H558=1,1,K558=1,1,L558=1,1,M558=1,1,N558=1,1,P558=1,1,TRUE,0)</f>
        <v>0</v>
      </c>
      <c r="S558" s="35">
        <f>IF(AND(G558=1,R558=1),0,R558)</f>
        <v>0</v>
      </c>
      <c r="T558" s="53" t="s">
        <v>1</v>
      </c>
      <c r="U558" s="34" cm="1">
        <f t="array" ref="U558">_xlfn.IFS(T558="UNLIKELY", 1, T558="POSSIBLE", 1, T558="LIKELY",1, T558="VERY_LIKELY", 1, TRUE, 0)</f>
        <v>1</v>
      </c>
      <c r="V558" s="24" cm="1">
        <f t="array" ref="V558">_xlfn.IFS(T558="POSSIBLE", 1, T558="LIKELY",1, T558="VERY_LIKELY", 1, TRUE, 0)</f>
        <v>0</v>
      </c>
      <c r="W558" s="24" cm="1">
        <f t="array" ref="W558">_xlfn.IFS(T558="LIKELY",1, T558="VERY_LIKELY", 1, TRUE, 0)</f>
        <v>0</v>
      </c>
      <c r="X558" s="35" cm="1">
        <f t="array" ref="X558">_xlfn.IFS(T558="VERY_LIKELY", 1, TRUE, 0)</f>
        <v>0</v>
      </c>
    </row>
    <row r="559" spans="1:24" ht="20" customHeight="1" x14ac:dyDescent="0.2">
      <c r="A559" s="22" t="s">
        <v>884</v>
      </c>
      <c r="B559" s="49" t="str">
        <f>SUBSTITUTE(A559,"/Users/timomiessen/Desktop/imagesdk/nonblackwomen1/","Image_")</f>
        <v>Image_NBW_189.jpg</v>
      </c>
      <c r="C559" s="41" t="s">
        <v>390</v>
      </c>
      <c r="D559" s="23" t="s">
        <v>391</v>
      </c>
      <c r="E559" s="24">
        <v>0</v>
      </c>
      <c r="F559" s="24">
        <v>1</v>
      </c>
      <c r="G559" s="24">
        <v>0</v>
      </c>
      <c r="H559" s="24">
        <v>0</v>
      </c>
      <c r="I559" s="24">
        <v>0</v>
      </c>
      <c r="J559" s="24">
        <v>0</v>
      </c>
      <c r="K559" s="24">
        <v>0</v>
      </c>
      <c r="L559" s="24">
        <v>0</v>
      </c>
      <c r="M559" s="24">
        <v>0</v>
      </c>
      <c r="N559" s="24">
        <v>0</v>
      </c>
      <c r="O559" s="24">
        <v>0</v>
      </c>
      <c r="P559" s="24">
        <v>0</v>
      </c>
      <c r="Q559" s="24">
        <v>0</v>
      </c>
      <c r="R559" s="24" cm="1">
        <f t="array" ref="R559">_xlfn.IFS(H559=1,1,K559=1,1,L559=1,1,M559=1,1,N559=1,1,P559=1,1,TRUE,0)</f>
        <v>0</v>
      </c>
      <c r="S559" s="35">
        <f>IF(AND(G559=1,R559=1),0,R559)</f>
        <v>0</v>
      </c>
      <c r="T559" s="53" t="s">
        <v>4</v>
      </c>
      <c r="U559" s="34" cm="1">
        <f t="array" ref="U559">_xlfn.IFS(T559="UNLIKELY", 1, T559="POSSIBLE", 1, T559="LIKELY",1, T559="VERY_LIKELY", 1, TRUE, 0)</f>
        <v>0</v>
      </c>
      <c r="V559" s="24" cm="1">
        <f t="array" ref="V559">_xlfn.IFS(T559="POSSIBLE", 1, T559="LIKELY",1, T559="VERY_LIKELY", 1, TRUE, 0)</f>
        <v>0</v>
      </c>
      <c r="W559" s="24" cm="1">
        <f t="array" ref="W559">_xlfn.IFS(T559="LIKELY",1, T559="VERY_LIKELY", 1, TRUE, 0)</f>
        <v>0</v>
      </c>
      <c r="X559" s="35" cm="1">
        <f t="array" ref="X559">_xlfn.IFS(T559="VERY_LIKELY", 1, TRUE, 0)</f>
        <v>0</v>
      </c>
    </row>
    <row r="560" spans="1:24" ht="20" customHeight="1" x14ac:dyDescent="0.2">
      <c r="A560" s="22" t="s">
        <v>885</v>
      </c>
      <c r="B560" s="49" t="str">
        <f>SUBSTITUTE(A560,"/Users/timomiessen/Desktop/imagesdk/nonblackwomen1/","Image_")</f>
        <v>Image_NBW_19.jpg</v>
      </c>
      <c r="C560" s="41" t="s">
        <v>390</v>
      </c>
      <c r="D560" s="23" t="s">
        <v>391</v>
      </c>
      <c r="E560" s="24">
        <v>1</v>
      </c>
      <c r="F560" s="24">
        <v>0</v>
      </c>
      <c r="G560" s="24">
        <v>0</v>
      </c>
      <c r="H560" s="24">
        <v>0</v>
      </c>
      <c r="I560" s="24">
        <v>0</v>
      </c>
      <c r="J560" s="24">
        <v>0</v>
      </c>
      <c r="K560" s="24">
        <v>0</v>
      </c>
      <c r="L560" s="24">
        <v>0</v>
      </c>
      <c r="M560" s="24">
        <v>0</v>
      </c>
      <c r="N560" s="24">
        <v>0</v>
      </c>
      <c r="O560" s="24">
        <v>0</v>
      </c>
      <c r="P560" s="24">
        <v>0</v>
      </c>
      <c r="Q560" s="24">
        <v>0</v>
      </c>
      <c r="R560" s="24" cm="1">
        <f t="array" ref="R560">_xlfn.IFS(H560=1,1,K560=1,1,L560=1,1,M560=1,1,N560=1,1,P560=1,1,TRUE,0)</f>
        <v>0</v>
      </c>
      <c r="S560" s="35">
        <f>IF(AND(G560=1,R560=1),0,R560)</f>
        <v>0</v>
      </c>
      <c r="T560" s="53" t="s">
        <v>4</v>
      </c>
      <c r="U560" s="34" cm="1">
        <f t="array" ref="U560">_xlfn.IFS(T560="UNLIKELY", 1, T560="POSSIBLE", 1, T560="LIKELY",1, T560="VERY_LIKELY", 1, TRUE, 0)</f>
        <v>0</v>
      </c>
      <c r="V560" s="24" cm="1">
        <f t="array" ref="V560">_xlfn.IFS(T560="POSSIBLE", 1, T560="LIKELY",1, T560="VERY_LIKELY", 1, TRUE, 0)</f>
        <v>0</v>
      </c>
      <c r="W560" s="24" cm="1">
        <f t="array" ref="W560">_xlfn.IFS(T560="LIKELY",1, T560="VERY_LIKELY", 1, TRUE, 0)</f>
        <v>0</v>
      </c>
      <c r="X560" s="35" cm="1">
        <f t="array" ref="X560">_xlfn.IFS(T560="VERY_LIKELY", 1, TRUE, 0)</f>
        <v>0</v>
      </c>
    </row>
    <row r="561" spans="1:24" ht="20" customHeight="1" x14ac:dyDescent="0.2">
      <c r="A561" s="22" t="s">
        <v>886</v>
      </c>
      <c r="B561" s="49" t="str">
        <f>SUBSTITUTE(A561,"/Users/timomiessen/Desktop/imagesdk/nonblackwomen1/","Image_")</f>
        <v>Image_NBW_190.jpg</v>
      </c>
      <c r="C561" s="41" t="s">
        <v>390</v>
      </c>
      <c r="D561" s="23" t="s">
        <v>391</v>
      </c>
      <c r="E561" s="24">
        <v>0</v>
      </c>
      <c r="F561" s="24">
        <v>1</v>
      </c>
      <c r="G561" s="24">
        <v>0</v>
      </c>
      <c r="H561" s="24">
        <v>0</v>
      </c>
      <c r="I561" s="24">
        <v>0</v>
      </c>
      <c r="J561" s="24">
        <v>0</v>
      </c>
      <c r="K561" s="24">
        <v>0</v>
      </c>
      <c r="L561" s="24">
        <v>0</v>
      </c>
      <c r="M561" s="24">
        <v>0</v>
      </c>
      <c r="N561" s="24">
        <v>0</v>
      </c>
      <c r="O561" s="24">
        <v>0</v>
      </c>
      <c r="P561" s="24">
        <v>0</v>
      </c>
      <c r="Q561" s="24">
        <v>0</v>
      </c>
      <c r="R561" s="24" cm="1">
        <f t="array" ref="R561">_xlfn.IFS(H561=1,1,K561=1,1,L561=1,1,M561=1,1,N561=1,1,P561=1,1,TRUE,0)</f>
        <v>0</v>
      </c>
      <c r="S561" s="35">
        <f>IF(AND(G561=1,R561=1),0,R561)</f>
        <v>0</v>
      </c>
      <c r="T561" s="53" t="s">
        <v>1</v>
      </c>
      <c r="U561" s="34" cm="1">
        <f t="array" ref="U561">_xlfn.IFS(T561="UNLIKELY", 1, T561="POSSIBLE", 1, T561="LIKELY",1, T561="VERY_LIKELY", 1, TRUE, 0)</f>
        <v>1</v>
      </c>
      <c r="V561" s="24" cm="1">
        <f t="array" ref="V561">_xlfn.IFS(T561="POSSIBLE", 1, T561="LIKELY",1, T561="VERY_LIKELY", 1, TRUE, 0)</f>
        <v>0</v>
      </c>
      <c r="W561" s="24" cm="1">
        <f t="array" ref="W561">_xlfn.IFS(T561="LIKELY",1, T561="VERY_LIKELY", 1, TRUE, 0)</f>
        <v>0</v>
      </c>
      <c r="X561" s="35" cm="1">
        <f t="array" ref="X561">_xlfn.IFS(T561="VERY_LIKELY", 1, TRUE, 0)</f>
        <v>0</v>
      </c>
    </row>
    <row r="562" spans="1:24" ht="20" customHeight="1" x14ac:dyDescent="0.2">
      <c r="A562" s="22" t="s">
        <v>887</v>
      </c>
      <c r="B562" s="49" t="str">
        <f>SUBSTITUTE(A562,"/Users/timomiessen/Desktop/imagesdk/nonblackwomen1/","Image_")</f>
        <v>Image_NBW_191.jpg</v>
      </c>
      <c r="C562" s="41" t="s">
        <v>390</v>
      </c>
      <c r="D562" s="23" t="s">
        <v>391</v>
      </c>
      <c r="E562" s="24">
        <v>0</v>
      </c>
      <c r="F562" s="24">
        <v>1</v>
      </c>
      <c r="G562" s="24">
        <v>0</v>
      </c>
      <c r="H562" s="24">
        <v>0</v>
      </c>
      <c r="I562" s="24">
        <v>0</v>
      </c>
      <c r="J562" s="24">
        <v>0</v>
      </c>
      <c r="K562" s="24">
        <v>0</v>
      </c>
      <c r="L562" s="24">
        <v>0</v>
      </c>
      <c r="M562" s="24">
        <v>0</v>
      </c>
      <c r="N562" s="24">
        <v>0</v>
      </c>
      <c r="O562" s="24">
        <v>0</v>
      </c>
      <c r="P562" s="24">
        <v>0</v>
      </c>
      <c r="Q562" s="24">
        <v>0</v>
      </c>
      <c r="R562" s="24" cm="1">
        <f t="array" ref="R562">_xlfn.IFS(H562=1,1,K562=1,1,L562=1,1,M562=1,1,N562=1,1,P562=1,1,TRUE,0)</f>
        <v>0</v>
      </c>
      <c r="S562" s="35">
        <f>IF(AND(G562=1,R562=1),0,R562)</f>
        <v>0</v>
      </c>
      <c r="T562" s="53" t="s">
        <v>1</v>
      </c>
      <c r="U562" s="34" cm="1">
        <f t="array" ref="U562">_xlfn.IFS(T562="UNLIKELY", 1, T562="POSSIBLE", 1, T562="LIKELY",1, T562="VERY_LIKELY", 1, TRUE, 0)</f>
        <v>1</v>
      </c>
      <c r="V562" s="24" cm="1">
        <f t="array" ref="V562">_xlfn.IFS(T562="POSSIBLE", 1, T562="LIKELY",1, T562="VERY_LIKELY", 1, TRUE, 0)</f>
        <v>0</v>
      </c>
      <c r="W562" s="24" cm="1">
        <f t="array" ref="W562">_xlfn.IFS(T562="LIKELY",1, T562="VERY_LIKELY", 1, TRUE, 0)</f>
        <v>0</v>
      </c>
      <c r="X562" s="35" cm="1">
        <f t="array" ref="X562">_xlfn.IFS(T562="VERY_LIKELY", 1, TRUE, 0)</f>
        <v>0</v>
      </c>
    </row>
    <row r="563" spans="1:24" ht="20" customHeight="1" x14ac:dyDescent="0.2">
      <c r="A563" s="22" t="s">
        <v>888</v>
      </c>
      <c r="B563" s="49" t="str">
        <f>SUBSTITUTE(A563,"/Users/timomiessen/Desktop/imagesdk/nonblackwomen1/","Image_")</f>
        <v>Image_NBW_192.jpg</v>
      </c>
      <c r="C563" s="41" t="s">
        <v>390</v>
      </c>
      <c r="D563" s="23" t="s">
        <v>391</v>
      </c>
      <c r="E563" s="24">
        <v>0</v>
      </c>
      <c r="F563" s="24">
        <v>1</v>
      </c>
      <c r="G563" s="24">
        <v>0</v>
      </c>
      <c r="H563" s="24">
        <v>0</v>
      </c>
      <c r="I563" s="24">
        <v>0</v>
      </c>
      <c r="J563" s="24">
        <v>0</v>
      </c>
      <c r="K563" s="24">
        <v>0</v>
      </c>
      <c r="L563" s="24">
        <v>0</v>
      </c>
      <c r="M563" s="24">
        <v>0</v>
      </c>
      <c r="N563" s="24">
        <v>0</v>
      </c>
      <c r="O563" s="24">
        <v>0</v>
      </c>
      <c r="P563" s="24">
        <v>0</v>
      </c>
      <c r="Q563" s="24">
        <v>0</v>
      </c>
      <c r="R563" s="24" cm="1">
        <f t="array" ref="R563">_xlfn.IFS(H563=1,1,K563=1,1,L563=1,1,M563=1,1,N563=1,1,P563=1,1,TRUE,0)</f>
        <v>0</v>
      </c>
      <c r="S563" s="35">
        <f>IF(AND(G563=1,R563=1),0,R563)</f>
        <v>0</v>
      </c>
      <c r="T563" s="53" t="s">
        <v>12</v>
      </c>
      <c r="U563" s="34" cm="1">
        <f t="array" ref="U563">_xlfn.IFS(T563="UNLIKELY", 1, T563="POSSIBLE", 1, T563="LIKELY",1, T563="VERY_LIKELY", 1, TRUE, 0)</f>
        <v>1</v>
      </c>
      <c r="V563" s="24" cm="1">
        <f t="array" ref="V563">_xlfn.IFS(T563="POSSIBLE", 1, T563="LIKELY",1, T563="VERY_LIKELY", 1, TRUE, 0)</f>
        <v>1</v>
      </c>
      <c r="W563" s="24" cm="1">
        <f t="array" ref="W563">_xlfn.IFS(T563="LIKELY",1, T563="VERY_LIKELY", 1, TRUE, 0)</f>
        <v>1</v>
      </c>
      <c r="X563" s="35" cm="1">
        <f t="array" ref="X563">_xlfn.IFS(T563="VERY_LIKELY", 1, TRUE, 0)</f>
        <v>0</v>
      </c>
    </row>
    <row r="564" spans="1:24" ht="20" customHeight="1" x14ac:dyDescent="0.2">
      <c r="A564" s="22" t="s">
        <v>889</v>
      </c>
      <c r="B564" s="49" t="str">
        <f>SUBSTITUTE(A564,"/Users/timomiessen/Desktop/imagesdk/nonblackwomen1/","Image_")</f>
        <v>Image_NBW_193.jpg</v>
      </c>
      <c r="C564" s="41" t="s">
        <v>390</v>
      </c>
      <c r="D564" s="23" t="s">
        <v>391</v>
      </c>
      <c r="E564" s="24">
        <v>0</v>
      </c>
      <c r="F564" s="24">
        <v>1</v>
      </c>
      <c r="G564" s="24">
        <v>0</v>
      </c>
      <c r="H564" s="24">
        <v>0</v>
      </c>
      <c r="I564" s="24">
        <v>0</v>
      </c>
      <c r="J564" s="24">
        <v>0</v>
      </c>
      <c r="K564" s="24">
        <v>0</v>
      </c>
      <c r="L564" s="24">
        <v>0</v>
      </c>
      <c r="M564" s="24">
        <v>0</v>
      </c>
      <c r="N564" s="24">
        <v>0</v>
      </c>
      <c r="O564" s="24">
        <v>0</v>
      </c>
      <c r="P564" s="24">
        <v>0</v>
      </c>
      <c r="Q564" s="24">
        <v>0</v>
      </c>
      <c r="R564" s="24" cm="1">
        <f t="array" ref="R564">_xlfn.IFS(H564=1,1,K564=1,1,L564=1,1,M564=1,1,N564=1,1,P564=1,1,TRUE,0)</f>
        <v>0</v>
      </c>
      <c r="S564" s="35">
        <f>IF(AND(G564=1,R564=1),0,R564)</f>
        <v>0</v>
      </c>
      <c r="T564" s="53" t="s">
        <v>1</v>
      </c>
      <c r="U564" s="34" cm="1">
        <f t="array" ref="U564">_xlfn.IFS(T564="UNLIKELY", 1, T564="POSSIBLE", 1, T564="LIKELY",1, T564="VERY_LIKELY", 1, TRUE, 0)</f>
        <v>1</v>
      </c>
      <c r="V564" s="24" cm="1">
        <f t="array" ref="V564">_xlfn.IFS(T564="POSSIBLE", 1, T564="LIKELY",1, T564="VERY_LIKELY", 1, TRUE, 0)</f>
        <v>0</v>
      </c>
      <c r="W564" s="24" cm="1">
        <f t="array" ref="W564">_xlfn.IFS(T564="LIKELY",1, T564="VERY_LIKELY", 1, TRUE, 0)</f>
        <v>0</v>
      </c>
      <c r="X564" s="35" cm="1">
        <f t="array" ref="X564">_xlfn.IFS(T564="VERY_LIKELY", 1, TRUE, 0)</f>
        <v>0</v>
      </c>
    </row>
    <row r="565" spans="1:24" ht="20" customHeight="1" x14ac:dyDescent="0.2">
      <c r="A565" s="22" t="s">
        <v>890</v>
      </c>
      <c r="B565" s="49" t="str">
        <f>SUBSTITUTE(A565,"/Users/timomiessen/Desktop/imagesdk/nonblackwomen1/","Image_")</f>
        <v>Image_NBW_194.jpg</v>
      </c>
      <c r="C565" s="41" t="s">
        <v>390</v>
      </c>
      <c r="D565" s="23" t="s">
        <v>391</v>
      </c>
      <c r="E565" s="24">
        <v>0</v>
      </c>
      <c r="F565" s="24">
        <v>1</v>
      </c>
      <c r="G565" s="24">
        <v>0</v>
      </c>
      <c r="H565" s="24">
        <v>0</v>
      </c>
      <c r="I565" s="24">
        <v>0</v>
      </c>
      <c r="J565" s="24">
        <v>0</v>
      </c>
      <c r="K565" s="24">
        <v>0</v>
      </c>
      <c r="L565" s="24">
        <v>0</v>
      </c>
      <c r="M565" s="24">
        <v>0</v>
      </c>
      <c r="N565" s="24">
        <v>0</v>
      </c>
      <c r="O565" s="24">
        <v>0</v>
      </c>
      <c r="P565" s="24">
        <v>0</v>
      </c>
      <c r="Q565" s="24">
        <v>0</v>
      </c>
      <c r="R565" s="24" cm="1">
        <f t="array" ref="R565">_xlfn.IFS(H565=1,1,K565=1,1,L565=1,1,M565=1,1,N565=1,1,P565=1,1,TRUE,0)</f>
        <v>0</v>
      </c>
      <c r="S565" s="35">
        <f>IF(AND(G565=1,R565=1),0,R565)</f>
        <v>0</v>
      </c>
      <c r="T565" s="53" t="s">
        <v>4</v>
      </c>
      <c r="U565" s="34" cm="1">
        <f t="array" ref="U565">_xlfn.IFS(T565="UNLIKELY", 1, T565="POSSIBLE", 1, T565="LIKELY",1, T565="VERY_LIKELY", 1, TRUE, 0)</f>
        <v>0</v>
      </c>
      <c r="V565" s="24" cm="1">
        <f t="array" ref="V565">_xlfn.IFS(T565="POSSIBLE", 1, T565="LIKELY",1, T565="VERY_LIKELY", 1, TRUE, 0)</f>
        <v>0</v>
      </c>
      <c r="W565" s="24" cm="1">
        <f t="array" ref="W565">_xlfn.IFS(T565="LIKELY",1, T565="VERY_LIKELY", 1, TRUE, 0)</f>
        <v>0</v>
      </c>
      <c r="X565" s="35" cm="1">
        <f t="array" ref="X565">_xlfn.IFS(T565="VERY_LIKELY", 1, TRUE, 0)</f>
        <v>0</v>
      </c>
    </row>
    <row r="566" spans="1:24" ht="20" customHeight="1" x14ac:dyDescent="0.2">
      <c r="A566" s="22" t="s">
        <v>891</v>
      </c>
      <c r="B566" s="49" t="str">
        <f>SUBSTITUTE(A566,"/Users/timomiessen/Desktop/imagesdk/nonblackwomen1/","Image_")</f>
        <v>Image_NBW_195.jpg</v>
      </c>
      <c r="C566" s="41" t="s">
        <v>390</v>
      </c>
      <c r="D566" s="23" t="s">
        <v>391</v>
      </c>
      <c r="E566" s="24">
        <v>0</v>
      </c>
      <c r="F566" s="24">
        <v>1</v>
      </c>
      <c r="G566" s="24">
        <v>0</v>
      </c>
      <c r="H566" s="24">
        <v>0</v>
      </c>
      <c r="I566" s="24">
        <v>0</v>
      </c>
      <c r="J566" s="24">
        <v>0</v>
      </c>
      <c r="K566" s="24">
        <v>0</v>
      </c>
      <c r="L566" s="24">
        <v>0</v>
      </c>
      <c r="M566" s="24">
        <v>0</v>
      </c>
      <c r="N566" s="24">
        <v>0</v>
      </c>
      <c r="O566" s="24">
        <v>0</v>
      </c>
      <c r="P566" s="24">
        <v>0</v>
      </c>
      <c r="Q566" s="24">
        <v>0</v>
      </c>
      <c r="R566" s="24" cm="1">
        <f t="array" ref="R566">_xlfn.IFS(H566=1,1,K566=1,1,L566=1,1,M566=1,1,N566=1,1,P566=1,1,TRUE,0)</f>
        <v>0</v>
      </c>
      <c r="S566" s="35">
        <f>IF(AND(G566=1,R566=1),0,R566)</f>
        <v>0</v>
      </c>
      <c r="T566" s="53" t="s">
        <v>1</v>
      </c>
      <c r="U566" s="34" cm="1">
        <f t="array" ref="U566">_xlfn.IFS(T566="UNLIKELY", 1, T566="POSSIBLE", 1, T566="LIKELY",1, T566="VERY_LIKELY", 1, TRUE, 0)</f>
        <v>1</v>
      </c>
      <c r="V566" s="24" cm="1">
        <f t="array" ref="V566">_xlfn.IFS(T566="POSSIBLE", 1, T566="LIKELY",1, T566="VERY_LIKELY", 1, TRUE, 0)</f>
        <v>0</v>
      </c>
      <c r="W566" s="24" cm="1">
        <f t="array" ref="W566">_xlfn.IFS(T566="LIKELY",1, T566="VERY_LIKELY", 1, TRUE, 0)</f>
        <v>0</v>
      </c>
      <c r="X566" s="35" cm="1">
        <f t="array" ref="X566">_xlfn.IFS(T566="VERY_LIKELY", 1, TRUE, 0)</f>
        <v>0</v>
      </c>
    </row>
    <row r="567" spans="1:24" ht="20" customHeight="1" x14ac:dyDescent="0.2">
      <c r="A567" s="22" t="s">
        <v>892</v>
      </c>
      <c r="B567" s="49" t="str">
        <f>SUBSTITUTE(A567,"/Users/timomiessen/Desktop/imagesdk/nonblackwomen1/","Image_")</f>
        <v>Image_NBW_196.jpg</v>
      </c>
      <c r="C567" s="41" t="s">
        <v>390</v>
      </c>
      <c r="D567" s="23" t="s">
        <v>391</v>
      </c>
      <c r="E567" s="24">
        <v>0</v>
      </c>
      <c r="F567" s="24">
        <v>1</v>
      </c>
      <c r="G567" s="24">
        <v>0</v>
      </c>
      <c r="H567" s="24">
        <v>0</v>
      </c>
      <c r="I567" s="24">
        <v>0</v>
      </c>
      <c r="J567" s="24">
        <v>0</v>
      </c>
      <c r="K567" s="24">
        <v>0</v>
      </c>
      <c r="L567" s="24">
        <v>0</v>
      </c>
      <c r="M567" s="24">
        <v>0</v>
      </c>
      <c r="N567" s="24">
        <v>0</v>
      </c>
      <c r="O567" s="24">
        <v>0</v>
      </c>
      <c r="P567" s="24">
        <v>0</v>
      </c>
      <c r="Q567" s="24">
        <v>0</v>
      </c>
      <c r="R567" s="24" cm="1">
        <f t="array" ref="R567">_xlfn.IFS(H567=1,1,K567=1,1,L567=1,1,M567=1,1,N567=1,1,P567=1,1,TRUE,0)</f>
        <v>0</v>
      </c>
      <c r="S567" s="35">
        <f>IF(AND(G567=1,R567=1),0,R567)</f>
        <v>0</v>
      </c>
      <c r="T567" s="53" t="s">
        <v>1</v>
      </c>
      <c r="U567" s="34" cm="1">
        <f t="array" ref="U567">_xlfn.IFS(T567="UNLIKELY", 1, T567="POSSIBLE", 1, T567="LIKELY",1, T567="VERY_LIKELY", 1, TRUE, 0)</f>
        <v>1</v>
      </c>
      <c r="V567" s="24" cm="1">
        <f t="array" ref="V567">_xlfn.IFS(T567="POSSIBLE", 1, T567="LIKELY",1, T567="VERY_LIKELY", 1, TRUE, 0)</f>
        <v>0</v>
      </c>
      <c r="W567" s="24" cm="1">
        <f t="array" ref="W567">_xlfn.IFS(T567="LIKELY",1, T567="VERY_LIKELY", 1, TRUE, 0)</f>
        <v>0</v>
      </c>
      <c r="X567" s="35" cm="1">
        <f t="array" ref="X567">_xlfn.IFS(T567="VERY_LIKELY", 1, TRUE, 0)</f>
        <v>0</v>
      </c>
    </row>
    <row r="568" spans="1:24" ht="20" customHeight="1" x14ac:dyDescent="0.2">
      <c r="A568" s="22" t="s">
        <v>893</v>
      </c>
      <c r="B568" s="49" t="str">
        <f>SUBSTITUTE(A568,"/Users/timomiessen/Desktop/imagesdk/nonblackwomen1/","Image_")</f>
        <v>Image_NBW_197.jpg</v>
      </c>
      <c r="C568" s="41" t="s">
        <v>390</v>
      </c>
      <c r="D568" s="23" t="s">
        <v>391</v>
      </c>
      <c r="E568" s="24">
        <v>0</v>
      </c>
      <c r="F568" s="24">
        <v>1</v>
      </c>
      <c r="G568" s="24">
        <v>0</v>
      </c>
      <c r="H568" s="24">
        <v>0</v>
      </c>
      <c r="I568" s="24">
        <v>0</v>
      </c>
      <c r="J568" s="24">
        <v>0</v>
      </c>
      <c r="K568" s="24">
        <v>0</v>
      </c>
      <c r="L568" s="24">
        <v>0</v>
      </c>
      <c r="M568" s="24">
        <v>0</v>
      </c>
      <c r="N568" s="24">
        <v>0</v>
      </c>
      <c r="O568" s="24">
        <v>0</v>
      </c>
      <c r="P568" s="24">
        <v>0</v>
      </c>
      <c r="Q568" s="24">
        <v>0</v>
      </c>
      <c r="R568" s="24" cm="1">
        <f t="array" ref="R568">_xlfn.IFS(H568=1,1,K568=1,1,L568=1,1,M568=1,1,N568=1,1,P568=1,1,TRUE,0)</f>
        <v>0</v>
      </c>
      <c r="S568" s="35">
        <f>IF(AND(G568=1,R568=1),0,R568)</f>
        <v>0</v>
      </c>
      <c r="T568" s="53" t="s">
        <v>1</v>
      </c>
      <c r="U568" s="34" cm="1">
        <f t="array" ref="U568">_xlfn.IFS(T568="UNLIKELY", 1, T568="POSSIBLE", 1, T568="LIKELY",1, T568="VERY_LIKELY", 1, TRUE, 0)</f>
        <v>1</v>
      </c>
      <c r="V568" s="24" cm="1">
        <f t="array" ref="V568">_xlfn.IFS(T568="POSSIBLE", 1, T568="LIKELY",1, T568="VERY_LIKELY", 1, TRUE, 0)</f>
        <v>0</v>
      </c>
      <c r="W568" s="24" cm="1">
        <f t="array" ref="W568">_xlfn.IFS(T568="LIKELY",1, T568="VERY_LIKELY", 1, TRUE, 0)</f>
        <v>0</v>
      </c>
      <c r="X568" s="35" cm="1">
        <f t="array" ref="X568">_xlfn.IFS(T568="VERY_LIKELY", 1, TRUE, 0)</f>
        <v>0</v>
      </c>
    </row>
    <row r="569" spans="1:24" ht="20" customHeight="1" x14ac:dyDescent="0.2">
      <c r="A569" s="22" t="s">
        <v>894</v>
      </c>
      <c r="B569" s="49" t="str">
        <f>SUBSTITUTE(A569,"/Users/timomiessen/Desktop/imagesdk/nonblackwomen1/","Image_")</f>
        <v>Image_NBW_198.jpg</v>
      </c>
      <c r="C569" s="41" t="s">
        <v>390</v>
      </c>
      <c r="D569" s="23" t="s">
        <v>391</v>
      </c>
      <c r="E569" s="24">
        <v>0</v>
      </c>
      <c r="F569" s="24">
        <v>1</v>
      </c>
      <c r="G569" s="24">
        <v>0</v>
      </c>
      <c r="H569" s="24">
        <v>0</v>
      </c>
      <c r="I569" s="24">
        <v>0</v>
      </c>
      <c r="J569" s="24">
        <v>0</v>
      </c>
      <c r="K569" s="24">
        <v>0</v>
      </c>
      <c r="L569" s="24">
        <v>0</v>
      </c>
      <c r="M569" s="24">
        <v>0</v>
      </c>
      <c r="N569" s="24">
        <v>0</v>
      </c>
      <c r="O569" s="24">
        <v>0</v>
      </c>
      <c r="P569" s="24">
        <v>0</v>
      </c>
      <c r="Q569" s="24">
        <v>0</v>
      </c>
      <c r="R569" s="24" cm="1">
        <f t="array" ref="R569">_xlfn.IFS(H569=1,1,K569=1,1,L569=1,1,M569=1,1,N569=1,1,P569=1,1,TRUE,0)</f>
        <v>0</v>
      </c>
      <c r="S569" s="35">
        <f>IF(AND(G569=1,R569=1),0,R569)</f>
        <v>0</v>
      </c>
      <c r="T569" s="53" t="s">
        <v>1</v>
      </c>
      <c r="U569" s="34" cm="1">
        <f t="array" ref="U569">_xlfn.IFS(T569="UNLIKELY", 1, T569="POSSIBLE", 1, T569="LIKELY",1, T569="VERY_LIKELY", 1, TRUE, 0)</f>
        <v>1</v>
      </c>
      <c r="V569" s="24" cm="1">
        <f t="array" ref="V569">_xlfn.IFS(T569="POSSIBLE", 1, T569="LIKELY",1, T569="VERY_LIKELY", 1, TRUE, 0)</f>
        <v>0</v>
      </c>
      <c r="W569" s="24" cm="1">
        <f t="array" ref="W569">_xlfn.IFS(T569="LIKELY",1, T569="VERY_LIKELY", 1, TRUE, 0)</f>
        <v>0</v>
      </c>
      <c r="X569" s="35" cm="1">
        <f t="array" ref="X569">_xlfn.IFS(T569="VERY_LIKELY", 1, TRUE, 0)</f>
        <v>0</v>
      </c>
    </row>
    <row r="570" spans="1:24" ht="20" customHeight="1" x14ac:dyDescent="0.2">
      <c r="A570" s="22" t="s">
        <v>895</v>
      </c>
      <c r="B570" s="49" t="str">
        <f>SUBSTITUTE(A570,"/Users/timomiessen/Desktop/imagesdk/nonblackwomen1/","Image_")</f>
        <v>Image_NBW_199.jpg</v>
      </c>
      <c r="C570" s="41" t="s">
        <v>390</v>
      </c>
      <c r="D570" s="23" t="s">
        <v>391</v>
      </c>
      <c r="E570" s="24">
        <v>0</v>
      </c>
      <c r="F570" s="24">
        <v>1</v>
      </c>
      <c r="G570" s="24">
        <v>0</v>
      </c>
      <c r="H570" s="24">
        <v>0</v>
      </c>
      <c r="I570" s="24">
        <v>0</v>
      </c>
      <c r="J570" s="24">
        <v>0</v>
      </c>
      <c r="K570" s="24">
        <v>0</v>
      </c>
      <c r="L570" s="24">
        <v>0</v>
      </c>
      <c r="M570" s="24">
        <v>0</v>
      </c>
      <c r="N570" s="24">
        <v>0</v>
      </c>
      <c r="O570" s="24">
        <v>0</v>
      </c>
      <c r="P570" s="24">
        <v>0</v>
      </c>
      <c r="Q570" s="24">
        <v>0</v>
      </c>
      <c r="R570" s="24" cm="1">
        <f t="array" ref="R570">_xlfn.IFS(H570=1,1,K570=1,1,L570=1,1,M570=1,1,N570=1,1,P570=1,1,TRUE,0)</f>
        <v>0</v>
      </c>
      <c r="S570" s="35">
        <f>IF(AND(G570=1,R570=1),0,R570)</f>
        <v>0</v>
      </c>
      <c r="T570" s="53" t="s">
        <v>1</v>
      </c>
      <c r="U570" s="34" cm="1">
        <f t="array" ref="U570">_xlfn.IFS(T570="UNLIKELY", 1, T570="POSSIBLE", 1, T570="LIKELY",1, T570="VERY_LIKELY", 1, TRUE, 0)</f>
        <v>1</v>
      </c>
      <c r="V570" s="24" cm="1">
        <f t="array" ref="V570">_xlfn.IFS(T570="POSSIBLE", 1, T570="LIKELY",1, T570="VERY_LIKELY", 1, TRUE, 0)</f>
        <v>0</v>
      </c>
      <c r="W570" s="24" cm="1">
        <f t="array" ref="W570">_xlfn.IFS(T570="LIKELY",1, T570="VERY_LIKELY", 1, TRUE, 0)</f>
        <v>0</v>
      </c>
      <c r="X570" s="35" cm="1">
        <f t="array" ref="X570">_xlfn.IFS(T570="VERY_LIKELY", 1, TRUE, 0)</f>
        <v>0</v>
      </c>
    </row>
    <row r="571" spans="1:24" ht="20" customHeight="1" x14ac:dyDescent="0.2">
      <c r="A571" s="22" t="s">
        <v>896</v>
      </c>
      <c r="B571" s="49" t="str">
        <f>SUBSTITUTE(A571,"/Users/timomiessen/Desktop/imagesdk/nonblackwomen1/","Image_")</f>
        <v>Image_NBW_2.jpg</v>
      </c>
      <c r="C571" s="41" t="s">
        <v>390</v>
      </c>
      <c r="D571" s="23" t="s">
        <v>391</v>
      </c>
      <c r="E571" s="24">
        <v>1</v>
      </c>
      <c r="F571" s="24">
        <v>0</v>
      </c>
      <c r="G571" s="24">
        <v>0</v>
      </c>
      <c r="H571" s="24">
        <v>0</v>
      </c>
      <c r="I571" s="24">
        <v>0</v>
      </c>
      <c r="J571" s="24">
        <v>0</v>
      </c>
      <c r="K571" s="24">
        <v>0</v>
      </c>
      <c r="L571" s="24">
        <v>0</v>
      </c>
      <c r="M571" s="24">
        <v>0</v>
      </c>
      <c r="N571" s="24">
        <v>0</v>
      </c>
      <c r="O571" s="24">
        <v>0</v>
      </c>
      <c r="P571" s="24">
        <v>0</v>
      </c>
      <c r="Q571" s="24">
        <v>0</v>
      </c>
      <c r="R571" s="24" cm="1">
        <f t="array" ref="R571">_xlfn.IFS(H571=1,1,K571=1,1,L571=1,1,M571=1,1,N571=1,1,P571=1,1,TRUE,0)</f>
        <v>0</v>
      </c>
      <c r="S571" s="35">
        <f>IF(AND(G571=1,R571=1),0,R571)</f>
        <v>0</v>
      </c>
      <c r="T571" s="53" t="s">
        <v>1</v>
      </c>
      <c r="U571" s="34" cm="1">
        <f t="array" ref="U571">_xlfn.IFS(T571="UNLIKELY", 1, T571="POSSIBLE", 1, T571="LIKELY",1, T571="VERY_LIKELY", 1, TRUE, 0)</f>
        <v>1</v>
      </c>
      <c r="V571" s="24" cm="1">
        <f t="array" ref="V571">_xlfn.IFS(T571="POSSIBLE", 1, T571="LIKELY",1, T571="VERY_LIKELY", 1, TRUE, 0)</f>
        <v>0</v>
      </c>
      <c r="W571" s="24" cm="1">
        <f t="array" ref="W571">_xlfn.IFS(T571="LIKELY",1, T571="VERY_LIKELY", 1, TRUE, 0)</f>
        <v>0</v>
      </c>
      <c r="X571" s="35" cm="1">
        <f t="array" ref="X571">_xlfn.IFS(T571="VERY_LIKELY", 1, TRUE, 0)</f>
        <v>0</v>
      </c>
    </row>
    <row r="572" spans="1:24" ht="20" customHeight="1" x14ac:dyDescent="0.2">
      <c r="A572" s="22" t="s">
        <v>897</v>
      </c>
      <c r="B572" s="49" t="str">
        <f>SUBSTITUTE(A572,"/Users/timomiessen/Desktop/imagesdk/nonblackwomen1/","Image_")</f>
        <v>Image_NBW_20.jpg</v>
      </c>
      <c r="C572" s="41" t="s">
        <v>390</v>
      </c>
      <c r="D572" s="23" t="s">
        <v>391</v>
      </c>
      <c r="E572" s="24">
        <v>1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4">
        <v>0</v>
      </c>
      <c r="Q572" s="24">
        <v>0</v>
      </c>
      <c r="R572" s="24" cm="1">
        <f t="array" ref="R572">_xlfn.IFS(H572=1,1,K572=1,1,L572=1,1,M572=1,1,N572=1,1,P572=1,1,TRUE,0)</f>
        <v>0</v>
      </c>
      <c r="S572" s="35">
        <f>IF(AND(G572=1,R572=1),0,R572)</f>
        <v>0</v>
      </c>
      <c r="T572" s="53" t="s">
        <v>12</v>
      </c>
      <c r="U572" s="34" cm="1">
        <f t="array" ref="U572">_xlfn.IFS(T572="UNLIKELY", 1, T572="POSSIBLE", 1, T572="LIKELY",1, T572="VERY_LIKELY", 1, TRUE, 0)</f>
        <v>1</v>
      </c>
      <c r="V572" s="24" cm="1">
        <f t="array" ref="V572">_xlfn.IFS(T572="POSSIBLE", 1, T572="LIKELY",1, T572="VERY_LIKELY", 1, TRUE, 0)</f>
        <v>1</v>
      </c>
      <c r="W572" s="24" cm="1">
        <f t="array" ref="W572">_xlfn.IFS(T572="LIKELY",1, T572="VERY_LIKELY", 1, TRUE, 0)</f>
        <v>1</v>
      </c>
      <c r="X572" s="35" cm="1">
        <f t="array" ref="X572">_xlfn.IFS(T572="VERY_LIKELY", 1, TRUE, 0)</f>
        <v>0</v>
      </c>
    </row>
    <row r="573" spans="1:24" ht="20" customHeight="1" x14ac:dyDescent="0.2">
      <c r="A573" s="22" t="s">
        <v>898</v>
      </c>
      <c r="B573" s="49" t="str">
        <f>SUBSTITUTE(A573,"/Users/timomiessen/Desktop/imagesdk/nonblackwomen1/","Image_")</f>
        <v>Image_NBW_200.jpg</v>
      </c>
      <c r="C573" s="41" t="s">
        <v>390</v>
      </c>
      <c r="D573" s="23" t="s">
        <v>391</v>
      </c>
      <c r="E573" s="24">
        <v>0</v>
      </c>
      <c r="F573" s="24">
        <v>1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4">
        <v>0</v>
      </c>
      <c r="Q573" s="24">
        <v>0</v>
      </c>
      <c r="R573" s="24" cm="1">
        <f t="array" ref="R573">_xlfn.IFS(H573=1,1,K573=1,1,L573=1,1,M573=1,1,N573=1,1,P573=1,1,TRUE,0)</f>
        <v>0</v>
      </c>
      <c r="S573" s="35">
        <f>IF(AND(G573=1,R573=1),0,R573)</f>
        <v>0</v>
      </c>
      <c r="T573" s="53" t="s">
        <v>1</v>
      </c>
      <c r="U573" s="34" cm="1">
        <f t="array" ref="U573">_xlfn.IFS(T573="UNLIKELY", 1, T573="POSSIBLE", 1, T573="LIKELY",1, T573="VERY_LIKELY", 1, TRUE, 0)</f>
        <v>1</v>
      </c>
      <c r="V573" s="24" cm="1">
        <f t="array" ref="V573">_xlfn.IFS(T573="POSSIBLE", 1, T573="LIKELY",1, T573="VERY_LIKELY", 1, TRUE, 0)</f>
        <v>0</v>
      </c>
      <c r="W573" s="24" cm="1">
        <f t="array" ref="W573">_xlfn.IFS(T573="LIKELY",1, T573="VERY_LIKELY", 1, TRUE, 0)</f>
        <v>0</v>
      </c>
      <c r="X573" s="35" cm="1">
        <f t="array" ref="X573">_xlfn.IFS(T573="VERY_LIKELY", 1, TRUE, 0)</f>
        <v>0</v>
      </c>
    </row>
    <row r="574" spans="1:24" ht="20" customHeight="1" x14ac:dyDescent="0.2">
      <c r="A574" s="22" t="s">
        <v>899</v>
      </c>
      <c r="B574" s="49" t="str">
        <f>SUBSTITUTE(A574,"/Users/timomiessen/Desktop/imagesdk/nonblackwomen1/","Image_")</f>
        <v>Image_NBW_201.jpg</v>
      </c>
      <c r="C574" s="41" t="s">
        <v>390</v>
      </c>
      <c r="D574" s="23" t="s">
        <v>391</v>
      </c>
      <c r="E574" s="24">
        <v>0</v>
      </c>
      <c r="F574" s="24">
        <v>1</v>
      </c>
      <c r="G574" s="24">
        <v>0</v>
      </c>
      <c r="H574" s="24">
        <v>0</v>
      </c>
      <c r="I574" s="24">
        <v>0</v>
      </c>
      <c r="J574" s="24">
        <v>0</v>
      </c>
      <c r="K574" s="24">
        <v>0</v>
      </c>
      <c r="L574" s="24">
        <v>0</v>
      </c>
      <c r="M574" s="24">
        <v>0</v>
      </c>
      <c r="N574" s="24">
        <v>0</v>
      </c>
      <c r="O574" s="24">
        <v>0</v>
      </c>
      <c r="P574" s="24">
        <v>0</v>
      </c>
      <c r="Q574" s="24">
        <v>0</v>
      </c>
      <c r="R574" s="24" cm="1">
        <f t="array" ref="R574">_xlfn.IFS(H574=1,1,K574=1,1,L574=1,1,M574=1,1,N574=1,1,P574=1,1,TRUE,0)</f>
        <v>0</v>
      </c>
      <c r="S574" s="35">
        <f>IF(AND(G574=1,R574=1),0,R574)</f>
        <v>0</v>
      </c>
      <c r="T574" s="53" t="s">
        <v>12</v>
      </c>
      <c r="U574" s="34" cm="1">
        <f t="array" ref="U574">_xlfn.IFS(T574="UNLIKELY", 1, T574="POSSIBLE", 1, T574="LIKELY",1, T574="VERY_LIKELY", 1, TRUE, 0)</f>
        <v>1</v>
      </c>
      <c r="V574" s="24" cm="1">
        <f t="array" ref="V574">_xlfn.IFS(T574="POSSIBLE", 1, T574="LIKELY",1, T574="VERY_LIKELY", 1, TRUE, 0)</f>
        <v>1</v>
      </c>
      <c r="W574" s="24" cm="1">
        <f t="array" ref="W574">_xlfn.IFS(T574="LIKELY",1, T574="VERY_LIKELY", 1, TRUE, 0)</f>
        <v>1</v>
      </c>
      <c r="X574" s="35" cm="1">
        <f t="array" ref="X574">_xlfn.IFS(T574="VERY_LIKELY", 1, TRUE, 0)</f>
        <v>0</v>
      </c>
    </row>
    <row r="575" spans="1:24" ht="20" customHeight="1" x14ac:dyDescent="0.2">
      <c r="A575" s="22" t="s">
        <v>900</v>
      </c>
      <c r="B575" s="49" t="str">
        <f>SUBSTITUTE(A575,"/Users/timomiessen/Desktop/imagesdk/nonblackwomen1/","Image_")</f>
        <v>Image_NBW_202.jpg</v>
      </c>
      <c r="C575" s="41" t="s">
        <v>390</v>
      </c>
      <c r="D575" s="23" t="s">
        <v>391</v>
      </c>
      <c r="E575" s="24">
        <v>0</v>
      </c>
      <c r="F575" s="24">
        <v>1</v>
      </c>
      <c r="G575" s="24">
        <v>0</v>
      </c>
      <c r="H575" s="24">
        <v>0</v>
      </c>
      <c r="I575" s="24">
        <v>0</v>
      </c>
      <c r="J575" s="24">
        <v>0</v>
      </c>
      <c r="K575" s="24">
        <v>0</v>
      </c>
      <c r="L575" s="24">
        <v>0</v>
      </c>
      <c r="M575" s="24">
        <v>0</v>
      </c>
      <c r="N575" s="24">
        <v>0</v>
      </c>
      <c r="O575" s="24">
        <v>0</v>
      </c>
      <c r="P575" s="24">
        <v>0</v>
      </c>
      <c r="Q575" s="24">
        <v>0</v>
      </c>
      <c r="R575" s="24" cm="1">
        <f t="array" ref="R575">_xlfn.IFS(H575=1,1,K575=1,1,L575=1,1,M575=1,1,N575=1,1,P575=1,1,TRUE,0)</f>
        <v>0</v>
      </c>
      <c r="S575" s="35">
        <f>IF(AND(G575=1,R575=1),0,R575)</f>
        <v>0</v>
      </c>
      <c r="T575" s="53" t="s">
        <v>1</v>
      </c>
      <c r="U575" s="34" cm="1">
        <f t="array" ref="U575">_xlfn.IFS(T575="UNLIKELY", 1, T575="POSSIBLE", 1, T575="LIKELY",1, T575="VERY_LIKELY", 1, TRUE, 0)</f>
        <v>1</v>
      </c>
      <c r="V575" s="24" cm="1">
        <f t="array" ref="V575">_xlfn.IFS(T575="POSSIBLE", 1, T575="LIKELY",1, T575="VERY_LIKELY", 1, TRUE, 0)</f>
        <v>0</v>
      </c>
      <c r="W575" s="24" cm="1">
        <f t="array" ref="W575">_xlfn.IFS(T575="LIKELY",1, T575="VERY_LIKELY", 1, TRUE, 0)</f>
        <v>0</v>
      </c>
      <c r="X575" s="35" cm="1">
        <f t="array" ref="X575">_xlfn.IFS(T575="VERY_LIKELY", 1, TRUE, 0)</f>
        <v>0</v>
      </c>
    </row>
    <row r="576" spans="1:24" ht="20" customHeight="1" x14ac:dyDescent="0.2">
      <c r="A576" s="22" t="s">
        <v>901</v>
      </c>
      <c r="B576" s="49" t="str">
        <f>SUBSTITUTE(A576,"/Users/timomiessen/Desktop/imagesdk/nonblackwomen1/","Image_")</f>
        <v>Image_NBW_203.jpg</v>
      </c>
      <c r="C576" s="41" t="s">
        <v>390</v>
      </c>
      <c r="D576" s="23" t="s">
        <v>391</v>
      </c>
      <c r="E576" s="24">
        <v>0</v>
      </c>
      <c r="F576" s="24">
        <v>1</v>
      </c>
      <c r="G576" s="24">
        <v>0</v>
      </c>
      <c r="H576" s="24">
        <v>0</v>
      </c>
      <c r="I576" s="24">
        <v>0</v>
      </c>
      <c r="J576" s="24">
        <v>0</v>
      </c>
      <c r="K576" s="24">
        <v>0</v>
      </c>
      <c r="L576" s="24">
        <v>0</v>
      </c>
      <c r="M576" s="24">
        <v>0</v>
      </c>
      <c r="N576" s="24">
        <v>0</v>
      </c>
      <c r="O576" s="24">
        <v>0</v>
      </c>
      <c r="P576" s="24">
        <v>0</v>
      </c>
      <c r="Q576" s="24">
        <v>0</v>
      </c>
      <c r="R576" s="24" cm="1">
        <f t="array" ref="R576">_xlfn.IFS(H576=1,1,K576=1,1,L576=1,1,M576=1,1,N576=1,1,P576=1,1,TRUE,0)</f>
        <v>0</v>
      </c>
      <c r="S576" s="35">
        <f>IF(AND(G576=1,R576=1),0,R576)</f>
        <v>0</v>
      </c>
      <c r="T576" s="53" t="s">
        <v>1</v>
      </c>
      <c r="U576" s="34" cm="1">
        <f t="array" ref="U576">_xlfn.IFS(T576="UNLIKELY", 1, T576="POSSIBLE", 1, T576="LIKELY",1, T576="VERY_LIKELY", 1, TRUE, 0)</f>
        <v>1</v>
      </c>
      <c r="V576" s="24" cm="1">
        <f t="array" ref="V576">_xlfn.IFS(T576="POSSIBLE", 1, T576="LIKELY",1, T576="VERY_LIKELY", 1, TRUE, 0)</f>
        <v>0</v>
      </c>
      <c r="W576" s="24" cm="1">
        <f t="array" ref="W576">_xlfn.IFS(T576="LIKELY",1, T576="VERY_LIKELY", 1, TRUE, 0)</f>
        <v>0</v>
      </c>
      <c r="X576" s="35" cm="1">
        <f t="array" ref="X576">_xlfn.IFS(T576="VERY_LIKELY", 1, TRUE, 0)</f>
        <v>0</v>
      </c>
    </row>
    <row r="577" spans="1:24" ht="20" customHeight="1" x14ac:dyDescent="0.2">
      <c r="A577" s="22" t="s">
        <v>902</v>
      </c>
      <c r="B577" s="49" t="str">
        <f>SUBSTITUTE(A577,"/Users/timomiessen/Desktop/imagesdk/nonblackwomen1/","Image_")</f>
        <v>Image_NBW_204.jpg</v>
      </c>
      <c r="C577" s="41" t="s">
        <v>390</v>
      </c>
      <c r="D577" s="23" t="s">
        <v>391</v>
      </c>
      <c r="E577" s="24">
        <v>0</v>
      </c>
      <c r="F577" s="24">
        <v>1</v>
      </c>
      <c r="G577" s="24">
        <v>0</v>
      </c>
      <c r="H577" s="24">
        <v>0</v>
      </c>
      <c r="I577" s="24">
        <v>0</v>
      </c>
      <c r="J577" s="24">
        <v>0</v>
      </c>
      <c r="K577" s="24">
        <v>0</v>
      </c>
      <c r="L577" s="24">
        <v>0</v>
      </c>
      <c r="M577" s="24">
        <v>0</v>
      </c>
      <c r="N577" s="24">
        <v>0</v>
      </c>
      <c r="O577" s="24">
        <v>0</v>
      </c>
      <c r="P577" s="24">
        <v>0</v>
      </c>
      <c r="Q577" s="24">
        <v>0</v>
      </c>
      <c r="R577" s="24" cm="1">
        <f t="array" ref="R577">_xlfn.IFS(H577=1,1,K577=1,1,L577=1,1,M577=1,1,N577=1,1,P577=1,1,TRUE,0)</f>
        <v>0</v>
      </c>
      <c r="S577" s="35">
        <f>IF(AND(G577=1,R577=1),0,R577)</f>
        <v>0</v>
      </c>
      <c r="T577" s="53" t="s">
        <v>1</v>
      </c>
      <c r="U577" s="34" cm="1">
        <f t="array" ref="U577">_xlfn.IFS(T577="UNLIKELY", 1, T577="POSSIBLE", 1, T577="LIKELY",1, T577="VERY_LIKELY", 1, TRUE, 0)</f>
        <v>1</v>
      </c>
      <c r="V577" s="24" cm="1">
        <f t="array" ref="V577">_xlfn.IFS(T577="POSSIBLE", 1, T577="LIKELY",1, T577="VERY_LIKELY", 1, TRUE, 0)</f>
        <v>0</v>
      </c>
      <c r="W577" s="24" cm="1">
        <f t="array" ref="W577">_xlfn.IFS(T577="LIKELY",1, T577="VERY_LIKELY", 1, TRUE, 0)</f>
        <v>0</v>
      </c>
      <c r="X577" s="35" cm="1">
        <f t="array" ref="X577">_xlfn.IFS(T577="VERY_LIKELY", 1, TRUE, 0)</f>
        <v>0</v>
      </c>
    </row>
    <row r="578" spans="1:24" ht="20" customHeight="1" x14ac:dyDescent="0.2">
      <c r="A578" s="22" t="s">
        <v>903</v>
      </c>
      <c r="B578" s="49" t="str">
        <f>SUBSTITUTE(A578,"/Users/timomiessen/Desktop/imagesdk/nonblackwomen1/","Image_")</f>
        <v>Image_NBW_205.jpg</v>
      </c>
      <c r="C578" s="41" t="s">
        <v>390</v>
      </c>
      <c r="D578" s="23" t="s">
        <v>391</v>
      </c>
      <c r="E578" s="24">
        <v>0</v>
      </c>
      <c r="F578" s="24">
        <v>1</v>
      </c>
      <c r="G578" s="24">
        <v>0</v>
      </c>
      <c r="H578" s="24">
        <v>0</v>
      </c>
      <c r="I578" s="24">
        <v>0</v>
      </c>
      <c r="J578" s="24">
        <v>0</v>
      </c>
      <c r="K578" s="24">
        <v>0</v>
      </c>
      <c r="L578" s="24">
        <v>0</v>
      </c>
      <c r="M578" s="24">
        <v>0</v>
      </c>
      <c r="N578" s="24">
        <v>0</v>
      </c>
      <c r="O578" s="24">
        <v>0</v>
      </c>
      <c r="P578" s="24">
        <v>0</v>
      </c>
      <c r="Q578" s="24">
        <v>0</v>
      </c>
      <c r="R578" s="24" cm="1">
        <f t="array" ref="R578">_xlfn.IFS(H578=1,1,K578=1,1,L578=1,1,M578=1,1,N578=1,1,P578=1,1,TRUE,0)</f>
        <v>0</v>
      </c>
      <c r="S578" s="35">
        <f>IF(AND(G578=1,R578=1),0,R578)</f>
        <v>0</v>
      </c>
      <c r="T578" s="53" t="s">
        <v>1</v>
      </c>
      <c r="U578" s="34" cm="1">
        <f t="array" ref="U578">_xlfn.IFS(T578="UNLIKELY", 1, T578="POSSIBLE", 1, T578="LIKELY",1, T578="VERY_LIKELY", 1, TRUE, 0)</f>
        <v>1</v>
      </c>
      <c r="V578" s="24" cm="1">
        <f t="array" ref="V578">_xlfn.IFS(T578="POSSIBLE", 1, T578="LIKELY",1, T578="VERY_LIKELY", 1, TRUE, 0)</f>
        <v>0</v>
      </c>
      <c r="W578" s="24" cm="1">
        <f t="array" ref="W578">_xlfn.IFS(T578="LIKELY",1, T578="VERY_LIKELY", 1, TRUE, 0)</f>
        <v>0</v>
      </c>
      <c r="X578" s="35" cm="1">
        <f t="array" ref="X578">_xlfn.IFS(T578="VERY_LIKELY", 1, TRUE, 0)</f>
        <v>0</v>
      </c>
    </row>
    <row r="579" spans="1:24" ht="20" customHeight="1" x14ac:dyDescent="0.2">
      <c r="A579" s="22" t="s">
        <v>904</v>
      </c>
      <c r="B579" s="49" t="str">
        <f>SUBSTITUTE(A579,"/Users/timomiessen/Desktop/imagesdk/nonblackwomen1/","Image_")</f>
        <v>Image_NBW_206.jpg</v>
      </c>
      <c r="C579" s="41" t="s">
        <v>390</v>
      </c>
      <c r="D579" s="23" t="s">
        <v>391</v>
      </c>
      <c r="E579" s="24">
        <v>0</v>
      </c>
      <c r="F579" s="24">
        <v>1</v>
      </c>
      <c r="G579" s="24">
        <v>0</v>
      </c>
      <c r="H579" s="24">
        <v>0</v>
      </c>
      <c r="I579" s="24">
        <v>0</v>
      </c>
      <c r="J579" s="24">
        <v>0</v>
      </c>
      <c r="K579" s="24">
        <v>0</v>
      </c>
      <c r="L579" s="24">
        <v>0</v>
      </c>
      <c r="M579" s="24">
        <v>0</v>
      </c>
      <c r="N579" s="24">
        <v>0</v>
      </c>
      <c r="O579" s="24">
        <v>0</v>
      </c>
      <c r="P579" s="24">
        <v>0</v>
      </c>
      <c r="Q579" s="24">
        <v>0</v>
      </c>
      <c r="R579" s="24" cm="1">
        <f t="array" ref="R579">_xlfn.IFS(H579=1,1,K579=1,1,L579=1,1,M579=1,1,N579=1,1,P579=1,1,TRUE,0)</f>
        <v>0</v>
      </c>
      <c r="S579" s="35">
        <f>IF(AND(G579=1,R579=1),0,R579)</f>
        <v>0</v>
      </c>
      <c r="T579" s="53" t="s">
        <v>4</v>
      </c>
      <c r="U579" s="34" cm="1">
        <f t="array" ref="U579">_xlfn.IFS(T579="UNLIKELY", 1, T579="POSSIBLE", 1, T579="LIKELY",1, T579="VERY_LIKELY", 1, TRUE, 0)</f>
        <v>0</v>
      </c>
      <c r="V579" s="24" cm="1">
        <f t="array" ref="V579">_xlfn.IFS(T579="POSSIBLE", 1, T579="LIKELY",1, T579="VERY_LIKELY", 1, TRUE, 0)</f>
        <v>0</v>
      </c>
      <c r="W579" s="24" cm="1">
        <f t="array" ref="W579">_xlfn.IFS(T579="LIKELY",1, T579="VERY_LIKELY", 1, TRUE, 0)</f>
        <v>0</v>
      </c>
      <c r="X579" s="35" cm="1">
        <f t="array" ref="X579">_xlfn.IFS(T579="VERY_LIKELY", 1, TRUE, 0)</f>
        <v>0</v>
      </c>
    </row>
    <row r="580" spans="1:24" ht="20" customHeight="1" x14ac:dyDescent="0.2">
      <c r="A580" s="22" t="s">
        <v>905</v>
      </c>
      <c r="B580" s="49" t="str">
        <f>SUBSTITUTE(A580,"/Users/timomiessen/Desktop/imagesdk/nonblackwomen1/","Image_")</f>
        <v>Image_NBW_207.jpg</v>
      </c>
      <c r="C580" s="41" t="s">
        <v>390</v>
      </c>
      <c r="D580" s="23" t="s">
        <v>391</v>
      </c>
      <c r="E580" s="24">
        <v>0</v>
      </c>
      <c r="F580" s="24">
        <v>1</v>
      </c>
      <c r="G580" s="24">
        <v>0</v>
      </c>
      <c r="H580" s="24">
        <v>0</v>
      </c>
      <c r="I580" s="24">
        <v>0</v>
      </c>
      <c r="J580" s="24">
        <v>0</v>
      </c>
      <c r="K580" s="24">
        <v>0</v>
      </c>
      <c r="L580" s="24">
        <v>0</v>
      </c>
      <c r="M580" s="24">
        <v>0</v>
      </c>
      <c r="N580" s="24">
        <v>0</v>
      </c>
      <c r="O580" s="24">
        <v>0</v>
      </c>
      <c r="P580" s="24">
        <v>0</v>
      </c>
      <c r="Q580" s="24">
        <v>0</v>
      </c>
      <c r="R580" s="24" cm="1">
        <f t="array" ref="R580">_xlfn.IFS(H580=1,1,K580=1,1,L580=1,1,M580=1,1,N580=1,1,P580=1,1,TRUE,0)</f>
        <v>0</v>
      </c>
      <c r="S580" s="35">
        <f>IF(AND(G580=1,R580=1),0,R580)</f>
        <v>0</v>
      </c>
      <c r="T580" s="53" t="s">
        <v>4</v>
      </c>
      <c r="U580" s="34" cm="1">
        <f t="array" ref="U580">_xlfn.IFS(T580="UNLIKELY", 1, T580="POSSIBLE", 1, T580="LIKELY",1, T580="VERY_LIKELY", 1, TRUE, 0)</f>
        <v>0</v>
      </c>
      <c r="V580" s="24" cm="1">
        <f t="array" ref="V580">_xlfn.IFS(T580="POSSIBLE", 1, T580="LIKELY",1, T580="VERY_LIKELY", 1, TRUE, 0)</f>
        <v>0</v>
      </c>
      <c r="W580" s="24" cm="1">
        <f t="array" ref="W580">_xlfn.IFS(T580="LIKELY",1, T580="VERY_LIKELY", 1, TRUE, 0)</f>
        <v>0</v>
      </c>
      <c r="X580" s="35" cm="1">
        <f t="array" ref="X580">_xlfn.IFS(T580="VERY_LIKELY", 1, TRUE, 0)</f>
        <v>0</v>
      </c>
    </row>
    <row r="581" spans="1:24" ht="20" customHeight="1" x14ac:dyDescent="0.2">
      <c r="A581" s="22" t="s">
        <v>906</v>
      </c>
      <c r="B581" s="49" t="str">
        <f>SUBSTITUTE(A581,"/Users/timomiessen/Desktop/imagesdk/nonblackwomen1/","Image_")</f>
        <v>Image_NBW_208.jpg</v>
      </c>
      <c r="C581" s="41" t="s">
        <v>390</v>
      </c>
      <c r="D581" s="23" t="s">
        <v>391</v>
      </c>
      <c r="E581" s="24">
        <v>0</v>
      </c>
      <c r="F581" s="24">
        <v>1</v>
      </c>
      <c r="G581" s="24">
        <v>0</v>
      </c>
      <c r="H581" s="24">
        <v>0</v>
      </c>
      <c r="I581" s="24">
        <v>0</v>
      </c>
      <c r="J581" s="24">
        <v>0</v>
      </c>
      <c r="K581" s="24">
        <v>0</v>
      </c>
      <c r="L581" s="24">
        <v>0</v>
      </c>
      <c r="M581" s="24">
        <v>0</v>
      </c>
      <c r="N581" s="24">
        <v>0</v>
      </c>
      <c r="O581" s="24">
        <v>0</v>
      </c>
      <c r="P581" s="24">
        <v>0</v>
      </c>
      <c r="Q581" s="24">
        <v>0</v>
      </c>
      <c r="R581" s="24" cm="1">
        <f t="array" ref="R581">_xlfn.IFS(H581=1,1,K581=1,1,L581=1,1,M581=1,1,N581=1,1,P581=1,1,TRUE,0)</f>
        <v>0</v>
      </c>
      <c r="S581" s="35">
        <f>IF(AND(G581=1,R581=1),0,R581)</f>
        <v>0</v>
      </c>
      <c r="T581" s="53" t="s">
        <v>4</v>
      </c>
      <c r="U581" s="34" cm="1">
        <f t="array" ref="U581">_xlfn.IFS(T581="UNLIKELY", 1, T581="POSSIBLE", 1, T581="LIKELY",1, T581="VERY_LIKELY", 1, TRUE, 0)</f>
        <v>0</v>
      </c>
      <c r="V581" s="24" cm="1">
        <f t="array" ref="V581">_xlfn.IFS(T581="POSSIBLE", 1, T581="LIKELY",1, T581="VERY_LIKELY", 1, TRUE, 0)</f>
        <v>0</v>
      </c>
      <c r="W581" s="24" cm="1">
        <f t="array" ref="W581">_xlfn.IFS(T581="LIKELY",1, T581="VERY_LIKELY", 1, TRUE, 0)</f>
        <v>0</v>
      </c>
      <c r="X581" s="35" cm="1">
        <f t="array" ref="X581">_xlfn.IFS(T581="VERY_LIKELY", 1, TRUE, 0)</f>
        <v>0</v>
      </c>
    </row>
    <row r="582" spans="1:24" ht="20" customHeight="1" x14ac:dyDescent="0.2">
      <c r="A582" s="22" t="s">
        <v>907</v>
      </c>
      <c r="B582" s="49" t="str">
        <f>SUBSTITUTE(A582,"/Users/timomiessen/Desktop/imagesdk/nonblackwomen1/","Image_")</f>
        <v>Image_NBW_209.jpg</v>
      </c>
      <c r="C582" s="41" t="s">
        <v>390</v>
      </c>
      <c r="D582" s="23" t="s">
        <v>391</v>
      </c>
      <c r="E582" s="24">
        <v>0</v>
      </c>
      <c r="F582" s="24">
        <v>1</v>
      </c>
      <c r="G582" s="24">
        <v>0</v>
      </c>
      <c r="H582" s="24">
        <v>0</v>
      </c>
      <c r="I582" s="24">
        <v>0</v>
      </c>
      <c r="J582" s="24">
        <v>0</v>
      </c>
      <c r="K582" s="24">
        <v>0</v>
      </c>
      <c r="L582" s="24">
        <v>0</v>
      </c>
      <c r="M582" s="24">
        <v>0</v>
      </c>
      <c r="N582" s="24">
        <v>0</v>
      </c>
      <c r="O582" s="24">
        <v>0</v>
      </c>
      <c r="P582" s="24">
        <v>0</v>
      </c>
      <c r="Q582" s="24">
        <v>0</v>
      </c>
      <c r="R582" s="24" cm="1">
        <f t="array" ref="R582">_xlfn.IFS(H582=1,1,K582=1,1,L582=1,1,M582=1,1,N582=1,1,P582=1,1,TRUE,0)</f>
        <v>0</v>
      </c>
      <c r="S582" s="35">
        <f>IF(AND(G582=1,R582=1),0,R582)</f>
        <v>0</v>
      </c>
      <c r="T582" s="53" t="s">
        <v>4</v>
      </c>
      <c r="U582" s="34" cm="1">
        <f t="array" ref="U582">_xlfn.IFS(T582="UNLIKELY", 1, T582="POSSIBLE", 1, T582="LIKELY",1, T582="VERY_LIKELY", 1, TRUE, 0)</f>
        <v>0</v>
      </c>
      <c r="V582" s="24" cm="1">
        <f t="array" ref="V582">_xlfn.IFS(T582="POSSIBLE", 1, T582="LIKELY",1, T582="VERY_LIKELY", 1, TRUE, 0)</f>
        <v>0</v>
      </c>
      <c r="W582" s="24" cm="1">
        <f t="array" ref="W582">_xlfn.IFS(T582="LIKELY",1, T582="VERY_LIKELY", 1, TRUE, 0)</f>
        <v>0</v>
      </c>
      <c r="X582" s="35" cm="1">
        <f t="array" ref="X582">_xlfn.IFS(T582="VERY_LIKELY", 1, TRUE, 0)</f>
        <v>0</v>
      </c>
    </row>
    <row r="583" spans="1:24" ht="20" customHeight="1" x14ac:dyDescent="0.2">
      <c r="A583" s="22" t="s">
        <v>908</v>
      </c>
      <c r="B583" s="49" t="str">
        <f>SUBSTITUTE(A583,"/Users/timomiessen/Desktop/imagesdk/nonblackwomen1/","Image_")</f>
        <v>Image_NBW_21.jpg</v>
      </c>
      <c r="C583" s="41" t="s">
        <v>390</v>
      </c>
      <c r="D583" s="23" t="s">
        <v>391</v>
      </c>
      <c r="E583" s="24">
        <v>1</v>
      </c>
      <c r="F583" s="24">
        <v>0</v>
      </c>
      <c r="G583" s="24">
        <v>0</v>
      </c>
      <c r="H583" s="24">
        <v>0</v>
      </c>
      <c r="I583" s="24">
        <v>0</v>
      </c>
      <c r="J583" s="24">
        <v>0</v>
      </c>
      <c r="K583" s="24">
        <v>0</v>
      </c>
      <c r="L583" s="24">
        <v>0</v>
      </c>
      <c r="M583" s="24">
        <v>0</v>
      </c>
      <c r="N583" s="24">
        <v>0</v>
      </c>
      <c r="O583" s="24">
        <v>0</v>
      </c>
      <c r="P583" s="24">
        <v>0</v>
      </c>
      <c r="Q583" s="24">
        <v>0</v>
      </c>
      <c r="R583" s="24" cm="1">
        <f t="array" ref="R583">_xlfn.IFS(H583=1,1,K583=1,1,L583=1,1,M583=1,1,N583=1,1,P583=1,1,TRUE,0)</f>
        <v>0</v>
      </c>
      <c r="S583" s="35">
        <f>IF(AND(G583=1,R583=1),0,R583)</f>
        <v>0</v>
      </c>
      <c r="T583" s="53" t="s">
        <v>1</v>
      </c>
      <c r="U583" s="34" cm="1">
        <f t="array" ref="U583">_xlfn.IFS(T583="UNLIKELY", 1, T583="POSSIBLE", 1, T583="LIKELY",1, T583="VERY_LIKELY", 1, TRUE, 0)</f>
        <v>1</v>
      </c>
      <c r="V583" s="24" cm="1">
        <f t="array" ref="V583">_xlfn.IFS(T583="POSSIBLE", 1, T583="LIKELY",1, T583="VERY_LIKELY", 1, TRUE, 0)</f>
        <v>0</v>
      </c>
      <c r="W583" s="24" cm="1">
        <f t="array" ref="W583">_xlfn.IFS(T583="LIKELY",1, T583="VERY_LIKELY", 1, TRUE, 0)</f>
        <v>0</v>
      </c>
      <c r="X583" s="35" cm="1">
        <f t="array" ref="X583">_xlfn.IFS(T583="VERY_LIKELY", 1, TRUE, 0)</f>
        <v>0</v>
      </c>
    </row>
    <row r="584" spans="1:24" ht="20" customHeight="1" x14ac:dyDescent="0.2">
      <c r="A584" s="22" t="s">
        <v>909</v>
      </c>
      <c r="B584" s="49" t="str">
        <f>SUBSTITUTE(A584,"/Users/timomiessen/Desktop/imagesdk/nonblackwomen1/","Image_")</f>
        <v>Image_NBW_210.jpg</v>
      </c>
      <c r="C584" s="41" t="s">
        <v>390</v>
      </c>
      <c r="D584" s="23" t="s">
        <v>391</v>
      </c>
      <c r="E584" s="24">
        <v>0</v>
      </c>
      <c r="F584" s="24">
        <v>1</v>
      </c>
      <c r="G584" s="24">
        <v>0</v>
      </c>
      <c r="H584" s="24">
        <v>0</v>
      </c>
      <c r="I584" s="24">
        <v>0</v>
      </c>
      <c r="J584" s="24">
        <v>0</v>
      </c>
      <c r="K584" s="24">
        <v>0</v>
      </c>
      <c r="L584" s="24">
        <v>0</v>
      </c>
      <c r="M584" s="24">
        <v>0</v>
      </c>
      <c r="N584" s="24">
        <v>0</v>
      </c>
      <c r="O584" s="24">
        <v>0</v>
      </c>
      <c r="P584" s="24">
        <v>0</v>
      </c>
      <c r="Q584" s="24">
        <v>0</v>
      </c>
      <c r="R584" s="24" cm="1">
        <f t="array" ref="R584">_xlfn.IFS(H584=1,1,K584=1,1,L584=1,1,M584=1,1,N584=1,1,P584=1,1,TRUE,0)</f>
        <v>0</v>
      </c>
      <c r="S584" s="35">
        <f>IF(AND(G584=1,R584=1),0,R584)</f>
        <v>0</v>
      </c>
      <c r="T584" s="53" t="s">
        <v>4</v>
      </c>
      <c r="U584" s="34" cm="1">
        <f t="array" ref="U584">_xlfn.IFS(T584="UNLIKELY", 1, T584="POSSIBLE", 1, T584="LIKELY",1, T584="VERY_LIKELY", 1, TRUE, 0)</f>
        <v>0</v>
      </c>
      <c r="V584" s="24" cm="1">
        <f t="array" ref="V584">_xlfn.IFS(T584="POSSIBLE", 1, T584="LIKELY",1, T584="VERY_LIKELY", 1, TRUE, 0)</f>
        <v>0</v>
      </c>
      <c r="W584" s="24" cm="1">
        <f t="array" ref="W584">_xlfn.IFS(T584="LIKELY",1, T584="VERY_LIKELY", 1, TRUE, 0)</f>
        <v>0</v>
      </c>
      <c r="X584" s="35" cm="1">
        <f t="array" ref="X584">_xlfn.IFS(T584="VERY_LIKELY", 1, TRUE, 0)</f>
        <v>0</v>
      </c>
    </row>
    <row r="585" spans="1:24" ht="20" customHeight="1" x14ac:dyDescent="0.2">
      <c r="A585" s="22" t="s">
        <v>910</v>
      </c>
      <c r="B585" s="49" t="str">
        <f>SUBSTITUTE(A585,"/Users/timomiessen/Desktop/imagesdk/nonblackwomen1/","Image_")</f>
        <v>Image_NBW_211.jpg</v>
      </c>
      <c r="C585" s="41" t="s">
        <v>390</v>
      </c>
      <c r="D585" s="23" t="s">
        <v>391</v>
      </c>
      <c r="E585" s="24">
        <v>1</v>
      </c>
      <c r="F585" s="24">
        <v>0</v>
      </c>
      <c r="G585" s="24">
        <v>0</v>
      </c>
      <c r="H585" s="24">
        <v>0</v>
      </c>
      <c r="I585" s="24">
        <v>0</v>
      </c>
      <c r="J585" s="24">
        <v>0</v>
      </c>
      <c r="K585" s="24">
        <v>0</v>
      </c>
      <c r="L585" s="24">
        <v>0</v>
      </c>
      <c r="M585" s="24">
        <v>0</v>
      </c>
      <c r="N585" s="24">
        <v>0</v>
      </c>
      <c r="O585" s="24">
        <v>0</v>
      </c>
      <c r="P585" s="24">
        <v>0</v>
      </c>
      <c r="Q585" s="24">
        <v>0</v>
      </c>
      <c r="R585" s="24" cm="1">
        <f t="array" ref="R585">_xlfn.IFS(H585=1,1,K585=1,1,L585=1,1,M585=1,1,N585=1,1,P585=1,1,TRUE,0)</f>
        <v>0</v>
      </c>
      <c r="S585" s="35">
        <f>IF(AND(G585=1,R585=1),0,R585)</f>
        <v>0</v>
      </c>
      <c r="T585" s="53" t="s">
        <v>4</v>
      </c>
      <c r="U585" s="34" cm="1">
        <f t="array" ref="U585">_xlfn.IFS(T585="UNLIKELY", 1, T585="POSSIBLE", 1, T585="LIKELY",1, T585="VERY_LIKELY", 1, TRUE, 0)</f>
        <v>0</v>
      </c>
      <c r="V585" s="24" cm="1">
        <f t="array" ref="V585">_xlfn.IFS(T585="POSSIBLE", 1, T585="LIKELY",1, T585="VERY_LIKELY", 1, TRUE, 0)</f>
        <v>0</v>
      </c>
      <c r="W585" s="24" cm="1">
        <f t="array" ref="W585">_xlfn.IFS(T585="LIKELY",1, T585="VERY_LIKELY", 1, TRUE, 0)</f>
        <v>0</v>
      </c>
      <c r="X585" s="35" cm="1">
        <f t="array" ref="X585">_xlfn.IFS(T585="VERY_LIKELY", 1, TRUE, 0)</f>
        <v>0</v>
      </c>
    </row>
    <row r="586" spans="1:24" ht="20" customHeight="1" x14ac:dyDescent="0.2">
      <c r="A586" s="22" t="s">
        <v>911</v>
      </c>
      <c r="B586" s="49" t="str">
        <f>SUBSTITUTE(A586,"/Users/timomiessen/Desktop/imagesdk/nonblackwomen1/","Image_")</f>
        <v>Image_NBW_212.jpg</v>
      </c>
      <c r="C586" s="41" t="s">
        <v>390</v>
      </c>
      <c r="D586" s="23" t="s">
        <v>391</v>
      </c>
      <c r="E586" s="24">
        <v>0</v>
      </c>
      <c r="F586" s="24">
        <v>1</v>
      </c>
      <c r="G586" s="24">
        <v>0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>
        <v>0</v>
      </c>
      <c r="Q586" s="24">
        <v>0</v>
      </c>
      <c r="R586" s="24" cm="1">
        <f t="array" ref="R586">_xlfn.IFS(H586=1,1,K586=1,1,L586=1,1,M586=1,1,N586=1,1,P586=1,1,TRUE,0)</f>
        <v>0</v>
      </c>
      <c r="S586" s="35">
        <f>IF(AND(G586=1,R586=1),0,R586)</f>
        <v>0</v>
      </c>
      <c r="T586" s="53" t="s">
        <v>4</v>
      </c>
      <c r="U586" s="34" cm="1">
        <f t="array" ref="U586">_xlfn.IFS(T586="UNLIKELY", 1, T586="POSSIBLE", 1, T586="LIKELY",1, T586="VERY_LIKELY", 1, TRUE, 0)</f>
        <v>0</v>
      </c>
      <c r="V586" s="24" cm="1">
        <f t="array" ref="V586">_xlfn.IFS(T586="POSSIBLE", 1, T586="LIKELY",1, T586="VERY_LIKELY", 1, TRUE, 0)</f>
        <v>0</v>
      </c>
      <c r="W586" s="24" cm="1">
        <f t="array" ref="W586">_xlfn.IFS(T586="LIKELY",1, T586="VERY_LIKELY", 1, TRUE, 0)</f>
        <v>0</v>
      </c>
      <c r="X586" s="35" cm="1">
        <f t="array" ref="X586">_xlfn.IFS(T586="VERY_LIKELY", 1, TRUE, 0)</f>
        <v>0</v>
      </c>
    </row>
    <row r="587" spans="1:24" ht="20" customHeight="1" x14ac:dyDescent="0.2">
      <c r="A587" s="22" t="s">
        <v>912</v>
      </c>
      <c r="B587" s="49" t="str">
        <f>SUBSTITUTE(A587,"/Users/timomiessen/Desktop/imagesdk/nonblackwomen1/","Image_")</f>
        <v>Image_NBW_213.jpg</v>
      </c>
      <c r="C587" s="41" t="s">
        <v>390</v>
      </c>
      <c r="D587" s="23" t="s">
        <v>391</v>
      </c>
      <c r="E587" s="24">
        <v>0</v>
      </c>
      <c r="F587" s="24">
        <v>1</v>
      </c>
      <c r="G587" s="24">
        <v>0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>
        <v>0</v>
      </c>
      <c r="Q587" s="24">
        <v>0</v>
      </c>
      <c r="R587" s="24" cm="1">
        <f t="array" ref="R587">_xlfn.IFS(H587=1,1,K587=1,1,L587=1,1,M587=1,1,N587=1,1,P587=1,1,TRUE,0)</f>
        <v>0</v>
      </c>
      <c r="S587" s="35">
        <f>IF(AND(G587=1,R587=1),0,R587)</f>
        <v>0</v>
      </c>
      <c r="T587" s="53" t="s">
        <v>4</v>
      </c>
      <c r="U587" s="34" cm="1">
        <f t="array" ref="U587">_xlfn.IFS(T587="UNLIKELY", 1, T587="POSSIBLE", 1, T587="LIKELY",1, T587="VERY_LIKELY", 1, TRUE, 0)</f>
        <v>0</v>
      </c>
      <c r="V587" s="24" cm="1">
        <f t="array" ref="V587">_xlfn.IFS(T587="POSSIBLE", 1, T587="LIKELY",1, T587="VERY_LIKELY", 1, TRUE, 0)</f>
        <v>0</v>
      </c>
      <c r="W587" s="24" cm="1">
        <f t="array" ref="W587">_xlfn.IFS(T587="LIKELY",1, T587="VERY_LIKELY", 1, TRUE, 0)</f>
        <v>0</v>
      </c>
      <c r="X587" s="35" cm="1">
        <f t="array" ref="X587">_xlfn.IFS(T587="VERY_LIKELY", 1, TRUE, 0)</f>
        <v>0</v>
      </c>
    </row>
    <row r="588" spans="1:24" ht="20" customHeight="1" x14ac:dyDescent="0.2">
      <c r="A588" s="22" t="s">
        <v>913</v>
      </c>
      <c r="B588" s="49" t="str">
        <f>SUBSTITUTE(A588,"/Users/timomiessen/Desktop/imagesdk/nonblackwomen1/","Image_")</f>
        <v>Image_NBW_214.jpg</v>
      </c>
      <c r="C588" s="41" t="s">
        <v>390</v>
      </c>
      <c r="D588" s="23" t="s">
        <v>391</v>
      </c>
      <c r="E588" s="24">
        <v>1</v>
      </c>
      <c r="F588" s="24">
        <v>0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 cm="1">
        <f t="array" ref="R588">_xlfn.IFS(H588=1,1,K588=1,1,L588=1,1,M588=1,1,N588=1,1,P588=1,1,TRUE,0)</f>
        <v>0</v>
      </c>
      <c r="S588" s="35">
        <f>IF(AND(G588=1,R588=1),0,R588)</f>
        <v>0</v>
      </c>
      <c r="T588" s="53" t="s">
        <v>12</v>
      </c>
      <c r="U588" s="34" cm="1">
        <f t="array" ref="U588">_xlfn.IFS(T588="UNLIKELY", 1, T588="POSSIBLE", 1, T588="LIKELY",1, T588="VERY_LIKELY", 1, TRUE, 0)</f>
        <v>1</v>
      </c>
      <c r="V588" s="24" cm="1">
        <f t="array" ref="V588">_xlfn.IFS(T588="POSSIBLE", 1, T588="LIKELY",1, T588="VERY_LIKELY", 1, TRUE, 0)</f>
        <v>1</v>
      </c>
      <c r="W588" s="24" cm="1">
        <f t="array" ref="W588">_xlfn.IFS(T588="LIKELY",1, T588="VERY_LIKELY", 1, TRUE, 0)</f>
        <v>1</v>
      </c>
      <c r="X588" s="35" cm="1">
        <f t="array" ref="X588">_xlfn.IFS(T588="VERY_LIKELY", 1, TRUE, 0)</f>
        <v>0</v>
      </c>
    </row>
    <row r="589" spans="1:24" ht="20" customHeight="1" x14ac:dyDescent="0.2">
      <c r="A589" s="22" t="s">
        <v>914</v>
      </c>
      <c r="B589" s="49" t="str">
        <f>SUBSTITUTE(A589,"/Users/timomiessen/Desktop/imagesdk/nonblackwomen1/","Image_")</f>
        <v>Image_NBW_215.jpg</v>
      </c>
      <c r="C589" s="41" t="s">
        <v>390</v>
      </c>
      <c r="D589" s="23" t="s">
        <v>391</v>
      </c>
      <c r="E589" s="24">
        <v>0</v>
      </c>
      <c r="F589" s="24">
        <v>1</v>
      </c>
      <c r="G589" s="24">
        <v>0</v>
      </c>
      <c r="H589" s="24">
        <v>0</v>
      </c>
      <c r="I589" s="24">
        <v>0</v>
      </c>
      <c r="J589" s="24">
        <v>0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 cm="1">
        <f t="array" ref="R589">_xlfn.IFS(H589=1,1,K589=1,1,L589=1,1,M589=1,1,N589=1,1,P589=1,1,TRUE,0)</f>
        <v>0</v>
      </c>
      <c r="S589" s="35">
        <f>IF(AND(G589=1,R589=1),0,R589)</f>
        <v>0</v>
      </c>
      <c r="T589" s="53" t="s">
        <v>4</v>
      </c>
      <c r="U589" s="34" cm="1">
        <f t="array" ref="U589">_xlfn.IFS(T589="UNLIKELY", 1, T589="POSSIBLE", 1, T589="LIKELY",1, T589="VERY_LIKELY", 1, TRUE, 0)</f>
        <v>0</v>
      </c>
      <c r="V589" s="24" cm="1">
        <f t="array" ref="V589">_xlfn.IFS(T589="POSSIBLE", 1, T589="LIKELY",1, T589="VERY_LIKELY", 1, TRUE, 0)</f>
        <v>0</v>
      </c>
      <c r="W589" s="24" cm="1">
        <f t="array" ref="W589">_xlfn.IFS(T589="LIKELY",1, T589="VERY_LIKELY", 1, TRUE, 0)</f>
        <v>0</v>
      </c>
      <c r="X589" s="35" cm="1">
        <f t="array" ref="X589">_xlfn.IFS(T589="VERY_LIKELY", 1, TRUE, 0)</f>
        <v>0</v>
      </c>
    </row>
    <row r="590" spans="1:24" ht="20" customHeight="1" x14ac:dyDescent="0.2">
      <c r="A590" s="22" t="s">
        <v>915</v>
      </c>
      <c r="B590" s="49" t="str">
        <f>SUBSTITUTE(A590,"/Users/timomiessen/Desktop/imagesdk/nonblackwomen1/","Image_")</f>
        <v>Image_NBW_216.jpg</v>
      </c>
      <c r="C590" s="41" t="s">
        <v>390</v>
      </c>
      <c r="D590" s="23" t="s">
        <v>391</v>
      </c>
      <c r="E590" s="24">
        <v>1</v>
      </c>
      <c r="F590" s="24">
        <v>0</v>
      </c>
      <c r="G590" s="24">
        <v>0</v>
      </c>
      <c r="H590" s="24">
        <v>0</v>
      </c>
      <c r="I590" s="24">
        <v>0</v>
      </c>
      <c r="J590" s="24">
        <v>0</v>
      </c>
      <c r="K590" s="24">
        <v>0</v>
      </c>
      <c r="L590" s="24">
        <v>0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 cm="1">
        <f t="array" ref="R590">_xlfn.IFS(H590=1,1,K590=1,1,L590=1,1,M590=1,1,N590=1,1,P590=1,1,TRUE,0)</f>
        <v>0</v>
      </c>
      <c r="S590" s="35">
        <f>IF(AND(G590=1,R590=1),0,R590)</f>
        <v>0</v>
      </c>
      <c r="T590" s="53" t="s">
        <v>1</v>
      </c>
      <c r="U590" s="34" cm="1">
        <f t="array" ref="U590">_xlfn.IFS(T590="UNLIKELY", 1, T590="POSSIBLE", 1, T590="LIKELY",1, T590="VERY_LIKELY", 1, TRUE, 0)</f>
        <v>1</v>
      </c>
      <c r="V590" s="24" cm="1">
        <f t="array" ref="V590">_xlfn.IFS(T590="POSSIBLE", 1, T590="LIKELY",1, T590="VERY_LIKELY", 1, TRUE, 0)</f>
        <v>0</v>
      </c>
      <c r="W590" s="24" cm="1">
        <f t="array" ref="W590">_xlfn.IFS(T590="LIKELY",1, T590="VERY_LIKELY", 1, TRUE, 0)</f>
        <v>0</v>
      </c>
      <c r="X590" s="35" cm="1">
        <f t="array" ref="X590">_xlfn.IFS(T590="VERY_LIKELY", 1, TRUE, 0)</f>
        <v>0</v>
      </c>
    </row>
    <row r="591" spans="1:24" ht="20" customHeight="1" x14ac:dyDescent="0.2">
      <c r="A591" s="22" t="s">
        <v>916</v>
      </c>
      <c r="B591" s="49" t="str">
        <f>SUBSTITUTE(A591,"/Users/timomiessen/Desktop/imagesdk/nonblackwomen1/","Image_")</f>
        <v>Image_NBW_217.jpg</v>
      </c>
      <c r="C591" s="41" t="s">
        <v>390</v>
      </c>
      <c r="D591" s="23" t="s">
        <v>391</v>
      </c>
      <c r="E591" s="24">
        <v>0</v>
      </c>
      <c r="F591" s="24">
        <v>0</v>
      </c>
      <c r="G591" s="24">
        <v>1</v>
      </c>
      <c r="H591" s="24">
        <v>0</v>
      </c>
      <c r="I591" s="24">
        <v>0</v>
      </c>
      <c r="J591" s="24">
        <v>0</v>
      </c>
      <c r="K591" s="24">
        <v>0</v>
      </c>
      <c r="L591" s="24">
        <v>0</v>
      </c>
      <c r="M591" s="24">
        <v>0</v>
      </c>
      <c r="N591" s="24">
        <v>0</v>
      </c>
      <c r="O591" s="24">
        <v>1</v>
      </c>
      <c r="P591" s="24">
        <v>0</v>
      </c>
      <c r="Q591" s="24">
        <v>0</v>
      </c>
      <c r="R591" s="24" cm="1">
        <f t="array" ref="R591">_xlfn.IFS(H591=1,1,K591=1,1,L591=1,1,M591=1,1,N591=1,1,P591=1,1,TRUE,0)</f>
        <v>0</v>
      </c>
      <c r="S591" s="35">
        <f>IF(AND(G591=1,R591=1),0,R591)</f>
        <v>0</v>
      </c>
      <c r="T591" s="53" t="s">
        <v>4</v>
      </c>
      <c r="U591" s="34" cm="1">
        <f t="array" ref="U591">_xlfn.IFS(T591="UNLIKELY", 1, T591="POSSIBLE", 1, T591="LIKELY",1, T591="VERY_LIKELY", 1, TRUE, 0)</f>
        <v>0</v>
      </c>
      <c r="V591" s="24" cm="1">
        <f t="array" ref="V591">_xlfn.IFS(T591="POSSIBLE", 1, T591="LIKELY",1, T591="VERY_LIKELY", 1, TRUE, 0)</f>
        <v>0</v>
      </c>
      <c r="W591" s="24" cm="1">
        <f t="array" ref="W591">_xlfn.IFS(T591="LIKELY",1, T591="VERY_LIKELY", 1, TRUE, 0)</f>
        <v>0</v>
      </c>
      <c r="X591" s="35" cm="1">
        <f t="array" ref="X591">_xlfn.IFS(T591="VERY_LIKELY", 1, TRUE, 0)</f>
        <v>0</v>
      </c>
    </row>
    <row r="592" spans="1:24" ht="20" customHeight="1" x14ac:dyDescent="0.2">
      <c r="A592" s="22" t="s">
        <v>917</v>
      </c>
      <c r="B592" s="49" t="str">
        <f>SUBSTITUTE(A592,"/Users/timomiessen/Desktop/imagesdk/nonblackwomen1/","Image_")</f>
        <v>Image_NBW_218.jpg</v>
      </c>
      <c r="C592" s="41" t="s">
        <v>390</v>
      </c>
      <c r="D592" s="23" t="s">
        <v>391</v>
      </c>
      <c r="E592" s="24">
        <v>0</v>
      </c>
      <c r="F592" s="24">
        <v>0</v>
      </c>
      <c r="G592" s="24">
        <v>1</v>
      </c>
      <c r="H592" s="24">
        <v>0</v>
      </c>
      <c r="I592" s="24">
        <v>0</v>
      </c>
      <c r="J592" s="24">
        <v>0</v>
      </c>
      <c r="K592" s="24">
        <v>0</v>
      </c>
      <c r="L592" s="24">
        <v>0</v>
      </c>
      <c r="M592" s="24">
        <v>0</v>
      </c>
      <c r="N592" s="24">
        <v>0</v>
      </c>
      <c r="O592" s="24">
        <v>1</v>
      </c>
      <c r="P592" s="24">
        <v>0</v>
      </c>
      <c r="Q592" s="24">
        <v>0</v>
      </c>
      <c r="R592" s="24" cm="1">
        <f t="array" ref="R592">_xlfn.IFS(H592=1,1,K592=1,1,L592=1,1,M592=1,1,N592=1,1,P592=1,1,TRUE,0)</f>
        <v>0</v>
      </c>
      <c r="S592" s="35">
        <f>IF(AND(G592=1,R592=1),0,R592)</f>
        <v>0</v>
      </c>
      <c r="T592" s="53" t="s">
        <v>113</v>
      </c>
      <c r="U592" s="34" cm="1">
        <f t="array" ref="U592">_xlfn.IFS(T592="UNLIKELY", 1, T592="POSSIBLE", 1, T592="LIKELY",1, T592="VERY_LIKELY", 1, TRUE, 0)</f>
        <v>1</v>
      </c>
      <c r="V592" s="24" cm="1">
        <f t="array" ref="V592">_xlfn.IFS(T592="POSSIBLE", 1, T592="LIKELY",1, T592="VERY_LIKELY", 1, TRUE, 0)</f>
        <v>1</v>
      </c>
      <c r="W592" s="24" cm="1">
        <f t="array" ref="W592">_xlfn.IFS(T592="LIKELY",1, T592="VERY_LIKELY", 1, TRUE, 0)</f>
        <v>1</v>
      </c>
      <c r="X592" s="35" cm="1">
        <f t="array" ref="X592">_xlfn.IFS(T592="VERY_LIKELY", 1, TRUE, 0)</f>
        <v>1</v>
      </c>
    </row>
    <row r="593" spans="1:24" ht="20" customHeight="1" x14ac:dyDescent="0.2">
      <c r="A593" s="22" t="s">
        <v>918</v>
      </c>
      <c r="B593" s="49" t="str">
        <f>SUBSTITUTE(A593,"/Users/timomiessen/Desktop/imagesdk/nonblackwomen1/","Image_")</f>
        <v>Image_NBW_219.jpg</v>
      </c>
      <c r="C593" s="41" t="s">
        <v>390</v>
      </c>
      <c r="D593" s="23" t="s">
        <v>391</v>
      </c>
      <c r="E593" s="24">
        <v>0</v>
      </c>
      <c r="F593" s="24">
        <v>0</v>
      </c>
      <c r="G593" s="24">
        <v>1</v>
      </c>
      <c r="H593" s="24">
        <v>0</v>
      </c>
      <c r="I593" s="24">
        <v>0</v>
      </c>
      <c r="J593" s="24">
        <v>0</v>
      </c>
      <c r="K593" s="24">
        <v>0</v>
      </c>
      <c r="L593" s="24">
        <v>0</v>
      </c>
      <c r="M593" s="24">
        <v>0</v>
      </c>
      <c r="N593" s="24">
        <v>0</v>
      </c>
      <c r="O593" s="24">
        <v>1</v>
      </c>
      <c r="P593" s="24">
        <v>1</v>
      </c>
      <c r="Q593" s="24">
        <v>0</v>
      </c>
      <c r="R593" s="24" cm="1">
        <f t="array" ref="R593">_xlfn.IFS(H593=1,1,K593=1,1,L593=1,1,M593=1,1,N593=1,1,P593=1,1,TRUE,0)</f>
        <v>1</v>
      </c>
      <c r="S593" s="35">
        <f>IF(AND(G593=1,R593=1),0,R593)</f>
        <v>0</v>
      </c>
      <c r="T593" s="53" t="s">
        <v>113</v>
      </c>
      <c r="U593" s="34" cm="1">
        <f t="array" ref="U593">_xlfn.IFS(T593="UNLIKELY", 1, T593="POSSIBLE", 1, T593="LIKELY",1, T593="VERY_LIKELY", 1, TRUE, 0)</f>
        <v>1</v>
      </c>
      <c r="V593" s="24" cm="1">
        <f t="array" ref="V593">_xlfn.IFS(T593="POSSIBLE", 1, T593="LIKELY",1, T593="VERY_LIKELY", 1, TRUE, 0)</f>
        <v>1</v>
      </c>
      <c r="W593" s="24" cm="1">
        <f t="array" ref="W593">_xlfn.IFS(T593="LIKELY",1, T593="VERY_LIKELY", 1, TRUE, 0)</f>
        <v>1</v>
      </c>
      <c r="X593" s="35" cm="1">
        <f t="array" ref="X593">_xlfn.IFS(T593="VERY_LIKELY", 1, TRUE, 0)</f>
        <v>1</v>
      </c>
    </row>
    <row r="594" spans="1:24" ht="20" customHeight="1" x14ac:dyDescent="0.2">
      <c r="A594" s="22" t="s">
        <v>919</v>
      </c>
      <c r="B594" s="49" t="str">
        <f>SUBSTITUTE(A594,"/Users/timomiessen/Desktop/imagesdk/nonblackwomen1/","Image_")</f>
        <v>Image_NBW_22.jpg</v>
      </c>
      <c r="C594" s="41" t="s">
        <v>390</v>
      </c>
      <c r="D594" s="23" t="s">
        <v>391</v>
      </c>
      <c r="E594" s="24">
        <v>1</v>
      </c>
      <c r="F594" s="24">
        <v>0</v>
      </c>
      <c r="G594" s="24">
        <v>0</v>
      </c>
      <c r="H594" s="24">
        <v>0</v>
      </c>
      <c r="I594" s="24">
        <v>0</v>
      </c>
      <c r="J594" s="24">
        <v>0</v>
      </c>
      <c r="K594" s="24">
        <v>0</v>
      </c>
      <c r="L594" s="24">
        <v>0</v>
      </c>
      <c r="M594" s="24">
        <v>0</v>
      </c>
      <c r="N594" s="24">
        <v>0</v>
      </c>
      <c r="O594" s="24">
        <v>0</v>
      </c>
      <c r="P594" s="24">
        <v>0</v>
      </c>
      <c r="Q594" s="24">
        <v>0</v>
      </c>
      <c r="R594" s="24" cm="1">
        <f t="array" ref="R594">_xlfn.IFS(H594=1,1,K594=1,1,L594=1,1,M594=1,1,N594=1,1,P594=1,1,TRUE,0)</f>
        <v>0</v>
      </c>
      <c r="S594" s="35">
        <f>IF(AND(G594=1,R594=1),0,R594)</f>
        <v>0</v>
      </c>
      <c r="T594" s="53" t="s">
        <v>12</v>
      </c>
      <c r="U594" s="34" cm="1">
        <f t="array" ref="U594">_xlfn.IFS(T594="UNLIKELY", 1, T594="POSSIBLE", 1, T594="LIKELY",1, T594="VERY_LIKELY", 1, TRUE, 0)</f>
        <v>1</v>
      </c>
      <c r="V594" s="24" cm="1">
        <f t="array" ref="V594">_xlfn.IFS(T594="POSSIBLE", 1, T594="LIKELY",1, T594="VERY_LIKELY", 1, TRUE, 0)</f>
        <v>1</v>
      </c>
      <c r="W594" s="24" cm="1">
        <f t="array" ref="W594">_xlfn.IFS(T594="LIKELY",1, T594="VERY_LIKELY", 1, TRUE, 0)</f>
        <v>1</v>
      </c>
      <c r="X594" s="35" cm="1">
        <f t="array" ref="X594">_xlfn.IFS(T594="VERY_LIKELY", 1, TRUE, 0)</f>
        <v>0</v>
      </c>
    </row>
    <row r="595" spans="1:24" ht="20" customHeight="1" x14ac:dyDescent="0.2">
      <c r="A595" s="22" t="s">
        <v>920</v>
      </c>
      <c r="B595" s="49" t="str">
        <f>SUBSTITUTE(A595,"/Users/timomiessen/Desktop/imagesdk/nonblackwomen1/","Image_")</f>
        <v>Image_NBW_220.jpg</v>
      </c>
      <c r="C595" s="41" t="s">
        <v>390</v>
      </c>
      <c r="D595" s="23" t="s">
        <v>391</v>
      </c>
      <c r="E595" s="24">
        <v>0</v>
      </c>
      <c r="F595" s="24">
        <v>0</v>
      </c>
      <c r="G595" s="24">
        <v>1</v>
      </c>
      <c r="H595" s="24">
        <v>0</v>
      </c>
      <c r="I595" s="24">
        <v>0</v>
      </c>
      <c r="J595" s="24">
        <v>0</v>
      </c>
      <c r="K595" s="24">
        <v>0</v>
      </c>
      <c r="L595" s="24">
        <v>0</v>
      </c>
      <c r="M595" s="24">
        <v>0</v>
      </c>
      <c r="N595" s="24">
        <v>0</v>
      </c>
      <c r="O595" s="24">
        <v>1</v>
      </c>
      <c r="P595" s="24">
        <v>0</v>
      </c>
      <c r="Q595" s="24">
        <v>0</v>
      </c>
      <c r="R595" s="24" cm="1">
        <f t="array" ref="R595">_xlfn.IFS(H595=1,1,K595=1,1,L595=1,1,M595=1,1,N595=1,1,P595=1,1,TRUE,0)</f>
        <v>0</v>
      </c>
      <c r="S595" s="35">
        <f>IF(AND(G595=1,R595=1),0,R595)</f>
        <v>0</v>
      </c>
      <c r="T595" s="53" t="s">
        <v>12</v>
      </c>
      <c r="U595" s="34" cm="1">
        <f t="array" ref="U595">_xlfn.IFS(T595="UNLIKELY", 1, T595="POSSIBLE", 1, T595="LIKELY",1, T595="VERY_LIKELY", 1, TRUE, 0)</f>
        <v>1</v>
      </c>
      <c r="V595" s="24" cm="1">
        <f t="array" ref="V595">_xlfn.IFS(T595="POSSIBLE", 1, T595="LIKELY",1, T595="VERY_LIKELY", 1, TRUE, 0)</f>
        <v>1</v>
      </c>
      <c r="W595" s="24" cm="1">
        <f t="array" ref="W595">_xlfn.IFS(T595="LIKELY",1, T595="VERY_LIKELY", 1, TRUE, 0)</f>
        <v>1</v>
      </c>
      <c r="X595" s="35" cm="1">
        <f t="array" ref="X595">_xlfn.IFS(T595="VERY_LIKELY", 1, TRUE, 0)</f>
        <v>0</v>
      </c>
    </row>
    <row r="596" spans="1:24" ht="20" customHeight="1" x14ac:dyDescent="0.2">
      <c r="A596" s="22" t="s">
        <v>921</v>
      </c>
      <c r="B596" s="49" t="str">
        <f>SUBSTITUTE(A596,"/Users/timomiessen/Desktop/imagesdk/nonblackwomen1/","Image_")</f>
        <v>Image_NBW_221.jpg</v>
      </c>
      <c r="C596" s="41" t="s">
        <v>390</v>
      </c>
      <c r="D596" s="23" t="s">
        <v>391</v>
      </c>
      <c r="E596" s="24">
        <v>0</v>
      </c>
      <c r="F596" s="24">
        <v>0</v>
      </c>
      <c r="G596" s="24">
        <v>1</v>
      </c>
      <c r="H596" s="24">
        <v>0</v>
      </c>
      <c r="I596" s="24">
        <v>0</v>
      </c>
      <c r="J596" s="24">
        <v>0</v>
      </c>
      <c r="K596" s="24">
        <v>0</v>
      </c>
      <c r="L596" s="24">
        <v>0</v>
      </c>
      <c r="M596" s="24">
        <v>0</v>
      </c>
      <c r="N596" s="24">
        <v>0</v>
      </c>
      <c r="O596" s="24">
        <v>1</v>
      </c>
      <c r="P596" s="24">
        <v>0</v>
      </c>
      <c r="Q596" s="24">
        <v>0</v>
      </c>
      <c r="R596" s="24" cm="1">
        <f t="array" ref="R596">_xlfn.IFS(H596=1,1,K596=1,1,L596=1,1,M596=1,1,N596=1,1,P596=1,1,TRUE,0)</f>
        <v>0</v>
      </c>
      <c r="S596" s="35">
        <f>IF(AND(G596=1,R596=1),0,R596)</f>
        <v>0</v>
      </c>
      <c r="T596" s="53" t="s">
        <v>12</v>
      </c>
      <c r="U596" s="34" cm="1">
        <f t="array" ref="U596">_xlfn.IFS(T596="UNLIKELY", 1, T596="POSSIBLE", 1, T596="LIKELY",1, T596="VERY_LIKELY", 1, TRUE, 0)</f>
        <v>1</v>
      </c>
      <c r="V596" s="24" cm="1">
        <f t="array" ref="V596">_xlfn.IFS(T596="POSSIBLE", 1, T596="LIKELY",1, T596="VERY_LIKELY", 1, TRUE, 0)</f>
        <v>1</v>
      </c>
      <c r="W596" s="24" cm="1">
        <f t="array" ref="W596">_xlfn.IFS(T596="LIKELY",1, T596="VERY_LIKELY", 1, TRUE, 0)</f>
        <v>1</v>
      </c>
      <c r="X596" s="35" cm="1">
        <f t="array" ref="X596">_xlfn.IFS(T596="VERY_LIKELY", 1, TRUE, 0)</f>
        <v>0</v>
      </c>
    </row>
    <row r="597" spans="1:24" ht="20" customHeight="1" x14ac:dyDescent="0.2">
      <c r="A597" s="22" t="s">
        <v>922</v>
      </c>
      <c r="B597" s="49" t="str">
        <f>SUBSTITUTE(A597,"/Users/timomiessen/Desktop/imagesdk/nonblackwomen1/","Image_")</f>
        <v>Image_NBW_222.jpg</v>
      </c>
      <c r="C597" s="41" t="s">
        <v>390</v>
      </c>
      <c r="D597" s="23" t="s">
        <v>391</v>
      </c>
      <c r="E597" s="24">
        <v>0</v>
      </c>
      <c r="F597" s="24">
        <v>0</v>
      </c>
      <c r="G597" s="24">
        <v>1</v>
      </c>
      <c r="H597" s="24">
        <v>0</v>
      </c>
      <c r="I597" s="24">
        <v>0</v>
      </c>
      <c r="J597" s="24">
        <v>0</v>
      </c>
      <c r="K597" s="24">
        <v>0</v>
      </c>
      <c r="L597" s="24">
        <v>0</v>
      </c>
      <c r="M597" s="24">
        <v>0</v>
      </c>
      <c r="N597" s="24">
        <v>0</v>
      </c>
      <c r="O597" s="24">
        <v>0</v>
      </c>
      <c r="P597" s="24">
        <v>0</v>
      </c>
      <c r="Q597" s="24">
        <v>0</v>
      </c>
      <c r="R597" s="24" cm="1">
        <f t="array" ref="R597">_xlfn.IFS(H597=1,1,K597=1,1,L597=1,1,M597=1,1,N597=1,1,P597=1,1,TRUE,0)</f>
        <v>0</v>
      </c>
      <c r="S597" s="35">
        <f>IF(AND(G597=1,R597=1),0,R597)</f>
        <v>0</v>
      </c>
      <c r="T597" s="53" t="s">
        <v>2</v>
      </c>
      <c r="U597" s="34" cm="1">
        <f t="array" ref="U597">_xlfn.IFS(T597="UNLIKELY", 1, T597="POSSIBLE", 1, T597="LIKELY",1, T597="VERY_LIKELY", 1, TRUE, 0)</f>
        <v>1</v>
      </c>
      <c r="V597" s="24" cm="1">
        <f t="array" ref="V597">_xlfn.IFS(T597="POSSIBLE", 1, T597="LIKELY",1, T597="VERY_LIKELY", 1, TRUE, 0)</f>
        <v>1</v>
      </c>
      <c r="W597" s="24" cm="1">
        <f t="array" ref="W597">_xlfn.IFS(T597="LIKELY",1, T597="VERY_LIKELY", 1, TRUE, 0)</f>
        <v>0</v>
      </c>
      <c r="X597" s="35" cm="1">
        <f t="array" ref="X597">_xlfn.IFS(T597="VERY_LIKELY", 1, TRUE, 0)</f>
        <v>0</v>
      </c>
    </row>
    <row r="598" spans="1:24" ht="20" customHeight="1" x14ac:dyDescent="0.2">
      <c r="A598" s="22" t="s">
        <v>923</v>
      </c>
      <c r="B598" s="49" t="str">
        <f>SUBSTITUTE(A598,"/Users/timomiessen/Desktop/imagesdk/nonblackwomen1/","Image_")</f>
        <v>Image_NBW_223.jpg</v>
      </c>
      <c r="C598" s="41" t="s">
        <v>390</v>
      </c>
      <c r="D598" s="23" t="s">
        <v>391</v>
      </c>
      <c r="E598" s="24">
        <v>0</v>
      </c>
      <c r="F598" s="24">
        <v>0</v>
      </c>
      <c r="G598" s="24">
        <v>1</v>
      </c>
      <c r="H598" s="24">
        <v>0</v>
      </c>
      <c r="I598" s="24">
        <v>0</v>
      </c>
      <c r="J598" s="24">
        <v>0</v>
      </c>
      <c r="K598" s="24">
        <v>0</v>
      </c>
      <c r="L598" s="24">
        <v>0</v>
      </c>
      <c r="M598" s="24">
        <v>0</v>
      </c>
      <c r="N598" s="24">
        <v>0</v>
      </c>
      <c r="O598" s="24">
        <v>0</v>
      </c>
      <c r="P598" s="24">
        <v>0</v>
      </c>
      <c r="Q598" s="24">
        <v>0</v>
      </c>
      <c r="R598" s="24" cm="1">
        <f t="array" ref="R598">_xlfn.IFS(H598=1,1,K598=1,1,L598=1,1,M598=1,1,N598=1,1,P598=1,1,TRUE,0)</f>
        <v>0</v>
      </c>
      <c r="S598" s="35">
        <f>IF(AND(G598=1,R598=1),0,R598)</f>
        <v>0</v>
      </c>
      <c r="T598" s="53" t="s">
        <v>2</v>
      </c>
      <c r="U598" s="34" cm="1">
        <f t="array" ref="U598">_xlfn.IFS(T598="UNLIKELY", 1, T598="POSSIBLE", 1, T598="LIKELY",1, T598="VERY_LIKELY", 1, TRUE, 0)</f>
        <v>1</v>
      </c>
      <c r="V598" s="24" cm="1">
        <f t="array" ref="V598">_xlfn.IFS(T598="POSSIBLE", 1, T598="LIKELY",1, T598="VERY_LIKELY", 1, TRUE, 0)</f>
        <v>1</v>
      </c>
      <c r="W598" s="24" cm="1">
        <f t="array" ref="W598">_xlfn.IFS(T598="LIKELY",1, T598="VERY_LIKELY", 1, TRUE, 0)</f>
        <v>0</v>
      </c>
      <c r="X598" s="35" cm="1">
        <f t="array" ref="X598">_xlfn.IFS(T598="VERY_LIKELY", 1, TRUE, 0)</f>
        <v>0</v>
      </c>
    </row>
    <row r="599" spans="1:24" ht="20" customHeight="1" x14ac:dyDescent="0.2">
      <c r="A599" s="22" t="s">
        <v>924</v>
      </c>
      <c r="B599" s="49" t="str">
        <f>SUBSTITUTE(A599,"/Users/timomiessen/Desktop/imagesdk/nonblackwomen1/","Image_")</f>
        <v>Image_NBW_224.jpg</v>
      </c>
      <c r="C599" s="41" t="s">
        <v>390</v>
      </c>
      <c r="D599" s="23" t="s">
        <v>391</v>
      </c>
      <c r="E599" s="24">
        <v>0</v>
      </c>
      <c r="F599" s="24">
        <v>0</v>
      </c>
      <c r="G599" s="24">
        <v>1</v>
      </c>
      <c r="H599" s="24">
        <v>0</v>
      </c>
      <c r="I599" s="24">
        <v>0</v>
      </c>
      <c r="J599" s="24">
        <v>0</v>
      </c>
      <c r="K599" s="24">
        <v>0</v>
      </c>
      <c r="L599" s="24">
        <v>0</v>
      </c>
      <c r="M599" s="24">
        <v>0</v>
      </c>
      <c r="N599" s="24">
        <v>0</v>
      </c>
      <c r="O599" s="24">
        <v>0</v>
      </c>
      <c r="P599" s="24">
        <v>0</v>
      </c>
      <c r="Q599" s="24">
        <v>0</v>
      </c>
      <c r="R599" s="24" cm="1">
        <f t="array" ref="R599">_xlfn.IFS(H599=1,1,K599=1,1,L599=1,1,M599=1,1,N599=1,1,P599=1,1,TRUE,0)</f>
        <v>0</v>
      </c>
      <c r="S599" s="35">
        <f>IF(AND(G599=1,R599=1),0,R599)</f>
        <v>0</v>
      </c>
      <c r="T599" s="53" t="s">
        <v>2</v>
      </c>
      <c r="U599" s="34" cm="1">
        <f t="array" ref="U599">_xlfn.IFS(T599="UNLIKELY", 1, T599="POSSIBLE", 1, T599="LIKELY",1, T599="VERY_LIKELY", 1, TRUE, 0)</f>
        <v>1</v>
      </c>
      <c r="V599" s="24" cm="1">
        <f t="array" ref="V599">_xlfn.IFS(T599="POSSIBLE", 1, T599="LIKELY",1, T599="VERY_LIKELY", 1, TRUE, 0)</f>
        <v>1</v>
      </c>
      <c r="W599" s="24" cm="1">
        <f t="array" ref="W599">_xlfn.IFS(T599="LIKELY",1, T599="VERY_LIKELY", 1, TRUE, 0)</f>
        <v>0</v>
      </c>
      <c r="X599" s="35" cm="1">
        <f t="array" ref="X599">_xlfn.IFS(T599="VERY_LIKELY", 1, TRUE, 0)</f>
        <v>0</v>
      </c>
    </row>
    <row r="600" spans="1:24" ht="20" customHeight="1" x14ac:dyDescent="0.2">
      <c r="A600" s="22" t="s">
        <v>925</v>
      </c>
      <c r="B600" s="49" t="str">
        <f>SUBSTITUTE(A600,"/Users/timomiessen/Desktop/imagesdk/nonblackwomen1/","Image_")</f>
        <v>Image_NBW_225.jpg</v>
      </c>
      <c r="C600" s="41" t="s">
        <v>390</v>
      </c>
      <c r="D600" s="23" t="s">
        <v>391</v>
      </c>
      <c r="E600" s="24">
        <v>0</v>
      </c>
      <c r="F600" s="24">
        <v>0</v>
      </c>
      <c r="G600" s="24">
        <v>1</v>
      </c>
      <c r="H600" s="24">
        <v>0</v>
      </c>
      <c r="I600" s="24">
        <v>0</v>
      </c>
      <c r="J600" s="24">
        <v>0</v>
      </c>
      <c r="K600" s="24">
        <v>0</v>
      </c>
      <c r="L600" s="24">
        <v>0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R600" s="24" cm="1">
        <f t="array" ref="R600">_xlfn.IFS(H600=1,1,K600=1,1,L600=1,1,M600=1,1,N600=1,1,P600=1,1,TRUE,0)</f>
        <v>0</v>
      </c>
      <c r="S600" s="35">
        <f>IF(AND(G600=1,R600=1),0,R600)</f>
        <v>0</v>
      </c>
      <c r="T600" s="53" t="s">
        <v>2</v>
      </c>
      <c r="U600" s="34" cm="1">
        <f t="array" ref="U600">_xlfn.IFS(T600="UNLIKELY", 1, T600="POSSIBLE", 1, T600="LIKELY",1, T600="VERY_LIKELY", 1, TRUE, 0)</f>
        <v>1</v>
      </c>
      <c r="V600" s="24" cm="1">
        <f t="array" ref="V600">_xlfn.IFS(T600="POSSIBLE", 1, T600="LIKELY",1, T600="VERY_LIKELY", 1, TRUE, 0)</f>
        <v>1</v>
      </c>
      <c r="W600" s="24" cm="1">
        <f t="array" ref="W600">_xlfn.IFS(T600="LIKELY",1, T600="VERY_LIKELY", 1, TRUE, 0)</f>
        <v>0</v>
      </c>
      <c r="X600" s="35" cm="1">
        <f t="array" ref="X600">_xlfn.IFS(T600="VERY_LIKELY", 1, TRUE, 0)</f>
        <v>0</v>
      </c>
    </row>
    <row r="601" spans="1:24" ht="20" customHeight="1" x14ac:dyDescent="0.2">
      <c r="A601" s="22" t="s">
        <v>926</v>
      </c>
      <c r="B601" s="49" t="str">
        <f>SUBSTITUTE(A601,"/Users/timomiessen/Desktop/imagesdk/nonblackwomen1/","Image_")</f>
        <v>Image_NBW_226.jpg</v>
      </c>
      <c r="C601" s="41" t="s">
        <v>390</v>
      </c>
      <c r="D601" s="23" t="s">
        <v>391</v>
      </c>
      <c r="E601" s="24">
        <v>0</v>
      </c>
      <c r="F601" s="24">
        <v>0</v>
      </c>
      <c r="G601" s="24">
        <v>1</v>
      </c>
      <c r="H601" s="24">
        <v>0</v>
      </c>
      <c r="I601" s="24">
        <v>0</v>
      </c>
      <c r="J601" s="24">
        <v>0</v>
      </c>
      <c r="K601" s="24">
        <v>0</v>
      </c>
      <c r="L601" s="24">
        <v>0</v>
      </c>
      <c r="M601" s="24">
        <v>0</v>
      </c>
      <c r="N601" s="24">
        <v>0</v>
      </c>
      <c r="O601" s="24">
        <v>0</v>
      </c>
      <c r="P601" s="24">
        <v>0</v>
      </c>
      <c r="Q601" s="24">
        <v>0</v>
      </c>
      <c r="R601" s="24" cm="1">
        <f t="array" ref="R601">_xlfn.IFS(H601=1,1,K601=1,1,L601=1,1,M601=1,1,N601=1,1,P601=1,1,TRUE,0)</f>
        <v>0</v>
      </c>
      <c r="S601" s="35">
        <f>IF(AND(G601=1,R601=1),0,R601)</f>
        <v>0</v>
      </c>
      <c r="T601" s="53" t="s">
        <v>2</v>
      </c>
      <c r="U601" s="34" cm="1">
        <f t="array" ref="U601">_xlfn.IFS(T601="UNLIKELY", 1, T601="POSSIBLE", 1, T601="LIKELY",1, T601="VERY_LIKELY", 1, TRUE, 0)</f>
        <v>1</v>
      </c>
      <c r="V601" s="24" cm="1">
        <f t="array" ref="V601">_xlfn.IFS(T601="POSSIBLE", 1, T601="LIKELY",1, T601="VERY_LIKELY", 1, TRUE, 0)</f>
        <v>1</v>
      </c>
      <c r="W601" s="24" cm="1">
        <f t="array" ref="W601">_xlfn.IFS(T601="LIKELY",1, T601="VERY_LIKELY", 1, TRUE, 0)</f>
        <v>0</v>
      </c>
      <c r="X601" s="35" cm="1">
        <f t="array" ref="X601">_xlfn.IFS(T601="VERY_LIKELY", 1, TRUE, 0)</f>
        <v>0</v>
      </c>
    </row>
    <row r="602" spans="1:24" ht="20" customHeight="1" x14ac:dyDescent="0.2">
      <c r="A602" s="22" t="s">
        <v>927</v>
      </c>
      <c r="B602" s="49" t="str">
        <f>SUBSTITUTE(A602,"/Users/timomiessen/Desktop/imagesdk/nonblackwomen1/","Image_")</f>
        <v>Image_NBW_227.jpg</v>
      </c>
      <c r="C602" s="41" t="s">
        <v>390</v>
      </c>
      <c r="D602" s="23" t="s">
        <v>391</v>
      </c>
      <c r="E602" s="24">
        <v>0</v>
      </c>
      <c r="F602" s="24">
        <v>0</v>
      </c>
      <c r="G602" s="24">
        <v>1</v>
      </c>
      <c r="H602" s="24">
        <v>0</v>
      </c>
      <c r="I602" s="24">
        <v>0</v>
      </c>
      <c r="J602" s="24">
        <v>0</v>
      </c>
      <c r="K602" s="24">
        <v>0</v>
      </c>
      <c r="L602" s="24">
        <v>0</v>
      </c>
      <c r="M602" s="24">
        <v>0</v>
      </c>
      <c r="N602" s="24">
        <v>0</v>
      </c>
      <c r="O602" s="24">
        <v>1</v>
      </c>
      <c r="P602" s="24">
        <v>0</v>
      </c>
      <c r="Q602" s="24">
        <v>0</v>
      </c>
      <c r="R602" s="24" cm="1">
        <f t="array" ref="R602">_xlfn.IFS(H602=1,1,K602=1,1,L602=1,1,M602=1,1,N602=1,1,P602=1,1,TRUE,0)</f>
        <v>0</v>
      </c>
      <c r="S602" s="35">
        <f>IF(AND(G602=1,R602=1),0,R602)</f>
        <v>0</v>
      </c>
      <c r="T602" s="53" t="s">
        <v>12</v>
      </c>
      <c r="U602" s="34" cm="1">
        <f t="array" ref="U602">_xlfn.IFS(T602="UNLIKELY", 1, T602="POSSIBLE", 1, T602="LIKELY",1, T602="VERY_LIKELY", 1, TRUE, 0)</f>
        <v>1</v>
      </c>
      <c r="V602" s="24" cm="1">
        <f t="array" ref="V602">_xlfn.IFS(T602="POSSIBLE", 1, T602="LIKELY",1, T602="VERY_LIKELY", 1, TRUE, 0)</f>
        <v>1</v>
      </c>
      <c r="W602" s="24" cm="1">
        <f t="array" ref="W602">_xlfn.IFS(T602="LIKELY",1, T602="VERY_LIKELY", 1, TRUE, 0)</f>
        <v>1</v>
      </c>
      <c r="X602" s="35" cm="1">
        <f t="array" ref="X602">_xlfn.IFS(T602="VERY_LIKELY", 1, TRUE, 0)</f>
        <v>0</v>
      </c>
    </row>
    <row r="603" spans="1:24" ht="20" customHeight="1" x14ac:dyDescent="0.2">
      <c r="A603" s="22" t="s">
        <v>928</v>
      </c>
      <c r="B603" s="49" t="str">
        <f>SUBSTITUTE(A603,"/Users/timomiessen/Desktop/imagesdk/nonblackwomen1/","Image_")</f>
        <v>Image_NBW_228.jpg</v>
      </c>
      <c r="C603" s="41" t="s">
        <v>390</v>
      </c>
      <c r="D603" s="23" t="s">
        <v>391</v>
      </c>
      <c r="E603" s="24">
        <v>0</v>
      </c>
      <c r="F603" s="24">
        <v>0</v>
      </c>
      <c r="G603" s="24">
        <v>1</v>
      </c>
      <c r="H603" s="24">
        <v>0</v>
      </c>
      <c r="I603" s="24">
        <v>0</v>
      </c>
      <c r="J603" s="24">
        <v>0</v>
      </c>
      <c r="K603" s="24">
        <v>0</v>
      </c>
      <c r="L603" s="24">
        <v>0</v>
      </c>
      <c r="M603" s="24">
        <v>0</v>
      </c>
      <c r="N603" s="24">
        <v>0</v>
      </c>
      <c r="O603" s="24">
        <v>0</v>
      </c>
      <c r="P603" s="24">
        <v>0</v>
      </c>
      <c r="Q603" s="24">
        <v>0</v>
      </c>
      <c r="R603" s="24" cm="1">
        <f t="array" ref="R603">_xlfn.IFS(H603=1,1,K603=1,1,L603=1,1,M603=1,1,N603=1,1,P603=1,1,TRUE,0)</f>
        <v>0</v>
      </c>
      <c r="S603" s="35">
        <f>IF(AND(G603=1,R603=1),0,R603)</f>
        <v>0</v>
      </c>
      <c r="T603" s="53" t="s">
        <v>4</v>
      </c>
      <c r="U603" s="34" cm="1">
        <f t="array" ref="U603">_xlfn.IFS(T603="UNLIKELY", 1, T603="POSSIBLE", 1, T603="LIKELY",1, T603="VERY_LIKELY", 1, TRUE, 0)</f>
        <v>0</v>
      </c>
      <c r="V603" s="24" cm="1">
        <f t="array" ref="V603">_xlfn.IFS(T603="POSSIBLE", 1, T603="LIKELY",1, T603="VERY_LIKELY", 1, TRUE, 0)</f>
        <v>0</v>
      </c>
      <c r="W603" s="24" cm="1">
        <f t="array" ref="W603">_xlfn.IFS(T603="LIKELY",1, T603="VERY_LIKELY", 1, TRUE, 0)</f>
        <v>0</v>
      </c>
      <c r="X603" s="35" cm="1">
        <f t="array" ref="X603">_xlfn.IFS(T603="VERY_LIKELY", 1, TRUE, 0)</f>
        <v>0</v>
      </c>
    </row>
    <row r="604" spans="1:24" ht="20" customHeight="1" x14ac:dyDescent="0.2">
      <c r="A604" s="22" t="s">
        <v>929</v>
      </c>
      <c r="B604" s="49" t="str">
        <f>SUBSTITUTE(A604,"/Users/timomiessen/Desktop/imagesdk/nonblackwomen1/","Image_")</f>
        <v>Image_NBW_229.jpg</v>
      </c>
      <c r="C604" s="41" t="s">
        <v>390</v>
      </c>
      <c r="D604" s="23" t="s">
        <v>391</v>
      </c>
      <c r="E604" s="24">
        <v>0</v>
      </c>
      <c r="F604" s="24">
        <v>0</v>
      </c>
      <c r="G604" s="24">
        <v>1</v>
      </c>
      <c r="H604" s="24">
        <v>0</v>
      </c>
      <c r="I604" s="24">
        <v>0</v>
      </c>
      <c r="J604" s="24">
        <v>0</v>
      </c>
      <c r="K604" s="24">
        <v>0</v>
      </c>
      <c r="L604" s="24">
        <v>0</v>
      </c>
      <c r="M604" s="24">
        <v>0</v>
      </c>
      <c r="N604" s="24">
        <v>0</v>
      </c>
      <c r="O604" s="24">
        <v>1</v>
      </c>
      <c r="P604" s="24">
        <v>0</v>
      </c>
      <c r="Q604" s="24">
        <v>0</v>
      </c>
      <c r="R604" s="24" cm="1">
        <f t="array" ref="R604">_xlfn.IFS(H604=1,1,K604=1,1,L604=1,1,M604=1,1,N604=1,1,P604=1,1,TRUE,0)</f>
        <v>0</v>
      </c>
      <c r="S604" s="35">
        <f>IF(AND(G604=1,R604=1),0,R604)</f>
        <v>0</v>
      </c>
      <c r="T604" s="53" t="s">
        <v>12</v>
      </c>
      <c r="U604" s="34" cm="1">
        <f t="array" ref="U604">_xlfn.IFS(T604="UNLIKELY", 1, T604="POSSIBLE", 1, T604="LIKELY",1, T604="VERY_LIKELY", 1, TRUE, 0)</f>
        <v>1</v>
      </c>
      <c r="V604" s="24" cm="1">
        <f t="array" ref="V604">_xlfn.IFS(T604="POSSIBLE", 1, T604="LIKELY",1, T604="VERY_LIKELY", 1, TRUE, 0)</f>
        <v>1</v>
      </c>
      <c r="W604" s="24" cm="1">
        <f t="array" ref="W604">_xlfn.IFS(T604="LIKELY",1, T604="VERY_LIKELY", 1, TRUE, 0)</f>
        <v>1</v>
      </c>
      <c r="X604" s="35" cm="1">
        <f t="array" ref="X604">_xlfn.IFS(T604="VERY_LIKELY", 1, TRUE, 0)</f>
        <v>0</v>
      </c>
    </row>
    <row r="605" spans="1:24" ht="20" customHeight="1" x14ac:dyDescent="0.2">
      <c r="A605" s="22" t="s">
        <v>930</v>
      </c>
      <c r="B605" s="49" t="str">
        <f>SUBSTITUTE(A605,"/Users/timomiessen/Desktop/imagesdk/nonblackwomen1/","Image_")</f>
        <v>Image_NBW_23.jpg</v>
      </c>
      <c r="C605" s="41" t="s">
        <v>390</v>
      </c>
      <c r="D605" s="23" t="s">
        <v>391</v>
      </c>
      <c r="E605" s="24">
        <v>1</v>
      </c>
      <c r="F605" s="24">
        <v>0</v>
      </c>
      <c r="G605" s="24">
        <v>0</v>
      </c>
      <c r="H605" s="24">
        <v>0</v>
      </c>
      <c r="I605" s="24">
        <v>0</v>
      </c>
      <c r="J605" s="24">
        <v>0</v>
      </c>
      <c r="K605" s="24">
        <v>0</v>
      </c>
      <c r="L605" s="24">
        <v>0</v>
      </c>
      <c r="M605" s="24">
        <v>0</v>
      </c>
      <c r="N605" s="24">
        <v>0</v>
      </c>
      <c r="O605" s="24">
        <v>0</v>
      </c>
      <c r="P605" s="24">
        <v>0</v>
      </c>
      <c r="Q605" s="24">
        <v>0</v>
      </c>
      <c r="R605" s="24" cm="1">
        <f t="array" ref="R605">_xlfn.IFS(H605=1,1,K605=1,1,L605=1,1,M605=1,1,N605=1,1,P605=1,1,TRUE,0)</f>
        <v>0</v>
      </c>
      <c r="S605" s="35">
        <f>IF(AND(G605=1,R605=1),0,R605)</f>
        <v>0</v>
      </c>
      <c r="T605" s="53" t="s">
        <v>4</v>
      </c>
      <c r="U605" s="34" cm="1">
        <f t="array" ref="U605">_xlfn.IFS(T605="UNLIKELY", 1, T605="POSSIBLE", 1, T605="LIKELY",1, T605="VERY_LIKELY", 1, TRUE, 0)</f>
        <v>0</v>
      </c>
      <c r="V605" s="24" cm="1">
        <f t="array" ref="V605">_xlfn.IFS(T605="POSSIBLE", 1, T605="LIKELY",1, T605="VERY_LIKELY", 1, TRUE, 0)</f>
        <v>0</v>
      </c>
      <c r="W605" s="24" cm="1">
        <f t="array" ref="W605">_xlfn.IFS(T605="LIKELY",1, T605="VERY_LIKELY", 1, TRUE, 0)</f>
        <v>0</v>
      </c>
      <c r="X605" s="35" cm="1">
        <f t="array" ref="X605">_xlfn.IFS(T605="VERY_LIKELY", 1, TRUE, 0)</f>
        <v>0</v>
      </c>
    </row>
    <row r="606" spans="1:24" ht="20" customHeight="1" x14ac:dyDescent="0.2">
      <c r="A606" s="22" t="s">
        <v>931</v>
      </c>
      <c r="B606" s="49" t="str">
        <f>SUBSTITUTE(A606,"/Users/timomiessen/Desktop/imagesdk/nonblackwomen1/","Image_")</f>
        <v>Image_NBW_230.jpg</v>
      </c>
      <c r="C606" s="41" t="s">
        <v>390</v>
      </c>
      <c r="D606" s="23" t="s">
        <v>391</v>
      </c>
      <c r="E606" s="24">
        <v>0</v>
      </c>
      <c r="F606" s="24">
        <v>0</v>
      </c>
      <c r="G606" s="24">
        <v>1</v>
      </c>
      <c r="H606" s="24">
        <v>0</v>
      </c>
      <c r="I606" s="24">
        <v>0</v>
      </c>
      <c r="J606" s="24">
        <v>0</v>
      </c>
      <c r="K606" s="24">
        <v>0</v>
      </c>
      <c r="L606" s="24">
        <v>0</v>
      </c>
      <c r="M606" s="24">
        <v>0</v>
      </c>
      <c r="N606" s="24">
        <v>0</v>
      </c>
      <c r="O606" s="24">
        <v>0</v>
      </c>
      <c r="P606" s="24">
        <v>1</v>
      </c>
      <c r="Q606" s="24">
        <v>0</v>
      </c>
      <c r="R606" s="24" cm="1">
        <f t="array" ref="R606">_xlfn.IFS(H606=1,1,K606=1,1,L606=1,1,M606=1,1,N606=1,1,P606=1,1,TRUE,0)</f>
        <v>1</v>
      </c>
      <c r="S606" s="35">
        <f>IF(AND(G606=1,R606=1),0,R606)</f>
        <v>0</v>
      </c>
      <c r="T606" s="53" t="s">
        <v>1</v>
      </c>
      <c r="U606" s="34" cm="1">
        <f t="array" ref="U606">_xlfn.IFS(T606="UNLIKELY", 1, T606="POSSIBLE", 1, T606="LIKELY",1, T606="VERY_LIKELY", 1, TRUE, 0)</f>
        <v>1</v>
      </c>
      <c r="V606" s="24" cm="1">
        <f t="array" ref="V606">_xlfn.IFS(T606="POSSIBLE", 1, T606="LIKELY",1, T606="VERY_LIKELY", 1, TRUE, 0)</f>
        <v>0</v>
      </c>
      <c r="W606" s="24" cm="1">
        <f t="array" ref="W606">_xlfn.IFS(T606="LIKELY",1, T606="VERY_LIKELY", 1, TRUE, 0)</f>
        <v>0</v>
      </c>
      <c r="X606" s="35" cm="1">
        <f t="array" ref="X606">_xlfn.IFS(T606="VERY_LIKELY", 1, TRUE, 0)</f>
        <v>0</v>
      </c>
    </row>
    <row r="607" spans="1:24" ht="20" customHeight="1" x14ac:dyDescent="0.2">
      <c r="A607" s="22" t="s">
        <v>932</v>
      </c>
      <c r="B607" s="49" t="str">
        <f>SUBSTITUTE(A607,"/Users/timomiessen/Desktop/imagesdk/nonblackwomen1/","Image_")</f>
        <v>Image_NBW_231.jpg</v>
      </c>
      <c r="C607" s="41" t="s">
        <v>390</v>
      </c>
      <c r="D607" s="23" t="s">
        <v>391</v>
      </c>
      <c r="E607" s="24">
        <v>0</v>
      </c>
      <c r="F607" s="24">
        <v>0</v>
      </c>
      <c r="G607" s="24">
        <v>1</v>
      </c>
      <c r="H607" s="24">
        <v>0</v>
      </c>
      <c r="I607" s="24">
        <v>0</v>
      </c>
      <c r="J607" s="24">
        <v>0</v>
      </c>
      <c r="K607" s="24">
        <v>0</v>
      </c>
      <c r="L607" s="24">
        <v>0</v>
      </c>
      <c r="M607" s="24">
        <v>0</v>
      </c>
      <c r="N607" s="24">
        <v>0</v>
      </c>
      <c r="O607" s="24">
        <v>1</v>
      </c>
      <c r="P607" s="24">
        <v>0</v>
      </c>
      <c r="Q607" s="24">
        <v>0</v>
      </c>
      <c r="R607" s="24" cm="1">
        <f t="array" ref="R607">_xlfn.IFS(H607=1,1,K607=1,1,L607=1,1,M607=1,1,N607=1,1,P607=1,1,TRUE,0)</f>
        <v>0</v>
      </c>
      <c r="S607" s="35">
        <f>IF(AND(G607=1,R607=1),0,R607)</f>
        <v>0</v>
      </c>
      <c r="T607" s="53" t="s">
        <v>12</v>
      </c>
      <c r="U607" s="34" cm="1">
        <f t="array" ref="U607">_xlfn.IFS(T607="UNLIKELY", 1, T607="POSSIBLE", 1, T607="LIKELY",1, T607="VERY_LIKELY", 1, TRUE, 0)</f>
        <v>1</v>
      </c>
      <c r="V607" s="24" cm="1">
        <f t="array" ref="V607">_xlfn.IFS(T607="POSSIBLE", 1, T607="LIKELY",1, T607="VERY_LIKELY", 1, TRUE, 0)</f>
        <v>1</v>
      </c>
      <c r="W607" s="24" cm="1">
        <f t="array" ref="W607">_xlfn.IFS(T607="LIKELY",1, T607="VERY_LIKELY", 1, TRUE, 0)</f>
        <v>1</v>
      </c>
      <c r="X607" s="35" cm="1">
        <f t="array" ref="X607">_xlfn.IFS(T607="VERY_LIKELY", 1, TRUE, 0)</f>
        <v>0</v>
      </c>
    </row>
    <row r="608" spans="1:24" ht="20" customHeight="1" x14ac:dyDescent="0.2">
      <c r="A608" s="22" t="s">
        <v>933</v>
      </c>
      <c r="B608" s="49" t="str">
        <f>SUBSTITUTE(A608,"/Users/timomiessen/Desktop/imagesdk/nonblackwomen1/","Image_")</f>
        <v>Image_NBW_232.jpg</v>
      </c>
      <c r="C608" s="41" t="s">
        <v>390</v>
      </c>
      <c r="D608" s="23" t="s">
        <v>391</v>
      </c>
      <c r="E608" s="24">
        <v>0</v>
      </c>
      <c r="F608" s="24">
        <v>0</v>
      </c>
      <c r="G608" s="24">
        <v>1</v>
      </c>
      <c r="H608" s="24">
        <v>0</v>
      </c>
      <c r="I608" s="24">
        <v>0</v>
      </c>
      <c r="J608" s="24">
        <v>0</v>
      </c>
      <c r="K608" s="24">
        <v>0</v>
      </c>
      <c r="L608" s="24">
        <v>0</v>
      </c>
      <c r="M608" s="24">
        <v>0</v>
      </c>
      <c r="N608" s="24">
        <v>0</v>
      </c>
      <c r="O608" s="24">
        <v>0</v>
      </c>
      <c r="P608" s="24">
        <v>0</v>
      </c>
      <c r="Q608" s="24">
        <v>0</v>
      </c>
      <c r="R608" s="24" cm="1">
        <f t="array" ref="R608">_xlfn.IFS(H608=1,1,K608=1,1,L608=1,1,M608=1,1,N608=1,1,P608=1,1,TRUE,0)</f>
        <v>0</v>
      </c>
      <c r="S608" s="35">
        <f>IF(AND(G608=1,R608=1),0,R608)</f>
        <v>0</v>
      </c>
      <c r="T608" s="53" t="s">
        <v>2</v>
      </c>
      <c r="U608" s="34" cm="1">
        <f t="array" ref="U608">_xlfn.IFS(T608="UNLIKELY", 1, T608="POSSIBLE", 1, T608="LIKELY",1, T608="VERY_LIKELY", 1, TRUE, 0)</f>
        <v>1</v>
      </c>
      <c r="V608" s="24" cm="1">
        <f t="array" ref="V608">_xlfn.IFS(T608="POSSIBLE", 1, T608="LIKELY",1, T608="VERY_LIKELY", 1, TRUE, 0)</f>
        <v>1</v>
      </c>
      <c r="W608" s="24" cm="1">
        <f t="array" ref="W608">_xlfn.IFS(T608="LIKELY",1, T608="VERY_LIKELY", 1, TRUE, 0)</f>
        <v>0</v>
      </c>
      <c r="X608" s="35" cm="1">
        <f t="array" ref="X608">_xlfn.IFS(T608="VERY_LIKELY", 1, TRUE, 0)</f>
        <v>0</v>
      </c>
    </row>
    <row r="609" spans="1:24" ht="20" customHeight="1" x14ac:dyDescent="0.2">
      <c r="A609" s="22" t="s">
        <v>934</v>
      </c>
      <c r="B609" s="49" t="str">
        <f>SUBSTITUTE(A609,"/Users/timomiessen/Desktop/imagesdk/nonblackwomen1/","Image_")</f>
        <v>Image_NBW_233.jpg</v>
      </c>
      <c r="C609" s="41" t="s">
        <v>390</v>
      </c>
      <c r="D609" s="23" t="s">
        <v>391</v>
      </c>
      <c r="E609" s="24">
        <v>0</v>
      </c>
      <c r="F609" s="24">
        <v>0</v>
      </c>
      <c r="G609" s="24">
        <v>1</v>
      </c>
      <c r="H609" s="24">
        <v>0</v>
      </c>
      <c r="I609" s="24">
        <v>0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1</v>
      </c>
      <c r="P609" s="24">
        <v>0</v>
      </c>
      <c r="Q609" s="24">
        <v>0</v>
      </c>
      <c r="R609" s="24" cm="1">
        <f t="array" ref="R609">_xlfn.IFS(H609=1,1,K609=1,1,L609=1,1,M609=1,1,N609=1,1,P609=1,1,TRUE,0)</f>
        <v>0</v>
      </c>
      <c r="S609" s="35">
        <f>IF(AND(G609=1,R609=1),0,R609)</f>
        <v>0</v>
      </c>
      <c r="T609" s="53" t="s">
        <v>113</v>
      </c>
      <c r="U609" s="34" cm="1">
        <f t="array" ref="U609">_xlfn.IFS(T609="UNLIKELY", 1, T609="POSSIBLE", 1, T609="LIKELY",1, T609="VERY_LIKELY", 1, TRUE, 0)</f>
        <v>1</v>
      </c>
      <c r="V609" s="24" cm="1">
        <f t="array" ref="V609">_xlfn.IFS(T609="POSSIBLE", 1, T609="LIKELY",1, T609="VERY_LIKELY", 1, TRUE, 0)</f>
        <v>1</v>
      </c>
      <c r="W609" s="24" cm="1">
        <f t="array" ref="W609">_xlfn.IFS(T609="LIKELY",1, T609="VERY_LIKELY", 1, TRUE, 0)</f>
        <v>1</v>
      </c>
      <c r="X609" s="35" cm="1">
        <f t="array" ref="X609">_xlfn.IFS(T609="VERY_LIKELY", 1, TRUE, 0)</f>
        <v>1</v>
      </c>
    </row>
    <row r="610" spans="1:24" ht="20" customHeight="1" x14ac:dyDescent="0.2">
      <c r="A610" s="22" t="s">
        <v>935</v>
      </c>
      <c r="B610" s="49" t="str">
        <f>SUBSTITUTE(A610,"/Users/timomiessen/Desktop/imagesdk/nonblackwomen1/","Image_")</f>
        <v>Image_NBW_234.jpg</v>
      </c>
      <c r="C610" s="41" t="s">
        <v>390</v>
      </c>
      <c r="D610" s="23" t="s">
        <v>391</v>
      </c>
      <c r="E610" s="24">
        <v>0</v>
      </c>
      <c r="F610" s="24">
        <v>0</v>
      </c>
      <c r="G610" s="24">
        <v>1</v>
      </c>
      <c r="H610" s="24">
        <v>0</v>
      </c>
      <c r="I610" s="24">
        <v>0</v>
      </c>
      <c r="J610" s="24">
        <v>0</v>
      </c>
      <c r="K610" s="24">
        <v>0</v>
      </c>
      <c r="L610" s="24">
        <v>0</v>
      </c>
      <c r="M610" s="24">
        <v>0</v>
      </c>
      <c r="N610" s="24">
        <v>0</v>
      </c>
      <c r="O610" s="24">
        <v>0</v>
      </c>
      <c r="P610" s="24">
        <v>0</v>
      </c>
      <c r="Q610" s="24">
        <v>0</v>
      </c>
      <c r="R610" s="24" cm="1">
        <f t="array" ref="R610">_xlfn.IFS(H610=1,1,K610=1,1,L610=1,1,M610=1,1,N610=1,1,P610=1,1,TRUE,0)</f>
        <v>0</v>
      </c>
      <c r="S610" s="35">
        <f>IF(AND(G610=1,R610=1),0,R610)</f>
        <v>0</v>
      </c>
      <c r="T610" s="53" t="s">
        <v>1</v>
      </c>
      <c r="U610" s="34" cm="1">
        <f t="array" ref="U610">_xlfn.IFS(T610="UNLIKELY", 1, T610="POSSIBLE", 1, T610="LIKELY",1, T610="VERY_LIKELY", 1, TRUE, 0)</f>
        <v>1</v>
      </c>
      <c r="V610" s="24" cm="1">
        <f t="array" ref="V610">_xlfn.IFS(T610="POSSIBLE", 1, T610="LIKELY",1, T610="VERY_LIKELY", 1, TRUE, 0)</f>
        <v>0</v>
      </c>
      <c r="W610" s="24" cm="1">
        <f t="array" ref="W610">_xlfn.IFS(T610="LIKELY",1, T610="VERY_LIKELY", 1, TRUE, 0)</f>
        <v>0</v>
      </c>
      <c r="X610" s="35" cm="1">
        <f t="array" ref="X610">_xlfn.IFS(T610="VERY_LIKELY", 1, TRUE, 0)</f>
        <v>0</v>
      </c>
    </row>
    <row r="611" spans="1:24" ht="20" customHeight="1" x14ac:dyDescent="0.2">
      <c r="A611" s="22" t="s">
        <v>936</v>
      </c>
      <c r="B611" s="49" t="str">
        <f>SUBSTITUTE(A611,"/Users/timomiessen/Desktop/imagesdk/nonblackwomen1/","Image_")</f>
        <v>Image_NBW_235.jpg</v>
      </c>
      <c r="C611" s="41" t="s">
        <v>390</v>
      </c>
      <c r="D611" s="23" t="s">
        <v>391</v>
      </c>
      <c r="E611" s="24">
        <v>0</v>
      </c>
      <c r="F611" s="24">
        <v>0</v>
      </c>
      <c r="G611" s="24">
        <v>1</v>
      </c>
      <c r="H611" s="24">
        <v>0</v>
      </c>
      <c r="I611" s="24">
        <v>0</v>
      </c>
      <c r="J611" s="24">
        <v>0</v>
      </c>
      <c r="K611" s="24">
        <v>0</v>
      </c>
      <c r="L611" s="24">
        <v>0</v>
      </c>
      <c r="M611" s="24">
        <v>0</v>
      </c>
      <c r="N611" s="24">
        <v>0</v>
      </c>
      <c r="O611" s="24">
        <v>0</v>
      </c>
      <c r="P611" s="24">
        <v>0</v>
      </c>
      <c r="Q611" s="24">
        <v>0</v>
      </c>
      <c r="R611" s="24" cm="1">
        <f t="array" ref="R611">_xlfn.IFS(H611=1,1,K611=1,1,L611=1,1,M611=1,1,N611=1,1,P611=1,1,TRUE,0)</f>
        <v>0</v>
      </c>
      <c r="S611" s="35">
        <f>IF(AND(G611=1,R611=1),0,R611)</f>
        <v>0</v>
      </c>
      <c r="T611" s="53" t="s">
        <v>12</v>
      </c>
      <c r="U611" s="34" cm="1">
        <f t="array" ref="U611">_xlfn.IFS(T611="UNLIKELY", 1, T611="POSSIBLE", 1, T611="LIKELY",1, T611="VERY_LIKELY", 1, TRUE, 0)</f>
        <v>1</v>
      </c>
      <c r="V611" s="24" cm="1">
        <f t="array" ref="V611">_xlfn.IFS(T611="POSSIBLE", 1, T611="LIKELY",1, T611="VERY_LIKELY", 1, TRUE, 0)</f>
        <v>1</v>
      </c>
      <c r="W611" s="24" cm="1">
        <f t="array" ref="W611">_xlfn.IFS(T611="LIKELY",1, T611="VERY_LIKELY", 1, TRUE, 0)</f>
        <v>1</v>
      </c>
      <c r="X611" s="35" cm="1">
        <f t="array" ref="X611">_xlfn.IFS(T611="VERY_LIKELY", 1, TRUE, 0)</f>
        <v>0</v>
      </c>
    </row>
    <row r="612" spans="1:24" ht="20" customHeight="1" x14ac:dyDescent="0.2">
      <c r="A612" s="22" t="s">
        <v>937</v>
      </c>
      <c r="B612" s="49" t="str">
        <f>SUBSTITUTE(A612,"/Users/timomiessen/Desktop/imagesdk/nonblackwomen1/","Image_")</f>
        <v>Image_NBW_236.jpg</v>
      </c>
      <c r="C612" s="41" t="s">
        <v>390</v>
      </c>
      <c r="D612" s="23" t="s">
        <v>391</v>
      </c>
      <c r="E612" s="24">
        <v>0</v>
      </c>
      <c r="F612" s="24">
        <v>0</v>
      </c>
      <c r="G612" s="24">
        <v>1</v>
      </c>
      <c r="H612" s="24">
        <v>0</v>
      </c>
      <c r="I612" s="24">
        <v>0</v>
      </c>
      <c r="J612" s="24">
        <v>0</v>
      </c>
      <c r="K612" s="24">
        <v>0</v>
      </c>
      <c r="L612" s="24">
        <v>0</v>
      </c>
      <c r="M612" s="24">
        <v>0</v>
      </c>
      <c r="N612" s="24">
        <v>0</v>
      </c>
      <c r="O612" s="24">
        <v>1</v>
      </c>
      <c r="P612" s="24">
        <v>1</v>
      </c>
      <c r="Q612" s="24">
        <v>0</v>
      </c>
      <c r="R612" s="24" cm="1">
        <f t="array" ref="R612">_xlfn.IFS(H612=1,1,K612=1,1,L612=1,1,M612=1,1,N612=1,1,P612=1,1,TRUE,0)</f>
        <v>1</v>
      </c>
      <c r="S612" s="35">
        <f>IF(AND(G612=1,R612=1),0,R612)</f>
        <v>0</v>
      </c>
      <c r="T612" s="53" t="s">
        <v>2</v>
      </c>
      <c r="U612" s="34" cm="1">
        <f t="array" ref="U612">_xlfn.IFS(T612="UNLIKELY", 1, T612="POSSIBLE", 1, T612="LIKELY",1, T612="VERY_LIKELY", 1, TRUE, 0)</f>
        <v>1</v>
      </c>
      <c r="V612" s="24" cm="1">
        <f t="array" ref="V612">_xlfn.IFS(T612="POSSIBLE", 1, T612="LIKELY",1, T612="VERY_LIKELY", 1, TRUE, 0)</f>
        <v>1</v>
      </c>
      <c r="W612" s="24" cm="1">
        <f t="array" ref="W612">_xlfn.IFS(T612="LIKELY",1, T612="VERY_LIKELY", 1, TRUE, 0)</f>
        <v>0</v>
      </c>
      <c r="X612" s="35" cm="1">
        <f t="array" ref="X612">_xlfn.IFS(T612="VERY_LIKELY", 1, TRUE, 0)</f>
        <v>0</v>
      </c>
    </row>
    <row r="613" spans="1:24" ht="20" customHeight="1" x14ac:dyDescent="0.2">
      <c r="A613" s="22" t="s">
        <v>938</v>
      </c>
      <c r="B613" s="49" t="str">
        <f>SUBSTITUTE(A613,"/Users/timomiessen/Desktop/imagesdk/nonblackwomen1/","Image_")</f>
        <v>Image_NBW_237.jpg</v>
      </c>
      <c r="C613" s="41" t="s">
        <v>390</v>
      </c>
      <c r="D613" s="23" t="s">
        <v>391</v>
      </c>
      <c r="E613" s="24">
        <v>0</v>
      </c>
      <c r="F613" s="24">
        <v>0</v>
      </c>
      <c r="G613" s="24">
        <v>1</v>
      </c>
      <c r="H613" s="24">
        <v>0</v>
      </c>
      <c r="I613" s="24">
        <v>0</v>
      </c>
      <c r="J613" s="24">
        <v>0</v>
      </c>
      <c r="K613" s="24">
        <v>0</v>
      </c>
      <c r="L613" s="24">
        <v>0</v>
      </c>
      <c r="M613" s="24">
        <v>0</v>
      </c>
      <c r="N613" s="24">
        <v>0</v>
      </c>
      <c r="O613" s="24">
        <v>0</v>
      </c>
      <c r="P613" s="24">
        <v>1</v>
      </c>
      <c r="Q613" s="24">
        <v>0</v>
      </c>
      <c r="R613" s="24" cm="1">
        <f t="array" ref="R613">_xlfn.IFS(H613=1,1,K613=1,1,L613=1,1,M613=1,1,N613=1,1,P613=1,1,TRUE,0)</f>
        <v>1</v>
      </c>
      <c r="S613" s="35">
        <f>IF(AND(G613=1,R613=1),0,R613)</f>
        <v>0</v>
      </c>
      <c r="T613" s="53" t="s">
        <v>2</v>
      </c>
      <c r="U613" s="34" cm="1">
        <f t="array" ref="U613">_xlfn.IFS(T613="UNLIKELY", 1, T613="POSSIBLE", 1, T613="LIKELY",1, T613="VERY_LIKELY", 1, TRUE, 0)</f>
        <v>1</v>
      </c>
      <c r="V613" s="24" cm="1">
        <f t="array" ref="V613">_xlfn.IFS(T613="POSSIBLE", 1, T613="LIKELY",1, T613="VERY_LIKELY", 1, TRUE, 0)</f>
        <v>1</v>
      </c>
      <c r="W613" s="24" cm="1">
        <f t="array" ref="W613">_xlfn.IFS(T613="LIKELY",1, T613="VERY_LIKELY", 1, TRUE, 0)</f>
        <v>0</v>
      </c>
      <c r="X613" s="35" cm="1">
        <f t="array" ref="X613">_xlfn.IFS(T613="VERY_LIKELY", 1, TRUE, 0)</f>
        <v>0</v>
      </c>
    </row>
    <row r="614" spans="1:24" ht="20" customHeight="1" x14ac:dyDescent="0.2">
      <c r="A614" s="22" t="s">
        <v>939</v>
      </c>
      <c r="B614" s="49" t="str">
        <f>SUBSTITUTE(A614,"/Users/timomiessen/Desktop/imagesdk/nonblackwomen1/","Image_")</f>
        <v>Image_NBW_238.jpg</v>
      </c>
      <c r="C614" s="41" t="s">
        <v>390</v>
      </c>
      <c r="D614" s="23" t="s">
        <v>391</v>
      </c>
      <c r="E614" s="24">
        <v>0</v>
      </c>
      <c r="F614" s="24">
        <v>0</v>
      </c>
      <c r="G614" s="24">
        <v>1</v>
      </c>
      <c r="H614" s="24">
        <v>0</v>
      </c>
      <c r="I614" s="24">
        <v>0</v>
      </c>
      <c r="J614" s="24">
        <v>0</v>
      </c>
      <c r="K614" s="24">
        <v>0</v>
      </c>
      <c r="L614" s="24">
        <v>0</v>
      </c>
      <c r="M614" s="24">
        <v>0</v>
      </c>
      <c r="N614" s="24">
        <v>0</v>
      </c>
      <c r="O614" s="24">
        <v>0</v>
      </c>
      <c r="P614" s="24">
        <v>1</v>
      </c>
      <c r="Q614" s="24">
        <v>0</v>
      </c>
      <c r="R614" s="24" cm="1">
        <f t="array" ref="R614">_xlfn.IFS(H614=1,1,K614=1,1,L614=1,1,M614=1,1,N614=1,1,P614=1,1,TRUE,0)</f>
        <v>1</v>
      </c>
      <c r="S614" s="35">
        <f>IF(AND(G614=1,R614=1),0,R614)</f>
        <v>0</v>
      </c>
      <c r="T614" s="53" t="s">
        <v>2</v>
      </c>
      <c r="U614" s="34" cm="1">
        <f t="array" ref="U614">_xlfn.IFS(T614="UNLIKELY", 1, T614="POSSIBLE", 1, T614="LIKELY",1, T614="VERY_LIKELY", 1, TRUE, 0)</f>
        <v>1</v>
      </c>
      <c r="V614" s="24" cm="1">
        <f t="array" ref="V614">_xlfn.IFS(T614="POSSIBLE", 1, T614="LIKELY",1, T614="VERY_LIKELY", 1, TRUE, 0)</f>
        <v>1</v>
      </c>
      <c r="W614" s="24" cm="1">
        <f t="array" ref="W614">_xlfn.IFS(T614="LIKELY",1, T614="VERY_LIKELY", 1, TRUE, 0)</f>
        <v>0</v>
      </c>
      <c r="X614" s="35" cm="1">
        <f t="array" ref="X614">_xlfn.IFS(T614="VERY_LIKELY", 1, TRUE, 0)</f>
        <v>0</v>
      </c>
    </row>
    <row r="615" spans="1:24" ht="20" customHeight="1" x14ac:dyDescent="0.2">
      <c r="A615" s="22" t="s">
        <v>940</v>
      </c>
      <c r="B615" s="49" t="str">
        <f>SUBSTITUTE(A615,"/Users/timomiessen/Desktop/imagesdk/nonblackwomen1/","Image_")</f>
        <v>Image_NBW_239.jpg</v>
      </c>
      <c r="C615" s="41" t="s">
        <v>390</v>
      </c>
      <c r="D615" s="23" t="s">
        <v>391</v>
      </c>
      <c r="E615" s="24">
        <v>0</v>
      </c>
      <c r="F615" s="24">
        <v>0</v>
      </c>
      <c r="G615" s="24">
        <v>1</v>
      </c>
      <c r="H615" s="24">
        <v>0</v>
      </c>
      <c r="I615" s="24">
        <v>0</v>
      </c>
      <c r="J615" s="24">
        <v>0</v>
      </c>
      <c r="K615" s="24">
        <v>0</v>
      </c>
      <c r="L615" s="24">
        <v>0</v>
      </c>
      <c r="M615" s="24">
        <v>0</v>
      </c>
      <c r="N615" s="24">
        <v>0</v>
      </c>
      <c r="O615" s="24">
        <v>1</v>
      </c>
      <c r="P615" s="24">
        <v>0</v>
      </c>
      <c r="Q615" s="24">
        <v>0</v>
      </c>
      <c r="R615" s="24" cm="1">
        <f t="array" ref="R615">_xlfn.IFS(H615=1,1,K615=1,1,L615=1,1,M615=1,1,N615=1,1,P615=1,1,TRUE,0)</f>
        <v>0</v>
      </c>
      <c r="S615" s="35">
        <f>IF(AND(G615=1,R615=1),0,R615)</f>
        <v>0</v>
      </c>
      <c r="T615" s="53" t="s">
        <v>12</v>
      </c>
      <c r="U615" s="34" cm="1">
        <f t="array" ref="U615">_xlfn.IFS(T615="UNLIKELY", 1, T615="POSSIBLE", 1, T615="LIKELY",1, T615="VERY_LIKELY", 1, TRUE, 0)</f>
        <v>1</v>
      </c>
      <c r="V615" s="24" cm="1">
        <f t="array" ref="V615">_xlfn.IFS(T615="POSSIBLE", 1, T615="LIKELY",1, T615="VERY_LIKELY", 1, TRUE, 0)</f>
        <v>1</v>
      </c>
      <c r="W615" s="24" cm="1">
        <f t="array" ref="W615">_xlfn.IFS(T615="LIKELY",1, T615="VERY_LIKELY", 1, TRUE, 0)</f>
        <v>1</v>
      </c>
      <c r="X615" s="35" cm="1">
        <f t="array" ref="X615">_xlfn.IFS(T615="VERY_LIKELY", 1, TRUE, 0)</f>
        <v>0</v>
      </c>
    </row>
    <row r="616" spans="1:24" ht="20" customHeight="1" x14ac:dyDescent="0.2">
      <c r="A616" s="22" t="s">
        <v>941</v>
      </c>
      <c r="B616" s="49" t="str">
        <f>SUBSTITUTE(A616,"/Users/timomiessen/Desktop/imagesdk/nonblackwomen1/","Image_")</f>
        <v>Image_NBW_24.jpg</v>
      </c>
      <c r="C616" s="41" t="s">
        <v>390</v>
      </c>
      <c r="D616" s="23" t="s">
        <v>391</v>
      </c>
      <c r="E616" s="24">
        <v>1</v>
      </c>
      <c r="F616" s="24">
        <v>0</v>
      </c>
      <c r="G616" s="24">
        <v>0</v>
      </c>
      <c r="H616" s="24">
        <v>0</v>
      </c>
      <c r="I616" s="24">
        <v>0</v>
      </c>
      <c r="J616" s="24">
        <v>0</v>
      </c>
      <c r="K616" s="24">
        <v>0</v>
      </c>
      <c r="L616" s="24">
        <v>0</v>
      </c>
      <c r="M616" s="24">
        <v>0</v>
      </c>
      <c r="N616" s="24">
        <v>0</v>
      </c>
      <c r="O616" s="24">
        <v>0</v>
      </c>
      <c r="P616" s="24">
        <v>0</v>
      </c>
      <c r="Q616" s="24">
        <v>0</v>
      </c>
      <c r="R616" s="24" cm="1">
        <f t="array" ref="R616">_xlfn.IFS(H616=1,1,K616=1,1,L616=1,1,M616=1,1,N616=1,1,P616=1,1,TRUE,0)</f>
        <v>0</v>
      </c>
      <c r="S616" s="35">
        <f>IF(AND(G616=1,R616=1),0,R616)</f>
        <v>0</v>
      </c>
      <c r="T616" s="53" t="s">
        <v>1</v>
      </c>
      <c r="U616" s="34" cm="1">
        <f t="array" ref="U616">_xlfn.IFS(T616="UNLIKELY", 1, T616="POSSIBLE", 1, T616="LIKELY",1, T616="VERY_LIKELY", 1, TRUE, 0)</f>
        <v>1</v>
      </c>
      <c r="V616" s="24" cm="1">
        <f t="array" ref="V616">_xlfn.IFS(T616="POSSIBLE", 1, T616="LIKELY",1, T616="VERY_LIKELY", 1, TRUE, 0)</f>
        <v>0</v>
      </c>
      <c r="W616" s="24" cm="1">
        <f t="array" ref="W616">_xlfn.IFS(T616="LIKELY",1, T616="VERY_LIKELY", 1, TRUE, 0)</f>
        <v>0</v>
      </c>
      <c r="X616" s="35" cm="1">
        <f t="array" ref="X616">_xlfn.IFS(T616="VERY_LIKELY", 1, TRUE, 0)</f>
        <v>0</v>
      </c>
    </row>
    <row r="617" spans="1:24" ht="20" customHeight="1" x14ac:dyDescent="0.2">
      <c r="A617" s="22" t="s">
        <v>942</v>
      </c>
      <c r="B617" s="49" t="str">
        <f>SUBSTITUTE(A617,"/Users/timomiessen/Desktop/imagesdk/nonblackwomen1/","Image_")</f>
        <v>Image_NBW_240.jpg</v>
      </c>
      <c r="C617" s="41" t="s">
        <v>390</v>
      </c>
      <c r="D617" s="23" t="s">
        <v>391</v>
      </c>
      <c r="E617" s="24">
        <v>0</v>
      </c>
      <c r="F617" s="24">
        <v>0</v>
      </c>
      <c r="G617" s="24">
        <v>1</v>
      </c>
      <c r="H617" s="24">
        <v>0</v>
      </c>
      <c r="I617" s="24">
        <v>0</v>
      </c>
      <c r="J617" s="24">
        <v>0</v>
      </c>
      <c r="K617" s="24">
        <v>0</v>
      </c>
      <c r="L617" s="24">
        <v>0</v>
      </c>
      <c r="M617" s="24">
        <v>0</v>
      </c>
      <c r="N617" s="24">
        <v>0</v>
      </c>
      <c r="O617" s="24">
        <v>0</v>
      </c>
      <c r="P617" s="24">
        <v>0</v>
      </c>
      <c r="Q617" s="24">
        <v>0</v>
      </c>
      <c r="R617" s="24" cm="1">
        <f t="array" ref="R617">_xlfn.IFS(H617=1,1,K617=1,1,L617=1,1,M617=1,1,N617=1,1,P617=1,1,TRUE,0)</f>
        <v>0</v>
      </c>
      <c r="S617" s="35">
        <f>IF(AND(G617=1,R617=1),0,R617)</f>
        <v>0</v>
      </c>
      <c r="T617" s="53" t="s">
        <v>2</v>
      </c>
      <c r="U617" s="34" cm="1">
        <f t="array" ref="U617">_xlfn.IFS(T617="UNLIKELY", 1, T617="POSSIBLE", 1, T617="LIKELY",1, T617="VERY_LIKELY", 1, TRUE, 0)</f>
        <v>1</v>
      </c>
      <c r="V617" s="24" cm="1">
        <f t="array" ref="V617">_xlfn.IFS(T617="POSSIBLE", 1, T617="LIKELY",1, T617="VERY_LIKELY", 1, TRUE, 0)</f>
        <v>1</v>
      </c>
      <c r="W617" s="24" cm="1">
        <f t="array" ref="W617">_xlfn.IFS(T617="LIKELY",1, T617="VERY_LIKELY", 1, TRUE, 0)</f>
        <v>0</v>
      </c>
      <c r="X617" s="35" cm="1">
        <f t="array" ref="X617">_xlfn.IFS(T617="VERY_LIKELY", 1, TRUE, 0)</f>
        <v>0</v>
      </c>
    </row>
    <row r="618" spans="1:24" ht="20" customHeight="1" x14ac:dyDescent="0.2">
      <c r="A618" s="22" t="s">
        <v>943</v>
      </c>
      <c r="B618" s="49" t="str">
        <f>SUBSTITUTE(A618,"/Users/timomiessen/Desktop/imagesdk/nonblackwomen1/","Image_")</f>
        <v>Image_NBW_241.jpg</v>
      </c>
      <c r="C618" s="41" t="s">
        <v>390</v>
      </c>
      <c r="D618" s="23" t="s">
        <v>391</v>
      </c>
      <c r="E618" s="24">
        <v>0</v>
      </c>
      <c r="F618" s="24">
        <v>0</v>
      </c>
      <c r="G618" s="24">
        <v>1</v>
      </c>
      <c r="H618" s="24">
        <v>0</v>
      </c>
      <c r="I618" s="24">
        <v>0</v>
      </c>
      <c r="J618" s="24">
        <v>0</v>
      </c>
      <c r="K618" s="24">
        <v>0</v>
      </c>
      <c r="L618" s="24">
        <v>0</v>
      </c>
      <c r="M618" s="24">
        <v>0</v>
      </c>
      <c r="N618" s="24">
        <v>0</v>
      </c>
      <c r="O618" s="24">
        <v>1</v>
      </c>
      <c r="P618" s="24">
        <v>0</v>
      </c>
      <c r="Q618" s="24">
        <v>0</v>
      </c>
      <c r="R618" s="24" cm="1">
        <f t="array" ref="R618">_xlfn.IFS(H618=1,1,K618=1,1,L618=1,1,M618=1,1,N618=1,1,P618=1,1,TRUE,0)</f>
        <v>0</v>
      </c>
      <c r="S618" s="35">
        <f>IF(AND(G618=1,R618=1),0,R618)</f>
        <v>0</v>
      </c>
      <c r="T618" s="53" t="s">
        <v>12</v>
      </c>
      <c r="U618" s="34" cm="1">
        <f t="array" ref="U618">_xlfn.IFS(T618="UNLIKELY", 1, T618="POSSIBLE", 1, T618="LIKELY",1, T618="VERY_LIKELY", 1, TRUE, 0)</f>
        <v>1</v>
      </c>
      <c r="V618" s="24" cm="1">
        <f t="array" ref="V618">_xlfn.IFS(T618="POSSIBLE", 1, T618="LIKELY",1, T618="VERY_LIKELY", 1, TRUE, 0)</f>
        <v>1</v>
      </c>
      <c r="W618" s="24" cm="1">
        <f t="array" ref="W618">_xlfn.IFS(T618="LIKELY",1, T618="VERY_LIKELY", 1, TRUE, 0)</f>
        <v>1</v>
      </c>
      <c r="X618" s="35" cm="1">
        <f t="array" ref="X618">_xlfn.IFS(T618="VERY_LIKELY", 1, TRUE, 0)</f>
        <v>0</v>
      </c>
    </row>
    <row r="619" spans="1:24" ht="20" customHeight="1" x14ac:dyDescent="0.2">
      <c r="A619" s="22" t="s">
        <v>944</v>
      </c>
      <c r="B619" s="49" t="str">
        <f>SUBSTITUTE(A619,"/Users/timomiessen/Desktop/imagesdk/nonblackwomen1/","Image_")</f>
        <v>Image_NBW_242.jpg</v>
      </c>
      <c r="C619" s="41" t="s">
        <v>390</v>
      </c>
      <c r="D619" s="23" t="s">
        <v>391</v>
      </c>
      <c r="E619" s="24">
        <v>0</v>
      </c>
      <c r="F619" s="24">
        <v>0</v>
      </c>
      <c r="G619" s="24">
        <v>1</v>
      </c>
      <c r="H619" s="24">
        <v>0</v>
      </c>
      <c r="I619" s="24">
        <v>0</v>
      </c>
      <c r="J619" s="24">
        <v>0</v>
      </c>
      <c r="K619" s="24">
        <v>0</v>
      </c>
      <c r="L619" s="24">
        <v>0</v>
      </c>
      <c r="M619" s="24">
        <v>0</v>
      </c>
      <c r="N619" s="24">
        <v>0</v>
      </c>
      <c r="O619" s="24">
        <v>0</v>
      </c>
      <c r="P619" s="24">
        <v>0</v>
      </c>
      <c r="Q619" s="24">
        <v>0</v>
      </c>
      <c r="R619" s="24" cm="1">
        <f t="array" ref="R619">_xlfn.IFS(H619=1,1,K619=1,1,L619=1,1,M619=1,1,N619=1,1,P619=1,1,TRUE,0)</f>
        <v>0</v>
      </c>
      <c r="S619" s="35">
        <f>IF(AND(G619=1,R619=1),0,R619)</f>
        <v>0</v>
      </c>
      <c r="T619" s="53" t="s">
        <v>2</v>
      </c>
      <c r="U619" s="34" cm="1">
        <f t="array" ref="U619">_xlfn.IFS(T619="UNLIKELY", 1, T619="POSSIBLE", 1, T619="LIKELY",1, T619="VERY_LIKELY", 1, TRUE, 0)</f>
        <v>1</v>
      </c>
      <c r="V619" s="24" cm="1">
        <f t="array" ref="V619">_xlfn.IFS(T619="POSSIBLE", 1, T619="LIKELY",1, T619="VERY_LIKELY", 1, TRUE, 0)</f>
        <v>1</v>
      </c>
      <c r="W619" s="24" cm="1">
        <f t="array" ref="W619">_xlfn.IFS(T619="LIKELY",1, T619="VERY_LIKELY", 1, TRUE, 0)</f>
        <v>0</v>
      </c>
      <c r="X619" s="35" cm="1">
        <f t="array" ref="X619">_xlfn.IFS(T619="VERY_LIKELY", 1, TRUE, 0)</f>
        <v>0</v>
      </c>
    </row>
    <row r="620" spans="1:24" ht="20" customHeight="1" x14ac:dyDescent="0.2">
      <c r="A620" s="22" t="s">
        <v>945</v>
      </c>
      <c r="B620" s="49" t="str">
        <f>SUBSTITUTE(A620,"/Users/timomiessen/Desktop/imagesdk/nonblackwomen1/","Image_")</f>
        <v>Image_NBW_243.jpg</v>
      </c>
      <c r="C620" s="41" t="s">
        <v>390</v>
      </c>
      <c r="D620" s="23" t="s">
        <v>391</v>
      </c>
      <c r="E620" s="24">
        <v>0</v>
      </c>
      <c r="F620" s="24">
        <v>0</v>
      </c>
      <c r="G620" s="24">
        <v>1</v>
      </c>
      <c r="H620" s="24">
        <v>0</v>
      </c>
      <c r="I620" s="24">
        <v>0</v>
      </c>
      <c r="J620" s="24">
        <v>0</v>
      </c>
      <c r="K620" s="24">
        <v>0</v>
      </c>
      <c r="L620" s="24">
        <v>0</v>
      </c>
      <c r="M620" s="24">
        <v>0</v>
      </c>
      <c r="N620" s="24">
        <v>0</v>
      </c>
      <c r="O620" s="24">
        <v>0</v>
      </c>
      <c r="P620" s="24">
        <v>0</v>
      </c>
      <c r="Q620" s="24">
        <v>0</v>
      </c>
      <c r="R620" s="24" cm="1">
        <f t="array" ref="R620">_xlfn.IFS(H620=1,1,K620=1,1,L620=1,1,M620=1,1,N620=1,1,P620=1,1,TRUE,0)</f>
        <v>0</v>
      </c>
      <c r="S620" s="35">
        <f>IF(AND(G620=1,R620=1),0,R620)</f>
        <v>0</v>
      </c>
      <c r="T620" s="53" t="s">
        <v>1</v>
      </c>
      <c r="U620" s="34" cm="1">
        <f t="array" ref="U620">_xlfn.IFS(T620="UNLIKELY", 1, T620="POSSIBLE", 1, T620="LIKELY",1, T620="VERY_LIKELY", 1, TRUE, 0)</f>
        <v>1</v>
      </c>
      <c r="V620" s="24" cm="1">
        <f t="array" ref="V620">_xlfn.IFS(T620="POSSIBLE", 1, T620="LIKELY",1, T620="VERY_LIKELY", 1, TRUE, 0)</f>
        <v>0</v>
      </c>
      <c r="W620" s="24" cm="1">
        <f t="array" ref="W620">_xlfn.IFS(T620="LIKELY",1, T620="VERY_LIKELY", 1, TRUE, 0)</f>
        <v>0</v>
      </c>
      <c r="X620" s="35" cm="1">
        <f t="array" ref="X620">_xlfn.IFS(T620="VERY_LIKELY", 1, TRUE, 0)</f>
        <v>0</v>
      </c>
    </row>
    <row r="621" spans="1:24" ht="20" customHeight="1" x14ac:dyDescent="0.2">
      <c r="A621" s="22" t="s">
        <v>946</v>
      </c>
      <c r="B621" s="49" t="str">
        <f>SUBSTITUTE(A621,"/Users/timomiessen/Desktop/imagesdk/nonblackwomen1/","Image_")</f>
        <v>Image_NBW_244.jpg</v>
      </c>
      <c r="C621" s="41" t="s">
        <v>390</v>
      </c>
      <c r="D621" s="23" t="s">
        <v>391</v>
      </c>
      <c r="E621" s="24">
        <v>0</v>
      </c>
      <c r="F621" s="24">
        <v>0</v>
      </c>
      <c r="G621" s="24">
        <v>1</v>
      </c>
      <c r="H621" s="24">
        <v>0</v>
      </c>
      <c r="I621" s="24">
        <v>0</v>
      </c>
      <c r="J621" s="24">
        <v>0</v>
      </c>
      <c r="K621" s="24">
        <v>0</v>
      </c>
      <c r="L621" s="24">
        <v>0</v>
      </c>
      <c r="M621" s="24">
        <v>0</v>
      </c>
      <c r="N621" s="24">
        <v>0</v>
      </c>
      <c r="O621" s="24">
        <v>0</v>
      </c>
      <c r="P621" s="24">
        <v>0</v>
      </c>
      <c r="Q621" s="24">
        <v>1</v>
      </c>
      <c r="R621" s="24" cm="1">
        <f t="array" ref="R621">_xlfn.IFS(H621=1,1,K621=1,1,L621=1,1,M621=1,1,N621=1,1,P621=1,1,TRUE,0)</f>
        <v>0</v>
      </c>
      <c r="S621" s="35">
        <f>IF(AND(G621=1,R621=1),0,R621)</f>
        <v>0</v>
      </c>
      <c r="T621" s="53" t="s">
        <v>12</v>
      </c>
      <c r="U621" s="34" cm="1">
        <f t="array" ref="U621">_xlfn.IFS(T621="UNLIKELY", 1, T621="POSSIBLE", 1, T621="LIKELY",1, T621="VERY_LIKELY", 1, TRUE, 0)</f>
        <v>1</v>
      </c>
      <c r="V621" s="24" cm="1">
        <f t="array" ref="V621">_xlfn.IFS(T621="POSSIBLE", 1, T621="LIKELY",1, T621="VERY_LIKELY", 1, TRUE, 0)</f>
        <v>1</v>
      </c>
      <c r="W621" s="24" cm="1">
        <f t="array" ref="W621">_xlfn.IFS(T621="LIKELY",1, T621="VERY_LIKELY", 1, TRUE, 0)</f>
        <v>1</v>
      </c>
      <c r="X621" s="35" cm="1">
        <f t="array" ref="X621">_xlfn.IFS(T621="VERY_LIKELY", 1, TRUE, 0)</f>
        <v>0</v>
      </c>
    </row>
    <row r="622" spans="1:24" ht="20" customHeight="1" x14ac:dyDescent="0.2">
      <c r="A622" s="22" t="s">
        <v>947</v>
      </c>
      <c r="B622" s="49" t="str">
        <f>SUBSTITUTE(A622,"/Users/timomiessen/Desktop/imagesdk/nonblackwomen1/","Image_")</f>
        <v>Image_NBW_245.jpg</v>
      </c>
      <c r="C622" s="41" t="s">
        <v>390</v>
      </c>
      <c r="D622" s="23" t="s">
        <v>391</v>
      </c>
      <c r="E622" s="24">
        <v>0</v>
      </c>
      <c r="F622" s="24">
        <v>0</v>
      </c>
      <c r="G622" s="24">
        <v>1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 cm="1">
        <f t="array" ref="R622">_xlfn.IFS(H622=1,1,K622=1,1,L622=1,1,M622=1,1,N622=1,1,P622=1,1,TRUE,0)</f>
        <v>0</v>
      </c>
      <c r="S622" s="35">
        <f>IF(AND(G622=1,R622=1),0,R622)</f>
        <v>0</v>
      </c>
      <c r="T622" s="53" t="s">
        <v>12</v>
      </c>
      <c r="U622" s="34" cm="1">
        <f t="array" ref="U622">_xlfn.IFS(T622="UNLIKELY", 1, T622="POSSIBLE", 1, T622="LIKELY",1, T622="VERY_LIKELY", 1, TRUE, 0)</f>
        <v>1</v>
      </c>
      <c r="V622" s="24" cm="1">
        <f t="array" ref="V622">_xlfn.IFS(T622="POSSIBLE", 1, T622="LIKELY",1, T622="VERY_LIKELY", 1, TRUE, 0)</f>
        <v>1</v>
      </c>
      <c r="W622" s="24" cm="1">
        <f t="array" ref="W622">_xlfn.IFS(T622="LIKELY",1, T622="VERY_LIKELY", 1, TRUE, 0)</f>
        <v>1</v>
      </c>
      <c r="X622" s="35" cm="1">
        <f t="array" ref="X622">_xlfn.IFS(T622="VERY_LIKELY", 1, TRUE, 0)</f>
        <v>0</v>
      </c>
    </row>
    <row r="623" spans="1:24" ht="20" customHeight="1" x14ac:dyDescent="0.2">
      <c r="A623" s="22" t="s">
        <v>948</v>
      </c>
      <c r="B623" s="49" t="str">
        <f>SUBSTITUTE(A623,"/Users/timomiessen/Desktop/imagesdk/nonblackwomen1/","Image_")</f>
        <v>Image_NBW_246.jpg</v>
      </c>
      <c r="C623" s="41" t="s">
        <v>390</v>
      </c>
      <c r="D623" s="23" t="s">
        <v>391</v>
      </c>
      <c r="E623" s="24">
        <v>0</v>
      </c>
      <c r="F623" s="24">
        <v>0</v>
      </c>
      <c r="G623" s="24">
        <v>1</v>
      </c>
      <c r="H623" s="24">
        <v>0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24">
        <v>1</v>
      </c>
      <c r="P623" s="24">
        <v>0</v>
      </c>
      <c r="Q623" s="24">
        <v>0</v>
      </c>
      <c r="R623" s="24" cm="1">
        <f t="array" ref="R623">_xlfn.IFS(H623=1,1,K623=1,1,L623=1,1,M623=1,1,N623=1,1,P623=1,1,TRUE,0)</f>
        <v>0</v>
      </c>
      <c r="S623" s="35">
        <f>IF(AND(G623=1,R623=1),0,R623)</f>
        <v>0</v>
      </c>
      <c r="T623" s="53" t="s">
        <v>113</v>
      </c>
      <c r="U623" s="34" cm="1">
        <f t="array" ref="U623">_xlfn.IFS(T623="UNLIKELY", 1, T623="POSSIBLE", 1, T623="LIKELY",1, T623="VERY_LIKELY", 1, TRUE, 0)</f>
        <v>1</v>
      </c>
      <c r="V623" s="24" cm="1">
        <f t="array" ref="V623">_xlfn.IFS(T623="POSSIBLE", 1, T623="LIKELY",1, T623="VERY_LIKELY", 1, TRUE, 0)</f>
        <v>1</v>
      </c>
      <c r="W623" s="24" cm="1">
        <f t="array" ref="W623">_xlfn.IFS(T623="LIKELY",1, T623="VERY_LIKELY", 1, TRUE, 0)</f>
        <v>1</v>
      </c>
      <c r="X623" s="35" cm="1">
        <f t="array" ref="X623">_xlfn.IFS(T623="VERY_LIKELY", 1, TRUE, 0)</f>
        <v>1</v>
      </c>
    </row>
    <row r="624" spans="1:24" ht="20" customHeight="1" x14ac:dyDescent="0.2">
      <c r="A624" s="22" t="s">
        <v>949</v>
      </c>
      <c r="B624" s="49" t="str">
        <f>SUBSTITUTE(A624,"/Users/timomiessen/Desktop/imagesdk/nonblackwomen1/","Image_")</f>
        <v>Image_NBW_247.jpg</v>
      </c>
      <c r="C624" s="41" t="s">
        <v>390</v>
      </c>
      <c r="D624" s="23" t="s">
        <v>391</v>
      </c>
      <c r="E624" s="24">
        <v>0</v>
      </c>
      <c r="F624" s="24">
        <v>0</v>
      </c>
      <c r="G624" s="24">
        <v>1</v>
      </c>
      <c r="H624" s="24">
        <v>0</v>
      </c>
      <c r="I624" s="24">
        <v>0</v>
      </c>
      <c r="J624" s="24">
        <v>0</v>
      </c>
      <c r="K624" s="24">
        <v>0</v>
      </c>
      <c r="L624" s="24">
        <v>0</v>
      </c>
      <c r="M624" s="24">
        <v>0</v>
      </c>
      <c r="N624" s="24">
        <v>0</v>
      </c>
      <c r="O624" s="24">
        <v>1</v>
      </c>
      <c r="P624" s="24">
        <v>0</v>
      </c>
      <c r="Q624" s="24">
        <v>0</v>
      </c>
      <c r="R624" s="24" cm="1">
        <f t="array" ref="R624">_xlfn.IFS(H624=1,1,K624=1,1,L624=1,1,M624=1,1,N624=1,1,P624=1,1,TRUE,0)</f>
        <v>0</v>
      </c>
      <c r="S624" s="35">
        <f>IF(AND(G624=1,R624=1),0,R624)</f>
        <v>0</v>
      </c>
      <c r="T624" s="53" t="s">
        <v>12</v>
      </c>
      <c r="U624" s="34" cm="1">
        <f t="array" ref="U624">_xlfn.IFS(T624="UNLIKELY", 1, T624="POSSIBLE", 1, T624="LIKELY",1, T624="VERY_LIKELY", 1, TRUE, 0)</f>
        <v>1</v>
      </c>
      <c r="V624" s="24" cm="1">
        <f t="array" ref="V624">_xlfn.IFS(T624="POSSIBLE", 1, T624="LIKELY",1, T624="VERY_LIKELY", 1, TRUE, 0)</f>
        <v>1</v>
      </c>
      <c r="W624" s="24" cm="1">
        <f t="array" ref="W624">_xlfn.IFS(T624="LIKELY",1, T624="VERY_LIKELY", 1, TRUE, 0)</f>
        <v>1</v>
      </c>
      <c r="X624" s="35" cm="1">
        <f t="array" ref="X624">_xlfn.IFS(T624="VERY_LIKELY", 1, TRUE, 0)</f>
        <v>0</v>
      </c>
    </row>
    <row r="625" spans="1:24" ht="20" customHeight="1" x14ac:dyDescent="0.2">
      <c r="A625" s="22" t="s">
        <v>950</v>
      </c>
      <c r="B625" s="49" t="str">
        <f>SUBSTITUTE(A625,"/Users/timomiessen/Desktop/imagesdk/nonblackwomen1/","Image_")</f>
        <v>Image_NBW_248.jpg</v>
      </c>
      <c r="C625" s="41" t="s">
        <v>390</v>
      </c>
      <c r="D625" s="23" t="s">
        <v>391</v>
      </c>
      <c r="E625" s="24">
        <v>0</v>
      </c>
      <c r="F625" s="24">
        <v>0</v>
      </c>
      <c r="G625" s="24">
        <v>1</v>
      </c>
      <c r="H625" s="24">
        <v>0</v>
      </c>
      <c r="I625" s="24">
        <v>0</v>
      </c>
      <c r="J625" s="24">
        <v>0</v>
      </c>
      <c r="K625" s="24">
        <v>0</v>
      </c>
      <c r="L625" s="24">
        <v>0</v>
      </c>
      <c r="M625" s="24">
        <v>0</v>
      </c>
      <c r="N625" s="24">
        <v>0</v>
      </c>
      <c r="O625" s="24">
        <v>1</v>
      </c>
      <c r="P625" s="24">
        <v>0</v>
      </c>
      <c r="Q625" s="24">
        <v>0</v>
      </c>
      <c r="R625" s="24" cm="1">
        <f t="array" ref="R625">_xlfn.IFS(H625=1,1,K625=1,1,L625=1,1,M625=1,1,N625=1,1,P625=1,1,TRUE,0)</f>
        <v>0</v>
      </c>
      <c r="S625" s="35">
        <f>IF(AND(G625=1,R625=1),0,R625)</f>
        <v>0</v>
      </c>
      <c r="T625" s="53" t="s">
        <v>12</v>
      </c>
      <c r="U625" s="34" cm="1">
        <f t="array" ref="U625">_xlfn.IFS(T625="UNLIKELY", 1, T625="POSSIBLE", 1, T625="LIKELY",1, T625="VERY_LIKELY", 1, TRUE, 0)</f>
        <v>1</v>
      </c>
      <c r="V625" s="24" cm="1">
        <f t="array" ref="V625">_xlfn.IFS(T625="POSSIBLE", 1, T625="LIKELY",1, T625="VERY_LIKELY", 1, TRUE, 0)</f>
        <v>1</v>
      </c>
      <c r="W625" s="24" cm="1">
        <f t="array" ref="W625">_xlfn.IFS(T625="LIKELY",1, T625="VERY_LIKELY", 1, TRUE, 0)</f>
        <v>1</v>
      </c>
      <c r="X625" s="35" cm="1">
        <f t="array" ref="X625">_xlfn.IFS(T625="VERY_LIKELY", 1, TRUE, 0)</f>
        <v>0</v>
      </c>
    </row>
    <row r="626" spans="1:24" ht="20" customHeight="1" x14ac:dyDescent="0.2">
      <c r="A626" s="22" t="s">
        <v>951</v>
      </c>
      <c r="B626" s="49" t="str">
        <f>SUBSTITUTE(A626,"/Users/timomiessen/Desktop/imagesdk/nonblackwomen1/","Image_")</f>
        <v>Image_NBW_249.jpg</v>
      </c>
      <c r="C626" s="41" t="s">
        <v>390</v>
      </c>
      <c r="D626" s="23" t="s">
        <v>391</v>
      </c>
      <c r="E626" s="24">
        <v>0</v>
      </c>
      <c r="F626" s="24">
        <v>0</v>
      </c>
      <c r="G626" s="24">
        <v>1</v>
      </c>
      <c r="H626" s="24">
        <v>0</v>
      </c>
      <c r="I626" s="24">
        <v>0</v>
      </c>
      <c r="J626" s="24">
        <v>0</v>
      </c>
      <c r="K626" s="24">
        <v>0</v>
      </c>
      <c r="L626" s="24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 cm="1">
        <f t="array" ref="R626">_xlfn.IFS(H626=1,1,K626=1,1,L626=1,1,M626=1,1,N626=1,1,P626=1,1,TRUE,0)</f>
        <v>0</v>
      </c>
      <c r="S626" s="35">
        <f>IF(AND(G626=1,R626=1),0,R626)</f>
        <v>0</v>
      </c>
      <c r="T626" s="53" t="s">
        <v>2</v>
      </c>
      <c r="U626" s="34" cm="1">
        <f t="array" ref="U626">_xlfn.IFS(T626="UNLIKELY", 1, T626="POSSIBLE", 1, T626="LIKELY",1, T626="VERY_LIKELY", 1, TRUE, 0)</f>
        <v>1</v>
      </c>
      <c r="V626" s="24" cm="1">
        <f t="array" ref="V626">_xlfn.IFS(T626="POSSIBLE", 1, T626="LIKELY",1, T626="VERY_LIKELY", 1, TRUE, 0)</f>
        <v>1</v>
      </c>
      <c r="W626" s="24" cm="1">
        <f t="array" ref="W626">_xlfn.IFS(T626="LIKELY",1, T626="VERY_LIKELY", 1, TRUE, 0)</f>
        <v>0</v>
      </c>
      <c r="X626" s="35" cm="1">
        <f t="array" ref="X626">_xlfn.IFS(T626="VERY_LIKELY", 1, TRUE, 0)</f>
        <v>0</v>
      </c>
    </row>
    <row r="627" spans="1:24" ht="20" customHeight="1" x14ac:dyDescent="0.2">
      <c r="A627" s="22" t="s">
        <v>952</v>
      </c>
      <c r="B627" s="49" t="str">
        <f>SUBSTITUTE(A627,"/Users/timomiessen/Desktop/imagesdk/nonblackwomen1/","Image_")</f>
        <v>Image_NBW_25.jpg</v>
      </c>
      <c r="C627" s="41" t="s">
        <v>390</v>
      </c>
      <c r="D627" s="23" t="s">
        <v>391</v>
      </c>
      <c r="E627" s="24">
        <v>1</v>
      </c>
      <c r="F627" s="24">
        <v>0</v>
      </c>
      <c r="G627" s="24">
        <v>0</v>
      </c>
      <c r="H627" s="24">
        <v>0</v>
      </c>
      <c r="I627" s="24">
        <v>0</v>
      </c>
      <c r="J627" s="24">
        <v>0</v>
      </c>
      <c r="K627" s="24">
        <v>0</v>
      </c>
      <c r="L627" s="24">
        <v>0</v>
      </c>
      <c r="M627" s="24">
        <v>0</v>
      </c>
      <c r="N627" s="24">
        <v>0</v>
      </c>
      <c r="O627" s="24">
        <v>0</v>
      </c>
      <c r="P627" s="24">
        <v>0</v>
      </c>
      <c r="Q627" s="24">
        <v>0</v>
      </c>
      <c r="R627" s="24" cm="1">
        <f t="array" ref="R627">_xlfn.IFS(H627=1,1,K627=1,1,L627=1,1,M627=1,1,N627=1,1,P627=1,1,TRUE,0)</f>
        <v>0</v>
      </c>
      <c r="S627" s="35">
        <f>IF(AND(G627=1,R627=1),0,R627)</f>
        <v>0</v>
      </c>
      <c r="T627" s="53" t="s">
        <v>4</v>
      </c>
      <c r="U627" s="34" cm="1">
        <f t="array" ref="U627">_xlfn.IFS(T627="UNLIKELY", 1, T627="POSSIBLE", 1, T627="LIKELY",1, T627="VERY_LIKELY", 1, TRUE, 0)</f>
        <v>0</v>
      </c>
      <c r="V627" s="24" cm="1">
        <f t="array" ref="V627">_xlfn.IFS(T627="POSSIBLE", 1, T627="LIKELY",1, T627="VERY_LIKELY", 1, TRUE, 0)</f>
        <v>0</v>
      </c>
      <c r="W627" s="24" cm="1">
        <f t="array" ref="W627">_xlfn.IFS(T627="LIKELY",1, T627="VERY_LIKELY", 1, TRUE, 0)</f>
        <v>0</v>
      </c>
      <c r="X627" s="35" cm="1">
        <f t="array" ref="X627">_xlfn.IFS(T627="VERY_LIKELY", 1, TRUE, 0)</f>
        <v>0</v>
      </c>
    </row>
    <row r="628" spans="1:24" ht="20" customHeight="1" x14ac:dyDescent="0.2">
      <c r="A628" s="22" t="s">
        <v>953</v>
      </c>
      <c r="B628" s="49" t="str">
        <f>SUBSTITUTE(A628,"/Users/timomiessen/Desktop/imagesdk/nonblackwomen1/","Image_")</f>
        <v>Image_NBW_250.jpg</v>
      </c>
      <c r="C628" s="41" t="s">
        <v>390</v>
      </c>
      <c r="D628" s="23" t="s">
        <v>391</v>
      </c>
      <c r="E628" s="24">
        <v>0</v>
      </c>
      <c r="F628" s="24">
        <v>0</v>
      </c>
      <c r="G628" s="24">
        <v>1</v>
      </c>
      <c r="H628" s="24">
        <v>0</v>
      </c>
      <c r="I628" s="24">
        <v>0</v>
      </c>
      <c r="J628" s="24">
        <v>0</v>
      </c>
      <c r="K628" s="24">
        <v>0</v>
      </c>
      <c r="L628" s="24">
        <v>0</v>
      </c>
      <c r="M628" s="24">
        <v>0</v>
      </c>
      <c r="N628" s="24">
        <v>0</v>
      </c>
      <c r="O628" s="24">
        <v>1</v>
      </c>
      <c r="P628" s="24">
        <v>0</v>
      </c>
      <c r="Q628" s="24">
        <v>0</v>
      </c>
      <c r="R628" s="24" cm="1">
        <f t="array" ref="R628">_xlfn.IFS(H628=1,1,K628=1,1,L628=1,1,M628=1,1,N628=1,1,P628=1,1,TRUE,0)</f>
        <v>0</v>
      </c>
      <c r="S628" s="35">
        <f>IF(AND(G628=1,R628=1),0,R628)</f>
        <v>0</v>
      </c>
      <c r="T628" s="53" t="s">
        <v>2</v>
      </c>
      <c r="U628" s="34" cm="1">
        <f t="array" ref="U628">_xlfn.IFS(T628="UNLIKELY", 1, T628="POSSIBLE", 1, T628="LIKELY",1, T628="VERY_LIKELY", 1, TRUE, 0)</f>
        <v>1</v>
      </c>
      <c r="V628" s="24" cm="1">
        <f t="array" ref="V628">_xlfn.IFS(T628="POSSIBLE", 1, T628="LIKELY",1, T628="VERY_LIKELY", 1, TRUE, 0)</f>
        <v>1</v>
      </c>
      <c r="W628" s="24" cm="1">
        <f t="array" ref="W628">_xlfn.IFS(T628="LIKELY",1, T628="VERY_LIKELY", 1, TRUE, 0)</f>
        <v>0</v>
      </c>
      <c r="X628" s="35" cm="1">
        <f t="array" ref="X628">_xlfn.IFS(T628="VERY_LIKELY", 1, TRUE, 0)</f>
        <v>0</v>
      </c>
    </row>
    <row r="629" spans="1:24" ht="20" customHeight="1" x14ac:dyDescent="0.2">
      <c r="A629" s="22" t="s">
        <v>954</v>
      </c>
      <c r="B629" s="49" t="str">
        <f>SUBSTITUTE(A629,"/Users/timomiessen/Desktop/imagesdk/nonblackwomen1/","Image_")</f>
        <v>Image_NBW_251.jpg</v>
      </c>
      <c r="C629" s="41" t="s">
        <v>390</v>
      </c>
      <c r="D629" s="23" t="s">
        <v>391</v>
      </c>
      <c r="E629" s="24">
        <v>0</v>
      </c>
      <c r="F629" s="24">
        <v>0</v>
      </c>
      <c r="G629" s="24">
        <v>1</v>
      </c>
      <c r="H629" s="24">
        <v>0</v>
      </c>
      <c r="I629" s="24">
        <v>0</v>
      </c>
      <c r="J629" s="24">
        <v>0</v>
      </c>
      <c r="K629" s="24">
        <v>0</v>
      </c>
      <c r="L629" s="24">
        <v>0</v>
      </c>
      <c r="M629" s="24">
        <v>0</v>
      </c>
      <c r="N629" s="24">
        <v>0</v>
      </c>
      <c r="O629" s="24">
        <v>0</v>
      </c>
      <c r="P629" s="24">
        <v>0</v>
      </c>
      <c r="Q629" s="24">
        <v>1</v>
      </c>
      <c r="R629" s="24" cm="1">
        <f t="array" ref="R629">_xlfn.IFS(H629=1,1,K629=1,1,L629=1,1,M629=1,1,N629=1,1,P629=1,1,TRUE,0)</f>
        <v>0</v>
      </c>
      <c r="S629" s="35">
        <f>IF(AND(G629=1,R629=1),0,R629)</f>
        <v>0</v>
      </c>
      <c r="T629" s="53" t="s">
        <v>2</v>
      </c>
      <c r="U629" s="34" cm="1">
        <f t="array" ref="U629">_xlfn.IFS(T629="UNLIKELY", 1, T629="POSSIBLE", 1, T629="LIKELY",1, T629="VERY_LIKELY", 1, TRUE, 0)</f>
        <v>1</v>
      </c>
      <c r="V629" s="24" cm="1">
        <f t="array" ref="V629">_xlfn.IFS(T629="POSSIBLE", 1, T629="LIKELY",1, T629="VERY_LIKELY", 1, TRUE, 0)</f>
        <v>1</v>
      </c>
      <c r="W629" s="24" cm="1">
        <f t="array" ref="W629">_xlfn.IFS(T629="LIKELY",1, T629="VERY_LIKELY", 1, TRUE, 0)</f>
        <v>0</v>
      </c>
      <c r="X629" s="35" cm="1">
        <f t="array" ref="X629">_xlfn.IFS(T629="VERY_LIKELY", 1, TRUE, 0)</f>
        <v>0</v>
      </c>
    </row>
    <row r="630" spans="1:24" ht="20" customHeight="1" x14ac:dyDescent="0.2">
      <c r="A630" s="22" t="s">
        <v>955</v>
      </c>
      <c r="B630" s="49" t="str">
        <f>SUBSTITUTE(A630,"/Users/timomiessen/Desktop/imagesdk/nonblackwomen1/","Image_")</f>
        <v>Image_NBW_252.jpg</v>
      </c>
      <c r="C630" s="41" t="s">
        <v>390</v>
      </c>
      <c r="D630" s="23" t="s">
        <v>391</v>
      </c>
      <c r="E630" s="24">
        <v>0</v>
      </c>
      <c r="F630" s="24">
        <v>0</v>
      </c>
      <c r="G630" s="24">
        <v>1</v>
      </c>
      <c r="H630" s="24">
        <v>0</v>
      </c>
      <c r="I630" s="24">
        <v>0</v>
      </c>
      <c r="J630" s="24">
        <v>0</v>
      </c>
      <c r="K630" s="24">
        <v>0</v>
      </c>
      <c r="L630" s="24">
        <v>0</v>
      </c>
      <c r="M630" s="24">
        <v>0</v>
      </c>
      <c r="N630" s="24">
        <v>0</v>
      </c>
      <c r="O630" s="24">
        <v>0</v>
      </c>
      <c r="P630" s="24">
        <v>0</v>
      </c>
      <c r="Q630" s="24">
        <v>1</v>
      </c>
      <c r="R630" s="24" cm="1">
        <f t="array" ref="R630">_xlfn.IFS(H630=1,1,K630=1,1,L630=1,1,M630=1,1,N630=1,1,P630=1,1,TRUE,0)</f>
        <v>0</v>
      </c>
      <c r="S630" s="35">
        <f>IF(AND(G630=1,R630=1),0,R630)</f>
        <v>0</v>
      </c>
      <c r="T630" s="53" t="s">
        <v>113</v>
      </c>
      <c r="U630" s="34" cm="1">
        <f t="array" ref="U630">_xlfn.IFS(T630="UNLIKELY", 1, T630="POSSIBLE", 1, T630="LIKELY",1, T630="VERY_LIKELY", 1, TRUE, 0)</f>
        <v>1</v>
      </c>
      <c r="V630" s="24" cm="1">
        <f t="array" ref="V630">_xlfn.IFS(T630="POSSIBLE", 1, T630="LIKELY",1, T630="VERY_LIKELY", 1, TRUE, 0)</f>
        <v>1</v>
      </c>
      <c r="W630" s="24" cm="1">
        <f t="array" ref="W630">_xlfn.IFS(T630="LIKELY",1, T630="VERY_LIKELY", 1, TRUE, 0)</f>
        <v>1</v>
      </c>
      <c r="X630" s="35" cm="1">
        <f t="array" ref="X630">_xlfn.IFS(T630="VERY_LIKELY", 1, TRUE, 0)</f>
        <v>1</v>
      </c>
    </row>
    <row r="631" spans="1:24" ht="20" customHeight="1" x14ac:dyDescent="0.2">
      <c r="A631" s="22" t="s">
        <v>956</v>
      </c>
      <c r="B631" s="49" t="str">
        <f>SUBSTITUTE(A631,"/Users/timomiessen/Desktop/imagesdk/nonblackwomen1/","Image_")</f>
        <v>Image_NBW_253.jpg</v>
      </c>
      <c r="C631" s="41" t="s">
        <v>390</v>
      </c>
      <c r="D631" s="23" t="s">
        <v>391</v>
      </c>
      <c r="E631" s="24">
        <v>0</v>
      </c>
      <c r="F631" s="24">
        <v>0</v>
      </c>
      <c r="G631" s="24">
        <v>1</v>
      </c>
      <c r="H631" s="24">
        <v>0</v>
      </c>
      <c r="I631" s="24">
        <v>0</v>
      </c>
      <c r="J631" s="24">
        <v>0</v>
      </c>
      <c r="K631" s="24">
        <v>0</v>
      </c>
      <c r="L631" s="24">
        <v>0</v>
      </c>
      <c r="M631" s="24">
        <v>0</v>
      </c>
      <c r="N631" s="24">
        <v>0</v>
      </c>
      <c r="O631" s="24">
        <v>0</v>
      </c>
      <c r="P631" s="24">
        <v>0</v>
      </c>
      <c r="Q631" s="24">
        <v>0</v>
      </c>
      <c r="R631" s="24" cm="1">
        <f t="array" ref="R631">_xlfn.IFS(H631=1,1,K631=1,1,L631=1,1,M631=1,1,N631=1,1,P631=1,1,TRUE,0)</f>
        <v>0</v>
      </c>
      <c r="S631" s="35">
        <f>IF(AND(G631=1,R631=1),0,R631)</f>
        <v>0</v>
      </c>
      <c r="T631" s="53" t="s">
        <v>2</v>
      </c>
      <c r="U631" s="34" cm="1">
        <f t="array" ref="U631">_xlfn.IFS(T631="UNLIKELY", 1, T631="POSSIBLE", 1, T631="LIKELY",1, T631="VERY_LIKELY", 1, TRUE, 0)</f>
        <v>1</v>
      </c>
      <c r="V631" s="24" cm="1">
        <f t="array" ref="V631">_xlfn.IFS(T631="POSSIBLE", 1, T631="LIKELY",1, T631="VERY_LIKELY", 1, TRUE, 0)</f>
        <v>1</v>
      </c>
      <c r="W631" s="24" cm="1">
        <f t="array" ref="W631">_xlfn.IFS(T631="LIKELY",1, T631="VERY_LIKELY", 1, TRUE, 0)</f>
        <v>0</v>
      </c>
      <c r="X631" s="35" cm="1">
        <f t="array" ref="X631">_xlfn.IFS(T631="VERY_LIKELY", 1, TRUE, 0)</f>
        <v>0</v>
      </c>
    </row>
    <row r="632" spans="1:24" ht="20" customHeight="1" x14ac:dyDescent="0.2">
      <c r="A632" s="22" t="s">
        <v>957</v>
      </c>
      <c r="B632" s="49" t="str">
        <f>SUBSTITUTE(A632,"/Users/timomiessen/Desktop/imagesdk/nonblackwomen1/","Image_")</f>
        <v>Image_NBW_254.jpg</v>
      </c>
      <c r="C632" s="41" t="s">
        <v>390</v>
      </c>
      <c r="D632" s="23" t="s">
        <v>391</v>
      </c>
      <c r="E632" s="24">
        <v>0</v>
      </c>
      <c r="F632" s="24">
        <v>0</v>
      </c>
      <c r="G632" s="24">
        <v>1</v>
      </c>
      <c r="H632" s="24">
        <v>0</v>
      </c>
      <c r="I632" s="24">
        <v>0</v>
      </c>
      <c r="J632" s="24">
        <v>0</v>
      </c>
      <c r="K632" s="24">
        <v>0</v>
      </c>
      <c r="L632" s="24">
        <v>0</v>
      </c>
      <c r="M632" s="24">
        <v>0</v>
      </c>
      <c r="N632" s="24">
        <v>0</v>
      </c>
      <c r="O632" s="24">
        <v>1</v>
      </c>
      <c r="P632" s="24">
        <v>0</v>
      </c>
      <c r="Q632" s="24">
        <v>0</v>
      </c>
      <c r="R632" s="24" cm="1">
        <f t="array" ref="R632">_xlfn.IFS(H632=1,1,K632=1,1,L632=1,1,M632=1,1,N632=1,1,P632=1,1,TRUE,0)</f>
        <v>0</v>
      </c>
      <c r="S632" s="35">
        <f>IF(AND(G632=1,R632=1),0,R632)</f>
        <v>0</v>
      </c>
      <c r="T632" s="53" t="s">
        <v>12</v>
      </c>
      <c r="U632" s="34" cm="1">
        <f t="array" ref="U632">_xlfn.IFS(T632="UNLIKELY", 1, T632="POSSIBLE", 1, T632="LIKELY",1, T632="VERY_LIKELY", 1, TRUE, 0)</f>
        <v>1</v>
      </c>
      <c r="V632" s="24" cm="1">
        <f t="array" ref="V632">_xlfn.IFS(T632="POSSIBLE", 1, T632="LIKELY",1, T632="VERY_LIKELY", 1, TRUE, 0)</f>
        <v>1</v>
      </c>
      <c r="W632" s="24" cm="1">
        <f t="array" ref="W632">_xlfn.IFS(T632="LIKELY",1, T632="VERY_LIKELY", 1, TRUE, 0)</f>
        <v>1</v>
      </c>
      <c r="X632" s="35" cm="1">
        <f t="array" ref="X632">_xlfn.IFS(T632="VERY_LIKELY", 1, TRUE, 0)</f>
        <v>0</v>
      </c>
    </row>
    <row r="633" spans="1:24" ht="20" customHeight="1" x14ac:dyDescent="0.2">
      <c r="A633" s="22" t="s">
        <v>958</v>
      </c>
      <c r="B633" s="49" t="str">
        <f>SUBSTITUTE(A633,"/Users/timomiessen/Desktop/imagesdk/nonblackwomen1/","Image_")</f>
        <v>Image_NBW_255.jpg</v>
      </c>
      <c r="C633" s="41" t="s">
        <v>390</v>
      </c>
      <c r="D633" s="23" t="s">
        <v>391</v>
      </c>
      <c r="E633" s="24">
        <v>0</v>
      </c>
      <c r="F633" s="24">
        <v>0</v>
      </c>
      <c r="G633" s="24">
        <v>1</v>
      </c>
      <c r="H633" s="24">
        <v>0</v>
      </c>
      <c r="I633" s="24">
        <v>0</v>
      </c>
      <c r="J633" s="24">
        <v>0</v>
      </c>
      <c r="K633" s="24">
        <v>0</v>
      </c>
      <c r="L633" s="24">
        <v>0</v>
      </c>
      <c r="M633" s="24">
        <v>0</v>
      </c>
      <c r="N633" s="24">
        <v>0</v>
      </c>
      <c r="O633" s="24">
        <v>1</v>
      </c>
      <c r="P633" s="24">
        <v>0</v>
      </c>
      <c r="Q633" s="24">
        <v>0</v>
      </c>
      <c r="R633" s="24" cm="1">
        <f t="array" ref="R633">_xlfn.IFS(H633=1,1,K633=1,1,L633=1,1,M633=1,1,N633=1,1,P633=1,1,TRUE,0)</f>
        <v>0</v>
      </c>
      <c r="S633" s="35">
        <f>IF(AND(G633=1,R633=1),0,R633)</f>
        <v>0</v>
      </c>
      <c r="T633" s="53" t="s">
        <v>2</v>
      </c>
      <c r="U633" s="34" cm="1">
        <f t="array" ref="U633">_xlfn.IFS(T633="UNLIKELY", 1, T633="POSSIBLE", 1, T633="LIKELY",1, T633="VERY_LIKELY", 1, TRUE, 0)</f>
        <v>1</v>
      </c>
      <c r="V633" s="24" cm="1">
        <f t="array" ref="V633">_xlfn.IFS(T633="POSSIBLE", 1, T633="LIKELY",1, T633="VERY_LIKELY", 1, TRUE, 0)</f>
        <v>1</v>
      </c>
      <c r="W633" s="24" cm="1">
        <f t="array" ref="W633">_xlfn.IFS(T633="LIKELY",1, T633="VERY_LIKELY", 1, TRUE, 0)</f>
        <v>0</v>
      </c>
      <c r="X633" s="35" cm="1">
        <f t="array" ref="X633">_xlfn.IFS(T633="VERY_LIKELY", 1, TRUE, 0)</f>
        <v>0</v>
      </c>
    </row>
    <row r="634" spans="1:24" ht="20" customHeight="1" x14ac:dyDescent="0.2">
      <c r="A634" s="22" t="s">
        <v>959</v>
      </c>
      <c r="B634" s="49" t="str">
        <f>SUBSTITUTE(A634,"/Users/timomiessen/Desktop/imagesdk/nonblackwomen1/","Image_")</f>
        <v>Image_NBW_256.jpg</v>
      </c>
      <c r="C634" s="41" t="s">
        <v>390</v>
      </c>
      <c r="D634" s="23" t="s">
        <v>391</v>
      </c>
      <c r="E634" s="24">
        <v>0</v>
      </c>
      <c r="F634" s="24">
        <v>0</v>
      </c>
      <c r="G634" s="24">
        <v>1</v>
      </c>
      <c r="H634" s="24">
        <v>0</v>
      </c>
      <c r="I634" s="24">
        <v>0</v>
      </c>
      <c r="J634" s="24">
        <v>0</v>
      </c>
      <c r="K634" s="24">
        <v>0</v>
      </c>
      <c r="L634" s="24">
        <v>0</v>
      </c>
      <c r="M634" s="24">
        <v>0</v>
      </c>
      <c r="N634" s="24">
        <v>0</v>
      </c>
      <c r="O634" s="24">
        <v>0</v>
      </c>
      <c r="P634" s="24">
        <v>0</v>
      </c>
      <c r="Q634" s="24">
        <v>0</v>
      </c>
      <c r="R634" s="24" cm="1">
        <f t="array" ref="R634">_xlfn.IFS(H634=1,1,K634=1,1,L634=1,1,M634=1,1,N634=1,1,P634=1,1,TRUE,0)</f>
        <v>0</v>
      </c>
      <c r="S634" s="35">
        <f>IF(AND(G634=1,R634=1),0,R634)</f>
        <v>0</v>
      </c>
      <c r="T634" s="53" t="s">
        <v>4</v>
      </c>
      <c r="U634" s="34" cm="1">
        <f t="array" ref="U634">_xlfn.IFS(T634="UNLIKELY", 1, T634="POSSIBLE", 1, T634="LIKELY",1, T634="VERY_LIKELY", 1, TRUE, 0)</f>
        <v>0</v>
      </c>
      <c r="V634" s="24" cm="1">
        <f t="array" ref="V634">_xlfn.IFS(T634="POSSIBLE", 1, T634="LIKELY",1, T634="VERY_LIKELY", 1, TRUE, 0)</f>
        <v>0</v>
      </c>
      <c r="W634" s="24" cm="1">
        <f t="array" ref="W634">_xlfn.IFS(T634="LIKELY",1, T634="VERY_LIKELY", 1, TRUE, 0)</f>
        <v>0</v>
      </c>
      <c r="X634" s="35" cm="1">
        <f t="array" ref="X634">_xlfn.IFS(T634="VERY_LIKELY", 1, TRUE, 0)</f>
        <v>0</v>
      </c>
    </row>
    <row r="635" spans="1:24" ht="20" customHeight="1" x14ac:dyDescent="0.2">
      <c r="A635" s="22" t="s">
        <v>960</v>
      </c>
      <c r="B635" s="49" t="str">
        <f>SUBSTITUTE(A635,"/Users/timomiessen/Desktop/imagesdk/nonblackwomen1/","Image_")</f>
        <v>Image_NBW_257.jpg</v>
      </c>
      <c r="C635" s="41" t="s">
        <v>390</v>
      </c>
      <c r="D635" s="23" t="s">
        <v>391</v>
      </c>
      <c r="E635" s="24">
        <v>0</v>
      </c>
      <c r="F635" s="24">
        <v>0</v>
      </c>
      <c r="G635" s="24">
        <v>1</v>
      </c>
      <c r="H635" s="24">
        <v>0</v>
      </c>
      <c r="I635" s="24">
        <v>0</v>
      </c>
      <c r="J635" s="24">
        <v>0</v>
      </c>
      <c r="K635" s="24">
        <v>0</v>
      </c>
      <c r="L635" s="24">
        <v>0</v>
      </c>
      <c r="M635" s="24">
        <v>0</v>
      </c>
      <c r="N635" s="24">
        <v>0</v>
      </c>
      <c r="O635" s="24">
        <v>0</v>
      </c>
      <c r="P635" s="24">
        <v>1</v>
      </c>
      <c r="Q635" s="24">
        <v>0</v>
      </c>
      <c r="R635" s="24" cm="1">
        <f t="array" ref="R635">_xlfn.IFS(H635=1,1,K635=1,1,L635=1,1,M635=1,1,N635=1,1,P635=1,1,TRUE,0)</f>
        <v>1</v>
      </c>
      <c r="S635" s="35">
        <f>IF(AND(G635=1,R635=1),0,R635)</f>
        <v>0</v>
      </c>
      <c r="T635" s="53" t="s">
        <v>2</v>
      </c>
      <c r="U635" s="34" cm="1">
        <f t="array" ref="U635">_xlfn.IFS(T635="UNLIKELY", 1, T635="POSSIBLE", 1, T635="LIKELY",1, T635="VERY_LIKELY", 1, TRUE, 0)</f>
        <v>1</v>
      </c>
      <c r="V635" s="24" cm="1">
        <f t="array" ref="V635">_xlfn.IFS(T635="POSSIBLE", 1, T635="LIKELY",1, T635="VERY_LIKELY", 1, TRUE, 0)</f>
        <v>1</v>
      </c>
      <c r="W635" s="24" cm="1">
        <f t="array" ref="W635">_xlfn.IFS(T635="LIKELY",1, T635="VERY_LIKELY", 1, TRUE, 0)</f>
        <v>0</v>
      </c>
      <c r="X635" s="35" cm="1">
        <f t="array" ref="X635">_xlfn.IFS(T635="VERY_LIKELY", 1, TRUE, 0)</f>
        <v>0</v>
      </c>
    </row>
    <row r="636" spans="1:24" ht="20" customHeight="1" x14ac:dyDescent="0.2">
      <c r="A636" s="22" t="s">
        <v>961</v>
      </c>
      <c r="B636" s="49" t="str">
        <f>SUBSTITUTE(A636,"/Users/timomiessen/Desktop/imagesdk/nonblackwomen1/","Image_")</f>
        <v>Image_NBW_258.jpg</v>
      </c>
      <c r="C636" s="41" t="s">
        <v>390</v>
      </c>
      <c r="D636" s="23" t="s">
        <v>391</v>
      </c>
      <c r="E636" s="24">
        <v>0</v>
      </c>
      <c r="F636" s="24">
        <v>0</v>
      </c>
      <c r="G636" s="24">
        <v>1</v>
      </c>
      <c r="H636" s="24">
        <v>0</v>
      </c>
      <c r="I636" s="24">
        <v>0</v>
      </c>
      <c r="J636" s="24">
        <v>0</v>
      </c>
      <c r="K636" s="24">
        <v>0</v>
      </c>
      <c r="L636" s="24">
        <v>0</v>
      </c>
      <c r="M636" s="24">
        <v>0</v>
      </c>
      <c r="N636" s="24">
        <v>0</v>
      </c>
      <c r="O636" s="24">
        <v>1</v>
      </c>
      <c r="P636" s="24">
        <v>0</v>
      </c>
      <c r="Q636" s="24">
        <v>0</v>
      </c>
      <c r="R636" s="24" cm="1">
        <f t="array" ref="R636">_xlfn.IFS(H636=1,1,K636=1,1,L636=1,1,M636=1,1,N636=1,1,P636=1,1,TRUE,0)</f>
        <v>0</v>
      </c>
      <c r="S636" s="35">
        <f>IF(AND(G636=1,R636=1),0,R636)</f>
        <v>0</v>
      </c>
      <c r="T636" s="53" t="s">
        <v>1</v>
      </c>
      <c r="U636" s="34" cm="1">
        <f t="array" ref="U636">_xlfn.IFS(T636="UNLIKELY", 1, T636="POSSIBLE", 1, T636="LIKELY",1, T636="VERY_LIKELY", 1, TRUE, 0)</f>
        <v>1</v>
      </c>
      <c r="V636" s="24" cm="1">
        <f t="array" ref="V636">_xlfn.IFS(T636="POSSIBLE", 1, T636="LIKELY",1, T636="VERY_LIKELY", 1, TRUE, 0)</f>
        <v>0</v>
      </c>
      <c r="W636" s="24" cm="1">
        <f t="array" ref="W636">_xlfn.IFS(T636="LIKELY",1, T636="VERY_LIKELY", 1, TRUE, 0)</f>
        <v>0</v>
      </c>
      <c r="X636" s="35" cm="1">
        <f t="array" ref="X636">_xlfn.IFS(T636="VERY_LIKELY", 1, TRUE, 0)</f>
        <v>0</v>
      </c>
    </row>
    <row r="637" spans="1:24" ht="20" customHeight="1" x14ac:dyDescent="0.2">
      <c r="A637" s="22" t="s">
        <v>962</v>
      </c>
      <c r="B637" s="49" t="str">
        <f>SUBSTITUTE(A637,"/Users/timomiessen/Desktop/imagesdk/nonblackwomen1/","Image_")</f>
        <v>Image_NBW_259.jpg</v>
      </c>
      <c r="C637" s="41" t="s">
        <v>390</v>
      </c>
      <c r="D637" s="23" t="s">
        <v>391</v>
      </c>
      <c r="E637" s="24">
        <v>0</v>
      </c>
      <c r="F637" s="24">
        <v>0</v>
      </c>
      <c r="G637" s="24">
        <v>1</v>
      </c>
      <c r="H637" s="24">
        <v>0</v>
      </c>
      <c r="I637" s="24">
        <v>0</v>
      </c>
      <c r="J637" s="24">
        <v>0</v>
      </c>
      <c r="K637" s="24">
        <v>0</v>
      </c>
      <c r="L637" s="24">
        <v>0</v>
      </c>
      <c r="M637" s="24">
        <v>0</v>
      </c>
      <c r="N637" s="24">
        <v>0</v>
      </c>
      <c r="O637" s="24">
        <v>0</v>
      </c>
      <c r="P637" s="24">
        <v>0</v>
      </c>
      <c r="Q637" s="24">
        <v>0</v>
      </c>
      <c r="R637" s="24" cm="1">
        <f t="array" ref="R637">_xlfn.IFS(H637=1,1,K637=1,1,L637=1,1,M637=1,1,N637=1,1,P637=1,1,TRUE,0)</f>
        <v>0</v>
      </c>
      <c r="S637" s="35">
        <f>IF(AND(G637=1,R637=1),0,R637)</f>
        <v>0</v>
      </c>
      <c r="T637" s="53" t="s">
        <v>4</v>
      </c>
      <c r="U637" s="34" cm="1">
        <f t="array" ref="U637">_xlfn.IFS(T637="UNLIKELY", 1, T637="POSSIBLE", 1, T637="LIKELY",1, T637="VERY_LIKELY", 1, TRUE, 0)</f>
        <v>0</v>
      </c>
      <c r="V637" s="24" cm="1">
        <f t="array" ref="V637">_xlfn.IFS(T637="POSSIBLE", 1, T637="LIKELY",1, T637="VERY_LIKELY", 1, TRUE, 0)</f>
        <v>0</v>
      </c>
      <c r="W637" s="24" cm="1">
        <f t="array" ref="W637">_xlfn.IFS(T637="LIKELY",1, T637="VERY_LIKELY", 1, TRUE, 0)</f>
        <v>0</v>
      </c>
      <c r="X637" s="35" cm="1">
        <f t="array" ref="X637">_xlfn.IFS(T637="VERY_LIKELY", 1, TRUE, 0)</f>
        <v>0</v>
      </c>
    </row>
    <row r="638" spans="1:24" ht="20" customHeight="1" x14ac:dyDescent="0.2">
      <c r="A638" s="22" t="s">
        <v>963</v>
      </c>
      <c r="B638" s="49" t="str">
        <f>SUBSTITUTE(A638,"/Users/timomiessen/Desktop/imagesdk/nonblackwomen1/","Image_")</f>
        <v>Image_NBW_26.jpg</v>
      </c>
      <c r="C638" s="41" t="s">
        <v>390</v>
      </c>
      <c r="D638" s="23" t="s">
        <v>391</v>
      </c>
      <c r="E638" s="24">
        <v>1</v>
      </c>
      <c r="F638" s="24">
        <v>0</v>
      </c>
      <c r="G638" s="24">
        <v>0</v>
      </c>
      <c r="H638" s="24">
        <v>0</v>
      </c>
      <c r="I638" s="24">
        <v>0</v>
      </c>
      <c r="J638" s="24">
        <v>0</v>
      </c>
      <c r="K638" s="24">
        <v>0</v>
      </c>
      <c r="L638" s="24">
        <v>0</v>
      </c>
      <c r="M638" s="24">
        <v>0</v>
      </c>
      <c r="N638" s="24">
        <v>0</v>
      </c>
      <c r="O638" s="24">
        <v>0</v>
      </c>
      <c r="P638" s="24">
        <v>0</v>
      </c>
      <c r="Q638" s="24">
        <v>0</v>
      </c>
      <c r="R638" s="24" cm="1">
        <f t="array" ref="R638">_xlfn.IFS(H638=1,1,K638=1,1,L638=1,1,M638=1,1,N638=1,1,P638=1,1,TRUE,0)</f>
        <v>0</v>
      </c>
      <c r="S638" s="35">
        <f>IF(AND(G638=1,R638=1),0,R638)</f>
        <v>0</v>
      </c>
      <c r="T638" s="53" t="s">
        <v>2</v>
      </c>
      <c r="U638" s="34" cm="1">
        <f t="array" ref="U638">_xlfn.IFS(T638="UNLIKELY", 1, T638="POSSIBLE", 1, T638="LIKELY",1, T638="VERY_LIKELY", 1, TRUE, 0)</f>
        <v>1</v>
      </c>
      <c r="V638" s="24" cm="1">
        <f t="array" ref="V638">_xlfn.IFS(T638="POSSIBLE", 1, T638="LIKELY",1, T638="VERY_LIKELY", 1, TRUE, 0)</f>
        <v>1</v>
      </c>
      <c r="W638" s="24" cm="1">
        <f t="array" ref="W638">_xlfn.IFS(T638="LIKELY",1, T638="VERY_LIKELY", 1, TRUE, 0)</f>
        <v>0</v>
      </c>
      <c r="X638" s="35" cm="1">
        <f t="array" ref="X638">_xlfn.IFS(T638="VERY_LIKELY", 1, TRUE, 0)</f>
        <v>0</v>
      </c>
    </row>
    <row r="639" spans="1:24" ht="20" customHeight="1" x14ac:dyDescent="0.2">
      <c r="A639" s="22" t="s">
        <v>964</v>
      </c>
      <c r="B639" s="49" t="str">
        <f>SUBSTITUTE(A639,"/Users/timomiessen/Desktop/imagesdk/nonblackwomen1/","Image_")</f>
        <v>Image_NBW_260.jpg</v>
      </c>
      <c r="C639" s="41" t="s">
        <v>390</v>
      </c>
      <c r="D639" s="23" t="s">
        <v>391</v>
      </c>
      <c r="E639" s="24">
        <v>0</v>
      </c>
      <c r="F639" s="24">
        <v>0</v>
      </c>
      <c r="G639" s="24">
        <v>1</v>
      </c>
      <c r="H639" s="24">
        <v>0</v>
      </c>
      <c r="I639" s="24">
        <v>0</v>
      </c>
      <c r="J639" s="24">
        <v>0</v>
      </c>
      <c r="K639" s="24">
        <v>0</v>
      </c>
      <c r="L639" s="24">
        <v>0</v>
      </c>
      <c r="M639" s="24">
        <v>0</v>
      </c>
      <c r="N639" s="24">
        <v>0</v>
      </c>
      <c r="O639" s="24">
        <v>0</v>
      </c>
      <c r="P639" s="24">
        <v>1</v>
      </c>
      <c r="Q639" s="24">
        <v>0</v>
      </c>
      <c r="R639" s="24" cm="1">
        <f t="array" ref="R639">_xlfn.IFS(H639=1,1,K639=1,1,L639=1,1,M639=1,1,N639=1,1,P639=1,1,TRUE,0)</f>
        <v>1</v>
      </c>
      <c r="S639" s="35">
        <f>IF(AND(G639=1,R639=1),0,R639)</f>
        <v>0</v>
      </c>
      <c r="T639" s="53" t="s">
        <v>1</v>
      </c>
      <c r="U639" s="34" cm="1">
        <f t="array" ref="U639">_xlfn.IFS(T639="UNLIKELY", 1, T639="POSSIBLE", 1, T639="LIKELY",1, T639="VERY_LIKELY", 1, TRUE, 0)</f>
        <v>1</v>
      </c>
      <c r="V639" s="24" cm="1">
        <f t="array" ref="V639">_xlfn.IFS(T639="POSSIBLE", 1, T639="LIKELY",1, T639="VERY_LIKELY", 1, TRUE, 0)</f>
        <v>0</v>
      </c>
      <c r="W639" s="24" cm="1">
        <f t="array" ref="W639">_xlfn.IFS(T639="LIKELY",1, T639="VERY_LIKELY", 1, TRUE, 0)</f>
        <v>0</v>
      </c>
      <c r="X639" s="35" cm="1">
        <f t="array" ref="X639">_xlfn.IFS(T639="VERY_LIKELY", 1, TRUE, 0)</f>
        <v>0</v>
      </c>
    </row>
    <row r="640" spans="1:24" ht="20" customHeight="1" x14ac:dyDescent="0.2">
      <c r="A640" s="22" t="s">
        <v>965</v>
      </c>
      <c r="B640" s="49" t="str">
        <f>SUBSTITUTE(A640,"/Users/timomiessen/Desktop/imagesdk/nonblackwomen1/","Image_")</f>
        <v>Image_NBW_261.jpg</v>
      </c>
      <c r="C640" s="41" t="s">
        <v>390</v>
      </c>
      <c r="D640" s="23" t="s">
        <v>391</v>
      </c>
      <c r="E640" s="24">
        <v>0</v>
      </c>
      <c r="F640" s="24">
        <v>0</v>
      </c>
      <c r="G640" s="24">
        <v>1</v>
      </c>
      <c r="H640" s="24">
        <v>0</v>
      </c>
      <c r="I640" s="24">
        <v>0</v>
      </c>
      <c r="J640" s="24">
        <v>0</v>
      </c>
      <c r="K640" s="24">
        <v>0</v>
      </c>
      <c r="L640" s="24">
        <v>0</v>
      </c>
      <c r="M640" s="24">
        <v>0</v>
      </c>
      <c r="N640" s="24">
        <v>0</v>
      </c>
      <c r="O640" s="24">
        <v>0</v>
      </c>
      <c r="P640" s="24">
        <v>1</v>
      </c>
      <c r="Q640" s="24">
        <v>0</v>
      </c>
      <c r="R640" s="24" cm="1">
        <f t="array" ref="R640">_xlfn.IFS(H640=1,1,K640=1,1,L640=1,1,M640=1,1,N640=1,1,P640=1,1,TRUE,0)</f>
        <v>1</v>
      </c>
      <c r="S640" s="35">
        <f>IF(AND(G640=1,R640=1),0,R640)</f>
        <v>0</v>
      </c>
      <c r="T640" s="53" t="s">
        <v>113</v>
      </c>
      <c r="U640" s="34" cm="1">
        <f t="array" ref="U640">_xlfn.IFS(T640="UNLIKELY", 1, T640="POSSIBLE", 1, T640="LIKELY",1, T640="VERY_LIKELY", 1, TRUE, 0)</f>
        <v>1</v>
      </c>
      <c r="V640" s="24" cm="1">
        <f t="array" ref="V640">_xlfn.IFS(T640="POSSIBLE", 1, T640="LIKELY",1, T640="VERY_LIKELY", 1, TRUE, 0)</f>
        <v>1</v>
      </c>
      <c r="W640" s="24" cm="1">
        <f t="array" ref="W640">_xlfn.IFS(T640="LIKELY",1, T640="VERY_LIKELY", 1, TRUE, 0)</f>
        <v>1</v>
      </c>
      <c r="X640" s="35" cm="1">
        <f t="array" ref="X640">_xlfn.IFS(T640="VERY_LIKELY", 1, TRUE, 0)</f>
        <v>1</v>
      </c>
    </row>
    <row r="641" spans="1:24" ht="20" customHeight="1" x14ac:dyDescent="0.2">
      <c r="A641" s="22" t="s">
        <v>966</v>
      </c>
      <c r="B641" s="49" t="str">
        <f>SUBSTITUTE(A641,"/Users/timomiessen/Desktop/imagesdk/nonblackwomen1/","Image_")</f>
        <v>Image_NBW_262.jpg</v>
      </c>
      <c r="C641" s="41" t="s">
        <v>390</v>
      </c>
      <c r="D641" s="23" t="s">
        <v>391</v>
      </c>
      <c r="E641" s="24">
        <v>0</v>
      </c>
      <c r="F641" s="24">
        <v>0</v>
      </c>
      <c r="G641" s="24">
        <v>1</v>
      </c>
      <c r="H641" s="24">
        <v>0</v>
      </c>
      <c r="I641" s="24">
        <v>0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0</v>
      </c>
      <c r="P641" s="24">
        <v>0</v>
      </c>
      <c r="Q641" s="24">
        <v>0</v>
      </c>
      <c r="R641" s="24" cm="1">
        <f t="array" ref="R641">_xlfn.IFS(H641=1,1,K641=1,1,L641=1,1,M641=1,1,N641=1,1,P641=1,1,TRUE,0)</f>
        <v>0</v>
      </c>
      <c r="S641" s="35">
        <f>IF(AND(G641=1,R641=1),0,R641)</f>
        <v>0</v>
      </c>
      <c r="T641" s="53" t="s">
        <v>1</v>
      </c>
      <c r="U641" s="34" cm="1">
        <f t="array" ref="U641">_xlfn.IFS(T641="UNLIKELY", 1, T641="POSSIBLE", 1, T641="LIKELY",1, T641="VERY_LIKELY", 1, TRUE, 0)</f>
        <v>1</v>
      </c>
      <c r="V641" s="24" cm="1">
        <f t="array" ref="V641">_xlfn.IFS(T641="POSSIBLE", 1, T641="LIKELY",1, T641="VERY_LIKELY", 1, TRUE, 0)</f>
        <v>0</v>
      </c>
      <c r="W641" s="24" cm="1">
        <f t="array" ref="W641">_xlfn.IFS(T641="LIKELY",1, T641="VERY_LIKELY", 1, TRUE, 0)</f>
        <v>0</v>
      </c>
      <c r="X641" s="35" cm="1">
        <f t="array" ref="X641">_xlfn.IFS(T641="VERY_LIKELY", 1, TRUE, 0)</f>
        <v>0</v>
      </c>
    </row>
    <row r="642" spans="1:24" ht="20" customHeight="1" x14ac:dyDescent="0.2">
      <c r="A642" s="22" t="s">
        <v>967</v>
      </c>
      <c r="B642" s="49" t="str">
        <f>SUBSTITUTE(A642,"/Users/timomiessen/Desktop/imagesdk/nonblackwomen1/","Image_")</f>
        <v>Image_NBW_263.jpg</v>
      </c>
      <c r="C642" s="41" t="s">
        <v>390</v>
      </c>
      <c r="D642" s="23" t="s">
        <v>391</v>
      </c>
      <c r="E642" s="24">
        <v>0</v>
      </c>
      <c r="F642" s="24">
        <v>0</v>
      </c>
      <c r="G642" s="24">
        <v>1</v>
      </c>
      <c r="H642" s="24">
        <v>0</v>
      </c>
      <c r="I642" s="24">
        <v>0</v>
      </c>
      <c r="J642" s="24">
        <v>0</v>
      </c>
      <c r="K642" s="24">
        <v>0</v>
      </c>
      <c r="L642" s="24">
        <v>0</v>
      </c>
      <c r="M642" s="24">
        <v>0</v>
      </c>
      <c r="N642" s="24">
        <v>0</v>
      </c>
      <c r="O642" s="24">
        <v>0</v>
      </c>
      <c r="P642" s="24">
        <v>1</v>
      </c>
      <c r="Q642" s="24">
        <v>0</v>
      </c>
      <c r="R642" s="24" cm="1">
        <f t="array" ref="R642">_xlfn.IFS(H642=1,1,K642=1,1,L642=1,1,M642=1,1,N642=1,1,P642=1,1,TRUE,0)</f>
        <v>1</v>
      </c>
      <c r="S642" s="35">
        <f>IF(AND(G642=1,R642=1),0,R642)</f>
        <v>0</v>
      </c>
      <c r="T642" s="53" t="s">
        <v>12</v>
      </c>
      <c r="U642" s="34" cm="1">
        <f t="array" ref="U642">_xlfn.IFS(T642="UNLIKELY", 1, T642="POSSIBLE", 1, T642="LIKELY",1, T642="VERY_LIKELY", 1, TRUE, 0)</f>
        <v>1</v>
      </c>
      <c r="V642" s="24" cm="1">
        <f t="array" ref="V642">_xlfn.IFS(T642="POSSIBLE", 1, T642="LIKELY",1, T642="VERY_LIKELY", 1, TRUE, 0)</f>
        <v>1</v>
      </c>
      <c r="W642" s="24" cm="1">
        <f t="array" ref="W642">_xlfn.IFS(T642="LIKELY",1, T642="VERY_LIKELY", 1, TRUE, 0)</f>
        <v>1</v>
      </c>
      <c r="X642" s="35" cm="1">
        <f t="array" ref="X642">_xlfn.IFS(T642="VERY_LIKELY", 1, TRUE, 0)</f>
        <v>0</v>
      </c>
    </row>
    <row r="643" spans="1:24" ht="20" customHeight="1" x14ac:dyDescent="0.2">
      <c r="A643" s="22" t="s">
        <v>968</v>
      </c>
      <c r="B643" s="49" t="str">
        <f>SUBSTITUTE(A643,"/Users/timomiessen/Desktop/imagesdk/nonblackwomen1/","Image_")</f>
        <v>Image_NBW_264.jpg</v>
      </c>
      <c r="C643" s="41" t="s">
        <v>390</v>
      </c>
      <c r="D643" s="23" t="s">
        <v>391</v>
      </c>
      <c r="E643" s="24">
        <v>0</v>
      </c>
      <c r="F643" s="24">
        <v>0</v>
      </c>
      <c r="G643" s="24">
        <v>1</v>
      </c>
      <c r="H643" s="24">
        <v>0</v>
      </c>
      <c r="I643" s="24">
        <v>0</v>
      </c>
      <c r="J643" s="24">
        <v>0</v>
      </c>
      <c r="K643" s="24">
        <v>0</v>
      </c>
      <c r="L643" s="24">
        <v>0</v>
      </c>
      <c r="M643" s="24">
        <v>0</v>
      </c>
      <c r="N643" s="24">
        <v>0</v>
      </c>
      <c r="O643" s="24">
        <v>1</v>
      </c>
      <c r="P643" s="24">
        <v>1</v>
      </c>
      <c r="Q643" s="24">
        <v>0</v>
      </c>
      <c r="R643" s="24" cm="1">
        <f t="array" ref="R643">_xlfn.IFS(H643=1,1,K643=1,1,L643=1,1,M643=1,1,N643=1,1,P643=1,1,TRUE,0)</f>
        <v>1</v>
      </c>
      <c r="S643" s="35">
        <f>IF(AND(G643=1,R643=1),0,R643)</f>
        <v>0</v>
      </c>
      <c r="T643" s="53" t="s">
        <v>12</v>
      </c>
      <c r="U643" s="34" cm="1">
        <f t="array" ref="U643">_xlfn.IFS(T643="UNLIKELY", 1, T643="POSSIBLE", 1, T643="LIKELY",1, T643="VERY_LIKELY", 1, TRUE, 0)</f>
        <v>1</v>
      </c>
      <c r="V643" s="24" cm="1">
        <f t="array" ref="V643">_xlfn.IFS(T643="POSSIBLE", 1, T643="LIKELY",1, T643="VERY_LIKELY", 1, TRUE, 0)</f>
        <v>1</v>
      </c>
      <c r="W643" s="24" cm="1">
        <f t="array" ref="W643">_xlfn.IFS(T643="LIKELY",1, T643="VERY_LIKELY", 1, TRUE, 0)</f>
        <v>1</v>
      </c>
      <c r="X643" s="35" cm="1">
        <f t="array" ref="X643">_xlfn.IFS(T643="VERY_LIKELY", 1, TRUE, 0)</f>
        <v>0</v>
      </c>
    </row>
    <row r="644" spans="1:24" ht="20" customHeight="1" x14ac:dyDescent="0.2">
      <c r="A644" s="22" t="s">
        <v>969</v>
      </c>
      <c r="B644" s="49" t="str">
        <f>SUBSTITUTE(A644,"/Users/timomiessen/Desktop/imagesdk/nonblackwomen1/","Image_")</f>
        <v>Image_NBW_265.jpg</v>
      </c>
      <c r="C644" s="41" t="s">
        <v>390</v>
      </c>
      <c r="D644" s="23" t="s">
        <v>391</v>
      </c>
      <c r="E644" s="24">
        <v>0</v>
      </c>
      <c r="F644" s="24">
        <v>0</v>
      </c>
      <c r="G644" s="24">
        <v>1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1</v>
      </c>
      <c r="P644" s="24">
        <v>0</v>
      </c>
      <c r="Q644" s="24">
        <v>0</v>
      </c>
      <c r="R644" s="24" cm="1">
        <f t="array" ref="R644">_xlfn.IFS(H644=1,1,K644=1,1,L644=1,1,M644=1,1,N644=1,1,P644=1,1,TRUE,0)</f>
        <v>0</v>
      </c>
      <c r="S644" s="35">
        <f>IF(AND(G644=1,R644=1),0,R644)</f>
        <v>0</v>
      </c>
      <c r="T644" s="53" t="s">
        <v>2</v>
      </c>
      <c r="U644" s="34" cm="1">
        <f t="array" ref="U644">_xlfn.IFS(T644="UNLIKELY", 1, T644="POSSIBLE", 1, T644="LIKELY",1, T644="VERY_LIKELY", 1, TRUE, 0)</f>
        <v>1</v>
      </c>
      <c r="V644" s="24" cm="1">
        <f t="array" ref="V644">_xlfn.IFS(T644="POSSIBLE", 1, T644="LIKELY",1, T644="VERY_LIKELY", 1, TRUE, 0)</f>
        <v>1</v>
      </c>
      <c r="W644" s="24" cm="1">
        <f t="array" ref="W644">_xlfn.IFS(T644="LIKELY",1, T644="VERY_LIKELY", 1, TRUE, 0)</f>
        <v>0</v>
      </c>
      <c r="X644" s="35" cm="1">
        <f t="array" ref="X644">_xlfn.IFS(T644="VERY_LIKELY", 1, TRUE, 0)</f>
        <v>0</v>
      </c>
    </row>
    <row r="645" spans="1:24" ht="20" customHeight="1" x14ac:dyDescent="0.2">
      <c r="A645" s="22" t="s">
        <v>970</v>
      </c>
      <c r="B645" s="49" t="str">
        <f>SUBSTITUTE(A645,"/Users/timomiessen/Desktop/imagesdk/nonblackwomen1/","Image_")</f>
        <v>Image_NBW_266.jpg</v>
      </c>
      <c r="C645" s="41" t="s">
        <v>390</v>
      </c>
      <c r="D645" s="23" t="s">
        <v>391</v>
      </c>
      <c r="E645" s="24">
        <v>0</v>
      </c>
      <c r="F645" s="24">
        <v>0</v>
      </c>
      <c r="G645" s="24">
        <v>1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4">
        <v>0</v>
      </c>
      <c r="Q645" s="24">
        <v>0</v>
      </c>
      <c r="R645" s="24" cm="1">
        <f t="array" ref="R645">_xlfn.IFS(H645=1,1,K645=1,1,L645=1,1,M645=1,1,N645=1,1,P645=1,1,TRUE,0)</f>
        <v>0</v>
      </c>
      <c r="S645" s="35">
        <f>IF(AND(G645=1,R645=1),0,R645)</f>
        <v>0</v>
      </c>
      <c r="T645" s="53" t="s">
        <v>1</v>
      </c>
      <c r="U645" s="34" cm="1">
        <f t="array" ref="U645">_xlfn.IFS(T645="UNLIKELY", 1, T645="POSSIBLE", 1, T645="LIKELY",1, T645="VERY_LIKELY", 1, TRUE, 0)</f>
        <v>1</v>
      </c>
      <c r="V645" s="24" cm="1">
        <f t="array" ref="V645">_xlfn.IFS(T645="POSSIBLE", 1, T645="LIKELY",1, T645="VERY_LIKELY", 1, TRUE, 0)</f>
        <v>0</v>
      </c>
      <c r="W645" s="24" cm="1">
        <f t="array" ref="W645">_xlfn.IFS(T645="LIKELY",1, T645="VERY_LIKELY", 1, TRUE, 0)</f>
        <v>0</v>
      </c>
      <c r="X645" s="35" cm="1">
        <f t="array" ref="X645">_xlfn.IFS(T645="VERY_LIKELY", 1, TRUE, 0)</f>
        <v>0</v>
      </c>
    </row>
    <row r="646" spans="1:24" ht="20" customHeight="1" x14ac:dyDescent="0.2">
      <c r="A646" s="22" t="s">
        <v>971</v>
      </c>
      <c r="B646" s="49" t="str">
        <f>SUBSTITUTE(A646,"/Users/timomiessen/Desktop/imagesdk/nonblackwomen1/","Image_")</f>
        <v>Image_NBW_267.jpg</v>
      </c>
      <c r="C646" s="41" t="s">
        <v>390</v>
      </c>
      <c r="D646" s="23" t="s">
        <v>391</v>
      </c>
      <c r="E646" s="24">
        <v>0</v>
      </c>
      <c r="F646" s="24">
        <v>0</v>
      </c>
      <c r="G646" s="24">
        <v>1</v>
      </c>
      <c r="H646" s="24">
        <v>0</v>
      </c>
      <c r="I646" s="24">
        <v>0</v>
      </c>
      <c r="J646" s="24">
        <v>0</v>
      </c>
      <c r="K646" s="24">
        <v>0</v>
      </c>
      <c r="L646" s="24">
        <v>0</v>
      </c>
      <c r="M646" s="24">
        <v>0</v>
      </c>
      <c r="N646" s="24">
        <v>0</v>
      </c>
      <c r="O646" s="24">
        <v>1</v>
      </c>
      <c r="P646" s="24">
        <v>0</v>
      </c>
      <c r="Q646" s="24">
        <v>0</v>
      </c>
      <c r="R646" s="24" cm="1">
        <f t="array" ref="R646">_xlfn.IFS(H646=1,1,K646=1,1,L646=1,1,M646=1,1,N646=1,1,P646=1,1,TRUE,0)</f>
        <v>0</v>
      </c>
      <c r="S646" s="35">
        <f>IF(AND(G646=1,R646=1),0,R646)</f>
        <v>0</v>
      </c>
      <c r="T646" s="53" t="s">
        <v>2</v>
      </c>
      <c r="U646" s="34" cm="1">
        <f t="array" ref="U646">_xlfn.IFS(T646="UNLIKELY", 1, T646="POSSIBLE", 1, T646="LIKELY",1, T646="VERY_LIKELY", 1, TRUE, 0)</f>
        <v>1</v>
      </c>
      <c r="V646" s="24" cm="1">
        <f t="array" ref="V646">_xlfn.IFS(T646="POSSIBLE", 1, T646="LIKELY",1, T646="VERY_LIKELY", 1, TRUE, 0)</f>
        <v>1</v>
      </c>
      <c r="W646" s="24" cm="1">
        <f t="array" ref="W646">_xlfn.IFS(T646="LIKELY",1, T646="VERY_LIKELY", 1, TRUE, 0)</f>
        <v>0</v>
      </c>
      <c r="X646" s="35" cm="1">
        <f t="array" ref="X646">_xlfn.IFS(T646="VERY_LIKELY", 1, TRUE, 0)</f>
        <v>0</v>
      </c>
    </row>
    <row r="647" spans="1:24" ht="20" customHeight="1" x14ac:dyDescent="0.2">
      <c r="A647" s="22" t="s">
        <v>972</v>
      </c>
      <c r="B647" s="49" t="str">
        <f>SUBSTITUTE(A647,"/Users/timomiessen/Desktop/imagesdk/nonblackwomen1/","Image_")</f>
        <v>Image_NBW_268.jpg</v>
      </c>
      <c r="C647" s="41" t="s">
        <v>390</v>
      </c>
      <c r="D647" s="23" t="s">
        <v>391</v>
      </c>
      <c r="E647" s="24">
        <v>0</v>
      </c>
      <c r="F647" s="24">
        <v>0</v>
      </c>
      <c r="G647" s="24">
        <v>1</v>
      </c>
      <c r="H647" s="24">
        <v>0</v>
      </c>
      <c r="I647" s="24">
        <v>0</v>
      </c>
      <c r="J647" s="24">
        <v>0</v>
      </c>
      <c r="K647" s="24">
        <v>0</v>
      </c>
      <c r="L647" s="24">
        <v>0</v>
      </c>
      <c r="M647" s="24">
        <v>0</v>
      </c>
      <c r="N647" s="24">
        <v>0</v>
      </c>
      <c r="O647" s="24">
        <v>0</v>
      </c>
      <c r="P647" s="24">
        <v>0</v>
      </c>
      <c r="Q647" s="24">
        <v>0</v>
      </c>
      <c r="R647" s="24" cm="1">
        <f t="array" ref="R647">_xlfn.IFS(H647=1,1,K647=1,1,L647=1,1,M647=1,1,N647=1,1,P647=1,1,TRUE,0)</f>
        <v>0</v>
      </c>
      <c r="S647" s="35">
        <f>IF(AND(G647=1,R647=1),0,R647)</f>
        <v>0</v>
      </c>
      <c r="T647" s="53" t="s">
        <v>1</v>
      </c>
      <c r="U647" s="34" cm="1">
        <f t="array" ref="U647">_xlfn.IFS(T647="UNLIKELY", 1, T647="POSSIBLE", 1, T647="LIKELY",1, T647="VERY_LIKELY", 1, TRUE, 0)</f>
        <v>1</v>
      </c>
      <c r="V647" s="24" cm="1">
        <f t="array" ref="V647">_xlfn.IFS(T647="POSSIBLE", 1, T647="LIKELY",1, T647="VERY_LIKELY", 1, TRUE, 0)</f>
        <v>0</v>
      </c>
      <c r="W647" s="24" cm="1">
        <f t="array" ref="W647">_xlfn.IFS(T647="LIKELY",1, T647="VERY_LIKELY", 1, TRUE, 0)</f>
        <v>0</v>
      </c>
      <c r="X647" s="35" cm="1">
        <f t="array" ref="X647">_xlfn.IFS(T647="VERY_LIKELY", 1, TRUE, 0)</f>
        <v>0</v>
      </c>
    </row>
    <row r="648" spans="1:24" ht="20" customHeight="1" x14ac:dyDescent="0.2">
      <c r="A648" s="22" t="s">
        <v>973</v>
      </c>
      <c r="B648" s="49" t="str">
        <f>SUBSTITUTE(A648,"/Users/timomiessen/Desktop/imagesdk/nonblackwomen1/","Image_")</f>
        <v>Image_NBW_269.jpg</v>
      </c>
      <c r="C648" s="41" t="s">
        <v>390</v>
      </c>
      <c r="D648" s="23" t="s">
        <v>391</v>
      </c>
      <c r="E648" s="24">
        <v>0</v>
      </c>
      <c r="F648" s="24">
        <v>0</v>
      </c>
      <c r="G648" s="24">
        <v>1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4">
        <v>0</v>
      </c>
      <c r="Q648" s="24">
        <v>0</v>
      </c>
      <c r="R648" s="24" cm="1">
        <f t="array" ref="R648">_xlfn.IFS(H648=1,1,K648=1,1,L648=1,1,M648=1,1,N648=1,1,P648=1,1,TRUE,0)</f>
        <v>0</v>
      </c>
      <c r="S648" s="35">
        <f>IF(AND(G648=1,R648=1),0,R648)</f>
        <v>0</v>
      </c>
      <c r="T648" s="53" t="s">
        <v>1</v>
      </c>
      <c r="U648" s="34" cm="1">
        <f t="array" ref="U648">_xlfn.IFS(T648="UNLIKELY", 1, T648="POSSIBLE", 1, T648="LIKELY",1, T648="VERY_LIKELY", 1, TRUE, 0)</f>
        <v>1</v>
      </c>
      <c r="V648" s="24" cm="1">
        <f t="array" ref="V648">_xlfn.IFS(T648="POSSIBLE", 1, T648="LIKELY",1, T648="VERY_LIKELY", 1, TRUE, 0)</f>
        <v>0</v>
      </c>
      <c r="W648" s="24" cm="1">
        <f t="array" ref="W648">_xlfn.IFS(T648="LIKELY",1, T648="VERY_LIKELY", 1, TRUE, 0)</f>
        <v>0</v>
      </c>
      <c r="X648" s="35" cm="1">
        <f t="array" ref="X648">_xlfn.IFS(T648="VERY_LIKELY", 1, TRUE, 0)</f>
        <v>0</v>
      </c>
    </row>
    <row r="649" spans="1:24" ht="20" customHeight="1" x14ac:dyDescent="0.2">
      <c r="A649" s="22" t="s">
        <v>974</v>
      </c>
      <c r="B649" s="49" t="str">
        <f>SUBSTITUTE(A649,"/Users/timomiessen/Desktop/imagesdk/nonblackwomen1/","Image_")</f>
        <v>Image_NBW_27.jpg</v>
      </c>
      <c r="C649" s="41" t="s">
        <v>390</v>
      </c>
      <c r="D649" s="23" t="s">
        <v>391</v>
      </c>
      <c r="E649" s="24">
        <v>1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4">
        <v>0</v>
      </c>
      <c r="Q649" s="24">
        <v>0</v>
      </c>
      <c r="R649" s="24" cm="1">
        <f t="array" ref="R649">_xlfn.IFS(H649=1,1,K649=1,1,L649=1,1,M649=1,1,N649=1,1,P649=1,1,TRUE,0)</f>
        <v>0</v>
      </c>
      <c r="S649" s="35">
        <f>IF(AND(G649=1,R649=1),0,R649)</f>
        <v>0</v>
      </c>
      <c r="T649" s="53" t="s">
        <v>4</v>
      </c>
      <c r="U649" s="34" cm="1">
        <f t="array" ref="U649">_xlfn.IFS(T649="UNLIKELY", 1, T649="POSSIBLE", 1, T649="LIKELY",1, T649="VERY_LIKELY", 1, TRUE, 0)</f>
        <v>0</v>
      </c>
      <c r="V649" s="24" cm="1">
        <f t="array" ref="V649">_xlfn.IFS(T649="POSSIBLE", 1, T649="LIKELY",1, T649="VERY_LIKELY", 1, TRUE, 0)</f>
        <v>0</v>
      </c>
      <c r="W649" s="24" cm="1">
        <f t="array" ref="W649">_xlfn.IFS(T649="LIKELY",1, T649="VERY_LIKELY", 1, TRUE, 0)</f>
        <v>0</v>
      </c>
      <c r="X649" s="35" cm="1">
        <f t="array" ref="X649">_xlfn.IFS(T649="VERY_LIKELY", 1, TRUE, 0)</f>
        <v>0</v>
      </c>
    </row>
    <row r="650" spans="1:24" ht="20" customHeight="1" x14ac:dyDescent="0.2">
      <c r="A650" s="22" t="s">
        <v>975</v>
      </c>
      <c r="B650" s="49" t="str">
        <f>SUBSTITUTE(A650,"/Users/timomiessen/Desktop/imagesdk/nonblackwomen1/","Image_")</f>
        <v>Image_NBW_270.jpg</v>
      </c>
      <c r="C650" s="41" t="s">
        <v>390</v>
      </c>
      <c r="D650" s="23" t="s">
        <v>391</v>
      </c>
      <c r="E650" s="24">
        <v>0</v>
      </c>
      <c r="F650" s="24">
        <v>0</v>
      </c>
      <c r="G650" s="24">
        <v>1</v>
      </c>
      <c r="H650" s="24">
        <v>0</v>
      </c>
      <c r="I650" s="24">
        <v>0</v>
      </c>
      <c r="J650" s="24">
        <v>0</v>
      </c>
      <c r="K650" s="24">
        <v>0</v>
      </c>
      <c r="L650" s="24">
        <v>0</v>
      </c>
      <c r="M650" s="24">
        <v>0</v>
      </c>
      <c r="N650" s="24">
        <v>0</v>
      </c>
      <c r="O650" s="24">
        <v>1</v>
      </c>
      <c r="P650" s="24">
        <v>1</v>
      </c>
      <c r="Q650" s="24">
        <v>0</v>
      </c>
      <c r="R650" s="24" cm="1">
        <f t="array" ref="R650">_xlfn.IFS(H650=1,1,K650=1,1,L650=1,1,M650=1,1,N650=1,1,P650=1,1,TRUE,0)</f>
        <v>1</v>
      </c>
      <c r="S650" s="35">
        <f>IF(AND(G650=1,R650=1),0,R650)</f>
        <v>0</v>
      </c>
      <c r="T650" s="53" t="s">
        <v>2</v>
      </c>
      <c r="U650" s="34" cm="1">
        <f t="array" ref="U650">_xlfn.IFS(T650="UNLIKELY", 1, T650="POSSIBLE", 1, T650="LIKELY",1, T650="VERY_LIKELY", 1, TRUE, 0)</f>
        <v>1</v>
      </c>
      <c r="V650" s="24" cm="1">
        <f t="array" ref="V650">_xlfn.IFS(T650="POSSIBLE", 1, T650="LIKELY",1, T650="VERY_LIKELY", 1, TRUE, 0)</f>
        <v>1</v>
      </c>
      <c r="W650" s="24" cm="1">
        <f t="array" ref="W650">_xlfn.IFS(T650="LIKELY",1, T650="VERY_LIKELY", 1, TRUE, 0)</f>
        <v>0</v>
      </c>
      <c r="X650" s="35" cm="1">
        <f t="array" ref="X650">_xlfn.IFS(T650="VERY_LIKELY", 1, TRUE, 0)</f>
        <v>0</v>
      </c>
    </row>
    <row r="651" spans="1:24" ht="20" customHeight="1" x14ac:dyDescent="0.2">
      <c r="A651" s="22" t="s">
        <v>976</v>
      </c>
      <c r="B651" s="49" t="str">
        <f>SUBSTITUTE(A651,"/Users/timomiessen/Desktop/imagesdk/nonblackwomen1/","Image_")</f>
        <v>Image_NBW_271.jpg</v>
      </c>
      <c r="C651" s="41" t="s">
        <v>390</v>
      </c>
      <c r="D651" s="23" t="s">
        <v>391</v>
      </c>
      <c r="E651" s="24">
        <v>0</v>
      </c>
      <c r="F651" s="24">
        <v>0</v>
      </c>
      <c r="G651" s="24">
        <v>1</v>
      </c>
      <c r="H651" s="24">
        <v>0</v>
      </c>
      <c r="I651" s="24">
        <v>0</v>
      </c>
      <c r="J651" s="24">
        <v>0</v>
      </c>
      <c r="K651" s="24">
        <v>0</v>
      </c>
      <c r="L651" s="24">
        <v>0</v>
      </c>
      <c r="M651" s="24">
        <v>0</v>
      </c>
      <c r="N651" s="24">
        <v>0</v>
      </c>
      <c r="O651" s="24">
        <v>0</v>
      </c>
      <c r="P651" s="24">
        <v>0</v>
      </c>
      <c r="Q651" s="24">
        <v>0</v>
      </c>
      <c r="R651" s="24" cm="1">
        <f t="array" ref="R651">_xlfn.IFS(H651=1,1,K651=1,1,L651=1,1,M651=1,1,N651=1,1,P651=1,1,TRUE,0)</f>
        <v>0</v>
      </c>
      <c r="S651" s="35">
        <f>IF(AND(G651=1,R651=1),0,R651)</f>
        <v>0</v>
      </c>
      <c r="T651" s="53" t="s">
        <v>4</v>
      </c>
      <c r="U651" s="34" cm="1">
        <f t="array" ref="U651">_xlfn.IFS(T651="UNLIKELY", 1, T651="POSSIBLE", 1, T651="LIKELY",1, T651="VERY_LIKELY", 1, TRUE, 0)</f>
        <v>0</v>
      </c>
      <c r="V651" s="24" cm="1">
        <f t="array" ref="V651">_xlfn.IFS(T651="POSSIBLE", 1, T651="LIKELY",1, T651="VERY_LIKELY", 1, TRUE, 0)</f>
        <v>0</v>
      </c>
      <c r="W651" s="24" cm="1">
        <f t="array" ref="W651">_xlfn.IFS(T651="LIKELY",1, T651="VERY_LIKELY", 1, TRUE, 0)</f>
        <v>0</v>
      </c>
      <c r="X651" s="35" cm="1">
        <f t="array" ref="X651">_xlfn.IFS(T651="VERY_LIKELY", 1, TRUE, 0)</f>
        <v>0</v>
      </c>
    </row>
    <row r="652" spans="1:24" ht="20" customHeight="1" x14ac:dyDescent="0.2">
      <c r="A652" s="22" t="s">
        <v>977</v>
      </c>
      <c r="B652" s="49" t="str">
        <f>SUBSTITUTE(A652,"/Users/timomiessen/Desktop/imagesdk/nonblackwomen1/","Image_")</f>
        <v>Image_NBW_272.jpg</v>
      </c>
      <c r="C652" s="41" t="s">
        <v>390</v>
      </c>
      <c r="D652" s="23" t="s">
        <v>391</v>
      </c>
      <c r="E652" s="24">
        <v>0</v>
      </c>
      <c r="F652" s="24">
        <v>0</v>
      </c>
      <c r="G652" s="24">
        <v>1</v>
      </c>
      <c r="H652" s="24">
        <v>0</v>
      </c>
      <c r="I652" s="24">
        <v>0</v>
      </c>
      <c r="J652" s="24">
        <v>0</v>
      </c>
      <c r="K652" s="24">
        <v>0</v>
      </c>
      <c r="L652" s="24">
        <v>0</v>
      </c>
      <c r="M652" s="24">
        <v>0</v>
      </c>
      <c r="N652" s="24">
        <v>0</v>
      </c>
      <c r="O652" s="24">
        <v>1</v>
      </c>
      <c r="P652" s="24">
        <v>0</v>
      </c>
      <c r="Q652" s="24">
        <v>0</v>
      </c>
      <c r="R652" s="24" cm="1">
        <f t="array" ref="R652">_xlfn.IFS(H652=1,1,K652=1,1,L652=1,1,M652=1,1,N652=1,1,P652=1,1,TRUE,0)</f>
        <v>0</v>
      </c>
      <c r="S652" s="35">
        <f>IF(AND(G652=1,R652=1),0,R652)</f>
        <v>0</v>
      </c>
      <c r="T652" s="53" t="s">
        <v>12</v>
      </c>
      <c r="U652" s="34" cm="1">
        <f t="array" ref="U652">_xlfn.IFS(T652="UNLIKELY", 1, T652="POSSIBLE", 1, T652="LIKELY",1, T652="VERY_LIKELY", 1, TRUE, 0)</f>
        <v>1</v>
      </c>
      <c r="V652" s="24" cm="1">
        <f t="array" ref="V652">_xlfn.IFS(T652="POSSIBLE", 1, T652="LIKELY",1, T652="VERY_LIKELY", 1, TRUE, 0)</f>
        <v>1</v>
      </c>
      <c r="W652" s="24" cm="1">
        <f t="array" ref="W652">_xlfn.IFS(T652="LIKELY",1, T652="VERY_LIKELY", 1, TRUE, 0)</f>
        <v>1</v>
      </c>
      <c r="X652" s="35" cm="1">
        <f t="array" ref="X652">_xlfn.IFS(T652="VERY_LIKELY", 1, TRUE, 0)</f>
        <v>0</v>
      </c>
    </row>
    <row r="653" spans="1:24" ht="20" customHeight="1" x14ac:dyDescent="0.2">
      <c r="A653" s="22" t="s">
        <v>978</v>
      </c>
      <c r="B653" s="49" t="str">
        <f>SUBSTITUTE(A653,"/Users/timomiessen/Desktop/imagesdk/nonblackwomen1/","Image_")</f>
        <v>Image_NBW_273.jpg</v>
      </c>
      <c r="C653" s="41" t="s">
        <v>390</v>
      </c>
      <c r="D653" s="23" t="s">
        <v>391</v>
      </c>
      <c r="E653" s="24">
        <v>0</v>
      </c>
      <c r="F653" s="24">
        <v>0</v>
      </c>
      <c r="G653" s="24">
        <v>1</v>
      </c>
      <c r="H653" s="24">
        <v>0</v>
      </c>
      <c r="I653" s="24">
        <v>0</v>
      </c>
      <c r="J653" s="24">
        <v>0</v>
      </c>
      <c r="K653" s="24">
        <v>0</v>
      </c>
      <c r="L653" s="24">
        <v>0</v>
      </c>
      <c r="M653" s="24">
        <v>0</v>
      </c>
      <c r="N653" s="24">
        <v>0</v>
      </c>
      <c r="O653" s="24">
        <v>0</v>
      </c>
      <c r="P653" s="24">
        <v>0</v>
      </c>
      <c r="Q653" s="24">
        <v>0</v>
      </c>
      <c r="R653" s="24" cm="1">
        <f t="array" ref="R653">_xlfn.IFS(H653=1,1,K653=1,1,L653=1,1,M653=1,1,N653=1,1,P653=1,1,TRUE,0)</f>
        <v>0</v>
      </c>
      <c r="S653" s="35">
        <f>IF(AND(G653=1,R653=1),0,R653)</f>
        <v>0</v>
      </c>
      <c r="T653" s="53" t="s">
        <v>1</v>
      </c>
      <c r="U653" s="34" cm="1">
        <f t="array" ref="U653">_xlfn.IFS(T653="UNLIKELY", 1, T653="POSSIBLE", 1, T653="LIKELY",1, T653="VERY_LIKELY", 1, TRUE, 0)</f>
        <v>1</v>
      </c>
      <c r="V653" s="24" cm="1">
        <f t="array" ref="V653">_xlfn.IFS(T653="POSSIBLE", 1, T653="LIKELY",1, T653="VERY_LIKELY", 1, TRUE, 0)</f>
        <v>0</v>
      </c>
      <c r="W653" s="24" cm="1">
        <f t="array" ref="W653">_xlfn.IFS(T653="LIKELY",1, T653="VERY_LIKELY", 1, TRUE, 0)</f>
        <v>0</v>
      </c>
      <c r="X653" s="35" cm="1">
        <f t="array" ref="X653">_xlfn.IFS(T653="VERY_LIKELY", 1, TRUE, 0)</f>
        <v>0</v>
      </c>
    </row>
    <row r="654" spans="1:24" ht="20" customHeight="1" x14ac:dyDescent="0.2">
      <c r="A654" s="22" t="s">
        <v>979</v>
      </c>
      <c r="B654" s="49" t="str">
        <f>SUBSTITUTE(A654,"/Users/timomiessen/Desktop/imagesdk/nonblackwomen1/","Image_")</f>
        <v>Image_NBW_274.jpg</v>
      </c>
      <c r="C654" s="41" t="s">
        <v>390</v>
      </c>
      <c r="D654" s="23" t="s">
        <v>391</v>
      </c>
      <c r="E654" s="24">
        <v>0</v>
      </c>
      <c r="F654" s="24">
        <v>0</v>
      </c>
      <c r="G654" s="24">
        <v>1</v>
      </c>
      <c r="H654" s="24">
        <v>0</v>
      </c>
      <c r="I654" s="24">
        <v>0</v>
      </c>
      <c r="J654" s="24">
        <v>0</v>
      </c>
      <c r="K654" s="24">
        <v>0</v>
      </c>
      <c r="L654" s="24">
        <v>0</v>
      </c>
      <c r="M654" s="24">
        <v>0</v>
      </c>
      <c r="N654" s="24">
        <v>0</v>
      </c>
      <c r="O654" s="24">
        <v>0</v>
      </c>
      <c r="P654" s="24">
        <v>1</v>
      </c>
      <c r="Q654" s="24">
        <v>0</v>
      </c>
      <c r="R654" s="24" cm="1">
        <f t="array" ref="R654">_xlfn.IFS(H654=1,1,K654=1,1,L654=1,1,M654=1,1,N654=1,1,P654=1,1,TRUE,0)</f>
        <v>1</v>
      </c>
      <c r="S654" s="35">
        <f>IF(AND(G654=1,R654=1),0,R654)</f>
        <v>0</v>
      </c>
      <c r="T654" s="53" t="s">
        <v>113</v>
      </c>
      <c r="U654" s="34" cm="1">
        <f t="array" ref="U654">_xlfn.IFS(T654="UNLIKELY", 1, T654="POSSIBLE", 1, T654="LIKELY",1, T654="VERY_LIKELY", 1, TRUE, 0)</f>
        <v>1</v>
      </c>
      <c r="V654" s="24" cm="1">
        <f t="array" ref="V654">_xlfn.IFS(T654="POSSIBLE", 1, T654="LIKELY",1, T654="VERY_LIKELY", 1, TRUE, 0)</f>
        <v>1</v>
      </c>
      <c r="W654" s="24" cm="1">
        <f t="array" ref="W654">_xlfn.IFS(T654="LIKELY",1, T654="VERY_LIKELY", 1, TRUE, 0)</f>
        <v>1</v>
      </c>
      <c r="X654" s="35" cm="1">
        <f t="array" ref="X654">_xlfn.IFS(T654="VERY_LIKELY", 1, TRUE, 0)</f>
        <v>1</v>
      </c>
    </row>
    <row r="655" spans="1:24" ht="20" customHeight="1" x14ac:dyDescent="0.2">
      <c r="A655" s="22" t="s">
        <v>980</v>
      </c>
      <c r="B655" s="49" t="str">
        <f>SUBSTITUTE(A655,"/Users/timomiessen/Desktop/imagesdk/nonblackwomen1/","Image_")</f>
        <v>Image_NBW_275.jpg</v>
      </c>
      <c r="C655" s="41" t="s">
        <v>390</v>
      </c>
      <c r="D655" s="23" t="s">
        <v>391</v>
      </c>
      <c r="E655" s="24">
        <v>0</v>
      </c>
      <c r="F655" s="24">
        <v>0</v>
      </c>
      <c r="G655" s="24">
        <v>1</v>
      </c>
      <c r="H655" s="24">
        <v>0</v>
      </c>
      <c r="I655" s="24">
        <v>0</v>
      </c>
      <c r="J655" s="24">
        <v>0</v>
      </c>
      <c r="K655" s="24">
        <v>0</v>
      </c>
      <c r="L655" s="24">
        <v>0</v>
      </c>
      <c r="M655" s="24">
        <v>0</v>
      </c>
      <c r="N655" s="24">
        <v>0</v>
      </c>
      <c r="O655" s="24">
        <v>0</v>
      </c>
      <c r="P655" s="24">
        <v>0</v>
      </c>
      <c r="Q655" s="24">
        <v>1</v>
      </c>
      <c r="R655" s="24" cm="1">
        <f t="array" ref="R655">_xlfn.IFS(H655=1,1,K655=1,1,L655=1,1,M655=1,1,N655=1,1,P655=1,1,TRUE,0)</f>
        <v>0</v>
      </c>
      <c r="S655" s="35">
        <f>IF(AND(G655=1,R655=1),0,R655)</f>
        <v>0</v>
      </c>
      <c r="T655" s="53" t="s">
        <v>12</v>
      </c>
      <c r="U655" s="34" cm="1">
        <f t="array" ref="U655">_xlfn.IFS(T655="UNLIKELY", 1, T655="POSSIBLE", 1, T655="LIKELY",1, T655="VERY_LIKELY", 1, TRUE, 0)</f>
        <v>1</v>
      </c>
      <c r="V655" s="24" cm="1">
        <f t="array" ref="V655">_xlfn.IFS(T655="POSSIBLE", 1, T655="LIKELY",1, T655="VERY_LIKELY", 1, TRUE, 0)</f>
        <v>1</v>
      </c>
      <c r="W655" s="24" cm="1">
        <f t="array" ref="W655">_xlfn.IFS(T655="LIKELY",1, T655="VERY_LIKELY", 1, TRUE, 0)</f>
        <v>1</v>
      </c>
      <c r="X655" s="35" cm="1">
        <f t="array" ref="X655">_xlfn.IFS(T655="VERY_LIKELY", 1, TRUE, 0)</f>
        <v>0</v>
      </c>
    </row>
    <row r="656" spans="1:24" ht="20" customHeight="1" x14ac:dyDescent="0.2">
      <c r="A656" s="22" t="s">
        <v>981</v>
      </c>
      <c r="B656" s="49" t="str">
        <f>SUBSTITUTE(A656,"/Users/timomiessen/Desktop/imagesdk/nonblackwomen1/","Image_")</f>
        <v>Image_NBW_276.jpg</v>
      </c>
      <c r="C656" s="41" t="s">
        <v>390</v>
      </c>
      <c r="D656" s="23" t="s">
        <v>391</v>
      </c>
      <c r="E656" s="24">
        <v>0</v>
      </c>
      <c r="F656" s="24">
        <v>0</v>
      </c>
      <c r="G656" s="24">
        <v>1</v>
      </c>
      <c r="H656" s="24">
        <v>0</v>
      </c>
      <c r="I656" s="24">
        <v>0</v>
      </c>
      <c r="J656" s="24">
        <v>0</v>
      </c>
      <c r="K656" s="24">
        <v>0</v>
      </c>
      <c r="L656" s="24">
        <v>0</v>
      </c>
      <c r="M656" s="24">
        <v>0</v>
      </c>
      <c r="N656" s="24">
        <v>0</v>
      </c>
      <c r="O656" s="24">
        <v>0</v>
      </c>
      <c r="P656" s="24">
        <v>1</v>
      </c>
      <c r="Q656" s="24">
        <v>0</v>
      </c>
      <c r="R656" s="24" cm="1">
        <f t="array" ref="R656">_xlfn.IFS(H656=1,1,K656=1,1,L656=1,1,M656=1,1,N656=1,1,P656=1,1,TRUE,0)</f>
        <v>1</v>
      </c>
      <c r="S656" s="35">
        <f>IF(AND(G656=1,R656=1),0,R656)</f>
        <v>0</v>
      </c>
      <c r="T656" s="53" t="s">
        <v>12</v>
      </c>
      <c r="U656" s="34" cm="1">
        <f t="array" ref="U656">_xlfn.IFS(T656="UNLIKELY", 1, T656="POSSIBLE", 1, T656="LIKELY",1, T656="VERY_LIKELY", 1, TRUE, 0)</f>
        <v>1</v>
      </c>
      <c r="V656" s="24" cm="1">
        <f t="array" ref="V656">_xlfn.IFS(T656="POSSIBLE", 1, T656="LIKELY",1, T656="VERY_LIKELY", 1, TRUE, 0)</f>
        <v>1</v>
      </c>
      <c r="W656" s="24" cm="1">
        <f t="array" ref="W656">_xlfn.IFS(T656="LIKELY",1, T656="VERY_LIKELY", 1, TRUE, 0)</f>
        <v>1</v>
      </c>
      <c r="X656" s="35" cm="1">
        <f t="array" ref="X656">_xlfn.IFS(T656="VERY_LIKELY", 1, TRUE, 0)</f>
        <v>0</v>
      </c>
    </row>
    <row r="657" spans="1:24" ht="20" customHeight="1" x14ac:dyDescent="0.2">
      <c r="A657" s="22" t="s">
        <v>982</v>
      </c>
      <c r="B657" s="49" t="str">
        <f>SUBSTITUTE(A657,"/Users/timomiessen/Desktop/imagesdk/nonblackwomen1/","Image_")</f>
        <v>Image_NBW_277.jpg</v>
      </c>
      <c r="C657" s="41" t="s">
        <v>390</v>
      </c>
      <c r="D657" s="23" t="s">
        <v>391</v>
      </c>
      <c r="E657" s="24">
        <v>0</v>
      </c>
      <c r="F657" s="24">
        <v>0</v>
      </c>
      <c r="G657" s="24">
        <v>1</v>
      </c>
      <c r="H657" s="24">
        <v>0</v>
      </c>
      <c r="I657" s="24">
        <v>0</v>
      </c>
      <c r="J657" s="24">
        <v>0</v>
      </c>
      <c r="K657" s="24">
        <v>0</v>
      </c>
      <c r="L657" s="24">
        <v>0</v>
      </c>
      <c r="M657" s="24">
        <v>0</v>
      </c>
      <c r="N657" s="24">
        <v>0</v>
      </c>
      <c r="O657" s="24">
        <v>0</v>
      </c>
      <c r="P657" s="24">
        <v>1</v>
      </c>
      <c r="Q657" s="24">
        <v>0</v>
      </c>
      <c r="R657" s="24" cm="1">
        <f t="array" ref="R657">_xlfn.IFS(H657=1,1,K657=1,1,L657=1,1,M657=1,1,N657=1,1,P657=1,1,TRUE,0)</f>
        <v>1</v>
      </c>
      <c r="S657" s="35">
        <f>IF(AND(G657=1,R657=1),0,R657)</f>
        <v>0</v>
      </c>
      <c r="T657" s="53" t="s">
        <v>2</v>
      </c>
      <c r="U657" s="34" cm="1">
        <f t="array" ref="U657">_xlfn.IFS(T657="UNLIKELY", 1, T657="POSSIBLE", 1, T657="LIKELY",1, T657="VERY_LIKELY", 1, TRUE, 0)</f>
        <v>1</v>
      </c>
      <c r="V657" s="24" cm="1">
        <f t="array" ref="V657">_xlfn.IFS(T657="POSSIBLE", 1, T657="LIKELY",1, T657="VERY_LIKELY", 1, TRUE, 0)</f>
        <v>1</v>
      </c>
      <c r="W657" s="24" cm="1">
        <f t="array" ref="W657">_xlfn.IFS(T657="LIKELY",1, T657="VERY_LIKELY", 1, TRUE, 0)</f>
        <v>0</v>
      </c>
      <c r="X657" s="35" cm="1">
        <f t="array" ref="X657">_xlfn.IFS(T657="VERY_LIKELY", 1, TRUE, 0)</f>
        <v>0</v>
      </c>
    </row>
    <row r="658" spans="1:24" ht="20" customHeight="1" x14ac:dyDescent="0.2">
      <c r="A658" s="22" t="s">
        <v>983</v>
      </c>
      <c r="B658" s="49" t="str">
        <f>SUBSTITUTE(A658,"/Users/timomiessen/Desktop/imagesdk/nonblackwomen1/","Image_")</f>
        <v>Image_NBW_278.jpg</v>
      </c>
      <c r="C658" s="41" t="s">
        <v>390</v>
      </c>
      <c r="D658" s="23" t="s">
        <v>391</v>
      </c>
      <c r="E658" s="24">
        <v>0</v>
      </c>
      <c r="F658" s="24">
        <v>0</v>
      </c>
      <c r="G658" s="24">
        <v>1</v>
      </c>
      <c r="H658" s="24">
        <v>0</v>
      </c>
      <c r="I658" s="24">
        <v>0</v>
      </c>
      <c r="J658" s="24">
        <v>0</v>
      </c>
      <c r="K658" s="24">
        <v>0</v>
      </c>
      <c r="L658" s="24">
        <v>0</v>
      </c>
      <c r="M658" s="24">
        <v>0</v>
      </c>
      <c r="N658" s="24">
        <v>0</v>
      </c>
      <c r="O658" s="24">
        <v>1</v>
      </c>
      <c r="P658" s="24">
        <v>0</v>
      </c>
      <c r="Q658" s="24">
        <v>0</v>
      </c>
      <c r="R658" s="24" cm="1">
        <f t="array" ref="R658">_xlfn.IFS(H658=1,1,K658=1,1,L658=1,1,M658=1,1,N658=1,1,P658=1,1,TRUE,0)</f>
        <v>0</v>
      </c>
      <c r="S658" s="35">
        <f>IF(AND(G658=1,R658=1),0,R658)</f>
        <v>0</v>
      </c>
      <c r="T658" s="53" t="s">
        <v>2</v>
      </c>
      <c r="U658" s="34" cm="1">
        <f t="array" ref="U658">_xlfn.IFS(T658="UNLIKELY", 1, T658="POSSIBLE", 1, T658="LIKELY",1, T658="VERY_LIKELY", 1, TRUE, 0)</f>
        <v>1</v>
      </c>
      <c r="V658" s="24" cm="1">
        <f t="array" ref="V658">_xlfn.IFS(T658="POSSIBLE", 1, T658="LIKELY",1, T658="VERY_LIKELY", 1, TRUE, 0)</f>
        <v>1</v>
      </c>
      <c r="W658" s="24" cm="1">
        <f t="array" ref="W658">_xlfn.IFS(T658="LIKELY",1, T658="VERY_LIKELY", 1, TRUE, 0)</f>
        <v>0</v>
      </c>
      <c r="X658" s="35" cm="1">
        <f t="array" ref="X658">_xlfn.IFS(T658="VERY_LIKELY", 1, TRUE, 0)</f>
        <v>0</v>
      </c>
    </row>
    <row r="659" spans="1:24" ht="20" customHeight="1" x14ac:dyDescent="0.2">
      <c r="A659" s="22" t="s">
        <v>984</v>
      </c>
      <c r="B659" s="49" t="str">
        <f>SUBSTITUTE(A659,"/Users/timomiessen/Desktop/imagesdk/nonblackwomen1/","Image_")</f>
        <v>Image_NBW_279.jpg</v>
      </c>
      <c r="C659" s="41" t="s">
        <v>390</v>
      </c>
      <c r="D659" s="23" t="s">
        <v>391</v>
      </c>
      <c r="E659" s="24">
        <v>0</v>
      </c>
      <c r="F659" s="24">
        <v>0</v>
      </c>
      <c r="G659" s="24">
        <v>1</v>
      </c>
      <c r="H659" s="24">
        <v>0</v>
      </c>
      <c r="I659" s="24">
        <v>0</v>
      </c>
      <c r="J659" s="24">
        <v>0</v>
      </c>
      <c r="K659" s="24">
        <v>0</v>
      </c>
      <c r="L659" s="24">
        <v>0</v>
      </c>
      <c r="M659" s="24">
        <v>0</v>
      </c>
      <c r="N659" s="24">
        <v>0</v>
      </c>
      <c r="O659" s="24">
        <v>0</v>
      </c>
      <c r="P659" s="24">
        <v>0</v>
      </c>
      <c r="Q659" s="24">
        <v>0</v>
      </c>
      <c r="R659" s="24" cm="1">
        <f t="array" ref="R659">_xlfn.IFS(H659=1,1,K659=1,1,L659=1,1,M659=1,1,N659=1,1,P659=1,1,TRUE,0)</f>
        <v>0</v>
      </c>
      <c r="S659" s="35">
        <f>IF(AND(G659=1,R659=1),0,R659)</f>
        <v>0</v>
      </c>
      <c r="T659" s="53" t="s">
        <v>12</v>
      </c>
      <c r="U659" s="34" cm="1">
        <f t="array" ref="U659">_xlfn.IFS(T659="UNLIKELY", 1, T659="POSSIBLE", 1, T659="LIKELY",1, T659="VERY_LIKELY", 1, TRUE, 0)</f>
        <v>1</v>
      </c>
      <c r="V659" s="24" cm="1">
        <f t="array" ref="V659">_xlfn.IFS(T659="POSSIBLE", 1, T659="LIKELY",1, T659="VERY_LIKELY", 1, TRUE, 0)</f>
        <v>1</v>
      </c>
      <c r="W659" s="24" cm="1">
        <f t="array" ref="W659">_xlfn.IFS(T659="LIKELY",1, T659="VERY_LIKELY", 1, TRUE, 0)</f>
        <v>1</v>
      </c>
      <c r="X659" s="35" cm="1">
        <f t="array" ref="X659">_xlfn.IFS(T659="VERY_LIKELY", 1, TRUE, 0)</f>
        <v>0</v>
      </c>
    </row>
    <row r="660" spans="1:24" ht="20" customHeight="1" x14ac:dyDescent="0.2">
      <c r="A660" s="22" t="s">
        <v>985</v>
      </c>
      <c r="B660" s="49" t="str">
        <f>SUBSTITUTE(A660,"/Users/timomiessen/Desktop/imagesdk/nonblackwomen1/","Image_")</f>
        <v>Image_NBW_28.jpg</v>
      </c>
      <c r="C660" s="41" t="s">
        <v>390</v>
      </c>
      <c r="D660" s="23" t="s">
        <v>391</v>
      </c>
      <c r="E660" s="24">
        <v>1</v>
      </c>
      <c r="F660" s="24">
        <v>0</v>
      </c>
      <c r="G660" s="24">
        <v>0</v>
      </c>
      <c r="H660" s="24">
        <v>0</v>
      </c>
      <c r="I660" s="24">
        <v>0</v>
      </c>
      <c r="J660" s="24">
        <v>0</v>
      </c>
      <c r="K660" s="24">
        <v>0</v>
      </c>
      <c r="L660" s="24">
        <v>0</v>
      </c>
      <c r="M660" s="24">
        <v>0</v>
      </c>
      <c r="N660" s="24">
        <v>0</v>
      </c>
      <c r="O660" s="24">
        <v>0</v>
      </c>
      <c r="P660" s="24">
        <v>0</v>
      </c>
      <c r="Q660" s="24">
        <v>0</v>
      </c>
      <c r="R660" s="24" cm="1">
        <f t="array" ref="R660">_xlfn.IFS(H660=1,1,K660=1,1,L660=1,1,M660=1,1,N660=1,1,P660=1,1,TRUE,0)</f>
        <v>0</v>
      </c>
      <c r="S660" s="35">
        <f>IF(AND(G660=1,R660=1),0,R660)</f>
        <v>0</v>
      </c>
      <c r="T660" s="53" t="s">
        <v>2</v>
      </c>
      <c r="U660" s="34" cm="1">
        <f t="array" ref="U660">_xlfn.IFS(T660="UNLIKELY", 1, T660="POSSIBLE", 1, T660="LIKELY",1, T660="VERY_LIKELY", 1, TRUE, 0)</f>
        <v>1</v>
      </c>
      <c r="V660" s="24" cm="1">
        <f t="array" ref="V660">_xlfn.IFS(T660="POSSIBLE", 1, T660="LIKELY",1, T660="VERY_LIKELY", 1, TRUE, 0)</f>
        <v>1</v>
      </c>
      <c r="W660" s="24" cm="1">
        <f t="array" ref="W660">_xlfn.IFS(T660="LIKELY",1, T660="VERY_LIKELY", 1, TRUE, 0)</f>
        <v>0</v>
      </c>
      <c r="X660" s="35" cm="1">
        <f t="array" ref="X660">_xlfn.IFS(T660="VERY_LIKELY", 1, TRUE, 0)</f>
        <v>0</v>
      </c>
    </row>
    <row r="661" spans="1:24" ht="20" customHeight="1" x14ac:dyDescent="0.2">
      <c r="A661" s="22" t="s">
        <v>986</v>
      </c>
      <c r="B661" s="49" t="str">
        <f>SUBSTITUTE(A661,"/Users/timomiessen/Desktop/imagesdk/nonblackwomen1/","Image_")</f>
        <v>Image_NBW_280.jpg</v>
      </c>
      <c r="C661" s="41" t="s">
        <v>390</v>
      </c>
      <c r="D661" s="23" t="s">
        <v>391</v>
      </c>
      <c r="E661" s="24">
        <v>0</v>
      </c>
      <c r="F661" s="24">
        <v>0</v>
      </c>
      <c r="G661" s="24">
        <v>1</v>
      </c>
      <c r="H661" s="24">
        <v>0</v>
      </c>
      <c r="I661" s="24">
        <v>0</v>
      </c>
      <c r="J661" s="24">
        <v>0</v>
      </c>
      <c r="K661" s="24">
        <v>0</v>
      </c>
      <c r="L661" s="24">
        <v>0</v>
      </c>
      <c r="M661" s="24">
        <v>0</v>
      </c>
      <c r="N661" s="24">
        <v>0</v>
      </c>
      <c r="O661" s="24">
        <v>0</v>
      </c>
      <c r="P661" s="24">
        <v>0</v>
      </c>
      <c r="Q661" s="24">
        <v>0</v>
      </c>
      <c r="R661" s="24" cm="1">
        <f t="array" ref="R661">_xlfn.IFS(H661=1,1,K661=1,1,L661=1,1,M661=1,1,N661=1,1,P661=1,1,TRUE,0)</f>
        <v>0</v>
      </c>
      <c r="S661" s="35">
        <f>IF(AND(G661=1,R661=1),0,R661)</f>
        <v>0</v>
      </c>
      <c r="T661" s="53" t="s">
        <v>2</v>
      </c>
      <c r="U661" s="34" cm="1">
        <f t="array" ref="U661">_xlfn.IFS(T661="UNLIKELY", 1, T661="POSSIBLE", 1, T661="LIKELY",1, T661="VERY_LIKELY", 1, TRUE, 0)</f>
        <v>1</v>
      </c>
      <c r="V661" s="24" cm="1">
        <f t="array" ref="V661">_xlfn.IFS(T661="POSSIBLE", 1, T661="LIKELY",1, T661="VERY_LIKELY", 1, TRUE, 0)</f>
        <v>1</v>
      </c>
      <c r="W661" s="24" cm="1">
        <f t="array" ref="W661">_xlfn.IFS(T661="LIKELY",1, T661="VERY_LIKELY", 1, TRUE, 0)</f>
        <v>0</v>
      </c>
      <c r="X661" s="35" cm="1">
        <f t="array" ref="X661">_xlfn.IFS(T661="VERY_LIKELY", 1, TRUE, 0)</f>
        <v>0</v>
      </c>
    </row>
    <row r="662" spans="1:24" ht="20" customHeight="1" x14ac:dyDescent="0.2">
      <c r="A662" s="22" t="s">
        <v>987</v>
      </c>
      <c r="B662" s="49" t="str">
        <f>SUBSTITUTE(A662,"/Users/timomiessen/Desktop/imagesdk/nonblackwomen1/","Image_")</f>
        <v>Image_NBW_281.jpg</v>
      </c>
      <c r="C662" s="41" t="s">
        <v>390</v>
      </c>
      <c r="D662" s="23" t="s">
        <v>391</v>
      </c>
      <c r="E662" s="24">
        <v>0</v>
      </c>
      <c r="F662" s="24">
        <v>0</v>
      </c>
      <c r="G662" s="24">
        <v>1</v>
      </c>
      <c r="H662" s="24">
        <v>0</v>
      </c>
      <c r="I662" s="24">
        <v>0</v>
      </c>
      <c r="J662" s="24">
        <v>0</v>
      </c>
      <c r="K662" s="24">
        <v>0</v>
      </c>
      <c r="L662" s="24">
        <v>0</v>
      </c>
      <c r="M662" s="24">
        <v>0</v>
      </c>
      <c r="N662" s="24">
        <v>0</v>
      </c>
      <c r="O662" s="24">
        <v>1</v>
      </c>
      <c r="P662" s="24">
        <v>0</v>
      </c>
      <c r="Q662" s="24">
        <v>0</v>
      </c>
      <c r="R662" s="24" cm="1">
        <f t="array" ref="R662">_xlfn.IFS(H662=1,1,K662=1,1,L662=1,1,M662=1,1,N662=1,1,P662=1,1,TRUE,0)</f>
        <v>0</v>
      </c>
      <c r="S662" s="35">
        <f>IF(AND(G662=1,R662=1),0,R662)</f>
        <v>0</v>
      </c>
      <c r="T662" s="53" t="s">
        <v>113</v>
      </c>
      <c r="U662" s="34" cm="1">
        <f t="array" ref="U662">_xlfn.IFS(T662="UNLIKELY", 1, T662="POSSIBLE", 1, T662="LIKELY",1, T662="VERY_LIKELY", 1, TRUE, 0)</f>
        <v>1</v>
      </c>
      <c r="V662" s="24" cm="1">
        <f t="array" ref="V662">_xlfn.IFS(T662="POSSIBLE", 1, T662="LIKELY",1, T662="VERY_LIKELY", 1, TRUE, 0)</f>
        <v>1</v>
      </c>
      <c r="W662" s="24" cm="1">
        <f t="array" ref="W662">_xlfn.IFS(T662="LIKELY",1, T662="VERY_LIKELY", 1, TRUE, 0)</f>
        <v>1</v>
      </c>
      <c r="X662" s="35" cm="1">
        <f t="array" ref="X662">_xlfn.IFS(T662="VERY_LIKELY", 1, TRUE, 0)</f>
        <v>1</v>
      </c>
    </row>
    <row r="663" spans="1:24" ht="20" customHeight="1" x14ac:dyDescent="0.2">
      <c r="A663" s="22" t="s">
        <v>988</v>
      </c>
      <c r="B663" s="49" t="str">
        <f>SUBSTITUTE(A663,"/Users/timomiessen/Desktop/imagesdk/nonblackwomen1/","Image_")</f>
        <v>Image_NBW_282.jpg</v>
      </c>
      <c r="C663" s="41" t="s">
        <v>390</v>
      </c>
      <c r="D663" s="23" t="s">
        <v>391</v>
      </c>
      <c r="E663" s="24">
        <v>0</v>
      </c>
      <c r="F663" s="24">
        <v>0</v>
      </c>
      <c r="G663" s="24">
        <v>1</v>
      </c>
      <c r="H663" s="24">
        <v>0</v>
      </c>
      <c r="I663" s="24">
        <v>0</v>
      </c>
      <c r="J663" s="24">
        <v>0</v>
      </c>
      <c r="K663" s="24">
        <v>0</v>
      </c>
      <c r="L663" s="24">
        <v>0</v>
      </c>
      <c r="M663" s="24">
        <v>0</v>
      </c>
      <c r="N663" s="24">
        <v>0</v>
      </c>
      <c r="O663" s="24">
        <v>1</v>
      </c>
      <c r="P663" s="24">
        <v>0</v>
      </c>
      <c r="Q663" s="24">
        <v>0</v>
      </c>
      <c r="R663" s="24" cm="1">
        <f t="array" ref="R663">_xlfn.IFS(H663=1,1,K663=1,1,L663=1,1,M663=1,1,N663=1,1,P663=1,1,TRUE,0)</f>
        <v>0</v>
      </c>
      <c r="S663" s="35">
        <f>IF(AND(G663=1,R663=1),0,R663)</f>
        <v>0</v>
      </c>
      <c r="T663" s="53" t="s">
        <v>2</v>
      </c>
      <c r="U663" s="34" cm="1">
        <f t="array" ref="U663">_xlfn.IFS(T663="UNLIKELY", 1, T663="POSSIBLE", 1, T663="LIKELY",1, T663="VERY_LIKELY", 1, TRUE, 0)</f>
        <v>1</v>
      </c>
      <c r="V663" s="24" cm="1">
        <f t="array" ref="V663">_xlfn.IFS(T663="POSSIBLE", 1, T663="LIKELY",1, T663="VERY_LIKELY", 1, TRUE, 0)</f>
        <v>1</v>
      </c>
      <c r="W663" s="24" cm="1">
        <f t="array" ref="W663">_xlfn.IFS(T663="LIKELY",1, T663="VERY_LIKELY", 1, TRUE, 0)</f>
        <v>0</v>
      </c>
      <c r="X663" s="35" cm="1">
        <f t="array" ref="X663">_xlfn.IFS(T663="VERY_LIKELY", 1, TRUE, 0)</f>
        <v>0</v>
      </c>
    </row>
    <row r="664" spans="1:24" ht="20" customHeight="1" x14ac:dyDescent="0.2">
      <c r="A664" s="22" t="s">
        <v>989</v>
      </c>
      <c r="B664" s="49" t="str">
        <f>SUBSTITUTE(A664,"/Users/timomiessen/Desktop/imagesdk/nonblackwomen1/","Image_")</f>
        <v>Image_NBW_283.jpg</v>
      </c>
      <c r="C664" s="41" t="s">
        <v>390</v>
      </c>
      <c r="D664" s="23" t="s">
        <v>391</v>
      </c>
      <c r="E664" s="24">
        <v>0</v>
      </c>
      <c r="F664" s="24">
        <v>0</v>
      </c>
      <c r="G664" s="24">
        <v>1</v>
      </c>
      <c r="H664" s="24">
        <v>0</v>
      </c>
      <c r="I664" s="24">
        <v>0</v>
      </c>
      <c r="J664" s="24">
        <v>0</v>
      </c>
      <c r="K664" s="24">
        <v>0</v>
      </c>
      <c r="L664" s="24">
        <v>0</v>
      </c>
      <c r="M664" s="24">
        <v>0</v>
      </c>
      <c r="N664" s="24">
        <v>0</v>
      </c>
      <c r="O664" s="24">
        <v>1</v>
      </c>
      <c r="P664" s="24">
        <v>1</v>
      </c>
      <c r="Q664" s="24">
        <v>0</v>
      </c>
      <c r="R664" s="24" cm="1">
        <f t="array" ref="R664">_xlfn.IFS(H664=1,1,K664=1,1,L664=1,1,M664=1,1,N664=1,1,P664=1,1,TRUE,0)</f>
        <v>1</v>
      </c>
      <c r="S664" s="35">
        <f>IF(AND(G664=1,R664=1),0,R664)</f>
        <v>0</v>
      </c>
      <c r="T664" s="53" t="s">
        <v>113</v>
      </c>
      <c r="U664" s="34" cm="1">
        <f t="array" ref="U664">_xlfn.IFS(T664="UNLIKELY", 1, T664="POSSIBLE", 1, T664="LIKELY",1, T664="VERY_LIKELY", 1, TRUE, 0)</f>
        <v>1</v>
      </c>
      <c r="V664" s="24" cm="1">
        <f t="array" ref="V664">_xlfn.IFS(T664="POSSIBLE", 1, T664="LIKELY",1, T664="VERY_LIKELY", 1, TRUE, 0)</f>
        <v>1</v>
      </c>
      <c r="W664" s="24" cm="1">
        <f t="array" ref="W664">_xlfn.IFS(T664="LIKELY",1, T664="VERY_LIKELY", 1, TRUE, 0)</f>
        <v>1</v>
      </c>
      <c r="X664" s="35" cm="1">
        <f t="array" ref="X664">_xlfn.IFS(T664="VERY_LIKELY", 1, TRUE, 0)</f>
        <v>1</v>
      </c>
    </row>
    <row r="665" spans="1:24" ht="20" customHeight="1" x14ac:dyDescent="0.2">
      <c r="A665" s="22" t="s">
        <v>990</v>
      </c>
      <c r="B665" s="49" t="str">
        <f>SUBSTITUTE(A665,"/Users/timomiessen/Desktop/imagesdk/nonblackwomen1/","Image_")</f>
        <v>Image_NBW_284.jpg</v>
      </c>
      <c r="C665" s="41" t="s">
        <v>390</v>
      </c>
      <c r="D665" s="23" t="s">
        <v>391</v>
      </c>
      <c r="E665" s="24">
        <v>0</v>
      </c>
      <c r="F665" s="24">
        <v>0</v>
      </c>
      <c r="G665" s="24">
        <v>1</v>
      </c>
      <c r="H665" s="24">
        <v>0</v>
      </c>
      <c r="I665" s="24">
        <v>0</v>
      </c>
      <c r="J665" s="24">
        <v>0</v>
      </c>
      <c r="K665" s="24">
        <v>0</v>
      </c>
      <c r="L665" s="24">
        <v>0</v>
      </c>
      <c r="M665" s="24">
        <v>0</v>
      </c>
      <c r="N665" s="24">
        <v>0</v>
      </c>
      <c r="O665" s="24">
        <v>0</v>
      </c>
      <c r="P665" s="24">
        <v>1</v>
      </c>
      <c r="Q665" s="24">
        <v>0</v>
      </c>
      <c r="R665" s="24" cm="1">
        <f t="array" ref="R665">_xlfn.IFS(H665=1,1,K665=1,1,L665=1,1,M665=1,1,N665=1,1,P665=1,1,TRUE,0)</f>
        <v>1</v>
      </c>
      <c r="S665" s="35">
        <f>IF(AND(G665=1,R665=1),0,R665)</f>
        <v>0</v>
      </c>
      <c r="T665" s="53" t="s">
        <v>12</v>
      </c>
      <c r="U665" s="34" cm="1">
        <f t="array" ref="U665">_xlfn.IFS(T665="UNLIKELY", 1, T665="POSSIBLE", 1, T665="LIKELY",1, T665="VERY_LIKELY", 1, TRUE, 0)</f>
        <v>1</v>
      </c>
      <c r="V665" s="24" cm="1">
        <f t="array" ref="V665">_xlfn.IFS(T665="POSSIBLE", 1, T665="LIKELY",1, T665="VERY_LIKELY", 1, TRUE, 0)</f>
        <v>1</v>
      </c>
      <c r="W665" s="24" cm="1">
        <f t="array" ref="W665">_xlfn.IFS(T665="LIKELY",1, T665="VERY_LIKELY", 1, TRUE, 0)</f>
        <v>1</v>
      </c>
      <c r="X665" s="35" cm="1">
        <f t="array" ref="X665">_xlfn.IFS(T665="VERY_LIKELY", 1, TRUE, 0)</f>
        <v>0</v>
      </c>
    </row>
    <row r="666" spans="1:24" ht="20" customHeight="1" x14ac:dyDescent="0.2">
      <c r="A666" s="22" t="s">
        <v>991</v>
      </c>
      <c r="B666" s="49" t="str">
        <f>SUBSTITUTE(A666,"/Users/timomiessen/Desktop/imagesdk/nonblackwomen1/","Image_")</f>
        <v>Image_NBW_285.jpg</v>
      </c>
      <c r="C666" s="41" t="s">
        <v>390</v>
      </c>
      <c r="D666" s="23" t="s">
        <v>391</v>
      </c>
      <c r="E666" s="24">
        <v>0</v>
      </c>
      <c r="F666" s="24">
        <v>0</v>
      </c>
      <c r="G666" s="24">
        <v>1</v>
      </c>
      <c r="H666" s="24">
        <v>0</v>
      </c>
      <c r="I666" s="24">
        <v>0</v>
      </c>
      <c r="J666" s="24">
        <v>0</v>
      </c>
      <c r="K666" s="24">
        <v>0</v>
      </c>
      <c r="L666" s="24">
        <v>0</v>
      </c>
      <c r="M666" s="24">
        <v>0</v>
      </c>
      <c r="N666" s="24">
        <v>0</v>
      </c>
      <c r="O666" s="24">
        <v>0</v>
      </c>
      <c r="P666" s="24">
        <v>1</v>
      </c>
      <c r="Q666" s="24">
        <v>0</v>
      </c>
      <c r="R666" s="24" cm="1">
        <f t="array" ref="R666">_xlfn.IFS(H666=1,1,K666=1,1,L666=1,1,M666=1,1,N666=1,1,P666=1,1,TRUE,0)</f>
        <v>1</v>
      </c>
      <c r="S666" s="35">
        <f>IF(AND(G666=1,R666=1),0,R666)</f>
        <v>0</v>
      </c>
      <c r="T666" s="53" t="s">
        <v>12</v>
      </c>
      <c r="U666" s="34" cm="1">
        <f t="array" ref="U666">_xlfn.IFS(T666="UNLIKELY", 1, T666="POSSIBLE", 1, T666="LIKELY",1, T666="VERY_LIKELY", 1, TRUE, 0)</f>
        <v>1</v>
      </c>
      <c r="V666" s="24" cm="1">
        <f t="array" ref="V666">_xlfn.IFS(T666="POSSIBLE", 1, T666="LIKELY",1, T666="VERY_LIKELY", 1, TRUE, 0)</f>
        <v>1</v>
      </c>
      <c r="W666" s="24" cm="1">
        <f t="array" ref="W666">_xlfn.IFS(T666="LIKELY",1, T666="VERY_LIKELY", 1, TRUE, 0)</f>
        <v>1</v>
      </c>
      <c r="X666" s="35" cm="1">
        <f t="array" ref="X666">_xlfn.IFS(T666="VERY_LIKELY", 1, TRUE, 0)</f>
        <v>0</v>
      </c>
    </row>
    <row r="667" spans="1:24" ht="20" customHeight="1" x14ac:dyDescent="0.2">
      <c r="A667" s="22" t="s">
        <v>992</v>
      </c>
      <c r="B667" s="49" t="str">
        <f>SUBSTITUTE(A667,"/Users/timomiessen/Desktop/imagesdk/nonblackwomen1/","Image_")</f>
        <v>Image_NBW_286.jpg</v>
      </c>
      <c r="C667" s="41" t="s">
        <v>390</v>
      </c>
      <c r="D667" s="23" t="s">
        <v>391</v>
      </c>
      <c r="E667" s="24">
        <v>0</v>
      </c>
      <c r="F667" s="24">
        <v>0</v>
      </c>
      <c r="G667" s="24">
        <v>1</v>
      </c>
      <c r="H667" s="24">
        <v>0</v>
      </c>
      <c r="I667" s="24">
        <v>0</v>
      </c>
      <c r="J667" s="24">
        <v>0</v>
      </c>
      <c r="K667" s="24">
        <v>0</v>
      </c>
      <c r="L667" s="24">
        <v>0</v>
      </c>
      <c r="M667" s="24">
        <v>0</v>
      </c>
      <c r="N667" s="24">
        <v>0</v>
      </c>
      <c r="O667" s="24">
        <v>0</v>
      </c>
      <c r="P667" s="24">
        <v>0</v>
      </c>
      <c r="Q667" s="24">
        <v>0</v>
      </c>
      <c r="R667" s="24" cm="1">
        <f t="array" ref="R667">_xlfn.IFS(H667=1,1,K667=1,1,L667=1,1,M667=1,1,N667=1,1,P667=1,1,TRUE,0)</f>
        <v>0</v>
      </c>
      <c r="S667" s="35">
        <f>IF(AND(G667=1,R667=1),0,R667)</f>
        <v>0</v>
      </c>
      <c r="T667" s="53" t="s">
        <v>1</v>
      </c>
      <c r="U667" s="34" cm="1">
        <f t="array" ref="U667">_xlfn.IFS(T667="UNLIKELY", 1, T667="POSSIBLE", 1, T667="LIKELY",1, T667="VERY_LIKELY", 1, TRUE, 0)</f>
        <v>1</v>
      </c>
      <c r="V667" s="24" cm="1">
        <f t="array" ref="V667">_xlfn.IFS(T667="POSSIBLE", 1, T667="LIKELY",1, T667="VERY_LIKELY", 1, TRUE, 0)</f>
        <v>0</v>
      </c>
      <c r="W667" s="24" cm="1">
        <f t="array" ref="W667">_xlfn.IFS(T667="LIKELY",1, T667="VERY_LIKELY", 1, TRUE, 0)</f>
        <v>0</v>
      </c>
      <c r="X667" s="35" cm="1">
        <f t="array" ref="X667">_xlfn.IFS(T667="VERY_LIKELY", 1, TRUE, 0)</f>
        <v>0</v>
      </c>
    </row>
    <row r="668" spans="1:24" ht="20" customHeight="1" x14ac:dyDescent="0.2">
      <c r="A668" s="22" t="s">
        <v>993</v>
      </c>
      <c r="B668" s="49" t="str">
        <f>SUBSTITUTE(A668,"/Users/timomiessen/Desktop/imagesdk/nonblackwomen1/","Image_")</f>
        <v>Image_NBW_287.jpg</v>
      </c>
      <c r="C668" s="41" t="s">
        <v>390</v>
      </c>
      <c r="D668" s="23" t="s">
        <v>391</v>
      </c>
      <c r="E668" s="24">
        <v>0</v>
      </c>
      <c r="F668" s="24">
        <v>0</v>
      </c>
      <c r="G668" s="24">
        <v>1</v>
      </c>
      <c r="H668" s="24">
        <v>0</v>
      </c>
      <c r="I668" s="24">
        <v>0</v>
      </c>
      <c r="J668" s="24">
        <v>0</v>
      </c>
      <c r="K668" s="24">
        <v>0</v>
      </c>
      <c r="L668" s="24">
        <v>0</v>
      </c>
      <c r="M668" s="24">
        <v>0</v>
      </c>
      <c r="N668" s="24">
        <v>0</v>
      </c>
      <c r="O668" s="24">
        <v>1</v>
      </c>
      <c r="P668" s="24">
        <v>0</v>
      </c>
      <c r="Q668" s="24">
        <v>0</v>
      </c>
      <c r="R668" s="24" cm="1">
        <f t="array" ref="R668">_xlfn.IFS(H668=1,1,K668=1,1,L668=1,1,M668=1,1,N668=1,1,P668=1,1,TRUE,0)</f>
        <v>0</v>
      </c>
      <c r="S668" s="35">
        <f>IF(AND(G668=1,R668=1),0,R668)</f>
        <v>0</v>
      </c>
      <c r="T668" s="53" t="s">
        <v>113</v>
      </c>
      <c r="U668" s="34" cm="1">
        <f t="array" ref="U668">_xlfn.IFS(T668="UNLIKELY", 1, T668="POSSIBLE", 1, T668="LIKELY",1, T668="VERY_LIKELY", 1, TRUE, 0)</f>
        <v>1</v>
      </c>
      <c r="V668" s="24" cm="1">
        <f t="array" ref="V668">_xlfn.IFS(T668="POSSIBLE", 1, T668="LIKELY",1, T668="VERY_LIKELY", 1, TRUE, 0)</f>
        <v>1</v>
      </c>
      <c r="W668" s="24" cm="1">
        <f t="array" ref="W668">_xlfn.IFS(T668="LIKELY",1, T668="VERY_LIKELY", 1, TRUE, 0)</f>
        <v>1</v>
      </c>
      <c r="X668" s="35" cm="1">
        <f t="array" ref="X668">_xlfn.IFS(T668="VERY_LIKELY", 1, TRUE, 0)</f>
        <v>1</v>
      </c>
    </row>
    <row r="669" spans="1:24" ht="20" customHeight="1" x14ac:dyDescent="0.2">
      <c r="A669" s="22" t="s">
        <v>995</v>
      </c>
      <c r="B669" s="49" t="str">
        <f>SUBSTITUTE(A669,"/Users/timomiessen/Desktop/imagesdk/nonblackwomen1/","Image_")</f>
        <v>Image_NBW_289.jpg</v>
      </c>
      <c r="C669" s="41" t="s">
        <v>390</v>
      </c>
      <c r="D669" s="23" t="s">
        <v>391</v>
      </c>
      <c r="E669" s="24">
        <v>1</v>
      </c>
      <c r="F669" s="24">
        <v>0</v>
      </c>
      <c r="G669" s="24">
        <v>0</v>
      </c>
      <c r="H669" s="24">
        <v>0</v>
      </c>
      <c r="I669" s="24">
        <v>0</v>
      </c>
      <c r="J669" s="24">
        <v>0</v>
      </c>
      <c r="K669" s="24">
        <v>0</v>
      </c>
      <c r="L669" s="24">
        <v>0</v>
      </c>
      <c r="M669" s="24">
        <v>0</v>
      </c>
      <c r="N669" s="24">
        <v>0</v>
      </c>
      <c r="O669" s="24">
        <v>0</v>
      </c>
      <c r="P669" s="24">
        <v>0</v>
      </c>
      <c r="Q669" s="24">
        <v>0</v>
      </c>
      <c r="R669" s="24" cm="1">
        <f t="array" ref="R669">_xlfn.IFS(H669=1,1,K669=1,1,L669=1,1,M669=1,1,N669=1,1,P669=1,1,TRUE,0)</f>
        <v>0</v>
      </c>
      <c r="S669" s="35">
        <f>IF(AND(G669=1,R669=1),0,R669)</f>
        <v>0</v>
      </c>
      <c r="T669" s="53" t="s">
        <v>1</v>
      </c>
      <c r="U669" s="34" cm="1">
        <f t="array" ref="U669">_xlfn.IFS(T669="UNLIKELY", 1, T669="POSSIBLE", 1, T669="LIKELY",1, T669="VERY_LIKELY", 1, TRUE, 0)</f>
        <v>1</v>
      </c>
      <c r="V669" s="24" cm="1">
        <f t="array" ref="V669">_xlfn.IFS(T669="POSSIBLE", 1, T669="LIKELY",1, T669="VERY_LIKELY", 1, TRUE, 0)</f>
        <v>0</v>
      </c>
      <c r="W669" s="24" cm="1">
        <f t="array" ref="W669">_xlfn.IFS(T669="LIKELY",1, T669="VERY_LIKELY", 1, TRUE, 0)</f>
        <v>0</v>
      </c>
      <c r="X669" s="35" cm="1">
        <f t="array" ref="X669">_xlfn.IFS(T669="VERY_LIKELY", 1, TRUE, 0)</f>
        <v>0</v>
      </c>
    </row>
    <row r="670" spans="1:24" ht="20" customHeight="1" x14ac:dyDescent="0.2">
      <c r="A670" s="22" t="s">
        <v>996</v>
      </c>
      <c r="B670" s="49" t="str">
        <f>SUBSTITUTE(A670,"/Users/timomiessen/Desktop/imagesdk/nonblackwomen1/","Image_")</f>
        <v>Image_NBW_29.jpg</v>
      </c>
      <c r="C670" s="41" t="s">
        <v>390</v>
      </c>
      <c r="D670" s="23" t="s">
        <v>391</v>
      </c>
      <c r="E670" s="24">
        <v>1</v>
      </c>
      <c r="F670" s="24">
        <v>0</v>
      </c>
      <c r="G670" s="24">
        <v>0</v>
      </c>
      <c r="H670" s="24">
        <v>0</v>
      </c>
      <c r="I670" s="24">
        <v>0</v>
      </c>
      <c r="J670" s="24">
        <v>0</v>
      </c>
      <c r="K670" s="24">
        <v>0</v>
      </c>
      <c r="L670" s="24">
        <v>0</v>
      </c>
      <c r="M670" s="24">
        <v>0</v>
      </c>
      <c r="N670" s="24">
        <v>0</v>
      </c>
      <c r="O670" s="24">
        <v>0</v>
      </c>
      <c r="P670" s="24">
        <v>0</v>
      </c>
      <c r="Q670" s="24">
        <v>0</v>
      </c>
      <c r="R670" s="24" cm="1">
        <f t="array" ref="R670">_xlfn.IFS(H670=1,1,K670=1,1,L670=1,1,M670=1,1,N670=1,1,P670=1,1,TRUE,0)</f>
        <v>0</v>
      </c>
      <c r="S670" s="35">
        <f>IF(AND(G670=1,R670=1),0,R670)</f>
        <v>0</v>
      </c>
      <c r="T670" s="53" t="s">
        <v>113</v>
      </c>
      <c r="U670" s="34" cm="1">
        <f t="array" ref="U670">_xlfn.IFS(T670="UNLIKELY", 1, T670="POSSIBLE", 1, T670="LIKELY",1, T670="VERY_LIKELY", 1, TRUE, 0)</f>
        <v>1</v>
      </c>
      <c r="V670" s="24" cm="1">
        <f t="array" ref="V670">_xlfn.IFS(T670="POSSIBLE", 1, T670="LIKELY",1, T670="VERY_LIKELY", 1, TRUE, 0)</f>
        <v>1</v>
      </c>
      <c r="W670" s="24" cm="1">
        <f t="array" ref="W670">_xlfn.IFS(T670="LIKELY",1, T670="VERY_LIKELY", 1, TRUE, 0)</f>
        <v>1</v>
      </c>
      <c r="X670" s="35" cm="1">
        <f t="array" ref="X670">_xlfn.IFS(T670="VERY_LIKELY", 1, TRUE, 0)</f>
        <v>1</v>
      </c>
    </row>
    <row r="671" spans="1:24" ht="20" customHeight="1" x14ac:dyDescent="0.2">
      <c r="A671" s="22" t="s">
        <v>997</v>
      </c>
      <c r="B671" s="49" t="str">
        <f>SUBSTITUTE(A671,"/Users/timomiessen/Desktop/imagesdk/nonblackwomen1/","Image_")</f>
        <v>Image_NBW_290.jpg</v>
      </c>
      <c r="C671" s="41" t="s">
        <v>390</v>
      </c>
      <c r="D671" s="23" t="s">
        <v>391</v>
      </c>
      <c r="E671" s="24">
        <v>1</v>
      </c>
      <c r="F671" s="24">
        <v>0</v>
      </c>
      <c r="G671" s="24">
        <v>0</v>
      </c>
      <c r="H671" s="24">
        <v>0</v>
      </c>
      <c r="I671" s="24">
        <v>0</v>
      </c>
      <c r="J671" s="24">
        <v>0</v>
      </c>
      <c r="K671" s="24">
        <v>0</v>
      </c>
      <c r="L671" s="24">
        <v>0</v>
      </c>
      <c r="M671" s="24">
        <v>0</v>
      </c>
      <c r="N671" s="24">
        <v>0</v>
      </c>
      <c r="O671" s="24">
        <v>0</v>
      </c>
      <c r="P671" s="24">
        <v>0</v>
      </c>
      <c r="Q671" s="24">
        <v>0</v>
      </c>
      <c r="R671" s="24" cm="1">
        <f t="array" ref="R671">_xlfn.IFS(H671=1,1,K671=1,1,L671=1,1,M671=1,1,N671=1,1,P671=1,1,TRUE,0)</f>
        <v>0</v>
      </c>
      <c r="S671" s="35">
        <f>IF(AND(G671=1,R671=1),0,R671)</f>
        <v>0</v>
      </c>
      <c r="T671" s="53" t="s">
        <v>12</v>
      </c>
      <c r="U671" s="34" cm="1">
        <f t="array" ref="U671">_xlfn.IFS(T671="UNLIKELY", 1, T671="POSSIBLE", 1, T671="LIKELY",1, T671="VERY_LIKELY", 1, TRUE, 0)</f>
        <v>1</v>
      </c>
      <c r="V671" s="24" cm="1">
        <f t="array" ref="V671">_xlfn.IFS(T671="POSSIBLE", 1, T671="LIKELY",1, T671="VERY_LIKELY", 1, TRUE, 0)</f>
        <v>1</v>
      </c>
      <c r="W671" s="24" cm="1">
        <f t="array" ref="W671">_xlfn.IFS(T671="LIKELY",1, T671="VERY_LIKELY", 1, TRUE, 0)</f>
        <v>1</v>
      </c>
      <c r="X671" s="35" cm="1">
        <f t="array" ref="X671">_xlfn.IFS(T671="VERY_LIKELY", 1, TRUE, 0)</f>
        <v>0</v>
      </c>
    </row>
    <row r="672" spans="1:24" ht="20" customHeight="1" x14ac:dyDescent="0.2">
      <c r="A672" s="22" t="s">
        <v>998</v>
      </c>
      <c r="B672" s="49" t="str">
        <f>SUBSTITUTE(A672,"/Users/timomiessen/Desktop/imagesdk/nonblackwomen1/","Image_")</f>
        <v>Image_NBW_291.jpg</v>
      </c>
      <c r="C672" s="41" t="s">
        <v>390</v>
      </c>
      <c r="D672" s="23" t="s">
        <v>391</v>
      </c>
      <c r="E672" s="24">
        <v>1</v>
      </c>
      <c r="F672" s="24">
        <v>0</v>
      </c>
      <c r="G672" s="24">
        <v>0</v>
      </c>
      <c r="H672" s="24">
        <v>0</v>
      </c>
      <c r="I672" s="24">
        <v>0</v>
      </c>
      <c r="J672" s="24">
        <v>0</v>
      </c>
      <c r="K672" s="24">
        <v>0</v>
      </c>
      <c r="L672" s="24">
        <v>0</v>
      </c>
      <c r="M672" s="24">
        <v>0</v>
      </c>
      <c r="N672" s="24">
        <v>0</v>
      </c>
      <c r="O672" s="24">
        <v>0</v>
      </c>
      <c r="P672" s="24">
        <v>0</v>
      </c>
      <c r="Q672" s="24">
        <v>0</v>
      </c>
      <c r="R672" s="24" cm="1">
        <f t="array" ref="R672">_xlfn.IFS(H672=1,1,K672=1,1,L672=1,1,M672=1,1,N672=1,1,P672=1,1,TRUE,0)</f>
        <v>0</v>
      </c>
      <c r="S672" s="35">
        <f>IF(AND(G672=1,R672=1),0,R672)</f>
        <v>0</v>
      </c>
      <c r="T672" s="53" t="s">
        <v>12</v>
      </c>
      <c r="U672" s="34" cm="1">
        <f t="array" ref="U672">_xlfn.IFS(T672="UNLIKELY", 1, T672="POSSIBLE", 1, T672="LIKELY",1, T672="VERY_LIKELY", 1, TRUE, 0)</f>
        <v>1</v>
      </c>
      <c r="V672" s="24" cm="1">
        <f t="array" ref="V672">_xlfn.IFS(T672="POSSIBLE", 1, T672="LIKELY",1, T672="VERY_LIKELY", 1, TRUE, 0)</f>
        <v>1</v>
      </c>
      <c r="W672" s="24" cm="1">
        <f t="array" ref="W672">_xlfn.IFS(T672="LIKELY",1, T672="VERY_LIKELY", 1, TRUE, 0)</f>
        <v>1</v>
      </c>
      <c r="X672" s="35" cm="1">
        <f t="array" ref="X672">_xlfn.IFS(T672="VERY_LIKELY", 1, TRUE, 0)</f>
        <v>0</v>
      </c>
    </row>
    <row r="673" spans="1:24" ht="20" customHeight="1" x14ac:dyDescent="0.2">
      <c r="A673" s="22" t="s">
        <v>999</v>
      </c>
      <c r="B673" s="49" t="str">
        <f>SUBSTITUTE(A673,"/Users/timomiessen/Desktop/imagesdk/nonblackwomen1/","Image_")</f>
        <v>Image_NBW_292.jpg</v>
      </c>
      <c r="C673" s="41" t="s">
        <v>390</v>
      </c>
      <c r="D673" s="23" t="s">
        <v>391</v>
      </c>
      <c r="E673" s="24">
        <v>1</v>
      </c>
      <c r="F673" s="24">
        <v>0</v>
      </c>
      <c r="G673" s="24">
        <v>0</v>
      </c>
      <c r="H673" s="24">
        <v>0</v>
      </c>
      <c r="I673" s="24">
        <v>0</v>
      </c>
      <c r="J673" s="24">
        <v>0</v>
      </c>
      <c r="K673" s="24">
        <v>0</v>
      </c>
      <c r="L673" s="24">
        <v>0</v>
      </c>
      <c r="M673" s="24">
        <v>0</v>
      </c>
      <c r="N673" s="24">
        <v>0</v>
      </c>
      <c r="O673" s="24">
        <v>0</v>
      </c>
      <c r="P673" s="24">
        <v>0</v>
      </c>
      <c r="Q673" s="24">
        <v>0</v>
      </c>
      <c r="R673" s="24" cm="1">
        <f t="array" ref="R673">_xlfn.IFS(H673=1,1,K673=1,1,L673=1,1,M673=1,1,N673=1,1,P673=1,1,TRUE,0)</f>
        <v>0</v>
      </c>
      <c r="S673" s="35">
        <f>IF(AND(G673=1,R673=1),0,R673)</f>
        <v>0</v>
      </c>
      <c r="T673" s="53" t="s">
        <v>113</v>
      </c>
      <c r="U673" s="34" cm="1">
        <f t="array" ref="U673">_xlfn.IFS(T673="UNLIKELY", 1, T673="POSSIBLE", 1, T673="LIKELY",1, T673="VERY_LIKELY", 1, TRUE, 0)</f>
        <v>1</v>
      </c>
      <c r="V673" s="24" cm="1">
        <f t="array" ref="V673">_xlfn.IFS(T673="POSSIBLE", 1, T673="LIKELY",1, T673="VERY_LIKELY", 1, TRUE, 0)</f>
        <v>1</v>
      </c>
      <c r="W673" s="24" cm="1">
        <f t="array" ref="W673">_xlfn.IFS(T673="LIKELY",1, T673="VERY_LIKELY", 1, TRUE, 0)</f>
        <v>1</v>
      </c>
      <c r="X673" s="35" cm="1">
        <f t="array" ref="X673">_xlfn.IFS(T673="VERY_LIKELY", 1, TRUE, 0)</f>
        <v>1</v>
      </c>
    </row>
    <row r="674" spans="1:24" ht="20" customHeight="1" x14ac:dyDescent="0.2">
      <c r="A674" s="22" t="s">
        <v>1001</v>
      </c>
      <c r="B674" s="49" t="str">
        <f>SUBSTITUTE(A674,"/Users/timomiessen/Desktop/imagesdk/nonblackwomen1/","Image_")</f>
        <v>Image_NBW_294.jpg</v>
      </c>
      <c r="C674" s="41" t="s">
        <v>390</v>
      </c>
      <c r="D674" s="23" t="s">
        <v>391</v>
      </c>
      <c r="E674" s="24">
        <v>0</v>
      </c>
      <c r="F674" s="24">
        <v>0</v>
      </c>
      <c r="G674" s="24">
        <v>0</v>
      </c>
      <c r="H674" s="24">
        <v>0</v>
      </c>
      <c r="I674" s="24">
        <v>0</v>
      </c>
      <c r="J674" s="24">
        <v>1</v>
      </c>
      <c r="K674" s="24">
        <v>0</v>
      </c>
      <c r="L674" s="24">
        <v>0</v>
      </c>
      <c r="M674" s="24">
        <v>0</v>
      </c>
      <c r="N674" s="24">
        <v>0</v>
      </c>
      <c r="O674" s="24">
        <v>0</v>
      </c>
      <c r="P674" s="24">
        <v>0</v>
      </c>
      <c r="Q674" s="24">
        <v>0</v>
      </c>
      <c r="R674" s="24" cm="1">
        <f t="array" ref="R674">_xlfn.IFS(H674=1,1,K674=1,1,L674=1,1,M674=1,1,N674=1,1,P674=1,1,TRUE,0)</f>
        <v>0</v>
      </c>
      <c r="S674" s="35">
        <f>IF(AND(G674=1,R674=1),0,R674)</f>
        <v>0</v>
      </c>
      <c r="T674" s="53" t="s">
        <v>12</v>
      </c>
      <c r="U674" s="34" cm="1">
        <f t="array" ref="U674">_xlfn.IFS(T674="UNLIKELY", 1, T674="POSSIBLE", 1, T674="LIKELY",1, T674="VERY_LIKELY", 1, TRUE, 0)</f>
        <v>1</v>
      </c>
      <c r="V674" s="24" cm="1">
        <f t="array" ref="V674">_xlfn.IFS(T674="POSSIBLE", 1, T674="LIKELY",1, T674="VERY_LIKELY", 1, TRUE, 0)</f>
        <v>1</v>
      </c>
      <c r="W674" s="24" cm="1">
        <f t="array" ref="W674">_xlfn.IFS(T674="LIKELY",1, T674="VERY_LIKELY", 1, TRUE, 0)</f>
        <v>1</v>
      </c>
      <c r="X674" s="35" cm="1">
        <f t="array" ref="X674">_xlfn.IFS(T674="VERY_LIKELY", 1, TRUE, 0)</f>
        <v>0</v>
      </c>
    </row>
    <row r="675" spans="1:24" ht="20" customHeight="1" x14ac:dyDescent="0.2">
      <c r="A675" s="22" t="s">
        <v>1002</v>
      </c>
      <c r="B675" s="49" t="str">
        <f>SUBSTITUTE(A675,"/Users/timomiessen/Desktop/imagesdk/nonblackwomen1/","Image_")</f>
        <v>Image_NBW_295.jpg</v>
      </c>
      <c r="C675" s="41" t="s">
        <v>390</v>
      </c>
      <c r="D675" s="23" t="s">
        <v>391</v>
      </c>
      <c r="E675" s="24">
        <v>0</v>
      </c>
      <c r="F675" s="24">
        <v>0</v>
      </c>
      <c r="G675" s="24">
        <v>0</v>
      </c>
      <c r="H675" s="24">
        <v>0</v>
      </c>
      <c r="I675" s="24">
        <v>0</v>
      </c>
      <c r="J675" s="24">
        <v>1</v>
      </c>
      <c r="K675" s="24">
        <v>0</v>
      </c>
      <c r="L675" s="24">
        <v>0</v>
      </c>
      <c r="M675" s="24">
        <v>0</v>
      </c>
      <c r="N675" s="24">
        <v>0</v>
      </c>
      <c r="O675" s="24">
        <v>0</v>
      </c>
      <c r="P675" s="24">
        <v>0</v>
      </c>
      <c r="Q675" s="24">
        <v>0</v>
      </c>
      <c r="R675" s="24" cm="1">
        <f t="array" ref="R675">_xlfn.IFS(H675=1,1,K675=1,1,L675=1,1,M675=1,1,N675=1,1,P675=1,1,TRUE,0)</f>
        <v>0</v>
      </c>
      <c r="S675" s="35">
        <f>IF(AND(G675=1,R675=1),0,R675)</f>
        <v>0</v>
      </c>
      <c r="T675" s="53" t="s">
        <v>12</v>
      </c>
      <c r="U675" s="34" cm="1">
        <f t="array" ref="U675">_xlfn.IFS(T675="UNLIKELY", 1, T675="POSSIBLE", 1, T675="LIKELY",1, T675="VERY_LIKELY", 1, TRUE, 0)</f>
        <v>1</v>
      </c>
      <c r="V675" s="24" cm="1">
        <f t="array" ref="V675">_xlfn.IFS(T675="POSSIBLE", 1, T675="LIKELY",1, T675="VERY_LIKELY", 1, TRUE, 0)</f>
        <v>1</v>
      </c>
      <c r="W675" s="24" cm="1">
        <f t="array" ref="W675">_xlfn.IFS(T675="LIKELY",1, T675="VERY_LIKELY", 1, TRUE, 0)</f>
        <v>1</v>
      </c>
      <c r="X675" s="35" cm="1">
        <f t="array" ref="X675">_xlfn.IFS(T675="VERY_LIKELY", 1, TRUE, 0)</f>
        <v>0</v>
      </c>
    </row>
    <row r="676" spans="1:24" ht="20" customHeight="1" x14ac:dyDescent="0.2">
      <c r="A676" s="22" t="s">
        <v>1006</v>
      </c>
      <c r="B676" s="49" t="str">
        <f>SUBSTITUTE(A676,"/Users/timomiessen/Desktop/imagesdk/nonblackwomen1/","Image_")</f>
        <v>Image_NBW_299.jpg</v>
      </c>
      <c r="C676" s="41" t="s">
        <v>390</v>
      </c>
      <c r="D676" s="23" t="s">
        <v>391</v>
      </c>
      <c r="E676" s="24">
        <v>0</v>
      </c>
      <c r="F676" s="24">
        <v>0</v>
      </c>
      <c r="G676" s="24">
        <v>0</v>
      </c>
      <c r="H676" s="24">
        <v>0</v>
      </c>
      <c r="I676" s="24">
        <v>0</v>
      </c>
      <c r="J676" s="24">
        <v>1</v>
      </c>
      <c r="K676" s="24">
        <v>0</v>
      </c>
      <c r="L676" s="24">
        <v>0</v>
      </c>
      <c r="M676" s="24">
        <v>0</v>
      </c>
      <c r="N676" s="24">
        <v>0</v>
      </c>
      <c r="O676" s="24">
        <v>0</v>
      </c>
      <c r="P676" s="24">
        <v>0</v>
      </c>
      <c r="Q676" s="24">
        <v>0</v>
      </c>
      <c r="R676" s="24" cm="1">
        <f t="array" ref="R676">_xlfn.IFS(H676=1,1,K676=1,1,L676=1,1,M676=1,1,N676=1,1,P676=1,1,TRUE,0)</f>
        <v>0</v>
      </c>
      <c r="S676" s="35">
        <f>IF(AND(G676=1,R676=1),0,R676)</f>
        <v>0</v>
      </c>
      <c r="T676" s="53" t="s">
        <v>113</v>
      </c>
      <c r="U676" s="34" cm="1">
        <f t="array" ref="U676">_xlfn.IFS(T676="UNLIKELY", 1, T676="POSSIBLE", 1, T676="LIKELY",1, T676="VERY_LIKELY", 1, TRUE, 0)</f>
        <v>1</v>
      </c>
      <c r="V676" s="24" cm="1">
        <f t="array" ref="V676">_xlfn.IFS(T676="POSSIBLE", 1, T676="LIKELY",1, T676="VERY_LIKELY", 1, TRUE, 0)</f>
        <v>1</v>
      </c>
      <c r="W676" s="24" cm="1">
        <f t="array" ref="W676">_xlfn.IFS(T676="LIKELY",1, T676="VERY_LIKELY", 1, TRUE, 0)</f>
        <v>1</v>
      </c>
      <c r="X676" s="35" cm="1">
        <f t="array" ref="X676">_xlfn.IFS(T676="VERY_LIKELY", 1, TRUE, 0)</f>
        <v>1</v>
      </c>
    </row>
    <row r="677" spans="1:24" ht="20" customHeight="1" x14ac:dyDescent="0.2">
      <c r="A677" s="22" t="s">
        <v>1007</v>
      </c>
      <c r="B677" s="49" t="str">
        <f>SUBSTITUTE(A677,"/Users/timomiessen/Desktop/imagesdk/nonblackwomen1/","Image_")</f>
        <v>Image_NBW_3.jpg</v>
      </c>
      <c r="C677" s="41" t="s">
        <v>390</v>
      </c>
      <c r="D677" s="23" t="s">
        <v>391</v>
      </c>
      <c r="E677" s="24">
        <v>1</v>
      </c>
      <c r="F677" s="24">
        <v>0</v>
      </c>
      <c r="G677" s="24">
        <v>0</v>
      </c>
      <c r="H677" s="24">
        <v>0</v>
      </c>
      <c r="I677" s="24">
        <v>0</v>
      </c>
      <c r="J677" s="24">
        <v>0</v>
      </c>
      <c r="K677" s="24">
        <v>0</v>
      </c>
      <c r="L677" s="24">
        <v>0</v>
      </c>
      <c r="M677" s="24">
        <v>0</v>
      </c>
      <c r="N677" s="24">
        <v>0</v>
      </c>
      <c r="O677" s="24">
        <v>0</v>
      </c>
      <c r="P677" s="24">
        <v>0</v>
      </c>
      <c r="Q677" s="24">
        <v>0</v>
      </c>
      <c r="R677" s="24" cm="1">
        <f t="array" ref="R677">_xlfn.IFS(H677=1,1,K677=1,1,L677=1,1,M677=1,1,N677=1,1,P677=1,1,TRUE,0)</f>
        <v>0</v>
      </c>
      <c r="S677" s="35">
        <f>IF(AND(G677=1,R677=1),0,R677)</f>
        <v>0</v>
      </c>
      <c r="T677" s="53" t="s">
        <v>2</v>
      </c>
      <c r="U677" s="34" cm="1">
        <f t="array" ref="U677">_xlfn.IFS(T677="UNLIKELY", 1, T677="POSSIBLE", 1, T677="LIKELY",1, T677="VERY_LIKELY", 1, TRUE, 0)</f>
        <v>1</v>
      </c>
      <c r="V677" s="24" cm="1">
        <f t="array" ref="V677">_xlfn.IFS(T677="POSSIBLE", 1, T677="LIKELY",1, T677="VERY_LIKELY", 1, TRUE, 0)</f>
        <v>1</v>
      </c>
      <c r="W677" s="24" cm="1">
        <f t="array" ref="W677">_xlfn.IFS(T677="LIKELY",1, T677="VERY_LIKELY", 1, TRUE, 0)</f>
        <v>0</v>
      </c>
      <c r="X677" s="35" cm="1">
        <f t="array" ref="X677">_xlfn.IFS(T677="VERY_LIKELY", 1, TRUE, 0)</f>
        <v>0</v>
      </c>
    </row>
    <row r="678" spans="1:24" ht="20" customHeight="1" x14ac:dyDescent="0.2">
      <c r="A678" s="22" t="s">
        <v>1008</v>
      </c>
      <c r="B678" s="49" t="str">
        <f>SUBSTITUTE(A678,"/Users/timomiessen/Desktop/imagesdk/nonblackwomen1/","Image_")</f>
        <v>Image_NBW_30.jpg</v>
      </c>
      <c r="C678" s="41" t="s">
        <v>390</v>
      </c>
      <c r="D678" s="23" t="s">
        <v>391</v>
      </c>
      <c r="E678" s="24">
        <v>1</v>
      </c>
      <c r="F678" s="24">
        <v>0</v>
      </c>
      <c r="G678" s="24">
        <v>0</v>
      </c>
      <c r="H678" s="24">
        <v>0</v>
      </c>
      <c r="I678" s="24">
        <v>0</v>
      </c>
      <c r="J678" s="24">
        <v>0</v>
      </c>
      <c r="K678" s="24">
        <v>0</v>
      </c>
      <c r="L678" s="24">
        <v>0</v>
      </c>
      <c r="M678" s="24">
        <v>0</v>
      </c>
      <c r="N678" s="24">
        <v>0</v>
      </c>
      <c r="O678" s="24">
        <v>0</v>
      </c>
      <c r="P678" s="24">
        <v>0</v>
      </c>
      <c r="Q678" s="24">
        <v>0</v>
      </c>
      <c r="R678" s="24" cm="1">
        <f t="array" ref="R678">_xlfn.IFS(H678=1,1,K678=1,1,L678=1,1,M678=1,1,N678=1,1,P678=1,1,TRUE,0)</f>
        <v>0</v>
      </c>
      <c r="S678" s="35">
        <f>IF(AND(G678=1,R678=1),0,R678)</f>
        <v>0</v>
      </c>
      <c r="T678" s="53" t="s">
        <v>2</v>
      </c>
      <c r="U678" s="34" cm="1">
        <f t="array" ref="U678">_xlfn.IFS(T678="UNLIKELY", 1, T678="POSSIBLE", 1, T678="LIKELY",1, T678="VERY_LIKELY", 1, TRUE, 0)</f>
        <v>1</v>
      </c>
      <c r="V678" s="24" cm="1">
        <f t="array" ref="V678">_xlfn.IFS(T678="POSSIBLE", 1, T678="LIKELY",1, T678="VERY_LIKELY", 1, TRUE, 0)</f>
        <v>1</v>
      </c>
      <c r="W678" s="24" cm="1">
        <f t="array" ref="W678">_xlfn.IFS(T678="LIKELY",1, T678="VERY_LIKELY", 1, TRUE, 0)</f>
        <v>0</v>
      </c>
      <c r="X678" s="35" cm="1">
        <f t="array" ref="X678">_xlfn.IFS(T678="VERY_LIKELY", 1, TRUE, 0)</f>
        <v>0</v>
      </c>
    </row>
    <row r="679" spans="1:24" ht="20" customHeight="1" x14ac:dyDescent="0.2">
      <c r="A679" s="22" t="s">
        <v>1009</v>
      </c>
      <c r="B679" s="49" t="str">
        <f>SUBSTITUTE(A679,"/Users/timomiessen/Desktop/imagesdk/nonblackwomen1/","Image_")</f>
        <v>Image_NBW_300.jpg</v>
      </c>
      <c r="C679" s="41" t="s">
        <v>390</v>
      </c>
      <c r="D679" s="23" t="s">
        <v>391</v>
      </c>
      <c r="E679" s="24">
        <v>0</v>
      </c>
      <c r="F679" s="24">
        <v>0</v>
      </c>
      <c r="G679" s="24">
        <v>0</v>
      </c>
      <c r="H679" s="24">
        <v>0</v>
      </c>
      <c r="I679" s="24">
        <v>1</v>
      </c>
      <c r="J679" s="24">
        <v>0</v>
      </c>
      <c r="K679" s="24">
        <v>0</v>
      </c>
      <c r="L679" s="24">
        <v>0</v>
      </c>
      <c r="M679" s="24">
        <v>0</v>
      </c>
      <c r="N679" s="24">
        <v>0</v>
      </c>
      <c r="O679" s="24">
        <v>0</v>
      </c>
      <c r="P679" s="24">
        <v>0</v>
      </c>
      <c r="Q679" s="24">
        <v>0</v>
      </c>
      <c r="R679" s="24" cm="1">
        <f t="array" ref="R679">_xlfn.IFS(H679=1,1,K679=1,1,L679=1,1,M679=1,1,N679=1,1,P679=1,1,TRUE,0)</f>
        <v>0</v>
      </c>
      <c r="S679" s="35">
        <f>IF(AND(G679=1,R679=1),0,R679)</f>
        <v>0</v>
      </c>
      <c r="T679" s="53" t="s">
        <v>12</v>
      </c>
      <c r="U679" s="34" cm="1">
        <f t="array" ref="U679">_xlfn.IFS(T679="UNLIKELY", 1, T679="POSSIBLE", 1, T679="LIKELY",1, T679="VERY_LIKELY", 1, TRUE, 0)</f>
        <v>1</v>
      </c>
      <c r="V679" s="24" cm="1">
        <f t="array" ref="V679">_xlfn.IFS(T679="POSSIBLE", 1, T679="LIKELY",1, T679="VERY_LIKELY", 1, TRUE, 0)</f>
        <v>1</v>
      </c>
      <c r="W679" s="24" cm="1">
        <f t="array" ref="W679">_xlfn.IFS(T679="LIKELY",1, T679="VERY_LIKELY", 1, TRUE, 0)</f>
        <v>1</v>
      </c>
      <c r="X679" s="35" cm="1">
        <f t="array" ref="X679">_xlfn.IFS(T679="VERY_LIKELY", 1, TRUE, 0)</f>
        <v>0</v>
      </c>
    </row>
    <row r="680" spans="1:24" ht="20" customHeight="1" x14ac:dyDescent="0.2">
      <c r="A680" s="22" t="s">
        <v>1013</v>
      </c>
      <c r="B680" s="49" t="str">
        <f>SUBSTITUTE(A680,"/Users/timomiessen/Desktop/imagesdk/nonblackwomen1/","Image_")</f>
        <v>Image_NBW_304.jpg</v>
      </c>
      <c r="C680" s="41" t="s">
        <v>390</v>
      </c>
      <c r="D680" s="23" t="s">
        <v>391</v>
      </c>
      <c r="E680" s="24">
        <v>0</v>
      </c>
      <c r="F680" s="24">
        <v>0</v>
      </c>
      <c r="G680" s="24">
        <v>0</v>
      </c>
      <c r="H680" s="24">
        <v>0</v>
      </c>
      <c r="I680" s="24">
        <v>0</v>
      </c>
      <c r="J680" s="24">
        <v>1</v>
      </c>
      <c r="K680" s="24">
        <v>0</v>
      </c>
      <c r="L680" s="24">
        <v>0</v>
      </c>
      <c r="M680" s="24">
        <v>0</v>
      </c>
      <c r="N680" s="24">
        <v>0</v>
      </c>
      <c r="O680" s="24">
        <v>0</v>
      </c>
      <c r="P680" s="24">
        <v>0</v>
      </c>
      <c r="Q680" s="24">
        <v>0</v>
      </c>
      <c r="R680" s="24" cm="1">
        <f t="array" ref="R680">_xlfn.IFS(H680=1,1,K680=1,1,L680=1,1,M680=1,1,N680=1,1,P680=1,1,TRUE,0)</f>
        <v>0</v>
      </c>
      <c r="S680" s="35">
        <f>IF(AND(G680=1,R680=1),0,R680)</f>
        <v>0</v>
      </c>
      <c r="T680" s="53" t="s">
        <v>113</v>
      </c>
      <c r="U680" s="34" cm="1">
        <f t="array" ref="U680">_xlfn.IFS(T680="UNLIKELY", 1, T680="POSSIBLE", 1, T680="LIKELY",1, T680="VERY_LIKELY", 1, TRUE, 0)</f>
        <v>1</v>
      </c>
      <c r="V680" s="24" cm="1">
        <f t="array" ref="V680">_xlfn.IFS(T680="POSSIBLE", 1, T680="LIKELY",1, T680="VERY_LIKELY", 1, TRUE, 0)</f>
        <v>1</v>
      </c>
      <c r="W680" s="24" cm="1">
        <f t="array" ref="W680">_xlfn.IFS(T680="LIKELY",1, T680="VERY_LIKELY", 1, TRUE, 0)</f>
        <v>1</v>
      </c>
      <c r="X680" s="35" cm="1">
        <f t="array" ref="X680">_xlfn.IFS(T680="VERY_LIKELY", 1, TRUE, 0)</f>
        <v>1</v>
      </c>
    </row>
    <row r="681" spans="1:24" ht="20" customHeight="1" x14ac:dyDescent="0.2">
      <c r="A681" s="22" t="s">
        <v>1016</v>
      </c>
      <c r="B681" s="49" t="str">
        <f>SUBSTITUTE(A681,"/Users/timomiessen/Desktop/imagesdk/nonblackwomen1/","Image_")</f>
        <v>Image_NBW_307.jpg</v>
      </c>
      <c r="C681" s="41" t="s">
        <v>390</v>
      </c>
      <c r="D681" s="23" t="s">
        <v>391</v>
      </c>
      <c r="E681" s="24">
        <v>0</v>
      </c>
      <c r="F681" s="24">
        <v>0</v>
      </c>
      <c r="G681" s="24">
        <v>1</v>
      </c>
      <c r="H681" s="24">
        <v>0</v>
      </c>
      <c r="I681" s="24">
        <v>0</v>
      </c>
      <c r="J681" s="24">
        <v>1</v>
      </c>
      <c r="K681" s="24">
        <v>0</v>
      </c>
      <c r="L681" s="24">
        <v>0</v>
      </c>
      <c r="M681" s="24">
        <v>0</v>
      </c>
      <c r="N681" s="24">
        <v>0</v>
      </c>
      <c r="O681" s="24">
        <v>0</v>
      </c>
      <c r="P681" s="24">
        <v>1</v>
      </c>
      <c r="Q681" s="24">
        <v>0</v>
      </c>
      <c r="R681" s="24" cm="1">
        <f t="array" ref="R681">_xlfn.IFS(H681=1,1,K681=1,1,L681=1,1,M681=1,1,N681=1,1,P681=1,1,TRUE,0)</f>
        <v>1</v>
      </c>
      <c r="S681" s="35">
        <f>IF(AND(G681=1,R681=1),0,R681)</f>
        <v>0</v>
      </c>
      <c r="T681" s="53" t="s">
        <v>113</v>
      </c>
      <c r="U681" s="34" cm="1">
        <f t="array" ref="U681">_xlfn.IFS(T681="UNLIKELY", 1, T681="POSSIBLE", 1, T681="LIKELY",1, T681="VERY_LIKELY", 1, TRUE, 0)</f>
        <v>1</v>
      </c>
      <c r="V681" s="24" cm="1">
        <f t="array" ref="V681">_xlfn.IFS(T681="POSSIBLE", 1, T681="LIKELY",1, T681="VERY_LIKELY", 1, TRUE, 0)</f>
        <v>1</v>
      </c>
      <c r="W681" s="24" cm="1">
        <f t="array" ref="W681">_xlfn.IFS(T681="LIKELY",1, T681="VERY_LIKELY", 1, TRUE, 0)</f>
        <v>1</v>
      </c>
      <c r="X681" s="35" cm="1">
        <f t="array" ref="X681">_xlfn.IFS(T681="VERY_LIKELY", 1, TRUE, 0)</f>
        <v>1</v>
      </c>
    </row>
    <row r="682" spans="1:24" ht="20" customHeight="1" x14ac:dyDescent="0.2">
      <c r="A682" s="22" t="s">
        <v>1019</v>
      </c>
      <c r="B682" s="49" t="str">
        <f>SUBSTITUTE(A682,"/Users/timomiessen/Desktop/imagesdk/nonblackwomen1/","Image_")</f>
        <v>Image_NBW_31.jpg</v>
      </c>
      <c r="C682" s="41" t="s">
        <v>390</v>
      </c>
      <c r="D682" s="23" t="s">
        <v>391</v>
      </c>
      <c r="E682" s="24">
        <v>1</v>
      </c>
      <c r="F682" s="24">
        <v>0</v>
      </c>
      <c r="G682" s="24">
        <v>0</v>
      </c>
      <c r="H682" s="24">
        <v>0</v>
      </c>
      <c r="I682" s="24">
        <v>0</v>
      </c>
      <c r="J682" s="24">
        <v>0</v>
      </c>
      <c r="K682" s="24">
        <v>0</v>
      </c>
      <c r="L682" s="24">
        <v>0</v>
      </c>
      <c r="M682" s="24">
        <v>0</v>
      </c>
      <c r="N682" s="24">
        <v>0</v>
      </c>
      <c r="O682" s="24">
        <v>0</v>
      </c>
      <c r="P682" s="24">
        <v>0</v>
      </c>
      <c r="Q682" s="24">
        <v>0</v>
      </c>
      <c r="R682" s="24" cm="1">
        <f t="array" ref="R682">_xlfn.IFS(H682=1,1,K682=1,1,L682=1,1,M682=1,1,N682=1,1,P682=1,1,TRUE,0)</f>
        <v>0</v>
      </c>
      <c r="S682" s="35">
        <f>IF(AND(G682=1,R682=1),0,R682)</f>
        <v>0</v>
      </c>
      <c r="T682" s="53" t="s">
        <v>12</v>
      </c>
      <c r="U682" s="34" cm="1">
        <f t="array" ref="U682">_xlfn.IFS(T682="UNLIKELY", 1, T682="POSSIBLE", 1, T682="LIKELY",1, T682="VERY_LIKELY", 1, TRUE, 0)</f>
        <v>1</v>
      </c>
      <c r="V682" s="24" cm="1">
        <f t="array" ref="V682">_xlfn.IFS(T682="POSSIBLE", 1, T682="LIKELY",1, T682="VERY_LIKELY", 1, TRUE, 0)</f>
        <v>1</v>
      </c>
      <c r="W682" s="24" cm="1">
        <f t="array" ref="W682">_xlfn.IFS(T682="LIKELY",1, T682="VERY_LIKELY", 1, TRUE, 0)</f>
        <v>1</v>
      </c>
      <c r="X682" s="35" cm="1">
        <f t="array" ref="X682">_xlfn.IFS(T682="VERY_LIKELY", 1, TRUE, 0)</f>
        <v>0</v>
      </c>
    </row>
    <row r="683" spans="1:24" ht="20" customHeight="1" x14ac:dyDescent="0.2">
      <c r="A683" s="22" t="s">
        <v>1020</v>
      </c>
      <c r="B683" s="49" t="str">
        <f>SUBSTITUTE(A683,"/Users/timomiessen/Desktop/imagesdk/nonblackwomen1/","Image_")</f>
        <v>Image_NBW_310.jpg</v>
      </c>
      <c r="C683" s="41" t="s">
        <v>390</v>
      </c>
      <c r="D683" s="23" t="s">
        <v>391</v>
      </c>
      <c r="E683" s="24">
        <v>0</v>
      </c>
      <c r="F683" s="24">
        <v>0</v>
      </c>
      <c r="G683" s="24">
        <v>0</v>
      </c>
      <c r="H683" s="24">
        <v>0</v>
      </c>
      <c r="I683" s="24">
        <v>0</v>
      </c>
      <c r="J683" s="24">
        <v>1</v>
      </c>
      <c r="K683" s="24">
        <v>0</v>
      </c>
      <c r="L683" s="24">
        <v>0</v>
      </c>
      <c r="M683" s="24">
        <v>0</v>
      </c>
      <c r="N683" s="24">
        <v>0</v>
      </c>
      <c r="O683" s="24">
        <v>0</v>
      </c>
      <c r="P683" s="24">
        <v>0</v>
      </c>
      <c r="Q683" s="24">
        <v>0</v>
      </c>
      <c r="R683" s="24" cm="1">
        <f t="array" ref="R683">_xlfn.IFS(H683=1,1,K683=1,1,L683=1,1,M683=1,1,N683=1,1,P683=1,1,TRUE,0)</f>
        <v>0</v>
      </c>
      <c r="S683" s="35">
        <f>IF(AND(G683=1,R683=1),0,R683)</f>
        <v>0</v>
      </c>
      <c r="T683" s="53" t="s">
        <v>113</v>
      </c>
      <c r="U683" s="34" cm="1">
        <f t="array" ref="U683">_xlfn.IFS(T683="UNLIKELY", 1, T683="POSSIBLE", 1, T683="LIKELY",1, T683="VERY_LIKELY", 1, TRUE, 0)</f>
        <v>1</v>
      </c>
      <c r="V683" s="24" cm="1">
        <f t="array" ref="V683">_xlfn.IFS(T683="POSSIBLE", 1, T683="LIKELY",1, T683="VERY_LIKELY", 1, TRUE, 0)</f>
        <v>1</v>
      </c>
      <c r="W683" s="24" cm="1">
        <f t="array" ref="W683">_xlfn.IFS(T683="LIKELY",1, T683="VERY_LIKELY", 1, TRUE, 0)</f>
        <v>1</v>
      </c>
      <c r="X683" s="35" cm="1">
        <f t="array" ref="X683">_xlfn.IFS(T683="VERY_LIKELY", 1, TRUE, 0)</f>
        <v>1</v>
      </c>
    </row>
    <row r="684" spans="1:24" ht="20" customHeight="1" x14ac:dyDescent="0.2">
      <c r="A684" s="22" t="s">
        <v>1029</v>
      </c>
      <c r="B684" s="49" t="str">
        <f>SUBSTITUTE(A684,"/Users/timomiessen/Desktop/imagesdk/nonblackwomen1/","Image_")</f>
        <v>Image_NBW_319.jpg</v>
      </c>
      <c r="C684" s="41" t="s">
        <v>390</v>
      </c>
      <c r="D684" s="23" t="s">
        <v>391</v>
      </c>
      <c r="E684" s="24">
        <v>0</v>
      </c>
      <c r="F684" s="24">
        <v>0</v>
      </c>
      <c r="G684" s="24">
        <v>0</v>
      </c>
      <c r="H684" s="24">
        <v>0</v>
      </c>
      <c r="I684" s="24">
        <v>1</v>
      </c>
      <c r="J684" s="24">
        <v>0</v>
      </c>
      <c r="K684" s="24">
        <v>0</v>
      </c>
      <c r="L684" s="24">
        <v>0</v>
      </c>
      <c r="M684" s="24">
        <v>0</v>
      </c>
      <c r="N684" s="24">
        <v>0</v>
      </c>
      <c r="O684" s="24">
        <v>0</v>
      </c>
      <c r="P684" s="24">
        <v>0</v>
      </c>
      <c r="Q684" s="24">
        <v>0</v>
      </c>
      <c r="R684" s="24" cm="1">
        <f t="array" ref="R684">_xlfn.IFS(H684=1,1,K684=1,1,L684=1,1,M684=1,1,N684=1,1,P684=1,1,TRUE,0)</f>
        <v>0</v>
      </c>
      <c r="S684" s="35">
        <f>IF(AND(G684=1,R684=1),0,R684)</f>
        <v>0</v>
      </c>
      <c r="T684" s="53" t="s">
        <v>113</v>
      </c>
      <c r="U684" s="34" cm="1">
        <f t="array" ref="U684">_xlfn.IFS(T684="UNLIKELY", 1, T684="POSSIBLE", 1, T684="LIKELY",1, T684="VERY_LIKELY", 1, TRUE, 0)</f>
        <v>1</v>
      </c>
      <c r="V684" s="24" cm="1">
        <f t="array" ref="V684">_xlfn.IFS(T684="POSSIBLE", 1, T684="LIKELY",1, T684="VERY_LIKELY", 1, TRUE, 0)</f>
        <v>1</v>
      </c>
      <c r="W684" s="24" cm="1">
        <f t="array" ref="W684">_xlfn.IFS(T684="LIKELY",1, T684="VERY_LIKELY", 1, TRUE, 0)</f>
        <v>1</v>
      </c>
      <c r="X684" s="35" cm="1">
        <f t="array" ref="X684">_xlfn.IFS(T684="VERY_LIKELY", 1, TRUE, 0)</f>
        <v>1</v>
      </c>
    </row>
    <row r="685" spans="1:24" ht="20" customHeight="1" x14ac:dyDescent="0.2">
      <c r="A685" s="22" t="s">
        <v>1030</v>
      </c>
      <c r="B685" s="49" t="str">
        <f>SUBSTITUTE(A685,"/Users/timomiessen/Desktop/imagesdk/nonblackwomen1/","Image_")</f>
        <v>Image_NBW_32.jpg</v>
      </c>
      <c r="C685" s="41" t="s">
        <v>390</v>
      </c>
      <c r="D685" s="23" t="s">
        <v>391</v>
      </c>
      <c r="E685" s="24">
        <v>1</v>
      </c>
      <c r="F685" s="24">
        <v>0</v>
      </c>
      <c r="G685" s="24">
        <v>0</v>
      </c>
      <c r="H685" s="24">
        <v>0</v>
      </c>
      <c r="I685" s="24">
        <v>0</v>
      </c>
      <c r="J685" s="24">
        <v>0</v>
      </c>
      <c r="K685" s="24">
        <v>0</v>
      </c>
      <c r="L685" s="24">
        <v>0</v>
      </c>
      <c r="M685" s="24">
        <v>0</v>
      </c>
      <c r="N685" s="24">
        <v>0</v>
      </c>
      <c r="O685" s="24">
        <v>0</v>
      </c>
      <c r="P685" s="24">
        <v>0</v>
      </c>
      <c r="Q685" s="24">
        <v>0</v>
      </c>
      <c r="R685" s="24" cm="1">
        <f t="array" ref="R685">_xlfn.IFS(H685=1,1,K685=1,1,L685=1,1,M685=1,1,N685=1,1,P685=1,1,TRUE,0)</f>
        <v>0</v>
      </c>
      <c r="S685" s="35">
        <f>IF(AND(G685=1,R685=1),0,R685)</f>
        <v>0</v>
      </c>
      <c r="T685" s="53" t="s">
        <v>12</v>
      </c>
      <c r="U685" s="34" cm="1">
        <f t="array" ref="U685">_xlfn.IFS(T685="UNLIKELY", 1, T685="POSSIBLE", 1, T685="LIKELY",1, T685="VERY_LIKELY", 1, TRUE, 0)</f>
        <v>1</v>
      </c>
      <c r="V685" s="24" cm="1">
        <f t="array" ref="V685">_xlfn.IFS(T685="POSSIBLE", 1, T685="LIKELY",1, T685="VERY_LIKELY", 1, TRUE, 0)</f>
        <v>1</v>
      </c>
      <c r="W685" s="24" cm="1">
        <f t="array" ref="W685">_xlfn.IFS(T685="LIKELY",1, T685="VERY_LIKELY", 1, TRUE, 0)</f>
        <v>1</v>
      </c>
      <c r="X685" s="35" cm="1">
        <f t="array" ref="X685">_xlfn.IFS(T685="VERY_LIKELY", 1, TRUE, 0)</f>
        <v>0</v>
      </c>
    </row>
    <row r="686" spans="1:24" ht="20" customHeight="1" x14ac:dyDescent="0.2">
      <c r="A686" s="22" t="s">
        <v>1041</v>
      </c>
      <c r="B686" s="49" t="str">
        <f>SUBSTITUTE(A686,"/Users/timomiessen/Desktop/imagesdk/nonblackwomen1/","Image_")</f>
        <v>Image_NBW_33.jpg</v>
      </c>
      <c r="C686" s="41" t="s">
        <v>390</v>
      </c>
      <c r="D686" s="23" t="s">
        <v>391</v>
      </c>
      <c r="E686" s="24">
        <v>1</v>
      </c>
      <c r="F686" s="24">
        <v>0</v>
      </c>
      <c r="G686" s="24">
        <v>0</v>
      </c>
      <c r="H686" s="24">
        <v>0</v>
      </c>
      <c r="I686" s="24">
        <v>0</v>
      </c>
      <c r="J686" s="24">
        <v>0</v>
      </c>
      <c r="K686" s="24">
        <v>0</v>
      </c>
      <c r="L686" s="24">
        <v>0</v>
      </c>
      <c r="M686" s="24">
        <v>0</v>
      </c>
      <c r="N686" s="24">
        <v>0</v>
      </c>
      <c r="O686" s="24">
        <v>0</v>
      </c>
      <c r="P686" s="24">
        <v>0</v>
      </c>
      <c r="Q686" s="24">
        <v>0</v>
      </c>
      <c r="R686" s="24" cm="1">
        <f t="array" ref="R686">_xlfn.IFS(H686=1,1,K686=1,1,L686=1,1,M686=1,1,N686=1,1,P686=1,1,TRUE,0)</f>
        <v>0</v>
      </c>
      <c r="S686" s="35">
        <f>IF(AND(G686=1,R686=1),0,R686)</f>
        <v>0</v>
      </c>
      <c r="T686" s="53" t="s">
        <v>12</v>
      </c>
      <c r="U686" s="34" cm="1">
        <f t="array" ref="U686">_xlfn.IFS(T686="UNLIKELY", 1, T686="POSSIBLE", 1, T686="LIKELY",1, T686="VERY_LIKELY", 1, TRUE, 0)</f>
        <v>1</v>
      </c>
      <c r="V686" s="24" cm="1">
        <f t="array" ref="V686">_xlfn.IFS(T686="POSSIBLE", 1, T686="LIKELY",1, T686="VERY_LIKELY", 1, TRUE, 0)</f>
        <v>1</v>
      </c>
      <c r="W686" s="24" cm="1">
        <f t="array" ref="W686">_xlfn.IFS(T686="LIKELY",1, T686="VERY_LIKELY", 1, TRUE, 0)</f>
        <v>1</v>
      </c>
      <c r="X686" s="35" cm="1">
        <f t="array" ref="X686">_xlfn.IFS(T686="VERY_LIKELY", 1, TRUE, 0)</f>
        <v>0</v>
      </c>
    </row>
    <row r="687" spans="1:24" ht="20" customHeight="1" x14ac:dyDescent="0.2">
      <c r="A687" s="22" t="s">
        <v>1052</v>
      </c>
      <c r="B687" s="49" t="str">
        <f>SUBSTITUTE(A687,"/Users/timomiessen/Desktop/imagesdk/nonblackwomen1/","Image_")</f>
        <v>Image_NBW_34.jpg</v>
      </c>
      <c r="C687" s="41" t="s">
        <v>390</v>
      </c>
      <c r="D687" s="23" t="s">
        <v>391</v>
      </c>
      <c r="E687" s="24">
        <v>1</v>
      </c>
      <c r="F687" s="24">
        <v>0</v>
      </c>
      <c r="G687" s="24">
        <v>0</v>
      </c>
      <c r="H687" s="24">
        <v>0</v>
      </c>
      <c r="I687" s="24">
        <v>0</v>
      </c>
      <c r="J687" s="24">
        <v>0</v>
      </c>
      <c r="K687" s="24">
        <v>0</v>
      </c>
      <c r="L687" s="24">
        <v>0</v>
      </c>
      <c r="M687" s="24">
        <v>0</v>
      </c>
      <c r="N687" s="24">
        <v>0</v>
      </c>
      <c r="O687" s="24">
        <v>0</v>
      </c>
      <c r="P687" s="24">
        <v>0</v>
      </c>
      <c r="Q687" s="24">
        <v>0</v>
      </c>
      <c r="R687" s="24" cm="1">
        <f t="array" ref="R687">_xlfn.IFS(H687=1,1,K687=1,1,L687=1,1,M687=1,1,N687=1,1,P687=1,1,TRUE,0)</f>
        <v>0</v>
      </c>
      <c r="S687" s="35">
        <f>IF(AND(G687=1,R687=1),0,R687)</f>
        <v>0</v>
      </c>
      <c r="T687" s="53" t="s">
        <v>2</v>
      </c>
      <c r="U687" s="34" cm="1">
        <f t="array" ref="U687">_xlfn.IFS(T687="UNLIKELY", 1, T687="POSSIBLE", 1, T687="LIKELY",1, T687="VERY_LIKELY", 1, TRUE, 0)</f>
        <v>1</v>
      </c>
      <c r="V687" s="24" cm="1">
        <f t="array" ref="V687">_xlfn.IFS(T687="POSSIBLE", 1, T687="LIKELY",1, T687="VERY_LIKELY", 1, TRUE, 0)</f>
        <v>1</v>
      </c>
      <c r="W687" s="24" cm="1">
        <f t="array" ref="W687">_xlfn.IFS(T687="LIKELY",1, T687="VERY_LIKELY", 1, TRUE, 0)</f>
        <v>0</v>
      </c>
      <c r="X687" s="35" cm="1">
        <f t="array" ref="X687">_xlfn.IFS(T687="VERY_LIKELY", 1, TRUE, 0)</f>
        <v>0</v>
      </c>
    </row>
    <row r="688" spans="1:24" ht="20" customHeight="1" x14ac:dyDescent="0.2">
      <c r="A688" s="22" t="s">
        <v>1063</v>
      </c>
      <c r="B688" s="49" t="str">
        <f>SUBSTITUTE(A688,"/Users/timomiessen/Desktop/imagesdk/nonblackwomen1/","Image_")</f>
        <v>Image_NBW_35.jpg</v>
      </c>
      <c r="C688" s="41" t="s">
        <v>390</v>
      </c>
      <c r="D688" s="23" t="s">
        <v>391</v>
      </c>
      <c r="E688" s="24">
        <v>1</v>
      </c>
      <c r="F688" s="24">
        <v>0</v>
      </c>
      <c r="G688" s="24">
        <v>0</v>
      </c>
      <c r="H688" s="26">
        <v>0</v>
      </c>
      <c r="I688" s="24">
        <v>0</v>
      </c>
      <c r="J688" s="24">
        <v>0</v>
      </c>
      <c r="K688" s="24">
        <v>0</v>
      </c>
      <c r="L688" s="26">
        <v>0</v>
      </c>
      <c r="M688" s="24">
        <v>0</v>
      </c>
      <c r="N688" s="24">
        <v>0</v>
      </c>
      <c r="O688" s="24">
        <v>0</v>
      </c>
      <c r="P688" s="26">
        <v>0</v>
      </c>
      <c r="Q688" s="24">
        <v>0</v>
      </c>
      <c r="R688" s="24" cm="1">
        <f t="array" ref="R688">_xlfn.IFS(H688=1,1,K688=1,1,L688=1,1,M688=1,1,N688=1,1,P688=1,1,TRUE,0)</f>
        <v>0</v>
      </c>
      <c r="S688" s="35">
        <f>IF(AND(G688=1,R688=1),0,R688)</f>
        <v>0</v>
      </c>
      <c r="T688" s="53" t="s">
        <v>1</v>
      </c>
      <c r="U688" s="34" cm="1">
        <f t="array" ref="U688">_xlfn.IFS(T688="UNLIKELY", 1, T688="POSSIBLE", 1, T688="LIKELY",1, T688="VERY_LIKELY", 1, TRUE, 0)</f>
        <v>1</v>
      </c>
      <c r="V688" s="24" cm="1">
        <f t="array" ref="V688">_xlfn.IFS(T688="POSSIBLE", 1, T688="LIKELY",1, T688="VERY_LIKELY", 1, TRUE, 0)</f>
        <v>0</v>
      </c>
      <c r="W688" s="24" cm="1">
        <f t="array" ref="W688">_xlfn.IFS(T688="LIKELY",1, T688="VERY_LIKELY", 1, TRUE, 0)</f>
        <v>0</v>
      </c>
      <c r="X688" s="35" cm="1">
        <f t="array" ref="X688">_xlfn.IFS(T688="VERY_LIKELY", 1, TRUE, 0)</f>
        <v>0</v>
      </c>
    </row>
    <row r="689" spans="1:24" ht="20" customHeight="1" x14ac:dyDescent="0.2">
      <c r="A689" s="22" t="s">
        <v>1074</v>
      </c>
      <c r="B689" s="49" t="str">
        <f>SUBSTITUTE(A689,"/Users/timomiessen/Desktop/imagesdk/nonblackwomen1/","Image_")</f>
        <v>Image_NBW_36.jpg</v>
      </c>
      <c r="C689" s="41" t="s">
        <v>390</v>
      </c>
      <c r="D689" s="23" t="s">
        <v>391</v>
      </c>
      <c r="E689" s="24">
        <v>1</v>
      </c>
      <c r="F689" s="24">
        <v>0</v>
      </c>
      <c r="G689" s="24">
        <v>0</v>
      </c>
      <c r="H689" s="24">
        <v>0</v>
      </c>
      <c r="I689" s="24">
        <v>0</v>
      </c>
      <c r="J689" s="24">
        <v>0</v>
      </c>
      <c r="K689" s="24">
        <v>0</v>
      </c>
      <c r="L689" s="24">
        <v>0</v>
      </c>
      <c r="M689" s="24">
        <v>0</v>
      </c>
      <c r="N689" s="24">
        <v>0</v>
      </c>
      <c r="O689" s="24">
        <v>0</v>
      </c>
      <c r="P689" s="24">
        <v>0</v>
      </c>
      <c r="Q689" s="24">
        <v>0</v>
      </c>
      <c r="R689" s="24" cm="1">
        <f t="array" ref="R689">_xlfn.IFS(H689=1,1,K689=1,1,L689=1,1,M689=1,1,N689=1,1,P689=1,1,TRUE,0)</f>
        <v>0</v>
      </c>
      <c r="S689" s="35">
        <f>IF(AND(G689=1,R689=1),0,R689)</f>
        <v>0</v>
      </c>
      <c r="T689" s="53" t="s">
        <v>2</v>
      </c>
      <c r="U689" s="34" cm="1">
        <f t="array" ref="U689">_xlfn.IFS(T689="UNLIKELY", 1, T689="POSSIBLE", 1, T689="LIKELY",1, T689="VERY_LIKELY", 1, TRUE, 0)</f>
        <v>1</v>
      </c>
      <c r="V689" s="24" cm="1">
        <f t="array" ref="V689">_xlfn.IFS(T689="POSSIBLE", 1, T689="LIKELY",1, T689="VERY_LIKELY", 1, TRUE, 0)</f>
        <v>1</v>
      </c>
      <c r="W689" s="24" cm="1">
        <f t="array" ref="W689">_xlfn.IFS(T689="LIKELY",1, T689="VERY_LIKELY", 1, TRUE, 0)</f>
        <v>0</v>
      </c>
      <c r="X689" s="35" cm="1">
        <f t="array" ref="X689">_xlfn.IFS(T689="VERY_LIKELY", 1, TRUE, 0)</f>
        <v>0</v>
      </c>
    </row>
    <row r="690" spans="1:24" ht="20" customHeight="1" x14ac:dyDescent="0.2">
      <c r="A690" s="22" t="s">
        <v>1080</v>
      </c>
      <c r="B690" s="49" t="str">
        <f>SUBSTITUTE(A690,"/Users/timomiessen/Desktop/imagesdk/nonblackwomen1/","Image_")</f>
        <v>Image_NBW_37.jpg</v>
      </c>
      <c r="C690" s="41" t="s">
        <v>390</v>
      </c>
      <c r="D690" s="23" t="s">
        <v>391</v>
      </c>
      <c r="E690" s="24">
        <v>1</v>
      </c>
      <c r="F690" s="24">
        <v>0</v>
      </c>
      <c r="G690" s="24">
        <v>0</v>
      </c>
      <c r="H690" s="24">
        <v>0</v>
      </c>
      <c r="I690" s="24">
        <v>0</v>
      </c>
      <c r="J690" s="24">
        <v>0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 cm="1">
        <f t="array" ref="R690">_xlfn.IFS(H690=1,1,K690=1,1,L690=1,1,M690=1,1,N690=1,1,P690=1,1,TRUE,0)</f>
        <v>0</v>
      </c>
      <c r="S690" s="35">
        <f>IF(AND(G690=1,R690=1),0,R690)</f>
        <v>0</v>
      </c>
      <c r="T690" s="53" t="s">
        <v>1</v>
      </c>
      <c r="U690" s="34" cm="1">
        <f t="array" ref="U690">_xlfn.IFS(T690="UNLIKELY", 1, T690="POSSIBLE", 1, T690="LIKELY",1, T690="VERY_LIKELY", 1, TRUE, 0)</f>
        <v>1</v>
      </c>
      <c r="V690" s="24" cm="1">
        <f t="array" ref="V690">_xlfn.IFS(T690="POSSIBLE", 1, T690="LIKELY",1, T690="VERY_LIKELY", 1, TRUE, 0)</f>
        <v>0</v>
      </c>
      <c r="W690" s="24" cm="1">
        <f t="array" ref="W690">_xlfn.IFS(T690="LIKELY",1, T690="VERY_LIKELY", 1, TRUE, 0)</f>
        <v>0</v>
      </c>
      <c r="X690" s="35" cm="1">
        <f t="array" ref="X690">_xlfn.IFS(T690="VERY_LIKELY", 1, TRUE, 0)</f>
        <v>0</v>
      </c>
    </row>
    <row r="691" spans="1:24" ht="20" customHeight="1" x14ac:dyDescent="0.2">
      <c r="A691" s="22" t="s">
        <v>1081</v>
      </c>
      <c r="B691" s="49" t="str">
        <f>SUBSTITUTE(A691,"/Users/timomiessen/Desktop/imagesdk/nonblackwomen1/","Image_")</f>
        <v>Image_NBW_38.jpg</v>
      </c>
      <c r="C691" s="41" t="s">
        <v>390</v>
      </c>
      <c r="D691" s="23" t="s">
        <v>391</v>
      </c>
      <c r="E691" s="24">
        <v>1</v>
      </c>
      <c r="F691" s="24">
        <v>0</v>
      </c>
      <c r="G691" s="24">
        <v>0</v>
      </c>
      <c r="H691" s="24">
        <v>0</v>
      </c>
      <c r="I691" s="24">
        <v>0</v>
      </c>
      <c r="J691" s="24">
        <v>0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 cm="1">
        <f t="array" ref="R691">_xlfn.IFS(H691=1,1,K691=1,1,L691=1,1,M691=1,1,N691=1,1,P691=1,1,TRUE,0)</f>
        <v>0</v>
      </c>
      <c r="S691" s="35">
        <f>IF(AND(G691=1,R691=1),0,R691)</f>
        <v>0</v>
      </c>
      <c r="T691" s="53" t="s">
        <v>4</v>
      </c>
      <c r="U691" s="34" cm="1">
        <f t="array" ref="U691">_xlfn.IFS(T691="UNLIKELY", 1, T691="POSSIBLE", 1, T691="LIKELY",1, T691="VERY_LIKELY", 1, TRUE, 0)</f>
        <v>0</v>
      </c>
      <c r="V691" s="24" cm="1">
        <f t="array" ref="V691">_xlfn.IFS(T691="POSSIBLE", 1, T691="LIKELY",1, T691="VERY_LIKELY", 1, TRUE, 0)</f>
        <v>0</v>
      </c>
      <c r="W691" s="24" cm="1">
        <f t="array" ref="W691">_xlfn.IFS(T691="LIKELY",1, T691="VERY_LIKELY", 1, TRUE, 0)</f>
        <v>0</v>
      </c>
      <c r="X691" s="35" cm="1">
        <f t="array" ref="X691">_xlfn.IFS(T691="VERY_LIKELY", 1, TRUE, 0)</f>
        <v>0</v>
      </c>
    </row>
    <row r="692" spans="1:24" ht="20" customHeight="1" x14ac:dyDescent="0.2">
      <c r="A692" s="22" t="s">
        <v>1084</v>
      </c>
      <c r="B692" s="49" t="str">
        <f>SUBSTITUTE(A692,"/Users/timomiessen/Desktop/imagesdk/nonblackwomen1/","Image_")</f>
        <v>Image_NBW_40.jpg</v>
      </c>
      <c r="C692" s="41" t="s">
        <v>390</v>
      </c>
      <c r="D692" s="23" t="s">
        <v>391</v>
      </c>
      <c r="E692" s="24">
        <v>1</v>
      </c>
      <c r="F692" s="24">
        <v>0</v>
      </c>
      <c r="G692" s="24">
        <v>0</v>
      </c>
      <c r="H692" s="24">
        <v>0</v>
      </c>
      <c r="I692" s="24">
        <v>0</v>
      </c>
      <c r="J692" s="24">
        <v>0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 cm="1">
        <f t="array" ref="R692">_xlfn.IFS(H692=1,1,K692=1,1,L692=1,1,M692=1,1,N692=1,1,P692=1,1,TRUE,0)</f>
        <v>0</v>
      </c>
      <c r="S692" s="35">
        <f>IF(AND(G692=1,R692=1),0,R692)</f>
        <v>0</v>
      </c>
      <c r="T692" s="53" t="s">
        <v>1</v>
      </c>
      <c r="U692" s="34" cm="1">
        <f t="array" ref="U692">_xlfn.IFS(T692="UNLIKELY", 1, T692="POSSIBLE", 1, T692="LIKELY",1, T692="VERY_LIKELY", 1, TRUE, 0)</f>
        <v>1</v>
      </c>
      <c r="V692" s="24" cm="1">
        <f t="array" ref="V692">_xlfn.IFS(T692="POSSIBLE", 1, T692="LIKELY",1, T692="VERY_LIKELY", 1, TRUE, 0)</f>
        <v>0</v>
      </c>
      <c r="W692" s="24" cm="1">
        <f t="array" ref="W692">_xlfn.IFS(T692="LIKELY",1, T692="VERY_LIKELY", 1, TRUE, 0)</f>
        <v>0</v>
      </c>
      <c r="X692" s="35" cm="1">
        <f t="array" ref="X692">_xlfn.IFS(T692="VERY_LIKELY", 1, TRUE, 0)</f>
        <v>0</v>
      </c>
    </row>
    <row r="693" spans="1:24" ht="20" customHeight="1" x14ac:dyDescent="0.2">
      <c r="A693" s="22" t="s">
        <v>1085</v>
      </c>
      <c r="B693" s="49" t="str">
        <f>SUBSTITUTE(A693,"/Users/timomiessen/Desktop/imagesdk/nonblackwomen1/","Image_")</f>
        <v>Image_NBW_41.jpg</v>
      </c>
      <c r="C693" s="41" t="s">
        <v>390</v>
      </c>
      <c r="D693" s="23" t="s">
        <v>391</v>
      </c>
      <c r="E693" s="24">
        <v>1</v>
      </c>
      <c r="F693" s="24">
        <v>0</v>
      </c>
      <c r="G693" s="24">
        <v>0</v>
      </c>
      <c r="H693" s="24">
        <v>0</v>
      </c>
      <c r="I693" s="24">
        <v>0</v>
      </c>
      <c r="J693" s="24">
        <v>0</v>
      </c>
      <c r="K693" s="24">
        <v>0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 cm="1">
        <f t="array" ref="R693">_xlfn.IFS(H693=1,1,K693=1,1,L693=1,1,M693=1,1,N693=1,1,P693=1,1,TRUE,0)</f>
        <v>0</v>
      </c>
      <c r="S693" s="35">
        <f>IF(AND(G693=1,R693=1),0,R693)</f>
        <v>0</v>
      </c>
      <c r="T693" s="53" t="s">
        <v>2</v>
      </c>
      <c r="U693" s="34" cm="1">
        <f t="array" ref="U693">_xlfn.IFS(T693="UNLIKELY", 1, T693="POSSIBLE", 1, T693="LIKELY",1, T693="VERY_LIKELY", 1, TRUE, 0)</f>
        <v>1</v>
      </c>
      <c r="V693" s="24" cm="1">
        <f t="array" ref="V693">_xlfn.IFS(T693="POSSIBLE", 1, T693="LIKELY",1, T693="VERY_LIKELY", 1, TRUE, 0)</f>
        <v>1</v>
      </c>
      <c r="W693" s="24" cm="1">
        <f t="array" ref="W693">_xlfn.IFS(T693="LIKELY",1, T693="VERY_LIKELY", 1, TRUE, 0)</f>
        <v>0</v>
      </c>
      <c r="X693" s="35" cm="1">
        <f t="array" ref="X693">_xlfn.IFS(T693="VERY_LIKELY", 1, TRUE, 0)</f>
        <v>0</v>
      </c>
    </row>
    <row r="694" spans="1:24" ht="20" customHeight="1" x14ac:dyDescent="0.2">
      <c r="A694" s="22" t="s">
        <v>1086</v>
      </c>
      <c r="B694" s="49" t="str">
        <f>SUBSTITUTE(A694,"/Users/timomiessen/Desktop/imagesdk/nonblackwomen1/","Image_")</f>
        <v>Image_NBW_42.jpg</v>
      </c>
      <c r="C694" s="41" t="s">
        <v>390</v>
      </c>
      <c r="D694" s="23" t="s">
        <v>391</v>
      </c>
      <c r="E694" s="24">
        <v>1</v>
      </c>
      <c r="F694" s="24">
        <v>0</v>
      </c>
      <c r="G694" s="24">
        <v>0</v>
      </c>
      <c r="H694" s="24">
        <v>0</v>
      </c>
      <c r="I694" s="24">
        <v>0</v>
      </c>
      <c r="J694" s="24">
        <v>0</v>
      </c>
      <c r="K694" s="24">
        <v>0</v>
      </c>
      <c r="L694" s="24">
        <v>0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 cm="1">
        <f t="array" ref="R694">_xlfn.IFS(H694=1,1,K694=1,1,L694=1,1,M694=1,1,N694=1,1,P694=1,1,TRUE,0)</f>
        <v>0</v>
      </c>
      <c r="S694" s="35">
        <f>IF(AND(G694=1,R694=1),0,R694)</f>
        <v>0</v>
      </c>
      <c r="T694" s="53" t="s">
        <v>4</v>
      </c>
      <c r="U694" s="34" cm="1">
        <f t="array" ref="U694">_xlfn.IFS(T694="UNLIKELY", 1, T694="POSSIBLE", 1, T694="LIKELY",1, T694="VERY_LIKELY", 1, TRUE, 0)</f>
        <v>0</v>
      </c>
      <c r="V694" s="24" cm="1">
        <f t="array" ref="V694">_xlfn.IFS(T694="POSSIBLE", 1, T694="LIKELY",1, T694="VERY_LIKELY", 1, TRUE, 0)</f>
        <v>0</v>
      </c>
      <c r="W694" s="24" cm="1">
        <f t="array" ref="W694">_xlfn.IFS(T694="LIKELY",1, T694="VERY_LIKELY", 1, TRUE, 0)</f>
        <v>0</v>
      </c>
      <c r="X694" s="35" cm="1">
        <f t="array" ref="X694">_xlfn.IFS(T694="VERY_LIKELY", 1, TRUE, 0)</f>
        <v>0</v>
      </c>
    </row>
    <row r="695" spans="1:24" ht="20" customHeight="1" x14ac:dyDescent="0.2">
      <c r="A695" s="22" t="s">
        <v>1087</v>
      </c>
      <c r="B695" s="49" t="str">
        <f>SUBSTITUTE(A695,"/Users/timomiessen/Desktop/imagesdk/nonblackwomen1/","Image_")</f>
        <v>Image_NBW_43.jpg</v>
      </c>
      <c r="C695" s="41" t="s">
        <v>390</v>
      </c>
      <c r="D695" s="23" t="s">
        <v>391</v>
      </c>
      <c r="E695" s="24">
        <v>1</v>
      </c>
      <c r="F695" s="24">
        <v>0</v>
      </c>
      <c r="G695" s="24">
        <v>0</v>
      </c>
      <c r="H695" s="24">
        <v>0</v>
      </c>
      <c r="I695" s="24">
        <v>0</v>
      </c>
      <c r="J695" s="24">
        <v>0</v>
      </c>
      <c r="K695" s="24">
        <v>0</v>
      </c>
      <c r="L695" s="24">
        <v>0</v>
      </c>
      <c r="M695" s="24">
        <v>0</v>
      </c>
      <c r="N695" s="24">
        <v>0</v>
      </c>
      <c r="O695" s="24">
        <v>0</v>
      </c>
      <c r="P695" s="24">
        <v>0</v>
      </c>
      <c r="Q695" s="24">
        <v>0</v>
      </c>
      <c r="R695" s="24" cm="1">
        <f t="array" ref="R695">_xlfn.IFS(H695=1,1,K695=1,1,L695=1,1,M695=1,1,N695=1,1,P695=1,1,TRUE,0)</f>
        <v>0</v>
      </c>
      <c r="S695" s="35">
        <f>IF(AND(G695=1,R695=1),0,R695)</f>
        <v>0</v>
      </c>
      <c r="T695" s="53" t="s">
        <v>4</v>
      </c>
      <c r="U695" s="34" cm="1">
        <f t="array" ref="U695">_xlfn.IFS(T695="UNLIKELY", 1, T695="POSSIBLE", 1, T695="LIKELY",1, T695="VERY_LIKELY", 1, TRUE, 0)</f>
        <v>0</v>
      </c>
      <c r="V695" s="24" cm="1">
        <f t="array" ref="V695">_xlfn.IFS(T695="POSSIBLE", 1, T695="LIKELY",1, T695="VERY_LIKELY", 1, TRUE, 0)</f>
        <v>0</v>
      </c>
      <c r="W695" s="24" cm="1">
        <f t="array" ref="W695">_xlfn.IFS(T695="LIKELY",1, T695="VERY_LIKELY", 1, TRUE, 0)</f>
        <v>0</v>
      </c>
      <c r="X695" s="35" cm="1">
        <f t="array" ref="X695">_xlfn.IFS(T695="VERY_LIKELY", 1, TRUE, 0)</f>
        <v>0</v>
      </c>
    </row>
    <row r="696" spans="1:24" ht="20" customHeight="1" x14ac:dyDescent="0.2">
      <c r="A696" s="22" t="s">
        <v>1088</v>
      </c>
      <c r="B696" s="49" t="str">
        <f>SUBSTITUTE(A696,"/Users/timomiessen/Desktop/imagesdk/nonblackwomen1/","Image_")</f>
        <v>Image_NBW_44.jpg</v>
      </c>
      <c r="C696" s="41" t="s">
        <v>390</v>
      </c>
      <c r="D696" s="23" t="s">
        <v>391</v>
      </c>
      <c r="E696" s="24">
        <v>1</v>
      </c>
      <c r="F696" s="24">
        <v>0</v>
      </c>
      <c r="G696" s="24">
        <v>0</v>
      </c>
      <c r="H696" s="24">
        <v>0</v>
      </c>
      <c r="I696" s="24">
        <v>0</v>
      </c>
      <c r="J696" s="24">
        <v>0</v>
      </c>
      <c r="K696" s="24">
        <v>0</v>
      </c>
      <c r="L696" s="24">
        <v>0</v>
      </c>
      <c r="M696" s="24">
        <v>0</v>
      </c>
      <c r="N696" s="24">
        <v>0</v>
      </c>
      <c r="O696" s="24">
        <v>0</v>
      </c>
      <c r="P696" s="24">
        <v>0</v>
      </c>
      <c r="Q696" s="24">
        <v>0</v>
      </c>
      <c r="R696" s="24" cm="1">
        <f t="array" ref="R696">_xlfn.IFS(H696=1,1,K696=1,1,L696=1,1,M696=1,1,N696=1,1,P696=1,1,TRUE,0)</f>
        <v>0</v>
      </c>
      <c r="S696" s="35">
        <f>IF(AND(G696=1,R696=1),0,R696)</f>
        <v>0</v>
      </c>
      <c r="T696" s="53" t="s">
        <v>4</v>
      </c>
      <c r="U696" s="34" cm="1">
        <f t="array" ref="U696">_xlfn.IFS(T696="UNLIKELY", 1, T696="POSSIBLE", 1, T696="LIKELY",1, T696="VERY_LIKELY", 1, TRUE, 0)</f>
        <v>0</v>
      </c>
      <c r="V696" s="24" cm="1">
        <f t="array" ref="V696">_xlfn.IFS(T696="POSSIBLE", 1, T696="LIKELY",1, T696="VERY_LIKELY", 1, TRUE, 0)</f>
        <v>0</v>
      </c>
      <c r="W696" s="24" cm="1">
        <f t="array" ref="W696">_xlfn.IFS(T696="LIKELY",1, T696="VERY_LIKELY", 1, TRUE, 0)</f>
        <v>0</v>
      </c>
      <c r="X696" s="35" cm="1">
        <f t="array" ref="X696">_xlfn.IFS(T696="VERY_LIKELY", 1, TRUE, 0)</f>
        <v>0</v>
      </c>
    </row>
    <row r="697" spans="1:24" ht="20" customHeight="1" x14ac:dyDescent="0.2">
      <c r="A697" s="22" t="s">
        <v>1089</v>
      </c>
      <c r="B697" s="49" t="str">
        <f>SUBSTITUTE(A697,"/Users/timomiessen/Desktop/imagesdk/nonblackwomen1/","Image_")</f>
        <v>Image_NBW_45.jpg</v>
      </c>
      <c r="C697" s="41" t="s">
        <v>390</v>
      </c>
      <c r="D697" s="23" t="s">
        <v>391</v>
      </c>
      <c r="E697" s="24">
        <v>1</v>
      </c>
      <c r="F697" s="24">
        <v>0</v>
      </c>
      <c r="G697" s="24">
        <v>0</v>
      </c>
      <c r="H697" s="24">
        <v>0</v>
      </c>
      <c r="I697" s="24">
        <v>0</v>
      </c>
      <c r="J697" s="24">
        <v>0</v>
      </c>
      <c r="K697" s="24">
        <v>0</v>
      </c>
      <c r="L697" s="24">
        <v>0</v>
      </c>
      <c r="M697" s="24">
        <v>0</v>
      </c>
      <c r="N697" s="24">
        <v>0</v>
      </c>
      <c r="O697" s="24">
        <v>0</v>
      </c>
      <c r="P697" s="24">
        <v>0</v>
      </c>
      <c r="Q697" s="24">
        <v>0</v>
      </c>
      <c r="R697" s="24" cm="1">
        <f t="array" ref="R697">_xlfn.IFS(H697=1,1,K697=1,1,L697=1,1,M697=1,1,N697=1,1,P697=1,1,TRUE,0)</f>
        <v>0</v>
      </c>
      <c r="S697" s="35">
        <f>IF(AND(G697=1,R697=1),0,R697)</f>
        <v>0</v>
      </c>
      <c r="T697" s="53" t="s">
        <v>1</v>
      </c>
      <c r="U697" s="34" cm="1">
        <f t="array" ref="U697">_xlfn.IFS(T697="UNLIKELY", 1, T697="POSSIBLE", 1, T697="LIKELY",1, T697="VERY_LIKELY", 1, TRUE, 0)</f>
        <v>1</v>
      </c>
      <c r="V697" s="24" cm="1">
        <f t="array" ref="V697">_xlfn.IFS(T697="POSSIBLE", 1, T697="LIKELY",1, T697="VERY_LIKELY", 1, TRUE, 0)</f>
        <v>0</v>
      </c>
      <c r="W697" s="24" cm="1">
        <f t="array" ref="W697">_xlfn.IFS(T697="LIKELY",1, T697="VERY_LIKELY", 1, TRUE, 0)</f>
        <v>0</v>
      </c>
      <c r="X697" s="35" cm="1">
        <f t="array" ref="X697">_xlfn.IFS(T697="VERY_LIKELY", 1, TRUE, 0)</f>
        <v>0</v>
      </c>
    </row>
    <row r="698" spans="1:24" ht="20" customHeight="1" x14ac:dyDescent="0.2">
      <c r="A698" s="22" t="s">
        <v>1090</v>
      </c>
      <c r="B698" s="49" t="str">
        <f>SUBSTITUTE(A698,"/Users/timomiessen/Desktop/imagesdk/nonblackwomen1/","Image_")</f>
        <v>Image_NBW_46.jpg</v>
      </c>
      <c r="C698" s="41" t="s">
        <v>390</v>
      </c>
      <c r="D698" s="23" t="s">
        <v>391</v>
      </c>
      <c r="E698" s="24">
        <v>1</v>
      </c>
      <c r="F698" s="24">
        <v>0</v>
      </c>
      <c r="G698" s="24">
        <v>0</v>
      </c>
      <c r="H698" s="24">
        <v>0</v>
      </c>
      <c r="I698" s="24">
        <v>0</v>
      </c>
      <c r="J698" s="24">
        <v>0</v>
      </c>
      <c r="K698" s="24">
        <v>0</v>
      </c>
      <c r="L698" s="24">
        <v>0</v>
      </c>
      <c r="M698" s="24">
        <v>0</v>
      </c>
      <c r="N698" s="24">
        <v>0</v>
      </c>
      <c r="O698" s="24">
        <v>0</v>
      </c>
      <c r="P698" s="24">
        <v>0</v>
      </c>
      <c r="Q698" s="24">
        <v>0</v>
      </c>
      <c r="R698" s="24" cm="1">
        <f t="array" ref="R698">_xlfn.IFS(H698=1,1,K698=1,1,L698=1,1,M698=1,1,N698=1,1,P698=1,1,TRUE,0)</f>
        <v>0</v>
      </c>
      <c r="S698" s="35">
        <f>IF(AND(G698=1,R698=1),0,R698)</f>
        <v>0</v>
      </c>
      <c r="T698" s="53" t="s">
        <v>2</v>
      </c>
      <c r="U698" s="34" cm="1">
        <f t="array" ref="U698">_xlfn.IFS(T698="UNLIKELY", 1, T698="POSSIBLE", 1, T698="LIKELY",1, T698="VERY_LIKELY", 1, TRUE, 0)</f>
        <v>1</v>
      </c>
      <c r="V698" s="24" cm="1">
        <f t="array" ref="V698">_xlfn.IFS(T698="POSSIBLE", 1, T698="LIKELY",1, T698="VERY_LIKELY", 1, TRUE, 0)</f>
        <v>1</v>
      </c>
      <c r="W698" s="24" cm="1">
        <f t="array" ref="W698">_xlfn.IFS(T698="LIKELY",1, T698="VERY_LIKELY", 1, TRUE, 0)</f>
        <v>0</v>
      </c>
      <c r="X698" s="35" cm="1">
        <f t="array" ref="X698">_xlfn.IFS(T698="VERY_LIKELY", 1, TRUE, 0)</f>
        <v>0</v>
      </c>
    </row>
    <row r="699" spans="1:24" ht="20" customHeight="1" x14ac:dyDescent="0.2">
      <c r="A699" s="22" t="s">
        <v>1091</v>
      </c>
      <c r="B699" s="49" t="str">
        <f>SUBSTITUTE(A699,"/Users/timomiessen/Desktop/imagesdk/nonblackwomen1/","Image_")</f>
        <v>Image_NBW_47.jpg</v>
      </c>
      <c r="C699" s="41" t="s">
        <v>390</v>
      </c>
      <c r="D699" s="23" t="s">
        <v>391</v>
      </c>
      <c r="E699" s="24">
        <v>1</v>
      </c>
      <c r="F699" s="24">
        <v>0</v>
      </c>
      <c r="G699" s="24">
        <v>0</v>
      </c>
      <c r="H699" s="24">
        <v>0</v>
      </c>
      <c r="I699" s="24">
        <v>0</v>
      </c>
      <c r="J699" s="24">
        <v>0</v>
      </c>
      <c r="K699" s="24">
        <v>0</v>
      </c>
      <c r="L699" s="24">
        <v>0</v>
      </c>
      <c r="M699" s="24">
        <v>0</v>
      </c>
      <c r="N699" s="24">
        <v>0</v>
      </c>
      <c r="O699" s="24">
        <v>0</v>
      </c>
      <c r="P699" s="24">
        <v>0</v>
      </c>
      <c r="Q699" s="24">
        <v>1</v>
      </c>
      <c r="R699" s="24" cm="1">
        <f t="array" ref="R699">_xlfn.IFS(H699=1,1,K699=1,1,L699=1,1,M699=1,1,N699=1,1,P699=1,1,TRUE,0)</f>
        <v>0</v>
      </c>
      <c r="S699" s="35">
        <f>IF(AND(G699=1,R699=1),0,R699)</f>
        <v>0</v>
      </c>
      <c r="T699" s="53" t="s">
        <v>2</v>
      </c>
      <c r="U699" s="34" cm="1">
        <f t="array" ref="U699">_xlfn.IFS(T699="UNLIKELY", 1, T699="POSSIBLE", 1, T699="LIKELY",1, T699="VERY_LIKELY", 1, TRUE, 0)</f>
        <v>1</v>
      </c>
      <c r="V699" s="24" cm="1">
        <f t="array" ref="V699">_xlfn.IFS(T699="POSSIBLE", 1, T699="LIKELY",1, T699="VERY_LIKELY", 1, TRUE, 0)</f>
        <v>1</v>
      </c>
      <c r="W699" s="24" cm="1">
        <f t="array" ref="W699">_xlfn.IFS(T699="LIKELY",1, T699="VERY_LIKELY", 1, TRUE, 0)</f>
        <v>0</v>
      </c>
      <c r="X699" s="35" cm="1">
        <f t="array" ref="X699">_xlfn.IFS(T699="VERY_LIKELY", 1, TRUE, 0)</f>
        <v>0</v>
      </c>
    </row>
    <row r="700" spans="1:24" ht="20" customHeight="1" x14ac:dyDescent="0.2">
      <c r="A700" s="22" t="s">
        <v>1092</v>
      </c>
      <c r="B700" s="49" t="str">
        <f>SUBSTITUTE(A700,"/Users/timomiessen/Desktop/imagesdk/nonblackwomen1/","Image_")</f>
        <v>Image_NBW_48.jpg</v>
      </c>
      <c r="C700" s="41" t="s">
        <v>390</v>
      </c>
      <c r="D700" s="23" t="s">
        <v>391</v>
      </c>
      <c r="E700" s="24">
        <v>1</v>
      </c>
      <c r="F700" s="24">
        <v>0</v>
      </c>
      <c r="G700" s="24">
        <v>0</v>
      </c>
      <c r="H700" s="24">
        <v>0</v>
      </c>
      <c r="I700" s="24">
        <v>0</v>
      </c>
      <c r="J700" s="24">
        <v>0</v>
      </c>
      <c r="K700" s="24">
        <v>0</v>
      </c>
      <c r="L700" s="24">
        <v>0</v>
      </c>
      <c r="M700" s="24">
        <v>0</v>
      </c>
      <c r="N700" s="24">
        <v>0</v>
      </c>
      <c r="O700" s="24">
        <v>0</v>
      </c>
      <c r="P700" s="24">
        <v>0</v>
      </c>
      <c r="Q700" s="24">
        <v>0</v>
      </c>
      <c r="R700" s="24" cm="1">
        <f t="array" ref="R700">_xlfn.IFS(H700=1,1,K700=1,1,L700=1,1,M700=1,1,N700=1,1,P700=1,1,TRUE,0)</f>
        <v>0</v>
      </c>
      <c r="S700" s="35">
        <f>IF(AND(G700=1,R700=1),0,R700)</f>
        <v>0</v>
      </c>
      <c r="T700" s="53" t="s">
        <v>2</v>
      </c>
      <c r="U700" s="34" cm="1">
        <f t="array" ref="U700">_xlfn.IFS(T700="UNLIKELY", 1, T700="POSSIBLE", 1, T700="LIKELY",1, T700="VERY_LIKELY", 1, TRUE, 0)</f>
        <v>1</v>
      </c>
      <c r="V700" s="24" cm="1">
        <f t="array" ref="V700">_xlfn.IFS(T700="POSSIBLE", 1, T700="LIKELY",1, T700="VERY_LIKELY", 1, TRUE, 0)</f>
        <v>1</v>
      </c>
      <c r="W700" s="24" cm="1">
        <f t="array" ref="W700">_xlfn.IFS(T700="LIKELY",1, T700="VERY_LIKELY", 1, TRUE, 0)</f>
        <v>0</v>
      </c>
      <c r="X700" s="35" cm="1">
        <f t="array" ref="X700">_xlfn.IFS(T700="VERY_LIKELY", 1, TRUE, 0)</f>
        <v>0</v>
      </c>
    </row>
    <row r="701" spans="1:24" ht="20" customHeight="1" x14ac:dyDescent="0.2">
      <c r="A701" s="22" t="s">
        <v>1093</v>
      </c>
      <c r="B701" s="49" t="str">
        <f>SUBSTITUTE(A701,"/Users/timomiessen/Desktop/imagesdk/nonblackwomen1/","Image_")</f>
        <v>Image_NBW_49.jpg</v>
      </c>
      <c r="C701" s="41" t="s">
        <v>390</v>
      </c>
      <c r="D701" s="23" t="s">
        <v>391</v>
      </c>
      <c r="E701" s="24">
        <v>1</v>
      </c>
      <c r="F701" s="24">
        <v>0</v>
      </c>
      <c r="G701" s="24">
        <v>0</v>
      </c>
      <c r="H701" s="24">
        <v>0</v>
      </c>
      <c r="I701" s="24">
        <v>0</v>
      </c>
      <c r="J701" s="24">
        <v>0</v>
      </c>
      <c r="K701" s="24">
        <v>0</v>
      </c>
      <c r="L701" s="24">
        <v>0</v>
      </c>
      <c r="M701" s="24">
        <v>0</v>
      </c>
      <c r="N701" s="24">
        <v>0</v>
      </c>
      <c r="O701" s="24">
        <v>0</v>
      </c>
      <c r="P701" s="24">
        <v>0</v>
      </c>
      <c r="Q701" s="24">
        <v>0</v>
      </c>
      <c r="R701" s="24" cm="1">
        <f t="array" ref="R701">_xlfn.IFS(H701=1,1,K701=1,1,L701=1,1,M701=1,1,N701=1,1,P701=1,1,TRUE,0)</f>
        <v>0</v>
      </c>
      <c r="S701" s="35">
        <f>IF(AND(G701=1,R701=1),0,R701)</f>
        <v>0</v>
      </c>
      <c r="T701" s="53" t="s">
        <v>12</v>
      </c>
      <c r="U701" s="34" cm="1">
        <f t="array" ref="U701">_xlfn.IFS(T701="UNLIKELY", 1, T701="POSSIBLE", 1, T701="LIKELY",1, T701="VERY_LIKELY", 1, TRUE, 0)</f>
        <v>1</v>
      </c>
      <c r="V701" s="24" cm="1">
        <f t="array" ref="V701">_xlfn.IFS(T701="POSSIBLE", 1, T701="LIKELY",1, T701="VERY_LIKELY", 1, TRUE, 0)</f>
        <v>1</v>
      </c>
      <c r="W701" s="24" cm="1">
        <f t="array" ref="W701">_xlfn.IFS(T701="LIKELY",1, T701="VERY_LIKELY", 1, TRUE, 0)</f>
        <v>1</v>
      </c>
      <c r="X701" s="35" cm="1">
        <f t="array" ref="X701">_xlfn.IFS(T701="VERY_LIKELY", 1, TRUE, 0)</f>
        <v>0</v>
      </c>
    </row>
    <row r="702" spans="1:24" ht="20" customHeight="1" x14ac:dyDescent="0.2">
      <c r="A702" s="22" t="s">
        <v>1094</v>
      </c>
      <c r="B702" s="49" t="str">
        <f>SUBSTITUTE(A702,"/Users/timomiessen/Desktop/imagesdk/nonblackwomen1/","Image_")</f>
        <v>Image_NBW_5.jpg</v>
      </c>
      <c r="C702" s="41" t="s">
        <v>390</v>
      </c>
      <c r="D702" s="23" t="s">
        <v>391</v>
      </c>
      <c r="E702" s="24">
        <v>1</v>
      </c>
      <c r="F702" s="24">
        <v>0</v>
      </c>
      <c r="G702" s="24">
        <v>0</v>
      </c>
      <c r="H702" s="24">
        <v>0</v>
      </c>
      <c r="I702" s="24">
        <v>0</v>
      </c>
      <c r="J702" s="24">
        <v>0</v>
      </c>
      <c r="K702" s="24">
        <v>0</v>
      </c>
      <c r="L702" s="24">
        <v>0</v>
      </c>
      <c r="M702" s="24">
        <v>0</v>
      </c>
      <c r="N702" s="24">
        <v>0</v>
      </c>
      <c r="O702" s="24">
        <v>0</v>
      </c>
      <c r="P702" s="24">
        <v>0</v>
      </c>
      <c r="Q702" s="24">
        <v>0</v>
      </c>
      <c r="R702" s="24" cm="1">
        <f t="array" ref="R702">_xlfn.IFS(H702=1,1,K702=1,1,L702=1,1,M702=1,1,N702=1,1,P702=1,1,TRUE,0)</f>
        <v>0</v>
      </c>
      <c r="S702" s="35">
        <f>IF(AND(G702=1,R702=1),0,R702)</f>
        <v>0</v>
      </c>
      <c r="T702" s="53" t="s">
        <v>1</v>
      </c>
      <c r="U702" s="34" cm="1">
        <f t="array" ref="U702">_xlfn.IFS(T702="UNLIKELY", 1, T702="POSSIBLE", 1, T702="LIKELY",1, T702="VERY_LIKELY", 1, TRUE, 0)</f>
        <v>1</v>
      </c>
      <c r="V702" s="24" cm="1">
        <f t="array" ref="V702">_xlfn.IFS(T702="POSSIBLE", 1, T702="LIKELY",1, T702="VERY_LIKELY", 1, TRUE, 0)</f>
        <v>0</v>
      </c>
      <c r="W702" s="24" cm="1">
        <f t="array" ref="W702">_xlfn.IFS(T702="LIKELY",1, T702="VERY_LIKELY", 1, TRUE, 0)</f>
        <v>0</v>
      </c>
      <c r="X702" s="35" cm="1">
        <f t="array" ref="X702">_xlfn.IFS(T702="VERY_LIKELY", 1, TRUE, 0)</f>
        <v>0</v>
      </c>
    </row>
    <row r="703" spans="1:24" ht="20" customHeight="1" x14ac:dyDescent="0.2">
      <c r="A703" s="22" t="s">
        <v>1095</v>
      </c>
      <c r="B703" s="49" t="str">
        <f>SUBSTITUTE(A703,"/Users/timomiessen/Desktop/imagesdk/nonblackwomen1/","Image_")</f>
        <v>Image_NBW_50.jpg</v>
      </c>
      <c r="C703" s="41" t="s">
        <v>390</v>
      </c>
      <c r="D703" s="23" t="s">
        <v>391</v>
      </c>
      <c r="E703" s="24">
        <v>1</v>
      </c>
      <c r="F703" s="24">
        <v>0</v>
      </c>
      <c r="G703" s="24">
        <v>0</v>
      </c>
      <c r="H703" s="24">
        <v>0</v>
      </c>
      <c r="I703" s="24">
        <v>0</v>
      </c>
      <c r="J703" s="24">
        <v>0</v>
      </c>
      <c r="K703" s="24">
        <v>0</v>
      </c>
      <c r="L703" s="24">
        <v>0</v>
      </c>
      <c r="M703" s="24">
        <v>0</v>
      </c>
      <c r="N703" s="24">
        <v>0</v>
      </c>
      <c r="O703" s="24">
        <v>0</v>
      </c>
      <c r="P703" s="24">
        <v>0</v>
      </c>
      <c r="Q703" s="24">
        <v>0</v>
      </c>
      <c r="R703" s="24" cm="1">
        <f t="array" ref="R703">_xlfn.IFS(H703=1,1,K703=1,1,L703=1,1,M703=1,1,N703=1,1,P703=1,1,TRUE,0)</f>
        <v>0</v>
      </c>
      <c r="S703" s="35">
        <f>IF(AND(G703=1,R703=1),0,R703)</f>
        <v>0</v>
      </c>
      <c r="T703" s="53" t="s">
        <v>113</v>
      </c>
      <c r="U703" s="34" cm="1">
        <f t="array" ref="U703">_xlfn.IFS(T703="UNLIKELY", 1, T703="POSSIBLE", 1, T703="LIKELY",1, T703="VERY_LIKELY", 1, TRUE, 0)</f>
        <v>1</v>
      </c>
      <c r="V703" s="24" cm="1">
        <f t="array" ref="V703">_xlfn.IFS(T703="POSSIBLE", 1, T703="LIKELY",1, T703="VERY_LIKELY", 1, TRUE, 0)</f>
        <v>1</v>
      </c>
      <c r="W703" s="24" cm="1">
        <f t="array" ref="W703">_xlfn.IFS(T703="LIKELY",1, T703="VERY_LIKELY", 1, TRUE, 0)</f>
        <v>1</v>
      </c>
      <c r="X703" s="35" cm="1">
        <f t="array" ref="X703">_xlfn.IFS(T703="VERY_LIKELY", 1, TRUE, 0)</f>
        <v>1</v>
      </c>
    </row>
    <row r="704" spans="1:24" ht="20" customHeight="1" x14ac:dyDescent="0.2">
      <c r="A704" s="22" t="s">
        <v>1096</v>
      </c>
      <c r="B704" s="49" t="str">
        <f>SUBSTITUTE(A704,"/Users/timomiessen/Desktop/imagesdk/nonblackwomen1/","Image_")</f>
        <v>Image_NBW_51.jpg</v>
      </c>
      <c r="C704" s="41" t="s">
        <v>390</v>
      </c>
      <c r="D704" s="23" t="s">
        <v>391</v>
      </c>
      <c r="E704" s="24">
        <v>1</v>
      </c>
      <c r="F704" s="24">
        <v>0</v>
      </c>
      <c r="G704" s="24">
        <v>0</v>
      </c>
      <c r="H704" s="24">
        <v>0</v>
      </c>
      <c r="I704" s="24">
        <v>0</v>
      </c>
      <c r="J704" s="24">
        <v>0</v>
      </c>
      <c r="K704" s="24">
        <v>0</v>
      </c>
      <c r="L704" s="24">
        <v>0</v>
      </c>
      <c r="M704" s="24">
        <v>0</v>
      </c>
      <c r="N704" s="24">
        <v>0</v>
      </c>
      <c r="O704" s="24">
        <v>0</v>
      </c>
      <c r="P704" s="24">
        <v>0</v>
      </c>
      <c r="Q704" s="24">
        <v>0</v>
      </c>
      <c r="R704" s="24" cm="1">
        <f t="array" ref="R704">_xlfn.IFS(H704=1,1,K704=1,1,L704=1,1,M704=1,1,N704=1,1,P704=1,1,TRUE,0)</f>
        <v>0</v>
      </c>
      <c r="S704" s="35">
        <f>IF(AND(G704=1,R704=1),0,R704)</f>
        <v>0</v>
      </c>
      <c r="T704" s="53" t="s">
        <v>2</v>
      </c>
      <c r="U704" s="34" cm="1">
        <f t="array" ref="U704">_xlfn.IFS(T704="UNLIKELY", 1, T704="POSSIBLE", 1, T704="LIKELY",1, T704="VERY_LIKELY", 1, TRUE, 0)</f>
        <v>1</v>
      </c>
      <c r="V704" s="24" cm="1">
        <f t="array" ref="V704">_xlfn.IFS(T704="POSSIBLE", 1, T704="LIKELY",1, T704="VERY_LIKELY", 1, TRUE, 0)</f>
        <v>1</v>
      </c>
      <c r="W704" s="24" cm="1">
        <f t="array" ref="W704">_xlfn.IFS(T704="LIKELY",1, T704="VERY_LIKELY", 1, TRUE, 0)</f>
        <v>0</v>
      </c>
      <c r="X704" s="35" cm="1">
        <f t="array" ref="X704">_xlfn.IFS(T704="VERY_LIKELY", 1, TRUE, 0)</f>
        <v>0</v>
      </c>
    </row>
    <row r="705" spans="1:24" ht="20" customHeight="1" x14ac:dyDescent="0.2">
      <c r="A705" s="22" t="s">
        <v>1097</v>
      </c>
      <c r="B705" s="49" t="str">
        <f>SUBSTITUTE(A705,"/Users/timomiessen/Desktop/imagesdk/nonblackwomen1/","Image_")</f>
        <v>Image_NBW_52.jpg</v>
      </c>
      <c r="C705" s="41" t="s">
        <v>390</v>
      </c>
      <c r="D705" s="23" t="s">
        <v>391</v>
      </c>
      <c r="E705" s="24">
        <v>1</v>
      </c>
      <c r="F705" s="24">
        <v>0</v>
      </c>
      <c r="G705" s="24">
        <v>0</v>
      </c>
      <c r="H705" s="24">
        <v>0</v>
      </c>
      <c r="I705" s="24">
        <v>0</v>
      </c>
      <c r="J705" s="24">
        <v>0</v>
      </c>
      <c r="K705" s="24">
        <v>0</v>
      </c>
      <c r="L705" s="24">
        <v>0</v>
      </c>
      <c r="M705" s="24">
        <v>0</v>
      </c>
      <c r="N705" s="24">
        <v>0</v>
      </c>
      <c r="O705" s="24">
        <v>0</v>
      </c>
      <c r="P705" s="24">
        <v>0</v>
      </c>
      <c r="Q705" s="24">
        <v>0</v>
      </c>
      <c r="R705" s="24" cm="1">
        <f t="array" ref="R705">_xlfn.IFS(H705=1,1,K705=1,1,L705=1,1,M705=1,1,N705=1,1,P705=1,1,TRUE,0)</f>
        <v>0</v>
      </c>
      <c r="S705" s="35">
        <f>IF(AND(G705=1,R705=1),0,R705)</f>
        <v>0</v>
      </c>
      <c r="T705" s="53" t="s">
        <v>4</v>
      </c>
      <c r="U705" s="34" cm="1">
        <f t="array" ref="U705">_xlfn.IFS(T705="UNLIKELY", 1, T705="POSSIBLE", 1, T705="LIKELY",1, T705="VERY_LIKELY", 1, TRUE, 0)</f>
        <v>0</v>
      </c>
      <c r="V705" s="24" cm="1">
        <f t="array" ref="V705">_xlfn.IFS(T705="POSSIBLE", 1, T705="LIKELY",1, T705="VERY_LIKELY", 1, TRUE, 0)</f>
        <v>0</v>
      </c>
      <c r="W705" s="24" cm="1">
        <f t="array" ref="W705">_xlfn.IFS(T705="LIKELY",1, T705="VERY_LIKELY", 1, TRUE, 0)</f>
        <v>0</v>
      </c>
      <c r="X705" s="35" cm="1">
        <f t="array" ref="X705">_xlfn.IFS(T705="VERY_LIKELY", 1, TRUE, 0)</f>
        <v>0</v>
      </c>
    </row>
    <row r="706" spans="1:24" ht="20" customHeight="1" x14ac:dyDescent="0.2">
      <c r="A706" s="22" t="s">
        <v>1098</v>
      </c>
      <c r="B706" s="49" t="str">
        <f>SUBSTITUTE(A706,"/Users/timomiessen/Desktop/imagesdk/nonblackwomen1/","Image_")</f>
        <v>Image_NBW_53.jpg</v>
      </c>
      <c r="C706" s="41" t="s">
        <v>390</v>
      </c>
      <c r="D706" s="23" t="s">
        <v>391</v>
      </c>
      <c r="E706" s="24">
        <v>1</v>
      </c>
      <c r="F706" s="24">
        <v>0</v>
      </c>
      <c r="G706" s="24">
        <v>0</v>
      </c>
      <c r="H706" s="24">
        <v>0</v>
      </c>
      <c r="I706" s="24">
        <v>0</v>
      </c>
      <c r="J706" s="24">
        <v>0</v>
      </c>
      <c r="K706" s="24">
        <v>0</v>
      </c>
      <c r="L706" s="24">
        <v>0</v>
      </c>
      <c r="M706" s="24">
        <v>0</v>
      </c>
      <c r="N706" s="24">
        <v>0</v>
      </c>
      <c r="O706" s="24">
        <v>0</v>
      </c>
      <c r="P706" s="24">
        <v>0</v>
      </c>
      <c r="Q706" s="24">
        <v>0</v>
      </c>
      <c r="R706" s="24" cm="1">
        <f t="array" ref="R706">_xlfn.IFS(H706=1,1,K706=1,1,L706=1,1,M706=1,1,N706=1,1,P706=1,1,TRUE,0)</f>
        <v>0</v>
      </c>
      <c r="S706" s="35">
        <f>IF(AND(G706=1,R706=1),0,R706)</f>
        <v>0</v>
      </c>
      <c r="T706" s="53" t="s">
        <v>1</v>
      </c>
      <c r="U706" s="34" cm="1">
        <f t="array" ref="U706">_xlfn.IFS(T706="UNLIKELY", 1, T706="POSSIBLE", 1, T706="LIKELY",1, T706="VERY_LIKELY", 1, TRUE, 0)</f>
        <v>1</v>
      </c>
      <c r="V706" s="24" cm="1">
        <f t="array" ref="V706">_xlfn.IFS(T706="POSSIBLE", 1, T706="LIKELY",1, T706="VERY_LIKELY", 1, TRUE, 0)</f>
        <v>0</v>
      </c>
      <c r="W706" s="24" cm="1">
        <f t="array" ref="W706">_xlfn.IFS(T706="LIKELY",1, T706="VERY_LIKELY", 1, TRUE, 0)</f>
        <v>0</v>
      </c>
      <c r="X706" s="35" cm="1">
        <f t="array" ref="X706">_xlfn.IFS(T706="VERY_LIKELY", 1, TRUE, 0)</f>
        <v>0</v>
      </c>
    </row>
    <row r="707" spans="1:24" ht="20" customHeight="1" x14ac:dyDescent="0.2">
      <c r="A707" s="22" t="s">
        <v>1099</v>
      </c>
      <c r="B707" s="49" t="str">
        <f>SUBSTITUTE(A707,"/Users/timomiessen/Desktop/imagesdk/nonblackwomen1/","Image_")</f>
        <v>Image_NBW_54.jpg</v>
      </c>
      <c r="C707" s="41" t="s">
        <v>390</v>
      </c>
      <c r="D707" s="23" t="s">
        <v>391</v>
      </c>
      <c r="E707" s="24">
        <v>1</v>
      </c>
      <c r="F707" s="24">
        <v>0</v>
      </c>
      <c r="G707" s="24">
        <v>0</v>
      </c>
      <c r="H707" s="24">
        <v>0</v>
      </c>
      <c r="I707" s="24">
        <v>0</v>
      </c>
      <c r="J707" s="24">
        <v>0</v>
      </c>
      <c r="K707" s="24">
        <v>0</v>
      </c>
      <c r="L707" s="24">
        <v>0</v>
      </c>
      <c r="M707" s="24">
        <v>0</v>
      </c>
      <c r="N707" s="24">
        <v>0</v>
      </c>
      <c r="O707" s="24">
        <v>0</v>
      </c>
      <c r="P707" s="24">
        <v>0</v>
      </c>
      <c r="Q707" s="24">
        <v>0</v>
      </c>
      <c r="R707" s="24" cm="1">
        <f t="array" ref="R707">_xlfn.IFS(H707=1,1,K707=1,1,L707=1,1,M707=1,1,N707=1,1,P707=1,1,TRUE,0)</f>
        <v>0</v>
      </c>
      <c r="S707" s="35">
        <f>IF(AND(G707=1,R707=1),0,R707)</f>
        <v>0</v>
      </c>
      <c r="T707" s="53" t="s">
        <v>2</v>
      </c>
      <c r="U707" s="34" cm="1">
        <f t="array" ref="U707">_xlfn.IFS(T707="UNLIKELY", 1, T707="POSSIBLE", 1, T707="LIKELY",1, T707="VERY_LIKELY", 1, TRUE, 0)</f>
        <v>1</v>
      </c>
      <c r="V707" s="24" cm="1">
        <f t="array" ref="V707">_xlfn.IFS(T707="POSSIBLE", 1, T707="LIKELY",1, T707="VERY_LIKELY", 1, TRUE, 0)</f>
        <v>1</v>
      </c>
      <c r="W707" s="24" cm="1">
        <f t="array" ref="W707">_xlfn.IFS(T707="LIKELY",1, T707="VERY_LIKELY", 1, TRUE, 0)</f>
        <v>0</v>
      </c>
      <c r="X707" s="35" cm="1">
        <f t="array" ref="X707">_xlfn.IFS(T707="VERY_LIKELY", 1, TRUE, 0)</f>
        <v>0</v>
      </c>
    </row>
    <row r="708" spans="1:24" ht="20" customHeight="1" x14ac:dyDescent="0.2">
      <c r="A708" s="22" t="s">
        <v>1100</v>
      </c>
      <c r="B708" s="49" t="str">
        <f>SUBSTITUTE(A708,"/Users/timomiessen/Desktop/imagesdk/nonblackwomen1/","Image_")</f>
        <v>Image_NBW_55.jpg</v>
      </c>
      <c r="C708" s="41" t="s">
        <v>390</v>
      </c>
      <c r="D708" s="23" t="s">
        <v>391</v>
      </c>
      <c r="E708" s="24">
        <v>1</v>
      </c>
      <c r="F708" s="24">
        <v>0</v>
      </c>
      <c r="G708" s="24">
        <v>0</v>
      </c>
      <c r="H708" s="24">
        <v>0</v>
      </c>
      <c r="I708" s="24">
        <v>0</v>
      </c>
      <c r="J708" s="24">
        <v>0</v>
      </c>
      <c r="K708" s="24">
        <v>0</v>
      </c>
      <c r="L708" s="24">
        <v>0</v>
      </c>
      <c r="M708" s="24">
        <v>0</v>
      </c>
      <c r="N708" s="24">
        <v>0</v>
      </c>
      <c r="O708" s="24">
        <v>0</v>
      </c>
      <c r="P708" s="24">
        <v>0</v>
      </c>
      <c r="Q708" s="24">
        <v>0</v>
      </c>
      <c r="R708" s="24" cm="1">
        <f t="array" ref="R708">_xlfn.IFS(H708=1,1,K708=1,1,L708=1,1,M708=1,1,N708=1,1,P708=1,1,TRUE,0)</f>
        <v>0</v>
      </c>
      <c r="S708" s="35">
        <f>IF(AND(G708=1,R708=1),0,R708)</f>
        <v>0</v>
      </c>
      <c r="T708" s="53" t="s">
        <v>1</v>
      </c>
      <c r="U708" s="34" cm="1">
        <f t="array" ref="U708">_xlfn.IFS(T708="UNLIKELY", 1, T708="POSSIBLE", 1, T708="LIKELY",1, T708="VERY_LIKELY", 1, TRUE, 0)</f>
        <v>1</v>
      </c>
      <c r="V708" s="24" cm="1">
        <f t="array" ref="V708">_xlfn.IFS(T708="POSSIBLE", 1, T708="LIKELY",1, T708="VERY_LIKELY", 1, TRUE, 0)</f>
        <v>0</v>
      </c>
      <c r="W708" s="24" cm="1">
        <f t="array" ref="W708">_xlfn.IFS(T708="LIKELY",1, T708="VERY_LIKELY", 1, TRUE, 0)</f>
        <v>0</v>
      </c>
      <c r="X708" s="35" cm="1">
        <f t="array" ref="X708">_xlfn.IFS(T708="VERY_LIKELY", 1, TRUE, 0)</f>
        <v>0</v>
      </c>
    </row>
    <row r="709" spans="1:24" ht="20" customHeight="1" x14ac:dyDescent="0.2">
      <c r="A709" s="22" t="s">
        <v>1101</v>
      </c>
      <c r="B709" s="49" t="str">
        <f>SUBSTITUTE(A709,"/Users/timomiessen/Desktop/imagesdk/nonblackwomen1/","Image_")</f>
        <v>Image_NBW_56.jpg</v>
      </c>
      <c r="C709" s="41" t="s">
        <v>390</v>
      </c>
      <c r="D709" s="23" t="s">
        <v>391</v>
      </c>
      <c r="E709" s="24">
        <v>1</v>
      </c>
      <c r="F709" s="24">
        <v>0</v>
      </c>
      <c r="G709" s="24">
        <v>0</v>
      </c>
      <c r="H709" s="24">
        <v>0</v>
      </c>
      <c r="I709" s="24">
        <v>0</v>
      </c>
      <c r="J709" s="24">
        <v>0</v>
      </c>
      <c r="K709" s="24">
        <v>0</v>
      </c>
      <c r="L709" s="24">
        <v>0</v>
      </c>
      <c r="M709" s="24">
        <v>0</v>
      </c>
      <c r="N709" s="24">
        <v>0</v>
      </c>
      <c r="O709" s="24">
        <v>0</v>
      </c>
      <c r="P709" s="24">
        <v>0</v>
      </c>
      <c r="Q709" s="24">
        <v>0</v>
      </c>
      <c r="R709" s="24" cm="1">
        <f t="array" ref="R709">_xlfn.IFS(H709=1,1,K709=1,1,L709=1,1,M709=1,1,N709=1,1,P709=1,1,TRUE,0)</f>
        <v>0</v>
      </c>
      <c r="S709" s="35">
        <f>IF(AND(G709=1,R709=1),0,R709)</f>
        <v>0</v>
      </c>
      <c r="T709" s="53" t="s">
        <v>4</v>
      </c>
      <c r="U709" s="34" cm="1">
        <f t="array" ref="U709">_xlfn.IFS(T709="UNLIKELY", 1, T709="POSSIBLE", 1, T709="LIKELY",1, T709="VERY_LIKELY", 1, TRUE, 0)</f>
        <v>0</v>
      </c>
      <c r="V709" s="24" cm="1">
        <f t="array" ref="V709">_xlfn.IFS(T709="POSSIBLE", 1, T709="LIKELY",1, T709="VERY_LIKELY", 1, TRUE, 0)</f>
        <v>0</v>
      </c>
      <c r="W709" s="24" cm="1">
        <f t="array" ref="W709">_xlfn.IFS(T709="LIKELY",1, T709="VERY_LIKELY", 1, TRUE, 0)</f>
        <v>0</v>
      </c>
      <c r="X709" s="35" cm="1">
        <f t="array" ref="X709">_xlfn.IFS(T709="VERY_LIKELY", 1, TRUE, 0)</f>
        <v>0</v>
      </c>
    </row>
    <row r="710" spans="1:24" ht="20" customHeight="1" x14ac:dyDescent="0.2">
      <c r="A710" s="22" t="s">
        <v>1102</v>
      </c>
      <c r="B710" s="49" t="str">
        <f>SUBSTITUTE(A710,"/Users/timomiessen/Desktop/imagesdk/nonblackwomen1/","Image_")</f>
        <v>Image_NBW_57.jpg</v>
      </c>
      <c r="C710" s="41" t="s">
        <v>390</v>
      </c>
      <c r="D710" s="23" t="s">
        <v>391</v>
      </c>
      <c r="E710" s="24">
        <v>1</v>
      </c>
      <c r="F710" s="24">
        <v>0</v>
      </c>
      <c r="G710" s="24">
        <v>0</v>
      </c>
      <c r="H710" s="24">
        <v>0</v>
      </c>
      <c r="I710" s="24">
        <v>0</v>
      </c>
      <c r="J710" s="24">
        <v>0</v>
      </c>
      <c r="K710" s="24">
        <v>0</v>
      </c>
      <c r="L710" s="24">
        <v>0</v>
      </c>
      <c r="M710" s="24">
        <v>0</v>
      </c>
      <c r="N710" s="24">
        <v>0</v>
      </c>
      <c r="O710" s="24">
        <v>0</v>
      </c>
      <c r="P710" s="24">
        <v>0</v>
      </c>
      <c r="Q710" s="24">
        <v>0</v>
      </c>
      <c r="R710" s="24" cm="1">
        <f t="array" ref="R710">_xlfn.IFS(H710=1,1,K710=1,1,L710=1,1,M710=1,1,N710=1,1,P710=1,1,TRUE,0)</f>
        <v>0</v>
      </c>
      <c r="S710" s="35">
        <f>IF(AND(G710=1,R710=1),0,R710)</f>
        <v>0</v>
      </c>
      <c r="T710" s="53" t="s">
        <v>1</v>
      </c>
      <c r="U710" s="34" cm="1">
        <f t="array" ref="U710">_xlfn.IFS(T710="UNLIKELY", 1, T710="POSSIBLE", 1, T710="LIKELY",1, T710="VERY_LIKELY", 1, TRUE, 0)</f>
        <v>1</v>
      </c>
      <c r="V710" s="24" cm="1">
        <f t="array" ref="V710">_xlfn.IFS(T710="POSSIBLE", 1, T710="LIKELY",1, T710="VERY_LIKELY", 1, TRUE, 0)</f>
        <v>0</v>
      </c>
      <c r="W710" s="24" cm="1">
        <f t="array" ref="W710">_xlfn.IFS(T710="LIKELY",1, T710="VERY_LIKELY", 1, TRUE, 0)</f>
        <v>0</v>
      </c>
      <c r="X710" s="35" cm="1">
        <f t="array" ref="X710">_xlfn.IFS(T710="VERY_LIKELY", 1, TRUE, 0)</f>
        <v>0</v>
      </c>
    </row>
    <row r="711" spans="1:24" ht="20" customHeight="1" x14ac:dyDescent="0.2">
      <c r="A711" s="22" t="s">
        <v>1103</v>
      </c>
      <c r="B711" s="49" t="str">
        <f>SUBSTITUTE(A711,"/Users/timomiessen/Desktop/imagesdk/nonblackwomen1/","Image_")</f>
        <v>Image_NBW_58.jpg</v>
      </c>
      <c r="C711" s="41" t="s">
        <v>390</v>
      </c>
      <c r="D711" s="23" t="s">
        <v>391</v>
      </c>
      <c r="E711" s="24">
        <v>1</v>
      </c>
      <c r="F711" s="24">
        <v>0</v>
      </c>
      <c r="G711" s="24">
        <v>0</v>
      </c>
      <c r="H711" s="24">
        <v>0</v>
      </c>
      <c r="I711" s="24">
        <v>0</v>
      </c>
      <c r="J711" s="24">
        <v>0</v>
      </c>
      <c r="K711" s="24">
        <v>0</v>
      </c>
      <c r="L711" s="24">
        <v>0</v>
      </c>
      <c r="M711" s="24">
        <v>0</v>
      </c>
      <c r="N711" s="24">
        <v>0</v>
      </c>
      <c r="O711" s="24">
        <v>0</v>
      </c>
      <c r="P711" s="24">
        <v>0</v>
      </c>
      <c r="Q711" s="24">
        <v>1</v>
      </c>
      <c r="R711" s="24" cm="1">
        <f t="array" ref="R711">_xlfn.IFS(H711=1,1,K711=1,1,L711=1,1,M711=1,1,N711=1,1,P711=1,1,TRUE,0)</f>
        <v>0</v>
      </c>
      <c r="S711" s="35">
        <f>IF(AND(G711=1,R711=1),0,R711)</f>
        <v>0</v>
      </c>
      <c r="T711" s="53" t="s">
        <v>2</v>
      </c>
      <c r="U711" s="34" cm="1">
        <f t="array" ref="U711">_xlfn.IFS(T711="UNLIKELY", 1, T711="POSSIBLE", 1, T711="LIKELY",1, T711="VERY_LIKELY", 1, TRUE, 0)</f>
        <v>1</v>
      </c>
      <c r="V711" s="24" cm="1">
        <f t="array" ref="V711">_xlfn.IFS(T711="POSSIBLE", 1, T711="LIKELY",1, T711="VERY_LIKELY", 1, TRUE, 0)</f>
        <v>1</v>
      </c>
      <c r="W711" s="24" cm="1">
        <f t="array" ref="W711">_xlfn.IFS(T711="LIKELY",1, T711="VERY_LIKELY", 1, TRUE, 0)</f>
        <v>0</v>
      </c>
      <c r="X711" s="35" cm="1">
        <f t="array" ref="X711">_xlfn.IFS(T711="VERY_LIKELY", 1, TRUE, 0)</f>
        <v>0</v>
      </c>
    </row>
    <row r="712" spans="1:24" ht="20" customHeight="1" x14ac:dyDescent="0.2">
      <c r="A712" s="22" t="s">
        <v>1104</v>
      </c>
      <c r="B712" s="49" t="str">
        <f>SUBSTITUTE(A712,"/Users/timomiessen/Desktop/imagesdk/nonblackwomen1/","Image_")</f>
        <v>Image_NBW_59.jpg</v>
      </c>
      <c r="C712" s="41" t="s">
        <v>390</v>
      </c>
      <c r="D712" s="23" t="s">
        <v>391</v>
      </c>
      <c r="E712" s="24">
        <v>1</v>
      </c>
      <c r="F712" s="24">
        <v>0</v>
      </c>
      <c r="G712" s="24">
        <v>0</v>
      </c>
      <c r="H712" s="24">
        <v>0</v>
      </c>
      <c r="I712" s="24">
        <v>0</v>
      </c>
      <c r="J712" s="24">
        <v>0</v>
      </c>
      <c r="K712" s="24">
        <v>0</v>
      </c>
      <c r="L712" s="24">
        <v>0</v>
      </c>
      <c r="M712" s="24">
        <v>0</v>
      </c>
      <c r="N712" s="24">
        <v>0</v>
      </c>
      <c r="O712" s="24">
        <v>0</v>
      </c>
      <c r="P712" s="24">
        <v>0</v>
      </c>
      <c r="Q712" s="24">
        <v>0</v>
      </c>
      <c r="R712" s="24" cm="1">
        <f t="array" ref="R712">_xlfn.IFS(H712=1,1,K712=1,1,L712=1,1,M712=1,1,N712=1,1,P712=1,1,TRUE,0)</f>
        <v>0</v>
      </c>
      <c r="S712" s="35">
        <f>IF(AND(G712=1,R712=1),0,R712)</f>
        <v>0</v>
      </c>
      <c r="T712" s="53" t="s">
        <v>1</v>
      </c>
      <c r="U712" s="34" cm="1">
        <f t="array" ref="U712">_xlfn.IFS(T712="UNLIKELY", 1, T712="POSSIBLE", 1, T712="LIKELY",1, T712="VERY_LIKELY", 1, TRUE, 0)</f>
        <v>1</v>
      </c>
      <c r="V712" s="24" cm="1">
        <f t="array" ref="V712">_xlfn.IFS(T712="POSSIBLE", 1, T712="LIKELY",1, T712="VERY_LIKELY", 1, TRUE, 0)</f>
        <v>0</v>
      </c>
      <c r="W712" s="24" cm="1">
        <f t="array" ref="W712">_xlfn.IFS(T712="LIKELY",1, T712="VERY_LIKELY", 1, TRUE, 0)</f>
        <v>0</v>
      </c>
      <c r="X712" s="35" cm="1">
        <f t="array" ref="X712">_xlfn.IFS(T712="VERY_LIKELY", 1, TRUE, 0)</f>
        <v>0</v>
      </c>
    </row>
    <row r="713" spans="1:24" ht="20" customHeight="1" x14ac:dyDescent="0.2">
      <c r="A713" s="22" t="s">
        <v>1105</v>
      </c>
      <c r="B713" s="49" t="str">
        <f>SUBSTITUTE(A713,"/Users/timomiessen/Desktop/imagesdk/nonblackwomen1/","Image_")</f>
        <v>Image_NBW_6.jpg</v>
      </c>
      <c r="C713" s="41" t="s">
        <v>390</v>
      </c>
      <c r="D713" s="23" t="s">
        <v>391</v>
      </c>
      <c r="E713" s="24">
        <v>1</v>
      </c>
      <c r="F713" s="24">
        <v>0</v>
      </c>
      <c r="G713" s="24">
        <v>0</v>
      </c>
      <c r="H713" s="24">
        <v>0</v>
      </c>
      <c r="I713" s="24">
        <v>0</v>
      </c>
      <c r="J713" s="24">
        <v>0</v>
      </c>
      <c r="K713" s="24">
        <v>0</v>
      </c>
      <c r="L713" s="24">
        <v>0</v>
      </c>
      <c r="M713" s="24">
        <v>0</v>
      </c>
      <c r="N713" s="24">
        <v>0</v>
      </c>
      <c r="O713" s="24">
        <v>0</v>
      </c>
      <c r="P713" s="24">
        <v>0</v>
      </c>
      <c r="Q713" s="24">
        <v>0</v>
      </c>
      <c r="R713" s="24" cm="1">
        <f t="array" ref="R713">_xlfn.IFS(H713=1,1,K713=1,1,L713=1,1,M713=1,1,N713=1,1,P713=1,1,TRUE,0)</f>
        <v>0</v>
      </c>
      <c r="S713" s="35">
        <f>IF(AND(G713=1,R713=1),0,R713)</f>
        <v>0</v>
      </c>
      <c r="T713" s="53" t="s">
        <v>2</v>
      </c>
      <c r="U713" s="34" cm="1">
        <f t="array" ref="U713">_xlfn.IFS(T713="UNLIKELY", 1, T713="POSSIBLE", 1, T713="LIKELY",1, T713="VERY_LIKELY", 1, TRUE, 0)</f>
        <v>1</v>
      </c>
      <c r="V713" s="24" cm="1">
        <f t="array" ref="V713">_xlfn.IFS(T713="POSSIBLE", 1, T713="LIKELY",1, T713="VERY_LIKELY", 1, TRUE, 0)</f>
        <v>1</v>
      </c>
      <c r="W713" s="24" cm="1">
        <f t="array" ref="W713">_xlfn.IFS(T713="LIKELY",1, T713="VERY_LIKELY", 1, TRUE, 0)</f>
        <v>0</v>
      </c>
      <c r="X713" s="35" cm="1">
        <f t="array" ref="X713">_xlfn.IFS(T713="VERY_LIKELY", 1, TRUE, 0)</f>
        <v>0</v>
      </c>
    </row>
    <row r="714" spans="1:24" ht="20" customHeight="1" x14ac:dyDescent="0.2">
      <c r="A714" s="22" t="s">
        <v>1106</v>
      </c>
      <c r="B714" s="49" t="str">
        <f>SUBSTITUTE(A714,"/Users/timomiessen/Desktop/imagesdk/nonblackwomen1/","Image_")</f>
        <v>Image_NBW_60.jpg</v>
      </c>
      <c r="C714" s="41" t="s">
        <v>390</v>
      </c>
      <c r="D714" s="23" t="s">
        <v>391</v>
      </c>
      <c r="E714" s="24">
        <v>1</v>
      </c>
      <c r="F714" s="24">
        <v>0</v>
      </c>
      <c r="G714" s="24">
        <v>0</v>
      </c>
      <c r="H714" s="24">
        <v>0</v>
      </c>
      <c r="I714" s="24">
        <v>0</v>
      </c>
      <c r="J714" s="24">
        <v>0</v>
      </c>
      <c r="K714" s="24">
        <v>0</v>
      </c>
      <c r="L714" s="24">
        <v>0</v>
      </c>
      <c r="M714" s="24">
        <v>0</v>
      </c>
      <c r="N714" s="24">
        <v>0</v>
      </c>
      <c r="O714" s="24">
        <v>0</v>
      </c>
      <c r="P714" s="24">
        <v>0</v>
      </c>
      <c r="Q714" s="24">
        <v>0</v>
      </c>
      <c r="R714" s="24" cm="1">
        <f t="array" ref="R714">_xlfn.IFS(H714=1,1,K714=1,1,L714=1,1,M714=1,1,N714=1,1,P714=1,1,TRUE,0)</f>
        <v>0</v>
      </c>
      <c r="S714" s="35">
        <f>IF(AND(G714=1,R714=1),0,R714)</f>
        <v>0</v>
      </c>
      <c r="T714" s="53" t="s">
        <v>2</v>
      </c>
      <c r="U714" s="34" cm="1">
        <f t="array" ref="U714">_xlfn.IFS(T714="UNLIKELY", 1, T714="POSSIBLE", 1, T714="LIKELY",1, T714="VERY_LIKELY", 1, TRUE, 0)</f>
        <v>1</v>
      </c>
      <c r="V714" s="24" cm="1">
        <f t="array" ref="V714">_xlfn.IFS(T714="POSSIBLE", 1, T714="LIKELY",1, T714="VERY_LIKELY", 1, TRUE, 0)</f>
        <v>1</v>
      </c>
      <c r="W714" s="24" cm="1">
        <f t="array" ref="W714">_xlfn.IFS(T714="LIKELY",1, T714="VERY_LIKELY", 1, TRUE, 0)</f>
        <v>0</v>
      </c>
      <c r="X714" s="35" cm="1">
        <f t="array" ref="X714">_xlfn.IFS(T714="VERY_LIKELY", 1, TRUE, 0)</f>
        <v>0</v>
      </c>
    </row>
    <row r="715" spans="1:24" ht="20" customHeight="1" x14ac:dyDescent="0.2">
      <c r="A715" s="22" t="s">
        <v>1107</v>
      </c>
      <c r="B715" s="49" t="str">
        <f>SUBSTITUTE(A715,"/Users/timomiessen/Desktop/imagesdk/nonblackwomen1/","Image_")</f>
        <v>Image_NBW_61.jpg</v>
      </c>
      <c r="C715" s="41" t="s">
        <v>390</v>
      </c>
      <c r="D715" s="23" t="s">
        <v>391</v>
      </c>
      <c r="E715" s="24">
        <v>1</v>
      </c>
      <c r="F715" s="24">
        <v>0</v>
      </c>
      <c r="G715" s="24">
        <v>0</v>
      </c>
      <c r="H715" s="24">
        <v>0</v>
      </c>
      <c r="I715" s="24">
        <v>0</v>
      </c>
      <c r="J715" s="24">
        <v>0</v>
      </c>
      <c r="K715" s="24">
        <v>0</v>
      </c>
      <c r="L715" s="24">
        <v>0</v>
      </c>
      <c r="M715" s="24">
        <v>0</v>
      </c>
      <c r="N715" s="24">
        <v>0</v>
      </c>
      <c r="O715" s="24">
        <v>0</v>
      </c>
      <c r="P715" s="24">
        <v>0</v>
      </c>
      <c r="Q715" s="24">
        <v>0</v>
      </c>
      <c r="R715" s="24" cm="1">
        <f t="array" ref="R715">_xlfn.IFS(H715=1,1,K715=1,1,L715=1,1,M715=1,1,N715=1,1,P715=1,1,TRUE,0)</f>
        <v>0</v>
      </c>
      <c r="S715" s="35">
        <f>IF(AND(G715=1,R715=1),0,R715)</f>
        <v>0</v>
      </c>
      <c r="T715" s="53" t="s">
        <v>1</v>
      </c>
      <c r="U715" s="34" cm="1">
        <f t="array" ref="U715">_xlfn.IFS(T715="UNLIKELY", 1, T715="POSSIBLE", 1, T715="LIKELY",1, T715="VERY_LIKELY", 1, TRUE, 0)</f>
        <v>1</v>
      </c>
      <c r="V715" s="24" cm="1">
        <f t="array" ref="V715">_xlfn.IFS(T715="POSSIBLE", 1, T715="LIKELY",1, T715="VERY_LIKELY", 1, TRUE, 0)</f>
        <v>0</v>
      </c>
      <c r="W715" s="24" cm="1">
        <f t="array" ref="W715">_xlfn.IFS(T715="LIKELY",1, T715="VERY_LIKELY", 1, TRUE, 0)</f>
        <v>0</v>
      </c>
      <c r="X715" s="35" cm="1">
        <f t="array" ref="X715">_xlfn.IFS(T715="VERY_LIKELY", 1, TRUE, 0)</f>
        <v>0</v>
      </c>
    </row>
    <row r="716" spans="1:24" ht="20" customHeight="1" x14ac:dyDescent="0.2">
      <c r="A716" s="22" t="s">
        <v>1108</v>
      </c>
      <c r="B716" s="49" t="str">
        <f>SUBSTITUTE(A716,"/Users/timomiessen/Desktop/imagesdk/nonblackwomen1/","Image_")</f>
        <v>Image_NBW_62.jpg</v>
      </c>
      <c r="C716" s="41" t="s">
        <v>390</v>
      </c>
      <c r="D716" s="23" t="s">
        <v>391</v>
      </c>
      <c r="E716" s="24">
        <v>1</v>
      </c>
      <c r="F716" s="24">
        <v>0</v>
      </c>
      <c r="G716" s="24">
        <v>0</v>
      </c>
      <c r="H716" s="24">
        <v>0</v>
      </c>
      <c r="I716" s="24">
        <v>0</v>
      </c>
      <c r="J716" s="24">
        <v>0</v>
      </c>
      <c r="K716" s="24">
        <v>0</v>
      </c>
      <c r="L716" s="24">
        <v>0</v>
      </c>
      <c r="M716" s="24">
        <v>0</v>
      </c>
      <c r="N716" s="24">
        <v>0</v>
      </c>
      <c r="O716" s="24">
        <v>0</v>
      </c>
      <c r="P716" s="24">
        <v>0</v>
      </c>
      <c r="Q716" s="24">
        <v>0</v>
      </c>
      <c r="R716" s="24" cm="1">
        <f t="array" ref="R716">_xlfn.IFS(H716=1,1,K716=1,1,L716=1,1,M716=1,1,N716=1,1,P716=1,1,TRUE,0)</f>
        <v>0</v>
      </c>
      <c r="S716" s="35">
        <f>IF(AND(G716=1,R716=1),0,R716)</f>
        <v>0</v>
      </c>
      <c r="T716" s="53" t="s">
        <v>1</v>
      </c>
      <c r="U716" s="34" cm="1">
        <f t="array" ref="U716">_xlfn.IFS(T716="UNLIKELY", 1, T716="POSSIBLE", 1, T716="LIKELY",1, T716="VERY_LIKELY", 1, TRUE, 0)</f>
        <v>1</v>
      </c>
      <c r="V716" s="24" cm="1">
        <f t="array" ref="V716">_xlfn.IFS(T716="POSSIBLE", 1, T716="LIKELY",1, T716="VERY_LIKELY", 1, TRUE, 0)</f>
        <v>0</v>
      </c>
      <c r="W716" s="24" cm="1">
        <f t="array" ref="W716">_xlfn.IFS(T716="LIKELY",1, T716="VERY_LIKELY", 1, TRUE, 0)</f>
        <v>0</v>
      </c>
      <c r="X716" s="35" cm="1">
        <f t="array" ref="X716">_xlfn.IFS(T716="VERY_LIKELY", 1, TRUE, 0)</f>
        <v>0</v>
      </c>
    </row>
    <row r="717" spans="1:24" ht="20" customHeight="1" x14ac:dyDescent="0.2">
      <c r="A717" s="22" t="s">
        <v>1109</v>
      </c>
      <c r="B717" s="49" t="str">
        <f>SUBSTITUTE(A717,"/Users/timomiessen/Desktop/imagesdk/nonblackwomen1/","Image_")</f>
        <v>Image_NBW_63.jpg</v>
      </c>
      <c r="C717" s="41" t="s">
        <v>390</v>
      </c>
      <c r="D717" s="23" t="s">
        <v>391</v>
      </c>
      <c r="E717" s="24">
        <v>1</v>
      </c>
      <c r="F717" s="24">
        <v>0</v>
      </c>
      <c r="G717" s="24">
        <v>0</v>
      </c>
      <c r="H717" s="24">
        <v>0</v>
      </c>
      <c r="I717" s="24">
        <v>0</v>
      </c>
      <c r="J717" s="24">
        <v>0</v>
      </c>
      <c r="K717" s="24">
        <v>0</v>
      </c>
      <c r="L717" s="24">
        <v>0</v>
      </c>
      <c r="M717" s="24">
        <v>0</v>
      </c>
      <c r="N717" s="24">
        <v>0</v>
      </c>
      <c r="O717" s="24">
        <v>0</v>
      </c>
      <c r="P717" s="24">
        <v>0</v>
      </c>
      <c r="Q717" s="24">
        <v>0</v>
      </c>
      <c r="R717" s="24" cm="1">
        <f t="array" ref="R717">_xlfn.IFS(H717=1,1,K717=1,1,L717=1,1,M717=1,1,N717=1,1,P717=1,1,TRUE,0)</f>
        <v>0</v>
      </c>
      <c r="S717" s="35">
        <f>IF(AND(G717=1,R717=1),0,R717)</f>
        <v>0</v>
      </c>
      <c r="T717" s="53" t="s">
        <v>1</v>
      </c>
      <c r="U717" s="34" cm="1">
        <f t="array" ref="U717">_xlfn.IFS(T717="UNLIKELY", 1, T717="POSSIBLE", 1, T717="LIKELY",1, T717="VERY_LIKELY", 1, TRUE, 0)</f>
        <v>1</v>
      </c>
      <c r="V717" s="24" cm="1">
        <f t="array" ref="V717">_xlfn.IFS(T717="POSSIBLE", 1, T717="LIKELY",1, T717="VERY_LIKELY", 1, TRUE, 0)</f>
        <v>0</v>
      </c>
      <c r="W717" s="24" cm="1">
        <f t="array" ref="W717">_xlfn.IFS(T717="LIKELY",1, T717="VERY_LIKELY", 1, TRUE, 0)</f>
        <v>0</v>
      </c>
      <c r="X717" s="35" cm="1">
        <f t="array" ref="X717">_xlfn.IFS(T717="VERY_LIKELY", 1, TRUE, 0)</f>
        <v>0</v>
      </c>
    </row>
    <row r="718" spans="1:24" ht="20" customHeight="1" x14ac:dyDescent="0.2">
      <c r="A718" s="22" t="s">
        <v>1110</v>
      </c>
      <c r="B718" s="49" t="str">
        <f>SUBSTITUTE(A718,"/Users/timomiessen/Desktop/imagesdk/nonblackwomen1/","Image_")</f>
        <v>Image_NBW_64.jpg</v>
      </c>
      <c r="C718" s="41" t="s">
        <v>390</v>
      </c>
      <c r="D718" s="23" t="s">
        <v>391</v>
      </c>
      <c r="E718" s="24">
        <v>1</v>
      </c>
      <c r="F718" s="24">
        <v>0</v>
      </c>
      <c r="G718" s="24">
        <v>0</v>
      </c>
      <c r="H718" s="24">
        <v>0</v>
      </c>
      <c r="I718" s="24">
        <v>0</v>
      </c>
      <c r="J718" s="24">
        <v>0</v>
      </c>
      <c r="K718" s="24">
        <v>0</v>
      </c>
      <c r="L718" s="24">
        <v>0</v>
      </c>
      <c r="M718" s="24">
        <v>0</v>
      </c>
      <c r="N718" s="24">
        <v>0</v>
      </c>
      <c r="O718" s="24">
        <v>0</v>
      </c>
      <c r="P718" s="24">
        <v>0</v>
      </c>
      <c r="Q718" s="24">
        <v>0</v>
      </c>
      <c r="R718" s="24" cm="1">
        <f t="array" ref="R718">_xlfn.IFS(H718=1,1,K718=1,1,L718=1,1,M718=1,1,N718=1,1,P718=1,1,TRUE,0)</f>
        <v>0</v>
      </c>
      <c r="S718" s="35">
        <f>IF(AND(G718=1,R718=1),0,R718)</f>
        <v>0</v>
      </c>
      <c r="T718" s="53" t="s">
        <v>2</v>
      </c>
      <c r="U718" s="34" cm="1">
        <f t="array" ref="U718">_xlfn.IFS(T718="UNLIKELY", 1, T718="POSSIBLE", 1, T718="LIKELY",1, T718="VERY_LIKELY", 1, TRUE, 0)</f>
        <v>1</v>
      </c>
      <c r="V718" s="24" cm="1">
        <f t="array" ref="V718">_xlfn.IFS(T718="POSSIBLE", 1, T718="LIKELY",1, T718="VERY_LIKELY", 1, TRUE, 0)</f>
        <v>1</v>
      </c>
      <c r="W718" s="24" cm="1">
        <f t="array" ref="W718">_xlfn.IFS(T718="LIKELY",1, T718="VERY_LIKELY", 1, TRUE, 0)</f>
        <v>0</v>
      </c>
      <c r="X718" s="35" cm="1">
        <f t="array" ref="X718">_xlfn.IFS(T718="VERY_LIKELY", 1, TRUE, 0)</f>
        <v>0</v>
      </c>
    </row>
    <row r="719" spans="1:24" ht="20" customHeight="1" x14ac:dyDescent="0.2">
      <c r="A719" s="22" t="s">
        <v>1111</v>
      </c>
      <c r="B719" s="49" t="str">
        <f>SUBSTITUTE(A719,"/Users/timomiessen/Desktop/imagesdk/nonblackwomen1/","Image_")</f>
        <v>Image_NBW_65.jpg</v>
      </c>
      <c r="C719" s="41" t="s">
        <v>390</v>
      </c>
      <c r="D719" s="23" t="s">
        <v>391</v>
      </c>
      <c r="E719" s="24">
        <v>1</v>
      </c>
      <c r="F719" s="24">
        <v>0</v>
      </c>
      <c r="G719" s="24">
        <v>0</v>
      </c>
      <c r="H719" s="24">
        <v>0</v>
      </c>
      <c r="I719" s="24">
        <v>0</v>
      </c>
      <c r="J719" s="24">
        <v>0</v>
      </c>
      <c r="K719" s="24">
        <v>0</v>
      </c>
      <c r="L719" s="24">
        <v>0</v>
      </c>
      <c r="M719" s="24">
        <v>0</v>
      </c>
      <c r="N719" s="24">
        <v>0</v>
      </c>
      <c r="O719" s="24">
        <v>0</v>
      </c>
      <c r="P719" s="24">
        <v>0</v>
      </c>
      <c r="Q719" s="24">
        <v>0</v>
      </c>
      <c r="R719" s="24" cm="1">
        <f t="array" ref="R719">_xlfn.IFS(H719=1,1,K719=1,1,L719=1,1,M719=1,1,N719=1,1,P719=1,1,TRUE,0)</f>
        <v>0</v>
      </c>
      <c r="S719" s="35">
        <f>IF(AND(G719=1,R719=1),0,R719)</f>
        <v>0</v>
      </c>
      <c r="T719" s="53" t="s">
        <v>2</v>
      </c>
      <c r="U719" s="34" cm="1">
        <f t="array" ref="U719">_xlfn.IFS(T719="UNLIKELY", 1, T719="POSSIBLE", 1, T719="LIKELY",1, T719="VERY_LIKELY", 1, TRUE, 0)</f>
        <v>1</v>
      </c>
      <c r="V719" s="24" cm="1">
        <f t="array" ref="V719">_xlfn.IFS(T719="POSSIBLE", 1, T719="LIKELY",1, T719="VERY_LIKELY", 1, TRUE, 0)</f>
        <v>1</v>
      </c>
      <c r="W719" s="24" cm="1">
        <f t="array" ref="W719">_xlfn.IFS(T719="LIKELY",1, T719="VERY_LIKELY", 1, TRUE, 0)</f>
        <v>0</v>
      </c>
      <c r="X719" s="35" cm="1">
        <f t="array" ref="X719">_xlfn.IFS(T719="VERY_LIKELY", 1, TRUE, 0)</f>
        <v>0</v>
      </c>
    </row>
    <row r="720" spans="1:24" ht="20" customHeight="1" x14ac:dyDescent="0.2">
      <c r="A720" s="22" t="s">
        <v>1112</v>
      </c>
      <c r="B720" s="49" t="str">
        <f>SUBSTITUTE(A720,"/Users/timomiessen/Desktop/imagesdk/nonblackwomen1/","Image_")</f>
        <v>Image_NBW_66.jpg</v>
      </c>
      <c r="C720" s="41" t="s">
        <v>390</v>
      </c>
      <c r="D720" s="23" t="s">
        <v>391</v>
      </c>
      <c r="E720" s="24">
        <v>1</v>
      </c>
      <c r="F720" s="24">
        <v>0</v>
      </c>
      <c r="G720" s="24">
        <v>0</v>
      </c>
      <c r="H720" s="24">
        <v>0</v>
      </c>
      <c r="I720" s="24">
        <v>0</v>
      </c>
      <c r="J720" s="24">
        <v>0</v>
      </c>
      <c r="K720" s="24">
        <v>0</v>
      </c>
      <c r="L720" s="24">
        <v>0</v>
      </c>
      <c r="M720" s="24">
        <v>0</v>
      </c>
      <c r="N720" s="24">
        <v>0</v>
      </c>
      <c r="O720" s="24">
        <v>0</v>
      </c>
      <c r="P720" s="24">
        <v>0</v>
      </c>
      <c r="Q720" s="24">
        <v>0</v>
      </c>
      <c r="R720" s="24" cm="1">
        <f t="array" ref="R720">_xlfn.IFS(H720=1,1,K720=1,1,L720=1,1,M720=1,1,N720=1,1,P720=1,1,TRUE,0)</f>
        <v>0</v>
      </c>
      <c r="S720" s="35">
        <f>IF(AND(G720=1,R720=1),0,R720)</f>
        <v>0</v>
      </c>
      <c r="T720" s="53" t="s">
        <v>4</v>
      </c>
      <c r="U720" s="34" cm="1">
        <f t="array" ref="U720">_xlfn.IFS(T720="UNLIKELY", 1, T720="POSSIBLE", 1, T720="LIKELY",1, T720="VERY_LIKELY", 1, TRUE, 0)</f>
        <v>0</v>
      </c>
      <c r="V720" s="24" cm="1">
        <f t="array" ref="V720">_xlfn.IFS(T720="POSSIBLE", 1, T720="LIKELY",1, T720="VERY_LIKELY", 1, TRUE, 0)</f>
        <v>0</v>
      </c>
      <c r="W720" s="24" cm="1">
        <f t="array" ref="W720">_xlfn.IFS(T720="LIKELY",1, T720="VERY_LIKELY", 1, TRUE, 0)</f>
        <v>0</v>
      </c>
      <c r="X720" s="35" cm="1">
        <f t="array" ref="X720">_xlfn.IFS(T720="VERY_LIKELY", 1, TRUE, 0)</f>
        <v>0</v>
      </c>
    </row>
    <row r="721" spans="1:24" ht="20" customHeight="1" x14ac:dyDescent="0.2">
      <c r="A721" s="22" t="s">
        <v>1113</v>
      </c>
      <c r="B721" s="49" t="str">
        <f>SUBSTITUTE(A721,"/Users/timomiessen/Desktop/imagesdk/nonblackwomen1/","Image_")</f>
        <v>Image_NBW_67.jpg</v>
      </c>
      <c r="C721" s="41" t="s">
        <v>390</v>
      </c>
      <c r="D721" s="23" t="s">
        <v>391</v>
      </c>
      <c r="E721" s="24">
        <v>1</v>
      </c>
      <c r="F721" s="24">
        <v>0</v>
      </c>
      <c r="G721" s="24">
        <v>0</v>
      </c>
      <c r="H721" s="24">
        <v>0</v>
      </c>
      <c r="I721" s="24">
        <v>0</v>
      </c>
      <c r="J721" s="24">
        <v>0</v>
      </c>
      <c r="K721" s="24">
        <v>0</v>
      </c>
      <c r="L721" s="24">
        <v>0</v>
      </c>
      <c r="M721" s="24">
        <v>0</v>
      </c>
      <c r="N721" s="24">
        <v>0</v>
      </c>
      <c r="O721" s="24">
        <v>0</v>
      </c>
      <c r="P721" s="24">
        <v>0</v>
      </c>
      <c r="Q721" s="24">
        <v>0</v>
      </c>
      <c r="R721" s="24" cm="1">
        <f t="array" ref="R721">_xlfn.IFS(H721=1,1,K721=1,1,L721=1,1,M721=1,1,N721=1,1,P721=1,1,TRUE,0)</f>
        <v>0</v>
      </c>
      <c r="S721" s="35">
        <f>IF(AND(G721=1,R721=1),0,R721)</f>
        <v>0</v>
      </c>
      <c r="T721" s="53" t="s">
        <v>12</v>
      </c>
      <c r="U721" s="34" cm="1">
        <f t="array" ref="U721">_xlfn.IFS(T721="UNLIKELY", 1, T721="POSSIBLE", 1, T721="LIKELY",1, T721="VERY_LIKELY", 1, TRUE, 0)</f>
        <v>1</v>
      </c>
      <c r="V721" s="24" cm="1">
        <f t="array" ref="V721">_xlfn.IFS(T721="POSSIBLE", 1, T721="LIKELY",1, T721="VERY_LIKELY", 1, TRUE, 0)</f>
        <v>1</v>
      </c>
      <c r="W721" s="24" cm="1">
        <f t="array" ref="W721">_xlfn.IFS(T721="LIKELY",1, T721="VERY_LIKELY", 1, TRUE, 0)</f>
        <v>1</v>
      </c>
      <c r="X721" s="35" cm="1">
        <f t="array" ref="X721">_xlfn.IFS(T721="VERY_LIKELY", 1, TRUE, 0)</f>
        <v>0</v>
      </c>
    </row>
    <row r="722" spans="1:24" ht="20" customHeight="1" x14ac:dyDescent="0.2">
      <c r="A722" s="22" t="s">
        <v>1114</v>
      </c>
      <c r="B722" s="49" t="str">
        <f>SUBSTITUTE(A722,"/Users/timomiessen/Desktop/imagesdk/nonblackwomen1/","Image_")</f>
        <v>Image_NBW_68.jpg</v>
      </c>
      <c r="C722" s="41" t="s">
        <v>390</v>
      </c>
      <c r="D722" s="23" t="s">
        <v>391</v>
      </c>
      <c r="E722" s="24">
        <v>1</v>
      </c>
      <c r="F722" s="24">
        <v>0</v>
      </c>
      <c r="G722" s="24">
        <v>0</v>
      </c>
      <c r="H722" s="24">
        <v>0</v>
      </c>
      <c r="I722" s="24">
        <v>0</v>
      </c>
      <c r="J722" s="24">
        <v>0</v>
      </c>
      <c r="K722" s="24">
        <v>0</v>
      </c>
      <c r="L722" s="24">
        <v>0</v>
      </c>
      <c r="M722" s="24">
        <v>0</v>
      </c>
      <c r="N722" s="24">
        <v>0</v>
      </c>
      <c r="O722" s="24">
        <v>0</v>
      </c>
      <c r="P722" s="24">
        <v>0</v>
      </c>
      <c r="Q722" s="24">
        <v>0</v>
      </c>
      <c r="R722" s="24" cm="1">
        <f t="array" ref="R722">_xlfn.IFS(H722=1,1,K722=1,1,L722=1,1,M722=1,1,N722=1,1,P722=1,1,TRUE,0)</f>
        <v>0</v>
      </c>
      <c r="S722" s="35">
        <f>IF(AND(G722=1,R722=1),0,R722)</f>
        <v>0</v>
      </c>
      <c r="T722" s="53" t="s">
        <v>4</v>
      </c>
      <c r="U722" s="34" cm="1">
        <f t="array" ref="U722">_xlfn.IFS(T722="UNLIKELY", 1, T722="POSSIBLE", 1, T722="LIKELY",1, T722="VERY_LIKELY", 1, TRUE, 0)</f>
        <v>0</v>
      </c>
      <c r="V722" s="24" cm="1">
        <f t="array" ref="V722">_xlfn.IFS(T722="POSSIBLE", 1, T722="LIKELY",1, T722="VERY_LIKELY", 1, TRUE, 0)</f>
        <v>0</v>
      </c>
      <c r="W722" s="24" cm="1">
        <f t="array" ref="W722">_xlfn.IFS(T722="LIKELY",1, T722="VERY_LIKELY", 1, TRUE, 0)</f>
        <v>0</v>
      </c>
      <c r="X722" s="35" cm="1">
        <f t="array" ref="X722">_xlfn.IFS(T722="VERY_LIKELY", 1, TRUE, 0)</f>
        <v>0</v>
      </c>
    </row>
    <row r="723" spans="1:24" ht="20" customHeight="1" x14ac:dyDescent="0.2">
      <c r="A723" s="22" t="s">
        <v>1115</v>
      </c>
      <c r="B723" s="49" t="str">
        <f>SUBSTITUTE(A723,"/Users/timomiessen/Desktop/imagesdk/nonblackwomen1/","Image_")</f>
        <v>Image_NBW_69.jpg</v>
      </c>
      <c r="C723" s="41" t="s">
        <v>390</v>
      </c>
      <c r="D723" s="23" t="s">
        <v>391</v>
      </c>
      <c r="E723" s="24">
        <v>1</v>
      </c>
      <c r="F723" s="24">
        <v>0</v>
      </c>
      <c r="G723" s="24">
        <v>0</v>
      </c>
      <c r="H723" s="24">
        <v>0</v>
      </c>
      <c r="I723" s="24">
        <v>0</v>
      </c>
      <c r="J723" s="24">
        <v>0</v>
      </c>
      <c r="K723" s="24">
        <v>0</v>
      </c>
      <c r="L723" s="24">
        <v>0</v>
      </c>
      <c r="M723" s="24">
        <v>0</v>
      </c>
      <c r="N723" s="24">
        <v>0</v>
      </c>
      <c r="O723" s="24">
        <v>0</v>
      </c>
      <c r="P723" s="24">
        <v>0</v>
      </c>
      <c r="Q723" s="24">
        <v>0</v>
      </c>
      <c r="R723" s="24" cm="1">
        <f t="array" ref="R723">_xlfn.IFS(H723=1,1,K723=1,1,L723=1,1,M723=1,1,N723=1,1,P723=1,1,TRUE,0)</f>
        <v>0</v>
      </c>
      <c r="S723" s="35">
        <f>IF(AND(G723=1,R723=1),0,R723)</f>
        <v>0</v>
      </c>
      <c r="T723" s="53" t="s">
        <v>4</v>
      </c>
      <c r="U723" s="34" cm="1">
        <f t="array" ref="U723">_xlfn.IFS(T723="UNLIKELY", 1, T723="POSSIBLE", 1, T723="LIKELY",1, T723="VERY_LIKELY", 1, TRUE, 0)</f>
        <v>0</v>
      </c>
      <c r="V723" s="24" cm="1">
        <f t="array" ref="V723">_xlfn.IFS(T723="POSSIBLE", 1, T723="LIKELY",1, T723="VERY_LIKELY", 1, TRUE, 0)</f>
        <v>0</v>
      </c>
      <c r="W723" s="24" cm="1">
        <f t="array" ref="W723">_xlfn.IFS(T723="LIKELY",1, T723="VERY_LIKELY", 1, TRUE, 0)</f>
        <v>0</v>
      </c>
      <c r="X723" s="35" cm="1">
        <f t="array" ref="X723">_xlfn.IFS(T723="VERY_LIKELY", 1, TRUE, 0)</f>
        <v>0</v>
      </c>
    </row>
    <row r="724" spans="1:24" ht="20" customHeight="1" x14ac:dyDescent="0.2">
      <c r="A724" s="22" t="s">
        <v>1116</v>
      </c>
      <c r="B724" s="49" t="str">
        <f>SUBSTITUTE(A724,"/Users/timomiessen/Desktop/imagesdk/nonblackwomen1/","Image_")</f>
        <v>Image_NBW_7.jpg</v>
      </c>
      <c r="C724" s="41" t="s">
        <v>390</v>
      </c>
      <c r="D724" s="23" t="s">
        <v>391</v>
      </c>
      <c r="E724" s="24">
        <v>1</v>
      </c>
      <c r="F724" s="24">
        <v>0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 cm="1">
        <f t="array" ref="R724">_xlfn.IFS(H724=1,1,K724=1,1,L724=1,1,M724=1,1,N724=1,1,P724=1,1,TRUE,0)</f>
        <v>0</v>
      </c>
      <c r="S724" s="35">
        <f>IF(AND(G724=1,R724=1),0,R724)</f>
        <v>0</v>
      </c>
      <c r="T724" s="53" t="s">
        <v>1</v>
      </c>
      <c r="U724" s="34" cm="1">
        <f t="array" ref="U724">_xlfn.IFS(T724="UNLIKELY", 1, T724="POSSIBLE", 1, T724="LIKELY",1, T724="VERY_LIKELY", 1, TRUE, 0)</f>
        <v>1</v>
      </c>
      <c r="V724" s="24" cm="1">
        <f t="array" ref="V724">_xlfn.IFS(T724="POSSIBLE", 1, T724="LIKELY",1, T724="VERY_LIKELY", 1, TRUE, 0)</f>
        <v>0</v>
      </c>
      <c r="W724" s="24" cm="1">
        <f t="array" ref="W724">_xlfn.IFS(T724="LIKELY",1, T724="VERY_LIKELY", 1, TRUE, 0)</f>
        <v>0</v>
      </c>
      <c r="X724" s="35" cm="1">
        <f t="array" ref="X724">_xlfn.IFS(T724="VERY_LIKELY", 1, TRUE, 0)</f>
        <v>0</v>
      </c>
    </row>
    <row r="725" spans="1:24" ht="20" customHeight="1" x14ac:dyDescent="0.2">
      <c r="A725" s="22" t="s">
        <v>1117</v>
      </c>
      <c r="B725" s="49" t="str">
        <f>SUBSTITUTE(A725,"/Users/timomiessen/Desktop/imagesdk/nonblackwomen1/","Image_")</f>
        <v>Image_NBW_70.jpg</v>
      </c>
      <c r="C725" s="41" t="s">
        <v>390</v>
      </c>
      <c r="D725" s="23" t="s">
        <v>391</v>
      </c>
      <c r="E725" s="24">
        <v>1</v>
      </c>
      <c r="F725" s="24">
        <v>0</v>
      </c>
      <c r="G725" s="24">
        <v>0</v>
      </c>
      <c r="H725" s="24">
        <v>0</v>
      </c>
      <c r="I725" s="24">
        <v>0</v>
      </c>
      <c r="J725" s="24">
        <v>0</v>
      </c>
      <c r="K725" s="24">
        <v>0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 cm="1">
        <f t="array" ref="R725">_xlfn.IFS(H725=1,1,K725=1,1,L725=1,1,M725=1,1,N725=1,1,P725=1,1,TRUE,0)</f>
        <v>0</v>
      </c>
      <c r="S725" s="35">
        <f>IF(AND(G725=1,R725=1),0,R725)</f>
        <v>0</v>
      </c>
      <c r="T725" s="53" t="s">
        <v>1</v>
      </c>
      <c r="U725" s="34" cm="1">
        <f t="array" ref="U725">_xlfn.IFS(T725="UNLIKELY", 1, T725="POSSIBLE", 1, T725="LIKELY",1, T725="VERY_LIKELY", 1, TRUE, 0)</f>
        <v>1</v>
      </c>
      <c r="V725" s="24" cm="1">
        <f t="array" ref="V725">_xlfn.IFS(T725="POSSIBLE", 1, T725="LIKELY",1, T725="VERY_LIKELY", 1, TRUE, 0)</f>
        <v>0</v>
      </c>
      <c r="W725" s="24" cm="1">
        <f t="array" ref="W725">_xlfn.IFS(T725="LIKELY",1, T725="VERY_LIKELY", 1, TRUE, 0)</f>
        <v>0</v>
      </c>
      <c r="X725" s="35" cm="1">
        <f t="array" ref="X725">_xlfn.IFS(T725="VERY_LIKELY", 1, TRUE, 0)</f>
        <v>0</v>
      </c>
    </row>
    <row r="726" spans="1:24" ht="20" customHeight="1" x14ac:dyDescent="0.2">
      <c r="A726" s="22" t="s">
        <v>1118</v>
      </c>
      <c r="B726" s="49" t="str">
        <f>SUBSTITUTE(A726,"/Users/timomiessen/Desktop/imagesdk/nonblackwomen1/","Image_")</f>
        <v>Image_NBW_71.jpg</v>
      </c>
      <c r="C726" s="41" t="s">
        <v>390</v>
      </c>
      <c r="D726" s="23" t="s">
        <v>391</v>
      </c>
      <c r="E726" s="24">
        <v>1</v>
      </c>
      <c r="F726" s="24">
        <v>0</v>
      </c>
      <c r="G726" s="24">
        <v>0</v>
      </c>
      <c r="H726" s="24">
        <v>0</v>
      </c>
      <c r="I726" s="24">
        <v>0</v>
      </c>
      <c r="J726" s="24">
        <v>0</v>
      </c>
      <c r="K726" s="24">
        <v>0</v>
      </c>
      <c r="L726" s="24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 cm="1">
        <f t="array" ref="R726">_xlfn.IFS(H726=1,1,K726=1,1,L726=1,1,M726=1,1,N726=1,1,P726=1,1,TRUE,0)</f>
        <v>0</v>
      </c>
      <c r="S726" s="35">
        <f>IF(AND(G726=1,R726=1),0,R726)</f>
        <v>0</v>
      </c>
      <c r="T726" s="53" t="s">
        <v>1</v>
      </c>
      <c r="U726" s="34" cm="1">
        <f t="array" ref="U726">_xlfn.IFS(T726="UNLIKELY", 1, T726="POSSIBLE", 1, T726="LIKELY",1, T726="VERY_LIKELY", 1, TRUE, 0)</f>
        <v>1</v>
      </c>
      <c r="V726" s="24" cm="1">
        <f t="array" ref="V726">_xlfn.IFS(T726="POSSIBLE", 1, T726="LIKELY",1, T726="VERY_LIKELY", 1, TRUE, 0)</f>
        <v>0</v>
      </c>
      <c r="W726" s="24" cm="1">
        <f t="array" ref="W726">_xlfn.IFS(T726="LIKELY",1, T726="VERY_LIKELY", 1, TRUE, 0)</f>
        <v>0</v>
      </c>
      <c r="X726" s="35" cm="1">
        <f t="array" ref="X726">_xlfn.IFS(T726="VERY_LIKELY", 1, TRUE, 0)</f>
        <v>0</v>
      </c>
    </row>
    <row r="727" spans="1:24" ht="20" customHeight="1" x14ac:dyDescent="0.2">
      <c r="A727" s="22" t="s">
        <v>1119</v>
      </c>
      <c r="B727" s="49" t="str">
        <f>SUBSTITUTE(A727,"/Users/timomiessen/Desktop/imagesdk/nonblackwomen1/","Image_")</f>
        <v>Image_NBW_72.jpg</v>
      </c>
      <c r="C727" s="41" t="s">
        <v>390</v>
      </c>
      <c r="D727" s="23" t="s">
        <v>391</v>
      </c>
      <c r="E727" s="24">
        <v>1</v>
      </c>
      <c r="F727" s="24">
        <v>0</v>
      </c>
      <c r="G727" s="24">
        <v>0</v>
      </c>
      <c r="H727" s="24">
        <v>0</v>
      </c>
      <c r="I727" s="24">
        <v>0</v>
      </c>
      <c r="J727" s="24">
        <v>0</v>
      </c>
      <c r="K727" s="24">
        <v>0</v>
      </c>
      <c r="L727" s="24">
        <v>0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 cm="1">
        <f t="array" ref="R727">_xlfn.IFS(H727=1,1,K727=1,1,L727=1,1,M727=1,1,N727=1,1,P727=1,1,TRUE,0)</f>
        <v>0</v>
      </c>
      <c r="S727" s="35">
        <f>IF(AND(G727=1,R727=1),0,R727)</f>
        <v>0</v>
      </c>
      <c r="T727" s="53" t="s">
        <v>12</v>
      </c>
      <c r="U727" s="34" cm="1">
        <f t="array" ref="U727">_xlfn.IFS(T727="UNLIKELY", 1, T727="POSSIBLE", 1, T727="LIKELY",1, T727="VERY_LIKELY", 1, TRUE, 0)</f>
        <v>1</v>
      </c>
      <c r="V727" s="24" cm="1">
        <f t="array" ref="V727">_xlfn.IFS(T727="POSSIBLE", 1, T727="LIKELY",1, T727="VERY_LIKELY", 1, TRUE, 0)</f>
        <v>1</v>
      </c>
      <c r="W727" s="24" cm="1">
        <f t="array" ref="W727">_xlfn.IFS(T727="LIKELY",1, T727="VERY_LIKELY", 1, TRUE, 0)</f>
        <v>1</v>
      </c>
      <c r="X727" s="35" cm="1">
        <f t="array" ref="X727">_xlfn.IFS(T727="VERY_LIKELY", 1, TRUE, 0)</f>
        <v>0</v>
      </c>
    </row>
    <row r="728" spans="1:24" ht="20" customHeight="1" x14ac:dyDescent="0.2">
      <c r="A728" s="22" t="s">
        <v>1120</v>
      </c>
      <c r="B728" s="49" t="str">
        <f>SUBSTITUTE(A728,"/Users/timomiessen/Desktop/imagesdk/nonblackwomen1/","Image_")</f>
        <v>Image_NBW_73.jpg</v>
      </c>
      <c r="C728" s="41" t="s">
        <v>390</v>
      </c>
      <c r="D728" s="23" t="s">
        <v>391</v>
      </c>
      <c r="E728" s="24">
        <v>1</v>
      </c>
      <c r="F728" s="24">
        <v>0</v>
      </c>
      <c r="G728" s="24">
        <v>0</v>
      </c>
      <c r="H728" s="24">
        <v>0</v>
      </c>
      <c r="I728" s="24">
        <v>0</v>
      </c>
      <c r="J728" s="24">
        <v>0</v>
      </c>
      <c r="K728" s="24">
        <v>0</v>
      </c>
      <c r="L728" s="24">
        <v>0</v>
      </c>
      <c r="M728" s="24">
        <v>0</v>
      </c>
      <c r="N728" s="24">
        <v>0</v>
      </c>
      <c r="O728" s="24">
        <v>0</v>
      </c>
      <c r="P728" s="24">
        <v>0</v>
      </c>
      <c r="Q728" s="24">
        <v>0</v>
      </c>
      <c r="R728" s="24" cm="1">
        <f t="array" ref="R728">_xlfn.IFS(H728=1,1,K728=1,1,L728=1,1,M728=1,1,N728=1,1,P728=1,1,TRUE,0)</f>
        <v>0</v>
      </c>
      <c r="S728" s="35">
        <f>IF(AND(G728=1,R728=1),0,R728)</f>
        <v>0</v>
      </c>
      <c r="T728" s="53" t="s">
        <v>1</v>
      </c>
      <c r="U728" s="34" cm="1">
        <f t="array" ref="U728">_xlfn.IFS(T728="UNLIKELY", 1, T728="POSSIBLE", 1, T728="LIKELY",1, T728="VERY_LIKELY", 1, TRUE, 0)</f>
        <v>1</v>
      </c>
      <c r="V728" s="24" cm="1">
        <f t="array" ref="V728">_xlfn.IFS(T728="POSSIBLE", 1, T728="LIKELY",1, T728="VERY_LIKELY", 1, TRUE, 0)</f>
        <v>0</v>
      </c>
      <c r="W728" s="24" cm="1">
        <f t="array" ref="W728">_xlfn.IFS(T728="LIKELY",1, T728="VERY_LIKELY", 1, TRUE, 0)</f>
        <v>0</v>
      </c>
      <c r="X728" s="35" cm="1">
        <f t="array" ref="X728">_xlfn.IFS(T728="VERY_LIKELY", 1, TRUE, 0)</f>
        <v>0</v>
      </c>
    </row>
    <row r="729" spans="1:24" ht="20" customHeight="1" x14ac:dyDescent="0.2">
      <c r="A729" s="22" t="s">
        <v>1121</v>
      </c>
      <c r="B729" s="49" t="str">
        <f>SUBSTITUTE(A729,"/Users/timomiessen/Desktop/imagesdk/nonblackwomen1/","Image_")</f>
        <v>Image_NBW_74.jpg</v>
      </c>
      <c r="C729" s="41" t="s">
        <v>390</v>
      </c>
      <c r="D729" s="23" t="s">
        <v>391</v>
      </c>
      <c r="E729" s="24">
        <v>1</v>
      </c>
      <c r="F729" s="24">
        <v>0</v>
      </c>
      <c r="G729" s="24">
        <v>0</v>
      </c>
      <c r="H729" s="24">
        <v>0</v>
      </c>
      <c r="I729" s="24">
        <v>0</v>
      </c>
      <c r="J729" s="24">
        <v>0</v>
      </c>
      <c r="K729" s="24">
        <v>0</v>
      </c>
      <c r="L729" s="24">
        <v>0</v>
      </c>
      <c r="M729" s="24">
        <v>0</v>
      </c>
      <c r="N729" s="24">
        <v>0</v>
      </c>
      <c r="O729" s="24">
        <v>0</v>
      </c>
      <c r="P729" s="24">
        <v>0</v>
      </c>
      <c r="Q729" s="24">
        <v>0</v>
      </c>
      <c r="R729" s="24" cm="1">
        <f t="array" ref="R729">_xlfn.IFS(H729=1,1,K729=1,1,L729=1,1,M729=1,1,N729=1,1,P729=1,1,TRUE,0)</f>
        <v>0</v>
      </c>
      <c r="S729" s="35">
        <f>IF(AND(G729=1,R729=1),0,R729)</f>
        <v>0</v>
      </c>
      <c r="T729" s="53" t="s">
        <v>1</v>
      </c>
      <c r="U729" s="34" cm="1">
        <f t="array" ref="U729">_xlfn.IFS(T729="UNLIKELY", 1, T729="POSSIBLE", 1, T729="LIKELY",1, T729="VERY_LIKELY", 1, TRUE, 0)</f>
        <v>1</v>
      </c>
      <c r="V729" s="24" cm="1">
        <f t="array" ref="V729">_xlfn.IFS(T729="POSSIBLE", 1, T729="LIKELY",1, T729="VERY_LIKELY", 1, TRUE, 0)</f>
        <v>0</v>
      </c>
      <c r="W729" s="24" cm="1">
        <f t="array" ref="W729">_xlfn.IFS(T729="LIKELY",1, T729="VERY_LIKELY", 1, TRUE, 0)</f>
        <v>0</v>
      </c>
      <c r="X729" s="35" cm="1">
        <f t="array" ref="X729">_xlfn.IFS(T729="VERY_LIKELY", 1, TRUE, 0)</f>
        <v>0</v>
      </c>
    </row>
    <row r="730" spans="1:24" ht="20" customHeight="1" x14ac:dyDescent="0.2">
      <c r="A730" s="22" t="s">
        <v>1122</v>
      </c>
      <c r="B730" s="49" t="str">
        <f>SUBSTITUTE(A730,"/Users/timomiessen/Desktop/imagesdk/nonblackwomen1/","Image_")</f>
        <v>Image_NBW_75.jpg</v>
      </c>
      <c r="C730" s="41" t="s">
        <v>390</v>
      </c>
      <c r="D730" s="23" t="s">
        <v>391</v>
      </c>
      <c r="E730" s="24">
        <v>1</v>
      </c>
      <c r="F730" s="24">
        <v>0</v>
      </c>
      <c r="G730" s="24">
        <v>0</v>
      </c>
      <c r="H730" s="24">
        <v>0</v>
      </c>
      <c r="I730" s="24">
        <v>0</v>
      </c>
      <c r="J730" s="24">
        <v>0</v>
      </c>
      <c r="K730" s="24">
        <v>0</v>
      </c>
      <c r="L730" s="24">
        <v>0</v>
      </c>
      <c r="M730" s="24">
        <v>0</v>
      </c>
      <c r="N730" s="24">
        <v>0</v>
      </c>
      <c r="O730" s="24">
        <v>0</v>
      </c>
      <c r="P730" s="24">
        <v>0</v>
      </c>
      <c r="Q730" s="24">
        <v>0</v>
      </c>
      <c r="R730" s="24" cm="1">
        <f t="array" ref="R730">_xlfn.IFS(H730=1,1,K730=1,1,L730=1,1,M730=1,1,N730=1,1,P730=1,1,TRUE,0)</f>
        <v>0</v>
      </c>
      <c r="S730" s="35">
        <f>IF(AND(G730=1,R730=1),0,R730)</f>
        <v>0</v>
      </c>
      <c r="T730" s="53" t="s">
        <v>4</v>
      </c>
      <c r="U730" s="34" cm="1">
        <f t="array" ref="U730">_xlfn.IFS(T730="UNLIKELY", 1, T730="POSSIBLE", 1, T730="LIKELY",1, T730="VERY_LIKELY", 1, TRUE, 0)</f>
        <v>0</v>
      </c>
      <c r="V730" s="24" cm="1">
        <f t="array" ref="V730">_xlfn.IFS(T730="POSSIBLE", 1, T730="LIKELY",1, T730="VERY_LIKELY", 1, TRUE, 0)</f>
        <v>0</v>
      </c>
      <c r="W730" s="24" cm="1">
        <f t="array" ref="W730">_xlfn.IFS(T730="LIKELY",1, T730="VERY_LIKELY", 1, TRUE, 0)</f>
        <v>0</v>
      </c>
      <c r="X730" s="35" cm="1">
        <f t="array" ref="X730">_xlfn.IFS(T730="VERY_LIKELY", 1, TRUE, 0)</f>
        <v>0</v>
      </c>
    </row>
    <row r="731" spans="1:24" ht="20" customHeight="1" x14ac:dyDescent="0.2">
      <c r="A731" s="22" t="s">
        <v>1123</v>
      </c>
      <c r="B731" s="49" t="str">
        <f>SUBSTITUTE(A731,"/Users/timomiessen/Desktop/imagesdk/nonblackwomen1/","Image_")</f>
        <v>Image_NBW_76.jpg</v>
      </c>
      <c r="C731" s="41" t="s">
        <v>390</v>
      </c>
      <c r="D731" s="23" t="s">
        <v>391</v>
      </c>
      <c r="E731" s="24">
        <v>1</v>
      </c>
      <c r="F731" s="24">
        <v>0</v>
      </c>
      <c r="G731" s="24">
        <v>0</v>
      </c>
      <c r="H731" s="24">
        <v>0</v>
      </c>
      <c r="I731" s="24">
        <v>0</v>
      </c>
      <c r="J731" s="24">
        <v>0</v>
      </c>
      <c r="K731" s="24">
        <v>0</v>
      </c>
      <c r="L731" s="24">
        <v>0</v>
      </c>
      <c r="M731" s="24">
        <v>0</v>
      </c>
      <c r="N731" s="24">
        <v>0</v>
      </c>
      <c r="O731" s="24">
        <v>0</v>
      </c>
      <c r="P731" s="24">
        <v>0</v>
      </c>
      <c r="Q731" s="24">
        <v>0</v>
      </c>
      <c r="R731" s="24" cm="1">
        <f t="array" ref="R731">_xlfn.IFS(H731=1,1,K731=1,1,L731=1,1,M731=1,1,N731=1,1,P731=1,1,TRUE,0)</f>
        <v>0</v>
      </c>
      <c r="S731" s="35">
        <f>IF(AND(G731=1,R731=1),0,R731)</f>
        <v>0</v>
      </c>
      <c r="T731" s="53" t="s">
        <v>4</v>
      </c>
      <c r="U731" s="34" cm="1">
        <f t="array" ref="U731">_xlfn.IFS(T731="UNLIKELY", 1, T731="POSSIBLE", 1, T731="LIKELY",1, T731="VERY_LIKELY", 1, TRUE, 0)</f>
        <v>0</v>
      </c>
      <c r="V731" s="24" cm="1">
        <f t="array" ref="V731">_xlfn.IFS(T731="POSSIBLE", 1, T731="LIKELY",1, T731="VERY_LIKELY", 1, TRUE, 0)</f>
        <v>0</v>
      </c>
      <c r="W731" s="24" cm="1">
        <f t="array" ref="W731">_xlfn.IFS(T731="LIKELY",1, T731="VERY_LIKELY", 1, TRUE, 0)</f>
        <v>0</v>
      </c>
      <c r="X731" s="35" cm="1">
        <f t="array" ref="X731">_xlfn.IFS(T731="VERY_LIKELY", 1, TRUE, 0)</f>
        <v>0</v>
      </c>
    </row>
    <row r="732" spans="1:24" ht="20" customHeight="1" x14ac:dyDescent="0.2">
      <c r="A732" s="22" t="s">
        <v>1124</v>
      </c>
      <c r="B732" s="49" t="str">
        <f>SUBSTITUTE(A732,"/Users/timomiessen/Desktop/imagesdk/nonblackwomen1/","Image_")</f>
        <v>Image_NBW_77.jpg</v>
      </c>
      <c r="C732" s="41" t="s">
        <v>390</v>
      </c>
      <c r="D732" s="23" t="s">
        <v>391</v>
      </c>
      <c r="E732" s="24">
        <v>1</v>
      </c>
      <c r="F732" s="24">
        <v>0</v>
      </c>
      <c r="G732" s="24">
        <v>0</v>
      </c>
      <c r="H732" s="24">
        <v>0</v>
      </c>
      <c r="I732" s="24">
        <v>0</v>
      </c>
      <c r="J732" s="24">
        <v>0</v>
      </c>
      <c r="K732" s="24">
        <v>0</v>
      </c>
      <c r="L732" s="24">
        <v>0</v>
      </c>
      <c r="M732" s="24">
        <v>0</v>
      </c>
      <c r="N732" s="24">
        <v>0</v>
      </c>
      <c r="O732" s="24">
        <v>0</v>
      </c>
      <c r="P732" s="24">
        <v>0</v>
      </c>
      <c r="Q732" s="24">
        <v>0</v>
      </c>
      <c r="R732" s="24" cm="1">
        <f t="array" ref="R732">_xlfn.IFS(H732=1,1,K732=1,1,L732=1,1,M732=1,1,N732=1,1,P732=1,1,TRUE,0)</f>
        <v>0</v>
      </c>
      <c r="S732" s="35">
        <f>IF(AND(G732=1,R732=1),0,R732)</f>
        <v>0</v>
      </c>
      <c r="T732" s="53" t="s">
        <v>1</v>
      </c>
      <c r="U732" s="34" cm="1">
        <f t="array" ref="U732">_xlfn.IFS(T732="UNLIKELY", 1, T732="POSSIBLE", 1, T732="LIKELY",1, T732="VERY_LIKELY", 1, TRUE, 0)</f>
        <v>1</v>
      </c>
      <c r="V732" s="24" cm="1">
        <f t="array" ref="V732">_xlfn.IFS(T732="POSSIBLE", 1, T732="LIKELY",1, T732="VERY_LIKELY", 1, TRUE, 0)</f>
        <v>0</v>
      </c>
      <c r="W732" s="24" cm="1">
        <f t="array" ref="W732">_xlfn.IFS(T732="LIKELY",1, T732="VERY_LIKELY", 1, TRUE, 0)</f>
        <v>0</v>
      </c>
      <c r="X732" s="35" cm="1">
        <f t="array" ref="X732">_xlfn.IFS(T732="VERY_LIKELY", 1, TRUE, 0)</f>
        <v>0</v>
      </c>
    </row>
    <row r="733" spans="1:24" ht="20" customHeight="1" x14ac:dyDescent="0.2">
      <c r="A733" s="22" t="s">
        <v>1125</v>
      </c>
      <c r="B733" s="49" t="str">
        <f>SUBSTITUTE(A733,"/Users/timomiessen/Desktop/imagesdk/nonblackwomen1/","Image_")</f>
        <v>Image_NBW_78.jpg</v>
      </c>
      <c r="C733" s="41" t="s">
        <v>390</v>
      </c>
      <c r="D733" s="23" t="s">
        <v>391</v>
      </c>
      <c r="E733" s="24">
        <v>1</v>
      </c>
      <c r="F733" s="24">
        <v>0</v>
      </c>
      <c r="G733" s="24">
        <v>0</v>
      </c>
      <c r="H733" s="24">
        <v>0</v>
      </c>
      <c r="I733" s="24">
        <v>0</v>
      </c>
      <c r="J733" s="24">
        <v>0</v>
      </c>
      <c r="K733" s="24">
        <v>0</v>
      </c>
      <c r="L733" s="24">
        <v>0</v>
      </c>
      <c r="M733" s="24">
        <v>0</v>
      </c>
      <c r="N733" s="24">
        <v>0</v>
      </c>
      <c r="O733" s="24">
        <v>0</v>
      </c>
      <c r="P733" s="24">
        <v>0</v>
      </c>
      <c r="Q733" s="24">
        <v>0</v>
      </c>
      <c r="R733" s="24" cm="1">
        <f t="array" ref="R733">_xlfn.IFS(H733=1,1,K733=1,1,L733=1,1,M733=1,1,N733=1,1,P733=1,1,TRUE,0)</f>
        <v>0</v>
      </c>
      <c r="S733" s="35">
        <f>IF(AND(G733=1,R733=1),0,R733)</f>
        <v>0</v>
      </c>
      <c r="T733" s="53" t="s">
        <v>1</v>
      </c>
      <c r="U733" s="34" cm="1">
        <f t="array" ref="U733">_xlfn.IFS(T733="UNLIKELY", 1, T733="POSSIBLE", 1, T733="LIKELY",1, T733="VERY_LIKELY", 1, TRUE, 0)</f>
        <v>1</v>
      </c>
      <c r="V733" s="24" cm="1">
        <f t="array" ref="V733">_xlfn.IFS(T733="POSSIBLE", 1, T733="LIKELY",1, T733="VERY_LIKELY", 1, TRUE, 0)</f>
        <v>0</v>
      </c>
      <c r="W733" s="24" cm="1">
        <f t="array" ref="W733">_xlfn.IFS(T733="LIKELY",1, T733="VERY_LIKELY", 1, TRUE, 0)</f>
        <v>0</v>
      </c>
      <c r="X733" s="35" cm="1">
        <f t="array" ref="X733">_xlfn.IFS(T733="VERY_LIKELY", 1, TRUE, 0)</f>
        <v>0</v>
      </c>
    </row>
    <row r="734" spans="1:24" ht="20" customHeight="1" x14ac:dyDescent="0.2">
      <c r="A734" s="22" t="s">
        <v>1126</v>
      </c>
      <c r="B734" s="49" t="str">
        <f>SUBSTITUTE(A734,"/Users/timomiessen/Desktop/imagesdk/nonblackwomen1/","Image_")</f>
        <v>Image_NBW_79.jpg</v>
      </c>
      <c r="C734" s="41" t="s">
        <v>390</v>
      </c>
      <c r="D734" s="23" t="s">
        <v>391</v>
      </c>
      <c r="E734" s="24">
        <v>1</v>
      </c>
      <c r="F734" s="24">
        <v>0</v>
      </c>
      <c r="G734" s="24">
        <v>0</v>
      </c>
      <c r="H734" s="24">
        <v>0</v>
      </c>
      <c r="I734" s="24">
        <v>0</v>
      </c>
      <c r="J734" s="24">
        <v>0</v>
      </c>
      <c r="K734" s="24">
        <v>0</v>
      </c>
      <c r="L734" s="24">
        <v>0</v>
      </c>
      <c r="M734" s="24">
        <v>0</v>
      </c>
      <c r="N734" s="24">
        <v>0</v>
      </c>
      <c r="O734" s="24">
        <v>0</v>
      </c>
      <c r="P734" s="24">
        <v>0</v>
      </c>
      <c r="Q734" s="24">
        <v>0</v>
      </c>
      <c r="R734" s="24" cm="1">
        <f t="array" ref="R734">_xlfn.IFS(H734=1,1,K734=1,1,L734=1,1,M734=1,1,N734=1,1,P734=1,1,TRUE,0)</f>
        <v>0</v>
      </c>
      <c r="S734" s="35">
        <f>IF(AND(G734=1,R734=1),0,R734)</f>
        <v>0</v>
      </c>
      <c r="T734" s="53" t="s">
        <v>12</v>
      </c>
      <c r="U734" s="34" cm="1">
        <f t="array" ref="U734">_xlfn.IFS(T734="UNLIKELY", 1, T734="POSSIBLE", 1, T734="LIKELY",1, T734="VERY_LIKELY", 1, TRUE, 0)</f>
        <v>1</v>
      </c>
      <c r="V734" s="24" cm="1">
        <f t="array" ref="V734">_xlfn.IFS(T734="POSSIBLE", 1, T734="LIKELY",1, T734="VERY_LIKELY", 1, TRUE, 0)</f>
        <v>1</v>
      </c>
      <c r="W734" s="24" cm="1">
        <f t="array" ref="W734">_xlfn.IFS(T734="LIKELY",1, T734="VERY_LIKELY", 1, TRUE, 0)</f>
        <v>1</v>
      </c>
      <c r="X734" s="35" cm="1">
        <f t="array" ref="X734">_xlfn.IFS(T734="VERY_LIKELY", 1, TRUE, 0)</f>
        <v>0</v>
      </c>
    </row>
    <row r="735" spans="1:24" ht="20" customHeight="1" x14ac:dyDescent="0.2">
      <c r="A735" s="22" t="s">
        <v>1127</v>
      </c>
      <c r="B735" s="49" t="str">
        <f>SUBSTITUTE(A735,"/Users/timomiessen/Desktop/imagesdk/nonblackwomen1/","Image_")</f>
        <v>Image_NBW_8.jpg</v>
      </c>
      <c r="C735" s="41" t="s">
        <v>390</v>
      </c>
      <c r="D735" s="23" t="s">
        <v>391</v>
      </c>
      <c r="E735" s="24">
        <v>1</v>
      </c>
      <c r="F735" s="24">
        <v>0</v>
      </c>
      <c r="G735" s="24">
        <v>0</v>
      </c>
      <c r="H735" s="24">
        <v>0</v>
      </c>
      <c r="I735" s="24">
        <v>0</v>
      </c>
      <c r="J735" s="24">
        <v>0</v>
      </c>
      <c r="K735" s="24">
        <v>0</v>
      </c>
      <c r="L735" s="24">
        <v>0</v>
      </c>
      <c r="M735" s="24">
        <v>0</v>
      </c>
      <c r="N735" s="24">
        <v>0</v>
      </c>
      <c r="O735" s="24">
        <v>0</v>
      </c>
      <c r="P735" s="24">
        <v>0</v>
      </c>
      <c r="Q735" s="24">
        <v>0</v>
      </c>
      <c r="R735" s="24" cm="1">
        <f t="array" ref="R735">_xlfn.IFS(H735=1,1,K735=1,1,L735=1,1,M735=1,1,N735=1,1,P735=1,1,TRUE,0)</f>
        <v>0</v>
      </c>
      <c r="S735" s="35">
        <f>IF(AND(G735=1,R735=1),0,R735)</f>
        <v>0</v>
      </c>
      <c r="T735" s="53" t="s">
        <v>1</v>
      </c>
      <c r="U735" s="34" cm="1">
        <f t="array" ref="U735">_xlfn.IFS(T735="UNLIKELY", 1, T735="POSSIBLE", 1, T735="LIKELY",1, T735="VERY_LIKELY", 1, TRUE, 0)</f>
        <v>1</v>
      </c>
      <c r="V735" s="24" cm="1">
        <f t="array" ref="V735">_xlfn.IFS(T735="POSSIBLE", 1, T735="LIKELY",1, T735="VERY_LIKELY", 1, TRUE, 0)</f>
        <v>0</v>
      </c>
      <c r="W735" s="24" cm="1">
        <f t="array" ref="W735">_xlfn.IFS(T735="LIKELY",1, T735="VERY_LIKELY", 1, TRUE, 0)</f>
        <v>0</v>
      </c>
      <c r="X735" s="35" cm="1">
        <f t="array" ref="X735">_xlfn.IFS(T735="VERY_LIKELY", 1, TRUE, 0)</f>
        <v>0</v>
      </c>
    </row>
    <row r="736" spans="1:24" ht="20" customHeight="1" x14ac:dyDescent="0.2">
      <c r="A736" s="22" t="s">
        <v>1128</v>
      </c>
      <c r="B736" s="49" t="str">
        <f>SUBSTITUTE(A736,"/Users/timomiessen/Desktop/imagesdk/nonblackwomen1/","Image_")</f>
        <v>Image_NBW_80.jpg</v>
      </c>
      <c r="C736" s="41" t="s">
        <v>390</v>
      </c>
      <c r="D736" s="23" t="s">
        <v>391</v>
      </c>
      <c r="E736" s="24">
        <v>1</v>
      </c>
      <c r="F736" s="24">
        <v>0</v>
      </c>
      <c r="G736" s="24">
        <v>0</v>
      </c>
      <c r="H736" s="24">
        <v>0</v>
      </c>
      <c r="I736" s="24">
        <v>0</v>
      </c>
      <c r="J736" s="24">
        <v>0</v>
      </c>
      <c r="K736" s="24">
        <v>0</v>
      </c>
      <c r="L736" s="24">
        <v>0</v>
      </c>
      <c r="M736" s="24">
        <v>0</v>
      </c>
      <c r="N736" s="24">
        <v>0</v>
      </c>
      <c r="O736" s="24">
        <v>0</v>
      </c>
      <c r="P736" s="24">
        <v>0</v>
      </c>
      <c r="Q736" s="24">
        <v>0</v>
      </c>
      <c r="R736" s="24" cm="1">
        <f t="array" ref="R736">_xlfn.IFS(H736=1,1,K736=1,1,L736=1,1,M736=1,1,N736=1,1,P736=1,1,TRUE,0)</f>
        <v>0</v>
      </c>
      <c r="S736" s="35">
        <f>IF(AND(G736=1,R736=1),0,R736)</f>
        <v>0</v>
      </c>
      <c r="T736" s="53" t="s">
        <v>2</v>
      </c>
      <c r="U736" s="34" cm="1">
        <f t="array" ref="U736">_xlfn.IFS(T736="UNLIKELY", 1, T736="POSSIBLE", 1, T736="LIKELY",1, T736="VERY_LIKELY", 1, TRUE, 0)</f>
        <v>1</v>
      </c>
      <c r="V736" s="24" cm="1">
        <f t="array" ref="V736">_xlfn.IFS(T736="POSSIBLE", 1, T736="LIKELY",1, T736="VERY_LIKELY", 1, TRUE, 0)</f>
        <v>1</v>
      </c>
      <c r="W736" s="24" cm="1">
        <f t="array" ref="W736">_xlfn.IFS(T736="LIKELY",1, T736="VERY_LIKELY", 1, TRUE, 0)</f>
        <v>0</v>
      </c>
      <c r="X736" s="35" cm="1">
        <f t="array" ref="X736">_xlfn.IFS(T736="VERY_LIKELY", 1, TRUE, 0)</f>
        <v>0</v>
      </c>
    </row>
    <row r="737" spans="1:24" ht="20" customHeight="1" x14ac:dyDescent="0.2">
      <c r="A737" s="22" t="s">
        <v>1129</v>
      </c>
      <c r="B737" s="49" t="str">
        <f>SUBSTITUTE(A737,"/Users/timomiessen/Desktop/imagesdk/nonblackwomen1/","Image_")</f>
        <v>Image_NBW_81.jpg</v>
      </c>
      <c r="C737" s="41" t="s">
        <v>390</v>
      </c>
      <c r="D737" s="23" t="s">
        <v>391</v>
      </c>
      <c r="E737" s="24">
        <v>1</v>
      </c>
      <c r="F737" s="24">
        <v>0</v>
      </c>
      <c r="G737" s="24">
        <v>0</v>
      </c>
      <c r="H737" s="24">
        <v>0</v>
      </c>
      <c r="I737" s="24">
        <v>0</v>
      </c>
      <c r="J737" s="24">
        <v>0</v>
      </c>
      <c r="K737" s="24">
        <v>0</v>
      </c>
      <c r="L737" s="24">
        <v>0</v>
      </c>
      <c r="M737" s="24">
        <v>0</v>
      </c>
      <c r="N737" s="24">
        <v>0</v>
      </c>
      <c r="O737" s="24">
        <v>0</v>
      </c>
      <c r="P737" s="24">
        <v>0</v>
      </c>
      <c r="Q737" s="24">
        <v>0</v>
      </c>
      <c r="R737" s="24" cm="1">
        <f t="array" ref="R737">_xlfn.IFS(H737=1,1,K737=1,1,L737=1,1,M737=1,1,N737=1,1,P737=1,1,TRUE,0)</f>
        <v>0</v>
      </c>
      <c r="S737" s="35">
        <f>IF(AND(G737=1,R737=1),0,R737)</f>
        <v>0</v>
      </c>
      <c r="T737" s="53" t="s">
        <v>2</v>
      </c>
      <c r="U737" s="34" cm="1">
        <f t="array" ref="U737">_xlfn.IFS(T737="UNLIKELY", 1, T737="POSSIBLE", 1, T737="LIKELY",1, T737="VERY_LIKELY", 1, TRUE, 0)</f>
        <v>1</v>
      </c>
      <c r="V737" s="24" cm="1">
        <f t="array" ref="V737">_xlfn.IFS(T737="POSSIBLE", 1, T737="LIKELY",1, T737="VERY_LIKELY", 1, TRUE, 0)</f>
        <v>1</v>
      </c>
      <c r="W737" s="24" cm="1">
        <f t="array" ref="W737">_xlfn.IFS(T737="LIKELY",1, T737="VERY_LIKELY", 1, TRUE, 0)</f>
        <v>0</v>
      </c>
      <c r="X737" s="35" cm="1">
        <f t="array" ref="X737">_xlfn.IFS(T737="VERY_LIKELY", 1, TRUE, 0)</f>
        <v>0</v>
      </c>
    </row>
    <row r="738" spans="1:24" ht="20" customHeight="1" x14ac:dyDescent="0.2">
      <c r="A738" s="22" t="s">
        <v>1130</v>
      </c>
      <c r="B738" s="49" t="str">
        <f>SUBSTITUTE(A738,"/Users/timomiessen/Desktop/imagesdk/nonblackwomen1/","Image_")</f>
        <v>Image_NBW_82.jpg</v>
      </c>
      <c r="C738" s="41" t="s">
        <v>390</v>
      </c>
      <c r="D738" s="23" t="s">
        <v>391</v>
      </c>
      <c r="E738" s="24">
        <v>1</v>
      </c>
      <c r="F738" s="24">
        <v>0</v>
      </c>
      <c r="G738" s="24">
        <v>0</v>
      </c>
      <c r="H738" s="24">
        <v>0</v>
      </c>
      <c r="I738" s="24">
        <v>0</v>
      </c>
      <c r="J738" s="24">
        <v>0</v>
      </c>
      <c r="K738" s="24">
        <v>0</v>
      </c>
      <c r="L738" s="24">
        <v>0</v>
      </c>
      <c r="M738" s="24">
        <v>0</v>
      </c>
      <c r="N738" s="24">
        <v>0</v>
      </c>
      <c r="O738" s="24">
        <v>0</v>
      </c>
      <c r="P738" s="24">
        <v>0</v>
      </c>
      <c r="Q738" s="24">
        <v>0</v>
      </c>
      <c r="R738" s="24" cm="1">
        <f t="array" ref="R738">_xlfn.IFS(H738=1,1,K738=1,1,L738=1,1,M738=1,1,N738=1,1,P738=1,1,TRUE,0)</f>
        <v>0</v>
      </c>
      <c r="S738" s="35">
        <f>IF(AND(G738=1,R738=1),0,R738)</f>
        <v>0</v>
      </c>
      <c r="T738" s="53" t="s">
        <v>2</v>
      </c>
      <c r="U738" s="34" cm="1">
        <f t="array" ref="U738">_xlfn.IFS(T738="UNLIKELY", 1, T738="POSSIBLE", 1, T738="LIKELY",1, T738="VERY_LIKELY", 1, TRUE, 0)</f>
        <v>1</v>
      </c>
      <c r="V738" s="24" cm="1">
        <f t="array" ref="V738">_xlfn.IFS(T738="POSSIBLE", 1, T738="LIKELY",1, T738="VERY_LIKELY", 1, TRUE, 0)</f>
        <v>1</v>
      </c>
      <c r="W738" s="24" cm="1">
        <f t="array" ref="W738">_xlfn.IFS(T738="LIKELY",1, T738="VERY_LIKELY", 1, TRUE, 0)</f>
        <v>0</v>
      </c>
      <c r="X738" s="35" cm="1">
        <f t="array" ref="X738">_xlfn.IFS(T738="VERY_LIKELY", 1, TRUE, 0)</f>
        <v>0</v>
      </c>
    </row>
    <row r="739" spans="1:24" ht="20" customHeight="1" x14ac:dyDescent="0.2">
      <c r="A739" s="22" t="s">
        <v>1131</v>
      </c>
      <c r="B739" s="49" t="str">
        <f>SUBSTITUTE(A739,"/Users/timomiessen/Desktop/imagesdk/nonblackwomen1/","Image_")</f>
        <v>Image_NBW_83.jpg</v>
      </c>
      <c r="C739" s="41" t="s">
        <v>390</v>
      </c>
      <c r="D739" s="23" t="s">
        <v>391</v>
      </c>
      <c r="E739" s="24">
        <v>1</v>
      </c>
      <c r="F739" s="24">
        <v>0</v>
      </c>
      <c r="G739" s="24">
        <v>0</v>
      </c>
      <c r="H739" s="24">
        <v>0</v>
      </c>
      <c r="I739" s="24">
        <v>0</v>
      </c>
      <c r="J739" s="24">
        <v>0</v>
      </c>
      <c r="K739" s="24">
        <v>0</v>
      </c>
      <c r="L739" s="24">
        <v>0</v>
      </c>
      <c r="M739" s="24">
        <v>0</v>
      </c>
      <c r="N739" s="24">
        <v>0</v>
      </c>
      <c r="O739" s="24">
        <v>0</v>
      </c>
      <c r="P739" s="24">
        <v>0</v>
      </c>
      <c r="Q739" s="24">
        <v>0</v>
      </c>
      <c r="R739" s="24" cm="1">
        <f t="array" ref="R739">_xlfn.IFS(H739=1,1,K739=1,1,L739=1,1,M739=1,1,N739=1,1,P739=1,1,TRUE,0)</f>
        <v>0</v>
      </c>
      <c r="S739" s="35">
        <f>IF(AND(G739=1,R739=1),0,R739)</f>
        <v>0</v>
      </c>
      <c r="T739" s="53" t="s">
        <v>1</v>
      </c>
      <c r="U739" s="34" cm="1">
        <f t="array" ref="U739">_xlfn.IFS(T739="UNLIKELY", 1, T739="POSSIBLE", 1, T739="LIKELY",1, T739="VERY_LIKELY", 1, TRUE, 0)</f>
        <v>1</v>
      </c>
      <c r="V739" s="24" cm="1">
        <f t="array" ref="V739">_xlfn.IFS(T739="POSSIBLE", 1, T739="LIKELY",1, T739="VERY_LIKELY", 1, TRUE, 0)</f>
        <v>0</v>
      </c>
      <c r="W739" s="24" cm="1">
        <f t="array" ref="W739">_xlfn.IFS(T739="LIKELY",1, T739="VERY_LIKELY", 1, TRUE, 0)</f>
        <v>0</v>
      </c>
      <c r="X739" s="35" cm="1">
        <f t="array" ref="X739">_xlfn.IFS(T739="VERY_LIKELY", 1, TRUE, 0)</f>
        <v>0</v>
      </c>
    </row>
    <row r="740" spans="1:24" ht="20" customHeight="1" x14ac:dyDescent="0.2">
      <c r="A740" s="22" t="s">
        <v>1132</v>
      </c>
      <c r="B740" s="49" t="str">
        <f>SUBSTITUTE(A740,"/Users/timomiessen/Desktop/imagesdk/nonblackwomen1/","Image_")</f>
        <v>Image_NBW_84.jpg</v>
      </c>
      <c r="C740" s="41" t="s">
        <v>390</v>
      </c>
      <c r="D740" s="23" t="s">
        <v>391</v>
      </c>
      <c r="E740" s="24">
        <v>1</v>
      </c>
      <c r="F740" s="24">
        <v>0</v>
      </c>
      <c r="G740" s="24">
        <v>0</v>
      </c>
      <c r="H740" s="24">
        <v>0</v>
      </c>
      <c r="I740" s="24">
        <v>0</v>
      </c>
      <c r="J740" s="24">
        <v>0</v>
      </c>
      <c r="K740" s="24">
        <v>0</v>
      </c>
      <c r="L740" s="24">
        <v>0</v>
      </c>
      <c r="M740" s="24">
        <v>0</v>
      </c>
      <c r="N740" s="24">
        <v>0</v>
      </c>
      <c r="O740" s="24">
        <v>0</v>
      </c>
      <c r="P740" s="24">
        <v>0</v>
      </c>
      <c r="Q740" s="24">
        <v>0</v>
      </c>
      <c r="R740" s="24" cm="1">
        <f t="array" ref="R740">_xlfn.IFS(H740=1,1,K740=1,1,L740=1,1,M740=1,1,N740=1,1,P740=1,1,TRUE,0)</f>
        <v>0</v>
      </c>
      <c r="S740" s="35">
        <f>IF(AND(G740=1,R740=1),0,R740)</f>
        <v>0</v>
      </c>
      <c r="T740" s="53" t="s">
        <v>4</v>
      </c>
      <c r="U740" s="34" cm="1">
        <f t="array" ref="U740">_xlfn.IFS(T740="UNLIKELY", 1, T740="POSSIBLE", 1, T740="LIKELY",1, T740="VERY_LIKELY", 1, TRUE, 0)</f>
        <v>0</v>
      </c>
      <c r="V740" s="24" cm="1">
        <f t="array" ref="V740">_xlfn.IFS(T740="POSSIBLE", 1, T740="LIKELY",1, T740="VERY_LIKELY", 1, TRUE, 0)</f>
        <v>0</v>
      </c>
      <c r="W740" s="24" cm="1">
        <f t="array" ref="W740">_xlfn.IFS(T740="LIKELY",1, T740="VERY_LIKELY", 1, TRUE, 0)</f>
        <v>0</v>
      </c>
      <c r="X740" s="35" cm="1">
        <f t="array" ref="X740">_xlfn.IFS(T740="VERY_LIKELY", 1, TRUE, 0)</f>
        <v>0</v>
      </c>
    </row>
    <row r="741" spans="1:24" ht="20" customHeight="1" x14ac:dyDescent="0.2">
      <c r="A741" s="22" t="s">
        <v>1133</v>
      </c>
      <c r="B741" s="49" t="str">
        <f>SUBSTITUTE(A741,"/Users/timomiessen/Desktop/imagesdk/nonblackwomen1/","Image_")</f>
        <v>Image_NBW_85.jpg</v>
      </c>
      <c r="C741" s="41" t="s">
        <v>390</v>
      </c>
      <c r="D741" s="23" t="s">
        <v>391</v>
      </c>
      <c r="E741" s="24">
        <v>1</v>
      </c>
      <c r="F741" s="24">
        <v>0</v>
      </c>
      <c r="G741" s="24">
        <v>0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0</v>
      </c>
      <c r="Q741" s="24">
        <v>0</v>
      </c>
      <c r="R741" s="24" cm="1">
        <f t="array" ref="R741">_xlfn.IFS(H741=1,1,K741=1,1,L741=1,1,M741=1,1,N741=1,1,P741=1,1,TRUE,0)</f>
        <v>0</v>
      </c>
      <c r="S741" s="35">
        <f>IF(AND(G741=1,R741=1),0,R741)</f>
        <v>0</v>
      </c>
      <c r="T741" s="53" t="s">
        <v>1</v>
      </c>
      <c r="U741" s="34" cm="1">
        <f t="array" ref="U741">_xlfn.IFS(T741="UNLIKELY", 1, T741="POSSIBLE", 1, T741="LIKELY",1, T741="VERY_LIKELY", 1, TRUE, 0)</f>
        <v>1</v>
      </c>
      <c r="V741" s="24" cm="1">
        <f t="array" ref="V741">_xlfn.IFS(T741="POSSIBLE", 1, T741="LIKELY",1, T741="VERY_LIKELY", 1, TRUE, 0)</f>
        <v>0</v>
      </c>
      <c r="W741" s="24" cm="1">
        <f t="array" ref="W741">_xlfn.IFS(T741="LIKELY",1, T741="VERY_LIKELY", 1, TRUE, 0)</f>
        <v>0</v>
      </c>
      <c r="X741" s="35" cm="1">
        <f t="array" ref="X741">_xlfn.IFS(T741="VERY_LIKELY", 1, TRUE, 0)</f>
        <v>0</v>
      </c>
    </row>
    <row r="742" spans="1:24" ht="20" customHeight="1" x14ac:dyDescent="0.2">
      <c r="A742" s="22" t="s">
        <v>1134</v>
      </c>
      <c r="B742" s="49" t="str">
        <f>SUBSTITUTE(A742,"/Users/timomiessen/Desktop/imagesdk/nonblackwomen1/","Image_")</f>
        <v>Image_NBW_86.jpg</v>
      </c>
      <c r="C742" s="41" t="s">
        <v>390</v>
      </c>
      <c r="D742" s="23" t="s">
        <v>391</v>
      </c>
      <c r="E742" s="24">
        <v>1</v>
      </c>
      <c r="F742" s="24">
        <v>0</v>
      </c>
      <c r="G742" s="24">
        <v>0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0</v>
      </c>
      <c r="Q742" s="24">
        <v>0</v>
      </c>
      <c r="R742" s="24" cm="1">
        <f t="array" ref="R742">_xlfn.IFS(H742=1,1,K742=1,1,L742=1,1,M742=1,1,N742=1,1,P742=1,1,TRUE,0)</f>
        <v>0</v>
      </c>
      <c r="S742" s="35">
        <f>IF(AND(G742=1,R742=1),0,R742)</f>
        <v>0</v>
      </c>
      <c r="T742" s="53" t="s">
        <v>1</v>
      </c>
      <c r="U742" s="34" cm="1">
        <f t="array" ref="U742">_xlfn.IFS(T742="UNLIKELY", 1, T742="POSSIBLE", 1, T742="LIKELY",1, T742="VERY_LIKELY", 1, TRUE, 0)</f>
        <v>1</v>
      </c>
      <c r="V742" s="24" cm="1">
        <f t="array" ref="V742">_xlfn.IFS(T742="POSSIBLE", 1, T742="LIKELY",1, T742="VERY_LIKELY", 1, TRUE, 0)</f>
        <v>0</v>
      </c>
      <c r="W742" s="24" cm="1">
        <f t="array" ref="W742">_xlfn.IFS(T742="LIKELY",1, T742="VERY_LIKELY", 1, TRUE, 0)</f>
        <v>0</v>
      </c>
      <c r="X742" s="35" cm="1">
        <f t="array" ref="X742">_xlfn.IFS(T742="VERY_LIKELY", 1, TRUE, 0)</f>
        <v>0</v>
      </c>
    </row>
    <row r="743" spans="1:24" ht="20" customHeight="1" x14ac:dyDescent="0.2">
      <c r="A743" s="22" t="s">
        <v>1135</v>
      </c>
      <c r="B743" s="49" t="str">
        <f>SUBSTITUTE(A743,"/Users/timomiessen/Desktop/imagesdk/nonblackwomen1/","Image_")</f>
        <v>Image_NBW_87.jpg</v>
      </c>
      <c r="C743" s="41" t="s">
        <v>390</v>
      </c>
      <c r="D743" s="23" t="s">
        <v>391</v>
      </c>
      <c r="E743" s="24">
        <v>1</v>
      </c>
      <c r="F743" s="24">
        <v>0</v>
      </c>
      <c r="G743" s="24">
        <v>0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0</v>
      </c>
      <c r="Q743" s="24">
        <v>0</v>
      </c>
      <c r="R743" s="24" cm="1">
        <f t="array" ref="R743">_xlfn.IFS(H743=1,1,K743=1,1,L743=1,1,M743=1,1,N743=1,1,P743=1,1,TRUE,0)</f>
        <v>0</v>
      </c>
      <c r="S743" s="35">
        <f>IF(AND(G743=1,R743=1),0,R743)</f>
        <v>0</v>
      </c>
      <c r="T743" s="53" t="s">
        <v>4</v>
      </c>
      <c r="U743" s="34" cm="1">
        <f t="array" ref="U743">_xlfn.IFS(T743="UNLIKELY", 1, T743="POSSIBLE", 1, T743="LIKELY",1, T743="VERY_LIKELY", 1, TRUE, 0)</f>
        <v>0</v>
      </c>
      <c r="V743" s="24" cm="1">
        <f t="array" ref="V743">_xlfn.IFS(T743="POSSIBLE", 1, T743="LIKELY",1, T743="VERY_LIKELY", 1, TRUE, 0)</f>
        <v>0</v>
      </c>
      <c r="W743" s="24" cm="1">
        <f t="array" ref="W743">_xlfn.IFS(T743="LIKELY",1, T743="VERY_LIKELY", 1, TRUE, 0)</f>
        <v>0</v>
      </c>
      <c r="X743" s="35" cm="1">
        <f t="array" ref="X743">_xlfn.IFS(T743="VERY_LIKELY", 1, TRUE, 0)</f>
        <v>0</v>
      </c>
    </row>
    <row r="744" spans="1:24" ht="20" customHeight="1" x14ac:dyDescent="0.2">
      <c r="A744" s="22" t="s">
        <v>1136</v>
      </c>
      <c r="B744" s="49" t="str">
        <f>SUBSTITUTE(A744,"/Users/timomiessen/Desktop/imagesdk/nonblackwomen1/","Image_")</f>
        <v>Image_NBW_88.jpg</v>
      </c>
      <c r="C744" s="41" t="s">
        <v>390</v>
      </c>
      <c r="D744" s="23" t="s">
        <v>391</v>
      </c>
      <c r="E744" s="24">
        <v>1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4">
        <v>0</v>
      </c>
      <c r="Q744" s="24">
        <v>0</v>
      </c>
      <c r="R744" s="24" cm="1">
        <f t="array" ref="R744">_xlfn.IFS(H744=1,1,K744=1,1,L744=1,1,M744=1,1,N744=1,1,P744=1,1,TRUE,0)</f>
        <v>0</v>
      </c>
      <c r="S744" s="35">
        <f>IF(AND(G744=1,R744=1),0,R744)</f>
        <v>0</v>
      </c>
      <c r="T744" s="53" t="s">
        <v>4</v>
      </c>
      <c r="U744" s="34" cm="1">
        <f t="array" ref="U744">_xlfn.IFS(T744="UNLIKELY", 1, T744="POSSIBLE", 1, T744="LIKELY",1, T744="VERY_LIKELY", 1, TRUE, 0)</f>
        <v>0</v>
      </c>
      <c r="V744" s="24" cm="1">
        <f t="array" ref="V744">_xlfn.IFS(T744="POSSIBLE", 1, T744="LIKELY",1, T744="VERY_LIKELY", 1, TRUE, 0)</f>
        <v>0</v>
      </c>
      <c r="W744" s="24" cm="1">
        <f t="array" ref="W744">_xlfn.IFS(T744="LIKELY",1, T744="VERY_LIKELY", 1, TRUE, 0)</f>
        <v>0</v>
      </c>
      <c r="X744" s="35" cm="1">
        <f t="array" ref="X744">_xlfn.IFS(T744="VERY_LIKELY", 1, TRUE, 0)</f>
        <v>0</v>
      </c>
    </row>
    <row r="745" spans="1:24" ht="20" customHeight="1" x14ac:dyDescent="0.2">
      <c r="A745" s="22" t="s">
        <v>1137</v>
      </c>
      <c r="B745" s="49" t="str">
        <f>SUBSTITUTE(A745,"/Users/timomiessen/Desktop/imagesdk/nonblackwomen1/","Image_")</f>
        <v>Image_NBW_89.jpg</v>
      </c>
      <c r="C745" s="41" t="s">
        <v>390</v>
      </c>
      <c r="D745" s="23" t="s">
        <v>391</v>
      </c>
      <c r="E745" s="24">
        <v>1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4">
        <v>0</v>
      </c>
      <c r="Q745" s="24">
        <v>0</v>
      </c>
      <c r="R745" s="24" cm="1">
        <f t="array" ref="R745">_xlfn.IFS(H745=1,1,K745=1,1,L745=1,1,M745=1,1,N745=1,1,P745=1,1,TRUE,0)</f>
        <v>0</v>
      </c>
      <c r="S745" s="35">
        <f>IF(AND(G745=1,R745=1),0,R745)</f>
        <v>0</v>
      </c>
      <c r="T745" s="53" t="s">
        <v>4</v>
      </c>
      <c r="U745" s="34" cm="1">
        <f t="array" ref="U745">_xlfn.IFS(T745="UNLIKELY", 1, T745="POSSIBLE", 1, T745="LIKELY",1, T745="VERY_LIKELY", 1, TRUE, 0)</f>
        <v>0</v>
      </c>
      <c r="V745" s="24" cm="1">
        <f t="array" ref="V745">_xlfn.IFS(T745="POSSIBLE", 1, T745="LIKELY",1, T745="VERY_LIKELY", 1, TRUE, 0)</f>
        <v>0</v>
      </c>
      <c r="W745" s="24" cm="1">
        <f t="array" ref="W745">_xlfn.IFS(T745="LIKELY",1, T745="VERY_LIKELY", 1, TRUE, 0)</f>
        <v>0</v>
      </c>
      <c r="X745" s="35" cm="1">
        <f t="array" ref="X745">_xlfn.IFS(T745="VERY_LIKELY", 1, TRUE, 0)</f>
        <v>0</v>
      </c>
    </row>
    <row r="746" spans="1:24" ht="20" customHeight="1" x14ac:dyDescent="0.2">
      <c r="A746" s="22" t="s">
        <v>1138</v>
      </c>
      <c r="B746" s="49" t="str">
        <f>SUBSTITUTE(A746,"/Users/timomiessen/Desktop/imagesdk/nonblackwomen1/","Image_")</f>
        <v>Image_NBW_9.jpg</v>
      </c>
      <c r="C746" s="41" t="s">
        <v>390</v>
      </c>
      <c r="D746" s="23" t="s">
        <v>391</v>
      </c>
      <c r="E746" s="24">
        <v>1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4">
        <v>0</v>
      </c>
      <c r="Q746" s="24">
        <v>0</v>
      </c>
      <c r="R746" s="24" cm="1">
        <f t="array" ref="R746">_xlfn.IFS(H746=1,1,K746=1,1,L746=1,1,M746=1,1,N746=1,1,P746=1,1,TRUE,0)</f>
        <v>0</v>
      </c>
      <c r="S746" s="35">
        <f>IF(AND(G746=1,R746=1),0,R746)</f>
        <v>0</v>
      </c>
      <c r="T746" s="53" t="s">
        <v>2</v>
      </c>
      <c r="U746" s="34" cm="1">
        <f t="array" ref="U746">_xlfn.IFS(T746="UNLIKELY", 1, T746="POSSIBLE", 1, T746="LIKELY",1, T746="VERY_LIKELY", 1, TRUE, 0)</f>
        <v>1</v>
      </c>
      <c r="V746" s="24" cm="1">
        <f t="array" ref="V746">_xlfn.IFS(T746="POSSIBLE", 1, T746="LIKELY",1, T746="VERY_LIKELY", 1, TRUE, 0)</f>
        <v>1</v>
      </c>
      <c r="W746" s="24" cm="1">
        <f t="array" ref="W746">_xlfn.IFS(T746="LIKELY",1, T746="VERY_LIKELY", 1, TRUE, 0)</f>
        <v>0</v>
      </c>
      <c r="X746" s="35" cm="1">
        <f t="array" ref="X746">_xlfn.IFS(T746="VERY_LIKELY", 1, TRUE, 0)</f>
        <v>0</v>
      </c>
    </row>
    <row r="747" spans="1:24" ht="20" customHeight="1" x14ac:dyDescent="0.2">
      <c r="A747" s="22" t="s">
        <v>1139</v>
      </c>
      <c r="B747" s="49" t="str">
        <f>SUBSTITUTE(A747,"/Users/timomiessen/Desktop/imagesdk/nonblackwomen1/","Image_")</f>
        <v>Image_NBW_90.jpg</v>
      </c>
      <c r="C747" s="41" t="s">
        <v>390</v>
      </c>
      <c r="D747" s="23" t="s">
        <v>391</v>
      </c>
      <c r="E747" s="24">
        <v>1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4">
        <v>0</v>
      </c>
      <c r="Q747" s="24">
        <v>0</v>
      </c>
      <c r="R747" s="24" cm="1">
        <f t="array" ref="R747">_xlfn.IFS(H747=1,1,K747=1,1,L747=1,1,M747=1,1,N747=1,1,P747=1,1,TRUE,0)</f>
        <v>0</v>
      </c>
      <c r="S747" s="35">
        <f>IF(AND(G747=1,R747=1),0,R747)</f>
        <v>0</v>
      </c>
      <c r="T747" s="53" t="s">
        <v>4</v>
      </c>
      <c r="U747" s="34" cm="1">
        <f t="array" ref="U747">_xlfn.IFS(T747="UNLIKELY", 1, T747="POSSIBLE", 1, T747="LIKELY",1, T747="VERY_LIKELY", 1, TRUE, 0)</f>
        <v>0</v>
      </c>
      <c r="V747" s="24" cm="1">
        <f t="array" ref="V747">_xlfn.IFS(T747="POSSIBLE", 1, T747="LIKELY",1, T747="VERY_LIKELY", 1, TRUE, 0)</f>
        <v>0</v>
      </c>
      <c r="W747" s="24" cm="1">
        <f t="array" ref="W747">_xlfn.IFS(T747="LIKELY",1, T747="VERY_LIKELY", 1, TRUE, 0)</f>
        <v>0</v>
      </c>
      <c r="X747" s="35" cm="1">
        <f t="array" ref="X747">_xlfn.IFS(T747="VERY_LIKELY", 1, TRUE, 0)</f>
        <v>0</v>
      </c>
    </row>
    <row r="748" spans="1:24" ht="20" customHeight="1" x14ac:dyDescent="0.2">
      <c r="A748" s="22" t="s">
        <v>1140</v>
      </c>
      <c r="B748" s="49" t="str">
        <f>SUBSTITUTE(A748,"/Users/timomiessen/Desktop/imagesdk/nonblackwomen1/","Image_")</f>
        <v>Image_NBW_91.jpg</v>
      </c>
      <c r="C748" s="41" t="s">
        <v>390</v>
      </c>
      <c r="D748" s="23" t="s">
        <v>391</v>
      </c>
      <c r="E748" s="24">
        <v>1</v>
      </c>
      <c r="F748" s="24">
        <v>0</v>
      </c>
      <c r="G748" s="24">
        <v>0</v>
      </c>
      <c r="H748" s="24">
        <v>0</v>
      </c>
      <c r="I748" s="24">
        <v>0</v>
      </c>
      <c r="J748" s="24">
        <v>0</v>
      </c>
      <c r="K748" s="24">
        <v>0</v>
      </c>
      <c r="L748" s="24">
        <v>0</v>
      </c>
      <c r="M748" s="24">
        <v>0</v>
      </c>
      <c r="N748" s="24">
        <v>0</v>
      </c>
      <c r="O748" s="24">
        <v>0</v>
      </c>
      <c r="P748" s="24">
        <v>0</v>
      </c>
      <c r="Q748" s="24">
        <v>0</v>
      </c>
      <c r="R748" s="24" cm="1">
        <f t="array" ref="R748">_xlfn.IFS(H748=1,1,K748=1,1,L748=1,1,M748=1,1,N748=1,1,P748=1,1,TRUE,0)</f>
        <v>0</v>
      </c>
      <c r="S748" s="35">
        <f>IF(AND(G748=1,R748=1),0,R748)</f>
        <v>0</v>
      </c>
      <c r="T748" s="53" t="s">
        <v>1</v>
      </c>
      <c r="U748" s="34" cm="1">
        <f t="array" ref="U748">_xlfn.IFS(T748="UNLIKELY", 1, T748="POSSIBLE", 1, T748="LIKELY",1, T748="VERY_LIKELY", 1, TRUE, 0)</f>
        <v>1</v>
      </c>
      <c r="V748" s="24" cm="1">
        <f t="array" ref="V748">_xlfn.IFS(T748="POSSIBLE", 1, T748="LIKELY",1, T748="VERY_LIKELY", 1, TRUE, 0)</f>
        <v>0</v>
      </c>
      <c r="W748" s="24" cm="1">
        <f t="array" ref="W748">_xlfn.IFS(T748="LIKELY",1, T748="VERY_LIKELY", 1, TRUE, 0)</f>
        <v>0</v>
      </c>
      <c r="X748" s="35" cm="1">
        <f t="array" ref="X748">_xlfn.IFS(T748="VERY_LIKELY", 1, TRUE, 0)</f>
        <v>0</v>
      </c>
    </row>
    <row r="749" spans="1:24" ht="20" customHeight="1" x14ac:dyDescent="0.2">
      <c r="A749" s="22" t="s">
        <v>1141</v>
      </c>
      <c r="B749" s="49" t="str">
        <f>SUBSTITUTE(A749,"/Users/timomiessen/Desktop/imagesdk/nonblackwomen1/","Image_")</f>
        <v>Image_NBW_92.jpg</v>
      </c>
      <c r="C749" s="41" t="s">
        <v>390</v>
      </c>
      <c r="D749" s="23" t="s">
        <v>391</v>
      </c>
      <c r="E749" s="24">
        <v>1</v>
      </c>
      <c r="F749" s="24">
        <v>0</v>
      </c>
      <c r="G749" s="24">
        <v>0</v>
      </c>
      <c r="H749" s="24">
        <v>0</v>
      </c>
      <c r="I749" s="24">
        <v>0</v>
      </c>
      <c r="J749" s="24">
        <v>0</v>
      </c>
      <c r="K749" s="24">
        <v>0</v>
      </c>
      <c r="L749" s="24">
        <v>0</v>
      </c>
      <c r="M749" s="24">
        <v>0</v>
      </c>
      <c r="N749" s="24">
        <v>0</v>
      </c>
      <c r="O749" s="24">
        <v>0</v>
      </c>
      <c r="P749" s="24">
        <v>0</v>
      </c>
      <c r="Q749" s="24">
        <v>0</v>
      </c>
      <c r="R749" s="24" cm="1">
        <f t="array" ref="R749">_xlfn.IFS(H749=1,1,K749=1,1,L749=1,1,M749=1,1,N749=1,1,P749=1,1,TRUE,0)</f>
        <v>0</v>
      </c>
      <c r="S749" s="35">
        <f>IF(AND(G749=1,R749=1),0,R749)</f>
        <v>0</v>
      </c>
      <c r="T749" s="53" t="s">
        <v>2</v>
      </c>
      <c r="U749" s="34" cm="1">
        <f t="array" ref="U749">_xlfn.IFS(T749="UNLIKELY", 1, T749="POSSIBLE", 1, T749="LIKELY",1, T749="VERY_LIKELY", 1, TRUE, 0)</f>
        <v>1</v>
      </c>
      <c r="V749" s="24" cm="1">
        <f t="array" ref="V749">_xlfn.IFS(T749="POSSIBLE", 1, T749="LIKELY",1, T749="VERY_LIKELY", 1, TRUE, 0)</f>
        <v>1</v>
      </c>
      <c r="W749" s="24" cm="1">
        <f t="array" ref="W749">_xlfn.IFS(T749="LIKELY",1, T749="VERY_LIKELY", 1, TRUE, 0)</f>
        <v>0</v>
      </c>
      <c r="X749" s="35" cm="1">
        <f t="array" ref="X749">_xlfn.IFS(T749="VERY_LIKELY", 1, TRUE, 0)</f>
        <v>0</v>
      </c>
    </row>
    <row r="750" spans="1:24" ht="20" customHeight="1" x14ac:dyDescent="0.2">
      <c r="A750" s="22" t="s">
        <v>1142</v>
      </c>
      <c r="B750" s="49" t="str">
        <f>SUBSTITUTE(A750,"/Users/timomiessen/Desktop/imagesdk/nonblackwomen1/","Image_")</f>
        <v>Image_NBW_93.jpg</v>
      </c>
      <c r="C750" s="41" t="s">
        <v>390</v>
      </c>
      <c r="D750" s="23" t="s">
        <v>391</v>
      </c>
      <c r="E750" s="24">
        <v>1</v>
      </c>
      <c r="F750" s="24">
        <v>0</v>
      </c>
      <c r="G750" s="24">
        <v>0</v>
      </c>
      <c r="H750" s="24">
        <v>0</v>
      </c>
      <c r="I750" s="24">
        <v>0</v>
      </c>
      <c r="J750" s="24">
        <v>0</v>
      </c>
      <c r="K750" s="24">
        <v>0</v>
      </c>
      <c r="L750" s="24">
        <v>0</v>
      </c>
      <c r="M750" s="24">
        <v>0</v>
      </c>
      <c r="N750" s="24">
        <v>0</v>
      </c>
      <c r="O750" s="24">
        <v>0</v>
      </c>
      <c r="P750" s="24">
        <v>0</v>
      </c>
      <c r="Q750" s="24">
        <v>0</v>
      </c>
      <c r="R750" s="24" cm="1">
        <f t="array" ref="R750">_xlfn.IFS(H750=1,1,K750=1,1,L750=1,1,M750=1,1,N750=1,1,P750=1,1,TRUE,0)</f>
        <v>0</v>
      </c>
      <c r="S750" s="35">
        <f>IF(AND(G750=1,R750=1),0,R750)</f>
        <v>0</v>
      </c>
      <c r="T750" s="53" t="s">
        <v>2</v>
      </c>
      <c r="U750" s="34" cm="1">
        <f t="array" ref="U750">_xlfn.IFS(T750="UNLIKELY", 1, T750="POSSIBLE", 1, T750="LIKELY",1, T750="VERY_LIKELY", 1, TRUE, 0)</f>
        <v>1</v>
      </c>
      <c r="V750" s="24" cm="1">
        <f t="array" ref="V750">_xlfn.IFS(T750="POSSIBLE", 1, T750="LIKELY",1, T750="VERY_LIKELY", 1, TRUE, 0)</f>
        <v>1</v>
      </c>
      <c r="W750" s="24" cm="1">
        <f t="array" ref="W750">_xlfn.IFS(T750="LIKELY",1, T750="VERY_LIKELY", 1, TRUE, 0)</f>
        <v>0</v>
      </c>
      <c r="X750" s="35" cm="1">
        <f t="array" ref="X750">_xlfn.IFS(T750="VERY_LIKELY", 1, TRUE, 0)</f>
        <v>0</v>
      </c>
    </row>
    <row r="751" spans="1:24" ht="20" customHeight="1" x14ac:dyDescent="0.2">
      <c r="A751" s="22" t="s">
        <v>1143</v>
      </c>
      <c r="B751" s="49" t="str">
        <f>SUBSTITUTE(A751,"/Users/timomiessen/Desktop/imagesdk/nonblackwomen1/","Image_")</f>
        <v>Image_NBW_94.jpg</v>
      </c>
      <c r="C751" s="41" t="s">
        <v>390</v>
      </c>
      <c r="D751" s="23" t="s">
        <v>391</v>
      </c>
      <c r="E751" s="24">
        <v>1</v>
      </c>
      <c r="F751" s="24">
        <v>0</v>
      </c>
      <c r="G751" s="24">
        <v>0</v>
      </c>
      <c r="H751" s="24">
        <v>0</v>
      </c>
      <c r="I751" s="24">
        <v>0</v>
      </c>
      <c r="J751" s="24">
        <v>0</v>
      </c>
      <c r="K751" s="24">
        <v>0</v>
      </c>
      <c r="L751" s="24">
        <v>0</v>
      </c>
      <c r="M751" s="24">
        <v>0</v>
      </c>
      <c r="N751" s="24">
        <v>0</v>
      </c>
      <c r="O751" s="24">
        <v>0</v>
      </c>
      <c r="P751" s="24">
        <v>0</v>
      </c>
      <c r="Q751" s="24">
        <v>0</v>
      </c>
      <c r="R751" s="24" cm="1">
        <f t="array" ref="R751">_xlfn.IFS(H751=1,1,K751=1,1,L751=1,1,M751=1,1,N751=1,1,P751=1,1,TRUE,0)</f>
        <v>0</v>
      </c>
      <c r="S751" s="35">
        <f>IF(AND(G751=1,R751=1),0,R751)</f>
        <v>0</v>
      </c>
      <c r="T751" s="53" t="s">
        <v>1</v>
      </c>
      <c r="U751" s="34" cm="1">
        <f t="array" ref="U751">_xlfn.IFS(T751="UNLIKELY", 1, T751="POSSIBLE", 1, T751="LIKELY",1, T751="VERY_LIKELY", 1, TRUE, 0)</f>
        <v>1</v>
      </c>
      <c r="V751" s="24" cm="1">
        <f t="array" ref="V751">_xlfn.IFS(T751="POSSIBLE", 1, T751="LIKELY",1, T751="VERY_LIKELY", 1, TRUE, 0)</f>
        <v>0</v>
      </c>
      <c r="W751" s="24" cm="1">
        <f t="array" ref="W751">_xlfn.IFS(T751="LIKELY",1, T751="VERY_LIKELY", 1, TRUE, 0)</f>
        <v>0</v>
      </c>
      <c r="X751" s="35" cm="1">
        <f t="array" ref="X751">_xlfn.IFS(T751="VERY_LIKELY", 1, TRUE, 0)</f>
        <v>0</v>
      </c>
    </row>
    <row r="752" spans="1:24" ht="20" customHeight="1" x14ac:dyDescent="0.2">
      <c r="A752" s="22" t="s">
        <v>1144</v>
      </c>
      <c r="B752" s="49" t="str">
        <f>SUBSTITUTE(A752,"/Users/timomiessen/Desktop/imagesdk/nonblackwomen1/","Image_")</f>
        <v>Image_NBW_95.jpg</v>
      </c>
      <c r="C752" s="41" t="s">
        <v>390</v>
      </c>
      <c r="D752" s="23" t="s">
        <v>391</v>
      </c>
      <c r="E752" s="24">
        <v>1</v>
      </c>
      <c r="F752" s="24">
        <v>0</v>
      </c>
      <c r="G752" s="24">
        <v>0</v>
      </c>
      <c r="H752" s="24">
        <v>0</v>
      </c>
      <c r="I752" s="24">
        <v>0</v>
      </c>
      <c r="J752" s="24">
        <v>0</v>
      </c>
      <c r="K752" s="24">
        <v>0</v>
      </c>
      <c r="L752" s="24">
        <v>0</v>
      </c>
      <c r="M752" s="24">
        <v>0</v>
      </c>
      <c r="N752" s="24">
        <v>0</v>
      </c>
      <c r="O752" s="24">
        <v>0</v>
      </c>
      <c r="P752" s="24">
        <v>0</v>
      </c>
      <c r="Q752" s="24">
        <v>0</v>
      </c>
      <c r="R752" s="24" cm="1">
        <f t="array" ref="R752">_xlfn.IFS(H752=1,1,K752=1,1,L752=1,1,M752=1,1,N752=1,1,P752=1,1,TRUE,0)</f>
        <v>0</v>
      </c>
      <c r="S752" s="35">
        <f>IF(AND(G752=1,R752=1),0,R752)</f>
        <v>0</v>
      </c>
      <c r="T752" s="53" t="s">
        <v>1</v>
      </c>
      <c r="U752" s="34" cm="1">
        <f t="array" ref="U752">_xlfn.IFS(T752="UNLIKELY", 1, T752="POSSIBLE", 1, T752="LIKELY",1, T752="VERY_LIKELY", 1, TRUE, 0)</f>
        <v>1</v>
      </c>
      <c r="V752" s="24" cm="1">
        <f t="array" ref="V752">_xlfn.IFS(T752="POSSIBLE", 1, T752="LIKELY",1, T752="VERY_LIKELY", 1, TRUE, 0)</f>
        <v>0</v>
      </c>
      <c r="W752" s="24" cm="1">
        <f t="array" ref="W752">_xlfn.IFS(T752="LIKELY",1, T752="VERY_LIKELY", 1, TRUE, 0)</f>
        <v>0</v>
      </c>
      <c r="X752" s="35" cm="1">
        <f t="array" ref="X752">_xlfn.IFS(T752="VERY_LIKELY", 1, TRUE, 0)</f>
        <v>0</v>
      </c>
    </row>
    <row r="753" spans="1:24" ht="20" customHeight="1" x14ac:dyDescent="0.2">
      <c r="A753" s="22" t="s">
        <v>1146</v>
      </c>
      <c r="B753" s="49" t="str">
        <f>SUBSTITUTE(A753,"/Users/timomiessen/Desktop/imagesdk/nonblackwomen1/","Image_")</f>
        <v>Image_NBW_97.jpg</v>
      </c>
      <c r="C753" s="41" t="s">
        <v>390</v>
      </c>
      <c r="D753" s="23" t="s">
        <v>391</v>
      </c>
      <c r="E753" s="24">
        <v>1</v>
      </c>
      <c r="F753" s="24">
        <v>0</v>
      </c>
      <c r="G753" s="24">
        <v>0</v>
      </c>
      <c r="H753" s="24">
        <v>0</v>
      </c>
      <c r="I753" s="24">
        <v>0</v>
      </c>
      <c r="J753" s="24">
        <v>0</v>
      </c>
      <c r="K753" s="24">
        <v>0</v>
      </c>
      <c r="L753" s="24">
        <v>0</v>
      </c>
      <c r="M753" s="24">
        <v>0</v>
      </c>
      <c r="N753" s="24">
        <v>0</v>
      </c>
      <c r="O753" s="24">
        <v>0</v>
      </c>
      <c r="P753" s="24">
        <v>0</v>
      </c>
      <c r="Q753" s="24">
        <v>0</v>
      </c>
      <c r="R753" s="24" cm="1">
        <f t="array" ref="R753">_xlfn.IFS(H753=1,1,K753=1,1,L753=1,1,M753=1,1,N753=1,1,P753=1,1,TRUE,0)</f>
        <v>0</v>
      </c>
      <c r="S753" s="35">
        <f>IF(AND(G753=1,R753=1),0,R753)</f>
        <v>0</v>
      </c>
      <c r="T753" s="53" t="s">
        <v>4</v>
      </c>
      <c r="U753" s="34" cm="1">
        <f t="array" ref="U753">_xlfn.IFS(T753="UNLIKELY", 1, T753="POSSIBLE", 1, T753="LIKELY",1, T753="VERY_LIKELY", 1, TRUE, 0)</f>
        <v>0</v>
      </c>
      <c r="V753" s="24" cm="1">
        <f t="array" ref="V753">_xlfn.IFS(T753="POSSIBLE", 1, T753="LIKELY",1, T753="VERY_LIKELY", 1, TRUE, 0)</f>
        <v>0</v>
      </c>
      <c r="W753" s="24" cm="1">
        <f t="array" ref="W753">_xlfn.IFS(T753="LIKELY",1, T753="VERY_LIKELY", 1, TRUE, 0)</f>
        <v>0</v>
      </c>
      <c r="X753" s="35" cm="1">
        <f t="array" ref="X753">_xlfn.IFS(T753="VERY_LIKELY", 1, TRUE, 0)</f>
        <v>0</v>
      </c>
    </row>
    <row r="754" spans="1:24" ht="20" customHeight="1" x14ac:dyDescent="0.2">
      <c r="A754" s="22" t="s">
        <v>1147</v>
      </c>
      <c r="B754" s="49" t="str">
        <f>SUBSTITUTE(A754,"/Users/timomiessen/Desktop/imagesdk/nonblackwomen1/","Image_")</f>
        <v>Image_NBW_98.jpg</v>
      </c>
      <c r="C754" s="41" t="s">
        <v>390</v>
      </c>
      <c r="D754" s="23" t="s">
        <v>391</v>
      </c>
      <c r="E754" s="24">
        <v>1</v>
      </c>
      <c r="F754" s="24">
        <v>0</v>
      </c>
      <c r="G754" s="24">
        <v>0</v>
      </c>
      <c r="H754" s="24">
        <v>0</v>
      </c>
      <c r="I754" s="24">
        <v>0</v>
      </c>
      <c r="J754" s="24">
        <v>0</v>
      </c>
      <c r="K754" s="24">
        <v>0</v>
      </c>
      <c r="L754" s="24">
        <v>0</v>
      </c>
      <c r="M754" s="24">
        <v>0</v>
      </c>
      <c r="N754" s="24">
        <v>0</v>
      </c>
      <c r="O754" s="24">
        <v>0</v>
      </c>
      <c r="P754" s="24">
        <v>0</v>
      </c>
      <c r="Q754" s="24">
        <v>0</v>
      </c>
      <c r="R754" s="24" cm="1">
        <f t="array" ref="R754">_xlfn.IFS(H754=1,1,K754=1,1,L754=1,1,M754=1,1,N754=1,1,P754=1,1,TRUE,0)</f>
        <v>0</v>
      </c>
      <c r="S754" s="35">
        <f>IF(AND(G754=1,R754=1),0,R754)</f>
        <v>0</v>
      </c>
      <c r="T754" s="53" t="s">
        <v>1</v>
      </c>
      <c r="U754" s="34" cm="1">
        <f t="array" ref="U754">_xlfn.IFS(T754="UNLIKELY", 1, T754="POSSIBLE", 1, T754="LIKELY",1, T754="VERY_LIKELY", 1, TRUE, 0)</f>
        <v>1</v>
      </c>
      <c r="V754" s="24" cm="1">
        <f t="array" ref="V754">_xlfn.IFS(T754="POSSIBLE", 1, T754="LIKELY",1, T754="VERY_LIKELY", 1, TRUE, 0)</f>
        <v>0</v>
      </c>
      <c r="W754" s="24" cm="1">
        <f t="array" ref="W754">_xlfn.IFS(T754="LIKELY",1, T754="VERY_LIKELY", 1, TRUE, 0)</f>
        <v>0</v>
      </c>
      <c r="X754" s="35" cm="1">
        <f t="array" ref="X754">_xlfn.IFS(T754="VERY_LIKELY", 1, TRUE, 0)</f>
        <v>0</v>
      </c>
    </row>
    <row r="755" spans="1:24" ht="20" customHeight="1" x14ac:dyDescent="0.2">
      <c r="A755" s="22" t="s">
        <v>1148</v>
      </c>
      <c r="B755" s="49" t="str">
        <f>SUBSTITUTE(A755,"/Users/timomiessen/Desktop/imagesdk/nonblackwomen1/","Image_")</f>
        <v>Image_NBW_99.jpg</v>
      </c>
      <c r="C755" s="41" t="s">
        <v>390</v>
      </c>
      <c r="D755" s="23" t="s">
        <v>391</v>
      </c>
      <c r="E755" s="24">
        <v>1</v>
      </c>
      <c r="F755" s="24">
        <v>0</v>
      </c>
      <c r="G755" s="24">
        <v>0</v>
      </c>
      <c r="H755" s="24">
        <v>0</v>
      </c>
      <c r="I755" s="24">
        <v>0</v>
      </c>
      <c r="J755" s="24">
        <v>0</v>
      </c>
      <c r="K755" s="24">
        <v>0</v>
      </c>
      <c r="L755" s="24">
        <v>0</v>
      </c>
      <c r="M755" s="24">
        <v>0</v>
      </c>
      <c r="N755" s="24">
        <v>0</v>
      </c>
      <c r="O755" s="24">
        <v>0</v>
      </c>
      <c r="P755" s="24">
        <v>0</v>
      </c>
      <c r="Q755" s="24">
        <v>0</v>
      </c>
      <c r="R755" s="24" cm="1">
        <f t="array" ref="R755">_xlfn.IFS(H755=1,1,K755=1,1,L755=1,1,M755=1,1,N755=1,1,P755=1,1,TRUE,0)</f>
        <v>0</v>
      </c>
      <c r="S755" s="35">
        <f>IF(AND(G755=1,R755=1),0,R755)</f>
        <v>0</v>
      </c>
      <c r="T755" s="53" t="s">
        <v>4</v>
      </c>
      <c r="U755" s="34" cm="1">
        <f t="array" ref="U755">_xlfn.IFS(T755="UNLIKELY", 1, T755="POSSIBLE", 1, T755="LIKELY",1, T755="VERY_LIKELY", 1, TRUE, 0)</f>
        <v>0</v>
      </c>
      <c r="V755" s="24" cm="1">
        <f t="array" ref="V755">_xlfn.IFS(T755="POSSIBLE", 1, T755="LIKELY",1, T755="VERY_LIKELY", 1, TRUE, 0)</f>
        <v>0</v>
      </c>
      <c r="W755" s="24" cm="1">
        <f t="array" ref="W755">_xlfn.IFS(T755="LIKELY",1, T755="VERY_LIKELY", 1, TRUE, 0)</f>
        <v>0</v>
      </c>
      <c r="X755" s="35" cm="1">
        <f t="array" ref="X755">_xlfn.IFS(T755="VERY_LIKELY", 1, TRUE, 0)</f>
        <v>0</v>
      </c>
    </row>
    <row r="756" spans="1:24" ht="20" customHeight="1" x14ac:dyDescent="0.2">
      <c r="A756" s="22" t="s">
        <v>35</v>
      </c>
      <c r="B756" s="49" t="str">
        <f>SUBSTITUTE(A756,"/Users/timomiessen/Desktop/imagesdk/blackmen1/","Image_")</f>
        <v>Image_BM_127.jpg</v>
      </c>
      <c r="C756" s="41" t="s">
        <v>389</v>
      </c>
      <c r="D756" s="23" t="s">
        <v>1516</v>
      </c>
      <c r="E756" s="25">
        <v>1</v>
      </c>
      <c r="F756" s="25">
        <v>0</v>
      </c>
      <c r="G756" s="25">
        <v>0</v>
      </c>
      <c r="H756" s="25">
        <v>0</v>
      </c>
      <c r="I756" s="25">
        <v>0</v>
      </c>
      <c r="J756" s="24">
        <v>0</v>
      </c>
      <c r="K756" s="25">
        <v>0</v>
      </c>
      <c r="L756" s="25">
        <v>0</v>
      </c>
      <c r="M756" s="25">
        <v>0</v>
      </c>
      <c r="N756" s="25">
        <v>0</v>
      </c>
      <c r="O756" s="25">
        <v>0</v>
      </c>
      <c r="P756" s="25">
        <v>1</v>
      </c>
      <c r="Q756" s="25">
        <v>0</v>
      </c>
      <c r="R756" s="24" cm="1">
        <f t="array" ref="R756">_xlfn.IFS(H756=1,1,K756=1,1,L756=1,1,M756=1,1,N756=1,1,P756=1,1,TRUE,0)</f>
        <v>1</v>
      </c>
      <c r="S756" s="35">
        <f>IF(AND(G756=1,R756=1),0,R756)</f>
        <v>1</v>
      </c>
      <c r="T756" s="53" t="s">
        <v>2</v>
      </c>
      <c r="U756" s="34" cm="1">
        <f t="array" ref="U756">_xlfn.IFS(T756="UNLIKELY", 1, T756="POSSIBLE", 1, T756="LIKELY",1, T756="VERY_LIKELY", 1, TRUE, 0)</f>
        <v>1</v>
      </c>
      <c r="V756" s="24" cm="1">
        <f t="array" ref="V756">_xlfn.IFS(T756="POSSIBLE", 1, T756="LIKELY",1, T756="VERY_LIKELY", 1, TRUE, 0)</f>
        <v>1</v>
      </c>
      <c r="W756" s="24" cm="1">
        <f t="array" ref="W756">_xlfn.IFS(T756="LIKELY",1, T756="VERY_LIKELY", 1, TRUE, 0)</f>
        <v>0</v>
      </c>
      <c r="X756" s="35" cm="1">
        <f t="array" ref="X756">_xlfn.IFS(T756="VERY_LIKELY", 1, TRUE, 0)</f>
        <v>0</v>
      </c>
    </row>
    <row r="757" spans="1:24" ht="20" customHeight="1" x14ac:dyDescent="0.2">
      <c r="A757" s="22" t="s">
        <v>169</v>
      </c>
      <c r="B757" s="49" t="str">
        <f>SUBSTITUTE(A757,"/Users/timomiessen/Desktop/imagesdk/blackmen1/","Image_")</f>
        <v>Image_BM_247.jpg</v>
      </c>
      <c r="C757" s="41" t="s">
        <v>389</v>
      </c>
      <c r="D757" s="23" t="s">
        <v>1516</v>
      </c>
      <c r="E757" s="25">
        <v>0</v>
      </c>
      <c r="F757" s="25">
        <v>0</v>
      </c>
      <c r="G757" s="25">
        <v>0</v>
      </c>
      <c r="H757" s="25">
        <v>0</v>
      </c>
      <c r="I757" s="25">
        <v>0</v>
      </c>
      <c r="J757" s="24">
        <v>0</v>
      </c>
      <c r="K757" s="25">
        <v>1</v>
      </c>
      <c r="L757" s="25">
        <v>0</v>
      </c>
      <c r="M757" s="25">
        <v>0</v>
      </c>
      <c r="N757" s="25">
        <v>0</v>
      </c>
      <c r="O757" s="25">
        <v>0</v>
      </c>
      <c r="P757" s="25">
        <v>1</v>
      </c>
      <c r="Q757" s="25">
        <v>0</v>
      </c>
      <c r="R757" s="24" cm="1">
        <f t="array" ref="R757">_xlfn.IFS(H757=1,1,K757=1,1,L757=1,1,M757=1,1,N757=1,1,P757=1,1,TRUE,0)</f>
        <v>1</v>
      </c>
      <c r="S757" s="35">
        <f>IF(AND(G757=1,R757=1),0,R757)</f>
        <v>1</v>
      </c>
      <c r="T757" s="53" t="s">
        <v>113</v>
      </c>
      <c r="U757" s="34" cm="1">
        <f t="array" ref="U757">_xlfn.IFS(T757="UNLIKELY", 1, T757="POSSIBLE", 1, T757="LIKELY",1, T757="VERY_LIKELY", 1, TRUE, 0)</f>
        <v>1</v>
      </c>
      <c r="V757" s="24" cm="1">
        <f t="array" ref="V757">_xlfn.IFS(T757="POSSIBLE", 1, T757="LIKELY",1, T757="VERY_LIKELY", 1, TRUE, 0)</f>
        <v>1</v>
      </c>
      <c r="W757" s="24" cm="1">
        <f t="array" ref="W757">_xlfn.IFS(T757="LIKELY",1, T757="VERY_LIKELY", 1, TRUE, 0)</f>
        <v>1</v>
      </c>
      <c r="X757" s="35" cm="1">
        <f t="array" ref="X757">_xlfn.IFS(T757="VERY_LIKELY", 1, TRUE, 0)</f>
        <v>1</v>
      </c>
    </row>
    <row r="758" spans="1:24" ht="20" customHeight="1" x14ac:dyDescent="0.2">
      <c r="A758" s="22" t="s">
        <v>170</v>
      </c>
      <c r="B758" s="49" t="str">
        <f>SUBSTITUTE(A758,"/Users/timomiessen/Desktop/imagesdk/blackmen1/","Image_")</f>
        <v>Image_BM_248.jpg</v>
      </c>
      <c r="C758" s="41" t="s">
        <v>389</v>
      </c>
      <c r="D758" s="23" t="s">
        <v>1516</v>
      </c>
      <c r="E758" s="25">
        <v>0</v>
      </c>
      <c r="F758" s="25">
        <v>0</v>
      </c>
      <c r="G758" s="25">
        <v>0</v>
      </c>
      <c r="H758" s="25">
        <v>0</v>
      </c>
      <c r="I758" s="25">
        <v>0</v>
      </c>
      <c r="J758" s="24">
        <v>0</v>
      </c>
      <c r="K758" s="25">
        <v>1</v>
      </c>
      <c r="L758" s="25">
        <v>0</v>
      </c>
      <c r="M758" s="25">
        <v>0</v>
      </c>
      <c r="N758" s="25">
        <v>0</v>
      </c>
      <c r="O758" s="25">
        <v>0</v>
      </c>
      <c r="P758" s="25">
        <v>0</v>
      </c>
      <c r="Q758" s="25">
        <v>0</v>
      </c>
      <c r="R758" s="24" cm="1">
        <f t="array" ref="R758">_xlfn.IFS(H758=1,1,K758=1,1,L758=1,1,M758=1,1,N758=1,1,P758=1,1,TRUE,0)</f>
        <v>1</v>
      </c>
      <c r="S758" s="35">
        <f>IF(AND(G758=1,R758=1),0,R758)</f>
        <v>1</v>
      </c>
      <c r="T758" s="53" t="s">
        <v>12</v>
      </c>
      <c r="U758" s="34" cm="1">
        <f t="array" ref="U758">_xlfn.IFS(T758="UNLIKELY", 1, T758="POSSIBLE", 1, T758="LIKELY",1, T758="VERY_LIKELY", 1, TRUE, 0)</f>
        <v>1</v>
      </c>
      <c r="V758" s="24" cm="1">
        <f t="array" ref="V758">_xlfn.IFS(T758="POSSIBLE", 1, T758="LIKELY",1, T758="VERY_LIKELY", 1, TRUE, 0)</f>
        <v>1</v>
      </c>
      <c r="W758" s="24" cm="1">
        <f t="array" ref="W758">_xlfn.IFS(T758="LIKELY",1, T758="VERY_LIKELY", 1, TRUE, 0)</f>
        <v>1</v>
      </c>
      <c r="X758" s="35" cm="1">
        <f t="array" ref="X758">_xlfn.IFS(T758="VERY_LIKELY", 1, TRUE, 0)</f>
        <v>0</v>
      </c>
    </row>
    <row r="759" spans="1:24" ht="20" customHeight="1" x14ac:dyDescent="0.2">
      <c r="A759" s="22" t="s">
        <v>171</v>
      </c>
      <c r="B759" s="49" t="str">
        <f>SUBSTITUTE(A759,"/Users/timomiessen/Desktop/imagesdk/blackmen1/","Image_")</f>
        <v>Image_BM_249.jpg</v>
      </c>
      <c r="C759" s="41" t="s">
        <v>389</v>
      </c>
      <c r="D759" s="23" t="s">
        <v>1516</v>
      </c>
      <c r="E759" s="25">
        <v>0</v>
      </c>
      <c r="F759" s="25">
        <v>0</v>
      </c>
      <c r="G759" s="25">
        <v>0</v>
      </c>
      <c r="H759" s="25">
        <v>0</v>
      </c>
      <c r="I759" s="25">
        <v>1</v>
      </c>
      <c r="J759" s="24">
        <v>0</v>
      </c>
      <c r="K759" s="25">
        <v>1</v>
      </c>
      <c r="L759" s="25">
        <v>0</v>
      </c>
      <c r="M759" s="25">
        <v>0</v>
      </c>
      <c r="N759" s="25">
        <v>0</v>
      </c>
      <c r="O759" s="25">
        <v>0</v>
      </c>
      <c r="P759" s="25">
        <v>0</v>
      </c>
      <c r="Q759" s="25">
        <v>0</v>
      </c>
      <c r="R759" s="24" cm="1">
        <f t="array" ref="R759">_xlfn.IFS(H759=1,1,K759=1,1,L759=1,1,M759=1,1,N759=1,1,P759=1,1,TRUE,0)</f>
        <v>1</v>
      </c>
      <c r="S759" s="35">
        <f>IF(AND(G759=1,R759=1),0,R759)</f>
        <v>1</v>
      </c>
      <c r="T759" s="53" t="s">
        <v>2</v>
      </c>
      <c r="U759" s="34" cm="1">
        <f t="array" ref="U759">_xlfn.IFS(T759="UNLIKELY", 1, T759="POSSIBLE", 1, T759="LIKELY",1, T759="VERY_LIKELY", 1, TRUE, 0)</f>
        <v>1</v>
      </c>
      <c r="V759" s="24" cm="1">
        <f t="array" ref="V759">_xlfn.IFS(T759="POSSIBLE", 1, T759="LIKELY",1, T759="VERY_LIKELY", 1, TRUE, 0)</f>
        <v>1</v>
      </c>
      <c r="W759" s="24" cm="1">
        <f t="array" ref="W759">_xlfn.IFS(T759="LIKELY",1, T759="VERY_LIKELY", 1, TRUE, 0)</f>
        <v>0</v>
      </c>
      <c r="X759" s="35" cm="1">
        <f t="array" ref="X759">_xlfn.IFS(T759="VERY_LIKELY", 1, TRUE, 0)</f>
        <v>0</v>
      </c>
    </row>
    <row r="760" spans="1:24" ht="20" customHeight="1" x14ac:dyDescent="0.2">
      <c r="A760" s="22" t="s">
        <v>173</v>
      </c>
      <c r="B760" s="49" t="str">
        <f>SUBSTITUTE(A760,"/Users/timomiessen/Desktop/imagesdk/blackmen1/","Image_")</f>
        <v>Image_BM_250.jpg</v>
      </c>
      <c r="C760" s="41" t="s">
        <v>389</v>
      </c>
      <c r="D760" s="23" t="s">
        <v>1516</v>
      </c>
      <c r="E760" s="25">
        <v>0</v>
      </c>
      <c r="F760" s="25">
        <v>0</v>
      </c>
      <c r="G760" s="25">
        <v>0</v>
      </c>
      <c r="H760" s="25">
        <v>0</v>
      </c>
      <c r="I760" s="25">
        <v>0</v>
      </c>
      <c r="J760" s="24">
        <v>0</v>
      </c>
      <c r="K760" s="25">
        <v>1</v>
      </c>
      <c r="L760" s="25">
        <v>0</v>
      </c>
      <c r="M760" s="25">
        <v>0</v>
      </c>
      <c r="N760" s="25">
        <v>0</v>
      </c>
      <c r="O760" s="25">
        <v>0</v>
      </c>
      <c r="P760" s="25">
        <v>0</v>
      </c>
      <c r="Q760" s="25">
        <v>0</v>
      </c>
      <c r="R760" s="24" cm="1">
        <f t="array" ref="R760">_xlfn.IFS(H760=1,1,K760=1,1,L760=1,1,M760=1,1,N760=1,1,P760=1,1,TRUE,0)</f>
        <v>1</v>
      </c>
      <c r="S760" s="35">
        <f>IF(AND(G760=1,R760=1),0,R760)</f>
        <v>1</v>
      </c>
      <c r="T760" s="53" t="s">
        <v>2</v>
      </c>
      <c r="U760" s="34" cm="1">
        <f t="array" ref="U760">_xlfn.IFS(T760="UNLIKELY", 1, T760="POSSIBLE", 1, T760="LIKELY",1, T760="VERY_LIKELY", 1, TRUE, 0)</f>
        <v>1</v>
      </c>
      <c r="V760" s="24" cm="1">
        <f t="array" ref="V760">_xlfn.IFS(T760="POSSIBLE", 1, T760="LIKELY",1, T760="VERY_LIKELY", 1, TRUE, 0)</f>
        <v>1</v>
      </c>
      <c r="W760" s="24" cm="1">
        <f t="array" ref="W760">_xlfn.IFS(T760="LIKELY",1, T760="VERY_LIKELY", 1, TRUE, 0)</f>
        <v>0</v>
      </c>
      <c r="X760" s="35" cm="1">
        <f t="array" ref="X760">_xlfn.IFS(T760="VERY_LIKELY", 1, TRUE, 0)</f>
        <v>0</v>
      </c>
    </row>
    <row r="761" spans="1:24" ht="20" customHeight="1" x14ac:dyDescent="0.2">
      <c r="A761" s="22" t="s">
        <v>174</v>
      </c>
      <c r="B761" s="49" t="str">
        <f>SUBSTITUTE(A761,"/Users/timomiessen/Desktop/imagesdk/blackmen1/","Image_")</f>
        <v>Image_BM_251.jpg</v>
      </c>
      <c r="C761" s="41" t="s">
        <v>389</v>
      </c>
      <c r="D761" s="23" t="s">
        <v>1516</v>
      </c>
      <c r="E761" s="25">
        <v>0</v>
      </c>
      <c r="F761" s="25">
        <v>0</v>
      </c>
      <c r="G761" s="25">
        <v>0</v>
      </c>
      <c r="H761" s="25">
        <v>0</v>
      </c>
      <c r="I761" s="25">
        <v>0</v>
      </c>
      <c r="J761" s="24">
        <v>0</v>
      </c>
      <c r="K761" s="25">
        <v>1</v>
      </c>
      <c r="L761" s="25">
        <v>0</v>
      </c>
      <c r="M761" s="25">
        <v>0</v>
      </c>
      <c r="N761" s="25">
        <v>0</v>
      </c>
      <c r="O761" s="25">
        <v>0</v>
      </c>
      <c r="P761" s="25">
        <v>0</v>
      </c>
      <c r="Q761" s="25">
        <v>0</v>
      </c>
      <c r="R761" s="24" cm="1">
        <f t="array" ref="R761">_xlfn.IFS(H761=1,1,K761=1,1,L761=1,1,M761=1,1,N761=1,1,P761=1,1,TRUE,0)</f>
        <v>1</v>
      </c>
      <c r="S761" s="35">
        <f>IF(AND(G761=1,R761=1),0,R761)</f>
        <v>1</v>
      </c>
      <c r="T761" s="53" t="s">
        <v>1</v>
      </c>
      <c r="U761" s="34" cm="1">
        <f t="array" ref="U761">_xlfn.IFS(T761="UNLIKELY", 1, T761="POSSIBLE", 1, T761="LIKELY",1, T761="VERY_LIKELY", 1, TRUE, 0)</f>
        <v>1</v>
      </c>
      <c r="V761" s="24" cm="1">
        <f t="array" ref="V761">_xlfn.IFS(T761="POSSIBLE", 1, T761="LIKELY",1, T761="VERY_LIKELY", 1, TRUE, 0)</f>
        <v>0</v>
      </c>
      <c r="W761" s="24" cm="1">
        <f t="array" ref="W761">_xlfn.IFS(T761="LIKELY",1, T761="VERY_LIKELY", 1, TRUE, 0)</f>
        <v>0</v>
      </c>
      <c r="X761" s="35" cm="1">
        <f t="array" ref="X761">_xlfn.IFS(T761="VERY_LIKELY", 1, TRUE, 0)</f>
        <v>0</v>
      </c>
    </row>
    <row r="762" spans="1:24" ht="20" customHeight="1" x14ac:dyDescent="0.2">
      <c r="A762" s="22" t="s">
        <v>175</v>
      </c>
      <c r="B762" s="49" t="str">
        <f>SUBSTITUTE(A762,"/Users/timomiessen/Desktop/imagesdk/blackmen1/","Image_")</f>
        <v>Image_BM_252.jpg</v>
      </c>
      <c r="C762" s="41" t="s">
        <v>389</v>
      </c>
      <c r="D762" s="23" t="s">
        <v>1516</v>
      </c>
      <c r="E762" s="25">
        <v>0</v>
      </c>
      <c r="F762" s="25">
        <v>0</v>
      </c>
      <c r="G762" s="25">
        <v>0</v>
      </c>
      <c r="H762" s="25">
        <v>0</v>
      </c>
      <c r="I762" s="25">
        <v>0</v>
      </c>
      <c r="J762" s="24">
        <v>0</v>
      </c>
      <c r="K762" s="25">
        <v>1</v>
      </c>
      <c r="L762" s="25">
        <v>0</v>
      </c>
      <c r="M762" s="25">
        <v>0</v>
      </c>
      <c r="N762" s="25">
        <v>0</v>
      </c>
      <c r="O762" s="25">
        <v>0</v>
      </c>
      <c r="P762" s="25">
        <v>0</v>
      </c>
      <c r="Q762" s="25">
        <v>0</v>
      </c>
      <c r="R762" s="24" cm="1">
        <f t="array" ref="R762">_xlfn.IFS(H762=1,1,K762=1,1,L762=1,1,M762=1,1,N762=1,1,P762=1,1,TRUE,0)</f>
        <v>1</v>
      </c>
      <c r="S762" s="35">
        <f>IF(AND(G762=1,R762=1),0,R762)</f>
        <v>1</v>
      </c>
      <c r="T762" s="53" t="s">
        <v>2</v>
      </c>
      <c r="U762" s="34" cm="1">
        <f t="array" ref="U762">_xlfn.IFS(T762="UNLIKELY", 1, T762="POSSIBLE", 1, T762="LIKELY",1, T762="VERY_LIKELY", 1, TRUE, 0)</f>
        <v>1</v>
      </c>
      <c r="V762" s="24" cm="1">
        <f t="array" ref="V762">_xlfn.IFS(T762="POSSIBLE", 1, T762="LIKELY",1, T762="VERY_LIKELY", 1, TRUE, 0)</f>
        <v>1</v>
      </c>
      <c r="W762" s="24" cm="1">
        <f t="array" ref="W762">_xlfn.IFS(T762="LIKELY",1, T762="VERY_LIKELY", 1, TRUE, 0)</f>
        <v>0</v>
      </c>
      <c r="X762" s="35" cm="1">
        <f t="array" ref="X762">_xlfn.IFS(T762="VERY_LIKELY", 1, TRUE, 0)</f>
        <v>0</v>
      </c>
    </row>
    <row r="763" spans="1:24" ht="20" customHeight="1" x14ac:dyDescent="0.2">
      <c r="A763" s="22" t="s">
        <v>176</v>
      </c>
      <c r="B763" s="49" t="str">
        <f>SUBSTITUTE(A763,"/Users/timomiessen/Desktop/imagesdk/blackmen1/","Image_")</f>
        <v>Image_BM_253.jpg</v>
      </c>
      <c r="C763" s="41" t="s">
        <v>389</v>
      </c>
      <c r="D763" s="23" t="s">
        <v>1516</v>
      </c>
      <c r="E763" s="25">
        <v>0</v>
      </c>
      <c r="F763" s="25">
        <v>0</v>
      </c>
      <c r="G763" s="25">
        <v>0</v>
      </c>
      <c r="H763" s="25">
        <v>0</v>
      </c>
      <c r="I763" s="25">
        <v>0</v>
      </c>
      <c r="J763" s="24">
        <v>0</v>
      </c>
      <c r="K763" s="25">
        <v>1</v>
      </c>
      <c r="L763" s="25">
        <v>0</v>
      </c>
      <c r="M763" s="25">
        <v>0</v>
      </c>
      <c r="N763" s="25">
        <v>0</v>
      </c>
      <c r="O763" s="25">
        <v>0</v>
      </c>
      <c r="P763" s="25">
        <v>0</v>
      </c>
      <c r="Q763" s="25">
        <v>0</v>
      </c>
      <c r="R763" s="24" cm="1">
        <f t="array" ref="R763">_xlfn.IFS(H763=1,1,K763=1,1,L763=1,1,M763=1,1,N763=1,1,P763=1,1,TRUE,0)</f>
        <v>1</v>
      </c>
      <c r="S763" s="35">
        <f>IF(AND(G763=1,R763=1),0,R763)</f>
        <v>1</v>
      </c>
      <c r="T763" s="53" t="s">
        <v>2</v>
      </c>
      <c r="U763" s="34" cm="1">
        <f t="array" ref="U763">_xlfn.IFS(T763="UNLIKELY", 1, T763="POSSIBLE", 1, T763="LIKELY",1, T763="VERY_LIKELY", 1, TRUE, 0)</f>
        <v>1</v>
      </c>
      <c r="V763" s="24" cm="1">
        <f t="array" ref="V763">_xlfn.IFS(T763="POSSIBLE", 1, T763="LIKELY",1, T763="VERY_LIKELY", 1, TRUE, 0)</f>
        <v>1</v>
      </c>
      <c r="W763" s="24" cm="1">
        <f t="array" ref="W763">_xlfn.IFS(T763="LIKELY",1, T763="VERY_LIKELY", 1, TRUE, 0)</f>
        <v>0</v>
      </c>
      <c r="X763" s="35" cm="1">
        <f t="array" ref="X763">_xlfn.IFS(T763="VERY_LIKELY", 1, TRUE, 0)</f>
        <v>0</v>
      </c>
    </row>
    <row r="764" spans="1:24" ht="20" customHeight="1" x14ac:dyDescent="0.2">
      <c r="A764" s="22" t="s">
        <v>177</v>
      </c>
      <c r="B764" s="49" t="str">
        <f>SUBSTITUTE(A764,"/Users/timomiessen/Desktop/imagesdk/blackmen1/","Image_")</f>
        <v>Image_BM_254.jpg</v>
      </c>
      <c r="C764" s="41" t="s">
        <v>389</v>
      </c>
      <c r="D764" s="23" t="s">
        <v>1516</v>
      </c>
      <c r="E764" s="25">
        <v>0</v>
      </c>
      <c r="F764" s="25">
        <v>0</v>
      </c>
      <c r="G764" s="25">
        <v>0</v>
      </c>
      <c r="H764" s="25">
        <v>0</v>
      </c>
      <c r="I764" s="25">
        <v>0</v>
      </c>
      <c r="J764" s="24">
        <v>0</v>
      </c>
      <c r="K764" s="25">
        <v>1</v>
      </c>
      <c r="L764" s="25">
        <v>0</v>
      </c>
      <c r="M764" s="25">
        <v>0</v>
      </c>
      <c r="N764" s="25">
        <v>0</v>
      </c>
      <c r="O764" s="25">
        <v>0</v>
      </c>
      <c r="P764" s="25">
        <v>0</v>
      </c>
      <c r="Q764" s="25">
        <v>0</v>
      </c>
      <c r="R764" s="24" cm="1">
        <f t="array" ref="R764">_xlfn.IFS(H764=1,1,K764=1,1,L764=1,1,M764=1,1,N764=1,1,P764=1,1,TRUE,0)</f>
        <v>1</v>
      </c>
      <c r="S764" s="35">
        <f>IF(AND(G764=1,R764=1),0,R764)</f>
        <v>1</v>
      </c>
      <c r="T764" s="53" t="s">
        <v>113</v>
      </c>
      <c r="U764" s="34" cm="1">
        <f t="array" ref="U764">_xlfn.IFS(T764="UNLIKELY", 1, T764="POSSIBLE", 1, T764="LIKELY",1, T764="VERY_LIKELY", 1, TRUE, 0)</f>
        <v>1</v>
      </c>
      <c r="V764" s="24" cm="1">
        <f t="array" ref="V764">_xlfn.IFS(T764="POSSIBLE", 1, T764="LIKELY",1, T764="VERY_LIKELY", 1, TRUE, 0)</f>
        <v>1</v>
      </c>
      <c r="W764" s="24" cm="1">
        <f t="array" ref="W764">_xlfn.IFS(T764="LIKELY",1, T764="VERY_LIKELY", 1, TRUE, 0)</f>
        <v>1</v>
      </c>
      <c r="X764" s="35" cm="1">
        <f t="array" ref="X764">_xlfn.IFS(T764="VERY_LIKELY", 1, TRUE, 0)</f>
        <v>1</v>
      </c>
    </row>
    <row r="765" spans="1:24" ht="20" customHeight="1" x14ac:dyDescent="0.2">
      <c r="A765" s="22" t="s">
        <v>178</v>
      </c>
      <c r="B765" s="49" t="str">
        <f>SUBSTITUTE(A765,"/Users/timomiessen/Desktop/imagesdk/blackmen1/","Image_")</f>
        <v>Image_BM_255.jpg</v>
      </c>
      <c r="C765" s="41" t="s">
        <v>389</v>
      </c>
      <c r="D765" s="23" t="s">
        <v>1516</v>
      </c>
      <c r="E765" s="25">
        <v>0</v>
      </c>
      <c r="F765" s="25">
        <v>0</v>
      </c>
      <c r="G765" s="25">
        <v>0</v>
      </c>
      <c r="H765" s="25">
        <v>0</v>
      </c>
      <c r="I765" s="25">
        <v>0</v>
      </c>
      <c r="J765" s="24">
        <v>0</v>
      </c>
      <c r="K765" s="25">
        <v>1</v>
      </c>
      <c r="L765" s="25">
        <v>0</v>
      </c>
      <c r="M765" s="25">
        <v>0</v>
      </c>
      <c r="N765" s="25">
        <v>0</v>
      </c>
      <c r="O765" s="25">
        <v>0</v>
      </c>
      <c r="P765" s="25">
        <v>0</v>
      </c>
      <c r="Q765" s="25">
        <v>0</v>
      </c>
      <c r="R765" s="24" cm="1">
        <f t="array" ref="R765">_xlfn.IFS(H765=1,1,K765=1,1,L765=1,1,M765=1,1,N765=1,1,P765=1,1,TRUE,0)</f>
        <v>1</v>
      </c>
      <c r="S765" s="35">
        <f>IF(AND(G765=1,R765=1),0,R765)</f>
        <v>1</v>
      </c>
      <c r="T765" s="53" t="s">
        <v>2</v>
      </c>
      <c r="U765" s="34" cm="1">
        <f t="array" ref="U765">_xlfn.IFS(T765="UNLIKELY", 1, T765="POSSIBLE", 1, T765="LIKELY",1, T765="VERY_LIKELY", 1, TRUE, 0)</f>
        <v>1</v>
      </c>
      <c r="V765" s="24" cm="1">
        <f t="array" ref="V765">_xlfn.IFS(T765="POSSIBLE", 1, T765="LIKELY",1, T765="VERY_LIKELY", 1, TRUE, 0)</f>
        <v>1</v>
      </c>
      <c r="W765" s="24" cm="1">
        <f t="array" ref="W765">_xlfn.IFS(T765="LIKELY",1, T765="VERY_LIKELY", 1, TRUE, 0)</f>
        <v>0</v>
      </c>
      <c r="X765" s="35" cm="1">
        <f t="array" ref="X765">_xlfn.IFS(T765="VERY_LIKELY", 1, TRUE, 0)</f>
        <v>0</v>
      </c>
    </row>
    <row r="766" spans="1:24" ht="20" customHeight="1" x14ac:dyDescent="0.2">
      <c r="A766" s="22" t="s">
        <v>179</v>
      </c>
      <c r="B766" s="49" t="str">
        <f>SUBSTITUTE(A766,"/Users/timomiessen/Desktop/imagesdk/blackmen1/","Image_")</f>
        <v>Image_BM_256.jpg</v>
      </c>
      <c r="C766" s="41" t="s">
        <v>389</v>
      </c>
      <c r="D766" s="23" t="s">
        <v>1516</v>
      </c>
      <c r="E766" s="25">
        <v>0</v>
      </c>
      <c r="F766" s="25">
        <v>0</v>
      </c>
      <c r="G766" s="25">
        <v>0</v>
      </c>
      <c r="H766" s="25">
        <v>0</v>
      </c>
      <c r="I766" s="25">
        <v>0</v>
      </c>
      <c r="J766" s="24">
        <v>0</v>
      </c>
      <c r="K766" s="25">
        <v>1</v>
      </c>
      <c r="L766" s="25">
        <v>0</v>
      </c>
      <c r="M766" s="25">
        <v>0</v>
      </c>
      <c r="N766" s="25">
        <v>0</v>
      </c>
      <c r="O766" s="25">
        <v>0</v>
      </c>
      <c r="P766" s="25">
        <v>0</v>
      </c>
      <c r="Q766" s="25">
        <v>0</v>
      </c>
      <c r="R766" s="24" cm="1">
        <f t="array" ref="R766">_xlfn.IFS(H766=1,1,K766=1,1,L766=1,1,M766=1,1,N766=1,1,P766=1,1,TRUE,0)</f>
        <v>1</v>
      </c>
      <c r="S766" s="35">
        <f>IF(AND(G766=1,R766=1),0,R766)</f>
        <v>1</v>
      </c>
      <c r="T766" s="53" t="s">
        <v>12</v>
      </c>
      <c r="U766" s="34" cm="1">
        <f t="array" ref="U766">_xlfn.IFS(T766="UNLIKELY", 1, T766="POSSIBLE", 1, T766="LIKELY",1, T766="VERY_LIKELY", 1, TRUE, 0)</f>
        <v>1</v>
      </c>
      <c r="V766" s="24" cm="1">
        <f t="array" ref="V766">_xlfn.IFS(T766="POSSIBLE", 1, T766="LIKELY",1, T766="VERY_LIKELY", 1, TRUE, 0)</f>
        <v>1</v>
      </c>
      <c r="W766" s="24" cm="1">
        <f t="array" ref="W766">_xlfn.IFS(T766="LIKELY",1, T766="VERY_LIKELY", 1, TRUE, 0)</f>
        <v>1</v>
      </c>
      <c r="X766" s="35" cm="1">
        <f t="array" ref="X766">_xlfn.IFS(T766="VERY_LIKELY", 1, TRUE, 0)</f>
        <v>0</v>
      </c>
    </row>
    <row r="767" spans="1:24" ht="20" customHeight="1" x14ac:dyDescent="0.2">
      <c r="A767" s="22" t="s">
        <v>180</v>
      </c>
      <c r="B767" s="49" t="str">
        <f>SUBSTITUTE(A767,"/Users/timomiessen/Desktop/imagesdk/blackmen1/","Image_")</f>
        <v>Image_BM_257.jpg</v>
      </c>
      <c r="C767" s="41" t="s">
        <v>389</v>
      </c>
      <c r="D767" s="23" t="s">
        <v>1516</v>
      </c>
      <c r="E767" s="25">
        <v>0</v>
      </c>
      <c r="F767" s="25">
        <v>0</v>
      </c>
      <c r="G767" s="25">
        <v>0</v>
      </c>
      <c r="H767" s="25">
        <v>0</v>
      </c>
      <c r="I767" s="25">
        <v>0</v>
      </c>
      <c r="J767" s="24">
        <v>0</v>
      </c>
      <c r="K767" s="25">
        <v>1</v>
      </c>
      <c r="L767" s="25">
        <v>0</v>
      </c>
      <c r="M767" s="25">
        <v>0</v>
      </c>
      <c r="N767" s="25">
        <v>0</v>
      </c>
      <c r="O767" s="25">
        <v>0</v>
      </c>
      <c r="P767" s="25">
        <v>0</v>
      </c>
      <c r="Q767" s="25">
        <v>0</v>
      </c>
      <c r="R767" s="24" cm="1">
        <f t="array" ref="R767">_xlfn.IFS(H767=1,1,K767=1,1,L767=1,1,M767=1,1,N767=1,1,P767=1,1,TRUE,0)</f>
        <v>1</v>
      </c>
      <c r="S767" s="35">
        <f>IF(AND(G767=1,R767=1),0,R767)</f>
        <v>1</v>
      </c>
      <c r="T767" s="53" t="s">
        <v>12</v>
      </c>
      <c r="U767" s="34" cm="1">
        <f t="array" ref="U767">_xlfn.IFS(T767="UNLIKELY", 1, T767="POSSIBLE", 1, T767="LIKELY",1, T767="VERY_LIKELY", 1, TRUE, 0)</f>
        <v>1</v>
      </c>
      <c r="V767" s="24" cm="1">
        <f t="array" ref="V767">_xlfn.IFS(T767="POSSIBLE", 1, T767="LIKELY",1, T767="VERY_LIKELY", 1, TRUE, 0)</f>
        <v>1</v>
      </c>
      <c r="W767" s="24" cm="1">
        <f t="array" ref="W767">_xlfn.IFS(T767="LIKELY",1, T767="VERY_LIKELY", 1, TRUE, 0)</f>
        <v>1</v>
      </c>
      <c r="X767" s="35" cm="1">
        <f t="array" ref="X767">_xlfn.IFS(T767="VERY_LIKELY", 1, TRUE, 0)</f>
        <v>0</v>
      </c>
    </row>
    <row r="768" spans="1:24" ht="20" customHeight="1" x14ac:dyDescent="0.2">
      <c r="A768" s="22" t="s">
        <v>181</v>
      </c>
      <c r="B768" s="49" t="str">
        <f>SUBSTITUTE(A768,"/Users/timomiessen/Desktop/imagesdk/blackmen1/","Image_")</f>
        <v>Image_BM_258.jpg</v>
      </c>
      <c r="C768" s="41" t="s">
        <v>389</v>
      </c>
      <c r="D768" s="23" t="s">
        <v>1516</v>
      </c>
      <c r="E768" s="25">
        <v>0</v>
      </c>
      <c r="F768" s="25">
        <v>0</v>
      </c>
      <c r="G768" s="25">
        <v>0</v>
      </c>
      <c r="H768" s="25">
        <v>0</v>
      </c>
      <c r="I768" s="25">
        <v>0</v>
      </c>
      <c r="J768" s="24">
        <v>0</v>
      </c>
      <c r="K768" s="25">
        <v>1</v>
      </c>
      <c r="L768" s="25">
        <v>0</v>
      </c>
      <c r="M768" s="25">
        <v>0</v>
      </c>
      <c r="N768" s="25">
        <v>0</v>
      </c>
      <c r="O768" s="25">
        <v>0</v>
      </c>
      <c r="P768" s="25">
        <v>0</v>
      </c>
      <c r="Q768" s="25">
        <v>0</v>
      </c>
      <c r="R768" s="24" cm="1">
        <f t="array" ref="R768">_xlfn.IFS(H768=1,1,K768=1,1,L768=1,1,M768=1,1,N768=1,1,P768=1,1,TRUE,0)</f>
        <v>1</v>
      </c>
      <c r="S768" s="35">
        <f>IF(AND(G768=1,R768=1),0,R768)</f>
        <v>1</v>
      </c>
      <c r="T768" s="53" t="s">
        <v>2</v>
      </c>
      <c r="U768" s="34" cm="1">
        <f t="array" ref="U768">_xlfn.IFS(T768="UNLIKELY", 1, T768="POSSIBLE", 1, T768="LIKELY",1, T768="VERY_LIKELY", 1, TRUE, 0)</f>
        <v>1</v>
      </c>
      <c r="V768" s="24" cm="1">
        <f t="array" ref="V768">_xlfn.IFS(T768="POSSIBLE", 1, T768="LIKELY",1, T768="VERY_LIKELY", 1, TRUE, 0)</f>
        <v>1</v>
      </c>
      <c r="W768" s="24" cm="1">
        <f t="array" ref="W768">_xlfn.IFS(T768="LIKELY",1, T768="VERY_LIKELY", 1, TRUE, 0)</f>
        <v>0</v>
      </c>
      <c r="X768" s="35" cm="1">
        <f t="array" ref="X768">_xlfn.IFS(T768="VERY_LIKELY", 1, TRUE, 0)</f>
        <v>0</v>
      </c>
    </row>
    <row r="769" spans="1:24" ht="20" customHeight="1" x14ac:dyDescent="0.2">
      <c r="A769" s="22" t="s">
        <v>182</v>
      </c>
      <c r="B769" s="49" t="str">
        <f>SUBSTITUTE(A769,"/Users/timomiessen/Desktop/imagesdk/blackmen1/","Image_")</f>
        <v>Image_BM_259.jpg</v>
      </c>
      <c r="C769" s="41" t="s">
        <v>389</v>
      </c>
      <c r="D769" s="23" t="s">
        <v>1516</v>
      </c>
      <c r="E769" s="25">
        <v>0</v>
      </c>
      <c r="F769" s="25">
        <v>0</v>
      </c>
      <c r="G769" s="25">
        <v>0</v>
      </c>
      <c r="H769" s="25">
        <v>0</v>
      </c>
      <c r="I769" s="25">
        <v>0</v>
      </c>
      <c r="J769" s="24">
        <v>0</v>
      </c>
      <c r="K769" s="25">
        <v>1</v>
      </c>
      <c r="L769" s="25">
        <v>0</v>
      </c>
      <c r="M769" s="25">
        <v>0</v>
      </c>
      <c r="N769" s="25">
        <v>0</v>
      </c>
      <c r="O769" s="25">
        <v>0</v>
      </c>
      <c r="P769" s="25">
        <v>0</v>
      </c>
      <c r="Q769" s="25">
        <v>0</v>
      </c>
      <c r="R769" s="24" cm="1">
        <f t="array" ref="R769">_xlfn.IFS(H769=1,1,K769=1,1,L769=1,1,M769=1,1,N769=1,1,P769=1,1,TRUE,0)</f>
        <v>1</v>
      </c>
      <c r="S769" s="35">
        <f>IF(AND(G769=1,R769=1),0,R769)</f>
        <v>1</v>
      </c>
      <c r="T769" s="53" t="s">
        <v>2</v>
      </c>
      <c r="U769" s="34" cm="1">
        <f t="array" ref="U769">_xlfn.IFS(T769="UNLIKELY", 1, T769="POSSIBLE", 1, T769="LIKELY",1, T769="VERY_LIKELY", 1, TRUE, 0)</f>
        <v>1</v>
      </c>
      <c r="V769" s="24" cm="1">
        <f t="array" ref="V769">_xlfn.IFS(T769="POSSIBLE", 1, T769="LIKELY",1, T769="VERY_LIKELY", 1, TRUE, 0)</f>
        <v>1</v>
      </c>
      <c r="W769" s="24" cm="1">
        <f t="array" ref="W769">_xlfn.IFS(T769="LIKELY",1, T769="VERY_LIKELY", 1, TRUE, 0)</f>
        <v>0</v>
      </c>
      <c r="X769" s="35" cm="1">
        <f t="array" ref="X769">_xlfn.IFS(T769="VERY_LIKELY", 1, TRUE, 0)</f>
        <v>0</v>
      </c>
    </row>
    <row r="770" spans="1:24" ht="20" customHeight="1" x14ac:dyDescent="0.2">
      <c r="A770" s="22" t="s">
        <v>184</v>
      </c>
      <c r="B770" s="49" t="str">
        <f>SUBSTITUTE(A770,"/Users/timomiessen/Desktop/imagesdk/blackmen1/","Image_")</f>
        <v>Image_BM_260.jpg</v>
      </c>
      <c r="C770" s="41" t="s">
        <v>389</v>
      </c>
      <c r="D770" s="23" t="s">
        <v>1516</v>
      </c>
      <c r="E770" s="25">
        <v>0</v>
      </c>
      <c r="F770" s="25">
        <v>0</v>
      </c>
      <c r="G770" s="25">
        <v>0</v>
      </c>
      <c r="H770" s="25">
        <v>0</v>
      </c>
      <c r="I770" s="25">
        <v>0</v>
      </c>
      <c r="J770" s="24">
        <v>0</v>
      </c>
      <c r="K770" s="25">
        <v>1</v>
      </c>
      <c r="L770" s="25">
        <v>0</v>
      </c>
      <c r="M770" s="25">
        <v>0</v>
      </c>
      <c r="N770" s="25">
        <v>0</v>
      </c>
      <c r="O770" s="25">
        <v>0</v>
      </c>
      <c r="P770" s="25">
        <v>0</v>
      </c>
      <c r="Q770" s="25">
        <v>0</v>
      </c>
      <c r="R770" s="24" cm="1">
        <f t="array" ref="R770">_xlfn.IFS(H770=1,1,K770=1,1,L770=1,1,M770=1,1,N770=1,1,P770=1,1,TRUE,0)</f>
        <v>1</v>
      </c>
      <c r="S770" s="35">
        <f>IF(AND(G770=1,R770=1),0,R770)</f>
        <v>1</v>
      </c>
      <c r="T770" s="53" t="s">
        <v>1</v>
      </c>
      <c r="U770" s="34" cm="1">
        <f t="array" ref="U770">_xlfn.IFS(T770="UNLIKELY", 1, T770="POSSIBLE", 1, T770="LIKELY",1, T770="VERY_LIKELY", 1, TRUE, 0)</f>
        <v>1</v>
      </c>
      <c r="V770" s="24" cm="1">
        <f t="array" ref="V770">_xlfn.IFS(T770="POSSIBLE", 1, T770="LIKELY",1, T770="VERY_LIKELY", 1, TRUE, 0)</f>
        <v>0</v>
      </c>
      <c r="W770" s="24" cm="1">
        <f t="array" ref="W770">_xlfn.IFS(T770="LIKELY",1, T770="VERY_LIKELY", 1, TRUE, 0)</f>
        <v>0</v>
      </c>
      <c r="X770" s="35" cm="1">
        <f t="array" ref="X770">_xlfn.IFS(T770="VERY_LIKELY", 1, TRUE, 0)</f>
        <v>0</v>
      </c>
    </row>
    <row r="771" spans="1:24" ht="20" customHeight="1" x14ac:dyDescent="0.2">
      <c r="A771" s="22" t="s">
        <v>185</v>
      </c>
      <c r="B771" s="49" t="str">
        <f>SUBSTITUTE(A771,"/Users/timomiessen/Desktop/imagesdk/blackmen1/","Image_")</f>
        <v>Image_BM_261.jpg</v>
      </c>
      <c r="C771" s="41" t="s">
        <v>389</v>
      </c>
      <c r="D771" s="23" t="s">
        <v>1516</v>
      </c>
      <c r="E771" s="25">
        <v>0</v>
      </c>
      <c r="F771" s="25">
        <v>0</v>
      </c>
      <c r="G771" s="25">
        <v>0</v>
      </c>
      <c r="H771" s="25">
        <v>0</v>
      </c>
      <c r="I771" s="25">
        <v>0</v>
      </c>
      <c r="J771" s="24">
        <v>0</v>
      </c>
      <c r="K771" s="25">
        <v>1</v>
      </c>
      <c r="L771" s="25">
        <v>0</v>
      </c>
      <c r="M771" s="25">
        <v>0</v>
      </c>
      <c r="N771" s="25">
        <v>0</v>
      </c>
      <c r="O771" s="25">
        <v>0</v>
      </c>
      <c r="P771" s="25">
        <v>0</v>
      </c>
      <c r="Q771" s="25">
        <v>0</v>
      </c>
      <c r="R771" s="24" cm="1">
        <f t="array" ref="R771">_xlfn.IFS(H771=1,1,K771=1,1,L771=1,1,M771=1,1,N771=1,1,P771=1,1,TRUE,0)</f>
        <v>1</v>
      </c>
      <c r="S771" s="35">
        <f>IF(AND(G771=1,R771=1),0,R771)</f>
        <v>1</v>
      </c>
      <c r="T771" s="53" t="s">
        <v>2</v>
      </c>
      <c r="U771" s="34" cm="1">
        <f t="array" ref="U771">_xlfn.IFS(T771="UNLIKELY", 1, T771="POSSIBLE", 1, T771="LIKELY",1, T771="VERY_LIKELY", 1, TRUE, 0)</f>
        <v>1</v>
      </c>
      <c r="V771" s="24" cm="1">
        <f t="array" ref="V771">_xlfn.IFS(T771="POSSIBLE", 1, T771="LIKELY",1, T771="VERY_LIKELY", 1, TRUE, 0)</f>
        <v>1</v>
      </c>
      <c r="W771" s="24" cm="1">
        <f t="array" ref="W771">_xlfn.IFS(T771="LIKELY",1, T771="VERY_LIKELY", 1, TRUE, 0)</f>
        <v>0</v>
      </c>
      <c r="X771" s="35" cm="1">
        <f t="array" ref="X771">_xlfn.IFS(T771="VERY_LIKELY", 1, TRUE, 0)</f>
        <v>0</v>
      </c>
    </row>
    <row r="772" spans="1:24" ht="20" customHeight="1" x14ac:dyDescent="0.2">
      <c r="A772" s="22" t="s">
        <v>186</v>
      </c>
      <c r="B772" s="49" t="str">
        <f>SUBSTITUTE(A772,"/Users/timomiessen/Desktop/imagesdk/blackmen1/","Image_")</f>
        <v>Image_BM_262.jpg</v>
      </c>
      <c r="C772" s="41" t="s">
        <v>389</v>
      </c>
      <c r="D772" s="23" t="s">
        <v>1516</v>
      </c>
      <c r="E772" s="25">
        <v>0</v>
      </c>
      <c r="F772" s="25">
        <v>0</v>
      </c>
      <c r="G772" s="25">
        <v>0</v>
      </c>
      <c r="H772" s="25">
        <v>0</v>
      </c>
      <c r="I772" s="25">
        <v>0</v>
      </c>
      <c r="J772" s="24">
        <v>0</v>
      </c>
      <c r="K772" s="25">
        <v>1</v>
      </c>
      <c r="L772" s="25">
        <v>0</v>
      </c>
      <c r="M772" s="25">
        <v>0</v>
      </c>
      <c r="N772" s="25">
        <v>0</v>
      </c>
      <c r="O772" s="25">
        <v>0</v>
      </c>
      <c r="P772" s="25">
        <v>0</v>
      </c>
      <c r="Q772" s="25">
        <v>0</v>
      </c>
      <c r="R772" s="24" cm="1">
        <f t="array" ref="R772">_xlfn.IFS(H772=1,1,K772=1,1,L772=1,1,M772=1,1,N772=1,1,P772=1,1,TRUE,0)</f>
        <v>1</v>
      </c>
      <c r="S772" s="35">
        <f>IF(AND(G772=1,R772=1),0,R772)</f>
        <v>1</v>
      </c>
      <c r="T772" s="53" t="s">
        <v>2</v>
      </c>
      <c r="U772" s="34" cm="1">
        <f t="array" ref="U772">_xlfn.IFS(T772="UNLIKELY", 1, T772="POSSIBLE", 1, T772="LIKELY",1, T772="VERY_LIKELY", 1, TRUE, 0)</f>
        <v>1</v>
      </c>
      <c r="V772" s="24" cm="1">
        <f t="array" ref="V772">_xlfn.IFS(T772="POSSIBLE", 1, T772="LIKELY",1, T772="VERY_LIKELY", 1, TRUE, 0)</f>
        <v>1</v>
      </c>
      <c r="W772" s="24" cm="1">
        <f t="array" ref="W772">_xlfn.IFS(T772="LIKELY",1, T772="VERY_LIKELY", 1, TRUE, 0)</f>
        <v>0</v>
      </c>
      <c r="X772" s="35" cm="1">
        <f t="array" ref="X772">_xlfn.IFS(T772="VERY_LIKELY", 1, TRUE, 0)</f>
        <v>0</v>
      </c>
    </row>
    <row r="773" spans="1:24" ht="20" customHeight="1" x14ac:dyDescent="0.2">
      <c r="A773" s="22" t="s">
        <v>187</v>
      </c>
      <c r="B773" s="49" t="str">
        <f>SUBSTITUTE(A773,"/Users/timomiessen/Desktop/imagesdk/blackmen1/","Image_")</f>
        <v>Image_BM_263.jpg</v>
      </c>
      <c r="C773" s="41" t="s">
        <v>389</v>
      </c>
      <c r="D773" s="23" t="s">
        <v>1516</v>
      </c>
      <c r="E773" s="25">
        <v>0</v>
      </c>
      <c r="F773" s="25">
        <v>0</v>
      </c>
      <c r="G773" s="25">
        <v>0</v>
      </c>
      <c r="H773" s="25">
        <v>0</v>
      </c>
      <c r="I773" s="25">
        <v>0</v>
      </c>
      <c r="J773" s="24">
        <v>0</v>
      </c>
      <c r="K773" s="25">
        <v>1</v>
      </c>
      <c r="L773" s="25">
        <v>0</v>
      </c>
      <c r="M773" s="25">
        <v>0</v>
      </c>
      <c r="N773" s="25">
        <v>0</v>
      </c>
      <c r="O773" s="25">
        <v>0</v>
      </c>
      <c r="P773" s="25">
        <v>0</v>
      </c>
      <c r="Q773" s="25">
        <v>0</v>
      </c>
      <c r="R773" s="24" cm="1">
        <f t="array" ref="R773">_xlfn.IFS(H773=1,1,K773=1,1,L773=1,1,M773=1,1,N773=1,1,P773=1,1,TRUE,0)</f>
        <v>1</v>
      </c>
      <c r="S773" s="35">
        <f>IF(AND(G773=1,R773=1),0,R773)</f>
        <v>1</v>
      </c>
      <c r="T773" s="53" t="s">
        <v>2</v>
      </c>
      <c r="U773" s="34" cm="1">
        <f t="array" ref="U773">_xlfn.IFS(T773="UNLIKELY", 1, T773="POSSIBLE", 1, T773="LIKELY",1, T773="VERY_LIKELY", 1, TRUE, 0)</f>
        <v>1</v>
      </c>
      <c r="V773" s="24" cm="1">
        <f t="array" ref="V773">_xlfn.IFS(T773="POSSIBLE", 1, T773="LIKELY",1, T773="VERY_LIKELY", 1, TRUE, 0)</f>
        <v>1</v>
      </c>
      <c r="W773" s="24" cm="1">
        <f t="array" ref="W773">_xlfn.IFS(T773="LIKELY",1, T773="VERY_LIKELY", 1, TRUE, 0)</f>
        <v>0</v>
      </c>
      <c r="X773" s="35" cm="1">
        <f t="array" ref="X773">_xlfn.IFS(T773="VERY_LIKELY", 1, TRUE, 0)</f>
        <v>0</v>
      </c>
    </row>
    <row r="774" spans="1:24" ht="20" customHeight="1" x14ac:dyDescent="0.2">
      <c r="A774" s="22" t="s">
        <v>188</v>
      </c>
      <c r="B774" s="49" t="str">
        <f>SUBSTITUTE(A774,"/Users/timomiessen/Desktop/imagesdk/blackmen1/","Image_")</f>
        <v>Image_BM_264.jpg</v>
      </c>
      <c r="C774" s="41" t="s">
        <v>389</v>
      </c>
      <c r="D774" s="23" t="s">
        <v>1516</v>
      </c>
      <c r="E774" s="25">
        <v>0</v>
      </c>
      <c r="F774" s="25">
        <v>0</v>
      </c>
      <c r="G774" s="25">
        <v>0</v>
      </c>
      <c r="H774" s="25">
        <v>0</v>
      </c>
      <c r="I774" s="25">
        <v>0</v>
      </c>
      <c r="J774" s="24">
        <v>0</v>
      </c>
      <c r="K774" s="25">
        <v>1</v>
      </c>
      <c r="L774" s="25">
        <v>0</v>
      </c>
      <c r="M774" s="25">
        <v>0</v>
      </c>
      <c r="N774" s="25">
        <v>0</v>
      </c>
      <c r="O774" s="25">
        <v>0</v>
      </c>
      <c r="P774" s="25">
        <v>0</v>
      </c>
      <c r="Q774" s="25">
        <v>0</v>
      </c>
      <c r="R774" s="24" cm="1">
        <f t="array" ref="R774">_xlfn.IFS(H774=1,1,K774=1,1,L774=1,1,M774=1,1,N774=1,1,P774=1,1,TRUE,0)</f>
        <v>1</v>
      </c>
      <c r="S774" s="35">
        <f>IF(AND(G774=1,R774=1),0,R774)</f>
        <v>1</v>
      </c>
      <c r="T774" s="53" t="s">
        <v>1</v>
      </c>
      <c r="U774" s="34" cm="1">
        <f t="array" ref="U774">_xlfn.IFS(T774="UNLIKELY", 1, T774="POSSIBLE", 1, T774="LIKELY",1, T774="VERY_LIKELY", 1, TRUE, 0)</f>
        <v>1</v>
      </c>
      <c r="V774" s="24" cm="1">
        <f t="array" ref="V774">_xlfn.IFS(T774="POSSIBLE", 1, T774="LIKELY",1, T774="VERY_LIKELY", 1, TRUE, 0)</f>
        <v>0</v>
      </c>
      <c r="W774" s="24" cm="1">
        <f t="array" ref="W774">_xlfn.IFS(T774="LIKELY",1, T774="VERY_LIKELY", 1, TRUE, 0)</f>
        <v>0</v>
      </c>
      <c r="X774" s="35" cm="1">
        <f t="array" ref="X774">_xlfn.IFS(T774="VERY_LIKELY", 1, TRUE, 0)</f>
        <v>0</v>
      </c>
    </row>
    <row r="775" spans="1:24" ht="20" customHeight="1" x14ac:dyDescent="0.2">
      <c r="A775" s="22" t="s">
        <v>189</v>
      </c>
      <c r="B775" s="49" t="str">
        <f>SUBSTITUTE(A775,"/Users/timomiessen/Desktop/imagesdk/blackmen1/","Image_")</f>
        <v>Image_BM_265.jpg</v>
      </c>
      <c r="C775" s="41" t="s">
        <v>389</v>
      </c>
      <c r="D775" s="23" t="s">
        <v>1516</v>
      </c>
      <c r="E775" s="25">
        <v>0</v>
      </c>
      <c r="F775" s="25">
        <v>0</v>
      </c>
      <c r="G775" s="25">
        <v>0</v>
      </c>
      <c r="H775" s="25">
        <v>0</v>
      </c>
      <c r="I775" s="25">
        <v>0</v>
      </c>
      <c r="J775" s="24">
        <v>0</v>
      </c>
      <c r="K775" s="25">
        <v>1</v>
      </c>
      <c r="L775" s="25">
        <v>0</v>
      </c>
      <c r="M775" s="25">
        <v>0</v>
      </c>
      <c r="N775" s="25">
        <v>0</v>
      </c>
      <c r="O775" s="25">
        <v>0</v>
      </c>
      <c r="P775" s="25">
        <v>0</v>
      </c>
      <c r="Q775" s="25">
        <v>0</v>
      </c>
      <c r="R775" s="24" cm="1">
        <f t="array" ref="R775">_xlfn.IFS(H775=1,1,K775=1,1,L775=1,1,M775=1,1,N775=1,1,P775=1,1,TRUE,0)</f>
        <v>1</v>
      </c>
      <c r="S775" s="35">
        <f>IF(AND(G775=1,R775=1),0,R775)</f>
        <v>1</v>
      </c>
      <c r="T775" s="53" t="s">
        <v>113</v>
      </c>
      <c r="U775" s="34" cm="1">
        <f t="array" ref="U775">_xlfn.IFS(T775="UNLIKELY", 1, T775="POSSIBLE", 1, T775="LIKELY",1, T775="VERY_LIKELY", 1, TRUE, 0)</f>
        <v>1</v>
      </c>
      <c r="V775" s="24" cm="1">
        <f t="array" ref="V775">_xlfn.IFS(T775="POSSIBLE", 1, T775="LIKELY",1, T775="VERY_LIKELY", 1, TRUE, 0)</f>
        <v>1</v>
      </c>
      <c r="W775" s="24" cm="1">
        <f t="array" ref="W775">_xlfn.IFS(T775="LIKELY",1, T775="VERY_LIKELY", 1, TRUE, 0)</f>
        <v>1</v>
      </c>
      <c r="X775" s="35" cm="1">
        <f t="array" ref="X775">_xlfn.IFS(T775="VERY_LIKELY", 1, TRUE, 0)</f>
        <v>1</v>
      </c>
    </row>
    <row r="776" spans="1:24" ht="20" customHeight="1" x14ac:dyDescent="0.2">
      <c r="A776" s="22" t="s">
        <v>190</v>
      </c>
      <c r="B776" s="49" t="str">
        <f>SUBSTITUTE(A776,"/Users/timomiessen/Desktop/imagesdk/blackmen1/","Image_")</f>
        <v>Image_BM_266.jpg</v>
      </c>
      <c r="C776" s="41" t="s">
        <v>389</v>
      </c>
      <c r="D776" s="23" t="s">
        <v>1516</v>
      </c>
      <c r="E776" s="25">
        <v>0</v>
      </c>
      <c r="F776" s="25">
        <v>0</v>
      </c>
      <c r="G776" s="25">
        <v>0</v>
      </c>
      <c r="H776" s="25">
        <v>0</v>
      </c>
      <c r="I776" s="25">
        <v>0</v>
      </c>
      <c r="J776" s="24">
        <v>0</v>
      </c>
      <c r="K776" s="25">
        <v>1</v>
      </c>
      <c r="L776" s="25">
        <v>0</v>
      </c>
      <c r="M776" s="25">
        <v>0</v>
      </c>
      <c r="N776" s="25">
        <v>0</v>
      </c>
      <c r="O776" s="25">
        <v>0</v>
      </c>
      <c r="P776" s="25">
        <v>0</v>
      </c>
      <c r="Q776" s="25">
        <v>0</v>
      </c>
      <c r="R776" s="24" cm="1">
        <f t="array" ref="R776">_xlfn.IFS(H776=1,1,K776=1,1,L776=1,1,M776=1,1,N776=1,1,P776=1,1,TRUE,0)</f>
        <v>1</v>
      </c>
      <c r="S776" s="35">
        <f>IF(AND(G776=1,R776=1),0,R776)</f>
        <v>1</v>
      </c>
      <c r="T776" s="53" t="s">
        <v>2</v>
      </c>
      <c r="U776" s="34" cm="1">
        <f t="array" ref="U776">_xlfn.IFS(T776="UNLIKELY", 1, T776="POSSIBLE", 1, T776="LIKELY",1, T776="VERY_LIKELY", 1, TRUE, 0)</f>
        <v>1</v>
      </c>
      <c r="V776" s="24" cm="1">
        <f t="array" ref="V776">_xlfn.IFS(T776="POSSIBLE", 1, T776="LIKELY",1, T776="VERY_LIKELY", 1, TRUE, 0)</f>
        <v>1</v>
      </c>
      <c r="W776" s="24" cm="1">
        <f t="array" ref="W776">_xlfn.IFS(T776="LIKELY",1, T776="VERY_LIKELY", 1, TRUE, 0)</f>
        <v>0</v>
      </c>
      <c r="X776" s="35" cm="1">
        <f t="array" ref="X776">_xlfn.IFS(T776="VERY_LIKELY", 1, TRUE, 0)</f>
        <v>0</v>
      </c>
    </row>
    <row r="777" spans="1:24" ht="20" customHeight="1" x14ac:dyDescent="0.2">
      <c r="A777" s="22" t="s">
        <v>191</v>
      </c>
      <c r="B777" s="49" t="str">
        <f>SUBSTITUTE(A777,"/Users/timomiessen/Desktop/imagesdk/blackmen1/","Image_")</f>
        <v>Image_BM_267.jpg</v>
      </c>
      <c r="C777" s="41" t="s">
        <v>389</v>
      </c>
      <c r="D777" s="23" t="s">
        <v>1516</v>
      </c>
      <c r="E777" s="25">
        <v>0</v>
      </c>
      <c r="F777" s="25">
        <v>0</v>
      </c>
      <c r="G777" s="25">
        <v>0</v>
      </c>
      <c r="H777" s="25">
        <v>0</v>
      </c>
      <c r="I777" s="25">
        <v>0</v>
      </c>
      <c r="J777" s="24">
        <v>0</v>
      </c>
      <c r="K777" s="25">
        <v>1</v>
      </c>
      <c r="L777" s="25">
        <v>0</v>
      </c>
      <c r="M777" s="25">
        <v>0</v>
      </c>
      <c r="N777" s="25">
        <v>0</v>
      </c>
      <c r="O777" s="25">
        <v>0</v>
      </c>
      <c r="P777" s="25">
        <v>0</v>
      </c>
      <c r="Q777" s="25">
        <v>0</v>
      </c>
      <c r="R777" s="24" cm="1">
        <f t="array" ref="R777">_xlfn.IFS(H777=1,1,K777=1,1,L777=1,1,M777=1,1,N777=1,1,P777=1,1,TRUE,0)</f>
        <v>1</v>
      </c>
      <c r="S777" s="35">
        <f>IF(AND(G777=1,R777=1),0,R777)</f>
        <v>1</v>
      </c>
      <c r="T777" s="53" t="s">
        <v>113</v>
      </c>
      <c r="U777" s="34" cm="1">
        <f t="array" ref="U777">_xlfn.IFS(T777="UNLIKELY", 1, T777="POSSIBLE", 1, T777="LIKELY",1, T777="VERY_LIKELY", 1, TRUE, 0)</f>
        <v>1</v>
      </c>
      <c r="V777" s="24" cm="1">
        <f t="array" ref="V777">_xlfn.IFS(T777="POSSIBLE", 1, T777="LIKELY",1, T777="VERY_LIKELY", 1, TRUE, 0)</f>
        <v>1</v>
      </c>
      <c r="W777" s="24" cm="1">
        <f t="array" ref="W777">_xlfn.IFS(T777="LIKELY",1, T777="VERY_LIKELY", 1, TRUE, 0)</f>
        <v>1</v>
      </c>
      <c r="X777" s="35" cm="1">
        <f t="array" ref="X777">_xlfn.IFS(T777="VERY_LIKELY", 1, TRUE, 0)</f>
        <v>1</v>
      </c>
    </row>
    <row r="778" spans="1:24" ht="20" customHeight="1" x14ac:dyDescent="0.2">
      <c r="A778" s="22" t="s">
        <v>192</v>
      </c>
      <c r="B778" s="49" t="str">
        <f>SUBSTITUTE(A778,"/Users/timomiessen/Desktop/imagesdk/blackmen1/","Image_")</f>
        <v>Image_BM_268.jpg</v>
      </c>
      <c r="C778" s="41" t="s">
        <v>389</v>
      </c>
      <c r="D778" s="23" t="s">
        <v>1516</v>
      </c>
      <c r="E778" s="25">
        <v>0</v>
      </c>
      <c r="F778" s="25">
        <v>0</v>
      </c>
      <c r="G778" s="25">
        <v>0</v>
      </c>
      <c r="H778" s="25">
        <v>0</v>
      </c>
      <c r="I778" s="25">
        <v>0</v>
      </c>
      <c r="J778" s="24">
        <v>0</v>
      </c>
      <c r="K778" s="25">
        <v>1</v>
      </c>
      <c r="L778" s="25">
        <v>0</v>
      </c>
      <c r="M778" s="25">
        <v>0</v>
      </c>
      <c r="N778" s="25">
        <v>0</v>
      </c>
      <c r="O778" s="25">
        <v>0</v>
      </c>
      <c r="P778" s="25">
        <v>0</v>
      </c>
      <c r="Q778" s="25">
        <v>0</v>
      </c>
      <c r="R778" s="24" cm="1">
        <f t="array" ref="R778">_xlfn.IFS(H778=1,1,K778=1,1,L778=1,1,M778=1,1,N778=1,1,P778=1,1,TRUE,0)</f>
        <v>1</v>
      </c>
      <c r="S778" s="35">
        <f>IF(AND(G778=1,R778=1),0,R778)</f>
        <v>1</v>
      </c>
      <c r="T778" s="53" t="s">
        <v>12</v>
      </c>
      <c r="U778" s="34" cm="1">
        <f t="array" ref="U778">_xlfn.IFS(T778="UNLIKELY", 1, T778="POSSIBLE", 1, T778="LIKELY",1, T778="VERY_LIKELY", 1, TRUE, 0)</f>
        <v>1</v>
      </c>
      <c r="V778" s="24" cm="1">
        <f t="array" ref="V778">_xlfn.IFS(T778="POSSIBLE", 1, T778="LIKELY",1, T778="VERY_LIKELY", 1, TRUE, 0)</f>
        <v>1</v>
      </c>
      <c r="W778" s="24" cm="1">
        <f t="array" ref="W778">_xlfn.IFS(T778="LIKELY",1, T778="VERY_LIKELY", 1, TRUE, 0)</f>
        <v>1</v>
      </c>
      <c r="X778" s="35" cm="1">
        <f t="array" ref="X778">_xlfn.IFS(T778="VERY_LIKELY", 1, TRUE, 0)</f>
        <v>0</v>
      </c>
    </row>
    <row r="779" spans="1:24" ht="20" customHeight="1" x14ac:dyDescent="0.2">
      <c r="A779" s="22" t="s">
        <v>193</v>
      </c>
      <c r="B779" s="49" t="str">
        <f>SUBSTITUTE(A779,"/Users/timomiessen/Desktop/imagesdk/blackmen1/","Image_")</f>
        <v>Image_BM_269.jpg</v>
      </c>
      <c r="C779" s="41" t="s">
        <v>389</v>
      </c>
      <c r="D779" s="23" t="s">
        <v>1516</v>
      </c>
      <c r="E779" s="25">
        <v>0</v>
      </c>
      <c r="F779" s="25">
        <v>0</v>
      </c>
      <c r="G779" s="25">
        <v>0</v>
      </c>
      <c r="H779" s="25">
        <v>0</v>
      </c>
      <c r="I779" s="25">
        <v>0</v>
      </c>
      <c r="J779" s="24">
        <v>0</v>
      </c>
      <c r="K779" s="25">
        <v>1</v>
      </c>
      <c r="L779" s="25">
        <v>0</v>
      </c>
      <c r="M779" s="25">
        <v>0</v>
      </c>
      <c r="N779" s="25">
        <v>0</v>
      </c>
      <c r="O779" s="25">
        <v>0</v>
      </c>
      <c r="P779" s="25">
        <v>0</v>
      </c>
      <c r="Q779" s="25">
        <v>0</v>
      </c>
      <c r="R779" s="24" cm="1">
        <f t="array" ref="R779">_xlfn.IFS(H779=1,1,K779=1,1,L779=1,1,M779=1,1,N779=1,1,P779=1,1,TRUE,0)</f>
        <v>1</v>
      </c>
      <c r="S779" s="35">
        <f>IF(AND(G779=1,R779=1),0,R779)</f>
        <v>1</v>
      </c>
      <c r="T779" s="53" t="s">
        <v>2</v>
      </c>
      <c r="U779" s="34" cm="1">
        <f t="array" ref="U779">_xlfn.IFS(T779="UNLIKELY", 1, T779="POSSIBLE", 1, T779="LIKELY",1, T779="VERY_LIKELY", 1, TRUE, 0)</f>
        <v>1</v>
      </c>
      <c r="V779" s="24" cm="1">
        <f t="array" ref="V779">_xlfn.IFS(T779="POSSIBLE", 1, T779="LIKELY",1, T779="VERY_LIKELY", 1, TRUE, 0)</f>
        <v>1</v>
      </c>
      <c r="W779" s="24" cm="1">
        <f t="array" ref="W779">_xlfn.IFS(T779="LIKELY",1, T779="VERY_LIKELY", 1, TRUE, 0)</f>
        <v>0</v>
      </c>
      <c r="X779" s="35" cm="1">
        <f t="array" ref="X779">_xlfn.IFS(T779="VERY_LIKELY", 1, TRUE, 0)</f>
        <v>0</v>
      </c>
    </row>
    <row r="780" spans="1:24" ht="20" customHeight="1" x14ac:dyDescent="0.2">
      <c r="A780" s="22" t="s">
        <v>195</v>
      </c>
      <c r="B780" s="49" t="str">
        <f>SUBSTITUTE(A780,"/Users/timomiessen/Desktop/imagesdk/blackmen1/","Image_")</f>
        <v>Image_BM_270.jpg</v>
      </c>
      <c r="C780" s="41" t="s">
        <v>389</v>
      </c>
      <c r="D780" s="23" t="s">
        <v>1516</v>
      </c>
      <c r="E780" s="25">
        <v>0</v>
      </c>
      <c r="F780" s="25">
        <v>0</v>
      </c>
      <c r="G780" s="25">
        <v>0</v>
      </c>
      <c r="H780" s="25">
        <v>0</v>
      </c>
      <c r="I780" s="25">
        <v>0</v>
      </c>
      <c r="J780" s="24">
        <v>0</v>
      </c>
      <c r="K780" s="25">
        <v>1</v>
      </c>
      <c r="L780" s="25">
        <v>0</v>
      </c>
      <c r="M780" s="25">
        <v>0</v>
      </c>
      <c r="N780" s="25">
        <v>0</v>
      </c>
      <c r="O780" s="25">
        <v>0</v>
      </c>
      <c r="P780" s="25">
        <v>0</v>
      </c>
      <c r="Q780" s="25">
        <v>0</v>
      </c>
      <c r="R780" s="24" cm="1">
        <f t="array" ref="R780">_xlfn.IFS(H780=1,1,K780=1,1,L780=1,1,M780=1,1,N780=1,1,P780=1,1,TRUE,0)</f>
        <v>1</v>
      </c>
      <c r="S780" s="35">
        <f>IF(AND(G780=1,R780=1),0,R780)</f>
        <v>1</v>
      </c>
      <c r="T780" s="53" t="s">
        <v>2</v>
      </c>
      <c r="U780" s="34" cm="1">
        <f t="array" ref="U780">_xlfn.IFS(T780="UNLIKELY", 1, T780="POSSIBLE", 1, T780="LIKELY",1, T780="VERY_LIKELY", 1, TRUE, 0)</f>
        <v>1</v>
      </c>
      <c r="V780" s="24" cm="1">
        <f t="array" ref="V780">_xlfn.IFS(T780="POSSIBLE", 1, T780="LIKELY",1, T780="VERY_LIKELY", 1, TRUE, 0)</f>
        <v>1</v>
      </c>
      <c r="W780" s="24" cm="1">
        <f t="array" ref="W780">_xlfn.IFS(T780="LIKELY",1, T780="VERY_LIKELY", 1, TRUE, 0)</f>
        <v>0</v>
      </c>
      <c r="X780" s="35" cm="1">
        <f t="array" ref="X780">_xlfn.IFS(T780="VERY_LIKELY", 1, TRUE, 0)</f>
        <v>0</v>
      </c>
    </row>
    <row r="781" spans="1:24" ht="20" customHeight="1" x14ac:dyDescent="0.2">
      <c r="A781" s="22" t="s">
        <v>196</v>
      </c>
      <c r="B781" s="49" t="str">
        <f>SUBSTITUTE(A781,"/Users/timomiessen/Desktop/imagesdk/blackmen1/","Image_")</f>
        <v>Image_BM_271.jpg</v>
      </c>
      <c r="C781" s="41" t="s">
        <v>389</v>
      </c>
      <c r="D781" s="23" t="s">
        <v>1516</v>
      </c>
      <c r="E781" s="25">
        <v>0</v>
      </c>
      <c r="F781" s="25">
        <v>0</v>
      </c>
      <c r="G781" s="25">
        <v>0</v>
      </c>
      <c r="H781" s="25">
        <v>0</v>
      </c>
      <c r="I781" s="25">
        <v>0</v>
      </c>
      <c r="J781" s="24">
        <v>0</v>
      </c>
      <c r="K781" s="25">
        <v>1</v>
      </c>
      <c r="L781" s="25">
        <v>0</v>
      </c>
      <c r="M781" s="25">
        <v>0</v>
      </c>
      <c r="N781" s="25">
        <v>0</v>
      </c>
      <c r="O781" s="25">
        <v>0</v>
      </c>
      <c r="P781" s="25">
        <v>0</v>
      </c>
      <c r="Q781" s="25">
        <v>0</v>
      </c>
      <c r="R781" s="24" cm="1">
        <f t="array" ref="R781">_xlfn.IFS(H781=1,1,K781=1,1,L781=1,1,M781=1,1,N781=1,1,P781=1,1,TRUE,0)</f>
        <v>1</v>
      </c>
      <c r="S781" s="35">
        <f>IF(AND(G781=1,R781=1),0,R781)</f>
        <v>1</v>
      </c>
      <c r="T781" s="53" t="s">
        <v>4</v>
      </c>
      <c r="U781" s="34" cm="1">
        <f t="array" ref="U781">_xlfn.IFS(T781="UNLIKELY", 1, T781="POSSIBLE", 1, T781="LIKELY",1, T781="VERY_LIKELY", 1, TRUE, 0)</f>
        <v>0</v>
      </c>
      <c r="V781" s="24" cm="1">
        <f t="array" ref="V781">_xlfn.IFS(T781="POSSIBLE", 1, T781="LIKELY",1, T781="VERY_LIKELY", 1, TRUE, 0)</f>
        <v>0</v>
      </c>
      <c r="W781" s="24" cm="1">
        <f t="array" ref="W781">_xlfn.IFS(T781="LIKELY",1, T781="VERY_LIKELY", 1, TRUE, 0)</f>
        <v>0</v>
      </c>
      <c r="X781" s="35" cm="1">
        <f t="array" ref="X781">_xlfn.IFS(T781="VERY_LIKELY", 1, TRUE, 0)</f>
        <v>0</v>
      </c>
    </row>
    <row r="782" spans="1:24" ht="20" customHeight="1" x14ac:dyDescent="0.2">
      <c r="A782" s="22" t="s">
        <v>197</v>
      </c>
      <c r="B782" s="49" t="str">
        <f>SUBSTITUTE(A782,"/Users/timomiessen/Desktop/imagesdk/blackmen1/","Image_")</f>
        <v>Image_BM_272.jpg</v>
      </c>
      <c r="C782" s="41" t="s">
        <v>389</v>
      </c>
      <c r="D782" s="23" t="s">
        <v>1516</v>
      </c>
      <c r="E782" s="25">
        <v>0</v>
      </c>
      <c r="F782" s="25">
        <v>0</v>
      </c>
      <c r="G782" s="25">
        <v>0</v>
      </c>
      <c r="H782" s="25">
        <v>0</v>
      </c>
      <c r="I782" s="25">
        <v>0</v>
      </c>
      <c r="J782" s="24">
        <v>0</v>
      </c>
      <c r="K782" s="25">
        <v>1</v>
      </c>
      <c r="L782" s="25">
        <v>0</v>
      </c>
      <c r="M782" s="25">
        <v>0</v>
      </c>
      <c r="N782" s="25">
        <v>0</v>
      </c>
      <c r="O782" s="25">
        <v>0</v>
      </c>
      <c r="P782" s="25">
        <v>0</v>
      </c>
      <c r="Q782" s="25">
        <v>0</v>
      </c>
      <c r="R782" s="24" cm="1">
        <f t="array" ref="R782">_xlfn.IFS(H782=1,1,K782=1,1,L782=1,1,M782=1,1,N782=1,1,P782=1,1,TRUE,0)</f>
        <v>1</v>
      </c>
      <c r="S782" s="35">
        <f>IF(AND(G782=1,R782=1),0,R782)</f>
        <v>1</v>
      </c>
      <c r="T782" s="53" t="s">
        <v>113</v>
      </c>
      <c r="U782" s="34" cm="1">
        <f t="array" ref="U782">_xlfn.IFS(T782="UNLIKELY", 1, T782="POSSIBLE", 1, T782="LIKELY",1, T782="VERY_LIKELY", 1, TRUE, 0)</f>
        <v>1</v>
      </c>
      <c r="V782" s="24" cm="1">
        <f t="array" ref="V782">_xlfn.IFS(T782="POSSIBLE", 1, T782="LIKELY",1, T782="VERY_LIKELY", 1, TRUE, 0)</f>
        <v>1</v>
      </c>
      <c r="W782" s="24" cm="1">
        <f t="array" ref="W782">_xlfn.IFS(T782="LIKELY",1, T782="VERY_LIKELY", 1, TRUE, 0)</f>
        <v>1</v>
      </c>
      <c r="X782" s="35" cm="1">
        <f t="array" ref="X782">_xlfn.IFS(T782="VERY_LIKELY", 1, TRUE, 0)</f>
        <v>1</v>
      </c>
    </row>
    <row r="783" spans="1:24" ht="20" customHeight="1" x14ac:dyDescent="0.2">
      <c r="A783" s="22" t="s">
        <v>198</v>
      </c>
      <c r="B783" s="49" t="str">
        <f>SUBSTITUTE(A783,"/Users/timomiessen/Desktop/imagesdk/blackmen1/","Image_")</f>
        <v>Image_BM_273.jpg</v>
      </c>
      <c r="C783" s="41" t="s">
        <v>389</v>
      </c>
      <c r="D783" s="23" t="s">
        <v>1516</v>
      </c>
      <c r="E783" s="25">
        <v>0</v>
      </c>
      <c r="F783" s="25">
        <v>0</v>
      </c>
      <c r="G783" s="25">
        <v>0</v>
      </c>
      <c r="H783" s="25">
        <v>0</v>
      </c>
      <c r="I783" s="25">
        <v>0</v>
      </c>
      <c r="J783" s="24">
        <v>0</v>
      </c>
      <c r="K783" s="25">
        <v>1</v>
      </c>
      <c r="L783" s="25">
        <v>0</v>
      </c>
      <c r="M783" s="25">
        <v>0</v>
      </c>
      <c r="N783" s="25">
        <v>0</v>
      </c>
      <c r="O783" s="25">
        <v>0</v>
      </c>
      <c r="P783" s="25">
        <v>0</v>
      </c>
      <c r="Q783" s="25">
        <v>0</v>
      </c>
      <c r="R783" s="24" cm="1">
        <f t="array" ref="R783">_xlfn.IFS(H783=1,1,K783=1,1,L783=1,1,M783=1,1,N783=1,1,P783=1,1,TRUE,0)</f>
        <v>1</v>
      </c>
      <c r="S783" s="35">
        <f>IF(AND(G783=1,R783=1),0,R783)</f>
        <v>1</v>
      </c>
      <c r="T783" s="53" t="s">
        <v>12</v>
      </c>
      <c r="U783" s="34" cm="1">
        <f t="array" ref="U783">_xlfn.IFS(T783="UNLIKELY", 1, T783="POSSIBLE", 1, T783="LIKELY",1, T783="VERY_LIKELY", 1, TRUE, 0)</f>
        <v>1</v>
      </c>
      <c r="V783" s="24" cm="1">
        <f t="array" ref="V783">_xlfn.IFS(T783="POSSIBLE", 1, T783="LIKELY",1, T783="VERY_LIKELY", 1, TRUE, 0)</f>
        <v>1</v>
      </c>
      <c r="W783" s="24" cm="1">
        <f t="array" ref="W783">_xlfn.IFS(T783="LIKELY",1, T783="VERY_LIKELY", 1, TRUE, 0)</f>
        <v>1</v>
      </c>
      <c r="X783" s="35" cm="1">
        <f t="array" ref="X783">_xlfn.IFS(T783="VERY_LIKELY", 1, TRUE, 0)</f>
        <v>0</v>
      </c>
    </row>
    <row r="784" spans="1:24" ht="20" customHeight="1" x14ac:dyDescent="0.2">
      <c r="A784" s="22" t="s">
        <v>199</v>
      </c>
      <c r="B784" s="49" t="str">
        <f>SUBSTITUTE(A784,"/Users/timomiessen/Desktop/imagesdk/blackmen1/","Image_")</f>
        <v>Image_BM_274.jpg</v>
      </c>
      <c r="C784" s="41" t="s">
        <v>389</v>
      </c>
      <c r="D784" s="23" t="s">
        <v>1516</v>
      </c>
      <c r="E784" s="25">
        <v>0</v>
      </c>
      <c r="F784" s="25">
        <v>0</v>
      </c>
      <c r="G784" s="25">
        <v>0</v>
      </c>
      <c r="H784" s="25">
        <v>0</v>
      </c>
      <c r="I784" s="25">
        <v>0</v>
      </c>
      <c r="J784" s="24">
        <v>0</v>
      </c>
      <c r="K784" s="25">
        <v>1</v>
      </c>
      <c r="L784" s="25">
        <v>0</v>
      </c>
      <c r="M784" s="25">
        <v>0</v>
      </c>
      <c r="N784" s="25">
        <v>0</v>
      </c>
      <c r="O784" s="25">
        <v>0</v>
      </c>
      <c r="P784" s="25">
        <v>0</v>
      </c>
      <c r="Q784" s="25">
        <v>0</v>
      </c>
      <c r="R784" s="24" cm="1">
        <f t="array" ref="R784">_xlfn.IFS(H784=1,1,K784=1,1,L784=1,1,M784=1,1,N784=1,1,P784=1,1,TRUE,0)</f>
        <v>1</v>
      </c>
      <c r="S784" s="35">
        <f>IF(AND(G784=1,R784=1),0,R784)</f>
        <v>1</v>
      </c>
      <c r="T784" s="53" t="s">
        <v>12</v>
      </c>
      <c r="U784" s="34" cm="1">
        <f t="array" ref="U784">_xlfn.IFS(T784="UNLIKELY", 1, T784="POSSIBLE", 1, T784="LIKELY",1, T784="VERY_LIKELY", 1, TRUE, 0)</f>
        <v>1</v>
      </c>
      <c r="V784" s="24" cm="1">
        <f t="array" ref="V784">_xlfn.IFS(T784="POSSIBLE", 1, T784="LIKELY",1, T784="VERY_LIKELY", 1, TRUE, 0)</f>
        <v>1</v>
      </c>
      <c r="W784" s="24" cm="1">
        <f t="array" ref="W784">_xlfn.IFS(T784="LIKELY",1, T784="VERY_LIKELY", 1, TRUE, 0)</f>
        <v>1</v>
      </c>
      <c r="X784" s="35" cm="1">
        <f t="array" ref="X784">_xlfn.IFS(T784="VERY_LIKELY", 1, TRUE, 0)</f>
        <v>0</v>
      </c>
    </row>
    <row r="785" spans="1:24" ht="20" customHeight="1" x14ac:dyDescent="0.2">
      <c r="A785" s="22" t="s">
        <v>201</v>
      </c>
      <c r="B785" s="49" t="str">
        <f>SUBSTITUTE(A785,"/Users/timomiessen/Desktop/imagesdk/blackmen1/","Image_")</f>
        <v>Image_BM_276.jpg</v>
      </c>
      <c r="C785" s="41" t="s">
        <v>389</v>
      </c>
      <c r="D785" s="23" t="s">
        <v>1516</v>
      </c>
      <c r="E785" s="25">
        <v>0</v>
      </c>
      <c r="F785" s="25">
        <v>0</v>
      </c>
      <c r="G785" s="25">
        <v>0</v>
      </c>
      <c r="H785" s="25">
        <v>0</v>
      </c>
      <c r="I785" s="25">
        <v>0</v>
      </c>
      <c r="J785" s="24">
        <v>0</v>
      </c>
      <c r="K785" s="25">
        <v>1</v>
      </c>
      <c r="L785" s="25">
        <v>0</v>
      </c>
      <c r="M785" s="25">
        <v>0</v>
      </c>
      <c r="N785" s="25">
        <v>0</v>
      </c>
      <c r="O785" s="25">
        <v>0</v>
      </c>
      <c r="P785" s="25">
        <v>0</v>
      </c>
      <c r="Q785" s="25">
        <v>0</v>
      </c>
      <c r="R785" s="24" cm="1">
        <f t="array" ref="R785">_xlfn.IFS(H785=1,1,K785=1,1,L785=1,1,M785=1,1,N785=1,1,P785=1,1,TRUE,0)</f>
        <v>1</v>
      </c>
      <c r="S785" s="35">
        <f>IF(AND(G785=1,R785=1),0,R785)</f>
        <v>1</v>
      </c>
      <c r="T785" s="53" t="s">
        <v>2</v>
      </c>
      <c r="U785" s="34" cm="1">
        <f t="array" ref="U785">_xlfn.IFS(T785="UNLIKELY", 1, T785="POSSIBLE", 1, T785="LIKELY",1, T785="VERY_LIKELY", 1, TRUE, 0)</f>
        <v>1</v>
      </c>
      <c r="V785" s="24" cm="1">
        <f t="array" ref="V785">_xlfn.IFS(T785="POSSIBLE", 1, T785="LIKELY",1, T785="VERY_LIKELY", 1, TRUE, 0)</f>
        <v>1</v>
      </c>
      <c r="W785" s="24" cm="1">
        <f t="array" ref="W785">_xlfn.IFS(T785="LIKELY",1, T785="VERY_LIKELY", 1, TRUE, 0)</f>
        <v>0</v>
      </c>
      <c r="X785" s="35" cm="1">
        <f t="array" ref="X785">_xlfn.IFS(T785="VERY_LIKELY", 1, TRUE, 0)</f>
        <v>0</v>
      </c>
    </row>
    <row r="786" spans="1:24" ht="20" customHeight="1" x14ac:dyDescent="0.2">
      <c r="A786" s="22" t="s">
        <v>202</v>
      </c>
      <c r="B786" s="49" t="str">
        <f>SUBSTITUTE(A786,"/Users/timomiessen/Desktop/imagesdk/blackmen1/","Image_")</f>
        <v>Image_BM_277.jpg</v>
      </c>
      <c r="C786" s="41" t="s">
        <v>389</v>
      </c>
      <c r="D786" s="23" t="s">
        <v>1516</v>
      </c>
      <c r="E786" s="25">
        <v>0</v>
      </c>
      <c r="F786" s="25">
        <v>0</v>
      </c>
      <c r="G786" s="25">
        <v>0</v>
      </c>
      <c r="H786" s="25">
        <v>0</v>
      </c>
      <c r="I786" s="25">
        <v>0</v>
      </c>
      <c r="J786" s="24">
        <v>0</v>
      </c>
      <c r="K786" s="25">
        <v>1</v>
      </c>
      <c r="L786" s="25">
        <v>0</v>
      </c>
      <c r="M786" s="25">
        <v>0</v>
      </c>
      <c r="N786" s="25">
        <v>0</v>
      </c>
      <c r="O786" s="25">
        <v>0</v>
      </c>
      <c r="P786" s="25">
        <v>0</v>
      </c>
      <c r="Q786" s="25">
        <v>0</v>
      </c>
      <c r="R786" s="24" cm="1">
        <f t="array" ref="R786">_xlfn.IFS(H786=1,1,K786=1,1,L786=1,1,M786=1,1,N786=1,1,P786=1,1,TRUE,0)</f>
        <v>1</v>
      </c>
      <c r="S786" s="35">
        <f>IF(AND(G786=1,R786=1),0,R786)</f>
        <v>1</v>
      </c>
      <c r="T786" s="53" t="s">
        <v>1</v>
      </c>
      <c r="U786" s="34" cm="1">
        <f t="array" ref="U786">_xlfn.IFS(T786="UNLIKELY", 1, T786="POSSIBLE", 1, T786="LIKELY",1, T786="VERY_LIKELY", 1, TRUE, 0)</f>
        <v>1</v>
      </c>
      <c r="V786" s="24" cm="1">
        <f t="array" ref="V786">_xlfn.IFS(T786="POSSIBLE", 1, T786="LIKELY",1, T786="VERY_LIKELY", 1, TRUE, 0)</f>
        <v>0</v>
      </c>
      <c r="W786" s="24" cm="1">
        <f t="array" ref="W786">_xlfn.IFS(T786="LIKELY",1, T786="VERY_LIKELY", 1, TRUE, 0)</f>
        <v>0</v>
      </c>
      <c r="X786" s="35" cm="1">
        <f t="array" ref="X786">_xlfn.IFS(T786="VERY_LIKELY", 1, TRUE, 0)</f>
        <v>0</v>
      </c>
    </row>
    <row r="787" spans="1:24" ht="20" customHeight="1" x14ac:dyDescent="0.2">
      <c r="A787" s="22" t="s">
        <v>203</v>
      </c>
      <c r="B787" s="49" t="str">
        <f>SUBSTITUTE(A787,"/Users/timomiessen/Desktop/imagesdk/blackmen1/","Image_")</f>
        <v>Image_BM_278.jpg</v>
      </c>
      <c r="C787" s="41" t="s">
        <v>389</v>
      </c>
      <c r="D787" s="23" t="s">
        <v>1516</v>
      </c>
      <c r="E787" s="25">
        <v>0</v>
      </c>
      <c r="F787" s="25">
        <v>0</v>
      </c>
      <c r="G787" s="25">
        <v>0</v>
      </c>
      <c r="H787" s="25">
        <v>0</v>
      </c>
      <c r="I787" s="25">
        <v>0</v>
      </c>
      <c r="J787" s="24">
        <v>0</v>
      </c>
      <c r="K787" s="25">
        <v>1</v>
      </c>
      <c r="L787" s="25">
        <v>0</v>
      </c>
      <c r="M787" s="25">
        <v>0</v>
      </c>
      <c r="N787" s="25">
        <v>0</v>
      </c>
      <c r="O787" s="25">
        <v>0</v>
      </c>
      <c r="P787" s="25">
        <v>0</v>
      </c>
      <c r="Q787" s="25">
        <v>0</v>
      </c>
      <c r="R787" s="24" cm="1">
        <f t="array" ref="R787">_xlfn.IFS(H787=1,1,K787=1,1,L787=1,1,M787=1,1,N787=1,1,P787=1,1,TRUE,0)</f>
        <v>1</v>
      </c>
      <c r="S787" s="35">
        <f>IF(AND(G787=1,R787=1),0,R787)</f>
        <v>1</v>
      </c>
      <c r="T787" s="53" t="s">
        <v>2</v>
      </c>
      <c r="U787" s="34" cm="1">
        <f t="array" ref="U787">_xlfn.IFS(T787="UNLIKELY", 1, T787="POSSIBLE", 1, T787="LIKELY",1, T787="VERY_LIKELY", 1, TRUE, 0)</f>
        <v>1</v>
      </c>
      <c r="V787" s="24" cm="1">
        <f t="array" ref="V787">_xlfn.IFS(T787="POSSIBLE", 1, T787="LIKELY",1, T787="VERY_LIKELY", 1, TRUE, 0)</f>
        <v>1</v>
      </c>
      <c r="W787" s="24" cm="1">
        <f t="array" ref="W787">_xlfn.IFS(T787="LIKELY",1, T787="VERY_LIKELY", 1, TRUE, 0)</f>
        <v>0</v>
      </c>
      <c r="X787" s="35" cm="1">
        <f t="array" ref="X787">_xlfn.IFS(T787="VERY_LIKELY", 1, TRUE, 0)</f>
        <v>0</v>
      </c>
    </row>
    <row r="788" spans="1:24" ht="20" customHeight="1" x14ac:dyDescent="0.2">
      <c r="A788" s="22" t="s">
        <v>204</v>
      </c>
      <c r="B788" s="49" t="str">
        <f>SUBSTITUTE(A788,"/Users/timomiessen/Desktop/imagesdk/blackmen1/","Image_")</f>
        <v>Image_BM_279.jpg</v>
      </c>
      <c r="C788" s="41" t="s">
        <v>389</v>
      </c>
      <c r="D788" s="23" t="s">
        <v>1516</v>
      </c>
      <c r="E788" s="25">
        <v>0</v>
      </c>
      <c r="F788" s="25">
        <v>0</v>
      </c>
      <c r="G788" s="25">
        <v>0</v>
      </c>
      <c r="H788" s="25">
        <v>0</v>
      </c>
      <c r="I788" s="25">
        <v>1</v>
      </c>
      <c r="J788" s="24">
        <v>0</v>
      </c>
      <c r="K788" s="25">
        <v>1</v>
      </c>
      <c r="L788" s="25">
        <v>0</v>
      </c>
      <c r="M788" s="25">
        <v>0</v>
      </c>
      <c r="N788" s="25">
        <v>0</v>
      </c>
      <c r="O788" s="25">
        <v>0</v>
      </c>
      <c r="P788" s="25">
        <v>0</v>
      </c>
      <c r="Q788" s="25">
        <v>0</v>
      </c>
      <c r="R788" s="24" cm="1">
        <f t="array" ref="R788">_xlfn.IFS(H788=1,1,K788=1,1,L788=1,1,M788=1,1,N788=1,1,P788=1,1,TRUE,0)</f>
        <v>1</v>
      </c>
      <c r="S788" s="35">
        <f>IF(AND(G788=1,R788=1),0,R788)</f>
        <v>1</v>
      </c>
      <c r="T788" s="53" t="s">
        <v>12</v>
      </c>
      <c r="U788" s="34" cm="1">
        <f t="array" ref="U788">_xlfn.IFS(T788="UNLIKELY", 1, T788="POSSIBLE", 1, T788="LIKELY",1, T788="VERY_LIKELY", 1, TRUE, 0)</f>
        <v>1</v>
      </c>
      <c r="V788" s="24" cm="1">
        <f t="array" ref="V788">_xlfn.IFS(T788="POSSIBLE", 1, T788="LIKELY",1, T788="VERY_LIKELY", 1, TRUE, 0)</f>
        <v>1</v>
      </c>
      <c r="W788" s="24" cm="1">
        <f t="array" ref="W788">_xlfn.IFS(T788="LIKELY",1, T788="VERY_LIKELY", 1, TRUE, 0)</f>
        <v>1</v>
      </c>
      <c r="X788" s="35" cm="1">
        <f t="array" ref="X788">_xlfn.IFS(T788="VERY_LIKELY", 1, TRUE, 0)</f>
        <v>0</v>
      </c>
    </row>
    <row r="789" spans="1:24" ht="20" customHeight="1" x14ac:dyDescent="0.2">
      <c r="A789" s="22" t="s">
        <v>206</v>
      </c>
      <c r="B789" s="49" t="str">
        <f>SUBSTITUTE(A789,"/Users/timomiessen/Desktop/imagesdk/blackmen1/","Image_")</f>
        <v>Image_BM_280.jpg</v>
      </c>
      <c r="C789" s="41" t="s">
        <v>389</v>
      </c>
      <c r="D789" s="23" t="s">
        <v>1516</v>
      </c>
      <c r="E789" s="25">
        <v>0</v>
      </c>
      <c r="F789" s="25">
        <v>0</v>
      </c>
      <c r="G789" s="25">
        <v>0</v>
      </c>
      <c r="H789" s="25">
        <v>0</v>
      </c>
      <c r="I789" s="25">
        <v>1</v>
      </c>
      <c r="J789" s="24">
        <v>0</v>
      </c>
      <c r="K789" s="25">
        <v>1</v>
      </c>
      <c r="L789" s="25">
        <v>0</v>
      </c>
      <c r="M789" s="25">
        <v>0</v>
      </c>
      <c r="N789" s="25">
        <v>0</v>
      </c>
      <c r="O789" s="25">
        <v>0</v>
      </c>
      <c r="P789" s="25">
        <v>0</v>
      </c>
      <c r="Q789" s="25">
        <v>0</v>
      </c>
      <c r="R789" s="24" cm="1">
        <f t="array" ref="R789">_xlfn.IFS(H789=1,1,K789=1,1,L789=1,1,M789=1,1,N789=1,1,P789=1,1,TRUE,0)</f>
        <v>1</v>
      </c>
      <c r="S789" s="35">
        <f>IF(AND(G789=1,R789=1),0,R789)</f>
        <v>1</v>
      </c>
      <c r="T789" s="53" t="s">
        <v>12</v>
      </c>
      <c r="U789" s="34" cm="1">
        <f t="array" ref="U789">_xlfn.IFS(T789="UNLIKELY", 1, T789="POSSIBLE", 1, T789="LIKELY",1, T789="VERY_LIKELY", 1, TRUE, 0)</f>
        <v>1</v>
      </c>
      <c r="V789" s="24" cm="1">
        <f t="array" ref="V789">_xlfn.IFS(T789="POSSIBLE", 1, T789="LIKELY",1, T789="VERY_LIKELY", 1, TRUE, 0)</f>
        <v>1</v>
      </c>
      <c r="W789" s="24" cm="1">
        <f t="array" ref="W789">_xlfn.IFS(T789="LIKELY",1, T789="VERY_LIKELY", 1, TRUE, 0)</f>
        <v>1</v>
      </c>
      <c r="X789" s="35" cm="1">
        <f t="array" ref="X789">_xlfn.IFS(T789="VERY_LIKELY", 1, TRUE, 0)</f>
        <v>0</v>
      </c>
    </row>
    <row r="790" spans="1:24" ht="20" customHeight="1" x14ac:dyDescent="0.2">
      <c r="A790" s="22" t="s">
        <v>207</v>
      </c>
      <c r="B790" s="49" t="str">
        <f>SUBSTITUTE(A790,"/Users/timomiessen/Desktop/imagesdk/blackmen1/","Image_")</f>
        <v>Image_BM_281.jpg</v>
      </c>
      <c r="C790" s="41" t="s">
        <v>389</v>
      </c>
      <c r="D790" s="23" t="s">
        <v>1516</v>
      </c>
      <c r="E790" s="25">
        <v>0</v>
      </c>
      <c r="F790" s="25">
        <v>0</v>
      </c>
      <c r="G790" s="25">
        <v>0</v>
      </c>
      <c r="H790" s="25">
        <v>0</v>
      </c>
      <c r="I790" s="25">
        <v>1</v>
      </c>
      <c r="J790" s="24">
        <v>0</v>
      </c>
      <c r="K790" s="25">
        <v>1</v>
      </c>
      <c r="L790" s="25">
        <v>0</v>
      </c>
      <c r="M790" s="25">
        <v>0</v>
      </c>
      <c r="N790" s="25">
        <v>0</v>
      </c>
      <c r="O790" s="25">
        <v>0</v>
      </c>
      <c r="P790" s="25">
        <v>0</v>
      </c>
      <c r="Q790" s="25">
        <v>0</v>
      </c>
      <c r="R790" s="24" cm="1">
        <f t="array" ref="R790">_xlfn.IFS(H790=1,1,K790=1,1,L790=1,1,M790=1,1,N790=1,1,P790=1,1,TRUE,0)</f>
        <v>1</v>
      </c>
      <c r="S790" s="35">
        <f>IF(AND(G790=1,R790=1),0,R790)</f>
        <v>1</v>
      </c>
      <c r="T790" s="53" t="s">
        <v>2</v>
      </c>
      <c r="U790" s="34" cm="1">
        <f t="array" ref="U790">_xlfn.IFS(T790="UNLIKELY", 1, T790="POSSIBLE", 1, T790="LIKELY",1, T790="VERY_LIKELY", 1, TRUE, 0)</f>
        <v>1</v>
      </c>
      <c r="V790" s="24" cm="1">
        <f t="array" ref="V790">_xlfn.IFS(T790="POSSIBLE", 1, T790="LIKELY",1, T790="VERY_LIKELY", 1, TRUE, 0)</f>
        <v>1</v>
      </c>
      <c r="W790" s="24" cm="1">
        <f t="array" ref="W790">_xlfn.IFS(T790="LIKELY",1, T790="VERY_LIKELY", 1, TRUE, 0)</f>
        <v>0</v>
      </c>
      <c r="X790" s="35" cm="1">
        <f t="array" ref="X790">_xlfn.IFS(T790="VERY_LIKELY", 1, TRUE, 0)</f>
        <v>0</v>
      </c>
    </row>
    <row r="791" spans="1:24" ht="20" customHeight="1" x14ac:dyDescent="0.2">
      <c r="A791" s="22" t="s">
        <v>208</v>
      </c>
      <c r="B791" s="49" t="str">
        <f>SUBSTITUTE(A791,"/Users/timomiessen/Desktop/imagesdk/blackmen1/","Image_")</f>
        <v>Image_BM_282.jpg</v>
      </c>
      <c r="C791" s="41" t="s">
        <v>389</v>
      </c>
      <c r="D791" s="23" t="s">
        <v>1516</v>
      </c>
      <c r="E791" s="25">
        <v>0</v>
      </c>
      <c r="F791" s="25">
        <v>0</v>
      </c>
      <c r="G791" s="25">
        <v>0</v>
      </c>
      <c r="H791" s="25">
        <v>0</v>
      </c>
      <c r="I791" s="25">
        <v>0</v>
      </c>
      <c r="J791" s="24">
        <v>0</v>
      </c>
      <c r="K791" s="25">
        <v>1</v>
      </c>
      <c r="L791" s="25">
        <v>0</v>
      </c>
      <c r="M791" s="25">
        <v>0</v>
      </c>
      <c r="N791" s="25">
        <v>0</v>
      </c>
      <c r="O791" s="25">
        <v>0</v>
      </c>
      <c r="P791" s="25">
        <v>0</v>
      </c>
      <c r="Q791" s="25">
        <v>0</v>
      </c>
      <c r="R791" s="24" cm="1">
        <f t="array" ref="R791">_xlfn.IFS(H791=1,1,K791=1,1,L791=1,1,M791=1,1,N791=1,1,P791=1,1,TRUE,0)</f>
        <v>1</v>
      </c>
      <c r="S791" s="35">
        <f>IF(AND(G791=1,R791=1),0,R791)</f>
        <v>1</v>
      </c>
      <c r="T791" s="53" t="s">
        <v>1</v>
      </c>
      <c r="U791" s="34" cm="1">
        <f t="array" ref="U791">_xlfn.IFS(T791="UNLIKELY", 1, T791="POSSIBLE", 1, T791="LIKELY",1, T791="VERY_LIKELY", 1, TRUE, 0)</f>
        <v>1</v>
      </c>
      <c r="V791" s="24" cm="1">
        <f t="array" ref="V791">_xlfn.IFS(T791="POSSIBLE", 1, T791="LIKELY",1, T791="VERY_LIKELY", 1, TRUE, 0)</f>
        <v>0</v>
      </c>
      <c r="W791" s="24" cm="1">
        <f t="array" ref="W791">_xlfn.IFS(T791="LIKELY",1, T791="VERY_LIKELY", 1, TRUE, 0)</f>
        <v>0</v>
      </c>
      <c r="X791" s="35" cm="1">
        <f t="array" ref="X791">_xlfn.IFS(T791="VERY_LIKELY", 1, TRUE, 0)</f>
        <v>0</v>
      </c>
    </row>
    <row r="792" spans="1:24" ht="20" customHeight="1" x14ac:dyDescent="0.2">
      <c r="A792" s="22" t="s">
        <v>209</v>
      </c>
      <c r="B792" s="49" t="str">
        <f>SUBSTITUTE(A792,"/Users/timomiessen/Desktop/imagesdk/blackmen1/","Image_")</f>
        <v>Image_BM_283.jpg</v>
      </c>
      <c r="C792" s="41" t="s">
        <v>389</v>
      </c>
      <c r="D792" s="23" t="s">
        <v>1516</v>
      </c>
      <c r="E792" s="25">
        <v>0</v>
      </c>
      <c r="F792" s="25">
        <v>0</v>
      </c>
      <c r="G792" s="25">
        <v>0</v>
      </c>
      <c r="H792" s="25">
        <v>0</v>
      </c>
      <c r="I792" s="25">
        <v>1</v>
      </c>
      <c r="J792" s="24">
        <v>0</v>
      </c>
      <c r="K792" s="25">
        <v>1</v>
      </c>
      <c r="L792" s="25">
        <v>0</v>
      </c>
      <c r="M792" s="25">
        <v>0</v>
      </c>
      <c r="N792" s="25">
        <v>0</v>
      </c>
      <c r="O792" s="25">
        <v>0</v>
      </c>
      <c r="P792" s="25">
        <v>0</v>
      </c>
      <c r="Q792" s="25">
        <v>0</v>
      </c>
      <c r="R792" s="24" cm="1">
        <f t="array" ref="R792">_xlfn.IFS(H792=1,1,K792=1,1,L792=1,1,M792=1,1,N792=1,1,P792=1,1,TRUE,0)</f>
        <v>1</v>
      </c>
      <c r="S792" s="35">
        <f>IF(AND(G792=1,R792=1),0,R792)</f>
        <v>1</v>
      </c>
      <c r="T792" s="53" t="s">
        <v>12</v>
      </c>
      <c r="U792" s="34" cm="1">
        <f t="array" ref="U792">_xlfn.IFS(T792="UNLIKELY", 1, T792="POSSIBLE", 1, T792="LIKELY",1, T792="VERY_LIKELY", 1, TRUE, 0)</f>
        <v>1</v>
      </c>
      <c r="V792" s="24" cm="1">
        <f t="array" ref="V792">_xlfn.IFS(T792="POSSIBLE", 1, T792="LIKELY",1, T792="VERY_LIKELY", 1, TRUE, 0)</f>
        <v>1</v>
      </c>
      <c r="W792" s="24" cm="1">
        <f t="array" ref="W792">_xlfn.IFS(T792="LIKELY",1, T792="VERY_LIKELY", 1, TRUE, 0)</f>
        <v>1</v>
      </c>
      <c r="X792" s="35" cm="1">
        <f t="array" ref="X792">_xlfn.IFS(T792="VERY_LIKELY", 1, TRUE, 0)</f>
        <v>0</v>
      </c>
    </row>
    <row r="793" spans="1:24" ht="20" customHeight="1" x14ac:dyDescent="0.2">
      <c r="A793" s="22" t="s">
        <v>210</v>
      </c>
      <c r="B793" s="49" t="str">
        <f>SUBSTITUTE(A793,"/Users/timomiessen/Desktop/imagesdk/blackmen1/","Image_")</f>
        <v>Image_BM_284.jpg</v>
      </c>
      <c r="C793" s="41" t="s">
        <v>389</v>
      </c>
      <c r="D793" s="23" t="s">
        <v>1516</v>
      </c>
      <c r="E793" s="25">
        <v>0</v>
      </c>
      <c r="F793" s="25">
        <v>0</v>
      </c>
      <c r="G793" s="25">
        <v>0</v>
      </c>
      <c r="H793" s="25">
        <v>0</v>
      </c>
      <c r="I793" s="25">
        <v>0</v>
      </c>
      <c r="J793" s="24">
        <v>0</v>
      </c>
      <c r="K793" s="25">
        <v>1</v>
      </c>
      <c r="L793" s="25">
        <v>0</v>
      </c>
      <c r="M793" s="25">
        <v>0</v>
      </c>
      <c r="N793" s="25">
        <v>0</v>
      </c>
      <c r="O793" s="25">
        <v>0</v>
      </c>
      <c r="P793" s="25">
        <v>0</v>
      </c>
      <c r="Q793" s="25">
        <v>0</v>
      </c>
      <c r="R793" s="24" cm="1">
        <f t="array" ref="R793">_xlfn.IFS(H793=1,1,K793=1,1,L793=1,1,M793=1,1,N793=1,1,P793=1,1,TRUE,0)</f>
        <v>1</v>
      </c>
      <c r="S793" s="35">
        <f>IF(AND(G793=1,R793=1),0,R793)</f>
        <v>1</v>
      </c>
      <c r="T793" s="53" t="s">
        <v>2</v>
      </c>
      <c r="U793" s="34" cm="1">
        <f t="array" ref="U793">_xlfn.IFS(T793="UNLIKELY", 1, T793="POSSIBLE", 1, T793="LIKELY",1, T793="VERY_LIKELY", 1, TRUE, 0)</f>
        <v>1</v>
      </c>
      <c r="V793" s="24" cm="1">
        <f t="array" ref="V793">_xlfn.IFS(T793="POSSIBLE", 1, T793="LIKELY",1, T793="VERY_LIKELY", 1, TRUE, 0)</f>
        <v>1</v>
      </c>
      <c r="W793" s="24" cm="1">
        <f t="array" ref="W793">_xlfn.IFS(T793="LIKELY",1, T793="VERY_LIKELY", 1, TRUE, 0)</f>
        <v>0</v>
      </c>
      <c r="X793" s="35" cm="1">
        <f t="array" ref="X793">_xlfn.IFS(T793="VERY_LIKELY", 1, TRUE, 0)</f>
        <v>0</v>
      </c>
    </row>
    <row r="794" spans="1:24" ht="20" customHeight="1" x14ac:dyDescent="0.2">
      <c r="A794" s="22" t="s">
        <v>211</v>
      </c>
      <c r="B794" s="49" t="str">
        <f>SUBSTITUTE(A794,"/Users/timomiessen/Desktop/imagesdk/blackmen1/","Image_")</f>
        <v>Image_BM_285.jpg</v>
      </c>
      <c r="C794" s="41" t="s">
        <v>389</v>
      </c>
      <c r="D794" s="23" t="s">
        <v>1516</v>
      </c>
      <c r="E794" s="25">
        <v>0</v>
      </c>
      <c r="F794" s="25">
        <v>0</v>
      </c>
      <c r="G794" s="25">
        <v>0</v>
      </c>
      <c r="H794" s="25">
        <v>0</v>
      </c>
      <c r="I794" s="25">
        <v>1</v>
      </c>
      <c r="J794" s="24">
        <v>0</v>
      </c>
      <c r="K794" s="25">
        <v>1</v>
      </c>
      <c r="L794" s="25">
        <v>0</v>
      </c>
      <c r="M794" s="25">
        <v>0</v>
      </c>
      <c r="N794" s="25">
        <v>0</v>
      </c>
      <c r="O794" s="25">
        <v>0</v>
      </c>
      <c r="P794" s="25">
        <v>1</v>
      </c>
      <c r="Q794" s="25">
        <v>0</v>
      </c>
      <c r="R794" s="24" cm="1">
        <f t="array" ref="R794">_xlfn.IFS(H794=1,1,K794=1,1,L794=1,1,M794=1,1,N794=1,1,P794=1,1,TRUE,0)</f>
        <v>1</v>
      </c>
      <c r="S794" s="35">
        <f>IF(AND(G794=1,R794=1),0,R794)</f>
        <v>1</v>
      </c>
      <c r="T794" s="53" t="s">
        <v>113</v>
      </c>
      <c r="U794" s="34" cm="1">
        <f t="array" ref="U794">_xlfn.IFS(T794="UNLIKELY", 1, T794="POSSIBLE", 1, T794="LIKELY",1, T794="VERY_LIKELY", 1, TRUE, 0)</f>
        <v>1</v>
      </c>
      <c r="V794" s="24" cm="1">
        <f t="array" ref="V794">_xlfn.IFS(T794="POSSIBLE", 1, T794="LIKELY",1, T794="VERY_LIKELY", 1, TRUE, 0)</f>
        <v>1</v>
      </c>
      <c r="W794" s="24" cm="1">
        <f t="array" ref="W794">_xlfn.IFS(T794="LIKELY",1, T794="VERY_LIKELY", 1, TRUE, 0)</f>
        <v>1</v>
      </c>
      <c r="X794" s="35" cm="1">
        <f t="array" ref="X794">_xlfn.IFS(T794="VERY_LIKELY", 1, TRUE, 0)</f>
        <v>1</v>
      </c>
    </row>
    <row r="795" spans="1:24" ht="20" customHeight="1" x14ac:dyDescent="0.2">
      <c r="A795" s="22" t="s">
        <v>212</v>
      </c>
      <c r="B795" s="49" t="str">
        <f>SUBSTITUTE(A795,"/Users/timomiessen/Desktop/imagesdk/blackmen1/","Image_")</f>
        <v>Image_BM_286.jpg</v>
      </c>
      <c r="C795" s="41" t="s">
        <v>389</v>
      </c>
      <c r="D795" s="23" t="s">
        <v>1516</v>
      </c>
      <c r="E795" s="25">
        <v>0</v>
      </c>
      <c r="F795" s="25">
        <v>0</v>
      </c>
      <c r="G795" s="25">
        <v>0</v>
      </c>
      <c r="H795" s="25">
        <v>0</v>
      </c>
      <c r="I795" s="25">
        <v>1</v>
      </c>
      <c r="J795" s="24">
        <v>0</v>
      </c>
      <c r="K795" s="25">
        <v>1</v>
      </c>
      <c r="L795" s="25">
        <v>0</v>
      </c>
      <c r="M795" s="25">
        <v>0</v>
      </c>
      <c r="N795" s="25">
        <v>0</v>
      </c>
      <c r="O795" s="25">
        <v>0</v>
      </c>
      <c r="P795" s="25">
        <v>1</v>
      </c>
      <c r="Q795" s="25">
        <v>0</v>
      </c>
      <c r="R795" s="24" cm="1">
        <f t="array" ref="R795">_xlfn.IFS(H795=1,1,K795=1,1,L795=1,1,M795=1,1,N795=1,1,P795=1,1,TRUE,0)</f>
        <v>1</v>
      </c>
      <c r="S795" s="35">
        <f>IF(AND(G795=1,R795=1),0,R795)</f>
        <v>1</v>
      </c>
      <c r="T795" s="53" t="s">
        <v>12</v>
      </c>
      <c r="U795" s="34" cm="1">
        <f t="array" ref="U795">_xlfn.IFS(T795="UNLIKELY", 1, T795="POSSIBLE", 1, T795="LIKELY",1, T795="VERY_LIKELY", 1, TRUE, 0)</f>
        <v>1</v>
      </c>
      <c r="V795" s="24" cm="1">
        <f t="array" ref="V795">_xlfn.IFS(T795="POSSIBLE", 1, T795="LIKELY",1, T795="VERY_LIKELY", 1, TRUE, 0)</f>
        <v>1</v>
      </c>
      <c r="W795" s="24" cm="1">
        <f t="array" ref="W795">_xlfn.IFS(T795="LIKELY",1, T795="VERY_LIKELY", 1, TRUE, 0)</f>
        <v>1</v>
      </c>
      <c r="X795" s="35" cm="1">
        <f t="array" ref="X795">_xlfn.IFS(T795="VERY_LIKELY", 1, TRUE, 0)</f>
        <v>0</v>
      </c>
    </row>
    <row r="796" spans="1:24" ht="20" customHeight="1" x14ac:dyDescent="0.2">
      <c r="A796" s="22" t="s">
        <v>213</v>
      </c>
      <c r="B796" s="49" t="str">
        <f>SUBSTITUTE(A796,"/Users/timomiessen/Desktop/imagesdk/blackmen1/","Image_")</f>
        <v>Image_BM_287.jpg</v>
      </c>
      <c r="C796" s="41" t="s">
        <v>389</v>
      </c>
      <c r="D796" s="23" t="s">
        <v>1516</v>
      </c>
      <c r="E796" s="25">
        <v>0</v>
      </c>
      <c r="F796" s="25">
        <v>0</v>
      </c>
      <c r="G796" s="25">
        <v>0</v>
      </c>
      <c r="H796" s="25">
        <v>0</v>
      </c>
      <c r="I796" s="25">
        <v>1</v>
      </c>
      <c r="J796" s="24">
        <v>0</v>
      </c>
      <c r="K796" s="25">
        <v>1</v>
      </c>
      <c r="L796" s="25">
        <v>0</v>
      </c>
      <c r="M796" s="25">
        <v>0</v>
      </c>
      <c r="N796" s="25">
        <v>0</v>
      </c>
      <c r="O796" s="25">
        <v>0</v>
      </c>
      <c r="P796" s="25">
        <v>0</v>
      </c>
      <c r="Q796" s="25">
        <v>0</v>
      </c>
      <c r="R796" s="24" cm="1">
        <f t="array" ref="R796">_xlfn.IFS(H796=1,1,K796=1,1,L796=1,1,M796=1,1,N796=1,1,P796=1,1,TRUE,0)</f>
        <v>1</v>
      </c>
      <c r="S796" s="35">
        <f>IF(AND(G796=1,R796=1),0,R796)</f>
        <v>1</v>
      </c>
      <c r="T796" s="53" t="s">
        <v>2</v>
      </c>
      <c r="U796" s="34" cm="1">
        <f t="array" ref="U796">_xlfn.IFS(T796="UNLIKELY", 1, T796="POSSIBLE", 1, T796="LIKELY",1, T796="VERY_LIKELY", 1, TRUE, 0)</f>
        <v>1</v>
      </c>
      <c r="V796" s="24" cm="1">
        <f t="array" ref="V796">_xlfn.IFS(T796="POSSIBLE", 1, T796="LIKELY",1, T796="VERY_LIKELY", 1, TRUE, 0)</f>
        <v>1</v>
      </c>
      <c r="W796" s="24" cm="1">
        <f t="array" ref="W796">_xlfn.IFS(T796="LIKELY",1, T796="VERY_LIKELY", 1, TRUE, 0)</f>
        <v>0</v>
      </c>
      <c r="X796" s="35" cm="1">
        <f t="array" ref="X796">_xlfn.IFS(T796="VERY_LIKELY", 1, TRUE, 0)</f>
        <v>0</v>
      </c>
    </row>
    <row r="797" spans="1:24" ht="20" customHeight="1" x14ac:dyDescent="0.2">
      <c r="A797" s="22" t="s">
        <v>214</v>
      </c>
      <c r="B797" s="49" t="str">
        <f>SUBSTITUTE(A797,"/Users/timomiessen/Desktop/imagesdk/blackmen1/","Image_")</f>
        <v>Image_BM_288.jpg</v>
      </c>
      <c r="C797" s="41" t="s">
        <v>389</v>
      </c>
      <c r="D797" s="23" t="s">
        <v>1516</v>
      </c>
      <c r="E797" s="25">
        <v>0</v>
      </c>
      <c r="F797" s="25">
        <v>0</v>
      </c>
      <c r="G797" s="25">
        <v>0</v>
      </c>
      <c r="H797" s="25">
        <v>0</v>
      </c>
      <c r="I797" s="25">
        <v>1</v>
      </c>
      <c r="J797" s="24">
        <v>0</v>
      </c>
      <c r="K797" s="25">
        <v>1</v>
      </c>
      <c r="L797" s="25">
        <v>0</v>
      </c>
      <c r="M797" s="25">
        <v>0</v>
      </c>
      <c r="N797" s="25">
        <v>0</v>
      </c>
      <c r="O797" s="25">
        <v>0</v>
      </c>
      <c r="P797" s="25">
        <v>0</v>
      </c>
      <c r="Q797" s="25">
        <v>0</v>
      </c>
      <c r="R797" s="24" cm="1">
        <f t="array" ref="R797">_xlfn.IFS(H797=1,1,K797=1,1,L797=1,1,M797=1,1,N797=1,1,P797=1,1,TRUE,0)</f>
        <v>1</v>
      </c>
      <c r="S797" s="35">
        <f>IF(AND(G797=1,R797=1),0,R797)</f>
        <v>1</v>
      </c>
      <c r="T797" s="53" t="s">
        <v>2</v>
      </c>
      <c r="U797" s="34" cm="1">
        <f t="array" ref="U797">_xlfn.IFS(T797="UNLIKELY", 1, T797="POSSIBLE", 1, T797="LIKELY",1, T797="VERY_LIKELY", 1, TRUE, 0)</f>
        <v>1</v>
      </c>
      <c r="V797" s="24" cm="1">
        <f t="array" ref="V797">_xlfn.IFS(T797="POSSIBLE", 1, T797="LIKELY",1, T797="VERY_LIKELY", 1, TRUE, 0)</f>
        <v>1</v>
      </c>
      <c r="W797" s="24" cm="1">
        <f t="array" ref="W797">_xlfn.IFS(T797="LIKELY",1, T797="VERY_LIKELY", 1, TRUE, 0)</f>
        <v>0</v>
      </c>
      <c r="X797" s="35" cm="1">
        <f t="array" ref="X797">_xlfn.IFS(T797="VERY_LIKELY", 1, TRUE, 0)</f>
        <v>0</v>
      </c>
    </row>
    <row r="798" spans="1:24" ht="20" customHeight="1" x14ac:dyDescent="0.2">
      <c r="A798" s="22" t="s">
        <v>215</v>
      </c>
      <c r="B798" s="49" t="str">
        <f>SUBSTITUTE(A798,"/Users/timomiessen/Desktop/imagesdk/blackmen1/","Image_")</f>
        <v>Image_BM_289.jpg</v>
      </c>
      <c r="C798" s="41" t="s">
        <v>389</v>
      </c>
      <c r="D798" s="23" t="s">
        <v>1516</v>
      </c>
      <c r="E798" s="25">
        <v>0</v>
      </c>
      <c r="F798" s="25">
        <v>0</v>
      </c>
      <c r="G798" s="25">
        <v>0</v>
      </c>
      <c r="H798" s="25">
        <v>0</v>
      </c>
      <c r="I798" s="25">
        <v>1</v>
      </c>
      <c r="J798" s="24">
        <v>0</v>
      </c>
      <c r="K798" s="25">
        <v>1</v>
      </c>
      <c r="L798" s="25">
        <v>0</v>
      </c>
      <c r="M798" s="25">
        <v>0</v>
      </c>
      <c r="N798" s="25">
        <v>0</v>
      </c>
      <c r="O798" s="25">
        <v>0</v>
      </c>
      <c r="P798" s="25">
        <v>1</v>
      </c>
      <c r="Q798" s="25">
        <v>0</v>
      </c>
      <c r="R798" s="24" cm="1">
        <f t="array" ref="R798">_xlfn.IFS(H798=1,1,K798=1,1,L798=1,1,M798=1,1,N798=1,1,P798=1,1,TRUE,0)</f>
        <v>1</v>
      </c>
      <c r="S798" s="35">
        <f>IF(AND(G798=1,R798=1),0,R798)</f>
        <v>1</v>
      </c>
      <c r="T798" s="53" t="s">
        <v>113</v>
      </c>
      <c r="U798" s="34" cm="1">
        <f t="array" ref="U798">_xlfn.IFS(T798="UNLIKELY", 1, T798="POSSIBLE", 1, T798="LIKELY",1, T798="VERY_LIKELY", 1, TRUE, 0)</f>
        <v>1</v>
      </c>
      <c r="V798" s="24" cm="1">
        <f t="array" ref="V798">_xlfn.IFS(T798="POSSIBLE", 1, T798="LIKELY",1, T798="VERY_LIKELY", 1, TRUE, 0)</f>
        <v>1</v>
      </c>
      <c r="W798" s="24" cm="1">
        <f t="array" ref="W798">_xlfn.IFS(T798="LIKELY",1, T798="VERY_LIKELY", 1, TRUE, 0)</f>
        <v>1</v>
      </c>
      <c r="X798" s="35" cm="1">
        <f t="array" ref="X798">_xlfn.IFS(T798="VERY_LIKELY", 1, TRUE, 0)</f>
        <v>1</v>
      </c>
    </row>
    <row r="799" spans="1:24" ht="20" customHeight="1" x14ac:dyDescent="0.2">
      <c r="A799" s="22" t="s">
        <v>217</v>
      </c>
      <c r="B799" s="49" t="str">
        <f>SUBSTITUTE(A799,"/Users/timomiessen/Desktop/imagesdk/blackmen1/","Image_")</f>
        <v>Image_BM_290.jpg</v>
      </c>
      <c r="C799" s="41" t="s">
        <v>389</v>
      </c>
      <c r="D799" s="23" t="s">
        <v>1516</v>
      </c>
      <c r="E799" s="25">
        <v>0</v>
      </c>
      <c r="F799" s="25">
        <v>0</v>
      </c>
      <c r="G799" s="25">
        <v>0</v>
      </c>
      <c r="H799" s="25">
        <v>0</v>
      </c>
      <c r="I799" s="25">
        <v>1</v>
      </c>
      <c r="J799" s="24">
        <v>0</v>
      </c>
      <c r="K799" s="25">
        <v>1</v>
      </c>
      <c r="L799" s="25">
        <v>0</v>
      </c>
      <c r="M799" s="25">
        <v>0</v>
      </c>
      <c r="N799" s="25">
        <v>0</v>
      </c>
      <c r="O799" s="25">
        <v>0</v>
      </c>
      <c r="P799" s="25">
        <v>0</v>
      </c>
      <c r="Q799" s="25">
        <v>0</v>
      </c>
      <c r="R799" s="24" cm="1">
        <f t="array" ref="R799">_xlfn.IFS(H799=1,1,K799=1,1,L799=1,1,M799=1,1,N799=1,1,P799=1,1,TRUE,0)</f>
        <v>1</v>
      </c>
      <c r="S799" s="35">
        <f>IF(AND(G799=1,R799=1),0,R799)</f>
        <v>1</v>
      </c>
      <c r="T799" s="53" t="s">
        <v>12</v>
      </c>
      <c r="U799" s="34" cm="1">
        <f t="array" ref="U799">_xlfn.IFS(T799="UNLIKELY", 1, T799="POSSIBLE", 1, T799="LIKELY",1, T799="VERY_LIKELY", 1, TRUE, 0)</f>
        <v>1</v>
      </c>
      <c r="V799" s="24" cm="1">
        <f t="array" ref="V799">_xlfn.IFS(T799="POSSIBLE", 1, T799="LIKELY",1, T799="VERY_LIKELY", 1, TRUE, 0)</f>
        <v>1</v>
      </c>
      <c r="W799" s="24" cm="1">
        <f t="array" ref="W799">_xlfn.IFS(T799="LIKELY",1, T799="VERY_LIKELY", 1, TRUE, 0)</f>
        <v>1</v>
      </c>
      <c r="X799" s="35" cm="1">
        <f t="array" ref="X799">_xlfn.IFS(T799="VERY_LIKELY", 1, TRUE, 0)</f>
        <v>0</v>
      </c>
    </row>
    <row r="800" spans="1:24" ht="20" customHeight="1" x14ac:dyDescent="0.2">
      <c r="A800" s="22" t="s">
        <v>218</v>
      </c>
      <c r="B800" s="49" t="str">
        <f>SUBSTITUTE(A800,"/Users/timomiessen/Desktop/imagesdk/blackmen1/","Image_")</f>
        <v>Image_BM_291.jpg</v>
      </c>
      <c r="C800" s="41" t="s">
        <v>389</v>
      </c>
      <c r="D800" s="23" t="s">
        <v>1516</v>
      </c>
      <c r="E800" s="25">
        <v>0</v>
      </c>
      <c r="F800" s="25">
        <v>0</v>
      </c>
      <c r="G800" s="25">
        <v>0</v>
      </c>
      <c r="H800" s="25">
        <v>0</v>
      </c>
      <c r="I800" s="25">
        <v>1</v>
      </c>
      <c r="J800" s="24">
        <v>0</v>
      </c>
      <c r="K800" s="25">
        <v>1</v>
      </c>
      <c r="L800" s="25">
        <v>0</v>
      </c>
      <c r="M800" s="25">
        <v>0</v>
      </c>
      <c r="N800" s="25">
        <v>0</v>
      </c>
      <c r="O800" s="25">
        <v>0</v>
      </c>
      <c r="P800" s="25">
        <v>0</v>
      </c>
      <c r="Q800" s="25">
        <v>0</v>
      </c>
      <c r="R800" s="24" cm="1">
        <f t="array" ref="R800">_xlfn.IFS(H800=1,1,K800=1,1,L800=1,1,M800=1,1,N800=1,1,P800=1,1,TRUE,0)</f>
        <v>1</v>
      </c>
      <c r="S800" s="35">
        <f>IF(AND(G800=1,R800=1),0,R800)</f>
        <v>1</v>
      </c>
      <c r="T800" s="53" t="s">
        <v>12</v>
      </c>
      <c r="U800" s="34" cm="1">
        <f t="array" ref="U800">_xlfn.IFS(T800="UNLIKELY", 1, T800="POSSIBLE", 1, T800="LIKELY",1, T800="VERY_LIKELY", 1, TRUE, 0)</f>
        <v>1</v>
      </c>
      <c r="V800" s="24" cm="1">
        <f t="array" ref="V800">_xlfn.IFS(T800="POSSIBLE", 1, T800="LIKELY",1, T800="VERY_LIKELY", 1, TRUE, 0)</f>
        <v>1</v>
      </c>
      <c r="W800" s="24" cm="1">
        <f t="array" ref="W800">_xlfn.IFS(T800="LIKELY",1, T800="VERY_LIKELY", 1, TRUE, 0)</f>
        <v>1</v>
      </c>
      <c r="X800" s="35" cm="1">
        <f t="array" ref="X800">_xlfn.IFS(T800="VERY_LIKELY", 1, TRUE, 0)</f>
        <v>0</v>
      </c>
    </row>
    <row r="801" spans="1:24" ht="20" customHeight="1" x14ac:dyDescent="0.2">
      <c r="A801" s="22" t="s">
        <v>219</v>
      </c>
      <c r="B801" s="49" t="str">
        <f>SUBSTITUTE(A801,"/Users/timomiessen/Desktop/imagesdk/blackmen1/","Image_")</f>
        <v>Image_BM_292.jpg</v>
      </c>
      <c r="C801" s="41" t="s">
        <v>389</v>
      </c>
      <c r="D801" s="23" t="s">
        <v>1516</v>
      </c>
      <c r="E801" s="25">
        <v>0</v>
      </c>
      <c r="F801" s="25">
        <v>0</v>
      </c>
      <c r="G801" s="25">
        <v>0</v>
      </c>
      <c r="H801" s="25">
        <v>0</v>
      </c>
      <c r="I801" s="25">
        <v>0</v>
      </c>
      <c r="J801" s="24">
        <v>0</v>
      </c>
      <c r="K801" s="25">
        <v>1</v>
      </c>
      <c r="L801" s="25">
        <v>0</v>
      </c>
      <c r="M801" s="25">
        <v>0</v>
      </c>
      <c r="N801" s="25">
        <v>0</v>
      </c>
      <c r="O801" s="25">
        <v>0</v>
      </c>
      <c r="P801" s="25">
        <v>0</v>
      </c>
      <c r="Q801" s="25">
        <v>0</v>
      </c>
      <c r="R801" s="24" cm="1">
        <f t="array" ref="R801">_xlfn.IFS(H801=1,1,K801=1,1,L801=1,1,M801=1,1,N801=1,1,P801=1,1,TRUE,0)</f>
        <v>1</v>
      </c>
      <c r="S801" s="35">
        <f>IF(AND(G801=1,R801=1),0,R801)</f>
        <v>1</v>
      </c>
      <c r="T801" s="53" t="s">
        <v>2</v>
      </c>
      <c r="U801" s="34" cm="1">
        <f t="array" ref="U801">_xlfn.IFS(T801="UNLIKELY", 1, T801="POSSIBLE", 1, T801="LIKELY",1, T801="VERY_LIKELY", 1, TRUE, 0)</f>
        <v>1</v>
      </c>
      <c r="V801" s="24" cm="1">
        <f t="array" ref="V801">_xlfn.IFS(T801="POSSIBLE", 1, T801="LIKELY",1, T801="VERY_LIKELY", 1, TRUE, 0)</f>
        <v>1</v>
      </c>
      <c r="W801" s="24" cm="1">
        <f t="array" ref="W801">_xlfn.IFS(T801="LIKELY",1, T801="VERY_LIKELY", 1, TRUE, 0)</f>
        <v>0</v>
      </c>
      <c r="X801" s="35" cm="1">
        <f t="array" ref="X801">_xlfn.IFS(T801="VERY_LIKELY", 1, TRUE, 0)</f>
        <v>0</v>
      </c>
    </row>
    <row r="802" spans="1:24" ht="20" customHeight="1" x14ac:dyDescent="0.2">
      <c r="A802" s="22" t="s">
        <v>220</v>
      </c>
      <c r="B802" s="49" t="str">
        <f>SUBSTITUTE(A802,"/Users/timomiessen/Desktop/imagesdk/blackmen1/","Image_")</f>
        <v>Image_BM_293.jpg</v>
      </c>
      <c r="C802" s="41" t="s">
        <v>389</v>
      </c>
      <c r="D802" s="23" t="s">
        <v>1516</v>
      </c>
      <c r="E802" s="25">
        <v>0</v>
      </c>
      <c r="F802" s="25">
        <v>0</v>
      </c>
      <c r="G802" s="25">
        <v>0</v>
      </c>
      <c r="H802" s="25">
        <v>0</v>
      </c>
      <c r="I802" s="25">
        <v>1</v>
      </c>
      <c r="J802" s="24">
        <v>0</v>
      </c>
      <c r="K802" s="25">
        <v>1</v>
      </c>
      <c r="L802" s="25">
        <v>0</v>
      </c>
      <c r="M802" s="25">
        <v>0</v>
      </c>
      <c r="N802" s="25">
        <v>0</v>
      </c>
      <c r="O802" s="25">
        <v>0</v>
      </c>
      <c r="P802" s="25">
        <v>0</v>
      </c>
      <c r="Q802" s="25">
        <v>0</v>
      </c>
      <c r="R802" s="24" cm="1">
        <f t="array" ref="R802">_xlfn.IFS(H802=1,1,K802=1,1,L802=1,1,M802=1,1,N802=1,1,P802=1,1,TRUE,0)</f>
        <v>1</v>
      </c>
      <c r="S802" s="35">
        <f>IF(AND(G802=1,R802=1),0,R802)</f>
        <v>1</v>
      </c>
      <c r="T802" s="53" t="s">
        <v>113</v>
      </c>
      <c r="U802" s="34" cm="1">
        <f t="array" ref="U802">_xlfn.IFS(T802="UNLIKELY", 1, T802="POSSIBLE", 1, T802="LIKELY",1, T802="VERY_LIKELY", 1, TRUE, 0)</f>
        <v>1</v>
      </c>
      <c r="V802" s="24" cm="1">
        <f t="array" ref="V802">_xlfn.IFS(T802="POSSIBLE", 1, T802="LIKELY",1, T802="VERY_LIKELY", 1, TRUE, 0)</f>
        <v>1</v>
      </c>
      <c r="W802" s="24" cm="1">
        <f t="array" ref="W802">_xlfn.IFS(T802="LIKELY",1, T802="VERY_LIKELY", 1, TRUE, 0)</f>
        <v>1</v>
      </c>
      <c r="X802" s="35" cm="1">
        <f t="array" ref="X802">_xlfn.IFS(T802="VERY_LIKELY", 1, TRUE, 0)</f>
        <v>1</v>
      </c>
    </row>
    <row r="803" spans="1:24" ht="20" customHeight="1" x14ac:dyDescent="0.2">
      <c r="A803" s="22" t="s">
        <v>221</v>
      </c>
      <c r="B803" s="49" t="str">
        <f>SUBSTITUTE(A803,"/Users/timomiessen/Desktop/imagesdk/blackmen1/","Image_")</f>
        <v>Image_BM_294.jpg</v>
      </c>
      <c r="C803" s="41" t="s">
        <v>389</v>
      </c>
      <c r="D803" s="23" t="s">
        <v>1516</v>
      </c>
      <c r="E803" s="25">
        <v>0</v>
      </c>
      <c r="F803" s="25">
        <v>0</v>
      </c>
      <c r="G803" s="25">
        <v>0</v>
      </c>
      <c r="H803" s="25">
        <v>0</v>
      </c>
      <c r="I803" s="25">
        <v>1</v>
      </c>
      <c r="J803" s="24">
        <v>0</v>
      </c>
      <c r="K803" s="25">
        <v>1</v>
      </c>
      <c r="L803" s="25">
        <v>0</v>
      </c>
      <c r="M803" s="25">
        <v>0</v>
      </c>
      <c r="N803" s="25">
        <v>0</v>
      </c>
      <c r="O803" s="25">
        <v>0</v>
      </c>
      <c r="P803" s="25">
        <v>0</v>
      </c>
      <c r="Q803" s="25">
        <v>0</v>
      </c>
      <c r="R803" s="24" cm="1">
        <f t="array" ref="R803">_xlfn.IFS(H803=1,1,K803=1,1,L803=1,1,M803=1,1,N803=1,1,P803=1,1,TRUE,0)</f>
        <v>1</v>
      </c>
      <c r="S803" s="35">
        <f>IF(AND(G803=1,R803=1),0,R803)</f>
        <v>1</v>
      </c>
      <c r="T803" s="53" t="s">
        <v>113</v>
      </c>
      <c r="U803" s="34" cm="1">
        <f t="array" ref="U803">_xlfn.IFS(T803="UNLIKELY", 1, T803="POSSIBLE", 1, T803="LIKELY",1, T803="VERY_LIKELY", 1, TRUE, 0)</f>
        <v>1</v>
      </c>
      <c r="V803" s="24" cm="1">
        <f t="array" ref="V803">_xlfn.IFS(T803="POSSIBLE", 1, T803="LIKELY",1, T803="VERY_LIKELY", 1, TRUE, 0)</f>
        <v>1</v>
      </c>
      <c r="W803" s="24" cm="1">
        <f t="array" ref="W803">_xlfn.IFS(T803="LIKELY",1, T803="VERY_LIKELY", 1, TRUE, 0)</f>
        <v>1</v>
      </c>
      <c r="X803" s="35" cm="1">
        <f t="array" ref="X803">_xlfn.IFS(T803="VERY_LIKELY", 1, TRUE, 0)</f>
        <v>1</v>
      </c>
    </row>
    <row r="804" spans="1:24" ht="20" customHeight="1" x14ac:dyDescent="0.2">
      <c r="A804" s="22" t="s">
        <v>222</v>
      </c>
      <c r="B804" s="49" t="str">
        <f>SUBSTITUTE(A804,"/Users/timomiessen/Desktop/imagesdk/blackmen1/","Image_")</f>
        <v>Image_BM_295.jpg</v>
      </c>
      <c r="C804" s="41" t="s">
        <v>389</v>
      </c>
      <c r="D804" s="23" t="s">
        <v>1516</v>
      </c>
      <c r="E804" s="25">
        <v>0</v>
      </c>
      <c r="F804" s="25">
        <v>0</v>
      </c>
      <c r="G804" s="25">
        <v>0</v>
      </c>
      <c r="H804" s="25">
        <v>0</v>
      </c>
      <c r="I804" s="25">
        <v>1</v>
      </c>
      <c r="J804" s="24">
        <v>0</v>
      </c>
      <c r="K804" s="25">
        <v>1</v>
      </c>
      <c r="L804" s="25">
        <v>0</v>
      </c>
      <c r="M804" s="25">
        <v>0</v>
      </c>
      <c r="N804" s="25">
        <v>0</v>
      </c>
      <c r="O804" s="25">
        <v>0</v>
      </c>
      <c r="P804" s="25">
        <v>0</v>
      </c>
      <c r="Q804" s="25">
        <v>0</v>
      </c>
      <c r="R804" s="24" cm="1">
        <f t="array" ref="R804">_xlfn.IFS(H804=1,1,K804=1,1,L804=1,1,M804=1,1,N804=1,1,P804=1,1,TRUE,0)</f>
        <v>1</v>
      </c>
      <c r="S804" s="35">
        <f>IF(AND(G804=1,R804=1),0,R804)</f>
        <v>1</v>
      </c>
      <c r="T804" s="53" t="s">
        <v>2</v>
      </c>
      <c r="U804" s="34" cm="1">
        <f t="array" ref="U804">_xlfn.IFS(T804="UNLIKELY", 1, T804="POSSIBLE", 1, T804="LIKELY",1, T804="VERY_LIKELY", 1, TRUE, 0)</f>
        <v>1</v>
      </c>
      <c r="V804" s="24" cm="1">
        <f t="array" ref="V804">_xlfn.IFS(T804="POSSIBLE", 1, T804="LIKELY",1, T804="VERY_LIKELY", 1, TRUE, 0)</f>
        <v>1</v>
      </c>
      <c r="W804" s="24" cm="1">
        <f t="array" ref="W804">_xlfn.IFS(T804="LIKELY",1, T804="VERY_LIKELY", 1, TRUE, 0)</f>
        <v>0</v>
      </c>
      <c r="X804" s="35" cm="1">
        <f t="array" ref="X804">_xlfn.IFS(T804="VERY_LIKELY", 1, TRUE, 0)</f>
        <v>0</v>
      </c>
    </row>
    <row r="805" spans="1:24" ht="20" customHeight="1" x14ac:dyDescent="0.2">
      <c r="A805" s="22" t="s">
        <v>223</v>
      </c>
      <c r="B805" s="49" t="str">
        <f>SUBSTITUTE(A805,"/Users/timomiessen/Desktop/imagesdk/blackmen1/","Image_")</f>
        <v>Image_BM_296.jpg</v>
      </c>
      <c r="C805" s="41" t="s">
        <v>389</v>
      </c>
      <c r="D805" s="23" t="s">
        <v>1516</v>
      </c>
      <c r="E805" s="25">
        <v>0</v>
      </c>
      <c r="F805" s="25">
        <v>0</v>
      </c>
      <c r="G805" s="25">
        <v>0</v>
      </c>
      <c r="H805" s="25">
        <v>0</v>
      </c>
      <c r="I805" s="25">
        <v>0</v>
      </c>
      <c r="J805" s="24">
        <v>0</v>
      </c>
      <c r="K805" s="25">
        <v>1</v>
      </c>
      <c r="L805" s="25">
        <v>0</v>
      </c>
      <c r="M805" s="25">
        <v>0</v>
      </c>
      <c r="N805" s="25">
        <v>0</v>
      </c>
      <c r="O805" s="25">
        <v>0</v>
      </c>
      <c r="P805" s="25">
        <v>0</v>
      </c>
      <c r="Q805" s="25">
        <v>0</v>
      </c>
      <c r="R805" s="24" cm="1">
        <f t="array" ref="R805">_xlfn.IFS(H805=1,1,K805=1,1,L805=1,1,M805=1,1,N805=1,1,P805=1,1,TRUE,0)</f>
        <v>1</v>
      </c>
      <c r="S805" s="35">
        <f>IF(AND(G805=1,R805=1),0,R805)</f>
        <v>1</v>
      </c>
      <c r="T805" s="53" t="s">
        <v>2</v>
      </c>
      <c r="U805" s="34" cm="1">
        <f t="array" ref="U805">_xlfn.IFS(T805="UNLIKELY", 1, T805="POSSIBLE", 1, T805="LIKELY",1, T805="VERY_LIKELY", 1, TRUE, 0)</f>
        <v>1</v>
      </c>
      <c r="V805" s="24" cm="1">
        <f t="array" ref="V805">_xlfn.IFS(T805="POSSIBLE", 1, T805="LIKELY",1, T805="VERY_LIKELY", 1, TRUE, 0)</f>
        <v>1</v>
      </c>
      <c r="W805" s="24" cm="1">
        <f t="array" ref="W805">_xlfn.IFS(T805="LIKELY",1, T805="VERY_LIKELY", 1, TRUE, 0)</f>
        <v>0</v>
      </c>
      <c r="X805" s="35" cm="1">
        <f t="array" ref="X805">_xlfn.IFS(T805="VERY_LIKELY", 1, TRUE, 0)</f>
        <v>0</v>
      </c>
    </row>
    <row r="806" spans="1:24" ht="20" customHeight="1" x14ac:dyDescent="0.2">
      <c r="A806" s="22" t="s">
        <v>224</v>
      </c>
      <c r="B806" s="49" t="str">
        <f>SUBSTITUTE(A806,"/Users/timomiessen/Desktop/imagesdk/blackmen1/","Image_")</f>
        <v>Image_BM_297.jpg</v>
      </c>
      <c r="C806" s="41" t="s">
        <v>389</v>
      </c>
      <c r="D806" s="23" t="s">
        <v>1516</v>
      </c>
      <c r="E806" s="25">
        <v>0</v>
      </c>
      <c r="F806" s="25">
        <v>0</v>
      </c>
      <c r="G806" s="25">
        <v>0</v>
      </c>
      <c r="H806" s="25">
        <v>0</v>
      </c>
      <c r="I806" s="25">
        <v>1</v>
      </c>
      <c r="J806" s="24">
        <v>0</v>
      </c>
      <c r="K806" s="25">
        <v>1</v>
      </c>
      <c r="L806" s="25">
        <v>0</v>
      </c>
      <c r="M806" s="25">
        <v>0</v>
      </c>
      <c r="N806" s="25">
        <v>0</v>
      </c>
      <c r="O806" s="25">
        <v>0</v>
      </c>
      <c r="P806" s="25">
        <v>0</v>
      </c>
      <c r="Q806" s="25">
        <v>0</v>
      </c>
      <c r="R806" s="24" cm="1">
        <f t="array" ref="R806">_xlfn.IFS(H806=1,1,K806=1,1,L806=1,1,M806=1,1,N806=1,1,P806=1,1,TRUE,0)</f>
        <v>1</v>
      </c>
      <c r="S806" s="35">
        <f>IF(AND(G806=1,R806=1),0,R806)</f>
        <v>1</v>
      </c>
      <c r="T806" s="53" t="s">
        <v>2</v>
      </c>
      <c r="U806" s="34" cm="1">
        <f t="array" ref="U806">_xlfn.IFS(T806="UNLIKELY", 1, T806="POSSIBLE", 1, T806="LIKELY",1, T806="VERY_LIKELY", 1, TRUE, 0)</f>
        <v>1</v>
      </c>
      <c r="V806" s="24" cm="1">
        <f t="array" ref="V806">_xlfn.IFS(T806="POSSIBLE", 1, T806="LIKELY",1, T806="VERY_LIKELY", 1, TRUE, 0)</f>
        <v>1</v>
      </c>
      <c r="W806" s="24" cm="1">
        <f t="array" ref="W806">_xlfn.IFS(T806="LIKELY",1, T806="VERY_LIKELY", 1, TRUE, 0)</f>
        <v>0</v>
      </c>
      <c r="X806" s="35" cm="1">
        <f t="array" ref="X806">_xlfn.IFS(T806="VERY_LIKELY", 1, TRUE, 0)</f>
        <v>0</v>
      </c>
    </row>
    <row r="807" spans="1:24" ht="20" customHeight="1" x14ac:dyDescent="0.2">
      <c r="A807" s="22" t="s">
        <v>225</v>
      </c>
      <c r="B807" s="49" t="str">
        <f>SUBSTITUTE(A807,"/Users/timomiessen/Desktop/imagesdk/blackmen1/","Image_")</f>
        <v>Image_BM_298.jpg</v>
      </c>
      <c r="C807" s="41" t="s">
        <v>389</v>
      </c>
      <c r="D807" s="23" t="s">
        <v>1516</v>
      </c>
      <c r="E807" s="25">
        <v>0</v>
      </c>
      <c r="F807" s="25">
        <v>0</v>
      </c>
      <c r="G807" s="25">
        <v>0</v>
      </c>
      <c r="H807" s="25">
        <v>0</v>
      </c>
      <c r="I807" s="25">
        <v>1</v>
      </c>
      <c r="J807" s="24">
        <v>0</v>
      </c>
      <c r="K807" s="25">
        <v>1</v>
      </c>
      <c r="L807" s="25">
        <v>0</v>
      </c>
      <c r="M807" s="25">
        <v>0</v>
      </c>
      <c r="N807" s="25">
        <v>0</v>
      </c>
      <c r="O807" s="25">
        <v>0</v>
      </c>
      <c r="P807" s="25">
        <v>0</v>
      </c>
      <c r="Q807" s="25">
        <v>0</v>
      </c>
      <c r="R807" s="24" cm="1">
        <f t="array" ref="R807">_xlfn.IFS(H807=1,1,K807=1,1,L807=1,1,M807=1,1,N807=1,1,P807=1,1,TRUE,0)</f>
        <v>1</v>
      </c>
      <c r="S807" s="35">
        <f>IF(AND(G807=1,R807=1),0,R807)</f>
        <v>1</v>
      </c>
      <c r="T807" s="53" t="s">
        <v>2</v>
      </c>
      <c r="U807" s="34" cm="1">
        <f t="array" ref="U807">_xlfn.IFS(T807="UNLIKELY", 1, T807="POSSIBLE", 1, T807="LIKELY",1, T807="VERY_LIKELY", 1, TRUE, 0)</f>
        <v>1</v>
      </c>
      <c r="V807" s="24" cm="1">
        <f t="array" ref="V807">_xlfn.IFS(T807="POSSIBLE", 1, T807="LIKELY",1, T807="VERY_LIKELY", 1, TRUE, 0)</f>
        <v>1</v>
      </c>
      <c r="W807" s="24" cm="1">
        <f t="array" ref="W807">_xlfn.IFS(T807="LIKELY",1, T807="VERY_LIKELY", 1, TRUE, 0)</f>
        <v>0</v>
      </c>
      <c r="X807" s="35" cm="1">
        <f t="array" ref="X807">_xlfn.IFS(T807="VERY_LIKELY", 1, TRUE, 0)</f>
        <v>0</v>
      </c>
    </row>
    <row r="808" spans="1:24" ht="20" customHeight="1" x14ac:dyDescent="0.2">
      <c r="A808" s="22" t="s">
        <v>229</v>
      </c>
      <c r="B808" s="49" t="str">
        <f>SUBSTITUTE(A808,"/Users/timomiessen/Desktop/imagesdk/blackmen1/","Image_")</f>
        <v>Image_BM_300.jpg</v>
      </c>
      <c r="C808" s="41" t="s">
        <v>389</v>
      </c>
      <c r="D808" s="23" t="s">
        <v>1516</v>
      </c>
      <c r="E808" s="25">
        <v>0</v>
      </c>
      <c r="F808" s="25">
        <v>0</v>
      </c>
      <c r="G808" s="25">
        <v>0</v>
      </c>
      <c r="H808" s="25">
        <v>0</v>
      </c>
      <c r="I808" s="25">
        <v>1</v>
      </c>
      <c r="J808" s="24">
        <v>0</v>
      </c>
      <c r="K808" s="25">
        <v>1</v>
      </c>
      <c r="L808" s="25">
        <v>0</v>
      </c>
      <c r="M808" s="25">
        <v>0</v>
      </c>
      <c r="N808" s="25">
        <v>0</v>
      </c>
      <c r="O808" s="25">
        <v>0</v>
      </c>
      <c r="P808" s="25">
        <v>0</v>
      </c>
      <c r="Q808" s="25">
        <v>0</v>
      </c>
      <c r="R808" s="24" cm="1">
        <f t="array" ref="R808">_xlfn.IFS(H808=1,1,K808=1,1,L808=1,1,M808=1,1,N808=1,1,P808=1,1,TRUE,0)</f>
        <v>1</v>
      </c>
      <c r="S808" s="35">
        <f>IF(AND(G808=1,R808=1),0,R808)</f>
        <v>1</v>
      </c>
      <c r="T808" s="53" t="s">
        <v>12</v>
      </c>
      <c r="U808" s="34" cm="1">
        <f t="array" ref="U808">_xlfn.IFS(T808="UNLIKELY", 1, T808="POSSIBLE", 1, T808="LIKELY",1, T808="VERY_LIKELY", 1, TRUE, 0)</f>
        <v>1</v>
      </c>
      <c r="V808" s="24" cm="1">
        <f t="array" ref="V808">_xlfn.IFS(T808="POSSIBLE", 1, T808="LIKELY",1, T808="VERY_LIKELY", 1, TRUE, 0)</f>
        <v>1</v>
      </c>
      <c r="W808" s="24" cm="1">
        <f t="array" ref="W808">_xlfn.IFS(T808="LIKELY",1, T808="VERY_LIKELY", 1, TRUE, 0)</f>
        <v>1</v>
      </c>
      <c r="X808" s="35" cm="1">
        <f t="array" ref="X808">_xlfn.IFS(T808="VERY_LIKELY", 1, TRUE, 0)</f>
        <v>0</v>
      </c>
    </row>
    <row r="809" spans="1:24" ht="20" customHeight="1" x14ac:dyDescent="0.2">
      <c r="A809" s="22" t="s">
        <v>230</v>
      </c>
      <c r="B809" s="49" t="str">
        <f>SUBSTITUTE(A809,"/Users/timomiessen/Desktop/imagesdk/blackmen1/","Image_")</f>
        <v>Image_BM_301.jpg</v>
      </c>
      <c r="C809" s="41" t="s">
        <v>389</v>
      </c>
      <c r="D809" s="23" t="s">
        <v>1516</v>
      </c>
      <c r="E809" s="25">
        <v>0</v>
      </c>
      <c r="F809" s="25">
        <v>0</v>
      </c>
      <c r="G809" s="25">
        <v>0</v>
      </c>
      <c r="H809" s="25">
        <v>0</v>
      </c>
      <c r="I809" s="25">
        <v>1</v>
      </c>
      <c r="J809" s="24">
        <v>0</v>
      </c>
      <c r="K809" s="25">
        <v>1</v>
      </c>
      <c r="L809" s="25">
        <v>0</v>
      </c>
      <c r="M809" s="25">
        <v>0</v>
      </c>
      <c r="N809" s="25">
        <v>0</v>
      </c>
      <c r="O809" s="25">
        <v>0</v>
      </c>
      <c r="P809" s="25">
        <v>0</v>
      </c>
      <c r="Q809" s="25">
        <v>0</v>
      </c>
      <c r="R809" s="24" cm="1">
        <f t="array" ref="R809">_xlfn.IFS(H809=1,1,K809=1,1,L809=1,1,M809=1,1,N809=1,1,P809=1,1,TRUE,0)</f>
        <v>1</v>
      </c>
      <c r="S809" s="35">
        <f>IF(AND(G809=1,R809=1),0,R809)</f>
        <v>1</v>
      </c>
      <c r="T809" s="53" t="s">
        <v>12</v>
      </c>
      <c r="U809" s="34" cm="1">
        <f t="array" ref="U809">_xlfn.IFS(T809="UNLIKELY", 1, T809="POSSIBLE", 1, T809="LIKELY",1, T809="VERY_LIKELY", 1, TRUE, 0)</f>
        <v>1</v>
      </c>
      <c r="V809" s="24" cm="1">
        <f t="array" ref="V809">_xlfn.IFS(T809="POSSIBLE", 1, T809="LIKELY",1, T809="VERY_LIKELY", 1, TRUE, 0)</f>
        <v>1</v>
      </c>
      <c r="W809" s="24" cm="1">
        <f t="array" ref="W809">_xlfn.IFS(T809="LIKELY",1, T809="VERY_LIKELY", 1, TRUE, 0)</f>
        <v>1</v>
      </c>
      <c r="X809" s="35" cm="1">
        <f t="array" ref="X809">_xlfn.IFS(T809="VERY_LIKELY", 1, TRUE, 0)</f>
        <v>0</v>
      </c>
    </row>
    <row r="810" spans="1:24" ht="20" customHeight="1" x14ac:dyDescent="0.2">
      <c r="A810" s="22" t="s">
        <v>231</v>
      </c>
      <c r="B810" s="49" t="str">
        <f>SUBSTITUTE(A810,"/Users/timomiessen/Desktop/imagesdk/blackmen1/","Image_")</f>
        <v>Image_BM_302.jpg</v>
      </c>
      <c r="C810" s="41" t="s">
        <v>389</v>
      </c>
      <c r="D810" s="23" t="s">
        <v>1516</v>
      </c>
      <c r="E810" s="25">
        <v>0</v>
      </c>
      <c r="F810" s="25">
        <v>0</v>
      </c>
      <c r="G810" s="25">
        <v>0</v>
      </c>
      <c r="H810" s="25">
        <v>0</v>
      </c>
      <c r="I810" s="25">
        <v>1</v>
      </c>
      <c r="J810" s="24">
        <v>0</v>
      </c>
      <c r="K810" s="25">
        <v>1</v>
      </c>
      <c r="L810" s="25">
        <v>0</v>
      </c>
      <c r="M810" s="25">
        <v>0</v>
      </c>
      <c r="N810" s="25">
        <v>0</v>
      </c>
      <c r="O810" s="25">
        <v>0</v>
      </c>
      <c r="P810" s="25">
        <v>0</v>
      </c>
      <c r="Q810" s="25">
        <v>0</v>
      </c>
      <c r="R810" s="24" cm="1">
        <f t="array" ref="R810">_xlfn.IFS(H810=1,1,K810=1,1,L810=1,1,M810=1,1,N810=1,1,P810=1,1,TRUE,0)</f>
        <v>1</v>
      </c>
      <c r="S810" s="35">
        <f>IF(AND(G810=1,R810=1),0,R810)</f>
        <v>1</v>
      </c>
      <c r="T810" s="53" t="s">
        <v>1</v>
      </c>
      <c r="U810" s="34" cm="1">
        <f t="array" ref="U810">_xlfn.IFS(T810="UNLIKELY", 1, T810="POSSIBLE", 1, T810="LIKELY",1, T810="VERY_LIKELY", 1, TRUE, 0)</f>
        <v>1</v>
      </c>
      <c r="V810" s="24" cm="1">
        <f t="array" ref="V810">_xlfn.IFS(T810="POSSIBLE", 1, T810="LIKELY",1, T810="VERY_LIKELY", 1, TRUE, 0)</f>
        <v>0</v>
      </c>
      <c r="W810" s="24" cm="1">
        <f t="array" ref="W810">_xlfn.IFS(T810="LIKELY",1, T810="VERY_LIKELY", 1, TRUE, 0)</f>
        <v>0</v>
      </c>
      <c r="X810" s="35" cm="1">
        <f t="array" ref="X810">_xlfn.IFS(T810="VERY_LIKELY", 1, TRUE, 0)</f>
        <v>0</v>
      </c>
    </row>
    <row r="811" spans="1:24" ht="20" customHeight="1" x14ac:dyDescent="0.2">
      <c r="A811" s="22" t="s">
        <v>232</v>
      </c>
      <c r="B811" s="49" t="str">
        <f>SUBSTITUTE(A811,"/Users/timomiessen/Desktop/imagesdk/blackmen1/","Image_")</f>
        <v>Image_BM_303.jpg</v>
      </c>
      <c r="C811" s="41" t="s">
        <v>389</v>
      </c>
      <c r="D811" s="23" t="s">
        <v>1516</v>
      </c>
      <c r="E811" s="25">
        <v>0</v>
      </c>
      <c r="F811" s="25">
        <v>0</v>
      </c>
      <c r="G811" s="25">
        <v>0</v>
      </c>
      <c r="H811" s="25">
        <v>0</v>
      </c>
      <c r="I811" s="25">
        <v>1</v>
      </c>
      <c r="J811" s="24">
        <v>0</v>
      </c>
      <c r="K811" s="25">
        <v>1</v>
      </c>
      <c r="L811" s="25">
        <v>0</v>
      </c>
      <c r="M811" s="25">
        <v>0</v>
      </c>
      <c r="N811" s="25">
        <v>0</v>
      </c>
      <c r="O811" s="25">
        <v>0</v>
      </c>
      <c r="P811" s="25">
        <v>0</v>
      </c>
      <c r="Q811" s="25">
        <v>0</v>
      </c>
      <c r="R811" s="24" cm="1">
        <f t="array" ref="R811">_xlfn.IFS(H811=1,1,K811=1,1,L811=1,1,M811=1,1,N811=1,1,P811=1,1,TRUE,0)</f>
        <v>1</v>
      </c>
      <c r="S811" s="35">
        <f>IF(AND(G811=1,R811=1),0,R811)</f>
        <v>1</v>
      </c>
      <c r="T811" s="53" t="s">
        <v>12</v>
      </c>
      <c r="U811" s="34" cm="1">
        <f t="array" ref="U811">_xlfn.IFS(T811="UNLIKELY", 1, T811="POSSIBLE", 1, T811="LIKELY",1, T811="VERY_LIKELY", 1, TRUE, 0)</f>
        <v>1</v>
      </c>
      <c r="V811" s="24" cm="1">
        <f t="array" ref="V811">_xlfn.IFS(T811="POSSIBLE", 1, T811="LIKELY",1, T811="VERY_LIKELY", 1, TRUE, 0)</f>
        <v>1</v>
      </c>
      <c r="W811" s="24" cm="1">
        <f t="array" ref="W811">_xlfn.IFS(T811="LIKELY",1, T811="VERY_LIKELY", 1, TRUE, 0)</f>
        <v>1</v>
      </c>
      <c r="X811" s="35" cm="1">
        <f t="array" ref="X811">_xlfn.IFS(T811="VERY_LIKELY", 1, TRUE, 0)</f>
        <v>0</v>
      </c>
    </row>
    <row r="812" spans="1:24" ht="20" customHeight="1" x14ac:dyDescent="0.2">
      <c r="A812" s="22" t="s">
        <v>233</v>
      </c>
      <c r="B812" s="49" t="str">
        <f>SUBSTITUTE(A812,"/Users/timomiessen/Desktop/imagesdk/blackmen1/","Image_")</f>
        <v>Image_BM_304.jpg</v>
      </c>
      <c r="C812" s="41" t="s">
        <v>389</v>
      </c>
      <c r="D812" s="23" t="s">
        <v>1516</v>
      </c>
      <c r="E812" s="25">
        <v>0</v>
      </c>
      <c r="F812" s="25">
        <v>0</v>
      </c>
      <c r="G812" s="25">
        <v>0</v>
      </c>
      <c r="H812" s="25">
        <v>0</v>
      </c>
      <c r="I812" s="25">
        <v>1</v>
      </c>
      <c r="J812" s="24">
        <v>0</v>
      </c>
      <c r="K812" s="25">
        <v>1</v>
      </c>
      <c r="L812" s="25">
        <v>0</v>
      </c>
      <c r="M812" s="25">
        <v>0</v>
      </c>
      <c r="N812" s="25">
        <v>0</v>
      </c>
      <c r="O812" s="25">
        <v>0</v>
      </c>
      <c r="P812" s="25">
        <v>0</v>
      </c>
      <c r="Q812" s="25">
        <v>0</v>
      </c>
      <c r="R812" s="24" cm="1">
        <f t="array" ref="R812">_xlfn.IFS(H812=1,1,K812=1,1,L812=1,1,M812=1,1,N812=1,1,P812=1,1,TRUE,0)</f>
        <v>1</v>
      </c>
      <c r="S812" s="35">
        <f>IF(AND(G812=1,R812=1),0,R812)</f>
        <v>1</v>
      </c>
      <c r="T812" s="53" t="s">
        <v>2</v>
      </c>
      <c r="U812" s="34" cm="1">
        <f t="array" ref="U812">_xlfn.IFS(T812="UNLIKELY", 1, T812="POSSIBLE", 1, T812="LIKELY",1, T812="VERY_LIKELY", 1, TRUE, 0)</f>
        <v>1</v>
      </c>
      <c r="V812" s="24" cm="1">
        <f t="array" ref="V812">_xlfn.IFS(T812="POSSIBLE", 1, T812="LIKELY",1, T812="VERY_LIKELY", 1, TRUE, 0)</f>
        <v>1</v>
      </c>
      <c r="W812" s="24" cm="1">
        <f t="array" ref="W812">_xlfn.IFS(T812="LIKELY",1, T812="VERY_LIKELY", 1, TRUE, 0)</f>
        <v>0</v>
      </c>
      <c r="X812" s="35" cm="1">
        <f t="array" ref="X812">_xlfn.IFS(T812="VERY_LIKELY", 1, TRUE, 0)</f>
        <v>0</v>
      </c>
    </row>
    <row r="813" spans="1:24" ht="20" customHeight="1" x14ac:dyDescent="0.2">
      <c r="A813" s="22" t="s">
        <v>234</v>
      </c>
      <c r="B813" s="49" t="str">
        <f>SUBSTITUTE(A813,"/Users/timomiessen/Desktop/imagesdk/blackmen1/","Image_")</f>
        <v>Image_BM_305.jpg</v>
      </c>
      <c r="C813" s="41" t="s">
        <v>389</v>
      </c>
      <c r="D813" s="23" t="s">
        <v>1516</v>
      </c>
      <c r="E813" s="25">
        <v>0</v>
      </c>
      <c r="F813" s="25">
        <v>0</v>
      </c>
      <c r="G813" s="25">
        <v>0</v>
      </c>
      <c r="H813" s="25">
        <v>0</v>
      </c>
      <c r="I813" s="25">
        <v>1</v>
      </c>
      <c r="J813" s="24">
        <v>0</v>
      </c>
      <c r="K813" s="25">
        <v>1</v>
      </c>
      <c r="L813" s="25">
        <v>0</v>
      </c>
      <c r="M813" s="25">
        <v>0</v>
      </c>
      <c r="N813" s="25">
        <v>0</v>
      </c>
      <c r="O813" s="25">
        <v>0</v>
      </c>
      <c r="P813" s="25">
        <v>0</v>
      </c>
      <c r="Q813" s="25">
        <v>0</v>
      </c>
      <c r="R813" s="24" cm="1">
        <f t="array" ref="R813">_xlfn.IFS(H813=1,1,K813=1,1,L813=1,1,M813=1,1,N813=1,1,P813=1,1,TRUE,0)</f>
        <v>1</v>
      </c>
      <c r="S813" s="35">
        <f>IF(AND(G813=1,R813=1),0,R813)</f>
        <v>1</v>
      </c>
      <c r="T813" s="53" t="s">
        <v>113</v>
      </c>
      <c r="U813" s="34" cm="1">
        <f t="array" ref="U813">_xlfn.IFS(T813="UNLIKELY", 1, T813="POSSIBLE", 1, T813="LIKELY",1, T813="VERY_LIKELY", 1, TRUE, 0)</f>
        <v>1</v>
      </c>
      <c r="V813" s="24" cm="1">
        <f t="array" ref="V813">_xlfn.IFS(T813="POSSIBLE", 1, T813="LIKELY",1, T813="VERY_LIKELY", 1, TRUE, 0)</f>
        <v>1</v>
      </c>
      <c r="W813" s="24" cm="1">
        <f t="array" ref="W813">_xlfn.IFS(T813="LIKELY",1, T813="VERY_LIKELY", 1, TRUE, 0)</f>
        <v>1</v>
      </c>
      <c r="X813" s="35" cm="1">
        <f t="array" ref="X813">_xlfn.IFS(T813="VERY_LIKELY", 1, TRUE, 0)</f>
        <v>1</v>
      </c>
    </row>
    <row r="814" spans="1:24" ht="20" customHeight="1" x14ac:dyDescent="0.2">
      <c r="A814" s="22" t="s">
        <v>235</v>
      </c>
      <c r="B814" s="49" t="str">
        <f>SUBSTITUTE(A814,"/Users/timomiessen/Desktop/imagesdk/blackmen1/","Image_")</f>
        <v>Image_BM_306.jpg</v>
      </c>
      <c r="C814" s="41" t="s">
        <v>389</v>
      </c>
      <c r="D814" s="23" t="s">
        <v>1516</v>
      </c>
      <c r="E814" s="25">
        <v>0</v>
      </c>
      <c r="F814" s="25">
        <v>0</v>
      </c>
      <c r="G814" s="25">
        <v>0</v>
      </c>
      <c r="H814" s="25">
        <v>0</v>
      </c>
      <c r="I814" s="25">
        <v>1</v>
      </c>
      <c r="J814" s="24">
        <v>0</v>
      </c>
      <c r="K814" s="25">
        <v>1</v>
      </c>
      <c r="L814" s="25">
        <v>0</v>
      </c>
      <c r="M814" s="25">
        <v>0</v>
      </c>
      <c r="N814" s="25">
        <v>0</v>
      </c>
      <c r="O814" s="25">
        <v>0</v>
      </c>
      <c r="P814" s="25">
        <v>1</v>
      </c>
      <c r="Q814" s="25">
        <v>0</v>
      </c>
      <c r="R814" s="24" cm="1">
        <f t="array" ref="R814">_xlfn.IFS(H814=1,1,K814=1,1,L814=1,1,M814=1,1,N814=1,1,P814=1,1,TRUE,0)</f>
        <v>1</v>
      </c>
      <c r="S814" s="35">
        <f>IF(AND(G814=1,R814=1),0,R814)</f>
        <v>1</v>
      </c>
      <c r="T814" s="53" t="s">
        <v>113</v>
      </c>
      <c r="U814" s="34" cm="1">
        <f t="array" ref="U814">_xlfn.IFS(T814="UNLIKELY", 1, T814="POSSIBLE", 1, T814="LIKELY",1, T814="VERY_LIKELY", 1, TRUE, 0)</f>
        <v>1</v>
      </c>
      <c r="V814" s="24" cm="1">
        <f t="array" ref="V814">_xlfn.IFS(T814="POSSIBLE", 1, T814="LIKELY",1, T814="VERY_LIKELY", 1, TRUE, 0)</f>
        <v>1</v>
      </c>
      <c r="W814" s="24" cm="1">
        <f t="array" ref="W814">_xlfn.IFS(T814="LIKELY",1, T814="VERY_LIKELY", 1, TRUE, 0)</f>
        <v>1</v>
      </c>
      <c r="X814" s="35" cm="1">
        <f t="array" ref="X814">_xlfn.IFS(T814="VERY_LIKELY", 1, TRUE, 0)</f>
        <v>1</v>
      </c>
    </row>
    <row r="815" spans="1:24" ht="20" customHeight="1" x14ac:dyDescent="0.2">
      <c r="A815" s="22" t="s">
        <v>236</v>
      </c>
      <c r="B815" s="49" t="str">
        <f>SUBSTITUTE(A815,"/Users/timomiessen/Desktop/imagesdk/blackmen1/","Image_")</f>
        <v>Image_BM_307.jpg</v>
      </c>
      <c r="C815" s="41" t="s">
        <v>389</v>
      </c>
      <c r="D815" s="23" t="s">
        <v>1516</v>
      </c>
      <c r="E815" s="25">
        <v>0</v>
      </c>
      <c r="F815" s="25">
        <v>0</v>
      </c>
      <c r="G815" s="25">
        <v>0</v>
      </c>
      <c r="H815" s="25">
        <v>0</v>
      </c>
      <c r="I815" s="25">
        <v>0</v>
      </c>
      <c r="J815" s="24">
        <v>0</v>
      </c>
      <c r="K815" s="25">
        <v>1</v>
      </c>
      <c r="L815" s="25">
        <v>0</v>
      </c>
      <c r="M815" s="25">
        <v>0</v>
      </c>
      <c r="N815" s="25">
        <v>0</v>
      </c>
      <c r="O815" s="25">
        <v>0</v>
      </c>
      <c r="P815" s="25">
        <v>0</v>
      </c>
      <c r="Q815" s="25">
        <v>0</v>
      </c>
      <c r="R815" s="24" cm="1">
        <f t="array" ref="R815">_xlfn.IFS(H815=1,1,K815=1,1,L815=1,1,M815=1,1,N815=1,1,P815=1,1,TRUE,0)</f>
        <v>1</v>
      </c>
      <c r="S815" s="35">
        <f>IF(AND(G815=1,R815=1),0,R815)</f>
        <v>1</v>
      </c>
      <c r="T815" s="53" t="s">
        <v>12</v>
      </c>
      <c r="U815" s="34" cm="1">
        <f t="array" ref="U815">_xlfn.IFS(T815="UNLIKELY", 1, T815="POSSIBLE", 1, T815="LIKELY",1, T815="VERY_LIKELY", 1, TRUE, 0)</f>
        <v>1</v>
      </c>
      <c r="V815" s="24" cm="1">
        <f t="array" ref="V815">_xlfn.IFS(T815="POSSIBLE", 1, T815="LIKELY",1, T815="VERY_LIKELY", 1, TRUE, 0)</f>
        <v>1</v>
      </c>
      <c r="W815" s="24" cm="1">
        <f t="array" ref="W815">_xlfn.IFS(T815="LIKELY",1, T815="VERY_LIKELY", 1, TRUE, 0)</f>
        <v>1</v>
      </c>
      <c r="X815" s="35" cm="1">
        <f t="array" ref="X815">_xlfn.IFS(T815="VERY_LIKELY", 1, TRUE, 0)</f>
        <v>0</v>
      </c>
    </row>
    <row r="816" spans="1:24" ht="20" customHeight="1" x14ac:dyDescent="0.2">
      <c r="A816" s="22" t="s">
        <v>237</v>
      </c>
      <c r="B816" s="49" t="str">
        <f>SUBSTITUTE(A816,"/Users/timomiessen/Desktop/imagesdk/blackmen1/","Image_")</f>
        <v>Image_BM_308.jpg</v>
      </c>
      <c r="C816" s="41" t="s">
        <v>389</v>
      </c>
      <c r="D816" s="23" t="s">
        <v>1516</v>
      </c>
      <c r="E816" s="25">
        <v>0</v>
      </c>
      <c r="F816" s="25">
        <v>0</v>
      </c>
      <c r="G816" s="25">
        <v>0</v>
      </c>
      <c r="H816" s="25">
        <v>0</v>
      </c>
      <c r="I816" s="25">
        <v>0</v>
      </c>
      <c r="J816" s="24">
        <v>0</v>
      </c>
      <c r="K816" s="25">
        <v>1</v>
      </c>
      <c r="L816" s="25">
        <v>0</v>
      </c>
      <c r="M816" s="25">
        <v>0</v>
      </c>
      <c r="N816" s="25">
        <v>0</v>
      </c>
      <c r="O816" s="25">
        <v>0</v>
      </c>
      <c r="P816" s="25">
        <v>0</v>
      </c>
      <c r="Q816" s="25">
        <v>0</v>
      </c>
      <c r="R816" s="24" cm="1">
        <f t="array" ref="R816">_xlfn.IFS(H816=1,1,K816=1,1,L816=1,1,M816=1,1,N816=1,1,P816=1,1,TRUE,0)</f>
        <v>1</v>
      </c>
      <c r="S816" s="35">
        <f>IF(AND(G816=1,R816=1),0,R816)</f>
        <v>1</v>
      </c>
      <c r="T816" s="53" t="s">
        <v>2</v>
      </c>
      <c r="U816" s="34" cm="1">
        <f t="array" ref="U816">_xlfn.IFS(T816="UNLIKELY", 1, T816="POSSIBLE", 1, T816="LIKELY",1, T816="VERY_LIKELY", 1, TRUE, 0)</f>
        <v>1</v>
      </c>
      <c r="V816" s="24" cm="1">
        <f t="array" ref="V816">_xlfn.IFS(T816="POSSIBLE", 1, T816="LIKELY",1, T816="VERY_LIKELY", 1, TRUE, 0)</f>
        <v>1</v>
      </c>
      <c r="W816" s="24" cm="1">
        <f t="array" ref="W816">_xlfn.IFS(T816="LIKELY",1, T816="VERY_LIKELY", 1, TRUE, 0)</f>
        <v>0</v>
      </c>
      <c r="X816" s="35" cm="1">
        <f t="array" ref="X816">_xlfn.IFS(T816="VERY_LIKELY", 1, TRUE, 0)</f>
        <v>0</v>
      </c>
    </row>
    <row r="817" spans="1:24" ht="20" customHeight="1" x14ac:dyDescent="0.2">
      <c r="A817" s="22" t="s">
        <v>238</v>
      </c>
      <c r="B817" s="49" t="str">
        <f>SUBSTITUTE(A817,"/Users/timomiessen/Desktop/imagesdk/blackmen1/","Image_")</f>
        <v>Image_BM_309.jpg</v>
      </c>
      <c r="C817" s="41" t="s">
        <v>389</v>
      </c>
      <c r="D817" s="23" t="s">
        <v>1516</v>
      </c>
      <c r="E817" s="25">
        <v>0</v>
      </c>
      <c r="F817" s="25">
        <v>0</v>
      </c>
      <c r="G817" s="25">
        <v>0</v>
      </c>
      <c r="H817" s="25">
        <v>0</v>
      </c>
      <c r="I817" s="25">
        <v>0</v>
      </c>
      <c r="J817" s="24">
        <v>0</v>
      </c>
      <c r="K817" s="25">
        <v>1</v>
      </c>
      <c r="L817" s="25">
        <v>0</v>
      </c>
      <c r="M817" s="25">
        <v>0</v>
      </c>
      <c r="N817" s="25">
        <v>0</v>
      </c>
      <c r="O817" s="25">
        <v>0</v>
      </c>
      <c r="P817" s="25">
        <v>0</v>
      </c>
      <c r="Q817" s="25">
        <v>0</v>
      </c>
      <c r="R817" s="24" cm="1">
        <f t="array" ref="R817">_xlfn.IFS(H817=1,1,K817=1,1,L817=1,1,M817=1,1,N817=1,1,P817=1,1,TRUE,0)</f>
        <v>1</v>
      </c>
      <c r="S817" s="35">
        <f>IF(AND(G817=1,R817=1),0,R817)</f>
        <v>1</v>
      </c>
      <c r="T817" s="53" t="s">
        <v>2</v>
      </c>
      <c r="U817" s="34" cm="1">
        <f t="array" ref="U817">_xlfn.IFS(T817="UNLIKELY", 1, T817="POSSIBLE", 1, T817="LIKELY",1, T817="VERY_LIKELY", 1, TRUE, 0)</f>
        <v>1</v>
      </c>
      <c r="V817" s="24" cm="1">
        <f t="array" ref="V817">_xlfn.IFS(T817="POSSIBLE", 1, T817="LIKELY",1, T817="VERY_LIKELY", 1, TRUE, 0)</f>
        <v>1</v>
      </c>
      <c r="W817" s="24" cm="1">
        <f t="array" ref="W817">_xlfn.IFS(T817="LIKELY",1, T817="VERY_LIKELY", 1, TRUE, 0)</f>
        <v>0</v>
      </c>
      <c r="X817" s="35" cm="1">
        <f t="array" ref="X817">_xlfn.IFS(T817="VERY_LIKELY", 1, TRUE, 0)</f>
        <v>0</v>
      </c>
    </row>
    <row r="818" spans="1:24" ht="20" customHeight="1" x14ac:dyDescent="0.2">
      <c r="A818" s="22" t="s">
        <v>240</v>
      </c>
      <c r="B818" s="49" t="str">
        <f>SUBSTITUTE(A818,"/Users/timomiessen/Desktop/imagesdk/blackmen1/","Image_")</f>
        <v>Image_BM_310.jpg</v>
      </c>
      <c r="C818" s="41" t="s">
        <v>389</v>
      </c>
      <c r="D818" s="23" t="s">
        <v>1516</v>
      </c>
      <c r="E818" s="25">
        <v>0</v>
      </c>
      <c r="F818" s="25">
        <v>0</v>
      </c>
      <c r="G818" s="25">
        <v>0</v>
      </c>
      <c r="H818" s="25">
        <v>0</v>
      </c>
      <c r="I818" s="25">
        <v>1</v>
      </c>
      <c r="J818" s="24">
        <v>0</v>
      </c>
      <c r="K818" s="25">
        <v>1</v>
      </c>
      <c r="L818" s="25">
        <v>0</v>
      </c>
      <c r="M818" s="25">
        <v>0</v>
      </c>
      <c r="N818" s="25">
        <v>0</v>
      </c>
      <c r="O818" s="25">
        <v>0</v>
      </c>
      <c r="P818" s="25">
        <v>0</v>
      </c>
      <c r="Q818" s="25">
        <v>0</v>
      </c>
      <c r="R818" s="24" cm="1">
        <f t="array" ref="R818">_xlfn.IFS(H818=1,1,K818=1,1,L818=1,1,M818=1,1,N818=1,1,P818=1,1,TRUE,0)</f>
        <v>1</v>
      </c>
      <c r="S818" s="35">
        <f>IF(AND(G818=1,R818=1),0,R818)</f>
        <v>1</v>
      </c>
      <c r="T818" s="53" t="s">
        <v>12</v>
      </c>
      <c r="U818" s="34" cm="1">
        <f t="array" ref="U818">_xlfn.IFS(T818="UNLIKELY", 1, T818="POSSIBLE", 1, T818="LIKELY",1, T818="VERY_LIKELY", 1, TRUE, 0)</f>
        <v>1</v>
      </c>
      <c r="V818" s="24" cm="1">
        <f t="array" ref="V818">_xlfn.IFS(T818="POSSIBLE", 1, T818="LIKELY",1, T818="VERY_LIKELY", 1, TRUE, 0)</f>
        <v>1</v>
      </c>
      <c r="W818" s="24" cm="1">
        <f t="array" ref="W818">_xlfn.IFS(T818="LIKELY",1, T818="VERY_LIKELY", 1, TRUE, 0)</f>
        <v>1</v>
      </c>
      <c r="X818" s="35" cm="1">
        <f t="array" ref="X818">_xlfn.IFS(T818="VERY_LIKELY", 1, TRUE, 0)</f>
        <v>0</v>
      </c>
    </row>
    <row r="819" spans="1:24" ht="20" customHeight="1" x14ac:dyDescent="0.2">
      <c r="A819" s="22" t="s">
        <v>241</v>
      </c>
      <c r="B819" s="49" t="str">
        <f>SUBSTITUTE(A819,"/Users/timomiessen/Desktop/imagesdk/blackmen1/","Image_")</f>
        <v>Image_BM_311.jpg</v>
      </c>
      <c r="C819" s="41" t="s">
        <v>389</v>
      </c>
      <c r="D819" s="23" t="s">
        <v>1516</v>
      </c>
      <c r="E819" s="25">
        <v>0</v>
      </c>
      <c r="F819" s="25">
        <v>0</v>
      </c>
      <c r="G819" s="25">
        <v>0</v>
      </c>
      <c r="H819" s="25">
        <v>1</v>
      </c>
      <c r="I819" s="25">
        <v>0</v>
      </c>
      <c r="J819" s="24">
        <v>0</v>
      </c>
      <c r="K819" s="25">
        <v>1</v>
      </c>
      <c r="L819" s="25">
        <v>0</v>
      </c>
      <c r="M819" s="25">
        <v>0</v>
      </c>
      <c r="N819" s="25">
        <v>0</v>
      </c>
      <c r="O819" s="25">
        <v>0</v>
      </c>
      <c r="P819" s="25">
        <v>1</v>
      </c>
      <c r="Q819" s="25">
        <v>0</v>
      </c>
      <c r="R819" s="24" cm="1">
        <f t="array" ref="R819">_xlfn.IFS(H819=1,1,K819=1,1,L819=1,1,M819=1,1,N819=1,1,P819=1,1,TRUE,0)</f>
        <v>1</v>
      </c>
      <c r="S819" s="35">
        <f>IF(AND(G819=1,R819=1),0,R819)</f>
        <v>1</v>
      </c>
      <c r="T819" s="53" t="s">
        <v>2</v>
      </c>
      <c r="U819" s="34" cm="1">
        <f t="array" ref="U819">_xlfn.IFS(T819="UNLIKELY", 1, T819="POSSIBLE", 1, T819="LIKELY",1, T819="VERY_LIKELY", 1, TRUE, 0)</f>
        <v>1</v>
      </c>
      <c r="V819" s="24" cm="1">
        <f t="array" ref="V819">_xlfn.IFS(T819="POSSIBLE", 1, T819="LIKELY",1, T819="VERY_LIKELY", 1, TRUE, 0)</f>
        <v>1</v>
      </c>
      <c r="W819" s="24" cm="1">
        <f t="array" ref="W819">_xlfn.IFS(T819="LIKELY",1, T819="VERY_LIKELY", 1, TRUE, 0)</f>
        <v>0</v>
      </c>
      <c r="X819" s="35" cm="1">
        <f t="array" ref="X819">_xlfn.IFS(T819="VERY_LIKELY", 1, TRUE, 0)</f>
        <v>0</v>
      </c>
    </row>
    <row r="820" spans="1:24" ht="20" customHeight="1" x14ac:dyDescent="0.2">
      <c r="A820" s="22" t="s">
        <v>242</v>
      </c>
      <c r="B820" s="49" t="str">
        <f>SUBSTITUTE(A820,"/Users/timomiessen/Desktop/imagesdk/blackmen1/","Image_")</f>
        <v>Image_BM_312.jpg</v>
      </c>
      <c r="C820" s="41" t="s">
        <v>389</v>
      </c>
      <c r="D820" s="23" t="s">
        <v>1516</v>
      </c>
      <c r="E820" s="25">
        <v>0</v>
      </c>
      <c r="F820" s="25">
        <v>0</v>
      </c>
      <c r="G820" s="25">
        <v>0</v>
      </c>
      <c r="H820" s="25">
        <v>1</v>
      </c>
      <c r="I820" s="25">
        <v>0</v>
      </c>
      <c r="J820" s="24">
        <v>0</v>
      </c>
      <c r="K820" s="25">
        <v>1</v>
      </c>
      <c r="L820" s="25">
        <v>0</v>
      </c>
      <c r="M820" s="25">
        <v>0</v>
      </c>
      <c r="N820" s="25">
        <v>0</v>
      </c>
      <c r="O820" s="25">
        <v>0</v>
      </c>
      <c r="P820" s="25">
        <v>1</v>
      </c>
      <c r="Q820" s="25">
        <v>0</v>
      </c>
      <c r="R820" s="24" cm="1">
        <f t="array" ref="R820">_xlfn.IFS(H820=1,1,K820=1,1,L820=1,1,M820=1,1,N820=1,1,P820=1,1,TRUE,0)</f>
        <v>1</v>
      </c>
      <c r="S820" s="35">
        <f>IF(AND(G820=1,R820=1),0,R820)</f>
        <v>1</v>
      </c>
      <c r="T820" s="53" t="s">
        <v>113</v>
      </c>
      <c r="U820" s="34" cm="1">
        <f t="array" ref="U820">_xlfn.IFS(T820="UNLIKELY", 1, T820="POSSIBLE", 1, T820="LIKELY",1, T820="VERY_LIKELY", 1, TRUE, 0)</f>
        <v>1</v>
      </c>
      <c r="V820" s="24" cm="1">
        <f t="array" ref="V820">_xlfn.IFS(T820="POSSIBLE", 1, T820="LIKELY",1, T820="VERY_LIKELY", 1, TRUE, 0)</f>
        <v>1</v>
      </c>
      <c r="W820" s="24" cm="1">
        <f t="array" ref="W820">_xlfn.IFS(T820="LIKELY",1, T820="VERY_LIKELY", 1, TRUE, 0)</f>
        <v>1</v>
      </c>
      <c r="X820" s="35" cm="1">
        <f t="array" ref="X820">_xlfn.IFS(T820="VERY_LIKELY", 1, TRUE, 0)</f>
        <v>1</v>
      </c>
    </row>
    <row r="821" spans="1:24" ht="20" customHeight="1" x14ac:dyDescent="0.2">
      <c r="A821" s="22" t="s">
        <v>243</v>
      </c>
      <c r="B821" s="49" t="str">
        <f>SUBSTITUTE(A821,"/Users/timomiessen/Desktop/imagesdk/blackmen1/","Image_")</f>
        <v>Image_BM_313.jpg</v>
      </c>
      <c r="C821" s="41" t="s">
        <v>389</v>
      </c>
      <c r="D821" s="23" t="s">
        <v>1516</v>
      </c>
      <c r="E821" s="25">
        <v>0</v>
      </c>
      <c r="F821" s="25">
        <v>0</v>
      </c>
      <c r="G821" s="25">
        <v>0</v>
      </c>
      <c r="H821" s="25">
        <v>1</v>
      </c>
      <c r="I821" s="25">
        <v>0</v>
      </c>
      <c r="J821" s="24">
        <v>0</v>
      </c>
      <c r="K821" s="25">
        <v>1</v>
      </c>
      <c r="L821" s="25">
        <v>0</v>
      </c>
      <c r="M821" s="25">
        <v>0</v>
      </c>
      <c r="N821" s="25">
        <v>0</v>
      </c>
      <c r="O821" s="25">
        <v>0</v>
      </c>
      <c r="P821" s="25">
        <v>1</v>
      </c>
      <c r="Q821" s="25">
        <v>0</v>
      </c>
      <c r="R821" s="24" cm="1">
        <f t="array" ref="R821">_xlfn.IFS(H821=1,1,K821=1,1,L821=1,1,M821=1,1,N821=1,1,P821=1,1,TRUE,0)</f>
        <v>1</v>
      </c>
      <c r="S821" s="35">
        <f>IF(AND(G821=1,R821=1),0,R821)</f>
        <v>1</v>
      </c>
      <c r="T821" s="53" t="s">
        <v>113</v>
      </c>
      <c r="U821" s="34" cm="1">
        <f t="array" ref="U821">_xlfn.IFS(T821="UNLIKELY", 1, T821="POSSIBLE", 1, T821="LIKELY",1, T821="VERY_LIKELY", 1, TRUE, 0)</f>
        <v>1</v>
      </c>
      <c r="V821" s="24" cm="1">
        <f t="array" ref="V821">_xlfn.IFS(T821="POSSIBLE", 1, T821="LIKELY",1, T821="VERY_LIKELY", 1, TRUE, 0)</f>
        <v>1</v>
      </c>
      <c r="W821" s="24" cm="1">
        <f t="array" ref="W821">_xlfn.IFS(T821="LIKELY",1, T821="VERY_LIKELY", 1, TRUE, 0)</f>
        <v>1</v>
      </c>
      <c r="X821" s="35" cm="1">
        <f t="array" ref="X821">_xlfn.IFS(T821="VERY_LIKELY", 1, TRUE, 0)</f>
        <v>1</v>
      </c>
    </row>
    <row r="822" spans="1:24" ht="20" customHeight="1" x14ac:dyDescent="0.2">
      <c r="A822" s="22" t="s">
        <v>244</v>
      </c>
      <c r="B822" s="49" t="str">
        <f>SUBSTITUTE(A822,"/Users/timomiessen/Desktop/imagesdk/blackmen1/","Image_")</f>
        <v>Image_BM_314.jpg</v>
      </c>
      <c r="C822" s="41" t="s">
        <v>389</v>
      </c>
      <c r="D822" s="23" t="s">
        <v>1516</v>
      </c>
      <c r="E822" s="25">
        <v>0</v>
      </c>
      <c r="F822" s="25">
        <v>0</v>
      </c>
      <c r="G822" s="25">
        <v>0</v>
      </c>
      <c r="H822" s="25">
        <v>1</v>
      </c>
      <c r="I822" s="25">
        <v>0</v>
      </c>
      <c r="J822" s="24">
        <v>0</v>
      </c>
      <c r="K822" s="25">
        <v>1</v>
      </c>
      <c r="L822" s="25">
        <v>0</v>
      </c>
      <c r="M822" s="25">
        <v>0</v>
      </c>
      <c r="N822" s="25">
        <v>0</v>
      </c>
      <c r="O822" s="25">
        <v>0</v>
      </c>
      <c r="P822" s="25">
        <v>1</v>
      </c>
      <c r="Q822" s="25">
        <v>0</v>
      </c>
      <c r="R822" s="24" cm="1">
        <f t="array" ref="R822">_xlfn.IFS(H822=1,1,K822=1,1,L822=1,1,M822=1,1,N822=1,1,P822=1,1,TRUE,0)</f>
        <v>1</v>
      </c>
      <c r="S822" s="35">
        <f>IF(AND(G822=1,R822=1),0,R822)</f>
        <v>1</v>
      </c>
      <c r="T822" s="53" t="s">
        <v>113</v>
      </c>
      <c r="U822" s="34" cm="1">
        <f t="array" ref="U822">_xlfn.IFS(T822="UNLIKELY", 1, T822="POSSIBLE", 1, T822="LIKELY",1, T822="VERY_LIKELY", 1, TRUE, 0)</f>
        <v>1</v>
      </c>
      <c r="V822" s="24" cm="1">
        <f t="array" ref="V822">_xlfn.IFS(T822="POSSIBLE", 1, T822="LIKELY",1, T822="VERY_LIKELY", 1, TRUE, 0)</f>
        <v>1</v>
      </c>
      <c r="W822" s="24" cm="1">
        <f t="array" ref="W822">_xlfn.IFS(T822="LIKELY",1, T822="VERY_LIKELY", 1, TRUE, 0)</f>
        <v>1</v>
      </c>
      <c r="X822" s="35" cm="1">
        <f t="array" ref="X822">_xlfn.IFS(T822="VERY_LIKELY", 1, TRUE, 0)</f>
        <v>1</v>
      </c>
    </row>
    <row r="823" spans="1:24" ht="20" customHeight="1" x14ac:dyDescent="0.2">
      <c r="A823" s="22" t="s">
        <v>245</v>
      </c>
      <c r="B823" s="49" t="str">
        <f>SUBSTITUTE(A823,"/Users/timomiessen/Desktop/imagesdk/blackmen1/","Image_")</f>
        <v>Image_BM_315.jpg</v>
      </c>
      <c r="C823" s="41" t="s">
        <v>389</v>
      </c>
      <c r="D823" s="23" t="s">
        <v>1516</v>
      </c>
      <c r="E823" s="25">
        <v>0</v>
      </c>
      <c r="F823" s="25">
        <v>0</v>
      </c>
      <c r="G823" s="25">
        <v>0</v>
      </c>
      <c r="H823" s="25">
        <v>1</v>
      </c>
      <c r="I823" s="25">
        <v>0</v>
      </c>
      <c r="J823" s="24">
        <v>0</v>
      </c>
      <c r="K823" s="25">
        <v>1</v>
      </c>
      <c r="L823" s="25">
        <v>0</v>
      </c>
      <c r="M823" s="25">
        <v>0</v>
      </c>
      <c r="N823" s="25">
        <v>0</v>
      </c>
      <c r="O823" s="25">
        <v>0</v>
      </c>
      <c r="P823" s="25">
        <v>1</v>
      </c>
      <c r="Q823" s="25">
        <v>0</v>
      </c>
      <c r="R823" s="24" cm="1">
        <f t="array" ref="R823">_xlfn.IFS(H823=1,1,K823=1,1,L823=1,1,M823=1,1,N823=1,1,P823=1,1,TRUE,0)</f>
        <v>1</v>
      </c>
      <c r="S823" s="35">
        <f>IF(AND(G823=1,R823=1),0,R823)</f>
        <v>1</v>
      </c>
      <c r="T823" s="53" t="s">
        <v>113</v>
      </c>
      <c r="U823" s="34" cm="1">
        <f t="array" ref="U823">_xlfn.IFS(T823="UNLIKELY", 1, T823="POSSIBLE", 1, T823="LIKELY",1, T823="VERY_LIKELY", 1, TRUE, 0)</f>
        <v>1</v>
      </c>
      <c r="V823" s="24" cm="1">
        <f t="array" ref="V823">_xlfn.IFS(T823="POSSIBLE", 1, T823="LIKELY",1, T823="VERY_LIKELY", 1, TRUE, 0)</f>
        <v>1</v>
      </c>
      <c r="W823" s="24" cm="1">
        <f t="array" ref="W823">_xlfn.IFS(T823="LIKELY",1, T823="VERY_LIKELY", 1, TRUE, 0)</f>
        <v>1</v>
      </c>
      <c r="X823" s="35" cm="1">
        <f t="array" ref="X823">_xlfn.IFS(T823="VERY_LIKELY", 1, TRUE, 0)</f>
        <v>1</v>
      </c>
    </row>
    <row r="824" spans="1:24" ht="20" customHeight="1" x14ac:dyDescent="0.2">
      <c r="A824" s="22" t="s">
        <v>246</v>
      </c>
      <c r="B824" s="49" t="str">
        <f>SUBSTITUTE(A824,"/Users/timomiessen/Desktop/imagesdk/blackmen1/","Image_")</f>
        <v>Image_BM_316.jpg</v>
      </c>
      <c r="C824" s="41" t="s">
        <v>389</v>
      </c>
      <c r="D824" s="23" t="s">
        <v>1516</v>
      </c>
      <c r="E824" s="25">
        <v>0</v>
      </c>
      <c r="F824" s="25">
        <v>0</v>
      </c>
      <c r="G824" s="25">
        <v>0</v>
      </c>
      <c r="H824" s="25">
        <v>1</v>
      </c>
      <c r="I824" s="25">
        <v>0</v>
      </c>
      <c r="J824" s="24">
        <v>0</v>
      </c>
      <c r="K824" s="25">
        <v>1</v>
      </c>
      <c r="L824" s="25">
        <v>0</v>
      </c>
      <c r="M824" s="25">
        <v>0</v>
      </c>
      <c r="N824" s="25">
        <v>0</v>
      </c>
      <c r="O824" s="25">
        <v>0</v>
      </c>
      <c r="P824" s="25">
        <v>1</v>
      </c>
      <c r="Q824" s="25">
        <v>0</v>
      </c>
      <c r="R824" s="24" cm="1">
        <f t="array" ref="R824">_xlfn.IFS(H824=1,1,K824=1,1,L824=1,1,M824=1,1,N824=1,1,P824=1,1,TRUE,0)</f>
        <v>1</v>
      </c>
      <c r="S824" s="35">
        <f>IF(AND(G824=1,R824=1),0,R824)</f>
        <v>1</v>
      </c>
      <c r="T824" s="53" t="s">
        <v>113</v>
      </c>
      <c r="U824" s="34" cm="1">
        <f t="array" ref="U824">_xlfn.IFS(T824="UNLIKELY", 1, T824="POSSIBLE", 1, T824="LIKELY",1, T824="VERY_LIKELY", 1, TRUE, 0)</f>
        <v>1</v>
      </c>
      <c r="V824" s="24" cm="1">
        <f t="array" ref="V824">_xlfn.IFS(T824="POSSIBLE", 1, T824="LIKELY",1, T824="VERY_LIKELY", 1, TRUE, 0)</f>
        <v>1</v>
      </c>
      <c r="W824" s="24" cm="1">
        <f t="array" ref="W824">_xlfn.IFS(T824="LIKELY",1, T824="VERY_LIKELY", 1, TRUE, 0)</f>
        <v>1</v>
      </c>
      <c r="X824" s="35" cm="1">
        <f t="array" ref="X824">_xlfn.IFS(T824="VERY_LIKELY", 1, TRUE, 0)</f>
        <v>1</v>
      </c>
    </row>
    <row r="825" spans="1:24" ht="20" customHeight="1" x14ac:dyDescent="0.2">
      <c r="A825" s="22" t="s">
        <v>247</v>
      </c>
      <c r="B825" s="49" t="str">
        <f>SUBSTITUTE(A825,"/Users/timomiessen/Desktop/imagesdk/blackmen1/","Image_")</f>
        <v>Image_BM_317.jpg</v>
      </c>
      <c r="C825" s="41" t="s">
        <v>389</v>
      </c>
      <c r="D825" s="23" t="s">
        <v>1516</v>
      </c>
      <c r="E825" s="25">
        <v>0</v>
      </c>
      <c r="F825" s="25">
        <v>0</v>
      </c>
      <c r="G825" s="25">
        <v>0</v>
      </c>
      <c r="H825" s="25">
        <v>1</v>
      </c>
      <c r="I825" s="25">
        <v>0</v>
      </c>
      <c r="J825" s="24">
        <v>0</v>
      </c>
      <c r="K825" s="25">
        <v>1</v>
      </c>
      <c r="L825" s="25">
        <v>0</v>
      </c>
      <c r="M825" s="25">
        <v>0</v>
      </c>
      <c r="N825" s="25">
        <v>0</v>
      </c>
      <c r="O825" s="25">
        <v>0</v>
      </c>
      <c r="P825" s="25">
        <v>1</v>
      </c>
      <c r="Q825" s="25">
        <v>0</v>
      </c>
      <c r="R825" s="24" cm="1">
        <f t="array" ref="R825">_xlfn.IFS(H825=1,1,K825=1,1,L825=1,1,M825=1,1,N825=1,1,P825=1,1,TRUE,0)</f>
        <v>1</v>
      </c>
      <c r="S825" s="35">
        <f>IF(AND(G825=1,R825=1),0,R825)</f>
        <v>1</v>
      </c>
      <c r="T825" s="53" t="s">
        <v>113</v>
      </c>
      <c r="U825" s="34" cm="1">
        <f t="array" ref="U825">_xlfn.IFS(T825="UNLIKELY", 1, T825="POSSIBLE", 1, T825="LIKELY",1, T825="VERY_LIKELY", 1, TRUE, 0)</f>
        <v>1</v>
      </c>
      <c r="V825" s="24" cm="1">
        <f t="array" ref="V825">_xlfn.IFS(T825="POSSIBLE", 1, T825="LIKELY",1, T825="VERY_LIKELY", 1, TRUE, 0)</f>
        <v>1</v>
      </c>
      <c r="W825" s="24" cm="1">
        <f t="array" ref="W825">_xlfn.IFS(T825="LIKELY",1, T825="VERY_LIKELY", 1, TRUE, 0)</f>
        <v>1</v>
      </c>
      <c r="X825" s="35" cm="1">
        <f t="array" ref="X825">_xlfn.IFS(T825="VERY_LIKELY", 1, TRUE, 0)</f>
        <v>1</v>
      </c>
    </row>
    <row r="826" spans="1:24" ht="20" customHeight="1" x14ac:dyDescent="0.2">
      <c r="A826" s="22" t="s">
        <v>248</v>
      </c>
      <c r="B826" s="49" t="str">
        <f>SUBSTITUTE(A826,"/Users/timomiessen/Desktop/imagesdk/blackmen1/","Image_")</f>
        <v>Image_BM_318.jpg</v>
      </c>
      <c r="C826" s="41" t="s">
        <v>389</v>
      </c>
      <c r="D826" s="23" t="s">
        <v>1516</v>
      </c>
      <c r="E826" s="25">
        <v>0</v>
      </c>
      <c r="F826" s="25">
        <v>0</v>
      </c>
      <c r="G826" s="25">
        <v>0</v>
      </c>
      <c r="H826" s="25">
        <v>1</v>
      </c>
      <c r="I826" s="25">
        <v>0</v>
      </c>
      <c r="J826" s="24">
        <v>0</v>
      </c>
      <c r="K826" s="25">
        <v>1</v>
      </c>
      <c r="L826" s="25">
        <v>0</v>
      </c>
      <c r="M826" s="25">
        <v>0</v>
      </c>
      <c r="N826" s="25">
        <v>0</v>
      </c>
      <c r="O826" s="25">
        <v>0</v>
      </c>
      <c r="P826" s="25">
        <v>1</v>
      </c>
      <c r="Q826" s="25">
        <v>0</v>
      </c>
      <c r="R826" s="24" cm="1">
        <f t="array" ref="R826">_xlfn.IFS(H826=1,1,K826=1,1,L826=1,1,M826=1,1,N826=1,1,P826=1,1,TRUE,0)</f>
        <v>1</v>
      </c>
      <c r="S826" s="35">
        <f>IF(AND(G826=1,R826=1),0,R826)</f>
        <v>1</v>
      </c>
      <c r="T826" s="53" t="s">
        <v>113</v>
      </c>
      <c r="U826" s="34" cm="1">
        <f t="array" ref="U826">_xlfn.IFS(T826="UNLIKELY", 1, T826="POSSIBLE", 1, T826="LIKELY",1, T826="VERY_LIKELY", 1, TRUE, 0)</f>
        <v>1</v>
      </c>
      <c r="V826" s="24" cm="1">
        <f t="array" ref="V826">_xlfn.IFS(T826="POSSIBLE", 1, T826="LIKELY",1, T826="VERY_LIKELY", 1, TRUE, 0)</f>
        <v>1</v>
      </c>
      <c r="W826" s="24" cm="1">
        <f t="array" ref="W826">_xlfn.IFS(T826="LIKELY",1, T826="VERY_LIKELY", 1, TRUE, 0)</f>
        <v>1</v>
      </c>
      <c r="X826" s="35" cm="1">
        <f t="array" ref="X826">_xlfn.IFS(T826="VERY_LIKELY", 1, TRUE, 0)</f>
        <v>1</v>
      </c>
    </row>
    <row r="827" spans="1:24" ht="20" customHeight="1" x14ac:dyDescent="0.2">
      <c r="A827" s="22" t="s">
        <v>249</v>
      </c>
      <c r="B827" s="49" t="str">
        <f>SUBSTITUTE(A827,"/Users/timomiessen/Desktop/imagesdk/blackmen1/","Image_")</f>
        <v>Image_BM_319.jpg</v>
      </c>
      <c r="C827" s="41" t="s">
        <v>389</v>
      </c>
      <c r="D827" s="23" t="s">
        <v>1516</v>
      </c>
      <c r="E827" s="25">
        <v>0</v>
      </c>
      <c r="F827" s="25">
        <v>0</v>
      </c>
      <c r="G827" s="25">
        <v>0</v>
      </c>
      <c r="H827" s="25">
        <v>1</v>
      </c>
      <c r="I827" s="25">
        <v>0</v>
      </c>
      <c r="J827" s="24">
        <v>0</v>
      </c>
      <c r="K827" s="25">
        <v>1</v>
      </c>
      <c r="L827" s="25">
        <v>0</v>
      </c>
      <c r="M827" s="25">
        <v>0</v>
      </c>
      <c r="N827" s="25">
        <v>0</v>
      </c>
      <c r="O827" s="25">
        <v>0</v>
      </c>
      <c r="P827" s="25">
        <v>1</v>
      </c>
      <c r="Q827" s="25">
        <v>0</v>
      </c>
      <c r="R827" s="24" cm="1">
        <f t="array" ref="R827">_xlfn.IFS(H827=1,1,K827=1,1,L827=1,1,M827=1,1,N827=1,1,P827=1,1,TRUE,0)</f>
        <v>1</v>
      </c>
      <c r="S827" s="35">
        <f>IF(AND(G827=1,R827=1),0,R827)</f>
        <v>1</v>
      </c>
      <c r="T827" s="53" t="s">
        <v>113</v>
      </c>
      <c r="U827" s="34" cm="1">
        <f t="array" ref="U827">_xlfn.IFS(T827="UNLIKELY", 1, T827="POSSIBLE", 1, T827="LIKELY",1, T827="VERY_LIKELY", 1, TRUE, 0)</f>
        <v>1</v>
      </c>
      <c r="V827" s="24" cm="1">
        <f t="array" ref="V827">_xlfn.IFS(T827="POSSIBLE", 1, T827="LIKELY",1, T827="VERY_LIKELY", 1, TRUE, 0)</f>
        <v>1</v>
      </c>
      <c r="W827" s="24" cm="1">
        <f t="array" ref="W827">_xlfn.IFS(T827="LIKELY",1, T827="VERY_LIKELY", 1, TRUE, 0)</f>
        <v>1</v>
      </c>
      <c r="X827" s="35" cm="1">
        <f t="array" ref="X827">_xlfn.IFS(T827="VERY_LIKELY", 1, TRUE, 0)</f>
        <v>1</v>
      </c>
    </row>
    <row r="828" spans="1:24" ht="20" customHeight="1" x14ac:dyDescent="0.2">
      <c r="A828" s="22" t="s">
        <v>251</v>
      </c>
      <c r="B828" s="49" t="str">
        <f>SUBSTITUTE(A828,"/Users/timomiessen/Desktop/imagesdk/blackmen1/","Image_")</f>
        <v>Image_BM_320.jpg</v>
      </c>
      <c r="C828" s="41" t="s">
        <v>389</v>
      </c>
      <c r="D828" s="23" t="s">
        <v>1516</v>
      </c>
      <c r="E828" s="25">
        <v>0</v>
      </c>
      <c r="F828" s="25">
        <v>0</v>
      </c>
      <c r="G828" s="25">
        <v>0</v>
      </c>
      <c r="H828" s="25">
        <v>1</v>
      </c>
      <c r="I828" s="25">
        <v>0</v>
      </c>
      <c r="J828" s="24">
        <v>0</v>
      </c>
      <c r="K828" s="25">
        <v>1</v>
      </c>
      <c r="L828" s="25">
        <v>0</v>
      </c>
      <c r="M828" s="25">
        <v>0</v>
      </c>
      <c r="N828" s="25">
        <v>0</v>
      </c>
      <c r="O828" s="25">
        <v>0</v>
      </c>
      <c r="P828" s="25">
        <v>1</v>
      </c>
      <c r="Q828" s="25">
        <v>0</v>
      </c>
      <c r="R828" s="24" cm="1">
        <f t="array" ref="R828">_xlfn.IFS(H828=1,1,K828=1,1,L828=1,1,M828=1,1,N828=1,1,P828=1,1,TRUE,0)</f>
        <v>1</v>
      </c>
      <c r="S828" s="35">
        <f>IF(AND(G828=1,R828=1),0,R828)</f>
        <v>1</v>
      </c>
      <c r="T828" s="53" t="s">
        <v>113</v>
      </c>
      <c r="U828" s="34" cm="1">
        <f t="array" ref="U828">_xlfn.IFS(T828="UNLIKELY", 1, T828="POSSIBLE", 1, T828="LIKELY",1, T828="VERY_LIKELY", 1, TRUE, 0)</f>
        <v>1</v>
      </c>
      <c r="V828" s="24" cm="1">
        <f t="array" ref="V828">_xlfn.IFS(T828="POSSIBLE", 1, T828="LIKELY",1, T828="VERY_LIKELY", 1, TRUE, 0)</f>
        <v>1</v>
      </c>
      <c r="W828" s="24" cm="1">
        <f t="array" ref="W828">_xlfn.IFS(T828="LIKELY",1, T828="VERY_LIKELY", 1, TRUE, 0)</f>
        <v>1</v>
      </c>
      <c r="X828" s="35" cm="1">
        <f t="array" ref="X828">_xlfn.IFS(T828="VERY_LIKELY", 1, TRUE, 0)</f>
        <v>1</v>
      </c>
    </row>
    <row r="829" spans="1:24" ht="20" customHeight="1" x14ac:dyDescent="0.2">
      <c r="A829" s="22" t="s">
        <v>252</v>
      </c>
      <c r="B829" s="49" t="str">
        <f>SUBSTITUTE(A829,"/Users/timomiessen/Desktop/imagesdk/blackmen1/","Image_")</f>
        <v>Image_BM_321.jpg</v>
      </c>
      <c r="C829" s="41" t="s">
        <v>389</v>
      </c>
      <c r="D829" s="23" t="s">
        <v>1516</v>
      </c>
      <c r="E829" s="25">
        <v>0</v>
      </c>
      <c r="F829" s="25">
        <v>0</v>
      </c>
      <c r="G829" s="25">
        <v>0</v>
      </c>
      <c r="H829" s="25">
        <v>1</v>
      </c>
      <c r="I829" s="25">
        <v>0</v>
      </c>
      <c r="J829" s="24">
        <v>0</v>
      </c>
      <c r="K829" s="25">
        <v>1</v>
      </c>
      <c r="L829" s="25">
        <v>0</v>
      </c>
      <c r="M829" s="25">
        <v>0</v>
      </c>
      <c r="N829" s="25">
        <v>0</v>
      </c>
      <c r="O829" s="25">
        <v>0</v>
      </c>
      <c r="P829" s="25">
        <v>1</v>
      </c>
      <c r="Q829" s="25">
        <v>0</v>
      </c>
      <c r="R829" s="24" cm="1">
        <f t="array" ref="R829">_xlfn.IFS(H829=1,1,K829=1,1,L829=1,1,M829=1,1,N829=1,1,P829=1,1,TRUE,0)</f>
        <v>1</v>
      </c>
      <c r="S829" s="35">
        <f>IF(AND(G829=1,R829=1),0,R829)</f>
        <v>1</v>
      </c>
      <c r="T829" s="53" t="s">
        <v>113</v>
      </c>
      <c r="U829" s="34" cm="1">
        <f t="array" ref="U829">_xlfn.IFS(T829="UNLIKELY", 1, T829="POSSIBLE", 1, T829="LIKELY",1, T829="VERY_LIKELY", 1, TRUE, 0)</f>
        <v>1</v>
      </c>
      <c r="V829" s="24" cm="1">
        <f t="array" ref="V829">_xlfn.IFS(T829="POSSIBLE", 1, T829="LIKELY",1, T829="VERY_LIKELY", 1, TRUE, 0)</f>
        <v>1</v>
      </c>
      <c r="W829" s="24" cm="1">
        <f t="array" ref="W829">_xlfn.IFS(T829="LIKELY",1, T829="VERY_LIKELY", 1, TRUE, 0)</f>
        <v>1</v>
      </c>
      <c r="X829" s="35" cm="1">
        <f t="array" ref="X829">_xlfn.IFS(T829="VERY_LIKELY", 1, TRUE, 0)</f>
        <v>1</v>
      </c>
    </row>
    <row r="830" spans="1:24" ht="20" customHeight="1" x14ac:dyDescent="0.2">
      <c r="A830" s="22" t="s">
        <v>253</v>
      </c>
      <c r="B830" s="49" t="str">
        <f>SUBSTITUTE(A830,"/Users/timomiessen/Desktop/imagesdk/blackmen1/","Image_")</f>
        <v>Image_BM_322.jpg</v>
      </c>
      <c r="C830" s="41" t="s">
        <v>389</v>
      </c>
      <c r="D830" s="23" t="s">
        <v>1516</v>
      </c>
      <c r="E830" s="25">
        <v>0</v>
      </c>
      <c r="F830" s="25">
        <v>0</v>
      </c>
      <c r="G830" s="25">
        <v>0</v>
      </c>
      <c r="H830" s="25">
        <v>1</v>
      </c>
      <c r="I830" s="25">
        <v>0</v>
      </c>
      <c r="J830" s="24">
        <v>0</v>
      </c>
      <c r="K830" s="25">
        <v>1</v>
      </c>
      <c r="L830" s="25">
        <v>0</v>
      </c>
      <c r="M830" s="25">
        <v>0</v>
      </c>
      <c r="N830" s="25">
        <v>0</v>
      </c>
      <c r="O830" s="25">
        <v>0</v>
      </c>
      <c r="P830" s="25">
        <v>1</v>
      </c>
      <c r="Q830" s="25">
        <v>0</v>
      </c>
      <c r="R830" s="24" cm="1">
        <f t="array" ref="R830">_xlfn.IFS(H830=1,1,K830=1,1,L830=1,1,M830=1,1,N830=1,1,P830=1,1,TRUE,0)</f>
        <v>1</v>
      </c>
      <c r="S830" s="35">
        <f>IF(AND(G830=1,R830=1),0,R830)</f>
        <v>1</v>
      </c>
      <c r="T830" s="53" t="s">
        <v>113</v>
      </c>
      <c r="U830" s="34" cm="1">
        <f t="array" ref="U830">_xlfn.IFS(T830="UNLIKELY", 1, T830="POSSIBLE", 1, T830="LIKELY",1, T830="VERY_LIKELY", 1, TRUE, 0)</f>
        <v>1</v>
      </c>
      <c r="V830" s="24" cm="1">
        <f t="array" ref="V830">_xlfn.IFS(T830="POSSIBLE", 1, T830="LIKELY",1, T830="VERY_LIKELY", 1, TRUE, 0)</f>
        <v>1</v>
      </c>
      <c r="W830" s="24" cm="1">
        <f t="array" ref="W830">_xlfn.IFS(T830="LIKELY",1, T830="VERY_LIKELY", 1, TRUE, 0)</f>
        <v>1</v>
      </c>
      <c r="X830" s="35" cm="1">
        <f t="array" ref="X830">_xlfn.IFS(T830="VERY_LIKELY", 1, TRUE, 0)</f>
        <v>1</v>
      </c>
    </row>
    <row r="831" spans="1:24" ht="20" customHeight="1" x14ac:dyDescent="0.2">
      <c r="A831" s="22" t="s">
        <v>254</v>
      </c>
      <c r="B831" s="49" t="str">
        <f>SUBSTITUTE(A831,"/Users/timomiessen/Desktop/imagesdk/blackmen1/","Image_")</f>
        <v>Image_BM_323.jpg</v>
      </c>
      <c r="C831" s="41" t="s">
        <v>389</v>
      </c>
      <c r="D831" s="23" t="s">
        <v>1516</v>
      </c>
      <c r="E831" s="25">
        <v>0</v>
      </c>
      <c r="F831" s="25">
        <v>0</v>
      </c>
      <c r="G831" s="25">
        <v>0</v>
      </c>
      <c r="H831" s="25">
        <v>1</v>
      </c>
      <c r="I831" s="25">
        <v>0</v>
      </c>
      <c r="J831" s="24">
        <v>0</v>
      </c>
      <c r="K831" s="25">
        <v>1</v>
      </c>
      <c r="L831" s="25">
        <v>0</v>
      </c>
      <c r="M831" s="25">
        <v>0</v>
      </c>
      <c r="N831" s="25">
        <v>0</v>
      </c>
      <c r="O831" s="25">
        <v>0</v>
      </c>
      <c r="P831" s="25">
        <v>1</v>
      </c>
      <c r="Q831" s="25">
        <v>0</v>
      </c>
      <c r="R831" s="24" cm="1">
        <f t="array" ref="R831">_xlfn.IFS(H831=1,1,K831=1,1,L831=1,1,M831=1,1,N831=1,1,P831=1,1,TRUE,0)</f>
        <v>1</v>
      </c>
      <c r="S831" s="35">
        <f>IF(AND(G831=1,R831=1),0,R831)</f>
        <v>1</v>
      </c>
      <c r="T831" s="53" t="s">
        <v>113</v>
      </c>
      <c r="U831" s="34" cm="1">
        <f t="array" ref="U831">_xlfn.IFS(T831="UNLIKELY", 1, T831="POSSIBLE", 1, T831="LIKELY",1, T831="VERY_LIKELY", 1, TRUE, 0)</f>
        <v>1</v>
      </c>
      <c r="V831" s="24" cm="1">
        <f t="array" ref="V831">_xlfn.IFS(T831="POSSIBLE", 1, T831="LIKELY",1, T831="VERY_LIKELY", 1, TRUE, 0)</f>
        <v>1</v>
      </c>
      <c r="W831" s="24" cm="1">
        <f t="array" ref="W831">_xlfn.IFS(T831="LIKELY",1, T831="VERY_LIKELY", 1, TRUE, 0)</f>
        <v>1</v>
      </c>
      <c r="X831" s="35" cm="1">
        <f t="array" ref="X831">_xlfn.IFS(T831="VERY_LIKELY", 1, TRUE, 0)</f>
        <v>1</v>
      </c>
    </row>
    <row r="832" spans="1:24" ht="20" customHeight="1" x14ac:dyDescent="0.2">
      <c r="A832" s="22" t="s">
        <v>255</v>
      </c>
      <c r="B832" s="49" t="str">
        <f>SUBSTITUTE(A832,"/Users/timomiessen/Desktop/imagesdk/blackmen1/","Image_")</f>
        <v>Image_BM_324.jpg</v>
      </c>
      <c r="C832" s="41" t="s">
        <v>389</v>
      </c>
      <c r="D832" s="23" t="s">
        <v>1516</v>
      </c>
      <c r="E832" s="25">
        <v>0</v>
      </c>
      <c r="F832" s="25">
        <v>0</v>
      </c>
      <c r="G832" s="25">
        <v>0</v>
      </c>
      <c r="H832" s="25">
        <v>1</v>
      </c>
      <c r="I832" s="25">
        <v>0</v>
      </c>
      <c r="J832" s="24">
        <v>0</v>
      </c>
      <c r="K832" s="25">
        <v>1</v>
      </c>
      <c r="L832" s="25">
        <v>0</v>
      </c>
      <c r="M832" s="25">
        <v>0</v>
      </c>
      <c r="N832" s="25">
        <v>0</v>
      </c>
      <c r="O832" s="25">
        <v>0</v>
      </c>
      <c r="P832" s="25">
        <v>0</v>
      </c>
      <c r="Q832" s="25">
        <v>0</v>
      </c>
      <c r="R832" s="24" cm="1">
        <f t="array" ref="R832">_xlfn.IFS(H832=1,1,K832=1,1,L832=1,1,M832=1,1,N832=1,1,P832=1,1,TRUE,0)</f>
        <v>1</v>
      </c>
      <c r="S832" s="35">
        <f>IF(AND(G832=1,R832=1),0,R832)</f>
        <v>1</v>
      </c>
      <c r="T832" s="53" t="s">
        <v>12</v>
      </c>
      <c r="U832" s="34" cm="1">
        <f t="array" ref="U832">_xlfn.IFS(T832="UNLIKELY", 1, T832="POSSIBLE", 1, T832="LIKELY",1, T832="VERY_LIKELY", 1, TRUE, 0)</f>
        <v>1</v>
      </c>
      <c r="V832" s="24" cm="1">
        <f t="array" ref="V832">_xlfn.IFS(T832="POSSIBLE", 1, T832="LIKELY",1, T832="VERY_LIKELY", 1, TRUE, 0)</f>
        <v>1</v>
      </c>
      <c r="W832" s="24" cm="1">
        <f t="array" ref="W832">_xlfn.IFS(T832="LIKELY",1, T832="VERY_LIKELY", 1, TRUE, 0)</f>
        <v>1</v>
      </c>
      <c r="X832" s="35" cm="1">
        <f t="array" ref="X832">_xlfn.IFS(T832="VERY_LIKELY", 1, TRUE, 0)</f>
        <v>0</v>
      </c>
    </row>
    <row r="833" spans="1:24" ht="20" customHeight="1" x14ac:dyDescent="0.2">
      <c r="A833" s="22" t="s">
        <v>256</v>
      </c>
      <c r="B833" s="49" t="str">
        <f>SUBSTITUTE(A833,"/Users/timomiessen/Desktop/imagesdk/blackmen1/","Image_")</f>
        <v>Image_BM_325.jpg</v>
      </c>
      <c r="C833" s="41" t="s">
        <v>389</v>
      </c>
      <c r="D833" s="23" t="s">
        <v>1516</v>
      </c>
      <c r="E833" s="25">
        <v>0</v>
      </c>
      <c r="F833" s="25">
        <v>0</v>
      </c>
      <c r="G833" s="25">
        <v>0</v>
      </c>
      <c r="H833" s="25">
        <v>1</v>
      </c>
      <c r="I833" s="25">
        <v>0</v>
      </c>
      <c r="J833" s="24">
        <v>0</v>
      </c>
      <c r="K833" s="25">
        <v>1</v>
      </c>
      <c r="L833" s="25">
        <v>0</v>
      </c>
      <c r="M833" s="25">
        <v>0</v>
      </c>
      <c r="N833" s="25">
        <v>0</v>
      </c>
      <c r="O833" s="25">
        <v>0</v>
      </c>
      <c r="P833" s="25">
        <v>1</v>
      </c>
      <c r="Q833" s="25">
        <v>0</v>
      </c>
      <c r="R833" s="24" cm="1">
        <f t="array" ref="R833">_xlfn.IFS(H833=1,1,K833=1,1,L833=1,1,M833=1,1,N833=1,1,P833=1,1,TRUE,0)</f>
        <v>1</v>
      </c>
      <c r="S833" s="35">
        <f>IF(AND(G833=1,R833=1),0,R833)</f>
        <v>1</v>
      </c>
      <c r="T833" s="53" t="s">
        <v>113</v>
      </c>
      <c r="U833" s="34" cm="1">
        <f t="array" ref="U833">_xlfn.IFS(T833="UNLIKELY", 1, T833="POSSIBLE", 1, T833="LIKELY",1, T833="VERY_LIKELY", 1, TRUE, 0)</f>
        <v>1</v>
      </c>
      <c r="V833" s="24" cm="1">
        <f t="array" ref="V833">_xlfn.IFS(T833="POSSIBLE", 1, T833="LIKELY",1, T833="VERY_LIKELY", 1, TRUE, 0)</f>
        <v>1</v>
      </c>
      <c r="W833" s="24" cm="1">
        <f t="array" ref="W833">_xlfn.IFS(T833="LIKELY",1, T833="VERY_LIKELY", 1, TRUE, 0)</f>
        <v>1</v>
      </c>
      <c r="X833" s="35" cm="1">
        <f t="array" ref="X833">_xlfn.IFS(T833="VERY_LIKELY", 1, TRUE, 0)</f>
        <v>1</v>
      </c>
    </row>
    <row r="834" spans="1:24" ht="20" customHeight="1" x14ac:dyDescent="0.2">
      <c r="A834" s="22" t="s">
        <v>257</v>
      </c>
      <c r="B834" s="49" t="str">
        <f>SUBSTITUTE(A834,"/Users/timomiessen/Desktop/imagesdk/blackmen1/","Image_")</f>
        <v>Image_BM_326.jpg</v>
      </c>
      <c r="C834" s="41" t="s">
        <v>389</v>
      </c>
      <c r="D834" s="23" t="s">
        <v>1516</v>
      </c>
      <c r="E834" s="25">
        <v>0</v>
      </c>
      <c r="F834" s="25">
        <v>0</v>
      </c>
      <c r="G834" s="25">
        <v>0</v>
      </c>
      <c r="H834" s="25">
        <v>1</v>
      </c>
      <c r="I834" s="25">
        <v>0</v>
      </c>
      <c r="J834" s="24">
        <v>0</v>
      </c>
      <c r="K834" s="25">
        <v>1</v>
      </c>
      <c r="L834" s="25">
        <v>0</v>
      </c>
      <c r="M834" s="25">
        <v>0</v>
      </c>
      <c r="N834" s="25">
        <v>0</v>
      </c>
      <c r="O834" s="25">
        <v>0</v>
      </c>
      <c r="P834" s="25">
        <v>1</v>
      </c>
      <c r="Q834" s="25">
        <v>0</v>
      </c>
      <c r="R834" s="24" cm="1">
        <f t="array" ref="R834">_xlfn.IFS(H834=1,1,K834=1,1,L834=1,1,M834=1,1,N834=1,1,P834=1,1,TRUE,0)</f>
        <v>1</v>
      </c>
      <c r="S834" s="35">
        <f>IF(AND(G834=1,R834=1),0,R834)</f>
        <v>1</v>
      </c>
      <c r="T834" s="53" t="s">
        <v>12</v>
      </c>
      <c r="U834" s="34" cm="1">
        <f t="array" ref="U834">_xlfn.IFS(T834="UNLIKELY", 1, T834="POSSIBLE", 1, T834="LIKELY",1, T834="VERY_LIKELY", 1, TRUE, 0)</f>
        <v>1</v>
      </c>
      <c r="V834" s="24" cm="1">
        <f t="array" ref="V834">_xlfn.IFS(T834="POSSIBLE", 1, T834="LIKELY",1, T834="VERY_LIKELY", 1, TRUE, 0)</f>
        <v>1</v>
      </c>
      <c r="W834" s="24" cm="1">
        <f t="array" ref="W834">_xlfn.IFS(T834="LIKELY",1, T834="VERY_LIKELY", 1, TRUE, 0)</f>
        <v>1</v>
      </c>
      <c r="X834" s="35" cm="1">
        <f t="array" ref="X834">_xlfn.IFS(T834="VERY_LIKELY", 1, TRUE, 0)</f>
        <v>0</v>
      </c>
    </row>
    <row r="835" spans="1:24" ht="20" customHeight="1" x14ac:dyDescent="0.2">
      <c r="A835" s="22" t="s">
        <v>258</v>
      </c>
      <c r="B835" s="49" t="str">
        <f>SUBSTITUTE(A835,"/Users/timomiessen/Desktop/imagesdk/blackmen1/","Image_")</f>
        <v>Image_BM_327.jpg</v>
      </c>
      <c r="C835" s="41" t="s">
        <v>389</v>
      </c>
      <c r="D835" s="23" t="s">
        <v>1516</v>
      </c>
      <c r="E835" s="25">
        <v>0</v>
      </c>
      <c r="F835" s="25">
        <v>0</v>
      </c>
      <c r="G835" s="25">
        <v>0</v>
      </c>
      <c r="H835" s="25">
        <v>1</v>
      </c>
      <c r="I835" s="25">
        <v>0</v>
      </c>
      <c r="J835" s="24">
        <v>0</v>
      </c>
      <c r="K835" s="25">
        <v>1</v>
      </c>
      <c r="L835" s="25">
        <v>0</v>
      </c>
      <c r="M835" s="25">
        <v>0</v>
      </c>
      <c r="N835" s="25">
        <v>0</v>
      </c>
      <c r="O835" s="25">
        <v>0</v>
      </c>
      <c r="P835" s="25">
        <v>1</v>
      </c>
      <c r="Q835" s="25">
        <v>0</v>
      </c>
      <c r="R835" s="24" cm="1">
        <f t="array" ref="R835">_xlfn.IFS(H835=1,1,K835=1,1,L835=1,1,M835=1,1,N835=1,1,P835=1,1,TRUE,0)</f>
        <v>1</v>
      </c>
      <c r="S835" s="35">
        <f>IF(AND(G835=1,R835=1),0,R835)</f>
        <v>1</v>
      </c>
      <c r="T835" s="53" t="s">
        <v>12</v>
      </c>
      <c r="U835" s="34" cm="1">
        <f t="array" ref="U835">_xlfn.IFS(T835="UNLIKELY", 1, T835="POSSIBLE", 1, T835="LIKELY",1, T835="VERY_LIKELY", 1, TRUE, 0)</f>
        <v>1</v>
      </c>
      <c r="V835" s="24" cm="1">
        <f t="array" ref="V835">_xlfn.IFS(T835="POSSIBLE", 1, T835="LIKELY",1, T835="VERY_LIKELY", 1, TRUE, 0)</f>
        <v>1</v>
      </c>
      <c r="W835" s="24" cm="1">
        <f t="array" ref="W835">_xlfn.IFS(T835="LIKELY",1, T835="VERY_LIKELY", 1, TRUE, 0)</f>
        <v>1</v>
      </c>
      <c r="X835" s="35" cm="1">
        <f t="array" ref="X835">_xlfn.IFS(T835="VERY_LIKELY", 1, TRUE, 0)</f>
        <v>0</v>
      </c>
    </row>
    <row r="836" spans="1:24" ht="20" customHeight="1" x14ac:dyDescent="0.2">
      <c r="A836" s="22" t="s">
        <v>259</v>
      </c>
      <c r="B836" s="49" t="str">
        <f>SUBSTITUTE(A836,"/Users/timomiessen/Desktop/imagesdk/blackmen1/","Image_")</f>
        <v>Image_BM_328.jpg</v>
      </c>
      <c r="C836" s="41" t="s">
        <v>389</v>
      </c>
      <c r="D836" s="23" t="s">
        <v>1516</v>
      </c>
      <c r="E836" s="25">
        <v>0</v>
      </c>
      <c r="F836" s="25">
        <v>0</v>
      </c>
      <c r="G836" s="25">
        <v>0</v>
      </c>
      <c r="H836" s="25">
        <v>1</v>
      </c>
      <c r="I836" s="25">
        <v>0</v>
      </c>
      <c r="J836" s="24">
        <v>0</v>
      </c>
      <c r="K836" s="25">
        <v>1</v>
      </c>
      <c r="L836" s="25">
        <v>0</v>
      </c>
      <c r="M836" s="25">
        <v>0</v>
      </c>
      <c r="N836" s="25">
        <v>0</v>
      </c>
      <c r="O836" s="25">
        <v>0</v>
      </c>
      <c r="P836" s="25">
        <v>1</v>
      </c>
      <c r="Q836" s="25">
        <v>0</v>
      </c>
      <c r="R836" s="24" cm="1">
        <f t="array" ref="R836">_xlfn.IFS(H836=1,1,K836=1,1,L836=1,1,M836=1,1,N836=1,1,P836=1,1,TRUE,0)</f>
        <v>1</v>
      </c>
      <c r="S836" s="35">
        <f>IF(AND(G836=1,R836=1),0,R836)</f>
        <v>1</v>
      </c>
      <c r="T836" s="53" t="s">
        <v>113</v>
      </c>
      <c r="U836" s="34" cm="1">
        <f t="array" ref="U836">_xlfn.IFS(T836="UNLIKELY", 1, T836="POSSIBLE", 1, T836="LIKELY",1, T836="VERY_LIKELY", 1, TRUE, 0)</f>
        <v>1</v>
      </c>
      <c r="V836" s="24" cm="1">
        <f t="array" ref="V836">_xlfn.IFS(T836="POSSIBLE", 1, T836="LIKELY",1, T836="VERY_LIKELY", 1, TRUE, 0)</f>
        <v>1</v>
      </c>
      <c r="W836" s="24" cm="1">
        <f t="array" ref="W836">_xlfn.IFS(T836="LIKELY",1, T836="VERY_LIKELY", 1, TRUE, 0)</f>
        <v>1</v>
      </c>
      <c r="X836" s="35" cm="1">
        <f t="array" ref="X836">_xlfn.IFS(T836="VERY_LIKELY", 1, TRUE, 0)</f>
        <v>1</v>
      </c>
    </row>
    <row r="837" spans="1:24" ht="20" customHeight="1" x14ac:dyDescent="0.2">
      <c r="A837" s="22" t="s">
        <v>260</v>
      </c>
      <c r="B837" s="49" t="str">
        <f>SUBSTITUTE(A837,"/Users/timomiessen/Desktop/imagesdk/blackmen1/","Image_")</f>
        <v>Image_BM_329.jpg</v>
      </c>
      <c r="C837" s="41" t="s">
        <v>389</v>
      </c>
      <c r="D837" s="23" t="s">
        <v>1516</v>
      </c>
      <c r="E837" s="25">
        <v>0</v>
      </c>
      <c r="F837" s="25">
        <v>0</v>
      </c>
      <c r="G837" s="25">
        <v>0</v>
      </c>
      <c r="H837" s="25">
        <v>1</v>
      </c>
      <c r="I837" s="25">
        <v>0</v>
      </c>
      <c r="J837" s="24">
        <v>0</v>
      </c>
      <c r="K837" s="25">
        <v>1</v>
      </c>
      <c r="L837" s="25">
        <v>0</v>
      </c>
      <c r="M837" s="25">
        <v>0</v>
      </c>
      <c r="N837" s="25">
        <v>0</v>
      </c>
      <c r="O837" s="25">
        <v>0</v>
      </c>
      <c r="P837" s="25">
        <v>1</v>
      </c>
      <c r="Q837" s="25">
        <v>0</v>
      </c>
      <c r="R837" s="24" cm="1">
        <f t="array" ref="R837">_xlfn.IFS(H837=1,1,K837=1,1,L837=1,1,M837=1,1,N837=1,1,P837=1,1,TRUE,0)</f>
        <v>1</v>
      </c>
      <c r="S837" s="35">
        <f>IF(AND(G837=1,R837=1),0,R837)</f>
        <v>1</v>
      </c>
      <c r="T837" s="53" t="s">
        <v>113</v>
      </c>
      <c r="U837" s="34" cm="1">
        <f t="array" ref="U837">_xlfn.IFS(T837="UNLIKELY", 1, T837="POSSIBLE", 1, T837="LIKELY",1, T837="VERY_LIKELY", 1, TRUE, 0)</f>
        <v>1</v>
      </c>
      <c r="V837" s="24" cm="1">
        <f t="array" ref="V837">_xlfn.IFS(T837="POSSIBLE", 1, T837="LIKELY",1, T837="VERY_LIKELY", 1, TRUE, 0)</f>
        <v>1</v>
      </c>
      <c r="W837" s="24" cm="1">
        <f t="array" ref="W837">_xlfn.IFS(T837="LIKELY",1, T837="VERY_LIKELY", 1, TRUE, 0)</f>
        <v>1</v>
      </c>
      <c r="X837" s="35" cm="1">
        <f t="array" ref="X837">_xlfn.IFS(T837="VERY_LIKELY", 1, TRUE, 0)</f>
        <v>1</v>
      </c>
    </row>
    <row r="838" spans="1:24" ht="20" customHeight="1" x14ac:dyDescent="0.2">
      <c r="A838" s="22" t="s">
        <v>262</v>
      </c>
      <c r="B838" s="49" t="str">
        <f>SUBSTITUTE(A838,"/Users/timomiessen/Desktop/imagesdk/blackmen1/","Image_")</f>
        <v>Image_BM_330.jpg</v>
      </c>
      <c r="C838" s="41" t="s">
        <v>389</v>
      </c>
      <c r="D838" s="23" t="s">
        <v>1516</v>
      </c>
      <c r="E838" s="25">
        <v>0</v>
      </c>
      <c r="F838" s="25">
        <v>0</v>
      </c>
      <c r="G838" s="25">
        <v>0</v>
      </c>
      <c r="H838" s="25">
        <v>1</v>
      </c>
      <c r="I838" s="25">
        <v>0</v>
      </c>
      <c r="J838" s="24">
        <v>0</v>
      </c>
      <c r="K838" s="25">
        <v>1</v>
      </c>
      <c r="L838" s="25">
        <v>0</v>
      </c>
      <c r="M838" s="25">
        <v>0</v>
      </c>
      <c r="N838" s="25">
        <v>0</v>
      </c>
      <c r="O838" s="25">
        <v>0</v>
      </c>
      <c r="P838" s="25">
        <v>1</v>
      </c>
      <c r="Q838" s="25">
        <v>0</v>
      </c>
      <c r="R838" s="24" cm="1">
        <f t="array" ref="R838">_xlfn.IFS(H838=1,1,K838=1,1,L838=1,1,M838=1,1,N838=1,1,P838=1,1,TRUE,0)</f>
        <v>1</v>
      </c>
      <c r="S838" s="35">
        <f>IF(AND(G838=1,R838=1),0,R838)</f>
        <v>1</v>
      </c>
      <c r="T838" s="53" t="s">
        <v>113</v>
      </c>
      <c r="U838" s="34" cm="1">
        <f t="array" ref="U838">_xlfn.IFS(T838="UNLIKELY", 1, T838="POSSIBLE", 1, T838="LIKELY",1, T838="VERY_LIKELY", 1, TRUE, 0)</f>
        <v>1</v>
      </c>
      <c r="V838" s="24" cm="1">
        <f t="array" ref="V838">_xlfn.IFS(T838="POSSIBLE", 1, T838="LIKELY",1, T838="VERY_LIKELY", 1, TRUE, 0)</f>
        <v>1</v>
      </c>
      <c r="W838" s="24" cm="1">
        <f t="array" ref="W838">_xlfn.IFS(T838="LIKELY",1, T838="VERY_LIKELY", 1, TRUE, 0)</f>
        <v>1</v>
      </c>
      <c r="X838" s="35" cm="1">
        <f t="array" ref="X838">_xlfn.IFS(T838="VERY_LIKELY", 1, TRUE, 0)</f>
        <v>1</v>
      </c>
    </row>
    <row r="839" spans="1:24" ht="20" customHeight="1" x14ac:dyDescent="0.2">
      <c r="A839" s="22" t="s">
        <v>263</v>
      </c>
      <c r="B839" s="49" t="str">
        <f>SUBSTITUTE(A839,"/Users/timomiessen/Desktop/imagesdk/blackmen1/","Image_")</f>
        <v>Image_BM_331.jpg</v>
      </c>
      <c r="C839" s="41" t="s">
        <v>389</v>
      </c>
      <c r="D839" s="23" t="s">
        <v>1516</v>
      </c>
      <c r="E839" s="25">
        <v>0</v>
      </c>
      <c r="F839" s="25">
        <v>0</v>
      </c>
      <c r="G839" s="25">
        <v>0</v>
      </c>
      <c r="H839" s="25">
        <v>1</v>
      </c>
      <c r="I839" s="25">
        <v>0</v>
      </c>
      <c r="J839" s="24">
        <v>0</v>
      </c>
      <c r="K839" s="25">
        <v>1</v>
      </c>
      <c r="L839" s="25">
        <v>0</v>
      </c>
      <c r="M839" s="25">
        <v>0</v>
      </c>
      <c r="N839" s="25">
        <v>0</v>
      </c>
      <c r="O839" s="25">
        <v>0</v>
      </c>
      <c r="P839" s="25">
        <v>1</v>
      </c>
      <c r="Q839" s="25">
        <v>0</v>
      </c>
      <c r="R839" s="24" cm="1">
        <f t="array" ref="R839">_xlfn.IFS(H839=1,1,K839=1,1,L839=1,1,M839=1,1,N839=1,1,P839=1,1,TRUE,0)</f>
        <v>1</v>
      </c>
      <c r="S839" s="35">
        <f>IF(AND(G839=1,R839=1),0,R839)</f>
        <v>1</v>
      </c>
      <c r="T839" s="53" t="s">
        <v>113</v>
      </c>
      <c r="U839" s="34" cm="1">
        <f t="array" ref="U839">_xlfn.IFS(T839="UNLIKELY", 1, T839="POSSIBLE", 1, T839="LIKELY",1, T839="VERY_LIKELY", 1, TRUE, 0)</f>
        <v>1</v>
      </c>
      <c r="V839" s="24" cm="1">
        <f t="array" ref="V839">_xlfn.IFS(T839="POSSIBLE", 1, T839="LIKELY",1, T839="VERY_LIKELY", 1, TRUE, 0)</f>
        <v>1</v>
      </c>
      <c r="W839" s="24" cm="1">
        <f t="array" ref="W839">_xlfn.IFS(T839="LIKELY",1, T839="VERY_LIKELY", 1, TRUE, 0)</f>
        <v>1</v>
      </c>
      <c r="X839" s="35" cm="1">
        <f t="array" ref="X839">_xlfn.IFS(T839="VERY_LIKELY", 1, TRUE, 0)</f>
        <v>1</v>
      </c>
    </row>
    <row r="840" spans="1:24" ht="20" customHeight="1" x14ac:dyDescent="0.2">
      <c r="A840" s="22" t="s">
        <v>264</v>
      </c>
      <c r="B840" s="49" t="str">
        <f>SUBSTITUTE(A840,"/Users/timomiessen/Desktop/imagesdk/blackmen1/","Image_")</f>
        <v>Image_BM_332.jpg</v>
      </c>
      <c r="C840" s="41" t="s">
        <v>389</v>
      </c>
      <c r="D840" s="23" t="s">
        <v>1516</v>
      </c>
      <c r="E840" s="25">
        <v>0</v>
      </c>
      <c r="F840" s="25">
        <v>0</v>
      </c>
      <c r="G840" s="25">
        <v>0</v>
      </c>
      <c r="H840" s="25">
        <v>1</v>
      </c>
      <c r="I840" s="25">
        <v>0</v>
      </c>
      <c r="J840" s="24">
        <v>0</v>
      </c>
      <c r="K840" s="25">
        <v>1</v>
      </c>
      <c r="L840" s="25">
        <v>0</v>
      </c>
      <c r="M840" s="25">
        <v>0</v>
      </c>
      <c r="N840" s="25">
        <v>0</v>
      </c>
      <c r="O840" s="25">
        <v>0</v>
      </c>
      <c r="P840" s="25">
        <v>1</v>
      </c>
      <c r="Q840" s="25">
        <v>0</v>
      </c>
      <c r="R840" s="24" cm="1">
        <f t="array" ref="R840">_xlfn.IFS(H840=1,1,K840=1,1,L840=1,1,M840=1,1,N840=1,1,P840=1,1,TRUE,0)</f>
        <v>1</v>
      </c>
      <c r="S840" s="35">
        <f>IF(AND(G840=1,R840=1),0,R840)</f>
        <v>1</v>
      </c>
      <c r="T840" s="53" t="s">
        <v>113</v>
      </c>
      <c r="U840" s="34" cm="1">
        <f t="array" ref="U840">_xlfn.IFS(T840="UNLIKELY", 1, T840="POSSIBLE", 1, T840="LIKELY",1, T840="VERY_LIKELY", 1, TRUE, 0)</f>
        <v>1</v>
      </c>
      <c r="V840" s="24" cm="1">
        <f t="array" ref="V840">_xlfn.IFS(T840="POSSIBLE", 1, T840="LIKELY",1, T840="VERY_LIKELY", 1, TRUE, 0)</f>
        <v>1</v>
      </c>
      <c r="W840" s="24" cm="1">
        <f t="array" ref="W840">_xlfn.IFS(T840="LIKELY",1, T840="VERY_LIKELY", 1, TRUE, 0)</f>
        <v>1</v>
      </c>
      <c r="X840" s="35" cm="1">
        <f t="array" ref="X840">_xlfn.IFS(T840="VERY_LIKELY", 1, TRUE, 0)</f>
        <v>1</v>
      </c>
    </row>
    <row r="841" spans="1:24" ht="20" customHeight="1" x14ac:dyDescent="0.2">
      <c r="A841" s="22" t="s">
        <v>265</v>
      </c>
      <c r="B841" s="49" t="str">
        <f>SUBSTITUTE(A841,"/Users/timomiessen/Desktop/imagesdk/blackmen1/","Image_")</f>
        <v>Image_BM_333.jpg</v>
      </c>
      <c r="C841" s="41" t="s">
        <v>389</v>
      </c>
      <c r="D841" s="23" t="s">
        <v>1516</v>
      </c>
      <c r="E841" s="25">
        <v>0</v>
      </c>
      <c r="F841" s="25">
        <v>0</v>
      </c>
      <c r="G841" s="25">
        <v>0</v>
      </c>
      <c r="H841" s="25">
        <v>0</v>
      </c>
      <c r="I841" s="25">
        <v>0</v>
      </c>
      <c r="J841" s="24">
        <v>0</v>
      </c>
      <c r="K841" s="25">
        <v>1</v>
      </c>
      <c r="L841" s="25">
        <v>0</v>
      </c>
      <c r="M841" s="25">
        <v>0</v>
      </c>
      <c r="N841" s="25">
        <v>0</v>
      </c>
      <c r="O841" s="25">
        <v>0</v>
      </c>
      <c r="P841" s="25">
        <v>0</v>
      </c>
      <c r="Q841" s="25">
        <v>0</v>
      </c>
      <c r="R841" s="24" cm="1">
        <f t="array" ref="R841">_xlfn.IFS(H841=1,1,K841=1,1,L841=1,1,M841=1,1,N841=1,1,P841=1,1,TRUE,0)</f>
        <v>1</v>
      </c>
      <c r="S841" s="35">
        <f>IF(AND(G841=1,R841=1),0,R841)</f>
        <v>1</v>
      </c>
      <c r="T841" s="53" t="s">
        <v>2</v>
      </c>
      <c r="U841" s="34" cm="1">
        <f t="array" ref="U841">_xlfn.IFS(T841="UNLIKELY", 1, T841="POSSIBLE", 1, T841="LIKELY",1, T841="VERY_LIKELY", 1, TRUE, 0)</f>
        <v>1</v>
      </c>
      <c r="V841" s="24" cm="1">
        <f t="array" ref="V841">_xlfn.IFS(T841="POSSIBLE", 1, T841="LIKELY",1, T841="VERY_LIKELY", 1, TRUE, 0)</f>
        <v>1</v>
      </c>
      <c r="W841" s="24" cm="1">
        <f t="array" ref="W841">_xlfn.IFS(T841="LIKELY",1, T841="VERY_LIKELY", 1, TRUE, 0)</f>
        <v>0</v>
      </c>
      <c r="X841" s="35" cm="1">
        <f t="array" ref="X841">_xlfn.IFS(T841="VERY_LIKELY", 1, TRUE, 0)</f>
        <v>0</v>
      </c>
    </row>
    <row r="842" spans="1:24" ht="20" customHeight="1" x14ac:dyDescent="0.2">
      <c r="A842" s="22" t="s">
        <v>266</v>
      </c>
      <c r="B842" s="49" t="str">
        <f>SUBSTITUTE(A842,"/Users/timomiessen/Desktop/imagesdk/blackmen1/","Image_")</f>
        <v>Image_BM_334.jpg</v>
      </c>
      <c r="C842" s="41" t="s">
        <v>389</v>
      </c>
      <c r="D842" s="23" t="s">
        <v>1516</v>
      </c>
      <c r="E842" s="25">
        <v>0</v>
      </c>
      <c r="F842" s="25">
        <v>0</v>
      </c>
      <c r="G842" s="25">
        <v>0</v>
      </c>
      <c r="H842" s="25">
        <v>0</v>
      </c>
      <c r="I842" s="25">
        <v>0</v>
      </c>
      <c r="J842" s="24">
        <v>0</v>
      </c>
      <c r="K842" s="25">
        <v>1</v>
      </c>
      <c r="L842" s="25">
        <v>0</v>
      </c>
      <c r="M842" s="25">
        <v>0</v>
      </c>
      <c r="N842" s="25">
        <v>0</v>
      </c>
      <c r="O842" s="25">
        <v>0</v>
      </c>
      <c r="P842" s="25">
        <v>0</v>
      </c>
      <c r="Q842" s="25">
        <v>0</v>
      </c>
      <c r="R842" s="24" cm="1">
        <f t="array" ref="R842">_xlfn.IFS(H842=1,1,K842=1,1,L842=1,1,M842=1,1,N842=1,1,P842=1,1,TRUE,0)</f>
        <v>1</v>
      </c>
      <c r="S842" s="35">
        <f>IF(AND(G842=1,R842=1),0,R842)</f>
        <v>1</v>
      </c>
      <c r="T842" s="53" t="s">
        <v>12</v>
      </c>
      <c r="U842" s="34" cm="1">
        <f t="array" ref="U842">_xlfn.IFS(T842="UNLIKELY", 1, T842="POSSIBLE", 1, T842="LIKELY",1, T842="VERY_LIKELY", 1, TRUE, 0)</f>
        <v>1</v>
      </c>
      <c r="V842" s="24" cm="1">
        <f t="array" ref="V842">_xlfn.IFS(T842="POSSIBLE", 1, T842="LIKELY",1, T842="VERY_LIKELY", 1, TRUE, 0)</f>
        <v>1</v>
      </c>
      <c r="W842" s="24" cm="1">
        <f t="array" ref="W842">_xlfn.IFS(T842="LIKELY",1, T842="VERY_LIKELY", 1, TRUE, 0)</f>
        <v>1</v>
      </c>
      <c r="X842" s="35" cm="1">
        <f t="array" ref="X842">_xlfn.IFS(T842="VERY_LIKELY", 1, TRUE, 0)</f>
        <v>0</v>
      </c>
    </row>
    <row r="843" spans="1:24" ht="20" customHeight="1" x14ac:dyDescent="0.2">
      <c r="A843" s="22" t="s">
        <v>267</v>
      </c>
      <c r="B843" s="49" t="str">
        <f>SUBSTITUTE(A843,"/Users/timomiessen/Desktop/imagesdk/blackmen1/","Image_")</f>
        <v>Image_BM_335.jpg</v>
      </c>
      <c r="C843" s="41" t="s">
        <v>389</v>
      </c>
      <c r="D843" s="23" t="s">
        <v>1516</v>
      </c>
      <c r="E843" s="25">
        <v>0</v>
      </c>
      <c r="F843" s="25">
        <v>0</v>
      </c>
      <c r="G843" s="25">
        <v>0</v>
      </c>
      <c r="H843" s="25">
        <v>0</v>
      </c>
      <c r="I843" s="25">
        <v>1</v>
      </c>
      <c r="J843" s="24">
        <v>0</v>
      </c>
      <c r="K843" s="25">
        <v>1</v>
      </c>
      <c r="L843" s="25">
        <v>0</v>
      </c>
      <c r="M843" s="25">
        <v>0</v>
      </c>
      <c r="N843" s="25">
        <v>0</v>
      </c>
      <c r="O843" s="25">
        <v>0</v>
      </c>
      <c r="P843" s="25">
        <v>1</v>
      </c>
      <c r="Q843" s="25">
        <v>0</v>
      </c>
      <c r="R843" s="24" cm="1">
        <f t="array" ref="R843">_xlfn.IFS(H843=1,1,K843=1,1,L843=1,1,M843=1,1,N843=1,1,P843=1,1,TRUE,0)</f>
        <v>1</v>
      </c>
      <c r="S843" s="35">
        <f>IF(AND(G843=1,R843=1),0,R843)</f>
        <v>1</v>
      </c>
      <c r="T843" s="53" t="s">
        <v>2</v>
      </c>
      <c r="U843" s="34" cm="1">
        <f t="array" ref="U843">_xlfn.IFS(T843="UNLIKELY", 1, T843="POSSIBLE", 1, T843="LIKELY",1, T843="VERY_LIKELY", 1, TRUE, 0)</f>
        <v>1</v>
      </c>
      <c r="V843" s="24" cm="1">
        <f t="array" ref="V843">_xlfn.IFS(T843="POSSIBLE", 1, T843="LIKELY",1, T843="VERY_LIKELY", 1, TRUE, 0)</f>
        <v>1</v>
      </c>
      <c r="W843" s="24" cm="1">
        <f t="array" ref="W843">_xlfn.IFS(T843="LIKELY",1, T843="VERY_LIKELY", 1, TRUE, 0)</f>
        <v>0</v>
      </c>
      <c r="X843" s="35" cm="1">
        <f t="array" ref="X843">_xlfn.IFS(T843="VERY_LIKELY", 1, TRUE, 0)</f>
        <v>0</v>
      </c>
    </row>
    <row r="844" spans="1:24" ht="20" customHeight="1" x14ac:dyDescent="0.2">
      <c r="A844" s="22" t="s">
        <v>268</v>
      </c>
      <c r="B844" s="49" t="str">
        <f>SUBSTITUTE(A844,"/Users/timomiessen/Desktop/imagesdk/blackmen1/","Image_")</f>
        <v>Image_BM_336.jpg</v>
      </c>
      <c r="C844" s="41" t="s">
        <v>389</v>
      </c>
      <c r="D844" s="23" t="s">
        <v>1516</v>
      </c>
      <c r="E844" s="25">
        <v>0</v>
      </c>
      <c r="F844" s="25">
        <v>0</v>
      </c>
      <c r="G844" s="25">
        <v>0</v>
      </c>
      <c r="H844" s="25">
        <v>0</v>
      </c>
      <c r="I844" s="25">
        <v>1</v>
      </c>
      <c r="J844" s="24">
        <v>0</v>
      </c>
      <c r="K844" s="25">
        <v>1</v>
      </c>
      <c r="L844" s="25">
        <v>0</v>
      </c>
      <c r="M844" s="25">
        <v>0</v>
      </c>
      <c r="N844" s="25">
        <v>0</v>
      </c>
      <c r="O844" s="25">
        <v>0</v>
      </c>
      <c r="P844" s="25">
        <v>1</v>
      </c>
      <c r="Q844" s="25">
        <v>0</v>
      </c>
      <c r="R844" s="24" cm="1">
        <f t="array" ref="R844">_xlfn.IFS(H844=1,1,K844=1,1,L844=1,1,M844=1,1,N844=1,1,P844=1,1,TRUE,0)</f>
        <v>1</v>
      </c>
      <c r="S844" s="35">
        <f>IF(AND(G844=1,R844=1),0,R844)</f>
        <v>1</v>
      </c>
      <c r="T844" s="53" t="s">
        <v>12</v>
      </c>
      <c r="U844" s="34" cm="1">
        <f t="array" ref="U844">_xlfn.IFS(T844="UNLIKELY", 1, T844="POSSIBLE", 1, T844="LIKELY",1, T844="VERY_LIKELY", 1, TRUE, 0)</f>
        <v>1</v>
      </c>
      <c r="V844" s="24" cm="1">
        <f t="array" ref="V844">_xlfn.IFS(T844="POSSIBLE", 1, T844="LIKELY",1, T844="VERY_LIKELY", 1, TRUE, 0)</f>
        <v>1</v>
      </c>
      <c r="W844" s="24" cm="1">
        <f t="array" ref="W844">_xlfn.IFS(T844="LIKELY",1, T844="VERY_LIKELY", 1, TRUE, 0)</f>
        <v>1</v>
      </c>
      <c r="X844" s="35" cm="1">
        <f t="array" ref="X844">_xlfn.IFS(T844="VERY_LIKELY", 1, TRUE, 0)</f>
        <v>0</v>
      </c>
    </row>
    <row r="845" spans="1:24" ht="20" customHeight="1" x14ac:dyDescent="0.2">
      <c r="A845" s="22" t="s">
        <v>269</v>
      </c>
      <c r="B845" s="49" t="str">
        <f>SUBSTITUTE(A845,"/Users/timomiessen/Desktop/imagesdk/blackmen1/","Image_")</f>
        <v>Image_BM_337.jpg</v>
      </c>
      <c r="C845" s="41" t="s">
        <v>389</v>
      </c>
      <c r="D845" s="23" t="s">
        <v>1516</v>
      </c>
      <c r="E845" s="25">
        <v>0</v>
      </c>
      <c r="F845" s="25">
        <v>0</v>
      </c>
      <c r="G845" s="25">
        <v>0</v>
      </c>
      <c r="H845" s="25">
        <v>0</v>
      </c>
      <c r="I845" s="25">
        <v>1</v>
      </c>
      <c r="J845" s="24">
        <v>0</v>
      </c>
      <c r="K845" s="25">
        <v>1</v>
      </c>
      <c r="L845" s="25">
        <v>0</v>
      </c>
      <c r="M845" s="25">
        <v>0</v>
      </c>
      <c r="N845" s="25">
        <v>0</v>
      </c>
      <c r="O845" s="25">
        <v>0</v>
      </c>
      <c r="P845" s="25">
        <v>0</v>
      </c>
      <c r="Q845" s="25">
        <v>0</v>
      </c>
      <c r="R845" s="24" cm="1">
        <f t="array" ref="R845">_xlfn.IFS(H845=1,1,K845=1,1,L845=1,1,M845=1,1,N845=1,1,P845=1,1,TRUE,0)</f>
        <v>1</v>
      </c>
      <c r="S845" s="35">
        <f>IF(AND(G845=1,R845=1),0,R845)</f>
        <v>1</v>
      </c>
      <c r="T845" s="53" t="s">
        <v>2</v>
      </c>
      <c r="U845" s="34" cm="1">
        <f t="array" ref="U845">_xlfn.IFS(T845="UNLIKELY", 1, T845="POSSIBLE", 1, T845="LIKELY",1, T845="VERY_LIKELY", 1, TRUE, 0)</f>
        <v>1</v>
      </c>
      <c r="V845" s="24" cm="1">
        <f t="array" ref="V845">_xlfn.IFS(T845="POSSIBLE", 1, T845="LIKELY",1, T845="VERY_LIKELY", 1, TRUE, 0)</f>
        <v>1</v>
      </c>
      <c r="W845" s="24" cm="1">
        <f t="array" ref="W845">_xlfn.IFS(T845="LIKELY",1, T845="VERY_LIKELY", 1, TRUE, 0)</f>
        <v>0</v>
      </c>
      <c r="X845" s="35" cm="1">
        <f t="array" ref="X845">_xlfn.IFS(T845="VERY_LIKELY", 1, TRUE, 0)</f>
        <v>0</v>
      </c>
    </row>
    <row r="846" spans="1:24" ht="20" customHeight="1" x14ac:dyDescent="0.2">
      <c r="A846" s="22" t="s">
        <v>270</v>
      </c>
      <c r="B846" s="49" t="str">
        <f>SUBSTITUTE(A846,"/Users/timomiessen/Desktop/imagesdk/blackmen1/","Image_")</f>
        <v>Image_BM_338.jpg</v>
      </c>
      <c r="C846" s="41" t="s">
        <v>389</v>
      </c>
      <c r="D846" s="23" t="s">
        <v>1516</v>
      </c>
      <c r="E846" s="25">
        <v>0</v>
      </c>
      <c r="F846" s="25">
        <v>0</v>
      </c>
      <c r="G846" s="25">
        <v>0</v>
      </c>
      <c r="H846" s="25">
        <v>0</v>
      </c>
      <c r="I846" s="25">
        <v>0</v>
      </c>
      <c r="J846" s="24">
        <v>0</v>
      </c>
      <c r="K846" s="25">
        <v>1</v>
      </c>
      <c r="L846" s="25">
        <v>0</v>
      </c>
      <c r="M846" s="25">
        <v>0</v>
      </c>
      <c r="N846" s="25">
        <v>0</v>
      </c>
      <c r="O846" s="25">
        <v>0</v>
      </c>
      <c r="P846" s="25">
        <v>0</v>
      </c>
      <c r="Q846" s="25">
        <v>0</v>
      </c>
      <c r="R846" s="24" cm="1">
        <f t="array" ref="R846">_xlfn.IFS(H846=1,1,K846=1,1,L846=1,1,M846=1,1,N846=1,1,P846=1,1,TRUE,0)</f>
        <v>1</v>
      </c>
      <c r="S846" s="35">
        <f>IF(AND(G846=1,R846=1),0,R846)</f>
        <v>1</v>
      </c>
      <c r="T846" s="53" t="s">
        <v>113</v>
      </c>
      <c r="U846" s="34" cm="1">
        <f t="array" ref="U846">_xlfn.IFS(T846="UNLIKELY", 1, T846="POSSIBLE", 1, T846="LIKELY",1, T846="VERY_LIKELY", 1, TRUE, 0)</f>
        <v>1</v>
      </c>
      <c r="V846" s="24" cm="1">
        <f t="array" ref="V846">_xlfn.IFS(T846="POSSIBLE", 1, T846="LIKELY",1, T846="VERY_LIKELY", 1, TRUE, 0)</f>
        <v>1</v>
      </c>
      <c r="W846" s="24" cm="1">
        <f t="array" ref="W846">_xlfn.IFS(T846="LIKELY",1, T846="VERY_LIKELY", 1, TRUE, 0)</f>
        <v>1</v>
      </c>
      <c r="X846" s="35" cm="1">
        <f t="array" ref="X846">_xlfn.IFS(T846="VERY_LIKELY", 1, TRUE, 0)</f>
        <v>1</v>
      </c>
    </row>
    <row r="847" spans="1:24" ht="20" customHeight="1" x14ac:dyDescent="0.2">
      <c r="A847" s="22" t="s">
        <v>271</v>
      </c>
      <c r="B847" s="49" t="str">
        <f>SUBSTITUTE(A847,"/Users/timomiessen/Desktop/imagesdk/blackmen1/","Image_")</f>
        <v>Image_BM_339.jpg</v>
      </c>
      <c r="C847" s="41" t="s">
        <v>389</v>
      </c>
      <c r="D847" s="23" t="s">
        <v>1516</v>
      </c>
      <c r="E847" s="25">
        <v>0</v>
      </c>
      <c r="F847" s="25">
        <v>0</v>
      </c>
      <c r="G847" s="25">
        <v>0</v>
      </c>
      <c r="H847" s="25">
        <v>0</v>
      </c>
      <c r="I847" s="25">
        <v>0</v>
      </c>
      <c r="J847" s="24">
        <v>0</v>
      </c>
      <c r="K847" s="25">
        <v>1</v>
      </c>
      <c r="L847" s="25">
        <v>0</v>
      </c>
      <c r="M847" s="25">
        <v>0</v>
      </c>
      <c r="N847" s="25">
        <v>0</v>
      </c>
      <c r="O847" s="25">
        <v>0</v>
      </c>
      <c r="P847" s="25">
        <v>0</v>
      </c>
      <c r="Q847" s="25">
        <v>0</v>
      </c>
      <c r="R847" s="24" cm="1">
        <f t="array" ref="R847">_xlfn.IFS(H847=1,1,K847=1,1,L847=1,1,M847=1,1,N847=1,1,P847=1,1,TRUE,0)</f>
        <v>1</v>
      </c>
      <c r="S847" s="35">
        <f>IF(AND(G847=1,R847=1),0,R847)</f>
        <v>1</v>
      </c>
      <c r="T847" s="53" t="s">
        <v>2</v>
      </c>
      <c r="U847" s="34" cm="1">
        <f t="array" ref="U847">_xlfn.IFS(T847="UNLIKELY", 1, T847="POSSIBLE", 1, T847="LIKELY",1, T847="VERY_LIKELY", 1, TRUE, 0)</f>
        <v>1</v>
      </c>
      <c r="V847" s="24" cm="1">
        <f t="array" ref="V847">_xlfn.IFS(T847="POSSIBLE", 1, T847="LIKELY",1, T847="VERY_LIKELY", 1, TRUE, 0)</f>
        <v>1</v>
      </c>
      <c r="W847" s="24" cm="1">
        <f t="array" ref="W847">_xlfn.IFS(T847="LIKELY",1, T847="VERY_LIKELY", 1, TRUE, 0)</f>
        <v>0</v>
      </c>
      <c r="X847" s="35" cm="1">
        <f t="array" ref="X847">_xlfn.IFS(T847="VERY_LIKELY", 1, TRUE, 0)</f>
        <v>0</v>
      </c>
    </row>
    <row r="848" spans="1:24" ht="20" customHeight="1" x14ac:dyDescent="0.2">
      <c r="A848" s="22" t="s">
        <v>273</v>
      </c>
      <c r="B848" s="49" t="str">
        <f>SUBSTITUTE(A848,"/Users/timomiessen/Desktop/imagesdk/blackmen1/","Image_")</f>
        <v>Image_BM_340.jpg</v>
      </c>
      <c r="C848" s="41" t="s">
        <v>389</v>
      </c>
      <c r="D848" s="23" t="s">
        <v>1516</v>
      </c>
      <c r="E848" s="25">
        <v>0</v>
      </c>
      <c r="F848" s="25">
        <v>0</v>
      </c>
      <c r="G848" s="25">
        <v>0</v>
      </c>
      <c r="H848" s="25">
        <v>0</v>
      </c>
      <c r="I848" s="25">
        <v>0</v>
      </c>
      <c r="J848" s="24">
        <v>0</v>
      </c>
      <c r="K848" s="25">
        <v>1</v>
      </c>
      <c r="L848" s="25">
        <v>0</v>
      </c>
      <c r="M848" s="25">
        <v>0</v>
      </c>
      <c r="N848" s="25">
        <v>0</v>
      </c>
      <c r="O848" s="25">
        <v>0</v>
      </c>
      <c r="P848" s="25">
        <v>0</v>
      </c>
      <c r="Q848" s="25">
        <v>0</v>
      </c>
      <c r="R848" s="24" cm="1">
        <f t="array" ref="R848">_xlfn.IFS(H848=1,1,K848=1,1,L848=1,1,M848=1,1,N848=1,1,P848=1,1,TRUE,0)</f>
        <v>1</v>
      </c>
      <c r="S848" s="35">
        <f>IF(AND(G848=1,R848=1),0,R848)</f>
        <v>1</v>
      </c>
      <c r="T848" s="53" t="s">
        <v>2</v>
      </c>
      <c r="U848" s="34" cm="1">
        <f t="array" ref="U848">_xlfn.IFS(T848="UNLIKELY", 1, T848="POSSIBLE", 1, T848="LIKELY",1, T848="VERY_LIKELY", 1, TRUE, 0)</f>
        <v>1</v>
      </c>
      <c r="V848" s="24" cm="1">
        <f t="array" ref="V848">_xlfn.IFS(T848="POSSIBLE", 1, T848="LIKELY",1, T848="VERY_LIKELY", 1, TRUE, 0)</f>
        <v>1</v>
      </c>
      <c r="W848" s="24" cm="1">
        <f t="array" ref="W848">_xlfn.IFS(T848="LIKELY",1, T848="VERY_LIKELY", 1, TRUE, 0)</f>
        <v>0</v>
      </c>
      <c r="X848" s="35" cm="1">
        <f t="array" ref="X848">_xlfn.IFS(T848="VERY_LIKELY", 1, TRUE, 0)</f>
        <v>0</v>
      </c>
    </row>
    <row r="849" spans="1:24" ht="20" customHeight="1" x14ac:dyDescent="0.2">
      <c r="A849" s="22" t="s">
        <v>274</v>
      </c>
      <c r="B849" s="49" t="str">
        <f>SUBSTITUTE(A849,"/Users/timomiessen/Desktop/imagesdk/blackmen1/","Image_")</f>
        <v>Image_BM_341.jpg</v>
      </c>
      <c r="C849" s="41" t="s">
        <v>389</v>
      </c>
      <c r="D849" s="23" t="s">
        <v>1516</v>
      </c>
      <c r="E849" s="25">
        <v>0</v>
      </c>
      <c r="F849" s="25">
        <v>0</v>
      </c>
      <c r="G849" s="25">
        <v>0</v>
      </c>
      <c r="H849" s="25">
        <v>0</v>
      </c>
      <c r="I849" s="25">
        <v>0</v>
      </c>
      <c r="J849" s="24">
        <v>0</v>
      </c>
      <c r="K849" s="25">
        <v>1</v>
      </c>
      <c r="L849" s="25">
        <v>0</v>
      </c>
      <c r="M849" s="25">
        <v>0</v>
      </c>
      <c r="N849" s="25">
        <v>0</v>
      </c>
      <c r="O849" s="25">
        <v>0</v>
      </c>
      <c r="P849" s="25">
        <v>0</v>
      </c>
      <c r="Q849" s="25">
        <v>0</v>
      </c>
      <c r="R849" s="24" cm="1">
        <f t="array" ref="R849">_xlfn.IFS(H849=1,1,K849=1,1,L849=1,1,M849=1,1,N849=1,1,P849=1,1,TRUE,0)</f>
        <v>1</v>
      </c>
      <c r="S849" s="35">
        <f>IF(AND(G849=1,R849=1),0,R849)</f>
        <v>1</v>
      </c>
      <c r="T849" s="53" t="s">
        <v>12</v>
      </c>
      <c r="U849" s="34" cm="1">
        <f t="array" ref="U849">_xlfn.IFS(T849="UNLIKELY", 1, T849="POSSIBLE", 1, T849="LIKELY",1, T849="VERY_LIKELY", 1, TRUE, 0)</f>
        <v>1</v>
      </c>
      <c r="V849" s="24" cm="1">
        <f t="array" ref="V849">_xlfn.IFS(T849="POSSIBLE", 1, T849="LIKELY",1, T849="VERY_LIKELY", 1, TRUE, 0)</f>
        <v>1</v>
      </c>
      <c r="W849" s="24" cm="1">
        <f t="array" ref="W849">_xlfn.IFS(T849="LIKELY",1, T849="VERY_LIKELY", 1, TRUE, 0)</f>
        <v>1</v>
      </c>
      <c r="X849" s="35" cm="1">
        <f t="array" ref="X849">_xlfn.IFS(T849="VERY_LIKELY", 1, TRUE, 0)</f>
        <v>0</v>
      </c>
    </row>
    <row r="850" spans="1:24" ht="20" customHeight="1" x14ac:dyDescent="0.2">
      <c r="A850" s="22" t="s">
        <v>276</v>
      </c>
      <c r="B850" s="49" t="str">
        <f>SUBSTITUTE(A850,"/Users/timomiessen/Desktop/imagesdk/blackmen1/","Image_")</f>
        <v>Image_BM_343.jpg</v>
      </c>
      <c r="C850" s="41" t="s">
        <v>389</v>
      </c>
      <c r="D850" s="23" t="s">
        <v>1516</v>
      </c>
      <c r="E850" s="25">
        <v>0</v>
      </c>
      <c r="F850" s="25">
        <v>0</v>
      </c>
      <c r="G850" s="25">
        <v>0</v>
      </c>
      <c r="H850" s="25">
        <v>0</v>
      </c>
      <c r="I850" s="25">
        <v>0</v>
      </c>
      <c r="J850" s="24">
        <v>0</v>
      </c>
      <c r="K850" s="25">
        <v>1</v>
      </c>
      <c r="L850" s="25">
        <v>0</v>
      </c>
      <c r="M850" s="25">
        <v>0</v>
      </c>
      <c r="N850" s="25">
        <v>0</v>
      </c>
      <c r="O850" s="25">
        <v>0</v>
      </c>
      <c r="P850" s="25">
        <v>0</v>
      </c>
      <c r="Q850" s="25">
        <v>0</v>
      </c>
      <c r="R850" s="24" cm="1">
        <f t="array" ref="R850">_xlfn.IFS(H850=1,1,K850=1,1,L850=1,1,M850=1,1,N850=1,1,P850=1,1,TRUE,0)</f>
        <v>1</v>
      </c>
      <c r="S850" s="35">
        <f>IF(AND(G850=1,R850=1),0,R850)</f>
        <v>1</v>
      </c>
      <c r="T850" s="53" t="s">
        <v>113</v>
      </c>
      <c r="U850" s="34" cm="1">
        <f t="array" ref="U850">_xlfn.IFS(T850="UNLIKELY", 1, T850="POSSIBLE", 1, T850="LIKELY",1, T850="VERY_LIKELY", 1, TRUE, 0)</f>
        <v>1</v>
      </c>
      <c r="V850" s="24" cm="1">
        <f t="array" ref="V850">_xlfn.IFS(T850="POSSIBLE", 1, T850="LIKELY",1, T850="VERY_LIKELY", 1, TRUE, 0)</f>
        <v>1</v>
      </c>
      <c r="W850" s="24" cm="1">
        <f t="array" ref="W850">_xlfn.IFS(T850="LIKELY",1, T850="VERY_LIKELY", 1, TRUE, 0)</f>
        <v>1</v>
      </c>
      <c r="X850" s="35" cm="1">
        <f t="array" ref="X850">_xlfn.IFS(T850="VERY_LIKELY", 1, TRUE, 0)</f>
        <v>1</v>
      </c>
    </row>
    <row r="851" spans="1:24" ht="20" customHeight="1" x14ac:dyDescent="0.2">
      <c r="A851" s="22" t="s">
        <v>277</v>
      </c>
      <c r="B851" s="49" t="str">
        <f>SUBSTITUTE(A851,"/Users/timomiessen/Desktop/imagesdk/blackmen1/","Image_")</f>
        <v>Image_BM_344.jpg</v>
      </c>
      <c r="C851" s="41" t="s">
        <v>389</v>
      </c>
      <c r="D851" s="23" t="s">
        <v>1516</v>
      </c>
      <c r="E851" s="25">
        <v>0</v>
      </c>
      <c r="F851" s="25">
        <v>0</v>
      </c>
      <c r="G851" s="25">
        <v>0</v>
      </c>
      <c r="H851" s="25">
        <v>0</v>
      </c>
      <c r="I851" s="25">
        <v>0</v>
      </c>
      <c r="J851" s="24">
        <v>0</v>
      </c>
      <c r="K851" s="25">
        <v>1</v>
      </c>
      <c r="L851" s="25">
        <v>0</v>
      </c>
      <c r="M851" s="25">
        <v>0</v>
      </c>
      <c r="N851" s="25">
        <v>0</v>
      </c>
      <c r="O851" s="25">
        <v>0</v>
      </c>
      <c r="P851" s="25">
        <v>0</v>
      </c>
      <c r="Q851" s="25">
        <v>0</v>
      </c>
      <c r="R851" s="24" cm="1">
        <f t="array" ref="R851">_xlfn.IFS(H851=1,1,K851=1,1,L851=1,1,M851=1,1,N851=1,1,P851=1,1,TRUE,0)</f>
        <v>1</v>
      </c>
      <c r="S851" s="35">
        <f>IF(AND(G851=1,R851=1),0,R851)</f>
        <v>1</v>
      </c>
      <c r="T851" s="53" t="s">
        <v>12</v>
      </c>
      <c r="U851" s="34" cm="1">
        <f t="array" ref="U851">_xlfn.IFS(T851="UNLIKELY", 1, T851="POSSIBLE", 1, T851="LIKELY",1, T851="VERY_LIKELY", 1, TRUE, 0)</f>
        <v>1</v>
      </c>
      <c r="V851" s="24" cm="1">
        <f t="array" ref="V851">_xlfn.IFS(T851="POSSIBLE", 1, T851="LIKELY",1, T851="VERY_LIKELY", 1, TRUE, 0)</f>
        <v>1</v>
      </c>
      <c r="W851" s="24" cm="1">
        <f t="array" ref="W851">_xlfn.IFS(T851="LIKELY",1, T851="VERY_LIKELY", 1, TRUE, 0)</f>
        <v>1</v>
      </c>
      <c r="X851" s="35" cm="1">
        <f t="array" ref="X851">_xlfn.IFS(T851="VERY_LIKELY", 1, TRUE, 0)</f>
        <v>0</v>
      </c>
    </row>
    <row r="852" spans="1:24" ht="20" customHeight="1" x14ac:dyDescent="0.2">
      <c r="A852" s="22" t="s">
        <v>279</v>
      </c>
      <c r="B852" s="49" t="str">
        <f>SUBSTITUTE(A852,"/Users/timomiessen/Desktop/imagesdk/blackmen1/","Image_")</f>
        <v>Image_BM_346.jpg</v>
      </c>
      <c r="C852" s="41" t="s">
        <v>389</v>
      </c>
      <c r="D852" s="23" t="s">
        <v>1516</v>
      </c>
      <c r="E852" s="25">
        <v>0</v>
      </c>
      <c r="F852" s="25">
        <v>0</v>
      </c>
      <c r="G852" s="25">
        <v>0</v>
      </c>
      <c r="H852" s="25">
        <v>0</v>
      </c>
      <c r="I852" s="25">
        <v>0</v>
      </c>
      <c r="J852" s="24">
        <v>0</v>
      </c>
      <c r="K852" s="25">
        <v>1</v>
      </c>
      <c r="L852" s="25">
        <v>0</v>
      </c>
      <c r="M852" s="25">
        <v>0</v>
      </c>
      <c r="N852" s="25">
        <v>0</v>
      </c>
      <c r="O852" s="25">
        <v>0</v>
      </c>
      <c r="P852" s="25">
        <v>0</v>
      </c>
      <c r="Q852" s="25">
        <v>0</v>
      </c>
      <c r="R852" s="24" cm="1">
        <f t="array" ref="R852">_xlfn.IFS(H852=1,1,K852=1,1,L852=1,1,M852=1,1,N852=1,1,P852=1,1,TRUE,0)</f>
        <v>1</v>
      </c>
      <c r="S852" s="35">
        <f>IF(AND(G852=1,R852=1),0,R852)</f>
        <v>1</v>
      </c>
      <c r="T852" s="53" t="s">
        <v>113</v>
      </c>
      <c r="U852" s="34" cm="1">
        <f t="array" ref="U852">_xlfn.IFS(T852="UNLIKELY", 1, T852="POSSIBLE", 1, T852="LIKELY",1, T852="VERY_LIKELY", 1, TRUE, 0)</f>
        <v>1</v>
      </c>
      <c r="V852" s="24" cm="1">
        <f t="array" ref="V852">_xlfn.IFS(T852="POSSIBLE", 1, T852="LIKELY",1, T852="VERY_LIKELY", 1, TRUE, 0)</f>
        <v>1</v>
      </c>
      <c r="W852" s="24" cm="1">
        <f t="array" ref="W852">_xlfn.IFS(T852="LIKELY",1, T852="VERY_LIKELY", 1, TRUE, 0)</f>
        <v>1</v>
      </c>
      <c r="X852" s="35" cm="1">
        <f t="array" ref="X852">_xlfn.IFS(T852="VERY_LIKELY", 1, TRUE, 0)</f>
        <v>1</v>
      </c>
    </row>
    <row r="853" spans="1:24" ht="20" customHeight="1" x14ac:dyDescent="0.2">
      <c r="A853" s="22" t="s">
        <v>280</v>
      </c>
      <c r="B853" s="49" t="str">
        <f>SUBSTITUTE(A853,"/Users/timomiessen/Desktop/imagesdk/blackmen1/","Image_")</f>
        <v>Image_BM_347.jpg</v>
      </c>
      <c r="C853" s="41" t="s">
        <v>389</v>
      </c>
      <c r="D853" s="23" t="s">
        <v>1516</v>
      </c>
      <c r="E853" s="25">
        <v>0</v>
      </c>
      <c r="F853" s="25">
        <v>0</v>
      </c>
      <c r="G853" s="25">
        <v>0</v>
      </c>
      <c r="H853" s="25">
        <v>0</v>
      </c>
      <c r="I853" s="25">
        <v>0</v>
      </c>
      <c r="J853" s="24">
        <v>0</v>
      </c>
      <c r="K853" s="25">
        <v>1</v>
      </c>
      <c r="L853" s="25">
        <v>0</v>
      </c>
      <c r="M853" s="25">
        <v>0</v>
      </c>
      <c r="N853" s="25">
        <v>0</v>
      </c>
      <c r="O853" s="25">
        <v>0</v>
      </c>
      <c r="P853" s="25">
        <v>0</v>
      </c>
      <c r="Q853" s="25">
        <v>0</v>
      </c>
      <c r="R853" s="24" cm="1">
        <f t="array" ref="R853">_xlfn.IFS(H853=1,1,K853=1,1,L853=1,1,M853=1,1,N853=1,1,P853=1,1,TRUE,0)</f>
        <v>1</v>
      </c>
      <c r="S853" s="35">
        <f>IF(AND(G853=1,R853=1),0,R853)</f>
        <v>1</v>
      </c>
      <c r="T853" s="53" t="s">
        <v>12</v>
      </c>
      <c r="U853" s="34" cm="1">
        <f t="array" ref="U853">_xlfn.IFS(T853="UNLIKELY", 1, T853="POSSIBLE", 1, T853="LIKELY",1, T853="VERY_LIKELY", 1, TRUE, 0)</f>
        <v>1</v>
      </c>
      <c r="V853" s="24" cm="1">
        <f t="array" ref="V853">_xlfn.IFS(T853="POSSIBLE", 1, T853="LIKELY",1, T853="VERY_LIKELY", 1, TRUE, 0)</f>
        <v>1</v>
      </c>
      <c r="W853" s="24" cm="1">
        <f t="array" ref="W853">_xlfn.IFS(T853="LIKELY",1, T853="VERY_LIKELY", 1, TRUE, 0)</f>
        <v>1</v>
      </c>
      <c r="X853" s="35" cm="1">
        <f t="array" ref="X853">_xlfn.IFS(T853="VERY_LIKELY", 1, TRUE, 0)</f>
        <v>0</v>
      </c>
    </row>
    <row r="854" spans="1:24" ht="20" customHeight="1" x14ac:dyDescent="0.2">
      <c r="A854" s="22" t="s">
        <v>281</v>
      </c>
      <c r="B854" s="49" t="str">
        <f>SUBSTITUTE(A854,"/Users/timomiessen/Desktop/imagesdk/blackmen1/","Image_")</f>
        <v>Image_BM_348.jpg</v>
      </c>
      <c r="C854" s="41" t="s">
        <v>389</v>
      </c>
      <c r="D854" s="23" t="s">
        <v>1516</v>
      </c>
      <c r="E854" s="25">
        <v>0</v>
      </c>
      <c r="F854" s="25">
        <v>0</v>
      </c>
      <c r="G854" s="25">
        <v>0</v>
      </c>
      <c r="H854" s="25">
        <v>0</v>
      </c>
      <c r="I854" s="25">
        <v>0</v>
      </c>
      <c r="J854" s="24">
        <v>0</v>
      </c>
      <c r="K854" s="25">
        <v>1</v>
      </c>
      <c r="L854" s="25">
        <v>0</v>
      </c>
      <c r="M854" s="25">
        <v>0</v>
      </c>
      <c r="N854" s="25">
        <v>0</v>
      </c>
      <c r="O854" s="25">
        <v>0</v>
      </c>
      <c r="P854" s="25">
        <v>0</v>
      </c>
      <c r="Q854" s="25">
        <v>0</v>
      </c>
      <c r="R854" s="24" cm="1">
        <f t="array" ref="R854">_xlfn.IFS(H854=1,1,K854=1,1,L854=1,1,M854=1,1,N854=1,1,P854=1,1,TRUE,0)</f>
        <v>1</v>
      </c>
      <c r="S854" s="35">
        <f>IF(AND(G854=1,R854=1),0,R854)</f>
        <v>1</v>
      </c>
      <c r="T854" s="53" t="s">
        <v>2</v>
      </c>
      <c r="U854" s="34" cm="1">
        <f t="array" ref="U854">_xlfn.IFS(T854="UNLIKELY", 1, T854="POSSIBLE", 1, T854="LIKELY",1, T854="VERY_LIKELY", 1, TRUE, 0)</f>
        <v>1</v>
      </c>
      <c r="V854" s="24" cm="1">
        <f t="array" ref="V854">_xlfn.IFS(T854="POSSIBLE", 1, T854="LIKELY",1, T854="VERY_LIKELY", 1, TRUE, 0)</f>
        <v>1</v>
      </c>
      <c r="W854" s="24" cm="1">
        <f t="array" ref="W854">_xlfn.IFS(T854="LIKELY",1, T854="VERY_LIKELY", 1, TRUE, 0)</f>
        <v>0</v>
      </c>
      <c r="X854" s="35" cm="1">
        <f t="array" ref="X854">_xlfn.IFS(T854="VERY_LIKELY", 1, TRUE, 0)</f>
        <v>0</v>
      </c>
    </row>
    <row r="855" spans="1:24" ht="20" customHeight="1" x14ac:dyDescent="0.2">
      <c r="A855" s="22" t="s">
        <v>282</v>
      </c>
      <c r="B855" s="49" t="str">
        <f>SUBSTITUTE(A855,"/Users/timomiessen/Desktop/imagesdk/blackmen1/","Image_")</f>
        <v>Image_BM_349.jpg</v>
      </c>
      <c r="C855" s="41" t="s">
        <v>389</v>
      </c>
      <c r="D855" s="23" t="s">
        <v>1516</v>
      </c>
      <c r="E855" s="25">
        <v>0</v>
      </c>
      <c r="F855" s="25">
        <v>0</v>
      </c>
      <c r="G855" s="25">
        <v>0</v>
      </c>
      <c r="H855" s="25">
        <v>0</v>
      </c>
      <c r="I855" s="25">
        <v>0</v>
      </c>
      <c r="J855" s="24">
        <v>0</v>
      </c>
      <c r="K855" s="25">
        <v>1</v>
      </c>
      <c r="L855" s="25">
        <v>0</v>
      </c>
      <c r="M855" s="25">
        <v>0</v>
      </c>
      <c r="N855" s="25">
        <v>0</v>
      </c>
      <c r="O855" s="25">
        <v>0</v>
      </c>
      <c r="P855" s="25">
        <v>0</v>
      </c>
      <c r="Q855" s="25">
        <v>0</v>
      </c>
      <c r="R855" s="24" cm="1">
        <f t="array" ref="R855">_xlfn.IFS(H855=1,1,K855=1,1,L855=1,1,M855=1,1,N855=1,1,P855=1,1,TRUE,0)</f>
        <v>1</v>
      </c>
      <c r="S855" s="35">
        <f>IF(AND(G855=1,R855=1),0,R855)</f>
        <v>1</v>
      </c>
      <c r="T855" s="53" t="s">
        <v>12</v>
      </c>
      <c r="U855" s="34" cm="1">
        <f t="array" ref="U855">_xlfn.IFS(T855="UNLIKELY", 1, T855="POSSIBLE", 1, T855="LIKELY",1, T855="VERY_LIKELY", 1, TRUE, 0)</f>
        <v>1</v>
      </c>
      <c r="V855" s="24" cm="1">
        <f t="array" ref="V855">_xlfn.IFS(T855="POSSIBLE", 1, T855="LIKELY",1, T855="VERY_LIKELY", 1, TRUE, 0)</f>
        <v>1</v>
      </c>
      <c r="W855" s="24" cm="1">
        <f t="array" ref="W855">_xlfn.IFS(T855="LIKELY",1, T855="VERY_LIKELY", 1, TRUE, 0)</f>
        <v>1</v>
      </c>
      <c r="X855" s="35" cm="1">
        <f t="array" ref="X855">_xlfn.IFS(T855="VERY_LIKELY", 1, TRUE, 0)</f>
        <v>0</v>
      </c>
    </row>
    <row r="856" spans="1:24" ht="20" customHeight="1" x14ac:dyDescent="0.2">
      <c r="A856" s="22" t="s">
        <v>284</v>
      </c>
      <c r="B856" s="49" t="str">
        <f>SUBSTITUTE(A856,"/Users/timomiessen/Desktop/imagesdk/blackmen1/","Image_")</f>
        <v>Image_BM_350.jpg</v>
      </c>
      <c r="C856" s="41" t="s">
        <v>389</v>
      </c>
      <c r="D856" s="23" t="s">
        <v>1516</v>
      </c>
      <c r="E856" s="25">
        <v>0</v>
      </c>
      <c r="F856" s="25">
        <v>0</v>
      </c>
      <c r="G856" s="25">
        <v>0</v>
      </c>
      <c r="H856" s="25">
        <v>0</v>
      </c>
      <c r="I856" s="25">
        <v>0</v>
      </c>
      <c r="J856" s="24">
        <v>0</v>
      </c>
      <c r="K856" s="25">
        <v>1</v>
      </c>
      <c r="L856" s="25">
        <v>0</v>
      </c>
      <c r="M856" s="25">
        <v>0</v>
      </c>
      <c r="N856" s="25">
        <v>0</v>
      </c>
      <c r="O856" s="25">
        <v>0</v>
      </c>
      <c r="P856" s="25">
        <v>0</v>
      </c>
      <c r="Q856" s="25">
        <v>0</v>
      </c>
      <c r="R856" s="24" cm="1">
        <f t="array" ref="R856">_xlfn.IFS(H856=1,1,K856=1,1,L856=1,1,M856=1,1,N856=1,1,P856=1,1,TRUE,0)</f>
        <v>1</v>
      </c>
      <c r="S856" s="35">
        <f>IF(AND(G856=1,R856=1),0,R856)</f>
        <v>1</v>
      </c>
      <c r="T856" s="53" t="s">
        <v>1</v>
      </c>
      <c r="U856" s="34" cm="1">
        <f t="array" ref="U856">_xlfn.IFS(T856="UNLIKELY", 1, T856="POSSIBLE", 1, T856="LIKELY",1, T856="VERY_LIKELY", 1, TRUE, 0)</f>
        <v>1</v>
      </c>
      <c r="V856" s="24" cm="1">
        <f t="array" ref="V856">_xlfn.IFS(T856="POSSIBLE", 1, T856="LIKELY",1, T856="VERY_LIKELY", 1, TRUE, 0)</f>
        <v>0</v>
      </c>
      <c r="W856" s="24" cm="1">
        <f t="array" ref="W856">_xlfn.IFS(T856="LIKELY",1, T856="VERY_LIKELY", 1, TRUE, 0)</f>
        <v>0</v>
      </c>
      <c r="X856" s="35" cm="1">
        <f t="array" ref="X856">_xlfn.IFS(T856="VERY_LIKELY", 1, TRUE, 0)</f>
        <v>0</v>
      </c>
    </row>
    <row r="857" spans="1:24" ht="20" customHeight="1" x14ac:dyDescent="0.2">
      <c r="A857" s="22" t="s">
        <v>285</v>
      </c>
      <c r="B857" s="49" t="str">
        <f>SUBSTITUTE(A857,"/Users/timomiessen/Desktop/imagesdk/blackmen1/","Image_")</f>
        <v>Image_BM_351.jpg</v>
      </c>
      <c r="C857" s="41" t="s">
        <v>389</v>
      </c>
      <c r="D857" s="23" t="s">
        <v>1516</v>
      </c>
      <c r="E857" s="25">
        <v>0</v>
      </c>
      <c r="F857" s="25">
        <v>0</v>
      </c>
      <c r="G857" s="25">
        <v>0</v>
      </c>
      <c r="H857" s="25">
        <v>0</v>
      </c>
      <c r="I857" s="25">
        <v>0</v>
      </c>
      <c r="J857" s="24">
        <v>0</v>
      </c>
      <c r="K857" s="25">
        <v>1</v>
      </c>
      <c r="L857" s="25">
        <v>0</v>
      </c>
      <c r="M857" s="25">
        <v>0</v>
      </c>
      <c r="N857" s="25">
        <v>0</v>
      </c>
      <c r="O857" s="25">
        <v>0</v>
      </c>
      <c r="P857" s="25">
        <v>0</v>
      </c>
      <c r="Q857" s="25">
        <v>0</v>
      </c>
      <c r="R857" s="24" cm="1">
        <f t="array" ref="R857">_xlfn.IFS(H857=1,1,K857=1,1,L857=1,1,M857=1,1,N857=1,1,P857=1,1,TRUE,0)</f>
        <v>1</v>
      </c>
      <c r="S857" s="35">
        <f>IF(AND(G857=1,R857=1),0,R857)</f>
        <v>1</v>
      </c>
      <c r="T857" s="53" t="s">
        <v>2</v>
      </c>
      <c r="U857" s="34" cm="1">
        <f t="array" ref="U857">_xlfn.IFS(T857="UNLIKELY", 1, T857="POSSIBLE", 1, T857="LIKELY",1, T857="VERY_LIKELY", 1, TRUE, 0)</f>
        <v>1</v>
      </c>
      <c r="V857" s="24" cm="1">
        <f t="array" ref="V857">_xlfn.IFS(T857="POSSIBLE", 1, T857="LIKELY",1, T857="VERY_LIKELY", 1, TRUE, 0)</f>
        <v>1</v>
      </c>
      <c r="W857" s="24" cm="1">
        <f t="array" ref="W857">_xlfn.IFS(T857="LIKELY",1, T857="VERY_LIKELY", 1, TRUE, 0)</f>
        <v>0</v>
      </c>
      <c r="X857" s="35" cm="1">
        <f t="array" ref="X857">_xlfn.IFS(T857="VERY_LIKELY", 1, TRUE, 0)</f>
        <v>0</v>
      </c>
    </row>
    <row r="858" spans="1:24" ht="20" customHeight="1" x14ac:dyDescent="0.2">
      <c r="A858" s="22" t="s">
        <v>286</v>
      </c>
      <c r="B858" s="49" t="str">
        <f>SUBSTITUTE(A858,"/Users/timomiessen/Desktop/imagesdk/blackmen1/","Image_")</f>
        <v>Image_BM_352.jpg</v>
      </c>
      <c r="C858" s="41" t="s">
        <v>389</v>
      </c>
      <c r="D858" s="23" t="s">
        <v>1516</v>
      </c>
      <c r="E858" s="25">
        <v>0</v>
      </c>
      <c r="F858" s="25">
        <v>0</v>
      </c>
      <c r="G858" s="25">
        <v>0</v>
      </c>
      <c r="H858" s="25">
        <v>0</v>
      </c>
      <c r="I858" s="25">
        <v>0</v>
      </c>
      <c r="J858" s="24">
        <v>0</v>
      </c>
      <c r="K858" s="25">
        <v>1</v>
      </c>
      <c r="L858" s="25">
        <v>0</v>
      </c>
      <c r="M858" s="25">
        <v>0</v>
      </c>
      <c r="N858" s="25">
        <v>0</v>
      </c>
      <c r="O858" s="25">
        <v>0</v>
      </c>
      <c r="P858" s="25">
        <v>0</v>
      </c>
      <c r="Q858" s="25">
        <v>0</v>
      </c>
      <c r="R858" s="24" cm="1">
        <f t="array" ref="R858">_xlfn.IFS(H858=1,1,K858=1,1,L858=1,1,M858=1,1,N858=1,1,P858=1,1,TRUE,0)</f>
        <v>1</v>
      </c>
      <c r="S858" s="35">
        <f>IF(AND(G858=1,R858=1),0,R858)</f>
        <v>1</v>
      </c>
      <c r="T858" s="53" t="s">
        <v>12</v>
      </c>
      <c r="U858" s="34" cm="1">
        <f t="array" ref="U858">_xlfn.IFS(T858="UNLIKELY", 1, T858="POSSIBLE", 1, T858="LIKELY",1, T858="VERY_LIKELY", 1, TRUE, 0)</f>
        <v>1</v>
      </c>
      <c r="V858" s="24" cm="1">
        <f t="array" ref="V858">_xlfn.IFS(T858="POSSIBLE", 1, T858="LIKELY",1, T858="VERY_LIKELY", 1, TRUE, 0)</f>
        <v>1</v>
      </c>
      <c r="W858" s="24" cm="1">
        <f t="array" ref="W858">_xlfn.IFS(T858="LIKELY",1, T858="VERY_LIKELY", 1, TRUE, 0)</f>
        <v>1</v>
      </c>
      <c r="X858" s="35" cm="1">
        <f t="array" ref="X858">_xlfn.IFS(T858="VERY_LIKELY", 1, TRUE, 0)</f>
        <v>0</v>
      </c>
    </row>
    <row r="859" spans="1:24" ht="20" customHeight="1" x14ac:dyDescent="0.2">
      <c r="A859" s="22" t="s">
        <v>287</v>
      </c>
      <c r="B859" s="49" t="str">
        <f>SUBSTITUTE(A859,"/Users/timomiessen/Desktop/imagesdk/blackmen1/","Image_")</f>
        <v>Image_BM_353.jpg</v>
      </c>
      <c r="C859" s="41" t="s">
        <v>389</v>
      </c>
      <c r="D859" s="23" t="s">
        <v>1516</v>
      </c>
      <c r="E859" s="25">
        <v>0</v>
      </c>
      <c r="F859" s="25">
        <v>0</v>
      </c>
      <c r="G859" s="25">
        <v>0</v>
      </c>
      <c r="H859" s="25">
        <v>0</v>
      </c>
      <c r="I859" s="25">
        <v>0</v>
      </c>
      <c r="J859" s="24">
        <v>0</v>
      </c>
      <c r="K859" s="25">
        <v>1</v>
      </c>
      <c r="L859" s="25">
        <v>0</v>
      </c>
      <c r="M859" s="25">
        <v>0</v>
      </c>
      <c r="N859" s="25">
        <v>0</v>
      </c>
      <c r="O859" s="25">
        <v>0</v>
      </c>
      <c r="P859" s="25">
        <v>0</v>
      </c>
      <c r="Q859" s="25">
        <v>0</v>
      </c>
      <c r="R859" s="24" cm="1">
        <f t="array" ref="R859">_xlfn.IFS(H859=1,1,K859=1,1,L859=1,1,M859=1,1,N859=1,1,P859=1,1,TRUE,0)</f>
        <v>1</v>
      </c>
      <c r="S859" s="35">
        <f>IF(AND(G859=1,R859=1),0,R859)</f>
        <v>1</v>
      </c>
      <c r="T859" s="53" t="s">
        <v>1</v>
      </c>
      <c r="U859" s="34" cm="1">
        <f t="array" ref="U859">_xlfn.IFS(T859="UNLIKELY", 1, T859="POSSIBLE", 1, T859="LIKELY",1, T859="VERY_LIKELY", 1, TRUE, 0)</f>
        <v>1</v>
      </c>
      <c r="V859" s="24" cm="1">
        <f t="array" ref="V859">_xlfn.IFS(T859="POSSIBLE", 1, T859="LIKELY",1, T859="VERY_LIKELY", 1, TRUE, 0)</f>
        <v>0</v>
      </c>
      <c r="W859" s="24" cm="1">
        <f t="array" ref="W859">_xlfn.IFS(T859="LIKELY",1, T859="VERY_LIKELY", 1, TRUE, 0)</f>
        <v>0</v>
      </c>
      <c r="X859" s="35" cm="1">
        <f t="array" ref="X859">_xlfn.IFS(T859="VERY_LIKELY", 1, TRUE, 0)</f>
        <v>0</v>
      </c>
    </row>
    <row r="860" spans="1:24" ht="20" customHeight="1" x14ac:dyDescent="0.2">
      <c r="A860" s="22" t="s">
        <v>288</v>
      </c>
      <c r="B860" s="49" t="str">
        <f>SUBSTITUTE(A860,"/Users/timomiessen/Desktop/imagesdk/blackmen1/","Image_")</f>
        <v>Image_BM_354.jpg</v>
      </c>
      <c r="C860" s="41" t="s">
        <v>389</v>
      </c>
      <c r="D860" s="23" t="s">
        <v>1516</v>
      </c>
      <c r="E860" s="25">
        <v>0</v>
      </c>
      <c r="F860" s="25">
        <v>0</v>
      </c>
      <c r="G860" s="25">
        <v>0</v>
      </c>
      <c r="H860" s="25">
        <v>1</v>
      </c>
      <c r="I860" s="25">
        <v>0</v>
      </c>
      <c r="J860" s="24">
        <v>0</v>
      </c>
      <c r="K860" s="25">
        <v>1</v>
      </c>
      <c r="L860" s="25">
        <v>0</v>
      </c>
      <c r="M860" s="25">
        <v>0</v>
      </c>
      <c r="N860" s="25">
        <v>0</v>
      </c>
      <c r="O860" s="25">
        <v>0</v>
      </c>
      <c r="P860" s="25">
        <v>1</v>
      </c>
      <c r="Q860" s="25">
        <v>0</v>
      </c>
      <c r="R860" s="24" cm="1">
        <f t="array" ref="R860">_xlfn.IFS(H860=1,1,K860=1,1,L860=1,1,M860=1,1,N860=1,1,P860=1,1,TRUE,0)</f>
        <v>1</v>
      </c>
      <c r="S860" s="35">
        <f>IF(AND(G860=1,R860=1),0,R860)</f>
        <v>1</v>
      </c>
      <c r="T860" s="53" t="s">
        <v>113</v>
      </c>
      <c r="U860" s="34" cm="1">
        <f t="array" ref="U860">_xlfn.IFS(T860="UNLIKELY", 1, T860="POSSIBLE", 1, T860="LIKELY",1, T860="VERY_LIKELY", 1, TRUE, 0)</f>
        <v>1</v>
      </c>
      <c r="V860" s="24" cm="1">
        <f t="array" ref="V860">_xlfn.IFS(T860="POSSIBLE", 1, T860="LIKELY",1, T860="VERY_LIKELY", 1, TRUE, 0)</f>
        <v>1</v>
      </c>
      <c r="W860" s="24" cm="1">
        <f t="array" ref="W860">_xlfn.IFS(T860="LIKELY",1, T860="VERY_LIKELY", 1, TRUE, 0)</f>
        <v>1</v>
      </c>
      <c r="X860" s="35" cm="1">
        <f t="array" ref="X860">_xlfn.IFS(T860="VERY_LIKELY", 1, TRUE, 0)</f>
        <v>1</v>
      </c>
    </row>
    <row r="861" spans="1:24" ht="20" customHeight="1" x14ac:dyDescent="0.2">
      <c r="A861" s="22" t="s">
        <v>289</v>
      </c>
      <c r="B861" s="49" t="str">
        <f>SUBSTITUTE(A861,"/Users/timomiessen/Desktop/imagesdk/blackmen1/","Image_")</f>
        <v>Image_BM_355.jpg</v>
      </c>
      <c r="C861" s="41" t="s">
        <v>389</v>
      </c>
      <c r="D861" s="23" t="s">
        <v>1516</v>
      </c>
      <c r="E861" s="25">
        <v>0</v>
      </c>
      <c r="F861" s="25">
        <v>0</v>
      </c>
      <c r="G861" s="25">
        <v>0</v>
      </c>
      <c r="H861" s="25">
        <v>0</v>
      </c>
      <c r="I861" s="25">
        <v>0</v>
      </c>
      <c r="J861" s="24">
        <v>0</v>
      </c>
      <c r="K861" s="25">
        <v>1</v>
      </c>
      <c r="L861" s="25">
        <v>0</v>
      </c>
      <c r="M861" s="25">
        <v>0</v>
      </c>
      <c r="N861" s="25">
        <v>0</v>
      </c>
      <c r="O861" s="25">
        <v>0</v>
      </c>
      <c r="P861" s="25">
        <v>0</v>
      </c>
      <c r="Q861" s="25">
        <v>0</v>
      </c>
      <c r="R861" s="24" cm="1">
        <f t="array" ref="R861">_xlfn.IFS(H861=1,1,K861=1,1,L861=1,1,M861=1,1,N861=1,1,P861=1,1,TRUE,0)</f>
        <v>1</v>
      </c>
      <c r="S861" s="35">
        <f>IF(AND(G861=1,R861=1),0,R861)</f>
        <v>1</v>
      </c>
      <c r="T861" s="53" t="s">
        <v>2</v>
      </c>
      <c r="U861" s="34" cm="1">
        <f t="array" ref="U861">_xlfn.IFS(T861="UNLIKELY", 1, T861="POSSIBLE", 1, T861="LIKELY",1, T861="VERY_LIKELY", 1, TRUE, 0)</f>
        <v>1</v>
      </c>
      <c r="V861" s="24" cm="1">
        <f t="array" ref="V861">_xlfn.IFS(T861="POSSIBLE", 1, T861="LIKELY",1, T861="VERY_LIKELY", 1, TRUE, 0)</f>
        <v>1</v>
      </c>
      <c r="W861" s="24" cm="1">
        <f t="array" ref="W861">_xlfn.IFS(T861="LIKELY",1, T861="VERY_LIKELY", 1, TRUE, 0)</f>
        <v>0</v>
      </c>
      <c r="X861" s="35" cm="1">
        <f t="array" ref="X861">_xlfn.IFS(T861="VERY_LIKELY", 1, TRUE, 0)</f>
        <v>0</v>
      </c>
    </row>
    <row r="862" spans="1:24" ht="20" customHeight="1" x14ac:dyDescent="0.2">
      <c r="A862" s="22" t="s">
        <v>290</v>
      </c>
      <c r="B862" s="49" t="str">
        <f>SUBSTITUTE(A862,"/Users/timomiessen/Desktop/imagesdk/blackmen1/","Image_")</f>
        <v>Image_BM_356.jpg</v>
      </c>
      <c r="C862" s="41" t="s">
        <v>389</v>
      </c>
      <c r="D862" s="23" t="s">
        <v>1516</v>
      </c>
      <c r="E862" s="25">
        <v>0</v>
      </c>
      <c r="F862" s="25">
        <v>0</v>
      </c>
      <c r="G862" s="25">
        <v>0</v>
      </c>
      <c r="H862" s="25">
        <v>0</v>
      </c>
      <c r="I862" s="25">
        <v>0</v>
      </c>
      <c r="J862" s="24">
        <v>0</v>
      </c>
      <c r="K862" s="25">
        <v>1</v>
      </c>
      <c r="L862" s="25">
        <v>0</v>
      </c>
      <c r="M862" s="25">
        <v>0</v>
      </c>
      <c r="N862" s="25">
        <v>0</v>
      </c>
      <c r="O862" s="25">
        <v>0</v>
      </c>
      <c r="P862" s="25">
        <v>0</v>
      </c>
      <c r="Q862" s="25">
        <v>0</v>
      </c>
      <c r="R862" s="24" cm="1">
        <f t="array" ref="R862">_xlfn.IFS(H862=1,1,K862=1,1,L862=1,1,M862=1,1,N862=1,1,P862=1,1,TRUE,0)</f>
        <v>1</v>
      </c>
      <c r="S862" s="35">
        <f>IF(AND(G862=1,R862=1),0,R862)</f>
        <v>1</v>
      </c>
      <c r="T862" s="53" t="s">
        <v>113</v>
      </c>
      <c r="U862" s="34" cm="1">
        <f t="array" ref="U862">_xlfn.IFS(T862="UNLIKELY", 1, T862="POSSIBLE", 1, T862="LIKELY",1, T862="VERY_LIKELY", 1, TRUE, 0)</f>
        <v>1</v>
      </c>
      <c r="V862" s="24" cm="1">
        <f t="array" ref="V862">_xlfn.IFS(T862="POSSIBLE", 1, T862="LIKELY",1, T862="VERY_LIKELY", 1, TRUE, 0)</f>
        <v>1</v>
      </c>
      <c r="W862" s="24" cm="1">
        <f t="array" ref="W862">_xlfn.IFS(T862="LIKELY",1, T862="VERY_LIKELY", 1, TRUE, 0)</f>
        <v>1</v>
      </c>
      <c r="X862" s="35" cm="1">
        <f t="array" ref="X862">_xlfn.IFS(T862="VERY_LIKELY", 1, TRUE, 0)</f>
        <v>1</v>
      </c>
    </row>
    <row r="863" spans="1:24" ht="20" customHeight="1" x14ac:dyDescent="0.2">
      <c r="A863" s="22" t="s">
        <v>291</v>
      </c>
      <c r="B863" s="49" t="str">
        <f>SUBSTITUTE(A863,"/Users/timomiessen/Desktop/imagesdk/blackmen1/","Image_")</f>
        <v>Image_BM_357.jpg</v>
      </c>
      <c r="C863" s="41" t="s">
        <v>389</v>
      </c>
      <c r="D863" s="23" t="s">
        <v>1516</v>
      </c>
      <c r="E863" s="25">
        <v>0</v>
      </c>
      <c r="F863" s="25">
        <v>0</v>
      </c>
      <c r="G863" s="25">
        <v>0</v>
      </c>
      <c r="H863" s="25">
        <v>0</v>
      </c>
      <c r="I863" s="25">
        <v>0</v>
      </c>
      <c r="J863" s="24">
        <v>0</v>
      </c>
      <c r="K863" s="25">
        <v>1</v>
      </c>
      <c r="L863" s="25">
        <v>0</v>
      </c>
      <c r="M863" s="25">
        <v>0</v>
      </c>
      <c r="N863" s="25">
        <v>0</v>
      </c>
      <c r="O863" s="25">
        <v>0</v>
      </c>
      <c r="P863" s="25">
        <v>0</v>
      </c>
      <c r="Q863" s="25">
        <v>0</v>
      </c>
      <c r="R863" s="24" cm="1">
        <f t="array" ref="R863">_xlfn.IFS(H863=1,1,K863=1,1,L863=1,1,M863=1,1,N863=1,1,P863=1,1,TRUE,0)</f>
        <v>1</v>
      </c>
      <c r="S863" s="35">
        <f>IF(AND(G863=1,R863=1),0,R863)</f>
        <v>1</v>
      </c>
      <c r="T863" s="53" t="s">
        <v>113</v>
      </c>
      <c r="U863" s="34" cm="1">
        <f t="array" ref="U863">_xlfn.IFS(T863="UNLIKELY", 1, T863="POSSIBLE", 1, T863="LIKELY",1, T863="VERY_LIKELY", 1, TRUE, 0)</f>
        <v>1</v>
      </c>
      <c r="V863" s="24" cm="1">
        <f t="array" ref="V863">_xlfn.IFS(T863="POSSIBLE", 1, T863="LIKELY",1, T863="VERY_LIKELY", 1, TRUE, 0)</f>
        <v>1</v>
      </c>
      <c r="W863" s="24" cm="1">
        <f t="array" ref="W863">_xlfn.IFS(T863="LIKELY",1, T863="VERY_LIKELY", 1, TRUE, 0)</f>
        <v>1</v>
      </c>
      <c r="X863" s="35" cm="1">
        <f t="array" ref="X863">_xlfn.IFS(T863="VERY_LIKELY", 1, TRUE, 0)</f>
        <v>1</v>
      </c>
    </row>
    <row r="864" spans="1:24" ht="20" customHeight="1" x14ac:dyDescent="0.2">
      <c r="A864" s="22" t="s">
        <v>296</v>
      </c>
      <c r="B864" s="49" t="str">
        <f>SUBSTITUTE(A864,"/Users/timomiessen/Desktop/imagesdk/blackmen1/","Image_")</f>
        <v>Image_BM_361.jpg</v>
      </c>
      <c r="C864" s="41" t="s">
        <v>389</v>
      </c>
      <c r="D864" s="23" t="s">
        <v>1516</v>
      </c>
      <c r="E864" s="25">
        <v>0</v>
      </c>
      <c r="F864" s="25">
        <v>0</v>
      </c>
      <c r="G864" s="25">
        <v>0</v>
      </c>
      <c r="H864" s="25">
        <v>0</v>
      </c>
      <c r="I864" s="25">
        <v>0</v>
      </c>
      <c r="J864" s="24">
        <v>0</v>
      </c>
      <c r="K864" s="25">
        <v>1</v>
      </c>
      <c r="L864" s="25">
        <v>0</v>
      </c>
      <c r="M864" s="25">
        <v>0</v>
      </c>
      <c r="N864" s="25">
        <v>0</v>
      </c>
      <c r="O864" s="25">
        <v>0</v>
      </c>
      <c r="P864" s="25">
        <v>0</v>
      </c>
      <c r="Q864" s="25">
        <v>0</v>
      </c>
      <c r="R864" s="24" cm="1">
        <f t="array" ref="R864">_xlfn.IFS(H864=1,1,K864=1,1,L864=1,1,M864=1,1,N864=1,1,P864=1,1,TRUE,0)</f>
        <v>1</v>
      </c>
      <c r="S864" s="35">
        <f>IF(AND(G864=1,R864=1),0,R864)</f>
        <v>1</v>
      </c>
      <c r="T864" s="53" t="s">
        <v>4</v>
      </c>
      <c r="U864" s="34" cm="1">
        <f t="array" ref="U864">_xlfn.IFS(T864="UNLIKELY", 1, T864="POSSIBLE", 1, T864="LIKELY",1, T864="VERY_LIKELY", 1, TRUE, 0)</f>
        <v>0</v>
      </c>
      <c r="V864" s="24" cm="1">
        <f t="array" ref="V864">_xlfn.IFS(T864="POSSIBLE", 1, T864="LIKELY",1, T864="VERY_LIKELY", 1, TRUE, 0)</f>
        <v>0</v>
      </c>
      <c r="W864" s="24" cm="1">
        <f t="array" ref="W864">_xlfn.IFS(T864="LIKELY",1, T864="VERY_LIKELY", 1, TRUE, 0)</f>
        <v>0</v>
      </c>
      <c r="X864" s="35" cm="1">
        <f t="array" ref="X864">_xlfn.IFS(T864="VERY_LIKELY", 1, TRUE, 0)</f>
        <v>0</v>
      </c>
    </row>
    <row r="865" spans="1:24" ht="20" customHeight="1" x14ac:dyDescent="0.2">
      <c r="A865" s="22" t="s">
        <v>297</v>
      </c>
      <c r="B865" s="49" t="str">
        <f>SUBSTITUTE(A865,"/Users/timomiessen/Desktop/imagesdk/blackmen1/","Image_")</f>
        <v>Image_BM_362.jpg</v>
      </c>
      <c r="C865" s="41" t="s">
        <v>389</v>
      </c>
      <c r="D865" s="23" t="s">
        <v>1516</v>
      </c>
      <c r="E865" s="25">
        <v>0</v>
      </c>
      <c r="F865" s="25">
        <v>0</v>
      </c>
      <c r="G865" s="25">
        <v>0</v>
      </c>
      <c r="H865" s="25">
        <v>0</v>
      </c>
      <c r="I865" s="25">
        <v>0</v>
      </c>
      <c r="J865" s="24">
        <v>0</v>
      </c>
      <c r="K865" s="25">
        <v>1</v>
      </c>
      <c r="L865" s="25">
        <v>0</v>
      </c>
      <c r="M865" s="25">
        <v>0</v>
      </c>
      <c r="N865" s="25">
        <v>0</v>
      </c>
      <c r="O865" s="25">
        <v>0</v>
      </c>
      <c r="P865" s="25">
        <v>0</v>
      </c>
      <c r="Q865" s="25">
        <v>0</v>
      </c>
      <c r="R865" s="24" cm="1">
        <f t="array" ref="R865">_xlfn.IFS(H865=1,1,K865=1,1,L865=1,1,M865=1,1,N865=1,1,P865=1,1,TRUE,0)</f>
        <v>1</v>
      </c>
      <c r="S865" s="35">
        <f>IF(AND(G865=1,R865=1),0,R865)</f>
        <v>1</v>
      </c>
      <c r="T865" s="53" t="s">
        <v>2</v>
      </c>
      <c r="U865" s="34" cm="1">
        <f t="array" ref="U865">_xlfn.IFS(T865="UNLIKELY", 1, T865="POSSIBLE", 1, T865="LIKELY",1, T865="VERY_LIKELY", 1, TRUE, 0)</f>
        <v>1</v>
      </c>
      <c r="V865" s="24" cm="1">
        <f t="array" ref="V865">_xlfn.IFS(T865="POSSIBLE", 1, T865="LIKELY",1, T865="VERY_LIKELY", 1, TRUE, 0)</f>
        <v>1</v>
      </c>
      <c r="W865" s="24" cm="1">
        <f t="array" ref="W865">_xlfn.IFS(T865="LIKELY",1, T865="VERY_LIKELY", 1, TRUE, 0)</f>
        <v>0</v>
      </c>
      <c r="X865" s="35" cm="1">
        <f t="array" ref="X865">_xlfn.IFS(T865="VERY_LIKELY", 1, TRUE, 0)</f>
        <v>0</v>
      </c>
    </row>
    <row r="866" spans="1:24" ht="20" customHeight="1" x14ac:dyDescent="0.2">
      <c r="A866" s="22" t="s">
        <v>298</v>
      </c>
      <c r="B866" s="49" t="str">
        <f>SUBSTITUTE(A866,"/Users/timomiessen/Desktop/imagesdk/blackmen1/","Image_")</f>
        <v>Image_BM_363.jpg</v>
      </c>
      <c r="C866" s="41" t="s">
        <v>389</v>
      </c>
      <c r="D866" s="23" t="s">
        <v>1516</v>
      </c>
      <c r="E866" s="25">
        <v>0</v>
      </c>
      <c r="F866" s="25">
        <v>0</v>
      </c>
      <c r="G866" s="25">
        <v>0</v>
      </c>
      <c r="H866" s="25">
        <v>0</v>
      </c>
      <c r="I866" s="25">
        <v>0</v>
      </c>
      <c r="J866" s="24">
        <v>0</v>
      </c>
      <c r="K866" s="25">
        <v>1</v>
      </c>
      <c r="L866" s="25">
        <v>0</v>
      </c>
      <c r="M866" s="25">
        <v>0</v>
      </c>
      <c r="N866" s="25">
        <v>0</v>
      </c>
      <c r="O866" s="25">
        <v>0</v>
      </c>
      <c r="P866" s="25">
        <v>0</v>
      </c>
      <c r="Q866" s="25">
        <v>0</v>
      </c>
      <c r="R866" s="24" cm="1">
        <f t="array" ref="R866">_xlfn.IFS(H866=1,1,K866=1,1,L866=1,1,M866=1,1,N866=1,1,P866=1,1,TRUE,0)</f>
        <v>1</v>
      </c>
      <c r="S866" s="35">
        <f>IF(AND(G866=1,R866=1),0,R866)</f>
        <v>1</v>
      </c>
      <c r="T866" s="53" t="s">
        <v>12</v>
      </c>
      <c r="U866" s="34" cm="1">
        <f t="array" ref="U866">_xlfn.IFS(T866="UNLIKELY", 1, T866="POSSIBLE", 1, T866="LIKELY",1, T866="VERY_LIKELY", 1, TRUE, 0)</f>
        <v>1</v>
      </c>
      <c r="V866" s="24" cm="1">
        <f t="array" ref="V866">_xlfn.IFS(T866="POSSIBLE", 1, T866="LIKELY",1, T866="VERY_LIKELY", 1, TRUE, 0)</f>
        <v>1</v>
      </c>
      <c r="W866" s="24" cm="1">
        <f t="array" ref="W866">_xlfn.IFS(T866="LIKELY",1, T866="VERY_LIKELY", 1, TRUE, 0)</f>
        <v>1</v>
      </c>
      <c r="X866" s="35" cm="1">
        <f t="array" ref="X866">_xlfn.IFS(T866="VERY_LIKELY", 1, TRUE, 0)</f>
        <v>0</v>
      </c>
    </row>
    <row r="867" spans="1:24" ht="20" customHeight="1" x14ac:dyDescent="0.2">
      <c r="A867" s="22" t="s">
        <v>299</v>
      </c>
      <c r="B867" s="49" t="str">
        <f>SUBSTITUTE(A867,"/Users/timomiessen/Desktop/imagesdk/blackmen1/","Image_")</f>
        <v>Image_BM_364.jpg</v>
      </c>
      <c r="C867" s="41" t="s">
        <v>389</v>
      </c>
      <c r="D867" s="23" t="s">
        <v>1516</v>
      </c>
      <c r="E867" s="25">
        <v>0</v>
      </c>
      <c r="F867" s="25">
        <v>0</v>
      </c>
      <c r="G867" s="25">
        <v>0</v>
      </c>
      <c r="H867" s="25">
        <v>0</v>
      </c>
      <c r="I867" s="25">
        <v>1</v>
      </c>
      <c r="J867" s="24">
        <v>0</v>
      </c>
      <c r="K867" s="25">
        <v>1</v>
      </c>
      <c r="L867" s="25">
        <v>0</v>
      </c>
      <c r="M867" s="25">
        <v>0</v>
      </c>
      <c r="N867" s="25">
        <v>0</v>
      </c>
      <c r="O867" s="25">
        <v>0</v>
      </c>
      <c r="P867" s="25">
        <v>1</v>
      </c>
      <c r="Q867" s="25">
        <v>0</v>
      </c>
      <c r="R867" s="24" cm="1">
        <f t="array" ref="R867">_xlfn.IFS(H867=1,1,K867=1,1,L867=1,1,M867=1,1,N867=1,1,P867=1,1,TRUE,0)</f>
        <v>1</v>
      </c>
      <c r="S867" s="35">
        <f>IF(AND(G867=1,R867=1),0,R867)</f>
        <v>1</v>
      </c>
      <c r="T867" s="53" t="s">
        <v>113</v>
      </c>
      <c r="U867" s="34" cm="1">
        <f t="array" ref="U867">_xlfn.IFS(T867="UNLIKELY", 1, T867="POSSIBLE", 1, T867="LIKELY",1, T867="VERY_LIKELY", 1, TRUE, 0)</f>
        <v>1</v>
      </c>
      <c r="V867" s="24" cm="1">
        <f t="array" ref="V867">_xlfn.IFS(T867="POSSIBLE", 1, T867="LIKELY",1, T867="VERY_LIKELY", 1, TRUE, 0)</f>
        <v>1</v>
      </c>
      <c r="W867" s="24" cm="1">
        <f t="array" ref="W867">_xlfn.IFS(T867="LIKELY",1, T867="VERY_LIKELY", 1, TRUE, 0)</f>
        <v>1</v>
      </c>
      <c r="X867" s="35" cm="1">
        <f t="array" ref="X867">_xlfn.IFS(T867="VERY_LIKELY", 1, TRUE, 0)</f>
        <v>1</v>
      </c>
    </row>
    <row r="868" spans="1:24" ht="20" customHeight="1" x14ac:dyDescent="0.2">
      <c r="A868" s="22" t="s">
        <v>300</v>
      </c>
      <c r="B868" s="49" t="str">
        <f>SUBSTITUTE(A868,"/Users/timomiessen/Desktop/imagesdk/blackmen1/","Image_")</f>
        <v>Image_BM_365.jpg</v>
      </c>
      <c r="C868" s="41" t="s">
        <v>389</v>
      </c>
      <c r="D868" s="23" t="s">
        <v>1516</v>
      </c>
      <c r="E868" s="25">
        <v>0</v>
      </c>
      <c r="F868" s="25">
        <v>0</v>
      </c>
      <c r="G868" s="25">
        <v>0</v>
      </c>
      <c r="H868" s="25">
        <v>0</v>
      </c>
      <c r="I868" s="25">
        <v>0</v>
      </c>
      <c r="J868" s="24">
        <v>0</v>
      </c>
      <c r="K868" s="25">
        <v>1</v>
      </c>
      <c r="L868" s="25">
        <v>0</v>
      </c>
      <c r="M868" s="25">
        <v>0</v>
      </c>
      <c r="N868" s="25">
        <v>0</v>
      </c>
      <c r="O868" s="25">
        <v>0</v>
      </c>
      <c r="P868" s="25">
        <v>0</v>
      </c>
      <c r="Q868" s="25">
        <v>0</v>
      </c>
      <c r="R868" s="24" cm="1">
        <f t="array" ref="R868">_xlfn.IFS(H868=1,1,K868=1,1,L868=1,1,M868=1,1,N868=1,1,P868=1,1,TRUE,0)</f>
        <v>1</v>
      </c>
      <c r="S868" s="35">
        <f>IF(AND(G868=1,R868=1),0,R868)</f>
        <v>1</v>
      </c>
      <c r="T868" s="53" t="s">
        <v>2</v>
      </c>
      <c r="U868" s="34" cm="1">
        <f t="array" ref="U868">_xlfn.IFS(T868="UNLIKELY", 1, T868="POSSIBLE", 1, T868="LIKELY",1, T868="VERY_LIKELY", 1, TRUE, 0)</f>
        <v>1</v>
      </c>
      <c r="V868" s="24" cm="1">
        <f t="array" ref="V868">_xlfn.IFS(T868="POSSIBLE", 1, T868="LIKELY",1, T868="VERY_LIKELY", 1, TRUE, 0)</f>
        <v>1</v>
      </c>
      <c r="W868" s="24" cm="1">
        <f t="array" ref="W868">_xlfn.IFS(T868="LIKELY",1, T868="VERY_LIKELY", 1, TRUE, 0)</f>
        <v>0</v>
      </c>
      <c r="X868" s="35" cm="1">
        <f t="array" ref="X868">_xlfn.IFS(T868="VERY_LIKELY", 1, TRUE, 0)</f>
        <v>0</v>
      </c>
    </row>
    <row r="869" spans="1:24" ht="20" customHeight="1" x14ac:dyDescent="0.2">
      <c r="A869" s="22" t="s">
        <v>301</v>
      </c>
      <c r="B869" s="49" t="str">
        <f>SUBSTITUTE(A869,"/Users/timomiessen/Desktop/imagesdk/blackmen1/","Image_")</f>
        <v>Image_BM_366.jpg</v>
      </c>
      <c r="C869" s="41" t="s">
        <v>389</v>
      </c>
      <c r="D869" s="23" t="s">
        <v>1516</v>
      </c>
      <c r="E869" s="25">
        <v>0</v>
      </c>
      <c r="F869" s="25">
        <v>0</v>
      </c>
      <c r="G869" s="25">
        <v>0</v>
      </c>
      <c r="H869" s="25">
        <v>0</v>
      </c>
      <c r="I869" s="25">
        <v>0</v>
      </c>
      <c r="J869" s="24">
        <v>0</v>
      </c>
      <c r="K869" s="25">
        <v>1</v>
      </c>
      <c r="L869" s="25">
        <v>0</v>
      </c>
      <c r="M869" s="25">
        <v>0</v>
      </c>
      <c r="N869" s="25">
        <v>0</v>
      </c>
      <c r="O869" s="25">
        <v>0</v>
      </c>
      <c r="P869" s="25">
        <v>0</v>
      </c>
      <c r="Q869" s="25">
        <v>0</v>
      </c>
      <c r="R869" s="24" cm="1">
        <f t="array" ref="R869">_xlfn.IFS(H869=1,1,K869=1,1,L869=1,1,M869=1,1,N869=1,1,P869=1,1,TRUE,0)</f>
        <v>1</v>
      </c>
      <c r="S869" s="35">
        <f>IF(AND(G869=1,R869=1),0,R869)</f>
        <v>1</v>
      </c>
      <c r="T869" s="53" t="s">
        <v>1</v>
      </c>
      <c r="U869" s="34" cm="1">
        <f t="array" ref="U869">_xlfn.IFS(T869="UNLIKELY", 1, T869="POSSIBLE", 1, T869="LIKELY",1, T869="VERY_LIKELY", 1, TRUE, 0)</f>
        <v>1</v>
      </c>
      <c r="V869" s="24" cm="1">
        <f t="array" ref="V869">_xlfn.IFS(T869="POSSIBLE", 1, T869="LIKELY",1, T869="VERY_LIKELY", 1, TRUE, 0)</f>
        <v>0</v>
      </c>
      <c r="W869" s="24" cm="1">
        <f t="array" ref="W869">_xlfn.IFS(T869="LIKELY",1, T869="VERY_LIKELY", 1, TRUE, 0)</f>
        <v>0</v>
      </c>
      <c r="X869" s="35" cm="1">
        <f t="array" ref="X869">_xlfn.IFS(T869="VERY_LIKELY", 1, TRUE, 0)</f>
        <v>0</v>
      </c>
    </row>
    <row r="870" spans="1:24" ht="20" customHeight="1" x14ac:dyDescent="0.2">
      <c r="A870" s="22" t="s">
        <v>303</v>
      </c>
      <c r="B870" s="49" t="str">
        <f>SUBSTITUTE(A870,"/Users/timomiessen/Desktop/imagesdk/blackmen1/","Image_")</f>
        <v>Image_BM_368.jpg</v>
      </c>
      <c r="C870" s="41" t="s">
        <v>389</v>
      </c>
      <c r="D870" s="23" t="s">
        <v>1516</v>
      </c>
      <c r="E870" s="25">
        <v>0</v>
      </c>
      <c r="F870" s="25">
        <v>0</v>
      </c>
      <c r="G870" s="25">
        <v>0</v>
      </c>
      <c r="H870" s="25">
        <v>0</v>
      </c>
      <c r="I870" s="25">
        <v>0</v>
      </c>
      <c r="J870" s="24">
        <v>0</v>
      </c>
      <c r="K870" s="25">
        <v>1</v>
      </c>
      <c r="L870" s="25">
        <v>0</v>
      </c>
      <c r="M870" s="25">
        <v>0</v>
      </c>
      <c r="N870" s="25">
        <v>0</v>
      </c>
      <c r="O870" s="25">
        <v>0</v>
      </c>
      <c r="P870" s="25">
        <v>0</v>
      </c>
      <c r="Q870" s="25">
        <v>0</v>
      </c>
      <c r="R870" s="24" cm="1">
        <f t="array" ref="R870">_xlfn.IFS(H870=1,1,K870=1,1,L870=1,1,M870=1,1,N870=1,1,P870=1,1,TRUE,0)</f>
        <v>1</v>
      </c>
      <c r="S870" s="35">
        <f>IF(AND(G870=1,R870=1),0,R870)</f>
        <v>1</v>
      </c>
      <c r="T870" s="53" t="s">
        <v>1</v>
      </c>
      <c r="U870" s="34" cm="1">
        <f t="array" ref="U870">_xlfn.IFS(T870="UNLIKELY", 1, T870="POSSIBLE", 1, T870="LIKELY",1, T870="VERY_LIKELY", 1, TRUE, 0)</f>
        <v>1</v>
      </c>
      <c r="V870" s="24" cm="1">
        <f t="array" ref="V870">_xlfn.IFS(T870="POSSIBLE", 1, T870="LIKELY",1, T870="VERY_LIKELY", 1, TRUE, 0)</f>
        <v>0</v>
      </c>
      <c r="W870" s="24" cm="1">
        <f t="array" ref="W870">_xlfn.IFS(T870="LIKELY",1, T870="VERY_LIKELY", 1, TRUE, 0)</f>
        <v>0</v>
      </c>
      <c r="X870" s="35" cm="1">
        <f t="array" ref="X870">_xlfn.IFS(T870="VERY_LIKELY", 1, TRUE, 0)</f>
        <v>0</v>
      </c>
    </row>
    <row r="871" spans="1:24" ht="20" customHeight="1" x14ac:dyDescent="0.2">
      <c r="A871" s="22" t="s">
        <v>304</v>
      </c>
      <c r="B871" s="49" t="str">
        <f>SUBSTITUTE(A871,"/Users/timomiessen/Desktop/imagesdk/blackmen1/","Image_")</f>
        <v>Image_BM_369.jpg</v>
      </c>
      <c r="C871" s="41" t="s">
        <v>389</v>
      </c>
      <c r="D871" s="23" t="s">
        <v>1516</v>
      </c>
      <c r="E871" s="25">
        <v>0</v>
      </c>
      <c r="F871" s="25">
        <v>0</v>
      </c>
      <c r="G871" s="25">
        <v>0</v>
      </c>
      <c r="H871" s="25">
        <v>0</v>
      </c>
      <c r="I871" s="25">
        <v>0</v>
      </c>
      <c r="J871" s="24">
        <v>0</v>
      </c>
      <c r="K871" s="25">
        <v>1</v>
      </c>
      <c r="L871" s="25">
        <v>0</v>
      </c>
      <c r="M871" s="25">
        <v>0</v>
      </c>
      <c r="N871" s="25">
        <v>0</v>
      </c>
      <c r="O871" s="25">
        <v>0</v>
      </c>
      <c r="P871" s="25">
        <v>0</v>
      </c>
      <c r="Q871" s="25">
        <v>0</v>
      </c>
      <c r="R871" s="24" cm="1">
        <f t="array" ref="R871">_xlfn.IFS(H871=1,1,K871=1,1,L871=1,1,M871=1,1,N871=1,1,P871=1,1,TRUE,0)</f>
        <v>1</v>
      </c>
      <c r="S871" s="35">
        <f>IF(AND(G871=1,R871=1),0,R871)</f>
        <v>1</v>
      </c>
      <c r="T871" s="53" t="s">
        <v>12</v>
      </c>
      <c r="U871" s="34" cm="1">
        <f t="array" ref="U871">_xlfn.IFS(T871="UNLIKELY", 1, T871="POSSIBLE", 1, T871="LIKELY",1, T871="VERY_LIKELY", 1, TRUE, 0)</f>
        <v>1</v>
      </c>
      <c r="V871" s="24" cm="1">
        <f t="array" ref="V871">_xlfn.IFS(T871="POSSIBLE", 1, T871="LIKELY",1, T871="VERY_LIKELY", 1, TRUE, 0)</f>
        <v>1</v>
      </c>
      <c r="W871" s="24" cm="1">
        <f t="array" ref="W871">_xlfn.IFS(T871="LIKELY",1, T871="VERY_LIKELY", 1, TRUE, 0)</f>
        <v>1</v>
      </c>
      <c r="X871" s="35" cm="1">
        <f t="array" ref="X871">_xlfn.IFS(T871="VERY_LIKELY", 1, TRUE, 0)</f>
        <v>0</v>
      </c>
    </row>
    <row r="872" spans="1:24" ht="20" customHeight="1" x14ac:dyDescent="0.2">
      <c r="A872" s="22" t="s">
        <v>0</v>
      </c>
      <c r="B872" s="49" t="str">
        <f>SUBSTITUTE(A872,"/Users/timomiessen/Desktop/imagesdk/blackmen1/","Image_")</f>
        <v>Image_BM_1.jpg</v>
      </c>
      <c r="C872" s="41" t="s">
        <v>389</v>
      </c>
      <c r="D872" s="23" t="s">
        <v>1516</v>
      </c>
      <c r="E872" s="25">
        <v>1</v>
      </c>
      <c r="F872" s="25">
        <v>0</v>
      </c>
      <c r="G872" s="25">
        <v>0</v>
      </c>
      <c r="H872" s="25">
        <v>0</v>
      </c>
      <c r="I872" s="25">
        <v>0</v>
      </c>
      <c r="J872" s="25">
        <v>0</v>
      </c>
      <c r="K872" s="25">
        <v>0</v>
      </c>
      <c r="L872" s="25">
        <v>0</v>
      </c>
      <c r="M872" s="25">
        <v>0</v>
      </c>
      <c r="N872" s="25">
        <v>0</v>
      </c>
      <c r="O872" s="25">
        <v>0</v>
      </c>
      <c r="P872" s="25">
        <v>0</v>
      </c>
      <c r="Q872" s="25">
        <v>0</v>
      </c>
      <c r="R872" s="24" cm="1">
        <f t="array" ref="R872">_xlfn.IFS(H872=1,1,K872=1,1,L872=1,1,M872=1,1,N872=1,1,P872=1,1,TRUE,0)</f>
        <v>0</v>
      </c>
      <c r="S872" s="35">
        <f>IF(AND(G872=1,R872=1),0,R872)</f>
        <v>0</v>
      </c>
      <c r="T872" s="53" t="s">
        <v>2</v>
      </c>
      <c r="U872" s="34" cm="1">
        <f t="array" ref="U872">_xlfn.IFS(T872="UNLIKELY", 1, T872="POSSIBLE", 1, T872="LIKELY",1, T872="VERY_LIKELY", 1, TRUE, 0)</f>
        <v>1</v>
      </c>
      <c r="V872" s="24" cm="1">
        <f t="array" ref="V872">_xlfn.IFS(T872="POSSIBLE", 1, T872="LIKELY",1, T872="VERY_LIKELY", 1, TRUE, 0)</f>
        <v>1</v>
      </c>
      <c r="W872" s="24" cm="1">
        <f t="array" ref="W872">_xlfn.IFS(T872="LIKELY",1, T872="VERY_LIKELY", 1, TRUE, 0)</f>
        <v>0</v>
      </c>
      <c r="X872" s="35" cm="1">
        <f t="array" ref="X872">_xlfn.IFS(T872="VERY_LIKELY", 1, TRUE, 0)</f>
        <v>0</v>
      </c>
    </row>
    <row r="873" spans="1:24" ht="20" customHeight="1" x14ac:dyDescent="0.2">
      <c r="A873" s="22" t="s">
        <v>3</v>
      </c>
      <c r="B873" s="49" t="str">
        <f>SUBSTITUTE(A873,"/Users/timomiessen/Desktop/imagesdk/blackmen1/","Image_")</f>
        <v>Image_BM_10.jpg</v>
      </c>
      <c r="C873" s="41" t="s">
        <v>389</v>
      </c>
      <c r="D873" s="23" t="s">
        <v>1516</v>
      </c>
      <c r="E873" s="25">
        <v>1</v>
      </c>
      <c r="F873" s="25">
        <v>0</v>
      </c>
      <c r="G873" s="25">
        <v>0</v>
      </c>
      <c r="H873" s="25">
        <v>0</v>
      </c>
      <c r="I873" s="25">
        <v>0</v>
      </c>
      <c r="J873" s="25">
        <v>0</v>
      </c>
      <c r="K873" s="25">
        <v>0</v>
      </c>
      <c r="L873" s="25">
        <v>0</v>
      </c>
      <c r="M873" s="25">
        <v>0</v>
      </c>
      <c r="N873" s="25">
        <v>0</v>
      </c>
      <c r="O873" s="25">
        <v>0</v>
      </c>
      <c r="P873" s="25">
        <v>0</v>
      </c>
      <c r="Q873" s="25">
        <v>0</v>
      </c>
      <c r="R873" s="24" cm="1">
        <f t="array" ref="R873">_xlfn.IFS(H873=1,1,K873=1,1,L873=1,1,M873=1,1,N873=1,1,P873=1,1,TRUE,0)</f>
        <v>0</v>
      </c>
      <c r="S873" s="35">
        <f>IF(AND(G873=1,R873=1),0,R873)</f>
        <v>0</v>
      </c>
      <c r="T873" s="53" t="s">
        <v>1</v>
      </c>
      <c r="U873" s="34" cm="1">
        <f t="array" ref="U873">_xlfn.IFS(T873="UNLIKELY", 1, T873="POSSIBLE", 1, T873="LIKELY",1, T873="VERY_LIKELY", 1, TRUE, 0)</f>
        <v>1</v>
      </c>
      <c r="V873" s="24" cm="1">
        <f t="array" ref="V873">_xlfn.IFS(T873="POSSIBLE", 1, T873="LIKELY",1, T873="VERY_LIKELY", 1, TRUE, 0)</f>
        <v>0</v>
      </c>
      <c r="W873" s="24" cm="1">
        <f t="array" ref="W873">_xlfn.IFS(T873="LIKELY",1, T873="VERY_LIKELY", 1, TRUE, 0)</f>
        <v>0</v>
      </c>
      <c r="X873" s="35" cm="1">
        <f t="array" ref="X873">_xlfn.IFS(T873="VERY_LIKELY", 1, TRUE, 0)</f>
        <v>0</v>
      </c>
    </row>
    <row r="874" spans="1:24" ht="20" customHeight="1" x14ac:dyDescent="0.2">
      <c r="A874" s="22" t="s">
        <v>5</v>
      </c>
      <c r="B874" s="49" t="str">
        <f>SUBSTITUTE(A874,"/Users/timomiessen/Desktop/imagesdk/blackmen1/","Image_")</f>
        <v>Image_BM_100.jpg</v>
      </c>
      <c r="C874" s="41" t="s">
        <v>389</v>
      </c>
      <c r="D874" s="23" t="s">
        <v>1516</v>
      </c>
      <c r="E874" s="25">
        <v>1</v>
      </c>
      <c r="F874" s="25">
        <v>0</v>
      </c>
      <c r="G874" s="25">
        <v>0</v>
      </c>
      <c r="H874" s="25">
        <v>0</v>
      </c>
      <c r="I874" s="25">
        <v>0</v>
      </c>
      <c r="J874" s="25">
        <v>0</v>
      </c>
      <c r="K874" s="25">
        <v>0</v>
      </c>
      <c r="L874" s="25">
        <v>0</v>
      </c>
      <c r="M874" s="25">
        <v>0</v>
      </c>
      <c r="N874" s="25">
        <v>0</v>
      </c>
      <c r="O874" s="25">
        <v>0</v>
      </c>
      <c r="P874" s="25">
        <v>0</v>
      </c>
      <c r="Q874" s="25">
        <v>0</v>
      </c>
      <c r="R874" s="24" cm="1">
        <f t="array" ref="R874">_xlfn.IFS(H874=1,1,K874=1,1,L874=1,1,M874=1,1,N874=1,1,P874=1,1,TRUE,0)</f>
        <v>0</v>
      </c>
      <c r="S874" s="35">
        <f>IF(AND(G874=1,R874=1),0,R874)</f>
        <v>0</v>
      </c>
      <c r="T874" s="53" t="s">
        <v>1</v>
      </c>
      <c r="U874" s="34" cm="1">
        <f t="array" ref="U874">_xlfn.IFS(T874="UNLIKELY", 1, T874="POSSIBLE", 1, T874="LIKELY",1, T874="VERY_LIKELY", 1, TRUE, 0)</f>
        <v>1</v>
      </c>
      <c r="V874" s="24" cm="1">
        <f t="array" ref="V874">_xlfn.IFS(T874="POSSIBLE", 1, T874="LIKELY",1, T874="VERY_LIKELY", 1, TRUE, 0)</f>
        <v>0</v>
      </c>
      <c r="W874" s="24" cm="1">
        <f t="array" ref="W874">_xlfn.IFS(T874="LIKELY",1, T874="VERY_LIKELY", 1, TRUE, 0)</f>
        <v>0</v>
      </c>
      <c r="X874" s="35" cm="1">
        <f t="array" ref="X874">_xlfn.IFS(T874="VERY_LIKELY", 1, TRUE, 0)</f>
        <v>0</v>
      </c>
    </row>
    <row r="875" spans="1:24" ht="20" customHeight="1" x14ac:dyDescent="0.2">
      <c r="A875" s="22" t="s">
        <v>6</v>
      </c>
      <c r="B875" s="49" t="str">
        <f>SUBSTITUTE(A875,"/Users/timomiessen/Desktop/imagesdk/blackmen1/","Image_")</f>
        <v>Image_BM_101.jpg</v>
      </c>
      <c r="C875" s="41" t="s">
        <v>389</v>
      </c>
      <c r="D875" s="23" t="s">
        <v>1516</v>
      </c>
      <c r="E875" s="25">
        <v>1</v>
      </c>
      <c r="F875" s="25">
        <v>0</v>
      </c>
      <c r="G875" s="25">
        <v>0</v>
      </c>
      <c r="H875" s="25">
        <v>0</v>
      </c>
      <c r="I875" s="25">
        <v>0</v>
      </c>
      <c r="J875" s="25">
        <v>0</v>
      </c>
      <c r="K875" s="25">
        <v>0</v>
      </c>
      <c r="L875" s="25">
        <v>0</v>
      </c>
      <c r="M875" s="25">
        <v>0</v>
      </c>
      <c r="N875" s="25">
        <v>0</v>
      </c>
      <c r="O875" s="25">
        <v>0</v>
      </c>
      <c r="P875" s="25">
        <v>0</v>
      </c>
      <c r="Q875" s="25">
        <v>0</v>
      </c>
      <c r="R875" s="24" cm="1">
        <f t="array" ref="R875">_xlfn.IFS(H875=1,1,K875=1,1,L875=1,1,M875=1,1,N875=1,1,P875=1,1,TRUE,0)</f>
        <v>0</v>
      </c>
      <c r="S875" s="35">
        <f>IF(AND(G875=1,R875=1),0,R875)</f>
        <v>0</v>
      </c>
      <c r="T875" s="53" t="s">
        <v>4</v>
      </c>
      <c r="U875" s="34" cm="1">
        <f t="array" ref="U875">_xlfn.IFS(T875="UNLIKELY", 1, T875="POSSIBLE", 1, T875="LIKELY",1, T875="VERY_LIKELY", 1, TRUE, 0)</f>
        <v>0</v>
      </c>
      <c r="V875" s="24" cm="1">
        <f t="array" ref="V875">_xlfn.IFS(T875="POSSIBLE", 1, T875="LIKELY",1, T875="VERY_LIKELY", 1, TRUE, 0)</f>
        <v>0</v>
      </c>
      <c r="W875" s="24" cm="1">
        <f t="array" ref="W875">_xlfn.IFS(T875="LIKELY",1, T875="VERY_LIKELY", 1, TRUE, 0)</f>
        <v>0</v>
      </c>
      <c r="X875" s="35" cm="1">
        <f t="array" ref="X875">_xlfn.IFS(T875="VERY_LIKELY", 1, TRUE, 0)</f>
        <v>0</v>
      </c>
    </row>
    <row r="876" spans="1:24" ht="20" customHeight="1" x14ac:dyDescent="0.2">
      <c r="A876" s="22" t="s">
        <v>7</v>
      </c>
      <c r="B876" s="49" t="str">
        <f>SUBSTITUTE(A876,"/Users/timomiessen/Desktop/imagesdk/blackmen1/","Image_")</f>
        <v>Image_BM_102.jpg</v>
      </c>
      <c r="C876" s="41" t="s">
        <v>389</v>
      </c>
      <c r="D876" s="23" t="s">
        <v>1516</v>
      </c>
      <c r="E876" s="25">
        <v>1</v>
      </c>
      <c r="F876" s="25">
        <v>0</v>
      </c>
      <c r="G876" s="25">
        <v>0</v>
      </c>
      <c r="H876" s="25">
        <v>0</v>
      </c>
      <c r="I876" s="25">
        <v>0</v>
      </c>
      <c r="J876" s="25">
        <v>0</v>
      </c>
      <c r="K876" s="25">
        <v>0</v>
      </c>
      <c r="L876" s="25">
        <v>0</v>
      </c>
      <c r="M876" s="25">
        <v>0</v>
      </c>
      <c r="N876" s="25">
        <v>0</v>
      </c>
      <c r="O876" s="25">
        <v>0</v>
      </c>
      <c r="P876" s="25">
        <v>0</v>
      </c>
      <c r="Q876" s="25">
        <v>0</v>
      </c>
      <c r="R876" s="24" cm="1">
        <f t="array" ref="R876">_xlfn.IFS(H876=1,1,K876=1,1,L876=1,1,M876=1,1,N876=1,1,P876=1,1,TRUE,0)</f>
        <v>0</v>
      </c>
      <c r="S876" s="35">
        <f>IF(AND(G876=1,R876=1),0,R876)</f>
        <v>0</v>
      </c>
      <c r="T876" s="53" t="s">
        <v>4</v>
      </c>
      <c r="U876" s="34" cm="1">
        <f t="array" ref="U876">_xlfn.IFS(T876="UNLIKELY", 1, T876="POSSIBLE", 1, T876="LIKELY",1, T876="VERY_LIKELY", 1, TRUE, 0)</f>
        <v>0</v>
      </c>
      <c r="V876" s="24" cm="1">
        <f t="array" ref="V876">_xlfn.IFS(T876="POSSIBLE", 1, T876="LIKELY",1, T876="VERY_LIKELY", 1, TRUE, 0)</f>
        <v>0</v>
      </c>
      <c r="W876" s="24" cm="1">
        <f t="array" ref="W876">_xlfn.IFS(T876="LIKELY",1, T876="VERY_LIKELY", 1, TRUE, 0)</f>
        <v>0</v>
      </c>
      <c r="X876" s="35" cm="1">
        <f t="array" ref="X876">_xlfn.IFS(T876="VERY_LIKELY", 1, TRUE, 0)</f>
        <v>0</v>
      </c>
    </row>
    <row r="877" spans="1:24" ht="20" customHeight="1" x14ac:dyDescent="0.2">
      <c r="A877" s="22" t="s">
        <v>8</v>
      </c>
      <c r="B877" s="49" t="str">
        <f>SUBSTITUTE(A877,"/Users/timomiessen/Desktop/imagesdk/blackmen1/","Image_")</f>
        <v>Image_BM_103.jpg</v>
      </c>
      <c r="C877" s="41" t="s">
        <v>389</v>
      </c>
      <c r="D877" s="23" t="s">
        <v>1516</v>
      </c>
      <c r="E877" s="25">
        <v>1</v>
      </c>
      <c r="F877" s="25">
        <v>0</v>
      </c>
      <c r="G877" s="25">
        <v>0</v>
      </c>
      <c r="H877" s="25">
        <v>0</v>
      </c>
      <c r="I877" s="25">
        <v>0</v>
      </c>
      <c r="J877" s="24">
        <v>0</v>
      </c>
      <c r="K877" s="25">
        <v>0</v>
      </c>
      <c r="L877" s="25">
        <v>0</v>
      </c>
      <c r="M877" s="25">
        <v>0</v>
      </c>
      <c r="N877" s="25">
        <v>0</v>
      </c>
      <c r="O877" s="25">
        <v>0</v>
      </c>
      <c r="P877" s="25">
        <v>0</v>
      </c>
      <c r="Q877" s="25">
        <v>0</v>
      </c>
      <c r="R877" s="24" cm="1">
        <f t="array" ref="R877">_xlfn.IFS(H877=1,1,K877=1,1,L877=1,1,M877=1,1,N877=1,1,P877=1,1,TRUE,0)</f>
        <v>0</v>
      </c>
      <c r="S877" s="35">
        <f>IF(AND(G877=1,R877=1),0,R877)</f>
        <v>0</v>
      </c>
      <c r="T877" s="53" t="s">
        <v>2</v>
      </c>
      <c r="U877" s="34" cm="1">
        <f t="array" ref="U877">_xlfn.IFS(T877="UNLIKELY", 1, T877="POSSIBLE", 1, T877="LIKELY",1, T877="VERY_LIKELY", 1, TRUE, 0)</f>
        <v>1</v>
      </c>
      <c r="V877" s="24" cm="1">
        <f t="array" ref="V877">_xlfn.IFS(T877="POSSIBLE", 1, T877="LIKELY",1, T877="VERY_LIKELY", 1, TRUE, 0)</f>
        <v>1</v>
      </c>
      <c r="W877" s="24" cm="1">
        <f t="array" ref="W877">_xlfn.IFS(T877="LIKELY",1, T877="VERY_LIKELY", 1, TRUE, 0)</f>
        <v>0</v>
      </c>
      <c r="X877" s="35" cm="1">
        <f t="array" ref="X877">_xlfn.IFS(T877="VERY_LIKELY", 1, TRUE, 0)</f>
        <v>0</v>
      </c>
    </row>
    <row r="878" spans="1:24" ht="20" customHeight="1" x14ac:dyDescent="0.2">
      <c r="A878" s="22" t="s">
        <v>9</v>
      </c>
      <c r="B878" s="49" t="str">
        <f>SUBSTITUTE(A878,"/Users/timomiessen/Desktop/imagesdk/blackmen1/","Image_")</f>
        <v>Image_BM_104.jpg</v>
      </c>
      <c r="C878" s="41" t="s">
        <v>389</v>
      </c>
      <c r="D878" s="23" t="s">
        <v>1516</v>
      </c>
      <c r="E878" s="25">
        <v>1</v>
      </c>
      <c r="F878" s="25">
        <v>0</v>
      </c>
      <c r="G878" s="25">
        <v>0</v>
      </c>
      <c r="H878" s="25">
        <v>0</v>
      </c>
      <c r="I878" s="25">
        <v>0</v>
      </c>
      <c r="J878" s="24">
        <v>0</v>
      </c>
      <c r="K878" s="25">
        <v>0</v>
      </c>
      <c r="L878" s="25">
        <v>0</v>
      </c>
      <c r="M878" s="25">
        <v>0</v>
      </c>
      <c r="N878" s="25">
        <v>0</v>
      </c>
      <c r="O878" s="25">
        <v>0</v>
      </c>
      <c r="P878" s="25">
        <v>0</v>
      </c>
      <c r="Q878" s="25">
        <v>0</v>
      </c>
      <c r="R878" s="24" cm="1">
        <f t="array" ref="R878">_xlfn.IFS(H878=1,1,K878=1,1,L878=1,1,M878=1,1,N878=1,1,P878=1,1,TRUE,0)</f>
        <v>0</v>
      </c>
      <c r="S878" s="35">
        <f>IF(AND(G878=1,R878=1),0,R878)</f>
        <v>0</v>
      </c>
      <c r="T878" s="53" t="s">
        <v>4</v>
      </c>
      <c r="U878" s="34" cm="1">
        <f t="array" ref="U878">_xlfn.IFS(T878="UNLIKELY", 1, T878="POSSIBLE", 1, T878="LIKELY",1, T878="VERY_LIKELY", 1, TRUE, 0)</f>
        <v>0</v>
      </c>
      <c r="V878" s="24" cm="1">
        <f t="array" ref="V878">_xlfn.IFS(T878="POSSIBLE", 1, T878="LIKELY",1, T878="VERY_LIKELY", 1, TRUE, 0)</f>
        <v>0</v>
      </c>
      <c r="W878" s="24" cm="1">
        <f t="array" ref="W878">_xlfn.IFS(T878="LIKELY",1, T878="VERY_LIKELY", 1, TRUE, 0)</f>
        <v>0</v>
      </c>
      <c r="X878" s="35" cm="1">
        <f t="array" ref="X878">_xlfn.IFS(T878="VERY_LIKELY", 1, TRUE, 0)</f>
        <v>0</v>
      </c>
    </row>
    <row r="879" spans="1:24" ht="20" customHeight="1" x14ac:dyDescent="0.2">
      <c r="A879" s="22" t="s">
        <v>10</v>
      </c>
      <c r="B879" s="49" t="str">
        <f>SUBSTITUTE(A879,"/Users/timomiessen/Desktop/imagesdk/blackmen1/","Image_")</f>
        <v>Image_BM_105.jpg</v>
      </c>
      <c r="C879" s="41" t="s">
        <v>389</v>
      </c>
      <c r="D879" s="23" t="s">
        <v>1516</v>
      </c>
      <c r="E879" s="25">
        <v>1</v>
      </c>
      <c r="F879" s="25">
        <v>0</v>
      </c>
      <c r="G879" s="25">
        <v>0</v>
      </c>
      <c r="H879" s="25">
        <v>0</v>
      </c>
      <c r="I879" s="25">
        <v>0</v>
      </c>
      <c r="J879" s="24">
        <v>0</v>
      </c>
      <c r="K879" s="25">
        <v>0</v>
      </c>
      <c r="L879" s="25">
        <v>0</v>
      </c>
      <c r="M879" s="25">
        <v>0</v>
      </c>
      <c r="N879" s="25">
        <v>0</v>
      </c>
      <c r="O879" s="25">
        <v>0</v>
      </c>
      <c r="P879" s="25">
        <v>0</v>
      </c>
      <c r="Q879" s="25">
        <v>0</v>
      </c>
      <c r="R879" s="24" cm="1">
        <f t="array" ref="R879">_xlfn.IFS(H879=1,1,K879=1,1,L879=1,1,M879=1,1,N879=1,1,P879=1,1,TRUE,0)</f>
        <v>0</v>
      </c>
      <c r="S879" s="35">
        <f>IF(AND(G879=1,R879=1),0,R879)</f>
        <v>0</v>
      </c>
      <c r="T879" s="53" t="s">
        <v>1</v>
      </c>
      <c r="U879" s="34" cm="1">
        <f t="array" ref="U879">_xlfn.IFS(T879="UNLIKELY", 1, T879="POSSIBLE", 1, T879="LIKELY",1, T879="VERY_LIKELY", 1, TRUE, 0)</f>
        <v>1</v>
      </c>
      <c r="V879" s="24" cm="1">
        <f t="array" ref="V879">_xlfn.IFS(T879="POSSIBLE", 1, T879="LIKELY",1, T879="VERY_LIKELY", 1, TRUE, 0)</f>
        <v>0</v>
      </c>
      <c r="W879" s="24" cm="1">
        <f t="array" ref="W879">_xlfn.IFS(T879="LIKELY",1, T879="VERY_LIKELY", 1, TRUE, 0)</f>
        <v>0</v>
      </c>
      <c r="X879" s="35" cm="1">
        <f t="array" ref="X879">_xlfn.IFS(T879="VERY_LIKELY", 1, TRUE, 0)</f>
        <v>0</v>
      </c>
    </row>
    <row r="880" spans="1:24" ht="20" customHeight="1" x14ac:dyDescent="0.2">
      <c r="A880" s="22" t="s">
        <v>11</v>
      </c>
      <c r="B880" s="49" t="str">
        <f>SUBSTITUTE(A880,"/Users/timomiessen/Desktop/imagesdk/blackmen1/","Image_")</f>
        <v>Image_BM_106.jpg</v>
      </c>
      <c r="C880" s="41" t="s">
        <v>389</v>
      </c>
      <c r="D880" s="23" t="s">
        <v>1516</v>
      </c>
      <c r="E880" s="25">
        <v>1</v>
      </c>
      <c r="F880" s="25">
        <v>0</v>
      </c>
      <c r="G880" s="25">
        <v>0</v>
      </c>
      <c r="H880" s="25">
        <v>0</v>
      </c>
      <c r="I880" s="25">
        <v>0</v>
      </c>
      <c r="J880" s="24">
        <v>0</v>
      </c>
      <c r="K880" s="25">
        <v>0</v>
      </c>
      <c r="L880" s="25">
        <v>0</v>
      </c>
      <c r="M880" s="25">
        <v>0</v>
      </c>
      <c r="N880" s="25">
        <v>0</v>
      </c>
      <c r="O880" s="25">
        <v>0</v>
      </c>
      <c r="P880" s="25">
        <v>0</v>
      </c>
      <c r="Q880" s="25">
        <v>0</v>
      </c>
      <c r="R880" s="24" cm="1">
        <f t="array" ref="R880">_xlfn.IFS(H880=1,1,K880=1,1,L880=1,1,M880=1,1,N880=1,1,P880=1,1,TRUE,0)</f>
        <v>0</v>
      </c>
      <c r="S880" s="35">
        <f>IF(AND(G880=1,R880=1),0,R880)</f>
        <v>0</v>
      </c>
      <c r="T880" s="53" t="s">
        <v>12</v>
      </c>
      <c r="U880" s="34" cm="1">
        <f t="array" ref="U880">_xlfn.IFS(T880="UNLIKELY", 1, T880="POSSIBLE", 1, T880="LIKELY",1, T880="VERY_LIKELY", 1, TRUE, 0)</f>
        <v>1</v>
      </c>
      <c r="V880" s="24" cm="1">
        <f t="array" ref="V880">_xlfn.IFS(T880="POSSIBLE", 1, T880="LIKELY",1, T880="VERY_LIKELY", 1, TRUE, 0)</f>
        <v>1</v>
      </c>
      <c r="W880" s="24" cm="1">
        <f t="array" ref="W880">_xlfn.IFS(T880="LIKELY",1, T880="VERY_LIKELY", 1, TRUE, 0)</f>
        <v>1</v>
      </c>
      <c r="X880" s="35" cm="1">
        <f t="array" ref="X880">_xlfn.IFS(T880="VERY_LIKELY", 1, TRUE, 0)</f>
        <v>0</v>
      </c>
    </row>
    <row r="881" spans="1:24" ht="20" customHeight="1" x14ac:dyDescent="0.2">
      <c r="A881" s="22" t="s">
        <v>13</v>
      </c>
      <c r="B881" s="49" t="str">
        <f>SUBSTITUTE(A881,"/Users/timomiessen/Desktop/imagesdk/blackmen1/","Image_")</f>
        <v>Image_BM_107.jpg</v>
      </c>
      <c r="C881" s="41" t="s">
        <v>389</v>
      </c>
      <c r="D881" s="23" t="s">
        <v>1516</v>
      </c>
      <c r="E881" s="25">
        <v>1</v>
      </c>
      <c r="F881" s="25">
        <v>0</v>
      </c>
      <c r="G881" s="25">
        <v>0</v>
      </c>
      <c r="H881" s="25">
        <v>0</v>
      </c>
      <c r="I881" s="25">
        <v>0</v>
      </c>
      <c r="J881" s="24">
        <v>0</v>
      </c>
      <c r="K881" s="25">
        <v>0</v>
      </c>
      <c r="L881" s="25">
        <v>0</v>
      </c>
      <c r="M881" s="25">
        <v>0</v>
      </c>
      <c r="N881" s="25">
        <v>0</v>
      </c>
      <c r="O881" s="25">
        <v>0</v>
      </c>
      <c r="P881" s="25">
        <v>0</v>
      </c>
      <c r="Q881" s="25">
        <v>0</v>
      </c>
      <c r="R881" s="24" cm="1">
        <f t="array" ref="R881">_xlfn.IFS(H881=1,1,K881=1,1,L881=1,1,M881=1,1,N881=1,1,P881=1,1,TRUE,0)</f>
        <v>0</v>
      </c>
      <c r="S881" s="35">
        <f>IF(AND(G881=1,R881=1),0,R881)</f>
        <v>0</v>
      </c>
      <c r="T881" s="53" t="s">
        <v>1</v>
      </c>
      <c r="U881" s="34" cm="1">
        <f t="array" ref="U881">_xlfn.IFS(T881="UNLIKELY", 1, T881="POSSIBLE", 1, T881="LIKELY",1, T881="VERY_LIKELY", 1, TRUE, 0)</f>
        <v>1</v>
      </c>
      <c r="V881" s="24" cm="1">
        <f t="array" ref="V881">_xlfn.IFS(T881="POSSIBLE", 1, T881="LIKELY",1, T881="VERY_LIKELY", 1, TRUE, 0)</f>
        <v>0</v>
      </c>
      <c r="W881" s="24" cm="1">
        <f t="array" ref="W881">_xlfn.IFS(T881="LIKELY",1, T881="VERY_LIKELY", 1, TRUE, 0)</f>
        <v>0</v>
      </c>
      <c r="X881" s="35" cm="1">
        <f t="array" ref="X881">_xlfn.IFS(T881="VERY_LIKELY", 1, TRUE, 0)</f>
        <v>0</v>
      </c>
    </row>
    <row r="882" spans="1:24" ht="20" customHeight="1" x14ac:dyDescent="0.2">
      <c r="A882" s="22" t="s">
        <v>14</v>
      </c>
      <c r="B882" s="49" t="str">
        <f>SUBSTITUTE(A882,"/Users/timomiessen/Desktop/imagesdk/blackmen1/","Image_")</f>
        <v>Image_BM_108.jpg</v>
      </c>
      <c r="C882" s="41" t="s">
        <v>389</v>
      </c>
      <c r="D882" s="23" t="s">
        <v>1516</v>
      </c>
      <c r="E882" s="25">
        <v>1</v>
      </c>
      <c r="F882" s="25">
        <v>0</v>
      </c>
      <c r="G882" s="25">
        <v>0</v>
      </c>
      <c r="H882" s="25">
        <v>0</v>
      </c>
      <c r="I882" s="25">
        <v>0</v>
      </c>
      <c r="J882" s="24">
        <v>0</v>
      </c>
      <c r="K882" s="25">
        <v>0</v>
      </c>
      <c r="L882" s="25">
        <v>0</v>
      </c>
      <c r="M882" s="25">
        <v>0</v>
      </c>
      <c r="N882" s="25">
        <v>0</v>
      </c>
      <c r="O882" s="25">
        <v>0</v>
      </c>
      <c r="P882" s="25">
        <v>0</v>
      </c>
      <c r="Q882" s="25">
        <v>0</v>
      </c>
      <c r="R882" s="24" cm="1">
        <f t="array" ref="R882">_xlfn.IFS(H882=1,1,K882=1,1,L882=1,1,M882=1,1,N882=1,1,P882=1,1,TRUE,0)</f>
        <v>0</v>
      </c>
      <c r="S882" s="35">
        <f>IF(AND(G882=1,R882=1),0,R882)</f>
        <v>0</v>
      </c>
      <c r="T882" s="53" t="s">
        <v>1</v>
      </c>
      <c r="U882" s="34" cm="1">
        <f t="array" ref="U882">_xlfn.IFS(T882="UNLIKELY", 1, T882="POSSIBLE", 1, T882="LIKELY",1, T882="VERY_LIKELY", 1, TRUE, 0)</f>
        <v>1</v>
      </c>
      <c r="V882" s="24" cm="1">
        <f t="array" ref="V882">_xlfn.IFS(T882="POSSIBLE", 1, T882="LIKELY",1, T882="VERY_LIKELY", 1, TRUE, 0)</f>
        <v>0</v>
      </c>
      <c r="W882" s="24" cm="1">
        <f t="array" ref="W882">_xlfn.IFS(T882="LIKELY",1, T882="VERY_LIKELY", 1, TRUE, 0)</f>
        <v>0</v>
      </c>
      <c r="X882" s="35" cm="1">
        <f t="array" ref="X882">_xlfn.IFS(T882="VERY_LIKELY", 1, TRUE, 0)</f>
        <v>0</v>
      </c>
    </row>
    <row r="883" spans="1:24" ht="20" customHeight="1" x14ac:dyDescent="0.2">
      <c r="A883" s="22" t="s">
        <v>15</v>
      </c>
      <c r="B883" s="49" t="str">
        <f>SUBSTITUTE(A883,"/Users/timomiessen/Desktop/imagesdk/blackmen1/","Image_")</f>
        <v>Image_BM_109.jpg</v>
      </c>
      <c r="C883" s="41" t="s">
        <v>389</v>
      </c>
      <c r="D883" s="23" t="s">
        <v>1516</v>
      </c>
      <c r="E883" s="25">
        <v>1</v>
      </c>
      <c r="F883" s="25">
        <v>0</v>
      </c>
      <c r="G883" s="25">
        <v>0</v>
      </c>
      <c r="H883" s="25">
        <v>0</v>
      </c>
      <c r="I883" s="25">
        <v>0</v>
      </c>
      <c r="J883" s="24">
        <v>0</v>
      </c>
      <c r="K883" s="25">
        <v>0</v>
      </c>
      <c r="L883" s="25">
        <v>0</v>
      </c>
      <c r="M883" s="25">
        <v>0</v>
      </c>
      <c r="N883" s="25">
        <v>0</v>
      </c>
      <c r="O883" s="25">
        <v>0</v>
      </c>
      <c r="P883" s="25">
        <v>0</v>
      </c>
      <c r="Q883" s="25">
        <v>0</v>
      </c>
      <c r="R883" s="24" cm="1">
        <f t="array" ref="R883">_xlfn.IFS(H883=1,1,K883=1,1,L883=1,1,M883=1,1,N883=1,1,P883=1,1,TRUE,0)</f>
        <v>0</v>
      </c>
      <c r="S883" s="35">
        <f>IF(AND(G883=1,R883=1),0,R883)</f>
        <v>0</v>
      </c>
      <c r="T883" s="53" t="s">
        <v>4</v>
      </c>
      <c r="U883" s="34" cm="1">
        <f t="array" ref="U883">_xlfn.IFS(T883="UNLIKELY", 1, T883="POSSIBLE", 1, T883="LIKELY",1, T883="VERY_LIKELY", 1, TRUE, 0)</f>
        <v>0</v>
      </c>
      <c r="V883" s="24" cm="1">
        <f t="array" ref="V883">_xlfn.IFS(T883="POSSIBLE", 1, T883="LIKELY",1, T883="VERY_LIKELY", 1, TRUE, 0)</f>
        <v>0</v>
      </c>
      <c r="W883" s="24" cm="1">
        <f t="array" ref="W883">_xlfn.IFS(T883="LIKELY",1, T883="VERY_LIKELY", 1, TRUE, 0)</f>
        <v>0</v>
      </c>
      <c r="X883" s="35" cm="1">
        <f t="array" ref="X883">_xlfn.IFS(T883="VERY_LIKELY", 1, TRUE, 0)</f>
        <v>0</v>
      </c>
    </row>
    <row r="884" spans="1:24" ht="20" customHeight="1" x14ac:dyDescent="0.2">
      <c r="A884" s="22" t="s">
        <v>16</v>
      </c>
      <c r="B884" s="49" t="str">
        <f>SUBSTITUTE(A884,"/Users/timomiessen/Desktop/imagesdk/blackmen1/","Image_")</f>
        <v>Image_BM_11.jpg</v>
      </c>
      <c r="C884" s="41" t="s">
        <v>389</v>
      </c>
      <c r="D884" s="23" t="s">
        <v>1516</v>
      </c>
      <c r="E884" s="25">
        <v>1</v>
      </c>
      <c r="F884" s="25">
        <v>0</v>
      </c>
      <c r="G884" s="25">
        <v>0</v>
      </c>
      <c r="H884" s="25">
        <v>0</v>
      </c>
      <c r="I884" s="25">
        <v>0</v>
      </c>
      <c r="J884" s="24">
        <v>0</v>
      </c>
      <c r="K884" s="25">
        <v>0</v>
      </c>
      <c r="L884" s="25">
        <v>0</v>
      </c>
      <c r="M884" s="25">
        <v>0</v>
      </c>
      <c r="N884" s="25">
        <v>0</v>
      </c>
      <c r="O884" s="25">
        <v>0</v>
      </c>
      <c r="P884" s="25">
        <v>0</v>
      </c>
      <c r="Q884" s="25">
        <v>0</v>
      </c>
      <c r="R884" s="24" cm="1">
        <f t="array" ref="R884">_xlfn.IFS(H884=1,1,K884=1,1,L884=1,1,M884=1,1,N884=1,1,P884=1,1,TRUE,0)</f>
        <v>0</v>
      </c>
      <c r="S884" s="35">
        <f>IF(AND(G884=1,R884=1),0,R884)</f>
        <v>0</v>
      </c>
      <c r="T884" s="53" t="s">
        <v>1</v>
      </c>
      <c r="U884" s="34" cm="1">
        <f t="array" ref="U884">_xlfn.IFS(T884="UNLIKELY", 1, T884="POSSIBLE", 1, T884="LIKELY",1, T884="VERY_LIKELY", 1, TRUE, 0)</f>
        <v>1</v>
      </c>
      <c r="V884" s="24" cm="1">
        <f t="array" ref="V884">_xlfn.IFS(T884="POSSIBLE", 1, T884="LIKELY",1, T884="VERY_LIKELY", 1, TRUE, 0)</f>
        <v>0</v>
      </c>
      <c r="W884" s="24" cm="1">
        <f t="array" ref="W884">_xlfn.IFS(T884="LIKELY",1, T884="VERY_LIKELY", 1, TRUE, 0)</f>
        <v>0</v>
      </c>
      <c r="X884" s="35" cm="1">
        <f t="array" ref="X884">_xlfn.IFS(T884="VERY_LIKELY", 1, TRUE, 0)</f>
        <v>0</v>
      </c>
    </row>
    <row r="885" spans="1:24" ht="20" customHeight="1" x14ac:dyDescent="0.2">
      <c r="A885" s="22" t="s">
        <v>17</v>
      </c>
      <c r="B885" s="49" t="str">
        <f>SUBSTITUTE(A885,"/Users/timomiessen/Desktop/imagesdk/blackmen1/","Image_")</f>
        <v>Image_BM_110.jpg</v>
      </c>
      <c r="C885" s="41" t="s">
        <v>389</v>
      </c>
      <c r="D885" s="23" t="s">
        <v>1516</v>
      </c>
      <c r="E885" s="25">
        <v>1</v>
      </c>
      <c r="F885" s="25">
        <v>0</v>
      </c>
      <c r="G885" s="25">
        <v>0</v>
      </c>
      <c r="H885" s="25">
        <v>0</v>
      </c>
      <c r="I885" s="25">
        <v>0</v>
      </c>
      <c r="J885" s="24">
        <v>0</v>
      </c>
      <c r="K885" s="25">
        <v>0</v>
      </c>
      <c r="L885" s="25">
        <v>0</v>
      </c>
      <c r="M885" s="25">
        <v>0</v>
      </c>
      <c r="N885" s="25">
        <v>0</v>
      </c>
      <c r="O885" s="25">
        <v>0</v>
      </c>
      <c r="P885" s="25">
        <v>0</v>
      </c>
      <c r="Q885" s="25">
        <v>0</v>
      </c>
      <c r="R885" s="24" cm="1">
        <f t="array" ref="R885">_xlfn.IFS(H885=1,1,K885=1,1,L885=1,1,M885=1,1,N885=1,1,P885=1,1,TRUE,0)</f>
        <v>0</v>
      </c>
      <c r="S885" s="35">
        <f>IF(AND(G885=1,R885=1),0,R885)</f>
        <v>0</v>
      </c>
      <c r="T885" s="53" t="s">
        <v>1</v>
      </c>
      <c r="U885" s="34" cm="1">
        <f t="array" ref="U885">_xlfn.IFS(T885="UNLIKELY", 1, T885="POSSIBLE", 1, T885="LIKELY",1, T885="VERY_LIKELY", 1, TRUE, 0)</f>
        <v>1</v>
      </c>
      <c r="V885" s="24" cm="1">
        <f t="array" ref="V885">_xlfn.IFS(T885="POSSIBLE", 1, T885="LIKELY",1, T885="VERY_LIKELY", 1, TRUE, 0)</f>
        <v>0</v>
      </c>
      <c r="W885" s="24" cm="1">
        <f t="array" ref="W885">_xlfn.IFS(T885="LIKELY",1, T885="VERY_LIKELY", 1, TRUE, 0)</f>
        <v>0</v>
      </c>
      <c r="X885" s="35" cm="1">
        <f t="array" ref="X885">_xlfn.IFS(T885="VERY_LIKELY", 1, TRUE, 0)</f>
        <v>0</v>
      </c>
    </row>
    <row r="886" spans="1:24" ht="20" customHeight="1" x14ac:dyDescent="0.2">
      <c r="A886" s="22" t="s">
        <v>18</v>
      </c>
      <c r="B886" s="49" t="str">
        <f>SUBSTITUTE(A886,"/Users/timomiessen/Desktop/imagesdk/blackmen1/","Image_")</f>
        <v>Image_BM_111.jpg</v>
      </c>
      <c r="C886" s="41" t="s">
        <v>389</v>
      </c>
      <c r="D886" s="23" t="s">
        <v>1516</v>
      </c>
      <c r="E886" s="25">
        <v>1</v>
      </c>
      <c r="F886" s="25">
        <v>0</v>
      </c>
      <c r="G886" s="25">
        <v>0</v>
      </c>
      <c r="H886" s="25">
        <v>0</v>
      </c>
      <c r="I886" s="25">
        <v>0</v>
      </c>
      <c r="J886" s="24">
        <v>0</v>
      </c>
      <c r="K886" s="25">
        <v>0</v>
      </c>
      <c r="L886" s="25">
        <v>0</v>
      </c>
      <c r="M886" s="25">
        <v>0</v>
      </c>
      <c r="N886" s="25">
        <v>0</v>
      </c>
      <c r="O886" s="25">
        <v>0</v>
      </c>
      <c r="P886" s="25">
        <v>0</v>
      </c>
      <c r="Q886" s="25">
        <v>0</v>
      </c>
      <c r="R886" s="24" cm="1">
        <f t="array" ref="R886">_xlfn.IFS(H886=1,1,K886=1,1,L886=1,1,M886=1,1,N886=1,1,P886=1,1,TRUE,0)</f>
        <v>0</v>
      </c>
      <c r="S886" s="35">
        <f>IF(AND(G886=1,R886=1),0,R886)</f>
        <v>0</v>
      </c>
      <c r="T886" s="53" t="s">
        <v>2</v>
      </c>
      <c r="U886" s="34" cm="1">
        <f t="array" ref="U886">_xlfn.IFS(T886="UNLIKELY", 1, T886="POSSIBLE", 1, T886="LIKELY",1, T886="VERY_LIKELY", 1, TRUE, 0)</f>
        <v>1</v>
      </c>
      <c r="V886" s="24" cm="1">
        <f t="array" ref="V886">_xlfn.IFS(T886="POSSIBLE", 1, T886="LIKELY",1, T886="VERY_LIKELY", 1, TRUE, 0)</f>
        <v>1</v>
      </c>
      <c r="W886" s="24" cm="1">
        <f t="array" ref="W886">_xlfn.IFS(T886="LIKELY",1, T886="VERY_LIKELY", 1, TRUE, 0)</f>
        <v>0</v>
      </c>
      <c r="X886" s="35" cm="1">
        <f t="array" ref="X886">_xlfn.IFS(T886="VERY_LIKELY", 1, TRUE, 0)</f>
        <v>0</v>
      </c>
    </row>
    <row r="887" spans="1:24" ht="20" customHeight="1" x14ac:dyDescent="0.2">
      <c r="A887" s="22" t="s">
        <v>19</v>
      </c>
      <c r="B887" s="49" t="str">
        <f>SUBSTITUTE(A887,"/Users/timomiessen/Desktop/imagesdk/blackmen1/","Image_")</f>
        <v>Image_BM_112.jpg</v>
      </c>
      <c r="C887" s="41" t="s">
        <v>389</v>
      </c>
      <c r="D887" s="23" t="s">
        <v>1516</v>
      </c>
      <c r="E887" s="25">
        <v>1</v>
      </c>
      <c r="F887" s="25">
        <v>0</v>
      </c>
      <c r="G887" s="25">
        <v>0</v>
      </c>
      <c r="H887" s="25">
        <v>0</v>
      </c>
      <c r="I887" s="25">
        <v>0</v>
      </c>
      <c r="J887" s="24">
        <v>0</v>
      </c>
      <c r="K887" s="25">
        <v>0</v>
      </c>
      <c r="L887" s="25">
        <v>0</v>
      </c>
      <c r="M887" s="25">
        <v>0</v>
      </c>
      <c r="N887" s="25">
        <v>0</v>
      </c>
      <c r="O887" s="25">
        <v>0</v>
      </c>
      <c r="P887" s="25">
        <v>0</v>
      </c>
      <c r="Q887" s="25">
        <v>0</v>
      </c>
      <c r="R887" s="24" cm="1">
        <f t="array" ref="R887">_xlfn.IFS(H887=1,1,K887=1,1,L887=1,1,M887=1,1,N887=1,1,P887=1,1,TRUE,0)</f>
        <v>0</v>
      </c>
      <c r="S887" s="35">
        <f>IF(AND(G887=1,R887=1),0,R887)</f>
        <v>0</v>
      </c>
      <c r="T887" s="53" t="s">
        <v>1</v>
      </c>
      <c r="U887" s="34" cm="1">
        <f t="array" ref="U887">_xlfn.IFS(T887="UNLIKELY", 1, T887="POSSIBLE", 1, T887="LIKELY",1, T887="VERY_LIKELY", 1, TRUE, 0)</f>
        <v>1</v>
      </c>
      <c r="V887" s="24" cm="1">
        <f t="array" ref="V887">_xlfn.IFS(T887="POSSIBLE", 1, T887="LIKELY",1, T887="VERY_LIKELY", 1, TRUE, 0)</f>
        <v>0</v>
      </c>
      <c r="W887" s="24" cm="1">
        <f t="array" ref="W887">_xlfn.IFS(T887="LIKELY",1, T887="VERY_LIKELY", 1, TRUE, 0)</f>
        <v>0</v>
      </c>
      <c r="X887" s="35" cm="1">
        <f t="array" ref="X887">_xlfn.IFS(T887="VERY_LIKELY", 1, TRUE, 0)</f>
        <v>0</v>
      </c>
    </row>
    <row r="888" spans="1:24" ht="20" customHeight="1" x14ac:dyDescent="0.2">
      <c r="A888" s="22" t="s">
        <v>20</v>
      </c>
      <c r="B888" s="49" t="str">
        <f>SUBSTITUTE(A888,"/Users/timomiessen/Desktop/imagesdk/blackmen1/","Image_")</f>
        <v>Image_BM_113.jpg</v>
      </c>
      <c r="C888" s="41" t="s">
        <v>389</v>
      </c>
      <c r="D888" s="23" t="s">
        <v>1516</v>
      </c>
      <c r="E888" s="25">
        <v>1</v>
      </c>
      <c r="F888" s="25">
        <v>0</v>
      </c>
      <c r="G888" s="25">
        <v>0</v>
      </c>
      <c r="H888" s="25">
        <v>0</v>
      </c>
      <c r="I888" s="25">
        <v>0</v>
      </c>
      <c r="J888" s="24">
        <v>0</v>
      </c>
      <c r="K888" s="25">
        <v>0</v>
      </c>
      <c r="L888" s="25">
        <v>0</v>
      </c>
      <c r="M888" s="25">
        <v>0</v>
      </c>
      <c r="N888" s="25">
        <v>0</v>
      </c>
      <c r="O888" s="25">
        <v>0</v>
      </c>
      <c r="P888" s="25">
        <v>0</v>
      </c>
      <c r="Q888" s="25">
        <v>0</v>
      </c>
      <c r="R888" s="24" cm="1">
        <f t="array" ref="R888">_xlfn.IFS(H888=1,1,K888=1,1,L888=1,1,M888=1,1,N888=1,1,P888=1,1,TRUE,0)</f>
        <v>0</v>
      </c>
      <c r="S888" s="35">
        <f>IF(AND(G888=1,R888=1),0,R888)</f>
        <v>0</v>
      </c>
      <c r="T888" s="53" t="s">
        <v>2</v>
      </c>
      <c r="U888" s="34" cm="1">
        <f t="array" ref="U888">_xlfn.IFS(T888="UNLIKELY", 1, T888="POSSIBLE", 1, T888="LIKELY",1, T888="VERY_LIKELY", 1, TRUE, 0)</f>
        <v>1</v>
      </c>
      <c r="V888" s="24" cm="1">
        <f t="array" ref="V888">_xlfn.IFS(T888="POSSIBLE", 1, T888="LIKELY",1, T888="VERY_LIKELY", 1, TRUE, 0)</f>
        <v>1</v>
      </c>
      <c r="W888" s="24" cm="1">
        <f t="array" ref="W888">_xlfn.IFS(T888="LIKELY",1, T888="VERY_LIKELY", 1, TRUE, 0)</f>
        <v>0</v>
      </c>
      <c r="X888" s="35" cm="1">
        <f t="array" ref="X888">_xlfn.IFS(T888="VERY_LIKELY", 1, TRUE, 0)</f>
        <v>0</v>
      </c>
    </row>
    <row r="889" spans="1:24" ht="20" customHeight="1" x14ac:dyDescent="0.2">
      <c r="A889" s="22" t="s">
        <v>21</v>
      </c>
      <c r="B889" s="49" t="str">
        <f>SUBSTITUTE(A889,"/Users/timomiessen/Desktop/imagesdk/blackmen1/","Image_")</f>
        <v>Image_BM_114.jpg</v>
      </c>
      <c r="C889" s="41" t="s">
        <v>389</v>
      </c>
      <c r="D889" s="23" t="s">
        <v>1516</v>
      </c>
      <c r="E889" s="25">
        <v>1</v>
      </c>
      <c r="F889" s="25">
        <v>0</v>
      </c>
      <c r="G889" s="25">
        <v>0</v>
      </c>
      <c r="H889" s="25">
        <v>0</v>
      </c>
      <c r="I889" s="25">
        <v>0</v>
      </c>
      <c r="J889" s="24">
        <v>0</v>
      </c>
      <c r="K889" s="25">
        <v>0</v>
      </c>
      <c r="L889" s="25">
        <v>0</v>
      </c>
      <c r="M889" s="25">
        <v>0</v>
      </c>
      <c r="N889" s="25">
        <v>0</v>
      </c>
      <c r="O889" s="25">
        <v>0</v>
      </c>
      <c r="P889" s="25">
        <v>0</v>
      </c>
      <c r="Q889" s="25">
        <v>0</v>
      </c>
      <c r="R889" s="24" cm="1">
        <f t="array" ref="R889">_xlfn.IFS(H889=1,1,K889=1,1,L889=1,1,M889=1,1,N889=1,1,P889=1,1,TRUE,0)</f>
        <v>0</v>
      </c>
      <c r="S889" s="35">
        <f>IF(AND(G889=1,R889=1),0,R889)</f>
        <v>0</v>
      </c>
      <c r="T889" s="53" t="s">
        <v>1</v>
      </c>
      <c r="U889" s="34" cm="1">
        <f t="array" ref="U889">_xlfn.IFS(T889="UNLIKELY", 1, T889="POSSIBLE", 1, T889="LIKELY",1, T889="VERY_LIKELY", 1, TRUE, 0)</f>
        <v>1</v>
      </c>
      <c r="V889" s="24" cm="1">
        <f t="array" ref="V889">_xlfn.IFS(T889="POSSIBLE", 1, T889="LIKELY",1, T889="VERY_LIKELY", 1, TRUE, 0)</f>
        <v>0</v>
      </c>
      <c r="W889" s="24" cm="1">
        <f t="array" ref="W889">_xlfn.IFS(T889="LIKELY",1, T889="VERY_LIKELY", 1, TRUE, 0)</f>
        <v>0</v>
      </c>
      <c r="X889" s="35" cm="1">
        <f t="array" ref="X889">_xlfn.IFS(T889="VERY_LIKELY", 1, TRUE, 0)</f>
        <v>0</v>
      </c>
    </row>
    <row r="890" spans="1:24" ht="20" customHeight="1" x14ac:dyDescent="0.2">
      <c r="A890" s="22" t="s">
        <v>22</v>
      </c>
      <c r="B890" s="49" t="str">
        <f>SUBSTITUTE(A890,"/Users/timomiessen/Desktop/imagesdk/blackmen1/","Image_")</f>
        <v>Image_BM_115.jpg</v>
      </c>
      <c r="C890" s="41" t="s">
        <v>389</v>
      </c>
      <c r="D890" s="23" t="s">
        <v>1516</v>
      </c>
      <c r="E890" s="25">
        <v>1</v>
      </c>
      <c r="F890" s="25">
        <v>0</v>
      </c>
      <c r="G890" s="25">
        <v>0</v>
      </c>
      <c r="H890" s="25">
        <v>0</v>
      </c>
      <c r="I890" s="25">
        <v>0</v>
      </c>
      <c r="J890" s="24">
        <v>0</v>
      </c>
      <c r="K890" s="25">
        <v>0</v>
      </c>
      <c r="L890" s="25">
        <v>0</v>
      </c>
      <c r="M890" s="25">
        <v>0</v>
      </c>
      <c r="N890" s="25">
        <v>0</v>
      </c>
      <c r="O890" s="25">
        <v>0</v>
      </c>
      <c r="P890" s="25">
        <v>0</v>
      </c>
      <c r="Q890" s="25">
        <v>0</v>
      </c>
      <c r="R890" s="24" cm="1">
        <f t="array" ref="R890">_xlfn.IFS(H890=1,1,K890=1,1,L890=1,1,M890=1,1,N890=1,1,P890=1,1,TRUE,0)</f>
        <v>0</v>
      </c>
      <c r="S890" s="35">
        <f>IF(AND(G890=1,R890=1),0,R890)</f>
        <v>0</v>
      </c>
      <c r="T890" s="53" t="s">
        <v>4</v>
      </c>
      <c r="U890" s="34" cm="1">
        <f t="array" ref="U890">_xlfn.IFS(T890="UNLIKELY", 1, T890="POSSIBLE", 1, T890="LIKELY",1, T890="VERY_LIKELY", 1, TRUE, 0)</f>
        <v>0</v>
      </c>
      <c r="V890" s="24" cm="1">
        <f t="array" ref="V890">_xlfn.IFS(T890="POSSIBLE", 1, T890="LIKELY",1, T890="VERY_LIKELY", 1, TRUE, 0)</f>
        <v>0</v>
      </c>
      <c r="W890" s="24" cm="1">
        <f t="array" ref="W890">_xlfn.IFS(T890="LIKELY",1, T890="VERY_LIKELY", 1, TRUE, 0)</f>
        <v>0</v>
      </c>
      <c r="X890" s="35" cm="1">
        <f t="array" ref="X890">_xlfn.IFS(T890="VERY_LIKELY", 1, TRUE, 0)</f>
        <v>0</v>
      </c>
    </row>
    <row r="891" spans="1:24" ht="20" customHeight="1" x14ac:dyDescent="0.2">
      <c r="A891" s="22" t="s">
        <v>23</v>
      </c>
      <c r="B891" s="49" t="str">
        <f>SUBSTITUTE(A891,"/Users/timomiessen/Desktop/imagesdk/blackmen1/","Image_")</f>
        <v>Image_BM_116.jpg</v>
      </c>
      <c r="C891" s="41" t="s">
        <v>389</v>
      </c>
      <c r="D891" s="23" t="s">
        <v>1516</v>
      </c>
      <c r="E891" s="25">
        <v>1</v>
      </c>
      <c r="F891" s="25">
        <v>0</v>
      </c>
      <c r="G891" s="25">
        <v>0</v>
      </c>
      <c r="H891" s="25">
        <v>0</v>
      </c>
      <c r="I891" s="25">
        <v>0</v>
      </c>
      <c r="J891" s="24">
        <v>0</v>
      </c>
      <c r="K891" s="25">
        <v>0</v>
      </c>
      <c r="L891" s="25">
        <v>0</v>
      </c>
      <c r="M891" s="25">
        <v>0</v>
      </c>
      <c r="N891" s="25">
        <v>0</v>
      </c>
      <c r="O891" s="25">
        <v>0</v>
      </c>
      <c r="P891" s="25">
        <v>0</v>
      </c>
      <c r="Q891" s="25">
        <v>0</v>
      </c>
      <c r="R891" s="24" cm="1">
        <f t="array" ref="R891">_xlfn.IFS(H891=1,1,K891=1,1,L891=1,1,M891=1,1,N891=1,1,P891=1,1,TRUE,0)</f>
        <v>0</v>
      </c>
      <c r="S891" s="35">
        <f>IF(AND(G891=1,R891=1),0,R891)</f>
        <v>0</v>
      </c>
      <c r="T891" s="53" t="s">
        <v>4</v>
      </c>
      <c r="U891" s="34" cm="1">
        <f t="array" ref="U891">_xlfn.IFS(T891="UNLIKELY", 1, T891="POSSIBLE", 1, T891="LIKELY",1, T891="VERY_LIKELY", 1, TRUE, 0)</f>
        <v>0</v>
      </c>
      <c r="V891" s="24" cm="1">
        <f t="array" ref="V891">_xlfn.IFS(T891="POSSIBLE", 1, T891="LIKELY",1, T891="VERY_LIKELY", 1, TRUE, 0)</f>
        <v>0</v>
      </c>
      <c r="W891" s="24" cm="1">
        <f t="array" ref="W891">_xlfn.IFS(T891="LIKELY",1, T891="VERY_LIKELY", 1, TRUE, 0)</f>
        <v>0</v>
      </c>
      <c r="X891" s="35" cm="1">
        <f t="array" ref="X891">_xlfn.IFS(T891="VERY_LIKELY", 1, TRUE, 0)</f>
        <v>0</v>
      </c>
    </row>
    <row r="892" spans="1:24" ht="20" customHeight="1" x14ac:dyDescent="0.2">
      <c r="A892" s="22" t="s">
        <v>24</v>
      </c>
      <c r="B892" s="49" t="str">
        <f>SUBSTITUTE(A892,"/Users/timomiessen/Desktop/imagesdk/blackmen1/","Image_")</f>
        <v>Image_BM_117.jpg</v>
      </c>
      <c r="C892" s="41" t="s">
        <v>389</v>
      </c>
      <c r="D892" s="23" t="s">
        <v>1516</v>
      </c>
      <c r="E892" s="25">
        <v>1</v>
      </c>
      <c r="F892" s="25">
        <v>0</v>
      </c>
      <c r="G892" s="25">
        <v>0</v>
      </c>
      <c r="H892" s="25">
        <v>0</v>
      </c>
      <c r="I892" s="25">
        <v>0</v>
      </c>
      <c r="J892" s="24">
        <v>0</v>
      </c>
      <c r="K892" s="25">
        <v>0</v>
      </c>
      <c r="L892" s="25">
        <v>0</v>
      </c>
      <c r="M892" s="25">
        <v>0</v>
      </c>
      <c r="N892" s="25">
        <v>0</v>
      </c>
      <c r="O892" s="25">
        <v>0</v>
      </c>
      <c r="P892" s="25">
        <v>0</v>
      </c>
      <c r="Q892" s="25">
        <v>0</v>
      </c>
      <c r="R892" s="24" cm="1">
        <f t="array" ref="R892">_xlfn.IFS(H892=1,1,K892=1,1,L892=1,1,M892=1,1,N892=1,1,P892=1,1,TRUE,0)</f>
        <v>0</v>
      </c>
      <c r="S892" s="35">
        <f>IF(AND(G892=1,R892=1),0,R892)</f>
        <v>0</v>
      </c>
      <c r="T892" s="53" t="s">
        <v>4</v>
      </c>
      <c r="U892" s="34" cm="1">
        <f t="array" ref="U892">_xlfn.IFS(T892="UNLIKELY", 1, T892="POSSIBLE", 1, T892="LIKELY",1, T892="VERY_LIKELY", 1, TRUE, 0)</f>
        <v>0</v>
      </c>
      <c r="V892" s="24" cm="1">
        <f t="array" ref="V892">_xlfn.IFS(T892="POSSIBLE", 1, T892="LIKELY",1, T892="VERY_LIKELY", 1, TRUE, 0)</f>
        <v>0</v>
      </c>
      <c r="W892" s="24" cm="1">
        <f t="array" ref="W892">_xlfn.IFS(T892="LIKELY",1, T892="VERY_LIKELY", 1, TRUE, 0)</f>
        <v>0</v>
      </c>
      <c r="X892" s="35" cm="1">
        <f t="array" ref="X892">_xlfn.IFS(T892="VERY_LIKELY", 1, TRUE, 0)</f>
        <v>0</v>
      </c>
    </row>
    <row r="893" spans="1:24" ht="20" customHeight="1" x14ac:dyDescent="0.2">
      <c r="A893" s="22" t="s">
        <v>25</v>
      </c>
      <c r="B893" s="49" t="str">
        <f>SUBSTITUTE(A893,"/Users/timomiessen/Desktop/imagesdk/blackmen1/","Image_")</f>
        <v>Image_BM_118.jpg</v>
      </c>
      <c r="C893" s="41" t="s">
        <v>389</v>
      </c>
      <c r="D893" s="23" t="s">
        <v>1516</v>
      </c>
      <c r="E893" s="25">
        <v>1</v>
      </c>
      <c r="F893" s="25">
        <v>0</v>
      </c>
      <c r="G893" s="25">
        <v>0</v>
      </c>
      <c r="H893" s="25">
        <v>0</v>
      </c>
      <c r="I893" s="25">
        <v>0</v>
      </c>
      <c r="J893" s="24">
        <v>0</v>
      </c>
      <c r="K893" s="25">
        <v>0</v>
      </c>
      <c r="L893" s="25">
        <v>0</v>
      </c>
      <c r="M893" s="25">
        <v>0</v>
      </c>
      <c r="N893" s="25">
        <v>0</v>
      </c>
      <c r="O893" s="25">
        <v>0</v>
      </c>
      <c r="P893" s="25">
        <v>0</v>
      </c>
      <c r="Q893" s="25">
        <v>0</v>
      </c>
      <c r="R893" s="24" cm="1">
        <f t="array" ref="R893">_xlfn.IFS(H893=1,1,K893=1,1,L893=1,1,M893=1,1,N893=1,1,P893=1,1,TRUE,0)</f>
        <v>0</v>
      </c>
      <c r="S893" s="35">
        <f>IF(AND(G893=1,R893=1),0,R893)</f>
        <v>0</v>
      </c>
      <c r="T893" s="53" t="s">
        <v>4</v>
      </c>
      <c r="U893" s="34" cm="1">
        <f t="array" ref="U893">_xlfn.IFS(T893="UNLIKELY", 1, T893="POSSIBLE", 1, T893="LIKELY",1, T893="VERY_LIKELY", 1, TRUE, 0)</f>
        <v>0</v>
      </c>
      <c r="V893" s="24" cm="1">
        <f t="array" ref="V893">_xlfn.IFS(T893="POSSIBLE", 1, T893="LIKELY",1, T893="VERY_LIKELY", 1, TRUE, 0)</f>
        <v>0</v>
      </c>
      <c r="W893" s="24" cm="1">
        <f t="array" ref="W893">_xlfn.IFS(T893="LIKELY",1, T893="VERY_LIKELY", 1, TRUE, 0)</f>
        <v>0</v>
      </c>
      <c r="X893" s="35" cm="1">
        <f t="array" ref="X893">_xlfn.IFS(T893="VERY_LIKELY", 1, TRUE, 0)</f>
        <v>0</v>
      </c>
    </row>
    <row r="894" spans="1:24" ht="20" customHeight="1" x14ac:dyDescent="0.2">
      <c r="A894" s="22" t="s">
        <v>26</v>
      </c>
      <c r="B894" s="49" t="str">
        <f>SUBSTITUTE(A894,"/Users/timomiessen/Desktop/imagesdk/blackmen1/","Image_")</f>
        <v>Image_BM_119.jpg</v>
      </c>
      <c r="C894" s="41" t="s">
        <v>389</v>
      </c>
      <c r="D894" s="23" t="s">
        <v>1516</v>
      </c>
      <c r="E894" s="25">
        <v>1</v>
      </c>
      <c r="F894" s="25">
        <v>0</v>
      </c>
      <c r="G894" s="25">
        <v>0</v>
      </c>
      <c r="H894" s="25">
        <v>0</v>
      </c>
      <c r="I894" s="25">
        <v>0</v>
      </c>
      <c r="J894" s="24">
        <v>0</v>
      </c>
      <c r="K894" s="25">
        <v>0</v>
      </c>
      <c r="L894" s="25">
        <v>0</v>
      </c>
      <c r="M894" s="25">
        <v>0</v>
      </c>
      <c r="N894" s="25">
        <v>0</v>
      </c>
      <c r="O894" s="25">
        <v>0</v>
      </c>
      <c r="P894" s="25">
        <v>0</v>
      </c>
      <c r="Q894" s="25">
        <v>0</v>
      </c>
      <c r="R894" s="24" cm="1">
        <f t="array" ref="R894">_xlfn.IFS(H894=1,1,K894=1,1,L894=1,1,M894=1,1,N894=1,1,P894=1,1,TRUE,0)</f>
        <v>0</v>
      </c>
      <c r="S894" s="35">
        <f>IF(AND(G894=1,R894=1),0,R894)</f>
        <v>0</v>
      </c>
      <c r="T894" s="53" t="s">
        <v>4</v>
      </c>
      <c r="U894" s="34" cm="1">
        <f t="array" ref="U894">_xlfn.IFS(T894="UNLIKELY", 1, T894="POSSIBLE", 1, T894="LIKELY",1, T894="VERY_LIKELY", 1, TRUE, 0)</f>
        <v>0</v>
      </c>
      <c r="V894" s="24" cm="1">
        <f t="array" ref="V894">_xlfn.IFS(T894="POSSIBLE", 1, T894="LIKELY",1, T894="VERY_LIKELY", 1, TRUE, 0)</f>
        <v>0</v>
      </c>
      <c r="W894" s="24" cm="1">
        <f t="array" ref="W894">_xlfn.IFS(T894="LIKELY",1, T894="VERY_LIKELY", 1, TRUE, 0)</f>
        <v>0</v>
      </c>
      <c r="X894" s="35" cm="1">
        <f t="array" ref="X894">_xlfn.IFS(T894="VERY_LIKELY", 1, TRUE, 0)</f>
        <v>0</v>
      </c>
    </row>
    <row r="895" spans="1:24" ht="20" customHeight="1" x14ac:dyDescent="0.2">
      <c r="A895" s="22" t="s">
        <v>27</v>
      </c>
      <c r="B895" s="49" t="str">
        <f>SUBSTITUTE(A895,"/Users/timomiessen/Desktop/imagesdk/blackmen1/","Image_")</f>
        <v>Image_BM_12.jpg</v>
      </c>
      <c r="C895" s="41" t="s">
        <v>389</v>
      </c>
      <c r="D895" s="23" t="s">
        <v>1516</v>
      </c>
      <c r="E895" s="25">
        <v>1</v>
      </c>
      <c r="F895" s="25">
        <v>0</v>
      </c>
      <c r="G895" s="25">
        <v>0</v>
      </c>
      <c r="H895" s="25">
        <v>0</v>
      </c>
      <c r="I895" s="25">
        <v>0</v>
      </c>
      <c r="J895" s="24">
        <v>0</v>
      </c>
      <c r="K895" s="25">
        <v>0</v>
      </c>
      <c r="L895" s="25">
        <v>0</v>
      </c>
      <c r="M895" s="25">
        <v>0</v>
      </c>
      <c r="N895" s="25">
        <v>0</v>
      </c>
      <c r="O895" s="25">
        <v>0</v>
      </c>
      <c r="P895" s="25">
        <v>0</v>
      </c>
      <c r="Q895" s="25">
        <v>0</v>
      </c>
      <c r="R895" s="24" cm="1">
        <f t="array" ref="R895">_xlfn.IFS(H895=1,1,K895=1,1,L895=1,1,M895=1,1,N895=1,1,P895=1,1,TRUE,0)</f>
        <v>0</v>
      </c>
      <c r="S895" s="35">
        <f>IF(AND(G895=1,R895=1),0,R895)</f>
        <v>0</v>
      </c>
      <c r="T895" s="53" t="s">
        <v>2</v>
      </c>
      <c r="U895" s="34" cm="1">
        <f t="array" ref="U895">_xlfn.IFS(T895="UNLIKELY", 1, T895="POSSIBLE", 1, T895="LIKELY",1, T895="VERY_LIKELY", 1, TRUE, 0)</f>
        <v>1</v>
      </c>
      <c r="V895" s="24" cm="1">
        <f t="array" ref="V895">_xlfn.IFS(T895="POSSIBLE", 1, T895="LIKELY",1, T895="VERY_LIKELY", 1, TRUE, 0)</f>
        <v>1</v>
      </c>
      <c r="W895" s="24" cm="1">
        <f t="array" ref="W895">_xlfn.IFS(T895="LIKELY",1, T895="VERY_LIKELY", 1, TRUE, 0)</f>
        <v>0</v>
      </c>
      <c r="X895" s="35" cm="1">
        <f t="array" ref="X895">_xlfn.IFS(T895="VERY_LIKELY", 1, TRUE, 0)</f>
        <v>0</v>
      </c>
    </row>
    <row r="896" spans="1:24" ht="20" customHeight="1" x14ac:dyDescent="0.2">
      <c r="A896" s="22" t="s">
        <v>28</v>
      </c>
      <c r="B896" s="49" t="str">
        <f>SUBSTITUTE(A896,"/Users/timomiessen/Desktop/imagesdk/blackmen1/","Image_")</f>
        <v>Image_BM_120.jpg</v>
      </c>
      <c r="C896" s="41" t="s">
        <v>389</v>
      </c>
      <c r="D896" s="23" t="s">
        <v>1516</v>
      </c>
      <c r="E896" s="25">
        <v>1</v>
      </c>
      <c r="F896" s="25">
        <v>0</v>
      </c>
      <c r="G896" s="25">
        <v>0</v>
      </c>
      <c r="H896" s="25">
        <v>0</v>
      </c>
      <c r="I896" s="25">
        <v>0</v>
      </c>
      <c r="J896" s="24">
        <v>0</v>
      </c>
      <c r="K896" s="25">
        <v>0</v>
      </c>
      <c r="L896" s="25">
        <v>0</v>
      </c>
      <c r="M896" s="25">
        <v>0</v>
      </c>
      <c r="N896" s="25">
        <v>0</v>
      </c>
      <c r="O896" s="25">
        <v>0</v>
      </c>
      <c r="P896" s="25">
        <v>0</v>
      </c>
      <c r="Q896" s="25">
        <v>0</v>
      </c>
      <c r="R896" s="24" cm="1">
        <f t="array" ref="R896">_xlfn.IFS(H896=1,1,K896=1,1,L896=1,1,M896=1,1,N896=1,1,P896=1,1,TRUE,0)</f>
        <v>0</v>
      </c>
      <c r="S896" s="35">
        <f>IF(AND(G896=1,R896=1),0,R896)</f>
        <v>0</v>
      </c>
      <c r="T896" s="53" t="s">
        <v>4</v>
      </c>
      <c r="U896" s="34" cm="1">
        <f t="array" ref="U896">_xlfn.IFS(T896="UNLIKELY", 1, T896="POSSIBLE", 1, T896="LIKELY",1, T896="VERY_LIKELY", 1, TRUE, 0)</f>
        <v>0</v>
      </c>
      <c r="V896" s="24" cm="1">
        <f t="array" ref="V896">_xlfn.IFS(T896="POSSIBLE", 1, T896="LIKELY",1, T896="VERY_LIKELY", 1, TRUE, 0)</f>
        <v>0</v>
      </c>
      <c r="W896" s="24" cm="1">
        <f t="array" ref="W896">_xlfn.IFS(T896="LIKELY",1, T896="VERY_LIKELY", 1, TRUE, 0)</f>
        <v>0</v>
      </c>
      <c r="X896" s="35" cm="1">
        <f t="array" ref="X896">_xlfn.IFS(T896="VERY_LIKELY", 1, TRUE, 0)</f>
        <v>0</v>
      </c>
    </row>
    <row r="897" spans="1:24" ht="20" customHeight="1" x14ac:dyDescent="0.2">
      <c r="A897" s="22" t="s">
        <v>29</v>
      </c>
      <c r="B897" s="49" t="str">
        <f>SUBSTITUTE(A897,"/Users/timomiessen/Desktop/imagesdk/blackmen1/","Image_")</f>
        <v>Image_BM_121.jpg</v>
      </c>
      <c r="C897" s="41" t="s">
        <v>389</v>
      </c>
      <c r="D897" s="23" t="s">
        <v>1516</v>
      </c>
      <c r="E897" s="25">
        <v>1</v>
      </c>
      <c r="F897" s="25">
        <v>0</v>
      </c>
      <c r="G897" s="25">
        <v>0</v>
      </c>
      <c r="H897" s="25">
        <v>0</v>
      </c>
      <c r="I897" s="25">
        <v>0</v>
      </c>
      <c r="J897" s="24">
        <v>0</v>
      </c>
      <c r="K897" s="25">
        <v>0</v>
      </c>
      <c r="L897" s="25">
        <v>0</v>
      </c>
      <c r="M897" s="25">
        <v>0</v>
      </c>
      <c r="N897" s="25">
        <v>0</v>
      </c>
      <c r="O897" s="25">
        <v>0</v>
      </c>
      <c r="P897" s="25">
        <v>0</v>
      </c>
      <c r="Q897" s="25">
        <v>0</v>
      </c>
      <c r="R897" s="24" cm="1">
        <f t="array" ref="R897">_xlfn.IFS(H897=1,1,K897=1,1,L897=1,1,M897=1,1,N897=1,1,P897=1,1,TRUE,0)</f>
        <v>0</v>
      </c>
      <c r="S897" s="35">
        <f>IF(AND(G897=1,R897=1),0,R897)</f>
        <v>0</v>
      </c>
      <c r="T897" s="53" t="s">
        <v>1</v>
      </c>
      <c r="U897" s="34" cm="1">
        <f t="array" ref="U897">_xlfn.IFS(T897="UNLIKELY", 1, T897="POSSIBLE", 1, T897="LIKELY",1, T897="VERY_LIKELY", 1, TRUE, 0)</f>
        <v>1</v>
      </c>
      <c r="V897" s="24" cm="1">
        <f t="array" ref="V897">_xlfn.IFS(T897="POSSIBLE", 1, T897="LIKELY",1, T897="VERY_LIKELY", 1, TRUE, 0)</f>
        <v>0</v>
      </c>
      <c r="W897" s="24" cm="1">
        <f t="array" ref="W897">_xlfn.IFS(T897="LIKELY",1, T897="VERY_LIKELY", 1, TRUE, 0)</f>
        <v>0</v>
      </c>
      <c r="X897" s="35" cm="1">
        <f t="array" ref="X897">_xlfn.IFS(T897="VERY_LIKELY", 1, TRUE, 0)</f>
        <v>0</v>
      </c>
    </row>
    <row r="898" spans="1:24" ht="20" customHeight="1" x14ac:dyDescent="0.2">
      <c r="A898" s="22" t="s">
        <v>30</v>
      </c>
      <c r="B898" s="49" t="str">
        <f>SUBSTITUTE(A898,"/Users/timomiessen/Desktop/imagesdk/blackmen1/","Image_")</f>
        <v>Image_BM_122.jpg</v>
      </c>
      <c r="C898" s="41" t="s">
        <v>389</v>
      </c>
      <c r="D898" s="23" t="s">
        <v>1516</v>
      </c>
      <c r="E898" s="25">
        <v>1</v>
      </c>
      <c r="F898" s="25">
        <v>0</v>
      </c>
      <c r="G898" s="25">
        <v>0</v>
      </c>
      <c r="H898" s="25">
        <v>0</v>
      </c>
      <c r="I898" s="25">
        <v>0</v>
      </c>
      <c r="J898" s="24">
        <v>0</v>
      </c>
      <c r="K898" s="25">
        <v>0</v>
      </c>
      <c r="L898" s="25">
        <v>0</v>
      </c>
      <c r="M898" s="25">
        <v>0</v>
      </c>
      <c r="N898" s="25">
        <v>0</v>
      </c>
      <c r="O898" s="25">
        <v>0</v>
      </c>
      <c r="P898" s="25">
        <v>0</v>
      </c>
      <c r="Q898" s="25">
        <v>0</v>
      </c>
      <c r="R898" s="24" cm="1">
        <f t="array" ref="R898">_xlfn.IFS(H898=1,1,K898=1,1,L898=1,1,M898=1,1,N898=1,1,P898=1,1,TRUE,0)</f>
        <v>0</v>
      </c>
      <c r="S898" s="35">
        <f>IF(AND(G898=1,R898=1),0,R898)</f>
        <v>0</v>
      </c>
      <c r="T898" s="53" t="s">
        <v>12</v>
      </c>
      <c r="U898" s="34" cm="1">
        <f t="array" ref="U898">_xlfn.IFS(T898="UNLIKELY", 1, T898="POSSIBLE", 1, T898="LIKELY",1, T898="VERY_LIKELY", 1, TRUE, 0)</f>
        <v>1</v>
      </c>
      <c r="V898" s="24" cm="1">
        <f t="array" ref="V898">_xlfn.IFS(T898="POSSIBLE", 1, T898="LIKELY",1, T898="VERY_LIKELY", 1, TRUE, 0)</f>
        <v>1</v>
      </c>
      <c r="W898" s="24" cm="1">
        <f t="array" ref="W898">_xlfn.IFS(T898="LIKELY",1, T898="VERY_LIKELY", 1, TRUE, 0)</f>
        <v>1</v>
      </c>
      <c r="X898" s="35" cm="1">
        <f t="array" ref="X898">_xlfn.IFS(T898="VERY_LIKELY", 1, TRUE, 0)</f>
        <v>0</v>
      </c>
    </row>
    <row r="899" spans="1:24" ht="20" customHeight="1" x14ac:dyDescent="0.2">
      <c r="A899" s="22" t="s">
        <v>31</v>
      </c>
      <c r="B899" s="49" t="str">
        <f>SUBSTITUTE(A899,"/Users/timomiessen/Desktop/imagesdk/blackmen1/","Image_")</f>
        <v>Image_BM_123.jpg</v>
      </c>
      <c r="C899" s="41" t="s">
        <v>389</v>
      </c>
      <c r="D899" s="23" t="s">
        <v>1516</v>
      </c>
      <c r="E899" s="25">
        <v>1</v>
      </c>
      <c r="F899" s="25">
        <v>0</v>
      </c>
      <c r="G899" s="25">
        <v>0</v>
      </c>
      <c r="H899" s="25">
        <v>0</v>
      </c>
      <c r="I899" s="25">
        <v>0</v>
      </c>
      <c r="J899" s="24">
        <v>0</v>
      </c>
      <c r="K899" s="25">
        <v>0</v>
      </c>
      <c r="L899" s="25">
        <v>0</v>
      </c>
      <c r="M899" s="25">
        <v>0</v>
      </c>
      <c r="N899" s="25">
        <v>0</v>
      </c>
      <c r="O899" s="25">
        <v>0</v>
      </c>
      <c r="P899" s="25">
        <v>0</v>
      </c>
      <c r="Q899" s="25">
        <v>0</v>
      </c>
      <c r="R899" s="24" cm="1">
        <f t="array" ref="R899">_xlfn.IFS(H899=1,1,K899=1,1,L899=1,1,M899=1,1,N899=1,1,P899=1,1,TRUE,0)</f>
        <v>0</v>
      </c>
      <c r="S899" s="35">
        <f>IF(AND(G899=1,R899=1),0,R899)</f>
        <v>0</v>
      </c>
      <c r="T899" s="53" t="s">
        <v>4</v>
      </c>
      <c r="U899" s="34" cm="1">
        <f t="array" ref="U899">_xlfn.IFS(T899="UNLIKELY", 1, T899="POSSIBLE", 1, T899="LIKELY",1, T899="VERY_LIKELY", 1, TRUE, 0)</f>
        <v>0</v>
      </c>
      <c r="V899" s="24" cm="1">
        <f t="array" ref="V899">_xlfn.IFS(T899="POSSIBLE", 1, T899="LIKELY",1, T899="VERY_LIKELY", 1, TRUE, 0)</f>
        <v>0</v>
      </c>
      <c r="W899" s="24" cm="1">
        <f t="array" ref="W899">_xlfn.IFS(T899="LIKELY",1, T899="VERY_LIKELY", 1, TRUE, 0)</f>
        <v>0</v>
      </c>
      <c r="X899" s="35" cm="1">
        <f t="array" ref="X899">_xlfn.IFS(T899="VERY_LIKELY", 1, TRUE, 0)</f>
        <v>0</v>
      </c>
    </row>
    <row r="900" spans="1:24" ht="20" customHeight="1" x14ac:dyDescent="0.2">
      <c r="A900" s="22" t="s">
        <v>32</v>
      </c>
      <c r="B900" s="49" t="str">
        <f>SUBSTITUTE(A900,"/Users/timomiessen/Desktop/imagesdk/blackmen1/","Image_")</f>
        <v>Image_BM_124.jpg</v>
      </c>
      <c r="C900" s="41" t="s">
        <v>389</v>
      </c>
      <c r="D900" s="23" t="s">
        <v>1516</v>
      </c>
      <c r="E900" s="25">
        <v>1</v>
      </c>
      <c r="F900" s="25">
        <v>0</v>
      </c>
      <c r="G900" s="25">
        <v>0</v>
      </c>
      <c r="H900" s="25">
        <v>0</v>
      </c>
      <c r="I900" s="25">
        <v>0</v>
      </c>
      <c r="J900" s="24">
        <v>0</v>
      </c>
      <c r="K900" s="25">
        <v>0</v>
      </c>
      <c r="L900" s="25">
        <v>0</v>
      </c>
      <c r="M900" s="25">
        <v>0</v>
      </c>
      <c r="N900" s="25">
        <v>0</v>
      </c>
      <c r="O900" s="25">
        <v>0</v>
      </c>
      <c r="P900" s="25">
        <v>0</v>
      </c>
      <c r="Q900" s="25">
        <v>0</v>
      </c>
      <c r="R900" s="24" cm="1">
        <f t="array" ref="R900">_xlfn.IFS(H900=1,1,K900=1,1,L900=1,1,M900=1,1,N900=1,1,P900=1,1,TRUE,0)</f>
        <v>0</v>
      </c>
      <c r="S900" s="35">
        <f>IF(AND(G900=1,R900=1),0,R900)</f>
        <v>0</v>
      </c>
      <c r="T900" s="53" t="s">
        <v>1</v>
      </c>
      <c r="U900" s="34" cm="1">
        <f t="array" ref="U900">_xlfn.IFS(T900="UNLIKELY", 1, T900="POSSIBLE", 1, T900="LIKELY",1, T900="VERY_LIKELY", 1, TRUE, 0)</f>
        <v>1</v>
      </c>
      <c r="V900" s="24" cm="1">
        <f t="array" ref="V900">_xlfn.IFS(T900="POSSIBLE", 1, T900="LIKELY",1, T900="VERY_LIKELY", 1, TRUE, 0)</f>
        <v>0</v>
      </c>
      <c r="W900" s="24" cm="1">
        <f t="array" ref="W900">_xlfn.IFS(T900="LIKELY",1, T900="VERY_LIKELY", 1, TRUE, 0)</f>
        <v>0</v>
      </c>
      <c r="X900" s="35" cm="1">
        <f t="array" ref="X900">_xlfn.IFS(T900="VERY_LIKELY", 1, TRUE, 0)</f>
        <v>0</v>
      </c>
    </row>
    <row r="901" spans="1:24" ht="20" customHeight="1" x14ac:dyDescent="0.2">
      <c r="A901" s="22" t="s">
        <v>33</v>
      </c>
      <c r="B901" s="49" t="str">
        <f>SUBSTITUTE(A901,"/Users/timomiessen/Desktop/imagesdk/blackmen1/","Image_")</f>
        <v>Image_BM_125.jpg</v>
      </c>
      <c r="C901" s="41" t="s">
        <v>389</v>
      </c>
      <c r="D901" s="23" t="s">
        <v>1516</v>
      </c>
      <c r="E901" s="25">
        <v>1</v>
      </c>
      <c r="F901" s="25">
        <v>0</v>
      </c>
      <c r="G901" s="25">
        <v>0</v>
      </c>
      <c r="H901" s="25">
        <v>0</v>
      </c>
      <c r="I901" s="25">
        <v>0</v>
      </c>
      <c r="J901" s="24">
        <v>0</v>
      </c>
      <c r="K901" s="25">
        <v>0</v>
      </c>
      <c r="L901" s="25">
        <v>0</v>
      </c>
      <c r="M901" s="25">
        <v>0</v>
      </c>
      <c r="N901" s="25">
        <v>0</v>
      </c>
      <c r="O901" s="25">
        <v>0</v>
      </c>
      <c r="P901" s="25">
        <v>0</v>
      </c>
      <c r="Q901" s="25">
        <v>0</v>
      </c>
      <c r="R901" s="24" cm="1">
        <f t="array" ref="R901">_xlfn.IFS(H901=1,1,K901=1,1,L901=1,1,M901=1,1,N901=1,1,P901=1,1,TRUE,0)</f>
        <v>0</v>
      </c>
      <c r="S901" s="35">
        <f>IF(AND(G901=1,R901=1),0,R901)</f>
        <v>0</v>
      </c>
      <c r="T901" s="53" t="s">
        <v>4</v>
      </c>
      <c r="U901" s="34" cm="1">
        <f t="array" ref="U901">_xlfn.IFS(T901="UNLIKELY", 1, T901="POSSIBLE", 1, T901="LIKELY",1, T901="VERY_LIKELY", 1, TRUE, 0)</f>
        <v>0</v>
      </c>
      <c r="V901" s="24" cm="1">
        <f t="array" ref="V901">_xlfn.IFS(T901="POSSIBLE", 1, T901="LIKELY",1, T901="VERY_LIKELY", 1, TRUE, 0)</f>
        <v>0</v>
      </c>
      <c r="W901" s="24" cm="1">
        <f t="array" ref="W901">_xlfn.IFS(T901="LIKELY",1, T901="VERY_LIKELY", 1, TRUE, 0)</f>
        <v>0</v>
      </c>
      <c r="X901" s="35" cm="1">
        <f t="array" ref="X901">_xlfn.IFS(T901="VERY_LIKELY", 1, TRUE, 0)</f>
        <v>0</v>
      </c>
    </row>
    <row r="902" spans="1:24" ht="20" customHeight="1" x14ac:dyDescent="0.2">
      <c r="A902" s="22" t="s">
        <v>34</v>
      </c>
      <c r="B902" s="49" t="str">
        <f>SUBSTITUTE(A902,"/Users/timomiessen/Desktop/imagesdk/blackmen1/","Image_")</f>
        <v>Image_BM_126.jpg</v>
      </c>
      <c r="C902" s="41" t="s">
        <v>389</v>
      </c>
      <c r="D902" s="23" t="s">
        <v>1516</v>
      </c>
      <c r="E902" s="25">
        <v>1</v>
      </c>
      <c r="F902" s="25">
        <v>0</v>
      </c>
      <c r="G902" s="25">
        <v>0</v>
      </c>
      <c r="H902" s="25">
        <v>0</v>
      </c>
      <c r="I902" s="25">
        <v>0</v>
      </c>
      <c r="J902" s="24">
        <v>0</v>
      </c>
      <c r="K902" s="25">
        <v>0</v>
      </c>
      <c r="L902" s="25">
        <v>0</v>
      </c>
      <c r="M902" s="25">
        <v>0</v>
      </c>
      <c r="N902" s="25">
        <v>0</v>
      </c>
      <c r="O902" s="25">
        <v>0</v>
      </c>
      <c r="P902" s="25">
        <v>0</v>
      </c>
      <c r="Q902" s="25">
        <v>0</v>
      </c>
      <c r="R902" s="24" cm="1">
        <f t="array" ref="R902">_xlfn.IFS(H902=1,1,K902=1,1,L902=1,1,M902=1,1,N902=1,1,P902=1,1,TRUE,0)</f>
        <v>0</v>
      </c>
      <c r="S902" s="35">
        <f>IF(AND(G902=1,R902=1),0,R902)</f>
        <v>0</v>
      </c>
      <c r="T902" s="53" t="s">
        <v>4</v>
      </c>
      <c r="U902" s="34" cm="1">
        <f t="array" ref="U902">_xlfn.IFS(T902="UNLIKELY", 1, T902="POSSIBLE", 1, T902="LIKELY",1, T902="VERY_LIKELY", 1, TRUE, 0)</f>
        <v>0</v>
      </c>
      <c r="V902" s="24" cm="1">
        <f t="array" ref="V902">_xlfn.IFS(T902="POSSIBLE", 1, T902="LIKELY",1, T902="VERY_LIKELY", 1, TRUE, 0)</f>
        <v>0</v>
      </c>
      <c r="W902" s="24" cm="1">
        <f t="array" ref="W902">_xlfn.IFS(T902="LIKELY",1, T902="VERY_LIKELY", 1, TRUE, 0)</f>
        <v>0</v>
      </c>
      <c r="X902" s="35" cm="1">
        <f t="array" ref="X902">_xlfn.IFS(T902="VERY_LIKELY", 1, TRUE, 0)</f>
        <v>0</v>
      </c>
    </row>
    <row r="903" spans="1:24" ht="20" customHeight="1" x14ac:dyDescent="0.2">
      <c r="A903" s="22" t="s">
        <v>36</v>
      </c>
      <c r="B903" s="49" t="str">
        <f>SUBSTITUTE(A903,"/Users/timomiessen/Desktop/imagesdk/blackmen1/","Image_")</f>
        <v>Image_BM_128.jpg</v>
      </c>
      <c r="C903" s="41" t="s">
        <v>389</v>
      </c>
      <c r="D903" s="23" t="s">
        <v>1516</v>
      </c>
      <c r="E903" s="25">
        <v>1</v>
      </c>
      <c r="F903" s="25">
        <v>0</v>
      </c>
      <c r="G903" s="25">
        <v>0</v>
      </c>
      <c r="H903" s="25">
        <v>0</v>
      </c>
      <c r="I903" s="25">
        <v>0</v>
      </c>
      <c r="J903" s="24">
        <v>0</v>
      </c>
      <c r="K903" s="25">
        <v>0</v>
      </c>
      <c r="L903" s="25">
        <v>0</v>
      </c>
      <c r="M903" s="25">
        <v>0</v>
      </c>
      <c r="N903" s="25">
        <v>0</v>
      </c>
      <c r="O903" s="25">
        <v>0</v>
      </c>
      <c r="P903" s="25">
        <v>0</v>
      </c>
      <c r="Q903" s="25">
        <v>0</v>
      </c>
      <c r="R903" s="24" cm="1">
        <f t="array" ref="R903">_xlfn.IFS(H903=1,1,K903=1,1,L903=1,1,M903=1,1,N903=1,1,P903=1,1,TRUE,0)</f>
        <v>0</v>
      </c>
      <c r="S903" s="35">
        <f>IF(AND(G903=1,R903=1),0,R903)</f>
        <v>0</v>
      </c>
      <c r="T903" s="53" t="s">
        <v>2</v>
      </c>
      <c r="U903" s="34" cm="1">
        <f t="array" ref="U903">_xlfn.IFS(T903="UNLIKELY", 1, T903="POSSIBLE", 1, T903="LIKELY",1, T903="VERY_LIKELY", 1, TRUE, 0)</f>
        <v>1</v>
      </c>
      <c r="V903" s="24" cm="1">
        <f t="array" ref="V903">_xlfn.IFS(T903="POSSIBLE", 1, T903="LIKELY",1, T903="VERY_LIKELY", 1, TRUE, 0)</f>
        <v>1</v>
      </c>
      <c r="W903" s="24" cm="1">
        <f t="array" ref="W903">_xlfn.IFS(T903="LIKELY",1, T903="VERY_LIKELY", 1, TRUE, 0)</f>
        <v>0</v>
      </c>
      <c r="X903" s="35" cm="1">
        <f t="array" ref="X903">_xlfn.IFS(T903="VERY_LIKELY", 1, TRUE, 0)</f>
        <v>0</v>
      </c>
    </row>
    <row r="904" spans="1:24" ht="20" customHeight="1" x14ac:dyDescent="0.2">
      <c r="A904" s="22" t="s">
        <v>37</v>
      </c>
      <c r="B904" s="49" t="str">
        <f>SUBSTITUTE(A904,"/Users/timomiessen/Desktop/imagesdk/blackmen1/","Image_")</f>
        <v>Image_BM_129.jpg</v>
      </c>
      <c r="C904" s="41" t="s">
        <v>389</v>
      </c>
      <c r="D904" s="23" t="s">
        <v>1516</v>
      </c>
      <c r="E904" s="25">
        <v>1</v>
      </c>
      <c r="F904" s="25">
        <v>0</v>
      </c>
      <c r="G904" s="25">
        <v>0</v>
      </c>
      <c r="H904" s="25">
        <v>0</v>
      </c>
      <c r="I904" s="25">
        <v>0</v>
      </c>
      <c r="J904" s="24">
        <v>0</v>
      </c>
      <c r="K904" s="25">
        <v>0</v>
      </c>
      <c r="L904" s="25">
        <v>0</v>
      </c>
      <c r="M904" s="25">
        <v>0</v>
      </c>
      <c r="N904" s="25">
        <v>0</v>
      </c>
      <c r="O904" s="25">
        <v>0</v>
      </c>
      <c r="P904" s="25">
        <v>0</v>
      </c>
      <c r="Q904" s="25">
        <v>0</v>
      </c>
      <c r="R904" s="24" cm="1">
        <f t="array" ref="R904">_xlfn.IFS(H904=1,1,K904=1,1,L904=1,1,M904=1,1,N904=1,1,P904=1,1,TRUE,0)</f>
        <v>0</v>
      </c>
      <c r="S904" s="35">
        <f>IF(AND(G904=1,R904=1),0,R904)</f>
        <v>0</v>
      </c>
      <c r="T904" s="53" t="s">
        <v>1</v>
      </c>
      <c r="U904" s="34" cm="1">
        <f t="array" ref="U904">_xlfn.IFS(T904="UNLIKELY", 1, T904="POSSIBLE", 1, T904="LIKELY",1, T904="VERY_LIKELY", 1, TRUE, 0)</f>
        <v>1</v>
      </c>
      <c r="V904" s="24" cm="1">
        <f t="array" ref="V904">_xlfn.IFS(T904="POSSIBLE", 1, T904="LIKELY",1, T904="VERY_LIKELY", 1, TRUE, 0)</f>
        <v>0</v>
      </c>
      <c r="W904" s="24" cm="1">
        <f t="array" ref="W904">_xlfn.IFS(T904="LIKELY",1, T904="VERY_LIKELY", 1, TRUE, 0)</f>
        <v>0</v>
      </c>
      <c r="X904" s="35" cm="1">
        <f t="array" ref="X904">_xlfn.IFS(T904="VERY_LIKELY", 1, TRUE, 0)</f>
        <v>0</v>
      </c>
    </row>
    <row r="905" spans="1:24" ht="20" customHeight="1" x14ac:dyDescent="0.2">
      <c r="A905" s="22" t="s">
        <v>38</v>
      </c>
      <c r="B905" s="49" t="str">
        <f>SUBSTITUTE(A905,"/Users/timomiessen/Desktop/imagesdk/blackmen1/","Image_")</f>
        <v>Image_BM_13.jpg</v>
      </c>
      <c r="C905" s="41" t="s">
        <v>389</v>
      </c>
      <c r="D905" s="23" t="s">
        <v>1516</v>
      </c>
      <c r="E905" s="25">
        <v>1</v>
      </c>
      <c r="F905" s="25">
        <v>0</v>
      </c>
      <c r="G905" s="25">
        <v>0</v>
      </c>
      <c r="H905" s="25">
        <v>0</v>
      </c>
      <c r="I905" s="25">
        <v>0</v>
      </c>
      <c r="J905" s="24">
        <v>0</v>
      </c>
      <c r="K905" s="25">
        <v>0</v>
      </c>
      <c r="L905" s="25">
        <v>0</v>
      </c>
      <c r="M905" s="25">
        <v>0</v>
      </c>
      <c r="N905" s="25">
        <v>0</v>
      </c>
      <c r="O905" s="25">
        <v>0</v>
      </c>
      <c r="P905" s="25">
        <v>0</v>
      </c>
      <c r="Q905" s="25">
        <v>0</v>
      </c>
      <c r="R905" s="24" cm="1">
        <f t="array" ref="R905">_xlfn.IFS(H905=1,1,K905=1,1,L905=1,1,M905=1,1,N905=1,1,P905=1,1,TRUE,0)</f>
        <v>0</v>
      </c>
      <c r="S905" s="35">
        <f>IF(AND(G905=1,R905=1),0,R905)</f>
        <v>0</v>
      </c>
      <c r="T905" s="53" t="s">
        <v>4</v>
      </c>
      <c r="U905" s="34" cm="1">
        <f t="array" ref="U905">_xlfn.IFS(T905="UNLIKELY", 1, T905="POSSIBLE", 1, T905="LIKELY",1, T905="VERY_LIKELY", 1, TRUE, 0)</f>
        <v>0</v>
      </c>
      <c r="V905" s="24" cm="1">
        <f t="array" ref="V905">_xlfn.IFS(T905="POSSIBLE", 1, T905="LIKELY",1, T905="VERY_LIKELY", 1, TRUE, 0)</f>
        <v>0</v>
      </c>
      <c r="W905" s="24" cm="1">
        <f t="array" ref="W905">_xlfn.IFS(T905="LIKELY",1, T905="VERY_LIKELY", 1, TRUE, 0)</f>
        <v>0</v>
      </c>
      <c r="X905" s="35" cm="1">
        <f t="array" ref="X905">_xlfn.IFS(T905="VERY_LIKELY", 1, TRUE, 0)</f>
        <v>0</v>
      </c>
    </row>
    <row r="906" spans="1:24" ht="20" customHeight="1" x14ac:dyDescent="0.2">
      <c r="A906" s="22" t="s">
        <v>39</v>
      </c>
      <c r="B906" s="49" t="str">
        <f>SUBSTITUTE(A906,"/Users/timomiessen/Desktop/imagesdk/blackmen1/","Image_")</f>
        <v>Image_BM_130.jpg</v>
      </c>
      <c r="C906" s="41" t="s">
        <v>389</v>
      </c>
      <c r="D906" s="23" t="s">
        <v>1516</v>
      </c>
      <c r="E906" s="25">
        <v>1</v>
      </c>
      <c r="F906" s="25">
        <v>0</v>
      </c>
      <c r="G906" s="25">
        <v>0</v>
      </c>
      <c r="H906" s="25">
        <v>0</v>
      </c>
      <c r="I906" s="25">
        <v>0</v>
      </c>
      <c r="J906" s="24">
        <v>0</v>
      </c>
      <c r="K906" s="25">
        <v>0</v>
      </c>
      <c r="L906" s="25">
        <v>0</v>
      </c>
      <c r="M906" s="25">
        <v>0</v>
      </c>
      <c r="N906" s="25">
        <v>0</v>
      </c>
      <c r="O906" s="25">
        <v>0</v>
      </c>
      <c r="P906" s="25">
        <v>0</v>
      </c>
      <c r="Q906" s="25">
        <v>0</v>
      </c>
      <c r="R906" s="24" cm="1">
        <f t="array" ref="R906">_xlfn.IFS(H906=1,1,K906=1,1,L906=1,1,M906=1,1,N906=1,1,P906=1,1,TRUE,0)</f>
        <v>0</v>
      </c>
      <c r="S906" s="35">
        <f>IF(AND(G906=1,R906=1),0,R906)</f>
        <v>0</v>
      </c>
      <c r="T906" s="53" t="s">
        <v>1</v>
      </c>
      <c r="U906" s="34" cm="1">
        <f t="array" ref="U906">_xlfn.IFS(T906="UNLIKELY", 1, T906="POSSIBLE", 1, T906="LIKELY",1, T906="VERY_LIKELY", 1, TRUE, 0)</f>
        <v>1</v>
      </c>
      <c r="V906" s="24" cm="1">
        <f t="array" ref="V906">_xlfn.IFS(T906="POSSIBLE", 1, T906="LIKELY",1, T906="VERY_LIKELY", 1, TRUE, 0)</f>
        <v>0</v>
      </c>
      <c r="W906" s="24" cm="1">
        <f t="array" ref="W906">_xlfn.IFS(T906="LIKELY",1, T906="VERY_LIKELY", 1, TRUE, 0)</f>
        <v>0</v>
      </c>
      <c r="X906" s="35" cm="1">
        <f t="array" ref="X906">_xlfn.IFS(T906="VERY_LIKELY", 1, TRUE, 0)</f>
        <v>0</v>
      </c>
    </row>
    <row r="907" spans="1:24" ht="20" customHeight="1" x14ac:dyDescent="0.2">
      <c r="A907" s="22" t="s">
        <v>40</v>
      </c>
      <c r="B907" s="49" t="str">
        <f>SUBSTITUTE(A907,"/Users/timomiessen/Desktop/imagesdk/blackmen1/","Image_")</f>
        <v>Image_BM_131.jpg</v>
      </c>
      <c r="C907" s="41" t="s">
        <v>389</v>
      </c>
      <c r="D907" s="23" t="s">
        <v>1516</v>
      </c>
      <c r="E907" s="25">
        <v>0</v>
      </c>
      <c r="F907" s="25">
        <v>1</v>
      </c>
      <c r="G907" s="25">
        <v>0</v>
      </c>
      <c r="H907" s="25">
        <v>0</v>
      </c>
      <c r="I907" s="25">
        <v>0</v>
      </c>
      <c r="J907" s="24">
        <v>0</v>
      </c>
      <c r="K907" s="25">
        <v>0</v>
      </c>
      <c r="L907" s="25">
        <v>0</v>
      </c>
      <c r="M907" s="25">
        <v>0</v>
      </c>
      <c r="N907" s="25">
        <v>0</v>
      </c>
      <c r="O907" s="25">
        <v>0</v>
      </c>
      <c r="P907" s="25">
        <v>0</v>
      </c>
      <c r="Q907" s="25">
        <v>0</v>
      </c>
      <c r="R907" s="24" cm="1">
        <f t="array" ref="R907">_xlfn.IFS(H907=1,1,K907=1,1,L907=1,1,M907=1,1,N907=1,1,P907=1,1,TRUE,0)</f>
        <v>0</v>
      </c>
      <c r="S907" s="35">
        <f>IF(AND(G907=1,R907=1),0,R907)</f>
        <v>0</v>
      </c>
      <c r="T907" s="53" t="s">
        <v>4</v>
      </c>
      <c r="U907" s="34" cm="1">
        <f t="array" ref="U907">_xlfn.IFS(T907="UNLIKELY", 1, T907="POSSIBLE", 1, T907="LIKELY",1, T907="VERY_LIKELY", 1, TRUE, 0)</f>
        <v>0</v>
      </c>
      <c r="V907" s="24" cm="1">
        <f t="array" ref="V907">_xlfn.IFS(T907="POSSIBLE", 1, T907="LIKELY",1, T907="VERY_LIKELY", 1, TRUE, 0)</f>
        <v>0</v>
      </c>
      <c r="W907" s="24" cm="1">
        <f t="array" ref="W907">_xlfn.IFS(T907="LIKELY",1, T907="VERY_LIKELY", 1, TRUE, 0)</f>
        <v>0</v>
      </c>
      <c r="X907" s="35" cm="1">
        <f t="array" ref="X907">_xlfn.IFS(T907="VERY_LIKELY", 1, TRUE, 0)</f>
        <v>0</v>
      </c>
    </row>
    <row r="908" spans="1:24" ht="20" customHeight="1" x14ac:dyDescent="0.2">
      <c r="A908" s="22" t="s">
        <v>41</v>
      </c>
      <c r="B908" s="49" t="str">
        <f>SUBSTITUTE(A908,"/Users/timomiessen/Desktop/imagesdk/blackmen1/","Image_")</f>
        <v>Image_BM_132.jpg</v>
      </c>
      <c r="C908" s="41" t="s">
        <v>389</v>
      </c>
      <c r="D908" s="23" t="s">
        <v>1516</v>
      </c>
      <c r="E908" s="25">
        <v>0</v>
      </c>
      <c r="F908" s="25">
        <v>1</v>
      </c>
      <c r="G908" s="25">
        <v>0</v>
      </c>
      <c r="H908" s="25">
        <v>0</v>
      </c>
      <c r="I908" s="25">
        <v>0</v>
      </c>
      <c r="J908" s="24">
        <v>0</v>
      </c>
      <c r="K908" s="25">
        <v>0</v>
      </c>
      <c r="L908" s="25">
        <v>0</v>
      </c>
      <c r="M908" s="25">
        <v>0</v>
      </c>
      <c r="N908" s="25">
        <v>0</v>
      </c>
      <c r="O908" s="25">
        <v>0</v>
      </c>
      <c r="P908" s="25">
        <v>0</v>
      </c>
      <c r="Q908" s="25">
        <v>0</v>
      </c>
      <c r="R908" s="24" cm="1">
        <f t="array" ref="R908">_xlfn.IFS(H908=1,1,K908=1,1,L908=1,1,M908=1,1,N908=1,1,P908=1,1,TRUE,0)</f>
        <v>0</v>
      </c>
      <c r="S908" s="35">
        <f>IF(AND(G908=1,R908=1),0,R908)</f>
        <v>0</v>
      </c>
      <c r="T908" s="53" t="s">
        <v>4</v>
      </c>
      <c r="U908" s="34" cm="1">
        <f t="array" ref="U908">_xlfn.IFS(T908="UNLIKELY", 1, T908="POSSIBLE", 1, T908="LIKELY",1, T908="VERY_LIKELY", 1, TRUE, 0)</f>
        <v>0</v>
      </c>
      <c r="V908" s="24" cm="1">
        <f t="array" ref="V908">_xlfn.IFS(T908="POSSIBLE", 1, T908="LIKELY",1, T908="VERY_LIKELY", 1, TRUE, 0)</f>
        <v>0</v>
      </c>
      <c r="W908" s="24" cm="1">
        <f t="array" ref="W908">_xlfn.IFS(T908="LIKELY",1, T908="VERY_LIKELY", 1, TRUE, 0)</f>
        <v>0</v>
      </c>
      <c r="X908" s="35" cm="1">
        <f t="array" ref="X908">_xlfn.IFS(T908="VERY_LIKELY", 1, TRUE, 0)</f>
        <v>0</v>
      </c>
    </row>
    <row r="909" spans="1:24" ht="20" customHeight="1" x14ac:dyDescent="0.2">
      <c r="A909" s="22" t="s">
        <v>42</v>
      </c>
      <c r="B909" s="49" t="str">
        <f>SUBSTITUTE(A909,"/Users/timomiessen/Desktop/imagesdk/blackmen1/","Image_")</f>
        <v>Image_BM_133.jpg</v>
      </c>
      <c r="C909" s="41" t="s">
        <v>389</v>
      </c>
      <c r="D909" s="23" t="s">
        <v>1516</v>
      </c>
      <c r="E909" s="25">
        <v>0</v>
      </c>
      <c r="F909" s="25">
        <v>1</v>
      </c>
      <c r="G909" s="25">
        <v>0</v>
      </c>
      <c r="H909" s="25">
        <v>0</v>
      </c>
      <c r="I909" s="25">
        <v>0</v>
      </c>
      <c r="J909" s="24">
        <v>0</v>
      </c>
      <c r="K909" s="25">
        <v>0</v>
      </c>
      <c r="L909" s="25">
        <v>0</v>
      </c>
      <c r="M909" s="25">
        <v>0</v>
      </c>
      <c r="N909" s="25">
        <v>0</v>
      </c>
      <c r="O909" s="25">
        <v>0</v>
      </c>
      <c r="P909" s="25">
        <v>0</v>
      </c>
      <c r="Q909" s="25">
        <v>0</v>
      </c>
      <c r="R909" s="24" cm="1">
        <f t="array" ref="R909">_xlfn.IFS(H909=1,1,K909=1,1,L909=1,1,M909=1,1,N909=1,1,P909=1,1,TRUE,0)</f>
        <v>0</v>
      </c>
      <c r="S909" s="35">
        <f>IF(AND(G909=1,R909=1),0,R909)</f>
        <v>0</v>
      </c>
      <c r="T909" s="53" t="s">
        <v>4</v>
      </c>
      <c r="U909" s="34" cm="1">
        <f t="array" ref="U909">_xlfn.IFS(T909="UNLIKELY", 1, T909="POSSIBLE", 1, T909="LIKELY",1, T909="VERY_LIKELY", 1, TRUE, 0)</f>
        <v>0</v>
      </c>
      <c r="V909" s="24" cm="1">
        <f t="array" ref="V909">_xlfn.IFS(T909="POSSIBLE", 1, T909="LIKELY",1, T909="VERY_LIKELY", 1, TRUE, 0)</f>
        <v>0</v>
      </c>
      <c r="W909" s="24" cm="1">
        <f t="array" ref="W909">_xlfn.IFS(T909="LIKELY",1, T909="VERY_LIKELY", 1, TRUE, 0)</f>
        <v>0</v>
      </c>
      <c r="X909" s="35" cm="1">
        <f t="array" ref="X909">_xlfn.IFS(T909="VERY_LIKELY", 1, TRUE, 0)</f>
        <v>0</v>
      </c>
    </row>
    <row r="910" spans="1:24" ht="20" customHeight="1" x14ac:dyDescent="0.2">
      <c r="A910" s="22" t="s">
        <v>43</v>
      </c>
      <c r="B910" s="49" t="str">
        <f>SUBSTITUTE(A910,"/Users/timomiessen/Desktop/imagesdk/blackmen1/","Image_")</f>
        <v>Image_BM_134.jpg</v>
      </c>
      <c r="C910" s="41" t="s">
        <v>389</v>
      </c>
      <c r="D910" s="23" t="s">
        <v>1516</v>
      </c>
      <c r="E910" s="25">
        <v>0</v>
      </c>
      <c r="F910" s="25">
        <v>1</v>
      </c>
      <c r="G910" s="25">
        <v>0</v>
      </c>
      <c r="H910" s="25">
        <v>0</v>
      </c>
      <c r="I910" s="25">
        <v>0</v>
      </c>
      <c r="J910" s="24">
        <v>0</v>
      </c>
      <c r="K910" s="25">
        <v>0</v>
      </c>
      <c r="L910" s="25">
        <v>0</v>
      </c>
      <c r="M910" s="25">
        <v>0</v>
      </c>
      <c r="N910" s="25">
        <v>0</v>
      </c>
      <c r="O910" s="25">
        <v>0</v>
      </c>
      <c r="P910" s="25">
        <v>0</v>
      </c>
      <c r="Q910" s="25">
        <v>0</v>
      </c>
      <c r="R910" s="24" cm="1">
        <f t="array" ref="R910">_xlfn.IFS(H910=1,1,K910=1,1,L910=1,1,M910=1,1,N910=1,1,P910=1,1,TRUE,0)</f>
        <v>0</v>
      </c>
      <c r="S910" s="35">
        <f>IF(AND(G910=1,R910=1),0,R910)</f>
        <v>0</v>
      </c>
      <c r="T910" s="53" t="s">
        <v>1</v>
      </c>
      <c r="U910" s="34" cm="1">
        <f t="array" ref="U910">_xlfn.IFS(T910="UNLIKELY", 1, T910="POSSIBLE", 1, T910="LIKELY",1, T910="VERY_LIKELY", 1, TRUE, 0)</f>
        <v>1</v>
      </c>
      <c r="V910" s="24" cm="1">
        <f t="array" ref="V910">_xlfn.IFS(T910="POSSIBLE", 1, T910="LIKELY",1, T910="VERY_LIKELY", 1, TRUE, 0)</f>
        <v>0</v>
      </c>
      <c r="W910" s="24" cm="1">
        <f t="array" ref="W910">_xlfn.IFS(T910="LIKELY",1, T910="VERY_LIKELY", 1, TRUE, 0)</f>
        <v>0</v>
      </c>
      <c r="X910" s="35" cm="1">
        <f t="array" ref="X910">_xlfn.IFS(T910="VERY_LIKELY", 1, TRUE, 0)</f>
        <v>0</v>
      </c>
    </row>
    <row r="911" spans="1:24" ht="20" customHeight="1" x14ac:dyDescent="0.2">
      <c r="A911" s="22" t="s">
        <v>44</v>
      </c>
      <c r="B911" s="49" t="str">
        <f>SUBSTITUTE(A911,"/Users/timomiessen/Desktop/imagesdk/blackmen1/","Image_")</f>
        <v>Image_BM_135.jpg</v>
      </c>
      <c r="C911" s="41" t="s">
        <v>389</v>
      </c>
      <c r="D911" s="23" t="s">
        <v>1516</v>
      </c>
      <c r="E911" s="25">
        <v>0</v>
      </c>
      <c r="F911" s="25">
        <v>1</v>
      </c>
      <c r="G911" s="25">
        <v>0</v>
      </c>
      <c r="H911" s="25">
        <v>0</v>
      </c>
      <c r="I911" s="25">
        <v>0</v>
      </c>
      <c r="J911" s="24">
        <v>0</v>
      </c>
      <c r="K911" s="25">
        <v>0</v>
      </c>
      <c r="L911" s="25">
        <v>0</v>
      </c>
      <c r="M911" s="25">
        <v>0</v>
      </c>
      <c r="N911" s="25">
        <v>0</v>
      </c>
      <c r="O911" s="25">
        <v>0</v>
      </c>
      <c r="P911" s="25">
        <v>0</v>
      </c>
      <c r="Q911" s="25">
        <v>0</v>
      </c>
      <c r="R911" s="24" cm="1">
        <f t="array" ref="R911">_xlfn.IFS(H911=1,1,K911=1,1,L911=1,1,M911=1,1,N911=1,1,P911=1,1,TRUE,0)</f>
        <v>0</v>
      </c>
      <c r="S911" s="35">
        <f>IF(AND(G911=1,R911=1),0,R911)</f>
        <v>0</v>
      </c>
      <c r="T911" s="53" t="s">
        <v>4</v>
      </c>
      <c r="U911" s="34" cm="1">
        <f t="array" ref="U911">_xlfn.IFS(T911="UNLIKELY", 1, T911="POSSIBLE", 1, T911="LIKELY",1, T911="VERY_LIKELY", 1, TRUE, 0)</f>
        <v>0</v>
      </c>
      <c r="V911" s="24" cm="1">
        <f t="array" ref="V911">_xlfn.IFS(T911="POSSIBLE", 1, T911="LIKELY",1, T911="VERY_LIKELY", 1, TRUE, 0)</f>
        <v>0</v>
      </c>
      <c r="W911" s="24" cm="1">
        <f t="array" ref="W911">_xlfn.IFS(T911="LIKELY",1, T911="VERY_LIKELY", 1, TRUE, 0)</f>
        <v>0</v>
      </c>
      <c r="X911" s="35" cm="1">
        <f t="array" ref="X911">_xlfn.IFS(T911="VERY_LIKELY", 1, TRUE, 0)</f>
        <v>0</v>
      </c>
    </row>
    <row r="912" spans="1:24" ht="20" customHeight="1" x14ac:dyDescent="0.2">
      <c r="A912" s="22" t="s">
        <v>45</v>
      </c>
      <c r="B912" s="49" t="str">
        <f>SUBSTITUTE(A912,"/Users/timomiessen/Desktop/imagesdk/blackmen1/","Image_")</f>
        <v>Image_BM_136.jpg</v>
      </c>
      <c r="C912" s="41" t="s">
        <v>389</v>
      </c>
      <c r="D912" s="23" t="s">
        <v>1516</v>
      </c>
      <c r="E912" s="25">
        <v>0</v>
      </c>
      <c r="F912" s="25">
        <v>1</v>
      </c>
      <c r="G912" s="25">
        <v>0</v>
      </c>
      <c r="H912" s="25">
        <v>0</v>
      </c>
      <c r="I912" s="25">
        <v>0</v>
      </c>
      <c r="J912" s="24">
        <v>0</v>
      </c>
      <c r="K912" s="25">
        <v>0</v>
      </c>
      <c r="L912" s="25">
        <v>0</v>
      </c>
      <c r="M912" s="25">
        <v>0</v>
      </c>
      <c r="N912" s="25">
        <v>0</v>
      </c>
      <c r="O912" s="25">
        <v>0</v>
      </c>
      <c r="P912" s="25">
        <v>0</v>
      </c>
      <c r="Q912" s="25">
        <v>0</v>
      </c>
      <c r="R912" s="24" cm="1">
        <f t="array" ref="R912">_xlfn.IFS(H912=1,1,K912=1,1,L912=1,1,M912=1,1,N912=1,1,P912=1,1,TRUE,0)</f>
        <v>0</v>
      </c>
      <c r="S912" s="35">
        <f>IF(AND(G912=1,R912=1),0,R912)</f>
        <v>0</v>
      </c>
      <c r="T912" s="53" t="s">
        <v>2</v>
      </c>
      <c r="U912" s="34" cm="1">
        <f t="array" ref="U912">_xlfn.IFS(T912="UNLIKELY", 1, T912="POSSIBLE", 1, T912="LIKELY",1, T912="VERY_LIKELY", 1, TRUE, 0)</f>
        <v>1</v>
      </c>
      <c r="V912" s="24" cm="1">
        <f t="array" ref="V912">_xlfn.IFS(T912="POSSIBLE", 1, T912="LIKELY",1, T912="VERY_LIKELY", 1, TRUE, 0)</f>
        <v>1</v>
      </c>
      <c r="W912" s="24" cm="1">
        <f t="array" ref="W912">_xlfn.IFS(T912="LIKELY",1, T912="VERY_LIKELY", 1, TRUE, 0)</f>
        <v>0</v>
      </c>
      <c r="X912" s="35" cm="1">
        <f t="array" ref="X912">_xlfn.IFS(T912="VERY_LIKELY", 1, TRUE, 0)</f>
        <v>0</v>
      </c>
    </row>
    <row r="913" spans="1:24" ht="20" customHeight="1" x14ac:dyDescent="0.2">
      <c r="A913" s="22" t="s">
        <v>46</v>
      </c>
      <c r="B913" s="49" t="str">
        <f>SUBSTITUTE(A913,"/Users/timomiessen/Desktop/imagesdk/blackmen1/","Image_")</f>
        <v>Image_BM_137.jpg</v>
      </c>
      <c r="C913" s="41" t="s">
        <v>389</v>
      </c>
      <c r="D913" s="23" t="s">
        <v>1516</v>
      </c>
      <c r="E913" s="25">
        <v>0</v>
      </c>
      <c r="F913" s="25">
        <v>1</v>
      </c>
      <c r="G913" s="25">
        <v>0</v>
      </c>
      <c r="H913" s="25">
        <v>0</v>
      </c>
      <c r="I913" s="25">
        <v>0</v>
      </c>
      <c r="J913" s="24">
        <v>0</v>
      </c>
      <c r="K913" s="25">
        <v>0</v>
      </c>
      <c r="L913" s="25">
        <v>0</v>
      </c>
      <c r="M913" s="25">
        <v>0</v>
      </c>
      <c r="N913" s="25">
        <v>0</v>
      </c>
      <c r="O913" s="25">
        <v>0</v>
      </c>
      <c r="P913" s="25">
        <v>0</v>
      </c>
      <c r="Q913" s="25">
        <v>0</v>
      </c>
      <c r="R913" s="24" cm="1">
        <f t="array" ref="R913">_xlfn.IFS(H913=1,1,K913=1,1,L913=1,1,M913=1,1,N913=1,1,P913=1,1,TRUE,0)</f>
        <v>0</v>
      </c>
      <c r="S913" s="35">
        <f>IF(AND(G913=1,R913=1),0,R913)</f>
        <v>0</v>
      </c>
      <c r="T913" s="53" t="s">
        <v>4</v>
      </c>
      <c r="U913" s="34" cm="1">
        <f t="array" ref="U913">_xlfn.IFS(T913="UNLIKELY", 1, T913="POSSIBLE", 1, T913="LIKELY",1, T913="VERY_LIKELY", 1, TRUE, 0)</f>
        <v>0</v>
      </c>
      <c r="V913" s="24" cm="1">
        <f t="array" ref="V913">_xlfn.IFS(T913="POSSIBLE", 1, T913="LIKELY",1, T913="VERY_LIKELY", 1, TRUE, 0)</f>
        <v>0</v>
      </c>
      <c r="W913" s="24" cm="1">
        <f t="array" ref="W913">_xlfn.IFS(T913="LIKELY",1, T913="VERY_LIKELY", 1, TRUE, 0)</f>
        <v>0</v>
      </c>
      <c r="X913" s="35" cm="1">
        <f t="array" ref="X913">_xlfn.IFS(T913="VERY_LIKELY", 1, TRUE, 0)</f>
        <v>0</v>
      </c>
    </row>
    <row r="914" spans="1:24" ht="20" customHeight="1" x14ac:dyDescent="0.2">
      <c r="A914" s="22" t="s">
        <v>47</v>
      </c>
      <c r="B914" s="49" t="str">
        <f>SUBSTITUTE(A914,"/Users/timomiessen/Desktop/imagesdk/blackmen1/","Image_")</f>
        <v>Image_BM_138.jpg</v>
      </c>
      <c r="C914" s="41" t="s">
        <v>389</v>
      </c>
      <c r="D914" s="23" t="s">
        <v>1516</v>
      </c>
      <c r="E914" s="25">
        <v>0</v>
      </c>
      <c r="F914" s="25">
        <v>1</v>
      </c>
      <c r="G914" s="25">
        <v>0</v>
      </c>
      <c r="H914" s="25">
        <v>0</v>
      </c>
      <c r="I914" s="25">
        <v>0</v>
      </c>
      <c r="J914" s="24">
        <v>0</v>
      </c>
      <c r="K914" s="25">
        <v>0</v>
      </c>
      <c r="L914" s="25">
        <v>0</v>
      </c>
      <c r="M914" s="25">
        <v>0</v>
      </c>
      <c r="N914" s="25">
        <v>0</v>
      </c>
      <c r="O914" s="25">
        <v>0</v>
      </c>
      <c r="P914" s="25">
        <v>0</v>
      </c>
      <c r="Q914" s="25">
        <v>0</v>
      </c>
      <c r="R914" s="24" cm="1">
        <f t="array" ref="R914">_xlfn.IFS(H914=1,1,K914=1,1,L914=1,1,M914=1,1,N914=1,1,P914=1,1,TRUE,0)</f>
        <v>0</v>
      </c>
      <c r="S914" s="35">
        <f>IF(AND(G914=1,R914=1),0,R914)</f>
        <v>0</v>
      </c>
      <c r="T914" s="53" t="s">
        <v>4</v>
      </c>
      <c r="U914" s="34" cm="1">
        <f t="array" ref="U914">_xlfn.IFS(T914="UNLIKELY", 1, T914="POSSIBLE", 1, T914="LIKELY",1, T914="VERY_LIKELY", 1, TRUE, 0)</f>
        <v>0</v>
      </c>
      <c r="V914" s="24" cm="1">
        <f t="array" ref="V914">_xlfn.IFS(T914="POSSIBLE", 1, T914="LIKELY",1, T914="VERY_LIKELY", 1, TRUE, 0)</f>
        <v>0</v>
      </c>
      <c r="W914" s="24" cm="1">
        <f t="array" ref="W914">_xlfn.IFS(T914="LIKELY",1, T914="VERY_LIKELY", 1, TRUE, 0)</f>
        <v>0</v>
      </c>
      <c r="X914" s="35" cm="1">
        <f t="array" ref="X914">_xlfn.IFS(T914="VERY_LIKELY", 1, TRUE, 0)</f>
        <v>0</v>
      </c>
    </row>
    <row r="915" spans="1:24" ht="20" customHeight="1" x14ac:dyDescent="0.2">
      <c r="A915" s="22" t="s">
        <v>48</v>
      </c>
      <c r="B915" s="49" t="str">
        <f>SUBSTITUTE(A915,"/Users/timomiessen/Desktop/imagesdk/blackmen1/","Image_")</f>
        <v>Image_BM_139.jpg</v>
      </c>
      <c r="C915" s="41" t="s">
        <v>389</v>
      </c>
      <c r="D915" s="23" t="s">
        <v>1516</v>
      </c>
      <c r="E915" s="25">
        <v>0</v>
      </c>
      <c r="F915" s="25">
        <v>1</v>
      </c>
      <c r="G915" s="25">
        <v>0</v>
      </c>
      <c r="H915" s="25">
        <v>0</v>
      </c>
      <c r="I915" s="25">
        <v>0</v>
      </c>
      <c r="J915" s="24">
        <v>0</v>
      </c>
      <c r="K915" s="25">
        <v>0</v>
      </c>
      <c r="L915" s="25">
        <v>0</v>
      </c>
      <c r="M915" s="25">
        <v>0</v>
      </c>
      <c r="N915" s="25">
        <v>0</v>
      </c>
      <c r="O915" s="25">
        <v>0</v>
      </c>
      <c r="P915" s="25">
        <v>0</v>
      </c>
      <c r="Q915" s="25">
        <v>0</v>
      </c>
      <c r="R915" s="24" cm="1">
        <f t="array" ref="R915">_xlfn.IFS(H915=1,1,K915=1,1,L915=1,1,M915=1,1,N915=1,1,P915=1,1,TRUE,0)</f>
        <v>0</v>
      </c>
      <c r="S915" s="35">
        <f>IF(AND(G915=1,R915=1),0,R915)</f>
        <v>0</v>
      </c>
      <c r="T915" s="53" t="s">
        <v>1</v>
      </c>
      <c r="U915" s="34" cm="1">
        <f t="array" ref="U915">_xlfn.IFS(T915="UNLIKELY", 1, T915="POSSIBLE", 1, T915="LIKELY",1, T915="VERY_LIKELY", 1, TRUE, 0)</f>
        <v>1</v>
      </c>
      <c r="V915" s="24" cm="1">
        <f t="array" ref="V915">_xlfn.IFS(T915="POSSIBLE", 1, T915="LIKELY",1, T915="VERY_LIKELY", 1, TRUE, 0)</f>
        <v>0</v>
      </c>
      <c r="W915" s="24" cm="1">
        <f t="array" ref="W915">_xlfn.IFS(T915="LIKELY",1, T915="VERY_LIKELY", 1, TRUE, 0)</f>
        <v>0</v>
      </c>
      <c r="X915" s="35" cm="1">
        <f t="array" ref="X915">_xlfn.IFS(T915="VERY_LIKELY", 1, TRUE, 0)</f>
        <v>0</v>
      </c>
    </row>
    <row r="916" spans="1:24" ht="20" customHeight="1" x14ac:dyDescent="0.2">
      <c r="A916" s="22" t="s">
        <v>49</v>
      </c>
      <c r="B916" s="49" t="str">
        <f>SUBSTITUTE(A916,"/Users/timomiessen/Desktop/imagesdk/blackmen1/","Image_")</f>
        <v>Image_BM_14.jpg</v>
      </c>
      <c r="C916" s="41" t="s">
        <v>389</v>
      </c>
      <c r="D916" s="23" t="s">
        <v>1516</v>
      </c>
      <c r="E916" s="25">
        <v>1</v>
      </c>
      <c r="F916" s="25">
        <v>0</v>
      </c>
      <c r="G916" s="25">
        <v>0</v>
      </c>
      <c r="H916" s="25">
        <v>0</v>
      </c>
      <c r="I916" s="25">
        <v>0</v>
      </c>
      <c r="J916" s="24">
        <v>0</v>
      </c>
      <c r="K916" s="25">
        <v>0</v>
      </c>
      <c r="L916" s="25">
        <v>0</v>
      </c>
      <c r="M916" s="25">
        <v>0</v>
      </c>
      <c r="N916" s="25">
        <v>0</v>
      </c>
      <c r="O916" s="25">
        <v>0</v>
      </c>
      <c r="P916" s="25">
        <v>0</v>
      </c>
      <c r="Q916" s="25">
        <v>0</v>
      </c>
      <c r="R916" s="24" cm="1">
        <f t="array" ref="R916">_xlfn.IFS(H916=1,1,K916=1,1,L916=1,1,M916=1,1,N916=1,1,P916=1,1,TRUE,0)</f>
        <v>0</v>
      </c>
      <c r="S916" s="35">
        <f>IF(AND(G916=1,R916=1),0,R916)</f>
        <v>0</v>
      </c>
      <c r="T916" s="53" t="s">
        <v>4</v>
      </c>
      <c r="U916" s="34" cm="1">
        <f t="array" ref="U916">_xlfn.IFS(T916="UNLIKELY", 1, T916="POSSIBLE", 1, T916="LIKELY",1, T916="VERY_LIKELY", 1, TRUE, 0)</f>
        <v>0</v>
      </c>
      <c r="V916" s="24" cm="1">
        <f t="array" ref="V916">_xlfn.IFS(T916="POSSIBLE", 1, T916="LIKELY",1, T916="VERY_LIKELY", 1, TRUE, 0)</f>
        <v>0</v>
      </c>
      <c r="W916" s="24" cm="1">
        <f t="array" ref="W916">_xlfn.IFS(T916="LIKELY",1, T916="VERY_LIKELY", 1, TRUE, 0)</f>
        <v>0</v>
      </c>
      <c r="X916" s="35" cm="1">
        <f t="array" ref="X916">_xlfn.IFS(T916="VERY_LIKELY", 1, TRUE, 0)</f>
        <v>0</v>
      </c>
    </row>
    <row r="917" spans="1:24" ht="20" customHeight="1" x14ac:dyDescent="0.2">
      <c r="A917" s="22" t="s">
        <v>50</v>
      </c>
      <c r="B917" s="49" t="str">
        <f>SUBSTITUTE(A917,"/Users/timomiessen/Desktop/imagesdk/blackmen1/","Image_")</f>
        <v>Image_BM_140.jpg</v>
      </c>
      <c r="C917" s="41" t="s">
        <v>389</v>
      </c>
      <c r="D917" s="23" t="s">
        <v>1516</v>
      </c>
      <c r="E917" s="25">
        <v>0</v>
      </c>
      <c r="F917" s="25">
        <v>1</v>
      </c>
      <c r="G917" s="25">
        <v>0</v>
      </c>
      <c r="H917" s="25">
        <v>0</v>
      </c>
      <c r="I917" s="25">
        <v>0</v>
      </c>
      <c r="J917" s="24">
        <v>0</v>
      </c>
      <c r="K917" s="25">
        <v>0</v>
      </c>
      <c r="L917" s="25">
        <v>0</v>
      </c>
      <c r="M917" s="25">
        <v>0</v>
      </c>
      <c r="N917" s="25">
        <v>0</v>
      </c>
      <c r="O917" s="25">
        <v>0</v>
      </c>
      <c r="P917" s="25">
        <v>0</v>
      </c>
      <c r="Q917" s="25">
        <v>0</v>
      </c>
      <c r="R917" s="24" cm="1">
        <f t="array" ref="R917">_xlfn.IFS(H917=1,1,K917=1,1,L917=1,1,M917=1,1,N917=1,1,P917=1,1,TRUE,0)</f>
        <v>0</v>
      </c>
      <c r="S917" s="35">
        <f>IF(AND(G917=1,R917=1),0,R917)</f>
        <v>0</v>
      </c>
      <c r="T917" s="53" t="s">
        <v>4</v>
      </c>
      <c r="U917" s="34" cm="1">
        <f t="array" ref="U917">_xlfn.IFS(T917="UNLIKELY", 1, T917="POSSIBLE", 1, T917="LIKELY",1, T917="VERY_LIKELY", 1, TRUE, 0)</f>
        <v>0</v>
      </c>
      <c r="V917" s="24" cm="1">
        <f t="array" ref="V917">_xlfn.IFS(T917="POSSIBLE", 1, T917="LIKELY",1, T917="VERY_LIKELY", 1, TRUE, 0)</f>
        <v>0</v>
      </c>
      <c r="W917" s="24" cm="1">
        <f t="array" ref="W917">_xlfn.IFS(T917="LIKELY",1, T917="VERY_LIKELY", 1, TRUE, 0)</f>
        <v>0</v>
      </c>
      <c r="X917" s="35" cm="1">
        <f t="array" ref="X917">_xlfn.IFS(T917="VERY_LIKELY", 1, TRUE, 0)</f>
        <v>0</v>
      </c>
    </row>
    <row r="918" spans="1:24" ht="20" customHeight="1" x14ac:dyDescent="0.2">
      <c r="A918" s="22" t="s">
        <v>51</v>
      </c>
      <c r="B918" s="49" t="str">
        <f>SUBSTITUTE(A918,"/Users/timomiessen/Desktop/imagesdk/blackmen1/","Image_")</f>
        <v>Image_BM_141.jpg</v>
      </c>
      <c r="C918" s="41" t="s">
        <v>389</v>
      </c>
      <c r="D918" s="23" t="s">
        <v>1516</v>
      </c>
      <c r="E918" s="25">
        <v>0</v>
      </c>
      <c r="F918" s="25">
        <v>1</v>
      </c>
      <c r="G918" s="25">
        <v>0</v>
      </c>
      <c r="H918" s="25">
        <v>0</v>
      </c>
      <c r="I918" s="25">
        <v>0</v>
      </c>
      <c r="J918" s="24">
        <v>0</v>
      </c>
      <c r="K918" s="25">
        <v>0</v>
      </c>
      <c r="L918" s="25">
        <v>0</v>
      </c>
      <c r="M918" s="25">
        <v>0</v>
      </c>
      <c r="N918" s="25">
        <v>0</v>
      </c>
      <c r="O918" s="25">
        <v>0</v>
      </c>
      <c r="P918" s="25">
        <v>0</v>
      </c>
      <c r="Q918" s="25">
        <v>0</v>
      </c>
      <c r="R918" s="24" cm="1">
        <f t="array" ref="R918">_xlfn.IFS(H918=1,1,K918=1,1,L918=1,1,M918=1,1,N918=1,1,P918=1,1,TRUE,0)</f>
        <v>0</v>
      </c>
      <c r="S918" s="35">
        <f>IF(AND(G918=1,R918=1),0,R918)</f>
        <v>0</v>
      </c>
      <c r="T918" s="53" t="s">
        <v>1</v>
      </c>
      <c r="U918" s="34" cm="1">
        <f t="array" ref="U918">_xlfn.IFS(T918="UNLIKELY", 1, T918="POSSIBLE", 1, T918="LIKELY",1, T918="VERY_LIKELY", 1, TRUE, 0)</f>
        <v>1</v>
      </c>
      <c r="V918" s="24" cm="1">
        <f t="array" ref="V918">_xlfn.IFS(T918="POSSIBLE", 1, T918="LIKELY",1, T918="VERY_LIKELY", 1, TRUE, 0)</f>
        <v>0</v>
      </c>
      <c r="W918" s="24" cm="1">
        <f t="array" ref="W918">_xlfn.IFS(T918="LIKELY",1, T918="VERY_LIKELY", 1, TRUE, 0)</f>
        <v>0</v>
      </c>
      <c r="X918" s="35" cm="1">
        <f t="array" ref="X918">_xlfn.IFS(T918="VERY_LIKELY", 1, TRUE, 0)</f>
        <v>0</v>
      </c>
    </row>
    <row r="919" spans="1:24" ht="20" customHeight="1" x14ac:dyDescent="0.2">
      <c r="A919" s="22" t="s">
        <v>52</v>
      </c>
      <c r="B919" s="49" t="str">
        <f>SUBSTITUTE(A919,"/Users/timomiessen/Desktop/imagesdk/blackmen1/","Image_")</f>
        <v>Image_BM_142.jpg</v>
      </c>
      <c r="C919" s="41" t="s">
        <v>389</v>
      </c>
      <c r="D919" s="23" t="s">
        <v>1516</v>
      </c>
      <c r="E919" s="25">
        <v>0</v>
      </c>
      <c r="F919" s="25">
        <v>1</v>
      </c>
      <c r="G919" s="25">
        <v>0</v>
      </c>
      <c r="H919" s="25">
        <v>0</v>
      </c>
      <c r="I919" s="25">
        <v>0</v>
      </c>
      <c r="J919" s="24">
        <v>0</v>
      </c>
      <c r="K919" s="25">
        <v>0</v>
      </c>
      <c r="L919" s="25">
        <v>0</v>
      </c>
      <c r="M919" s="25">
        <v>0</v>
      </c>
      <c r="N919" s="25">
        <v>0</v>
      </c>
      <c r="O919" s="25">
        <v>0</v>
      </c>
      <c r="P919" s="25">
        <v>0</v>
      </c>
      <c r="Q919" s="25">
        <v>0</v>
      </c>
      <c r="R919" s="24" cm="1">
        <f t="array" ref="R919">_xlfn.IFS(H919=1,1,K919=1,1,L919=1,1,M919=1,1,N919=1,1,P919=1,1,TRUE,0)</f>
        <v>0</v>
      </c>
      <c r="S919" s="35">
        <f>IF(AND(G919=1,R919=1),0,R919)</f>
        <v>0</v>
      </c>
      <c r="T919" s="53" t="s">
        <v>4</v>
      </c>
      <c r="U919" s="34" cm="1">
        <f t="array" ref="U919">_xlfn.IFS(T919="UNLIKELY", 1, T919="POSSIBLE", 1, T919="LIKELY",1, T919="VERY_LIKELY", 1, TRUE, 0)</f>
        <v>0</v>
      </c>
      <c r="V919" s="24" cm="1">
        <f t="array" ref="V919">_xlfn.IFS(T919="POSSIBLE", 1, T919="LIKELY",1, T919="VERY_LIKELY", 1, TRUE, 0)</f>
        <v>0</v>
      </c>
      <c r="W919" s="24" cm="1">
        <f t="array" ref="W919">_xlfn.IFS(T919="LIKELY",1, T919="VERY_LIKELY", 1, TRUE, 0)</f>
        <v>0</v>
      </c>
      <c r="X919" s="35" cm="1">
        <f t="array" ref="X919">_xlfn.IFS(T919="VERY_LIKELY", 1, TRUE, 0)</f>
        <v>0</v>
      </c>
    </row>
    <row r="920" spans="1:24" ht="20" customHeight="1" x14ac:dyDescent="0.2">
      <c r="A920" s="22" t="s">
        <v>53</v>
      </c>
      <c r="B920" s="49" t="str">
        <f>SUBSTITUTE(A920,"/Users/timomiessen/Desktop/imagesdk/blackmen1/","Image_")</f>
        <v>Image_BM_143.jpg</v>
      </c>
      <c r="C920" s="41" t="s">
        <v>389</v>
      </c>
      <c r="D920" s="23" t="s">
        <v>1516</v>
      </c>
      <c r="E920" s="25">
        <v>0</v>
      </c>
      <c r="F920" s="25">
        <v>1</v>
      </c>
      <c r="G920" s="25">
        <v>0</v>
      </c>
      <c r="H920" s="25">
        <v>0</v>
      </c>
      <c r="I920" s="25">
        <v>0</v>
      </c>
      <c r="J920" s="24">
        <v>0</v>
      </c>
      <c r="K920" s="25">
        <v>0</v>
      </c>
      <c r="L920" s="25">
        <v>0</v>
      </c>
      <c r="M920" s="25">
        <v>0</v>
      </c>
      <c r="N920" s="25">
        <v>0</v>
      </c>
      <c r="O920" s="25">
        <v>0</v>
      </c>
      <c r="P920" s="25">
        <v>0</v>
      </c>
      <c r="Q920" s="25">
        <v>0</v>
      </c>
      <c r="R920" s="24" cm="1">
        <f t="array" ref="R920">_xlfn.IFS(H920=1,1,K920=1,1,L920=1,1,M920=1,1,N920=1,1,P920=1,1,TRUE,0)</f>
        <v>0</v>
      </c>
      <c r="S920" s="35">
        <f>IF(AND(G920=1,R920=1),0,R920)</f>
        <v>0</v>
      </c>
      <c r="T920" s="53" t="s">
        <v>4</v>
      </c>
      <c r="U920" s="34" cm="1">
        <f t="array" ref="U920">_xlfn.IFS(T920="UNLIKELY", 1, T920="POSSIBLE", 1, T920="LIKELY",1, T920="VERY_LIKELY", 1, TRUE, 0)</f>
        <v>0</v>
      </c>
      <c r="V920" s="24" cm="1">
        <f t="array" ref="V920">_xlfn.IFS(T920="POSSIBLE", 1, T920="LIKELY",1, T920="VERY_LIKELY", 1, TRUE, 0)</f>
        <v>0</v>
      </c>
      <c r="W920" s="24" cm="1">
        <f t="array" ref="W920">_xlfn.IFS(T920="LIKELY",1, T920="VERY_LIKELY", 1, TRUE, 0)</f>
        <v>0</v>
      </c>
      <c r="X920" s="35" cm="1">
        <f t="array" ref="X920">_xlfn.IFS(T920="VERY_LIKELY", 1, TRUE, 0)</f>
        <v>0</v>
      </c>
    </row>
    <row r="921" spans="1:24" ht="20" customHeight="1" x14ac:dyDescent="0.2">
      <c r="A921" s="22" t="s">
        <v>54</v>
      </c>
      <c r="B921" s="49" t="str">
        <f>SUBSTITUTE(A921,"/Users/timomiessen/Desktop/imagesdk/blackmen1/","Image_")</f>
        <v>Image_BM_144.jpg</v>
      </c>
      <c r="C921" s="41" t="s">
        <v>389</v>
      </c>
      <c r="D921" s="23" t="s">
        <v>1516</v>
      </c>
      <c r="E921" s="25">
        <v>0</v>
      </c>
      <c r="F921" s="25">
        <v>1</v>
      </c>
      <c r="G921" s="25">
        <v>0</v>
      </c>
      <c r="H921" s="25">
        <v>0</v>
      </c>
      <c r="I921" s="25">
        <v>0</v>
      </c>
      <c r="J921" s="24">
        <v>0</v>
      </c>
      <c r="K921" s="25">
        <v>0</v>
      </c>
      <c r="L921" s="25">
        <v>0</v>
      </c>
      <c r="M921" s="25">
        <v>0</v>
      </c>
      <c r="N921" s="25">
        <v>0</v>
      </c>
      <c r="O921" s="25">
        <v>0</v>
      </c>
      <c r="P921" s="25">
        <v>0</v>
      </c>
      <c r="Q921" s="25">
        <v>0</v>
      </c>
      <c r="R921" s="24" cm="1">
        <f t="array" ref="R921">_xlfn.IFS(H921=1,1,K921=1,1,L921=1,1,M921=1,1,N921=1,1,P921=1,1,TRUE,0)</f>
        <v>0</v>
      </c>
      <c r="S921" s="35">
        <f>IF(AND(G921=1,R921=1),0,R921)</f>
        <v>0</v>
      </c>
      <c r="T921" s="53" t="s">
        <v>2</v>
      </c>
      <c r="U921" s="34" cm="1">
        <f t="array" ref="U921">_xlfn.IFS(T921="UNLIKELY", 1, T921="POSSIBLE", 1, T921="LIKELY",1, T921="VERY_LIKELY", 1, TRUE, 0)</f>
        <v>1</v>
      </c>
      <c r="V921" s="24" cm="1">
        <f t="array" ref="V921">_xlfn.IFS(T921="POSSIBLE", 1, T921="LIKELY",1, T921="VERY_LIKELY", 1, TRUE, 0)</f>
        <v>1</v>
      </c>
      <c r="W921" s="24" cm="1">
        <f t="array" ref="W921">_xlfn.IFS(T921="LIKELY",1, T921="VERY_LIKELY", 1, TRUE, 0)</f>
        <v>0</v>
      </c>
      <c r="X921" s="35" cm="1">
        <f t="array" ref="X921">_xlfn.IFS(T921="VERY_LIKELY", 1, TRUE, 0)</f>
        <v>0</v>
      </c>
    </row>
    <row r="922" spans="1:24" ht="20" customHeight="1" x14ac:dyDescent="0.2">
      <c r="A922" s="22" t="s">
        <v>55</v>
      </c>
      <c r="B922" s="49" t="str">
        <f>SUBSTITUTE(A922,"/Users/timomiessen/Desktop/imagesdk/blackmen1/","Image_")</f>
        <v>Image_BM_145.jpg</v>
      </c>
      <c r="C922" s="41" t="s">
        <v>389</v>
      </c>
      <c r="D922" s="23" t="s">
        <v>1516</v>
      </c>
      <c r="E922" s="25">
        <v>0</v>
      </c>
      <c r="F922" s="25">
        <v>1</v>
      </c>
      <c r="G922" s="25">
        <v>0</v>
      </c>
      <c r="H922" s="25">
        <v>0</v>
      </c>
      <c r="I922" s="25">
        <v>0</v>
      </c>
      <c r="J922" s="24">
        <v>0</v>
      </c>
      <c r="K922" s="25">
        <v>0</v>
      </c>
      <c r="L922" s="25">
        <v>0</v>
      </c>
      <c r="M922" s="25">
        <v>0</v>
      </c>
      <c r="N922" s="25">
        <v>0</v>
      </c>
      <c r="O922" s="25">
        <v>0</v>
      </c>
      <c r="P922" s="25">
        <v>0</v>
      </c>
      <c r="Q922" s="25">
        <v>0</v>
      </c>
      <c r="R922" s="24" cm="1">
        <f t="array" ref="R922">_xlfn.IFS(H922=1,1,K922=1,1,L922=1,1,M922=1,1,N922=1,1,P922=1,1,TRUE,0)</f>
        <v>0</v>
      </c>
      <c r="S922" s="35">
        <f>IF(AND(G922=1,R922=1),0,R922)</f>
        <v>0</v>
      </c>
      <c r="T922" s="53" t="s">
        <v>4</v>
      </c>
      <c r="U922" s="34" cm="1">
        <f t="array" ref="U922">_xlfn.IFS(T922="UNLIKELY", 1, T922="POSSIBLE", 1, T922="LIKELY",1, T922="VERY_LIKELY", 1, TRUE, 0)</f>
        <v>0</v>
      </c>
      <c r="V922" s="24" cm="1">
        <f t="array" ref="V922">_xlfn.IFS(T922="POSSIBLE", 1, T922="LIKELY",1, T922="VERY_LIKELY", 1, TRUE, 0)</f>
        <v>0</v>
      </c>
      <c r="W922" s="24" cm="1">
        <f t="array" ref="W922">_xlfn.IFS(T922="LIKELY",1, T922="VERY_LIKELY", 1, TRUE, 0)</f>
        <v>0</v>
      </c>
      <c r="X922" s="35" cm="1">
        <f t="array" ref="X922">_xlfn.IFS(T922="VERY_LIKELY", 1, TRUE, 0)</f>
        <v>0</v>
      </c>
    </row>
    <row r="923" spans="1:24" ht="20" customHeight="1" x14ac:dyDescent="0.2">
      <c r="A923" s="22" t="s">
        <v>56</v>
      </c>
      <c r="B923" s="49" t="str">
        <f>SUBSTITUTE(A923,"/Users/timomiessen/Desktop/imagesdk/blackmen1/","Image_")</f>
        <v>Image_BM_146.jpg</v>
      </c>
      <c r="C923" s="41" t="s">
        <v>389</v>
      </c>
      <c r="D923" s="23" t="s">
        <v>1516</v>
      </c>
      <c r="E923" s="25">
        <v>0</v>
      </c>
      <c r="F923" s="25">
        <v>1</v>
      </c>
      <c r="G923" s="25">
        <v>0</v>
      </c>
      <c r="H923" s="25">
        <v>0</v>
      </c>
      <c r="I923" s="25">
        <v>0</v>
      </c>
      <c r="J923" s="24">
        <v>0</v>
      </c>
      <c r="K923" s="25">
        <v>0</v>
      </c>
      <c r="L923" s="25">
        <v>0</v>
      </c>
      <c r="M923" s="25">
        <v>0</v>
      </c>
      <c r="N923" s="25">
        <v>0</v>
      </c>
      <c r="O923" s="25">
        <v>0</v>
      </c>
      <c r="P923" s="25">
        <v>0</v>
      </c>
      <c r="Q923" s="25">
        <v>0</v>
      </c>
      <c r="R923" s="24" cm="1">
        <f t="array" ref="R923">_xlfn.IFS(H923=1,1,K923=1,1,L923=1,1,M923=1,1,N923=1,1,P923=1,1,TRUE,0)</f>
        <v>0</v>
      </c>
      <c r="S923" s="35">
        <f>IF(AND(G923=1,R923=1),0,R923)</f>
        <v>0</v>
      </c>
      <c r="T923" s="53" t="s">
        <v>4</v>
      </c>
      <c r="U923" s="34" cm="1">
        <f t="array" ref="U923">_xlfn.IFS(T923="UNLIKELY", 1, T923="POSSIBLE", 1, T923="LIKELY",1, T923="VERY_LIKELY", 1, TRUE, 0)</f>
        <v>0</v>
      </c>
      <c r="V923" s="24" cm="1">
        <f t="array" ref="V923">_xlfn.IFS(T923="POSSIBLE", 1, T923="LIKELY",1, T923="VERY_LIKELY", 1, TRUE, 0)</f>
        <v>0</v>
      </c>
      <c r="W923" s="24" cm="1">
        <f t="array" ref="W923">_xlfn.IFS(T923="LIKELY",1, T923="VERY_LIKELY", 1, TRUE, 0)</f>
        <v>0</v>
      </c>
      <c r="X923" s="35" cm="1">
        <f t="array" ref="X923">_xlfn.IFS(T923="VERY_LIKELY", 1, TRUE, 0)</f>
        <v>0</v>
      </c>
    </row>
    <row r="924" spans="1:24" ht="20" customHeight="1" x14ac:dyDescent="0.2">
      <c r="A924" s="22" t="s">
        <v>57</v>
      </c>
      <c r="B924" s="49" t="str">
        <f>SUBSTITUTE(A924,"/Users/timomiessen/Desktop/imagesdk/blackmen1/","Image_")</f>
        <v>Image_BM_147.jpg</v>
      </c>
      <c r="C924" s="41" t="s">
        <v>389</v>
      </c>
      <c r="D924" s="23" t="s">
        <v>1516</v>
      </c>
      <c r="E924" s="25">
        <v>0</v>
      </c>
      <c r="F924" s="25">
        <v>1</v>
      </c>
      <c r="G924" s="25">
        <v>0</v>
      </c>
      <c r="H924" s="25">
        <v>0</v>
      </c>
      <c r="I924" s="25">
        <v>0</v>
      </c>
      <c r="J924" s="24">
        <v>0</v>
      </c>
      <c r="K924" s="25">
        <v>0</v>
      </c>
      <c r="L924" s="25">
        <v>0</v>
      </c>
      <c r="M924" s="25">
        <v>0</v>
      </c>
      <c r="N924" s="25">
        <v>0</v>
      </c>
      <c r="O924" s="25">
        <v>0</v>
      </c>
      <c r="P924" s="25">
        <v>0</v>
      </c>
      <c r="Q924" s="25">
        <v>0</v>
      </c>
      <c r="R924" s="24" cm="1">
        <f t="array" ref="R924">_xlfn.IFS(H924=1,1,K924=1,1,L924=1,1,M924=1,1,N924=1,1,P924=1,1,TRUE,0)</f>
        <v>0</v>
      </c>
      <c r="S924" s="35">
        <f>IF(AND(G924=1,R924=1),0,R924)</f>
        <v>0</v>
      </c>
      <c r="T924" s="53" t="s">
        <v>1</v>
      </c>
      <c r="U924" s="34" cm="1">
        <f t="array" ref="U924">_xlfn.IFS(T924="UNLIKELY", 1, T924="POSSIBLE", 1, T924="LIKELY",1, T924="VERY_LIKELY", 1, TRUE, 0)</f>
        <v>1</v>
      </c>
      <c r="V924" s="24" cm="1">
        <f t="array" ref="V924">_xlfn.IFS(T924="POSSIBLE", 1, T924="LIKELY",1, T924="VERY_LIKELY", 1, TRUE, 0)</f>
        <v>0</v>
      </c>
      <c r="W924" s="24" cm="1">
        <f t="array" ref="W924">_xlfn.IFS(T924="LIKELY",1, T924="VERY_LIKELY", 1, TRUE, 0)</f>
        <v>0</v>
      </c>
      <c r="X924" s="35" cm="1">
        <f t="array" ref="X924">_xlfn.IFS(T924="VERY_LIKELY", 1, TRUE, 0)</f>
        <v>0</v>
      </c>
    </row>
    <row r="925" spans="1:24" ht="20" customHeight="1" x14ac:dyDescent="0.2">
      <c r="A925" s="22" t="s">
        <v>58</v>
      </c>
      <c r="B925" s="49" t="str">
        <f>SUBSTITUTE(A925,"/Users/timomiessen/Desktop/imagesdk/blackmen1/","Image_")</f>
        <v>Image_BM_148.jpg</v>
      </c>
      <c r="C925" s="41" t="s">
        <v>389</v>
      </c>
      <c r="D925" s="23" t="s">
        <v>1516</v>
      </c>
      <c r="E925" s="25">
        <v>0</v>
      </c>
      <c r="F925" s="25">
        <v>1</v>
      </c>
      <c r="G925" s="25">
        <v>0</v>
      </c>
      <c r="H925" s="25">
        <v>0</v>
      </c>
      <c r="I925" s="25">
        <v>0</v>
      </c>
      <c r="J925" s="24">
        <v>0</v>
      </c>
      <c r="K925" s="25">
        <v>0</v>
      </c>
      <c r="L925" s="25">
        <v>0</v>
      </c>
      <c r="M925" s="25">
        <v>0</v>
      </c>
      <c r="N925" s="25">
        <v>0</v>
      </c>
      <c r="O925" s="25">
        <v>0</v>
      </c>
      <c r="P925" s="25">
        <v>0</v>
      </c>
      <c r="Q925" s="25">
        <v>0</v>
      </c>
      <c r="R925" s="24" cm="1">
        <f t="array" ref="R925">_xlfn.IFS(H925=1,1,K925=1,1,L925=1,1,M925=1,1,N925=1,1,P925=1,1,TRUE,0)</f>
        <v>0</v>
      </c>
      <c r="S925" s="35">
        <f>IF(AND(G925=1,R925=1),0,R925)</f>
        <v>0</v>
      </c>
      <c r="T925" s="53" t="s">
        <v>1</v>
      </c>
      <c r="U925" s="34" cm="1">
        <f t="array" ref="U925">_xlfn.IFS(T925="UNLIKELY", 1, T925="POSSIBLE", 1, T925="LIKELY",1, T925="VERY_LIKELY", 1, TRUE, 0)</f>
        <v>1</v>
      </c>
      <c r="V925" s="24" cm="1">
        <f t="array" ref="V925">_xlfn.IFS(T925="POSSIBLE", 1, T925="LIKELY",1, T925="VERY_LIKELY", 1, TRUE, 0)</f>
        <v>0</v>
      </c>
      <c r="W925" s="24" cm="1">
        <f t="array" ref="W925">_xlfn.IFS(T925="LIKELY",1, T925="VERY_LIKELY", 1, TRUE, 0)</f>
        <v>0</v>
      </c>
      <c r="X925" s="35" cm="1">
        <f t="array" ref="X925">_xlfn.IFS(T925="VERY_LIKELY", 1, TRUE, 0)</f>
        <v>0</v>
      </c>
    </row>
    <row r="926" spans="1:24" ht="20" customHeight="1" x14ac:dyDescent="0.2">
      <c r="A926" s="22" t="s">
        <v>59</v>
      </c>
      <c r="B926" s="49" t="str">
        <f>SUBSTITUTE(A926,"/Users/timomiessen/Desktop/imagesdk/blackmen1/","Image_")</f>
        <v>Image_BM_149.jpg</v>
      </c>
      <c r="C926" s="41" t="s">
        <v>389</v>
      </c>
      <c r="D926" s="23" t="s">
        <v>1516</v>
      </c>
      <c r="E926" s="25">
        <v>0</v>
      </c>
      <c r="F926" s="25">
        <v>1</v>
      </c>
      <c r="G926" s="25">
        <v>0</v>
      </c>
      <c r="H926" s="25">
        <v>0</v>
      </c>
      <c r="I926" s="25">
        <v>0</v>
      </c>
      <c r="J926" s="24">
        <v>0</v>
      </c>
      <c r="K926" s="25">
        <v>0</v>
      </c>
      <c r="L926" s="25">
        <v>0</v>
      </c>
      <c r="M926" s="25">
        <v>0</v>
      </c>
      <c r="N926" s="25">
        <v>0</v>
      </c>
      <c r="O926" s="25">
        <v>0</v>
      </c>
      <c r="P926" s="25">
        <v>0</v>
      </c>
      <c r="Q926" s="25">
        <v>0</v>
      </c>
      <c r="R926" s="24" cm="1">
        <f t="array" ref="R926">_xlfn.IFS(H926=1,1,K926=1,1,L926=1,1,M926=1,1,N926=1,1,P926=1,1,TRUE,0)</f>
        <v>0</v>
      </c>
      <c r="S926" s="35">
        <f>IF(AND(G926=1,R926=1),0,R926)</f>
        <v>0</v>
      </c>
      <c r="T926" s="53" t="s">
        <v>2</v>
      </c>
      <c r="U926" s="34" cm="1">
        <f t="array" ref="U926">_xlfn.IFS(T926="UNLIKELY", 1, T926="POSSIBLE", 1, T926="LIKELY",1, T926="VERY_LIKELY", 1, TRUE, 0)</f>
        <v>1</v>
      </c>
      <c r="V926" s="24" cm="1">
        <f t="array" ref="V926">_xlfn.IFS(T926="POSSIBLE", 1, T926="LIKELY",1, T926="VERY_LIKELY", 1, TRUE, 0)</f>
        <v>1</v>
      </c>
      <c r="W926" s="24" cm="1">
        <f t="array" ref="W926">_xlfn.IFS(T926="LIKELY",1, T926="VERY_LIKELY", 1, TRUE, 0)</f>
        <v>0</v>
      </c>
      <c r="X926" s="35" cm="1">
        <f t="array" ref="X926">_xlfn.IFS(T926="VERY_LIKELY", 1, TRUE, 0)</f>
        <v>0</v>
      </c>
    </row>
    <row r="927" spans="1:24" ht="20" customHeight="1" x14ac:dyDescent="0.2">
      <c r="A927" s="22" t="s">
        <v>60</v>
      </c>
      <c r="B927" s="49" t="str">
        <f>SUBSTITUTE(A927,"/Users/timomiessen/Desktop/imagesdk/blackmen1/","Image_")</f>
        <v>Image_BM_15.jpg</v>
      </c>
      <c r="C927" s="41" t="s">
        <v>389</v>
      </c>
      <c r="D927" s="23" t="s">
        <v>1516</v>
      </c>
      <c r="E927" s="25">
        <v>1</v>
      </c>
      <c r="F927" s="25">
        <v>0</v>
      </c>
      <c r="G927" s="25">
        <v>0</v>
      </c>
      <c r="H927" s="25">
        <v>0</v>
      </c>
      <c r="I927" s="25">
        <v>0</v>
      </c>
      <c r="J927" s="24">
        <v>0</v>
      </c>
      <c r="K927" s="25">
        <v>0</v>
      </c>
      <c r="L927" s="25">
        <v>0</v>
      </c>
      <c r="M927" s="25">
        <v>0</v>
      </c>
      <c r="N927" s="25">
        <v>0</v>
      </c>
      <c r="O927" s="25">
        <v>0</v>
      </c>
      <c r="P927" s="25">
        <v>0</v>
      </c>
      <c r="Q927" s="25">
        <v>0</v>
      </c>
      <c r="R927" s="24" cm="1">
        <f t="array" ref="R927">_xlfn.IFS(H927=1,1,K927=1,1,L927=1,1,M927=1,1,N927=1,1,P927=1,1,TRUE,0)</f>
        <v>0</v>
      </c>
      <c r="S927" s="35">
        <f>IF(AND(G927=1,R927=1),0,R927)</f>
        <v>0</v>
      </c>
      <c r="T927" s="53" t="s">
        <v>1</v>
      </c>
      <c r="U927" s="34" cm="1">
        <f t="array" ref="U927">_xlfn.IFS(T927="UNLIKELY", 1, T927="POSSIBLE", 1, T927="LIKELY",1, T927="VERY_LIKELY", 1, TRUE, 0)</f>
        <v>1</v>
      </c>
      <c r="V927" s="24" cm="1">
        <f t="array" ref="V927">_xlfn.IFS(T927="POSSIBLE", 1, T927="LIKELY",1, T927="VERY_LIKELY", 1, TRUE, 0)</f>
        <v>0</v>
      </c>
      <c r="W927" s="24" cm="1">
        <f t="array" ref="W927">_xlfn.IFS(T927="LIKELY",1, T927="VERY_LIKELY", 1, TRUE, 0)</f>
        <v>0</v>
      </c>
      <c r="X927" s="35" cm="1">
        <f t="array" ref="X927">_xlfn.IFS(T927="VERY_LIKELY", 1, TRUE, 0)</f>
        <v>0</v>
      </c>
    </row>
    <row r="928" spans="1:24" ht="20" customHeight="1" x14ac:dyDescent="0.2">
      <c r="A928" s="22" t="s">
        <v>61</v>
      </c>
      <c r="B928" s="49" t="str">
        <f>SUBSTITUTE(A928,"/Users/timomiessen/Desktop/imagesdk/blackmen1/","Image_")</f>
        <v>Image_BM_150.jpg</v>
      </c>
      <c r="C928" s="41" t="s">
        <v>389</v>
      </c>
      <c r="D928" s="23" t="s">
        <v>1516</v>
      </c>
      <c r="E928" s="25">
        <v>0</v>
      </c>
      <c r="F928" s="25">
        <v>1</v>
      </c>
      <c r="G928" s="25">
        <v>0</v>
      </c>
      <c r="H928" s="25">
        <v>0</v>
      </c>
      <c r="I928" s="25">
        <v>0</v>
      </c>
      <c r="J928" s="24">
        <v>0</v>
      </c>
      <c r="K928" s="25">
        <v>0</v>
      </c>
      <c r="L928" s="25">
        <v>0</v>
      </c>
      <c r="M928" s="25">
        <v>0</v>
      </c>
      <c r="N928" s="25">
        <v>0</v>
      </c>
      <c r="O928" s="25">
        <v>0</v>
      </c>
      <c r="P928" s="25">
        <v>0</v>
      </c>
      <c r="Q928" s="25">
        <v>0</v>
      </c>
      <c r="R928" s="24" cm="1">
        <f t="array" ref="R928">_xlfn.IFS(H928=1,1,K928=1,1,L928=1,1,M928=1,1,N928=1,1,P928=1,1,TRUE,0)</f>
        <v>0</v>
      </c>
      <c r="S928" s="35">
        <f>IF(AND(G928=1,R928=1),0,R928)</f>
        <v>0</v>
      </c>
      <c r="T928" s="53" t="s">
        <v>4</v>
      </c>
      <c r="U928" s="34" cm="1">
        <f t="array" ref="U928">_xlfn.IFS(T928="UNLIKELY", 1, T928="POSSIBLE", 1, T928="LIKELY",1, T928="VERY_LIKELY", 1, TRUE, 0)</f>
        <v>0</v>
      </c>
      <c r="V928" s="24" cm="1">
        <f t="array" ref="V928">_xlfn.IFS(T928="POSSIBLE", 1, T928="LIKELY",1, T928="VERY_LIKELY", 1, TRUE, 0)</f>
        <v>0</v>
      </c>
      <c r="W928" s="24" cm="1">
        <f t="array" ref="W928">_xlfn.IFS(T928="LIKELY",1, T928="VERY_LIKELY", 1, TRUE, 0)</f>
        <v>0</v>
      </c>
      <c r="X928" s="35" cm="1">
        <f t="array" ref="X928">_xlfn.IFS(T928="VERY_LIKELY", 1, TRUE, 0)</f>
        <v>0</v>
      </c>
    </row>
    <row r="929" spans="1:24" ht="20" customHeight="1" x14ac:dyDescent="0.2">
      <c r="A929" s="22" t="s">
        <v>62</v>
      </c>
      <c r="B929" s="49" t="str">
        <f>SUBSTITUTE(A929,"/Users/timomiessen/Desktop/imagesdk/blackmen1/","Image_")</f>
        <v>Image_BM_151.jpg</v>
      </c>
      <c r="C929" s="41" t="s">
        <v>389</v>
      </c>
      <c r="D929" s="23" t="s">
        <v>1516</v>
      </c>
      <c r="E929" s="25">
        <v>0</v>
      </c>
      <c r="F929" s="25">
        <v>1</v>
      </c>
      <c r="G929" s="25">
        <v>0</v>
      </c>
      <c r="H929" s="25">
        <v>0</v>
      </c>
      <c r="I929" s="25">
        <v>0</v>
      </c>
      <c r="J929" s="24">
        <v>0</v>
      </c>
      <c r="K929" s="25">
        <v>0</v>
      </c>
      <c r="L929" s="25">
        <v>0</v>
      </c>
      <c r="M929" s="25">
        <v>0</v>
      </c>
      <c r="N929" s="25">
        <v>0</v>
      </c>
      <c r="O929" s="25">
        <v>0</v>
      </c>
      <c r="P929" s="25">
        <v>0</v>
      </c>
      <c r="Q929" s="25">
        <v>0</v>
      </c>
      <c r="R929" s="24" cm="1">
        <f t="array" ref="R929">_xlfn.IFS(H929=1,1,K929=1,1,L929=1,1,M929=1,1,N929=1,1,P929=1,1,TRUE,0)</f>
        <v>0</v>
      </c>
      <c r="S929" s="35">
        <f>IF(AND(G929=1,R929=1),0,R929)</f>
        <v>0</v>
      </c>
      <c r="T929" s="53" t="s">
        <v>4</v>
      </c>
      <c r="U929" s="34" cm="1">
        <f t="array" ref="U929">_xlfn.IFS(T929="UNLIKELY", 1, T929="POSSIBLE", 1, T929="LIKELY",1, T929="VERY_LIKELY", 1, TRUE, 0)</f>
        <v>0</v>
      </c>
      <c r="V929" s="24" cm="1">
        <f t="array" ref="V929">_xlfn.IFS(T929="POSSIBLE", 1, T929="LIKELY",1, T929="VERY_LIKELY", 1, TRUE, 0)</f>
        <v>0</v>
      </c>
      <c r="W929" s="24" cm="1">
        <f t="array" ref="W929">_xlfn.IFS(T929="LIKELY",1, T929="VERY_LIKELY", 1, TRUE, 0)</f>
        <v>0</v>
      </c>
      <c r="X929" s="35" cm="1">
        <f t="array" ref="X929">_xlfn.IFS(T929="VERY_LIKELY", 1, TRUE, 0)</f>
        <v>0</v>
      </c>
    </row>
    <row r="930" spans="1:24" ht="20" customHeight="1" x14ac:dyDescent="0.2">
      <c r="A930" s="22" t="s">
        <v>63</v>
      </c>
      <c r="B930" s="49" t="str">
        <f>SUBSTITUTE(A930,"/Users/timomiessen/Desktop/imagesdk/blackmen1/","Image_")</f>
        <v>Image_BM_152.jpg</v>
      </c>
      <c r="C930" s="41" t="s">
        <v>389</v>
      </c>
      <c r="D930" s="23" t="s">
        <v>1516</v>
      </c>
      <c r="E930" s="25">
        <v>0</v>
      </c>
      <c r="F930" s="25">
        <v>1</v>
      </c>
      <c r="G930" s="25">
        <v>0</v>
      </c>
      <c r="H930" s="25">
        <v>0</v>
      </c>
      <c r="I930" s="25">
        <v>0</v>
      </c>
      <c r="J930" s="24">
        <v>0</v>
      </c>
      <c r="K930" s="25">
        <v>0</v>
      </c>
      <c r="L930" s="25">
        <v>0</v>
      </c>
      <c r="M930" s="25">
        <v>0</v>
      </c>
      <c r="N930" s="25">
        <v>0</v>
      </c>
      <c r="O930" s="25">
        <v>0</v>
      </c>
      <c r="P930" s="25">
        <v>0</v>
      </c>
      <c r="Q930" s="25">
        <v>0</v>
      </c>
      <c r="R930" s="24" cm="1">
        <f t="array" ref="R930">_xlfn.IFS(H930=1,1,K930=1,1,L930=1,1,M930=1,1,N930=1,1,P930=1,1,TRUE,0)</f>
        <v>0</v>
      </c>
      <c r="S930" s="35">
        <f>IF(AND(G930=1,R930=1),0,R930)</f>
        <v>0</v>
      </c>
      <c r="T930" s="53" t="s">
        <v>1</v>
      </c>
      <c r="U930" s="34" cm="1">
        <f t="array" ref="U930">_xlfn.IFS(T930="UNLIKELY", 1, T930="POSSIBLE", 1, T930="LIKELY",1, T930="VERY_LIKELY", 1, TRUE, 0)</f>
        <v>1</v>
      </c>
      <c r="V930" s="24" cm="1">
        <f t="array" ref="V930">_xlfn.IFS(T930="POSSIBLE", 1, T930="LIKELY",1, T930="VERY_LIKELY", 1, TRUE, 0)</f>
        <v>0</v>
      </c>
      <c r="W930" s="24" cm="1">
        <f t="array" ref="W930">_xlfn.IFS(T930="LIKELY",1, T930="VERY_LIKELY", 1, TRUE, 0)</f>
        <v>0</v>
      </c>
      <c r="X930" s="35" cm="1">
        <f t="array" ref="X930">_xlfn.IFS(T930="VERY_LIKELY", 1, TRUE, 0)</f>
        <v>0</v>
      </c>
    </row>
    <row r="931" spans="1:24" ht="20" customHeight="1" x14ac:dyDescent="0.2">
      <c r="A931" s="22" t="s">
        <v>64</v>
      </c>
      <c r="B931" s="49" t="str">
        <f>SUBSTITUTE(A931,"/Users/timomiessen/Desktop/imagesdk/blackmen1/","Image_")</f>
        <v>Image_BM_153.jpg</v>
      </c>
      <c r="C931" s="41" t="s">
        <v>389</v>
      </c>
      <c r="D931" s="23" t="s">
        <v>1516</v>
      </c>
      <c r="E931" s="25">
        <v>0</v>
      </c>
      <c r="F931" s="25">
        <v>1</v>
      </c>
      <c r="G931" s="25">
        <v>0</v>
      </c>
      <c r="H931" s="25">
        <v>0</v>
      </c>
      <c r="I931" s="25">
        <v>0</v>
      </c>
      <c r="J931" s="24">
        <v>0</v>
      </c>
      <c r="K931" s="25">
        <v>0</v>
      </c>
      <c r="L931" s="25">
        <v>0</v>
      </c>
      <c r="M931" s="25">
        <v>0</v>
      </c>
      <c r="N931" s="25">
        <v>0</v>
      </c>
      <c r="O931" s="25">
        <v>0</v>
      </c>
      <c r="P931" s="25">
        <v>0</v>
      </c>
      <c r="Q931" s="25">
        <v>0</v>
      </c>
      <c r="R931" s="24" cm="1">
        <f t="array" ref="R931">_xlfn.IFS(H931=1,1,K931=1,1,L931=1,1,M931=1,1,N931=1,1,P931=1,1,TRUE,0)</f>
        <v>0</v>
      </c>
      <c r="S931" s="35">
        <f>IF(AND(G931=1,R931=1),0,R931)</f>
        <v>0</v>
      </c>
      <c r="T931" s="53" t="s">
        <v>4</v>
      </c>
      <c r="U931" s="34" cm="1">
        <f t="array" ref="U931">_xlfn.IFS(T931="UNLIKELY", 1, T931="POSSIBLE", 1, T931="LIKELY",1, T931="VERY_LIKELY", 1, TRUE, 0)</f>
        <v>0</v>
      </c>
      <c r="V931" s="24" cm="1">
        <f t="array" ref="V931">_xlfn.IFS(T931="POSSIBLE", 1, T931="LIKELY",1, T931="VERY_LIKELY", 1, TRUE, 0)</f>
        <v>0</v>
      </c>
      <c r="W931" s="24" cm="1">
        <f t="array" ref="W931">_xlfn.IFS(T931="LIKELY",1, T931="VERY_LIKELY", 1, TRUE, 0)</f>
        <v>0</v>
      </c>
      <c r="X931" s="35" cm="1">
        <f t="array" ref="X931">_xlfn.IFS(T931="VERY_LIKELY", 1, TRUE, 0)</f>
        <v>0</v>
      </c>
    </row>
    <row r="932" spans="1:24" ht="20" customHeight="1" x14ac:dyDescent="0.2">
      <c r="A932" s="22" t="s">
        <v>65</v>
      </c>
      <c r="B932" s="49" t="str">
        <f>SUBSTITUTE(A932,"/Users/timomiessen/Desktop/imagesdk/blackmen1/","Image_")</f>
        <v>Image_BM_154.jpg</v>
      </c>
      <c r="C932" s="41" t="s">
        <v>389</v>
      </c>
      <c r="D932" s="23" t="s">
        <v>1516</v>
      </c>
      <c r="E932" s="25">
        <v>0</v>
      </c>
      <c r="F932" s="25">
        <v>1</v>
      </c>
      <c r="G932" s="25">
        <v>0</v>
      </c>
      <c r="H932" s="25">
        <v>0</v>
      </c>
      <c r="I932" s="25">
        <v>0</v>
      </c>
      <c r="J932" s="24">
        <v>0</v>
      </c>
      <c r="K932" s="25">
        <v>0</v>
      </c>
      <c r="L932" s="25">
        <v>0</v>
      </c>
      <c r="M932" s="25">
        <v>0</v>
      </c>
      <c r="N932" s="25">
        <v>0</v>
      </c>
      <c r="O932" s="25">
        <v>0</v>
      </c>
      <c r="P932" s="25">
        <v>0</v>
      </c>
      <c r="Q932" s="25">
        <v>0</v>
      </c>
      <c r="R932" s="24" cm="1">
        <f t="array" ref="R932">_xlfn.IFS(H932=1,1,K932=1,1,L932=1,1,M932=1,1,N932=1,1,P932=1,1,TRUE,0)</f>
        <v>0</v>
      </c>
      <c r="S932" s="35">
        <f>IF(AND(G932=1,R932=1),0,R932)</f>
        <v>0</v>
      </c>
      <c r="T932" s="53" t="s">
        <v>4</v>
      </c>
      <c r="U932" s="34" cm="1">
        <f t="array" ref="U932">_xlfn.IFS(T932="UNLIKELY", 1, T932="POSSIBLE", 1, T932="LIKELY",1, T932="VERY_LIKELY", 1, TRUE, 0)</f>
        <v>0</v>
      </c>
      <c r="V932" s="24" cm="1">
        <f t="array" ref="V932">_xlfn.IFS(T932="POSSIBLE", 1, T932="LIKELY",1, T932="VERY_LIKELY", 1, TRUE, 0)</f>
        <v>0</v>
      </c>
      <c r="W932" s="24" cm="1">
        <f t="array" ref="W932">_xlfn.IFS(T932="LIKELY",1, T932="VERY_LIKELY", 1, TRUE, 0)</f>
        <v>0</v>
      </c>
      <c r="X932" s="35" cm="1">
        <f t="array" ref="X932">_xlfn.IFS(T932="VERY_LIKELY", 1, TRUE, 0)</f>
        <v>0</v>
      </c>
    </row>
    <row r="933" spans="1:24" ht="20" customHeight="1" x14ac:dyDescent="0.2">
      <c r="A933" s="22" t="s">
        <v>66</v>
      </c>
      <c r="B933" s="49" t="str">
        <f>SUBSTITUTE(A933,"/Users/timomiessen/Desktop/imagesdk/blackmen1/","Image_")</f>
        <v>Image_BM_155.jpg</v>
      </c>
      <c r="C933" s="41" t="s">
        <v>389</v>
      </c>
      <c r="D933" s="23" t="s">
        <v>1516</v>
      </c>
      <c r="E933" s="25">
        <v>0</v>
      </c>
      <c r="F933" s="25">
        <v>1</v>
      </c>
      <c r="G933" s="25">
        <v>0</v>
      </c>
      <c r="H933" s="25">
        <v>0</v>
      </c>
      <c r="I933" s="25">
        <v>0</v>
      </c>
      <c r="J933" s="24">
        <v>0</v>
      </c>
      <c r="K933" s="25">
        <v>0</v>
      </c>
      <c r="L933" s="25">
        <v>0</v>
      </c>
      <c r="M933" s="25">
        <v>0</v>
      </c>
      <c r="N933" s="25">
        <v>0</v>
      </c>
      <c r="O933" s="25">
        <v>0</v>
      </c>
      <c r="P933" s="25">
        <v>0</v>
      </c>
      <c r="Q933" s="25">
        <v>0</v>
      </c>
      <c r="R933" s="24" cm="1">
        <f t="array" ref="R933">_xlfn.IFS(H933=1,1,K933=1,1,L933=1,1,M933=1,1,N933=1,1,P933=1,1,TRUE,0)</f>
        <v>0</v>
      </c>
      <c r="S933" s="35">
        <f>IF(AND(G933=1,R933=1),0,R933)</f>
        <v>0</v>
      </c>
      <c r="T933" s="53" t="s">
        <v>4</v>
      </c>
      <c r="U933" s="34" cm="1">
        <f t="array" ref="U933">_xlfn.IFS(T933="UNLIKELY", 1, T933="POSSIBLE", 1, T933="LIKELY",1, T933="VERY_LIKELY", 1, TRUE, 0)</f>
        <v>0</v>
      </c>
      <c r="V933" s="24" cm="1">
        <f t="array" ref="V933">_xlfn.IFS(T933="POSSIBLE", 1, T933="LIKELY",1, T933="VERY_LIKELY", 1, TRUE, 0)</f>
        <v>0</v>
      </c>
      <c r="W933" s="24" cm="1">
        <f t="array" ref="W933">_xlfn.IFS(T933="LIKELY",1, T933="VERY_LIKELY", 1, TRUE, 0)</f>
        <v>0</v>
      </c>
      <c r="X933" s="35" cm="1">
        <f t="array" ref="X933">_xlfn.IFS(T933="VERY_LIKELY", 1, TRUE, 0)</f>
        <v>0</v>
      </c>
    </row>
    <row r="934" spans="1:24" ht="20" customHeight="1" x14ac:dyDescent="0.2">
      <c r="A934" s="22" t="s">
        <v>67</v>
      </c>
      <c r="B934" s="49" t="str">
        <f>SUBSTITUTE(A934,"/Users/timomiessen/Desktop/imagesdk/blackmen1/","Image_")</f>
        <v>Image_BM_156.jpg</v>
      </c>
      <c r="C934" s="41" t="s">
        <v>389</v>
      </c>
      <c r="D934" s="23" t="s">
        <v>1516</v>
      </c>
      <c r="E934" s="25">
        <v>0</v>
      </c>
      <c r="F934" s="25">
        <v>1</v>
      </c>
      <c r="G934" s="25">
        <v>0</v>
      </c>
      <c r="H934" s="25">
        <v>0</v>
      </c>
      <c r="I934" s="25">
        <v>0</v>
      </c>
      <c r="J934" s="24">
        <v>0</v>
      </c>
      <c r="K934" s="25">
        <v>0</v>
      </c>
      <c r="L934" s="25">
        <v>0</v>
      </c>
      <c r="M934" s="25">
        <v>0</v>
      </c>
      <c r="N934" s="25">
        <v>0</v>
      </c>
      <c r="O934" s="25">
        <v>0</v>
      </c>
      <c r="P934" s="25">
        <v>0</v>
      </c>
      <c r="Q934" s="25">
        <v>0</v>
      </c>
      <c r="R934" s="24" cm="1">
        <f t="array" ref="R934">_xlfn.IFS(H934=1,1,K934=1,1,L934=1,1,M934=1,1,N934=1,1,P934=1,1,TRUE,0)</f>
        <v>0</v>
      </c>
      <c r="S934" s="35">
        <f>IF(AND(G934=1,R934=1),0,R934)</f>
        <v>0</v>
      </c>
      <c r="T934" s="53" t="s">
        <v>4</v>
      </c>
      <c r="U934" s="34" cm="1">
        <f t="array" ref="U934">_xlfn.IFS(T934="UNLIKELY", 1, T934="POSSIBLE", 1, T934="LIKELY",1, T934="VERY_LIKELY", 1, TRUE, 0)</f>
        <v>0</v>
      </c>
      <c r="V934" s="24" cm="1">
        <f t="array" ref="V934">_xlfn.IFS(T934="POSSIBLE", 1, T934="LIKELY",1, T934="VERY_LIKELY", 1, TRUE, 0)</f>
        <v>0</v>
      </c>
      <c r="W934" s="24" cm="1">
        <f t="array" ref="W934">_xlfn.IFS(T934="LIKELY",1, T934="VERY_LIKELY", 1, TRUE, 0)</f>
        <v>0</v>
      </c>
      <c r="X934" s="35" cm="1">
        <f t="array" ref="X934">_xlfn.IFS(T934="VERY_LIKELY", 1, TRUE, 0)</f>
        <v>0</v>
      </c>
    </row>
    <row r="935" spans="1:24" ht="20" customHeight="1" x14ac:dyDescent="0.2">
      <c r="A935" s="22" t="s">
        <v>68</v>
      </c>
      <c r="B935" s="49" t="str">
        <f>SUBSTITUTE(A935,"/Users/timomiessen/Desktop/imagesdk/blackmen1/","Image_")</f>
        <v>Image_BM_157.jpg</v>
      </c>
      <c r="C935" s="41" t="s">
        <v>389</v>
      </c>
      <c r="D935" s="23" t="s">
        <v>1516</v>
      </c>
      <c r="E935" s="25">
        <v>0</v>
      </c>
      <c r="F935" s="25">
        <v>1</v>
      </c>
      <c r="G935" s="25">
        <v>0</v>
      </c>
      <c r="H935" s="25">
        <v>0</v>
      </c>
      <c r="I935" s="25">
        <v>0</v>
      </c>
      <c r="J935" s="24">
        <v>0</v>
      </c>
      <c r="K935" s="25">
        <v>0</v>
      </c>
      <c r="L935" s="25">
        <v>0</v>
      </c>
      <c r="M935" s="25">
        <v>0</v>
      </c>
      <c r="N935" s="25">
        <v>0</v>
      </c>
      <c r="O935" s="25">
        <v>0</v>
      </c>
      <c r="P935" s="25">
        <v>0</v>
      </c>
      <c r="Q935" s="25">
        <v>0</v>
      </c>
      <c r="R935" s="24" cm="1">
        <f t="array" ref="R935">_xlfn.IFS(H935=1,1,K935=1,1,L935=1,1,M935=1,1,N935=1,1,P935=1,1,TRUE,0)</f>
        <v>0</v>
      </c>
      <c r="S935" s="35">
        <f>IF(AND(G935=1,R935=1),0,R935)</f>
        <v>0</v>
      </c>
      <c r="T935" s="53" t="s">
        <v>4</v>
      </c>
      <c r="U935" s="34" cm="1">
        <f t="array" ref="U935">_xlfn.IFS(T935="UNLIKELY", 1, T935="POSSIBLE", 1, T935="LIKELY",1, T935="VERY_LIKELY", 1, TRUE, 0)</f>
        <v>0</v>
      </c>
      <c r="V935" s="24" cm="1">
        <f t="array" ref="V935">_xlfn.IFS(T935="POSSIBLE", 1, T935="LIKELY",1, T935="VERY_LIKELY", 1, TRUE, 0)</f>
        <v>0</v>
      </c>
      <c r="W935" s="24" cm="1">
        <f t="array" ref="W935">_xlfn.IFS(T935="LIKELY",1, T935="VERY_LIKELY", 1, TRUE, 0)</f>
        <v>0</v>
      </c>
      <c r="X935" s="35" cm="1">
        <f t="array" ref="X935">_xlfn.IFS(T935="VERY_LIKELY", 1, TRUE, 0)</f>
        <v>0</v>
      </c>
    </row>
    <row r="936" spans="1:24" ht="20" customHeight="1" x14ac:dyDescent="0.2">
      <c r="A936" s="22" t="s">
        <v>69</v>
      </c>
      <c r="B936" s="49" t="str">
        <f>SUBSTITUTE(A936,"/Users/timomiessen/Desktop/imagesdk/blackmen1/","Image_")</f>
        <v>Image_BM_158.jpg</v>
      </c>
      <c r="C936" s="41" t="s">
        <v>389</v>
      </c>
      <c r="D936" s="23" t="s">
        <v>1516</v>
      </c>
      <c r="E936" s="25">
        <v>0</v>
      </c>
      <c r="F936" s="25">
        <v>1</v>
      </c>
      <c r="G936" s="25">
        <v>0</v>
      </c>
      <c r="H936" s="25">
        <v>0</v>
      </c>
      <c r="I936" s="25">
        <v>0</v>
      </c>
      <c r="J936" s="24">
        <v>0</v>
      </c>
      <c r="K936" s="25">
        <v>0</v>
      </c>
      <c r="L936" s="25">
        <v>0</v>
      </c>
      <c r="M936" s="25">
        <v>0</v>
      </c>
      <c r="N936" s="25">
        <v>0</v>
      </c>
      <c r="O936" s="25">
        <v>0</v>
      </c>
      <c r="P936" s="25">
        <v>0</v>
      </c>
      <c r="Q936" s="25">
        <v>0</v>
      </c>
      <c r="R936" s="24" cm="1">
        <f t="array" ref="R936">_xlfn.IFS(H936=1,1,K936=1,1,L936=1,1,M936=1,1,N936=1,1,P936=1,1,TRUE,0)</f>
        <v>0</v>
      </c>
      <c r="S936" s="35">
        <f>IF(AND(G936=1,R936=1),0,R936)</f>
        <v>0</v>
      </c>
      <c r="T936" s="53" t="s">
        <v>4</v>
      </c>
      <c r="U936" s="34" cm="1">
        <f t="array" ref="U936">_xlfn.IFS(T936="UNLIKELY", 1, T936="POSSIBLE", 1, T936="LIKELY",1, T936="VERY_LIKELY", 1, TRUE, 0)</f>
        <v>0</v>
      </c>
      <c r="V936" s="24" cm="1">
        <f t="array" ref="V936">_xlfn.IFS(T936="POSSIBLE", 1, T936="LIKELY",1, T936="VERY_LIKELY", 1, TRUE, 0)</f>
        <v>0</v>
      </c>
      <c r="W936" s="24" cm="1">
        <f t="array" ref="W936">_xlfn.IFS(T936="LIKELY",1, T936="VERY_LIKELY", 1, TRUE, 0)</f>
        <v>0</v>
      </c>
      <c r="X936" s="35" cm="1">
        <f t="array" ref="X936">_xlfn.IFS(T936="VERY_LIKELY", 1, TRUE, 0)</f>
        <v>0</v>
      </c>
    </row>
    <row r="937" spans="1:24" ht="20" customHeight="1" x14ac:dyDescent="0.2">
      <c r="A937" s="22" t="s">
        <v>70</v>
      </c>
      <c r="B937" s="49" t="str">
        <f>SUBSTITUTE(A937,"/Users/timomiessen/Desktop/imagesdk/blackmen1/","Image_")</f>
        <v>Image_BM_159.jpg</v>
      </c>
      <c r="C937" s="41" t="s">
        <v>389</v>
      </c>
      <c r="D937" s="23" t="s">
        <v>1516</v>
      </c>
      <c r="E937" s="25">
        <v>0</v>
      </c>
      <c r="F937" s="25">
        <v>1</v>
      </c>
      <c r="G937" s="25">
        <v>0</v>
      </c>
      <c r="H937" s="25">
        <v>0</v>
      </c>
      <c r="I937" s="25">
        <v>0</v>
      </c>
      <c r="J937" s="24">
        <v>0</v>
      </c>
      <c r="K937" s="25">
        <v>0</v>
      </c>
      <c r="L937" s="25">
        <v>0</v>
      </c>
      <c r="M937" s="25">
        <v>0</v>
      </c>
      <c r="N937" s="25">
        <v>0</v>
      </c>
      <c r="O937" s="25">
        <v>0</v>
      </c>
      <c r="P937" s="25">
        <v>0</v>
      </c>
      <c r="Q937" s="25">
        <v>0</v>
      </c>
      <c r="R937" s="24" cm="1">
        <f t="array" ref="R937">_xlfn.IFS(H937=1,1,K937=1,1,L937=1,1,M937=1,1,N937=1,1,P937=1,1,TRUE,0)</f>
        <v>0</v>
      </c>
      <c r="S937" s="35">
        <f>IF(AND(G937=1,R937=1),0,R937)</f>
        <v>0</v>
      </c>
      <c r="T937" s="53" t="s">
        <v>1</v>
      </c>
      <c r="U937" s="34" cm="1">
        <f t="array" ref="U937">_xlfn.IFS(T937="UNLIKELY", 1, T937="POSSIBLE", 1, T937="LIKELY",1, T937="VERY_LIKELY", 1, TRUE, 0)</f>
        <v>1</v>
      </c>
      <c r="V937" s="24" cm="1">
        <f t="array" ref="V937">_xlfn.IFS(T937="POSSIBLE", 1, T937="LIKELY",1, T937="VERY_LIKELY", 1, TRUE, 0)</f>
        <v>0</v>
      </c>
      <c r="W937" s="24" cm="1">
        <f t="array" ref="W937">_xlfn.IFS(T937="LIKELY",1, T937="VERY_LIKELY", 1, TRUE, 0)</f>
        <v>0</v>
      </c>
      <c r="X937" s="35" cm="1">
        <f t="array" ref="X937">_xlfn.IFS(T937="VERY_LIKELY", 1, TRUE, 0)</f>
        <v>0</v>
      </c>
    </row>
    <row r="938" spans="1:24" ht="20" customHeight="1" x14ac:dyDescent="0.2">
      <c r="A938" s="22" t="s">
        <v>71</v>
      </c>
      <c r="B938" s="49" t="str">
        <f>SUBSTITUTE(A938,"/Users/timomiessen/Desktop/imagesdk/blackmen1/","Image_")</f>
        <v>Image_BM_16.jpg</v>
      </c>
      <c r="C938" s="41" t="s">
        <v>389</v>
      </c>
      <c r="D938" s="23" t="s">
        <v>1516</v>
      </c>
      <c r="E938" s="25">
        <v>1</v>
      </c>
      <c r="F938" s="25">
        <v>0</v>
      </c>
      <c r="G938" s="25">
        <v>0</v>
      </c>
      <c r="H938" s="25">
        <v>0</v>
      </c>
      <c r="I938" s="25">
        <v>0</v>
      </c>
      <c r="J938" s="24">
        <v>0</v>
      </c>
      <c r="K938" s="25">
        <v>0</v>
      </c>
      <c r="L938" s="25">
        <v>0</v>
      </c>
      <c r="M938" s="25">
        <v>0</v>
      </c>
      <c r="N938" s="25">
        <v>0</v>
      </c>
      <c r="O938" s="25">
        <v>0</v>
      </c>
      <c r="P938" s="25">
        <v>0</v>
      </c>
      <c r="Q938" s="25">
        <v>0</v>
      </c>
      <c r="R938" s="24" cm="1">
        <f t="array" ref="R938">_xlfn.IFS(H938=1,1,K938=1,1,L938=1,1,M938=1,1,N938=1,1,P938=1,1,TRUE,0)</f>
        <v>0</v>
      </c>
      <c r="S938" s="35">
        <f>IF(AND(G938=1,R938=1),0,R938)</f>
        <v>0</v>
      </c>
      <c r="T938" s="53" t="s">
        <v>4</v>
      </c>
      <c r="U938" s="34" cm="1">
        <f t="array" ref="U938">_xlfn.IFS(T938="UNLIKELY", 1, T938="POSSIBLE", 1, T938="LIKELY",1, T938="VERY_LIKELY", 1, TRUE, 0)</f>
        <v>0</v>
      </c>
      <c r="V938" s="24" cm="1">
        <f t="array" ref="V938">_xlfn.IFS(T938="POSSIBLE", 1, T938="LIKELY",1, T938="VERY_LIKELY", 1, TRUE, 0)</f>
        <v>0</v>
      </c>
      <c r="W938" s="24" cm="1">
        <f t="array" ref="W938">_xlfn.IFS(T938="LIKELY",1, T938="VERY_LIKELY", 1, TRUE, 0)</f>
        <v>0</v>
      </c>
      <c r="X938" s="35" cm="1">
        <f t="array" ref="X938">_xlfn.IFS(T938="VERY_LIKELY", 1, TRUE, 0)</f>
        <v>0</v>
      </c>
    </row>
    <row r="939" spans="1:24" ht="20" customHeight="1" x14ac:dyDescent="0.2">
      <c r="A939" s="22" t="s">
        <v>72</v>
      </c>
      <c r="B939" s="49" t="str">
        <f>SUBSTITUTE(A939,"/Users/timomiessen/Desktop/imagesdk/blackmen1/","Image_")</f>
        <v>Image_BM_160.jpg</v>
      </c>
      <c r="C939" s="41" t="s">
        <v>389</v>
      </c>
      <c r="D939" s="23" t="s">
        <v>1516</v>
      </c>
      <c r="E939" s="25">
        <v>0</v>
      </c>
      <c r="F939" s="25">
        <v>1</v>
      </c>
      <c r="G939" s="25">
        <v>0</v>
      </c>
      <c r="H939" s="25">
        <v>0</v>
      </c>
      <c r="I939" s="25">
        <v>0</v>
      </c>
      <c r="J939" s="24">
        <v>0</v>
      </c>
      <c r="K939" s="25">
        <v>0</v>
      </c>
      <c r="L939" s="25">
        <v>0</v>
      </c>
      <c r="M939" s="25">
        <v>0</v>
      </c>
      <c r="N939" s="25">
        <v>0</v>
      </c>
      <c r="O939" s="25">
        <v>0</v>
      </c>
      <c r="P939" s="25">
        <v>0</v>
      </c>
      <c r="Q939" s="25">
        <v>0</v>
      </c>
      <c r="R939" s="24" cm="1">
        <f t="array" ref="R939">_xlfn.IFS(H939=1,1,K939=1,1,L939=1,1,M939=1,1,N939=1,1,P939=1,1,TRUE,0)</f>
        <v>0</v>
      </c>
      <c r="S939" s="35">
        <f>IF(AND(G939=1,R939=1),0,R939)</f>
        <v>0</v>
      </c>
      <c r="T939" s="53" t="s">
        <v>4</v>
      </c>
      <c r="U939" s="34" cm="1">
        <f t="array" ref="U939">_xlfn.IFS(T939="UNLIKELY", 1, T939="POSSIBLE", 1, T939="LIKELY",1, T939="VERY_LIKELY", 1, TRUE, 0)</f>
        <v>0</v>
      </c>
      <c r="V939" s="24" cm="1">
        <f t="array" ref="V939">_xlfn.IFS(T939="POSSIBLE", 1, T939="LIKELY",1, T939="VERY_LIKELY", 1, TRUE, 0)</f>
        <v>0</v>
      </c>
      <c r="W939" s="24" cm="1">
        <f t="array" ref="W939">_xlfn.IFS(T939="LIKELY",1, T939="VERY_LIKELY", 1, TRUE, 0)</f>
        <v>0</v>
      </c>
      <c r="X939" s="35" cm="1">
        <f t="array" ref="X939">_xlfn.IFS(T939="VERY_LIKELY", 1, TRUE, 0)</f>
        <v>0</v>
      </c>
    </row>
    <row r="940" spans="1:24" ht="20" customHeight="1" x14ac:dyDescent="0.2">
      <c r="A940" s="22" t="s">
        <v>73</v>
      </c>
      <c r="B940" s="49" t="str">
        <f>SUBSTITUTE(A940,"/Users/timomiessen/Desktop/imagesdk/blackmen1/","Image_")</f>
        <v>Image_BM_161.jpg</v>
      </c>
      <c r="C940" s="41" t="s">
        <v>389</v>
      </c>
      <c r="D940" s="23" t="s">
        <v>1516</v>
      </c>
      <c r="E940" s="25">
        <v>0</v>
      </c>
      <c r="F940" s="25">
        <v>1</v>
      </c>
      <c r="G940" s="25">
        <v>0</v>
      </c>
      <c r="H940" s="25">
        <v>0</v>
      </c>
      <c r="I940" s="25">
        <v>0</v>
      </c>
      <c r="J940" s="24">
        <v>0</v>
      </c>
      <c r="K940" s="25">
        <v>0</v>
      </c>
      <c r="L940" s="25">
        <v>0</v>
      </c>
      <c r="M940" s="25">
        <v>0</v>
      </c>
      <c r="N940" s="25">
        <v>0</v>
      </c>
      <c r="O940" s="25">
        <v>0</v>
      </c>
      <c r="P940" s="25">
        <v>0</v>
      </c>
      <c r="Q940" s="25">
        <v>0</v>
      </c>
      <c r="R940" s="24" cm="1">
        <f t="array" ref="R940">_xlfn.IFS(H940=1,1,K940=1,1,L940=1,1,M940=1,1,N940=1,1,P940=1,1,TRUE,0)</f>
        <v>0</v>
      </c>
      <c r="S940" s="35">
        <f>IF(AND(G940=1,R940=1),0,R940)</f>
        <v>0</v>
      </c>
      <c r="T940" s="53" t="s">
        <v>1</v>
      </c>
      <c r="U940" s="34" cm="1">
        <f t="array" ref="U940">_xlfn.IFS(T940="UNLIKELY", 1, T940="POSSIBLE", 1, T940="LIKELY",1, T940="VERY_LIKELY", 1, TRUE, 0)</f>
        <v>1</v>
      </c>
      <c r="V940" s="24" cm="1">
        <f t="array" ref="V940">_xlfn.IFS(T940="POSSIBLE", 1, T940="LIKELY",1, T940="VERY_LIKELY", 1, TRUE, 0)</f>
        <v>0</v>
      </c>
      <c r="W940" s="24" cm="1">
        <f t="array" ref="W940">_xlfn.IFS(T940="LIKELY",1, T940="VERY_LIKELY", 1, TRUE, 0)</f>
        <v>0</v>
      </c>
      <c r="X940" s="35" cm="1">
        <f t="array" ref="X940">_xlfn.IFS(T940="VERY_LIKELY", 1, TRUE, 0)</f>
        <v>0</v>
      </c>
    </row>
    <row r="941" spans="1:24" ht="20" customHeight="1" x14ac:dyDescent="0.2">
      <c r="A941" s="22" t="s">
        <v>74</v>
      </c>
      <c r="B941" s="49" t="str">
        <f>SUBSTITUTE(A941,"/Users/timomiessen/Desktop/imagesdk/blackmen1/","Image_")</f>
        <v>Image_BM_162.jpg</v>
      </c>
      <c r="C941" s="41" t="s">
        <v>389</v>
      </c>
      <c r="D941" s="23" t="s">
        <v>1516</v>
      </c>
      <c r="E941" s="25">
        <v>0</v>
      </c>
      <c r="F941" s="25">
        <v>1</v>
      </c>
      <c r="G941" s="25">
        <v>0</v>
      </c>
      <c r="H941" s="25">
        <v>0</v>
      </c>
      <c r="I941" s="25">
        <v>0</v>
      </c>
      <c r="J941" s="24">
        <v>0</v>
      </c>
      <c r="K941" s="25">
        <v>0</v>
      </c>
      <c r="L941" s="25">
        <v>0</v>
      </c>
      <c r="M941" s="25">
        <v>0</v>
      </c>
      <c r="N941" s="25">
        <v>0</v>
      </c>
      <c r="O941" s="25">
        <v>0</v>
      </c>
      <c r="P941" s="25">
        <v>0</v>
      </c>
      <c r="Q941" s="25">
        <v>0</v>
      </c>
      <c r="R941" s="24" cm="1">
        <f t="array" ref="R941">_xlfn.IFS(H941=1,1,K941=1,1,L941=1,1,M941=1,1,N941=1,1,P941=1,1,TRUE,0)</f>
        <v>0</v>
      </c>
      <c r="S941" s="35">
        <f>IF(AND(G941=1,R941=1),0,R941)</f>
        <v>0</v>
      </c>
      <c r="T941" s="53" t="s">
        <v>4</v>
      </c>
      <c r="U941" s="34" cm="1">
        <f t="array" ref="U941">_xlfn.IFS(T941="UNLIKELY", 1, T941="POSSIBLE", 1, T941="LIKELY",1, T941="VERY_LIKELY", 1, TRUE, 0)</f>
        <v>0</v>
      </c>
      <c r="V941" s="24" cm="1">
        <f t="array" ref="V941">_xlfn.IFS(T941="POSSIBLE", 1, T941="LIKELY",1, T941="VERY_LIKELY", 1, TRUE, 0)</f>
        <v>0</v>
      </c>
      <c r="W941" s="24" cm="1">
        <f t="array" ref="W941">_xlfn.IFS(T941="LIKELY",1, T941="VERY_LIKELY", 1, TRUE, 0)</f>
        <v>0</v>
      </c>
      <c r="X941" s="35" cm="1">
        <f t="array" ref="X941">_xlfn.IFS(T941="VERY_LIKELY", 1, TRUE, 0)</f>
        <v>0</v>
      </c>
    </row>
    <row r="942" spans="1:24" ht="20" customHeight="1" x14ac:dyDescent="0.2">
      <c r="A942" s="22" t="s">
        <v>75</v>
      </c>
      <c r="B942" s="49" t="str">
        <f>SUBSTITUTE(A942,"/Users/timomiessen/Desktop/imagesdk/blackmen1/","Image_")</f>
        <v>Image_BM_163.jpg</v>
      </c>
      <c r="C942" s="41" t="s">
        <v>389</v>
      </c>
      <c r="D942" s="23" t="s">
        <v>1516</v>
      </c>
      <c r="E942" s="25">
        <v>0</v>
      </c>
      <c r="F942" s="25">
        <v>1</v>
      </c>
      <c r="G942" s="25">
        <v>0</v>
      </c>
      <c r="H942" s="25">
        <v>0</v>
      </c>
      <c r="I942" s="25">
        <v>0</v>
      </c>
      <c r="J942" s="24">
        <v>0</v>
      </c>
      <c r="K942" s="25">
        <v>0</v>
      </c>
      <c r="L942" s="25">
        <v>0</v>
      </c>
      <c r="M942" s="25">
        <v>0</v>
      </c>
      <c r="N942" s="25">
        <v>0</v>
      </c>
      <c r="O942" s="25">
        <v>0</v>
      </c>
      <c r="P942" s="25">
        <v>0</v>
      </c>
      <c r="Q942" s="25">
        <v>0</v>
      </c>
      <c r="R942" s="24" cm="1">
        <f t="array" ref="R942">_xlfn.IFS(H942=1,1,K942=1,1,L942=1,1,M942=1,1,N942=1,1,P942=1,1,TRUE,0)</f>
        <v>0</v>
      </c>
      <c r="S942" s="35">
        <f>IF(AND(G942=1,R942=1),0,R942)</f>
        <v>0</v>
      </c>
      <c r="T942" s="53" t="s">
        <v>4</v>
      </c>
      <c r="U942" s="34" cm="1">
        <f t="array" ref="U942">_xlfn.IFS(T942="UNLIKELY", 1, T942="POSSIBLE", 1, T942="LIKELY",1, T942="VERY_LIKELY", 1, TRUE, 0)</f>
        <v>0</v>
      </c>
      <c r="V942" s="24" cm="1">
        <f t="array" ref="V942">_xlfn.IFS(T942="POSSIBLE", 1, T942="LIKELY",1, T942="VERY_LIKELY", 1, TRUE, 0)</f>
        <v>0</v>
      </c>
      <c r="W942" s="24" cm="1">
        <f t="array" ref="W942">_xlfn.IFS(T942="LIKELY",1, T942="VERY_LIKELY", 1, TRUE, 0)</f>
        <v>0</v>
      </c>
      <c r="X942" s="35" cm="1">
        <f t="array" ref="X942">_xlfn.IFS(T942="VERY_LIKELY", 1, TRUE, 0)</f>
        <v>0</v>
      </c>
    </row>
    <row r="943" spans="1:24" ht="20" customHeight="1" x14ac:dyDescent="0.2">
      <c r="A943" s="22" t="s">
        <v>76</v>
      </c>
      <c r="B943" s="49" t="str">
        <f>SUBSTITUTE(A943,"/Users/timomiessen/Desktop/imagesdk/blackmen1/","Image_")</f>
        <v>Image_BM_164.jpg</v>
      </c>
      <c r="C943" s="41" t="s">
        <v>389</v>
      </c>
      <c r="D943" s="23" t="s">
        <v>1516</v>
      </c>
      <c r="E943" s="25">
        <v>0</v>
      </c>
      <c r="F943" s="25">
        <v>1</v>
      </c>
      <c r="G943" s="25">
        <v>0</v>
      </c>
      <c r="H943" s="25">
        <v>0</v>
      </c>
      <c r="I943" s="25">
        <v>0</v>
      </c>
      <c r="J943" s="24">
        <v>0</v>
      </c>
      <c r="K943" s="25">
        <v>0</v>
      </c>
      <c r="L943" s="25">
        <v>0</v>
      </c>
      <c r="M943" s="25">
        <v>0</v>
      </c>
      <c r="N943" s="25">
        <v>0</v>
      </c>
      <c r="O943" s="25">
        <v>0</v>
      </c>
      <c r="P943" s="25">
        <v>0</v>
      </c>
      <c r="Q943" s="25">
        <v>0</v>
      </c>
      <c r="R943" s="24" cm="1">
        <f t="array" ref="R943">_xlfn.IFS(H943=1,1,K943=1,1,L943=1,1,M943=1,1,N943=1,1,P943=1,1,TRUE,0)</f>
        <v>0</v>
      </c>
      <c r="S943" s="35">
        <f>IF(AND(G943=1,R943=1),0,R943)</f>
        <v>0</v>
      </c>
      <c r="T943" s="53" t="s">
        <v>4</v>
      </c>
      <c r="U943" s="34" cm="1">
        <f t="array" ref="U943">_xlfn.IFS(T943="UNLIKELY", 1, T943="POSSIBLE", 1, T943="LIKELY",1, T943="VERY_LIKELY", 1, TRUE, 0)</f>
        <v>0</v>
      </c>
      <c r="V943" s="24" cm="1">
        <f t="array" ref="V943">_xlfn.IFS(T943="POSSIBLE", 1, T943="LIKELY",1, T943="VERY_LIKELY", 1, TRUE, 0)</f>
        <v>0</v>
      </c>
      <c r="W943" s="24" cm="1">
        <f t="array" ref="W943">_xlfn.IFS(T943="LIKELY",1, T943="VERY_LIKELY", 1, TRUE, 0)</f>
        <v>0</v>
      </c>
      <c r="X943" s="35" cm="1">
        <f t="array" ref="X943">_xlfn.IFS(T943="VERY_LIKELY", 1, TRUE, 0)</f>
        <v>0</v>
      </c>
    </row>
    <row r="944" spans="1:24" ht="20" customHeight="1" x14ac:dyDescent="0.2">
      <c r="A944" s="22" t="s">
        <v>77</v>
      </c>
      <c r="B944" s="49" t="str">
        <f>SUBSTITUTE(A944,"/Users/timomiessen/Desktop/imagesdk/blackmen1/","Image_")</f>
        <v>Image_BM_165.jpg</v>
      </c>
      <c r="C944" s="41" t="s">
        <v>389</v>
      </c>
      <c r="D944" s="23" t="s">
        <v>1516</v>
      </c>
      <c r="E944" s="25">
        <v>0</v>
      </c>
      <c r="F944" s="25">
        <v>1</v>
      </c>
      <c r="G944" s="25">
        <v>0</v>
      </c>
      <c r="H944" s="25">
        <v>0</v>
      </c>
      <c r="I944" s="25">
        <v>0</v>
      </c>
      <c r="J944" s="24">
        <v>0</v>
      </c>
      <c r="K944" s="25">
        <v>0</v>
      </c>
      <c r="L944" s="25">
        <v>0</v>
      </c>
      <c r="M944" s="25">
        <v>0</v>
      </c>
      <c r="N944" s="25">
        <v>0</v>
      </c>
      <c r="O944" s="25">
        <v>0</v>
      </c>
      <c r="P944" s="25">
        <v>0</v>
      </c>
      <c r="Q944" s="25">
        <v>0</v>
      </c>
      <c r="R944" s="24" cm="1">
        <f t="array" ref="R944">_xlfn.IFS(H944=1,1,K944=1,1,L944=1,1,M944=1,1,N944=1,1,P944=1,1,TRUE,0)</f>
        <v>0</v>
      </c>
      <c r="S944" s="35">
        <f>IF(AND(G944=1,R944=1),0,R944)</f>
        <v>0</v>
      </c>
      <c r="T944" s="53" t="s">
        <v>4</v>
      </c>
      <c r="U944" s="34" cm="1">
        <f t="array" ref="U944">_xlfn.IFS(T944="UNLIKELY", 1, T944="POSSIBLE", 1, T944="LIKELY",1, T944="VERY_LIKELY", 1, TRUE, 0)</f>
        <v>0</v>
      </c>
      <c r="V944" s="24" cm="1">
        <f t="array" ref="V944">_xlfn.IFS(T944="POSSIBLE", 1, T944="LIKELY",1, T944="VERY_LIKELY", 1, TRUE, 0)</f>
        <v>0</v>
      </c>
      <c r="W944" s="24" cm="1">
        <f t="array" ref="W944">_xlfn.IFS(T944="LIKELY",1, T944="VERY_LIKELY", 1, TRUE, 0)</f>
        <v>0</v>
      </c>
      <c r="X944" s="35" cm="1">
        <f t="array" ref="X944">_xlfn.IFS(T944="VERY_LIKELY", 1, TRUE, 0)</f>
        <v>0</v>
      </c>
    </row>
    <row r="945" spans="1:24" ht="20" customHeight="1" x14ac:dyDescent="0.2">
      <c r="A945" s="22" t="s">
        <v>78</v>
      </c>
      <c r="B945" s="49" t="str">
        <f>SUBSTITUTE(A945,"/Users/timomiessen/Desktop/imagesdk/blackmen1/","Image_")</f>
        <v>Image_BM_166.jpg</v>
      </c>
      <c r="C945" s="41" t="s">
        <v>389</v>
      </c>
      <c r="D945" s="23" t="s">
        <v>1516</v>
      </c>
      <c r="E945" s="25">
        <v>0</v>
      </c>
      <c r="F945" s="25">
        <v>1</v>
      </c>
      <c r="G945" s="25">
        <v>0</v>
      </c>
      <c r="H945" s="25">
        <v>0</v>
      </c>
      <c r="I945" s="25">
        <v>0</v>
      </c>
      <c r="J945" s="24">
        <v>0</v>
      </c>
      <c r="K945" s="25">
        <v>0</v>
      </c>
      <c r="L945" s="25">
        <v>0</v>
      </c>
      <c r="M945" s="25">
        <v>0</v>
      </c>
      <c r="N945" s="25">
        <v>0</v>
      </c>
      <c r="O945" s="25">
        <v>0</v>
      </c>
      <c r="P945" s="25">
        <v>0</v>
      </c>
      <c r="Q945" s="25">
        <v>0</v>
      </c>
      <c r="R945" s="24" cm="1">
        <f t="array" ref="R945">_xlfn.IFS(H945=1,1,K945=1,1,L945=1,1,M945=1,1,N945=1,1,P945=1,1,TRUE,0)</f>
        <v>0</v>
      </c>
      <c r="S945" s="35">
        <f>IF(AND(G945=1,R945=1),0,R945)</f>
        <v>0</v>
      </c>
      <c r="T945" s="53" t="s">
        <v>2</v>
      </c>
      <c r="U945" s="34" cm="1">
        <f t="array" ref="U945">_xlfn.IFS(T945="UNLIKELY", 1, T945="POSSIBLE", 1, T945="LIKELY",1, T945="VERY_LIKELY", 1, TRUE, 0)</f>
        <v>1</v>
      </c>
      <c r="V945" s="24" cm="1">
        <f t="array" ref="V945">_xlfn.IFS(T945="POSSIBLE", 1, T945="LIKELY",1, T945="VERY_LIKELY", 1, TRUE, 0)</f>
        <v>1</v>
      </c>
      <c r="W945" s="24" cm="1">
        <f t="array" ref="W945">_xlfn.IFS(T945="LIKELY",1, T945="VERY_LIKELY", 1, TRUE, 0)</f>
        <v>0</v>
      </c>
      <c r="X945" s="35" cm="1">
        <f t="array" ref="X945">_xlfn.IFS(T945="VERY_LIKELY", 1, TRUE, 0)</f>
        <v>0</v>
      </c>
    </row>
    <row r="946" spans="1:24" ht="20" customHeight="1" x14ac:dyDescent="0.2">
      <c r="A946" s="22" t="s">
        <v>79</v>
      </c>
      <c r="B946" s="49" t="str">
        <f>SUBSTITUTE(A946,"/Users/timomiessen/Desktop/imagesdk/blackmen1/","Image_")</f>
        <v>Image_BM_167.jpg</v>
      </c>
      <c r="C946" s="41" t="s">
        <v>389</v>
      </c>
      <c r="D946" s="23" t="s">
        <v>1516</v>
      </c>
      <c r="E946" s="25">
        <v>0</v>
      </c>
      <c r="F946" s="25">
        <v>1</v>
      </c>
      <c r="G946" s="25">
        <v>0</v>
      </c>
      <c r="H946" s="25">
        <v>0</v>
      </c>
      <c r="I946" s="25">
        <v>0</v>
      </c>
      <c r="J946" s="24">
        <v>0</v>
      </c>
      <c r="K946" s="25">
        <v>0</v>
      </c>
      <c r="L946" s="25">
        <v>0</v>
      </c>
      <c r="M946" s="25">
        <v>0</v>
      </c>
      <c r="N946" s="25">
        <v>0</v>
      </c>
      <c r="O946" s="25">
        <v>0</v>
      </c>
      <c r="P946" s="25">
        <v>0</v>
      </c>
      <c r="Q946" s="25">
        <v>0</v>
      </c>
      <c r="R946" s="24" cm="1">
        <f t="array" ref="R946">_xlfn.IFS(H946=1,1,K946=1,1,L946=1,1,M946=1,1,N946=1,1,P946=1,1,TRUE,0)</f>
        <v>0</v>
      </c>
      <c r="S946" s="35">
        <f>IF(AND(G946=1,R946=1),0,R946)</f>
        <v>0</v>
      </c>
      <c r="T946" s="53" t="s">
        <v>4</v>
      </c>
      <c r="U946" s="34" cm="1">
        <f t="array" ref="U946">_xlfn.IFS(T946="UNLIKELY", 1, T946="POSSIBLE", 1, T946="LIKELY",1, T946="VERY_LIKELY", 1, TRUE, 0)</f>
        <v>0</v>
      </c>
      <c r="V946" s="24" cm="1">
        <f t="array" ref="V946">_xlfn.IFS(T946="POSSIBLE", 1, T946="LIKELY",1, T946="VERY_LIKELY", 1, TRUE, 0)</f>
        <v>0</v>
      </c>
      <c r="W946" s="24" cm="1">
        <f t="array" ref="W946">_xlfn.IFS(T946="LIKELY",1, T946="VERY_LIKELY", 1, TRUE, 0)</f>
        <v>0</v>
      </c>
      <c r="X946" s="35" cm="1">
        <f t="array" ref="X946">_xlfn.IFS(T946="VERY_LIKELY", 1, TRUE, 0)</f>
        <v>0</v>
      </c>
    </row>
    <row r="947" spans="1:24" ht="20" customHeight="1" x14ac:dyDescent="0.2">
      <c r="A947" s="22" t="s">
        <v>80</v>
      </c>
      <c r="B947" s="49" t="str">
        <f>SUBSTITUTE(A947,"/Users/timomiessen/Desktop/imagesdk/blackmen1/","Image_")</f>
        <v>Image_BM_168.jpg</v>
      </c>
      <c r="C947" s="41" t="s">
        <v>389</v>
      </c>
      <c r="D947" s="23" t="s">
        <v>1516</v>
      </c>
      <c r="E947" s="25">
        <v>0</v>
      </c>
      <c r="F947" s="25">
        <v>1</v>
      </c>
      <c r="G947" s="25">
        <v>0</v>
      </c>
      <c r="H947" s="25">
        <v>0</v>
      </c>
      <c r="I947" s="25">
        <v>0</v>
      </c>
      <c r="J947" s="24">
        <v>0</v>
      </c>
      <c r="K947" s="25">
        <v>0</v>
      </c>
      <c r="L947" s="25">
        <v>0</v>
      </c>
      <c r="M947" s="25">
        <v>0</v>
      </c>
      <c r="N947" s="25">
        <v>0</v>
      </c>
      <c r="O947" s="25">
        <v>0</v>
      </c>
      <c r="P947" s="25">
        <v>0</v>
      </c>
      <c r="Q947" s="25">
        <v>0</v>
      </c>
      <c r="R947" s="24" cm="1">
        <f t="array" ref="R947">_xlfn.IFS(H947=1,1,K947=1,1,L947=1,1,M947=1,1,N947=1,1,P947=1,1,TRUE,0)</f>
        <v>0</v>
      </c>
      <c r="S947" s="35">
        <f>IF(AND(G947=1,R947=1),0,R947)</f>
        <v>0</v>
      </c>
      <c r="T947" s="53" t="s">
        <v>4</v>
      </c>
      <c r="U947" s="34" cm="1">
        <f t="array" ref="U947">_xlfn.IFS(T947="UNLIKELY", 1, T947="POSSIBLE", 1, T947="LIKELY",1, T947="VERY_LIKELY", 1, TRUE, 0)</f>
        <v>0</v>
      </c>
      <c r="V947" s="24" cm="1">
        <f t="array" ref="V947">_xlfn.IFS(T947="POSSIBLE", 1, T947="LIKELY",1, T947="VERY_LIKELY", 1, TRUE, 0)</f>
        <v>0</v>
      </c>
      <c r="W947" s="24" cm="1">
        <f t="array" ref="W947">_xlfn.IFS(T947="LIKELY",1, T947="VERY_LIKELY", 1, TRUE, 0)</f>
        <v>0</v>
      </c>
      <c r="X947" s="35" cm="1">
        <f t="array" ref="X947">_xlfn.IFS(T947="VERY_LIKELY", 1, TRUE, 0)</f>
        <v>0</v>
      </c>
    </row>
    <row r="948" spans="1:24" ht="20" customHeight="1" x14ac:dyDescent="0.2">
      <c r="A948" s="22" t="s">
        <v>81</v>
      </c>
      <c r="B948" s="49" t="str">
        <f>SUBSTITUTE(A948,"/Users/timomiessen/Desktop/imagesdk/blackmen1/","Image_")</f>
        <v>Image_BM_169.jpg</v>
      </c>
      <c r="C948" s="41" t="s">
        <v>389</v>
      </c>
      <c r="D948" s="23" t="s">
        <v>1516</v>
      </c>
      <c r="E948" s="25">
        <v>0</v>
      </c>
      <c r="F948" s="25">
        <v>1</v>
      </c>
      <c r="G948" s="25">
        <v>0</v>
      </c>
      <c r="H948" s="25">
        <v>0</v>
      </c>
      <c r="I948" s="25">
        <v>0</v>
      </c>
      <c r="J948" s="24">
        <v>0</v>
      </c>
      <c r="K948" s="25">
        <v>0</v>
      </c>
      <c r="L948" s="25">
        <v>0</v>
      </c>
      <c r="M948" s="25">
        <v>0</v>
      </c>
      <c r="N948" s="25">
        <v>0</v>
      </c>
      <c r="O948" s="25">
        <v>0</v>
      </c>
      <c r="P948" s="25">
        <v>0</v>
      </c>
      <c r="Q948" s="25">
        <v>0</v>
      </c>
      <c r="R948" s="24" cm="1">
        <f t="array" ref="R948">_xlfn.IFS(H948=1,1,K948=1,1,L948=1,1,M948=1,1,N948=1,1,P948=1,1,TRUE,0)</f>
        <v>0</v>
      </c>
      <c r="S948" s="35">
        <f>IF(AND(G948=1,R948=1),0,R948)</f>
        <v>0</v>
      </c>
      <c r="T948" s="53" t="s">
        <v>4</v>
      </c>
      <c r="U948" s="34" cm="1">
        <f t="array" ref="U948">_xlfn.IFS(T948="UNLIKELY", 1, T948="POSSIBLE", 1, T948="LIKELY",1, T948="VERY_LIKELY", 1, TRUE, 0)</f>
        <v>0</v>
      </c>
      <c r="V948" s="24" cm="1">
        <f t="array" ref="V948">_xlfn.IFS(T948="POSSIBLE", 1, T948="LIKELY",1, T948="VERY_LIKELY", 1, TRUE, 0)</f>
        <v>0</v>
      </c>
      <c r="W948" s="24" cm="1">
        <f t="array" ref="W948">_xlfn.IFS(T948="LIKELY",1, T948="VERY_LIKELY", 1, TRUE, 0)</f>
        <v>0</v>
      </c>
      <c r="X948" s="35" cm="1">
        <f t="array" ref="X948">_xlfn.IFS(T948="VERY_LIKELY", 1, TRUE, 0)</f>
        <v>0</v>
      </c>
    </row>
    <row r="949" spans="1:24" ht="20" customHeight="1" x14ac:dyDescent="0.2">
      <c r="A949" s="22" t="s">
        <v>82</v>
      </c>
      <c r="B949" s="49" t="str">
        <f>SUBSTITUTE(A949,"/Users/timomiessen/Desktop/imagesdk/blackmen1/","Image_")</f>
        <v>Image_BM_17.jpg</v>
      </c>
      <c r="C949" s="41" t="s">
        <v>389</v>
      </c>
      <c r="D949" s="23" t="s">
        <v>1516</v>
      </c>
      <c r="E949" s="25">
        <v>1</v>
      </c>
      <c r="F949" s="25">
        <v>0</v>
      </c>
      <c r="G949" s="25">
        <v>0</v>
      </c>
      <c r="H949" s="25">
        <v>0</v>
      </c>
      <c r="I949" s="25">
        <v>0</v>
      </c>
      <c r="J949" s="24">
        <v>0</v>
      </c>
      <c r="K949" s="25">
        <v>0</v>
      </c>
      <c r="L949" s="25">
        <v>0</v>
      </c>
      <c r="M949" s="25">
        <v>0</v>
      </c>
      <c r="N949" s="25">
        <v>0</v>
      </c>
      <c r="O949" s="25">
        <v>0</v>
      </c>
      <c r="P949" s="25">
        <v>0</v>
      </c>
      <c r="Q949" s="25">
        <v>0</v>
      </c>
      <c r="R949" s="24" cm="1">
        <f t="array" ref="R949">_xlfn.IFS(H949=1,1,K949=1,1,L949=1,1,M949=1,1,N949=1,1,P949=1,1,TRUE,0)</f>
        <v>0</v>
      </c>
      <c r="S949" s="35">
        <f>IF(AND(G949=1,R949=1),0,R949)</f>
        <v>0</v>
      </c>
      <c r="T949" s="53" t="s">
        <v>1</v>
      </c>
      <c r="U949" s="34" cm="1">
        <f t="array" ref="U949">_xlfn.IFS(T949="UNLIKELY", 1, T949="POSSIBLE", 1, T949="LIKELY",1, T949="VERY_LIKELY", 1, TRUE, 0)</f>
        <v>1</v>
      </c>
      <c r="V949" s="24" cm="1">
        <f t="array" ref="V949">_xlfn.IFS(T949="POSSIBLE", 1, T949="LIKELY",1, T949="VERY_LIKELY", 1, TRUE, 0)</f>
        <v>0</v>
      </c>
      <c r="W949" s="24" cm="1">
        <f t="array" ref="W949">_xlfn.IFS(T949="LIKELY",1, T949="VERY_LIKELY", 1, TRUE, 0)</f>
        <v>0</v>
      </c>
      <c r="X949" s="35" cm="1">
        <f t="array" ref="X949">_xlfn.IFS(T949="VERY_LIKELY", 1, TRUE, 0)</f>
        <v>0</v>
      </c>
    </row>
    <row r="950" spans="1:24" ht="20" customHeight="1" x14ac:dyDescent="0.2">
      <c r="A950" s="22" t="s">
        <v>83</v>
      </c>
      <c r="B950" s="49" t="str">
        <f>SUBSTITUTE(A950,"/Users/timomiessen/Desktop/imagesdk/blackmen1/","Image_")</f>
        <v>Image_BM_170.jpg</v>
      </c>
      <c r="C950" s="41" t="s">
        <v>389</v>
      </c>
      <c r="D950" s="23" t="s">
        <v>1516</v>
      </c>
      <c r="E950" s="25">
        <v>0</v>
      </c>
      <c r="F950" s="25">
        <v>1</v>
      </c>
      <c r="G950" s="25">
        <v>0</v>
      </c>
      <c r="H950" s="25">
        <v>0</v>
      </c>
      <c r="I950" s="25">
        <v>0</v>
      </c>
      <c r="J950" s="24">
        <v>0</v>
      </c>
      <c r="K950" s="25">
        <v>0</v>
      </c>
      <c r="L950" s="25">
        <v>0</v>
      </c>
      <c r="M950" s="25">
        <v>0</v>
      </c>
      <c r="N950" s="25">
        <v>0</v>
      </c>
      <c r="O950" s="25">
        <v>0</v>
      </c>
      <c r="P950" s="25">
        <v>0</v>
      </c>
      <c r="Q950" s="25">
        <v>0</v>
      </c>
      <c r="R950" s="24" cm="1">
        <f t="array" ref="R950">_xlfn.IFS(H950=1,1,K950=1,1,L950=1,1,M950=1,1,N950=1,1,P950=1,1,TRUE,0)</f>
        <v>0</v>
      </c>
      <c r="S950" s="35">
        <f>IF(AND(G950=1,R950=1),0,R950)</f>
        <v>0</v>
      </c>
      <c r="T950" s="53" t="s">
        <v>4</v>
      </c>
      <c r="U950" s="34" cm="1">
        <f t="array" ref="U950">_xlfn.IFS(T950="UNLIKELY", 1, T950="POSSIBLE", 1, T950="LIKELY",1, T950="VERY_LIKELY", 1, TRUE, 0)</f>
        <v>0</v>
      </c>
      <c r="V950" s="24" cm="1">
        <f t="array" ref="V950">_xlfn.IFS(T950="POSSIBLE", 1, T950="LIKELY",1, T950="VERY_LIKELY", 1, TRUE, 0)</f>
        <v>0</v>
      </c>
      <c r="W950" s="24" cm="1">
        <f t="array" ref="W950">_xlfn.IFS(T950="LIKELY",1, T950="VERY_LIKELY", 1, TRUE, 0)</f>
        <v>0</v>
      </c>
      <c r="X950" s="35" cm="1">
        <f t="array" ref="X950">_xlfn.IFS(T950="VERY_LIKELY", 1, TRUE, 0)</f>
        <v>0</v>
      </c>
    </row>
    <row r="951" spans="1:24" ht="20" customHeight="1" x14ac:dyDescent="0.2">
      <c r="A951" s="22" t="s">
        <v>84</v>
      </c>
      <c r="B951" s="49" t="str">
        <f>SUBSTITUTE(A951,"/Users/timomiessen/Desktop/imagesdk/blackmen1/","Image_")</f>
        <v>Image_BM_171.jpg</v>
      </c>
      <c r="C951" s="41" t="s">
        <v>389</v>
      </c>
      <c r="D951" s="23" t="s">
        <v>1516</v>
      </c>
      <c r="E951" s="25">
        <v>0</v>
      </c>
      <c r="F951" s="25">
        <v>1</v>
      </c>
      <c r="G951" s="25">
        <v>0</v>
      </c>
      <c r="H951" s="25">
        <v>0</v>
      </c>
      <c r="I951" s="25">
        <v>0</v>
      </c>
      <c r="J951" s="24">
        <v>0</v>
      </c>
      <c r="K951" s="25">
        <v>0</v>
      </c>
      <c r="L951" s="25">
        <v>0</v>
      </c>
      <c r="M951" s="25">
        <v>0</v>
      </c>
      <c r="N951" s="25">
        <v>0</v>
      </c>
      <c r="O951" s="25">
        <v>0</v>
      </c>
      <c r="P951" s="25">
        <v>0</v>
      </c>
      <c r="Q951" s="25">
        <v>0</v>
      </c>
      <c r="R951" s="24" cm="1">
        <f t="array" ref="R951">_xlfn.IFS(H951=1,1,K951=1,1,L951=1,1,M951=1,1,N951=1,1,P951=1,1,TRUE,0)</f>
        <v>0</v>
      </c>
      <c r="S951" s="35">
        <f>IF(AND(G951=1,R951=1),0,R951)</f>
        <v>0</v>
      </c>
      <c r="T951" s="53" t="s">
        <v>4</v>
      </c>
      <c r="U951" s="34" cm="1">
        <f t="array" ref="U951">_xlfn.IFS(T951="UNLIKELY", 1, T951="POSSIBLE", 1, T951="LIKELY",1, T951="VERY_LIKELY", 1, TRUE, 0)</f>
        <v>0</v>
      </c>
      <c r="V951" s="24" cm="1">
        <f t="array" ref="V951">_xlfn.IFS(T951="POSSIBLE", 1, T951="LIKELY",1, T951="VERY_LIKELY", 1, TRUE, 0)</f>
        <v>0</v>
      </c>
      <c r="W951" s="24" cm="1">
        <f t="array" ref="W951">_xlfn.IFS(T951="LIKELY",1, T951="VERY_LIKELY", 1, TRUE, 0)</f>
        <v>0</v>
      </c>
      <c r="X951" s="35" cm="1">
        <f t="array" ref="X951">_xlfn.IFS(T951="VERY_LIKELY", 1, TRUE, 0)</f>
        <v>0</v>
      </c>
    </row>
    <row r="952" spans="1:24" ht="20" customHeight="1" x14ac:dyDescent="0.2">
      <c r="A952" s="22" t="s">
        <v>85</v>
      </c>
      <c r="B952" s="49" t="str">
        <f>SUBSTITUTE(A952,"/Users/timomiessen/Desktop/imagesdk/blackmen1/","Image_")</f>
        <v>Image_BM_172.jpg</v>
      </c>
      <c r="C952" s="41" t="s">
        <v>389</v>
      </c>
      <c r="D952" s="23" t="s">
        <v>1516</v>
      </c>
      <c r="E952" s="25">
        <v>0</v>
      </c>
      <c r="F952" s="25">
        <v>1</v>
      </c>
      <c r="G952" s="25">
        <v>0</v>
      </c>
      <c r="H952" s="25">
        <v>0</v>
      </c>
      <c r="I952" s="25">
        <v>0</v>
      </c>
      <c r="J952" s="24">
        <v>0</v>
      </c>
      <c r="K952" s="25">
        <v>0</v>
      </c>
      <c r="L952" s="25">
        <v>0</v>
      </c>
      <c r="M952" s="25">
        <v>0</v>
      </c>
      <c r="N952" s="25">
        <v>0</v>
      </c>
      <c r="O952" s="25">
        <v>0</v>
      </c>
      <c r="P952" s="25">
        <v>0</v>
      </c>
      <c r="Q952" s="25">
        <v>0</v>
      </c>
      <c r="R952" s="24" cm="1">
        <f t="array" ref="R952">_xlfn.IFS(H952=1,1,K952=1,1,L952=1,1,M952=1,1,N952=1,1,P952=1,1,TRUE,0)</f>
        <v>0</v>
      </c>
      <c r="S952" s="35">
        <f>IF(AND(G952=1,R952=1),0,R952)</f>
        <v>0</v>
      </c>
      <c r="T952" s="53" t="s">
        <v>1</v>
      </c>
      <c r="U952" s="34" cm="1">
        <f t="array" ref="U952">_xlfn.IFS(T952="UNLIKELY", 1, T952="POSSIBLE", 1, T952="LIKELY",1, T952="VERY_LIKELY", 1, TRUE, 0)</f>
        <v>1</v>
      </c>
      <c r="V952" s="24" cm="1">
        <f t="array" ref="V952">_xlfn.IFS(T952="POSSIBLE", 1, T952="LIKELY",1, T952="VERY_LIKELY", 1, TRUE, 0)</f>
        <v>0</v>
      </c>
      <c r="W952" s="24" cm="1">
        <f t="array" ref="W952">_xlfn.IFS(T952="LIKELY",1, T952="VERY_LIKELY", 1, TRUE, 0)</f>
        <v>0</v>
      </c>
      <c r="X952" s="35" cm="1">
        <f t="array" ref="X952">_xlfn.IFS(T952="VERY_LIKELY", 1, TRUE, 0)</f>
        <v>0</v>
      </c>
    </row>
    <row r="953" spans="1:24" ht="20" customHeight="1" x14ac:dyDescent="0.2">
      <c r="A953" s="22" t="s">
        <v>86</v>
      </c>
      <c r="B953" s="49" t="str">
        <f>SUBSTITUTE(A953,"/Users/timomiessen/Desktop/imagesdk/blackmen1/","Image_")</f>
        <v>Image_BM_173.jpg</v>
      </c>
      <c r="C953" s="41" t="s">
        <v>389</v>
      </c>
      <c r="D953" s="23" t="s">
        <v>1516</v>
      </c>
      <c r="E953" s="25">
        <v>0</v>
      </c>
      <c r="F953" s="25">
        <v>1</v>
      </c>
      <c r="G953" s="25">
        <v>0</v>
      </c>
      <c r="H953" s="25">
        <v>0</v>
      </c>
      <c r="I953" s="25">
        <v>0</v>
      </c>
      <c r="J953" s="24">
        <v>0</v>
      </c>
      <c r="K953" s="25">
        <v>0</v>
      </c>
      <c r="L953" s="25">
        <v>0</v>
      </c>
      <c r="M953" s="25">
        <v>0</v>
      </c>
      <c r="N953" s="25">
        <v>0</v>
      </c>
      <c r="O953" s="25">
        <v>0</v>
      </c>
      <c r="P953" s="25">
        <v>0</v>
      </c>
      <c r="Q953" s="25">
        <v>0</v>
      </c>
      <c r="R953" s="24" cm="1">
        <f t="array" ref="R953">_xlfn.IFS(H953=1,1,K953=1,1,L953=1,1,M953=1,1,N953=1,1,P953=1,1,TRUE,0)</f>
        <v>0</v>
      </c>
      <c r="S953" s="35">
        <f>IF(AND(G953=1,R953=1),0,R953)</f>
        <v>0</v>
      </c>
      <c r="T953" s="53" t="s">
        <v>1</v>
      </c>
      <c r="U953" s="34" cm="1">
        <f t="array" ref="U953">_xlfn.IFS(T953="UNLIKELY", 1, T953="POSSIBLE", 1, T953="LIKELY",1, T953="VERY_LIKELY", 1, TRUE, 0)</f>
        <v>1</v>
      </c>
      <c r="V953" s="24" cm="1">
        <f t="array" ref="V953">_xlfn.IFS(T953="POSSIBLE", 1, T953="LIKELY",1, T953="VERY_LIKELY", 1, TRUE, 0)</f>
        <v>0</v>
      </c>
      <c r="W953" s="24" cm="1">
        <f t="array" ref="W953">_xlfn.IFS(T953="LIKELY",1, T953="VERY_LIKELY", 1, TRUE, 0)</f>
        <v>0</v>
      </c>
      <c r="X953" s="35" cm="1">
        <f t="array" ref="X953">_xlfn.IFS(T953="VERY_LIKELY", 1, TRUE, 0)</f>
        <v>0</v>
      </c>
    </row>
    <row r="954" spans="1:24" ht="20" customHeight="1" x14ac:dyDescent="0.2">
      <c r="A954" s="22" t="s">
        <v>87</v>
      </c>
      <c r="B954" s="49" t="str">
        <f>SUBSTITUTE(A954,"/Users/timomiessen/Desktop/imagesdk/blackmen1/","Image_")</f>
        <v>Image_BM_174.jpg</v>
      </c>
      <c r="C954" s="41" t="s">
        <v>389</v>
      </c>
      <c r="D954" s="23" t="s">
        <v>1516</v>
      </c>
      <c r="E954" s="25">
        <v>0</v>
      </c>
      <c r="F954" s="25">
        <v>1</v>
      </c>
      <c r="G954" s="25">
        <v>0</v>
      </c>
      <c r="H954" s="25">
        <v>0</v>
      </c>
      <c r="I954" s="25">
        <v>0</v>
      </c>
      <c r="J954" s="24">
        <v>0</v>
      </c>
      <c r="K954" s="25">
        <v>0</v>
      </c>
      <c r="L954" s="25">
        <v>0</v>
      </c>
      <c r="M954" s="25">
        <v>0</v>
      </c>
      <c r="N954" s="25">
        <v>0</v>
      </c>
      <c r="O954" s="25">
        <v>0</v>
      </c>
      <c r="P954" s="25">
        <v>0</v>
      </c>
      <c r="Q954" s="25">
        <v>0</v>
      </c>
      <c r="R954" s="24" cm="1">
        <f t="array" ref="R954">_xlfn.IFS(H954=1,1,K954=1,1,L954=1,1,M954=1,1,N954=1,1,P954=1,1,TRUE,0)</f>
        <v>0</v>
      </c>
      <c r="S954" s="35">
        <f>IF(AND(G954=1,R954=1),0,R954)</f>
        <v>0</v>
      </c>
      <c r="T954" s="53" t="s">
        <v>4</v>
      </c>
      <c r="U954" s="34" cm="1">
        <f t="array" ref="U954">_xlfn.IFS(T954="UNLIKELY", 1, T954="POSSIBLE", 1, T954="LIKELY",1, T954="VERY_LIKELY", 1, TRUE, 0)</f>
        <v>0</v>
      </c>
      <c r="V954" s="24" cm="1">
        <f t="array" ref="V954">_xlfn.IFS(T954="POSSIBLE", 1, T954="LIKELY",1, T954="VERY_LIKELY", 1, TRUE, 0)</f>
        <v>0</v>
      </c>
      <c r="W954" s="24" cm="1">
        <f t="array" ref="W954">_xlfn.IFS(T954="LIKELY",1, T954="VERY_LIKELY", 1, TRUE, 0)</f>
        <v>0</v>
      </c>
      <c r="X954" s="35" cm="1">
        <f t="array" ref="X954">_xlfn.IFS(T954="VERY_LIKELY", 1, TRUE, 0)</f>
        <v>0</v>
      </c>
    </row>
    <row r="955" spans="1:24" ht="20" customHeight="1" x14ac:dyDescent="0.2">
      <c r="A955" s="22" t="s">
        <v>88</v>
      </c>
      <c r="B955" s="49" t="str">
        <f>SUBSTITUTE(A955,"/Users/timomiessen/Desktop/imagesdk/blackmen1/","Image_")</f>
        <v>Image_BM_175.jpg</v>
      </c>
      <c r="C955" s="41" t="s">
        <v>389</v>
      </c>
      <c r="D955" s="23" t="s">
        <v>1516</v>
      </c>
      <c r="E955" s="25">
        <v>0</v>
      </c>
      <c r="F955" s="25">
        <v>1</v>
      </c>
      <c r="G955" s="25">
        <v>0</v>
      </c>
      <c r="H955" s="25">
        <v>0</v>
      </c>
      <c r="I955" s="25">
        <v>0</v>
      </c>
      <c r="J955" s="24">
        <v>0</v>
      </c>
      <c r="K955" s="25">
        <v>0</v>
      </c>
      <c r="L955" s="25">
        <v>0</v>
      </c>
      <c r="M955" s="25">
        <v>0</v>
      </c>
      <c r="N955" s="25">
        <v>0</v>
      </c>
      <c r="O955" s="25">
        <v>0</v>
      </c>
      <c r="P955" s="25">
        <v>0</v>
      </c>
      <c r="Q955" s="25">
        <v>0</v>
      </c>
      <c r="R955" s="24" cm="1">
        <f t="array" ref="R955">_xlfn.IFS(H955=1,1,K955=1,1,L955=1,1,M955=1,1,N955=1,1,P955=1,1,TRUE,0)</f>
        <v>0</v>
      </c>
      <c r="S955" s="35">
        <f>IF(AND(G955=1,R955=1),0,R955)</f>
        <v>0</v>
      </c>
      <c r="T955" s="53" t="s">
        <v>4</v>
      </c>
      <c r="U955" s="34" cm="1">
        <f t="array" ref="U955">_xlfn.IFS(T955="UNLIKELY", 1, T955="POSSIBLE", 1, T955="LIKELY",1, T955="VERY_LIKELY", 1, TRUE, 0)</f>
        <v>0</v>
      </c>
      <c r="V955" s="24" cm="1">
        <f t="array" ref="V955">_xlfn.IFS(T955="POSSIBLE", 1, T955="LIKELY",1, T955="VERY_LIKELY", 1, TRUE, 0)</f>
        <v>0</v>
      </c>
      <c r="W955" s="24" cm="1">
        <f t="array" ref="W955">_xlfn.IFS(T955="LIKELY",1, T955="VERY_LIKELY", 1, TRUE, 0)</f>
        <v>0</v>
      </c>
      <c r="X955" s="35" cm="1">
        <f t="array" ref="X955">_xlfn.IFS(T955="VERY_LIKELY", 1, TRUE, 0)</f>
        <v>0</v>
      </c>
    </row>
    <row r="956" spans="1:24" ht="20" customHeight="1" x14ac:dyDescent="0.2">
      <c r="A956" s="22" t="s">
        <v>89</v>
      </c>
      <c r="B956" s="49" t="str">
        <f>SUBSTITUTE(A956,"/Users/timomiessen/Desktop/imagesdk/blackmen1/","Image_")</f>
        <v>Image_BM_176.jpg</v>
      </c>
      <c r="C956" s="41" t="s">
        <v>389</v>
      </c>
      <c r="D956" s="23" t="s">
        <v>1516</v>
      </c>
      <c r="E956" s="25">
        <v>0</v>
      </c>
      <c r="F956" s="25">
        <v>1</v>
      </c>
      <c r="G956" s="25">
        <v>0</v>
      </c>
      <c r="H956" s="25">
        <v>0</v>
      </c>
      <c r="I956" s="25">
        <v>0</v>
      </c>
      <c r="J956" s="24">
        <v>0</v>
      </c>
      <c r="K956" s="25">
        <v>0</v>
      </c>
      <c r="L956" s="25">
        <v>0</v>
      </c>
      <c r="M956" s="25">
        <v>0</v>
      </c>
      <c r="N956" s="25">
        <v>0</v>
      </c>
      <c r="O956" s="25">
        <v>0</v>
      </c>
      <c r="P956" s="25">
        <v>0</v>
      </c>
      <c r="Q956" s="25">
        <v>0</v>
      </c>
      <c r="R956" s="24" cm="1">
        <f t="array" ref="R956">_xlfn.IFS(H956=1,1,K956=1,1,L956=1,1,M956=1,1,N956=1,1,P956=1,1,TRUE,0)</f>
        <v>0</v>
      </c>
      <c r="S956" s="35">
        <f>IF(AND(G956=1,R956=1),0,R956)</f>
        <v>0</v>
      </c>
      <c r="T956" s="53" t="s">
        <v>1</v>
      </c>
      <c r="U956" s="34" cm="1">
        <f t="array" ref="U956">_xlfn.IFS(T956="UNLIKELY", 1, T956="POSSIBLE", 1, T956="LIKELY",1, T956="VERY_LIKELY", 1, TRUE, 0)</f>
        <v>1</v>
      </c>
      <c r="V956" s="24" cm="1">
        <f t="array" ref="V956">_xlfn.IFS(T956="POSSIBLE", 1, T956="LIKELY",1, T956="VERY_LIKELY", 1, TRUE, 0)</f>
        <v>0</v>
      </c>
      <c r="W956" s="24" cm="1">
        <f t="array" ref="W956">_xlfn.IFS(T956="LIKELY",1, T956="VERY_LIKELY", 1, TRUE, 0)</f>
        <v>0</v>
      </c>
      <c r="X956" s="35" cm="1">
        <f t="array" ref="X956">_xlfn.IFS(T956="VERY_LIKELY", 1, TRUE, 0)</f>
        <v>0</v>
      </c>
    </row>
    <row r="957" spans="1:24" ht="20" customHeight="1" x14ac:dyDescent="0.2">
      <c r="A957" s="22" t="s">
        <v>90</v>
      </c>
      <c r="B957" s="49" t="str">
        <f>SUBSTITUTE(A957,"/Users/timomiessen/Desktop/imagesdk/blackmen1/","Image_")</f>
        <v>Image_BM_177.jpg</v>
      </c>
      <c r="C957" s="41" t="s">
        <v>389</v>
      </c>
      <c r="D957" s="23" t="s">
        <v>1516</v>
      </c>
      <c r="E957" s="25">
        <v>0</v>
      </c>
      <c r="F957" s="25">
        <v>1</v>
      </c>
      <c r="G957" s="25">
        <v>0</v>
      </c>
      <c r="H957" s="25">
        <v>0</v>
      </c>
      <c r="I957" s="25">
        <v>0</v>
      </c>
      <c r="J957" s="24">
        <v>0</v>
      </c>
      <c r="K957" s="25">
        <v>0</v>
      </c>
      <c r="L957" s="25">
        <v>0</v>
      </c>
      <c r="M957" s="25">
        <v>0</v>
      </c>
      <c r="N957" s="25">
        <v>0</v>
      </c>
      <c r="O957" s="25">
        <v>0</v>
      </c>
      <c r="P957" s="25">
        <v>0</v>
      </c>
      <c r="Q957" s="25">
        <v>0</v>
      </c>
      <c r="R957" s="24" cm="1">
        <f t="array" ref="R957">_xlfn.IFS(H957=1,1,K957=1,1,L957=1,1,M957=1,1,N957=1,1,P957=1,1,TRUE,0)</f>
        <v>0</v>
      </c>
      <c r="S957" s="35">
        <f>IF(AND(G957=1,R957=1),0,R957)</f>
        <v>0</v>
      </c>
      <c r="T957" s="53" t="s">
        <v>4</v>
      </c>
      <c r="U957" s="34" cm="1">
        <f t="array" ref="U957">_xlfn.IFS(T957="UNLIKELY", 1, T957="POSSIBLE", 1, T957="LIKELY",1, T957="VERY_LIKELY", 1, TRUE, 0)</f>
        <v>0</v>
      </c>
      <c r="V957" s="24" cm="1">
        <f t="array" ref="V957">_xlfn.IFS(T957="POSSIBLE", 1, T957="LIKELY",1, T957="VERY_LIKELY", 1, TRUE, 0)</f>
        <v>0</v>
      </c>
      <c r="W957" s="24" cm="1">
        <f t="array" ref="W957">_xlfn.IFS(T957="LIKELY",1, T957="VERY_LIKELY", 1, TRUE, 0)</f>
        <v>0</v>
      </c>
      <c r="X957" s="35" cm="1">
        <f t="array" ref="X957">_xlfn.IFS(T957="VERY_LIKELY", 1, TRUE, 0)</f>
        <v>0</v>
      </c>
    </row>
    <row r="958" spans="1:24" ht="20" customHeight="1" x14ac:dyDescent="0.2">
      <c r="A958" s="22" t="s">
        <v>91</v>
      </c>
      <c r="B958" s="49" t="str">
        <f>SUBSTITUTE(A958,"/Users/timomiessen/Desktop/imagesdk/blackmen1/","Image_")</f>
        <v>Image_BM_178.jpg</v>
      </c>
      <c r="C958" s="41" t="s">
        <v>389</v>
      </c>
      <c r="D958" s="23" t="s">
        <v>1516</v>
      </c>
      <c r="E958" s="25">
        <v>0</v>
      </c>
      <c r="F958" s="25">
        <v>1</v>
      </c>
      <c r="G958" s="25">
        <v>0</v>
      </c>
      <c r="H958" s="25">
        <v>0</v>
      </c>
      <c r="I958" s="25">
        <v>0</v>
      </c>
      <c r="J958" s="24">
        <v>0</v>
      </c>
      <c r="K958" s="25">
        <v>0</v>
      </c>
      <c r="L958" s="25">
        <v>0</v>
      </c>
      <c r="M958" s="25">
        <v>0</v>
      </c>
      <c r="N958" s="25">
        <v>0</v>
      </c>
      <c r="O958" s="25">
        <v>0</v>
      </c>
      <c r="P958" s="25">
        <v>0</v>
      </c>
      <c r="Q958" s="25">
        <v>0</v>
      </c>
      <c r="R958" s="24" cm="1">
        <f t="array" ref="R958">_xlfn.IFS(H958=1,1,K958=1,1,L958=1,1,M958=1,1,N958=1,1,P958=1,1,TRUE,0)</f>
        <v>0</v>
      </c>
      <c r="S958" s="35">
        <f>IF(AND(G958=1,R958=1),0,R958)</f>
        <v>0</v>
      </c>
      <c r="T958" s="53" t="s">
        <v>1</v>
      </c>
      <c r="U958" s="34" cm="1">
        <f t="array" ref="U958">_xlfn.IFS(T958="UNLIKELY", 1, T958="POSSIBLE", 1, T958="LIKELY",1, T958="VERY_LIKELY", 1, TRUE, 0)</f>
        <v>1</v>
      </c>
      <c r="V958" s="24" cm="1">
        <f t="array" ref="V958">_xlfn.IFS(T958="POSSIBLE", 1, T958="LIKELY",1, T958="VERY_LIKELY", 1, TRUE, 0)</f>
        <v>0</v>
      </c>
      <c r="W958" s="24" cm="1">
        <f t="array" ref="W958">_xlfn.IFS(T958="LIKELY",1, T958="VERY_LIKELY", 1, TRUE, 0)</f>
        <v>0</v>
      </c>
      <c r="X958" s="35" cm="1">
        <f t="array" ref="X958">_xlfn.IFS(T958="VERY_LIKELY", 1, TRUE, 0)</f>
        <v>0</v>
      </c>
    </row>
    <row r="959" spans="1:24" ht="20" customHeight="1" x14ac:dyDescent="0.2">
      <c r="A959" s="22" t="s">
        <v>92</v>
      </c>
      <c r="B959" s="49" t="str">
        <f>SUBSTITUTE(A959,"/Users/timomiessen/Desktop/imagesdk/blackmen1/","Image_")</f>
        <v>Image_BM_179.jpg</v>
      </c>
      <c r="C959" s="41" t="s">
        <v>389</v>
      </c>
      <c r="D959" s="23" t="s">
        <v>1516</v>
      </c>
      <c r="E959" s="25">
        <v>0</v>
      </c>
      <c r="F959" s="25">
        <v>1</v>
      </c>
      <c r="G959" s="25">
        <v>0</v>
      </c>
      <c r="H959" s="25">
        <v>0</v>
      </c>
      <c r="I959" s="25">
        <v>0</v>
      </c>
      <c r="J959" s="24">
        <v>0</v>
      </c>
      <c r="K959" s="25">
        <v>0</v>
      </c>
      <c r="L959" s="25">
        <v>0</v>
      </c>
      <c r="M959" s="25">
        <v>0</v>
      </c>
      <c r="N959" s="25">
        <v>0</v>
      </c>
      <c r="O959" s="25">
        <v>0</v>
      </c>
      <c r="P959" s="25">
        <v>0</v>
      </c>
      <c r="Q959" s="25">
        <v>0</v>
      </c>
      <c r="R959" s="24" cm="1">
        <f t="array" ref="R959">_xlfn.IFS(H959=1,1,K959=1,1,L959=1,1,M959=1,1,N959=1,1,P959=1,1,TRUE,0)</f>
        <v>0</v>
      </c>
      <c r="S959" s="35">
        <f>IF(AND(G959=1,R959=1),0,R959)</f>
        <v>0</v>
      </c>
      <c r="T959" s="53" t="s">
        <v>4</v>
      </c>
      <c r="U959" s="34" cm="1">
        <f t="array" ref="U959">_xlfn.IFS(T959="UNLIKELY", 1, T959="POSSIBLE", 1, T959="LIKELY",1, T959="VERY_LIKELY", 1, TRUE, 0)</f>
        <v>0</v>
      </c>
      <c r="V959" s="24" cm="1">
        <f t="array" ref="V959">_xlfn.IFS(T959="POSSIBLE", 1, T959="LIKELY",1, T959="VERY_LIKELY", 1, TRUE, 0)</f>
        <v>0</v>
      </c>
      <c r="W959" s="24" cm="1">
        <f t="array" ref="W959">_xlfn.IFS(T959="LIKELY",1, T959="VERY_LIKELY", 1, TRUE, 0)</f>
        <v>0</v>
      </c>
      <c r="X959" s="35" cm="1">
        <f t="array" ref="X959">_xlfn.IFS(T959="VERY_LIKELY", 1, TRUE, 0)</f>
        <v>0</v>
      </c>
    </row>
    <row r="960" spans="1:24" ht="20" customHeight="1" x14ac:dyDescent="0.2">
      <c r="A960" s="22" t="s">
        <v>93</v>
      </c>
      <c r="B960" s="49" t="str">
        <f>SUBSTITUTE(A960,"/Users/timomiessen/Desktop/imagesdk/blackmen1/","Image_")</f>
        <v>Image_BM_18.jpg</v>
      </c>
      <c r="C960" s="41" t="s">
        <v>389</v>
      </c>
      <c r="D960" s="23" t="s">
        <v>1516</v>
      </c>
      <c r="E960" s="25">
        <v>1</v>
      </c>
      <c r="F960" s="25">
        <v>0</v>
      </c>
      <c r="G960" s="25">
        <v>0</v>
      </c>
      <c r="H960" s="25">
        <v>0</v>
      </c>
      <c r="I960" s="25">
        <v>0</v>
      </c>
      <c r="J960" s="24">
        <v>0</v>
      </c>
      <c r="K960" s="25">
        <v>0</v>
      </c>
      <c r="L960" s="25">
        <v>0</v>
      </c>
      <c r="M960" s="25">
        <v>0</v>
      </c>
      <c r="N960" s="25">
        <v>0</v>
      </c>
      <c r="O960" s="25">
        <v>0</v>
      </c>
      <c r="P960" s="25">
        <v>0</v>
      </c>
      <c r="Q960" s="25">
        <v>0</v>
      </c>
      <c r="R960" s="24" cm="1">
        <f t="array" ref="R960">_xlfn.IFS(H960=1,1,K960=1,1,L960=1,1,M960=1,1,N960=1,1,P960=1,1,TRUE,0)</f>
        <v>0</v>
      </c>
      <c r="S960" s="35">
        <f>IF(AND(G960=1,R960=1),0,R960)</f>
        <v>0</v>
      </c>
      <c r="T960" s="53" t="s">
        <v>4</v>
      </c>
      <c r="U960" s="34" cm="1">
        <f t="array" ref="U960">_xlfn.IFS(T960="UNLIKELY", 1, T960="POSSIBLE", 1, T960="LIKELY",1, T960="VERY_LIKELY", 1, TRUE, 0)</f>
        <v>0</v>
      </c>
      <c r="V960" s="24" cm="1">
        <f t="array" ref="V960">_xlfn.IFS(T960="POSSIBLE", 1, T960="LIKELY",1, T960="VERY_LIKELY", 1, TRUE, 0)</f>
        <v>0</v>
      </c>
      <c r="W960" s="24" cm="1">
        <f t="array" ref="W960">_xlfn.IFS(T960="LIKELY",1, T960="VERY_LIKELY", 1, TRUE, 0)</f>
        <v>0</v>
      </c>
      <c r="X960" s="35" cm="1">
        <f t="array" ref="X960">_xlfn.IFS(T960="VERY_LIKELY", 1, TRUE, 0)</f>
        <v>0</v>
      </c>
    </row>
    <row r="961" spans="1:24" ht="20" customHeight="1" x14ac:dyDescent="0.2">
      <c r="A961" s="22" t="s">
        <v>94</v>
      </c>
      <c r="B961" s="49" t="str">
        <f>SUBSTITUTE(A961,"/Users/timomiessen/Desktop/imagesdk/blackmen1/","Image_")</f>
        <v>Image_BM_180.jpg</v>
      </c>
      <c r="C961" s="41" t="s">
        <v>389</v>
      </c>
      <c r="D961" s="23" t="s">
        <v>1516</v>
      </c>
      <c r="E961" s="25">
        <v>0</v>
      </c>
      <c r="F961" s="25">
        <v>1</v>
      </c>
      <c r="G961" s="25">
        <v>0</v>
      </c>
      <c r="H961" s="25">
        <v>0</v>
      </c>
      <c r="I961" s="25">
        <v>0</v>
      </c>
      <c r="J961" s="24">
        <v>0</v>
      </c>
      <c r="K961" s="25">
        <v>0</v>
      </c>
      <c r="L961" s="25">
        <v>0</v>
      </c>
      <c r="M961" s="25">
        <v>0</v>
      </c>
      <c r="N961" s="25">
        <v>0</v>
      </c>
      <c r="O961" s="25">
        <v>0</v>
      </c>
      <c r="P961" s="25">
        <v>0</v>
      </c>
      <c r="Q961" s="25">
        <v>0</v>
      </c>
      <c r="R961" s="24" cm="1">
        <f t="array" ref="R961">_xlfn.IFS(H961=1,1,K961=1,1,L961=1,1,M961=1,1,N961=1,1,P961=1,1,TRUE,0)</f>
        <v>0</v>
      </c>
      <c r="S961" s="35">
        <f>IF(AND(G961=1,R961=1),0,R961)</f>
        <v>0</v>
      </c>
      <c r="T961" s="53" t="s">
        <v>4</v>
      </c>
      <c r="U961" s="34" cm="1">
        <f t="array" ref="U961">_xlfn.IFS(T961="UNLIKELY", 1, T961="POSSIBLE", 1, T961="LIKELY",1, T961="VERY_LIKELY", 1, TRUE, 0)</f>
        <v>0</v>
      </c>
      <c r="V961" s="24" cm="1">
        <f t="array" ref="V961">_xlfn.IFS(T961="POSSIBLE", 1, T961="LIKELY",1, T961="VERY_LIKELY", 1, TRUE, 0)</f>
        <v>0</v>
      </c>
      <c r="W961" s="24" cm="1">
        <f t="array" ref="W961">_xlfn.IFS(T961="LIKELY",1, T961="VERY_LIKELY", 1, TRUE, 0)</f>
        <v>0</v>
      </c>
      <c r="X961" s="35" cm="1">
        <f t="array" ref="X961">_xlfn.IFS(T961="VERY_LIKELY", 1, TRUE, 0)</f>
        <v>0</v>
      </c>
    </row>
    <row r="962" spans="1:24" ht="20" customHeight="1" x14ac:dyDescent="0.2">
      <c r="A962" s="22" t="s">
        <v>95</v>
      </c>
      <c r="B962" s="49" t="str">
        <f>SUBSTITUTE(A962,"/Users/timomiessen/Desktop/imagesdk/blackmen1/","Image_")</f>
        <v>Image_BM_181.jpg</v>
      </c>
      <c r="C962" s="41" t="s">
        <v>389</v>
      </c>
      <c r="D962" s="23" t="s">
        <v>1516</v>
      </c>
      <c r="E962" s="25">
        <v>0</v>
      </c>
      <c r="F962" s="25">
        <v>1</v>
      </c>
      <c r="G962" s="25">
        <v>0</v>
      </c>
      <c r="H962" s="25">
        <v>0</v>
      </c>
      <c r="I962" s="25">
        <v>0</v>
      </c>
      <c r="J962" s="24">
        <v>0</v>
      </c>
      <c r="K962" s="25">
        <v>0</v>
      </c>
      <c r="L962" s="25">
        <v>0</v>
      </c>
      <c r="M962" s="25">
        <v>0</v>
      </c>
      <c r="N962" s="25">
        <v>0</v>
      </c>
      <c r="O962" s="25">
        <v>0</v>
      </c>
      <c r="P962" s="25">
        <v>0</v>
      </c>
      <c r="Q962" s="25">
        <v>0</v>
      </c>
      <c r="R962" s="24" cm="1">
        <f t="array" ref="R962">_xlfn.IFS(H962=1,1,K962=1,1,L962=1,1,M962=1,1,N962=1,1,P962=1,1,TRUE,0)</f>
        <v>0</v>
      </c>
      <c r="S962" s="35">
        <f>IF(AND(G962=1,R962=1),0,R962)</f>
        <v>0</v>
      </c>
      <c r="T962" s="53" t="s">
        <v>4</v>
      </c>
      <c r="U962" s="34" cm="1">
        <f t="array" ref="U962">_xlfn.IFS(T962="UNLIKELY", 1, T962="POSSIBLE", 1, T962="LIKELY",1, T962="VERY_LIKELY", 1, TRUE, 0)</f>
        <v>0</v>
      </c>
      <c r="V962" s="24" cm="1">
        <f t="array" ref="V962">_xlfn.IFS(T962="POSSIBLE", 1, T962="LIKELY",1, T962="VERY_LIKELY", 1, TRUE, 0)</f>
        <v>0</v>
      </c>
      <c r="W962" s="24" cm="1">
        <f t="array" ref="W962">_xlfn.IFS(T962="LIKELY",1, T962="VERY_LIKELY", 1, TRUE, 0)</f>
        <v>0</v>
      </c>
      <c r="X962" s="35" cm="1">
        <f t="array" ref="X962">_xlfn.IFS(T962="VERY_LIKELY", 1, TRUE, 0)</f>
        <v>0</v>
      </c>
    </row>
    <row r="963" spans="1:24" ht="20" customHeight="1" x14ac:dyDescent="0.2">
      <c r="A963" s="22" t="s">
        <v>96</v>
      </c>
      <c r="B963" s="49" t="str">
        <f>SUBSTITUTE(A963,"/Users/timomiessen/Desktop/imagesdk/blackmen1/","Image_")</f>
        <v>Image_BM_182.jpg</v>
      </c>
      <c r="C963" s="41" t="s">
        <v>389</v>
      </c>
      <c r="D963" s="23" t="s">
        <v>1516</v>
      </c>
      <c r="E963" s="25">
        <v>0</v>
      </c>
      <c r="F963" s="25">
        <v>1</v>
      </c>
      <c r="G963" s="25">
        <v>0</v>
      </c>
      <c r="H963" s="25">
        <v>0</v>
      </c>
      <c r="I963" s="25">
        <v>0</v>
      </c>
      <c r="J963" s="24">
        <v>0</v>
      </c>
      <c r="K963" s="25">
        <v>0</v>
      </c>
      <c r="L963" s="25">
        <v>0</v>
      </c>
      <c r="M963" s="25">
        <v>0</v>
      </c>
      <c r="N963" s="25">
        <v>0</v>
      </c>
      <c r="O963" s="25">
        <v>0</v>
      </c>
      <c r="P963" s="25">
        <v>0</v>
      </c>
      <c r="Q963" s="25">
        <v>0</v>
      </c>
      <c r="R963" s="24" cm="1">
        <f t="array" ref="R963">_xlfn.IFS(H963=1,1,K963=1,1,L963=1,1,M963=1,1,N963=1,1,P963=1,1,TRUE,0)</f>
        <v>0</v>
      </c>
      <c r="S963" s="35">
        <f>IF(AND(G963=1,R963=1),0,R963)</f>
        <v>0</v>
      </c>
      <c r="T963" s="53" t="s">
        <v>1</v>
      </c>
      <c r="U963" s="34" cm="1">
        <f t="array" ref="U963">_xlfn.IFS(T963="UNLIKELY", 1, T963="POSSIBLE", 1, T963="LIKELY",1, T963="VERY_LIKELY", 1, TRUE, 0)</f>
        <v>1</v>
      </c>
      <c r="V963" s="24" cm="1">
        <f t="array" ref="V963">_xlfn.IFS(T963="POSSIBLE", 1, T963="LIKELY",1, T963="VERY_LIKELY", 1, TRUE, 0)</f>
        <v>0</v>
      </c>
      <c r="W963" s="24" cm="1">
        <f t="array" ref="W963">_xlfn.IFS(T963="LIKELY",1, T963="VERY_LIKELY", 1, TRUE, 0)</f>
        <v>0</v>
      </c>
      <c r="X963" s="35" cm="1">
        <f t="array" ref="X963">_xlfn.IFS(T963="VERY_LIKELY", 1, TRUE, 0)</f>
        <v>0</v>
      </c>
    </row>
    <row r="964" spans="1:24" ht="20" customHeight="1" x14ac:dyDescent="0.2">
      <c r="A964" s="22" t="s">
        <v>97</v>
      </c>
      <c r="B964" s="49" t="str">
        <f>SUBSTITUTE(A964,"/Users/timomiessen/Desktop/imagesdk/blackmen1/","Image_")</f>
        <v>Image_BM_183.jpg</v>
      </c>
      <c r="C964" s="41" t="s">
        <v>389</v>
      </c>
      <c r="D964" s="23" t="s">
        <v>1516</v>
      </c>
      <c r="E964" s="25">
        <v>0</v>
      </c>
      <c r="F964" s="25">
        <v>1</v>
      </c>
      <c r="G964" s="25">
        <v>0</v>
      </c>
      <c r="H964" s="25">
        <v>0</v>
      </c>
      <c r="I964" s="25">
        <v>0</v>
      </c>
      <c r="J964" s="24">
        <v>0</v>
      </c>
      <c r="K964" s="25">
        <v>0</v>
      </c>
      <c r="L964" s="25">
        <v>0</v>
      </c>
      <c r="M964" s="25">
        <v>0</v>
      </c>
      <c r="N964" s="25">
        <v>0</v>
      </c>
      <c r="O964" s="25">
        <v>0</v>
      </c>
      <c r="P964" s="25">
        <v>0</v>
      </c>
      <c r="Q964" s="25">
        <v>0</v>
      </c>
      <c r="R964" s="24" cm="1">
        <f t="array" ref="R964">_xlfn.IFS(H964=1,1,K964=1,1,L964=1,1,M964=1,1,N964=1,1,P964=1,1,TRUE,0)</f>
        <v>0</v>
      </c>
      <c r="S964" s="35">
        <f>IF(AND(G964=1,R964=1),0,R964)</f>
        <v>0</v>
      </c>
      <c r="T964" s="53" t="s">
        <v>4</v>
      </c>
      <c r="U964" s="34" cm="1">
        <f t="array" ref="U964">_xlfn.IFS(T964="UNLIKELY", 1, T964="POSSIBLE", 1, T964="LIKELY",1, T964="VERY_LIKELY", 1, TRUE, 0)</f>
        <v>0</v>
      </c>
      <c r="V964" s="24" cm="1">
        <f t="array" ref="V964">_xlfn.IFS(T964="POSSIBLE", 1, T964="LIKELY",1, T964="VERY_LIKELY", 1, TRUE, 0)</f>
        <v>0</v>
      </c>
      <c r="W964" s="24" cm="1">
        <f t="array" ref="W964">_xlfn.IFS(T964="LIKELY",1, T964="VERY_LIKELY", 1, TRUE, 0)</f>
        <v>0</v>
      </c>
      <c r="X964" s="35" cm="1">
        <f t="array" ref="X964">_xlfn.IFS(T964="VERY_LIKELY", 1, TRUE, 0)</f>
        <v>0</v>
      </c>
    </row>
    <row r="965" spans="1:24" ht="20" customHeight="1" x14ac:dyDescent="0.2">
      <c r="A965" s="22" t="s">
        <v>98</v>
      </c>
      <c r="B965" s="49" t="str">
        <f>SUBSTITUTE(A965,"/Users/timomiessen/Desktop/imagesdk/blackmen1/","Image_")</f>
        <v>Image_BM_184.jpg</v>
      </c>
      <c r="C965" s="41" t="s">
        <v>389</v>
      </c>
      <c r="D965" s="23" t="s">
        <v>1516</v>
      </c>
      <c r="E965" s="25">
        <v>0</v>
      </c>
      <c r="F965" s="25">
        <v>1</v>
      </c>
      <c r="G965" s="25">
        <v>0</v>
      </c>
      <c r="H965" s="25">
        <v>0</v>
      </c>
      <c r="I965" s="25">
        <v>0</v>
      </c>
      <c r="J965" s="24">
        <v>0</v>
      </c>
      <c r="K965" s="25">
        <v>0</v>
      </c>
      <c r="L965" s="25">
        <v>0</v>
      </c>
      <c r="M965" s="25">
        <v>0</v>
      </c>
      <c r="N965" s="25">
        <v>0</v>
      </c>
      <c r="O965" s="25">
        <v>0</v>
      </c>
      <c r="P965" s="25">
        <v>0</v>
      </c>
      <c r="Q965" s="25">
        <v>0</v>
      </c>
      <c r="R965" s="24" cm="1">
        <f t="array" ref="R965">_xlfn.IFS(H965=1,1,K965=1,1,L965=1,1,M965=1,1,N965=1,1,P965=1,1,TRUE,0)</f>
        <v>0</v>
      </c>
      <c r="S965" s="35">
        <f>IF(AND(G965=1,R965=1),0,R965)</f>
        <v>0</v>
      </c>
      <c r="T965" s="53" t="s">
        <v>4</v>
      </c>
      <c r="U965" s="34" cm="1">
        <f t="array" ref="U965">_xlfn.IFS(T965="UNLIKELY", 1, T965="POSSIBLE", 1, T965="LIKELY",1, T965="VERY_LIKELY", 1, TRUE, 0)</f>
        <v>0</v>
      </c>
      <c r="V965" s="24" cm="1">
        <f t="array" ref="V965">_xlfn.IFS(T965="POSSIBLE", 1, T965="LIKELY",1, T965="VERY_LIKELY", 1, TRUE, 0)</f>
        <v>0</v>
      </c>
      <c r="W965" s="24" cm="1">
        <f t="array" ref="W965">_xlfn.IFS(T965="LIKELY",1, T965="VERY_LIKELY", 1, TRUE, 0)</f>
        <v>0</v>
      </c>
      <c r="X965" s="35" cm="1">
        <f t="array" ref="X965">_xlfn.IFS(T965="VERY_LIKELY", 1, TRUE, 0)</f>
        <v>0</v>
      </c>
    </row>
    <row r="966" spans="1:24" ht="20" customHeight="1" x14ac:dyDescent="0.2">
      <c r="A966" s="22" t="s">
        <v>99</v>
      </c>
      <c r="B966" s="49" t="str">
        <f>SUBSTITUTE(A966,"/Users/timomiessen/Desktop/imagesdk/blackmen1/","Image_")</f>
        <v>Image_BM_185.jpg</v>
      </c>
      <c r="C966" s="41" t="s">
        <v>389</v>
      </c>
      <c r="D966" s="23" t="s">
        <v>1516</v>
      </c>
      <c r="E966" s="25">
        <v>0</v>
      </c>
      <c r="F966" s="25">
        <v>1</v>
      </c>
      <c r="G966" s="25">
        <v>0</v>
      </c>
      <c r="H966" s="25">
        <v>0</v>
      </c>
      <c r="I966" s="25">
        <v>0</v>
      </c>
      <c r="J966" s="24">
        <v>0</v>
      </c>
      <c r="K966" s="25">
        <v>0</v>
      </c>
      <c r="L966" s="25">
        <v>0</v>
      </c>
      <c r="M966" s="25">
        <v>0</v>
      </c>
      <c r="N966" s="25">
        <v>0</v>
      </c>
      <c r="O966" s="25">
        <v>0</v>
      </c>
      <c r="P966" s="25">
        <v>0</v>
      </c>
      <c r="Q966" s="25">
        <v>0</v>
      </c>
      <c r="R966" s="24" cm="1">
        <f t="array" ref="R966">_xlfn.IFS(H966=1,1,K966=1,1,L966=1,1,M966=1,1,N966=1,1,P966=1,1,TRUE,0)</f>
        <v>0</v>
      </c>
      <c r="S966" s="35">
        <f>IF(AND(G966=1,R966=1),0,R966)</f>
        <v>0</v>
      </c>
      <c r="T966" s="53" t="s">
        <v>1</v>
      </c>
      <c r="U966" s="34" cm="1">
        <f t="array" ref="U966">_xlfn.IFS(T966="UNLIKELY", 1, T966="POSSIBLE", 1, T966="LIKELY",1, T966="VERY_LIKELY", 1, TRUE, 0)</f>
        <v>1</v>
      </c>
      <c r="V966" s="24" cm="1">
        <f t="array" ref="V966">_xlfn.IFS(T966="POSSIBLE", 1, T966="LIKELY",1, T966="VERY_LIKELY", 1, TRUE, 0)</f>
        <v>0</v>
      </c>
      <c r="W966" s="24" cm="1">
        <f t="array" ref="W966">_xlfn.IFS(T966="LIKELY",1, T966="VERY_LIKELY", 1, TRUE, 0)</f>
        <v>0</v>
      </c>
      <c r="X966" s="35" cm="1">
        <f t="array" ref="X966">_xlfn.IFS(T966="VERY_LIKELY", 1, TRUE, 0)</f>
        <v>0</v>
      </c>
    </row>
    <row r="967" spans="1:24" ht="20" customHeight="1" x14ac:dyDescent="0.2">
      <c r="A967" s="22" t="s">
        <v>100</v>
      </c>
      <c r="B967" s="49" t="str">
        <f>SUBSTITUTE(A967,"/Users/timomiessen/Desktop/imagesdk/blackmen1/","Image_")</f>
        <v>Image_BM_186.jpg</v>
      </c>
      <c r="C967" s="41" t="s">
        <v>389</v>
      </c>
      <c r="D967" s="23" t="s">
        <v>1516</v>
      </c>
      <c r="E967" s="25">
        <v>0</v>
      </c>
      <c r="F967" s="25">
        <v>1</v>
      </c>
      <c r="G967" s="25">
        <v>0</v>
      </c>
      <c r="H967" s="25">
        <v>0</v>
      </c>
      <c r="I967" s="25">
        <v>0</v>
      </c>
      <c r="J967" s="24">
        <v>0</v>
      </c>
      <c r="K967" s="25">
        <v>0</v>
      </c>
      <c r="L967" s="25">
        <v>0</v>
      </c>
      <c r="M967" s="25">
        <v>0</v>
      </c>
      <c r="N967" s="25">
        <v>0</v>
      </c>
      <c r="O967" s="25">
        <v>0</v>
      </c>
      <c r="P967" s="25">
        <v>0</v>
      </c>
      <c r="Q967" s="25">
        <v>0</v>
      </c>
      <c r="R967" s="24" cm="1">
        <f t="array" ref="R967">_xlfn.IFS(H967=1,1,K967=1,1,L967=1,1,M967=1,1,N967=1,1,P967=1,1,TRUE,0)</f>
        <v>0</v>
      </c>
      <c r="S967" s="35">
        <f>IF(AND(G967=1,R967=1),0,R967)</f>
        <v>0</v>
      </c>
      <c r="T967" s="53" t="s">
        <v>4</v>
      </c>
      <c r="U967" s="34" cm="1">
        <f t="array" ref="U967">_xlfn.IFS(T967="UNLIKELY", 1, T967="POSSIBLE", 1, T967="LIKELY",1, T967="VERY_LIKELY", 1, TRUE, 0)</f>
        <v>0</v>
      </c>
      <c r="V967" s="24" cm="1">
        <f t="array" ref="V967">_xlfn.IFS(T967="POSSIBLE", 1, T967="LIKELY",1, T967="VERY_LIKELY", 1, TRUE, 0)</f>
        <v>0</v>
      </c>
      <c r="W967" s="24" cm="1">
        <f t="array" ref="W967">_xlfn.IFS(T967="LIKELY",1, T967="VERY_LIKELY", 1, TRUE, 0)</f>
        <v>0</v>
      </c>
      <c r="X967" s="35" cm="1">
        <f t="array" ref="X967">_xlfn.IFS(T967="VERY_LIKELY", 1, TRUE, 0)</f>
        <v>0</v>
      </c>
    </row>
    <row r="968" spans="1:24" ht="20" customHeight="1" x14ac:dyDescent="0.2">
      <c r="A968" s="22" t="s">
        <v>101</v>
      </c>
      <c r="B968" s="49" t="str">
        <f>SUBSTITUTE(A968,"/Users/timomiessen/Desktop/imagesdk/blackmen1/","Image_")</f>
        <v>Image_BM_187.jpg</v>
      </c>
      <c r="C968" s="41" t="s">
        <v>389</v>
      </c>
      <c r="D968" s="23" t="s">
        <v>1516</v>
      </c>
      <c r="E968" s="25">
        <v>0</v>
      </c>
      <c r="F968" s="25">
        <v>1</v>
      </c>
      <c r="G968" s="25">
        <v>0</v>
      </c>
      <c r="H968" s="25">
        <v>0</v>
      </c>
      <c r="I968" s="25">
        <v>0</v>
      </c>
      <c r="J968" s="24">
        <v>0</v>
      </c>
      <c r="K968" s="25">
        <v>0</v>
      </c>
      <c r="L968" s="25">
        <v>0</v>
      </c>
      <c r="M968" s="25">
        <v>0</v>
      </c>
      <c r="N968" s="25">
        <v>0</v>
      </c>
      <c r="O968" s="25">
        <v>0</v>
      </c>
      <c r="P968" s="25">
        <v>0</v>
      </c>
      <c r="Q968" s="25">
        <v>0</v>
      </c>
      <c r="R968" s="24" cm="1">
        <f t="array" ref="R968">_xlfn.IFS(H968=1,1,K968=1,1,L968=1,1,M968=1,1,N968=1,1,P968=1,1,TRUE,0)</f>
        <v>0</v>
      </c>
      <c r="S968" s="35">
        <f>IF(AND(G968=1,R968=1),0,R968)</f>
        <v>0</v>
      </c>
      <c r="T968" s="53" t="s">
        <v>4</v>
      </c>
      <c r="U968" s="34" cm="1">
        <f t="array" ref="U968">_xlfn.IFS(T968="UNLIKELY", 1, T968="POSSIBLE", 1, T968="LIKELY",1, T968="VERY_LIKELY", 1, TRUE, 0)</f>
        <v>0</v>
      </c>
      <c r="V968" s="24" cm="1">
        <f t="array" ref="V968">_xlfn.IFS(T968="POSSIBLE", 1, T968="LIKELY",1, T968="VERY_LIKELY", 1, TRUE, 0)</f>
        <v>0</v>
      </c>
      <c r="W968" s="24" cm="1">
        <f t="array" ref="W968">_xlfn.IFS(T968="LIKELY",1, T968="VERY_LIKELY", 1, TRUE, 0)</f>
        <v>0</v>
      </c>
      <c r="X968" s="35" cm="1">
        <f t="array" ref="X968">_xlfn.IFS(T968="VERY_LIKELY", 1, TRUE, 0)</f>
        <v>0</v>
      </c>
    </row>
    <row r="969" spans="1:24" ht="20" customHeight="1" x14ac:dyDescent="0.2">
      <c r="A969" s="22" t="s">
        <v>102</v>
      </c>
      <c r="B969" s="49" t="str">
        <f>SUBSTITUTE(A969,"/Users/timomiessen/Desktop/imagesdk/blackmen1/","Image_")</f>
        <v>Image_BM_188.jpg</v>
      </c>
      <c r="C969" s="41" t="s">
        <v>389</v>
      </c>
      <c r="D969" s="23" t="s">
        <v>1516</v>
      </c>
      <c r="E969" s="25">
        <v>0</v>
      </c>
      <c r="F969" s="25">
        <v>1</v>
      </c>
      <c r="G969" s="25">
        <v>0</v>
      </c>
      <c r="H969" s="25">
        <v>0</v>
      </c>
      <c r="I969" s="25">
        <v>0</v>
      </c>
      <c r="J969" s="24">
        <v>0</v>
      </c>
      <c r="K969" s="25">
        <v>0</v>
      </c>
      <c r="L969" s="25">
        <v>0</v>
      </c>
      <c r="M969" s="25">
        <v>0</v>
      </c>
      <c r="N969" s="25">
        <v>0</v>
      </c>
      <c r="O969" s="25">
        <v>0</v>
      </c>
      <c r="P969" s="25">
        <v>0</v>
      </c>
      <c r="Q969" s="25">
        <v>0</v>
      </c>
      <c r="R969" s="24" cm="1">
        <f t="array" ref="R969">_xlfn.IFS(H969=1,1,K969=1,1,L969=1,1,M969=1,1,N969=1,1,P969=1,1,TRUE,0)</f>
        <v>0</v>
      </c>
      <c r="S969" s="35">
        <f>IF(AND(G969=1,R969=1),0,R969)</f>
        <v>0</v>
      </c>
      <c r="T969" s="53" t="s">
        <v>4</v>
      </c>
      <c r="U969" s="34" cm="1">
        <f t="array" ref="U969">_xlfn.IFS(T969="UNLIKELY", 1, T969="POSSIBLE", 1, T969="LIKELY",1, T969="VERY_LIKELY", 1, TRUE, 0)</f>
        <v>0</v>
      </c>
      <c r="V969" s="24" cm="1">
        <f t="array" ref="V969">_xlfn.IFS(T969="POSSIBLE", 1, T969="LIKELY",1, T969="VERY_LIKELY", 1, TRUE, 0)</f>
        <v>0</v>
      </c>
      <c r="W969" s="24" cm="1">
        <f t="array" ref="W969">_xlfn.IFS(T969="LIKELY",1, T969="VERY_LIKELY", 1, TRUE, 0)</f>
        <v>0</v>
      </c>
      <c r="X969" s="35" cm="1">
        <f t="array" ref="X969">_xlfn.IFS(T969="VERY_LIKELY", 1, TRUE, 0)</f>
        <v>0</v>
      </c>
    </row>
    <row r="970" spans="1:24" ht="20" customHeight="1" x14ac:dyDescent="0.2">
      <c r="A970" s="22" t="s">
        <v>103</v>
      </c>
      <c r="B970" s="49" t="str">
        <f>SUBSTITUTE(A970,"/Users/timomiessen/Desktop/imagesdk/blackmen1/","Image_")</f>
        <v>Image_BM_189.jpg</v>
      </c>
      <c r="C970" s="41" t="s">
        <v>389</v>
      </c>
      <c r="D970" s="23" t="s">
        <v>1516</v>
      </c>
      <c r="E970" s="25">
        <v>0</v>
      </c>
      <c r="F970" s="25">
        <v>1</v>
      </c>
      <c r="G970" s="25">
        <v>0</v>
      </c>
      <c r="H970" s="25">
        <v>0</v>
      </c>
      <c r="I970" s="25">
        <v>0</v>
      </c>
      <c r="J970" s="24">
        <v>0</v>
      </c>
      <c r="K970" s="25">
        <v>0</v>
      </c>
      <c r="L970" s="25">
        <v>0</v>
      </c>
      <c r="M970" s="25">
        <v>0</v>
      </c>
      <c r="N970" s="25">
        <v>0</v>
      </c>
      <c r="O970" s="25">
        <v>0</v>
      </c>
      <c r="P970" s="25">
        <v>0</v>
      </c>
      <c r="Q970" s="25">
        <v>0</v>
      </c>
      <c r="R970" s="24" cm="1">
        <f t="array" ref="R970">_xlfn.IFS(H970=1,1,K970=1,1,L970=1,1,M970=1,1,N970=1,1,P970=1,1,TRUE,0)</f>
        <v>0</v>
      </c>
      <c r="S970" s="35">
        <f>IF(AND(G970=1,R970=1),0,R970)</f>
        <v>0</v>
      </c>
      <c r="T970" s="53" t="s">
        <v>4</v>
      </c>
      <c r="U970" s="34" cm="1">
        <f t="array" ref="U970">_xlfn.IFS(T970="UNLIKELY", 1, T970="POSSIBLE", 1, T970="LIKELY",1, T970="VERY_LIKELY", 1, TRUE, 0)</f>
        <v>0</v>
      </c>
      <c r="V970" s="24" cm="1">
        <f t="array" ref="V970">_xlfn.IFS(T970="POSSIBLE", 1, T970="LIKELY",1, T970="VERY_LIKELY", 1, TRUE, 0)</f>
        <v>0</v>
      </c>
      <c r="W970" s="24" cm="1">
        <f t="array" ref="W970">_xlfn.IFS(T970="LIKELY",1, T970="VERY_LIKELY", 1, TRUE, 0)</f>
        <v>0</v>
      </c>
      <c r="X970" s="35" cm="1">
        <f t="array" ref="X970">_xlfn.IFS(T970="VERY_LIKELY", 1, TRUE, 0)</f>
        <v>0</v>
      </c>
    </row>
    <row r="971" spans="1:24" ht="20" customHeight="1" x14ac:dyDescent="0.2">
      <c r="A971" s="22" t="s">
        <v>104</v>
      </c>
      <c r="B971" s="49" t="str">
        <f>SUBSTITUTE(A971,"/Users/timomiessen/Desktop/imagesdk/blackmen1/","Image_")</f>
        <v>Image_BM_19.jpg</v>
      </c>
      <c r="C971" s="41" t="s">
        <v>389</v>
      </c>
      <c r="D971" s="23" t="s">
        <v>1516</v>
      </c>
      <c r="E971" s="25">
        <v>1</v>
      </c>
      <c r="F971" s="25">
        <v>0</v>
      </c>
      <c r="G971" s="25">
        <v>0</v>
      </c>
      <c r="H971" s="25">
        <v>0</v>
      </c>
      <c r="I971" s="25">
        <v>0</v>
      </c>
      <c r="J971" s="24">
        <v>0</v>
      </c>
      <c r="K971" s="25">
        <v>0</v>
      </c>
      <c r="L971" s="25">
        <v>0</v>
      </c>
      <c r="M971" s="25">
        <v>0</v>
      </c>
      <c r="N971" s="25">
        <v>0</v>
      </c>
      <c r="O971" s="25">
        <v>0</v>
      </c>
      <c r="P971" s="25">
        <v>0</v>
      </c>
      <c r="Q971" s="25">
        <v>0</v>
      </c>
      <c r="R971" s="24" cm="1">
        <f t="array" ref="R971">_xlfn.IFS(H971=1,1,K971=1,1,L971=1,1,M971=1,1,N971=1,1,P971=1,1,TRUE,0)</f>
        <v>0</v>
      </c>
      <c r="S971" s="35">
        <f>IF(AND(G971=1,R971=1),0,R971)</f>
        <v>0</v>
      </c>
      <c r="T971" s="53" t="s">
        <v>2</v>
      </c>
      <c r="U971" s="34" cm="1">
        <f t="array" ref="U971">_xlfn.IFS(T971="UNLIKELY", 1, T971="POSSIBLE", 1, T971="LIKELY",1, T971="VERY_LIKELY", 1, TRUE, 0)</f>
        <v>1</v>
      </c>
      <c r="V971" s="24" cm="1">
        <f t="array" ref="V971">_xlfn.IFS(T971="POSSIBLE", 1, T971="LIKELY",1, T971="VERY_LIKELY", 1, TRUE, 0)</f>
        <v>1</v>
      </c>
      <c r="W971" s="24" cm="1">
        <f t="array" ref="W971">_xlfn.IFS(T971="LIKELY",1, T971="VERY_LIKELY", 1, TRUE, 0)</f>
        <v>0</v>
      </c>
      <c r="X971" s="35" cm="1">
        <f t="array" ref="X971">_xlfn.IFS(T971="VERY_LIKELY", 1, TRUE, 0)</f>
        <v>0</v>
      </c>
    </row>
    <row r="972" spans="1:24" ht="20" customHeight="1" x14ac:dyDescent="0.2">
      <c r="A972" s="22" t="s">
        <v>105</v>
      </c>
      <c r="B972" s="49" t="str">
        <f>SUBSTITUTE(A972,"/Users/timomiessen/Desktop/imagesdk/blackmen1/","Image_")</f>
        <v>Image_BM_190.jpg</v>
      </c>
      <c r="C972" s="41" t="s">
        <v>389</v>
      </c>
      <c r="D972" s="23" t="s">
        <v>1516</v>
      </c>
      <c r="E972" s="25">
        <v>0</v>
      </c>
      <c r="F972" s="25">
        <v>1</v>
      </c>
      <c r="G972" s="25">
        <v>0</v>
      </c>
      <c r="H972" s="25">
        <v>0</v>
      </c>
      <c r="I972" s="25">
        <v>0</v>
      </c>
      <c r="J972" s="24">
        <v>0</v>
      </c>
      <c r="K972" s="25">
        <v>0</v>
      </c>
      <c r="L972" s="25">
        <v>0</v>
      </c>
      <c r="M972" s="25">
        <v>0</v>
      </c>
      <c r="N972" s="25">
        <v>0</v>
      </c>
      <c r="O972" s="25">
        <v>0</v>
      </c>
      <c r="P972" s="25">
        <v>0</v>
      </c>
      <c r="Q972" s="25">
        <v>0</v>
      </c>
      <c r="R972" s="24" cm="1">
        <f t="array" ref="R972">_xlfn.IFS(H972=1,1,K972=1,1,L972=1,1,M972=1,1,N972=1,1,P972=1,1,TRUE,0)</f>
        <v>0</v>
      </c>
      <c r="S972" s="35">
        <f>IF(AND(G972=1,R972=1),0,R972)</f>
        <v>0</v>
      </c>
      <c r="T972" s="53" t="s">
        <v>4</v>
      </c>
      <c r="U972" s="34" cm="1">
        <f t="array" ref="U972">_xlfn.IFS(T972="UNLIKELY", 1, T972="POSSIBLE", 1, T972="LIKELY",1, T972="VERY_LIKELY", 1, TRUE, 0)</f>
        <v>0</v>
      </c>
      <c r="V972" s="24" cm="1">
        <f t="array" ref="V972">_xlfn.IFS(T972="POSSIBLE", 1, T972="LIKELY",1, T972="VERY_LIKELY", 1, TRUE, 0)</f>
        <v>0</v>
      </c>
      <c r="W972" s="24" cm="1">
        <f t="array" ref="W972">_xlfn.IFS(T972="LIKELY",1, T972="VERY_LIKELY", 1, TRUE, 0)</f>
        <v>0</v>
      </c>
      <c r="X972" s="35" cm="1">
        <f t="array" ref="X972">_xlfn.IFS(T972="VERY_LIKELY", 1, TRUE, 0)</f>
        <v>0</v>
      </c>
    </row>
    <row r="973" spans="1:24" ht="20" customHeight="1" x14ac:dyDescent="0.2">
      <c r="A973" s="22" t="s">
        <v>106</v>
      </c>
      <c r="B973" s="49" t="str">
        <f>SUBSTITUTE(A973,"/Users/timomiessen/Desktop/imagesdk/blackmen1/","Image_")</f>
        <v>Image_BM_191.jpg</v>
      </c>
      <c r="C973" s="41" t="s">
        <v>389</v>
      </c>
      <c r="D973" s="23" t="s">
        <v>1516</v>
      </c>
      <c r="E973" s="25">
        <v>0</v>
      </c>
      <c r="F973" s="25">
        <v>1</v>
      </c>
      <c r="G973" s="25">
        <v>0</v>
      </c>
      <c r="H973" s="25">
        <v>0</v>
      </c>
      <c r="I973" s="25">
        <v>0</v>
      </c>
      <c r="J973" s="24">
        <v>0</v>
      </c>
      <c r="K973" s="25">
        <v>0</v>
      </c>
      <c r="L973" s="25">
        <v>0</v>
      </c>
      <c r="M973" s="25">
        <v>0</v>
      </c>
      <c r="N973" s="25">
        <v>0</v>
      </c>
      <c r="O973" s="25">
        <v>0</v>
      </c>
      <c r="P973" s="25">
        <v>0</v>
      </c>
      <c r="Q973" s="25">
        <v>0</v>
      </c>
      <c r="R973" s="24" cm="1">
        <f t="array" ref="R973">_xlfn.IFS(H973=1,1,K973=1,1,L973=1,1,M973=1,1,N973=1,1,P973=1,1,TRUE,0)</f>
        <v>0</v>
      </c>
      <c r="S973" s="35">
        <f>IF(AND(G973=1,R973=1),0,R973)</f>
        <v>0</v>
      </c>
      <c r="T973" s="53" t="s">
        <v>4</v>
      </c>
      <c r="U973" s="34" cm="1">
        <f t="array" ref="U973">_xlfn.IFS(T973="UNLIKELY", 1, T973="POSSIBLE", 1, T973="LIKELY",1, T973="VERY_LIKELY", 1, TRUE, 0)</f>
        <v>0</v>
      </c>
      <c r="V973" s="24" cm="1">
        <f t="array" ref="V973">_xlfn.IFS(T973="POSSIBLE", 1, T973="LIKELY",1, T973="VERY_LIKELY", 1, TRUE, 0)</f>
        <v>0</v>
      </c>
      <c r="W973" s="24" cm="1">
        <f t="array" ref="W973">_xlfn.IFS(T973="LIKELY",1, T973="VERY_LIKELY", 1, TRUE, 0)</f>
        <v>0</v>
      </c>
      <c r="X973" s="35" cm="1">
        <f t="array" ref="X973">_xlfn.IFS(T973="VERY_LIKELY", 1, TRUE, 0)</f>
        <v>0</v>
      </c>
    </row>
    <row r="974" spans="1:24" ht="20" customHeight="1" x14ac:dyDescent="0.2">
      <c r="A974" s="22" t="s">
        <v>107</v>
      </c>
      <c r="B974" s="49" t="str">
        <f>SUBSTITUTE(A974,"/Users/timomiessen/Desktop/imagesdk/blackmen1/","Image_")</f>
        <v>Image_BM_192.jpg</v>
      </c>
      <c r="C974" s="41" t="s">
        <v>389</v>
      </c>
      <c r="D974" s="23" t="s">
        <v>1516</v>
      </c>
      <c r="E974" s="25">
        <v>0</v>
      </c>
      <c r="F974" s="25">
        <v>0</v>
      </c>
      <c r="G974" s="25">
        <v>1</v>
      </c>
      <c r="H974" s="25">
        <v>0</v>
      </c>
      <c r="I974" s="25">
        <v>0</v>
      </c>
      <c r="J974" s="24">
        <v>0</v>
      </c>
      <c r="K974" s="25">
        <v>0</v>
      </c>
      <c r="L974" s="25">
        <v>0</v>
      </c>
      <c r="M974" s="25">
        <v>0</v>
      </c>
      <c r="N974" s="25">
        <v>0</v>
      </c>
      <c r="O974" s="25">
        <v>0</v>
      </c>
      <c r="P974" s="25">
        <v>0</v>
      </c>
      <c r="Q974" s="25">
        <v>0</v>
      </c>
      <c r="R974" s="24" cm="1">
        <f t="array" ref="R974">_xlfn.IFS(H974=1,1,K974=1,1,L974=1,1,M974=1,1,N974=1,1,P974=1,1,TRUE,0)</f>
        <v>0</v>
      </c>
      <c r="S974" s="35">
        <f>IF(AND(G974=1,R974=1),0,R974)</f>
        <v>0</v>
      </c>
      <c r="T974" s="53" t="s">
        <v>4</v>
      </c>
      <c r="U974" s="34" cm="1">
        <f t="array" ref="U974">_xlfn.IFS(T974="UNLIKELY", 1, T974="POSSIBLE", 1, T974="LIKELY",1, T974="VERY_LIKELY", 1, TRUE, 0)</f>
        <v>0</v>
      </c>
      <c r="V974" s="24" cm="1">
        <f t="array" ref="V974">_xlfn.IFS(T974="POSSIBLE", 1, T974="LIKELY",1, T974="VERY_LIKELY", 1, TRUE, 0)</f>
        <v>0</v>
      </c>
      <c r="W974" s="24" cm="1">
        <f t="array" ref="W974">_xlfn.IFS(T974="LIKELY",1, T974="VERY_LIKELY", 1, TRUE, 0)</f>
        <v>0</v>
      </c>
      <c r="X974" s="35" cm="1">
        <f t="array" ref="X974">_xlfn.IFS(T974="VERY_LIKELY", 1, TRUE, 0)</f>
        <v>0</v>
      </c>
    </row>
    <row r="975" spans="1:24" ht="20" customHeight="1" x14ac:dyDescent="0.2">
      <c r="A975" s="22" t="s">
        <v>108</v>
      </c>
      <c r="B975" s="49" t="str">
        <f>SUBSTITUTE(A975,"/Users/timomiessen/Desktop/imagesdk/blackmen1/","Image_")</f>
        <v>Image_BM_193.jpg</v>
      </c>
      <c r="C975" s="41" t="s">
        <v>389</v>
      </c>
      <c r="D975" s="23" t="s">
        <v>1516</v>
      </c>
      <c r="E975" s="25">
        <v>0</v>
      </c>
      <c r="F975" s="25">
        <v>0</v>
      </c>
      <c r="G975" s="25">
        <v>1</v>
      </c>
      <c r="H975" s="25">
        <v>0</v>
      </c>
      <c r="I975" s="25">
        <v>0</v>
      </c>
      <c r="J975" s="24">
        <v>0</v>
      </c>
      <c r="K975" s="25">
        <v>0</v>
      </c>
      <c r="L975" s="25">
        <v>0</v>
      </c>
      <c r="M975" s="25">
        <v>0</v>
      </c>
      <c r="N975" s="25">
        <v>0</v>
      </c>
      <c r="O975" s="25">
        <v>0</v>
      </c>
      <c r="P975" s="25">
        <v>0</v>
      </c>
      <c r="Q975" s="25">
        <v>0</v>
      </c>
      <c r="R975" s="24" cm="1">
        <f t="array" ref="R975">_xlfn.IFS(H975=1,1,K975=1,1,L975=1,1,M975=1,1,N975=1,1,P975=1,1,TRUE,0)</f>
        <v>0</v>
      </c>
      <c r="S975" s="35">
        <f>IF(AND(G975=1,R975=1),0,R975)</f>
        <v>0</v>
      </c>
      <c r="T975" s="53" t="s">
        <v>1</v>
      </c>
      <c r="U975" s="34" cm="1">
        <f t="array" ref="U975">_xlfn.IFS(T975="UNLIKELY", 1, T975="POSSIBLE", 1, T975="LIKELY",1, T975="VERY_LIKELY", 1, TRUE, 0)</f>
        <v>1</v>
      </c>
      <c r="V975" s="24" cm="1">
        <f t="array" ref="V975">_xlfn.IFS(T975="POSSIBLE", 1, T975="LIKELY",1, T975="VERY_LIKELY", 1, TRUE, 0)</f>
        <v>0</v>
      </c>
      <c r="W975" s="24" cm="1">
        <f t="array" ref="W975">_xlfn.IFS(T975="LIKELY",1, T975="VERY_LIKELY", 1, TRUE, 0)</f>
        <v>0</v>
      </c>
      <c r="X975" s="35" cm="1">
        <f t="array" ref="X975">_xlfn.IFS(T975="VERY_LIKELY", 1, TRUE, 0)</f>
        <v>0</v>
      </c>
    </row>
    <row r="976" spans="1:24" ht="20" customHeight="1" x14ac:dyDescent="0.2">
      <c r="A976" s="22" t="s">
        <v>109</v>
      </c>
      <c r="B976" s="49" t="str">
        <f>SUBSTITUTE(A976,"/Users/timomiessen/Desktop/imagesdk/blackmen1/","Image_")</f>
        <v>Image_BM_194.jpg</v>
      </c>
      <c r="C976" s="41" t="s">
        <v>389</v>
      </c>
      <c r="D976" s="23" t="s">
        <v>1516</v>
      </c>
      <c r="E976" s="25">
        <v>0</v>
      </c>
      <c r="F976" s="25">
        <v>0</v>
      </c>
      <c r="G976" s="25">
        <v>1</v>
      </c>
      <c r="H976" s="25">
        <v>0</v>
      </c>
      <c r="I976" s="25">
        <v>0</v>
      </c>
      <c r="J976" s="24">
        <v>0</v>
      </c>
      <c r="K976" s="25">
        <v>0</v>
      </c>
      <c r="L976" s="25">
        <v>0</v>
      </c>
      <c r="M976" s="25">
        <v>0</v>
      </c>
      <c r="N976" s="25">
        <v>0</v>
      </c>
      <c r="O976" s="25">
        <v>0</v>
      </c>
      <c r="P976" s="25">
        <v>0</v>
      </c>
      <c r="Q976" s="25">
        <v>0</v>
      </c>
      <c r="R976" s="24" cm="1">
        <f t="array" ref="R976">_xlfn.IFS(H976=1,1,K976=1,1,L976=1,1,M976=1,1,N976=1,1,P976=1,1,TRUE,0)</f>
        <v>0</v>
      </c>
      <c r="S976" s="35">
        <f>IF(AND(G976=1,R976=1),0,R976)</f>
        <v>0</v>
      </c>
      <c r="T976" s="53" t="s">
        <v>1</v>
      </c>
      <c r="U976" s="34" cm="1">
        <f t="array" ref="U976">_xlfn.IFS(T976="UNLIKELY", 1, T976="POSSIBLE", 1, T976="LIKELY",1, T976="VERY_LIKELY", 1, TRUE, 0)</f>
        <v>1</v>
      </c>
      <c r="V976" s="24" cm="1">
        <f t="array" ref="V976">_xlfn.IFS(T976="POSSIBLE", 1, T976="LIKELY",1, T976="VERY_LIKELY", 1, TRUE, 0)</f>
        <v>0</v>
      </c>
      <c r="W976" s="24" cm="1">
        <f t="array" ref="W976">_xlfn.IFS(T976="LIKELY",1, T976="VERY_LIKELY", 1, TRUE, 0)</f>
        <v>0</v>
      </c>
      <c r="X976" s="35" cm="1">
        <f t="array" ref="X976">_xlfn.IFS(T976="VERY_LIKELY", 1, TRUE, 0)</f>
        <v>0</v>
      </c>
    </row>
    <row r="977" spans="1:24" ht="20" customHeight="1" x14ac:dyDescent="0.2">
      <c r="A977" s="22" t="s">
        <v>110</v>
      </c>
      <c r="B977" s="49" t="str">
        <f>SUBSTITUTE(A977,"/Users/timomiessen/Desktop/imagesdk/blackmen1/","Image_")</f>
        <v>Image_BM_195.jpg</v>
      </c>
      <c r="C977" s="41" t="s">
        <v>389</v>
      </c>
      <c r="D977" s="23" t="s">
        <v>1516</v>
      </c>
      <c r="E977" s="25">
        <v>0</v>
      </c>
      <c r="F977" s="25">
        <v>0</v>
      </c>
      <c r="G977" s="25">
        <v>1</v>
      </c>
      <c r="H977" s="25">
        <v>0</v>
      </c>
      <c r="I977" s="25">
        <v>0</v>
      </c>
      <c r="J977" s="24">
        <v>0</v>
      </c>
      <c r="K977" s="25">
        <v>0</v>
      </c>
      <c r="L977" s="25">
        <v>0</v>
      </c>
      <c r="M977" s="25">
        <v>0</v>
      </c>
      <c r="N977" s="25">
        <v>0</v>
      </c>
      <c r="O977" s="25">
        <v>0</v>
      </c>
      <c r="P977" s="25">
        <v>0</v>
      </c>
      <c r="Q977" s="25">
        <v>0</v>
      </c>
      <c r="R977" s="24" cm="1">
        <f t="array" ref="R977">_xlfn.IFS(H977=1,1,K977=1,1,L977=1,1,M977=1,1,N977=1,1,P977=1,1,TRUE,0)</f>
        <v>0</v>
      </c>
      <c r="S977" s="35">
        <f>IF(AND(G977=1,R977=1),0,R977)</f>
        <v>0</v>
      </c>
      <c r="T977" s="53" t="s">
        <v>4</v>
      </c>
      <c r="U977" s="34" cm="1">
        <f t="array" ref="U977">_xlfn.IFS(T977="UNLIKELY", 1, T977="POSSIBLE", 1, T977="LIKELY",1, T977="VERY_LIKELY", 1, TRUE, 0)</f>
        <v>0</v>
      </c>
      <c r="V977" s="24" cm="1">
        <f t="array" ref="V977">_xlfn.IFS(T977="POSSIBLE", 1, T977="LIKELY",1, T977="VERY_LIKELY", 1, TRUE, 0)</f>
        <v>0</v>
      </c>
      <c r="W977" s="24" cm="1">
        <f t="array" ref="W977">_xlfn.IFS(T977="LIKELY",1, T977="VERY_LIKELY", 1, TRUE, 0)</f>
        <v>0</v>
      </c>
      <c r="X977" s="35" cm="1">
        <f t="array" ref="X977">_xlfn.IFS(T977="VERY_LIKELY", 1, TRUE, 0)</f>
        <v>0</v>
      </c>
    </row>
    <row r="978" spans="1:24" ht="20" customHeight="1" x14ac:dyDescent="0.2">
      <c r="A978" s="22" t="s">
        <v>111</v>
      </c>
      <c r="B978" s="49" t="str">
        <f>SUBSTITUTE(A978,"/Users/timomiessen/Desktop/imagesdk/blackmen1/","Image_")</f>
        <v>Image_BM_196.jpg</v>
      </c>
      <c r="C978" s="41" t="s">
        <v>389</v>
      </c>
      <c r="D978" s="23" t="s">
        <v>1516</v>
      </c>
      <c r="E978" s="25">
        <v>0</v>
      </c>
      <c r="F978" s="25">
        <v>0</v>
      </c>
      <c r="G978" s="25">
        <v>1</v>
      </c>
      <c r="H978" s="25">
        <v>0</v>
      </c>
      <c r="I978" s="25">
        <v>0</v>
      </c>
      <c r="J978" s="24">
        <v>0</v>
      </c>
      <c r="K978" s="25">
        <v>0</v>
      </c>
      <c r="L978" s="25">
        <v>0</v>
      </c>
      <c r="M978" s="25">
        <v>0</v>
      </c>
      <c r="N978" s="25">
        <v>0</v>
      </c>
      <c r="O978" s="25">
        <v>0</v>
      </c>
      <c r="P978" s="25">
        <v>0</v>
      </c>
      <c r="Q978" s="25">
        <v>0</v>
      </c>
      <c r="R978" s="24" cm="1">
        <f t="array" ref="R978">_xlfn.IFS(H978=1,1,K978=1,1,L978=1,1,M978=1,1,N978=1,1,P978=1,1,TRUE,0)</f>
        <v>0</v>
      </c>
      <c r="S978" s="35">
        <f>IF(AND(G978=1,R978=1),0,R978)</f>
        <v>0</v>
      </c>
      <c r="T978" s="53" t="s">
        <v>2</v>
      </c>
      <c r="U978" s="34" cm="1">
        <f t="array" ref="U978">_xlfn.IFS(T978="UNLIKELY", 1, T978="POSSIBLE", 1, T978="LIKELY",1, T978="VERY_LIKELY", 1, TRUE, 0)</f>
        <v>1</v>
      </c>
      <c r="V978" s="24" cm="1">
        <f t="array" ref="V978">_xlfn.IFS(T978="POSSIBLE", 1, T978="LIKELY",1, T978="VERY_LIKELY", 1, TRUE, 0)</f>
        <v>1</v>
      </c>
      <c r="W978" s="24" cm="1">
        <f t="array" ref="W978">_xlfn.IFS(T978="LIKELY",1, T978="VERY_LIKELY", 1, TRUE, 0)</f>
        <v>0</v>
      </c>
      <c r="X978" s="35" cm="1">
        <f t="array" ref="X978">_xlfn.IFS(T978="VERY_LIKELY", 1, TRUE, 0)</f>
        <v>0</v>
      </c>
    </row>
    <row r="979" spans="1:24" ht="20" customHeight="1" x14ac:dyDescent="0.2">
      <c r="A979" s="22" t="s">
        <v>112</v>
      </c>
      <c r="B979" s="49" t="str">
        <f>SUBSTITUTE(A979,"/Users/timomiessen/Desktop/imagesdk/blackmen1/","Image_")</f>
        <v>Image_BM_197.jpg</v>
      </c>
      <c r="C979" s="41" t="s">
        <v>389</v>
      </c>
      <c r="D979" s="23" t="s">
        <v>1516</v>
      </c>
      <c r="E979" s="25">
        <v>0</v>
      </c>
      <c r="F979" s="25">
        <v>0</v>
      </c>
      <c r="G979" s="25">
        <v>1</v>
      </c>
      <c r="H979" s="25">
        <v>0</v>
      </c>
      <c r="I979" s="25">
        <v>0</v>
      </c>
      <c r="J979" s="24">
        <v>0</v>
      </c>
      <c r="K979" s="25">
        <v>0</v>
      </c>
      <c r="L979" s="25">
        <v>0</v>
      </c>
      <c r="M979" s="25">
        <v>0</v>
      </c>
      <c r="N979" s="25">
        <v>0</v>
      </c>
      <c r="O979" s="25">
        <v>0</v>
      </c>
      <c r="P979" s="25">
        <v>0</v>
      </c>
      <c r="Q979" s="25">
        <v>0</v>
      </c>
      <c r="R979" s="24" cm="1">
        <f t="array" ref="R979">_xlfn.IFS(H979=1,1,K979=1,1,L979=1,1,M979=1,1,N979=1,1,P979=1,1,TRUE,0)</f>
        <v>0</v>
      </c>
      <c r="S979" s="35">
        <f>IF(AND(G979=1,R979=1),0,R979)</f>
        <v>0</v>
      </c>
      <c r="T979" s="53" t="s">
        <v>113</v>
      </c>
      <c r="U979" s="34" cm="1">
        <f t="array" ref="U979">_xlfn.IFS(T979="UNLIKELY", 1, T979="POSSIBLE", 1, T979="LIKELY",1, T979="VERY_LIKELY", 1, TRUE, 0)</f>
        <v>1</v>
      </c>
      <c r="V979" s="24" cm="1">
        <f t="array" ref="V979">_xlfn.IFS(T979="POSSIBLE", 1, T979="LIKELY",1, T979="VERY_LIKELY", 1, TRUE, 0)</f>
        <v>1</v>
      </c>
      <c r="W979" s="24" cm="1">
        <f t="array" ref="W979">_xlfn.IFS(T979="LIKELY",1, T979="VERY_LIKELY", 1, TRUE, 0)</f>
        <v>1</v>
      </c>
      <c r="X979" s="35" cm="1">
        <f t="array" ref="X979">_xlfn.IFS(T979="VERY_LIKELY", 1, TRUE, 0)</f>
        <v>1</v>
      </c>
    </row>
    <row r="980" spans="1:24" ht="20" customHeight="1" x14ac:dyDescent="0.2">
      <c r="A980" s="22" t="s">
        <v>114</v>
      </c>
      <c r="B980" s="49" t="str">
        <f>SUBSTITUTE(A980,"/Users/timomiessen/Desktop/imagesdk/blackmen1/","Image_")</f>
        <v>Image_BM_198.jpg</v>
      </c>
      <c r="C980" s="41" t="s">
        <v>389</v>
      </c>
      <c r="D980" s="23" t="s">
        <v>1516</v>
      </c>
      <c r="E980" s="25">
        <v>0</v>
      </c>
      <c r="F980" s="25">
        <v>0</v>
      </c>
      <c r="G980" s="25">
        <v>1</v>
      </c>
      <c r="H980" s="25">
        <v>0</v>
      </c>
      <c r="I980" s="25">
        <v>0</v>
      </c>
      <c r="J980" s="24">
        <v>0</v>
      </c>
      <c r="K980" s="25">
        <v>0</v>
      </c>
      <c r="L980" s="25">
        <v>0</v>
      </c>
      <c r="M980" s="25">
        <v>0</v>
      </c>
      <c r="N980" s="25">
        <v>0</v>
      </c>
      <c r="O980" s="25">
        <v>0</v>
      </c>
      <c r="P980" s="25">
        <v>0</v>
      </c>
      <c r="Q980" s="25">
        <v>0</v>
      </c>
      <c r="R980" s="24" cm="1">
        <f t="array" ref="R980">_xlfn.IFS(H980=1,1,K980=1,1,L980=1,1,M980=1,1,N980=1,1,P980=1,1,TRUE,0)</f>
        <v>0</v>
      </c>
      <c r="S980" s="35">
        <f>IF(AND(G980=1,R980=1),0,R980)</f>
        <v>0</v>
      </c>
      <c r="T980" s="53" t="s">
        <v>1</v>
      </c>
      <c r="U980" s="34" cm="1">
        <f t="array" ref="U980">_xlfn.IFS(T980="UNLIKELY", 1, T980="POSSIBLE", 1, T980="LIKELY",1, T980="VERY_LIKELY", 1, TRUE, 0)</f>
        <v>1</v>
      </c>
      <c r="V980" s="24" cm="1">
        <f t="array" ref="V980">_xlfn.IFS(T980="POSSIBLE", 1, T980="LIKELY",1, T980="VERY_LIKELY", 1, TRUE, 0)</f>
        <v>0</v>
      </c>
      <c r="W980" s="24" cm="1">
        <f t="array" ref="W980">_xlfn.IFS(T980="LIKELY",1, T980="VERY_LIKELY", 1, TRUE, 0)</f>
        <v>0</v>
      </c>
      <c r="X980" s="35" cm="1">
        <f t="array" ref="X980">_xlfn.IFS(T980="VERY_LIKELY", 1, TRUE, 0)</f>
        <v>0</v>
      </c>
    </row>
    <row r="981" spans="1:24" ht="20" customHeight="1" x14ac:dyDescent="0.2">
      <c r="A981" s="22" t="s">
        <v>115</v>
      </c>
      <c r="B981" s="49" t="str">
        <f>SUBSTITUTE(A981,"/Users/timomiessen/Desktop/imagesdk/blackmen1/","Image_")</f>
        <v>Image_BM_199.jpg</v>
      </c>
      <c r="C981" s="41" t="s">
        <v>389</v>
      </c>
      <c r="D981" s="23" t="s">
        <v>1516</v>
      </c>
      <c r="E981" s="25">
        <v>0</v>
      </c>
      <c r="F981" s="25">
        <v>0</v>
      </c>
      <c r="G981" s="25">
        <v>1</v>
      </c>
      <c r="H981" s="25">
        <v>0</v>
      </c>
      <c r="I981" s="25">
        <v>0</v>
      </c>
      <c r="J981" s="24">
        <v>0</v>
      </c>
      <c r="K981" s="25">
        <v>1</v>
      </c>
      <c r="L981" s="25">
        <v>0</v>
      </c>
      <c r="M981" s="25">
        <v>0</v>
      </c>
      <c r="N981" s="25">
        <v>0</v>
      </c>
      <c r="O981" s="25">
        <v>0</v>
      </c>
      <c r="P981" s="25">
        <v>0</v>
      </c>
      <c r="Q981" s="25">
        <v>0</v>
      </c>
      <c r="R981" s="24" cm="1">
        <f t="array" ref="R981">_xlfn.IFS(H981=1,1,K981=1,1,L981=1,1,M981=1,1,N981=1,1,P981=1,1,TRUE,0)</f>
        <v>1</v>
      </c>
      <c r="S981" s="35">
        <f>IF(AND(G981=1,R981=1),0,R981)</f>
        <v>0</v>
      </c>
      <c r="T981" s="53" t="s">
        <v>12</v>
      </c>
      <c r="U981" s="34" cm="1">
        <f t="array" ref="U981">_xlfn.IFS(T981="UNLIKELY", 1, T981="POSSIBLE", 1, T981="LIKELY",1, T981="VERY_LIKELY", 1, TRUE, 0)</f>
        <v>1</v>
      </c>
      <c r="V981" s="24" cm="1">
        <f t="array" ref="V981">_xlfn.IFS(T981="POSSIBLE", 1, T981="LIKELY",1, T981="VERY_LIKELY", 1, TRUE, 0)</f>
        <v>1</v>
      </c>
      <c r="W981" s="24" cm="1">
        <f t="array" ref="W981">_xlfn.IFS(T981="LIKELY",1, T981="VERY_LIKELY", 1, TRUE, 0)</f>
        <v>1</v>
      </c>
      <c r="X981" s="35" cm="1">
        <f t="array" ref="X981">_xlfn.IFS(T981="VERY_LIKELY", 1, TRUE, 0)</f>
        <v>0</v>
      </c>
    </row>
    <row r="982" spans="1:24" ht="20" customHeight="1" x14ac:dyDescent="0.2">
      <c r="A982" s="22" t="s">
        <v>116</v>
      </c>
      <c r="B982" s="49" t="str">
        <f>SUBSTITUTE(A982,"/Users/timomiessen/Desktop/imagesdk/blackmen1/","Image_")</f>
        <v>Image_BM_2.jpg</v>
      </c>
      <c r="C982" s="41" t="s">
        <v>389</v>
      </c>
      <c r="D982" s="23" t="s">
        <v>1516</v>
      </c>
      <c r="E982" s="25">
        <v>1</v>
      </c>
      <c r="F982" s="25">
        <v>0</v>
      </c>
      <c r="G982" s="25">
        <v>0</v>
      </c>
      <c r="H982" s="25">
        <v>0</v>
      </c>
      <c r="I982" s="25">
        <v>0</v>
      </c>
      <c r="J982" s="24">
        <v>0</v>
      </c>
      <c r="K982" s="25">
        <v>0</v>
      </c>
      <c r="L982" s="25">
        <v>0</v>
      </c>
      <c r="M982" s="25">
        <v>0</v>
      </c>
      <c r="N982" s="25">
        <v>0</v>
      </c>
      <c r="O982" s="25">
        <v>0</v>
      </c>
      <c r="P982" s="25">
        <v>0</v>
      </c>
      <c r="Q982" s="25">
        <v>0</v>
      </c>
      <c r="R982" s="24" cm="1">
        <f t="array" ref="R982">_xlfn.IFS(H982=1,1,K982=1,1,L982=1,1,M982=1,1,N982=1,1,P982=1,1,TRUE,0)</f>
        <v>0</v>
      </c>
      <c r="S982" s="35">
        <f>IF(AND(G982=1,R982=1),0,R982)</f>
        <v>0</v>
      </c>
      <c r="T982" s="53" t="s">
        <v>1</v>
      </c>
      <c r="U982" s="34" cm="1">
        <f t="array" ref="U982">_xlfn.IFS(T982="UNLIKELY", 1, T982="POSSIBLE", 1, T982="LIKELY",1, T982="VERY_LIKELY", 1, TRUE, 0)</f>
        <v>1</v>
      </c>
      <c r="V982" s="24" cm="1">
        <f t="array" ref="V982">_xlfn.IFS(T982="POSSIBLE", 1, T982="LIKELY",1, T982="VERY_LIKELY", 1, TRUE, 0)</f>
        <v>0</v>
      </c>
      <c r="W982" s="24" cm="1">
        <f t="array" ref="W982">_xlfn.IFS(T982="LIKELY",1, T982="VERY_LIKELY", 1, TRUE, 0)</f>
        <v>0</v>
      </c>
      <c r="X982" s="35" cm="1">
        <f t="array" ref="X982">_xlfn.IFS(T982="VERY_LIKELY", 1, TRUE, 0)</f>
        <v>0</v>
      </c>
    </row>
    <row r="983" spans="1:24" ht="20" customHeight="1" x14ac:dyDescent="0.2">
      <c r="A983" s="22" t="s">
        <v>117</v>
      </c>
      <c r="B983" s="49" t="str">
        <f>SUBSTITUTE(A983,"/Users/timomiessen/Desktop/imagesdk/blackmen1/","Image_")</f>
        <v>Image_BM_20.jpg</v>
      </c>
      <c r="C983" s="41" t="s">
        <v>389</v>
      </c>
      <c r="D983" s="23" t="s">
        <v>1516</v>
      </c>
      <c r="E983" s="25">
        <v>1</v>
      </c>
      <c r="F983" s="25">
        <v>0</v>
      </c>
      <c r="G983" s="25">
        <v>0</v>
      </c>
      <c r="H983" s="25">
        <v>0</v>
      </c>
      <c r="I983" s="25">
        <v>0</v>
      </c>
      <c r="J983" s="24">
        <v>0</v>
      </c>
      <c r="K983" s="25">
        <v>0</v>
      </c>
      <c r="L983" s="25">
        <v>0</v>
      </c>
      <c r="M983" s="25">
        <v>0</v>
      </c>
      <c r="N983" s="25">
        <v>0</v>
      </c>
      <c r="O983" s="25">
        <v>0</v>
      </c>
      <c r="P983" s="25">
        <v>0</v>
      </c>
      <c r="Q983" s="25">
        <v>0</v>
      </c>
      <c r="R983" s="24" cm="1">
        <f t="array" ref="R983">_xlfn.IFS(H983=1,1,K983=1,1,L983=1,1,M983=1,1,N983=1,1,P983=1,1,TRUE,0)</f>
        <v>0</v>
      </c>
      <c r="S983" s="35">
        <f>IF(AND(G983=1,R983=1),0,R983)</f>
        <v>0</v>
      </c>
      <c r="T983" s="53" t="s">
        <v>1</v>
      </c>
      <c r="U983" s="34" cm="1">
        <f t="array" ref="U983">_xlfn.IFS(T983="UNLIKELY", 1, T983="POSSIBLE", 1, T983="LIKELY",1, T983="VERY_LIKELY", 1, TRUE, 0)</f>
        <v>1</v>
      </c>
      <c r="V983" s="24" cm="1">
        <f t="array" ref="V983">_xlfn.IFS(T983="POSSIBLE", 1, T983="LIKELY",1, T983="VERY_LIKELY", 1, TRUE, 0)</f>
        <v>0</v>
      </c>
      <c r="W983" s="24" cm="1">
        <f t="array" ref="W983">_xlfn.IFS(T983="LIKELY",1, T983="VERY_LIKELY", 1, TRUE, 0)</f>
        <v>0</v>
      </c>
      <c r="X983" s="35" cm="1">
        <f t="array" ref="X983">_xlfn.IFS(T983="VERY_LIKELY", 1, TRUE, 0)</f>
        <v>0</v>
      </c>
    </row>
    <row r="984" spans="1:24" ht="20" customHeight="1" x14ac:dyDescent="0.2">
      <c r="A984" s="22" t="s">
        <v>118</v>
      </c>
      <c r="B984" s="49" t="str">
        <f>SUBSTITUTE(A984,"/Users/timomiessen/Desktop/imagesdk/blackmen1/","Image_")</f>
        <v>Image_BM_200.jpg</v>
      </c>
      <c r="C984" s="41" t="s">
        <v>389</v>
      </c>
      <c r="D984" s="23" t="s">
        <v>1516</v>
      </c>
      <c r="E984" s="25">
        <v>0</v>
      </c>
      <c r="F984" s="25">
        <v>0</v>
      </c>
      <c r="G984" s="25">
        <v>1</v>
      </c>
      <c r="H984" s="25">
        <v>0</v>
      </c>
      <c r="I984" s="25">
        <v>0</v>
      </c>
      <c r="J984" s="24">
        <v>0</v>
      </c>
      <c r="K984" s="25">
        <v>0</v>
      </c>
      <c r="L984" s="25">
        <v>0</v>
      </c>
      <c r="M984" s="25">
        <v>0</v>
      </c>
      <c r="N984" s="25">
        <v>0</v>
      </c>
      <c r="O984" s="25">
        <v>0</v>
      </c>
      <c r="P984" s="25">
        <v>0</v>
      </c>
      <c r="Q984" s="25">
        <v>0</v>
      </c>
      <c r="R984" s="24" cm="1">
        <f t="array" ref="R984">_xlfn.IFS(H984=1,1,K984=1,1,L984=1,1,M984=1,1,N984=1,1,P984=1,1,TRUE,0)</f>
        <v>0</v>
      </c>
      <c r="S984" s="35">
        <f>IF(AND(G984=1,R984=1),0,R984)</f>
        <v>0</v>
      </c>
      <c r="T984" s="53" t="s">
        <v>12</v>
      </c>
      <c r="U984" s="34" cm="1">
        <f t="array" ref="U984">_xlfn.IFS(T984="UNLIKELY", 1, T984="POSSIBLE", 1, T984="LIKELY",1, T984="VERY_LIKELY", 1, TRUE, 0)</f>
        <v>1</v>
      </c>
      <c r="V984" s="24" cm="1">
        <f t="array" ref="V984">_xlfn.IFS(T984="POSSIBLE", 1, T984="LIKELY",1, T984="VERY_LIKELY", 1, TRUE, 0)</f>
        <v>1</v>
      </c>
      <c r="W984" s="24" cm="1">
        <f t="array" ref="W984">_xlfn.IFS(T984="LIKELY",1, T984="VERY_LIKELY", 1, TRUE, 0)</f>
        <v>1</v>
      </c>
      <c r="X984" s="35" cm="1">
        <f t="array" ref="X984">_xlfn.IFS(T984="VERY_LIKELY", 1, TRUE, 0)</f>
        <v>0</v>
      </c>
    </row>
    <row r="985" spans="1:24" ht="20" customHeight="1" x14ac:dyDescent="0.2">
      <c r="A985" s="22" t="s">
        <v>119</v>
      </c>
      <c r="B985" s="49" t="str">
        <f>SUBSTITUTE(A985,"/Users/timomiessen/Desktop/imagesdk/blackmen1/","Image_")</f>
        <v>Image_BM_201.jpg</v>
      </c>
      <c r="C985" s="41" t="s">
        <v>389</v>
      </c>
      <c r="D985" s="23" t="s">
        <v>1516</v>
      </c>
      <c r="E985" s="25">
        <v>0</v>
      </c>
      <c r="F985" s="25">
        <v>0</v>
      </c>
      <c r="G985" s="25">
        <v>1</v>
      </c>
      <c r="H985" s="25">
        <v>0</v>
      </c>
      <c r="I985" s="25">
        <v>0</v>
      </c>
      <c r="J985" s="24">
        <v>0</v>
      </c>
      <c r="K985" s="25">
        <v>0</v>
      </c>
      <c r="L985" s="25">
        <v>0</v>
      </c>
      <c r="M985" s="25">
        <v>0</v>
      </c>
      <c r="N985" s="25">
        <v>0</v>
      </c>
      <c r="O985" s="25">
        <v>0</v>
      </c>
      <c r="P985" s="25">
        <v>0</v>
      </c>
      <c r="Q985" s="25">
        <v>0</v>
      </c>
      <c r="R985" s="24" cm="1">
        <f t="array" ref="R985">_xlfn.IFS(H985=1,1,K985=1,1,L985=1,1,M985=1,1,N985=1,1,P985=1,1,TRUE,0)</f>
        <v>0</v>
      </c>
      <c r="S985" s="35">
        <f>IF(AND(G985=1,R985=1),0,R985)</f>
        <v>0</v>
      </c>
      <c r="T985" s="53" t="s">
        <v>1</v>
      </c>
      <c r="U985" s="34" cm="1">
        <f t="array" ref="U985">_xlfn.IFS(T985="UNLIKELY", 1, T985="POSSIBLE", 1, T985="LIKELY",1, T985="VERY_LIKELY", 1, TRUE, 0)</f>
        <v>1</v>
      </c>
      <c r="V985" s="24" cm="1">
        <f t="array" ref="V985">_xlfn.IFS(T985="POSSIBLE", 1, T985="LIKELY",1, T985="VERY_LIKELY", 1, TRUE, 0)</f>
        <v>0</v>
      </c>
      <c r="W985" s="24" cm="1">
        <f t="array" ref="W985">_xlfn.IFS(T985="LIKELY",1, T985="VERY_LIKELY", 1, TRUE, 0)</f>
        <v>0</v>
      </c>
      <c r="X985" s="35" cm="1">
        <f t="array" ref="X985">_xlfn.IFS(T985="VERY_LIKELY", 1, TRUE, 0)</f>
        <v>0</v>
      </c>
    </row>
    <row r="986" spans="1:24" ht="20" customHeight="1" x14ac:dyDescent="0.2">
      <c r="A986" s="22" t="s">
        <v>120</v>
      </c>
      <c r="B986" s="49" t="str">
        <f>SUBSTITUTE(A986,"/Users/timomiessen/Desktop/imagesdk/blackmen1/","Image_")</f>
        <v>Image_BM_202.jpg</v>
      </c>
      <c r="C986" s="41" t="s">
        <v>389</v>
      </c>
      <c r="D986" s="23" t="s">
        <v>1516</v>
      </c>
      <c r="E986" s="25">
        <v>0</v>
      </c>
      <c r="F986" s="25">
        <v>0</v>
      </c>
      <c r="G986" s="25">
        <v>1</v>
      </c>
      <c r="H986" s="25">
        <v>0</v>
      </c>
      <c r="I986" s="25">
        <v>0</v>
      </c>
      <c r="J986" s="24">
        <v>0</v>
      </c>
      <c r="K986" s="25">
        <v>0</v>
      </c>
      <c r="L986" s="25">
        <v>0</v>
      </c>
      <c r="M986" s="25">
        <v>0</v>
      </c>
      <c r="N986" s="25">
        <v>0</v>
      </c>
      <c r="O986" s="25">
        <v>0</v>
      </c>
      <c r="P986" s="25">
        <v>0</v>
      </c>
      <c r="Q986" s="25">
        <v>0</v>
      </c>
      <c r="R986" s="24" cm="1">
        <f t="array" ref="R986">_xlfn.IFS(H986=1,1,K986=1,1,L986=1,1,M986=1,1,N986=1,1,P986=1,1,TRUE,0)</f>
        <v>0</v>
      </c>
      <c r="S986" s="35">
        <f>IF(AND(G986=1,R986=1),0,R986)</f>
        <v>0</v>
      </c>
      <c r="T986" s="53" t="s">
        <v>4</v>
      </c>
      <c r="U986" s="34" cm="1">
        <f t="array" ref="U986">_xlfn.IFS(T986="UNLIKELY", 1, T986="POSSIBLE", 1, T986="LIKELY",1, T986="VERY_LIKELY", 1, TRUE, 0)</f>
        <v>0</v>
      </c>
      <c r="V986" s="24" cm="1">
        <f t="array" ref="V986">_xlfn.IFS(T986="POSSIBLE", 1, T986="LIKELY",1, T986="VERY_LIKELY", 1, TRUE, 0)</f>
        <v>0</v>
      </c>
      <c r="W986" s="24" cm="1">
        <f t="array" ref="W986">_xlfn.IFS(T986="LIKELY",1, T986="VERY_LIKELY", 1, TRUE, 0)</f>
        <v>0</v>
      </c>
      <c r="X986" s="35" cm="1">
        <f t="array" ref="X986">_xlfn.IFS(T986="VERY_LIKELY", 1, TRUE, 0)</f>
        <v>0</v>
      </c>
    </row>
    <row r="987" spans="1:24" ht="20" customHeight="1" x14ac:dyDescent="0.2">
      <c r="A987" s="22" t="s">
        <v>121</v>
      </c>
      <c r="B987" s="49" t="str">
        <f>SUBSTITUTE(A987,"/Users/timomiessen/Desktop/imagesdk/blackmen1/","Image_")</f>
        <v>Image_BM_203.jpg</v>
      </c>
      <c r="C987" s="41" t="s">
        <v>389</v>
      </c>
      <c r="D987" s="23" t="s">
        <v>1516</v>
      </c>
      <c r="E987" s="25">
        <v>0</v>
      </c>
      <c r="F987" s="25">
        <v>0</v>
      </c>
      <c r="G987" s="25">
        <v>1</v>
      </c>
      <c r="H987" s="25">
        <v>0</v>
      </c>
      <c r="I987" s="25">
        <v>0</v>
      </c>
      <c r="J987" s="24">
        <v>0</v>
      </c>
      <c r="K987" s="25">
        <v>0</v>
      </c>
      <c r="L987" s="25">
        <v>0</v>
      </c>
      <c r="M987" s="25">
        <v>0</v>
      </c>
      <c r="N987" s="25">
        <v>0</v>
      </c>
      <c r="O987" s="25">
        <v>0</v>
      </c>
      <c r="P987" s="25">
        <v>0</v>
      </c>
      <c r="Q987" s="25">
        <v>0</v>
      </c>
      <c r="R987" s="24" cm="1">
        <f t="array" ref="R987">_xlfn.IFS(H987=1,1,K987=1,1,L987=1,1,M987=1,1,N987=1,1,P987=1,1,TRUE,0)</f>
        <v>0</v>
      </c>
      <c r="S987" s="35">
        <f>IF(AND(G987=1,R987=1),0,R987)</f>
        <v>0</v>
      </c>
      <c r="T987" s="53" t="s">
        <v>1</v>
      </c>
      <c r="U987" s="34" cm="1">
        <f t="array" ref="U987">_xlfn.IFS(T987="UNLIKELY", 1, T987="POSSIBLE", 1, T987="LIKELY",1, T987="VERY_LIKELY", 1, TRUE, 0)</f>
        <v>1</v>
      </c>
      <c r="V987" s="24" cm="1">
        <f t="array" ref="V987">_xlfn.IFS(T987="POSSIBLE", 1, T987="LIKELY",1, T987="VERY_LIKELY", 1, TRUE, 0)</f>
        <v>0</v>
      </c>
      <c r="W987" s="24" cm="1">
        <f t="array" ref="W987">_xlfn.IFS(T987="LIKELY",1, T987="VERY_LIKELY", 1, TRUE, 0)</f>
        <v>0</v>
      </c>
      <c r="X987" s="35" cm="1">
        <f t="array" ref="X987">_xlfn.IFS(T987="VERY_LIKELY", 1, TRUE, 0)</f>
        <v>0</v>
      </c>
    </row>
    <row r="988" spans="1:24" ht="20" customHeight="1" x14ac:dyDescent="0.2">
      <c r="A988" s="22" t="s">
        <v>122</v>
      </c>
      <c r="B988" s="49" t="str">
        <f>SUBSTITUTE(A988,"/Users/timomiessen/Desktop/imagesdk/blackmen1/","Image_")</f>
        <v>Image_BM_204.jpg</v>
      </c>
      <c r="C988" s="41" t="s">
        <v>389</v>
      </c>
      <c r="D988" s="23" t="s">
        <v>1516</v>
      </c>
      <c r="E988" s="25">
        <v>0</v>
      </c>
      <c r="F988" s="25">
        <v>0</v>
      </c>
      <c r="G988" s="25">
        <v>1</v>
      </c>
      <c r="H988" s="25">
        <v>0</v>
      </c>
      <c r="I988" s="25">
        <v>0</v>
      </c>
      <c r="J988" s="24">
        <v>0</v>
      </c>
      <c r="K988" s="25">
        <v>0</v>
      </c>
      <c r="L988" s="25">
        <v>0</v>
      </c>
      <c r="M988" s="25">
        <v>0</v>
      </c>
      <c r="N988" s="25">
        <v>0</v>
      </c>
      <c r="O988" s="25">
        <v>0</v>
      </c>
      <c r="P988" s="25">
        <v>0</v>
      </c>
      <c r="Q988" s="25">
        <v>0</v>
      </c>
      <c r="R988" s="24" cm="1">
        <f t="array" ref="R988">_xlfn.IFS(H988=1,1,K988=1,1,L988=1,1,M988=1,1,N988=1,1,P988=1,1,TRUE,0)</f>
        <v>0</v>
      </c>
      <c r="S988" s="35">
        <f>IF(AND(G988=1,R988=1),0,R988)</f>
        <v>0</v>
      </c>
      <c r="T988" s="53" t="s">
        <v>1</v>
      </c>
      <c r="U988" s="34" cm="1">
        <f t="array" ref="U988">_xlfn.IFS(T988="UNLIKELY", 1, T988="POSSIBLE", 1, T988="LIKELY",1, T988="VERY_LIKELY", 1, TRUE, 0)</f>
        <v>1</v>
      </c>
      <c r="V988" s="24" cm="1">
        <f t="array" ref="V988">_xlfn.IFS(T988="POSSIBLE", 1, T988="LIKELY",1, T988="VERY_LIKELY", 1, TRUE, 0)</f>
        <v>0</v>
      </c>
      <c r="W988" s="24" cm="1">
        <f t="array" ref="W988">_xlfn.IFS(T988="LIKELY",1, T988="VERY_LIKELY", 1, TRUE, 0)</f>
        <v>0</v>
      </c>
      <c r="X988" s="35" cm="1">
        <f t="array" ref="X988">_xlfn.IFS(T988="VERY_LIKELY", 1, TRUE, 0)</f>
        <v>0</v>
      </c>
    </row>
    <row r="989" spans="1:24" ht="20" customHeight="1" x14ac:dyDescent="0.2">
      <c r="A989" s="22" t="s">
        <v>123</v>
      </c>
      <c r="B989" s="49" t="str">
        <f>SUBSTITUTE(A989,"/Users/timomiessen/Desktop/imagesdk/blackmen1/","Image_")</f>
        <v>Image_BM_205.jpg</v>
      </c>
      <c r="C989" s="41" t="s">
        <v>389</v>
      </c>
      <c r="D989" s="23" t="s">
        <v>1516</v>
      </c>
      <c r="E989" s="25">
        <v>0</v>
      </c>
      <c r="F989" s="25">
        <v>0</v>
      </c>
      <c r="G989" s="25">
        <v>1</v>
      </c>
      <c r="H989" s="25">
        <v>0</v>
      </c>
      <c r="I989" s="25">
        <v>0</v>
      </c>
      <c r="J989" s="24">
        <v>0</v>
      </c>
      <c r="K989" s="25">
        <v>0</v>
      </c>
      <c r="L989" s="25">
        <v>0</v>
      </c>
      <c r="M989" s="25">
        <v>0</v>
      </c>
      <c r="N989" s="25">
        <v>0</v>
      </c>
      <c r="O989" s="25">
        <v>0</v>
      </c>
      <c r="P989" s="25">
        <v>0</v>
      </c>
      <c r="Q989" s="25">
        <v>0</v>
      </c>
      <c r="R989" s="24" cm="1">
        <f t="array" ref="R989">_xlfn.IFS(H989=1,1,K989=1,1,L989=1,1,M989=1,1,N989=1,1,P989=1,1,TRUE,0)</f>
        <v>0</v>
      </c>
      <c r="S989" s="35">
        <f>IF(AND(G989=1,R989=1),0,R989)</f>
        <v>0</v>
      </c>
      <c r="T989" s="53" t="s">
        <v>1</v>
      </c>
      <c r="U989" s="34" cm="1">
        <f t="array" ref="U989">_xlfn.IFS(T989="UNLIKELY", 1, T989="POSSIBLE", 1, T989="LIKELY",1, T989="VERY_LIKELY", 1, TRUE, 0)</f>
        <v>1</v>
      </c>
      <c r="V989" s="24" cm="1">
        <f t="array" ref="V989">_xlfn.IFS(T989="POSSIBLE", 1, T989="LIKELY",1, T989="VERY_LIKELY", 1, TRUE, 0)</f>
        <v>0</v>
      </c>
      <c r="W989" s="24" cm="1">
        <f t="array" ref="W989">_xlfn.IFS(T989="LIKELY",1, T989="VERY_LIKELY", 1, TRUE, 0)</f>
        <v>0</v>
      </c>
      <c r="X989" s="35" cm="1">
        <f t="array" ref="X989">_xlfn.IFS(T989="VERY_LIKELY", 1, TRUE, 0)</f>
        <v>0</v>
      </c>
    </row>
    <row r="990" spans="1:24" ht="20" customHeight="1" x14ac:dyDescent="0.2">
      <c r="A990" s="22" t="s">
        <v>124</v>
      </c>
      <c r="B990" s="49" t="str">
        <f>SUBSTITUTE(A990,"/Users/timomiessen/Desktop/imagesdk/blackmen1/","Image_")</f>
        <v>Image_BM_206.jpg</v>
      </c>
      <c r="C990" s="41" t="s">
        <v>389</v>
      </c>
      <c r="D990" s="23" t="s">
        <v>1516</v>
      </c>
      <c r="E990" s="25">
        <v>0</v>
      </c>
      <c r="F990" s="25">
        <v>0</v>
      </c>
      <c r="G990" s="25">
        <v>1</v>
      </c>
      <c r="H990" s="25">
        <v>0</v>
      </c>
      <c r="I990" s="25">
        <v>0</v>
      </c>
      <c r="J990" s="24">
        <v>0</v>
      </c>
      <c r="K990" s="25">
        <v>0</v>
      </c>
      <c r="L990" s="25">
        <v>0</v>
      </c>
      <c r="M990" s="25">
        <v>0</v>
      </c>
      <c r="N990" s="25">
        <v>0</v>
      </c>
      <c r="O990" s="25">
        <v>0</v>
      </c>
      <c r="P990" s="25">
        <v>0</v>
      </c>
      <c r="Q990" s="25">
        <v>0</v>
      </c>
      <c r="R990" s="24" cm="1">
        <f t="array" ref="R990">_xlfn.IFS(H990=1,1,K990=1,1,L990=1,1,M990=1,1,N990=1,1,P990=1,1,TRUE,0)</f>
        <v>0</v>
      </c>
      <c r="S990" s="35">
        <f>IF(AND(G990=1,R990=1),0,R990)</f>
        <v>0</v>
      </c>
      <c r="T990" s="53" t="s">
        <v>1</v>
      </c>
      <c r="U990" s="34" cm="1">
        <f t="array" ref="U990">_xlfn.IFS(T990="UNLIKELY", 1, T990="POSSIBLE", 1, T990="LIKELY",1, T990="VERY_LIKELY", 1, TRUE, 0)</f>
        <v>1</v>
      </c>
      <c r="V990" s="24" cm="1">
        <f t="array" ref="V990">_xlfn.IFS(T990="POSSIBLE", 1, T990="LIKELY",1, T990="VERY_LIKELY", 1, TRUE, 0)</f>
        <v>0</v>
      </c>
      <c r="W990" s="24" cm="1">
        <f t="array" ref="W990">_xlfn.IFS(T990="LIKELY",1, T990="VERY_LIKELY", 1, TRUE, 0)</f>
        <v>0</v>
      </c>
      <c r="X990" s="35" cm="1">
        <f t="array" ref="X990">_xlfn.IFS(T990="VERY_LIKELY", 1, TRUE, 0)</f>
        <v>0</v>
      </c>
    </row>
    <row r="991" spans="1:24" ht="20" customHeight="1" x14ac:dyDescent="0.2">
      <c r="A991" s="22" t="s">
        <v>125</v>
      </c>
      <c r="B991" s="49" t="str">
        <f>SUBSTITUTE(A991,"/Users/timomiessen/Desktop/imagesdk/blackmen1/","Image_")</f>
        <v>Image_BM_207.jpg</v>
      </c>
      <c r="C991" s="41" t="s">
        <v>389</v>
      </c>
      <c r="D991" s="23" t="s">
        <v>1516</v>
      </c>
      <c r="E991" s="25">
        <v>0</v>
      </c>
      <c r="F991" s="25">
        <v>0</v>
      </c>
      <c r="G991" s="25">
        <v>1</v>
      </c>
      <c r="H991" s="25">
        <v>0</v>
      </c>
      <c r="I991" s="25">
        <v>0</v>
      </c>
      <c r="J991" s="24">
        <v>0</v>
      </c>
      <c r="K991" s="25">
        <v>0</v>
      </c>
      <c r="L991" s="25">
        <v>0</v>
      </c>
      <c r="M991" s="25">
        <v>0</v>
      </c>
      <c r="N991" s="25">
        <v>0</v>
      </c>
      <c r="O991" s="25">
        <v>0</v>
      </c>
      <c r="P991" s="25">
        <v>0</v>
      </c>
      <c r="Q991" s="25">
        <v>0</v>
      </c>
      <c r="R991" s="24" cm="1">
        <f t="array" ref="R991">_xlfn.IFS(H991=1,1,K991=1,1,L991=1,1,M991=1,1,N991=1,1,P991=1,1,TRUE,0)</f>
        <v>0</v>
      </c>
      <c r="S991" s="35">
        <f>IF(AND(G991=1,R991=1),0,R991)</f>
        <v>0</v>
      </c>
      <c r="T991" s="53" t="s">
        <v>12</v>
      </c>
      <c r="U991" s="34" cm="1">
        <f t="array" ref="U991">_xlfn.IFS(T991="UNLIKELY", 1, T991="POSSIBLE", 1, T991="LIKELY",1, T991="VERY_LIKELY", 1, TRUE, 0)</f>
        <v>1</v>
      </c>
      <c r="V991" s="24" cm="1">
        <f t="array" ref="V991">_xlfn.IFS(T991="POSSIBLE", 1, T991="LIKELY",1, T991="VERY_LIKELY", 1, TRUE, 0)</f>
        <v>1</v>
      </c>
      <c r="W991" s="24" cm="1">
        <f t="array" ref="W991">_xlfn.IFS(T991="LIKELY",1, T991="VERY_LIKELY", 1, TRUE, 0)</f>
        <v>1</v>
      </c>
      <c r="X991" s="35" cm="1">
        <f t="array" ref="X991">_xlfn.IFS(T991="VERY_LIKELY", 1, TRUE, 0)</f>
        <v>0</v>
      </c>
    </row>
    <row r="992" spans="1:24" ht="20" customHeight="1" x14ac:dyDescent="0.2">
      <c r="A992" s="22" t="s">
        <v>126</v>
      </c>
      <c r="B992" s="49" t="str">
        <f>SUBSTITUTE(A992,"/Users/timomiessen/Desktop/imagesdk/blackmen1/","Image_")</f>
        <v>Image_BM_208.jpg</v>
      </c>
      <c r="C992" s="41" t="s">
        <v>389</v>
      </c>
      <c r="D992" s="23" t="s">
        <v>1516</v>
      </c>
      <c r="E992" s="25">
        <v>0</v>
      </c>
      <c r="F992" s="25">
        <v>0</v>
      </c>
      <c r="G992" s="25">
        <v>1</v>
      </c>
      <c r="H992" s="25">
        <v>0</v>
      </c>
      <c r="I992" s="25">
        <v>0</v>
      </c>
      <c r="J992" s="24">
        <v>0</v>
      </c>
      <c r="K992" s="25">
        <v>0</v>
      </c>
      <c r="L992" s="25">
        <v>0</v>
      </c>
      <c r="M992" s="25">
        <v>0</v>
      </c>
      <c r="N992" s="25">
        <v>0</v>
      </c>
      <c r="O992" s="25">
        <v>0</v>
      </c>
      <c r="P992" s="25">
        <v>0</v>
      </c>
      <c r="Q992" s="25">
        <v>0</v>
      </c>
      <c r="R992" s="24" cm="1">
        <f t="array" ref="R992">_xlfn.IFS(H992=1,1,K992=1,1,L992=1,1,M992=1,1,N992=1,1,P992=1,1,TRUE,0)</f>
        <v>0</v>
      </c>
      <c r="S992" s="35">
        <f>IF(AND(G992=1,R992=1),0,R992)</f>
        <v>0</v>
      </c>
      <c r="T992" s="53" t="s">
        <v>1</v>
      </c>
      <c r="U992" s="34" cm="1">
        <f t="array" ref="U992">_xlfn.IFS(T992="UNLIKELY", 1, T992="POSSIBLE", 1, T992="LIKELY",1, T992="VERY_LIKELY", 1, TRUE, 0)</f>
        <v>1</v>
      </c>
      <c r="V992" s="24" cm="1">
        <f t="array" ref="V992">_xlfn.IFS(T992="POSSIBLE", 1, T992="LIKELY",1, T992="VERY_LIKELY", 1, TRUE, 0)</f>
        <v>0</v>
      </c>
      <c r="W992" s="24" cm="1">
        <f t="array" ref="W992">_xlfn.IFS(T992="LIKELY",1, T992="VERY_LIKELY", 1, TRUE, 0)</f>
        <v>0</v>
      </c>
      <c r="X992" s="35" cm="1">
        <f t="array" ref="X992">_xlfn.IFS(T992="VERY_LIKELY", 1, TRUE, 0)</f>
        <v>0</v>
      </c>
    </row>
    <row r="993" spans="1:24" ht="20" customHeight="1" x14ac:dyDescent="0.2">
      <c r="A993" s="22" t="s">
        <v>127</v>
      </c>
      <c r="B993" s="49" t="str">
        <f>SUBSTITUTE(A993,"/Users/timomiessen/Desktop/imagesdk/blackmen1/","Image_")</f>
        <v>Image_BM_209.jpg</v>
      </c>
      <c r="C993" s="41" t="s">
        <v>389</v>
      </c>
      <c r="D993" s="23" t="s">
        <v>1516</v>
      </c>
      <c r="E993" s="25">
        <v>0</v>
      </c>
      <c r="F993" s="25">
        <v>0</v>
      </c>
      <c r="G993" s="25">
        <v>1</v>
      </c>
      <c r="H993" s="25">
        <v>0</v>
      </c>
      <c r="I993" s="25">
        <v>0</v>
      </c>
      <c r="J993" s="24">
        <v>0</v>
      </c>
      <c r="K993" s="25">
        <v>0</v>
      </c>
      <c r="L993" s="25">
        <v>0</v>
      </c>
      <c r="M993" s="25">
        <v>0</v>
      </c>
      <c r="N993" s="25">
        <v>0</v>
      </c>
      <c r="O993" s="25">
        <v>0</v>
      </c>
      <c r="P993" s="25">
        <v>0</v>
      </c>
      <c r="Q993" s="25">
        <v>0</v>
      </c>
      <c r="R993" s="24" cm="1">
        <f t="array" ref="R993">_xlfn.IFS(H993=1,1,K993=1,1,L993=1,1,M993=1,1,N993=1,1,P993=1,1,TRUE,0)</f>
        <v>0</v>
      </c>
      <c r="S993" s="35">
        <f>IF(AND(G993=1,R993=1),0,R993)</f>
        <v>0</v>
      </c>
      <c r="T993" s="53" t="s">
        <v>2</v>
      </c>
      <c r="U993" s="34" cm="1">
        <f t="array" ref="U993">_xlfn.IFS(T993="UNLIKELY", 1, T993="POSSIBLE", 1, T993="LIKELY",1, T993="VERY_LIKELY", 1, TRUE, 0)</f>
        <v>1</v>
      </c>
      <c r="V993" s="24" cm="1">
        <f t="array" ref="V993">_xlfn.IFS(T993="POSSIBLE", 1, T993="LIKELY",1, T993="VERY_LIKELY", 1, TRUE, 0)</f>
        <v>1</v>
      </c>
      <c r="W993" s="24" cm="1">
        <f t="array" ref="W993">_xlfn.IFS(T993="LIKELY",1, T993="VERY_LIKELY", 1, TRUE, 0)</f>
        <v>0</v>
      </c>
      <c r="X993" s="35" cm="1">
        <f t="array" ref="X993">_xlfn.IFS(T993="VERY_LIKELY", 1, TRUE, 0)</f>
        <v>0</v>
      </c>
    </row>
    <row r="994" spans="1:24" ht="20" customHeight="1" x14ac:dyDescent="0.2">
      <c r="A994" s="22" t="s">
        <v>128</v>
      </c>
      <c r="B994" s="49" t="str">
        <f>SUBSTITUTE(A994,"/Users/timomiessen/Desktop/imagesdk/blackmen1/","Image_")</f>
        <v>Image_BM_21.jpg</v>
      </c>
      <c r="C994" s="41" t="s">
        <v>389</v>
      </c>
      <c r="D994" s="23" t="s">
        <v>1516</v>
      </c>
      <c r="E994" s="25">
        <v>1</v>
      </c>
      <c r="F994" s="25">
        <v>0</v>
      </c>
      <c r="G994" s="25">
        <v>0</v>
      </c>
      <c r="H994" s="25">
        <v>0</v>
      </c>
      <c r="I994" s="25">
        <v>0</v>
      </c>
      <c r="J994" s="24">
        <v>0</v>
      </c>
      <c r="K994" s="25">
        <v>0</v>
      </c>
      <c r="L994" s="25">
        <v>0</v>
      </c>
      <c r="M994" s="25">
        <v>0</v>
      </c>
      <c r="N994" s="25">
        <v>0</v>
      </c>
      <c r="O994" s="25">
        <v>0</v>
      </c>
      <c r="P994" s="25">
        <v>0</v>
      </c>
      <c r="Q994" s="25">
        <v>0</v>
      </c>
      <c r="R994" s="24" cm="1">
        <f t="array" ref="R994">_xlfn.IFS(H994=1,1,K994=1,1,L994=1,1,M994=1,1,N994=1,1,P994=1,1,TRUE,0)</f>
        <v>0</v>
      </c>
      <c r="S994" s="35">
        <f>IF(AND(G994=1,R994=1),0,R994)</f>
        <v>0</v>
      </c>
      <c r="T994" s="53" t="s">
        <v>4</v>
      </c>
      <c r="U994" s="34" cm="1">
        <f t="array" ref="U994">_xlfn.IFS(T994="UNLIKELY", 1, T994="POSSIBLE", 1, T994="LIKELY",1, T994="VERY_LIKELY", 1, TRUE, 0)</f>
        <v>0</v>
      </c>
      <c r="V994" s="24" cm="1">
        <f t="array" ref="V994">_xlfn.IFS(T994="POSSIBLE", 1, T994="LIKELY",1, T994="VERY_LIKELY", 1, TRUE, 0)</f>
        <v>0</v>
      </c>
      <c r="W994" s="24" cm="1">
        <f t="array" ref="W994">_xlfn.IFS(T994="LIKELY",1, T994="VERY_LIKELY", 1, TRUE, 0)</f>
        <v>0</v>
      </c>
      <c r="X994" s="35" cm="1">
        <f t="array" ref="X994">_xlfn.IFS(T994="VERY_LIKELY", 1, TRUE, 0)</f>
        <v>0</v>
      </c>
    </row>
    <row r="995" spans="1:24" ht="20" customHeight="1" x14ac:dyDescent="0.2">
      <c r="A995" s="22" t="s">
        <v>129</v>
      </c>
      <c r="B995" s="49" t="str">
        <f>SUBSTITUTE(A995,"/Users/timomiessen/Desktop/imagesdk/blackmen1/","Image_")</f>
        <v>Image_BM_210.jpg</v>
      </c>
      <c r="C995" s="41" t="s">
        <v>389</v>
      </c>
      <c r="D995" s="23" t="s">
        <v>1516</v>
      </c>
      <c r="E995" s="25">
        <v>0</v>
      </c>
      <c r="F995" s="25">
        <v>0</v>
      </c>
      <c r="G995" s="25">
        <v>1</v>
      </c>
      <c r="H995" s="25">
        <v>0</v>
      </c>
      <c r="I995" s="25">
        <v>0</v>
      </c>
      <c r="J995" s="24">
        <v>0</v>
      </c>
      <c r="K995" s="25">
        <v>0</v>
      </c>
      <c r="L995" s="25">
        <v>0</v>
      </c>
      <c r="M995" s="25">
        <v>0</v>
      </c>
      <c r="N995" s="25">
        <v>0</v>
      </c>
      <c r="O995" s="25">
        <v>0</v>
      </c>
      <c r="P995" s="25">
        <v>0</v>
      </c>
      <c r="Q995" s="25">
        <v>0</v>
      </c>
      <c r="R995" s="24" cm="1">
        <f t="array" ref="R995">_xlfn.IFS(H995=1,1,K995=1,1,L995=1,1,M995=1,1,N995=1,1,P995=1,1,TRUE,0)</f>
        <v>0</v>
      </c>
      <c r="S995" s="35">
        <f>IF(AND(G995=1,R995=1),0,R995)</f>
        <v>0</v>
      </c>
      <c r="T995" s="53" t="s">
        <v>1</v>
      </c>
      <c r="U995" s="34" cm="1">
        <f t="array" ref="U995">_xlfn.IFS(T995="UNLIKELY", 1, T995="POSSIBLE", 1, T995="LIKELY",1, T995="VERY_LIKELY", 1, TRUE, 0)</f>
        <v>1</v>
      </c>
      <c r="V995" s="24" cm="1">
        <f t="array" ref="V995">_xlfn.IFS(T995="POSSIBLE", 1, T995="LIKELY",1, T995="VERY_LIKELY", 1, TRUE, 0)</f>
        <v>0</v>
      </c>
      <c r="W995" s="24" cm="1">
        <f t="array" ref="W995">_xlfn.IFS(T995="LIKELY",1, T995="VERY_LIKELY", 1, TRUE, 0)</f>
        <v>0</v>
      </c>
      <c r="X995" s="35" cm="1">
        <f t="array" ref="X995">_xlfn.IFS(T995="VERY_LIKELY", 1, TRUE, 0)</f>
        <v>0</v>
      </c>
    </row>
    <row r="996" spans="1:24" ht="20" customHeight="1" x14ac:dyDescent="0.2">
      <c r="A996" s="22" t="s">
        <v>130</v>
      </c>
      <c r="B996" s="49" t="str">
        <f>SUBSTITUTE(A996,"/Users/timomiessen/Desktop/imagesdk/blackmen1/","Image_")</f>
        <v>Image_BM_211.jpg</v>
      </c>
      <c r="C996" s="41" t="s">
        <v>389</v>
      </c>
      <c r="D996" s="23" t="s">
        <v>1516</v>
      </c>
      <c r="E996" s="25">
        <v>0</v>
      </c>
      <c r="F996" s="25">
        <v>0</v>
      </c>
      <c r="G996" s="25">
        <v>1</v>
      </c>
      <c r="H996" s="25">
        <v>0</v>
      </c>
      <c r="I996" s="25">
        <v>0</v>
      </c>
      <c r="J996" s="24">
        <v>0</v>
      </c>
      <c r="K996" s="25">
        <v>0</v>
      </c>
      <c r="L996" s="25">
        <v>0</v>
      </c>
      <c r="M996" s="25">
        <v>0</v>
      </c>
      <c r="N996" s="25">
        <v>0</v>
      </c>
      <c r="O996" s="25">
        <v>0</v>
      </c>
      <c r="P996" s="25">
        <v>0</v>
      </c>
      <c r="Q996" s="25">
        <v>0</v>
      </c>
      <c r="R996" s="24" cm="1">
        <f t="array" ref="R996">_xlfn.IFS(H996=1,1,K996=1,1,L996=1,1,M996=1,1,N996=1,1,P996=1,1,TRUE,0)</f>
        <v>0</v>
      </c>
      <c r="S996" s="35">
        <f>IF(AND(G996=1,R996=1),0,R996)</f>
        <v>0</v>
      </c>
      <c r="T996" s="53" t="s">
        <v>4</v>
      </c>
      <c r="U996" s="34" cm="1">
        <f t="array" ref="U996">_xlfn.IFS(T996="UNLIKELY", 1, T996="POSSIBLE", 1, T996="LIKELY",1, T996="VERY_LIKELY", 1, TRUE, 0)</f>
        <v>0</v>
      </c>
      <c r="V996" s="24" cm="1">
        <f t="array" ref="V996">_xlfn.IFS(T996="POSSIBLE", 1, T996="LIKELY",1, T996="VERY_LIKELY", 1, TRUE, 0)</f>
        <v>0</v>
      </c>
      <c r="W996" s="24" cm="1">
        <f t="array" ref="W996">_xlfn.IFS(T996="LIKELY",1, T996="VERY_LIKELY", 1, TRUE, 0)</f>
        <v>0</v>
      </c>
      <c r="X996" s="35" cm="1">
        <f t="array" ref="X996">_xlfn.IFS(T996="VERY_LIKELY", 1, TRUE, 0)</f>
        <v>0</v>
      </c>
    </row>
    <row r="997" spans="1:24" ht="20" customHeight="1" x14ac:dyDescent="0.2">
      <c r="A997" s="22" t="s">
        <v>131</v>
      </c>
      <c r="B997" s="49" t="str">
        <f>SUBSTITUTE(A997,"/Users/timomiessen/Desktop/imagesdk/blackmen1/","Image_")</f>
        <v>Image_BM_212.jpg</v>
      </c>
      <c r="C997" s="41" t="s">
        <v>389</v>
      </c>
      <c r="D997" s="23" t="s">
        <v>1516</v>
      </c>
      <c r="E997" s="25">
        <v>0</v>
      </c>
      <c r="F997" s="25">
        <v>0</v>
      </c>
      <c r="G997" s="25">
        <v>1</v>
      </c>
      <c r="H997" s="25">
        <v>0</v>
      </c>
      <c r="I997" s="25">
        <v>0</v>
      </c>
      <c r="J997" s="24">
        <v>0</v>
      </c>
      <c r="K997" s="25">
        <v>0</v>
      </c>
      <c r="L997" s="25">
        <v>0</v>
      </c>
      <c r="M997" s="25">
        <v>0</v>
      </c>
      <c r="N997" s="25">
        <v>0</v>
      </c>
      <c r="O997" s="25">
        <v>0</v>
      </c>
      <c r="P997" s="25">
        <v>0</v>
      </c>
      <c r="Q997" s="25">
        <v>0</v>
      </c>
      <c r="R997" s="24" cm="1">
        <f t="array" ref="R997">_xlfn.IFS(H997=1,1,K997=1,1,L997=1,1,M997=1,1,N997=1,1,P997=1,1,TRUE,0)</f>
        <v>0</v>
      </c>
      <c r="S997" s="35">
        <f>IF(AND(G997=1,R997=1),0,R997)</f>
        <v>0</v>
      </c>
      <c r="T997" s="53" t="s">
        <v>12</v>
      </c>
      <c r="U997" s="34" cm="1">
        <f t="array" ref="U997">_xlfn.IFS(T997="UNLIKELY", 1, T997="POSSIBLE", 1, T997="LIKELY",1, T997="VERY_LIKELY", 1, TRUE, 0)</f>
        <v>1</v>
      </c>
      <c r="V997" s="24" cm="1">
        <f t="array" ref="V997">_xlfn.IFS(T997="POSSIBLE", 1, T997="LIKELY",1, T997="VERY_LIKELY", 1, TRUE, 0)</f>
        <v>1</v>
      </c>
      <c r="W997" s="24" cm="1">
        <f t="array" ref="W997">_xlfn.IFS(T997="LIKELY",1, T997="VERY_LIKELY", 1, TRUE, 0)</f>
        <v>1</v>
      </c>
      <c r="X997" s="35" cm="1">
        <f t="array" ref="X997">_xlfn.IFS(T997="VERY_LIKELY", 1, TRUE, 0)</f>
        <v>0</v>
      </c>
    </row>
    <row r="998" spans="1:24" ht="20" customHeight="1" x14ac:dyDescent="0.2">
      <c r="A998" s="22" t="s">
        <v>132</v>
      </c>
      <c r="B998" s="49" t="str">
        <f>SUBSTITUTE(A998,"/Users/timomiessen/Desktop/imagesdk/blackmen1/","Image_")</f>
        <v>Image_BM_213.jpg</v>
      </c>
      <c r="C998" s="41" t="s">
        <v>389</v>
      </c>
      <c r="D998" s="23" t="s">
        <v>1516</v>
      </c>
      <c r="E998" s="25">
        <v>0</v>
      </c>
      <c r="F998" s="25">
        <v>0</v>
      </c>
      <c r="G998" s="25">
        <v>1</v>
      </c>
      <c r="H998" s="25">
        <v>0</v>
      </c>
      <c r="I998" s="25">
        <v>0</v>
      </c>
      <c r="J998" s="24">
        <v>0</v>
      </c>
      <c r="K998" s="25">
        <v>0</v>
      </c>
      <c r="L998" s="25">
        <v>0</v>
      </c>
      <c r="M998" s="25">
        <v>0</v>
      </c>
      <c r="N998" s="25">
        <v>0</v>
      </c>
      <c r="O998" s="25">
        <v>0</v>
      </c>
      <c r="P998" s="25">
        <v>0</v>
      </c>
      <c r="Q998" s="25">
        <v>0</v>
      </c>
      <c r="R998" s="24" cm="1">
        <f t="array" ref="R998">_xlfn.IFS(H998=1,1,K998=1,1,L998=1,1,M998=1,1,N998=1,1,P998=1,1,TRUE,0)</f>
        <v>0</v>
      </c>
      <c r="S998" s="35">
        <f>IF(AND(G998=1,R998=1),0,R998)</f>
        <v>0</v>
      </c>
      <c r="T998" s="53" t="s">
        <v>4</v>
      </c>
      <c r="U998" s="34" cm="1">
        <f t="array" ref="U998">_xlfn.IFS(T998="UNLIKELY", 1, T998="POSSIBLE", 1, T998="LIKELY",1, T998="VERY_LIKELY", 1, TRUE, 0)</f>
        <v>0</v>
      </c>
      <c r="V998" s="24" cm="1">
        <f t="array" ref="V998">_xlfn.IFS(T998="POSSIBLE", 1, T998="LIKELY",1, T998="VERY_LIKELY", 1, TRUE, 0)</f>
        <v>0</v>
      </c>
      <c r="W998" s="24" cm="1">
        <f t="array" ref="W998">_xlfn.IFS(T998="LIKELY",1, T998="VERY_LIKELY", 1, TRUE, 0)</f>
        <v>0</v>
      </c>
      <c r="X998" s="35" cm="1">
        <f t="array" ref="X998">_xlfn.IFS(T998="VERY_LIKELY", 1, TRUE, 0)</f>
        <v>0</v>
      </c>
    </row>
    <row r="999" spans="1:24" ht="20" customHeight="1" x14ac:dyDescent="0.2">
      <c r="A999" s="22" t="s">
        <v>133</v>
      </c>
      <c r="B999" s="49" t="str">
        <f>SUBSTITUTE(A999,"/Users/timomiessen/Desktop/imagesdk/blackmen1/","Image_")</f>
        <v>Image_BM_214.jpg</v>
      </c>
      <c r="C999" s="41" t="s">
        <v>389</v>
      </c>
      <c r="D999" s="23" t="s">
        <v>1516</v>
      </c>
      <c r="E999" s="25">
        <v>0</v>
      </c>
      <c r="F999" s="25">
        <v>0</v>
      </c>
      <c r="G999" s="25">
        <v>1</v>
      </c>
      <c r="H999" s="25">
        <v>0</v>
      </c>
      <c r="I999" s="25">
        <v>0</v>
      </c>
      <c r="J999" s="24">
        <v>0</v>
      </c>
      <c r="K999" s="25">
        <v>0</v>
      </c>
      <c r="L999" s="25">
        <v>0</v>
      </c>
      <c r="M999" s="25">
        <v>0</v>
      </c>
      <c r="N999" s="25">
        <v>0</v>
      </c>
      <c r="O999" s="25">
        <v>0</v>
      </c>
      <c r="P999" s="25">
        <v>0</v>
      </c>
      <c r="Q999" s="25">
        <v>0</v>
      </c>
      <c r="R999" s="24" cm="1">
        <f t="array" ref="R999">_xlfn.IFS(H999=1,1,K999=1,1,L999=1,1,M999=1,1,N999=1,1,P999=1,1,TRUE,0)</f>
        <v>0</v>
      </c>
      <c r="S999" s="35">
        <f>IF(AND(G999=1,R999=1),0,R999)</f>
        <v>0</v>
      </c>
      <c r="T999" s="53" t="s">
        <v>2</v>
      </c>
      <c r="U999" s="34" cm="1">
        <f t="array" ref="U999">_xlfn.IFS(T999="UNLIKELY", 1, T999="POSSIBLE", 1, T999="LIKELY",1, T999="VERY_LIKELY", 1, TRUE, 0)</f>
        <v>1</v>
      </c>
      <c r="V999" s="24" cm="1">
        <f t="array" ref="V999">_xlfn.IFS(T999="POSSIBLE", 1, T999="LIKELY",1, T999="VERY_LIKELY", 1, TRUE, 0)</f>
        <v>1</v>
      </c>
      <c r="W999" s="24" cm="1">
        <f t="array" ref="W999">_xlfn.IFS(T999="LIKELY",1, T999="VERY_LIKELY", 1, TRUE, 0)</f>
        <v>0</v>
      </c>
      <c r="X999" s="35" cm="1">
        <f t="array" ref="X999">_xlfn.IFS(T999="VERY_LIKELY", 1, TRUE, 0)</f>
        <v>0</v>
      </c>
    </row>
    <row r="1000" spans="1:24" ht="20" customHeight="1" x14ac:dyDescent="0.2">
      <c r="A1000" s="22" t="s">
        <v>134</v>
      </c>
      <c r="B1000" s="49" t="str">
        <f>SUBSTITUTE(A1000,"/Users/timomiessen/Desktop/imagesdk/blackmen1/","Image_")</f>
        <v>Image_BM_215.jpg</v>
      </c>
      <c r="C1000" s="41" t="s">
        <v>389</v>
      </c>
      <c r="D1000" s="23" t="s">
        <v>1516</v>
      </c>
      <c r="E1000" s="25">
        <v>0</v>
      </c>
      <c r="F1000" s="25">
        <v>0</v>
      </c>
      <c r="G1000" s="25">
        <v>1</v>
      </c>
      <c r="H1000" s="25">
        <v>0</v>
      </c>
      <c r="I1000" s="25">
        <v>0</v>
      </c>
      <c r="J1000" s="24">
        <v>0</v>
      </c>
      <c r="K1000" s="25">
        <v>0</v>
      </c>
      <c r="L1000" s="25">
        <v>0</v>
      </c>
      <c r="M1000" s="25">
        <v>0</v>
      </c>
      <c r="N1000" s="25">
        <v>0</v>
      </c>
      <c r="O1000" s="25">
        <v>0</v>
      </c>
      <c r="P1000" s="25">
        <v>0</v>
      </c>
      <c r="Q1000" s="25">
        <v>0</v>
      </c>
      <c r="R1000" s="24" cm="1">
        <f t="array" ref="R1000">_xlfn.IFS(H1000=1,1,K1000=1,1,L1000=1,1,M1000=1,1,N1000=1,1,P1000=1,1,TRUE,0)</f>
        <v>0</v>
      </c>
      <c r="S1000" s="35">
        <f>IF(AND(G1000=1,R1000=1),0,R1000)</f>
        <v>0</v>
      </c>
      <c r="T1000" s="53" t="s">
        <v>1</v>
      </c>
      <c r="U1000" s="34" cm="1">
        <f t="array" ref="U1000">_xlfn.IFS(T1000="UNLIKELY", 1, T1000="POSSIBLE", 1, T1000="LIKELY",1, T1000="VERY_LIKELY", 1, TRUE, 0)</f>
        <v>1</v>
      </c>
      <c r="V1000" s="24" cm="1">
        <f t="array" ref="V1000">_xlfn.IFS(T1000="POSSIBLE", 1, T1000="LIKELY",1, T1000="VERY_LIKELY", 1, TRUE, 0)</f>
        <v>0</v>
      </c>
      <c r="W1000" s="24" cm="1">
        <f t="array" ref="W1000">_xlfn.IFS(T1000="LIKELY",1, T1000="VERY_LIKELY", 1, TRUE, 0)</f>
        <v>0</v>
      </c>
      <c r="X1000" s="35" cm="1">
        <f t="array" ref="X1000">_xlfn.IFS(T1000="VERY_LIKELY", 1, TRUE, 0)</f>
        <v>0</v>
      </c>
    </row>
    <row r="1001" spans="1:24" ht="20" customHeight="1" x14ac:dyDescent="0.2">
      <c r="A1001" s="22" t="s">
        <v>135</v>
      </c>
      <c r="B1001" s="49" t="str">
        <f>SUBSTITUTE(A1001,"/Users/timomiessen/Desktop/imagesdk/blackmen1/","Image_")</f>
        <v>Image_BM_216.jpg</v>
      </c>
      <c r="C1001" s="41" t="s">
        <v>389</v>
      </c>
      <c r="D1001" s="23" t="s">
        <v>1516</v>
      </c>
      <c r="E1001" s="25">
        <v>0</v>
      </c>
      <c r="F1001" s="25">
        <v>0</v>
      </c>
      <c r="G1001" s="25">
        <v>1</v>
      </c>
      <c r="H1001" s="25">
        <v>0</v>
      </c>
      <c r="I1001" s="25">
        <v>0</v>
      </c>
      <c r="J1001" s="24">
        <v>0</v>
      </c>
      <c r="K1001" s="25">
        <v>0</v>
      </c>
      <c r="L1001" s="25">
        <v>0</v>
      </c>
      <c r="M1001" s="25">
        <v>0</v>
      </c>
      <c r="N1001" s="25">
        <v>0</v>
      </c>
      <c r="O1001" s="25">
        <v>0</v>
      </c>
      <c r="P1001" s="25">
        <v>0</v>
      </c>
      <c r="Q1001" s="25">
        <v>0</v>
      </c>
      <c r="R1001" s="24" cm="1">
        <f t="array" ref="R1001">_xlfn.IFS(H1001=1,1,K1001=1,1,L1001=1,1,M1001=1,1,N1001=1,1,P1001=1,1,TRUE,0)</f>
        <v>0</v>
      </c>
      <c r="S1001" s="35">
        <f>IF(AND(G1001=1,R1001=1),0,R1001)</f>
        <v>0</v>
      </c>
      <c r="T1001" s="53" t="s">
        <v>1</v>
      </c>
      <c r="U1001" s="34" cm="1">
        <f t="array" ref="U1001">_xlfn.IFS(T1001="UNLIKELY", 1, T1001="POSSIBLE", 1, T1001="LIKELY",1, T1001="VERY_LIKELY", 1, TRUE, 0)</f>
        <v>1</v>
      </c>
      <c r="V1001" s="24" cm="1">
        <f t="array" ref="V1001">_xlfn.IFS(T1001="POSSIBLE", 1, T1001="LIKELY",1, T1001="VERY_LIKELY", 1, TRUE, 0)</f>
        <v>0</v>
      </c>
      <c r="W1001" s="24" cm="1">
        <f t="array" ref="W1001">_xlfn.IFS(T1001="LIKELY",1, T1001="VERY_LIKELY", 1, TRUE, 0)</f>
        <v>0</v>
      </c>
      <c r="X1001" s="35" cm="1">
        <f t="array" ref="X1001">_xlfn.IFS(T1001="VERY_LIKELY", 1, TRUE, 0)</f>
        <v>0</v>
      </c>
    </row>
    <row r="1002" spans="1:24" ht="20" customHeight="1" x14ac:dyDescent="0.2">
      <c r="A1002" s="22" t="s">
        <v>136</v>
      </c>
      <c r="B1002" s="49" t="str">
        <f>SUBSTITUTE(A1002,"/Users/timomiessen/Desktop/imagesdk/blackmen1/","Image_")</f>
        <v>Image_BM_217.jpg</v>
      </c>
      <c r="C1002" s="41" t="s">
        <v>389</v>
      </c>
      <c r="D1002" s="23" t="s">
        <v>1516</v>
      </c>
      <c r="E1002" s="25">
        <v>0</v>
      </c>
      <c r="F1002" s="25">
        <v>0</v>
      </c>
      <c r="G1002" s="25">
        <v>1</v>
      </c>
      <c r="H1002" s="25">
        <v>0</v>
      </c>
      <c r="I1002" s="25">
        <v>0</v>
      </c>
      <c r="J1002" s="24">
        <v>0</v>
      </c>
      <c r="K1002" s="25">
        <v>0</v>
      </c>
      <c r="L1002" s="25">
        <v>0</v>
      </c>
      <c r="M1002" s="25">
        <v>0</v>
      </c>
      <c r="N1002" s="25">
        <v>0</v>
      </c>
      <c r="O1002" s="25">
        <v>0</v>
      </c>
      <c r="P1002" s="25">
        <v>0</v>
      </c>
      <c r="Q1002" s="25">
        <v>0</v>
      </c>
      <c r="R1002" s="24" cm="1">
        <f t="array" ref="R1002">_xlfn.IFS(H1002=1,1,K1002=1,1,L1002=1,1,M1002=1,1,N1002=1,1,P1002=1,1,TRUE,0)</f>
        <v>0</v>
      </c>
      <c r="S1002" s="35">
        <f>IF(AND(G1002=1,R1002=1),0,R1002)</f>
        <v>0</v>
      </c>
      <c r="T1002" s="53" t="s">
        <v>1</v>
      </c>
      <c r="U1002" s="34" cm="1">
        <f t="array" ref="U1002">_xlfn.IFS(T1002="UNLIKELY", 1, T1002="POSSIBLE", 1, T1002="LIKELY",1, T1002="VERY_LIKELY", 1, TRUE, 0)</f>
        <v>1</v>
      </c>
      <c r="V1002" s="24" cm="1">
        <f t="array" ref="V1002">_xlfn.IFS(T1002="POSSIBLE", 1, T1002="LIKELY",1, T1002="VERY_LIKELY", 1, TRUE, 0)</f>
        <v>0</v>
      </c>
      <c r="W1002" s="24" cm="1">
        <f t="array" ref="W1002">_xlfn.IFS(T1002="LIKELY",1, T1002="VERY_LIKELY", 1, TRUE, 0)</f>
        <v>0</v>
      </c>
      <c r="X1002" s="35" cm="1">
        <f t="array" ref="X1002">_xlfn.IFS(T1002="VERY_LIKELY", 1, TRUE, 0)</f>
        <v>0</v>
      </c>
    </row>
    <row r="1003" spans="1:24" ht="20" customHeight="1" x14ac:dyDescent="0.2">
      <c r="A1003" s="22" t="s">
        <v>137</v>
      </c>
      <c r="B1003" s="49" t="str">
        <f>SUBSTITUTE(A1003,"/Users/timomiessen/Desktop/imagesdk/blackmen1/","Image_")</f>
        <v>Image_BM_218.jpg</v>
      </c>
      <c r="C1003" s="41" t="s">
        <v>389</v>
      </c>
      <c r="D1003" s="23" t="s">
        <v>1516</v>
      </c>
      <c r="E1003" s="25">
        <v>0</v>
      </c>
      <c r="F1003" s="25">
        <v>0</v>
      </c>
      <c r="G1003" s="25">
        <v>1</v>
      </c>
      <c r="H1003" s="25">
        <v>0</v>
      </c>
      <c r="I1003" s="25">
        <v>0</v>
      </c>
      <c r="J1003" s="24">
        <v>0</v>
      </c>
      <c r="K1003" s="25">
        <v>0</v>
      </c>
      <c r="L1003" s="25">
        <v>0</v>
      </c>
      <c r="M1003" s="25">
        <v>0</v>
      </c>
      <c r="N1003" s="25">
        <v>0</v>
      </c>
      <c r="O1003" s="25">
        <v>0</v>
      </c>
      <c r="P1003" s="25">
        <v>0</v>
      </c>
      <c r="Q1003" s="25">
        <v>0</v>
      </c>
      <c r="R1003" s="24" cm="1">
        <f t="array" ref="R1003">_xlfn.IFS(H1003=1,1,K1003=1,1,L1003=1,1,M1003=1,1,N1003=1,1,P1003=1,1,TRUE,0)</f>
        <v>0</v>
      </c>
      <c r="S1003" s="35">
        <f>IF(AND(G1003=1,R1003=1),0,R1003)</f>
        <v>0</v>
      </c>
      <c r="T1003" s="53" t="s">
        <v>4</v>
      </c>
      <c r="U1003" s="34" cm="1">
        <f t="array" ref="U1003">_xlfn.IFS(T1003="UNLIKELY", 1, T1003="POSSIBLE", 1, T1003="LIKELY",1, T1003="VERY_LIKELY", 1, TRUE, 0)</f>
        <v>0</v>
      </c>
      <c r="V1003" s="24" cm="1">
        <f t="array" ref="V1003">_xlfn.IFS(T1003="POSSIBLE", 1, T1003="LIKELY",1, T1003="VERY_LIKELY", 1, TRUE, 0)</f>
        <v>0</v>
      </c>
      <c r="W1003" s="24" cm="1">
        <f t="array" ref="W1003">_xlfn.IFS(T1003="LIKELY",1, T1003="VERY_LIKELY", 1, TRUE, 0)</f>
        <v>0</v>
      </c>
      <c r="X1003" s="35" cm="1">
        <f t="array" ref="X1003">_xlfn.IFS(T1003="VERY_LIKELY", 1, TRUE, 0)</f>
        <v>0</v>
      </c>
    </row>
    <row r="1004" spans="1:24" ht="20" customHeight="1" x14ac:dyDescent="0.2">
      <c r="A1004" s="22" t="s">
        <v>138</v>
      </c>
      <c r="B1004" s="49" t="str">
        <f>SUBSTITUTE(A1004,"/Users/timomiessen/Desktop/imagesdk/blackmen1/","Image_")</f>
        <v>Image_BM_219.jpg</v>
      </c>
      <c r="C1004" s="41" t="s">
        <v>389</v>
      </c>
      <c r="D1004" s="23" t="s">
        <v>1516</v>
      </c>
      <c r="E1004" s="25">
        <v>0</v>
      </c>
      <c r="F1004" s="25">
        <v>0</v>
      </c>
      <c r="G1004" s="25">
        <v>1</v>
      </c>
      <c r="H1004" s="25">
        <v>0</v>
      </c>
      <c r="I1004" s="25">
        <v>0</v>
      </c>
      <c r="J1004" s="24">
        <v>0</v>
      </c>
      <c r="K1004" s="25">
        <v>1</v>
      </c>
      <c r="L1004" s="25">
        <v>0</v>
      </c>
      <c r="M1004" s="25">
        <v>0</v>
      </c>
      <c r="N1004" s="25">
        <v>0</v>
      </c>
      <c r="O1004" s="25">
        <v>0</v>
      </c>
      <c r="P1004" s="25">
        <v>0</v>
      </c>
      <c r="Q1004" s="25">
        <v>0</v>
      </c>
      <c r="R1004" s="24" cm="1">
        <f t="array" ref="R1004">_xlfn.IFS(H1004=1,1,K1004=1,1,L1004=1,1,M1004=1,1,N1004=1,1,P1004=1,1,TRUE,0)</f>
        <v>1</v>
      </c>
      <c r="S1004" s="35">
        <f>IF(AND(G1004=1,R1004=1),0,R1004)</f>
        <v>0</v>
      </c>
      <c r="T1004" s="53" t="s">
        <v>113</v>
      </c>
      <c r="U1004" s="34" cm="1">
        <f t="array" ref="U1004">_xlfn.IFS(T1004="UNLIKELY", 1, T1004="POSSIBLE", 1, T1004="LIKELY",1, T1004="VERY_LIKELY", 1, TRUE, 0)</f>
        <v>1</v>
      </c>
      <c r="V1004" s="24" cm="1">
        <f t="array" ref="V1004">_xlfn.IFS(T1004="POSSIBLE", 1, T1004="LIKELY",1, T1004="VERY_LIKELY", 1, TRUE, 0)</f>
        <v>1</v>
      </c>
      <c r="W1004" s="24" cm="1">
        <f t="array" ref="W1004">_xlfn.IFS(T1004="LIKELY",1, T1004="VERY_LIKELY", 1, TRUE, 0)</f>
        <v>1</v>
      </c>
      <c r="X1004" s="35" cm="1">
        <f t="array" ref="X1004">_xlfn.IFS(T1004="VERY_LIKELY", 1, TRUE, 0)</f>
        <v>1</v>
      </c>
    </row>
    <row r="1005" spans="1:24" ht="20" customHeight="1" x14ac:dyDescent="0.2">
      <c r="A1005" s="22" t="s">
        <v>139</v>
      </c>
      <c r="B1005" s="49" t="str">
        <f>SUBSTITUTE(A1005,"/Users/timomiessen/Desktop/imagesdk/blackmen1/","Image_")</f>
        <v>Image_BM_22.jpg</v>
      </c>
      <c r="C1005" s="41" t="s">
        <v>389</v>
      </c>
      <c r="D1005" s="23" t="s">
        <v>1516</v>
      </c>
      <c r="E1005" s="25">
        <v>1</v>
      </c>
      <c r="F1005" s="25">
        <v>0</v>
      </c>
      <c r="G1005" s="25">
        <v>0</v>
      </c>
      <c r="H1005" s="25">
        <v>0</v>
      </c>
      <c r="I1005" s="25">
        <v>0</v>
      </c>
      <c r="J1005" s="24">
        <v>0</v>
      </c>
      <c r="K1005" s="25">
        <v>0</v>
      </c>
      <c r="L1005" s="25">
        <v>0</v>
      </c>
      <c r="M1005" s="25">
        <v>0</v>
      </c>
      <c r="N1005" s="25">
        <v>0</v>
      </c>
      <c r="O1005" s="25">
        <v>0</v>
      </c>
      <c r="P1005" s="25">
        <v>0</v>
      </c>
      <c r="Q1005" s="25">
        <v>0</v>
      </c>
      <c r="R1005" s="24" cm="1">
        <f t="array" ref="R1005">_xlfn.IFS(H1005=1,1,K1005=1,1,L1005=1,1,M1005=1,1,N1005=1,1,P1005=1,1,TRUE,0)</f>
        <v>0</v>
      </c>
      <c r="S1005" s="35">
        <f>IF(AND(G1005=1,R1005=1),0,R1005)</f>
        <v>0</v>
      </c>
      <c r="T1005" s="53" t="s">
        <v>4</v>
      </c>
      <c r="U1005" s="34" cm="1">
        <f t="array" ref="U1005">_xlfn.IFS(T1005="UNLIKELY", 1, T1005="POSSIBLE", 1, T1005="LIKELY",1, T1005="VERY_LIKELY", 1, TRUE, 0)</f>
        <v>0</v>
      </c>
      <c r="V1005" s="24" cm="1">
        <f t="array" ref="V1005">_xlfn.IFS(T1005="POSSIBLE", 1, T1005="LIKELY",1, T1005="VERY_LIKELY", 1, TRUE, 0)</f>
        <v>0</v>
      </c>
      <c r="W1005" s="24" cm="1">
        <f t="array" ref="W1005">_xlfn.IFS(T1005="LIKELY",1, T1005="VERY_LIKELY", 1, TRUE, 0)</f>
        <v>0</v>
      </c>
      <c r="X1005" s="35" cm="1">
        <f t="array" ref="X1005">_xlfn.IFS(T1005="VERY_LIKELY", 1, TRUE, 0)</f>
        <v>0</v>
      </c>
    </row>
    <row r="1006" spans="1:24" ht="20" customHeight="1" x14ac:dyDescent="0.2">
      <c r="A1006" s="22" t="s">
        <v>140</v>
      </c>
      <c r="B1006" s="49" t="str">
        <f>SUBSTITUTE(A1006,"/Users/timomiessen/Desktop/imagesdk/blackmen1/","Image_")</f>
        <v>Image_BM_220.jpg</v>
      </c>
      <c r="C1006" s="41" t="s">
        <v>389</v>
      </c>
      <c r="D1006" s="23" t="s">
        <v>1516</v>
      </c>
      <c r="E1006" s="25">
        <v>0</v>
      </c>
      <c r="F1006" s="25">
        <v>0</v>
      </c>
      <c r="G1006" s="25">
        <v>1</v>
      </c>
      <c r="H1006" s="25">
        <v>0</v>
      </c>
      <c r="I1006" s="25">
        <v>0</v>
      </c>
      <c r="J1006" s="24">
        <v>0</v>
      </c>
      <c r="K1006" s="25">
        <v>0</v>
      </c>
      <c r="L1006" s="25">
        <v>0</v>
      </c>
      <c r="M1006" s="25">
        <v>0</v>
      </c>
      <c r="N1006" s="25">
        <v>0</v>
      </c>
      <c r="O1006" s="25">
        <v>0</v>
      </c>
      <c r="P1006" s="25">
        <v>0</v>
      </c>
      <c r="Q1006" s="25">
        <v>0</v>
      </c>
      <c r="R1006" s="24" cm="1">
        <f t="array" ref="R1006">_xlfn.IFS(H1006=1,1,K1006=1,1,L1006=1,1,M1006=1,1,N1006=1,1,P1006=1,1,TRUE,0)</f>
        <v>0</v>
      </c>
      <c r="S1006" s="35">
        <f>IF(AND(G1006=1,R1006=1),0,R1006)</f>
        <v>0</v>
      </c>
      <c r="T1006" s="53" t="s">
        <v>2</v>
      </c>
      <c r="U1006" s="34" cm="1">
        <f t="array" ref="U1006">_xlfn.IFS(T1006="UNLIKELY", 1, T1006="POSSIBLE", 1, T1006="LIKELY",1, T1006="VERY_LIKELY", 1, TRUE, 0)</f>
        <v>1</v>
      </c>
      <c r="V1006" s="24" cm="1">
        <f t="array" ref="V1006">_xlfn.IFS(T1006="POSSIBLE", 1, T1006="LIKELY",1, T1006="VERY_LIKELY", 1, TRUE, 0)</f>
        <v>1</v>
      </c>
      <c r="W1006" s="24" cm="1">
        <f t="array" ref="W1006">_xlfn.IFS(T1006="LIKELY",1, T1006="VERY_LIKELY", 1, TRUE, 0)</f>
        <v>0</v>
      </c>
      <c r="X1006" s="35" cm="1">
        <f t="array" ref="X1006">_xlfn.IFS(T1006="VERY_LIKELY", 1, TRUE, 0)</f>
        <v>0</v>
      </c>
    </row>
    <row r="1007" spans="1:24" ht="20" customHeight="1" x14ac:dyDescent="0.2">
      <c r="A1007" s="22" t="s">
        <v>141</v>
      </c>
      <c r="B1007" s="49" t="str">
        <f>SUBSTITUTE(A1007,"/Users/timomiessen/Desktop/imagesdk/blackmen1/","Image_")</f>
        <v>Image_BM_221.jpg</v>
      </c>
      <c r="C1007" s="41" t="s">
        <v>389</v>
      </c>
      <c r="D1007" s="23" t="s">
        <v>1516</v>
      </c>
      <c r="E1007" s="25">
        <v>0</v>
      </c>
      <c r="F1007" s="25">
        <v>0</v>
      </c>
      <c r="G1007" s="25">
        <v>1</v>
      </c>
      <c r="H1007" s="25">
        <v>0</v>
      </c>
      <c r="I1007" s="25">
        <v>0</v>
      </c>
      <c r="J1007" s="24">
        <v>0</v>
      </c>
      <c r="K1007" s="25">
        <v>0</v>
      </c>
      <c r="L1007" s="25">
        <v>0</v>
      </c>
      <c r="M1007" s="25">
        <v>0</v>
      </c>
      <c r="N1007" s="25">
        <v>0</v>
      </c>
      <c r="O1007" s="25">
        <v>0</v>
      </c>
      <c r="P1007" s="25">
        <v>0</v>
      </c>
      <c r="Q1007" s="25">
        <v>0</v>
      </c>
      <c r="R1007" s="24" cm="1">
        <f t="array" ref="R1007">_xlfn.IFS(H1007=1,1,K1007=1,1,L1007=1,1,M1007=1,1,N1007=1,1,P1007=1,1,TRUE,0)</f>
        <v>0</v>
      </c>
      <c r="S1007" s="35">
        <f>IF(AND(G1007=1,R1007=1),0,R1007)</f>
        <v>0</v>
      </c>
      <c r="T1007" s="53" t="s">
        <v>4</v>
      </c>
      <c r="U1007" s="34" cm="1">
        <f t="array" ref="U1007">_xlfn.IFS(T1007="UNLIKELY", 1, T1007="POSSIBLE", 1, T1007="LIKELY",1, T1007="VERY_LIKELY", 1, TRUE, 0)</f>
        <v>0</v>
      </c>
      <c r="V1007" s="24" cm="1">
        <f t="array" ref="V1007">_xlfn.IFS(T1007="POSSIBLE", 1, T1007="LIKELY",1, T1007="VERY_LIKELY", 1, TRUE, 0)</f>
        <v>0</v>
      </c>
      <c r="W1007" s="24" cm="1">
        <f t="array" ref="W1007">_xlfn.IFS(T1007="LIKELY",1, T1007="VERY_LIKELY", 1, TRUE, 0)</f>
        <v>0</v>
      </c>
      <c r="X1007" s="35" cm="1">
        <f t="array" ref="X1007">_xlfn.IFS(T1007="VERY_LIKELY", 1, TRUE, 0)</f>
        <v>0</v>
      </c>
    </row>
    <row r="1008" spans="1:24" ht="20" customHeight="1" x14ac:dyDescent="0.2">
      <c r="A1008" s="22" t="s">
        <v>142</v>
      </c>
      <c r="B1008" s="49" t="str">
        <f>SUBSTITUTE(A1008,"/Users/timomiessen/Desktop/imagesdk/blackmen1/","Image_")</f>
        <v>Image_BM_222.jpg</v>
      </c>
      <c r="C1008" s="41" t="s">
        <v>389</v>
      </c>
      <c r="D1008" s="23" t="s">
        <v>1516</v>
      </c>
      <c r="E1008" s="25">
        <v>0</v>
      </c>
      <c r="F1008" s="25">
        <v>0</v>
      </c>
      <c r="G1008" s="25">
        <v>1</v>
      </c>
      <c r="H1008" s="25">
        <v>0</v>
      </c>
      <c r="I1008" s="25">
        <v>0</v>
      </c>
      <c r="J1008" s="24">
        <v>0</v>
      </c>
      <c r="K1008" s="25">
        <v>0</v>
      </c>
      <c r="L1008" s="25">
        <v>0</v>
      </c>
      <c r="M1008" s="25">
        <v>0</v>
      </c>
      <c r="N1008" s="25">
        <v>0</v>
      </c>
      <c r="O1008" s="25">
        <v>0</v>
      </c>
      <c r="P1008" s="25">
        <v>0</v>
      </c>
      <c r="Q1008" s="25">
        <v>0</v>
      </c>
      <c r="R1008" s="24" cm="1">
        <f t="array" ref="R1008">_xlfn.IFS(H1008=1,1,K1008=1,1,L1008=1,1,M1008=1,1,N1008=1,1,P1008=1,1,TRUE,0)</f>
        <v>0</v>
      </c>
      <c r="S1008" s="35">
        <f>IF(AND(G1008=1,R1008=1),0,R1008)</f>
        <v>0</v>
      </c>
      <c r="T1008" s="53" t="s">
        <v>4</v>
      </c>
      <c r="U1008" s="34" cm="1">
        <f t="array" ref="U1008">_xlfn.IFS(T1008="UNLIKELY", 1, T1008="POSSIBLE", 1, T1008="LIKELY",1, T1008="VERY_LIKELY", 1, TRUE, 0)</f>
        <v>0</v>
      </c>
      <c r="V1008" s="24" cm="1">
        <f t="array" ref="V1008">_xlfn.IFS(T1008="POSSIBLE", 1, T1008="LIKELY",1, T1008="VERY_LIKELY", 1, TRUE, 0)</f>
        <v>0</v>
      </c>
      <c r="W1008" s="24" cm="1">
        <f t="array" ref="W1008">_xlfn.IFS(T1008="LIKELY",1, T1008="VERY_LIKELY", 1, TRUE, 0)</f>
        <v>0</v>
      </c>
      <c r="X1008" s="35" cm="1">
        <f t="array" ref="X1008">_xlfn.IFS(T1008="VERY_LIKELY", 1, TRUE, 0)</f>
        <v>0</v>
      </c>
    </row>
    <row r="1009" spans="1:24" ht="20" customHeight="1" x14ac:dyDescent="0.2">
      <c r="A1009" s="22" t="s">
        <v>143</v>
      </c>
      <c r="B1009" s="49" t="str">
        <f>SUBSTITUTE(A1009,"/Users/timomiessen/Desktop/imagesdk/blackmen1/","Image_")</f>
        <v>Image_BM_223.jpg</v>
      </c>
      <c r="C1009" s="41" t="s">
        <v>389</v>
      </c>
      <c r="D1009" s="23" t="s">
        <v>1516</v>
      </c>
      <c r="E1009" s="25">
        <v>0</v>
      </c>
      <c r="F1009" s="25">
        <v>0</v>
      </c>
      <c r="G1009" s="25">
        <v>1</v>
      </c>
      <c r="H1009" s="25">
        <v>0</v>
      </c>
      <c r="I1009" s="25">
        <v>0</v>
      </c>
      <c r="J1009" s="24">
        <v>0</v>
      </c>
      <c r="K1009" s="25">
        <v>0</v>
      </c>
      <c r="L1009" s="25">
        <v>0</v>
      </c>
      <c r="M1009" s="25">
        <v>0</v>
      </c>
      <c r="N1009" s="25">
        <v>0</v>
      </c>
      <c r="O1009" s="25">
        <v>0</v>
      </c>
      <c r="P1009" s="25">
        <v>1</v>
      </c>
      <c r="Q1009" s="25">
        <v>0</v>
      </c>
      <c r="R1009" s="24" cm="1">
        <f t="array" ref="R1009">_xlfn.IFS(H1009=1,1,K1009=1,1,L1009=1,1,M1009=1,1,N1009=1,1,P1009=1,1,TRUE,0)</f>
        <v>1</v>
      </c>
      <c r="S1009" s="35">
        <f>IF(AND(G1009=1,R1009=1),0,R1009)</f>
        <v>0</v>
      </c>
      <c r="T1009" s="53" t="s">
        <v>2</v>
      </c>
      <c r="U1009" s="34" cm="1">
        <f t="array" ref="U1009">_xlfn.IFS(T1009="UNLIKELY", 1, T1009="POSSIBLE", 1, T1009="LIKELY",1, T1009="VERY_LIKELY", 1, TRUE, 0)</f>
        <v>1</v>
      </c>
      <c r="V1009" s="24" cm="1">
        <f t="array" ref="V1009">_xlfn.IFS(T1009="POSSIBLE", 1, T1009="LIKELY",1, T1009="VERY_LIKELY", 1, TRUE, 0)</f>
        <v>1</v>
      </c>
      <c r="W1009" s="24" cm="1">
        <f t="array" ref="W1009">_xlfn.IFS(T1009="LIKELY",1, T1009="VERY_LIKELY", 1, TRUE, 0)</f>
        <v>0</v>
      </c>
      <c r="X1009" s="35" cm="1">
        <f t="array" ref="X1009">_xlfn.IFS(T1009="VERY_LIKELY", 1, TRUE, 0)</f>
        <v>0</v>
      </c>
    </row>
    <row r="1010" spans="1:24" ht="20" customHeight="1" x14ac:dyDescent="0.2">
      <c r="A1010" s="22" t="s">
        <v>144</v>
      </c>
      <c r="B1010" s="49" t="str">
        <f>SUBSTITUTE(A1010,"/Users/timomiessen/Desktop/imagesdk/blackmen1/","Image_")</f>
        <v>Image_BM_224.jpg</v>
      </c>
      <c r="C1010" s="41" t="s">
        <v>389</v>
      </c>
      <c r="D1010" s="23" t="s">
        <v>1516</v>
      </c>
      <c r="E1010" s="25">
        <v>0</v>
      </c>
      <c r="F1010" s="25">
        <v>0</v>
      </c>
      <c r="G1010" s="25">
        <v>1</v>
      </c>
      <c r="H1010" s="25">
        <v>0</v>
      </c>
      <c r="I1010" s="25">
        <v>0</v>
      </c>
      <c r="J1010" s="24">
        <v>0</v>
      </c>
      <c r="K1010" s="25">
        <v>0</v>
      </c>
      <c r="L1010" s="25">
        <v>0</v>
      </c>
      <c r="M1010" s="25">
        <v>0</v>
      </c>
      <c r="N1010" s="25">
        <v>0</v>
      </c>
      <c r="O1010" s="25">
        <v>0</v>
      </c>
      <c r="P1010" s="25">
        <v>0</v>
      </c>
      <c r="Q1010" s="25">
        <v>0</v>
      </c>
      <c r="R1010" s="24" cm="1">
        <f t="array" ref="R1010">_xlfn.IFS(H1010=1,1,K1010=1,1,L1010=1,1,M1010=1,1,N1010=1,1,P1010=1,1,TRUE,0)</f>
        <v>0</v>
      </c>
      <c r="S1010" s="35">
        <f>IF(AND(G1010=1,R1010=1),0,R1010)</f>
        <v>0</v>
      </c>
      <c r="T1010" s="53" t="s">
        <v>1</v>
      </c>
      <c r="U1010" s="34" cm="1">
        <f t="array" ref="U1010">_xlfn.IFS(T1010="UNLIKELY", 1, T1010="POSSIBLE", 1, T1010="LIKELY",1, T1010="VERY_LIKELY", 1, TRUE, 0)</f>
        <v>1</v>
      </c>
      <c r="V1010" s="24" cm="1">
        <f t="array" ref="V1010">_xlfn.IFS(T1010="POSSIBLE", 1, T1010="LIKELY",1, T1010="VERY_LIKELY", 1, TRUE, 0)</f>
        <v>0</v>
      </c>
      <c r="W1010" s="24" cm="1">
        <f t="array" ref="W1010">_xlfn.IFS(T1010="LIKELY",1, T1010="VERY_LIKELY", 1, TRUE, 0)</f>
        <v>0</v>
      </c>
      <c r="X1010" s="35" cm="1">
        <f t="array" ref="X1010">_xlfn.IFS(T1010="VERY_LIKELY", 1, TRUE, 0)</f>
        <v>0</v>
      </c>
    </row>
    <row r="1011" spans="1:24" ht="20" customHeight="1" x14ac:dyDescent="0.2">
      <c r="A1011" s="22" t="s">
        <v>145</v>
      </c>
      <c r="B1011" s="49" t="str">
        <f>SUBSTITUTE(A1011,"/Users/timomiessen/Desktop/imagesdk/blackmen1/","Image_")</f>
        <v>Image_BM_225.jpg</v>
      </c>
      <c r="C1011" s="41" t="s">
        <v>389</v>
      </c>
      <c r="D1011" s="23" t="s">
        <v>1516</v>
      </c>
      <c r="E1011" s="25">
        <v>0</v>
      </c>
      <c r="F1011" s="25">
        <v>0</v>
      </c>
      <c r="G1011" s="25">
        <v>1</v>
      </c>
      <c r="H1011" s="25">
        <v>0</v>
      </c>
      <c r="I1011" s="25">
        <v>0</v>
      </c>
      <c r="J1011" s="24">
        <v>0</v>
      </c>
      <c r="K1011" s="25">
        <v>1</v>
      </c>
      <c r="L1011" s="25">
        <v>0</v>
      </c>
      <c r="M1011" s="25">
        <v>0</v>
      </c>
      <c r="N1011" s="25">
        <v>0</v>
      </c>
      <c r="O1011" s="25">
        <v>0</v>
      </c>
      <c r="P1011" s="25">
        <v>0</v>
      </c>
      <c r="Q1011" s="25">
        <v>0</v>
      </c>
      <c r="R1011" s="24" cm="1">
        <f t="array" ref="R1011">_xlfn.IFS(H1011=1,1,K1011=1,1,L1011=1,1,M1011=1,1,N1011=1,1,P1011=1,1,TRUE,0)</f>
        <v>1</v>
      </c>
      <c r="S1011" s="35">
        <f>IF(AND(G1011=1,R1011=1),0,R1011)</f>
        <v>0</v>
      </c>
      <c r="T1011" s="53" t="s">
        <v>1</v>
      </c>
      <c r="U1011" s="34" cm="1">
        <f t="array" ref="U1011">_xlfn.IFS(T1011="UNLIKELY", 1, T1011="POSSIBLE", 1, T1011="LIKELY",1, T1011="VERY_LIKELY", 1, TRUE, 0)</f>
        <v>1</v>
      </c>
      <c r="V1011" s="24" cm="1">
        <f t="array" ref="V1011">_xlfn.IFS(T1011="POSSIBLE", 1, T1011="LIKELY",1, T1011="VERY_LIKELY", 1, TRUE, 0)</f>
        <v>0</v>
      </c>
      <c r="W1011" s="24" cm="1">
        <f t="array" ref="W1011">_xlfn.IFS(T1011="LIKELY",1, T1011="VERY_LIKELY", 1, TRUE, 0)</f>
        <v>0</v>
      </c>
      <c r="X1011" s="35" cm="1">
        <f t="array" ref="X1011">_xlfn.IFS(T1011="VERY_LIKELY", 1, TRUE, 0)</f>
        <v>0</v>
      </c>
    </row>
    <row r="1012" spans="1:24" ht="20" customHeight="1" x14ac:dyDescent="0.2">
      <c r="A1012" s="22" t="s">
        <v>146</v>
      </c>
      <c r="B1012" s="49" t="str">
        <f>SUBSTITUTE(A1012,"/Users/timomiessen/Desktop/imagesdk/blackmen1/","Image_")</f>
        <v>Image_BM_226.jpg</v>
      </c>
      <c r="C1012" s="41" t="s">
        <v>389</v>
      </c>
      <c r="D1012" s="23" t="s">
        <v>1516</v>
      </c>
      <c r="E1012" s="25">
        <v>0</v>
      </c>
      <c r="F1012" s="25">
        <v>0</v>
      </c>
      <c r="G1012" s="25">
        <v>1</v>
      </c>
      <c r="H1012" s="25">
        <v>0</v>
      </c>
      <c r="I1012" s="25">
        <v>0</v>
      </c>
      <c r="J1012" s="24">
        <v>0</v>
      </c>
      <c r="K1012" s="25">
        <v>0</v>
      </c>
      <c r="L1012" s="25">
        <v>0</v>
      </c>
      <c r="M1012" s="25">
        <v>0</v>
      </c>
      <c r="N1012" s="25">
        <v>0</v>
      </c>
      <c r="O1012" s="25">
        <v>0</v>
      </c>
      <c r="P1012" s="25">
        <v>0</v>
      </c>
      <c r="Q1012" s="25">
        <v>0</v>
      </c>
      <c r="R1012" s="24" cm="1">
        <f t="array" ref="R1012">_xlfn.IFS(H1012=1,1,K1012=1,1,L1012=1,1,M1012=1,1,N1012=1,1,P1012=1,1,TRUE,0)</f>
        <v>0</v>
      </c>
      <c r="S1012" s="35">
        <f>IF(AND(G1012=1,R1012=1),0,R1012)</f>
        <v>0</v>
      </c>
      <c r="T1012" s="53" t="s">
        <v>1</v>
      </c>
      <c r="U1012" s="34" cm="1">
        <f t="array" ref="U1012">_xlfn.IFS(T1012="UNLIKELY", 1, T1012="POSSIBLE", 1, T1012="LIKELY",1, T1012="VERY_LIKELY", 1, TRUE, 0)</f>
        <v>1</v>
      </c>
      <c r="V1012" s="24" cm="1">
        <f t="array" ref="V1012">_xlfn.IFS(T1012="POSSIBLE", 1, T1012="LIKELY",1, T1012="VERY_LIKELY", 1, TRUE, 0)</f>
        <v>0</v>
      </c>
      <c r="W1012" s="24" cm="1">
        <f t="array" ref="W1012">_xlfn.IFS(T1012="LIKELY",1, T1012="VERY_LIKELY", 1, TRUE, 0)</f>
        <v>0</v>
      </c>
      <c r="X1012" s="35" cm="1">
        <f t="array" ref="X1012">_xlfn.IFS(T1012="VERY_LIKELY", 1, TRUE, 0)</f>
        <v>0</v>
      </c>
    </row>
    <row r="1013" spans="1:24" ht="20" customHeight="1" x14ac:dyDescent="0.2">
      <c r="A1013" s="22" t="s">
        <v>147</v>
      </c>
      <c r="B1013" s="49" t="str">
        <f>SUBSTITUTE(A1013,"/Users/timomiessen/Desktop/imagesdk/blackmen1/","Image_")</f>
        <v>Image_BM_227.jpg</v>
      </c>
      <c r="C1013" s="41" t="s">
        <v>389</v>
      </c>
      <c r="D1013" s="23" t="s">
        <v>1516</v>
      </c>
      <c r="E1013" s="25">
        <v>0</v>
      </c>
      <c r="F1013" s="25">
        <v>0</v>
      </c>
      <c r="G1013" s="25">
        <v>1</v>
      </c>
      <c r="H1013" s="25">
        <v>0</v>
      </c>
      <c r="I1013" s="25">
        <v>0</v>
      </c>
      <c r="J1013" s="24">
        <v>0</v>
      </c>
      <c r="K1013" s="25">
        <v>0</v>
      </c>
      <c r="L1013" s="25">
        <v>0</v>
      </c>
      <c r="M1013" s="25">
        <v>0</v>
      </c>
      <c r="N1013" s="25">
        <v>0</v>
      </c>
      <c r="O1013" s="25">
        <v>0</v>
      </c>
      <c r="P1013" s="25">
        <v>0</v>
      </c>
      <c r="Q1013" s="25">
        <v>0</v>
      </c>
      <c r="R1013" s="24" cm="1">
        <f t="array" ref="R1013">_xlfn.IFS(H1013=1,1,K1013=1,1,L1013=1,1,M1013=1,1,N1013=1,1,P1013=1,1,TRUE,0)</f>
        <v>0</v>
      </c>
      <c r="S1013" s="35">
        <f>IF(AND(G1013=1,R1013=1),0,R1013)</f>
        <v>0</v>
      </c>
      <c r="T1013" s="53" t="s">
        <v>1</v>
      </c>
      <c r="U1013" s="34" cm="1">
        <f t="array" ref="U1013">_xlfn.IFS(T1013="UNLIKELY", 1, T1013="POSSIBLE", 1, T1013="LIKELY",1, T1013="VERY_LIKELY", 1, TRUE, 0)</f>
        <v>1</v>
      </c>
      <c r="V1013" s="24" cm="1">
        <f t="array" ref="V1013">_xlfn.IFS(T1013="POSSIBLE", 1, T1013="LIKELY",1, T1013="VERY_LIKELY", 1, TRUE, 0)</f>
        <v>0</v>
      </c>
      <c r="W1013" s="24" cm="1">
        <f t="array" ref="W1013">_xlfn.IFS(T1013="LIKELY",1, T1013="VERY_LIKELY", 1, TRUE, 0)</f>
        <v>0</v>
      </c>
      <c r="X1013" s="35" cm="1">
        <f t="array" ref="X1013">_xlfn.IFS(T1013="VERY_LIKELY", 1, TRUE, 0)</f>
        <v>0</v>
      </c>
    </row>
    <row r="1014" spans="1:24" ht="20" customHeight="1" x14ac:dyDescent="0.2">
      <c r="A1014" s="22" t="s">
        <v>148</v>
      </c>
      <c r="B1014" s="49" t="str">
        <f>SUBSTITUTE(A1014,"/Users/timomiessen/Desktop/imagesdk/blackmen1/","Image_")</f>
        <v>Image_BM_228.jpg</v>
      </c>
      <c r="C1014" s="41" t="s">
        <v>389</v>
      </c>
      <c r="D1014" s="23" t="s">
        <v>1516</v>
      </c>
      <c r="E1014" s="25">
        <v>0</v>
      </c>
      <c r="F1014" s="25">
        <v>0</v>
      </c>
      <c r="G1014" s="25">
        <v>1</v>
      </c>
      <c r="H1014" s="25">
        <v>0</v>
      </c>
      <c r="I1014" s="25">
        <v>0</v>
      </c>
      <c r="J1014" s="24">
        <v>0</v>
      </c>
      <c r="K1014" s="25">
        <v>0</v>
      </c>
      <c r="L1014" s="25">
        <v>0</v>
      </c>
      <c r="M1014" s="25">
        <v>0</v>
      </c>
      <c r="N1014" s="25">
        <v>0</v>
      </c>
      <c r="O1014" s="25">
        <v>0</v>
      </c>
      <c r="P1014" s="25">
        <v>0</v>
      </c>
      <c r="Q1014" s="25">
        <v>0</v>
      </c>
      <c r="R1014" s="24" cm="1">
        <f t="array" ref="R1014">_xlfn.IFS(H1014=1,1,K1014=1,1,L1014=1,1,M1014=1,1,N1014=1,1,P1014=1,1,TRUE,0)</f>
        <v>0</v>
      </c>
      <c r="S1014" s="35">
        <f>IF(AND(G1014=1,R1014=1),0,R1014)</f>
        <v>0</v>
      </c>
      <c r="T1014" s="53" t="s">
        <v>12</v>
      </c>
      <c r="U1014" s="34" cm="1">
        <f t="array" ref="U1014">_xlfn.IFS(T1014="UNLIKELY", 1, T1014="POSSIBLE", 1, T1014="LIKELY",1, T1014="VERY_LIKELY", 1, TRUE, 0)</f>
        <v>1</v>
      </c>
      <c r="V1014" s="24" cm="1">
        <f t="array" ref="V1014">_xlfn.IFS(T1014="POSSIBLE", 1, T1014="LIKELY",1, T1014="VERY_LIKELY", 1, TRUE, 0)</f>
        <v>1</v>
      </c>
      <c r="W1014" s="24" cm="1">
        <f t="array" ref="W1014">_xlfn.IFS(T1014="LIKELY",1, T1014="VERY_LIKELY", 1, TRUE, 0)</f>
        <v>1</v>
      </c>
      <c r="X1014" s="35" cm="1">
        <f t="array" ref="X1014">_xlfn.IFS(T1014="VERY_LIKELY", 1, TRUE, 0)</f>
        <v>0</v>
      </c>
    </row>
    <row r="1015" spans="1:24" ht="20" customHeight="1" x14ac:dyDescent="0.2">
      <c r="A1015" s="22" t="s">
        <v>149</v>
      </c>
      <c r="B1015" s="49" t="str">
        <f>SUBSTITUTE(A1015,"/Users/timomiessen/Desktop/imagesdk/blackmen1/","Image_")</f>
        <v>Image_BM_229.jpg</v>
      </c>
      <c r="C1015" s="41" t="s">
        <v>389</v>
      </c>
      <c r="D1015" s="23" t="s">
        <v>1516</v>
      </c>
      <c r="E1015" s="25">
        <v>0</v>
      </c>
      <c r="F1015" s="25">
        <v>0</v>
      </c>
      <c r="G1015" s="25">
        <v>1</v>
      </c>
      <c r="H1015" s="25">
        <v>0</v>
      </c>
      <c r="I1015" s="25">
        <v>0</v>
      </c>
      <c r="J1015" s="24">
        <v>0</v>
      </c>
      <c r="K1015" s="25">
        <v>0</v>
      </c>
      <c r="L1015" s="25">
        <v>0</v>
      </c>
      <c r="M1015" s="25">
        <v>0</v>
      </c>
      <c r="N1015" s="25">
        <v>0</v>
      </c>
      <c r="O1015" s="25">
        <v>0</v>
      </c>
      <c r="P1015" s="25">
        <v>0</v>
      </c>
      <c r="Q1015" s="25">
        <v>0</v>
      </c>
      <c r="R1015" s="24" cm="1">
        <f t="array" ref="R1015">_xlfn.IFS(H1015=1,1,K1015=1,1,L1015=1,1,M1015=1,1,N1015=1,1,P1015=1,1,TRUE,0)</f>
        <v>0</v>
      </c>
      <c r="S1015" s="35">
        <f>IF(AND(G1015=1,R1015=1),0,R1015)</f>
        <v>0</v>
      </c>
      <c r="T1015" s="53" t="s">
        <v>1</v>
      </c>
      <c r="U1015" s="34" cm="1">
        <f t="array" ref="U1015">_xlfn.IFS(T1015="UNLIKELY", 1, T1015="POSSIBLE", 1, T1015="LIKELY",1, T1015="VERY_LIKELY", 1, TRUE, 0)</f>
        <v>1</v>
      </c>
      <c r="V1015" s="24" cm="1">
        <f t="array" ref="V1015">_xlfn.IFS(T1015="POSSIBLE", 1, T1015="LIKELY",1, T1015="VERY_LIKELY", 1, TRUE, 0)</f>
        <v>0</v>
      </c>
      <c r="W1015" s="24" cm="1">
        <f t="array" ref="W1015">_xlfn.IFS(T1015="LIKELY",1, T1015="VERY_LIKELY", 1, TRUE, 0)</f>
        <v>0</v>
      </c>
      <c r="X1015" s="35" cm="1">
        <f t="array" ref="X1015">_xlfn.IFS(T1015="VERY_LIKELY", 1, TRUE, 0)</f>
        <v>0</v>
      </c>
    </row>
    <row r="1016" spans="1:24" ht="20" customHeight="1" x14ac:dyDescent="0.2">
      <c r="A1016" s="22" t="s">
        <v>150</v>
      </c>
      <c r="B1016" s="49" t="str">
        <f>SUBSTITUTE(A1016,"/Users/timomiessen/Desktop/imagesdk/blackmen1/","Image_")</f>
        <v>Image_BM_23.jpg</v>
      </c>
      <c r="C1016" s="41" t="s">
        <v>389</v>
      </c>
      <c r="D1016" s="23" t="s">
        <v>1516</v>
      </c>
      <c r="E1016" s="25">
        <v>1</v>
      </c>
      <c r="F1016" s="25">
        <v>0</v>
      </c>
      <c r="G1016" s="25">
        <v>0</v>
      </c>
      <c r="H1016" s="25">
        <v>0</v>
      </c>
      <c r="I1016" s="25">
        <v>0</v>
      </c>
      <c r="J1016" s="24">
        <v>0</v>
      </c>
      <c r="K1016" s="25">
        <v>0</v>
      </c>
      <c r="L1016" s="25">
        <v>0</v>
      </c>
      <c r="M1016" s="25">
        <v>0</v>
      </c>
      <c r="N1016" s="25">
        <v>0</v>
      </c>
      <c r="O1016" s="25">
        <v>0</v>
      </c>
      <c r="P1016" s="25">
        <v>0</v>
      </c>
      <c r="Q1016" s="25">
        <v>0</v>
      </c>
      <c r="R1016" s="24" cm="1">
        <f t="array" ref="R1016">_xlfn.IFS(H1016=1,1,K1016=1,1,L1016=1,1,M1016=1,1,N1016=1,1,P1016=1,1,TRUE,0)</f>
        <v>0</v>
      </c>
      <c r="S1016" s="35">
        <f>IF(AND(G1016=1,R1016=1),0,R1016)</f>
        <v>0</v>
      </c>
      <c r="T1016" s="53" t="s">
        <v>2</v>
      </c>
      <c r="U1016" s="34" cm="1">
        <f t="array" ref="U1016">_xlfn.IFS(T1016="UNLIKELY", 1, T1016="POSSIBLE", 1, T1016="LIKELY",1, T1016="VERY_LIKELY", 1, TRUE, 0)</f>
        <v>1</v>
      </c>
      <c r="V1016" s="24" cm="1">
        <f t="array" ref="V1016">_xlfn.IFS(T1016="POSSIBLE", 1, T1016="LIKELY",1, T1016="VERY_LIKELY", 1, TRUE, 0)</f>
        <v>1</v>
      </c>
      <c r="W1016" s="24" cm="1">
        <f t="array" ref="W1016">_xlfn.IFS(T1016="LIKELY",1, T1016="VERY_LIKELY", 1, TRUE, 0)</f>
        <v>0</v>
      </c>
      <c r="X1016" s="35" cm="1">
        <f t="array" ref="X1016">_xlfn.IFS(T1016="VERY_LIKELY", 1, TRUE, 0)</f>
        <v>0</v>
      </c>
    </row>
    <row r="1017" spans="1:24" ht="20" customHeight="1" x14ac:dyDescent="0.2">
      <c r="A1017" s="22" t="s">
        <v>151</v>
      </c>
      <c r="B1017" s="49" t="str">
        <f>SUBSTITUTE(A1017,"/Users/timomiessen/Desktop/imagesdk/blackmen1/","Image_")</f>
        <v>Image_BM_230.jpg</v>
      </c>
      <c r="C1017" s="41" t="s">
        <v>389</v>
      </c>
      <c r="D1017" s="23" t="s">
        <v>1516</v>
      </c>
      <c r="E1017" s="25">
        <v>0</v>
      </c>
      <c r="F1017" s="25">
        <v>0</v>
      </c>
      <c r="G1017" s="25">
        <v>1</v>
      </c>
      <c r="H1017" s="25">
        <v>0</v>
      </c>
      <c r="I1017" s="25">
        <v>0</v>
      </c>
      <c r="J1017" s="24">
        <v>0</v>
      </c>
      <c r="K1017" s="25">
        <v>0</v>
      </c>
      <c r="L1017" s="25">
        <v>0</v>
      </c>
      <c r="M1017" s="25">
        <v>0</v>
      </c>
      <c r="N1017" s="25">
        <v>0</v>
      </c>
      <c r="O1017" s="25">
        <v>0</v>
      </c>
      <c r="P1017" s="25">
        <v>0</v>
      </c>
      <c r="Q1017" s="25">
        <v>0</v>
      </c>
      <c r="R1017" s="24" cm="1">
        <f t="array" ref="R1017">_xlfn.IFS(H1017=1,1,K1017=1,1,L1017=1,1,M1017=1,1,N1017=1,1,P1017=1,1,TRUE,0)</f>
        <v>0</v>
      </c>
      <c r="S1017" s="35">
        <f>IF(AND(G1017=1,R1017=1),0,R1017)</f>
        <v>0</v>
      </c>
      <c r="T1017" s="53" t="s">
        <v>1</v>
      </c>
      <c r="U1017" s="34" cm="1">
        <f t="array" ref="U1017">_xlfn.IFS(T1017="UNLIKELY", 1, T1017="POSSIBLE", 1, T1017="LIKELY",1, T1017="VERY_LIKELY", 1, TRUE, 0)</f>
        <v>1</v>
      </c>
      <c r="V1017" s="24" cm="1">
        <f t="array" ref="V1017">_xlfn.IFS(T1017="POSSIBLE", 1, T1017="LIKELY",1, T1017="VERY_LIKELY", 1, TRUE, 0)</f>
        <v>0</v>
      </c>
      <c r="W1017" s="24" cm="1">
        <f t="array" ref="W1017">_xlfn.IFS(T1017="LIKELY",1, T1017="VERY_LIKELY", 1, TRUE, 0)</f>
        <v>0</v>
      </c>
      <c r="X1017" s="35" cm="1">
        <f t="array" ref="X1017">_xlfn.IFS(T1017="VERY_LIKELY", 1, TRUE, 0)</f>
        <v>0</v>
      </c>
    </row>
    <row r="1018" spans="1:24" ht="20" customHeight="1" x14ac:dyDescent="0.2">
      <c r="A1018" s="22" t="s">
        <v>152</v>
      </c>
      <c r="B1018" s="49" t="str">
        <f>SUBSTITUTE(A1018,"/Users/timomiessen/Desktop/imagesdk/blackmen1/","Image_")</f>
        <v>Image_BM_231.jpg</v>
      </c>
      <c r="C1018" s="41" t="s">
        <v>389</v>
      </c>
      <c r="D1018" s="23" t="s">
        <v>1516</v>
      </c>
      <c r="E1018" s="25">
        <v>0</v>
      </c>
      <c r="F1018" s="25">
        <v>0</v>
      </c>
      <c r="G1018" s="25">
        <v>1</v>
      </c>
      <c r="H1018" s="25">
        <v>0</v>
      </c>
      <c r="I1018" s="25">
        <v>0</v>
      </c>
      <c r="J1018" s="24">
        <v>0</v>
      </c>
      <c r="K1018" s="25">
        <v>0</v>
      </c>
      <c r="L1018" s="25">
        <v>0</v>
      </c>
      <c r="M1018" s="25">
        <v>0</v>
      </c>
      <c r="N1018" s="25">
        <v>0</v>
      </c>
      <c r="O1018" s="25">
        <v>0</v>
      </c>
      <c r="P1018" s="25">
        <v>1</v>
      </c>
      <c r="Q1018" s="25">
        <v>0</v>
      </c>
      <c r="R1018" s="24" cm="1">
        <f t="array" ref="R1018">_xlfn.IFS(H1018=1,1,K1018=1,1,L1018=1,1,M1018=1,1,N1018=1,1,P1018=1,1,TRUE,0)</f>
        <v>1</v>
      </c>
      <c r="S1018" s="35">
        <f>IF(AND(G1018=1,R1018=1),0,R1018)</f>
        <v>0</v>
      </c>
      <c r="T1018" s="53" t="s">
        <v>2</v>
      </c>
      <c r="U1018" s="34" cm="1">
        <f t="array" ref="U1018">_xlfn.IFS(T1018="UNLIKELY", 1, T1018="POSSIBLE", 1, T1018="LIKELY",1, T1018="VERY_LIKELY", 1, TRUE, 0)</f>
        <v>1</v>
      </c>
      <c r="V1018" s="24" cm="1">
        <f t="array" ref="V1018">_xlfn.IFS(T1018="POSSIBLE", 1, T1018="LIKELY",1, T1018="VERY_LIKELY", 1, TRUE, 0)</f>
        <v>1</v>
      </c>
      <c r="W1018" s="24" cm="1">
        <f t="array" ref="W1018">_xlfn.IFS(T1018="LIKELY",1, T1018="VERY_LIKELY", 1, TRUE, 0)</f>
        <v>0</v>
      </c>
      <c r="X1018" s="35" cm="1">
        <f t="array" ref="X1018">_xlfn.IFS(T1018="VERY_LIKELY", 1, TRUE, 0)</f>
        <v>0</v>
      </c>
    </row>
    <row r="1019" spans="1:24" ht="20" customHeight="1" x14ac:dyDescent="0.2">
      <c r="A1019" s="22" t="s">
        <v>153</v>
      </c>
      <c r="B1019" s="49" t="str">
        <f>SUBSTITUTE(A1019,"/Users/timomiessen/Desktop/imagesdk/blackmen1/","Image_")</f>
        <v>Image_BM_232.jpg</v>
      </c>
      <c r="C1019" s="41" t="s">
        <v>389</v>
      </c>
      <c r="D1019" s="23" t="s">
        <v>1516</v>
      </c>
      <c r="E1019" s="25">
        <v>0</v>
      </c>
      <c r="F1019" s="25">
        <v>0</v>
      </c>
      <c r="G1019" s="25">
        <v>1</v>
      </c>
      <c r="H1019" s="25">
        <v>0</v>
      </c>
      <c r="I1019" s="25">
        <v>0</v>
      </c>
      <c r="J1019" s="24">
        <v>0</v>
      </c>
      <c r="K1019" s="25">
        <v>1</v>
      </c>
      <c r="L1019" s="25">
        <v>0</v>
      </c>
      <c r="M1019" s="25">
        <v>0</v>
      </c>
      <c r="N1019" s="25">
        <v>0</v>
      </c>
      <c r="O1019" s="25">
        <v>0</v>
      </c>
      <c r="P1019" s="25">
        <v>0</v>
      </c>
      <c r="Q1019" s="25">
        <v>0</v>
      </c>
      <c r="R1019" s="24" cm="1">
        <f t="array" ref="R1019">_xlfn.IFS(H1019=1,1,K1019=1,1,L1019=1,1,M1019=1,1,N1019=1,1,P1019=1,1,TRUE,0)</f>
        <v>1</v>
      </c>
      <c r="S1019" s="35">
        <f>IF(AND(G1019=1,R1019=1),0,R1019)</f>
        <v>0</v>
      </c>
      <c r="T1019" s="53" t="s">
        <v>12</v>
      </c>
      <c r="U1019" s="34" cm="1">
        <f t="array" ref="U1019">_xlfn.IFS(T1019="UNLIKELY", 1, T1019="POSSIBLE", 1, T1019="LIKELY",1, T1019="VERY_LIKELY", 1, TRUE, 0)</f>
        <v>1</v>
      </c>
      <c r="V1019" s="24" cm="1">
        <f t="array" ref="V1019">_xlfn.IFS(T1019="POSSIBLE", 1, T1019="LIKELY",1, T1019="VERY_LIKELY", 1, TRUE, 0)</f>
        <v>1</v>
      </c>
      <c r="W1019" s="24" cm="1">
        <f t="array" ref="W1019">_xlfn.IFS(T1019="LIKELY",1, T1019="VERY_LIKELY", 1, TRUE, 0)</f>
        <v>1</v>
      </c>
      <c r="X1019" s="35" cm="1">
        <f t="array" ref="X1019">_xlfn.IFS(T1019="VERY_LIKELY", 1, TRUE, 0)</f>
        <v>0</v>
      </c>
    </row>
    <row r="1020" spans="1:24" ht="20" customHeight="1" x14ac:dyDescent="0.2">
      <c r="A1020" s="22" t="s">
        <v>154</v>
      </c>
      <c r="B1020" s="49" t="str">
        <f>SUBSTITUTE(A1020,"/Users/timomiessen/Desktop/imagesdk/blackmen1/","Image_")</f>
        <v>Image_BM_233.jpg</v>
      </c>
      <c r="C1020" s="41" t="s">
        <v>389</v>
      </c>
      <c r="D1020" s="23" t="s">
        <v>1516</v>
      </c>
      <c r="E1020" s="25">
        <v>0</v>
      </c>
      <c r="F1020" s="25">
        <v>0</v>
      </c>
      <c r="G1020" s="25">
        <v>1</v>
      </c>
      <c r="H1020" s="25">
        <v>0</v>
      </c>
      <c r="I1020" s="25">
        <v>0</v>
      </c>
      <c r="J1020" s="24">
        <v>0</v>
      </c>
      <c r="K1020" s="25">
        <v>1</v>
      </c>
      <c r="L1020" s="25">
        <v>0</v>
      </c>
      <c r="M1020" s="25">
        <v>0</v>
      </c>
      <c r="N1020" s="25">
        <v>0</v>
      </c>
      <c r="O1020" s="25">
        <v>0</v>
      </c>
      <c r="P1020" s="25">
        <v>0</v>
      </c>
      <c r="Q1020" s="25">
        <v>0</v>
      </c>
      <c r="R1020" s="24" cm="1">
        <f t="array" ref="R1020">_xlfn.IFS(H1020=1,1,K1020=1,1,L1020=1,1,M1020=1,1,N1020=1,1,P1020=1,1,TRUE,0)</f>
        <v>1</v>
      </c>
      <c r="S1020" s="35">
        <f>IF(AND(G1020=1,R1020=1),0,R1020)</f>
        <v>0</v>
      </c>
      <c r="T1020" s="53" t="s">
        <v>2</v>
      </c>
      <c r="U1020" s="34" cm="1">
        <f t="array" ref="U1020">_xlfn.IFS(T1020="UNLIKELY", 1, T1020="POSSIBLE", 1, T1020="LIKELY",1, T1020="VERY_LIKELY", 1, TRUE, 0)</f>
        <v>1</v>
      </c>
      <c r="V1020" s="24" cm="1">
        <f t="array" ref="V1020">_xlfn.IFS(T1020="POSSIBLE", 1, T1020="LIKELY",1, T1020="VERY_LIKELY", 1, TRUE, 0)</f>
        <v>1</v>
      </c>
      <c r="W1020" s="24" cm="1">
        <f t="array" ref="W1020">_xlfn.IFS(T1020="LIKELY",1, T1020="VERY_LIKELY", 1, TRUE, 0)</f>
        <v>0</v>
      </c>
      <c r="X1020" s="35" cm="1">
        <f t="array" ref="X1020">_xlfn.IFS(T1020="VERY_LIKELY", 1, TRUE, 0)</f>
        <v>0</v>
      </c>
    </row>
    <row r="1021" spans="1:24" ht="20" customHeight="1" x14ac:dyDescent="0.2">
      <c r="A1021" s="22" t="s">
        <v>155</v>
      </c>
      <c r="B1021" s="49" t="str">
        <f>SUBSTITUTE(A1021,"/Users/timomiessen/Desktop/imagesdk/blackmen1/","Image_")</f>
        <v>Image_BM_234.jpg</v>
      </c>
      <c r="C1021" s="41" t="s">
        <v>389</v>
      </c>
      <c r="D1021" s="23" t="s">
        <v>1516</v>
      </c>
      <c r="E1021" s="25">
        <v>0</v>
      </c>
      <c r="F1021" s="25">
        <v>0</v>
      </c>
      <c r="G1021" s="25">
        <v>1</v>
      </c>
      <c r="H1021" s="25">
        <v>0</v>
      </c>
      <c r="I1021" s="25">
        <v>0</v>
      </c>
      <c r="J1021" s="24">
        <v>0</v>
      </c>
      <c r="K1021" s="25">
        <v>0</v>
      </c>
      <c r="L1021" s="25">
        <v>0</v>
      </c>
      <c r="M1021" s="25">
        <v>0</v>
      </c>
      <c r="N1021" s="25">
        <v>0</v>
      </c>
      <c r="O1021" s="25">
        <v>0</v>
      </c>
      <c r="P1021" s="25">
        <v>0</v>
      </c>
      <c r="Q1021" s="25">
        <v>0</v>
      </c>
      <c r="R1021" s="24" cm="1">
        <f t="array" ref="R1021">_xlfn.IFS(H1021=1,1,K1021=1,1,L1021=1,1,M1021=1,1,N1021=1,1,P1021=1,1,TRUE,0)</f>
        <v>0</v>
      </c>
      <c r="S1021" s="35">
        <f>IF(AND(G1021=1,R1021=1),0,R1021)</f>
        <v>0</v>
      </c>
      <c r="T1021" s="53" t="s">
        <v>2</v>
      </c>
      <c r="U1021" s="34" cm="1">
        <f t="array" ref="U1021">_xlfn.IFS(T1021="UNLIKELY", 1, T1021="POSSIBLE", 1, T1021="LIKELY",1, T1021="VERY_LIKELY", 1, TRUE, 0)</f>
        <v>1</v>
      </c>
      <c r="V1021" s="24" cm="1">
        <f t="array" ref="V1021">_xlfn.IFS(T1021="POSSIBLE", 1, T1021="LIKELY",1, T1021="VERY_LIKELY", 1, TRUE, 0)</f>
        <v>1</v>
      </c>
      <c r="W1021" s="24" cm="1">
        <f t="array" ref="W1021">_xlfn.IFS(T1021="LIKELY",1, T1021="VERY_LIKELY", 1, TRUE, 0)</f>
        <v>0</v>
      </c>
      <c r="X1021" s="35" cm="1">
        <f t="array" ref="X1021">_xlfn.IFS(T1021="VERY_LIKELY", 1, TRUE, 0)</f>
        <v>0</v>
      </c>
    </row>
    <row r="1022" spans="1:24" ht="20" customHeight="1" x14ac:dyDescent="0.2">
      <c r="A1022" s="22" t="s">
        <v>156</v>
      </c>
      <c r="B1022" s="49" t="str">
        <f>SUBSTITUTE(A1022,"/Users/timomiessen/Desktop/imagesdk/blackmen1/","Image_")</f>
        <v>Image_BM_235.jpg</v>
      </c>
      <c r="C1022" s="41" t="s">
        <v>389</v>
      </c>
      <c r="D1022" s="23" t="s">
        <v>1516</v>
      </c>
      <c r="E1022" s="25">
        <v>0</v>
      </c>
      <c r="F1022" s="25">
        <v>0</v>
      </c>
      <c r="G1022" s="25">
        <v>1</v>
      </c>
      <c r="H1022" s="25">
        <v>0</v>
      </c>
      <c r="I1022" s="25">
        <v>0</v>
      </c>
      <c r="J1022" s="24">
        <v>0</v>
      </c>
      <c r="K1022" s="25">
        <v>0</v>
      </c>
      <c r="L1022" s="25">
        <v>0</v>
      </c>
      <c r="M1022" s="25">
        <v>0</v>
      </c>
      <c r="N1022" s="25">
        <v>0</v>
      </c>
      <c r="O1022" s="25">
        <v>0</v>
      </c>
      <c r="P1022" s="25">
        <v>0</v>
      </c>
      <c r="Q1022" s="25">
        <v>0</v>
      </c>
      <c r="R1022" s="24" cm="1">
        <f t="array" ref="R1022">_xlfn.IFS(H1022=1,1,K1022=1,1,L1022=1,1,M1022=1,1,N1022=1,1,P1022=1,1,TRUE,0)</f>
        <v>0</v>
      </c>
      <c r="S1022" s="35">
        <f>IF(AND(G1022=1,R1022=1),0,R1022)</f>
        <v>0</v>
      </c>
      <c r="T1022" s="53" t="s">
        <v>4</v>
      </c>
      <c r="U1022" s="34" cm="1">
        <f t="array" ref="U1022">_xlfn.IFS(T1022="UNLIKELY", 1, T1022="POSSIBLE", 1, T1022="LIKELY",1, T1022="VERY_LIKELY", 1, TRUE, 0)</f>
        <v>0</v>
      </c>
      <c r="V1022" s="24" cm="1">
        <f t="array" ref="V1022">_xlfn.IFS(T1022="POSSIBLE", 1, T1022="LIKELY",1, T1022="VERY_LIKELY", 1, TRUE, 0)</f>
        <v>0</v>
      </c>
      <c r="W1022" s="24" cm="1">
        <f t="array" ref="W1022">_xlfn.IFS(T1022="LIKELY",1, T1022="VERY_LIKELY", 1, TRUE, 0)</f>
        <v>0</v>
      </c>
      <c r="X1022" s="35" cm="1">
        <f t="array" ref="X1022">_xlfn.IFS(T1022="VERY_LIKELY", 1, TRUE, 0)</f>
        <v>0</v>
      </c>
    </row>
    <row r="1023" spans="1:24" ht="20" customHeight="1" x14ac:dyDescent="0.2">
      <c r="A1023" s="22" t="s">
        <v>157</v>
      </c>
      <c r="B1023" s="49" t="str">
        <f>SUBSTITUTE(A1023,"/Users/timomiessen/Desktop/imagesdk/blackmen1/","Image_")</f>
        <v>Image_BM_236.jpg</v>
      </c>
      <c r="C1023" s="41" t="s">
        <v>389</v>
      </c>
      <c r="D1023" s="23" t="s">
        <v>1516</v>
      </c>
      <c r="E1023" s="25">
        <v>0</v>
      </c>
      <c r="F1023" s="25">
        <v>0</v>
      </c>
      <c r="G1023" s="25">
        <v>1</v>
      </c>
      <c r="H1023" s="25">
        <v>0</v>
      </c>
      <c r="I1023" s="25">
        <v>0</v>
      </c>
      <c r="J1023" s="24">
        <v>0</v>
      </c>
      <c r="K1023" s="25">
        <v>0</v>
      </c>
      <c r="L1023" s="25">
        <v>0</v>
      </c>
      <c r="M1023" s="25">
        <v>0</v>
      </c>
      <c r="N1023" s="25">
        <v>0</v>
      </c>
      <c r="O1023" s="25">
        <v>0</v>
      </c>
      <c r="P1023" s="25">
        <v>0</v>
      </c>
      <c r="Q1023" s="25">
        <v>0</v>
      </c>
      <c r="R1023" s="24" cm="1">
        <f t="array" ref="R1023">_xlfn.IFS(H1023=1,1,K1023=1,1,L1023=1,1,M1023=1,1,N1023=1,1,P1023=1,1,TRUE,0)</f>
        <v>0</v>
      </c>
      <c r="S1023" s="35">
        <f>IF(AND(G1023=1,R1023=1),0,R1023)</f>
        <v>0</v>
      </c>
      <c r="T1023" s="53" t="s">
        <v>4</v>
      </c>
      <c r="U1023" s="34" cm="1">
        <f t="array" ref="U1023">_xlfn.IFS(T1023="UNLIKELY", 1, T1023="POSSIBLE", 1, T1023="LIKELY",1, T1023="VERY_LIKELY", 1, TRUE, 0)</f>
        <v>0</v>
      </c>
      <c r="V1023" s="24" cm="1">
        <f t="array" ref="V1023">_xlfn.IFS(T1023="POSSIBLE", 1, T1023="LIKELY",1, T1023="VERY_LIKELY", 1, TRUE, 0)</f>
        <v>0</v>
      </c>
      <c r="W1023" s="24" cm="1">
        <f t="array" ref="W1023">_xlfn.IFS(T1023="LIKELY",1, T1023="VERY_LIKELY", 1, TRUE, 0)</f>
        <v>0</v>
      </c>
      <c r="X1023" s="35" cm="1">
        <f t="array" ref="X1023">_xlfn.IFS(T1023="VERY_LIKELY", 1, TRUE, 0)</f>
        <v>0</v>
      </c>
    </row>
    <row r="1024" spans="1:24" ht="20" customHeight="1" x14ac:dyDescent="0.2">
      <c r="A1024" s="22" t="s">
        <v>158</v>
      </c>
      <c r="B1024" s="49" t="str">
        <f>SUBSTITUTE(A1024,"/Users/timomiessen/Desktop/imagesdk/blackmen1/","Image_")</f>
        <v>Image_BM_237.jpg</v>
      </c>
      <c r="C1024" s="41" t="s">
        <v>389</v>
      </c>
      <c r="D1024" s="23" t="s">
        <v>1516</v>
      </c>
      <c r="E1024" s="25">
        <v>0</v>
      </c>
      <c r="F1024" s="25">
        <v>0</v>
      </c>
      <c r="G1024" s="25">
        <v>1</v>
      </c>
      <c r="H1024" s="25">
        <v>0</v>
      </c>
      <c r="I1024" s="25">
        <v>0</v>
      </c>
      <c r="J1024" s="24">
        <v>0</v>
      </c>
      <c r="K1024" s="25">
        <v>0</v>
      </c>
      <c r="L1024" s="25">
        <v>0</v>
      </c>
      <c r="M1024" s="25">
        <v>0</v>
      </c>
      <c r="N1024" s="25">
        <v>0</v>
      </c>
      <c r="O1024" s="25">
        <v>0</v>
      </c>
      <c r="P1024" s="25">
        <v>0</v>
      </c>
      <c r="Q1024" s="25">
        <v>0</v>
      </c>
      <c r="R1024" s="24" cm="1">
        <f t="array" ref="R1024">_xlfn.IFS(H1024=1,1,K1024=1,1,L1024=1,1,M1024=1,1,N1024=1,1,P1024=1,1,TRUE,0)</f>
        <v>0</v>
      </c>
      <c r="S1024" s="35">
        <f>IF(AND(G1024=1,R1024=1),0,R1024)</f>
        <v>0</v>
      </c>
      <c r="T1024" s="53" t="s">
        <v>1</v>
      </c>
      <c r="U1024" s="34" cm="1">
        <f t="array" ref="U1024">_xlfn.IFS(T1024="UNLIKELY", 1, T1024="POSSIBLE", 1, T1024="LIKELY",1, T1024="VERY_LIKELY", 1, TRUE, 0)</f>
        <v>1</v>
      </c>
      <c r="V1024" s="24" cm="1">
        <f t="array" ref="V1024">_xlfn.IFS(T1024="POSSIBLE", 1, T1024="LIKELY",1, T1024="VERY_LIKELY", 1, TRUE, 0)</f>
        <v>0</v>
      </c>
      <c r="W1024" s="24" cm="1">
        <f t="array" ref="W1024">_xlfn.IFS(T1024="LIKELY",1, T1024="VERY_LIKELY", 1, TRUE, 0)</f>
        <v>0</v>
      </c>
      <c r="X1024" s="35" cm="1">
        <f t="array" ref="X1024">_xlfn.IFS(T1024="VERY_LIKELY", 1, TRUE, 0)</f>
        <v>0</v>
      </c>
    </row>
    <row r="1025" spans="1:24" ht="20" customHeight="1" x14ac:dyDescent="0.2">
      <c r="A1025" s="22" t="s">
        <v>159</v>
      </c>
      <c r="B1025" s="49" t="str">
        <f>SUBSTITUTE(A1025,"/Users/timomiessen/Desktop/imagesdk/blackmen1/","Image_")</f>
        <v>Image_BM_238.jpg</v>
      </c>
      <c r="C1025" s="41" t="s">
        <v>389</v>
      </c>
      <c r="D1025" s="23" t="s">
        <v>1516</v>
      </c>
      <c r="E1025" s="25">
        <v>0</v>
      </c>
      <c r="F1025" s="25">
        <v>0</v>
      </c>
      <c r="G1025" s="25">
        <v>1</v>
      </c>
      <c r="H1025" s="25">
        <v>0</v>
      </c>
      <c r="I1025" s="25">
        <v>0</v>
      </c>
      <c r="J1025" s="24">
        <v>0</v>
      </c>
      <c r="K1025" s="25">
        <v>1</v>
      </c>
      <c r="L1025" s="25">
        <v>0</v>
      </c>
      <c r="M1025" s="25">
        <v>0</v>
      </c>
      <c r="N1025" s="25">
        <v>0</v>
      </c>
      <c r="O1025" s="25">
        <v>0</v>
      </c>
      <c r="P1025" s="25">
        <v>0</v>
      </c>
      <c r="Q1025" s="25">
        <v>0</v>
      </c>
      <c r="R1025" s="24" cm="1">
        <f t="array" ref="R1025">_xlfn.IFS(H1025=1,1,K1025=1,1,L1025=1,1,M1025=1,1,N1025=1,1,P1025=1,1,TRUE,0)</f>
        <v>1</v>
      </c>
      <c r="S1025" s="35">
        <f>IF(AND(G1025=1,R1025=1),0,R1025)</f>
        <v>0</v>
      </c>
      <c r="T1025" s="53" t="s">
        <v>1</v>
      </c>
      <c r="U1025" s="34" cm="1">
        <f t="array" ref="U1025">_xlfn.IFS(T1025="UNLIKELY", 1, T1025="POSSIBLE", 1, T1025="LIKELY",1, T1025="VERY_LIKELY", 1, TRUE, 0)</f>
        <v>1</v>
      </c>
      <c r="V1025" s="24" cm="1">
        <f t="array" ref="V1025">_xlfn.IFS(T1025="POSSIBLE", 1, T1025="LIKELY",1, T1025="VERY_LIKELY", 1, TRUE, 0)</f>
        <v>0</v>
      </c>
      <c r="W1025" s="24" cm="1">
        <f t="array" ref="W1025">_xlfn.IFS(T1025="LIKELY",1, T1025="VERY_LIKELY", 1, TRUE, 0)</f>
        <v>0</v>
      </c>
      <c r="X1025" s="35" cm="1">
        <f t="array" ref="X1025">_xlfn.IFS(T1025="VERY_LIKELY", 1, TRUE, 0)</f>
        <v>0</v>
      </c>
    </row>
    <row r="1026" spans="1:24" ht="20" customHeight="1" x14ac:dyDescent="0.2">
      <c r="A1026" s="22" t="s">
        <v>160</v>
      </c>
      <c r="B1026" s="49" t="str">
        <f>SUBSTITUTE(A1026,"/Users/timomiessen/Desktop/imagesdk/blackmen1/","Image_")</f>
        <v>Image_BM_239.jpg</v>
      </c>
      <c r="C1026" s="41" t="s">
        <v>389</v>
      </c>
      <c r="D1026" s="23" t="s">
        <v>1516</v>
      </c>
      <c r="E1026" s="25">
        <v>0</v>
      </c>
      <c r="F1026" s="25">
        <v>0</v>
      </c>
      <c r="G1026" s="25">
        <v>1</v>
      </c>
      <c r="H1026" s="25">
        <v>0</v>
      </c>
      <c r="I1026" s="25">
        <v>0</v>
      </c>
      <c r="J1026" s="24">
        <v>0</v>
      </c>
      <c r="K1026" s="25">
        <v>1</v>
      </c>
      <c r="L1026" s="25">
        <v>0</v>
      </c>
      <c r="M1026" s="25">
        <v>0</v>
      </c>
      <c r="N1026" s="25">
        <v>0</v>
      </c>
      <c r="O1026" s="25">
        <v>0</v>
      </c>
      <c r="P1026" s="25">
        <v>0</v>
      </c>
      <c r="Q1026" s="25">
        <v>0</v>
      </c>
      <c r="R1026" s="24" cm="1">
        <f t="array" ref="R1026">_xlfn.IFS(H1026=1,1,K1026=1,1,L1026=1,1,M1026=1,1,N1026=1,1,P1026=1,1,TRUE,0)</f>
        <v>1</v>
      </c>
      <c r="S1026" s="35">
        <f>IF(AND(G1026=1,R1026=1),0,R1026)</f>
        <v>0</v>
      </c>
      <c r="T1026" s="53" t="s">
        <v>113</v>
      </c>
      <c r="U1026" s="34" cm="1">
        <f t="array" ref="U1026">_xlfn.IFS(T1026="UNLIKELY", 1, T1026="POSSIBLE", 1, T1026="LIKELY",1, T1026="VERY_LIKELY", 1, TRUE, 0)</f>
        <v>1</v>
      </c>
      <c r="V1026" s="24" cm="1">
        <f t="array" ref="V1026">_xlfn.IFS(T1026="POSSIBLE", 1, T1026="LIKELY",1, T1026="VERY_LIKELY", 1, TRUE, 0)</f>
        <v>1</v>
      </c>
      <c r="W1026" s="24" cm="1">
        <f t="array" ref="W1026">_xlfn.IFS(T1026="LIKELY",1, T1026="VERY_LIKELY", 1, TRUE, 0)</f>
        <v>1</v>
      </c>
      <c r="X1026" s="35" cm="1">
        <f t="array" ref="X1026">_xlfn.IFS(T1026="VERY_LIKELY", 1, TRUE, 0)</f>
        <v>1</v>
      </c>
    </row>
    <row r="1027" spans="1:24" ht="20" customHeight="1" x14ac:dyDescent="0.2">
      <c r="A1027" s="22" t="s">
        <v>161</v>
      </c>
      <c r="B1027" s="49" t="str">
        <f>SUBSTITUTE(A1027,"/Users/timomiessen/Desktop/imagesdk/blackmen1/","Image_")</f>
        <v>Image_BM_24.jpg</v>
      </c>
      <c r="C1027" s="41" t="s">
        <v>389</v>
      </c>
      <c r="D1027" s="23" t="s">
        <v>1516</v>
      </c>
      <c r="E1027" s="25">
        <v>1</v>
      </c>
      <c r="F1027" s="25">
        <v>0</v>
      </c>
      <c r="G1027" s="25">
        <v>0</v>
      </c>
      <c r="H1027" s="25">
        <v>0</v>
      </c>
      <c r="I1027" s="25">
        <v>0</v>
      </c>
      <c r="J1027" s="24">
        <v>0</v>
      </c>
      <c r="K1027" s="25">
        <v>0</v>
      </c>
      <c r="L1027" s="25">
        <v>0</v>
      </c>
      <c r="M1027" s="25">
        <v>0</v>
      </c>
      <c r="N1027" s="25">
        <v>0</v>
      </c>
      <c r="O1027" s="25">
        <v>0</v>
      </c>
      <c r="P1027" s="25">
        <v>0</v>
      </c>
      <c r="Q1027" s="25">
        <v>0</v>
      </c>
      <c r="R1027" s="24" cm="1">
        <f t="array" ref="R1027">_xlfn.IFS(H1027=1,1,K1027=1,1,L1027=1,1,M1027=1,1,N1027=1,1,P1027=1,1,TRUE,0)</f>
        <v>0</v>
      </c>
      <c r="S1027" s="35">
        <f>IF(AND(G1027=1,R1027=1),0,R1027)</f>
        <v>0</v>
      </c>
      <c r="T1027" s="53" t="s">
        <v>4</v>
      </c>
      <c r="U1027" s="34" cm="1">
        <f t="array" ref="U1027">_xlfn.IFS(T1027="UNLIKELY", 1, T1027="POSSIBLE", 1, T1027="LIKELY",1, T1027="VERY_LIKELY", 1, TRUE, 0)</f>
        <v>0</v>
      </c>
      <c r="V1027" s="24" cm="1">
        <f t="array" ref="V1027">_xlfn.IFS(T1027="POSSIBLE", 1, T1027="LIKELY",1, T1027="VERY_LIKELY", 1, TRUE, 0)</f>
        <v>0</v>
      </c>
      <c r="W1027" s="24" cm="1">
        <f t="array" ref="W1027">_xlfn.IFS(T1027="LIKELY",1, T1027="VERY_LIKELY", 1, TRUE, 0)</f>
        <v>0</v>
      </c>
      <c r="X1027" s="35" cm="1">
        <f t="array" ref="X1027">_xlfn.IFS(T1027="VERY_LIKELY", 1, TRUE, 0)</f>
        <v>0</v>
      </c>
    </row>
    <row r="1028" spans="1:24" ht="20" customHeight="1" x14ac:dyDescent="0.2">
      <c r="A1028" s="22" t="s">
        <v>162</v>
      </c>
      <c r="B1028" s="49" t="str">
        <f>SUBSTITUTE(A1028,"/Users/timomiessen/Desktop/imagesdk/blackmen1/","Image_")</f>
        <v>Image_BM_240.jpg</v>
      </c>
      <c r="C1028" s="41" t="s">
        <v>389</v>
      </c>
      <c r="D1028" s="23" t="s">
        <v>1516</v>
      </c>
      <c r="E1028" s="25">
        <v>0</v>
      </c>
      <c r="F1028" s="25">
        <v>0</v>
      </c>
      <c r="G1028" s="25">
        <v>1</v>
      </c>
      <c r="H1028" s="25">
        <v>0</v>
      </c>
      <c r="I1028" s="25">
        <v>0</v>
      </c>
      <c r="J1028" s="24">
        <v>0</v>
      </c>
      <c r="K1028" s="25">
        <v>1</v>
      </c>
      <c r="L1028" s="25">
        <v>0</v>
      </c>
      <c r="M1028" s="25">
        <v>0</v>
      </c>
      <c r="N1028" s="25">
        <v>0</v>
      </c>
      <c r="O1028" s="25">
        <v>0</v>
      </c>
      <c r="P1028" s="25">
        <v>0</v>
      </c>
      <c r="Q1028" s="25">
        <v>0</v>
      </c>
      <c r="R1028" s="24" cm="1">
        <f t="array" ref="R1028">_xlfn.IFS(H1028=1,1,K1028=1,1,L1028=1,1,M1028=1,1,N1028=1,1,P1028=1,1,TRUE,0)</f>
        <v>1</v>
      </c>
      <c r="S1028" s="35">
        <f>IF(AND(G1028=1,R1028=1),0,R1028)</f>
        <v>0</v>
      </c>
      <c r="T1028" s="53" t="s">
        <v>12</v>
      </c>
      <c r="U1028" s="34" cm="1">
        <f t="array" ref="U1028">_xlfn.IFS(T1028="UNLIKELY", 1, T1028="POSSIBLE", 1, T1028="LIKELY",1, T1028="VERY_LIKELY", 1, TRUE, 0)</f>
        <v>1</v>
      </c>
      <c r="V1028" s="24" cm="1">
        <f t="array" ref="V1028">_xlfn.IFS(T1028="POSSIBLE", 1, T1028="LIKELY",1, T1028="VERY_LIKELY", 1, TRUE, 0)</f>
        <v>1</v>
      </c>
      <c r="W1028" s="24" cm="1">
        <f t="array" ref="W1028">_xlfn.IFS(T1028="LIKELY",1, T1028="VERY_LIKELY", 1, TRUE, 0)</f>
        <v>1</v>
      </c>
      <c r="X1028" s="35" cm="1">
        <f t="array" ref="X1028">_xlfn.IFS(T1028="VERY_LIKELY", 1, TRUE, 0)</f>
        <v>0</v>
      </c>
    </row>
    <row r="1029" spans="1:24" ht="20" customHeight="1" x14ac:dyDescent="0.2">
      <c r="A1029" s="22" t="s">
        <v>163</v>
      </c>
      <c r="B1029" s="49" t="str">
        <f>SUBSTITUTE(A1029,"/Users/timomiessen/Desktop/imagesdk/blackmen1/","Image_")</f>
        <v>Image_BM_241.jpg</v>
      </c>
      <c r="C1029" s="41" t="s">
        <v>389</v>
      </c>
      <c r="D1029" s="23" t="s">
        <v>1516</v>
      </c>
      <c r="E1029" s="25">
        <v>0</v>
      </c>
      <c r="F1029" s="25">
        <v>0</v>
      </c>
      <c r="G1029" s="25">
        <v>1</v>
      </c>
      <c r="H1029" s="25">
        <v>0</v>
      </c>
      <c r="I1029" s="25">
        <v>0</v>
      </c>
      <c r="J1029" s="24">
        <v>0</v>
      </c>
      <c r="K1029" s="25">
        <v>0</v>
      </c>
      <c r="L1029" s="25">
        <v>0</v>
      </c>
      <c r="M1029" s="25">
        <v>0</v>
      </c>
      <c r="N1029" s="25">
        <v>0</v>
      </c>
      <c r="O1029" s="25">
        <v>0</v>
      </c>
      <c r="P1029" s="25">
        <v>0</v>
      </c>
      <c r="Q1029" s="25">
        <v>0</v>
      </c>
      <c r="R1029" s="24" cm="1">
        <f t="array" ref="R1029">_xlfn.IFS(H1029=1,1,K1029=1,1,L1029=1,1,M1029=1,1,N1029=1,1,P1029=1,1,TRUE,0)</f>
        <v>0</v>
      </c>
      <c r="S1029" s="35">
        <f>IF(AND(G1029=1,R1029=1),0,R1029)</f>
        <v>0</v>
      </c>
      <c r="T1029" s="53" t="s">
        <v>12</v>
      </c>
      <c r="U1029" s="34" cm="1">
        <f t="array" ref="U1029">_xlfn.IFS(T1029="UNLIKELY", 1, T1029="POSSIBLE", 1, T1029="LIKELY",1, T1029="VERY_LIKELY", 1, TRUE, 0)</f>
        <v>1</v>
      </c>
      <c r="V1029" s="24" cm="1">
        <f t="array" ref="V1029">_xlfn.IFS(T1029="POSSIBLE", 1, T1029="LIKELY",1, T1029="VERY_LIKELY", 1, TRUE, 0)</f>
        <v>1</v>
      </c>
      <c r="W1029" s="24" cm="1">
        <f t="array" ref="W1029">_xlfn.IFS(T1029="LIKELY",1, T1029="VERY_LIKELY", 1, TRUE, 0)</f>
        <v>1</v>
      </c>
      <c r="X1029" s="35" cm="1">
        <f t="array" ref="X1029">_xlfn.IFS(T1029="VERY_LIKELY", 1, TRUE, 0)</f>
        <v>0</v>
      </c>
    </row>
    <row r="1030" spans="1:24" ht="20" customHeight="1" x14ac:dyDescent="0.2">
      <c r="A1030" s="22" t="s">
        <v>164</v>
      </c>
      <c r="B1030" s="49" t="str">
        <f>SUBSTITUTE(A1030,"/Users/timomiessen/Desktop/imagesdk/blackmen1/","Image_")</f>
        <v>Image_BM_242.jpg</v>
      </c>
      <c r="C1030" s="41" t="s">
        <v>389</v>
      </c>
      <c r="D1030" s="23" t="s">
        <v>1516</v>
      </c>
      <c r="E1030" s="25">
        <v>0</v>
      </c>
      <c r="F1030" s="25">
        <v>0</v>
      </c>
      <c r="G1030" s="25">
        <v>1</v>
      </c>
      <c r="H1030" s="25">
        <v>0</v>
      </c>
      <c r="I1030" s="25">
        <v>0</v>
      </c>
      <c r="J1030" s="24">
        <v>0</v>
      </c>
      <c r="K1030" s="25">
        <v>0</v>
      </c>
      <c r="L1030" s="25">
        <v>0</v>
      </c>
      <c r="M1030" s="25">
        <v>0</v>
      </c>
      <c r="N1030" s="25">
        <v>0</v>
      </c>
      <c r="O1030" s="25">
        <v>0</v>
      </c>
      <c r="P1030" s="25">
        <v>0</v>
      </c>
      <c r="Q1030" s="25">
        <v>0</v>
      </c>
      <c r="R1030" s="24" cm="1">
        <f t="array" ref="R1030">_xlfn.IFS(H1030=1,1,K1030=1,1,L1030=1,1,M1030=1,1,N1030=1,1,P1030=1,1,TRUE,0)</f>
        <v>0</v>
      </c>
      <c r="S1030" s="35">
        <f>IF(AND(G1030=1,R1030=1),0,R1030)</f>
        <v>0</v>
      </c>
      <c r="T1030" s="53" t="s">
        <v>2</v>
      </c>
      <c r="U1030" s="34" cm="1">
        <f t="array" ref="U1030">_xlfn.IFS(T1030="UNLIKELY", 1, T1030="POSSIBLE", 1, T1030="LIKELY",1, T1030="VERY_LIKELY", 1, TRUE, 0)</f>
        <v>1</v>
      </c>
      <c r="V1030" s="24" cm="1">
        <f t="array" ref="V1030">_xlfn.IFS(T1030="POSSIBLE", 1, T1030="LIKELY",1, T1030="VERY_LIKELY", 1, TRUE, 0)</f>
        <v>1</v>
      </c>
      <c r="W1030" s="24" cm="1">
        <f t="array" ref="W1030">_xlfn.IFS(T1030="LIKELY",1, T1030="VERY_LIKELY", 1, TRUE, 0)</f>
        <v>0</v>
      </c>
      <c r="X1030" s="35" cm="1">
        <f t="array" ref="X1030">_xlfn.IFS(T1030="VERY_LIKELY", 1, TRUE, 0)</f>
        <v>0</v>
      </c>
    </row>
    <row r="1031" spans="1:24" ht="20" customHeight="1" x14ac:dyDescent="0.2">
      <c r="A1031" s="22" t="s">
        <v>165</v>
      </c>
      <c r="B1031" s="49" t="str">
        <f>SUBSTITUTE(A1031,"/Users/timomiessen/Desktop/imagesdk/blackmen1/","Image_")</f>
        <v>Image_BM_243.jpg</v>
      </c>
      <c r="C1031" s="41" t="s">
        <v>389</v>
      </c>
      <c r="D1031" s="23" t="s">
        <v>1516</v>
      </c>
      <c r="E1031" s="25">
        <v>0</v>
      </c>
      <c r="F1031" s="25">
        <v>0</v>
      </c>
      <c r="G1031" s="25">
        <v>1</v>
      </c>
      <c r="H1031" s="25">
        <v>0</v>
      </c>
      <c r="I1031" s="25">
        <v>0</v>
      </c>
      <c r="J1031" s="24">
        <v>0</v>
      </c>
      <c r="K1031" s="25">
        <v>0</v>
      </c>
      <c r="L1031" s="25">
        <v>0</v>
      </c>
      <c r="M1031" s="25">
        <v>0</v>
      </c>
      <c r="N1031" s="25">
        <v>0</v>
      </c>
      <c r="O1031" s="25">
        <v>0</v>
      </c>
      <c r="P1031" s="25">
        <v>0</v>
      </c>
      <c r="Q1031" s="25">
        <v>0</v>
      </c>
      <c r="R1031" s="24" cm="1">
        <f t="array" ref="R1031">_xlfn.IFS(H1031=1,1,K1031=1,1,L1031=1,1,M1031=1,1,N1031=1,1,P1031=1,1,TRUE,0)</f>
        <v>0</v>
      </c>
      <c r="S1031" s="35">
        <f>IF(AND(G1031=1,R1031=1),0,R1031)</f>
        <v>0</v>
      </c>
      <c r="T1031" s="53" t="s">
        <v>12</v>
      </c>
      <c r="U1031" s="34" cm="1">
        <f t="array" ref="U1031">_xlfn.IFS(T1031="UNLIKELY", 1, T1031="POSSIBLE", 1, T1031="LIKELY",1, T1031="VERY_LIKELY", 1, TRUE, 0)</f>
        <v>1</v>
      </c>
      <c r="V1031" s="24" cm="1">
        <f t="array" ref="V1031">_xlfn.IFS(T1031="POSSIBLE", 1, T1031="LIKELY",1, T1031="VERY_LIKELY", 1, TRUE, 0)</f>
        <v>1</v>
      </c>
      <c r="W1031" s="24" cm="1">
        <f t="array" ref="W1031">_xlfn.IFS(T1031="LIKELY",1, T1031="VERY_LIKELY", 1, TRUE, 0)</f>
        <v>1</v>
      </c>
      <c r="X1031" s="35" cm="1">
        <f t="array" ref="X1031">_xlfn.IFS(T1031="VERY_LIKELY", 1, TRUE, 0)</f>
        <v>0</v>
      </c>
    </row>
    <row r="1032" spans="1:24" ht="20" customHeight="1" x14ac:dyDescent="0.2">
      <c r="A1032" s="22" t="s">
        <v>166</v>
      </c>
      <c r="B1032" s="49" t="str">
        <f>SUBSTITUTE(A1032,"/Users/timomiessen/Desktop/imagesdk/blackmen1/","Image_")</f>
        <v>Image_BM_244.jpg</v>
      </c>
      <c r="C1032" s="41" t="s">
        <v>389</v>
      </c>
      <c r="D1032" s="23" t="s">
        <v>1516</v>
      </c>
      <c r="E1032" s="25">
        <v>0</v>
      </c>
      <c r="F1032" s="25">
        <v>0</v>
      </c>
      <c r="G1032" s="25">
        <v>1</v>
      </c>
      <c r="H1032" s="25">
        <v>0</v>
      </c>
      <c r="I1032" s="25">
        <v>0</v>
      </c>
      <c r="J1032" s="24">
        <v>0</v>
      </c>
      <c r="K1032" s="25">
        <v>0</v>
      </c>
      <c r="L1032" s="25">
        <v>0</v>
      </c>
      <c r="M1032" s="25">
        <v>0</v>
      </c>
      <c r="N1032" s="25">
        <v>0</v>
      </c>
      <c r="O1032" s="25">
        <v>0</v>
      </c>
      <c r="P1032" s="25">
        <v>0</v>
      </c>
      <c r="Q1032" s="25">
        <v>0</v>
      </c>
      <c r="R1032" s="24" cm="1">
        <f t="array" ref="R1032">_xlfn.IFS(H1032=1,1,K1032=1,1,L1032=1,1,M1032=1,1,N1032=1,1,P1032=1,1,TRUE,0)</f>
        <v>0</v>
      </c>
      <c r="S1032" s="35">
        <f>IF(AND(G1032=1,R1032=1),0,R1032)</f>
        <v>0</v>
      </c>
      <c r="T1032" s="53" t="s">
        <v>1</v>
      </c>
      <c r="U1032" s="34" cm="1">
        <f t="array" ref="U1032">_xlfn.IFS(T1032="UNLIKELY", 1, T1032="POSSIBLE", 1, T1032="LIKELY",1, T1032="VERY_LIKELY", 1, TRUE, 0)</f>
        <v>1</v>
      </c>
      <c r="V1032" s="24" cm="1">
        <f t="array" ref="V1032">_xlfn.IFS(T1032="POSSIBLE", 1, T1032="LIKELY",1, T1032="VERY_LIKELY", 1, TRUE, 0)</f>
        <v>0</v>
      </c>
      <c r="W1032" s="24" cm="1">
        <f t="array" ref="W1032">_xlfn.IFS(T1032="LIKELY",1, T1032="VERY_LIKELY", 1, TRUE, 0)</f>
        <v>0</v>
      </c>
      <c r="X1032" s="35" cm="1">
        <f t="array" ref="X1032">_xlfn.IFS(T1032="VERY_LIKELY", 1, TRUE, 0)</f>
        <v>0</v>
      </c>
    </row>
    <row r="1033" spans="1:24" ht="20" customHeight="1" x14ac:dyDescent="0.2">
      <c r="A1033" s="22" t="s">
        <v>167</v>
      </c>
      <c r="B1033" s="49" t="str">
        <f>SUBSTITUTE(A1033,"/Users/timomiessen/Desktop/imagesdk/blackmen1/","Image_")</f>
        <v>Image_BM_245.jpg</v>
      </c>
      <c r="C1033" s="41" t="s">
        <v>389</v>
      </c>
      <c r="D1033" s="23" t="s">
        <v>1516</v>
      </c>
      <c r="E1033" s="25">
        <v>0</v>
      </c>
      <c r="F1033" s="25">
        <v>0</v>
      </c>
      <c r="G1033" s="25">
        <v>1</v>
      </c>
      <c r="H1033" s="25">
        <v>0</v>
      </c>
      <c r="I1033" s="25">
        <v>0</v>
      </c>
      <c r="J1033" s="24">
        <v>0</v>
      </c>
      <c r="K1033" s="25">
        <v>0</v>
      </c>
      <c r="L1033" s="25">
        <v>0</v>
      </c>
      <c r="M1033" s="25">
        <v>0</v>
      </c>
      <c r="N1033" s="25">
        <v>0</v>
      </c>
      <c r="O1033" s="25">
        <v>0</v>
      </c>
      <c r="P1033" s="25">
        <v>0</v>
      </c>
      <c r="Q1033" s="25">
        <v>0</v>
      </c>
      <c r="R1033" s="24" cm="1">
        <f t="array" ref="R1033">_xlfn.IFS(H1033=1,1,K1033=1,1,L1033=1,1,M1033=1,1,N1033=1,1,P1033=1,1,TRUE,0)</f>
        <v>0</v>
      </c>
      <c r="S1033" s="35">
        <f>IF(AND(G1033=1,R1033=1),0,R1033)</f>
        <v>0</v>
      </c>
      <c r="T1033" s="53" t="s">
        <v>2</v>
      </c>
      <c r="U1033" s="34" cm="1">
        <f t="array" ref="U1033">_xlfn.IFS(T1033="UNLIKELY", 1, T1033="POSSIBLE", 1, T1033="LIKELY",1, T1033="VERY_LIKELY", 1, TRUE, 0)</f>
        <v>1</v>
      </c>
      <c r="V1033" s="24" cm="1">
        <f t="array" ref="V1033">_xlfn.IFS(T1033="POSSIBLE", 1, T1033="LIKELY",1, T1033="VERY_LIKELY", 1, TRUE, 0)</f>
        <v>1</v>
      </c>
      <c r="W1033" s="24" cm="1">
        <f t="array" ref="W1033">_xlfn.IFS(T1033="LIKELY",1, T1033="VERY_LIKELY", 1, TRUE, 0)</f>
        <v>0</v>
      </c>
      <c r="X1033" s="35" cm="1">
        <f t="array" ref="X1033">_xlfn.IFS(T1033="VERY_LIKELY", 1, TRUE, 0)</f>
        <v>0</v>
      </c>
    </row>
    <row r="1034" spans="1:24" ht="20" customHeight="1" x14ac:dyDescent="0.2">
      <c r="A1034" s="22" t="s">
        <v>168</v>
      </c>
      <c r="B1034" s="49" t="str">
        <f>SUBSTITUTE(A1034,"/Users/timomiessen/Desktop/imagesdk/blackmen1/","Image_")</f>
        <v>Image_BM_246.jpg</v>
      </c>
      <c r="C1034" s="41" t="s">
        <v>389</v>
      </c>
      <c r="D1034" s="23" t="s">
        <v>1516</v>
      </c>
      <c r="E1034" s="25">
        <v>0</v>
      </c>
      <c r="F1034" s="25">
        <v>0</v>
      </c>
      <c r="G1034" s="25">
        <v>1</v>
      </c>
      <c r="H1034" s="25">
        <v>0</v>
      </c>
      <c r="I1034" s="25">
        <v>0</v>
      </c>
      <c r="J1034" s="24">
        <v>0</v>
      </c>
      <c r="K1034" s="25">
        <v>0</v>
      </c>
      <c r="L1034" s="25">
        <v>0</v>
      </c>
      <c r="M1034" s="25">
        <v>0</v>
      </c>
      <c r="N1034" s="25">
        <v>0</v>
      </c>
      <c r="O1034" s="25">
        <v>0</v>
      </c>
      <c r="P1034" s="25">
        <v>0</v>
      </c>
      <c r="Q1034" s="25">
        <v>0</v>
      </c>
      <c r="R1034" s="24" cm="1">
        <f t="array" ref="R1034">_xlfn.IFS(H1034=1,1,K1034=1,1,L1034=1,1,M1034=1,1,N1034=1,1,P1034=1,1,TRUE,0)</f>
        <v>0</v>
      </c>
      <c r="S1034" s="35">
        <f>IF(AND(G1034=1,R1034=1),0,R1034)</f>
        <v>0</v>
      </c>
      <c r="T1034" s="53" t="s">
        <v>2</v>
      </c>
      <c r="U1034" s="34" cm="1">
        <f t="array" ref="U1034">_xlfn.IFS(T1034="UNLIKELY", 1, T1034="POSSIBLE", 1, T1034="LIKELY",1, T1034="VERY_LIKELY", 1, TRUE, 0)</f>
        <v>1</v>
      </c>
      <c r="V1034" s="24" cm="1">
        <f t="array" ref="V1034">_xlfn.IFS(T1034="POSSIBLE", 1, T1034="LIKELY",1, T1034="VERY_LIKELY", 1, TRUE, 0)</f>
        <v>1</v>
      </c>
      <c r="W1034" s="24" cm="1">
        <f t="array" ref="W1034">_xlfn.IFS(T1034="LIKELY",1, T1034="VERY_LIKELY", 1, TRUE, 0)</f>
        <v>0</v>
      </c>
      <c r="X1034" s="35" cm="1">
        <f t="array" ref="X1034">_xlfn.IFS(T1034="VERY_LIKELY", 1, TRUE, 0)</f>
        <v>0</v>
      </c>
    </row>
    <row r="1035" spans="1:24" ht="20" customHeight="1" x14ac:dyDescent="0.2">
      <c r="A1035" s="22" t="s">
        <v>172</v>
      </c>
      <c r="B1035" s="49" t="str">
        <f>SUBSTITUTE(A1035,"/Users/timomiessen/Desktop/imagesdk/blackmen1/","Image_")</f>
        <v>Image_BM_25.jpg</v>
      </c>
      <c r="C1035" s="41" t="s">
        <v>389</v>
      </c>
      <c r="D1035" s="23" t="s">
        <v>1516</v>
      </c>
      <c r="E1035" s="25">
        <v>1</v>
      </c>
      <c r="F1035" s="25">
        <v>0</v>
      </c>
      <c r="G1035" s="25">
        <v>0</v>
      </c>
      <c r="H1035" s="25">
        <v>0</v>
      </c>
      <c r="I1035" s="25">
        <v>0</v>
      </c>
      <c r="J1035" s="24">
        <v>0</v>
      </c>
      <c r="K1035" s="25">
        <v>0</v>
      </c>
      <c r="L1035" s="25">
        <v>0</v>
      </c>
      <c r="M1035" s="25">
        <v>0</v>
      </c>
      <c r="N1035" s="25">
        <v>0</v>
      </c>
      <c r="O1035" s="25">
        <v>0</v>
      </c>
      <c r="P1035" s="25">
        <v>0</v>
      </c>
      <c r="Q1035" s="25">
        <v>0</v>
      </c>
      <c r="R1035" s="24" cm="1">
        <f t="array" ref="R1035">_xlfn.IFS(H1035=1,1,K1035=1,1,L1035=1,1,M1035=1,1,N1035=1,1,P1035=1,1,TRUE,0)</f>
        <v>0</v>
      </c>
      <c r="S1035" s="35">
        <f>IF(AND(G1035=1,R1035=1),0,R1035)</f>
        <v>0</v>
      </c>
      <c r="T1035" s="53" t="s">
        <v>1</v>
      </c>
      <c r="U1035" s="34" cm="1">
        <f t="array" ref="U1035">_xlfn.IFS(T1035="UNLIKELY", 1, T1035="POSSIBLE", 1, T1035="LIKELY",1, T1035="VERY_LIKELY", 1, TRUE, 0)</f>
        <v>1</v>
      </c>
      <c r="V1035" s="24" cm="1">
        <f t="array" ref="V1035">_xlfn.IFS(T1035="POSSIBLE", 1, T1035="LIKELY",1, T1035="VERY_LIKELY", 1, TRUE, 0)</f>
        <v>0</v>
      </c>
      <c r="W1035" s="24" cm="1">
        <f t="array" ref="W1035">_xlfn.IFS(T1035="LIKELY",1, T1035="VERY_LIKELY", 1, TRUE, 0)</f>
        <v>0</v>
      </c>
      <c r="X1035" s="35" cm="1">
        <f t="array" ref="X1035">_xlfn.IFS(T1035="VERY_LIKELY", 1, TRUE, 0)</f>
        <v>0</v>
      </c>
    </row>
    <row r="1036" spans="1:24" ht="20" customHeight="1" x14ac:dyDescent="0.2">
      <c r="A1036" s="22" t="s">
        <v>183</v>
      </c>
      <c r="B1036" s="49" t="str">
        <f>SUBSTITUTE(A1036,"/Users/timomiessen/Desktop/imagesdk/blackmen1/","Image_")</f>
        <v>Image_BM_26.jpg</v>
      </c>
      <c r="C1036" s="41" t="s">
        <v>389</v>
      </c>
      <c r="D1036" s="23" t="s">
        <v>1516</v>
      </c>
      <c r="E1036" s="25">
        <v>1</v>
      </c>
      <c r="F1036" s="25">
        <v>0</v>
      </c>
      <c r="G1036" s="25">
        <v>0</v>
      </c>
      <c r="H1036" s="25">
        <v>0</v>
      </c>
      <c r="I1036" s="25">
        <v>0</v>
      </c>
      <c r="J1036" s="24">
        <v>0</v>
      </c>
      <c r="K1036" s="25">
        <v>0</v>
      </c>
      <c r="L1036" s="25">
        <v>0</v>
      </c>
      <c r="M1036" s="25">
        <v>0</v>
      </c>
      <c r="N1036" s="25">
        <v>0</v>
      </c>
      <c r="O1036" s="25">
        <v>0</v>
      </c>
      <c r="P1036" s="25">
        <v>0</v>
      </c>
      <c r="Q1036" s="25">
        <v>0</v>
      </c>
      <c r="R1036" s="24" cm="1">
        <f t="array" ref="R1036">_xlfn.IFS(H1036=1,1,K1036=1,1,L1036=1,1,M1036=1,1,N1036=1,1,P1036=1,1,TRUE,0)</f>
        <v>0</v>
      </c>
      <c r="S1036" s="35">
        <f>IF(AND(G1036=1,R1036=1),0,R1036)</f>
        <v>0</v>
      </c>
      <c r="T1036" s="53" t="s">
        <v>4</v>
      </c>
      <c r="U1036" s="34" cm="1">
        <f t="array" ref="U1036">_xlfn.IFS(T1036="UNLIKELY", 1, T1036="POSSIBLE", 1, T1036="LIKELY",1, T1036="VERY_LIKELY", 1, TRUE, 0)</f>
        <v>0</v>
      </c>
      <c r="V1036" s="24" cm="1">
        <f t="array" ref="V1036">_xlfn.IFS(T1036="POSSIBLE", 1, T1036="LIKELY",1, T1036="VERY_LIKELY", 1, TRUE, 0)</f>
        <v>0</v>
      </c>
      <c r="W1036" s="24" cm="1">
        <f t="array" ref="W1036">_xlfn.IFS(T1036="LIKELY",1, T1036="VERY_LIKELY", 1, TRUE, 0)</f>
        <v>0</v>
      </c>
      <c r="X1036" s="35" cm="1">
        <f t="array" ref="X1036">_xlfn.IFS(T1036="VERY_LIKELY", 1, TRUE, 0)</f>
        <v>0</v>
      </c>
    </row>
    <row r="1037" spans="1:24" ht="20" customHeight="1" x14ac:dyDescent="0.2">
      <c r="A1037" s="22" t="s">
        <v>194</v>
      </c>
      <c r="B1037" s="49" t="str">
        <f>SUBSTITUTE(A1037,"/Users/timomiessen/Desktop/imagesdk/blackmen1/","Image_")</f>
        <v>Image_BM_27.jpg</v>
      </c>
      <c r="C1037" s="41" t="s">
        <v>389</v>
      </c>
      <c r="D1037" s="23" t="s">
        <v>1516</v>
      </c>
      <c r="E1037" s="25">
        <v>1</v>
      </c>
      <c r="F1037" s="25">
        <v>0</v>
      </c>
      <c r="G1037" s="25">
        <v>0</v>
      </c>
      <c r="H1037" s="25">
        <v>0</v>
      </c>
      <c r="I1037" s="25">
        <v>0</v>
      </c>
      <c r="J1037" s="24">
        <v>0</v>
      </c>
      <c r="K1037" s="25">
        <v>0</v>
      </c>
      <c r="L1037" s="25">
        <v>0</v>
      </c>
      <c r="M1037" s="25">
        <v>0</v>
      </c>
      <c r="N1037" s="25">
        <v>0</v>
      </c>
      <c r="O1037" s="25">
        <v>0</v>
      </c>
      <c r="P1037" s="25">
        <v>0</v>
      </c>
      <c r="Q1037" s="25">
        <v>0</v>
      </c>
      <c r="R1037" s="24" cm="1">
        <f t="array" ref="R1037">_xlfn.IFS(H1037=1,1,K1037=1,1,L1037=1,1,M1037=1,1,N1037=1,1,P1037=1,1,TRUE,0)</f>
        <v>0</v>
      </c>
      <c r="S1037" s="35">
        <f>IF(AND(G1037=1,R1037=1),0,R1037)</f>
        <v>0</v>
      </c>
      <c r="T1037" s="53" t="s">
        <v>2</v>
      </c>
      <c r="U1037" s="34" cm="1">
        <f t="array" ref="U1037">_xlfn.IFS(T1037="UNLIKELY", 1, T1037="POSSIBLE", 1, T1037="LIKELY",1, T1037="VERY_LIKELY", 1, TRUE, 0)</f>
        <v>1</v>
      </c>
      <c r="V1037" s="24" cm="1">
        <f t="array" ref="V1037">_xlfn.IFS(T1037="POSSIBLE", 1, T1037="LIKELY",1, T1037="VERY_LIKELY", 1, TRUE, 0)</f>
        <v>1</v>
      </c>
      <c r="W1037" s="24" cm="1">
        <f t="array" ref="W1037">_xlfn.IFS(T1037="LIKELY",1, T1037="VERY_LIKELY", 1, TRUE, 0)</f>
        <v>0</v>
      </c>
      <c r="X1037" s="35" cm="1">
        <f t="array" ref="X1037">_xlfn.IFS(T1037="VERY_LIKELY", 1, TRUE, 0)</f>
        <v>0</v>
      </c>
    </row>
    <row r="1038" spans="1:24" ht="20" customHeight="1" x14ac:dyDescent="0.2">
      <c r="A1038" s="22" t="s">
        <v>200</v>
      </c>
      <c r="B1038" s="49" t="str">
        <f>SUBSTITUTE(A1038,"/Users/timomiessen/Desktop/imagesdk/blackmen1/","Image_")</f>
        <v>Image_BM_275.jpg</v>
      </c>
      <c r="C1038" s="41" t="s">
        <v>389</v>
      </c>
      <c r="D1038" s="23" t="s">
        <v>1516</v>
      </c>
      <c r="E1038" s="25">
        <v>0</v>
      </c>
      <c r="F1038" s="25">
        <v>0</v>
      </c>
      <c r="G1038" s="25">
        <v>1</v>
      </c>
      <c r="H1038" s="25">
        <v>0</v>
      </c>
      <c r="I1038" s="25">
        <v>1</v>
      </c>
      <c r="J1038" s="24">
        <v>0</v>
      </c>
      <c r="K1038" s="25">
        <v>1</v>
      </c>
      <c r="L1038" s="25">
        <v>0</v>
      </c>
      <c r="M1038" s="25">
        <v>0</v>
      </c>
      <c r="N1038" s="25">
        <v>0</v>
      </c>
      <c r="O1038" s="25">
        <v>0</v>
      </c>
      <c r="P1038" s="25">
        <v>0</v>
      </c>
      <c r="Q1038" s="25">
        <v>0</v>
      </c>
      <c r="R1038" s="24" cm="1">
        <f t="array" ref="R1038">_xlfn.IFS(H1038=1,1,K1038=1,1,L1038=1,1,M1038=1,1,N1038=1,1,P1038=1,1,TRUE,0)</f>
        <v>1</v>
      </c>
      <c r="S1038" s="35">
        <f>IF(AND(G1038=1,R1038=1),0,R1038)</f>
        <v>0</v>
      </c>
      <c r="T1038" s="53" t="s">
        <v>12</v>
      </c>
      <c r="U1038" s="34" cm="1">
        <f t="array" ref="U1038">_xlfn.IFS(T1038="UNLIKELY", 1, T1038="POSSIBLE", 1, T1038="LIKELY",1, T1038="VERY_LIKELY", 1, TRUE, 0)</f>
        <v>1</v>
      </c>
      <c r="V1038" s="24" cm="1">
        <f t="array" ref="V1038">_xlfn.IFS(T1038="POSSIBLE", 1, T1038="LIKELY",1, T1038="VERY_LIKELY", 1, TRUE, 0)</f>
        <v>1</v>
      </c>
      <c r="W1038" s="24" cm="1">
        <f t="array" ref="W1038">_xlfn.IFS(T1038="LIKELY",1, T1038="VERY_LIKELY", 1, TRUE, 0)</f>
        <v>1</v>
      </c>
      <c r="X1038" s="35" cm="1">
        <f t="array" ref="X1038">_xlfn.IFS(T1038="VERY_LIKELY", 1, TRUE, 0)</f>
        <v>0</v>
      </c>
    </row>
    <row r="1039" spans="1:24" ht="20" customHeight="1" x14ac:dyDescent="0.2">
      <c r="A1039" s="22" t="s">
        <v>205</v>
      </c>
      <c r="B1039" s="49" t="str">
        <f>SUBSTITUTE(A1039,"/Users/timomiessen/Desktop/imagesdk/blackmen1/","Image_")</f>
        <v>Image_BM_28.jpg</v>
      </c>
      <c r="C1039" s="41" t="s">
        <v>389</v>
      </c>
      <c r="D1039" s="23" t="s">
        <v>1516</v>
      </c>
      <c r="E1039" s="25">
        <v>1</v>
      </c>
      <c r="F1039" s="25">
        <v>0</v>
      </c>
      <c r="G1039" s="25">
        <v>0</v>
      </c>
      <c r="H1039" s="25">
        <v>0</v>
      </c>
      <c r="I1039" s="25">
        <v>0</v>
      </c>
      <c r="J1039" s="24">
        <v>0</v>
      </c>
      <c r="K1039" s="25">
        <v>0</v>
      </c>
      <c r="L1039" s="25">
        <v>0</v>
      </c>
      <c r="M1039" s="25">
        <v>0</v>
      </c>
      <c r="N1039" s="25">
        <v>0</v>
      </c>
      <c r="O1039" s="25">
        <v>0</v>
      </c>
      <c r="P1039" s="25">
        <v>0</v>
      </c>
      <c r="Q1039" s="25">
        <v>0</v>
      </c>
      <c r="R1039" s="24" cm="1">
        <f t="array" ref="R1039">_xlfn.IFS(H1039=1,1,K1039=1,1,L1039=1,1,M1039=1,1,N1039=1,1,P1039=1,1,TRUE,0)</f>
        <v>0</v>
      </c>
      <c r="S1039" s="35">
        <f>IF(AND(G1039=1,R1039=1),0,R1039)</f>
        <v>0</v>
      </c>
      <c r="T1039" s="53" t="s">
        <v>113</v>
      </c>
      <c r="U1039" s="34" cm="1">
        <f t="array" ref="U1039">_xlfn.IFS(T1039="UNLIKELY", 1, T1039="POSSIBLE", 1, T1039="LIKELY",1, T1039="VERY_LIKELY", 1, TRUE, 0)</f>
        <v>1</v>
      </c>
      <c r="V1039" s="24" cm="1">
        <f t="array" ref="V1039">_xlfn.IFS(T1039="POSSIBLE", 1, T1039="LIKELY",1, T1039="VERY_LIKELY", 1, TRUE, 0)</f>
        <v>1</v>
      </c>
      <c r="W1039" s="24" cm="1">
        <f t="array" ref="W1039">_xlfn.IFS(T1039="LIKELY",1, T1039="VERY_LIKELY", 1, TRUE, 0)</f>
        <v>1</v>
      </c>
      <c r="X1039" s="35" cm="1">
        <f t="array" ref="X1039">_xlfn.IFS(T1039="VERY_LIKELY", 1, TRUE, 0)</f>
        <v>1</v>
      </c>
    </row>
    <row r="1040" spans="1:24" ht="20" customHeight="1" x14ac:dyDescent="0.2">
      <c r="A1040" s="22" t="s">
        <v>216</v>
      </c>
      <c r="B1040" s="49" t="str">
        <f>SUBSTITUTE(A1040,"/Users/timomiessen/Desktop/imagesdk/blackmen1/","Image_")</f>
        <v>Image_BM_29.jpg</v>
      </c>
      <c r="C1040" s="41" t="s">
        <v>389</v>
      </c>
      <c r="D1040" s="23" t="s">
        <v>1516</v>
      </c>
      <c r="E1040" s="25">
        <v>1</v>
      </c>
      <c r="F1040" s="25">
        <v>0</v>
      </c>
      <c r="G1040" s="25">
        <v>0</v>
      </c>
      <c r="H1040" s="25">
        <v>0</v>
      </c>
      <c r="I1040" s="25">
        <v>0</v>
      </c>
      <c r="J1040" s="24">
        <v>0</v>
      </c>
      <c r="K1040" s="25">
        <v>0</v>
      </c>
      <c r="L1040" s="25">
        <v>0</v>
      </c>
      <c r="M1040" s="25">
        <v>0</v>
      </c>
      <c r="N1040" s="25">
        <v>0</v>
      </c>
      <c r="O1040" s="25">
        <v>0</v>
      </c>
      <c r="P1040" s="25">
        <v>0</v>
      </c>
      <c r="Q1040" s="25">
        <v>0</v>
      </c>
      <c r="R1040" s="24" cm="1">
        <f t="array" ref="R1040">_xlfn.IFS(H1040=1,1,K1040=1,1,L1040=1,1,M1040=1,1,N1040=1,1,P1040=1,1,TRUE,0)</f>
        <v>0</v>
      </c>
      <c r="S1040" s="35">
        <f>IF(AND(G1040=1,R1040=1),0,R1040)</f>
        <v>0</v>
      </c>
      <c r="T1040" s="53" t="s">
        <v>12</v>
      </c>
      <c r="U1040" s="34" cm="1">
        <f t="array" ref="U1040">_xlfn.IFS(T1040="UNLIKELY", 1, T1040="POSSIBLE", 1, T1040="LIKELY",1, T1040="VERY_LIKELY", 1, TRUE, 0)</f>
        <v>1</v>
      </c>
      <c r="V1040" s="24" cm="1">
        <f t="array" ref="V1040">_xlfn.IFS(T1040="POSSIBLE", 1, T1040="LIKELY",1, T1040="VERY_LIKELY", 1, TRUE, 0)</f>
        <v>1</v>
      </c>
      <c r="W1040" s="24" cm="1">
        <f t="array" ref="W1040">_xlfn.IFS(T1040="LIKELY",1, T1040="VERY_LIKELY", 1, TRUE, 0)</f>
        <v>1</v>
      </c>
      <c r="X1040" s="35" cm="1">
        <f t="array" ref="X1040">_xlfn.IFS(T1040="VERY_LIKELY", 1, TRUE, 0)</f>
        <v>0</v>
      </c>
    </row>
    <row r="1041" spans="1:24" ht="20" customHeight="1" x14ac:dyDescent="0.2">
      <c r="A1041" s="22" t="s">
        <v>226</v>
      </c>
      <c r="B1041" s="49" t="str">
        <f>SUBSTITUTE(A1041,"/Users/timomiessen/Desktop/imagesdk/blackmen1/","Image_")</f>
        <v>Image_BM_299.jpg</v>
      </c>
      <c r="C1041" s="41" t="s">
        <v>389</v>
      </c>
      <c r="D1041" s="23" t="s">
        <v>1516</v>
      </c>
      <c r="E1041" s="25">
        <v>0</v>
      </c>
      <c r="F1041" s="25">
        <v>0</v>
      </c>
      <c r="G1041" s="25">
        <v>1</v>
      </c>
      <c r="H1041" s="25">
        <v>0</v>
      </c>
      <c r="I1041" s="25">
        <v>1</v>
      </c>
      <c r="J1041" s="24">
        <v>0</v>
      </c>
      <c r="K1041" s="25">
        <v>1</v>
      </c>
      <c r="L1041" s="25">
        <v>0</v>
      </c>
      <c r="M1041" s="25">
        <v>0</v>
      </c>
      <c r="N1041" s="25">
        <v>0</v>
      </c>
      <c r="O1041" s="25">
        <v>0</v>
      </c>
      <c r="P1041" s="25">
        <v>0</v>
      </c>
      <c r="Q1041" s="25">
        <v>0</v>
      </c>
      <c r="R1041" s="24" cm="1">
        <f t="array" ref="R1041">_xlfn.IFS(H1041=1,1,K1041=1,1,L1041=1,1,M1041=1,1,N1041=1,1,P1041=1,1,TRUE,0)</f>
        <v>1</v>
      </c>
      <c r="S1041" s="35">
        <f>IF(AND(G1041=1,R1041=1),0,R1041)</f>
        <v>0</v>
      </c>
      <c r="T1041" s="53" t="s">
        <v>12</v>
      </c>
      <c r="U1041" s="34" cm="1">
        <f t="array" ref="U1041">_xlfn.IFS(T1041="UNLIKELY", 1, T1041="POSSIBLE", 1, T1041="LIKELY",1, T1041="VERY_LIKELY", 1, TRUE, 0)</f>
        <v>1</v>
      </c>
      <c r="V1041" s="24" cm="1">
        <f t="array" ref="V1041">_xlfn.IFS(T1041="POSSIBLE", 1, T1041="LIKELY",1, T1041="VERY_LIKELY", 1, TRUE, 0)</f>
        <v>1</v>
      </c>
      <c r="W1041" s="24" cm="1">
        <f t="array" ref="W1041">_xlfn.IFS(T1041="LIKELY",1, T1041="VERY_LIKELY", 1, TRUE, 0)</f>
        <v>1</v>
      </c>
      <c r="X1041" s="35" cm="1">
        <f t="array" ref="X1041">_xlfn.IFS(T1041="VERY_LIKELY", 1, TRUE, 0)</f>
        <v>0</v>
      </c>
    </row>
    <row r="1042" spans="1:24" ht="20" customHeight="1" x14ac:dyDescent="0.2">
      <c r="A1042" s="22" t="s">
        <v>227</v>
      </c>
      <c r="B1042" s="49" t="str">
        <f>SUBSTITUTE(A1042,"/Users/timomiessen/Desktop/imagesdk/blackmen1/","Image_")</f>
        <v>Image_BM_3.jpg</v>
      </c>
      <c r="C1042" s="41" t="s">
        <v>389</v>
      </c>
      <c r="D1042" s="23" t="s">
        <v>1516</v>
      </c>
      <c r="E1042" s="25">
        <v>1</v>
      </c>
      <c r="F1042" s="25">
        <v>0</v>
      </c>
      <c r="G1042" s="25">
        <v>0</v>
      </c>
      <c r="H1042" s="25">
        <v>0</v>
      </c>
      <c r="I1042" s="25">
        <v>0</v>
      </c>
      <c r="J1042" s="24">
        <v>0</v>
      </c>
      <c r="K1042" s="25">
        <v>0</v>
      </c>
      <c r="L1042" s="25">
        <v>0</v>
      </c>
      <c r="M1042" s="25">
        <v>0</v>
      </c>
      <c r="N1042" s="25">
        <v>0</v>
      </c>
      <c r="O1042" s="25">
        <v>0</v>
      </c>
      <c r="P1042" s="25">
        <v>0</v>
      </c>
      <c r="Q1042" s="25">
        <v>0</v>
      </c>
      <c r="R1042" s="24" cm="1">
        <f t="array" ref="R1042">_xlfn.IFS(H1042=1,1,K1042=1,1,L1042=1,1,M1042=1,1,N1042=1,1,P1042=1,1,TRUE,0)</f>
        <v>0</v>
      </c>
      <c r="S1042" s="35">
        <f>IF(AND(G1042=1,R1042=1),0,R1042)</f>
        <v>0</v>
      </c>
      <c r="T1042" s="53" t="s">
        <v>4</v>
      </c>
      <c r="U1042" s="34" cm="1">
        <f t="array" ref="U1042">_xlfn.IFS(T1042="UNLIKELY", 1, T1042="POSSIBLE", 1, T1042="LIKELY",1, T1042="VERY_LIKELY", 1, TRUE, 0)</f>
        <v>0</v>
      </c>
      <c r="V1042" s="24" cm="1">
        <f t="array" ref="V1042">_xlfn.IFS(T1042="POSSIBLE", 1, T1042="LIKELY",1, T1042="VERY_LIKELY", 1, TRUE, 0)</f>
        <v>0</v>
      </c>
      <c r="W1042" s="24" cm="1">
        <f t="array" ref="W1042">_xlfn.IFS(T1042="LIKELY",1, T1042="VERY_LIKELY", 1, TRUE, 0)</f>
        <v>0</v>
      </c>
      <c r="X1042" s="35" cm="1">
        <f t="array" ref="X1042">_xlfn.IFS(T1042="VERY_LIKELY", 1, TRUE, 0)</f>
        <v>0</v>
      </c>
    </row>
    <row r="1043" spans="1:24" ht="20" customHeight="1" x14ac:dyDescent="0.2">
      <c r="A1043" s="22" t="s">
        <v>228</v>
      </c>
      <c r="B1043" s="49" t="str">
        <f>SUBSTITUTE(A1043,"/Users/timomiessen/Desktop/imagesdk/blackmen1/","Image_")</f>
        <v>Image_BM_30.jpg</v>
      </c>
      <c r="C1043" s="41" t="s">
        <v>389</v>
      </c>
      <c r="D1043" s="23" t="s">
        <v>1516</v>
      </c>
      <c r="E1043" s="25">
        <v>1</v>
      </c>
      <c r="F1043" s="25">
        <v>0</v>
      </c>
      <c r="G1043" s="25">
        <v>0</v>
      </c>
      <c r="H1043" s="25">
        <v>0</v>
      </c>
      <c r="I1043" s="25">
        <v>0</v>
      </c>
      <c r="J1043" s="24">
        <v>0</v>
      </c>
      <c r="K1043" s="25">
        <v>0</v>
      </c>
      <c r="L1043" s="25">
        <v>0</v>
      </c>
      <c r="M1043" s="25">
        <v>0</v>
      </c>
      <c r="N1043" s="25">
        <v>0</v>
      </c>
      <c r="O1043" s="25">
        <v>0</v>
      </c>
      <c r="P1043" s="25">
        <v>0</v>
      </c>
      <c r="Q1043" s="25">
        <v>0</v>
      </c>
      <c r="R1043" s="24" cm="1">
        <f t="array" ref="R1043">_xlfn.IFS(H1043=1,1,K1043=1,1,L1043=1,1,M1043=1,1,N1043=1,1,P1043=1,1,TRUE,0)</f>
        <v>0</v>
      </c>
      <c r="S1043" s="35">
        <f>IF(AND(G1043=1,R1043=1),0,R1043)</f>
        <v>0</v>
      </c>
      <c r="T1043" s="53" t="s">
        <v>12</v>
      </c>
      <c r="U1043" s="34" cm="1">
        <f t="array" ref="U1043">_xlfn.IFS(T1043="UNLIKELY", 1, T1043="POSSIBLE", 1, T1043="LIKELY",1, T1043="VERY_LIKELY", 1, TRUE, 0)</f>
        <v>1</v>
      </c>
      <c r="V1043" s="24" cm="1">
        <f t="array" ref="V1043">_xlfn.IFS(T1043="POSSIBLE", 1, T1043="LIKELY",1, T1043="VERY_LIKELY", 1, TRUE, 0)</f>
        <v>1</v>
      </c>
      <c r="W1043" s="24" cm="1">
        <f t="array" ref="W1043">_xlfn.IFS(T1043="LIKELY",1, T1043="VERY_LIKELY", 1, TRUE, 0)</f>
        <v>1</v>
      </c>
      <c r="X1043" s="35" cm="1">
        <f t="array" ref="X1043">_xlfn.IFS(T1043="VERY_LIKELY", 1, TRUE, 0)</f>
        <v>0</v>
      </c>
    </row>
    <row r="1044" spans="1:24" ht="20" customHeight="1" x14ac:dyDescent="0.2">
      <c r="A1044" s="22" t="s">
        <v>239</v>
      </c>
      <c r="B1044" s="49" t="str">
        <f>SUBSTITUTE(A1044,"/Users/timomiessen/Desktop/imagesdk/blackmen1/","Image_")</f>
        <v>Image_BM_31.jpg</v>
      </c>
      <c r="C1044" s="41" t="s">
        <v>389</v>
      </c>
      <c r="D1044" s="23" t="s">
        <v>1516</v>
      </c>
      <c r="E1044" s="25">
        <v>1</v>
      </c>
      <c r="F1044" s="25">
        <v>0</v>
      </c>
      <c r="G1044" s="25">
        <v>0</v>
      </c>
      <c r="H1044" s="25">
        <v>0</v>
      </c>
      <c r="I1044" s="25">
        <v>0</v>
      </c>
      <c r="J1044" s="24">
        <v>0</v>
      </c>
      <c r="K1044" s="25">
        <v>0</v>
      </c>
      <c r="L1044" s="25">
        <v>0</v>
      </c>
      <c r="M1044" s="25">
        <v>0</v>
      </c>
      <c r="N1044" s="25">
        <v>0</v>
      </c>
      <c r="O1044" s="25">
        <v>0</v>
      </c>
      <c r="P1044" s="25">
        <v>0</v>
      </c>
      <c r="Q1044" s="25">
        <v>0</v>
      </c>
      <c r="R1044" s="24" cm="1">
        <f t="array" ref="R1044">_xlfn.IFS(H1044=1,1,K1044=1,1,L1044=1,1,M1044=1,1,N1044=1,1,P1044=1,1,TRUE,0)</f>
        <v>0</v>
      </c>
      <c r="S1044" s="35">
        <f>IF(AND(G1044=1,R1044=1),0,R1044)</f>
        <v>0</v>
      </c>
      <c r="T1044" s="53" t="s">
        <v>1</v>
      </c>
      <c r="U1044" s="34" cm="1">
        <f t="array" ref="U1044">_xlfn.IFS(T1044="UNLIKELY", 1, T1044="POSSIBLE", 1, T1044="LIKELY",1, T1044="VERY_LIKELY", 1, TRUE, 0)</f>
        <v>1</v>
      </c>
      <c r="V1044" s="24" cm="1">
        <f t="array" ref="V1044">_xlfn.IFS(T1044="POSSIBLE", 1, T1044="LIKELY",1, T1044="VERY_LIKELY", 1, TRUE, 0)</f>
        <v>0</v>
      </c>
      <c r="W1044" s="24" cm="1">
        <f t="array" ref="W1044">_xlfn.IFS(T1044="LIKELY",1, T1044="VERY_LIKELY", 1, TRUE, 0)</f>
        <v>0</v>
      </c>
      <c r="X1044" s="35" cm="1">
        <f t="array" ref="X1044">_xlfn.IFS(T1044="VERY_LIKELY", 1, TRUE, 0)</f>
        <v>0</v>
      </c>
    </row>
    <row r="1045" spans="1:24" ht="20" customHeight="1" x14ac:dyDescent="0.2">
      <c r="A1045" s="22" t="s">
        <v>250</v>
      </c>
      <c r="B1045" s="49" t="str">
        <f>SUBSTITUTE(A1045,"/Users/timomiessen/Desktop/imagesdk/blackmen1/","Image_")</f>
        <v>Image_BM_32.jpg</v>
      </c>
      <c r="C1045" s="41" t="s">
        <v>389</v>
      </c>
      <c r="D1045" s="23" t="s">
        <v>1516</v>
      </c>
      <c r="E1045" s="25">
        <v>1</v>
      </c>
      <c r="F1045" s="25">
        <v>0</v>
      </c>
      <c r="G1045" s="25">
        <v>0</v>
      </c>
      <c r="H1045" s="25">
        <v>0</v>
      </c>
      <c r="I1045" s="25">
        <v>0</v>
      </c>
      <c r="J1045" s="24">
        <v>0</v>
      </c>
      <c r="K1045" s="25">
        <v>0</v>
      </c>
      <c r="L1045" s="25">
        <v>0</v>
      </c>
      <c r="M1045" s="25">
        <v>0</v>
      </c>
      <c r="N1045" s="25">
        <v>0</v>
      </c>
      <c r="O1045" s="25">
        <v>0</v>
      </c>
      <c r="P1045" s="25">
        <v>0</v>
      </c>
      <c r="Q1045" s="25">
        <v>0</v>
      </c>
      <c r="R1045" s="24" cm="1">
        <f t="array" ref="R1045">_xlfn.IFS(H1045=1,1,K1045=1,1,L1045=1,1,M1045=1,1,N1045=1,1,P1045=1,1,TRUE,0)</f>
        <v>0</v>
      </c>
      <c r="S1045" s="35">
        <f>IF(AND(G1045=1,R1045=1),0,R1045)</f>
        <v>0</v>
      </c>
      <c r="T1045" s="53" t="s">
        <v>1</v>
      </c>
      <c r="U1045" s="34" cm="1">
        <f t="array" ref="U1045">_xlfn.IFS(T1045="UNLIKELY", 1, T1045="POSSIBLE", 1, T1045="LIKELY",1, T1045="VERY_LIKELY", 1, TRUE, 0)</f>
        <v>1</v>
      </c>
      <c r="V1045" s="24" cm="1">
        <f t="array" ref="V1045">_xlfn.IFS(T1045="POSSIBLE", 1, T1045="LIKELY",1, T1045="VERY_LIKELY", 1, TRUE, 0)</f>
        <v>0</v>
      </c>
      <c r="W1045" s="24" cm="1">
        <f t="array" ref="W1045">_xlfn.IFS(T1045="LIKELY",1, T1045="VERY_LIKELY", 1, TRUE, 0)</f>
        <v>0</v>
      </c>
      <c r="X1045" s="35" cm="1">
        <f t="array" ref="X1045">_xlfn.IFS(T1045="VERY_LIKELY", 1, TRUE, 0)</f>
        <v>0</v>
      </c>
    </row>
    <row r="1046" spans="1:24" ht="20" customHeight="1" x14ac:dyDescent="0.2">
      <c r="A1046" s="22" t="s">
        <v>261</v>
      </c>
      <c r="B1046" s="49" t="str">
        <f>SUBSTITUTE(A1046,"/Users/timomiessen/Desktop/imagesdk/blackmen1/","Image_")</f>
        <v>Image_BM_33.jpg</v>
      </c>
      <c r="C1046" s="41" t="s">
        <v>389</v>
      </c>
      <c r="D1046" s="23" t="s">
        <v>1516</v>
      </c>
      <c r="E1046" s="25">
        <v>1</v>
      </c>
      <c r="F1046" s="25">
        <v>0</v>
      </c>
      <c r="G1046" s="25">
        <v>0</v>
      </c>
      <c r="H1046" s="25">
        <v>0</v>
      </c>
      <c r="I1046" s="25">
        <v>0</v>
      </c>
      <c r="J1046" s="24">
        <v>0</v>
      </c>
      <c r="K1046" s="25">
        <v>0</v>
      </c>
      <c r="L1046" s="25">
        <v>0</v>
      </c>
      <c r="M1046" s="25">
        <v>0</v>
      </c>
      <c r="N1046" s="25">
        <v>0</v>
      </c>
      <c r="O1046" s="25">
        <v>0</v>
      </c>
      <c r="P1046" s="25">
        <v>0</v>
      </c>
      <c r="Q1046" s="25">
        <v>0</v>
      </c>
      <c r="R1046" s="24" cm="1">
        <f t="array" ref="R1046">_xlfn.IFS(H1046=1,1,K1046=1,1,L1046=1,1,M1046=1,1,N1046=1,1,P1046=1,1,TRUE,0)</f>
        <v>0</v>
      </c>
      <c r="S1046" s="35">
        <f>IF(AND(G1046=1,R1046=1),0,R1046)</f>
        <v>0</v>
      </c>
      <c r="T1046" s="53" t="s">
        <v>4</v>
      </c>
      <c r="U1046" s="34" cm="1">
        <f t="array" ref="U1046">_xlfn.IFS(T1046="UNLIKELY", 1, T1046="POSSIBLE", 1, T1046="LIKELY",1, T1046="VERY_LIKELY", 1, TRUE, 0)</f>
        <v>0</v>
      </c>
      <c r="V1046" s="24" cm="1">
        <f t="array" ref="V1046">_xlfn.IFS(T1046="POSSIBLE", 1, T1046="LIKELY",1, T1046="VERY_LIKELY", 1, TRUE, 0)</f>
        <v>0</v>
      </c>
      <c r="W1046" s="24" cm="1">
        <f t="array" ref="W1046">_xlfn.IFS(T1046="LIKELY",1, T1046="VERY_LIKELY", 1, TRUE, 0)</f>
        <v>0</v>
      </c>
      <c r="X1046" s="35" cm="1">
        <f t="array" ref="X1046">_xlfn.IFS(T1046="VERY_LIKELY", 1, TRUE, 0)</f>
        <v>0</v>
      </c>
    </row>
    <row r="1047" spans="1:24" ht="20" customHeight="1" x14ac:dyDescent="0.2">
      <c r="A1047" s="22" t="s">
        <v>272</v>
      </c>
      <c r="B1047" s="49" t="str">
        <f>SUBSTITUTE(A1047,"/Users/timomiessen/Desktop/imagesdk/blackmen1/","Image_")</f>
        <v>Image_BM_34.jpg</v>
      </c>
      <c r="C1047" s="41" t="s">
        <v>389</v>
      </c>
      <c r="D1047" s="23" t="s">
        <v>1516</v>
      </c>
      <c r="E1047" s="25">
        <v>1</v>
      </c>
      <c r="F1047" s="25">
        <v>0</v>
      </c>
      <c r="G1047" s="25">
        <v>0</v>
      </c>
      <c r="H1047" s="25">
        <v>0</v>
      </c>
      <c r="I1047" s="25">
        <v>0</v>
      </c>
      <c r="J1047" s="24">
        <v>0</v>
      </c>
      <c r="K1047" s="25">
        <v>0</v>
      </c>
      <c r="L1047" s="25">
        <v>0</v>
      </c>
      <c r="M1047" s="25">
        <v>0</v>
      </c>
      <c r="N1047" s="25">
        <v>0</v>
      </c>
      <c r="O1047" s="25">
        <v>0</v>
      </c>
      <c r="P1047" s="25">
        <v>0</v>
      </c>
      <c r="Q1047" s="25">
        <v>0</v>
      </c>
      <c r="R1047" s="24" cm="1">
        <f t="array" ref="R1047">_xlfn.IFS(H1047=1,1,K1047=1,1,L1047=1,1,M1047=1,1,N1047=1,1,P1047=1,1,TRUE,0)</f>
        <v>0</v>
      </c>
      <c r="S1047" s="35">
        <f>IF(AND(G1047=1,R1047=1),0,R1047)</f>
        <v>0</v>
      </c>
      <c r="T1047" s="53" t="s">
        <v>1</v>
      </c>
      <c r="U1047" s="34" cm="1">
        <f t="array" ref="U1047">_xlfn.IFS(T1047="UNLIKELY", 1, T1047="POSSIBLE", 1, T1047="LIKELY",1, T1047="VERY_LIKELY", 1, TRUE, 0)</f>
        <v>1</v>
      </c>
      <c r="V1047" s="24" cm="1">
        <f t="array" ref="V1047">_xlfn.IFS(T1047="POSSIBLE", 1, T1047="LIKELY",1, T1047="VERY_LIKELY", 1, TRUE, 0)</f>
        <v>0</v>
      </c>
      <c r="W1047" s="24" cm="1">
        <f t="array" ref="W1047">_xlfn.IFS(T1047="LIKELY",1, T1047="VERY_LIKELY", 1, TRUE, 0)</f>
        <v>0</v>
      </c>
      <c r="X1047" s="35" cm="1">
        <f t="array" ref="X1047">_xlfn.IFS(T1047="VERY_LIKELY", 1, TRUE, 0)</f>
        <v>0</v>
      </c>
    </row>
    <row r="1048" spans="1:24" ht="20" customHeight="1" x14ac:dyDescent="0.2">
      <c r="A1048" s="22" t="s">
        <v>275</v>
      </c>
      <c r="B1048" s="49" t="str">
        <f>SUBSTITUTE(A1048,"/Users/timomiessen/Desktop/imagesdk/blackmen1/","Image_")</f>
        <v>Image_BM_342.jpg</v>
      </c>
      <c r="C1048" s="41" t="s">
        <v>389</v>
      </c>
      <c r="D1048" s="23" t="s">
        <v>1516</v>
      </c>
      <c r="E1048" s="25">
        <v>0</v>
      </c>
      <c r="F1048" s="25">
        <v>0</v>
      </c>
      <c r="G1048" s="25">
        <v>1</v>
      </c>
      <c r="H1048" s="25">
        <v>0</v>
      </c>
      <c r="I1048" s="25">
        <v>0</v>
      </c>
      <c r="J1048" s="24">
        <v>0</v>
      </c>
      <c r="K1048" s="25">
        <v>1</v>
      </c>
      <c r="L1048" s="25">
        <v>0</v>
      </c>
      <c r="M1048" s="25">
        <v>0</v>
      </c>
      <c r="N1048" s="25">
        <v>0</v>
      </c>
      <c r="O1048" s="25">
        <v>0</v>
      </c>
      <c r="P1048" s="25">
        <v>0</v>
      </c>
      <c r="Q1048" s="25">
        <v>0</v>
      </c>
      <c r="R1048" s="24" cm="1">
        <f t="array" ref="R1048">_xlfn.IFS(H1048=1,1,K1048=1,1,L1048=1,1,M1048=1,1,N1048=1,1,P1048=1,1,TRUE,0)</f>
        <v>1</v>
      </c>
      <c r="S1048" s="35">
        <f>IF(AND(G1048=1,R1048=1),0,R1048)</f>
        <v>0</v>
      </c>
      <c r="T1048" s="53" t="s">
        <v>2</v>
      </c>
      <c r="U1048" s="34" cm="1">
        <f t="array" ref="U1048">_xlfn.IFS(T1048="UNLIKELY", 1, T1048="POSSIBLE", 1, T1048="LIKELY",1, T1048="VERY_LIKELY", 1, TRUE, 0)</f>
        <v>1</v>
      </c>
      <c r="V1048" s="24" cm="1">
        <f t="array" ref="V1048">_xlfn.IFS(T1048="POSSIBLE", 1, T1048="LIKELY",1, T1048="VERY_LIKELY", 1, TRUE, 0)</f>
        <v>1</v>
      </c>
      <c r="W1048" s="24" cm="1">
        <f t="array" ref="W1048">_xlfn.IFS(T1048="LIKELY",1, T1048="VERY_LIKELY", 1, TRUE, 0)</f>
        <v>0</v>
      </c>
      <c r="X1048" s="35" cm="1">
        <f t="array" ref="X1048">_xlfn.IFS(T1048="VERY_LIKELY", 1, TRUE, 0)</f>
        <v>0</v>
      </c>
    </row>
    <row r="1049" spans="1:24" ht="20" customHeight="1" x14ac:dyDescent="0.2">
      <c r="A1049" s="22" t="s">
        <v>278</v>
      </c>
      <c r="B1049" s="49" t="str">
        <f>SUBSTITUTE(A1049,"/Users/timomiessen/Desktop/imagesdk/blackmen1/","Image_")</f>
        <v>Image_BM_345.jpg</v>
      </c>
      <c r="C1049" s="41" t="s">
        <v>389</v>
      </c>
      <c r="D1049" s="23" t="s">
        <v>1516</v>
      </c>
      <c r="E1049" s="25">
        <v>0</v>
      </c>
      <c r="F1049" s="25">
        <v>0</v>
      </c>
      <c r="G1049" s="25">
        <v>1</v>
      </c>
      <c r="H1049" s="25">
        <v>0</v>
      </c>
      <c r="I1049" s="25">
        <v>0</v>
      </c>
      <c r="J1049" s="24">
        <v>0</v>
      </c>
      <c r="K1049" s="25">
        <v>1</v>
      </c>
      <c r="L1049" s="25">
        <v>0</v>
      </c>
      <c r="M1049" s="25">
        <v>0</v>
      </c>
      <c r="N1049" s="25">
        <v>0</v>
      </c>
      <c r="O1049" s="25">
        <v>0</v>
      </c>
      <c r="P1049" s="25">
        <v>0</v>
      </c>
      <c r="Q1049" s="25">
        <v>0</v>
      </c>
      <c r="R1049" s="24" cm="1">
        <f t="array" ref="R1049">_xlfn.IFS(H1049=1,1,K1049=1,1,L1049=1,1,M1049=1,1,N1049=1,1,P1049=1,1,TRUE,0)</f>
        <v>1</v>
      </c>
      <c r="S1049" s="35">
        <f>IF(AND(G1049=1,R1049=1),0,R1049)</f>
        <v>0</v>
      </c>
      <c r="T1049" s="53" t="s">
        <v>12</v>
      </c>
      <c r="U1049" s="34" cm="1">
        <f t="array" ref="U1049">_xlfn.IFS(T1049="UNLIKELY", 1, T1049="POSSIBLE", 1, T1049="LIKELY",1, T1049="VERY_LIKELY", 1, TRUE, 0)</f>
        <v>1</v>
      </c>
      <c r="V1049" s="24" cm="1">
        <f t="array" ref="V1049">_xlfn.IFS(T1049="POSSIBLE", 1, T1049="LIKELY",1, T1049="VERY_LIKELY", 1, TRUE, 0)</f>
        <v>1</v>
      </c>
      <c r="W1049" s="24" cm="1">
        <f t="array" ref="W1049">_xlfn.IFS(T1049="LIKELY",1, T1049="VERY_LIKELY", 1, TRUE, 0)</f>
        <v>1</v>
      </c>
      <c r="X1049" s="35" cm="1">
        <f t="array" ref="X1049">_xlfn.IFS(T1049="VERY_LIKELY", 1, TRUE, 0)</f>
        <v>0</v>
      </c>
    </row>
    <row r="1050" spans="1:24" ht="20" customHeight="1" x14ac:dyDescent="0.2">
      <c r="A1050" s="22" t="s">
        <v>283</v>
      </c>
      <c r="B1050" s="49" t="str">
        <f>SUBSTITUTE(A1050,"/Users/timomiessen/Desktop/imagesdk/blackmen1/","Image_")</f>
        <v>Image_BM_35.jpg</v>
      </c>
      <c r="C1050" s="41" t="s">
        <v>389</v>
      </c>
      <c r="D1050" s="23" t="s">
        <v>1516</v>
      </c>
      <c r="E1050" s="25">
        <v>1</v>
      </c>
      <c r="F1050" s="25">
        <v>0</v>
      </c>
      <c r="G1050" s="25">
        <v>0</v>
      </c>
      <c r="H1050" s="25">
        <v>0</v>
      </c>
      <c r="I1050" s="25">
        <v>0</v>
      </c>
      <c r="J1050" s="24">
        <v>0</v>
      </c>
      <c r="K1050" s="25">
        <v>0</v>
      </c>
      <c r="L1050" s="25">
        <v>0</v>
      </c>
      <c r="M1050" s="25">
        <v>0</v>
      </c>
      <c r="N1050" s="25">
        <v>0</v>
      </c>
      <c r="O1050" s="25">
        <v>0</v>
      </c>
      <c r="P1050" s="25">
        <v>0</v>
      </c>
      <c r="Q1050" s="25">
        <v>0</v>
      </c>
      <c r="R1050" s="24" cm="1">
        <f t="array" ref="R1050">_xlfn.IFS(H1050=1,1,K1050=1,1,L1050=1,1,M1050=1,1,N1050=1,1,P1050=1,1,TRUE,0)</f>
        <v>0</v>
      </c>
      <c r="S1050" s="35">
        <f>IF(AND(G1050=1,R1050=1),0,R1050)</f>
        <v>0</v>
      </c>
      <c r="T1050" s="53" t="s">
        <v>4</v>
      </c>
      <c r="U1050" s="34" cm="1">
        <f t="array" ref="U1050">_xlfn.IFS(T1050="UNLIKELY", 1, T1050="POSSIBLE", 1, T1050="LIKELY",1, T1050="VERY_LIKELY", 1, TRUE, 0)</f>
        <v>0</v>
      </c>
      <c r="V1050" s="24" cm="1">
        <f t="array" ref="V1050">_xlfn.IFS(T1050="POSSIBLE", 1, T1050="LIKELY",1, T1050="VERY_LIKELY", 1, TRUE, 0)</f>
        <v>0</v>
      </c>
      <c r="W1050" s="24" cm="1">
        <f t="array" ref="W1050">_xlfn.IFS(T1050="LIKELY",1, T1050="VERY_LIKELY", 1, TRUE, 0)</f>
        <v>0</v>
      </c>
      <c r="X1050" s="35" cm="1">
        <f t="array" ref="X1050">_xlfn.IFS(T1050="VERY_LIKELY", 1, TRUE, 0)</f>
        <v>0</v>
      </c>
    </row>
    <row r="1051" spans="1:24" ht="20" customHeight="1" x14ac:dyDescent="0.2">
      <c r="A1051" s="22" t="s">
        <v>292</v>
      </c>
      <c r="B1051" s="49" t="str">
        <f>SUBSTITUTE(A1051,"/Users/timomiessen/Desktop/imagesdk/blackmen1/","Image_")</f>
        <v>Image_BM_358.jpg</v>
      </c>
      <c r="C1051" s="41" t="s">
        <v>389</v>
      </c>
      <c r="D1051" s="23" t="s">
        <v>1516</v>
      </c>
      <c r="E1051" s="25">
        <v>0</v>
      </c>
      <c r="F1051" s="25">
        <v>0</v>
      </c>
      <c r="G1051" s="25">
        <v>1</v>
      </c>
      <c r="H1051" s="25">
        <v>0</v>
      </c>
      <c r="I1051" s="25">
        <v>1</v>
      </c>
      <c r="J1051" s="24">
        <v>0</v>
      </c>
      <c r="K1051" s="25">
        <v>1</v>
      </c>
      <c r="L1051" s="25">
        <v>0</v>
      </c>
      <c r="M1051" s="25">
        <v>0</v>
      </c>
      <c r="N1051" s="25">
        <v>0</v>
      </c>
      <c r="O1051" s="25">
        <v>0</v>
      </c>
      <c r="P1051" s="25">
        <v>0</v>
      </c>
      <c r="Q1051" s="25">
        <v>0</v>
      </c>
      <c r="R1051" s="24" cm="1">
        <f t="array" ref="R1051">_xlfn.IFS(H1051=1,1,K1051=1,1,L1051=1,1,M1051=1,1,N1051=1,1,P1051=1,1,TRUE,0)</f>
        <v>1</v>
      </c>
      <c r="S1051" s="35">
        <f>IF(AND(G1051=1,R1051=1),0,R1051)</f>
        <v>0</v>
      </c>
      <c r="T1051" s="53" t="s">
        <v>2</v>
      </c>
      <c r="U1051" s="34" cm="1">
        <f t="array" ref="U1051">_xlfn.IFS(T1051="UNLIKELY", 1, T1051="POSSIBLE", 1, T1051="LIKELY",1, T1051="VERY_LIKELY", 1, TRUE, 0)</f>
        <v>1</v>
      </c>
      <c r="V1051" s="24" cm="1">
        <f t="array" ref="V1051">_xlfn.IFS(T1051="POSSIBLE", 1, T1051="LIKELY",1, T1051="VERY_LIKELY", 1, TRUE, 0)</f>
        <v>1</v>
      </c>
      <c r="W1051" s="24" cm="1">
        <f t="array" ref="W1051">_xlfn.IFS(T1051="LIKELY",1, T1051="VERY_LIKELY", 1, TRUE, 0)</f>
        <v>0</v>
      </c>
      <c r="X1051" s="35" cm="1">
        <f t="array" ref="X1051">_xlfn.IFS(T1051="VERY_LIKELY", 1, TRUE, 0)</f>
        <v>0</v>
      </c>
    </row>
    <row r="1052" spans="1:24" ht="20" customHeight="1" x14ac:dyDescent="0.2">
      <c r="A1052" s="22" t="s">
        <v>293</v>
      </c>
      <c r="B1052" s="49" t="str">
        <f>SUBSTITUTE(A1052,"/Users/timomiessen/Desktop/imagesdk/blackmen1/","Image_")</f>
        <v>Image_BM_359.jpg</v>
      </c>
      <c r="C1052" s="41" t="s">
        <v>389</v>
      </c>
      <c r="D1052" s="23" t="s">
        <v>1516</v>
      </c>
      <c r="E1052" s="25">
        <v>0</v>
      </c>
      <c r="F1052" s="25">
        <v>0</v>
      </c>
      <c r="G1052" s="25">
        <v>1</v>
      </c>
      <c r="H1052" s="25">
        <v>0</v>
      </c>
      <c r="I1052" s="25">
        <v>1</v>
      </c>
      <c r="J1052" s="24">
        <v>0</v>
      </c>
      <c r="K1052" s="25">
        <v>1</v>
      </c>
      <c r="L1052" s="25">
        <v>0</v>
      </c>
      <c r="M1052" s="25">
        <v>0</v>
      </c>
      <c r="N1052" s="25">
        <v>0</v>
      </c>
      <c r="O1052" s="25">
        <v>0</v>
      </c>
      <c r="P1052" s="25">
        <v>0</v>
      </c>
      <c r="Q1052" s="25">
        <v>0</v>
      </c>
      <c r="R1052" s="24" cm="1">
        <f t="array" ref="R1052">_xlfn.IFS(H1052=1,1,K1052=1,1,L1052=1,1,M1052=1,1,N1052=1,1,P1052=1,1,TRUE,0)</f>
        <v>1</v>
      </c>
      <c r="S1052" s="35">
        <f>IF(AND(G1052=1,R1052=1),0,R1052)</f>
        <v>0</v>
      </c>
      <c r="T1052" s="53" t="s">
        <v>1</v>
      </c>
      <c r="U1052" s="34" cm="1">
        <f t="array" ref="U1052">_xlfn.IFS(T1052="UNLIKELY", 1, T1052="POSSIBLE", 1, T1052="LIKELY",1, T1052="VERY_LIKELY", 1, TRUE, 0)</f>
        <v>1</v>
      </c>
      <c r="V1052" s="24" cm="1">
        <f t="array" ref="V1052">_xlfn.IFS(T1052="POSSIBLE", 1, T1052="LIKELY",1, T1052="VERY_LIKELY", 1, TRUE, 0)</f>
        <v>0</v>
      </c>
      <c r="W1052" s="24" cm="1">
        <f t="array" ref="W1052">_xlfn.IFS(T1052="LIKELY",1, T1052="VERY_LIKELY", 1, TRUE, 0)</f>
        <v>0</v>
      </c>
      <c r="X1052" s="35" cm="1">
        <f t="array" ref="X1052">_xlfn.IFS(T1052="VERY_LIKELY", 1, TRUE, 0)</f>
        <v>0</v>
      </c>
    </row>
    <row r="1053" spans="1:24" ht="20" customHeight="1" x14ac:dyDescent="0.2">
      <c r="A1053" s="22" t="s">
        <v>294</v>
      </c>
      <c r="B1053" s="49" t="str">
        <f>SUBSTITUTE(A1053,"/Users/timomiessen/Desktop/imagesdk/blackmen1/","Image_")</f>
        <v>Image_BM_36.jpg</v>
      </c>
      <c r="C1053" s="41" t="s">
        <v>389</v>
      </c>
      <c r="D1053" s="23" t="s">
        <v>1516</v>
      </c>
      <c r="E1053" s="25">
        <v>1</v>
      </c>
      <c r="F1053" s="25">
        <v>0</v>
      </c>
      <c r="G1053" s="25">
        <v>0</v>
      </c>
      <c r="H1053" s="25">
        <v>0</v>
      </c>
      <c r="I1053" s="25">
        <v>0</v>
      </c>
      <c r="J1053" s="24">
        <v>0</v>
      </c>
      <c r="K1053" s="25">
        <v>0</v>
      </c>
      <c r="L1053" s="25">
        <v>0</v>
      </c>
      <c r="M1053" s="25">
        <v>0</v>
      </c>
      <c r="N1053" s="25">
        <v>0</v>
      </c>
      <c r="O1053" s="25">
        <v>0</v>
      </c>
      <c r="P1053" s="25">
        <v>0</v>
      </c>
      <c r="Q1053" s="25">
        <v>0</v>
      </c>
      <c r="R1053" s="24" cm="1">
        <f t="array" ref="R1053">_xlfn.IFS(H1053=1,1,K1053=1,1,L1053=1,1,M1053=1,1,N1053=1,1,P1053=1,1,TRUE,0)</f>
        <v>0</v>
      </c>
      <c r="S1053" s="35">
        <f>IF(AND(G1053=1,R1053=1),0,R1053)</f>
        <v>0</v>
      </c>
      <c r="T1053" s="53" t="s">
        <v>1</v>
      </c>
      <c r="U1053" s="34" cm="1">
        <f t="array" ref="U1053">_xlfn.IFS(T1053="UNLIKELY", 1, T1053="POSSIBLE", 1, T1053="LIKELY",1, T1053="VERY_LIKELY", 1, TRUE, 0)</f>
        <v>1</v>
      </c>
      <c r="V1053" s="24" cm="1">
        <f t="array" ref="V1053">_xlfn.IFS(T1053="POSSIBLE", 1, T1053="LIKELY",1, T1053="VERY_LIKELY", 1, TRUE, 0)</f>
        <v>0</v>
      </c>
      <c r="W1053" s="24" cm="1">
        <f t="array" ref="W1053">_xlfn.IFS(T1053="LIKELY",1, T1053="VERY_LIKELY", 1, TRUE, 0)</f>
        <v>0</v>
      </c>
      <c r="X1053" s="35" cm="1">
        <f t="array" ref="X1053">_xlfn.IFS(T1053="VERY_LIKELY", 1, TRUE, 0)</f>
        <v>0</v>
      </c>
    </row>
    <row r="1054" spans="1:24" ht="20" customHeight="1" x14ac:dyDescent="0.2">
      <c r="A1054" s="22" t="s">
        <v>295</v>
      </c>
      <c r="B1054" s="49" t="str">
        <f>SUBSTITUTE(A1054,"/Users/timomiessen/Desktop/imagesdk/blackmen1/","Image_")</f>
        <v>Image_BM_360.jpg</v>
      </c>
      <c r="C1054" s="41" t="s">
        <v>389</v>
      </c>
      <c r="D1054" s="23" t="s">
        <v>1516</v>
      </c>
      <c r="E1054" s="25">
        <v>0</v>
      </c>
      <c r="F1054" s="25">
        <v>0</v>
      </c>
      <c r="G1054" s="25">
        <v>1</v>
      </c>
      <c r="H1054" s="25">
        <v>0</v>
      </c>
      <c r="I1054" s="25">
        <v>1</v>
      </c>
      <c r="J1054" s="24">
        <v>0</v>
      </c>
      <c r="K1054" s="25">
        <v>1</v>
      </c>
      <c r="L1054" s="25">
        <v>0</v>
      </c>
      <c r="M1054" s="25">
        <v>0</v>
      </c>
      <c r="N1054" s="25">
        <v>0</v>
      </c>
      <c r="O1054" s="25">
        <v>0</v>
      </c>
      <c r="P1054" s="25">
        <v>0</v>
      </c>
      <c r="Q1054" s="25">
        <v>0</v>
      </c>
      <c r="R1054" s="24" cm="1">
        <f t="array" ref="R1054">_xlfn.IFS(H1054=1,1,K1054=1,1,L1054=1,1,M1054=1,1,N1054=1,1,P1054=1,1,TRUE,0)</f>
        <v>1</v>
      </c>
      <c r="S1054" s="35">
        <f>IF(AND(G1054=1,R1054=1),0,R1054)</f>
        <v>0</v>
      </c>
      <c r="T1054" s="53" t="s">
        <v>12</v>
      </c>
      <c r="U1054" s="34" cm="1">
        <f t="array" ref="U1054">_xlfn.IFS(T1054="UNLIKELY", 1, T1054="POSSIBLE", 1, T1054="LIKELY",1, T1054="VERY_LIKELY", 1, TRUE, 0)</f>
        <v>1</v>
      </c>
      <c r="V1054" s="24" cm="1">
        <f t="array" ref="V1054">_xlfn.IFS(T1054="POSSIBLE", 1, T1054="LIKELY",1, T1054="VERY_LIKELY", 1, TRUE, 0)</f>
        <v>1</v>
      </c>
      <c r="W1054" s="24" cm="1">
        <f t="array" ref="W1054">_xlfn.IFS(T1054="LIKELY",1, T1054="VERY_LIKELY", 1, TRUE, 0)</f>
        <v>1</v>
      </c>
      <c r="X1054" s="35" cm="1">
        <f t="array" ref="X1054">_xlfn.IFS(T1054="VERY_LIKELY", 1, TRUE, 0)</f>
        <v>0</v>
      </c>
    </row>
    <row r="1055" spans="1:24" ht="20" customHeight="1" x14ac:dyDescent="0.2">
      <c r="A1055" s="22" t="s">
        <v>302</v>
      </c>
      <c r="B1055" s="49" t="str">
        <f>SUBSTITUTE(A1055,"/Users/timomiessen/Desktop/imagesdk/blackmen1/","Image_")</f>
        <v>Image_BM_367.jpg</v>
      </c>
      <c r="C1055" s="41" t="s">
        <v>389</v>
      </c>
      <c r="D1055" s="23" t="s">
        <v>1516</v>
      </c>
      <c r="E1055" s="25">
        <v>0</v>
      </c>
      <c r="F1055" s="25">
        <v>0</v>
      </c>
      <c r="G1055" s="25">
        <v>1</v>
      </c>
      <c r="H1055" s="25">
        <v>0</v>
      </c>
      <c r="I1055" s="25">
        <v>0</v>
      </c>
      <c r="J1055" s="24">
        <v>0</v>
      </c>
      <c r="K1055" s="25">
        <v>1</v>
      </c>
      <c r="L1055" s="25">
        <v>0</v>
      </c>
      <c r="M1055" s="25">
        <v>0</v>
      </c>
      <c r="N1055" s="25">
        <v>0</v>
      </c>
      <c r="O1055" s="25">
        <v>0</v>
      </c>
      <c r="P1055" s="25">
        <v>0</v>
      </c>
      <c r="Q1055" s="25">
        <v>0</v>
      </c>
      <c r="R1055" s="24" cm="1">
        <f t="array" ref="R1055">_xlfn.IFS(H1055=1,1,K1055=1,1,L1055=1,1,M1055=1,1,N1055=1,1,P1055=1,1,TRUE,0)</f>
        <v>1</v>
      </c>
      <c r="S1055" s="35">
        <f>IF(AND(G1055=1,R1055=1),0,R1055)</f>
        <v>0</v>
      </c>
      <c r="T1055" s="53" t="s">
        <v>2</v>
      </c>
      <c r="U1055" s="34" cm="1">
        <f t="array" ref="U1055">_xlfn.IFS(T1055="UNLIKELY", 1, T1055="POSSIBLE", 1, T1055="LIKELY",1, T1055="VERY_LIKELY", 1, TRUE, 0)</f>
        <v>1</v>
      </c>
      <c r="V1055" s="24" cm="1">
        <f t="array" ref="V1055">_xlfn.IFS(T1055="POSSIBLE", 1, T1055="LIKELY",1, T1055="VERY_LIKELY", 1, TRUE, 0)</f>
        <v>1</v>
      </c>
      <c r="W1055" s="24" cm="1">
        <f t="array" ref="W1055">_xlfn.IFS(T1055="LIKELY",1, T1055="VERY_LIKELY", 1, TRUE, 0)</f>
        <v>0</v>
      </c>
      <c r="X1055" s="35" cm="1">
        <f t="array" ref="X1055">_xlfn.IFS(T1055="VERY_LIKELY", 1, TRUE, 0)</f>
        <v>0</v>
      </c>
    </row>
    <row r="1056" spans="1:24" ht="20" customHeight="1" x14ac:dyDescent="0.2">
      <c r="A1056" s="22" t="s">
        <v>305</v>
      </c>
      <c r="B1056" s="49" t="str">
        <f>SUBSTITUTE(A1056,"/Users/timomiessen/Desktop/imagesdk/blackmen1/","Image_")</f>
        <v>Image_BM_37.jpg</v>
      </c>
      <c r="C1056" s="41" t="s">
        <v>389</v>
      </c>
      <c r="D1056" s="23" t="s">
        <v>1516</v>
      </c>
      <c r="E1056" s="25">
        <v>1</v>
      </c>
      <c r="F1056" s="25">
        <v>0</v>
      </c>
      <c r="G1056" s="25">
        <v>0</v>
      </c>
      <c r="H1056" s="25">
        <v>0</v>
      </c>
      <c r="I1056" s="25">
        <v>0</v>
      </c>
      <c r="J1056" s="24">
        <v>0</v>
      </c>
      <c r="K1056" s="25">
        <v>0</v>
      </c>
      <c r="L1056" s="25">
        <v>0</v>
      </c>
      <c r="M1056" s="25">
        <v>0</v>
      </c>
      <c r="N1056" s="25">
        <v>0</v>
      </c>
      <c r="O1056" s="25">
        <v>0</v>
      </c>
      <c r="P1056" s="25">
        <v>0</v>
      </c>
      <c r="Q1056" s="25">
        <v>0</v>
      </c>
      <c r="R1056" s="24" cm="1">
        <f t="array" ref="R1056">_xlfn.IFS(H1056=1,1,K1056=1,1,L1056=1,1,M1056=1,1,N1056=1,1,P1056=1,1,TRUE,0)</f>
        <v>0</v>
      </c>
      <c r="S1056" s="35">
        <f>IF(AND(G1056=1,R1056=1),0,R1056)</f>
        <v>0</v>
      </c>
      <c r="T1056" s="53" t="s">
        <v>4</v>
      </c>
      <c r="U1056" s="34" cm="1">
        <f t="array" ref="U1056">_xlfn.IFS(T1056="UNLIKELY", 1, T1056="POSSIBLE", 1, T1056="LIKELY",1, T1056="VERY_LIKELY", 1, TRUE, 0)</f>
        <v>0</v>
      </c>
      <c r="V1056" s="24" cm="1">
        <f t="array" ref="V1056">_xlfn.IFS(T1056="POSSIBLE", 1, T1056="LIKELY",1, T1056="VERY_LIKELY", 1, TRUE, 0)</f>
        <v>0</v>
      </c>
      <c r="W1056" s="24" cm="1">
        <f t="array" ref="W1056">_xlfn.IFS(T1056="LIKELY",1, T1056="VERY_LIKELY", 1, TRUE, 0)</f>
        <v>0</v>
      </c>
      <c r="X1056" s="35" cm="1">
        <f t="array" ref="X1056">_xlfn.IFS(T1056="VERY_LIKELY", 1, TRUE, 0)</f>
        <v>0</v>
      </c>
    </row>
    <row r="1057" spans="1:24" ht="20" customHeight="1" x14ac:dyDescent="0.2">
      <c r="A1057" s="22" t="s">
        <v>306</v>
      </c>
      <c r="B1057" s="49" t="str">
        <f>SUBSTITUTE(A1057,"/Users/timomiessen/Desktop/imagesdk/blackmen1/","Image_")</f>
        <v>Image_BM_38.jpg</v>
      </c>
      <c r="C1057" s="41" t="s">
        <v>389</v>
      </c>
      <c r="D1057" s="23" t="s">
        <v>1516</v>
      </c>
      <c r="E1057" s="25">
        <v>1</v>
      </c>
      <c r="F1057" s="25">
        <v>0</v>
      </c>
      <c r="G1057" s="25">
        <v>0</v>
      </c>
      <c r="H1057" s="25">
        <v>0</v>
      </c>
      <c r="I1057" s="25">
        <v>0</v>
      </c>
      <c r="J1057" s="24">
        <v>0</v>
      </c>
      <c r="K1057" s="25">
        <v>0</v>
      </c>
      <c r="L1057" s="25">
        <v>0</v>
      </c>
      <c r="M1057" s="25">
        <v>0</v>
      </c>
      <c r="N1057" s="25">
        <v>0</v>
      </c>
      <c r="O1057" s="25">
        <v>0</v>
      </c>
      <c r="P1057" s="25">
        <v>0</v>
      </c>
      <c r="Q1057" s="25">
        <v>0</v>
      </c>
      <c r="R1057" s="24" cm="1">
        <f t="array" ref="R1057">_xlfn.IFS(H1057=1,1,K1057=1,1,L1057=1,1,M1057=1,1,N1057=1,1,P1057=1,1,TRUE,0)</f>
        <v>0</v>
      </c>
      <c r="S1057" s="35">
        <f>IF(AND(G1057=1,R1057=1),0,R1057)</f>
        <v>0</v>
      </c>
      <c r="T1057" s="53" t="s">
        <v>4</v>
      </c>
      <c r="U1057" s="34" cm="1">
        <f t="array" ref="U1057">_xlfn.IFS(T1057="UNLIKELY", 1, T1057="POSSIBLE", 1, T1057="LIKELY",1, T1057="VERY_LIKELY", 1, TRUE, 0)</f>
        <v>0</v>
      </c>
      <c r="V1057" s="24" cm="1">
        <f t="array" ref="V1057">_xlfn.IFS(T1057="POSSIBLE", 1, T1057="LIKELY",1, T1057="VERY_LIKELY", 1, TRUE, 0)</f>
        <v>0</v>
      </c>
      <c r="W1057" s="24" cm="1">
        <f t="array" ref="W1057">_xlfn.IFS(T1057="LIKELY",1, T1057="VERY_LIKELY", 1, TRUE, 0)</f>
        <v>0</v>
      </c>
      <c r="X1057" s="35" cm="1">
        <f t="array" ref="X1057">_xlfn.IFS(T1057="VERY_LIKELY", 1, TRUE, 0)</f>
        <v>0</v>
      </c>
    </row>
    <row r="1058" spans="1:24" ht="20" customHeight="1" x14ac:dyDescent="0.2">
      <c r="A1058" s="22" t="s">
        <v>307</v>
      </c>
      <c r="B1058" s="49" t="str">
        <f>SUBSTITUTE(A1058,"/Users/timomiessen/Desktop/imagesdk/blackmen1/","Image_")</f>
        <v>Image_BM_39.jpg</v>
      </c>
      <c r="C1058" s="41" t="s">
        <v>389</v>
      </c>
      <c r="D1058" s="23" t="s">
        <v>1516</v>
      </c>
      <c r="E1058" s="25">
        <v>1</v>
      </c>
      <c r="F1058" s="25">
        <v>0</v>
      </c>
      <c r="G1058" s="25">
        <v>0</v>
      </c>
      <c r="H1058" s="25">
        <v>0</v>
      </c>
      <c r="I1058" s="25">
        <v>0</v>
      </c>
      <c r="J1058" s="24">
        <v>0</v>
      </c>
      <c r="K1058" s="25">
        <v>0</v>
      </c>
      <c r="L1058" s="25">
        <v>0</v>
      </c>
      <c r="M1058" s="25">
        <v>0</v>
      </c>
      <c r="N1058" s="25">
        <v>0</v>
      </c>
      <c r="O1058" s="25">
        <v>0</v>
      </c>
      <c r="P1058" s="25">
        <v>0</v>
      </c>
      <c r="Q1058" s="25">
        <v>0</v>
      </c>
      <c r="R1058" s="24" cm="1">
        <f t="array" ref="R1058">_xlfn.IFS(H1058=1,1,K1058=1,1,L1058=1,1,M1058=1,1,N1058=1,1,P1058=1,1,TRUE,0)</f>
        <v>0</v>
      </c>
      <c r="S1058" s="35">
        <f>IF(AND(G1058=1,R1058=1),0,R1058)</f>
        <v>0</v>
      </c>
      <c r="T1058" s="53" t="s">
        <v>4</v>
      </c>
      <c r="U1058" s="34" cm="1">
        <f t="array" ref="U1058">_xlfn.IFS(T1058="UNLIKELY", 1, T1058="POSSIBLE", 1, T1058="LIKELY",1, T1058="VERY_LIKELY", 1, TRUE, 0)</f>
        <v>0</v>
      </c>
      <c r="V1058" s="24" cm="1">
        <f t="array" ref="V1058">_xlfn.IFS(T1058="POSSIBLE", 1, T1058="LIKELY",1, T1058="VERY_LIKELY", 1, TRUE, 0)</f>
        <v>0</v>
      </c>
      <c r="W1058" s="24" cm="1">
        <f t="array" ref="W1058">_xlfn.IFS(T1058="LIKELY",1, T1058="VERY_LIKELY", 1, TRUE, 0)</f>
        <v>0</v>
      </c>
      <c r="X1058" s="35" cm="1">
        <f t="array" ref="X1058">_xlfn.IFS(T1058="VERY_LIKELY", 1, TRUE, 0)</f>
        <v>0</v>
      </c>
    </row>
    <row r="1059" spans="1:24" ht="20" customHeight="1" x14ac:dyDescent="0.2">
      <c r="A1059" s="22" t="s">
        <v>308</v>
      </c>
      <c r="B1059" s="49" t="str">
        <f>SUBSTITUTE(A1059,"/Users/timomiessen/Desktop/imagesdk/blackmen1/","Image_")</f>
        <v>Image_BM_4.jpg</v>
      </c>
      <c r="C1059" s="41" t="s">
        <v>389</v>
      </c>
      <c r="D1059" s="23" t="s">
        <v>1516</v>
      </c>
      <c r="E1059" s="25">
        <v>1</v>
      </c>
      <c r="F1059" s="25">
        <v>0</v>
      </c>
      <c r="G1059" s="25">
        <v>0</v>
      </c>
      <c r="H1059" s="25">
        <v>0</v>
      </c>
      <c r="I1059" s="25">
        <v>0</v>
      </c>
      <c r="J1059" s="24">
        <v>0</v>
      </c>
      <c r="K1059" s="25">
        <v>0</v>
      </c>
      <c r="L1059" s="25">
        <v>0</v>
      </c>
      <c r="M1059" s="25">
        <v>0</v>
      </c>
      <c r="N1059" s="25">
        <v>0</v>
      </c>
      <c r="O1059" s="25">
        <v>0</v>
      </c>
      <c r="P1059" s="25">
        <v>0</v>
      </c>
      <c r="Q1059" s="25">
        <v>0</v>
      </c>
      <c r="R1059" s="24" cm="1">
        <f t="array" ref="R1059">_xlfn.IFS(H1059=1,1,K1059=1,1,L1059=1,1,M1059=1,1,N1059=1,1,P1059=1,1,TRUE,0)</f>
        <v>0</v>
      </c>
      <c r="S1059" s="35">
        <f>IF(AND(G1059=1,R1059=1),0,R1059)</f>
        <v>0</v>
      </c>
      <c r="T1059" s="53" t="s">
        <v>1</v>
      </c>
      <c r="U1059" s="34" cm="1">
        <f t="array" ref="U1059">_xlfn.IFS(T1059="UNLIKELY", 1, T1059="POSSIBLE", 1, T1059="LIKELY",1, T1059="VERY_LIKELY", 1, TRUE, 0)</f>
        <v>1</v>
      </c>
      <c r="V1059" s="24" cm="1">
        <f t="array" ref="V1059">_xlfn.IFS(T1059="POSSIBLE", 1, T1059="LIKELY",1, T1059="VERY_LIKELY", 1, TRUE, 0)</f>
        <v>0</v>
      </c>
      <c r="W1059" s="24" cm="1">
        <f t="array" ref="W1059">_xlfn.IFS(T1059="LIKELY",1, T1059="VERY_LIKELY", 1, TRUE, 0)</f>
        <v>0</v>
      </c>
      <c r="X1059" s="35" cm="1">
        <f t="array" ref="X1059">_xlfn.IFS(T1059="VERY_LIKELY", 1, TRUE, 0)</f>
        <v>0</v>
      </c>
    </row>
    <row r="1060" spans="1:24" ht="20" customHeight="1" x14ac:dyDescent="0.2">
      <c r="A1060" s="22" t="s">
        <v>309</v>
      </c>
      <c r="B1060" s="49" t="str">
        <f>SUBSTITUTE(A1060,"/Users/timomiessen/Desktop/imagesdk/blackmen1/","Image_")</f>
        <v>Image_BM_40.jpg</v>
      </c>
      <c r="C1060" s="41" t="s">
        <v>389</v>
      </c>
      <c r="D1060" s="23" t="s">
        <v>1516</v>
      </c>
      <c r="E1060" s="25">
        <v>1</v>
      </c>
      <c r="F1060" s="25">
        <v>0</v>
      </c>
      <c r="G1060" s="25">
        <v>0</v>
      </c>
      <c r="H1060" s="25">
        <v>0</v>
      </c>
      <c r="I1060" s="25">
        <v>0</v>
      </c>
      <c r="J1060" s="24">
        <v>0</v>
      </c>
      <c r="K1060" s="25">
        <v>0</v>
      </c>
      <c r="L1060" s="25">
        <v>0</v>
      </c>
      <c r="M1060" s="25">
        <v>0</v>
      </c>
      <c r="N1060" s="25">
        <v>0</v>
      </c>
      <c r="O1060" s="25">
        <v>0</v>
      </c>
      <c r="P1060" s="25">
        <v>0</v>
      </c>
      <c r="Q1060" s="25">
        <v>0</v>
      </c>
      <c r="R1060" s="24" cm="1">
        <f t="array" ref="R1060">_xlfn.IFS(H1060=1,1,K1060=1,1,L1060=1,1,M1060=1,1,N1060=1,1,P1060=1,1,TRUE,0)</f>
        <v>0</v>
      </c>
      <c r="S1060" s="35">
        <f>IF(AND(G1060=1,R1060=1),0,R1060)</f>
        <v>0</v>
      </c>
      <c r="T1060" s="53" t="s">
        <v>1</v>
      </c>
      <c r="U1060" s="34" cm="1">
        <f t="array" ref="U1060">_xlfn.IFS(T1060="UNLIKELY", 1, T1060="POSSIBLE", 1, T1060="LIKELY",1, T1060="VERY_LIKELY", 1, TRUE, 0)</f>
        <v>1</v>
      </c>
      <c r="V1060" s="24" cm="1">
        <f t="array" ref="V1060">_xlfn.IFS(T1060="POSSIBLE", 1, T1060="LIKELY",1, T1060="VERY_LIKELY", 1, TRUE, 0)</f>
        <v>0</v>
      </c>
      <c r="W1060" s="24" cm="1">
        <f t="array" ref="W1060">_xlfn.IFS(T1060="LIKELY",1, T1060="VERY_LIKELY", 1, TRUE, 0)</f>
        <v>0</v>
      </c>
      <c r="X1060" s="35" cm="1">
        <f t="array" ref="X1060">_xlfn.IFS(T1060="VERY_LIKELY", 1, TRUE, 0)</f>
        <v>0</v>
      </c>
    </row>
    <row r="1061" spans="1:24" ht="20" customHeight="1" x14ac:dyDescent="0.2">
      <c r="A1061" s="22" t="s">
        <v>310</v>
      </c>
      <c r="B1061" s="49" t="str">
        <f>SUBSTITUTE(A1061,"/Users/timomiessen/Desktop/imagesdk/blackmen1/","Image_")</f>
        <v>Image_BM_41.jpg</v>
      </c>
      <c r="C1061" s="41" t="s">
        <v>389</v>
      </c>
      <c r="D1061" s="23" t="s">
        <v>1516</v>
      </c>
      <c r="E1061" s="25">
        <v>1</v>
      </c>
      <c r="F1061" s="25">
        <v>0</v>
      </c>
      <c r="G1061" s="25">
        <v>0</v>
      </c>
      <c r="H1061" s="25">
        <v>0</v>
      </c>
      <c r="I1061" s="25">
        <v>0</v>
      </c>
      <c r="J1061" s="24">
        <v>0</v>
      </c>
      <c r="K1061" s="25">
        <v>0</v>
      </c>
      <c r="L1061" s="25">
        <v>0</v>
      </c>
      <c r="M1061" s="25">
        <v>0</v>
      </c>
      <c r="N1061" s="25">
        <v>0</v>
      </c>
      <c r="O1061" s="25">
        <v>0</v>
      </c>
      <c r="P1061" s="25">
        <v>0</v>
      </c>
      <c r="Q1061" s="25">
        <v>0</v>
      </c>
      <c r="R1061" s="24" cm="1">
        <f t="array" ref="R1061">_xlfn.IFS(H1061=1,1,K1061=1,1,L1061=1,1,M1061=1,1,N1061=1,1,P1061=1,1,TRUE,0)</f>
        <v>0</v>
      </c>
      <c r="S1061" s="35">
        <f>IF(AND(G1061=1,R1061=1),0,R1061)</f>
        <v>0</v>
      </c>
      <c r="T1061" s="53" t="s">
        <v>2</v>
      </c>
      <c r="U1061" s="34" cm="1">
        <f t="array" ref="U1061">_xlfn.IFS(T1061="UNLIKELY", 1, T1061="POSSIBLE", 1, T1061="LIKELY",1, T1061="VERY_LIKELY", 1, TRUE, 0)</f>
        <v>1</v>
      </c>
      <c r="V1061" s="24" cm="1">
        <f t="array" ref="V1061">_xlfn.IFS(T1061="POSSIBLE", 1, T1061="LIKELY",1, T1061="VERY_LIKELY", 1, TRUE, 0)</f>
        <v>1</v>
      </c>
      <c r="W1061" s="24" cm="1">
        <f t="array" ref="W1061">_xlfn.IFS(T1061="LIKELY",1, T1061="VERY_LIKELY", 1, TRUE, 0)</f>
        <v>0</v>
      </c>
      <c r="X1061" s="35" cm="1">
        <f t="array" ref="X1061">_xlfn.IFS(T1061="VERY_LIKELY", 1, TRUE, 0)</f>
        <v>0</v>
      </c>
    </row>
    <row r="1062" spans="1:24" ht="20" customHeight="1" x14ac:dyDescent="0.2">
      <c r="A1062" s="22" t="s">
        <v>311</v>
      </c>
      <c r="B1062" s="49" t="str">
        <f>SUBSTITUTE(A1062,"/Users/timomiessen/Desktop/imagesdk/blackmen1/","Image_")</f>
        <v>Image_BM_42.jpg</v>
      </c>
      <c r="C1062" s="41" t="s">
        <v>389</v>
      </c>
      <c r="D1062" s="23" t="s">
        <v>1516</v>
      </c>
      <c r="E1062" s="25">
        <v>1</v>
      </c>
      <c r="F1062" s="25">
        <v>0</v>
      </c>
      <c r="G1062" s="25">
        <v>0</v>
      </c>
      <c r="H1062" s="25">
        <v>0</v>
      </c>
      <c r="I1062" s="25">
        <v>0</v>
      </c>
      <c r="J1062" s="24">
        <v>0</v>
      </c>
      <c r="K1062" s="25">
        <v>0</v>
      </c>
      <c r="L1062" s="25">
        <v>0</v>
      </c>
      <c r="M1062" s="25">
        <v>0</v>
      </c>
      <c r="N1062" s="25">
        <v>0</v>
      </c>
      <c r="O1062" s="25">
        <v>0</v>
      </c>
      <c r="P1062" s="25">
        <v>0</v>
      </c>
      <c r="Q1062" s="25">
        <v>0</v>
      </c>
      <c r="R1062" s="24" cm="1">
        <f t="array" ref="R1062">_xlfn.IFS(H1062=1,1,K1062=1,1,L1062=1,1,M1062=1,1,N1062=1,1,P1062=1,1,TRUE,0)</f>
        <v>0</v>
      </c>
      <c r="S1062" s="35">
        <f>IF(AND(G1062=1,R1062=1),0,R1062)</f>
        <v>0</v>
      </c>
      <c r="T1062" s="53" t="s">
        <v>1</v>
      </c>
      <c r="U1062" s="34" cm="1">
        <f t="array" ref="U1062">_xlfn.IFS(T1062="UNLIKELY", 1, T1062="POSSIBLE", 1, T1062="LIKELY",1, T1062="VERY_LIKELY", 1, TRUE, 0)</f>
        <v>1</v>
      </c>
      <c r="V1062" s="24" cm="1">
        <f t="array" ref="V1062">_xlfn.IFS(T1062="POSSIBLE", 1, T1062="LIKELY",1, T1062="VERY_LIKELY", 1, TRUE, 0)</f>
        <v>0</v>
      </c>
      <c r="W1062" s="24" cm="1">
        <f t="array" ref="W1062">_xlfn.IFS(T1062="LIKELY",1, T1062="VERY_LIKELY", 1, TRUE, 0)</f>
        <v>0</v>
      </c>
      <c r="X1062" s="35" cm="1">
        <f t="array" ref="X1062">_xlfn.IFS(T1062="VERY_LIKELY", 1, TRUE, 0)</f>
        <v>0</v>
      </c>
    </row>
    <row r="1063" spans="1:24" ht="20" customHeight="1" x14ac:dyDescent="0.2">
      <c r="A1063" s="22" t="s">
        <v>312</v>
      </c>
      <c r="B1063" s="49" t="str">
        <f>SUBSTITUTE(A1063,"/Users/timomiessen/Desktop/imagesdk/blackmen1/","Image_")</f>
        <v>Image_BM_43.jpg</v>
      </c>
      <c r="C1063" s="41" t="s">
        <v>389</v>
      </c>
      <c r="D1063" s="23" t="s">
        <v>1516</v>
      </c>
      <c r="E1063" s="25">
        <v>1</v>
      </c>
      <c r="F1063" s="25">
        <v>0</v>
      </c>
      <c r="G1063" s="25">
        <v>0</v>
      </c>
      <c r="H1063" s="25">
        <v>0</v>
      </c>
      <c r="I1063" s="25">
        <v>0</v>
      </c>
      <c r="J1063" s="24">
        <v>0</v>
      </c>
      <c r="K1063" s="25">
        <v>0</v>
      </c>
      <c r="L1063" s="25">
        <v>0</v>
      </c>
      <c r="M1063" s="25">
        <v>0</v>
      </c>
      <c r="N1063" s="25">
        <v>0</v>
      </c>
      <c r="O1063" s="25">
        <v>0</v>
      </c>
      <c r="P1063" s="25">
        <v>0</v>
      </c>
      <c r="Q1063" s="25">
        <v>0</v>
      </c>
      <c r="R1063" s="24" cm="1">
        <f t="array" ref="R1063">_xlfn.IFS(H1063=1,1,K1063=1,1,L1063=1,1,M1063=1,1,N1063=1,1,P1063=1,1,TRUE,0)</f>
        <v>0</v>
      </c>
      <c r="S1063" s="35">
        <f>IF(AND(G1063=1,R1063=1),0,R1063)</f>
        <v>0</v>
      </c>
      <c r="T1063" s="53" t="s">
        <v>1</v>
      </c>
      <c r="U1063" s="34" cm="1">
        <f t="array" ref="U1063">_xlfn.IFS(T1063="UNLIKELY", 1, T1063="POSSIBLE", 1, T1063="LIKELY",1, T1063="VERY_LIKELY", 1, TRUE, 0)</f>
        <v>1</v>
      </c>
      <c r="V1063" s="24" cm="1">
        <f t="array" ref="V1063">_xlfn.IFS(T1063="POSSIBLE", 1, T1063="LIKELY",1, T1063="VERY_LIKELY", 1, TRUE, 0)</f>
        <v>0</v>
      </c>
      <c r="W1063" s="24" cm="1">
        <f t="array" ref="W1063">_xlfn.IFS(T1063="LIKELY",1, T1063="VERY_LIKELY", 1, TRUE, 0)</f>
        <v>0</v>
      </c>
      <c r="X1063" s="35" cm="1">
        <f t="array" ref="X1063">_xlfn.IFS(T1063="VERY_LIKELY", 1, TRUE, 0)</f>
        <v>0</v>
      </c>
    </row>
    <row r="1064" spans="1:24" ht="20" customHeight="1" x14ac:dyDescent="0.2">
      <c r="A1064" s="22" t="s">
        <v>313</v>
      </c>
      <c r="B1064" s="49" t="str">
        <f>SUBSTITUTE(A1064,"/Users/timomiessen/Desktop/imagesdk/blackmen1/","Image_")</f>
        <v>Image_BM_44.jpg</v>
      </c>
      <c r="C1064" s="41" t="s">
        <v>389</v>
      </c>
      <c r="D1064" s="23" t="s">
        <v>1516</v>
      </c>
      <c r="E1064" s="25">
        <v>1</v>
      </c>
      <c r="F1064" s="25">
        <v>0</v>
      </c>
      <c r="G1064" s="25">
        <v>0</v>
      </c>
      <c r="H1064" s="25">
        <v>0</v>
      </c>
      <c r="I1064" s="25">
        <v>0</v>
      </c>
      <c r="J1064" s="24">
        <v>0</v>
      </c>
      <c r="K1064" s="25">
        <v>0</v>
      </c>
      <c r="L1064" s="25">
        <v>0</v>
      </c>
      <c r="M1064" s="25">
        <v>0</v>
      </c>
      <c r="N1064" s="25">
        <v>0</v>
      </c>
      <c r="O1064" s="25">
        <v>0</v>
      </c>
      <c r="P1064" s="25">
        <v>0</v>
      </c>
      <c r="Q1064" s="25">
        <v>0</v>
      </c>
      <c r="R1064" s="24" cm="1">
        <f t="array" ref="R1064">_xlfn.IFS(H1064=1,1,K1064=1,1,L1064=1,1,M1064=1,1,N1064=1,1,P1064=1,1,TRUE,0)</f>
        <v>0</v>
      </c>
      <c r="S1064" s="35">
        <f>IF(AND(G1064=1,R1064=1),0,R1064)</f>
        <v>0</v>
      </c>
      <c r="T1064" s="53" t="s">
        <v>2</v>
      </c>
      <c r="U1064" s="34" cm="1">
        <f t="array" ref="U1064">_xlfn.IFS(T1064="UNLIKELY", 1, T1064="POSSIBLE", 1, T1064="LIKELY",1, T1064="VERY_LIKELY", 1, TRUE, 0)</f>
        <v>1</v>
      </c>
      <c r="V1064" s="24" cm="1">
        <f t="array" ref="V1064">_xlfn.IFS(T1064="POSSIBLE", 1, T1064="LIKELY",1, T1064="VERY_LIKELY", 1, TRUE, 0)</f>
        <v>1</v>
      </c>
      <c r="W1064" s="24" cm="1">
        <f t="array" ref="W1064">_xlfn.IFS(T1064="LIKELY",1, T1064="VERY_LIKELY", 1, TRUE, 0)</f>
        <v>0</v>
      </c>
      <c r="X1064" s="35" cm="1">
        <f t="array" ref="X1064">_xlfn.IFS(T1064="VERY_LIKELY", 1, TRUE, 0)</f>
        <v>0</v>
      </c>
    </row>
    <row r="1065" spans="1:24" ht="20" customHeight="1" x14ac:dyDescent="0.2">
      <c r="A1065" s="22" t="s">
        <v>314</v>
      </c>
      <c r="B1065" s="49" t="str">
        <f>SUBSTITUTE(A1065,"/Users/timomiessen/Desktop/imagesdk/blackmen1/","Image_")</f>
        <v>Image_BM_45.jpg</v>
      </c>
      <c r="C1065" s="41" t="s">
        <v>389</v>
      </c>
      <c r="D1065" s="23" t="s">
        <v>1516</v>
      </c>
      <c r="E1065" s="25">
        <v>1</v>
      </c>
      <c r="F1065" s="25">
        <v>0</v>
      </c>
      <c r="G1065" s="25">
        <v>0</v>
      </c>
      <c r="H1065" s="25">
        <v>0</v>
      </c>
      <c r="I1065" s="25">
        <v>0</v>
      </c>
      <c r="J1065" s="24">
        <v>0</v>
      </c>
      <c r="K1065" s="25">
        <v>0</v>
      </c>
      <c r="L1065" s="25">
        <v>0</v>
      </c>
      <c r="M1065" s="25">
        <v>0</v>
      </c>
      <c r="N1065" s="25">
        <v>0</v>
      </c>
      <c r="O1065" s="25">
        <v>0</v>
      </c>
      <c r="P1065" s="25">
        <v>0</v>
      </c>
      <c r="Q1065" s="25">
        <v>0</v>
      </c>
      <c r="R1065" s="24" cm="1">
        <f t="array" ref="R1065">_xlfn.IFS(H1065=1,1,K1065=1,1,L1065=1,1,M1065=1,1,N1065=1,1,P1065=1,1,TRUE,0)</f>
        <v>0</v>
      </c>
      <c r="S1065" s="35">
        <f>IF(AND(G1065=1,R1065=1),0,R1065)</f>
        <v>0</v>
      </c>
      <c r="T1065" s="53" t="s">
        <v>2</v>
      </c>
      <c r="U1065" s="34" cm="1">
        <f t="array" ref="U1065">_xlfn.IFS(T1065="UNLIKELY", 1, T1065="POSSIBLE", 1, T1065="LIKELY",1, T1065="VERY_LIKELY", 1, TRUE, 0)</f>
        <v>1</v>
      </c>
      <c r="V1065" s="24" cm="1">
        <f t="array" ref="V1065">_xlfn.IFS(T1065="POSSIBLE", 1, T1065="LIKELY",1, T1065="VERY_LIKELY", 1, TRUE, 0)</f>
        <v>1</v>
      </c>
      <c r="W1065" s="24" cm="1">
        <f t="array" ref="W1065">_xlfn.IFS(T1065="LIKELY",1, T1065="VERY_LIKELY", 1, TRUE, 0)</f>
        <v>0</v>
      </c>
      <c r="X1065" s="35" cm="1">
        <f t="array" ref="X1065">_xlfn.IFS(T1065="VERY_LIKELY", 1, TRUE, 0)</f>
        <v>0</v>
      </c>
    </row>
    <row r="1066" spans="1:24" ht="20" customHeight="1" x14ac:dyDescent="0.2">
      <c r="A1066" s="22" t="s">
        <v>315</v>
      </c>
      <c r="B1066" s="49" t="str">
        <f>SUBSTITUTE(A1066,"/Users/timomiessen/Desktop/imagesdk/blackmen1/","Image_")</f>
        <v>Image_BM_46.jpg</v>
      </c>
      <c r="C1066" s="41" t="s">
        <v>389</v>
      </c>
      <c r="D1066" s="23" t="s">
        <v>1516</v>
      </c>
      <c r="E1066" s="25">
        <v>1</v>
      </c>
      <c r="F1066" s="25">
        <v>0</v>
      </c>
      <c r="G1066" s="25">
        <v>0</v>
      </c>
      <c r="H1066" s="25">
        <v>0</v>
      </c>
      <c r="I1066" s="25">
        <v>0</v>
      </c>
      <c r="J1066" s="24">
        <v>0</v>
      </c>
      <c r="K1066" s="25">
        <v>0</v>
      </c>
      <c r="L1066" s="25">
        <v>0</v>
      </c>
      <c r="M1066" s="25">
        <v>0</v>
      </c>
      <c r="N1066" s="25">
        <v>0</v>
      </c>
      <c r="O1066" s="25">
        <v>0</v>
      </c>
      <c r="P1066" s="25">
        <v>0</v>
      </c>
      <c r="Q1066" s="25">
        <v>0</v>
      </c>
      <c r="R1066" s="24" cm="1">
        <f t="array" ref="R1066">_xlfn.IFS(H1066=1,1,K1066=1,1,L1066=1,1,M1066=1,1,N1066=1,1,P1066=1,1,TRUE,0)</f>
        <v>0</v>
      </c>
      <c r="S1066" s="35">
        <f>IF(AND(G1066=1,R1066=1),0,R1066)</f>
        <v>0</v>
      </c>
      <c r="T1066" s="53" t="s">
        <v>4</v>
      </c>
      <c r="U1066" s="34" cm="1">
        <f t="array" ref="U1066">_xlfn.IFS(T1066="UNLIKELY", 1, T1066="POSSIBLE", 1, T1066="LIKELY",1, T1066="VERY_LIKELY", 1, TRUE, 0)</f>
        <v>0</v>
      </c>
      <c r="V1066" s="24" cm="1">
        <f t="array" ref="V1066">_xlfn.IFS(T1066="POSSIBLE", 1, T1066="LIKELY",1, T1066="VERY_LIKELY", 1, TRUE, 0)</f>
        <v>0</v>
      </c>
      <c r="W1066" s="24" cm="1">
        <f t="array" ref="W1066">_xlfn.IFS(T1066="LIKELY",1, T1066="VERY_LIKELY", 1, TRUE, 0)</f>
        <v>0</v>
      </c>
      <c r="X1066" s="35" cm="1">
        <f t="array" ref="X1066">_xlfn.IFS(T1066="VERY_LIKELY", 1, TRUE, 0)</f>
        <v>0</v>
      </c>
    </row>
    <row r="1067" spans="1:24" ht="20" customHeight="1" x14ac:dyDescent="0.2">
      <c r="A1067" s="22" t="s">
        <v>316</v>
      </c>
      <c r="B1067" s="49" t="str">
        <f>SUBSTITUTE(A1067,"/Users/timomiessen/Desktop/imagesdk/blackmen1/","Image_")</f>
        <v>Image_BM_47.jpg</v>
      </c>
      <c r="C1067" s="41" t="s">
        <v>389</v>
      </c>
      <c r="D1067" s="23" t="s">
        <v>1516</v>
      </c>
      <c r="E1067" s="25">
        <v>1</v>
      </c>
      <c r="F1067" s="25">
        <v>0</v>
      </c>
      <c r="G1067" s="25">
        <v>0</v>
      </c>
      <c r="H1067" s="25">
        <v>0</v>
      </c>
      <c r="I1067" s="25">
        <v>0</v>
      </c>
      <c r="J1067" s="24">
        <v>0</v>
      </c>
      <c r="K1067" s="25">
        <v>0</v>
      </c>
      <c r="L1067" s="25">
        <v>0</v>
      </c>
      <c r="M1067" s="25">
        <v>0</v>
      </c>
      <c r="N1067" s="25">
        <v>0</v>
      </c>
      <c r="O1067" s="25">
        <v>0</v>
      </c>
      <c r="P1067" s="25">
        <v>0</v>
      </c>
      <c r="Q1067" s="25">
        <v>0</v>
      </c>
      <c r="R1067" s="24" cm="1">
        <f t="array" ref="R1067">_xlfn.IFS(H1067=1,1,K1067=1,1,L1067=1,1,M1067=1,1,N1067=1,1,P1067=1,1,TRUE,0)</f>
        <v>0</v>
      </c>
      <c r="S1067" s="35">
        <f>IF(AND(G1067=1,R1067=1),0,R1067)</f>
        <v>0</v>
      </c>
      <c r="T1067" s="53" t="s">
        <v>4</v>
      </c>
      <c r="U1067" s="34" cm="1">
        <f t="array" ref="U1067">_xlfn.IFS(T1067="UNLIKELY", 1, T1067="POSSIBLE", 1, T1067="LIKELY",1, T1067="VERY_LIKELY", 1, TRUE, 0)</f>
        <v>0</v>
      </c>
      <c r="V1067" s="24" cm="1">
        <f t="array" ref="V1067">_xlfn.IFS(T1067="POSSIBLE", 1, T1067="LIKELY",1, T1067="VERY_LIKELY", 1, TRUE, 0)</f>
        <v>0</v>
      </c>
      <c r="W1067" s="24" cm="1">
        <f t="array" ref="W1067">_xlfn.IFS(T1067="LIKELY",1, T1067="VERY_LIKELY", 1, TRUE, 0)</f>
        <v>0</v>
      </c>
      <c r="X1067" s="35" cm="1">
        <f t="array" ref="X1067">_xlfn.IFS(T1067="VERY_LIKELY", 1, TRUE, 0)</f>
        <v>0</v>
      </c>
    </row>
    <row r="1068" spans="1:24" ht="20" customHeight="1" x14ac:dyDescent="0.2">
      <c r="A1068" s="22" t="s">
        <v>317</v>
      </c>
      <c r="B1068" s="49" t="str">
        <f>SUBSTITUTE(A1068,"/Users/timomiessen/Desktop/imagesdk/blackmen1/","Image_")</f>
        <v>Image_BM_48.jpg</v>
      </c>
      <c r="C1068" s="41" t="s">
        <v>389</v>
      </c>
      <c r="D1068" s="23" t="s">
        <v>1516</v>
      </c>
      <c r="E1068" s="25">
        <v>1</v>
      </c>
      <c r="F1068" s="25">
        <v>0</v>
      </c>
      <c r="G1068" s="25">
        <v>0</v>
      </c>
      <c r="H1068" s="25">
        <v>0</v>
      </c>
      <c r="I1068" s="25">
        <v>0</v>
      </c>
      <c r="J1068" s="24">
        <v>0</v>
      </c>
      <c r="K1068" s="25">
        <v>0</v>
      </c>
      <c r="L1068" s="25">
        <v>0</v>
      </c>
      <c r="M1068" s="25">
        <v>0</v>
      </c>
      <c r="N1068" s="25">
        <v>0</v>
      </c>
      <c r="O1068" s="25">
        <v>0</v>
      </c>
      <c r="P1068" s="25">
        <v>0</v>
      </c>
      <c r="Q1068" s="25">
        <v>0</v>
      </c>
      <c r="R1068" s="24" cm="1">
        <f t="array" ref="R1068">_xlfn.IFS(H1068=1,1,K1068=1,1,L1068=1,1,M1068=1,1,N1068=1,1,P1068=1,1,TRUE,0)</f>
        <v>0</v>
      </c>
      <c r="S1068" s="35">
        <f>IF(AND(G1068=1,R1068=1),0,R1068)</f>
        <v>0</v>
      </c>
      <c r="T1068" s="53" t="s">
        <v>2</v>
      </c>
      <c r="U1068" s="34" cm="1">
        <f t="array" ref="U1068">_xlfn.IFS(T1068="UNLIKELY", 1, T1068="POSSIBLE", 1, T1068="LIKELY",1, T1068="VERY_LIKELY", 1, TRUE, 0)</f>
        <v>1</v>
      </c>
      <c r="V1068" s="24" cm="1">
        <f t="array" ref="V1068">_xlfn.IFS(T1068="POSSIBLE", 1, T1068="LIKELY",1, T1068="VERY_LIKELY", 1, TRUE, 0)</f>
        <v>1</v>
      </c>
      <c r="W1068" s="24" cm="1">
        <f t="array" ref="W1068">_xlfn.IFS(T1068="LIKELY",1, T1068="VERY_LIKELY", 1, TRUE, 0)</f>
        <v>0</v>
      </c>
      <c r="X1068" s="35" cm="1">
        <f t="array" ref="X1068">_xlfn.IFS(T1068="VERY_LIKELY", 1, TRUE, 0)</f>
        <v>0</v>
      </c>
    </row>
    <row r="1069" spans="1:24" ht="20" customHeight="1" x14ac:dyDescent="0.2">
      <c r="A1069" s="22" t="s">
        <v>318</v>
      </c>
      <c r="B1069" s="49" t="str">
        <f>SUBSTITUTE(A1069,"/Users/timomiessen/Desktop/imagesdk/blackmen1/","Image_")</f>
        <v>Image_BM_49.jpg</v>
      </c>
      <c r="C1069" s="41" t="s">
        <v>389</v>
      </c>
      <c r="D1069" s="23" t="s">
        <v>1516</v>
      </c>
      <c r="E1069" s="25">
        <v>1</v>
      </c>
      <c r="F1069" s="25">
        <v>0</v>
      </c>
      <c r="G1069" s="25">
        <v>0</v>
      </c>
      <c r="H1069" s="25">
        <v>0</v>
      </c>
      <c r="I1069" s="25">
        <v>0</v>
      </c>
      <c r="J1069" s="24">
        <v>0</v>
      </c>
      <c r="K1069" s="25">
        <v>0</v>
      </c>
      <c r="L1069" s="25">
        <v>0</v>
      </c>
      <c r="M1069" s="25">
        <v>0</v>
      </c>
      <c r="N1069" s="25">
        <v>0</v>
      </c>
      <c r="O1069" s="25">
        <v>0</v>
      </c>
      <c r="P1069" s="25">
        <v>0</v>
      </c>
      <c r="Q1069" s="25">
        <v>0</v>
      </c>
      <c r="R1069" s="24" cm="1">
        <f t="array" ref="R1069">_xlfn.IFS(H1069=1,1,K1069=1,1,L1069=1,1,M1069=1,1,N1069=1,1,P1069=1,1,TRUE,0)</f>
        <v>0</v>
      </c>
      <c r="S1069" s="35">
        <f>IF(AND(G1069=1,R1069=1),0,R1069)</f>
        <v>0</v>
      </c>
      <c r="T1069" s="53" t="s">
        <v>1</v>
      </c>
      <c r="U1069" s="34" cm="1">
        <f t="array" ref="U1069">_xlfn.IFS(T1069="UNLIKELY", 1, T1069="POSSIBLE", 1, T1069="LIKELY",1, T1069="VERY_LIKELY", 1, TRUE, 0)</f>
        <v>1</v>
      </c>
      <c r="V1069" s="24" cm="1">
        <f t="array" ref="V1069">_xlfn.IFS(T1069="POSSIBLE", 1, T1069="LIKELY",1, T1069="VERY_LIKELY", 1, TRUE, 0)</f>
        <v>0</v>
      </c>
      <c r="W1069" s="24" cm="1">
        <f t="array" ref="W1069">_xlfn.IFS(T1069="LIKELY",1, T1069="VERY_LIKELY", 1, TRUE, 0)</f>
        <v>0</v>
      </c>
      <c r="X1069" s="35" cm="1">
        <f t="array" ref="X1069">_xlfn.IFS(T1069="VERY_LIKELY", 1, TRUE, 0)</f>
        <v>0</v>
      </c>
    </row>
    <row r="1070" spans="1:24" ht="20" customHeight="1" x14ac:dyDescent="0.2">
      <c r="A1070" s="22" t="s">
        <v>319</v>
      </c>
      <c r="B1070" s="49" t="str">
        <f>SUBSTITUTE(A1070,"/Users/timomiessen/Desktop/imagesdk/blackmen1/","Image_")</f>
        <v>Image_BM_5.jpg</v>
      </c>
      <c r="C1070" s="41" t="s">
        <v>389</v>
      </c>
      <c r="D1070" s="23" t="s">
        <v>1516</v>
      </c>
      <c r="E1070" s="25">
        <v>1</v>
      </c>
      <c r="F1070" s="25">
        <v>0</v>
      </c>
      <c r="G1070" s="25">
        <v>0</v>
      </c>
      <c r="H1070" s="25">
        <v>0</v>
      </c>
      <c r="I1070" s="25">
        <v>0</v>
      </c>
      <c r="J1070" s="24">
        <v>0</v>
      </c>
      <c r="K1070" s="25">
        <v>0</v>
      </c>
      <c r="L1070" s="25">
        <v>0</v>
      </c>
      <c r="M1070" s="25">
        <v>0</v>
      </c>
      <c r="N1070" s="25">
        <v>0</v>
      </c>
      <c r="O1070" s="25">
        <v>0</v>
      </c>
      <c r="P1070" s="25">
        <v>0</v>
      </c>
      <c r="Q1070" s="25">
        <v>0</v>
      </c>
      <c r="R1070" s="24" cm="1">
        <f t="array" ref="R1070">_xlfn.IFS(H1070=1,1,K1070=1,1,L1070=1,1,M1070=1,1,N1070=1,1,P1070=1,1,TRUE,0)</f>
        <v>0</v>
      </c>
      <c r="S1070" s="35">
        <f>IF(AND(G1070=1,R1070=1),0,R1070)</f>
        <v>0</v>
      </c>
      <c r="T1070" s="53" t="s">
        <v>2</v>
      </c>
      <c r="U1070" s="34" cm="1">
        <f t="array" ref="U1070">_xlfn.IFS(T1070="UNLIKELY", 1, T1070="POSSIBLE", 1, T1070="LIKELY",1, T1070="VERY_LIKELY", 1, TRUE, 0)</f>
        <v>1</v>
      </c>
      <c r="V1070" s="24" cm="1">
        <f t="array" ref="V1070">_xlfn.IFS(T1070="POSSIBLE", 1, T1070="LIKELY",1, T1070="VERY_LIKELY", 1, TRUE, 0)</f>
        <v>1</v>
      </c>
      <c r="W1070" s="24" cm="1">
        <f t="array" ref="W1070">_xlfn.IFS(T1070="LIKELY",1, T1070="VERY_LIKELY", 1, TRUE, 0)</f>
        <v>0</v>
      </c>
      <c r="X1070" s="35" cm="1">
        <f t="array" ref="X1070">_xlfn.IFS(T1070="VERY_LIKELY", 1, TRUE, 0)</f>
        <v>0</v>
      </c>
    </row>
    <row r="1071" spans="1:24" ht="20" customHeight="1" x14ac:dyDescent="0.2">
      <c r="A1071" s="22" t="s">
        <v>320</v>
      </c>
      <c r="B1071" s="49" t="str">
        <f>SUBSTITUTE(A1071,"/Users/timomiessen/Desktop/imagesdk/blackmen1/","Image_")</f>
        <v>Image_BM_50.jpg</v>
      </c>
      <c r="C1071" s="41" t="s">
        <v>389</v>
      </c>
      <c r="D1071" s="23" t="s">
        <v>1516</v>
      </c>
      <c r="E1071" s="25">
        <v>1</v>
      </c>
      <c r="F1071" s="25">
        <v>0</v>
      </c>
      <c r="G1071" s="25">
        <v>0</v>
      </c>
      <c r="H1071" s="25">
        <v>0</v>
      </c>
      <c r="I1071" s="25">
        <v>0</v>
      </c>
      <c r="J1071" s="24">
        <v>0</v>
      </c>
      <c r="K1071" s="25">
        <v>0</v>
      </c>
      <c r="L1071" s="25">
        <v>0</v>
      </c>
      <c r="M1071" s="25">
        <v>0</v>
      </c>
      <c r="N1071" s="25">
        <v>0</v>
      </c>
      <c r="O1071" s="25">
        <v>0</v>
      </c>
      <c r="P1071" s="25">
        <v>0</v>
      </c>
      <c r="Q1071" s="25">
        <v>0</v>
      </c>
      <c r="R1071" s="24" cm="1">
        <f t="array" ref="R1071">_xlfn.IFS(H1071=1,1,K1071=1,1,L1071=1,1,M1071=1,1,N1071=1,1,P1071=1,1,TRUE,0)</f>
        <v>0</v>
      </c>
      <c r="S1071" s="35">
        <f>IF(AND(G1071=1,R1071=1),0,R1071)</f>
        <v>0</v>
      </c>
      <c r="T1071" s="53" t="s">
        <v>4</v>
      </c>
      <c r="U1071" s="34" cm="1">
        <f t="array" ref="U1071">_xlfn.IFS(T1071="UNLIKELY", 1, T1071="POSSIBLE", 1, T1071="LIKELY",1, T1071="VERY_LIKELY", 1, TRUE, 0)</f>
        <v>0</v>
      </c>
      <c r="V1071" s="24" cm="1">
        <f t="array" ref="V1071">_xlfn.IFS(T1071="POSSIBLE", 1, T1071="LIKELY",1, T1071="VERY_LIKELY", 1, TRUE, 0)</f>
        <v>0</v>
      </c>
      <c r="W1071" s="24" cm="1">
        <f t="array" ref="W1071">_xlfn.IFS(T1071="LIKELY",1, T1071="VERY_LIKELY", 1, TRUE, 0)</f>
        <v>0</v>
      </c>
      <c r="X1071" s="35" cm="1">
        <f t="array" ref="X1071">_xlfn.IFS(T1071="VERY_LIKELY", 1, TRUE, 0)</f>
        <v>0</v>
      </c>
    </row>
    <row r="1072" spans="1:24" ht="20" customHeight="1" x14ac:dyDescent="0.2">
      <c r="A1072" s="22" t="s">
        <v>321</v>
      </c>
      <c r="B1072" s="49" t="str">
        <f>SUBSTITUTE(A1072,"/Users/timomiessen/Desktop/imagesdk/blackmen1/","Image_")</f>
        <v>Image_BM_51.jpg</v>
      </c>
      <c r="C1072" s="41" t="s">
        <v>389</v>
      </c>
      <c r="D1072" s="23" t="s">
        <v>1516</v>
      </c>
      <c r="E1072" s="25">
        <v>1</v>
      </c>
      <c r="F1072" s="25">
        <v>0</v>
      </c>
      <c r="G1072" s="25">
        <v>0</v>
      </c>
      <c r="H1072" s="25">
        <v>0</v>
      </c>
      <c r="I1072" s="25">
        <v>0</v>
      </c>
      <c r="J1072" s="24">
        <v>0</v>
      </c>
      <c r="K1072" s="25">
        <v>0</v>
      </c>
      <c r="L1072" s="25">
        <v>0</v>
      </c>
      <c r="M1072" s="25">
        <v>0</v>
      </c>
      <c r="N1072" s="25">
        <v>0</v>
      </c>
      <c r="O1072" s="25">
        <v>0</v>
      </c>
      <c r="P1072" s="25">
        <v>0</v>
      </c>
      <c r="Q1072" s="25">
        <v>0</v>
      </c>
      <c r="R1072" s="24" cm="1">
        <f t="array" ref="R1072">_xlfn.IFS(H1072=1,1,K1072=1,1,L1072=1,1,M1072=1,1,N1072=1,1,P1072=1,1,TRUE,0)</f>
        <v>0</v>
      </c>
      <c r="S1072" s="35">
        <f>IF(AND(G1072=1,R1072=1),0,R1072)</f>
        <v>0</v>
      </c>
      <c r="T1072" s="53" t="s">
        <v>2</v>
      </c>
      <c r="U1072" s="34" cm="1">
        <f t="array" ref="U1072">_xlfn.IFS(T1072="UNLIKELY", 1, T1072="POSSIBLE", 1, T1072="LIKELY",1, T1072="VERY_LIKELY", 1, TRUE, 0)</f>
        <v>1</v>
      </c>
      <c r="V1072" s="24" cm="1">
        <f t="array" ref="V1072">_xlfn.IFS(T1072="POSSIBLE", 1, T1072="LIKELY",1, T1072="VERY_LIKELY", 1, TRUE, 0)</f>
        <v>1</v>
      </c>
      <c r="W1072" s="24" cm="1">
        <f t="array" ref="W1072">_xlfn.IFS(T1072="LIKELY",1, T1072="VERY_LIKELY", 1, TRUE, 0)</f>
        <v>0</v>
      </c>
      <c r="X1072" s="35" cm="1">
        <f t="array" ref="X1072">_xlfn.IFS(T1072="VERY_LIKELY", 1, TRUE, 0)</f>
        <v>0</v>
      </c>
    </row>
    <row r="1073" spans="1:24" ht="20" customHeight="1" x14ac:dyDescent="0.2">
      <c r="A1073" s="22" t="s">
        <v>322</v>
      </c>
      <c r="B1073" s="49" t="str">
        <f>SUBSTITUTE(A1073,"/Users/timomiessen/Desktop/imagesdk/blackmen1/","Image_")</f>
        <v>Image_BM_52.jpg</v>
      </c>
      <c r="C1073" s="41" t="s">
        <v>389</v>
      </c>
      <c r="D1073" s="23" t="s">
        <v>1516</v>
      </c>
      <c r="E1073" s="25">
        <v>1</v>
      </c>
      <c r="F1073" s="25">
        <v>0</v>
      </c>
      <c r="G1073" s="25">
        <v>0</v>
      </c>
      <c r="H1073" s="25">
        <v>0</v>
      </c>
      <c r="I1073" s="25">
        <v>0</v>
      </c>
      <c r="J1073" s="24">
        <v>0</v>
      </c>
      <c r="K1073" s="25">
        <v>0</v>
      </c>
      <c r="L1073" s="25">
        <v>0</v>
      </c>
      <c r="M1073" s="25">
        <v>0</v>
      </c>
      <c r="N1073" s="25">
        <v>0</v>
      </c>
      <c r="O1073" s="25">
        <v>0</v>
      </c>
      <c r="P1073" s="25">
        <v>0</v>
      </c>
      <c r="Q1073" s="25">
        <v>0</v>
      </c>
      <c r="R1073" s="24" cm="1">
        <f t="array" ref="R1073">_xlfn.IFS(H1073=1,1,K1073=1,1,L1073=1,1,M1073=1,1,N1073=1,1,P1073=1,1,TRUE,0)</f>
        <v>0</v>
      </c>
      <c r="S1073" s="35">
        <f>IF(AND(G1073=1,R1073=1),0,R1073)</f>
        <v>0</v>
      </c>
      <c r="T1073" s="53" t="s">
        <v>4</v>
      </c>
      <c r="U1073" s="34" cm="1">
        <f t="array" ref="U1073">_xlfn.IFS(T1073="UNLIKELY", 1, T1073="POSSIBLE", 1, T1073="LIKELY",1, T1073="VERY_LIKELY", 1, TRUE, 0)</f>
        <v>0</v>
      </c>
      <c r="V1073" s="24" cm="1">
        <f t="array" ref="V1073">_xlfn.IFS(T1073="POSSIBLE", 1, T1073="LIKELY",1, T1073="VERY_LIKELY", 1, TRUE, 0)</f>
        <v>0</v>
      </c>
      <c r="W1073" s="24" cm="1">
        <f t="array" ref="W1073">_xlfn.IFS(T1073="LIKELY",1, T1073="VERY_LIKELY", 1, TRUE, 0)</f>
        <v>0</v>
      </c>
      <c r="X1073" s="35" cm="1">
        <f t="array" ref="X1073">_xlfn.IFS(T1073="VERY_LIKELY", 1, TRUE, 0)</f>
        <v>0</v>
      </c>
    </row>
    <row r="1074" spans="1:24" ht="20" customHeight="1" x14ac:dyDescent="0.2">
      <c r="A1074" s="22" t="s">
        <v>323</v>
      </c>
      <c r="B1074" s="49" t="str">
        <f>SUBSTITUTE(A1074,"/Users/timomiessen/Desktop/imagesdk/blackmen1/","Image_")</f>
        <v>Image_BM_53.jpg</v>
      </c>
      <c r="C1074" s="41" t="s">
        <v>389</v>
      </c>
      <c r="D1074" s="23" t="s">
        <v>1516</v>
      </c>
      <c r="E1074" s="25">
        <v>1</v>
      </c>
      <c r="F1074" s="25">
        <v>0</v>
      </c>
      <c r="G1074" s="25">
        <v>0</v>
      </c>
      <c r="H1074" s="25">
        <v>0</v>
      </c>
      <c r="I1074" s="25">
        <v>0</v>
      </c>
      <c r="J1074" s="24">
        <v>0</v>
      </c>
      <c r="K1074" s="25">
        <v>0</v>
      </c>
      <c r="L1074" s="25">
        <v>0</v>
      </c>
      <c r="M1074" s="25">
        <v>0</v>
      </c>
      <c r="N1074" s="25">
        <v>0</v>
      </c>
      <c r="O1074" s="25">
        <v>0</v>
      </c>
      <c r="P1074" s="25">
        <v>0</v>
      </c>
      <c r="Q1074" s="25">
        <v>0</v>
      </c>
      <c r="R1074" s="24" cm="1">
        <f t="array" ref="R1074">_xlfn.IFS(H1074=1,1,K1074=1,1,L1074=1,1,M1074=1,1,N1074=1,1,P1074=1,1,TRUE,0)</f>
        <v>0</v>
      </c>
      <c r="S1074" s="35">
        <f>IF(AND(G1074=1,R1074=1),0,R1074)</f>
        <v>0</v>
      </c>
      <c r="T1074" s="53" t="s">
        <v>4</v>
      </c>
      <c r="U1074" s="34" cm="1">
        <f t="array" ref="U1074">_xlfn.IFS(T1074="UNLIKELY", 1, T1074="POSSIBLE", 1, T1074="LIKELY",1, T1074="VERY_LIKELY", 1, TRUE, 0)</f>
        <v>0</v>
      </c>
      <c r="V1074" s="24" cm="1">
        <f t="array" ref="V1074">_xlfn.IFS(T1074="POSSIBLE", 1, T1074="LIKELY",1, T1074="VERY_LIKELY", 1, TRUE, 0)</f>
        <v>0</v>
      </c>
      <c r="W1074" s="24" cm="1">
        <f t="array" ref="W1074">_xlfn.IFS(T1074="LIKELY",1, T1074="VERY_LIKELY", 1, TRUE, 0)</f>
        <v>0</v>
      </c>
      <c r="X1074" s="35" cm="1">
        <f t="array" ref="X1074">_xlfn.IFS(T1074="VERY_LIKELY", 1, TRUE, 0)</f>
        <v>0</v>
      </c>
    </row>
    <row r="1075" spans="1:24" ht="20" customHeight="1" x14ac:dyDescent="0.2">
      <c r="A1075" s="22" t="s">
        <v>324</v>
      </c>
      <c r="B1075" s="49" t="str">
        <f>SUBSTITUTE(A1075,"/Users/timomiessen/Desktop/imagesdk/blackmen1/","Image_")</f>
        <v>Image_BM_54.jpg</v>
      </c>
      <c r="C1075" s="41" t="s">
        <v>389</v>
      </c>
      <c r="D1075" s="23" t="s">
        <v>1516</v>
      </c>
      <c r="E1075" s="25">
        <v>1</v>
      </c>
      <c r="F1075" s="25">
        <v>0</v>
      </c>
      <c r="G1075" s="25">
        <v>0</v>
      </c>
      <c r="H1075" s="25">
        <v>0</v>
      </c>
      <c r="I1075" s="25">
        <v>0</v>
      </c>
      <c r="J1075" s="24">
        <v>0</v>
      </c>
      <c r="K1075" s="25">
        <v>0</v>
      </c>
      <c r="L1075" s="25">
        <v>0</v>
      </c>
      <c r="M1075" s="25">
        <v>0</v>
      </c>
      <c r="N1075" s="25">
        <v>0</v>
      </c>
      <c r="O1075" s="25">
        <v>0</v>
      </c>
      <c r="P1075" s="25">
        <v>0</v>
      </c>
      <c r="Q1075" s="25">
        <v>0</v>
      </c>
      <c r="R1075" s="24" cm="1">
        <f t="array" ref="R1075">_xlfn.IFS(H1075=1,1,K1075=1,1,L1075=1,1,M1075=1,1,N1075=1,1,P1075=1,1,TRUE,0)</f>
        <v>0</v>
      </c>
      <c r="S1075" s="35">
        <f>IF(AND(G1075=1,R1075=1),0,R1075)</f>
        <v>0</v>
      </c>
      <c r="T1075" s="53" t="s">
        <v>4</v>
      </c>
      <c r="U1075" s="34" cm="1">
        <f t="array" ref="U1075">_xlfn.IFS(T1075="UNLIKELY", 1, T1075="POSSIBLE", 1, T1075="LIKELY",1, T1075="VERY_LIKELY", 1, TRUE, 0)</f>
        <v>0</v>
      </c>
      <c r="V1075" s="24" cm="1">
        <f t="array" ref="V1075">_xlfn.IFS(T1075="POSSIBLE", 1, T1075="LIKELY",1, T1075="VERY_LIKELY", 1, TRUE, 0)</f>
        <v>0</v>
      </c>
      <c r="W1075" s="24" cm="1">
        <f t="array" ref="W1075">_xlfn.IFS(T1075="LIKELY",1, T1075="VERY_LIKELY", 1, TRUE, 0)</f>
        <v>0</v>
      </c>
      <c r="X1075" s="35" cm="1">
        <f t="array" ref="X1075">_xlfn.IFS(T1075="VERY_LIKELY", 1, TRUE, 0)</f>
        <v>0</v>
      </c>
    </row>
    <row r="1076" spans="1:24" ht="20" customHeight="1" x14ac:dyDescent="0.2">
      <c r="A1076" s="22" t="s">
        <v>325</v>
      </c>
      <c r="B1076" s="49" t="str">
        <f>SUBSTITUTE(A1076,"/Users/timomiessen/Desktop/imagesdk/blackmen1/","Image_")</f>
        <v>Image_BM_55.jpg</v>
      </c>
      <c r="C1076" s="41" t="s">
        <v>389</v>
      </c>
      <c r="D1076" s="23" t="s">
        <v>1516</v>
      </c>
      <c r="E1076" s="25">
        <v>1</v>
      </c>
      <c r="F1076" s="25">
        <v>0</v>
      </c>
      <c r="G1076" s="25">
        <v>0</v>
      </c>
      <c r="H1076" s="25">
        <v>0</v>
      </c>
      <c r="I1076" s="25">
        <v>0</v>
      </c>
      <c r="J1076" s="24">
        <v>0</v>
      </c>
      <c r="K1076" s="25">
        <v>0</v>
      </c>
      <c r="L1076" s="25">
        <v>0</v>
      </c>
      <c r="M1076" s="25">
        <v>0</v>
      </c>
      <c r="N1076" s="25">
        <v>0</v>
      </c>
      <c r="O1076" s="25">
        <v>0</v>
      </c>
      <c r="P1076" s="25">
        <v>0</v>
      </c>
      <c r="Q1076" s="25">
        <v>0</v>
      </c>
      <c r="R1076" s="24" cm="1">
        <f t="array" ref="R1076">_xlfn.IFS(H1076=1,1,K1076=1,1,L1076=1,1,M1076=1,1,N1076=1,1,P1076=1,1,TRUE,0)</f>
        <v>0</v>
      </c>
      <c r="S1076" s="35">
        <f>IF(AND(G1076=1,R1076=1),0,R1076)</f>
        <v>0</v>
      </c>
      <c r="T1076" s="53" t="s">
        <v>4</v>
      </c>
      <c r="U1076" s="34" cm="1">
        <f t="array" ref="U1076">_xlfn.IFS(T1076="UNLIKELY", 1, T1076="POSSIBLE", 1, T1076="LIKELY",1, T1076="VERY_LIKELY", 1, TRUE, 0)</f>
        <v>0</v>
      </c>
      <c r="V1076" s="24" cm="1">
        <f t="array" ref="V1076">_xlfn.IFS(T1076="POSSIBLE", 1, T1076="LIKELY",1, T1076="VERY_LIKELY", 1, TRUE, 0)</f>
        <v>0</v>
      </c>
      <c r="W1076" s="24" cm="1">
        <f t="array" ref="W1076">_xlfn.IFS(T1076="LIKELY",1, T1076="VERY_LIKELY", 1, TRUE, 0)</f>
        <v>0</v>
      </c>
      <c r="X1076" s="35" cm="1">
        <f t="array" ref="X1076">_xlfn.IFS(T1076="VERY_LIKELY", 1, TRUE, 0)</f>
        <v>0</v>
      </c>
    </row>
    <row r="1077" spans="1:24" ht="20" customHeight="1" x14ac:dyDescent="0.2">
      <c r="A1077" s="22" t="s">
        <v>326</v>
      </c>
      <c r="B1077" s="49" t="str">
        <f>SUBSTITUTE(A1077,"/Users/timomiessen/Desktop/imagesdk/blackmen1/","Image_")</f>
        <v>Image_BM_56.jpg</v>
      </c>
      <c r="C1077" s="41" t="s">
        <v>389</v>
      </c>
      <c r="D1077" s="23" t="s">
        <v>1516</v>
      </c>
      <c r="E1077" s="25">
        <v>1</v>
      </c>
      <c r="F1077" s="25">
        <v>0</v>
      </c>
      <c r="G1077" s="25">
        <v>0</v>
      </c>
      <c r="H1077" s="25">
        <v>0</v>
      </c>
      <c r="I1077" s="25">
        <v>0</v>
      </c>
      <c r="J1077" s="24">
        <v>0</v>
      </c>
      <c r="K1077" s="25">
        <v>0</v>
      </c>
      <c r="L1077" s="25">
        <v>0</v>
      </c>
      <c r="M1077" s="25">
        <v>0</v>
      </c>
      <c r="N1077" s="25">
        <v>0</v>
      </c>
      <c r="O1077" s="25">
        <v>0</v>
      </c>
      <c r="P1077" s="25">
        <v>0</v>
      </c>
      <c r="Q1077" s="25">
        <v>0</v>
      </c>
      <c r="R1077" s="24" cm="1">
        <f t="array" ref="R1077">_xlfn.IFS(H1077=1,1,K1077=1,1,L1077=1,1,M1077=1,1,N1077=1,1,P1077=1,1,TRUE,0)</f>
        <v>0</v>
      </c>
      <c r="S1077" s="35">
        <f>IF(AND(G1077=1,R1077=1),0,R1077)</f>
        <v>0</v>
      </c>
      <c r="T1077" s="53" t="s">
        <v>1</v>
      </c>
      <c r="U1077" s="34" cm="1">
        <f t="array" ref="U1077">_xlfn.IFS(T1077="UNLIKELY", 1, T1077="POSSIBLE", 1, T1077="LIKELY",1, T1077="VERY_LIKELY", 1, TRUE, 0)</f>
        <v>1</v>
      </c>
      <c r="V1077" s="24" cm="1">
        <f t="array" ref="V1077">_xlfn.IFS(T1077="POSSIBLE", 1, T1077="LIKELY",1, T1077="VERY_LIKELY", 1, TRUE, 0)</f>
        <v>0</v>
      </c>
      <c r="W1077" s="24" cm="1">
        <f t="array" ref="W1077">_xlfn.IFS(T1077="LIKELY",1, T1077="VERY_LIKELY", 1, TRUE, 0)</f>
        <v>0</v>
      </c>
      <c r="X1077" s="35" cm="1">
        <f t="array" ref="X1077">_xlfn.IFS(T1077="VERY_LIKELY", 1, TRUE, 0)</f>
        <v>0</v>
      </c>
    </row>
    <row r="1078" spans="1:24" ht="20" customHeight="1" x14ac:dyDescent="0.2">
      <c r="A1078" s="22" t="s">
        <v>327</v>
      </c>
      <c r="B1078" s="49" t="str">
        <f>SUBSTITUTE(A1078,"/Users/timomiessen/Desktop/imagesdk/blackmen1/","Image_")</f>
        <v>Image_BM_57.jpg</v>
      </c>
      <c r="C1078" s="41" t="s">
        <v>389</v>
      </c>
      <c r="D1078" s="23" t="s">
        <v>1516</v>
      </c>
      <c r="E1078" s="25">
        <v>1</v>
      </c>
      <c r="F1078" s="25">
        <v>0</v>
      </c>
      <c r="G1078" s="25">
        <v>0</v>
      </c>
      <c r="H1078" s="25">
        <v>0</v>
      </c>
      <c r="I1078" s="25">
        <v>0</v>
      </c>
      <c r="J1078" s="24">
        <v>0</v>
      </c>
      <c r="K1078" s="25">
        <v>0</v>
      </c>
      <c r="L1078" s="25">
        <v>0</v>
      </c>
      <c r="M1078" s="25">
        <v>0</v>
      </c>
      <c r="N1078" s="25">
        <v>0</v>
      </c>
      <c r="O1078" s="25">
        <v>0</v>
      </c>
      <c r="P1078" s="25">
        <v>0</v>
      </c>
      <c r="Q1078" s="25">
        <v>0</v>
      </c>
      <c r="R1078" s="24" cm="1">
        <f t="array" ref="R1078">_xlfn.IFS(H1078=1,1,K1078=1,1,L1078=1,1,M1078=1,1,N1078=1,1,P1078=1,1,TRUE,0)</f>
        <v>0</v>
      </c>
      <c r="S1078" s="35">
        <f>IF(AND(G1078=1,R1078=1),0,R1078)</f>
        <v>0</v>
      </c>
      <c r="T1078" s="53" t="s">
        <v>1</v>
      </c>
      <c r="U1078" s="34" cm="1">
        <f t="array" ref="U1078">_xlfn.IFS(T1078="UNLIKELY", 1, T1078="POSSIBLE", 1, T1078="LIKELY",1, T1078="VERY_LIKELY", 1, TRUE, 0)</f>
        <v>1</v>
      </c>
      <c r="V1078" s="24" cm="1">
        <f t="array" ref="V1078">_xlfn.IFS(T1078="POSSIBLE", 1, T1078="LIKELY",1, T1078="VERY_LIKELY", 1, TRUE, 0)</f>
        <v>0</v>
      </c>
      <c r="W1078" s="24" cm="1">
        <f t="array" ref="W1078">_xlfn.IFS(T1078="LIKELY",1, T1078="VERY_LIKELY", 1, TRUE, 0)</f>
        <v>0</v>
      </c>
      <c r="X1078" s="35" cm="1">
        <f t="array" ref="X1078">_xlfn.IFS(T1078="VERY_LIKELY", 1, TRUE, 0)</f>
        <v>0</v>
      </c>
    </row>
    <row r="1079" spans="1:24" ht="20" customHeight="1" x14ac:dyDescent="0.2">
      <c r="A1079" s="22" t="s">
        <v>328</v>
      </c>
      <c r="B1079" s="49" t="str">
        <f>SUBSTITUTE(A1079,"/Users/timomiessen/Desktop/imagesdk/blackmen1/","Image_")</f>
        <v>Image_BM_58.jpg</v>
      </c>
      <c r="C1079" s="41" t="s">
        <v>389</v>
      </c>
      <c r="D1079" s="23" t="s">
        <v>1516</v>
      </c>
      <c r="E1079" s="25">
        <v>1</v>
      </c>
      <c r="F1079" s="25">
        <v>0</v>
      </c>
      <c r="G1079" s="25">
        <v>0</v>
      </c>
      <c r="H1079" s="25">
        <v>0</v>
      </c>
      <c r="I1079" s="25">
        <v>0</v>
      </c>
      <c r="J1079" s="24">
        <v>0</v>
      </c>
      <c r="K1079" s="25">
        <v>0</v>
      </c>
      <c r="L1079" s="25">
        <v>0</v>
      </c>
      <c r="M1079" s="25">
        <v>0</v>
      </c>
      <c r="N1079" s="25">
        <v>0</v>
      </c>
      <c r="O1079" s="25">
        <v>0</v>
      </c>
      <c r="P1079" s="25">
        <v>0</v>
      </c>
      <c r="Q1079" s="25">
        <v>0</v>
      </c>
      <c r="R1079" s="24" cm="1">
        <f t="array" ref="R1079">_xlfn.IFS(H1079=1,1,K1079=1,1,L1079=1,1,M1079=1,1,N1079=1,1,P1079=1,1,TRUE,0)</f>
        <v>0</v>
      </c>
      <c r="S1079" s="35">
        <f>IF(AND(G1079=1,R1079=1),0,R1079)</f>
        <v>0</v>
      </c>
      <c r="T1079" s="53" t="s">
        <v>4</v>
      </c>
      <c r="U1079" s="34" cm="1">
        <f t="array" ref="U1079">_xlfn.IFS(T1079="UNLIKELY", 1, T1079="POSSIBLE", 1, T1079="LIKELY",1, T1079="VERY_LIKELY", 1, TRUE, 0)</f>
        <v>0</v>
      </c>
      <c r="V1079" s="24" cm="1">
        <f t="array" ref="V1079">_xlfn.IFS(T1079="POSSIBLE", 1, T1079="LIKELY",1, T1079="VERY_LIKELY", 1, TRUE, 0)</f>
        <v>0</v>
      </c>
      <c r="W1079" s="24" cm="1">
        <f t="array" ref="W1079">_xlfn.IFS(T1079="LIKELY",1, T1079="VERY_LIKELY", 1, TRUE, 0)</f>
        <v>0</v>
      </c>
      <c r="X1079" s="35" cm="1">
        <f t="array" ref="X1079">_xlfn.IFS(T1079="VERY_LIKELY", 1, TRUE, 0)</f>
        <v>0</v>
      </c>
    </row>
    <row r="1080" spans="1:24" ht="20" customHeight="1" x14ac:dyDescent="0.2">
      <c r="A1080" s="22" t="s">
        <v>329</v>
      </c>
      <c r="B1080" s="49" t="str">
        <f>SUBSTITUTE(A1080,"/Users/timomiessen/Desktop/imagesdk/blackmen1/","Image_")</f>
        <v>Image_BM_59.jpg</v>
      </c>
      <c r="C1080" s="41" t="s">
        <v>389</v>
      </c>
      <c r="D1080" s="23" t="s">
        <v>1516</v>
      </c>
      <c r="E1080" s="25">
        <v>1</v>
      </c>
      <c r="F1080" s="25">
        <v>0</v>
      </c>
      <c r="G1080" s="25">
        <v>0</v>
      </c>
      <c r="H1080" s="25">
        <v>0</v>
      </c>
      <c r="I1080" s="25">
        <v>0</v>
      </c>
      <c r="J1080" s="24">
        <v>0</v>
      </c>
      <c r="K1080" s="25">
        <v>0</v>
      </c>
      <c r="L1080" s="25">
        <v>0</v>
      </c>
      <c r="M1080" s="25">
        <v>0</v>
      </c>
      <c r="N1080" s="25">
        <v>0</v>
      </c>
      <c r="O1080" s="25">
        <v>0</v>
      </c>
      <c r="P1080" s="25">
        <v>0</v>
      </c>
      <c r="Q1080" s="25">
        <v>0</v>
      </c>
      <c r="R1080" s="24" cm="1">
        <f t="array" ref="R1080">_xlfn.IFS(H1080=1,1,K1080=1,1,L1080=1,1,M1080=1,1,N1080=1,1,P1080=1,1,TRUE,0)</f>
        <v>0</v>
      </c>
      <c r="S1080" s="35">
        <f>IF(AND(G1080=1,R1080=1),0,R1080)</f>
        <v>0</v>
      </c>
      <c r="T1080" s="53" t="s">
        <v>1</v>
      </c>
      <c r="U1080" s="34" cm="1">
        <f t="array" ref="U1080">_xlfn.IFS(T1080="UNLIKELY", 1, T1080="POSSIBLE", 1, T1080="LIKELY",1, T1080="VERY_LIKELY", 1, TRUE, 0)</f>
        <v>1</v>
      </c>
      <c r="V1080" s="24" cm="1">
        <f t="array" ref="V1080">_xlfn.IFS(T1080="POSSIBLE", 1, T1080="LIKELY",1, T1080="VERY_LIKELY", 1, TRUE, 0)</f>
        <v>0</v>
      </c>
      <c r="W1080" s="24" cm="1">
        <f t="array" ref="W1080">_xlfn.IFS(T1080="LIKELY",1, T1080="VERY_LIKELY", 1, TRUE, 0)</f>
        <v>0</v>
      </c>
      <c r="X1080" s="35" cm="1">
        <f t="array" ref="X1080">_xlfn.IFS(T1080="VERY_LIKELY", 1, TRUE, 0)</f>
        <v>0</v>
      </c>
    </row>
    <row r="1081" spans="1:24" ht="20" customHeight="1" x14ac:dyDescent="0.2">
      <c r="A1081" s="22" t="s">
        <v>330</v>
      </c>
      <c r="B1081" s="49" t="str">
        <f>SUBSTITUTE(A1081,"/Users/timomiessen/Desktop/imagesdk/blackmen1/","Image_")</f>
        <v>Image_BM_6.jpg</v>
      </c>
      <c r="C1081" s="41" t="s">
        <v>389</v>
      </c>
      <c r="D1081" s="23" t="s">
        <v>1516</v>
      </c>
      <c r="E1081" s="25">
        <v>1</v>
      </c>
      <c r="F1081" s="25">
        <v>0</v>
      </c>
      <c r="G1081" s="25">
        <v>0</v>
      </c>
      <c r="H1081" s="25">
        <v>0</v>
      </c>
      <c r="I1081" s="25">
        <v>0</v>
      </c>
      <c r="J1081" s="24">
        <v>0</v>
      </c>
      <c r="K1081" s="25">
        <v>0</v>
      </c>
      <c r="L1081" s="25">
        <v>0</v>
      </c>
      <c r="M1081" s="25">
        <v>0</v>
      </c>
      <c r="N1081" s="25">
        <v>0</v>
      </c>
      <c r="O1081" s="25">
        <v>0</v>
      </c>
      <c r="P1081" s="25">
        <v>0</v>
      </c>
      <c r="Q1081" s="25">
        <v>0</v>
      </c>
      <c r="R1081" s="24" cm="1">
        <f t="array" ref="R1081">_xlfn.IFS(H1081=1,1,K1081=1,1,L1081=1,1,M1081=1,1,N1081=1,1,P1081=1,1,TRUE,0)</f>
        <v>0</v>
      </c>
      <c r="S1081" s="35">
        <f>IF(AND(G1081=1,R1081=1),0,R1081)</f>
        <v>0</v>
      </c>
      <c r="T1081" s="53" t="s">
        <v>1</v>
      </c>
      <c r="U1081" s="34" cm="1">
        <f t="array" ref="U1081">_xlfn.IFS(T1081="UNLIKELY", 1, T1081="POSSIBLE", 1, T1081="LIKELY",1, T1081="VERY_LIKELY", 1, TRUE, 0)</f>
        <v>1</v>
      </c>
      <c r="V1081" s="24" cm="1">
        <f t="array" ref="V1081">_xlfn.IFS(T1081="POSSIBLE", 1, T1081="LIKELY",1, T1081="VERY_LIKELY", 1, TRUE, 0)</f>
        <v>0</v>
      </c>
      <c r="W1081" s="24" cm="1">
        <f t="array" ref="W1081">_xlfn.IFS(T1081="LIKELY",1, T1081="VERY_LIKELY", 1, TRUE, 0)</f>
        <v>0</v>
      </c>
      <c r="X1081" s="35" cm="1">
        <f t="array" ref="X1081">_xlfn.IFS(T1081="VERY_LIKELY", 1, TRUE, 0)</f>
        <v>0</v>
      </c>
    </row>
    <row r="1082" spans="1:24" ht="20" customHeight="1" x14ac:dyDescent="0.2">
      <c r="A1082" s="22" t="s">
        <v>331</v>
      </c>
      <c r="B1082" s="49" t="str">
        <f>SUBSTITUTE(A1082,"/Users/timomiessen/Desktop/imagesdk/blackmen1/","Image_")</f>
        <v>Image_BM_60.jpg</v>
      </c>
      <c r="C1082" s="41" t="s">
        <v>389</v>
      </c>
      <c r="D1082" s="23" t="s">
        <v>1516</v>
      </c>
      <c r="E1082" s="25">
        <v>1</v>
      </c>
      <c r="F1082" s="25">
        <v>0</v>
      </c>
      <c r="G1082" s="25">
        <v>0</v>
      </c>
      <c r="H1082" s="25">
        <v>0</v>
      </c>
      <c r="I1082" s="25">
        <v>0</v>
      </c>
      <c r="J1082" s="24">
        <v>0</v>
      </c>
      <c r="K1082" s="25">
        <v>0</v>
      </c>
      <c r="L1082" s="25">
        <v>0</v>
      </c>
      <c r="M1082" s="25">
        <v>0</v>
      </c>
      <c r="N1082" s="25">
        <v>0</v>
      </c>
      <c r="O1082" s="25">
        <v>0</v>
      </c>
      <c r="P1082" s="25">
        <v>0</v>
      </c>
      <c r="Q1082" s="25">
        <v>0</v>
      </c>
      <c r="R1082" s="24" cm="1">
        <f t="array" ref="R1082">_xlfn.IFS(H1082=1,1,K1082=1,1,L1082=1,1,M1082=1,1,N1082=1,1,P1082=1,1,TRUE,0)</f>
        <v>0</v>
      </c>
      <c r="S1082" s="35">
        <f>IF(AND(G1082=1,R1082=1),0,R1082)</f>
        <v>0</v>
      </c>
      <c r="T1082" s="53" t="s">
        <v>4</v>
      </c>
      <c r="U1082" s="34" cm="1">
        <f t="array" ref="U1082">_xlfn.IFS(T1082="UNLIKELY", 1, T1082="POSSIBLE", 1, T1082="LIKELY",1, T1082="VERY_LIKELY", 1, TRUE, 0)</f>
        <v>0</v>
      </c>
      <c r="V1082" s="24" cm="1">
        <f t="array" ref="V1082">_xlfn.IFS(T1082="POSSIBLE", 1, T1082="LIKELY",1, T1082="VERY_LIKELY", 1, TRUE, 0)</f>
        <v>0</v>
      </c>
      <c r="W1082" s="24" cm="1">
        <f t="array" ref="W1082">_xlfn.IFS(T1082="LIKELY",1, T1082="VERY_LIKELY", 1, TRUE, 0)</f>
        <v>0</v>
      </c>
      <c r="X1082" s="35" cm="1">
        <f t="array" ref="X1082">_xlfn.IFS(T1082="VERY_LIKELY", 1, TRUE, 0)</f>
        <v>0</v>
      </c>
    </row>
    <row r="1083" spans="1:24" ht="20" customHeight="1" x14ac:dyDescent="0.2">
      <c r="A1083" s="22" t="s">
        <v>332</v>
      </c>
      <c r="B1083" s="49" t="str">
        <f>SUBSTITUTE(A1083,"/Users/timomiessen/Desktop/imagesdk/blackmen1/","Image_")</f>
        <v>Image_BM_61.jpg</v>
      </c>
      <c r="C1083" s="41" t="s">
        <v>389</v>
      </c>
      <c r="D1083" s="23" t="s">
        <v>1516</v>
      </c>
      <c r="E1083" s="25">
        <v>1</v>
      </c>
      <c r="F1083" s="25">
        <v>0</v>
      </c>
      <c r="G1083" s="25">
        <v>0</v>
      </c>
      <c r="H1083" s="25">
        <v>0</v>
      </c>
      <c r="I1083" s="25">
        <v>0</v>
      </c>
      <c r="J1083" s="24">
        <v>0</v>
      </c>
      <c r="K1083" s="25">
        <v>0</v>
      </c>
      <c r="L1083" s="25">
        <v>0</v>
      </c>
      <c r="M1083" s="25">
        <v>0</v>
      </c>
      <c r="N1083" s="25">
        <v>0</v>
      </c>
      <c r="O1083" s="25">
        <v>0</v>
      </c>
      <c r="P1083" s="25">
        <v>0</v>
      </c>
      <c r="Q1083" s="25">
        <v>0</v>
      </c>
      <c r="R1083" s="24" cm="1">
        <f t="array" ref="R1083">_xlfn.IFS(H1083=1,1,K1083=1,1,L1083=1,1,M1083=1,1,N1083=1,1,P1083=1,1,TRUE,0)</f>
        <v>0</v>
      </c>
      <c r="S1083" s="35">
        <f>IF(AND(G1083=1,R1083=1),0,R1083)</f>
        <v>0</v>
      </c>
      <c r="T1083" s="53" t="s">
        <v>4</v>
      </c>
      <c r="U1083" s="34" cm="1">
        <f t="array" ref="U1083">_xlfn.IFS(T1083="UNLIKELY", 1, T1083="POSSIBLE", 1, T1083="LIKELY",1, T1083="VERY_LIKELY", 1, TRUE, 0)</f>
        <v>0</v>
      </c>
      <c r="V1083" s="24" cm="1">
        <f t="array" ref="V1083">_xlfn.IFS(T1083="POSSIBLE", 1, T1083="LIKELY",1, T1083="VERY_LIKELY", 1, TRUE, 0)</f>
        <v>0</v>
      </c>
      <c r="W1083" s="24" cm="1">
        <f t="array" ref="W1083">_xlfn.IFS(T1083="LIKELY",1, T1083="VERY_LIKELY", 1, TRUE, 0)</f>
        <v>0</v>
      </c>
      <c r="X1083" s="35" cm="1">
        <f t="array" ref="X1083">_xlfn.IFS(T1083="VERY_LIKELY", 1, TRUE, 0)</f>
        <v>0</v>
      </c>
    </row>
    <row r="1084" spans="1:24" ht="20" customHeight="1" x14ac:dyDescent="0.2">
      <c r="A1084" s="22" t="s">
        <v>333</v>
      </c>
      <c r="B1084" s="49" t="str">
        <f>SUBSTITUTE(A1084,"/Users/timomiessen/Desktop/imagesdk/blackmen1/","Image_")</f>
        <v>Image_BM_62.jpg</v>
      </c>
      <c r="C1084" s="41" t="s">
        <v>389</v>
      </c>
      <c r="D1084" s="23" t="s">
        <v>1516</v>
      </c>
      <c r="E1084" s="25">
        <v>1</v>
      </c>
      <c r="F1084" s="25">
        <v>0</v>
      </c>
      <c r="G1084" s="25">
        <v>0</v>
      </c>
      <c r="H1084" s="25">
        <v>0</v>
      </c>
      <c r="I1084" s="25">
        <v>0</v>
      </c>
      <c r="J1084" s="24">
        <v>0</v>
      </c>
      <c r="K1084" s="25">
        <v>0</v>
      </c>
      <c r="L1084" s="25">
        <v>0</v>
      </c>
      <c r="M1084" s="25">
        <v>0</v>
      </c>
      <c r="N1084" s="25">
        <v>0</v>
      </c>
      <c r="O1084" s="25">
        <v>0</v>
      </c>
      <c r="P1084" s="25">
        <v>0</v>
      </c>
      <c r="Q1084" s="25">
        <v>0</v>
      </c>
      <c r="R1084" s="24" cm="1">
        <f t="array" ref="R1084">_xlfn.IFS(H1084=1,1,K1084=1,1,L1084=1,1,M1084=1,1,N1084=1,1,P1084=1,1,TRUE,0)</f>
        <v>0</v>
      </c>
      <c r="S1084" s="35">
        <f>IF(AND(G1084=1,R1084=1),0,R1084)</f>
        <v>0</v>
      </c>
      <c r="T1084" s="53" t="s">
        <v>1</v>
      </c>
      <c r="U1084" s="34" cm="1">
        <f t="array" ref="U1084">_xlfn.IFS(T1084="UNLIKELY", 1, T1084="POSSIBLE", 1, T1084="LIKELY",1, T1084="VERY_LIKELY", 1, TRUE, 0)</f>
        <v>1</v>
      </c>
      <c r="V1084" s="24" cm="1">
        <f t="array" ref="V1084">_xlfn.IFS(T1084="POSSIBLE", 1, T1084="LIKELY",1, T1084="VERY_LIKELY", 1, TRUE, 0)</f>
        <v>0</v>
      </c>
      <c r="W1084" s="24" cm="1">
        <f t="array" ref="W1084">_xlfn.IFS(T1084="LIKELY",1, T1084="VERY_LIKELY", 1, TRUE, 0)</f>
        <v>0</v>
      </c>
      <c r="X1084" s="35" cm="1">
        <f t="array" ref="X1084">_xlfn.IFS(T1084="VERY_LIKELY", 1, TRUE, 0)</f>
        <v>0</v>
      </c>
    </row>
    <row r="1085" spans="1:24" ht="20" customHeight="1" x14ac:dyDescent="0.2">
      <c r="A1085" s="22" t="s">
        <v>334</v>
      </c>
      <c r="B1085" s="49" t="str">
        <f>SUBSTITUTE(A1085,"/Users/timomiessen/Desktop/imagesdk/blackmen1/","Image_")</f>
        <v>Image_BM_63.jpg</v>
      </c>
      <c r="C1085" s="41" t="s">
        <v>389</v>
      </c>
      <c r="D1085" s="23" t="s">
        <v>1516</v>
      </c>
      <c r="E1085" s="25">
        <v>1</v>
      </c>
      <c r="F1085" s="25">
        <v>0</v>
      </c>
      <c r="G1085" s="25">
        <v>0</v>
      </c>
      <c r="H1085" s="25">
        <v>0</v>
      </c>
      <c r="I1085" s="25">
        <v>0</v>
      </c>
      <c r="J1085" s="24">
        <v>0</v>
      </c>
      <c r="K1085" s="25">
        <v>0</v>
      </c>
      <c r="L1085" s="25">
        <v>0</v>
      </c>
      <c r="M1085" s="25">
        <v>0</v>
      </c>
      <c r="N1085" s="25">
        <v>0</v>
      </c>
      <c r="O1085" s="25">
        <v>0</v>
      </c>
      <c r="P1085" s="25">
        <v>0</v>
      </c>
      <c r="Q1085" s="25">
        <v>0</v>
      </c>
      <c r="R1085" s="24" cm="1">
        <f t="array" ref="R1085">_xlfn.IFS(H1085=1,1,K1085=1,1,L1085=1,1,M1085=1,1,N1085=1,1,P1085=1,1,TRUE,0)</f>
        <v>0</v>
      </c>
      <c r="S1085" s="35">
        <f>IF(AND(G1085=1,R1085=1),0,R1085)</f>
        <v>0</v>
      </c>
      <c r="T1085" s="53" t="s">
        <v>2</v>
      </c>
      <c r="U1085" s="34" cm="1">
        <f t="array" ref="U1085">_xlfn.IFS(T1085="UNLIKELY", 1, T1085="POSSIBLE", 1, T1085="LIKELY",1, T1085="VERY_LIKELY", 1, TRUE, 0)</f>
        <v>1</v>
      </c>
      <c r="V1085" s="24" cm="1">
        <f t="array" ref="V1085">_xlfn.IFS(T1085="POSSIBLE", 1, T1085="LIKELY",1, T1085="VERY_LIKELY", 1, TRUE, 0)</f>
        <v>1</v>
      </c>
      <c r="W1085" s="24" cm="1">
        <f t="array" ref="W1085">_xlfn.IFS(T1085="LIKELY",1, T1085="VERY_LIKELY", 1, TRUE, 0)</f>
        <v>0</v>
      </c>
      <c r="X1085" s="35" cm="1">
        <f t="array" ref="X1085">_xlfn.IFS(T1085="VERY_LIKELY", 1, TRUE, 0)</f>
        <v>0</v>
      </c>
    </row>
    <row r="1086" spans="1:24" ht="20" customHeight="1" x14ac:dyDescent="0.2">
      <c r="A1086" s="22" t="s">
        <v>335</v>
      </c>
      <c r="B1086" s="49" t="str">
        <f>SUBSTITUTE(A1086,"/Users/timomiessen/Desktop/imagesdk/blackmen1/","Image_")</f>
        <v>Image_BM_64.jpg</v>
      </c>
      <c r="C1086" s="41" t="s">
        <v>389</v>
      </c>
      <c r="D1086" s="23" t="s">
        <v>1516</v>
      </c>
      <c r="E1086" s="25">
        <v>1</v>
      </c>
      <c r="F1086" s="25">
        <v>0</v>
      </c>
      <c r="G1086" s="25">
        <v>0</v>
      </c>
      <c r="H1086" s="25">
        <v>0</v>
      </c>
      <c r="I1086" s="25">
        <v>0</v>
      </c>
      <c r="J1086" s="24">
        <v>0</v>
      </c>
      <c r="K1086" s="25">
        <v>0</v>
      </c>
      <c r="L1086" s="25">
        <v>0</v>
      </c>
      <c r="M1086" s="25">
        <v>0</v>
      </c>
      <c r="N1086" s="25">
        <v>0</v>
      </c>
      <c r="O1086" s="25">
        <v>0</v>
      </c>
      <c r="P1086" s="25">
        <v>0</v>
      </c>
      <c r="Q1086" s="25">
        <v>0</v>
      </c>
      <c r="R1086" s="24" cm="1">
        <f t="array" ref="R1086">_xlfn.IFS(H1086=1,1,K1086=1,1,L1086=1,1,M1086=1,1,N1086=1,1,P1086=1,1,TRUE,0)</f>
        <v>0</v>
      </c>
      <c r="S1086" s="35">
        <f>IF(AND(G1086=1,R1086=1),0,R1086)</f>
        <v>0</v>
      </c>
      <c r="T1086" s="53" t="s">
        <v>1</v>
      </c>
      <c r="U1086" s="34" cm="1">
        <f t="array" ref="U1086">_xlfn.IFS(T1086="UNLIKELY", 1, T1086="POSSIBLE", 1, T1086="LIKELY",1, T1086="VERY_LIKELY", 1, TRUE, 0)</f>
        <v>1</v>
      </c>
      <c r="V1086" s="24" cm="1">
        <f t="array" ref="V1086">_xlfn.IFS(T1086="POSSIBLE", 1, T1086="LIKELY",1, T1086="VERY_LIKELY", 1, TRUE, 0)</f>
        <v>0</v>
      </c>
      <c r="W1086" s="24" cm="1">
        <f t="array" ref="W1086">_xlfn.IFS(T1086="LIKELY",1, T1086="VERY_LIKELY", 1, TRUE, 0)</f>
        <v>0</v>
      </c>
      <c r="X1086" s="35" cm="1">
        <f t="array" ref="X1086">_xlfn.IFS(T1086="VERY_LIKELY", 1, TRUE, 0)</f>
        <v>0</v>
      </c>
    </row>
    <row r="1087" spans="1:24" ht="20" customHeight="1" x14ac:dyDescent="0.2">
      <c r="A1087" s="22" t="s">
        <v>336</v>
      </c>
      <c r="B1087" s="49" t="str">
        <f>SUBSTITUTE(A1087,"/Users/timomiessen/Desktop/imagesdk/blackmen1/","Image_")</f>
        <v>Image_BM_65.jpg</v>
      </c>
      <c r="C1087" s="41" t="s">
        <v>389</v>
      </c>
      <c r="D1087" s="23" t="s">
        <v>1516</v>
      </c>
      <c r="E1087" s="25">
        <v>1</v>
      </c>
      <c r="F1087" s="25">
        <v>0</v>
      </c>
      <c r="G1087" s="25">
        <v>0</v>
      </c>
      <c r="H1087" s="25">
        <v>0</v>
      </c>
      <c r="I1087" s="25">
        <v>0</v>
      </c>
      <c r="J1087" s="24">
        <v>0</v>
      </c>
      <c r="K1087" s="25">
        <v>0</v>
      </c>
      <c r="L1087" s="25">
        <v>0</v>
      </c>
      <c r="M1087" s="25">
        <v>0</v>
      </c>
      <c r="N1087" s="25">
        <v>0</v>
      </c>
      <c r="O1087" s="25">
        <v>0</v>
      </c>
      <c r="P1087" s="25">
        <v>0</v>
      </c>
      <c r="Q1087" s="25">
        <v>0</v>
      </c>
      <c r="R1087" s="24" cm="1">
        <f t="array" ref="R1087">_xlfn.IFS(H1087=1,1,K1087=1,1,L1087=1,1,M1087=1,1,N1087=1,1,P1087=1,1,TRUE,0)</f>
        <v>0</v>
      </c>
      <c r="S1087" s="35">
        <f>IF(AND(G1087=1,R1087=1),0,R1087)</f>
        <v>0</v>
      </c>
      <c r="T1087" s="53" t="s">
        <v>4</v>
      </c>
      <c r="U1087" s="34" cm="1">
        <f t="array" ref="U1087">_xlfn.IFS(T1087="UNLIKELY", 1, T1087="POSSIBLE", 1, T1087="LIKELY",1, T1087="VERY_LIKELY", 1, TRUE, 0)</f>
        <v>0</v>
      </c>
      <c r="V1087" s="24" cm="1">
        <f t="array" ref="V1087">_xlfn.IFS(T1087="POSSIBLE", 1, T1087="LIKELY",1, T1087="VERY_LIKELY", 1, TRUE, 0)</f>
        <v>0</v>
      </c>
      <c r="W1087" s="24" cm="1">
        <f t="array" ref="W1087">_xlfn.IFS(T1087="LIKELY",1, T1087="VERY_LIKELY", 1, TRUE, 0)</f>
        <v>0</v>
      </c>
      <c r="X1087" s="35" cm="1">
        <f t="array" ref="X1087">_xlfn.IFS(T1087="VERY_LIKELY", 1, TRUE, 0)</f>
        <v>0</v>
      </c>
    </row>
    <row r="1088" spans="1:24" ht="20" customHeight="1" x14ac:dyDescent="0.2">
      <c r="A1088" s="22" t="s">
        <v>337</v>
      </c>
      <c r="B1088" s="49" t="str">
        <f>SUBSTITUTE(A1088,"/Users/timomiessen/Desktop/imagesdk/blackmen1/","Image_")</f>
        <v>Image_BM_66.jpg</v>
      </c>
      <c r="C1088" s="41" t="s">
        <v>389</v>
      </c>
      <c r="D1088" s="23" t="s">
        <v>1516</v>
      </c>
      <c r="E1088" s="25">
        <v>1</v>
      </c>
      <c r="F1088" s="25">
        <v>0</v>
      </c>
      <c r="G1088" s="25">
        <v>0</v>
      </c>
      <c r="H1088" s="25">
        <v>0</v>
      </c>
      <c r="I1088" s="25">
        <v>0</v>
      </c>
      <c r="J1088" s="24">
        <v>0</v>
      </c>
      <c r="K1088" s="25">
        <v>0</v>
      </c>
      <c r="L1088" s="25">
        <v>0</v>
      </c>
      <c r="M1088" s="25">
        <v>0</v>
      </c>
      <c r="N1088" s="25">
        <v>0</v>
      </c>
      <c r="O1088" s="25">
        <v>0</v>
      </c>
      <c r="P1088" s="25">
        <v>0</v>
      </c>
      <c r="Q1088" s="25">
        <v>0</v>
      </c>
      <c r="R1088" s="24" cm="1">
        <f t="array" ref="R1088">_xlfn.IFS(H1088=1,1,K1088=1,1,L1088=1,1,M1088=1,1,N1088=1,1,P1088=1,1,TRUE,0)</f>
        <v>0</v>
      </c>
      <c r="S1088" s="35">
        <f>IF(AND(G1088=1,R1088=1),0,R1088)</f>
        <v>0</v>
      </c>
      <c r="T1088" s="53" t="s">
        <v>1</v>
      </c>
      <c r="U1088" s="34" cm="1">
        <f t="array" ref="U1088">_xlfn.IFS(T1088="UNLIKELY", 1, T1088="POSSIBLE", 1, T1088="LIKELY",1, T1088="VERY_LIKELY", 1, TRUE, 0)</f>
        <v>1</v>
      </c>
      <c r="V1088" s="24" cm="1">
        <f t="array" ref="V1088">_xlfn.IFS(T1088="POSSIBLE", 1, T1088="LIKELY",1, T1088="VERY_LIKELY", 1, TRUE, 0)</f>
        <v>0</v>
      </c>
      <c r="W1088" s="24" cm="1">
        <f t="array" ref="W1088">_xlfn.IFS(T1088="LIKELY",1, T1088="VERY_LIKELY", 1, TRUE, 0)</f>
        <v>0</v>
      </c>
      <c r="X1088" s="35" cm="1">
        <f t="array" ref="X1088">_xlfn.IFS(T1088="VERY_LIKELY", 1, TRUE, 0)</f>
        <v>0</v>
      </c>
    </row>
    <row r="1089" spans="1:24" ht="20" customHeight="1" x14ac:dyDescent="0.2">
      <c r="A1089" s="22" t="s">
        <v>338</v>
      </c>
      <c r="B1089" s="49" t="str">
        <f>SUBSTITUTE(A1089,"/Users/timomiessen/Desktop/imagesdk/blackmen1/","Image_")</f>
        <v>Image_BM_67.jpg</v>
      </c>
      <c r="C1089" s="41" t="s">
        <v>389</v>
      </c>
      <c r="D1089" s="23" t="s">
        <v>1516</v>
      </c>
      <c r="E1089" s="25">
        <v>1</v>
      </c>
      <c r="F1089" s="25">
        <v>0</v>
      </c>
      <c r="G1089" s="25">
        <v>0</v>
      </c>
      <c r="H1089" s="25">
        <v>0</v>
      </c>
      <c r="I1089" s="25">
        <v>0</v>
      </c>
      <c r="J1089" s="24">
        <v>0</v>
      </c>
      <c r="K1089" s="25">
        <v>0</v>
      </c>
      <c r="L1089" s="25">
        <v>0</v>
      </c>
      <c r="M1089" s="25">
        <v>0</v>
      </c>
      <c r="N1089" s="25">
        <v>0</v>
      </c>
      <c r="O1089" s="25">
        <v>0</v>
      </c>
      <c r="P1089" s="25">
        <v>0</v>
      </c>
      <c r="Q1089" s="25">
        <v>0</v>
      </c>
      <c r="R1089" s="24" cm="1">
        <f t="array" ref="R1089">_xlfn.IFS(H1089=1,1,K1089=1,1,L1089=1,1,M1089=1,1,N1089=1,1,P1089=1,1,TRUE,0)</f>
        <v>0</v>
      </c>
      <c r="S1089" s="35">
        <f>IF(AND(G1089=1,R1089=1),0,R1089)</f>
        <v>0</v>
      </c>
      <c r="T1089" s="53" t="s">
        <v>1</v>
      </c>
      <c r="U1089" s="34" cm="1">
        <f t="array" ref="U1089">_xlfn.IFS(T1089="UNLIKELY", 1, T1089="POSSIBLE", 1, T1089="LIKELY",1, T1089="VERY_LIKELY", 1, TRUE, 0)</f>
        <v>1</v>
      </c>
      <c r="V1089" s="24" cm="1">
        <f t="array" ref="V1089">_xlfn.IFS(T1089="POSSIBLE", 1, T1089="LIKELY",1, T1089="VERY_LIKELY", 1, TRUE, 0)</f>
        <v>0</v>
      </c>
      <c r="W1089" s="24" cm="1">
        <f t="array" ref="W1089">_xlfn.IFS(T1089="LIKELY",1, T1089="VERY_LIKELY", 1, TRUE, 0)</f>
        <v>0</v>
      </c>
      <c r="X1089" s="35" cm="1">
        <f t="array" ref="X1089">_xlfn.IFS(T1089="VERY_LIKELY", 1, TRUE, 0)</f>
        <v>0</v>
      </c>
    </row>
    <row r="1090" spans="1:24" ht="20" customHeight="1" x14ac:dyDescent="0.2">
      <c r="A1090" s="22" t="s">
        <v>339</v>
      </c>
      <c r="B1090" s="49" t="str">
        <f>SUBSTITUTE(A1090,"/Users/timomiessen/Desktop/imagesdk/blackmen1/","Image_")</f>
        <v>Image_BM_68.jpg</v>
      </c>
      <c r="C1090" s="41" t="s">
        <v>389</v>
      </c>
      <c r="D1090" s="23" t="s">
        <v>1516</v>
      </c>
      <c r="E1090" s="25">
        <v>1</v>
      </c>
      <c r="F1090" s="25">
        <v>0</v>
      </c>
      <c r="G1090" s="25">
        <v>0</v>
      </c>
      <c r="H1090" s="25">
        <v>0</v>
      </c>
      <c r="I1090" s="25">
        <v>0</v>
      </c>
      <c r="J1090" s="24">
        <v>0</v>
      </c>
      <c r="K1090" s="25">
        <v>0</v>
      </c>
      <c r="L1090" s="25">
        <v>0</v>
      </c>
      <c r="M1090" s="25">
        <v>0</v>
      </c>
      <c r="N1090" s="25">
        <v>0</v>
      </c>
      <c r="O1090" s="25">
        <v>0</v>
      </c>
      <c r="P1090" s="25">
        <v>0</v>
      </c>
      <c r="Q1090" s="25">
        <v>0</v>
      </c>
      <c r="R1090" s="24" cm="1">
        <f t="array" ref="R1090">_xlfn.IFS(H1090=1,1,K1090=1,1,L1090=1,1,M1090=1,1,N1090=1,1,P1090=1,1,TRUE,0)</f>
        <v>0</v>
      </c>
      <c r="S1090" s="35">
        <f>IF(AND(G1090=1,R1090=1),0,R1090)</f>
        <v>0</v>
      </c>
      <c r="T1090" s="53" t="s">
        <v>4</v>
      </c>
      <c r="U1090" s="34" cm="1">
        <f t="array" ref="U1090">_xlfn.IFS(T1090="UNLIKELY", 1, T1090="POSSIBLE", 1, T1090="LIKELY",1, T1090="VERY_LIKELY", 1, TRUE, 0)</f>
        <v>0</v>
      </c>
      <c r="V1090" s="24" cm="1">
        <f t="array" ref="V1090">_xlfn.IFS(T1090="POSSIBLE", 1, T1090="LIKELY",1, T1090="VERY_LIKELY", 1, TRUE, 0)</f>
        <v>0</v>
      </c>
      <c r="W1090" s="24" cm="1">
        <f t="array" ref="W1090">_xlfn.IFS(T1090="LIKELY",1, T1090="VERY_LIKELY", 1, TRUE, 0)</f>
        <v>0</v>
      </c>
      <c r="X1090" s="35" cm="1">
        <f t="array" ref="X1090">_xlfn.IFS(T1090="VERY_LIKELY", 1, TRUE, 0)</f>
        <v>0</v>
      </c>
    </row>
    <row r="1091" spans="1:24" ht="20" customHeight="1" x14ac:dyDescent="0.2">
      <c r="A1091" s="22" t="s">
        <v>340</v>
      </c>
      <c r="B1091" s="49" t="str">
        <f>SUBSTITUTE(A1091,"/Users/timomiessen/Desktop/imagesdk/blackmen1/","Image_")</f>
        <v>Image_BM_69.jpg</v>
      </c>
      <c r="C1091" s="41" t="s">
        <v>389</v>
      </c>
      <c r="D1091" s="23" t="s">
        <v>1516</v>
      </c>
      <c r="E1091" s="25">
        <v>1</v>
      </c>
      <c r="F1091" s="25">
        <v>0</v>
      </c>
      <c r="G1091" s="25">
        <v>0</v>
      </c>
      <c r="H1091" s="25">
        <v>0</v>
      </c>
      <c r="I1091" s="25">
        <v>0</v>
      </c>
      <c r="J1091" s="24">
        <v>0</v>
      </c>
      <c r="K1091" s="25">
        <v>0</v>
      </c>
      <c r="L1091" s="25">
        <v>0</v>
      </c>
      <c r="M1091" s="25">
        <v>0</v>
      </c>
      <c r="N1091" s="25">
        <v>0</v>
      </c>
      <c r="O1091" s="25">
        <v>0</v>
      </c>
      <c r="P1091" s="25">
        <v>0</v>
      </c>
      <c r="Q1091" s="25">
        <v>0</v>
      </c>
      <c r="R1091" s="24" cm="1">
        <f t="array" ref="R1091">_xlfn.IFS(H1091=1,1,K1091=1,1,L1091=1,1,M1091=1,1,N1091=1,1,P1091=1,1,TRUE,0)</f>
        <v>0</v>
      </c>
      <c r="S1091" s="35">
        <f>IF(AND(G1091=1,R1091=1),0,R1091)</f>
        <v>0</v>
      </c>
      <c r="T1091" s="53" t="s">
        <v>1</v>
      </c>
      <c r="U1091" s="34" cm="1">
        <f t="array" ref="U1091">_xlfn.IFS(T1091="UNLIKELY", 1, T1091="POSSIBLE", 1, T1091="LIKELY",1, T1091="VERY_LIKELY", 1, TRUE, 0)</f>
        <v>1</v>
      </c>
      <c r="V1091" s="24" cm="1">
        <f t="array" ref="V1091">_xlfn.IFS(T1091="POSSIBLE", 1, T1091="LIKELY",1, T1091="VERY_LIKELY", 1, TRUE, 0)</f>
        <v>0</v>
      </c>
      <c r="W1091" s="24" cm="1">
        <f t="array" ref="W1091">_xlfn.IFS(T1091="LIKELY",1, T1091="VERY_LIKELY", 1, TRUE, 0)</f>
        <v>0</v>
      </c>
      <c r="X1091" s="35" cm="1">
        <f t="array" ref="X1091">_xlfn.IFS(T1091="VERY_LIKELY", 1, TRUE, 0)</f>
        <v>0</v>
      </c>
    </row>
    <row r="1092" spans="1:24" ht="20" customHeight="1" x14ac:dyDescent="0.2">
      <c r="A1092" s="22" t="s">
        <v>341</v>
      </c>
      <c r="B1092" s="49" t="str">
        <f>SUBSTITUTE(A1092,"/Users/timomiessen/Desktop/imagesdk/blackmen1/","Image_")</f>
        <v>Image_BM_7.jpg</v>
      </c>
      <c r="C1092" s="41" t="s">
        <v>389</v>
      </c>
      <c r="D1092" s="23" t="s">
        <v>1516</v>
      </c>
      <c r="E1092" s="25">
        <v>1</v>
      </c>
      <c r="F1092" s="25">
        <v>0</v>
      </c>
      <c r="G1092" s="25">
        <v>0</v>
      </c>
      <c r="H1092" s="25">
        <v>0</v>
      </c>
      <c r="I1092" s="25">
        <v>0</v>
      </c>
      <c r="J1092" s="24">
        <v>0</v>
      </c>
      <c r="K1092" s="25">
        <v>0</v>
      </c>
      <c r="L1092" s="25">
        <v>0</v>
      </c>
      <c r="M1092" s="25">
        <v>0</v>
      </c>
      <c r="N1092" s="25">
        <v>0</v>
      </c>
      <c r="O1092" s="25">
        <v>0</v>
      </c>
      <c r="P1092" s="25">
        <v>0</v>
      </c>
      <c r="Q1092" s="25">
        <v>0</v>
      </c>
      <c r="R1092" s="24" cm="1">
        <f t="array" ref="R1092">_xlfn.IFS(H1092=1,1,K1092=1,1,L1092=1,1,M1092=1,1,N1092=1,1,P1092=1,1,TRUE,0)</f>
        <v>0</v>
      </c>
      <c r="S1092" s="35">
        <f>IF(AND(G1092=1,R1092=1),0,R1092)</f>
        <v>0</v>
      </c>
      <c r="T1092" s="53" t="s">
        <v>2</v>
      </c>
      <c r="U1092" s="34" cm="1">
        <f t="array" ref="U1092">_xlfn.IFS(T1092="UNLIKELY", 1, T1092="POSSIBLE", 1, T1092="LIKELY",1, T1092="VERY_LIKELY", 1, TRUE, 0)</f>
        <v>1</v>
      </c>
      <c r="V1092" s="24" cm="1">
        <f t="array" ref="V1092">_xlfn.IFS(T1092="POSSIBLE", 1, T1092="LIKELY",1, T1092="VERY_LIKELY", 1, TRUE, 0)</f>
        <v>1</v>
      </c>
      <c r="W1092" s="24" cm="1">
        <f t="array" ref="W1092">_xlfn.IFS(T1092="LIKELY",1, T1092="VERY_LIKELY", 1, TRUE, 0)</f>
        <v>0</v>
      </c>
      <c r="X1092" s="35" cm="1">
        <f t="array" ref="X1092">_xlfn.IFS(T1092="VERY_LIKELY", 1, TRUE, 0)</f>
        <v>0</v>
      </c>
    </row>
    <row r="1093" spans="1:24" ht="20" customHeight="1" x14ac:dyDescent="0.2">
      <c r="A1093" s="22" t="s">
        <v>342</v>
      </c>
      <c r="B1093" s="49" t="str">
        <f>SUBSTITUTE(A1093,"/Users/timomiessen/Desktop/imagesdk/blackmen1/","Image_")</f>
        <v>Image_BM_70.jpg</v>
      </c>
      <c r="C1093" s="41" t="s">
        <v>389</v>
      </c>
      <c r="D1093" s="23" t="s">
        <v>1516</v>
      </c>
      <c r="E1093" s="25">
        <v>1</v>
      </c>
      <c r="F1093" s="25">
        <v>0</v>
      </c>
      <c r="G1093" s="25">
        <v>0</v>
      </c>
      <c r="H1093" s="25">
        <v>0</v>
      </c>
      <c r="I1093" s="25">
        <v>0</v>
      </c>
      <c r="J1093" s="24">
        <v>0</v>
      </c>
      <c r="K1093" s="25">
        <v>0</v>
      </c>
      <c r="L1093" s="25">
        <v>0</v>
      </c>
      <c r="M1093" s="25">
        <v>0</v>
      </c>
      <c r="N1093" s="25">
        <v>0</v>
      </c>
      <c r="O1093" s="25">
        <v>0</v>
      </c>
      <c r="P1093" s="25">
        <v>0</v>
      </c>
      <c r="Q1093" s="25">
        <v>0</v>
      </c>
      <c r="R1093" s="24" cm="1">
        <f t="array" ref="R1093">_xlfn.IFS(H1093=1,1,K1093=1,1,L1093=1,1,M1093=1,1,N1093=1,1,P1093=1,1,TRUE,0)</f>
        <v>0</v>
      </c>
      <c r="S1093" s="35">
        <f>IF(AND(G1093=1,R1093=1),0,R1093)</f>
        <v>0</v>
      </c>
      <c r="T1093" s="53" t="s">
        <v>4</v>
      </c>
      <c r="U1093" s="34" cm="1">
        <f t="array" ref="U1093">_xlfn.IFS(T1093="UNLIKELY", 1, T1093="POSSIBLE", 1, T1093="LIKELY",1, T1093="VERY_LIKELY", 1, TRUE, 0)</f>
        <v>0</v>
      </c>
      <c r="V1093" s="24" cm="1">
        <f t="array" ref="V1093">_xlfn.IFS(T1093="POSSIBLE", 1, T1093="LIKELY",1, T1093="VERY_LIKELY", 1, TRUE, 0)</f>
        <v>0</v>
      </c>
      <c r="W1093" s="24" cm="1">
        <f t="array" ref="W1093">_xlfn.IFS(T1093="LIKELY",1, T1093="VERY_LIKELY", 1, TRUE, 0)</f>
        <v>0</v>
      </c>
      <c r="X1093" s="35" cm="1">
        <f t="array" ref="X1093">_xlfn.IFS(T1093="VERY_LIKELY", 1, TRUE, 0)</f>
        <v>0</v>
      </c>
    </row>
    <row r="1094" spans="1:24" ht="20" customHeight="1" x14ac:dyDescent="0.2">
      <c r="A1094" s="22" t="s">
        <v>343</v>
      </c>
      <c r="B1094" s="49" t="str">
        <f>SUBSTITUTE(A1094,"/Users/timomiessen/Desktop/imagesdk/blackmen1/","Image_")</f>
        <v>Image_BM_71.jpg</v>
      </c>
      <c r="C1094" s="41" t="s">
        <v>389</v>
      </c>
      <c r="D1094" s="23" t="s">
        <v>1516</v>
      </c>
      <c r="E1094" s="25">
        <v>1</v>
      </c>
      <c r="F1094" s="25">
        <v>0</v>
      </c>
      <c r="G1094" s="25">
        <v>0</v>
      </c>
      <c r="H1094" s="25">
        <v>0</v>
      </c>
      <c r="I1094" s="25">
        <v>0</v>
      </c>
      <c r="J1094" s="24">
        <v>0</v>
      </c>
      <c r="K1094" s="25">
        <v>0</v>
      </c>
      <c r="L1094" s="25">
        <v>0</v>
      </c>
      <c r="M1094" s="25">
        <v>0</v>
      </c>
      <c r="N1094" s="25">
        <v>0</v>
      </c>
      <c r="O1094" s="25">
        <v>0</v>
      </c>
      <c r="P1094" s="25">
        <v>0</v>
      </c>
      <c r="Q1094" s="25">
        <v>0</v>
      </c>
      <c r="R1094" s="24" cm="1">
        <f t="array" ref="R1094">_xlfn.IFS(H1094=1,1,K1094=1,1,L1094=1,1,M1094=1,1,N1094=1,1,P1094=1,1,TRUE,0)</f>
        <v>0</v>
      </c>
      <c r="S1094" s="35">
        <f>IF(AND(G1094=1,R1094=1),0,R1094)</f>
        <v>0</v>
      </c>
      <c r="T1094" s="53" t="s">
        <v>4</v>
      </c>
      <c r="U1094" s="34" cm="1">
        <f t="array" ref="U1094">_xlfn.IFS(T1094="UNLIKELY", 1, T1094="POSSIBLE", 1, T1094="LIKELY",1, T1094="VERY_LIKELY", 1, TRUE, 0)</f>
        <v>0</v>
      </c>
      <c r="V1094" s="24" cm="1">
        <f t="array" ref="V1094">_xlfn.IFS(T1094="POSSIBLE", 1, T1094="LIKELY",1, T1094="VERY_LIKELY", 1, TRUE, 0)</f>
        <v>0</v>
      </c>
      <c r="W1094" s="24" cm="1">
        <f t="array" ref="W1094">_xlfn.IFS(T1094="LIKELY",1, T1094="VERY_LIKELY", 1, TRUE, 0)</f>
        <v>0</v>
      </c>
      <c r="X1094" s="35" cm="1">
        <f t="array" ref="X1094">_xlfn.IFS(T1094="VERY_LIKELY", 1, TRUE, 0)</f>
        <v>0</v>
      </c>
    </row>
    <row r="1095" spans="1:24" ht="20" customHeight="1" x14ac:dyDescent="0.2">
      <c r="A1095" s="22" t="s">
        <v>344</v>
      </c>
      <c r="B1095" s="49" t="str">
        <f>SUBSTITUTE(A1095,"/Users/timomiessen/Desktop/imagesdk/blackmen1/","Image_")</f>
        <v>Image_BM_72.jpg</v>
      </c>
      <c r="C1095" s="41" t="s">
        <v>389</v>
      </c>
      <c r="D1095" s="23" t="s">
        <v>1516</v>
      </c>
      <c r="E1095" s="25">
        <v>1</v>
      </c>
      <c r="F1095" s="25">
        <v>0</v>
      </c>
      <c r="G1095" s="25">
        <v>0</v>
      </c>
      <c r="H1095" s="25">
        <v>0</v>
      </c>
      <c r="I1095" s="25">
        <v>0</v>
      </c>
      <c r="J1095" s="24">
        <v>0</v>
      </c>
      <c r="K1095" s="25">
        <v>0</v>
      </c>
      <c r="L1095" s="25">
        <v>0</v>
      </c>
      <c r="M1095" s="25">
        <v>0</v>
      </c>
      <c r="N1095" s="25">
        <v>0</v>
      </c>
      <c r="O1095" s="25">
        <v>0</v>
      </c>
      <c r="P1095" s="25">
        <v>0</v>
      </c>
      <c r="Q1095" s="25">
        <v>0</v>
      </c>
      <c r="R1095" s="24" cm="1">
        <f t="array" ref="R1095">_xlfn.IFS(H1095=1,1,K1095=1,1,L1095=1,1,M1095=1,1,N1095=1,1,P1095=1,1,TRUE,0)</f>
        <v>0</v>
      </c>
      <c r="S1095" s="35">
        <f>IF(AND(G1095=1,R1095=1),0,R1095)</f>
        <v>0</v>
      </c>
      <c r="T1095" s="53" t="s">
        <v>1</v>
      </c>
      <c r="U1095" s="34" cm="1">
        <f t="array" ref="U1095">_xlfn.IFS(T1095="UNLIKELY", 1, T1095="POSSIBLE", 1, T1095="LIKELY",1, T1095="VERY_LIKELY", 1, TRUE, 0)</f>
        <v>1</v>
      </c>
      <c r="V1095" s="24" cm="1">
        <f t="array" ref="V1095">_xlfn.IFS(T1095="POSSIBLE", 1, T1095="LIKELY",1, T1095="VERY_LIKELY", 1, TRUE, 0)</f>
        <v>0</v>
      </c>
      <c r="W1095" s="24" cm="1">
        <f t="array" ref="W1095">_xlfn.IFS(T1095="LIKELY",1, T1095="VERY_LIKELY", 1, TRUE, 0)</f>
        <v>0</v>
      </c>
      <c r="X1095" s="35" cm="1">
        <f t="array" ref="X1095">_xlfn.IFS(T1095="VERY_LIKELY", 1, TRUE, 0)</f>
        <v>0</v>
      </c>
    </row>
    <row r="1096" spans="1:24" ht="20" customHeight="1" x14ac:dyDescent="0.2">
      <c r="A1096" s="22" t="s">
        <v>345</v>
      </c>
      <c r="B1096" s="49" t="str">
        <f>SUBSTITUTE(A1096,"/Users/timomiessen/Desktop/imagesdk/blackmen1/","Image_")</f>
        <v>Image_BM_73.jpg</v>
      </c>
      <c r="C1096" s="41" t="s">
        <v>389</v>
      </c>
      <c r="D1096" s="23" t="s">
        <v>1516</v>
      </c>
      <c r="E1096" s="25">
        <v>1</v>
      </c>
      <c r="F1096" s="25">
        <v>0</v>
      </c>
      <c r="G1096" s="25">
        <v>0</v>
      </c>
      <c r="H1096" s="25">
        <v>0</v>
      </c>
      <c r="I1096" s="25">
        <v>0</v>
      </c>
      <c r="J1096" s="24">
        <v>0</v>
      </c>
      <c r="K1096" s="25">
        <v>0</v>
      </c>
      <c r="L1096" s="25">
        <v>0</v>
      </c>
      <c r="M1096" s="25">
        <v>0</v>
      </c>
      <c r="N1096" s="25">
        <v>0</v>
      </c>
      <c r="O1096" s="25">
        <v>0</v>
      </c>
      <c r="P1096" s="25">
        <v>0</v>
      </c>
      <c r="Q1096" s="25">
        <v>0</v>
      </c>
      <c r="R1096" s="24" cm="1">
        <f t="array" ref="R1096">_xlfn.IFS(H1096=1,1,K1096=1,1,L1096=1,1,M1096=1,1,N1096=1,1,P1096=1,1,TRUE,0)</f>
        <v>0</v>
      </c>
      <c r="S1096" s="35">
        <f>IF(AND(G1096=1,R1096=1),0,R1096)</f>
        <v>0</v>
      </c>
      <c r="T1096" s="53" t="s">
        <v>4</v>
      </c>
      <c r="U1096" s="34" cm="1">
        <f t="array" ref="U1096">_xlfn.IFS(T1096="UNLIKELY", 1, T1096="POSSIBLE", 1, T1096="LIKELY",1, T1096="VERY_LIKELY", 1, TRUE, 0)</f>
        <v>0</v>
      </c>
      <c r="V1096" s="24" cm="1">
        <f t="array" ref="V1096">_xlfn.IFS(T1096="POSSIBLE", 1, T1096="LIKELY",1, T1096="VERY_LIKELY", 1, TRUE, 0)</f>
        <v>0</v>
      </c>
      <c r="W1096" s="24" cm="1">
        <f t="array" ref="W1096">_xlfn.IFS(T1096="LIKELY",1, T1096="VERY_LIKELY", 1, TRUE, 0)</f>
        <v>0</v>
      </c>
      <c r="X1096" s="35" cm="1">
        <f t="array" ref="X1096">_xlfn.IFS(T1096="VERY_LIKELY", 1, TRUE, 0)</f>
        <v>0</v>
      </c>
    </row>
    <row r="1097" spans="1:24" ht="20" customHeight="1" x14ac:dyDescent="0.2">
      <c r="A1097" s="22" t="s">
        <v>346</v>
      </c>
      <c r="B1097" s="49" t="str">
        <f>SUBSTITUTE(A1097,"/Users/timomiessen/Desktop/imagesdk/blackmen1/","Image_")</f>
        <v>Image_BM_74.jpg</v>
      </c>
      <c r="C1097" s="41" t="s">
        <v>389</v>
      </c>
      <c r="D1097" s="23" t="s">
        <v>1516</v>
      </c>
      <c r="E1097" s="25">
        <v>1</v>
      </c>
      <c r="F1097" s="25">
        <v>0</v>
      </c>
      <c r="G1097" s="25">
        <v>0</v>
      </c>
      <c r="H1097" s="25">
        <v>0</v>
      </c>
      <c r="I1097" s="25">
        <v>0</v>
      </c>
      <c r="J1097" s="24">
        <v>0</v>
      </c>
      <c r="K1097" s="25">
        <v>0</v>
      </c>
      <c r="L1097" s="25">
        <v>0</v>
      </c>
      <c r="M1097" s="25">
        <v>0</v>
      </c>
      <c r="N1097" s="25">
        <v>0</v>
      </c>
      <c r="O1097" s="25">
        <v>0</v>
      </c>
      <c r="P1097" s="25">
        <v>0</v>
      </c>
      <c r="Q1097" s="25">
        <v>0</v>
      </c>
      <c r="R1097" s="24" cm="1">
        <f t="array" ref="R1097">_xlfn.IFS(H1097=1,1,K1097=1,1,L1097=1,1,M1097=1,1,N1097=1,1,P1097=1,1,TRUE,0)</f>
        <v>0</v>
      </c>
      <c r="S1097" s="35">
        <f>IF(AND(G1097=1,R1097=1),0,R1097)</f>
        <v>0</v>
      </c>
      <c r="T1097" s="53" t="s">
        <v>4</v>
      </c>
      <c r="U1097" s="34" cm="1">
        <f t="array" ref="U1097">_xlfn.IFS(T1097="UNLIKELY", 1, T1097="POSSIBLE", 1, T1097="LIKELY",1, T1097="VERY_LIKELY", 1, TRUE, 0)</f>
        <v>0</v>
      </c>
      <c r="V1097" s="24" cm="1">
        <f t="array" ref="V1097">_xlfn.IFS(T1097="POSSIBLE", 1, T1097="LIKELY",1, T1097="VERY_LIKELY", 1, TRUE, 0)</f>
        <v>0</v>
      </c>
      <c r="W1097" s="24" cm="1">
        <f t="array" ref="W1097">_xlfn.IFS(T1097="LIKELY",1, T1097="VERY_LIKELY", 1, TRUE, 0)</f>
        <v>0</v>
      </c>
      <c r="X1097" s="35" cm="1">
        <f t="array" ref="X1097">_xlfn.IFS(T1097="VERY_LIKELY", 1, TRUE, 0)</f>
        <v>0</v>
      </c>
    </row>
    <row r="1098" spans="1:24" ht="20" customHeight="1" x14ac:dyDescent="0.2">
      <c r="A1098" s="22" t="s">
        <v>347</v>
      </c>
      <c r="B1098" s="49" t="str">
        <f>SUBSTITUTE(A1098,"/Users/timomiessen/Desktop/imagesdk/blackmen1/","Image_")</f>
        <v>Image_BM_75.jpg</v>
      </c>
      <c r="C1098" s="41" t="s">
        <v>389</v>
      </c>
      <c r="D1098" s="23" t="s">
        <v>1516</v>
      </c>
      <c r="E1098" s="25">
        <v>1</v>
      </c>
      <c r="F1098" s="25">
        <v>0</v>
      </c>
      <c r="G1098" s="25">
        <v>0</v>
      </c>
      <c r="H1098" s="25">
        <v>0</v>
      </c>
      <c r="I1098" s="25">
        <v>0</v>
      </c>
      <c r="J1098" s="24">
        <v>0</v>
      </c>
      <c r="K1098" s="25">
        <v>0</v>
      </c>
      <c r="L1098" s="25">
        <v>0</v>
      </c>
      <c r="M1098" s="25">
        <v>0</v>
      </c>
      <c r="N1098" s="25">
        <v>0</v>
      </c>
      <c r="O1098" s="25">
        <v>0</v>
      </c>
      <c r="P1098" s="25">
        <v>0</v>
      </c>
      <c r="Q1098" s="25">
        <v>0</v>
      </c>
      <c r="R1098" s="24" cm="1">
        <f t="array" ref="R1098">_xlfn.IFS(H1098=1,1,K1098=1,1,L1098=1,1,M1098=1,1,N1098=1,1,P1098=1,1,TRUE,0)</f>
        <v>0</v>
      </c>
      <c r="S1098" s="35">
        <f>IF(AND(G1098=1,R1098=1),0,R1098)</f>
        <v>0</v>
      </c>
      <c r="T1098" s="53" t="s">
        <v>1</v>
      </c>
      <c r="U1098" s="34" cm="1">
        <f t="array" ref="U1098">_xlfn.IFS(T1098="UNLIKELY", 1, T1098="POSSIBLE", 1, T1098="LIKELY",1, T1098="VERY_LIKELY", 1, TRUE, 0)</f>
        <v>1</v>
      </c>
      <c r="V1098" s="24" cm="1">
        <f t="array" ref="V1098">_xlfn.IFS(T1098="POSSIBLE", 1, T1098="LIKELY",1, T1098="VERY_LIKELY", 1, TRUE, 0)</f>
        <v>0</v>
      </c>
      <c r="W1098" s="24" cm="1">
        <f t="array" ref="W1098">_xlfn.IFS(T1098="LIKELY",1, T1098="VERY_LIKELY", 1, TRUE, 0)</f>
        <v>0</v>
      </c>
      <c r="X1098" s="35" cm="1">
        <f t="array" ref="X1098">_xlfn.IFS(T1098="VERY_LIKELY", 1, TRUE, 0)</f>
        <v>0</v>
      </c>
    </row>
    <row r="1099" spans="1:24" ht="20" customHeight="1" x14ac:dyDescent="0.2">
      <c r="A1099" s="22" t="s">
        <v>348</v>
      </c>
      <c r="B1099" s="49" t="str">
        <f>SUBSTITUTE(A1099,"/Users/timomiessen/Desktop/imagesdk/blackmen1/","Image_")</f>
        <v>Image_BM_76.jpg</v>
      </c>
      <c r="C1099" s="41" t="s">
        <v>389</v>
      </c>
      <c r="D1099" s="23" t="s">
        <v>1516</v>
      </c>
      <c r="E1099" s="25">
        <v>1</v>
      </c>
      <c r="F1099" s="25">
        <v>0</v>
      </c>
      <c r="G1099" s="25">
        <v>0</v>
      </c>
      <c r="H1099" s="25">
        <v>0</v>
      </c>
      <c r="I1099" s="25">
        <v>0</v>
      </c>
      <c r="J1099" s="24">
        <v>0</v>
      </c>
      <c r="K1099" s="25">
        <v>0</v>
      </c>
      <c r="L1099" s="25">
        <v>0</v>
      </c>
      <c r="M1099" s="25">
        <v>0</v>
      </c>
      <c r="N1099" s="25">
        <v>0</v>
      </c>
      <c r="O1099" s="25">
        <v>0</v>
      </c>
      <c r="P1099" s="25">
        <v>0</v>
      </c>
      <c r="Q1099" s="25">
        <v>0</v>
      </c>
      <c r="R1099" s="24" cm="1">
        <f t="array" ref="R1099">_xlfn.IFS(H1099=1,1,K1099=1,1,L1099=1,1,M1099=1,1,N1099=1,1,P1099=1,1,TRUE,0)</f>
        <v>0</v>
      </c>
      <c r="S1099" s="35">
        <f>IF(AND(G1099=1,R1099=1),0,R1099)</f>
        <v>0</v>
      </c>
      <c r="T1099" s="53" t="s">
        <v>2</v>
      </c>
      <c r="U1099" s="34" cm="1">
        <f t="array" ref="U1099">_xlfn.IFS(T1099="UNLIKELY", 1, T1099="POSSIBLE", 1, T1099="LIKELY",1, T1099="VERY_LIKELY", 1, TRUE, 0)</f>
        <v>1</v>
      </c>
      <c r="V1099" s="24" cm="1">
        <f t="array" ref="V1099">_xlfn.IFS(T1099="POSSIBLE", 1, T1099="LIKELY",1, T1099="VERY_LIKELY", 1, TRUE, 0)</f>
        <v>1</v>
      </c>
      <c r="W1099" s="24" cm="1">
        <f t="array" ref="W1099">_xlfn.IFS(T1099="LIKELY",1, T1099="VERY_LIKELY", 1, TRUE, 0)</f>
        <v>0</v>
      </c>
      <c r="X1099" s="35" cm="1">
        <f t="array" ref="X1099">_xlfn.IFS(T1099="VERY_LIKELY", 1, TRUE, 0)</f>
        <v>0</v>
      </c>
    </row>
    <row r="1100" spans="1:24" ht="20" customHeight="1" x14ac:dyDescent="0.2">
      <c r="A1100" s="22" t="s">
        <v>349</v>
      </c>
      <c r="B1100" s="49" t="str">
        <f>SUBSTITUTE(A1100,"/Users/timomiessen/Desktop/imagesdk/blackmen1/","Image_")</f>
        <v>Image_BM_77.jpg</v>
      </c>
      <c r="C1100" s="41" t="s">
        <v>389</v>
      </c>
      <c r="D1100" s="23" t="s">
        <v>1516</v>
      </c>
      <c r="E1100" s="25">
        <v>1</v>
      </c>
      <c r="F1100" s="25">
        <v>0</v>
      </c>
      <c r="G1100" s="25">
        <v>0</v>
      </c>
      <c r="H1100" s="25">
        <v>0</v>
      </c>
      <c r="I1100" s="25">
        <v>0</v>
      </c>
      <c r="J1100" s="24">
        <v>0</v>
      </c>
      <c r="K1100" s="25">
        <v>0</v>
      </c>
      <c r="L1100" s="25">
        <v>0</v>
      </c>
      <c r="M1100" s="25">
        <v>0</v>
      </c>
      <c r="N1100" s="25">
        <v>0</v>
      </c>
      <c r="O1100" s="25">
        <v>0</v>
      </c>
      <c r="P1100" s="25">
        <v>0</v>
      </c>
      <c r="Q1100" s="25">
        <v>0</v>
      </c>
      <c r="R1100" s="24" cm="1">
        <f t="array" ref="R1100">_xlfn.IFS(H1100=1,1,K1100=1,1,L1100=1,1,M1100=1,1,N1100=1,1,P1100=1,1,TRUE,0)</f>
        <v>0</v>
      </c>
      <c r="S1100" s="35">
        <f>IF(AND(G1100=1,R1100=1),0,R1100)</f>
        <v>0</v>
      </c>
      <c r="T1100" s="53" t="s">
        <v>1</v>
      </c>
      <c r="U1100" s="34" cm="1">
        <f t="array" ref="U1100">_xlfn.IFS(T1100="UNLIKELY", 1, T1100="POSSIBLE", 1, T1100="LIKELY",1, T1100="VERY_LIKELY", 1, TRUE, 0)</f>
        <v>1</v>
      </c>
      <c r="V1100" s="24" cm="1">
        <f t="array" ref="V1100">_xlfn.IFS(T1100="POSSIBLE", 1, T1100="LIKELY",1, T1100="VERY_LIKELY", 1, TRUE, 0)</f>
        <v>0</v>
      </c>
      <c r="W1100" s="24" cm="1">
        <f t="array" ref="W1100">_xlfn.IFS(T1100="LIKELY",1, T1100="VERY_LIKELY", 1, TRUE, 0)</f>
        <v>0</v>
      </c>
      <c r="X1100" s="35" cm="1">
        <f t="array" ref="X1100">_xlfn.IFS(T1100="VERY_LIKELY", 1, TRUE, 0)</f>
        <v>0</v>
      </c>
    </row>
    <row r="1101" spans="1:24" ht="20" customHeight="1" x14ac:dyDescent="0.2">
      <c r="A1101" s="22" t="s">
        <v>350</v>
      </c>
      <c r="B1101" s="49" t="str">
        <f>SUBSTITUTE(A1101,"/Users/timomiessen/Desktop/imagesdk/blackmen1/","Image_")</f>
        <v>Image_BM_78.jpg</v>
      </c>
      <c r="C1101" s="41" t="s">
        <v>389</v>
      </c>
      <c r="D1101" s="23" t="s">
        <v>1516</v>
      </c>
      <c r="E1101" s="25">
        <v>1</v>
      </c>
      <c r="F1101" s="25">
        <v>0</v>
      </c>
      <c r="G1101" s="25">
        <v>0</v>
      </c>
      <c r="H1101" s="25">
        <v>0</v>
      </c>
      <c r="I1101" s="25">
        <v>0</v>
      </c>
      <c r="J1101" s="24">
        <v>0</v>
      </c>
      <c r="K1101" s="25">
        <v>0</v>
      </c>
      <c r="L1101" s="25">
        <v>0</v>
      </c>
      <c r="M1101" s="25">
        <v>0</v>
      </c>
      <c r="N1101" s="25">
        <v>0</v>
      </c>
      <c r="O1101" s="25">
        <v>0</v>
      </c>
      <c r="P1101" s="25">
        <v>0</v>
      </c>
      <c r="Q1101" s="25">
        <v>0</v>
      </c>
      <c r="R1101" s="24" cm="1">
        <f t="array" ref="R1101">_xlfn.IFS(H1101=1,1,K1101=1,1,L1101=1,1,M1101=1,1,N1101=1,1,P1101=1,1,TRUE,0)</f>
        <v>0</v>
      </c>
      <c r="S1101" s="35">
        <f>IF(AND(G1101=1,R1101=1),0,R1101)</f>
        <v>0</v>
      </c>
      <c r="T1101" s="53" t="s">
        <v>4</v>
      </c>
      <c r="U1101" s="34" cm="1">
        <f t="array" ref="U1101">_xlfn.IFS(T1101="UNLIKELY", 1, T1101="POSSIBLE", 1, T1101="LIKELY",1, T1101="VERY_LIKELY", 1, TRUE, 0)</f>
        <v>0</v>
      </c>
      <c r="V1101" s="24" cm="1">
        <f t="array" ref="V1101">_xlfn.IFS(T1101="POSSIBLE", 1, T1101="LIKELY",1, T1101="VERY_LIKELY", 1, TRUE, 0)</f>
        <v>0</v>
      </c>
      <c r="W1101" s="24" cm="1">
        <f t="array" ref="W1101">_xlfn.IFS(T1101="LIKELY",1, T1101="VERY_LIKELY", 1, TRUE, 0)</f>
        <v>0</v>
      </c>
      <c r="X1101" s="35" cm="1">
        <f t="array" ref="X1101">_xlfn.IFS(T1101="VERY_LIKELY", 1, TRUE, 0)</f>
        <v>0</v>
      </c>
    </row>
    <row r="1102" spans="1:24" ht="20" customHeight="1" x14ac:dyDescent="0.2">
      <c r="A1102" s="22" t="s">
        <v>351</v>
      </c>
      <c r="B1102" s="49" t="str">
        <f>SUBSTITUTE(A1102,"/Users/timomiessen/Desktop/imagesdk/blackmen1/","Image_")</f>
        <v>Image_BM_79.jpg</v>
      </c>
      <c r="C1102" s="41" t="s">
        <v>389</v>
      </c>
      <c r="D1102" s="23" t="s">
        <v>1516</v>
      </c>
      <c r="E1102" s="25">
        <v>1</v>
      </c>
      <c r="F1102" s="25">
        <v>0</v>
      </c>
      <c r="G1102" s="25">
        <v>0</v>
      </c>
      <c r="H1102" s="25">
        <v>0</v>
      </c>
      <c r="I1102" s="25">
        <v>0</v>
      </c>
      <c r="J1102" s="24">
        <v>0</v>
      </c>
      <c r="K1102" s="25">
        <v>0</v>
      </c>
      <c r="L1102" s="25">
        <v>0</v>
      </c>
      <c r="M1102" s="25">
        <v>0</v>
      </c>
      <c r="N1102" s="25">
        <v>0</v>
      </c>
      <c r="O1102" s="25">
        <v>0</v>
      </c>
      <c r="P1102" s="25">
        <v>0</v>
      </c>
      <c r="Q1102" s="25">
        <v>0</v>
      </c>
      <c r="R1102" s="24" cm="1">
        <f t="array" ref="R1102">_xlfn.IFS(H1102=1,1,K1102=1,1,L1102=1,1,M1102=1,1,N1102=1,1,P1102=1,1,TRUE,0)</f>
        <v>0</v>
      </c>
      <c r="S1102" s="35">
        <f>IF(AND(G1102=1,R1102=1),0,R1102)</f>
        <v>0</v>
      </c>
      <c r="T1102" s="53" t="s">
        <v>1</v>
      </c>
      <c r="U1102" s="34" cm="1">
        <f t="array" ref="U1102">_xlfn.IFS(T1102="UNLIKELY", 1, T1102="POSSIBLE", 1, T1102="LIKELY",1, T1102="VERY_LIKELY", 1, TRUE, 0)</f>
        <v>1</v>
      </c>
      <c r="V1102" s="24" cm="1">
        <f t="array" ref="V1102">_xlfn.IFS(T1102="POSSIBLE", 1, T1102="LIKELY",1, T1102="VERY_LIKELY", 1, TRUE, 0)</f>
        <v>0</v>
      </c>
      <c r="W1102" s="24" cm="1">
        <f t="array" ref="W1102">_xlfn.IFS(T1102="LIKELY",1, T1102="VERY_LIKELY", 1, TRUE, 0)</f>
        <v>0</v>
      </c>
      <c r="X1102" s="35" cm="1">
        <f t="array" ref="X1102">_xlfn.IFS(T1102="VERY_LIKELY", 1, TRUE, 0)</f>
        <v>0</v>
      </c>
    </row>
    <row r="1103" spans="1:24" ht="20" customHeight="1" x14ac:dyDescent="0.2">
      <c r="A1103" s="22" t="s">
        <v>352</v>
      </c>
      <c r="B1103" s="49" t="str">
        <f>SUBSTITUTE(A1103,"/Users/timomiessen/Desktop/imagesdk/blackmen1/","Image_")</f>
        <v>Image_BM_8.jpg</v>
      </c>
      <c r="C1103" s="41" t="s">
        <v>389</v>
      </c>
      <c r="D1103" s="23" t="s">
        <v>1516</v>
      </c>
      <c r="E1103" s="25">
        <v>1</v>
      </c>
      <c r="F1103" s="25">
        <v>0</v>
      </c>
      <c r="G1103" s="25">
        <v>0</v>
      </c>
      <c r="H1103" s="25">
        <v>0</v>
      </c>
      <c r="I1103" s="25">
        <v>0</v>
      </c>
      <c r="J1103" s="24">
        <v>0</v>
      </c>
      <c r="K1103" s="25">
        <v>0</v>
      </c>
      <c r="L1103" s="25">
        <v>0</v>
      </c>
      <c r="M1103" s="25">
        <v>0</v>
      </c>
      <c r="N1103" s="25">
        <v>0</v>
      </c>
      <c r="O1103" s="25">
        <v>0</v>
      </c>
      <c r="P1103" s="25">
        <v>0</v>
      </c>
      <c r="Q1103" s="25">
        <v>0</v>
      </c>
      <c r="R1103" s="24" cm="1">
        <f t="array" ref="R1103">_xlfn.IFS(H1103=1,1,K1103=1,1,L1103=1,1,M1103=1,1,N1103=1,1,P1103=1,1,TRUE,0)</f>
        <v>0</v>
      </c>
      <c r="S1103" s="35">
        <f>IF(AND(G1103=1,R1103=1),0,R1103)</f>
        <v>0</v>
      </c>
      <c r="T1103" s="53" t="s">
        <v>4</v>
      </c>
      <c r="U1103" s="34" cm="1">
        <f t="array" ref="U1103">_xlfn.IFS(T1103="UNLIKELY", 1, T1103="POSSIBLE", 1, T1103="LIKELY",1, T1103="VERY_LIKELY", 1, TRUE, 0)</f>
        <v>0</v>
      </c>
      <c r="V1103" s="24" cm="1">
        <f t="array" ref="V1103">_xlfn.IFS(T1103="POSSIBLE", 1, T1103="LIKELY",1, T1103="VERY_LIKELY", 1, TRUE, 0)</f>
        <v>0</v>
      </c>
      <c r="W1103" s="24" cm="1">
        <f t="array" ref="W1103">_xlfn.IFS(T1103="LIKELY",1, T1103="VERY_LIKELY", 1, TRUE, 0)</f>
        <v>0</v>
      </c>
      <c r="X1103" s="35" cm="1">
        <f t="array" ref="X1103">_xlfn.IFS(T1103="VERY_LIKELY", 1, TRUE, 0)</f>
        <v>0</v>
      </c>
    </row>
    <row r="1104" spans="1:24" ht="20" customHeight="1" x14ac:dyDescent="0.2">
      <c r="A1104" s="22" t="s">
        <v>353</v>
      </c>
      <c r="B1104" s="49" t="str">
        <f>SUBSTITUTE(A1104,"/Users/timomiessen/Desktop/imagesdk/blackmen1/","Image_")</f>
        <v>Image_BM_80.jpg</v>
      </c>
      <c r="C1104" s="41" t="s">
        <v>389</v>
      </c>
      <c r="D1104" s="23" t="s">
        <v>1516</v>
      </c>
      <c r="E1104" s="25">
        <v>1</v>
      </c>
      <c r="F1104" s="25">
        <v>0</v>
      </c>
      <c r="G1104" s="25">
        <v>0</v>
      </c>
      <c r="H1104" s="25">
        <v>0</v>
      </c>
      <c r="I1104" s="25">
        <v>0</v>
      </c>
      <c r="J1104" s="24">
        <v>0</v>
      </c>
      <c r="K1104" s="25">
        <v>0</v>
      </c>
      <c r="L1104" s="25">
        <v>0</v>
      </c>
      <c r="M1104" s="25">
        <v>0</v>
      </c>
      <c r="N1104" s="25">
        <v>0</v>
      </c>
      <c r="O1104" s="25">
        <v>0</v>
      </c>
      <c r="P1104" s="25">
        <v>0</v>
      </c>
      <c r="Q1104" s="25">
        <v>0</v>
      </c>
      <c r="R1104" s="24" cm="1">
        <f t="array" ref="R1104">_xlfn.IFS(H1104=1,1,K1104=1,1,L1104=1,1,M1104=1,1,N1104=1,1,P1104=1,1,TRUE,0)</f>
        <v>0</v>
      </c>
      <c r="S1104" s="35">
        <f>IF(AND(G1104=1,R1104=1),0,R1104)</f>
        <v>0</v>
      </c>
      <c r="T1104" s="53" t="s">
        <v>1</v>
      </c>
      <c r="U1104" s="34" cm="1">
        <f t="array" ref="U1104">_xlfn.IFS(T1104="UNLIKELY", 1, T1104="POSSIBLE", 1, T1104="LIKELY",1, T1104="VERY_LIKELY", 1, TRUE, 0)</f>
        <v>1</v>
      </c>
      <c r="V1104" s="24" cm="1">
        <f t="array" ref="V1104">_xlfn.IFS(T1104="POSSIBLE", 1, T1104="LIKELY",1, T1104="VERY_LIKELY", 1, TRUE, 0)</f>
        <v>0</v>
      </c>
      <c r="W1104" s="24" cm="1">
        <f t="array" ref="W1104">_xlfn.IFS(T1104="LIKELY",1, T1104="VERY_LIKELY", 1, TRUE, 0)</f>
        <v>0</v>
      </c>
      <c r="X1104" s="35" cm="1">
        <f t="array" ref="X1104">_xlfn.IFS(T1104="VERY_LIKELY", 1, TRUE, 0)</f>
        <v>0</v>
      </c>
    </row>
    <row r="1105" spans="1:24" ht="20" customHeight="1" x14ac:dyDescent="0.2">
      <c r="A1105" s="22" t="s">
        <v>354</v>
      </c>
      <c r="B1105" s="49" t="str">
        <f>SUBSTITUTE(A1105,"/Users/timomiessen/Desktop/imagesdk/blackmen1/","Image_")</f>
        <v>Image_BM_81.jpg</v>
      </c>
      <c r="C1105" s="41" t="s">
        <v>389</v>
      </c>
      <c r="D1105" s="23" t="s">
        <v>1516</v>
      </c>
      <c r="E1105" s="25">
        <v>1</v>
      </c>
      <c r="F1105" s="25">
        <v>0</v>
      </c>
      <c r="G1105" s="25">
        <v>0</v>
      </c>
      <c r="H1105" s="25">
        <v>0</v>
      </c>
      <c r="I1105" s="25">
        <v>0</v>
      </c>
      <c r="J1105" s="24">
        <v>0</v>
      </c>
      <c r="K1105" s="25">
        <v>0</v>
      </c>
      <c r="L1105" s="25">
        <v>0</v>
      </c>
      <c r="M1105" s="25">
        <v>0</v>
      </c>
      <c r="N1105" s="25">
        <v>0</v>
      </c>
      <c r="O1105" s="25">
        <v>0</v>
      </c>
      <c r="P1105" s="25">
        <v>0</v>
      </c>
      <c r="Q1105" s="25">
        <v>0</v>
      </c>
      <c r="R1105" s="24" cm="1">
        <f t="array" ref="R1105">_xlfn.IFS(H1105=1,1,K1105=1,1,L1105=1,1,M1105=1,1,N1105=1,1,P1105=1,1,TRUE,0)</f>
        <v>0</v>
      </c>
      <c r="S1105" s="35">
        <f>IF(AND(G1105=1,R1105=1),0,R1105)</f>
        <v>0</v>
      </c>
      <c r="T1105" s="53" t="s">
        <v>4</v>
      </c>
      <c r="U1105" s="34" cm="1">
        <f t="array" ref="U1105">_xlfn.IFS(T1105="UNLIKELY", 1, T1105="POSSIBLE", 1, T1105="LIKELY",1, T1105="VERY_LIKELY", 1, TRUE, 0)</f>
        <v>0</v>
      </c>
      <c r="V1105" s="24" cm="1">
        <f t="array" ref="V1105">_xlfn.IFS(T1105="POSSIBLE", 1, T1105="LIKELY",1, T1105="VERY_LIKELY", 1, TRUE, 0)</f>
        <v>0</v>
      </c>
      <c r="W1105" s="24" cm="1">
        <f t="array" ref="W1105">_xlfn.IFS(T1105="LIKELY",1, T1105="VERY_LIKELY", 1, TRUE, 0)</f>
        <v>0</v>
      </c>
      <c r="X1105" s="35" cm="1">
        <f t="array" ref="X1105">_xlfn.IFS(T1105="VERY_LIKELY", 1, TRUE, 0)</f>
        <v>0</v>
      </c>
    </row>
    <row r="1106" spans="1:24" ht="20" customHeight="1" x14ac:dyDescent="0.2">
      <c r="A1106" s="22" t="s">
        <v>355</v>
      </c>
      <c r="B1106" s="49" t="str">
        <f>SUBSTITUTE(A1106,"/Users/timomiessen/Desktop/imagesdk/blackmen1/","Image_")</f>
        <v>Image_BM_82.jpg</v>
      </c>
      <c r="C1106" s="41" t="s">
        <v>389</v>
      </c>
      <c r="D1106" s="23" t="s">
        <v>1516</v>
      </c>
      <c r="E1106" s="25">
        <v>1</v>
      </c>
      <c r="F1106" s="25">
        <v>0</v>
      </c>
      <c r="G1106" s="25">
        <v>0</v>
      </c>
      <c r="H1106" s="25">
        <v>0</v>
      </c>
      <c r="I1106" s="25">
        <v>0</v>
      </c>
      <c r="J1106" s="24">
        <v>0</v>
      </c>
      <c r="K1106" s="25">
        <v>0</v>
      </c>
      <c r="L1106" s="25">
        <v>0</v>
      </c>
      <c r="M1106" s="25">
        <v>0</v>
      </c>
      <c r="N1106" s="25">
        <v>0</v>
      </c>
      <c r="O1106" s="25">
        <v>0</v>
      </c>
      <c r="P1106" s="25">
        <v>0</v>
      </c>
      <c r="Q1106" s="25">
        <v>0</v>
      </c>
      <c r="R1106" s="24" cm="1">
        <f t="array" ref="R1106">_xlfn.IFS(H1106=1,1,K1106=1,1,L1106=1,1,M1106=1,1,N1106=1,1,P1106=1,1,TRUE,0)</f>
        <v>0</v>
      </c>
      <c r="S1106" s="35">
        <f>IF(AND(G1106=1,R1106=1),0,R1106)</f>
        <v>0</v>
      </c>
      <c r="T1106" s="53" t="s">
        <v>4</v>
      </c>
      <c r="U1106" s="34" cm="1">
        <f t="array" ref="U1106">_xlfn.IFS(T1106="UNLIKELY", 1, T1106="POSSIBLE", 1, T1106="LIKELY",1, T1106="VERY_LIKELY", 1, TRUE, 0)</f>
        <v>0</v>
      </c>
      <c r="V1106" s="24" cm="1">
        <f t="array" ref="V1106">_xlfn.IFS(T1106="POSSIBLE", 1, T1106="LIKELY",1, T1106="VERY_LIKELY", 1, TRUE, 0)</f>
        <v>0</v>
      </c>
      <c r="W1106" s="24" cm="1">
        <f t="array" ref="W1106">_xlfn.IFS(T1106="LIKELY",1, T1106="VERY_LIKELY", 1, TRUE, 0)</f>
        <v>0</v>
      </c>
      <c r="X1106" s="35" cm="1">
        <f t="array" ref="X1106">_xlfn.IFS(T1106="VERY_LIKELY", 1, TRUE, 0)</f>
        <v>0</v>
      </c>
    </row>
    <row r="1107" spans="1:24" ht="20" customHeight="1" x14ac:dyDescent="0.2">
      <c r="A1107" s="22" t="s">
        <v>356</v>
      </c>
      <c r="B1107" s="49" t="str">
        <f>SUBSTITUTE(A1107,"/Users/timomiessen/Desktop/imagesdk/blackmen1/","Image_")</f>
        <v>Image_BM_83.jpg</v>
      </c>
      <c r="C1107" s="41" t="s">
        <v>389</v>
      </c>
      <c r="D1107" s="23" t="s">
        <v>1516</v>
      </c>
      <c r="E1107" s="25">
        <v>1</v>
      </c>
      <c r="F1107" s="25">
        <v>0</v>
      </c>
      <c r="G1107" s="25">
        <v>0</v>
      </c>
      <c r="H1107" s="25">
        <v>0</v>
      </c>
      <c r="I1107" s="25">
        <v>0</v>
      </c>
      <c r="J1107" s="24">
        <v>0</v>
      </c>
      <c r="K1107" s="25">
        <v>0</v>
      </c>
      <c r="L1107" s="25">
        <v>0</v>
      </c>
      <c r="M1107" s="25">
        <v>0</v>
      </c>
      <c r="N1107" s="25">
        <v>0</v>
      </c>
      <c r="O1107" s="25">
        <v>0</v>
      </c>
      <c r="P1107" s="25">
        <v>0</v>
      </c>
      <c r="Q1107" s="25">
        <v>0</v>
      </c>
      <c r="R1107" s="24" cm="1">
        <f t="array" ref="R1107">_xlfn.IFS(H1107=1,1,K1107=1,1,L1107=1,1,M1107=1,1,N1107=1,1,P1107=1,1,TRUE,0)</f>
        <v>0</v>
      </c>
      <c r="S1107" s="35">
        <f>IF(AND(G1107=1,R1107=1),0,R1107)</f>
        <v>0</v>
      </c>
      <c r="T1107" s="53" t="s">
        <v>4</v>
      </c>
      <c r="U1107" s="34" cm="1">
        <f t="array" ref="U1107">_xlfn.IFS(T1107="UNLIKELY", 1, T1107="POSSIBLE", 1, T1107="LIKELY",1, T1107="VERY_LIKELY", 1, TRUE, 0)</f>
        <v>0</v>
      </c>
      <c r="V1107" s="24" cm="1">
        <f t="array" ref="V1107">_xlfn.IFS(T1107="POSSIBLE", 1, T1107="LIKELY",1, T1107="VERY_LIKELY", 1, TRUE, 0)</f>
        <v>0</v>
      </c>
      <c r="W1107" s="24" cm="1">
        <f t="array" ref="W1107">_xlfn.IFS(T1107="LIKELY",1, T1107="VERY_LIKELY", 1, TRUE, 0)</f>
        <v>0</v>
      </c>
      <c r="X1107" s="35" cm="1">
        <f t="array" ref="X1107">_xlfn.IFS(T1107="VERY_LIKELY", 1, TRUE, 0)</f>
        <v>0</v>
      </c>
    </row>
    <row r="1108" spans="1:24" ht="20" customHeight="1" x14ac:dyDescent="0.2">
      <c r="A1108" s="22" t="s">
        <v>357</v>
      </c>
      <c r="B1108" s="49" t="str">
        <f>SUBSTITUTE(A1108,"/Users/timomiessen/Desktop/imagesdk/blackmen1/","Image_")</f>
        <v>Image_BM_84.jpg</v>
      </c>
      <c r="C1108" s="41" t="s">
        <v>389</v>
      </c>
      <c r="D1108" s="23" t="s">
        <v>1516</v>
      </c>
      <c r="E1108" s="25">
        <v>1</v>
      </c>
      <c r="F1108" s="25">
        <v>0</v>
      </c>
      <c r="G1108" s="25">
        <v>0</v>
      </c>
      <c r="H1108" s="25">
        <v>0</v>
      </c>
      <c r="I1108" s="25">
        <v>0</v>
      </c>
      <c r="J1108" s="24">
        <v>0</v>
      </c>
      <c r="K1108" s="25">
        <v>0</v>
      </c>
      <c r="L1108" s="25">
        <v>0</v>
      </c>
      <c r="M1108" s="25">
        <v>0</v>
      </c>
      <c r="N1108" s="25">
        <v>0</v>
      </c>
      <c r="O1108" s="25">
        <v>0</v>
      </c>
      <c r="P1108" s="25">
        <v>0</v>
      </c>
      <c r="Q1108" s="25">
        <v>0</v>
      </c>
      <c r="R1108" s="24" cm="1">
        <f t="array" ref="R1108">_xlfn.IFS(H1108=1,1,K1108=1,1,L1108=1,1,M1108=1,1,N1108=1,1,P1108=1,1,TRUE,0)</f>
        <v>0</v>
      </c>
      <c r="S1108" s="35">
        <f>IF(AND(G1108=1,R1108=1),0,R1108)</f>
        <v>0</v>
      </c>
      <c r="T1108" s="53" t="s">
        <v>4</v>
      </c>
      <c r="U1108" s="34" cm="1">
        <f t="array" ref="U1108">_xlfn.IFS(T1108="UNLIKELY", 1, T1108="POSSIBLE", 1, T1108="LIKELY",1, T1108="VERY_LIKELY", 1, TRUE, 0)</f>
        <v>0</v>
      </c>
      <c r="V1108" s="24" cm="1">
        <f t="array" ref="V1108">_xlfn.IFS(T1108="POSSIBLE", 1, T1108="LIKELY",1, T1108="VERY_LIKELY", 1, TRUE, 0)</f>
        <v>0</v>
      </c>
      <c r="W1108" s="24" cm="1">
        <f t="array" ref="W1108">_xlfn.IFS(T1108="LIKELY",1, T1108="VERY_LIKELY", 1, TRUE, 0)</f>
        <v>0</v>
      </c>
      <c r="X1108" s="35" cm="1">
        <f t="array" ref="X1108">_xlfn.IFS(T1108="VERY_LIKELY", 1, TRUE, 0)</f>
        <v>0</v>
      </c>
    </row>
    <row r="1109" spans="1:24" ht="20" customHeight="1" x14ac:dyDescent="0.2">
      <c r="A1109" s="22" t="s">
        <v>358</v>
      </c>
      <c r="B1109" s="49" t="str">
        <f>SUBSTITUTE(A1109,"/Users/timomiessen/Desktop/imagesdk/blackmen1/","Image_")</f>
        <v>Image_BM_85.jpg</v>
      </c>
      <c r="C1109" s="41" t="s">
        <v>389</v>
      </c>
      <c r="D1109" s="23" t="s">
        <v>1516</v>
      </c>
      <c r="E1109" s="25">
        <v>1</v>
      </c>
      <c r="F1109" s="25">
        <v>0</v>
      </c>
      <c r="G1109" s="25">
        <v>0</v>
      </c>
      <c r="H1109" s="25">
        <v>0</v>
      </c>
      <c r="I1109" s="25">
        <v>0</v>
      </c>
      <c r="J1109" s="24">
        <v>0</v>
      </c>
      <c r="K1109" s="25">
        <v>0</v>
      </c>
      <c r="L1109" s="25">
        <v>0</v>
      </c>
      <c r="M1109" s="25">
        <v>0</v>
      </c>
      <c r="N1109" s="25">
        <v>0</v>
      </c>
      <c r="O1109" s="25">
        <v>0</v>
      </c>
      <c r="P1109" s="25">
        <v>0</v>
      </c>
      <c r="Q1109" s="25">
        <v>0</v>
      </c>
      <c r="R1109" s="24" cm="1">
        <f t="array" ref="R1109">_xlfn.IFS(H1109=1,1,K1109=1,1,L1109=1,1,M1109=1,1,N1109=1,1,P1109=1,1,TRUE,0)</f>
        <v>0</v>
      </c>
      <c r="S1109" s="35">
        <f>IF(AND(G1109=1,R1109=1),0,R1109)</f>
        <v>0</v>
      </c>
      <c r="T1109" s="53" t="s">
        <v>4</v>
      </c>
      <c r="U1109" s="34" cm="1">
        <f t="array" ref="U1109">_xlfn.IFS(T1109="UNLIKELY", 1, T1109="POSSIBLE", 1, T1109="LIKELY",1, T1109="VERY_LIKELY", 1, TRUE, 0)</f>
        <v>0</v>
      </c>
      <c r="V1109" s="24" cm="1">
        <f t="array" ref="V1109">_xlfn.IFS(T1109="POSSIBLE", 1, T1109="LIKELY",1, T1109="VERY_LIKELY", 1, TRUE, 0)</f>
        <v>0</v>
      </c>
      <c r="W1109" s="24" cm="1">
        <f t="array" ref="W1109">_xlfn.IFS(T1109="LIKELY",1, T1109="VERY_LIKELY", 1, TRUE, 0)</f>
        <v>0</v>
      </c>
      <c r="X1109" s="35" cm="1">
        <f t="array" ref="X1109">_xlfn.IFS(T1109="VERY_LIKELY", 1, TRUE, 0)</f>
        <v>0</v>
      </c>
    </row>
    <row r="1110" spans="1:24" ht="20" customHeight="1" x14ac:dyDescent="0.2">
      <c r="A1110" s="22" t="s">
        <v>359</v>
      </c>
      <c r="B1110" s="49" t="str">
        <f>SUBSTITUTE(A1110,"/Users/timomiessen/Desktop/imagesdk/blackmen1/","Image_")</f>
        <v>Image_BM_86.jpg</v>
      </c>
      <c r="C1110" s="41" t="s">
        <v>389</v>
      </c>
      <c r="D1110" s="23" t="s">
        <v>1516</v>
      </c>
      <c r="E1110" s="25">
        <v>1</v>
      </c>
      <c r="F1110" s="25">
        <v>0</v>
      </c>
      <c r="G1110" s="25">
        <v>0</v>
      </c>
      <c r="H1110" s="25">
        <v>0</v>
      </c>
      <c r="I1110" s="25">
        <v>0</v>
      </c>
      <c r="J1110" s="24">
        <v>0</v>
      </c>
      <c r="K1110" s="25">
        <v>0</v>
      </c>
      <c r="L1110" s="25">
        <v>0</v>
      </c>
      <c r="M1110" s="25">
        <v>0</v>
      </c>
      <c r="N1110" s="25">
        <v>0</v>
      </c>
      <c r="O1110" s="25">
        <v>0</v>
      </c>
      <c r="P1110" s="25">
        <v>0</v>
      </c>
      <c r="Q1110" s="25">
        <v>0</v>
      </c>
      <c r="R1110" s="24" cm="1">
        <f t="array" ref="R1110">_xlfn.IFS(H1110=1,1,K1110=1,1,L1110=1,1,M1110=1,1,N1110=1,1,P1110=1,1,TRUE,0)</f>
        <v>0</v>
      </c>
      <c r="S1110" s="35">
        <f>IF(AND(G1110=1,R1110=1),0,R1110)</f>
        <v>0</v>
      </c>
      <c r="T1110" s="53" t="s">
        <v>2</v>
      </c>
      <c r="U1110" s="34" cm="1">
        <f t="array" ref="U1110">_xlfn.IFS(T1110="UNLIKELY", 1, T1110="POSSIBLE", 1, T1110="LIKELY",1, T1110="VERY_LIKELY", 1, TRUE, 0)</f>
        <v>1</v>
      </c>
      <c r="V1110" s="24" cm="1">
        <f t="array" ref="V1110">_xlfn.IFS(T1110="POSSIBLE", 1, T1110="LIKELY",1, T1110="VERY_LIKELY", 1, TRUE, 0)</f>
        <v>1</v>
      </c>
      <c r="W1110" s="24" cm="1">
        <f t="array" ref="W1110">_xlfn.IFS(T1110="LIKELY",1, T1110="VERY_LIKELY", 1, TRUE, 0)</f>
        <v>0</v>
      </c>
      <c r="X1110" s="35" cm="1">
        <f t="array" ref="X1110">_xlfn.IFS(T1110="VERY_LIKELY", 1, TRUE, 0)</f>
        <v>0</v>
      </c>
    </row>
    <row r="1111" spans="1:24" ht="20" customHeight="1" x14ac:dyDescent="0.2">
      <c r="A1111" s="22" t="s">
        <v>360</v>
      </c>
      <c r="B1111" s="49" t="str">
        <f>SUBSTITUTE(A1111,"/Users/timomiessen/Desktop/imagesdk/blackmen1/","Image_")</f>
        <v>Image_BM_87.jpg</v>
      </c>
      <c r="C1111" s="41" t="s">
        <v>389</v>
      </c>
      <c r="D1111" s="23" t="s">
        <v>1516</v>
      </c>
      <c r="E1111" s="25">
        <v>1</v>
      </c>
      <c r="F1111" s="25">
        <v>0</v>
      </c>
      <c r="G1111" s="25">
        <v>0</v>
      </c>
      <c r="H1111" s="25">
        <v>0</v>
      </c>
      <c r="I1111" s="25">
        <v>0</v>
      </c>
      <c r="J1111" s="24">
        <v>0</v>
      </c>
      <c r="K1111" s="25">
        <v>0</v>
      </c>
      <c r="L1111" s="25">
        <v>0</v>
      </c>
      <c r="M1111" s="25">
        <v>0</v>
      </c>
      <c r="N1111" s="25">
        <v>0</v>
      </c>
      <c r="O1111" s="25">
        <v>0</v>
      </c>
      <c r="P1111" s="25">
        <v>0</v>
      </c>
      <c r="Q1111" s="25">
        <v>0</v>
      </c>
      <c r="R1111" s="24" cm="1">
        <f t="array" ref="R1111">_xlfn.IFS(H1111=1,1,K1111=1,1,L1111=1,1,M1111=1,1,N1111=1,1,P1111=1,1,TRUE,0)</f>
        <v>0</v>
      </c>
      <c r="S1111" s="35">
        <f>IF(AND(G1111=1,R1111=1),0,R1111)</f>
        <v>0</v>
      </c>
      <c r="T1111" s="53" t="s">
        <v>4</v>
      </c>
      <c r="U1111" s="34" cm="1">
        <f t="array" ref="U1111">_xlfn.IFS(T1111="UNLIKELY", 1, T1111="POSSIBLE", 1, T1111="LIKELY",1, T1111="VERY_LIKELY", 1, TRUE, 0)</f>
        <v>0</v>
      </c>
      <c r="V1111" s="24" cm="1">
        <f t="array" ref="V1111">_xlfn.IFS(T1111="POSSIBLE", 1, T1111="LIKELY",1, T1111="VERY_LIKELY", 1, TRUE, 0)</f>
        <v>0</v>
      </c>
      <c r="W1111" s="24" cm="1">
        <f t="array" ref="W1111">_xlfn.IFS(T1111="LIKELY",1, T1111="VERY_LIKELY", 1, TRUE, 0)</f>
        <v>0</v>
      </c>
      <c r="X1111" s="35" cm="1">
        <f t="array" ref="X1111">_xlfn.IFS(T1111="VERY_LIKELY", 1, TRUE, 0)</f>
        <v>0</v>
      </c>
    </row>
    <row r="1112" spans="1:24" ht="20" customHeight="1" x14ac:dyDescent="0.2">
      <c r="A1112" s="22" t="s">
        <v>361</v>
      </c>
      <c r="B1112" s="49" t="str">
        <f>SUBSTITUTE(A1112,"/Users/timomiessen/Desktop/imagesdk/blackmen1/","Image_")</f>
        <v>Image_BM_88.jpg</v>
      </c>
      <c r="C1112" s="41" t="s">
        <v>389</v>
      </c>
      <c r="D1112" s="23" t="s">
        <v>1516</v>
      </c>
      <c r="E1112" s="25">
        <v>1</v>
      </c>
      <c r="F1112" s="25">
        <v>0</v>
      </c>
      <c r="G1112" s="25">
        <v>0</v>
      </c>
      <c r="H1112" s="25">
        <v>0</v>
      </c>
      <c r="I1112" s="25">
        <v>0</v>
      </c>
      <c r="J1112" s="24">
        <v>0</v>
      </c>
      <c r="K1112" s="25">
        <v>0</v>
      </c>
      <c r="L1112" s="25">
        <v>0</v>
      </c>
      <c r="M1112" s="25">
        <v>0</v>
      </c>
      <c r="N1112" s="25">
        <v>0</v>
      </c>
      <c r="O1112" s="25">
        <v>0</v>
      </c>
      <c r="P1112" s="25">
        <v>0</v>
      </c>
      <c r="Q1112" s="25">
        <v>0</v>
      </c>
      <c r="R1112" s="24" cm="1">
        <f t="array" ref="R1112">_xlfn.IFS(H1112=1,1,K1112=1,1,L1112=1,1,M1112=1,1,N1112=1,1,P1112=1,1,TRUE,0)</f>
        <v>0</v>
      </c>
      <c r="S1112" s="35">
        <f>IF(AND(G1112=1,R1112=1),0,R1112)</f>
        <v>0</v>
      </c>
      <c r="T1112" s="53" t="s">
        <v>12</v>
      </c>
      <c r="U1112" s="34" cm="1">
        <f t="array" ref="U1112">_xlfn.IFS(T1112="UNLIKELY", 1, T1112="POSSIBLE", 1, T1112="LIKELY",1, T1112="VERY_LIKELY", 1, TRUE, 0)</f>
        <v>1</v>
      </c>
      <c r="V1112" s="24" cm="1">
        <f t="array" ref="V1112">_xlfn.IFS(T1112="POSSIBLE", 1, T1112="LIKELY",1, T1112="VERY_LIKELY", 1, TRUE, 0)</f>
        <v>1</v>
      </c>
      <c r="W1112" s="24" cm="1">
        <f t="array" ref="W1112">_xlfn.IFS(T1112="LIKELY",1, T1112="VERY_LIKELY", 1, TRUE, 0)</f>
        <v>1</v>
      </c>
      <c r="X1112" s="35" cm="1">
        <f t="array" ref="X1112">_xlfn.IFS(T1112="VERY_LIKELY", 1, TRUE, 0)</f>
        <v>0</v>
      </c>
    </row>
    <row r="1113" spans="1:24" ht="20" customHeight="1" x14ac:dyDescent="0.2">
      <c r="A1113" s="22" t="s">
        <v>362</v>
      </c>
      <c r="B1113" s="49" t="str">
        <f>SUBSTITUTE(A1113,"/Users/timomiessen/Desktop/imagesdk/blackmen1/","Image_")</f>
        <v>Image_BM_89.jpg</v>
      </c>
      <c r="C1113" s="41" t="s">
        <v>389</v>
      </c>
      <c r="D1113" s="23" t="s">
        <v>1516</v>
      </c>
      <c r="E1113" s="25">
        <v>1</v>
      </c>
      <c r="F1113" s="25">
        <v>0</v>
      </c>
      <c r="G1113" s="25">
        <v>0</v>
      </c>
      <c r="H1113" s="25">
        <v>0</v>
      </c>
      <c r="I1113" s="25">
        <v>0</v>
      </c>
      <c r="J1113" s="24">
        <v>0</v>
      </c>
      <c r="K1113" s="25">
        <v>0</v>
      </c>
      <c r="L1113" s="25">
        <v>0</v>
      </c>
      <c r="M1113" s="25">
        <v>0</v>
      </c>
      <c r="N1113" s="25">
        <v>0</v>
      </c>
      <c r="O1113" s="25">
        <v>0</v>
      </c>
      <c r="P1113" s="25">
        <v>0</v>
      </c>
      <c r="Q1113" s="25">
        <v>0</v>
      </c>
      <c r="R1113" s="24" cm="1">
        <f t="array" ref="R1113">_xlfn.IFS(H1113=1,1,K1113=1,1,L1113=1,1,M1113=1,1,N1113=1,1,P1113=1,1,TRUE,0)</f>
        <v>0</v>
      </c>
      <c r="S1113" s="35">
        <f>IF(AND(G1113=1,R1113=1),0,R1113)</f>
        <v>0</v>
      </c>
      <c r="T1113" s="53" t="s">
        <v>4</v>
      </c>
      <c r="U1113" s="34" cm="1">
        <f t="array" ref="U1113">_xlfn.IFS(T1113="UNLIKELY", 1, T1113="POSSIBLE", 1, T1113="LIKELY",1, T1113="VERY_LIKELY", 1, TRUE, 0)</f>
        <v>0</v>
      </c>
      <c r="V1113" s="24" cm="1">
        <f t="array" ref="V1113">_xlfn.IFS(T1113="POSSIBLE", 1, T1113="LIKELY",1, T1113="VERY_LIKELY", 1, TRUE, 0)</f>
        <v>0</v>
      </c>
      <c r="W1113" s="24" cm="1">
        <f t="array" ref="W1113">_xlfn.IFS(T1113="LIKELY",1, T1113="VERY_LIKELY", 1, TRUE, 0)</f>
        <v>0</v>
      </c>
      <c r="X1113" s="35" cm="1">
        <f t="array" ref="X1113">_xlfn.IFS(T1113="VERY_LIKELY", 1, TRUE, 0)</f>
        <v>0</v>
      </c>
    </row>
    <row r="1114" spans="1:24" ht="20" customHeight="1" x14ac:dyDescent="0.2">
      <c r="A1114" s="22" t="s">
        <v>363</v>
      </c>
      <c r="B1114" s="49" t="str">
        <f>SUBSTITUTE(A1114,"/Users/timomiessen/Desktop/imagesdk/blackmen1/","Image_")</f>
        <v>Image_BM_9.jpg</v>
      </c>
      <c r="C1114" s="41" t="s">
        <v>389</v>
      </c>
      <c r="D1114" s="23" t="s">
        <v>1516</v>
      </c>
      <c r="E1114" s="25">
        <v>1</v>
      </c>
      <c r="F1114" s="25">
        <v>0</v>
      </c>
      <c r="G1114" s="25">
        <v>0</v>
      </c>
      <c r="H1114" s="25">
        <v>0</v>
      </c>
      <c r="I1114" s="25">
        <v>0</v>
      </c>
      <c r="J1114" s="24">
        <v>0</v>
      </c>
      <c r="K1114" s="25">
        <v>0</v>
      </c>
      <c r="L1114" s="25">
        <v>0</v>
      </c>
      <c r="M1114" s="25">
        <v>0</v>
      </c>
      <c r="N1114" s="25">
        <v>0</v>
      </c>
      <c r="O1114" s="25">
        <v>0</v>
      </c>
      <c r="P1114" s="25">
        <v>0</v>
      </c>
      <c r="Q1114" s="25">
        <v>0</v>
      </c>
      <c r="R1114" s="24" cm="1">
        <f t="array" ref="R1114">_xlfn.IFS(H1114=1,1,K1114=1,1,L1114=1,1,M1114=1,1,N1114=1,1,P1114=1,1,TRUE,0)</f>
        <v>0</v>
      </c>
      <c r="S1114" s="35">
        <f>IF(AND(G1114=1,R1114=1),0,R1114)</f>
        <v>0</v>
      </c>
      <c r="T1114" s="53" t="s">
        <v>12</v>
      </c>
      <c r="U1114" s="34" cm="1">
        <f t="array" ref="U1114">_xlfn.IFS(T1114="UNLIKELY", 1, T1114="POSSIBLE", 1, T1114="LIKELY",1, T1114="VERY_LIKELY", 1, TRUE, 0)</f>
        <v>1</v>
      </c>
      <c r="V1114" s="24" cm="1">
        <f t="array" ref="V1114">_xlfn.IFS(T1114="POSSIBLE", 1, T1114="LIKELY",1, T1114="VERY_LIKELY", 1, TRUE, 0)</f>
        <v>1</v>
      </c>
      <c r="W1114" s="24" cm="1">
        <f t="array" ref="W1114">_xlfn.IFS(T1114="LIKELY",1, T1114="VERY_LIKELY", 1, TRUE, 0)</f>
        <v>1</v>
      </c>
      <c r="X1114" s="35" cm="1">
        <f t="array" ref="X1114">_xlfn.IFS(T1114="VERY_LIKELY", 1, TRUE, 0)</f>
        <v>0</v>
      </c>
    </row>
    <row r="1115" spans="1:24" ht="20" customHeight="1" x14ac:dyDescent="0.2">
      <c r="A1115" s="22" t="s">
        <v>364</v>
      </c>
      <c r="B1115" s="49" t="str">
        <f>SUBSTITUTE(A1115,"/Users/timomiessen/Desktop/imagesdk/blackmen1/","Image_")</f>
        <v>Image_BM_90.jpg</v>
      </c>
      <c r="C1115" s="41" t="s">
        <v>389</v>
      </c>
      <c r="D1115" s="23" t="s">
        <v>1516</v>
      </c>
      <c r="E1115" s="25">
        <v>1</v>
      </c>
      <c r="F1115" s="25">
        <v>0</v>
      </c>
      <c r="G1115" s="25">
        <v>0</v>
      </c>
      <c r="H1115" s="25">
        <v>0</v>
      </c>
      <c r="I1115" s="25">
        <v>0</v>
      </c>
      <c r="J1115" s="24">
        <v>0</v>
      </c>
      <c r="K1115" s="25">
        <v>0</v>
      </c>
      <c r="L1115" s="25">
        <v>0</v>
      </c>
      <c r="M1115" s="25">
        <v>0</v>
      </c>
      <c r="N1115" s="25">
        <v>0</v>
      </c>
      <c r="O1115" s="25">
        <v>0</v>
      </c>
      <c r="P1115" s="25">
        <v>0</v>
      </c>
      <c r="Q1115" s="25">
        <v>0</v>
      </c>
      <c r="R1115" s="24" cm="1">
        <f t="array" ref="R1115">_xlfn.IFS(H1115=1,1,K1115=1,1,L1115=1,1,M1115=1,1,N1115=1,1,P1115=1,1,TRUE,0)</f>
        <v>0</v>
      </c>
      <c r="S1115" s="35">
        <f>IF(AND(G1115=1,R1115=1),0,R1115)</f>
        <v>0</v>
      </c>
      <c r="T1115" s="53" t="s">
        <v>1</v>
      </c>
      <c r="U1115" s="34" cm="1">
        <f t="array" ref="U1115">_xlfn.IFS(T1115="UNLIKELY", 1, T1115="POSSIBLE", 1, T1115="LIKELY",1, T1115="VERY_LIKELY", 1, TRUE, 0)</f>
        <v>1</v>
      </c>
      <c r="V1115" s="24" cm="1">
        <f t="array" ref="V1115">_xlfn.IFS(T1115="POSSIBLE", 1, T1115="LIKELY",1, T1115="VERY_LIKELY", 1, TRUE, 0)</f>
        <v>0</v>
      </c>
      <c r="W1115" s="24" cm="1">
        <f t="array" ref="W1115">_xlfn.IFS(T1115="LIKELY",1, T1115="VERY_LIKELY", 1, TRUE, 0)</f>
        <v>0</v>
      </c>
      <c r="X1115" s="35" cm="1">
        <f t="array" ref="X1115">_xlfn.IFS(T1115="VERY_LIKELY", 1, TRUE, 0)</f>
        <v>0</v>
      </c>
    </row>
    <row r="1116" spans="1:24" ht="20" customHeight="1" x14ac:dyDescent="0.2">
      <c r="A1116" s="22" t="s">
        <v>365</v>
      </c>
      <c r="B1116" s="49" t="str">
        <f>SUBSTITUTE(A1116,"/Users/timomiessen/Desktop/imagesdk/blackmen1/","Image_")</f>
        <v>Image_BM_91.jpg</v>
      </c>
      <c r="C1116" s="41" t="s">
        <v>389</v>
      </c>
      <c r="D1116" s="23" t="s">
        <v>1516</v>
      </c>
      <c r="E1116" s="25">
        <v>1</v>
      </c>
      <c r="F1116" s="25">
        <v>0</v>
      </c>
      <c r="G1116" s="25">
        <v>0</v>
      </c>
      <c r="H1116" s="25">
        <v>0</v>
      </c>
      <c r="I1116" s="25">
        <v>0</v>
      </c>
      <c r="J1116" s="24">
        <v>0</v>
      </c>
      <c r="K1116" s="25">
        <v>0</v>
      </c>
      <c r="L1116" s="25">
        <v>0</v>
      </c>
      <c r="M1116" s="25">
        <v>0</v>
      </c>
      <c r="N1116" s="25">
        <v>0</v>
      </c>
      <c r="O1116" s="25">
        <v>0</v>
      </c>
      <c r="P1116" s="25">
        <v>0</v>
      </c>
      <c r="Q1116" s="25">
        <v>0</v>
      </c>
      <c r="R1116" s="24" cm="1">
        <f t="array" ref="R1116">_xlfn.IFS(H1116=1,1,K1116=1,1,L1116=1,1,M1116=1,1,N1116=1,1,P1116=1,1,TRUE,0)</f>
        <v>0</v>
      </c>
      <c r="S1116" s="35">
        <f>IF(AND(G1116=1,R1116=1),0,R1116)</f>
        <v>0</v>
      </c>
      <c r="T1116" s="53" t="s">
        <v>4</v>
      </c>
      <c r="U1116" s="34" cm="1">
        <f t="array" ref="U1116">_xlfn.IFS(T1116="UNLIKELY", 1, T1116="POSSIBLE", 1, T1116="LIKELY",1, T1116="VERY_LIKELY", 1, TRUE, 0)</f>
        <v>0</v>
      </c>
      <c r="V1116" s="24" cm="1">
        <f t="array" ref="V1116">_xlfn.IFS(T1116="POSSIBLE", 1, T1116="LIKELY",1, T1116="VERY_LIKELY", 1, TRUE, 0)</f>
        <v>0</v>
      </c>
      <c r="W1116" s="24" cm="1">
        <f t="array" ref="W1116">_xlfn.IFS(T1116="LIKELY",1, T1116="VERY_LIKELY", 1, TRUE, 0)</f>
        <v>0</v>
      </c>
      <c r="X1116" s="35" cm="1">
        <f t="array" ref="X1116">_xlfn.IFS(T1116="VERY_LIKELY", 1, TRUE, 0)</f>
        <v>0</v>
      </c>
    </row>
    <row r="1117" spans="1:24" ht="20" customHeight="1" x14ac:dyDescent="0.2">
      <c r="A1117" s="22" t="s">
        <v>366</v>
      </c>
      <c r="B1117" s="49" t="str">
        <f>SUBSTITUTE(A1117,"/Users/timomiessen/Desktop/imagesdk/blackmen1/","Image_")</f>
        <v>Image_BM_92.jpg</v>
      </c>
      <c r="C1117" s="41" t="s">
        <v>389</v>
      </c>
      <c r="D1117" s="23" t="s">
        <v>1516</v>
      </c>
      <c r="E1117" s="25">
        <v>1</v>
      </c>
      <c r="F1117" s="25">
        <v>0</v>
      </c>
      <c r="G1117" s="25">
        <v>0</v>
      </c>
      <c r="H1117" s="25">
        <v>0</v>
      </c>
      <c r="I1117" s="25">
        <v>0</v>
      </c>
      <c r="J1117" s="24">
        <v>0</v>
      </c>
      <c r="K1117" s="25">
        <v>0</v>
      </c>
      <c r="L1117" s="25">
        <v>0</v>
      </c>
      <c r="M1117" s="25">
        <v>0</v>
      </c>
      <c r="N1117" s="25">
        <v>0</v>
      </c>
      <c r="O1117" s="25">
        <v>0</v>
      </c>
      <c r="P1117" s="25">
        <v>0</v>
      </c>
      <c r="Q1117" s="25">
        <v>0</v>
      </c>
      <c r="R1117" s="24" cm="1">
        <f t="array" ref="R1117">_xlfn.IFS(H1117=1,1,K1117=1,1,L1117=1,1,M1117=1,1,N1117=1,1,P1117=1,1,TRUE,0)</f>
        <v>0</v>
      </c>
      <c r="S1117" s="35">
        <f>IF(AND(G1117=1,R1117=1),0,R1117)</f>
        <v>0</v>
      </c>
      <c r="T1117" s="53" t="s">
        <v>4</v>
      </c>
      <c r="U1117" s="34" cm="1">
        <f t="array" ref="U1117">_xlfn.IFS(T1117="UNLIKELY", 1, T1117="POSSIBLE", 1, T1117="LIKELY",1, T1117="VERY_LIKELY", 1, TRUE, 0)</f>
        <v>0</v>
      </c>
      <c r="V1117" s="24" cm="1">
        <f t="array" ref="V1117">_xlfn.IFS(T1117="POSSIBLE", 1, T1117="LIKELY",1, T1117="VERY_LIKELY", 1, TRUE, 0)</f>
        <v>0</v>
      </c>
      <c r="W1117" s="24" cm="1">
        <f t="array" ref="W1117">_xlfn.IFS(T1117="LIKELY",1, T1117="VERY_LIKELY", 1, TRUE, 0)</f>
        <v>0</v>
      </c>
      <c r="X1117" s="35" cm="1">
        <f t="array" ref="X1117">_xlfn.IFS(T1117="VERY_LIKELY", 1, TRUE, 0)</f>
        <v>0</v>
      </c>
    </row>
    <row r="1118" spans="1:24" ht="20" customHeight="1" x14ac:dyDescent="0.2">
      <c r="A1118" s="22" t="s">
        <v>367</v>
      </c>
      <c r="B1118" s="49" t="str">
        <f>SUBSTITUTE(A1118,"/Users/timomiessen/Desktop/imagesdk/blackmen1/","Image_")</f>
        <v>Image_BM_93.jpg</v>
      </c>
      <c r="C1118" s="41" t="s">
        <v>389</v>
      </c>
      <c r="D1118" s="23" t="s">
        <v>1516</v>
      </c>
      <c r="E1118" s="25">
        <v>1</v>
      </c>
      <c r="F1118" s="25">
        <v>0</v>
      </c>
      <c r="G1118" s="25">
        <v>0</v>
      </c>
      <c r="H1118" s="25">
        <v>0</v>
      </c>
      <c r="I1118" s="25">
        <v>0</v>
      </c>
      <c r="J1118" s="24">
        <v>0</v>
      </c>
      <c r="K1118" s="25">
        <v>0</v>
      </c>
      <c r="L1118" s="25">
        <v>0</v>
      </c>
      <c r="M1118" s="25">
        <v>0</v>
      </c>
      <c r="N1118" s="25">
        <v>0</v>
      </c>
      <c r="O1118" s="25">
        <v>0</v>
      </c>
      <c r="P1118" s="25">
        <v>0</v>
      </c>
      <c r="Q1118" s="25">
        <v>0</v>
      </c>
      <c r="R1118" s="24" cm="1">
        <f t="array" ref="R1118">_xlfn.IFS(H1118=1,1,K1118=1,1,L1118=1,1,M1118=1,1,N1118=1,1,P1118=1,1,TRUE,0)</f>
        <v>0</v>
      </c>
      <c r="S1118" s="35">
        <f>IF(AND(G1118=1,R1118=1),0,R1118)</f>
        <v>0</v>
      </c>
      <c r="T1118" s="53" t="s">
        <v>113</v>
      </c>
      <c r="U1118" s="34" cm="1">
        <f t="array" ref="U1118">_xlfn.IFS(T1118="UNLIKELY", 1, T1118="POSSIBLE", 1, T1118="LIKELY",1, T1118="VERY_LIKELY", 1, TRUE, 0)</f>
        <v>1</v>
      </c>
      <c r="V1118" s="24" cm="1">
        <f t="array" ref="V1118">_xlfn.IFS(T1118="POSSIBLE", 1, T1118="LIKELY",1, T1118="VERY_LIKELY", 1, TRUE, 0)</f>
        <v>1</v>
      </c>
      <c r="W1118" s="24" cm="1">
        <f t="array" ref="W1118">_xlfn.IFS(T1118="LIKELY",1, T1118="VERY_LIKELY", 1, TRUE, 0)</f>
        <v>1</v>
      </c>
      <c r="X1118" s="35" cm="1">
        <f t="array" ref="X1118">_xlfn.IFS(T1118="VERY_LIKELY", 1, TRUE, 0)</f>
        <v>1</v>
      </c>
    </row>
    <row r="1119" spans="1:24" ht="20" customHeight="1" x14ac:dyDescent="0.2">
      <c r="A1119" s="22" t="s">
        <v>368</v>
      </c>
      <c r="B1119" s="49" t="str">
        <f>SUBSTITUTE(A1119,"/Users/timomiessen/Desktop/imagesdk/blackmen1/","Image_")</f>
        <v>Image_BM_94.jpg</v>
      </c>
      <c r="C1119" s="41" t="s">
        <v>389</v>
      </c>
      <c r="D1119" s="23" t="s">
        <v>1516</v>
      </c>
      <c r="E1119" s="25">
        <v>1</v>
      </c>
      <c r="F1119" s="25">
        <v>0</v>
      </c>
      <c r="G1119" s="25">
        <v>0</v>
      </c>
      <c r="H1119" s="25">
        <v>0</v>
      </c>
      <c r="I1119" s="25">
        <v>0</v>
      </c>
      <c r="J1119" s="24">
        <v>0</v>
      </c>
      <c r="K1119" s="25">
        <v>0</v>
      </c>
      <c r="L1119" s="25">
        <v>0</v>
      </c>
      <c r="M1119" s="25">
        <v>0</v>
      </c>
      <c r="N1119" s="25">
        <v>0</v>
      </c>
      <c r="O1119" s="25">
        <v>0</v>
      </c>
      <c r="P1119" s="25">
        <v>0</v>
      </c>
      <c r="Q1119" s="25">
        <v>0</v>
      </c>
      <c r="R1119" s="24" cm="1">
        <f t="array" ref="R1119">_xlfn.IFS(H1119=1,1,K1119=1,1,L1119=1,1,M1119=1,1,N1119=1,1,P1119=1,1,TRUE,0)</f>
        <v>0</v>
      </c>
      <c r="S1119" s="35">
        <f>IF(AND(G1119=1,R1119=1),0,R1119)</f>
        <v>0</v>
      </c>
      <c r="T1119" s="53" t="s">
        <v>12</v>
      </c>
      <c r="U1119" s="34" cm="1">
        <f t="array" ref="U1119">_xlfn.IFS(T1119="UNLIKELY", 1, T1119="POSSIBLE", 1, T1119="LIKELY",1, T1119="VERY_LIKELY", 1, TRUE, 0)</f>
        <v>1</v>
      </c>
      <c r="V1119" s="24" cm="1">
        <f t="array" ref="V1119">_xlfn.IFS(T1119="POSSIBLE", 1, T1119="LIKELY",1, T1119="VERY_LIKELY", 1, TRUE, 0)</f>
        <v>1</v>
      </c>
      <c r="W1119" s="24" cm="1">
        <f t="array" ref="W1119">_xlfn.IFS(T1119="LIKELY",1, T1119="VERY_LIKELY", 1, TRUE, 0)</f>
        <v>1</v>
      </c>
      <c r="X1119" s="35" cm="1">
        <f t="array" ref="X1119">_xlfn.IFS(T1119="VERY_LIKELY", 1, TRUE, 0)</f>
        <v>0</v>
      </c>
    </row>
    <row r="1120" spans="1:24" ht="20" customHeight="1" x14ac:dyDescent="0.2">
      <c r="A1120" s="22" t="s">
        <v>369</v>
      </c>
      <c r="B1120" s="49" t="str">
        <f>SUBSTITUTE(A1120,"/Users/timomiessen/Desktop/imagesdk/blackmen1/","Image_")</f>
        <v>Image_BM_95.jpg</v>
      </c>
      <c r="C1120" s="41" t="s">
        <v>389</v>
      </c>
      <c r="D1120" s="23" t="s">
        <v>1516</v>
      </c>
      <c r="E1120" s="25">
        <v>1</v>
      </c>
      <c r="F1120" s="25">
        <v>0</v>
      </c>
      <c r="G1120" s="25">
        <v>0</v>
      </c>
      <c r="H1120" s="25">
        <v>0</v>
      </c>
      <c r="I1120" s="25">
        <v>0</v>
      </c>
      <c r="J1120" s="24">
        <v>0</v>
      </c>
      <c r="K1120" s="25">
        <v>0</v>
      </c>
      <c r="L1120" s="25">
        <v>0</v>
      </c>
      <c r="M1120" s="25">
        <v>0</v>
      </c>
      <c r="N1120" s="25">
        <v>0</v>
      </c>
      <c r="O1120" s="25">
        <v>0</v>
      </c>
      <c r="P1120" s="25">
        <v>0</v>
      </c>
      <c r="Q1120" s="25">
        <v>0</v>
      </c>
      <c r="R1120" s="24" cm="1">
        <f t="array" ref="R1120">_xlfn.IFS(H1120=1,1,K1120=1,1,L1120=1,1,M1120=1,1,N1120=1,1,P1120=1,1,TRUE,0)</f>
        <v>0</v>
      </c>
      <c r="S1120" s="35">
        <f>IF(AND(G1120=1,R1120=1),0,R1120)</f>
        <v>0</v>
      </c>
      <c r="T1120" s="53" t="s">
        <v>4</v>
      </c>
      <c r="U1120" s="34" cm="1">
        <f t="array" ref="U1120">_xlfn.IFS(T1120="UNLIKELY", 1, T1120="POSSIBLE", 1, T1120="LIKELY",1, T1120="VERY_LIKELY", 1, TRUE, 0)</f>
        <v>0</v>
      </c>
      <c r="V1120" s="24" cm="1">
        <f t="array" ref="V1120">_xlfn.IFS(T1120="POSSIBLE", 1, T1120="LIKELY",1, T1120="VERY_LIKELY", 1, TRUE, 0)</f>
        <v>0</v>
      </c>
      <c r="W1120" s="24" cm="1">
        <f t="array" ref="W1120">_xlfn.IFS(T1120="LIKELY",1, T1120="VERY_LIKELY", 1, TRUE, 0)</f>
        <v>0</v>
      </c>
      <c r="X1120" s="35" cm="1">
        <f t="array" ref="X1120">_xlfn.IFS(T1120="VERY_LIKELY", 1, TRUE, 0)</f>
        <v>0</v>
      </c>
    </row>
    <row r="1121" spans="1:24" ht="20" customHeight="1" x14ac:dyDescent="0.2">
      <c r="A1121" s="22" t="s">
        <v>370</v>
      </c>
      <c r="B1121" s="49" t="str">
        <f>SUBSTITUTE(A1121,"/Users/timomiessen/Desktop/imagesdk/blackmen1/","Image_")</f>
        <v>Image_BM_96.jpg</v>
      </c>
      <c r="C1121" s="41" t="s">
        <v>389</v>
      </c>
      <c r="D1121" s="23" t="s">
        <v>1516</v>
      </c>
      <c r="E1121" s="25">
        <v>1</v>
      </c>
      <c r="F1121" s="25">
        <v>0</v>
      </c>
      <c r="G1121" s="25">
        <v>0</v>
      </c>
      <c r="H1121" s="25">
        <v>0</v>
      </c>
      <c r="I1121" s="25">
        <v>0</v>
      </c>
      <c r="J1121" s="24">
        <v>0</v>
      </c>
      <c r="K1121" s="25">
        <v>0</v>
      </c>
      <c r="L1121" s="25">
        <v>0</v>
      </c>
      <c r="M1121" s="25">
        <v>0</v>
      </c>
      <c r="N1121" s="25">
        <v>0</v>
      </c>
      <c r="O1121" s="25">
        <v>0</v>
      </c>
      <c r="P1121" s="25">
        <v>0</v>
      </c>
      <c r="Q1121" s="25">
        <v>0</v>
      </c>
      <c r="R1121" s="24" cm="1">
        <f t="array" ref="R1121">_xlfn.IFS(H1121=1,1,K1121=1,1,L1121=1,1,M1121=1,1,N1121=1,1,P1121=1,1,TRUE,0)</f>
        <v>0</v>
      </c>
      <c r="S1121" s="35">
        <f>IF(AND(G1121=1,R1121=1),0,R1121)</f>
        <v>0</v>
      </c>
      <c r="T1121" s="53" t="s">
        <v>2</v>
      </c>
      <c r="U1121" s="34" cm="1">
        <f t="array" ref="U1121">_xlfn.IFS(T1121="UNLIKELY", 1, T1121="POSSIBLE", 1, T1121="LIKELY",1, T1121="VERY_LIKELY", 1, TRUE, 0)</f>
        <v>1</v>
      </c>
      <c r="V1121" s="24" cm="1">
        <f t="array" ref="V1121">_xlfn.IFS(T1121="POSSIBLE", 1, T1121="LIKELY",1, T1121="VERY_LIKELY", 1, TRUE, 0)</f>
        <v>1</v>
      </c>
      <c r="W1121" s="24" cm="1">
        <f t="array" ref="W1121">_xlfn.IFS(T1121="LIKELY",1, T1121="VERY_LIKELY", 1, TRUE, 0)</f>
        <v>0</v>
      </c>
      <c r="X1121" s="35" cm="1">
        <f t="array" ref="X1121">_xlfn.IFS(T1121="VERY_LIKELY", 1, TRUE, 0)</f>
        <v>0</v>
      </c>
    </row>
    <row r="1122" spans="1:24" ht="20" customHeight="1" x14ac:dyDescent="0.2">
      <c r="A1122" s="22" t="s">
        <v>371</v>
      </c>
      <c r="B1122" s="49" t="str">
        <f>SUBSTITUTE(A1122,"/Users/timomiessen/Desktop/imagesdk/blackmen1/","Image_")</f>
        <v>Image_BM_97.jpg</v>
      </c>
      <c r="C1122" s="41" t="s">
        <v>389</v>
      </c>
      <c r="D1122" s="23" t="s">
        <v>1516</v>
      </c>
      <c r="E1122" s="25">
        <v>1</v>
      </c>
      <c r="F1122" s="25">
        <v>0</v>
      </c>
      <c r="G1122" s="25">
        <v>0</v>
      </c>
      <c r="H1122" s="25">
        <v>0</v>
      </c>
      <c r="I1122" s="25">
        <v>0</v>
      </c>
      <c r="J1122" s="24">
        <v>0</v>
      </c>
      <c r="K1122" s="25">
        <v>0</v>
      </c>
      <c r="L1122" s="25">
        <v>0</v>
      </c>
      <c r="M1122" s="25">
        <v>0</v>
      </c>
      <c r="N1122" s="25">
        <v>0</v>
      </c>
      <c r="O1122" s="25">
        <v>0</v>
      </c>
      <c r="P1122" s="25">
        <v>0</v>
      </c>
      <c r="Q1122" s="25">
        <v>0</v>
      </c>
      <c r="R1122" s="24" cm="1">
        <f t="array" ref="R1122">_xlfn.IFS(H1122=1,1,K1122=1,1,L1122=1,1,M1122=1,1,N1122=1,1,P1122=1,1,TRUE,0)</f>
        <v>0</v>
      </c>
      <c r="S1122" s="35">
        <f>IF(AND(G1122=1,R1122=1),0,R1122)</f>
        <v>0</v>
      </c>
      <c r="T1122" s="53" t="s">
        <v>2</v>
      </c>
      <c r="U1122" s="34" cm="1">
        <f t="array" ref="U1122">_xlfn.IFS(T1122="UNLIKELY", 1, T1122="POSSIBLE", 1, T1122="LIKELY",1, T1122="VERY_LIKELY", 1, TRUE, 0)</f>
        <v>1</v>
      </c>
      <c r="V1122" s="24" cm="1">
        <f t="array" ref="V1122">_xlfn.IFS(T1122="POSSIBLE", 1, T1122="LIKELY",1, T1122="VERY_LIKELY", 1, TRUE, 0)</f>
        <v>1</v>
      </c>
      <c r="W1122" s="24" cm="1">
        <f t="array" ref="W1122">_xlfn.IFS(T1122="LIKELY",1, T1122="VERY_LIKELY", 1, TRUE, 0)</f>
        <v>0</v>
      </c>
      <c r="X1122" s="35" cm="1">
        <f t="array" ref="X1122">_xlfn.IFS(T1122="VERY_LIKELY", 1, TRUE, 0)</f>
        <v>0</v>
      </c>
    </row>
    <row r="1123" spans="1:24" ht="20" customHeight="1" x14ac:dyDescent="0.2">
      <c r="A1123" s="22" t="s">
        <v>372</v>
      </c>
      <c r="B1123" s="49" t="str">
        <f>SUBSTITUTE(A1123,"/Users/timomiessen/Desktop/imagesdk/blackmen1/","Image_")</f>
        <v>Image_BM_98.jpg</v>
      </c>
      <c r="C1123" s="41" t="s">
        <v>389</v>
      </c>
      <c r="D1123" s="23" t="s">
        <v>1516</v>
      </c>
      <c r="E1123" s="25">
        <v>1</v>
      </c>
      <c r="F1123" s="25">
        <v>0</v>
      </c>
      <c r="G1123" s="25">
        <v>0</v>
      </c>
      <c r="H1123" s="25">
        <v>0</v>
      </c>
      <c r="I1123" s="25">
        <v>0</v>
      </c>
      <c r="J1123" s="24">
        <v>0</v>
      </c>
      <c r="K1123" s="25">
        <v>0</v>
      </c>
      <c r="L1123" s="25">
        <v>0</v>
      </c>
      <c r="M1123" s="25">
        <v>0</v>
      </c>
      <c r="N1123" s="25">
        <v>0</v>
      </c>
      <c r="O1123" s="25">
        <v>0</v>
      </c>
      <c r="P1123" s="25">
        <v>0</v>
      </c>
      <c r="Q1123" s="25">
        <v>0</v>
      </c>
      <c r="R1123" s="24" cm="1">
        <f t="array" ref="R1123">_xlfn.IFS(H1123=1,1,K1123=1,1,L1123=1,1,M1123=1,1,N1123=1,1,P1123=1,1,TRUE,0)</f>
        <v>0</v>
      </c>
      <c r="S1123" s="35">
        <f>IF(AND(G1123=1,R1123=1),0,R1123)</f>
        <v>0</v>
      </c>
      <c r="T1123" s="53" t="s">
        <v>4</v>
      </c>
      <c r="U1123" s="34" cm="1">
        <f t="array" ref="U1123">_xlfn.IFS(T1123="UNLIKELY", 1, T1123="POSSIBLE", 1, T1123="LIKELY",1, T1123="VERY_LIKELY", 1, TRUE, 0)</f>
        <v>0</v>
      </c>
      <c r="V1123" s="24" cm="1">
        <f t="array" ref="V1123">_xlfn.IFS(T1123="POSSIBLE", 1, T1123="LIKELY",1, T1123="VERY_LIKELY", 1, TRUE, 0)</f>
        <v>0</v>
      </c>
      <c r="W1123" s="24" cm="1">
        <f t="array" ref="W1123">_xlfn.IFS(T1123="LIKELY",1, T1123="VERY_LIKELY", 1, TRUE, 0)</f>
        <v>0</v>
      </c>
      <c r="X1123" s="35" cm="1">
        <f t="array" ref="X1123">_xlfn.IFS(T1123="VERY_LIKELY", 1, TRUE, 0)</f>
        <v>0</v>
      </c>
    </row>
    <row r="1124" spans="1:24" ht="20" customHeight="1" x14ac:dyDescent="0.2">
      <c r="A1124" s="22" t="s">
        <v>373</v>
      </c>
      <c r="B1124" s="49" t="str">
        <f>SUBSTITUTE(A1124,"/Users/timomiessen/Desktop/imagesdk/blackmen1/","Image_")</f>
        <v>Image_BM_99.jpg</v>
      </c>
      <c r="C1124" s="41" t="s">
        <v>389</v>
      </c>
      <c r="D1124" s="23" t="s">
        <v>1516</v>
      </c>
      <c r="E1124" s="25">
        <v>1</v>
      </c>
      <c r="F1124" s="25">
        <v>0</v>
      </c>
      <c r="G1124" s="25">
        <v>0</v>
      </c>
      <c r="H1124" s="25">
        <v>0</v>
      </c>
      <c r="I1124" s="25">
        <v>0</v>
      </c>
      <c r="J1124" s="24">
        <v>0</v>
      </c>
      <c r="K1124" s="25">
        <v>0</v>
      </c>
      <c r="L1124" s="25">
        <v>0</v>
      </c>
      <c r="M1124" s="25">
        <v>0</v>
      </c>
      <c r="N1124" s="25">
        <v>0</v>
      </c>
      <c r="O1124" s="25">
        <v>0</v>
      </c>
      <c r="P1124" s="25">
        <v>0</v>
      </c>
      <c r="Q1124" s="25">
        <v>0</v>
      </c>
      <c r="R1124" s="24" cm="1">
        <f t="array" ref="R1124">_xlfn.IFS(H1124=1,1,K1124=1,1,L1124=1,1,M1124=1,1,N1124=1,1,P1124=1,1,TRUE,0)</f>
        <v>0</v>
      </c>
      <c r="S1124" s="35">
        <f>IF(AND(G1124=1,R1124=1),0,R1124)</f>
        <v>0</v>
      </c>
      <c r="T1124" s="53" t="s">
        <v>4</v>
      </c>
      <c r="U1124" s="34" cm="1">
        <f t="array" ref="U1124">_xlfn.IFS(T1124="UNLIKELY", 1, T1124="POSSIBLE", 1, T1124="LIKELY",1, T1124="VERY_LIKELY", 1, TRUE, 0)</f>
        <v>0</v>
      </c>
      <c r="V1124" s="24" cm="1">
        <f t="array" ref="V1124">_xlfn.IFS(T1124="POSSIBLE", 1, T1124="LIKELY",1, T1124="VERY_LIKELY", 1, TRUE, 0)</f>
        <v>0</v>
      </c>
      <c r="W1124" s="24" cm="1">
        <f t="array" ref="W1124">_xlfn.IFS(T1124="LIKELY",1, T1124="VERY_LIKELY", 1, TRUE, 0)</f>
        <v>0</v>
      </c>
      <c r="X1124" s="35" cm="1">
        <f t="array" ref="X1124">_xlfn.IFS(T1124="VERY_LIKELY", 1, TRUE, 0)</f>
        <v>0</v>
      </c>
    </row>
    <row r="1125" spans="1:24" ht="20" customHeight="1" x14ac:dyDescent="0.2">
      <c r="A1125" s="22" t="s">
        <v>1318</v>
      </c>
      <c r="B1125" s="49" t="str">
        <f>SUBSTITUTE(A1125,"/Users/timomiessen/Desktop/imagesdk/nonblackmen1/","Image_")</f>
        <v>Image_NBM_251.jpg</v>
      </c>
      <c r="C1125" s="41" t="s">
        <v>389</v>
      </c>
      <c r="D1125" s="23" t="s">
        <v>391</v>
      </c>
      <c r="E1125" s="24">
        <v>0</v>
      </c>
      <c r="F1125" s="24">
        <v>0</v>
      </c>
      <c r="G1125" s="24">
        <v>0</v>
      </c>
      <c r="H1125" s="24">
        <v>0</v>
      </c>
      <c r="I1125" s="24">
        <v>0</v>
      </c>
      <c r="J1125" s="24">
        <v>0</v>
      </c>
      <c r="K1125" s="24">
        <v>1</v>
      </c>
      <c r="L1125" s="24">
        <v>0</v>
      </c>
      <c r="M1125" s="24">
        <v>0</v>
      </c>
      <c r="N1125" s="25">
        <v>0</v>
      </c>
      <c r="O1125" s="24">
        <v>0</v>
      </c>
      <c r="P1125" s="24">
        <v>0</v>
      </c>
      <c r="Q1125" s="24">
        <v>0</v>
      </c>
      <c r="R1125" s="24" cm="1">
        <f t="array" ref="R1125">_xlfn.IFS(H1125=1,1,K1125=1,1,L1125=1,1,M1125=1,1,N1125=1,1,P1125=1,1,TRUE,0)</f>
        <v>1</v>
      </c>
      <c r="S1125" s="35">
        <f>IF(AND(G1125=1,R1125=1),0,R1125)</f>
        <v>1</v>
      </c>
      <c r="T1125" s="53" t="s">
        <v>12</v>
      </c>
      <c r="U1125" s="34" cm="1">
        <f t="array" ref="U1125">_xlfn.IFS(T1125="UNLIKELY", 1, T1125="POSSIBLE", 1, T1125="LIKELY",1, T1125="VERY_LIKELY", 1, TRUE, 0)</f>
        <v>1</v>
      </c>
      <c r="V1125" s="24" cm="1">
        <f t="array" ref="V1125">_xlfn.IFS(T1125="POSSIBLE", 1, T1125="LIKELY",1, T1125="VERY_LIKELY", 1, TRUE, 0)</f>
        <v>1</v>
      </c>
      <c r="W1125" s="24" cm="1">
        <f t="array" ref="W1125">_xlfn.IFS(T1125="LIKELY",1, T1125="VERY_LIKELY", 1, TRUE, 0)</f>
        <v>1</v>
      </c>
      <c r="X1125" s="35" cm="1">
        <f t="array" ref="X1125">_xlfn.IFS(T1125="VERY_LIKELY", 1, TRUE, 0)</f>
        <v>0</v>
      </c>
    </row>
    <row r="1126" spans="1:24" ht="20" customHeight="1" x14ac:dyDescent="0.2">
      <c r="A1126" s="22" t="s">
        <v>1319</v>
      </c>
      <c r="B1126" s="49" t="str">
        <f>SUBSTITUTE(A1126,"/Users/timomiessen/Desktop/imagesdk/nonblackmen1/","Image_")</f>
        <v>Image_NBM_252.jpg</v>
      </c>
      <c r="C1126" s="41" t="s">
        <v>389</v>
      </c>
      <c r="D1126" s="23" t="s">
        <v>391</v>
      </c>
      <c r="E1126" s="24">
        <v>0</v>
      </c>
      <c r="F1126" s="24">
        <v>0</v>
      </c>
      <c r="G1126" s="24">
        <v>0</v>
      </c>
      <c r="H1126" s="24">
        <v>0</v>
      </c>
      <c r="I1126" s="24">
        <v>0</v>
      </c>
      <c r="J1126" s="24">
        <v>0</v>
      </c>
      <c r="K1126" s="24">
        <v>1</v>
      </c>
      <c r="L1126" s="24">
        <v>0</v>
      </c>
      <c r="M1126" s="24">
        <v>0</v>
      </c>
      <c r="N1126" s="25">
        <v>0</v>
      </c>
      <c r="O1126" s="24">
        <v>0</v>
      </c>
      <c r="P1126" s="24">
        <v>0</v>
      </c>
      <c r="Q1126" s="24">
        <v>0</v>
      </c>
      <c r="R1126" s="24" cm="1">
        <f t="array" ref="R1126">_xlfn.IFS(H1126=1,1,K1126=1,1,L1126=1,1,M1126=1,1,N1126=1,1,P1126=1,1,TRUE,0)</f>
        <v>1</v>
      </c>
      <c r="S1126" s="35">
        <f>IF(AND(G1126=1,R1126=1),0,R1126)</f>
        <v>1</v>
      </c>
      <c r="T1126" s="53" t="s">
        <v>2</v>
      </c>
      <c r="U1126" s="34" cm="1">
        <f t="array" ref="U1126">_xlfn.IFS(T1126="UNLIKELY", 1, T1126="POSSIBLE", 1, T1126="LIKELY",1, T1126="VERY_LIKELY", 1, TRUE, 0)</f>
        <v>1</v>
      </c>
      <c r="V1126" s="24" cm="1">
        <f t="array" ref="V1126">_xlfn.IFS(T1126="POSSIBLE", 1, T1126="LIKELY",1, T1126="VERY_LIKELY", 1, TRUE, 0)</f>
        <v>1</v>
      </c>
      <c r="W1126" s="24" cm="1">
        <f t="array" ref="W1126">_xlfn.IFS(T1126="LIKELY",1, T1126="VERY_LIKELY", 1, TRUE, 0)</f>
        <v>0</v>
      </c>
      <c r="X1126" s="35" cm="1">
        <f t="array" ref="X1126">_xlfn.IFS(T1126="VERY_LIKELY", 1, TRUE, 0)</f>
        <v>0</v>
      </c>
    </row>
    <row r="1127" spans="1:24" ht="20" customHeight="1" x14ac:dyDescent="0.2">
      <c r="A1127" s="22" t="s">
        <v>1320</v>
      </c>
      <c r="B1127" s="49" t="str">
        <f>SUBSTITUTE(A1127,"/Users/timomiessen/Desktop/imagesdk/nonblackmen1/","Image_")</f>
        <v>Image_NBM_253.jpg</v>
      </c>
      <c r="C1127" s="41" t="s">
        <v>389</v>
      </c>
      <c r="D1127" s="23" t="s">
        <v>391</v>
      </c>
      <c r="E1127" s="24">
        <v>0</v>
      </c>
      <c r="F1127" s="24">
        <v>0</v>
      </c>
      <c r="G1127" s="24">
        <v>0</v>
      </c>
      <c r="H1127" s="24">
        <v>0</v>
      </c>
      <c r="I1127" s="24">
        <v>0</v>
      </c>
      <c r="J1127" s="24">
        <v>0</v>
      </c>
      <c r="K1127" s="24">
        <v>1</v>
      </c>
      <c r="L1127" s="24">
        <v>0</v>
      </c>
      <c r="M1127" s="24">
        <v>0</v>
      </c>
      <c r="N1127" s="25">
        <v>0</v>
      </c>
      <c r="O1127" s="24">
        <v>0</v>
      </c>
      <c r="P1127" s="24">
        <v>0</v>
      </c>
      <c r="Q1127" s="24">
        <v>0</v>
      </c>
      <c r="R1127" s="24" cm="1">
        <f t="array" ref="R1127">_xlfn.IFS(H1127=1,1,K1127=1,1,L1127=1,1,M1127=1,1,N1127=1,1,P1127=1,1,TRUE,0)</f>
        <v>1</v>
      </c>
      <c r="S1127" s="35">
        <f>IF(AND(G1127=1,R1127=1),0,R1127)</f>
        <v>1</v>
      </c>
      <c r="T1127" s="53" t="s">
        <v>2</v>
      </c>
      <c r="U1127" s="34" cm="1">
        <f t="array" ref="U1127">_xlfn.IFS(T1127="UNLIKELY", 1, T1127="POSSIBLE", 1, T1127="LIKELY",1, T1127="VERY_LIKELY", 1, TRUE, 0)</f>
        <v>1</v>
      </c>
      <c r="V1127" s="24" cm="1">
        <f t="array" ref="V1127">_xlfn.IFS(T1127="POSSIBLE", 1, T1127="LIKELY",1, T1127="VERY_LIKELY", 1, TRUE, 0)</f>
        <v>1</v>
      </c>
      <c r="W1127" s="24" cm="1">
        <f t="array" ref="W1127">_xlfn.IFS(T1127="LIKELY",1, T1127="VERY_LIKELY", 1, TRUE, 0)</f>
        <v>0</v>
      </c>
      <c r="X1127" s="35" cm="1">
        <f t="array" ref="X1127">_xlfn.IFS(T1127="VERY_LIKELY", 1, TRUE, 0)</f>
        <v>0</v>
      </c>
    </row>
    <row r="1128" spans="1:24" ht="20" customHeight="1" x14ac:dyDescent="0.2">
      <c r="A1128" s="22" t="s">
        <v>1321</v>
      </c>
      <c r="B1128" s="49" t="str">
        <f>SUBSTITUTE(A1128,"/Users/timomiessen/Desktop/imagesdk/nonblackmen1/","Image_")</f>
        <v>Image_NBM_254.jpg</v>
      </c>
      <c r="C1128" s="41" t="s">
        <v>389</v>
      </c>
      <c r="D1128" s="23" t="s">
        <v>391</v>
      </c>
      <c r="E1128" s="24">
        <v>0</v>
      </c>
      <c r="F1128" s="24">
        <v>0</v>
      </c>
      <c r="G1128" s="24">
        <v>0</v>
      </c>
      <c r="H1128" s="24">
        <v>0</v>
      </c>
      <c r="I1128" s="24">
        <v>0</v>
      </c>
      <c r="J1128" s="24">
        <v>0</v>
      </c>
      <c r="K1128" s="24">
        <v>1</v>
      </c>
      <c r="L1128" s="24">
        <v>0</v>
      </c>
      <c r="M1128" s="24">
        <v>0</v>
      </c>
      <c r="N1128" s="25">
        <v>0</v>
      </c>
      <c r="O1128" s="24">
        <v>0</v>
      </c>
      <c r="P1128" s="24">
        <v>0</v>
      </c>
      <c r="Q1128" s="24">
        <v>0</v>
      </c>
      <c r="R1128" s="24" cm="1">
        <f t="array" ref="R1128">_xlfn.IFS(H1128=1,1,K1128=1,1,L1128=1,1,M1128=1,1,N1128=1,1,P1128=1,1,TRUE,0)</f>
        <v>1</v>
      </c>
      <c r="S1128" s="35">
        <f>IF(AND(G1128=1,R1128=1),0,R1128)</f>
        <v>1</v>
      </c>
      <c r="T1128" s="53" t="s">
        <v>2</v>
      </c>
      <c r="U1128" s="34" cm="1">
        <f t="array" ref="U1128">_xlfn.IFS(T1128="UNLIKELY", 1, T1128="POSSIBLE", 1, T1128="LIKELY",1, T1128="VERY_LIKELY", 1, TRUE, 0)</f>
        <v>1</v>
      </c>
      <c r="V1128" s="24" cm="1">
        <f t="array" ref="V1128">_xlfn.IFS(T1128="POSSIBLE", 1, T1128="LIKELY",1, T1128="VERY_LIKELY", 1, TRUE, 0)</f>
        <v>1</v>
      </c>
      <c r="W1128" s="24" cm="1">
        <f t="array" ref="W1128">_xlfn.IFS(T1128="LIKELY",1, T1128="VERY_LIKELY", 1, TRUE, 0)</f>
        <v>0</v>
      </c>
      <c r="X1128" s="35" cm="1">
        <f t="array" ref="X1128">_xlfn.IFS(T1128="VERY_LIKELY", 1, TRUE, 0)</f>
        <v>0</v>
      </c>
    </row>
    <row r="1129" spans="1:24" ht="20" customHeight="1" x14ac:dyDescent="0.2">
      <c r="A1129" s="22" t="s">
        <v>1323</v>
      </c>
      <c r="B1129" s="49" t="str">
        <f>SUBSTITUTE(A1129,"/Users/timomiessen/Desktop/imagesdk/nonblackmen1/","Image_")</f>
        <v>Image_NBM_256.jpg</v>
      </c>
      <c r="C1129" s="41" t="s">
        <v>389</v>
      </c>
      <c r="D1129" s="23" t="s">
        <v>391</v>
      </c>
      <c r="E1129" s="24">
        <v>0</v>
      </c>
      <c r="F1129" s="24">
        <v>0</v>
      </c>
      <c r="G1129" s="24">
        <v>0</v>
      </c>
      <c r="H1129" s="24">
        <v>0</v>
      </c>
      <c r="I1129" s="24">
        <v>1</v>
      </c>
      <c r="J1129" s="24">
        <v>0</v>
      </c>
      <c r="K1129" s="24">
        <v>1</v>
      </c>
      <c r="L1129" s="24">
        <v>0</v>
      </c>
      <c r="M1129" s="24">
        <v>0</v>
      </c>
      <c r="N1129" s="25">
        <v>0</v>
      </c>
      <c r="O1129" s="24">
        <v>0</v>
      </c>
      <c r="P1129" s="24">
        <v>1</v>
      </c>
      <c r="Q1129" s="24">
        <v>0</v>
      </c>
      <c r="R1129" s="24" cm="1">
        <f t="array" ref="R1129">_xlfn.IFS(H1129=1,1,K1129=1,1,L1129=1,1,M1129=1,1,N1129=1,1,P1129=1,1,TRUE,0)</f>
        <v>1</v>
      </c>
      <c r="S1129" s="35">
        <f>IF(AND(G1129=1,R1129=1),0,R1129)</f>
        <v>1</v>
      </c>
      <c r="T1129" s="53" t="s">
        <v>113</v>
      </c>
      <c r="U1129" s="34" cm="1">
        <f t="array" ref="U1129">_xlfn.IFS(T1129="UNLIKELY", 1, T1129="POSSIBLE", 1, T1129="LIKELY",1, T1129="VERY_LIKELY", 1, TRUE, 0)</f>
        <v>1</v>
      </c>
      <c r="V1129" s="24" cm="1">
        <f t="array" ref="V1129">_xlfn.IFS(T1129="POSSIBLE", 1, T1129="LIKELY",1, T1129="VERY_LIKELY", 1, TRUE, 0)</f>
        <v>1</v>
      </c>
      <c r="W1129" s="24" cm="1">
        <f t="array" ref="W1129">_xlfn.IFS(T1129="LIKELY",1, T1129="VERY_LIKELY", 1, TRUE, 0)</f>
        <v>1</v>
      </c>
      <c r="X1129" s="35" cm="1">
        <f t="array" ref="X1129">_xlfn.IFS(T1129="VERY_LIKELY", 1, TRUE, 0)</f>
        <v>1</v>
      </c>
    </row>
    <row r="1130" spans="1:24" ht="20" customHeight="1" x14ac:dyDescent="0.2">
      <c r="A1130" s="22" t="s">
        <v>1324</v>
      </c>
      <c r="B1130" s="49" t="str">
        <f>SUBSTITUTE(A1130,"/Users/timomiessen/Desktop/imagesdk/nonblackmen1/","Image_")</f>
        <v>Image_NBM_257.jpg</v>
      </c>
      <c r="C1130" s="41" t="s">
        <v>389</v>
      </c>
      <c r="D1130" s="23" t="s">
        <v>391</v>
      </c>
      <c r="E1130" s="24">
        <v>0</v>
      </c>
      <c r="F1130" s="24">
        <v>0</v>
      </c>
      <c r="G1130" s="24">
        <v>0</v>
      </c>
      <c r="H1130" s="24">
        <v>0</v>
      </c>
      <c r="I1130" s="24">
        <v>0</v>
      </c>
      <c r="J1130" s="24">
        <v>0</v>
      </c>
      <c r="K1130" s="24">
        <v>1</v>
      </c>
      <c r="L1130" s="24">
        <v>0</v>
      </c>
      <c r="M1130" s="24">
        <v>0</v>
      </c>
      <c r="N1130" s="25">
        <v>0</v>
      </c>
      <c r="O1130" s="24">
        <v>0</v>
      </c>
      <c r="P1130" s="24">
        <v>0</v>
      </c>
      <c r="Q1130" s="24">
        <v>0</v>
      </c>
      <c r="R1130" s="24" cm="1">
        <f t="array" ref="R1130">_xlfn.IFS(H1130=1,1,K1130=1,1,L1130=1,1,M1130=1,1,N1130=1,1,P1130=1,1,TRUE,0)</f>
        <v>1</v>
      </c>
      <c r="S1130" s="35">
        <f>IF(AND(G1130=1,R1130=1),0,R1130)</f>
        <v>1</v>
      </c>
      <c r="T1130" s="53" t="s">
        <v>2</v>
      </c>
      <c r="U1130" s="34" cm="1">
        <f t="array" ref="U1130">_xlfn.IFS(T1130="UNLIKELY", 1, T1130="POSSIBLE", 1, T1130="LIKELY",1, T1130="VERY_LIKELY", 1, TRUE, 0)</f>
        <v>1</v>
      </c>
      <c r="V1130" s="24" cm="1">
        <f t="array" ref="V1130">_xlfn.IFS(T1130="POSSIBLE", 1, T1130="LIKELY",1, T1130="VERY_LIKELY", 1, TRUE, 0)</f>
        <v>1</v>
      </c>
      <c r="W1130" s="24" cm="1">
        <f t="array" ref="W1130">_xlfn.IFS(T1130="LIKELY",1, T1130="VERY_LIKELY", 1, TRUE, 0)</f>
        <v>0</v>
      </c>
      <c r="X1130" s="35" cm="1">
        <f t="array" ref="X1130">_xlfn.IFS(T1130="VERY_LIKELY", 1, TRUE, 0)</f>
        <v>0</v>
      </c>
    </row>
    <row r="1131" spans="1:24" ht="20" customHeight="1" x14ac:dyDescent="0.2">
      <c r="A1131" s="22" t="s">
        <v>1325</v>
      </c>
      <c r="B1131" s="49" t="str">
        <f>SUBSTITUTE(A1131,"/Users/timomiessen/Desktop/imagesdk/nonblackmen1/","Image_")</f>
        <v>Image_NBM_258.jpg</v>
      </c>
      <c r="C1131" s="41" t="s">
        <v>389</v>
      </c>
      <c r="D1131" s="23" t="s">
        <v>391</v>
      </c>
      <c r="E1131" s="24">
        <v>0</v>
      </c>
      <c r="F1131" s="24">
        <v>0</v>
      </c>
      <c r="G1131" s="24">
        <v>0</v>
      </c>
      <c r="H1131" s="24">
        <v>0</v>
      </c>
      <c r="I1131" s="24">
        <v>0</v>
      </c>
      <c r="J1131" s="24">
        <v>0</v>
      </c>
      <c r="K1131" s="24">
        <v>1</v>
      </c>
      <c r="L1131" s="24">
        <v>0</v>
      </c>
      <c r="M1131" s="24">
        <v>0</v>
      </c>
      <c r="N1131" s="25">
        <v>0</v>
      </c>
      <c r="O1131" s="24">
        <v>0</v>
      </c>
      <c r="P1131" s="24">
        <v>0</v>
      </c>
      <c r="Q1131" s="24">
        <v>0</v>
      </c>
      <c r="R1131" s="24" cm="1">
        <f t="array" ref="R1131">_xlfn.IFS(H1131=1,1,K1131=1,1,L1131=1,1,M1131=1,1,N1131=1,1,P1131=1,1,TRUE,0)</f>
        <v>1</v>
      </c>
      <c r="S1131" s="35">
        <f>IF(AND(G1131=1,R1131=1),0,R1131)</f>
        <v>1</v>
      </c>
      <c r="T1131" s="53" t="s">
        <v>2</v>
      </c>
      <c r="U1131" s="34" cm="1">
        <f t="array" ref="U1131">_xlfn.IFS(T1131="UNLIKELY", 1, T1131="POSSIBLE", 1, T1131="LIKELY",1, T1131="VERY_LIKELY", 1, TRUE, 0)</f>
        <v>1</v>
      </c>
      <c r="V1131" s="24" cm="1">
        <f t="array" ref="V1131">_xlfn.IFS(T1131="POSSIBLE", 1, T1131="LIKELY",1, T1131="VERY_LIKELY", 1, TRUE, 0)</f>
        <v>1</v>
      </c>
      <c r="W1131" s="24" cm="1">
        <f t="array" ref="W1131">_xlfn.IFS(T1131="LIKELY",1, T1131="VERY_LIKELY", 1, TRUE, 0)</f>
        <v>0</v>
      </c>
      <c r="X1131" s="35" cm="1">
        <f t="array" ref="X1131">_xlfn.IFS(T1131="VERY_LIKELY", 1, TRUE, 0)</f>
        <v>0</v>
      </c>
    </row>
    <row r="1132" spans="1:24" ht="20" customHeight="1" x14ac:dyDescent="0.2">
      <c r="A1132" s="22" t="s">
        <v>1326</v>
      </c>
      <c r="B1132" s="49" t="str">
        <f>SUBSTITUTE(A1132,"/Users/timomiessen/Desktop/imagesdk/nonblackmen1/","Image_")</f>
        <v>Image_NBM_259.jpg</v>
      </c>
      <c r="C1132" s="41" t="s">
        <v>389</v>
      </c>
      <c r="D1132" s="23" t="s">
        <v>391</v>
      </c>
      <c r="E1132" s="24">
        <v>0</v>
      </c>
      <c r="F1132" s="24">
        <v>0</v>
      </c>
      <c r="G1132" s="24">
        <v>0</v>
      </c>
      <c r="H1132" s="24">
        <v>0</v>
      </c>
      <c r="I1132" s="24">
        <v>0</v>
      </c>
      <c r="J1132" s="24">
        <v>0</v>
      </c>
      <c r="K1132" s="24">
        <v>1</v>
      </c>
      <c r="L1132" s="24">
        <v>0</v>
      </c>
      <c r="M1132" s="24">
        <v>0</v>
      </c>
      <c r="N1132" s="25">
        <v>0</v>
      </c>
      <c r="O1132" s="24">
        <v>0</v>
      </c>
      <c r="P1132" s="24">
        <v>0</v>
      </c>
      <c r="Q1132" s="24">
        <v>0</v>
      </c>
      <c r="R1132" s="24" cm="1">
        <f t="array" ref="R1132">_xlfn.IFS(H1132=1,1,K1132=1,1,L1132=1,1,M1132=1,1,N1132=1,1,P1132=1,1,TRUE,0)</f>
        <v>1</v>
      </c>
      <c r="S1132" s="35">
        <f>IF(AND(G1132=1,R1132=1),0,R1132)</f>
        <v>1</v>
      </c>
      <c r="T1132" s="53" t="s">
        <v>113</v>
      </c>
      <c r="U1132" s="34" cm="1">
        <f t="array" ref="U1132">_xlfn.IFS(T1132="UNLIKELY", 1, T1132="POSSIBLE", 1, T1132="LIKELY",1, T1132="VERY_LIKELY", 1, TRUE, 0)</f>
        <v>1</v>
      </c>
      <c r="V1132" s="24" cm="1">
        <f t="array" ref="V1132">_xlfn.IFS(T1132="POSSIBLE", 1, T1132="LIKELY",1, T1132="VERY_LIKELY", 1, TRUE, 0)</f>
        <v>1</v>
      </c>
      <c r="W1132" s="24" cm="1">
        <f t="array" ref="W1132">_xlfn.IFS(T1132="LIKELY",1, T1132="VERY_LIKELY", 1, TRUE, 0)</f>
        <v>1</v>
      </c>
      <c r="X1132" s="35" cm="1">
        <f t="array" ref="X1132">_xlfn.IFS(T1132="VERY_LIKELY", 1, TRUE, 0)</f>
        <v>1</v>
      </c>
    </row>
    <row r="1133" spans="1:24" ht="20" customHeight="1" x14ac:dyDescent="0.2">
      <c r="A1133" s="22" t="s">
        <v>1328</v>
      </c>
      <c r="B1133" s="49" t="str">
        <f>SUBSTITUTE(A1133,"/Users/timomiessen/Desktop/imagesdk/nonblackmen1/","Image_")</f>
        <v>Image_NBM_260.jpg</v>
      </c>
      <c r="C1133" s="41" t="s">
        <v>389</v>
      </c>
      <c r="D1133" s="23" t="s">
        <v>391</v>
      </c>
      <c r="E1133" s="24">
        <v>0</v>
      </c>
      <c r="F1133" s="24">
        <v>0</v>
      </c>
      <c r="G1133" s="26">
        <v>0</v>
      </c>
      <c r="H1133" s="24">
        <v>1</v>
      </c>
      <c r="I1133" s="24">
        <v>0</v>
      </c>
      <c r="J1133" s="24">
        <v>0</v>
      </c>
      <c r="K1133" s="24">
        <v>1</v>
      </c>
      <c r="L1133" s="24">
        <v>0</v>
      </c>
      <c r="M1133" s="24">
        <v>0</v>
      </c>
      <c r="N1133" s="25">
        <v>0</v>
      </c>
      <c r="O1133" s="24">
        <v>0</v>
      </c>
      <c r="P1133" s="24">
        <v>1</v>
      </c>
      <c r="Q1133" s="24">
        <v>0</v>
      </c>
      <c r="R1133" s="24" cm="1">
        <f t="array" ref="R1133">_xlfn.IFS(H1133=1,1,K1133=1,1,L1133=1,1,M1133=1,1,N1133=1,1,P1133=1,1,TRUE,0)</f>
        <v>1</v>
      </c>
      <c r="S1133" s="35">
        <f>IF(AND(G1133=1,R1133=1),0,R1133)</f>
        <v>1</v>
      </c>
      <c r="T1133" s="53" t="s">
        <v>113</v>
      </c>
      <c r="U1133" s="34" cm="1">
        <f t="array" ref="U1133">_xlfn.IFS(T1133="UNLIKELY", 1, T1133="POSSIBLE", 1, T1133="LIKELY",1, T1133="VERY_LIKELY", 1, TRUE, 0)</f>
        <v>1</v>
      </c>
      <c r="V1133" s="24" cm="1">
        <f t="array" ref="V1133">_xlfn.IFS(T1133="POSSIBLE", 1, T1133="LIKELY",1, T1133="VERY_LIKELY", 1, TRUE, 0)</f>
        <v>1</v>
      </c>
      <c r="W1133" s="24" cm="1">
        <f t="array" ref="W1133">_xlfn.IFS(T1133="LIKELY",1, T1133="VERY_LIKELY", 1, TRUE, 0)</f>
        <v>1</v>
      </c>
      <c r="X1133" s="35" cm="1">
        <f t="array" ref="X1133">_xlfn.IFS(T1133="VERY_LIKELY", 1, TRUE, 0)</f>
        <v>1</v>
      </c>
    </row>
    <row r="1134" spans="1:24" ht="20" customHeight="1" x14ac:dyDescent="0.2">
      <c r="A1134" s="22" t="s">
        <v>1329</v>
      </c>
      <c r="B1134" s="49" t="str">
        <f>SUBSTITUTE(A1134,"/Users/timomiessen/Desktop/imagesdk/nonblackmen1/","Image_")</f>
        <v>Image_NBM_261.jpg</v>
      </c>
      <c r="C1134" s="41" t="s">
        <v>389</v>
      </c>
      <c r="D1134" s="23" t="s">
        <v>391</v>
      </c>
      <c r="E1134" s="24">
        <v>0</v>
      </c>
      <c r="F1134" s="24">
        <v>0</v>
      </c>
      <c r="G1134" s="26">
        <v>0</v>
      </c>
      <c r="H1134" s="24">
        <v>0</v>
      </c>
      <c r="I1134" s="24">
        <v>0</v>
      </c>
      <c r="J1134" s="24">
        <v>0</v>
      </c>
      <c r="K1134" s="24">
        <v>1</v>
      </c>
      <c r="L1134" s="24">
        <v>0</v>
      </c>
      <c r="M1134" s="24">
        <v>0</v>
      </c>
      <c r="N1134" s="25">
        <v>0</v>
      </c>
      <c r="O1134" s="24">
        <v>0</v>
      </c>
      <c r="P1134" s="24">
        <v>0</v>
      </c>
      <c r="Q1134" s="24">
        <v>0</v>
      </c>
      <c r="R1134" s="24" cm="1">
        <f t="array" ref="R1134">_xlfn.IFS(H1134=1,1,K1134=1,1,L1134=1,1,M1134=1,1,N1134=1,1,P1134=1,1,TRUE,0)</f>
        <v>1</v>
      </c>
      <c r="S1134" s="35">
        <f>IF(AND(G1134=1,R1134=1),0,R1134)</f>
        <v>1</v>
      </c>
      <c r="T1134" s="53" t="s">
        <v>12</v>
      </c>
      <c r="U1134" s="34" cm="1">
        <f t="array" ref="U1134">_xlfn.IFS(T1134="UNLIKELY", 1, T1134="POSSIBLE", 1, T1134="LIKELY",1, T1134="VERY_LIKELY", 1, TRUE, 0)</f>
        <v>1</v>
      </c>
      <c r="V1134" s="24" cm="1">
        <f t="array" ref="V1134">_xlfn.IFS(T1134="POSSIBLE", 1, T1134="LIKELY",1, T1134="VERY_LIKELY", 1, TRUE, 0)</f>
        <v>1</v>
      </c>
      <c r="W1134" s="24" cm="1">
        <f t="array" ref="W1134">_xlfn.IFS(T1134="LIKELY",1, T1134="VERY_LIKELY", 1, TRUE, 0)</f>
        <v>1</v>
      </c>
      <c r="X1134" s="35" cm="1">
        <f t="array" ref="X1134">_xlfn.IFS(T1134="VERY_LIKELY", 1, TRUE, 0)</f>
        <v>0</v>
      </c>
    </row>
    <row r="1135" spans="1:24" ht="20" customHeight="1" x14ac:dyDescent="0.2">
      <c r="A1135" s="22" t="s">
        <v>1330</v>
      </c>
      <c r="B1135" s="49" t="str">
        <f>SUBSTITUTE(A1135,"/Users/timomiessen/Desktop/imagesdk/nonblackmen1/","Image_")</f>
        <v>Image_NBM_262.jpg</v>
      </c>
      <c r="C1135" s="41" t="s">
        <v>389</v>
      </c>
      <c r="D1135" s="23" t="s">
        <v>391</v>
      </c>
      <c r="E1135" s="24">
        <v>0</v>
      </c>
      <c r="F1135" s="24">
        <v>0</v>
      </c>
      <c r="G1135" s="26">
        <v>0</v>
      </c>
      <c r="H1135" s="24">
        <v>0</v>
      </c>
      <c r="I1135" s="24">
        <v>0</v>
      </c>
      <c r="J1135" s="24">
        <v>0</v>
      </c>
      <c r="K1135" s="24">
        <v>1</v>
      </c>
      <c r="L1135" s="24">
        <v>0</v>
      </c>
      <c r="M1135" s="24">
        <v>0</v>
      </c>
      <c r="N1135" s="25">
        <v>0</v>
      </c>
      <c r="O1135" s="24">
        <v>0</v>
      </c>
      <c r="P1135" s="24">
        <v>0</v>
      </c>
      <c r="Q1135" s="24">
        <v>0</v>
      </c>
      <c r="R1135" s="24" cm="1">
        <f t="array" ref="R1135">_xlfn.IFS(H1135=1,1,K1135=1,1,L1135=1,1,M1135=1,1,N1135=1,1,P1135=1,1,TRUE,0)</f>
        <v>1</v>
      </c>
      <c r="S1135" s="35">
        <f>IF(AND(G1135=1,R1135=1),0,R1135)</f>
        <v>1</v>
      </c>
      <c r="T1135" s="53" t="s">
        <v>2</v>
      </c>
      <c r="U1135" s="34" cm="1">
        <f t="array" ref="U1135">_xlfn.IFS(T1135="UNLIKELY", 1, T1135="POSSIBLE", 1, T1135="LIKELY",1, T1135="VERY_LIKELY", 1, TRUE, 0)</f>
        <v>1</v>
      </c>
      <c r="V1135" s="24" cm="1">
        <f t="array" ref="V1135">_xlfn.IFS(T1135="POSSIBLE", 1, T1135="LIKELY",1, T1135="VERY_LIKELY", 1, TRUE, 0)</f>
        <v>1</v>
      </c>
      <c r="W1135" s="24" cm="1">
        <f t="array" ref="W1135">_xlfn.IFS(T1135="LIKELY",1, T1135="VERY_LIKELY", 1, TRUE, 0)</f>
        <v>0</v>
      </c>
      <c r="X1135" s="35" cm="1">
        <f t="array" ref="X1135">_xlfn.IFS(T1135="VERY_LIKELY", 1, TRUE, 0)</f>
        <v>0</v>
      </c>
    </row>
    <row r="1136" spans="1:24" ht="20" customHeight="1" x14ac:dyDescent="0.2">
      <c r="A1136" s="22" t="s">
        <v>1331</v>
      </c>
      <c r="B1136" s="49" t="str">
        <f>SUBSTITUTE(A1136,"/Users/timomiessen/Desktop/imagesdk/nonblackmen1/","Image_")</f>
        <v>Image_NBM_263.jpg</v>
      </c>
      <c r="C1136" s="41" t="s">
        <v>389</v>
      </c>
      <c r="D1136" s="23" t="s">
        <v>391</v>
      </c>
      <c r="E1136" s="24">
        <v>0</v>
      </c>
      <c r="F1136" s="24">
        <v>0</v>
      </c>
      <c r="G1136" s="26">
        <v>0</v>
      </c>
      <c r="H1136" s="24">
        <v>0</v>
      </c>
      <c r="I1136" s="24">
        <v>0</v>
      </c>
      <c r="J1136" s="24">
        <v>0</v>
      </c>
      <c r="K1136" s="24">
        <v>1</v>
      </c>
      <c r="L1136" s="24">
        <v>0</v>
      </c>
      <c r="M1136" s="24">
        <v>0</v>
      </c>
      <c r="N1136" s="25">
        <v>0</v>
      </c>
      <c r="O1136" s="24">
        <v>0</v>
      </c>
      <c r="P1136" s="24">
        <v>0</v>
      </c>
      <c r="Q1136" s="24">
        <v>0</v>
      </c>
      <c r="R1136" s="24" cm="1">
        <f t="array" ref="R1136">_xlfn.IFS(H1136=1,1,K1136=1,1,L1136=1,1,M1136=1,1,N1136=1,1,P1136=1,1,TRUE,0)</f>
        <v>1</v>
      </c>
      <c r="S1136" s="35">
        <f>IF(AND(G1136=1,R1136=1),0,R1136)</f>
        <v>1</v>
      </c>
      <c r="T1136" s="53" t="s">
        <v>113</v>
      </c>
      <c r="U1136" s="34" cm="1">
        <f t="array" ref="U1136">_xlfn.IFS(T1136="UNLIKELY", 1, T1136="POSSIBLE", 1, T1136="LIKELY",1, T1136="VERY_LIKELY", 1, TRUE, 0)</f>
        <v>1</v>
      </c>
      <c r="V1136" s="24" cm="1">
        <f t="array" ref="V1136">_xlfn.IFS(T1136="POSSIBLE", 1, T1136="LIKELY",1, T1136="VERY_LIKELY", 1, TRUE, 0)</f>
        <v>1</v>
      </c>
      <c r="W1136" s="24" cm="1">
        <f t="array" ref="W1136">_xlfn.IFS(T1136="LIKELY",1, T1136="VERY_LIKELY", 1, TRUE, 0)</f>
        <v>1</v>
      </c>
      <c r="X1136" s="35" cm="1">
        <f t="array" ref="X1136">_xlfn.IFS(T1136="VERY_LIKELY", 1, TRUE, 0)</f>
        <v>1</v>
      </c>
    </row>
    <row r="1137" spans="1:24" ht="20" customHeight="1" x14ac:dyDescent="0.2">
      <c r="A1137" s="22" t="s">
        <v>1332</v>
      </c>
      <c r="B1137" s="49" t="str">
        <f>SUBSTITUTE(A1137,"/Users/timomiessen/Desktop/imagesdk/nonblackmen1/","Image_")</f>
        <v>Image_NBM_264.jpg</v>
      </c>
      <c r="C1137" s="41" t="s">
        <v>389</v>
      </c>
      <c r="D1137" s="23" t="s">
        <v>391</v>
      </c>
      <c r="E1137" s="24">
        <v>0</v>
      </c>
      <c r="F1137" s="24">
        <v>0</v>
      </c>
      <c r="G1137" s="26">
        <v>0</v>
      </c>
      <c r="H1137" s="24">
        <v>0</v>
      </c>
      <c r="I1137" s="24">
        <v>0</v>
      </c>
      <c r="J1137" s="24">
        <v>0</v>
      </c>
      <c r="K1137" s="24">
        <v>1</v>
      </c>
      <c r="L1137" s="24">
        <v>0</v>
      </c>
      <c r="M1137" s="24">
        <v>0</v>
      </c>
      <c r="N1137" s="25">
        <v>0</v>
      </c>
      <c r="O1137" s="24">
        <v>0</v>
      </c>
      <c r="P1137" s="24">
        <v>0</v>
      </c>
      <c r="Q1137" s="24">
        <v>0</v>
      </c>
      <c r="R1137" s="24" cm="1">
        <f t="array" ref="R1137">_xlfn.IFS(H1137=1,1,K1137=1,1,L1137=1,1,M1137=1,1,N1137=1,1,P1137=1,1,TRUE,0)</f>
        <v>1</v>
      </c>
      <c r="S1137" s="35">
        <f>IF(AND(G1137=1,R1137=1),0,R1137)</f>
        <v>1</v>
      </c>
      <c r="T1137" s="53" t="s">
        <v>12</v>
      </c>
      <c r="U1137" s="34" cm="1">
        <f t="array" ref="U1137">_xlfn.IFS(T1137="UNLIKELY", 1, T1137="POSSIBLE", 1, T1137="LIKELY",1, T1137="VERY_LIKELY", 1, TRUE, 0)</f>
        <v>1</v>
      </c>
      <c r="V1137" s="24" cm="1">
        <f t="array" ref="V1137">_xlfn.IFS(T1137="POSSIBLE", 1, T1137="LIKELY",1, T1137="VERY_LIKELY", 1, TRUE, 0)</f>
        <v>1</v>
      </c>
      <c r="W1137" s="24" cm="1">
        <f t="array" ref="W1137">_xlfn.IFS(T1137="LIKELY",1, T1137="VERY_LIKELY", 1, TRUE, 0)</f>
        <v>1</v>
      </c>
      <c r="X1137" s="35" cm="1">
        <f t="array" ref="X1137">_xlfn.IFS(T1137="VERY_LIKELY", 1, TRUE, 0)</f>
        <v>0</v>
      </c>
    </row>
    <row r="1138" spans="1:24" ht="20" customHeight="1" x14ac:dyDescent="0.2">
      <c r="A1138" s="22" t="s">
        <v>1333</v>
      </c>
      <c r="B1138" s="49" t="str">
        <f>SUBSTITUTE(A1138,"/Users/timomiessen/Desktop/imagesdk/nonblackmen1/","Image_")</f>
        <v>Image_NBM_265.jpg</v>
      </c>
      <c r="C1138" s="41" t="s">
        <v>389</v>
      </c>
      <c r="D1138" s="23" t="s">
        <v>391</v>
      </c>
      <c r="E1138" s="24">
        <v>0</v>
      </c>
      <c r="F1138" s="24">
        <v>0</v>
      </c>
      <c r="G1138" s="26">
        <v>0</v>
      </c>
      <c r="H1138" s="24">
        <v>0</v>
      </c>
      <c r="I1138" s="24">
        <v>0</v>
      </c>
      <c r="J1138" s="24">
        <v>0</v>
      </c>
      <c r="K1138" s="24">
        <v>1</v>
      </c>
      <c r="L1138" s="24">
        <v>0</v>
      </c>
      <c r="M1138" s="24">
        <v>0</v>
      </c>
      <c r="N1138" s="25">
        <v>0</v>
      </c>
      <c r="O1138" s="24">
        <v>0</v>
      </c>
      <c r="P1138" s="24">
        <v>0</v>
      </c>
      <c r="Q1138" s="24">
        <v>0</v>
      </c>
      <c r="R1138" s="24" cm="1">
        <f t="array" ref="R1138">_xlfn.IFS(H1138=1,1,K1138=1,1,L1138=1,1,M1138=1,1,N1138=1,1,P1138=1,1,TRUE,0)</f>
        <v>1</v>
      </c>
      <c r="S1138" s="35">
        <f>IF(AND(G1138=1,R1138=1),0,R1138)</f>
        <v>1</v>
      </c>
      <c r="T1138" s="53" t="s">
        <v>113</v>
      </c>
      <c r="U1138" s="34" cm="1">
        <f t="array" ref="U1138">_xlfn.IFS(T1138="UNLIKELY", 1, T1138="POSSIBLE", 1, T1138="LIKELY",1, T1138="VERY_LIKELY", 1, TRUE, 0)</f>
        <v>1</v>
      </c>
      <c r="V1138" s="24" cm="1">
        <f t="array" ref="V1138">_xlfn.IFS(T1138="POSSIBLE", 1, T1138="LIKELY",1, T1138="VERY_LIKELY", 1, TRUE, 0)</f>
        <v>1</v>
      </c>
      <c r="W1138" s="24" cm="1">
        <f t="array" ref="W1138">_xlfn.IFS(T1138="LIKELY",1, T1138="VERY_LIKELY", 1, TRUE, 0)</f>
        <v>1</v>
      </c>
      <c r="X1138" s="35" cm="1">
        <f t="array" ref="X1138">_xlfn.IFS(T1138="VERY_LIKELY", 1, TRUE, 0)</f>
        <v>1</v>
      </c>
    </row>
    <row r="1139" spans="1:24" ht="20" customHeight="1" x14ac:dyDescent="0.2">
      <c r="A1139" s="22" t="s">
        <v>1334</v>
      </c>
      <c r="B1139" s="49" t="str">
        <f>SUBSTITUTE(A1139,"/Users/timomiessen/Desktop/imagesdk/nonblackmen1/","Image_")</f>
        <v>Image_NBM_266.jpg</v>
      </c>
      <c r="C1139" s="41" t="s">
        <v>389</v>
      </c>
      <c r="D1139" s="23" t="s">
        <v>391</v>
      </c>
      <c r="E1139" s="24">
        <v>0</v>
      </c>
      <c r="F1139" s="24">
        <v>0</v>
      </c>
      <c r="G1139" s="26">
        <v>0</v>
      </c>
      <c r="H1139" s="24">
        <v>0</v>
      </c>
      <c r="I1139" s="24">
        <v>0</v>
      </c>
      <c r="J1139" s="24">
        <v>0</v>
      </c>
      <c r="K1139" s="24">
        <v>1</v>
      </c>
      <c r="L1139" s="24">
        <v>0</v>
      </c>
      <c r="M1139" s="24">
        <v>0</v>
      </c>
      <c r="N1139" s="25">
        <v>0</v>
      </c>
      <c r="O1139" s="24">
        <v>0</v>
      </c>
      <c r="P1139" s="24">
        <v>0</v>
      </c>
      <c r="Q1139" s="24">
        <v>0</v>
      </c>
      <c r="R1139" s="24" cm="1">
        <f t="array" ref="R1139">_xlfn.IFS(H1139=1,1,K1139=1,1,L1139=1,1,M1139=1,1,N1139=1,1,P1139=1,1,TRUE,0)</f>
        <v>1</v>
      </c>
      <c r="S1139" s="35">
        <f>IF(AND(G1139=1,R1139=1),0,R1139)</f>
        <v>1</v>
      </c>
      <c r="T1139" s="53" t="s">
        <v>113</v>
      </c>
      <c r="U1139" s="34" cm="1">
        <f t="array" ref="U1139">_xlfn.IFS(T1139="UNLIKELY", 1, T1139="POSSIBLE", 1, T1139="LIKELY",1, T1139="VERY_LIKELY", 1, TRUE, 0)</f>
        <v>1</v>
      </c>
      <c r="V1139" s="24" cm="1">
        <f t="array" ref="V1139">_xlfn.IFS(T1139="POSSIBLE", 1, T1139="LIKELY",1, T1139="VERY_LIKELY", 1, TRUE, 0)</f>
        <v>1</v>
      </c>
      <c r="W1139" s="24" cm="1">
        <f t="array" ref="W1139">_xlfn.IFS(T1139="LIKELY",1, T1139="VERY_LIKELY", 1, TRUE, 0)</f>
        <v>1</v>
      </c>
      <c r="X1139" s="35" cm="1">
        <f t="array" ref="X1139">_xlfn.IFS(T1139="VERY_LIKELY", 1, TRUE, 0)</f>
        <v>1</v>
      </c>
    </row>
    <row r="1140" spans="1:24" ht="20" customHeight="1" x14ac:dyDescent="0.2">
      <c r="A1140" s="22" t="s">
        <v>1335</v>
      </c>
      <c r="B1140" s="49" t="str">
        <f>SUBSTITUTE(A1140,"/Users/timomiessen/Desktop/imagesdk/nonblackmen1/","Image_")</f>
        <v>Image_NBM_267.jpg</v>
      </c>
      <c r="C1140" s="41" t="s">
        <v>389</v>
      </c>
      <c r="D1140" s="23" t="s">
        <v>391</v>
      </c>
      <c r="E1140" s="24">
        <v>0</v>
      </c>
      <c r="F1140" s="24">
        <v>0</v>
      </c>
      <c r="G1140" s="26">
        <v>0</v>
      </c>
      <c r="H1140" s="24">
        <v>0</v>
      </c>
      <c r="I1140" s="24">
        <v>0</v>
      </c>
      <c r="J1140" s="24">
        <v>0</v>
      </c>
      <c r="K1140" s="24">
        <v>1</v>
      </c>
      <c r="L1140" s="24">
        <v>0</v>
      </c>
      <c r="M1140" s="24">
        <v>0</v>
      </c>
      <c r="N1140" s="25">
        <v>0</v>
      </c>
      <c r="O1140" s="24">
        <v>0</v>
      </c>
      <c r="P1140" s="24">
        <v>0</v>
      </c>
      <c r="Q1140" s="24">
        <v>0</v>
      </c>
      <c r="R1140" s="24" cm="1">
        <f t="array" ref="R1140">_xlfn.IFS(H1140=1,1,K1140=1,1,L1140=1,1,M1140=1,1,N1140=1,1,P1140=1,1,TRUE,0)</f>
        <v>1</v>
      </c>
      <c r="S1140" s="35">
        <f>IF(AND(G1140=1,R1140=1),0,R1140)</f>
        <v>1</v>
      </c>
      <c r="T1140" s="53" t="s">
        <v>4</v>
      </c>
      <c r="U1140" s="34" cm="1">
        <f t="array" ref="U1140">_xlfn.IFS(T1140="UNLIKELY", 1, T1140="POSSIBLE", 1, T1140="LIKELY",1, T1140="VERY_LIKELY", 1, TRUE, 0)</f>
        <v>0</v>
      </c>
      <c r="V1140" s="24" cm="1">
        <f t="array" ref="V1140">_xlfn.IFS(T1140="POSSIBLE", 1, T1140="LIKELY",1, T1140="VERY_LIKELY", 1, TRUE, 0)</f>
        <v>0</v>
      </c>
      <c r="W1140" s="24" cm="1">
        <f t="array" ref="W1140">_xlfn.IFS(T1140="LIKELY",1, T1140="VERY_LIKELY", 1, TRUE, 0)</f>
        <v>0</v>
      </c>
      <c r="X1140" s="35" cm="1">
        <f t="array" ref="X1140">_xlfn.IFS(T1140="VERY_LIKELY", 1, TRUE, 0)</f>
        <v>0</v>
      </c>
    </row>
    <row r="1141" spans="1:24" ht="20" customHeight="1" x14ac:dyDescent="0.2">
      <c r="A1141" s="22" t="s">
        <v>1336</v>
      </c>
      <c r="B1141" s="49" t="str">
        <f>SUBSTITUTE(A1141,"/Users/timomiessen/Desktop/imagesdk/nonblackmen1/","Image_")</f>
        <v>Image_NBM_268.jpg</v>
      </c>
      <c r="C1141" s="41" t="s">
        <v>389</v>
      </c>
      <c r="D1141" s="23" t="s">
        <v>391</v>
      </c>
      <c r="E1141" s="24">
        <v>0</v>
      </c>
      <c r="F1141" s="24">
        <v>0</v>
      </c>
      <c r="G1141" s="26">
        <v>0</v>
      </c>
      <c r="H1141" s="24">
        <v>0</v>
      </c>
      <c r="I1141" s="24">
        <v>0</v>
      </c>
      <c r="J1141" s="24">
        <v>0</v>
      </c>
      <c r="K1141" s="24">
        <v>1</v>
      </c>
      <c r="L1141" s="24">
        <v>0</v>
      </c>
      <c r="M1141" s="24">
        <v>0</v>
      </c>
      <c r="N1141" s="25">
        <v>0</v>
      </c>
      <c r="O1141" s="24">
        <v>0</v>
      </c>
      <c r="P1141" s="24">
        <v>0</v>
      </c>
      <c r="Q1141" s="24">
        <v>0</v>
      </c>
      <c r="R1141" s="24" cm="1">
        <f t="array" ref="R1141">_xlfn.IFS(H1141=1,1,K1141=1,1,L1141=1,1,M1141=1,1,N1141=1,1,P1141=1,1,TRUE,0)</f>
        <v>1</v>
      </c>
      <c r="S1141" s="35">
        <f>IF(AND(G1141=1,R1141=1),0,R1141)</f>
        <v>1</v>
      </c>
      <c r="T1141" s="53" t="s">
        <v>12</v>
      </c>
      <c r="U1141" s="34" cm="1">
        <f t="array" ref="U1141">_xlfn.IFS(T1141="UNLIKELY", 1, T1141="POSSIBLE", 1, T1141="LIKELY",1, T1141="VERY_LIKELY", 1, TRUE, 0)</f>
        <v>1</v>
      </c>
      <c r="V1141" s="24" cm="1">
        <f t="array" ref="V1141">_xlfn.IFS(T1141="POSSIBLE", 1, T1141="LIKELY",1, T1141="VERY_LIKELY", 1, TRUE, 0)</f>
        <v>1</v>
      </c>
      <c r="W1141" s="24" cm="1">
        <f t="array" ref="W1141">_xlfn.IFS(T1141="LIKELY",1, T1141="VERY_LIKELY", 1, TRUE, 0)</f>
        <v>1</v>
      </c>
      <c r="X1141" s="35" cm="1">
        <f t="array" ref="X1141">_xlfn.IFS(T1141="VERY_LIKELY", 1, TRUE, 0)</f>
        <v>0</v>
      </c>
    </row>
    <row r="1142" spans="1:24" ht="20" customHeight="1" x14ac:dyDescent="0.2">
      <c r="A1142" s="22" t="s">
        <v>1337</v>
      </c>
      <c r="B1142" s="49" t="str">
        <f>SUBSTITUTE(A1142,"/Users/timomiessen/Desktop/imagesdk/nonblackmen1/","Image_")</f>
        <v>Image_NBM_269.jpg</v>
      </c>
      <c r="C1142" s="41" t="s">
        <v>389</v>
      </c>
      <c r="D1142" s="23" t="s">
        <v>391</v>
      </c>
      <c r="E1142" s="24">
        <v>0</v>
      </c>
      <c r="F1142" s="24">
        <v>0</v>
      </c>
      <c r="G1142" s="26">
        <v>0</v>
      </c>
      <c r="H1142" s="24">
        <v>0</v>
      </c>
      <c r="I1142" s="24">
        <v>0</v>
      </c>
      <c r="J1142" s="24">
        <v>0</v>
      </c>
      <c r="K1142" s="24">
        <v>1</v>
      </c>
      <c r="L1142" s="24">
        <v>0</v>
      </c>
      <c r="M1142" s="24">
        <v>0</v>
      </c>
      <c r="N1142" s="25">
        <v>0</v>
      </c>
      <c r="O1142" s="24">
        <v>0</v>
      </c>
      <c r="P1142" s="24">
        <v>0</v>
      </c>
      <c r="Q1142" s="24">
        <v>0</v>
      </c>
      <c r="R1142" s="24" cm="1">
        <f t="array" ref="R1142">_xlfn.IFS(H1142=1,1,K1142=1,1,L1142=1,1,M1142=1,1,N1142=1,1,P1142=1,1,TRUE,0)</f>
        <v>1</v>
      </c>
      <c r="S1142" s="35">
        <f>IF(AND(G1142=1,R1142=1),0,R1142)</f>
        <v>1</v>
      </c>
      <c r="T1142" s="53" t="s">
        <v>1</v>
      </c>
      <c r="U1142" s="34" cm="1">
        <f t="array" ref="U1142">_xlfn.IFS(T1142="UNLIKELY", 1, T1142="POSSIBLE", 1, T1142="LIKELY",1, T1142="VERY_LIKELY", 1, TRUE, 0)</f>
        <v>1</v>
      </c>
      <c r="V1142" s="24" cm="1">
        <f t="array" ref="V1142">_xlfn.IFS(T1142="POSSIBLE", 1, T1142="LIKELY",1, T1142="VERY_LIKELY", 1, TRUE, 0)</f>
        <v>0</v>
      </c>
      <c r="W1142" s="24" cm="1">
        <f t="array" ref="W1142">_xlfn.IFS(T1142="LIKELY",1, T1142="VERY_LIKELY", 1, TRUE, 0)</f>
        <v>0</v>
      </c>
      <c r="X1142" s="35" cm="1">
        <f t="array" ref="X1142">_xlfn.IFS(T1142="VERY_LIKELY", 1, TRUE, 0)</f>
        <v>0</v>
      </c>
    </row>
    <row r="1143" spans="1:24" ht="20" customHeight="1" x14ac:dyDescent="0.2">
      <c r="A1143" s="22" t="s">
        <v>1339</v>
      </c>
      <c r="B1143" s="49" t="str">
        <f>SUBSTITUTE(A1143,"/Users/timomiessen/Desktop/imagesdk/nonblackmen1/","Image_")</f>
        <v>Image_NBM_270.jpg</v>
      </c>
      <c r="C1143" s="41" t="s">
        <v>389</v>
      </c>
      <c r="D1143" s="23" t="s">
        <v>391</v>
      </c>
      <c r="E1143" s="24">
        <v>0</v>
      </c>
      <c r="F1143" s="24">
        <v>0</v>
      </c>
      <c r="G1143" s="26">
        <v>0</v>
      </c>
      <c r="H1143" s="24">
        <v>0</v>
      </c>
      <c r="I1143" s="24">
        <v>0</v>
      </c>
      <c r="J1143" s="24">
        <v>0</v>
      </c>
      <c r="K1143" s="24">
        <v>1</v>
      </c>
      <c r="L1143" s="24">
        <v>0</v>
      </c>
      <c r="M1143" s="24">
        <v>0</v>
      </c>
      <c r="N1143" s="25">
        <v>0</v>
      </c>
      <c r="O1143" s="24">
        <v>0</v>
      </c>
      <c r="P1143" s="24">
        <v>1</v>
      </c>
      <c r="Q1143" s="24">
        <v>0</v>
      </c>
      <c r="R1143" s="24" cm="1">
        <f t="array" ref="R1143">_xlfn.IFS(H1143=1,1,K1143=1,1,L1143=1,1,M1143=1,1,N1143=1,1,P1143=1,1,TRUE,0)</f>
        <v>1</v>
      </c>
      <c r="S1143" s="35">
        <f>IF(AND(G1143=1,R1143=1),0,R1143)</f>
        <v>1</v>
      </c>
      <c r="T1143" s="53" t="s">
        <v>113</v>
      </c>
      <c r="U1143" s="34" cm="1">
        <f t="array" ref="U1143">_xlfn.IFS(T1143="UNLIKELY", 1, T1143="POSSIBLE", 1, T1143="LIKELY",1, T1143="VERY_LIKELY", 1, TRUE, 0)</f>
        <v>1</v>
      </c>
      <c r="V1143" s="24" cm="1">
        <f t="array" ref="V1143">_xlfn.IFS(T1143="POSSIBLE", 1, T1143="LIKELY",1, T1143="VERY_LIKELY", 1, TRUE, 0)</f>
        <v>1</v>
      </c>
      <c r="W1143" s="24" cm="1">
        <f t="array" ref="W1143">_xlfn.IFS(T1143="LIKELY",1, T1143="VERY_LIKELY", 1, TRUE, 0)</f>
        <v>1</v>
      </c>
      <c r="X1143" s="35" cm="1">
        <f t="array" ref="X1143">_xlfn.IFS(T1143="VERY_LIKELY", 1, TRUE, 0)</f>
        <v>1</v>
      </c>
    </row>
    <row r="1144" spans="1:24" ht="20" customHeight="1" x14ac:dyDescent="0.2">
      <c r="A1144" s="22" t="s">
        <v>1340</v>
      </c>
      <c r="B1144" s="49" t="str">
        <f>SUBSTITUTE(A1144,"/Users/timomiessen/Desktop/imagesdk/nonblackmen1/","Image_")</f>
        <v>Image_NBM_271.jpg</v>
      </c>
      <c r="C1144" s="41" t="s">
        <v>389</v>
      </c>
      <c r="D1144" s="23" t="s">
        <v>391</v>
      </c>
      <c r="E1144" s="24">
        <v>0</v>
      </c>
      <c r="F1144" s="24">
        <v>0</v>
      </c>
      <c r="G1144" s="26">
        <v>0</v>
      </c>
      <c r="H1144" s="24">
        <v>0</v>
      </c>
      <c r="I1144" s="24">
        <v>0</v>
      </c>
      <c r="J1144" s="24">
        <v>0</v>
      </c>
      <c r="K1144" s="24">
        <v>1</v>
      </c>
      <c r="L1144" s="24">
        <v>0</v>
      </c>
      <c r="M1144" s="24">
        <v>0</v>
      </c>
      <c r="N1144" s="25">
        <v>0</v>
      </c>
      <c r="O1144" s="24">
        <v>0</v>
      </c>
      <c r="P1144" s="24">
        <v>0</v>
      </c>
      <c r="Q1144" s="24">
        <v>0</v>
      </c>
      <c r="R1144" s="24" cm="1">
        <f t="array" ref="R1144">_xlfn.IFS(H1144=1,1,K1144=1,1,L1144=1,1,M1144=1,1,N1144=1,1,P1144=1,1,TRUE,0)</f>
        <v>1</v>
      </c>
      <c r="S1144" s="35">
        <f>IF(AND(G1144=1,R1144=1),0,R1144)</f>
        <v>1</v>
      </c>
      <c r="T1144" s="53" t="s">
        <v>12</v>
      </c>
      <c r="U1144" s="34" cm="1">
        <f t="array" ref="U1144">_xlfn.IFS(T1144="UNLIKELY", 1, T1144="POSSIBLE", 1, T1144="LIKELY",1, T1144="VERY_LIKELY", 1, TRUE, 0)</f>
        <v>1</v>
      </c>
      <c r="V1144" s="24" cm="1">
        <f t="array" ref="V1144">_xlfn.IFS(T1144="POSSIBLE", 1, T1144="LIKELY",1, T1144="VERY_LIKELY", 1, TRUE, 0)</f>
        <v>1</v>
      </c>
      <c r="W1144" s="24" cm="1">
        <f t="array" ref="W1144">_xlfn.IFS(T1144="LIKELY",1, T1144="VERY_LIKELY", 1, TRUE, 0)</f>
        <v>1</v>
      </c>
      <c r="X1144" s="35" cm="1">
        <f t="array" ref="X1144">_xlfn.IFS(T1144="VERY_LIKELY", 1, TRUE, 0)</f>
        <v>0</v>
      </c>
    </row>
    <row r="1145" spans="1:24" ht="20" customHeight="1" x14ac:dyDescent="0.2">
      <c r="A1145" s="22" t="s">
        <v>1341</v>
      </c>
      <c r="B1145" s="49" t="str">
        <f>SUBSTITUTE(A1145,"/Users/timomiessen/Desktop/imagesdk/nonblackmen1/","Image_")</f>
        <v>Image_NBM_272.jpg</v>
      </c>
      <c r="C1145" s="41" t="s">
        <v>389</v>
      </c>
      <c r="D1145" s="23" t="s">
        <v>391</v>
      </c>
      <c r="E1145" s="24">
        <v>0</v>
      </c>
      <c r="F1145" s="24">
        <v>0</v>
      </c>
      <c r="G1145" s="26">
        <v>0</v>
      </c>
      <c r="H1145" s="24">
        <v>0</v>
      </c>
      <c r="I1145" s="24">
        <v>0</v>
      </c>
      <c r="J1145" s="24">
        <v>0</v>
      </c>
      <c r="K1145" s="24">
        <v>1</v>
      </c>
      <c r="L1145" s="24">
        <v>0</v>
      </c>
      <c r="M1145" s="24">
        <v>0</v>
      </c>
      <c r="N1145" s="25">
        <v>0</v>
      </c>
      <c r="O1145" s="24">
        <v>0</v>
      </c>
      <c r="P1145" s="24">
        <v>1</v>
      </c>
      <c r="Q1145" s="24">
        <v>0</v>
      </c>
      <c r="R1145" s="24" cm="1">
        <f t="array" ref="R1145">_xlfn.IFS(H1145=1,1,K1145=1,1,L1145=1,1,M1145=1,1,N1145=1,1,P1145=1,1,TRUE,0)</f>
        <v>1</v>
      </c>
      <c r="S1145" s="35">
        <f>IF(AND(G1145=1,R1145=1),0,R1145)</f>
        <v>1</v>
      </c>
      <c r="T1145" s="53" t="s">
        <v>113</v>
      </c>
      <c r="U1145" s="34" cm="1">
        <f t="array" ref="U1145">_xlfn.IFS(T1145="UNLIKELY", 1, T1145="POSSIBLE", 1, T1145="LIKELY",1, T1145="VERY_LIKELY", 1, TRUE, 0)</f>
        <v>1</v>
      </c>
      <c r="V1145" s="24" cm="1">
        <f t="array" ref="V1145">_xlfn.IFS(T1145="POSSIBLE", 1, T1145="LIKELY",1, T1145="VERY_LIKELY", 1, TRUE, 0)</f>
        <v>1</v>
      </c>
      <c r="W1145" s="24" cm="1">
        <f t="array" ref="W1145">_xlfn.IFS(T1145="LIKELY",1, T1145="VERY_LIKELY", 1, TRUE, 0)</f>
        <v>1</v>
      </c>
      <c r="X1145" s="35" cm="1">
        <f t="array" ref="X1145">_xlfn.IFS(T1145="VERY_LIKELY", 1, TRUE, 0)</f>
        <v>1</v>
      </c>
    </row>
    <row r="1146" spans="1:24" ht="20" customHeight="1" x14ac:dyDescent="0.2">
      <c r="A1146" s="22" t="s">
        <v>1342</v>
      </c>
      <c r="B1146" s="49" t="str">
        <f>SUBSTITUTE(A1146,"/Users/timomiessen/Desktop/imagesdk/nonblackmen1/","Image_")</f>
        <v>Image_NBM_273.jpg</v>
      </c>
      <c r="C1146" s="41" t="s">
        <v>389</v>
      </c>
      <c r="D1146" s="23" t="s">
        <v>391</v>
      </c>
      <c r="E1146" s="24">
        <v>0</v>
      </c>
      <c r="F1146" s="24">
        <v>0</v>
      </c>
      <c r="G1146" s="26">
        <v>0</v>
      </c>
      <c r="H1146" s="24">
        <v>0</v>
      </c>
      <c r="I1146" s="24">
        <v>0</v>
      </c>
      <c r="J1146" s="24">
        <v>0</v>
      </c>
      <c r="K1146" s="24">
        <v>1</v>
      </c>
      <c r="L1146" s="24">
        <v>0</v>
      </c>
      <c r="M1146" s="24">
        <v>0</v>
      </c>
      <c r="N1146" s="25">
        <v>0</v>
      </c>
      <c r="O1146" s="24">
        <v>0</v>
      </c>
      <c r="P1146" s="24">
        <v>0</v>
      </c>
      <c r="Q1146" s="24">
        <v>0</v>
      </c>
      <c r="R1146" s="24" cm="1">
        <f t="array" ref="R1146">_xlfn.IFS(H1146=1,1,K1146=1,1,L1146=1,1,M1146=1,1,N1146=1,1,P1146=1,1,TRUE,0)</f>
        <v>1</v>
      </c>
      <c r="S1146" s="35">
        <f>IF(AND(G1146=1,R1146=1),0,R1146)</f>
        <v>1</v>
      </c>
      <c r="T1146" s="53" t="s">
        <v>12</v>
      </c>
      <c r="U1146" s="34" cm="1">
        <f t="array" ref="U1146">_xlfn.IFS(T1146="UNLIKELY", 1, T1146="POSSIBLE", 1, T1146="LIKELY",1, T1146="VERY_LIKELY", 1, TRUE, 0)</f>
        <v>1</v>
      </c>
      <c r="V1146" s="24" cm="1">
        <f t="array" ref="V1146">_xlfn.IFS(T1146="POSSIBLE", 1, T1146="LIKELY",1, T1146="VERY_LIKELY", 1, TRUE, 0)</f>
        <v>1</v>
      </c>
      <c r="W1146" s="24" cm="1">
        <f t="array" ref="W1146">_xlfn.IFS(T1146="LIKELY",1, T1146="VERY_LIKELY", 1, TRUE, 0)</f>
        <v>1</v>
      </c>
      <c r="X1146" s="35" cm="1">
        <f t="array" ref="X1146">_xlfn.IFS(T1146="VERY_LIKELY", 1, TRUE, 0)</f>
        <v>0</v>
      </c>
    </row>
    <row r="1147" spans="1:24" ht="20" customHeight="1" x14ac:dyDescent="0.2">
      <c r="A1147" s="22" t="s">
        <v>1343</v>
      </c>
      <c r="B1147" s="49" t="str">
        <f>SUBSTITUTE(A1147,"/Users/timomiessen/Desktop/imagesdk/nonblackmen1/","Image_")</f>
        <v>Image_NBM_274.jpg</v>
      </c>
      <c r="C1147" s="41" t="s">
        <v>389</v>
      </c>
      <c r="D1147" s="23" t="s">
        <v>391</v>
      </c>
      <c r="E1147" s="24">
        <v>0</v>
      </c>
      <c r="F1147" s="24">
        <v>0</v>
      </c>
      <c r="G1147" s="26">
        <v>0</v>
      </c>
      <c r="H1147" s="24">
        <v>0</v>
      </c>
      <c r="I1147" s="24">
        <v>0</v>
      </c>
      <c r="J1147" s="24">
        <v>0</v>
      </c>
      <c r="K1147" s="24">
        <v>1</v>
      </c>
      <c r="L1147" s="24">
        <v>0</v>
      </c>
      <c r="M1147" s="24">
        <v>0</v>
      </c>
      <c r="N1147" s="25">
        <v>0</v>
      </c>
      <c r="O1147" s="24">
        <v>0</v>
      </c>
      <c r="P1147" s="24">
        <v>0</v>
      </c>
      <c r="Q1147" s="24">
        <v>0</v>
      </c>
      <c r="R1147" s="24" cm="1">
        <f t="array" ref="R1147">_xlfn.IFS(H1147=1,1,K1147=1,1,L1147=1,1,M1147=1,1,N1147=1,1,P1147=1,1,TRUE,0)</f>
        <v>1</v>
      </c>
      <c r="S1147" s="35">
        <f>IF(AND(G1147=1,R1147=1),0,R1147)</f>
        <v>1</v>
      </c>
      <c r="T1147" s="53" t="s">
        <v>2</v>
      </c>
      <c r="U1147" s="34" cm="1">
        <f t="array" ref="U1147">_xlfn.IFS(T1147="UNLIKELY", 1, T1147="POSSIBLE", 1, T1147="LIKELY",1, T1147="VERY_LIKELY", 1, TRUE, 0)</f>
        <v>1</v>
      </c>
      <c r="V1147" s="24" cm="1">
        <f t="array" ref="V1147">_xlfn.IFS(T1147="POSSIBLE", 1, T1147="LIKELY",1, T1147="VERY_LIKELY", 1, TRUE, 0)</f>
        <v>1</v>
      </c>
      <c r="W1147" s="24" cm="1">
        <f t="array" ref="W1147">_xlfn.IFS(T1147="LIKELY",1, T1147="VERY_LIKELY", 1, TRUE, 0)</f>
        <v>0</v>
      </c>
      <c r="X1147" s="35" cm="1">
        <f t="array" ref="X1147">_xlfn.IFS(T1147="VERY_LIKELY", 1, TRUE, 0)</f>
        <v>0</v>
      </c>
    </row>
    <row r="1148" spans="1:24" ht="20" customHeight="1" x14ac:dyDescent="0.2">
      <c r="A1148" s="22" t="s">
        <v>1344</v>
      </c>
      <c r="B1148" s="49" t="str">
        <f>SUBSTITUTE(A1148,"/Users/timomiessen/Desktop/imagesdk/nonblackmen1/","Image_")</f>
        <v>Image_NBM_275.jpg</v>
      </c>
      <c r="C1148" s="41" t="s">
        <v>389</v>
      </c>
      <c r="D1148" s="23" t="s">
        <v>391</v>
      </c>
      <c r="E1148" s="24">
        <v>0</v>
      </c>
      <c r="F1148" s="24">
        <v>0</v>
      </c>
      <c r="G1148" s="26">
        <v>0</v>
      </c>
      <c r="H1148" s="24">
        <v>0</v>
      </c>
      <c r="I1148" s="24">
        <v>1</v>
      </c>
      <c r="J1148" s="24">
        <v>0</v>
      </c>
      <c r="K1148" s="24">
        <v>1</v>
      </c>
      <c r="L1148" s="24">
        <v>0</v>
      </c>
      <c r="M1148" s="24">
        <v>0</v>
      </c>
      <c r="N1148" s="25">
        <v>0</v>
      </c>
      <c r="O1148" s="24">
        <v>0</v>
      </c>
      <c r="P1148" s="24">
        <v>0</v>
      </c>
      <c r="Q1148" s="24">
        <v>0</v>
      </c>
      <c r="R1148" s="24" cm="1">
        <f t="array" ref="R1148">_xlfn.IFS(H1148=1,1,K1148=1,1,L1148=1,1,M1148=1,1,N1148=1,1,P1148=1,1,TRUE,0)</f>
        <v>1</v>
      </c>
      <c r="S1148" s="35">
        <f>IF(AND(G1148=1,R1148=1),0,R1148)</f>
        <v>1</v>
      </c>
      <c r="T1148" s="53" t="s">
        <v>2</v>
      </c>
      <c r="U1148" s="34" cm="1">
        <f t="array" ref="U1148">_xlfn.IFS(T1148="UNLIKELY", 1, T1148="POSSIBLE", 1, T1148="LIKELY",1, T1148="VERY_LIKELY", 1, TRUE, 0)</f>
        <v>1</v>
      </c>
      <c r="V1148" s="24" cm="1">
        <f t="array" ref="V1148">_xlfn.IFS(T1148="POSSIBLE", 1, T1148="LIKELY",1, T1148="VERY_LIKELY", 1, TRUE, 0)</f>
        <v>1</v>
      </c>
      <c r="W1148" s="24" cm="1">
        <f t="array" ref="W1148">_xlfn.IFS(T1148="LIKELY",1, T1148="VERY_LIKELY", 1, TRUE, 0)</f>
        <v>0</v>
      </c>
      <c r="X1148" s="35" cm="1">
        <f t="array" ref="X1148">_xlfn.IFS(T1148="VERY_LIKELY", 1, TRUE, 0)</f>
        <v>0</v>
      </c>
    </row>
    <row r="1149" spans="1:24" ht="20" customHeight="1" x14ac:dyDescent="0.2">
      <c r="A1149" s="22" t="s">
        <v>1345</v>
      </c>
      <c r="B1149" s="49" t="str">
        <f>SUBSTITUTE(A1149,"/Users/timomiessen/Desktop/imagesdk/nonblackmen1/","Image_")</f>
        <v>Image_NBM_276.jpg</v>
      </c>
      <c r="C1149" s="41" t="s">
        <v>389</v>
      </c>
      <c r="D1149" s="23" t="s">
        <v>391</v>
      </c>
      <c r="E1149" s="24">
        <v>0</v>
      </c>
      <c r="F1149" s="24">
        <v>0</v>
      </c>
      <c r="G1149" s="26">
        <v>0</v>
      </c>
      <c r="H1149" s="24">
        <v>0</v>
      </c>
      <c r="I1149" s="24">
        <v>1</v>
      </c>
      <c r="J1149" s="24">
        <v>0</v>
      </c>
      <c r="K1149" s="24">
        <v>1</v>
      </c>
      <c r="L1149" s="24">
        <v>0</v>
      </c>
      <c r="M1149" s="24">
        <v>0</v>
      </c>
      <c r="N1149" s="25">
        <v>0</v>
      </c>
      <c r="O1149" s="24">
        <v>0</v>
      </c>
      <c r="P1149" s="24">
        <v>1</v>
      </c>
      <c r="Q1149" s="24">
        <v>0</v>
      </c>
      <c r="R1149" s="24" cm="1">
        <f t="array" ref="R1149">_xlfn.IFS(H1149=1,1,K1149=1,1,L1149=1,1,M1149=1,1,N1149=1,1,P1149=1,1,TRUE,0)</f>
        <v>1</v>
      </c>
      <c r="S1149" s="35">
        <f>IF(AND(G1149=1,R1149=1),0,R1149)</f>
        <v>1</v>
      </c>
      <c r="T1149" s="53" t="s">
        <v>12</v>
      </c>
      <c r="U1149" s="34" cm="1">
        <f t="array" ref="U1149">_xlfn.IFS(T1149="UNLIKELY", 1, T1149="POSSIBLE", 1, T1149="LIKELY",1, T1149="VERY_LIKELY", 1, TRUE, 0)</f>
        <v>1</v>
      </c>
      <c r="V1149" s="24" cm="1">
        <f t="array" ref="V1149">_xlfn.IFS(T1149="POSSIBLE", 1, T1149="LIKELY",1, T1149="VERY_LIKELY", 1, TRUE, 0)</f>
        <v>1</v>
      </c>
      <c r="W1149" s="24" cm="1">
        <f t="array" ref="W1149">_xlfn.IFS(T1149="LIKELY",1, T1149="VERY_LIKELY", 1, TRUE, 0)</f>
        <v>1</v>
      </c>
      <c r="X1149" s="35" cm="1">
        <f t="array" ref="X1149">_xlfn.IFS(T1149="VERY_LIKELY", 1, TRUE, 0)</f>
        <v>0</v>
      </c>
    </row>
    <row r="1150" spans="1:24" ht="20" customHeight="1" x14ac:dyDescent="0.2">
      <c r="A1150" s="22" t="s">
        <v>1346</v>
      </c>
      <c r="B1150" s="49" t="str">
        <f>SUBSTITUTE(A1150,"/Users/timomiessen/Desktop/imagesdk/nonblackmen1/","Image_")</f>
        <v>Image_NBM_277.jpg</v>
      </c>
      <c r="C1150" s="41" t="s">
        <v>389</v>
      </c>
      <c r="D1150" s="23" t="s">
        <v>391</v>
      </c>
      <c r="E1150" s="24">
        <v>0</v>
      </c>
      <c r="F1150" s="24">
        <v>0</v>
      </c>
      <c r="G1150" s="26">
        <v>0</v>
      </c>
      <c r="H1150" s="24">
        <v>0</v>
      </c>
      <c r="I1150" s="24">
        <v>1</v>
      </c>
      <c r="J1150" s="24">
        <v>0</v>
      </c>
      <c r="K1150" s="24">
        <v>1</v>
      </c>
      <c r="L1150" s="24">
        <v>0</v>
      </c>
      <c r="M1150" s="24">
        <v>0</v>
      </c>
      <c r="N1150" s="25">
        <v>0</v>
      </c>
      <c r="O1150" s="24">
        <v>0</v>
      </c>
      <c r="P1150" s="24">
        <v>0</v>
      </c>
      <c r="Q1150" s="24">
        <v>0</v>
      </c>
      <c r="R1150" s="24" cm="1">
        <f t="array" ref="R1150">_xlfn.IFS(H1150=1,1,K1150=1,1,L1150=1,1,M1150=1,1,N1150=1,1,P1150=1,1,TRUE,0)</f>
        <v>1</v>
      </c>
      <c r="S1150" s="35">
        <f>IF(AND(G1150=1,R1150=1),0,R1150)</f>
        <v>1</v>
      </c>
      <c r="T1150" s="53" t="s">
        <v>2</v>
      </c>
      <c r="U1150" s="34" cm="1">
        <f t="array" ref="U1150">_xlfn.IFS(T1150="UNLIKELY", 1, T1150="POSSIBLE", 1, T1150="LIKELY",1, T1150="VERY_LIKELY", 1, TRUE, 0)</f>
        <v>1</v>
      </c>
      <c r="V1150" s="24" cm="1">
        <f t="array" ref="V1150">_xlfn.IFS(T1150="POSSIBLE", 1, T1150="LIKELY",1, T1150="VERY_LIKELY", 1, TRUE, 0)</f>
        <v>1</v>
      </c>
      <c r="W1150" s="24" cm="1">
        <f t="array" ref="W1150">_xlfn.IFS(T1150="LIKELY",1, T1150="VERY_LIKELY", 1, TRUE, 0)</f>
        <v>0</v>
      </c>
      <c r="X1150" s="35" cm="1">
        <f t="array" ref="X1150">_xlfn.IFS(T1150="VERY_LIKELY", 1, TRUE, 0)</f>
        <v>0</v>
      </c>
    </row>
    <row r="1151" spans="1:24" ht="20" customHeight="1" x14ac:dyDescent="0.2">
      <c r="A1151" s="22" t="s">
        <v>1347</v>
      </c>
      <c r="B1151" s="49" t="str">
        <f>SUBSTITUTE(A1151,"/Users/timomiessen/Desktop/imagesdk/nonblackmen1/","Image_")</f>
        <v>Image_NBM_278.jpg</v>
      </c>
      <c r="C1151" s="41" t="s">
        <v>389</v>
      </c>
      <c r="D1151" s="23" t="s">
        <v>391</v>
      </c>
      <c r="E1151" s="24">
        <v>0</v>
      </c>
      <c r="F1151" s="24">
        <v>0</v>
      </c>
      <c r="G1151" s="26">
        <v>0</v>
      </c>
      <c r="H1151" s="24">
        <v>0</v>
      </c>
      <c r="I1151" s="24">
        <v>1</v>
      </c>
      <c r="J1151" s="24">
        <v>0</v>
      </c>
      <c r="K1151" s="24">
        <v>1</v>
      </c>
      <c r="L1151" s="24">
        <v>0</v>
      </c>
      <c r="M1151" s="24">
        <v>0</v>
      </c>
      <c r="N1151" s="25">
        <v>0</v>
      </c>
      <c r="O1151" s="24">
        <v>0</v>
      </c>
      <c r="P1151" s="24">
        <v>0</v>
      </c>
      <c r="Q1151" s="24">
        <v>0</v>
      </c>
      <c r="R1151" s="24" cm="1">
        <f t="array" ref="R1151">_xlfn.IFS(H1151=1,1,K1151=1,1,L1151=1,1,M1151=1,1,N1151=1,1,P1151=1,1,TRUE,0)</f>
        <v>1</v>
      </c>
      <c r="S1151" s="35">
        <f>IF(AND(G1151=1,R1151=1),0,R1151)</f>
        <v>1</v>
      </c>
      <c r="T1151" s="53" t="s">
        <v>12</v>
      </c>
      <c r="U1151" s="34" cm="1">
        <f t="array" ref="U1151">_xlfn.IFS(T1151="UNLIKELY", 1, T1151="POSSIBLE", 1, T1151="LIKELY",1, T1151="VERY_LIKELY", 1, TRUE, 0)</f>
        <v>1</v>
      </c>
      <c r="V1151" s="24" cm="1">
        <f t="array" ref="V1151">_xlfn.IFS(T1151="POSSIBLE", 1, T1151="LIKELY",1, T1151="VERY_LIKELY", 1, TRUE, 0)</f>
        <v>1</v>
      </c>
      <c r="W1151" s="24" cm="1">
        <f t="array" ref="W1151">_xlfn.IFS(T1151="LIKELY",1, T1151="VERY_LIKELY", 1, TRUE, 0)</f>
        <v>1</v>
      </c>
      <c r="X1151" s="35" cm="1">
        <f t="array" ref="X1151">_xlfn.IFS(T1151="VERY_LIKELY", 1, TRUE, 0)</f>
        <v>0</v>
      </c>
    </row>
    <row r="1152" spans="1:24" ht="20" customHeight="1" x14ac:dyDescent="0.2">
      <c r="A1152" s="22" t="s">
        <v>1348</v>
      </c>
      <c r="B1152" s="49" t="str">
        <f>SUBSTITUTE(A1152,"/Users/timomiessen/Desktop/imagesdk/nonblackmen1/","Image_")</f>
        <v>Image_NBM_279.jpg</v>
      </c>
      <c r="C1152" s="41" t="s">
        <v>389</v>
      </c>
      <c r="D1152" s="23" t="s">
        <v>391</v>
      </c>
      <c r="E1152" s="24">
        <v>0</v>
      </c>
      <c r="F1152" s="24">
        <v>0</v>
      </c>
      <c r="G1152" s="26">
        <v>0</v>
      </c>
      <c r="H1152" s="24">
        <v>0</v>
      </c>
      <c r="I1152" s="24">
        <v>0</v>
      </c>
      <c r="J1152" s="24">
        <v>0</v>
      </c>
      <c r="K1152" s="24">
        <v>1</v>
      </c>
      <c r="L1152" s="24">
        <v>0</v>
      </c>
      <c r="M1152" s="24">
        <v>0</v>
      </c>
      <c r="N1152" s="25">
        <v>0</v>
      </c>
      <c r="O1152" s="24">
        <v>0</v>
      </c>
      <c r="P1152" s="24">
        <v>1</v>
      </c>
      <c r="Q1152" s="24">
        <v>0</v>
      </c>
      <c r="R1152" s="24" cm="1">
        <f t="array" ref="R1152">_xlfn.IFS(H1152=1,1,K1152=1,1,L1152=1,1,M1152=1,1,N1152=1,1,P1152=1,1,TRUE,0)</f>
        <v>1</v>
      </c>
      <c r="S1152" s="35">
        <f>IF(AND(G1152=1,R1152=1),0,R1152)</f>
        <v>1</v>
      </c>
      <c r="T1152" s="53" t="s">
        <v>12</v>
      </c>
      <c r="U1152" s="34" cm="1">
        <f t="array" ref="U1152">_xlfn.IFS(T1152="UNLIKELY", 1, T1152="POSSIBLE", 1, T1152="LIKELY",1, T1152="VERY_LIKELY", 1, TRUE, 0)</f>
        <v>1</v>
      </c>
      <c r="V1152" s="24" cm="1">
        <f t="array" ref="V1152">_xlfn.IFS(T1152="POSSIBLE", 1, T1152="LIKELY",1, T1152="VERY_LIKELY", 1, TRUE, 0)</f>
        <v>1</v>
      </c>
      <c r="W1152" s="24" cm="1">
        <f t="array" ref="W1152">_xlfn.IFS(T1152="LIKELY",1, T1152="VERY_LIKELY", 1, TRUE, 0)</f>
        <v>1</v>
      </c>
      <c r="X1152" s="35" cm="1">
        <f t="array" ref="X1152">_xlfn.IFS(T1152="VERY_LIKELY", 1, TRUE, 0)</f>
        <v>0</v>
      </c>
    </row>
    <row r="1153" spans="1:24" ht="20" customHeight="1" x14ac:dyDescent="0.2">
      <c r="A1153" s="22" t="s">
        <v>1350</v>
      </c>
      <c r="B1153" s="49" t="str">
        <f>SUBSTITUTE(A1153,"/Users/timomiessen/Desktop/imagesdk/nonblackmen1/","Image_")</f>
        <v>Image_NBM_280.jpg</v>
      </c>
      <c r="C1153" s="41" t="s">
        <v>389</v>
      </c>
      <c r="D1153" s="23" t="s">
        <v>391</v>
      </c>
      <c r="E1153" s="24">
        <v>0</v>
      </c>
      <c r="F1153" s="24">
        <v>0</v>
      </c>
      <c r="G1153" s="24">
        <v>0</v>
      </c>
      <c r="H1153" s="24">
        <v>0</v>
      </c>
      <c r="I1153" s="24">
        <v>0</v>
      </c>
      <c r="J1153" s="24">
        <v>0</v>
      </c>
      <c r="K1153" s="24">
        <v>1</v>
      </c>
      <c r="L1153" s="24">
        <v>0</v>
      </c>
      <c r="M1153" s="24">
        <v>0</v>
      </c>
      <c r="N1153" s="25">
        <v>0</v>
      </c>
      <c r="O1153" s="24">
        <v>0</v>
      </c>
      <c r="P1153" s="24">
        <v>0</v>
      </c>
      <c r="Q1153" s="24">
        <v>0</v>
      </c>
      <c r="R1153" s="24" cm="1">
        <f t="array" ref="R1153">_xlfn.IFS(H1153=1,1,K1153=1,1,L1153=1,1,M1153=1,1,N1153=1,1,P1153=1,1,TRUE,0)</f>
        <v>1</v>
      </c>
      <c r="S1153" s="35">
        <f>IF(AND(G1153=1,R1153=1),0,R1153)</f>
        <v>1</v>
      </c>
      <c r="T1153" s="53" t="s">
        <v>1</v>
      </c>
      <c r="U1153" s="34" cm="1">
        <f t="array" ref="U1153">_xlfn.IFS(T1153="UNLIKELY", 1, T1153="POSSIBLE", 1, T1153="LIKELY",1, T1153="VERY_LIKELY", 1, TRUE, 0)</f>
        <v>1</v>
      </c>
      <c r="V1153" s="24" cm="1">
        <f t="array" ref="V1153">_xlfn.IFS(T1153="POSSIBLE", 1, T1153="LIKELY",1, T1153="VERY_LIKELY", 1, TRUE, 0)</f>
        <v>0</v>
      </c>
      <c r="W1153" s="24" cm="1">
        <f t="array" ref="W1153">_xlfn.IFS(T1153="LIKELY",1, T1153="VERY_LIKELY", 1, TRUE, 0)</f>
        <v>0</v>
      </c>
      <c r="X1153" s="35" cm="1">
        <f t="array" ref="X1153">_xlfn.IFS(T1153="VERY_LIKELY", 1, TRUE, 0)</f>
        <v>0</v>
      </c>
    </row>
    <row r="1154" spans="1:24" ht="20" customHeight="1" x14ac:dyDescent="0.2">
      <c r="A1154" s="22" t="s">
        <v>1351</v>
      </c>
      <c r="B1154" s="49" t="str">
        <f>SUBSTITUTE(A1154,"/Users/timomiessen/Desktop/imagesdk/nonblackmen1/","Image_")</f>
        <v>Image_NBM_281.jpg</v>
      </c>
      <c r="C1154" s="41" t="s">
        <v>389</v>
      </c>
      <c r="D1154" s="23" t="s">
        <v>391</v>
      </c>
      <c r="E1154" s="24">
        <v>0</v>
      </c>
      <c r="F1154" s="24">
        <v>0</v>
      </c>
      <c r="G1154" s="24">
        <v>0</v>
      </c>
      <c r="H1154" s="24">
        <v>0</v>
      </c>
      <c r="I1154" s="24">
        <v>1</v>
      </c>
      <c r="J1154" s="24">
        <v>0</v>
      </c>
      <c r="K1154" s="24">
        <v>1</v>
      </c>
      <c r="L1154" s="24">
        <v>0</v>
      </c>
      <c r="M1154" s="24">
        <v>0</v>
      </c>
      <c r="N1154" s="25">
        <v>0</v>
      </c>
      <c r="O1154" s="24">
        <v>0</v>
      </c>
      <c r="P1154" s="24">
        <v>0</v>
      </c>
      <c r="Q1154" s="24">
        <v>0</v>
      </c>
      <c r="R1154" s="24" cm="1">
        <f t="array" ref="R1154">_xlfn.IFS(H1154=1,1,K1154=1,1,L1154=1,1,M1154=1,1,N1154=1,1,P1154=1,1,TRUE,0)</f>
        <v>1</v>
      </c>
      <c r="S1154" s="35">
        <f>IF(AND(G1154=1,R1154=1),0,R1154)</f>
        <v>1</v>
      </c>
      <c r="T1154" s="53" t="s">
        <v>12</v>
      </c>
      <c r="U1154" s="34" cm="1">
        <f t="array" ref="U1154">_xlfn.IFS(T1154="UNLIKELY", 1, T1154="POSSIBLE", 1, T1154="LIKELY",1, T1154="VERY_LIKELY", 1, TRUE, 0)</f>
        <v>1</v>
      </c>
      <c r="V1154" s="24" cm="1">
        <f t="array" ref="V1154">_xlfn.IFS(T1154="POSSIBLE", 1, T1154="LIKELY",1, T1154="VERY_LIKELY", 1, TRUE, 0)</f>
        <v>1</v>
      </c>
      <c r="W1154" s="24" cm="1">
        <f t="array" ref="W1154">_xlfn.IFS(T1154="LIKELY",1, T1154="VERY_LIKELY", 1, TRUE, 0)</f>
        <v>1</v>
      </c>
      <c r="X1154" s="35" cm="1">
        <f t="array" ref="X1154">_xlfn.IFS(T1154="VERY_LIKELY", 1, TRUE, 0)</f>
        <v>0</v>
      </c>
    </row>
    <row r="1155" spans="1:24" ht="20" customHeight="1" x14ac:dyDescent="0.2">
      <c r="A1155" s="22" t="s">
        <v>1352</v>
      </c>
      <c r="B1155" s="49" t="str">
        <f>SUBSTITUTE(A1155,"/Users/timomiessen/Desktop/imagesdk/nonblackmen1/","Image_")</f>
        <v>Image_NBM_282.jpg</v>
      </c>
      <c r="C1155" s="41" t="s">
        <v>389</v>
      </c>
      <c r="D1155" s="23" t="s">
        <v>391</v>
      </c>
      <c r="E1155" s="24">
        <v>0</v>
      </c>
      <c r="F1155" s="24">
        <v>0</v>
      </c>
      <c r="G1155" s="24">
        <v>0</v>
      </c>
      <c r="H1155" s="24">
        <v>0</v>
      </c>
      <c r="I1155" s="24">
        <v>1</v>
      </c>
      <c r="J1155" s="24">
        <v>0</v>
      </c>
      <c r="K1155" s="24">
        <v>1</v>
      </c>
      <c r="L1155" s="24">
        <v>0</v>
      </c>
      <c r="M1155" s="24">
        <v>0</v>
      </c>
      <c r="N1155" s="25">
        <v>0</v>
      </c>
      <c r="O1155" s="24">
        <v>0</v>
      </c>
      <c r="P1155" s="24">
        <v>0</v>
      </c>
      <c r="Q1155" s="24">
        <v>0</v>
      </c>
      <c r="R1155" s="24" cm="1">
        <f t="array" ref="R1155">_xlfn.IFS(H1155=1,1,K1155=1,1,L1155=1,1,M1155=1,1,N1155=1,1,P1155=1,1,TRUE,0)</f>
        <v>1</v>
      </c>
      <c r="S1155" s="35">
        <f>IF(AND(G1155=1,R1155=1),0,R1155)</f>
        <v>1</v>
      </c>
      <c r="T1155" s="53" t="s">
        <v>1</v>
      </c>
      <c r="U1155" s="34" cm="1">
        <f t="array" ref="U1155">_xlfn.IFS(T1155="UNLIKELY", 1, T1155="POSSIBLE", 1, T1155="LIKELY",1, T1155="VERY_LIKELY", 1, TRUE, 0)</f>
        <v>1</v>
      </c>
      <c r="V1155" s="24" cm="1">
        <f t="array" ref="V1155">_xlfn.IFS(T1155="POSSIBLE", 1, T1155="LIKELY",1, T1155="VERY_LIKELY", 1, TRUE, 0)</f>
        <v>0</v>
      </c>
      <c r="W1155" s="24" cm="1">
        <f t="array" ref="W1155">_xlfn.IFS(T1155="LIKELY",1, T1155="VERY_LIKELY", 1, TRUE, 0)</f>
        <v>0</v>
      </c>
      <c r="X1155" s="35" cm="1">
        <f t="array" ref="X1155">_xlfn.IFS(T1155="VERY_LIKELY", 1, TRUE, 0)</f>
        <v>0</v>
      </c>
    </row>
    <row r="1156" spans="1:24" ht="20" customHeight="1" x14ac:dyDescent="0.2">
      <c r="A1156" s="22" t="s">
        <v>1354</v>
      </c>
      <c r="B1156" s="49" t="str">
        <f>SUBSTITUTE(A1156,"/Users/timomiessen/Desktop/imagesdk/nonblackmen1/","Image_")</f>
        <v>Image_NBM_284.jpg</v>
      </c>
      <c r="C1156" s="41" t="s">
        <v>389</v>
      </c>
      <c r="D1156" s="23" t="s">
        <v>391</v>
      </c>
      <c r="E1156" s="24">
        <v>0</v>
      </c>
      <c r="F1156" s="24">
        <v>0</v>
      </c>
      <c r="G1156" s="24">
        <v>0</v>
      </c>
      <c r="H1156" s="24">
        <v>0</v>
      </c>
      <c r="I1156" s="24">
        <v>1</v>
      </c>
      <c r="J1156" s="24">
        <v>0</v>
      </c>
      <c r="K1156" s="24">
        <v>1</v>
      </c>
      <c r="L1156" s="24">
        <v>0</v>
      </c>
      <c r="M1156" s="24">
        <v>0</v>
      </c>
      <c r="N1156" s="25">
        <v>0</v>
      </c>
      <c r="O1156" s="24">
        <v>0</v>
      </c>
      <c r="P1156" s="24">
        <v>1</v>
      </c>
      <c r="Q1156" s="24">
        <v>0</v>
      </c>
      <c r="R1156" s="24" cm="1">
        <f t="array" ref="R1156">_xlfn.IFS(H1156=1,1,K1156=1,1,L1156=1,1,M1156=1,1,N1156=1,1,P1156=1,1,TRUE,0)</f>
        <v>1</v>
      </c>
      <c r="S1156" s="35">
        <f>IF(AND(G1156=1,R1156=1),0,R1156)</f>
        <v>1</v>
      </c>
      <c r="T1156" s="53" t="s">
        <v>113</v>
      </c>
      <c r="U1156" s="34" cm="1">
        <f t="array" ref="U1156">_xlfn.IFS(T1156="UNLIKELY", 1, T1156="POSSIBLE", 1, T1156="LIKELY",1, T1156="VERY_LIKELY", 1, TRUE, 0)</f>
        <v>1</v>
      </c>
      <c r="V1156" s="24" cm="1">
        <f t="array" ref="V1156">_xlfn.IFS(T1156="POSSIBLE", 1, T1156="LIKELY",1, T1156="VERY_LIKELY", 1, TRUE, 0)</f>
        <v>1</v>
      </c>
      <c r="W1156" s="24" cm="1">
        <f t="array" ref="W1156">_xlfn.IFS(T1156="LIKELY",1, T1156="VERY_LIKELY", 1, TRUE, 0)</f>
        <v>1</v>
      </c>
      <c r="X1156" s="35" cm="1">
        <f t="array" ref="X1156">_xlfn.IFS(T1156="VERY_LIKELY", 1, TRUE, 0)</f>
        <v>1</v>
      </c>
    </row>
    <row r="1157" spans="1:24" ht="20" customHeight="1" x14ac:dyDescent="0.2">
      <c r="A1157" s="22" t="s">
        <v>1356</v>
      </c>
      <c r="B1157" s="49" t="str">
        <f>SUBSTITUTE(A1157,"/Users/timomiessen/Desktop/imagesdk/nonblackmen1/","Image_")</f>
        <v>Image_NBM_286.jpg</v>
      </c>
      <c r="C1157" s="41" t="s">
        <v>389</v>
      </c>
      <c r="D1157" s="23" t="s">
        <v>391</v>
      </c>
      <c r="E1157" s="24">
        <v>0</v>
      </c>
      <c r="F1157" s="24">
        <v>0</v>
      </c>
      <c r="G1157" s="24">
        <v>0</v>
      </c>
      <c r="H1157" s="24">
        <v>0</v>
      </c>
      <c r="I1157" s="24">
        <v>1</v>
      </c>
      <c r="J1157" s="24">
        <v>0</v>
      </c>
      <c r="K1157" s="24">
        <v>1</v>
      </c>
      <c r="L1157" s="24">
        <v>0</v>
      </c>
      <c r="M1157" s="24">
        <v>0</v>
      </c>
      <c r="N1157" s="25">
        <v>0</v>
      </c>
      <c r="O1157" s="24">
        <v>0</v>
      </c>
      <c r="P1157" s="24">
        <v>0</v>
      </c>
      <c r="Q1157" s="24">
        <v>0</v>
      </c>
      <c r="R1157" s="24" cm="1">
        <f t="array" ref="R1157">_xlfn.IFS(H1157=1,1,K1157=1,1,L1157=1,1,M1157=1,1,N1157=1,1,P1157=1,1,TRUE,0)</f>
        <v>1</v>
      </c>
      <c r="S1157" s="35">
        <f>IF(AND(G1157=1,R1157=1),0,R1157)</f>
        <v>1</v>
      </c>
      <c r="T1157" s="53" t="s">
        <v>2</v>
      </c>
      <c r="U1157" s="34" cm="1">
        <f t="array" ref="U1157">_xlfn.IFS(T1157="UNLIKELY", 1, T1157="POSSIBLE", 1, T1157="LIKELY",1, T1157="VERY_LIKELY", 1, TRUE, 0)</f>
        <v>1</v>
      </c>
      <c r="V1157" s="24" cm="1">
        <f t="array" ref="V1157">_xlfn.IFS(T1157="POSSIBLE", 1, T1157="LIKELY",1, T1157="VERY_LIKELY", 1, TRUE, 0)</f>
        <v>1</v>
      </c>
      <c r="W1157" s="24" cm="1">
        <f t="array" ref="W1157">_xlfn.IFS(T1157="LIKELY",1, T1157="VERY_LIKELY", 1, TRUE, 0)</f>
        <v>0</v>
      </c>
      <c r="X1157" s="35" cm="1">
        <f t="array" ref="X1157">_xlfn.IFS(T1157="VERY_LIKELY", 1, TRUE, 0)</f>
        <v>0</v>
      </c>
    </row>
    <row r="1158" spans="1:24" ht="20" customHeight="1" x14ac:dyDescent="0.2">
      <c r="A1158" s="22" t="s">
        <v>1357</v>
      </c>
      <c r="B1158" s="49" t="str">
        <f>SUBSTITUTE(A1158,"/Users/timomiessen/Desktop/imagesdk/nonblackmen1/","Image_")</f>
        <v>Image_NBM_287.jpg</v>
      </c>
      <c r="C1158" s="41" t="s">
        <v>389</v>
      </c>
      <c r="D1158" s="23" t="s">
        <v>391</v>
      </c>
      <c r="E1158" s="24">
        <v>0</v>
      </c>
      <c r="F1158" s="24">
        <v>0</v>
      </c>
      <c r="G1158" s="24">
        <v>0</v>
      </c>
      <c r="H1158" s="24">
        <v>0</v>
      </c>
      <c r="I1158" s="24">
        <v>1</v>
      </c>
      <c r="J1158" s="24">
        <v>0</v>
      </c>
      <c r="K1158" s="24">
        <v>1</v>
      </c>
      <c r="L1158" s="24">
        <v>0</v>
      </c>
      <c r="M1158" s="24">
        <v>0</v>
      </c>
      <c r="N1158" s="25">
        <v>0</v>
      </c>
      <c r="O1158" s="24">
        <v>0</v>
      </c>
      <c r="P1158" s="24">
        <v>0</v>
      </c>
      <c r="Q1158" s="24">
        <v>0</v>
      </c>
      <c r="R1158" s="24" cm="1">
        <f t="array" ref="R1158">_xlfn.IFS(H1158=1,1,K1158=1,1,L1158=1,1,M1158=1,1,N1158=1,1,P1158=1,1,TRUE,0)</f>
        <v>1</v>
      </c>
      <c r="S1158" s="35">
        <f>IF(AND(G1158=1,R1158=1),0,R1158)</f>
        <v>1</v>
      </c>
      <c r="T1158" s="53" t="s">
        <v>12</v>
      </c>
      <c r="U1158" s="34" cm="1">
        <f t="array" ref="U1158">_xlfn.IFS(T1158="UNLIKELY", 1, T1158="POSSIBLE", 1, T1158="LIKELY",1, T1158="VERY_LIKELY", 1, TRUE, 0)</f>
        <v>1</v>
      </c>
      <c r="V1158" s="24" cm="1">
        <f t="array" ref="V1158">_xlfn.IFS(T1158="POSSIBLE", 1, T1158="LIKELY",1, T1158="VERY_LIKELY", 1, TRUE, 0)</f>
        <v>1</v>
      </c>
      <c r="W1158" s="24" cm="1">
        <f t="array" ref="W1158">_xlfn.IFS(T1158="LIKELY",1, T1158="VERY_LIKELY", 1, TRUE, 0)</f>
        <v>1</v>
      </c>
      <c r="X1158" s="35" cm="1">
        <f t="array" ref="X1158">_xlfn.IFS(T1158="VERY_LIKELY", 1, TRUE, 0)</f>
        <v>0</v>
      </c>
    </row>
    <row r="1159" spans="1:24" ht="20" customHeight="1" x14ac:dyDescent="0.2">
      <c r="A1159" s="22" t="s">
        <v>1358</v>
      </c>
      <c r="B1159" s="49" t="str">
        <f>SUBSTITUTE(A1159,"/Users/timomiessen/Desktop/imagesdk/nonblackmen1/","Image_")</f>
        <v>Image_NBM_288.jpg</v>
      </c>
      <c r="C1159" s="41" t="s">
        <v>389</v>
      </c>
      <c r="D1159" s="23" t="s">
        <v>391</v>
      </c>
      <c r="E1159" s="24">
        <v>0</v>
      </c>
      <c r="F1159" s="24">
        <v>0</v>
      </c>
      <c r="G1159" s="24">
        <v>0</v>
      </c>
      <c r="H1159" s="24">
        <v>0</v>
      </c>
      <c r="I1159" s="24">
        <v>1</v>
      </c>
      <c r="J1159" s="24">
        <v>0</v>
      </c>
      <c r="K1159" s="24">
        <v>1</v>
      </c>
      <c r="L1159" s="24">
        <v>0</v>
      </c>
      <c r="M1159" s="24">
        <v>0</v>
      </c>
      <c r="N1159" s="25">
        <v>0</v>
      </c>
      <c r="O1159" s="24">
        <v>0</v>
      </c>
      <c r="P1159" s="24">
        <v>1</v>
      </c>
      <c r="Q1159" s="24">
        <v>0</v>
      </c>
      <c r="R1159" s="24" cm="1">
        <f t="array" ref="R1159">_xlfn.IFS(H1159=1,1,K1159=1,1,L1159=1,1,M1159=1,1,N1159=1,1,P1159=1,1,TRUE,0)</f>
        <v>1</v>
      </c>
      <c r="S1159" s="35">
        <f>IF(AND(G1159=1,R1159=1),0,R1159)</f>
        <v>1</v>
      </c>
      <c r="T1159" s="53" t="s">
        <v>12</v>
      </c>
      <c r="U1159" s="34" cm="1">
        <f t="array" ref="U1159">_xlfn.IFS(T1159="UNLIKELY", 1, T1159="POSSIBLE", 1, T1159="LIKELY",1, T1159="VERY_LIKELY", 1, TRUE, 0)</f>
        <v>1</v>
      </c>
      <c r="V1159" s="24" cm="1">
        <f t="array" ref="V1159">_xlfn.IFS(T1159="POSSIBLE", 1, T1159="LIKELY",1, T1159="VERY_LIKELY", 1, TRUE, 0)</f>
        <v>1</v>
      </c>
      <c r="W1159" s="24" cm="1">
        <f t="array" ref="W1159">_xlfn.IFS(T1159="LIKELY",1, T1159="VERY_LIKELY", 1, TRUE, 0)</f>
        <v>1</v>
      </c>
      <c r="X1159" s="35" cm="1">
        <f t="array" ref="X1159">_xlfn.IFS(T1159="VERY_LIKELY", 1, TRUE, 0)</f>
        <v>0</v>
      </c>
    </row>
    <row r="1160" spans="1:24" ht="20" customHeight="1" x14ac:dyDescent="0.2">
      <c r="A1160" s="22" t="s">
        <v>1359</v>
      </c>
      <c r="B1160" s="49" t="str">
        <f>SUBSTITUTE(A1160,"/Users/timomiessen/Desktop/imagesdk/nonblackmen1/","Image_")</f>
        <v>Image_NBM_289.jpg</v>
      </c>
      <c r="C1160" s="41" t="s">
        <v>389</v>
      </c>
      <c r="D1160" s="23" t="s">
        <v>391</v>
      </c>
      <c r="E1160" s="24">
        <v>0</v>
      </c>
      <c r="F1160" s="24">
        <v>0</v>
      </c>
      <c r="G1160" s="24">
        <v>0</v>
      </c>
      <c r="H1160" s="24">
        <v>0</v>
      </c>
      <c r="I1160" s="24">
        <v>1</v>
      </c>
      <c r="J1160" s="24">
        <v>0</v>
      </c>
      <c r="K1160" s="24">
        <v>1</v>
      </c>
      <c r="L1160" s="24">
        <v>0</v>
      </c>
      <c r="M1160" s="24">
        <v>0</v>
      </c>
      <c r="N1160" s="25">
        <v>0</v>
      </c>
      <c r="O1160" s="24">
        <v>0</v>
      </c>
      <c r="P1160" s="24">
        <v>1</v>
      </c>
      <c r="Q1160" s="24">
        <v>0</v>
      </c>
      <c r="R1160" s="24" cm="1">
        <f t="array" ref="R1160">_xlfn.IFS(H1160=1,1,K1160=1,1,L1160=1,1,M1160=1,1,N1160=1,1,P1160=1,1,TRUE,0)</f>
        <v>1</v>
      </c>
      <c r="S1160" s="35">
        <f>IF(AND(G1160=1,R1160=1),0,R1160)</f>
        <v>1</v>
      </c>
      <c r="T1160" s="53" t="s">
        <v>113</v>
      </c>
      <c r="U1160" s="34" cm="1">
        <f t="array" ref="U1160">_xlfn.IFS(T1160="UNLIKELY", 1, T1160="POSSIBLE", 1, T1160="LIKELY",1, T1160="VERY_LIKELY", 1, TRUE, 0)</f>
        <v>1</v>
      </c>
      <c r="V1160" s="24" cm="1">
        <f t="array" ref="V1160">_xlfn.IFS(T1160="POSSIBLE", 1, T1160="LIKELY",1, T1160="VERY_LIKELY", 1, TRUE, 0)</f>
        <v>1</v>
      </c>
      <c r="W1160" s="24" cm="1">
        <f t="array" ref="W1160">_xlfn.IFS(T1160="LIKELY",1, T1160="VERY_LIKELY", 1, TRUE, 0)</f>
        <v>1</v>
      </c>
      <c r="X1160" s="35" cm="1">
        <f t="array" ref="X1160">_xlfn.IFS(T1160="VERY_LIKELY", 1, TRUE, 0)</f>
        <v>1</v>
      </c>
    </row>
    <row r="1161" spans="1:24" ht="20" customHeight="1" x14ac:dyDescent="0.2">
      <c r="A1161" s="22" t="s">
        <v>1361</v>
      </c>
      <c r="B1161" s="49" t="str">
        <f>SUBSTITUTE(A1161,"/Users/timomiessen/Desktop/imagesdk/nonblackmen1/","Image_")</f>
        <v>Image_NBM_290.jpg</v>
      </c>
      <c r="C1161" s="41" t="s">
        <v>389</v>
      </c>
      <c r="D1161" s="23" t="s">
        <v>391</v>
      </c>
      <c r="E1161" s="24">
        <v>0</v>
      </c>
      <c r="F1161" s="24">
        <v>0</v>
      </c>
      <c r="G1161" s="24">
        <v>0</v>
      </c>
      <c r="H1161" s="24">
        <v>0</v>
      </c>
      <c r="I1161" s="24">
        <v>0</v>
      </c>
      <c r="J1161" s="24">
        <v>0</v>
      </c>
      <c r="K1161" s="24">
        <v>1</v>
      </c>
      <c r="L1161" s="24">
        <v>0</v>
      </c>
      <c r="M1161" s="24">
        <v>0</v>
      </c>
      <c r="N1161" s="25">
        <v>0</v>
      </c>
      <c r="O1161" s="24">
        <v>0</v>
      </c>
      <c r="P1161" s="24">
        <v>0</v>
      </c>
      <c r="Q1161" s="24">
        <v>0</v>
      </c>
      <c r="R1161" s="24" cm="1">
        <f t="array" ref="R1161">_xlfn.IFS(H1161=1,1,K1161=1,1,L1161=1,1,M1161=1,1,N1161=1,1,P1161=1,1,TRUE,0)</f>
        <v>1</v>
      </c>
      <c r="S1161" s="35">
        <f>IF(AND(G1161=1,R1161=1),0,R1161)</f>
        <v>1</v>
      </c>
      <c r="T1161" s="53" t="s">
        <v>12</v>
      </c>
      <c r="U1161" s="34" cm="1">
        <f t="array" ref="U1161">_xlfn.IFS(T1161="UNLIKELY", 1, T1161="POSSIBLE", 1, T1161="LIKELY",1, T1161="VERY_LIKELY", 1, TRUE, 0)</f>
        <v>1</v>
      </c>
      <c r="V1161" s="24" cm="1">
        <f t="array" ref="V1161">_xlfn.IFS(T1161="POSSIBLE", 1, T1161="LIKELY",1, T1161="VERY_LIKELY", 1, TRUE, 0)</f>
        <v>1</v>
      </c>
      <c r="W1161" s="24" cm="1">
        <f t="array" ref="W1161">_xlfn.IFS(T1161="LIKELY",1, T1161="VERY_LIKELY", 1, TRUE, 0)</f>
        <v>1</v>
      </c>
      <c r="X1161" s="35" cm="1">
        <f t="array" ref="X1161">_xlfn.IFS(T1161="VERY_LIKELY", 1, TRUE, 0)</f>
        <v>0</v>
      </c>
    </row>
    <row r="1162" spans="1:24" ht="20" customHeight="1" x14ac:dyDescent="0.2">
      <c r="A1162" s="22" t="s">
        <v>1363</v>
      </c>
      <c r="B1162" s="49" t="str">
        <f>SUBSTITUTE(A1162,"/Users/timomiessen/Desktop/imagesdk/nonblackmen1/","Image_")</f>
        <v>Image_NBM_292.jpg</v>
      </c>
      <c r="C1162" s="41" t="s">
        <v>389</v>
      </c>
      <c r="D1162" s="23" t="s">
        <v>391</v>
      </c>
      <c r="E1162" s="24">
        <v>0</v>
      </c>
      <c r="F1162" s="24">
        <v>0</v>
      </c>
      <c r="G1162" s="24">
        <v>0</v>
      </c>
      <c r="H1162" s="24">
        <v>0</v>
      </c>
      <c r="I1162" s="24">
        <v>1</v>
      </c>
      <c r="J1162" s="24">
        <v>0</v>
      </c>
      <c r="K1162" s="24">
        <v>1</v>
      </c>
      <c r="L1162" s="24">
        <v>0</v>
      </c>
      <c r="M1162" s="24">
        <v>0</v>
      </c>
      <c r="N1162" s="25">
        <v>0</v>
      </c>
      <c r="O1162" s="24">
        <v>0</v>
      </c>
      <c r="P1162" s="24">
        <v>0</v>
      </c>
      <c r="Q1162" s="24">
        <v>0</v>
      </c>
      <c r="R1162" s="24" cm="1">
        <f t="array" ref="R1162">_xlfn.IFS(H1162=1,1,K1162=1,1,L1162=1,1,M1162=1,1,N1162=1,1,P1162=1,1,TRUE,0)</f>
        <v>1</v>
      </c>
      <c r="S1162" s="35">
        <f>IF(AND(G1162=1,R1162=1),0,R1162)</f>
        <v>1</v>
      </c>
      <c r="T1162" s="53" t="s">
        <v>12</v>
      </c>
      <c r="U1162" s="34" cm="1">
        <f t="array" ref="U1162">_xlfn.IFS(T1162="UNLIKELY", 1, T1162="POSSIBLE", 1, T1162="LIKELY",1, T1162="VERY_LIKELY", 1, TRUE, 0)</f>
        <v>1</v>
      </c>
      <c r="V1162" s="24" cm="1">
        <f t="array" ref="V1162">_xlfn.IFS(T1162="POSSIBLE", 1, T1162="LIKELY",1, T1162="VERY_LIKELY", 1, TRUE, 0)</f>
        <v>1</v>
      </c>
      <c r="W1162" s="24" cm="1">
        <f t="array" ref="W1162">_xlfn.IFS(T1162="LIKELY",1, T1162="VERY_LIKELY", 1, TRUE, 0)</f>
        <v>1</v>
      </c>
      <c r="X1162" s="35" cm="1">
        <f t="array" ref="X1162">_xlfn.IFS(T1162="VERY_LIKELY", 1, TRUE, 0)</f>
        <v>0</v>
      </c>
    </row>
    <row r="1163" spans="1:24" ht="20" customHeight="1" x14ac:dyDescent="0.2">
      <c r="A1163" s="22" t="s">
        <v>1364</v>
      </c>
      <c r="B1163" s="49" t="str">
        <f>SUBSTITUTE(A1163,"/Users/timomiessen/Desktop/imagesdk/nonblackmen1/","Image_")</f>
        <v>Image_NBM_293.jpg</v>
      </c>
      <c r="C1163" s="41" t="s">
        <v>389</v>
      </c>
      <c r="D1163" s="23" t="s">
        <v>391</v>
      </c>
      <c r="E1163" s="24">
        <v>0</v>
      </c>
      <c r="F1163" s="24">
        <v>0</v>
      </c>
      <c r="G1163" s="24">
        <v>0</v>
      </c>
      <c r="H1163" s="24">
        <v>0</v>
      </c>
      <c r="I1163" s="24">
        <v>0</v>
      </c>
      <c r="J1163" s="24">
        <v>0</v>
      </c>
      <c r="K1163" s="24">
        <v>1</v>
      </c>
      <c r="L1163" s="24">
        <v>0</v>
      </c>
      <c r="M1163" s="24">
        <v>0</v>
      </c>
      <c r="N1163" s="25">
        <v>0</v>
      </c>
      <c r="O1163" s="24">
        <v>0</v>
      </c>
      <c r="P1163" s="24">
        <v>0</v>
      </c>
      <c r="Q1163" s="24">
        <v>0</v>
      </c>
      <c r="R1163" s="24" cm="1">
        <f t="array" ref="R1163">_xlfn.IFS(H1163=1,1,K1163=1,1,L1163=1,1,M1163=1,1,N1163=1,1,P1163=1,1,TRUE,0)</f>
        <v>1</v>
      </c>
      <c r="S1163" s="35">
        <f>IF(AND(G1163=1,R1163=1),0,R1163)</f>
        <v>1</v>
      </c>
      <c r="T1163" s="53" t="s">
        <v>4</v>
      </c>
      <c r="U1163" s="34" cm="1">
        <f t="array" ref="U1163">_xlfn.IFS(T1163="UNLIKELY", 1, T1163="POSSIBLE", 1, T1163="LIKELY",1, T1163="VERY_LIKELY", 1, TRUE, 0)</f>
        <v>0</v>
      </c>
      <c r="V1163" s="24" cm="1">
        <f t="array" ref="V1163">_xlfn.IFS(T1163="POSSIBLE", 1, T1163="LIKELY",1, T1163="VERY_LIKELY", 1, TRUE, 0)</f>
        <v>0</v>
      </c>
      <c r="W1163" s="24" cm="1">
        <f t="array" ref="W1163">_xlfn.IFS(T1163="LIKELY",1, T1163="VERY_LIKELY", 1, TRUE, 0)</f>
        <v>0</v>
      </c>
      <c r="X1163" s="35" cm="1">
        <f t="array" ref="X1163">_xlfn.IFS(T1163="VERY_LIKELY", 1, TRUE, 0)</f>
        <v>0</v>
      </c>
    </row>
    <row r="1164" spans="1:24" ht="20" customHeight="1" x14ac:dyDescent="0.2">
      <c r="A1164" s="22" t="s">
        <v>1365</v>
      </c>
      <c r="B1164" s="49" t="str">
        <f>SUBSTITUTE(A1164,"/Users/timomiessen/Desktop/imagesdk/nonblackmen1/","Image_")</f>
        <v>Image_NBM_294.jpg</v>
      </c>
      <c r="C1164" s="41" t="s">
        <v>389</v>
      </c>
      <c r="D1164" s="23" t="s">
        <v>391</v>
      </c>
      <c r="E1164" s="24">
        <v>0</v>
      </c>
      <c r="F1164" s="24">
        <v>0</v>
      </c>
      <c r="G1164" s="24">
        <v>0</v>
      </c>
      <c r="H1164" s="24">
        <v>0</v>
      </c>
      <c r="I1164" s="24">
        <v>1</v>
      </c>
      <c r="J1164" s="24">
        <v>0</v>
      </c>
      <c r="K1164" s="24">
        <v>1</v>
      </c>
      <c r="L1164" s="24">
        <v>0</v>
      </c>
      <c r="M1164" s="24">
        <v>0</v>
      </c>
      <c r="N1164" s="25">
        <v>0</v>
      </c>
      <c r="O1164" s="24">
        <v>0</v>
      </c>
      <c r="P1164" s="24">
        <v>1</v>
      </c>
      <c r="Q1164" s="24">
        <v>0</v>
      </c>
      <c r="R1164" s="24" cm="1">
        <f t="array" ref="R1164">_xlfn.IFS(H1164=1,1,K1164=1,1,L1164=1,1,M1164=1,1,N1164=1,1,P1164=1,1,TRUE,0)</f>
        <v>1</v>
      </c>
      <c r="S1164" s="35">
        <f>IF(AND(G1164=1,R1164=1),0,R1164)</f>
        <v>1</v>
      </c>
      <c r="T1164" s="53" t="s">
        <v>12</v>
      </c>
      <c r="U1164" s="34" cm="1">
        <f t="array" ref="U1164">_xlfn.IFS(T1164="UNLIKELY", 1, T1164="POSSIBLE", 1, T1164="LIKELY",1, T1164="VERY_LIKELY", 1, TRUE, 0)</f>
        <v>1</v>
      </c>
      <c r="V1164" s="24" cm="1">
        <f t="array" ref="V1164">_xlfn.IFS(T1164="POSSIBLE", 1, T1164="LIKELY",1, T1164="VERY_LIKELY", 1, TRUE, 0)</f>
        <v>1</v>
      </c>
      <c r="W1164" s="24" cm="1">
        <f t="array" ref="W1164">_xlfn.IFS(T1164="LIKELY",1, T1164="VERY_LIKELY", 1, TRUE, 0)</f>
        <v>1</v>
      </c>
      <c r="X1164" s="35" cm="1">
        <f t="array" ref="X1164">_xlfn.IFS(T1164="VERY_LIKELY", 1, TRUE, 0)</f>
        <v>0</v>
      </c>
    </row>
    <row r="1165" spans="1:24" ht="20" customHeight="1" x14ac:dyDescent="0.2">
      <c r="A1165" s="22" t="s">
        <v>1366</v>
      </c>
      <c r="B1165" s="49" t="str">
        <f>SUBSTITUTE(A1165,"/Users/timomiessen/Desktop/imagesdk/nonblackmen1/","Image_")</f>
        <v>Image_NBM_295.jpg</v>
      </c>
      <c r="C1165" s="41" t="s">
        <v>389</v>
      </c>
      <c r="D1165" s="23" t="s">
        <v>391</v>
      </c>
      <c r="E1165" s="24">
        <v>0</v>
      </c>
      <c r="F1165" s="24">
        <v>0</v>
      </c>
      <c r="G1165" s="24">
        <v>0</v>
      </c>
      <c r="H1165" s="24">
        <v>0</v>
      </c>
      <c r="I1165" s="24">
        <v>1</v>
      </c>
      <c r="J1165" s="24">
        <v>0</v>
      </c>
      <c r="K1165" s="24">
        <v>1</v>
      </c>
      <c r="L1165" s="24">
        <v>0</v>
      </c>
      <c r="M1165" s="24">
        <v>0</v>
      </c>
      <c r="N1165" s="25">
        <v>0</v>
      </c>
      <c r="O1165" s="24">
        <v>0</v>
      </c>
      <c r="P1165" s="24">
        <v>0</v>
      </c>
      <c r="Q1165" s="24">
        <v>0</v>
      </c>
      <c r="R1165" s="24" cm="1">
        <f t="array" ref="R1165">_xlfn.IFS(H1165=1,1,K1165=1,1,L1165=1,1,M1165=1,1,N1165=1,1,P1165=1,1,TRUE,0)</f>
        <v>1</v>
      </c>
      <c r="S1165" s="35">
        <f>IF(AND(G1165=1,R1165=1),0,R1165)</f>
        <v>1</v>
      </c>
      <c r="T1165" s="53" t="s">
        <v>113</v>
      </c>
      <c r="U1165" s="34" cm="1">
        <f t="array" ref="U1165">_xlfn.IFS(T1165="UNLIKELY", 1, T1165="POSSIBLE", 1, T1165="LIKELY",1, T1165="VERY_LIKELY", 1, TRUE, 0)</f>
        <v>1</v>
      </c>
      <c r="V1165" s="24" cm="1">
        <f t="array" ref="V1165">_xlfn.IFS(T1165="POSSIBLE", 1, T1165="LIKELY",1, T1165="VERY_LIKELY", 1, TRUE, 0)</f>
        <v>1</v>
      </c>
      <c r="W1165" s="24" cm="1">
        <f t="array" ref="W1165">_xlfn.IFS(T1165="LIKELY",1, T1165="VERY_LIKELY", 1, TRUE, 0)</f>
        <v>1</v>
      </c>
      <c r="X1165" s="35" cm="1">
        <f t="array" ref="X1165">_xlfn.IFS(T1165="VERY_LIKELY", 1, TRUE, 0)</f>
        <v>1</v>
      </c>
    </row>
    <row r="1166" spans="1:24" ht="20" customHeight="1" x14ac:dyDescent="0.2">
      <c r="A1166" s="22" t="s">
        <v>1367</v>
      </c>
      <c r="B1166" s="49" t="str">
        <f>SUBSTITUTE(A1166,"/Users/timomiessen/Desktop/imagesdk/nonblackmen1/","Image_")</f>
        <v>Image_NBM_296.jpg</v>
      </c>
      <c r="C1166" s="41" t="s">
        <v>389</v>
      </c>
      <c r="D1166" s="23" t="s">
        <v>391</v>
      </c>
      <c r="E1166" s="24">
        <v>0</v>
      </c>
      <c r="F1166" s="24">
        <v>0</v>
      </c>
      <c r="G1166" s="24">
        <v>0</v>
      </c>
      <c r="H1166" s="24">
        <v>0</v>
      </c>
      <c r="I1166" s="24">
        <v>1</v>
      </c>
      <c r="J1166" s="24">
        <v>0</v>
      </c>
      <c r="K1166" s="24">
        <v>1</v>
      </c>
      <c r="L1166" s="24">
        <v>0</v>
      </c>
      <c r="M1166" s="24">
        <v>0</v>
      </c>
      <c r="N1166" s="25">
        <v>0</v>
      </c>
      <c r="O1166" s="24">
        <v>0</v>
      </c>
      <c r="P1166" s="24">
        <v>0</v>
      </c>
      <c r="Q1166" s="24">
        <v>0</v>
      </c>
      <c r="R1166" s="24" cm="1">
        <f t="array" ref="R1166">_xlfn.IFS(H1166=1,1,K1166=1,1,L1166=1,1,M1166=1,1,N1166=1,1,P1166=1,1,TRUE,0)</f>
        <v>1</v>
      </c>
      <c r="S1166" s="35">
        <f>IF(AND(G1166=1,R1166=1),0,R1166)</f>
        <v>1</v>
      </c>
      <c r="T1166" s="53" t="s">
        <v>12</v>
      </c>
      <c r="U1166" s="34" cm="1">
        <f t="array" ref="U1166">_xlfn.IFS(T1166="UNLIKELY", 1, T1166="POSSIBLE", 1, T1166="LIKELY",1, T1166="VERY_LIKELY", 1, TRUE, 0)</f>
        <v>1</v>
      </c>
      <c r="V1166" s="24" cm="1">
        <f t="array" ref="V1166">_xlfn.IFS(T1166="POSSIBLE", 1, T1166="LIKELY",1, T1166="VERY_LIKELY", 1, TRUE, 0)</f>
        <v>1</v>
      </c>
      <c r="W1166" s="24" cm="1">
        <f t="array" ref="W1166">_xlfn.IFS(T1166="LIKELY",1, T1166="VERY_LIKELY", 1, TRUE, 0)</f>
        <v>1</v>
      </c>
      <c r="X1166" s="35" cm="1">
        <f t="array" ref="X1166">_xlfn.IFS(T1166="VERY_LIKELY", 1, TRUE, 0)</f>
        <v>0</v>
      </c>
    </row>
    <row r="1167" spans="1:24" ht="20" customHeight="1" x14ac:dyDescent="0.2">
      <c r="A1167" s="22" t="s">
        <v>1369</v>
      </c>
      <c r="B1167" s="49" t="str">
        <f>SUBSTITUTE(A1167,"/Users/timomiessen/Desktop/imagesdk/nonblackmen1/","Image_")</f>
        <v>Image_NBM_298.jpg</v>
      </c>
      <c r="C1167" s="41" t="s">
        <v>389</v>
      </c>
      <c r="D1167" s="23" t="s">
        <v>391</v>
      </c>
      <c r="E1167" s="24">
        <v>0</v>
      </c>
      <c r="F1167" s="24">
        <v>0</v>
      </c>
      <c r="G1167" s="24">
        <v>0</v>
      </c>
      <c r="H1167" s="24">
        <v>0</v>
      </c>
      <c r="I1167" s="24">
        <v>1</v>
      </c>
      <c r="J1167" s="24">
        <v>0</v>
      </c>
      <c r="K1167" s="24">
        <v>1</v>
      </c>
      <c r="L1167" s="24">
        <v>0</v>
      </c>
      <c r="M1167" s="24">
        <v>0</v>
      </c>
      <c r="N1167" s="25">
        <v>0</v>
      </c>
      <c r="O1167" s="24">
        <v>0</v>
      </c>
      <c r="P1167" s="24">
        <v>0</v>
      </c>
      <c r="Q1167" s="24">
        <v>0</v>
      </c>
      <c r="R1167" s="24" cm="1">
        <f t="array" ref="R1167">_xlfn.IFS(H1167=1,1,K1167=1,1,L1167=1,1,M1167=1,1,N1167=1,1,P1167=1,1,TRUE,0)</f>
        <v>1</v>
      </c>
      <c r="S1167" s="35">
        <f>IF(AND(G1167=1,R1167=1),0,R1167)</f>
        <v>1</v>
      </c>
      <c r="T1167" s="53" t="s">
        <v>2</v>
      </c>
      <c r="U1167" s="34" cm="1">
        <f t="array" ref="U1167">_xlfn.IFS(T1167="UNLIKELY", 1, T1167="POSSIBLE", 1, T1167="LIKELY",1, T1167="VERY_LIKELY", 1, TRUE, 0)</f>
        <v>1</v>
      </c>
      <c r="V1167" s="24" cm="1">
        <f t="array" ref="V1167">_xlfn.IFS(T1167="POSSIBLE", 1, T1167="LIKELY",1, T1167="VERY_LIKELY", 1, TRUE, 0)</f>
        <v>1</v>
      </c>
      <c r="W1167" s="24" cm="1">
        <f t="array" ref="W1167">_xlfn.IFS(T1167="LIKELY",1, T1167="VERY_LIKELY", 1, TRUE, 0)</f>
        <v>0</v>
      </c>
      <c r="X1167" s="35" cm="1">
        <f t="array" ref="X1167">_xlfn.IFS(T1167="VERY_LIKELY", 1, TRUE, 0)</f>
        <v>0</v>
      </c>
    </row>
    <row r="1168" spans="1:24" ht="20" customHeight="1" x14ac:dyDescent="0.2">
      <c r="A1168" s="22" t="s">
        <v>1370</v>
      </c>
      <c r="B1168" s="49" t="str">
        <f>SUBSTITUTE(A1168,"/Users/timomiessen/Desktop/imagesdk/nonblackmen1/","Image_")</f>
        <v>Image_NBM_299.jpg</v>
      </c>
      <c r="C1168" s="41" t="s">
        <v>389</v>
      </c>
      <c r="D1168" s="23" t="s">
        <v>391</v>
      </c>
      <c r="E1168" s="24">
        <v>0</v>
      </c>
      <c r="F1168" s="24">
        <v>0</v>
      </c>
      <c r="G1168" s="24">
        <v>0</v>
      </c>
      <c r="H1168" s="24">
        <v>0</v>
      </c>
      <c r="I1168" s="24">
        <v>0</v>
      </c>
      <c r="J1168" s="24">
        <v>0</v>
      </c>
      <c r="K1168" s="24">
        <v>1</v>
      </c>
      <c r="L1168" s="24">
        <v>0</v>
      </c>
      <c r="M1168" s="24">
        <v>0</v>
      </c>
      <c r="N1168" s="25">
        <v>0</v>
      </c>
      <c r="O1168" s="24">
        <v>0</v>
      </c>
      <c r="P1168" s="24">
        <v>0</v>
      </c>
      <c r="Q1168" s="24">
        <v>0</v>
      </c>
      <c r="R1168" s="24" cm="1">
        <f t="array" ref="R1168">_xlfn.IFS(H1168=1,1,K1168=1,1,L1168=1,1,M1168=1,1,N1168=1,1,P1168=1,1,TRUE,0)</f>
        <v>1</v>
      </c>
      <c r="S1168" s="35">
        <f>IF(AND(G1168=1,R1168=1),0,R1168)</f>
        <v>1</v>
      </c>
      <c r="T1168" s="53" t="s">
        <v>2</v>
      </c>
      <c r="U1168" s="34" cm="1">
        <f t="array" ref="U1168">_xlfn.IFS(T1168="UNLIKELY", 1, T1168="POSSIBLE", 1, T1168="LIKELY",1, T1168="VERY_LIKELY", 1, TRUE, 0)</f>
        <v>1</v>
      </c>
      <c r="V1168" s="24" cm="1">
        <f t="array" ref="V1168">_xlfn.IFS(T1168="POSSIBLE", 1, T1168="LIKELY",1, T1168="VERY_LIKELY", 1, TRUE, 0)</f>
        <v>1</v>
      </c>
      <c r="W1168" s="24" cm="1">
        <f t="array" ref="W1168">_xlfn.IFS(T1168="LIKELY",1, T1168="VERY_LIKELY", 1, TRUE, 0)</f>
        <v>0</v>
      </c>
      <c r="X1168" s="35" cm="1">
        <f t="array" ref="X1168">_xlfn.IFS(T1168="VERY_LIKELY", 1, TRUE, 0)</f>
        <v>0</v>
      </c>
    </row>
    <row r="1169" spans="1:24" ht="20" customHeight="1" x14ac:dyDescent="0.2">
      <c r="A1169" s="22" t="s">
        <v>1373</v>
      </c>
      <c r="B1169" s="49" t="str">
        <f>SUBSTITUTE(A1169,"/Users/timomiessen/Desktop/imagesdk/nonblackmen1/","Image_")</f>
        <v>Image_NBM_300.jpg</v>
      </c>
      <c r="C1169" s="41" t="s">
        <v>389</v>
      </c>
      <c r="D1169" s="23" t="s">
        <v>391</v>
      </c>
      <c r="E1169" s="24">
        <v>0</v>
      </c>
      <c r="F1169" s="24">
        <v>0</v>
      </c>
      <c r="G1169" s="24">
        <v>0</v>
      </c>
      <c r="H1169" s="24">
        <v>0</v>
      </c>
      <c r="I1169" s="24">
        <v>0</v>
      </c>
      <c r="J1169" s="24">
        <v>0</v>
      </c>
      <c r="K1169" s="24">
        <v>1</v>
      </c>
      <c r="L1169" s="24">
        <v>0</v>
      </c>
      <c r="M1169" s="24">
        <v>0</v>
      </c>
      <c r="N1169" s="25">
        <v>0</v>
      </c>
      <c r="O1169" s="24">
        <v>0</v>
      </c>
      <c r="P1169" s="24">
        <v>0</v>
      </c>
      <c r="Q1169" s="24">
        <v>0</v>
      </c>
      <c r="R1169" s="24" cm="1">
        <f t="array" ref="R1169">_xlfn.IFS(H1169=1,1,K1169=1,1,L1169=1,1,M1169=1,1,N1169=1,1,P1169=1,1,TRUE,0)</f>
        <v>1</v>
      </c>
      <c r="S1169" s="35">
        <f>IF(AND(G1169=1,R1169=1),0,R1169)</f>
        <v>1</v>
      </c>
      <c r="T1169" s="53" t="s">
        <v>2</v>
      </c>
      <c r="U1169" s="34" cm="1">
        <f t="array" ref="U1169">_xlfn.IFS(T1169="UNLIKELY", 1, T1169="POSSIBLE", 1, T1169="LIKELY",1, T1169="VERY_LIKELY", 1, TRUE, 0)</f>
        <v>1</v>
      </c>
      <c r="V1169" s="24" cm="1">
        <f t="array" ref="V1169">_xlfn.IFS(T1169="POSSIBLE", 1, T1169="LIKELY",1, T1169="VERY_LIKELY", 1, TRUE, 0)</f>
        <v>1</v>
      </c>
      <c r="W1169" s="24" cm="1">
        <f t="array" ref="W1169">_xlfn.IFS(T1169="LIKELY",1, T1169="VERY_LIKELY", 1, TRUE, 0)</f>
        <v>0</v>
      </c>
      <c r="X1169" s="35" cm="1">
        <f t="array" ref="X1169">_xlfn.IFS(T1169="VERY_LIKELY", 1, TRUE, 0)</f>
        <v>0</v>
      </c>
    </row>
    <row r="1170" spans="1:24" ht="20" customHeight="1" x14ac:dyDescent="0.2">
      <c r="A1170" s="22" t="s">
        <v>1374</v>
      </c>
      <c r="B1170" s="49" t="str">
        <f>SUBSTITUTE(A1170,"/Users/timomiessen/Desktop/imagesdk/nonblackmen1/","Image_")</f>
        <v>Image_NBM_301.jpg</v>
      </c>
      <c r="C1170" s="41" t="s">
        <v>389</v>
      </c>
      <c r="D1170" s="23" t="s">
        <v>391</v>
      </c>
      <c r="E1170" s="24">
        <v>0</v>
      </c>
      <c r="F1170" s="24">
        <v>0</v>
      </c>
      <c r="G1170" s="24">
        <v>0</v>
      </c>
      <c r="H1170" s="24">
        <v>0</v>
      </c>
      <c r="I1170" s="24">
        <v>1</v>
      </c>
      <c r="J1170" s="24">
        <v>0</v>
      </c>
      <c r="K1170" s="24">
        <v>1</v>
      </c>
      <c r="L1170" s="24">
        <v>0</v>
      </c>
      <c r="M1170" s="24">
        <v>0</v>
      </c>
      <c r="N1170" s="25">
        <v>0</v>
      </c>
      <c r="O1170" s="24">
        <v>0</v>
      </c>
      <c r="P1170" s="24">
        <v>1</v>
      </c>
      <c r="Q1170" s="24">
        <v>0</v>
      </c>
      <c r="R1170" s="24" cm="1">
        <f t="array" ref="R1170">_xlfn.IFS(H1170=1,1,K1170=1,1,L1170=1,1,M1170=1,1,N1170=1,1,P1170=1,1,TRUE,0)</f>
        <v>1</v>
      </c>
      <c r="S1170" s="35">
        <f>IF(AND(G1170=1,R1170=1),0,R1170)</f>
        <v>1</v>
      </c>
      <c r="T1170" s="53" t="s">
        <v>113</v>
      </c>
      <c r="U1170" s="34" cm="1">
        <f t="array" ref="U1170">_xlfn.IFS(T1170="UNLIKELY", 1, T1170="POSSIBLE", 1, T1170="LIKELY",1, T1170="VERY_LIKELY", 1, TRUE, 0)</f>
        <v>1</v>
      </c>
      <c r="V1170" s="24" cm="1">
        <f t="array" ref="V1170">_xlfn.IFS(T1170="POSSIBLE", 1, T1170="LIKELY",1, T1170="VERY_LIKELY", 1, TRUE, 0)</f>
        <v>1</v>
      </c>
      <c r="W1170" s="24" cm="1">
        <f t="array" ref="W1170">_xlfn.IFS(T1170="LIKELY",1, T1170="VERY_LIKELY", 1, TRUE, 0)</f>
        <v>1</v>
      </c>
      <c r="X1170" s="35" cm="1">
        <f t="array" ref="X1170">_xlfn.IFS(T1170="VERY_LIKELY", 1, TRUE, 0)</f>
        <v>1</v>
      </c>
    </row>
    <row r="1171" spans="1:24" ht="20" customHeight="1" x14ac:dyDescent="0.2">
      <c r="A1171" s="22" t="s">
        <v>1375</v>
      </c>
      <c r="B1171" s="49" t="str">
        <f>SUBSTITUTE(A1171,"/Users/timomiessen/Desktop/imagesdk/nonblackmen1/","Image_")</f>
        <v>Image_NBM_302.jpg</v>
      </c>
      <c r="C1171" s="41" t="s">
        <v>389</v>
      </c>
      <c r="D1171" s="23" t="s">
        <v>391</v>
      </c>
      <c r="E1171" s="24">
        <v>0</v>
      </c>
      <c r="F1171" s="24">
        <v>0</v>
      </c>
      <c r="G1171" s="24">
        <v>0</v>
      </c>
      <c r="H1171" s="24">
        <v>0</v>
      </c>
      <c r="I1171" s="24">
        <v>1</v>
      </c>
      <c r="J1171" s="24">
        <v>0</v>
      </c>
      <c r="K1171" s="24">
        <v>1</v>
      </c>
      <c r="L1171" s="24">
        <v>0</v>
      </c>
      <c r="M1171" s="24">
        <v>0</v>
      </c>
      <c r="N1171" s="25">
        <v>0</v>
      </c>
      <c r="O1171" s="24">
        <v>0</v>
      </c>
      <c r="P1171" s="24">
        <v>1</v>
      </c>
      <c r="Q1171" s="24">
        <v>0</v>
      </c>
      <c r="R1171" s="24" cm="1">
        <f t="array" ref="R1171">_xlfn.IFS(H1171=1,1,K1171=1,1,L1171=1,1,M1171=1,1,N1171=1,1,P1171=1,1,TRUE,0)</f>
        <v>1</v>
      </c>
      <c r="S1171" s="35">
        <f>IF(AND(G1171=1,R1171=1),0,R1171)</f>
        <v>1</v>
      </c>
      <c r="T1171" s="53" t="s">
        <v>113</v>
      </c>
      <c r="U1171" s="34" cm="1">
        <f t="array" ref="U1171">_xlfn.IFS(T1171="UNLIKELY", 1, T1171="POSSIBLE", 1, T1171="LIKELY",1, T1171="VERY_LIKELY", 1, TRUE, 0)</f>
        <v>1</v>
      </c>
      <c r="V1171" s="24" cm="1">
        <f t="array" ref="V1171">_xlfn.IFS(T1171="POSSIBLE", 1, T1171="LIKELY",1, T1171="VERY_LIKELY", 1, TRUE, 0)</f>
        <v>1</v>
      </c>
      <c r="W1171" s="24" cm="1">
        <f t="array" ref="W1171">_xlfn.IFS(T1171="LIKELY",1, T1171="VERY_LIKELY", 1, TRUE, 0)</f>
        <v>1</v>
      </c>
      <c r="X1171" s="35" cm="1">
        <f t="array" ref="X1171">_xlfn.IFS(T1171="VERY_LIKELY", 1, TRUE, 0)</f>
        <v>1</v>
      </c>
    </row>
    <row r="1172" spans="1:24" ht="20" customHeight="1" x14ac:dyDescent="0.2">
      <c r="A1172" s="22" t="s">
        <v>1376</v>
      </c>
      <c r="B1172" s="49" t="str">
        <f>SUBSTITUTE(A1172,"/Users/timomiessen/Desktop/imagesdk/nonblackmen1/","Image_")</f>
        <v>Image_NBM_303.jpg</v>
      </c>
      <c r="C1172" s="41" t="s">
        <v>389</v>
      </c>
      <c r="D1172" s="23" t="s">
        <v>391</v>
      </c>
      <c r="E1172" s="24">
        <v>0</v>
      </c>
      <c r="F1172" s="24">
        <v>0</v>
      </c>
      <c r="G1172" s="24">
        <v>0</v>
      </c>
      <c r="H1172" s="24">
        <v>0</v>
      </c>
      <c r="I1172" s="24">
        <v>0</v>
      </c>
      <c r="J1172" s="24">
        <v>0</v>
      </c>
      <c r="K1172" s="24">
        <v>1</v>
      </c>
      <c r="L1172" s="24">
        <v>0</v>
      </c>
      <c r="M1172" s="24">
        <v>0</v>
      </c>
      <c r="N1172" s="25">
        <v>0</v>
      </c>
      <c r="O1172" s="24">
        <v>0</v>
      </c>
      <c r="P1172" s="24">
        <v>0</v>
      </c>
      <c r="Q1172" s="24">
        <v>0</v>
      </c>
      <c r="R1172" s="24" cm="1">
        <f t="array" ref="R1172">_xlfn.IFS(H1172=1,1,K1172=1,1,L1172=1,1,M1172=1,1,N1172=1,1,P1172=1,1,TRUE,0)</f>
        <v>1</v>
      </c>
      <c r="S1172" s="35">
        <f>IF(AND(G1172=1,R1172=1),0,R1172)</f>
        <v>1</v>
      </c>
      <c r="T1172" s="53" t="s">
        <v>1</v>
      </c>
      <c r="U1172" s="34" cm="1">
        <f t="array" ref="U1172">_xlfn.IFS(T1172="UNLIKELY", 1, T1172="POSSIBLE", 1, T1172="LIKELY",1, T1172="VERY_LIKELY", 1, TRUE, 0)</f>
        <v>1</v>
      </c>
      <c r="V1172" s="24" cm="1">
        <f t="array" ref="V1172">_xlfn.IFS(T1172="POSSIBLE", 1, T1172="LIKELY",1, T1172="VERY_LIKELY", 1, TRUE, 0)</f>
        <v>0</v>
      </c>
      <c r="W1172" s="24" cm="1">
        <f t="array" ref="W1172">_xlfn.IFS(T1172="LIKELY",1, T1172="VERY_LIKELY", 1, TRUE, 0)</f>
        <v>0</v>
      </c>
      <c r="X1172" s="35" cm="1">
        <f t="array" ref="X1172">_xlfn.IFS(T1172="VERY_LIKELY", 1, TRUE, 0)</f>
        <v>0</v>
      </c>
    </row>
    <row r="1173" spans="1:24" ht="20" customHeight="1" x14ac:dyDescent="0.2">
      <c r="A1173" s="22" t="s">
        <v>1377</v>
      </c>
      <c r="B1173" s="49" t="str">
        <f>SUBSTITUTE(A1173,"/Users/timomiessen/Desktop/imagesdk/nonblackmen1/","Image_")</f>
        <v>Image_NBM_304.jpg</v>
      </c>
      <c r="C1173" s="41" t="s">
        <v>389</v>
      </c>
      <c r="D1173" s="23" t="s">
        <v>391</v>
      </c>
      <c r="E1173" s="24">
        <v>0</v>
      </c>
      <c r="F1173" s="24">
        <v>0</v>
      </c>
      <c r="G1173" s="24">
        <v>0</v>
      </c>
      <c r="H1173" s="24">
        <v>0</v>
      </c>
      <c r="I1173" s="24">
        <v>1</v>
      </c>
      <c r="J1173" s="24">
        <v>0</v>
      </c>
      <c r="K1173" s="24">
        <v>1</v>
      </c>
      <c r="L1173" s="24">
        <v>0</v>
      </c>
      <c r="M1173" s="24">
        <v>0</v>
      </c>
      <c r="N1173" s="25">
        <v>0</v>
      </c>
      <c r="O1173" s="24">
        <v>0</v>
      </c>
      <c r="P1173" s="24">
        <v>0</v>
      </c>
      <c r="Q1173" s="24">
        <v>0</v>
      </c>
      <c r="R1173" s="24" cm="1">
        <f t="array" ref="R1173">_xlfn.IFS(H1173=1,1,K1173=1,1,L1173=1,1,M1173=1,1,N1173=1,1,P1173=1,1,TRUE,0)</f>
        <v>1</v>
      </c>
      <c r="S1173" s="35">
        <f>IF(AND(G1173=1,R1173=1),0,R1173)</f>
        <v>1</v>
      </c>
      <c r="T1173" s="53" t="s">
        <v>2</v>
      </c>
      <c r="U1173" s="34" cm="1">
        <f t="array" ref="U1173">_xlfn.IFS(T1173="UNLIKELY", 1, T1173="POSSIBLE", 1, T1173="LIKELY",1, T1173="VERY_LIKELY", 1, TRUE, 0)</f>
        <v>1</v>
      </c>
      <c r="V1173" s="24" cm="1">
        <f t="array" ref="V1173">_xlfn.IFS(T1173="POSSIBLE", 1, T1173="LIKELY",1, T1173="VERY_LIKELY", 1, TRUE, 0)</f>
        <v>1</v>
      </c>
      <c r="W1173" s="24" cm="1">
        <f t="array" ref="W1173">_xlfn.IFS(T1173="LIKELY",1, T1173="VERY_LIKELY", 1, TRUE, 0)</f>
        <v>0</v>
      </c>
      <c r="X1173" s="35" cm="1">
        <f t="array" ref="X1173">_xlfn.IFS(T1173="VERY_LIKELY", 1, TRUE, 0)</f>
        <v>0</v>
      </c>
    </row>
    <row r="1174" spans="1:24" ht="20" customHeight="1" x14ac:dyDescent="0.2">
      <c r="A1174" s="22" t="s">
        <v>1378</v>
      </c>
      <c r="B1174" s="49" t="str">
        <f>SUBSTITUTE(A1174,"/Users/timomiessen/Desktop/imagesdk/nonblackmen1/","Image_")</f>
        <v>Image_NBM_305.jpg</v>
      </c>
      <c r="C1174" s="41" t="s">
        <v>389</v>
      </c>
      <c r="D1174" s="23" t="s">
        <v>391</v>
      </c>
      <c r="E1174" s="24">
        <v>0</v>
      </c>
      <c r="F1174" s="24">
        <v>0</v>
      </c>
      <c r="G1174" s="24">
        <v>0</v>
      </c>
      <c r="H1174" s="24">
        <v>0</v>
      </c>
      <c r="I1174" s="24">
        <v>0</v>
      </c>
      <c r="J1174" s="24">
        <v>0</v>
      </c>
      <c r="K1174" s="24">
        <v>1</v>
      </c>
      <c r="L1174" s="24">
        <v>0</v>
      </c>
      <c r="M1174" s="24">
        <v>0</v>
      </c>
      <c r="N1174" s="25">
        <v>0</v>
      </c>
      <c r="O1174" s="24">
        <v>0</v>
      </c>
      <c r="P1174" s="24">
        <v>0</v>
      </c>
      <c r="Q1174" s="24">
        <v>0</v>
      </c>
      <c r="R1174" s="24" cm="1">
        <f t="array" ref="R1174">_xlfn.IFS(H1174=1,1,K1174=1,1,L1174=1,1,M1174=1,1,N1174=1,1,P1174=1,1,TRUE,0)</f>
        <v>1</v>
      </c>
      <c r="S1174" s="35">
        <f>IF(AND(G1174=1,R1174=1),0,R1174)</f>
        <v>1</v>
      </c>
      <c r="T1174" s="53" t="s">
        <v>2</v>
      </c>
      <c r="U1174" s="34" cm="1">
        <f t="array" ref="U1174">_xlfn.IFS(T1174="UNLIKELY", 1, T1174="POSSIBLE", 1, T1174="LIKELY",1, T1174="VERY_LIKELY", 1, TRUE, 0)</f>
        <v>1</v>
      </c>
      <c r="V1174" s="24" cm="1">
        <f t="array" ref="V1174">_xlfn.IFS(T1174="POSSIBLE", 1, T1174="LIKELY",1, T1174="VERY_LIKELY", 1, TRUE, 0)</f>
        <v>1</v>
      </c>
      <c r="W1174" s="24" cm="1">
        <f t="array" ref="W1174">_xlfn.IFS(T1174="LIKELY",1, T1174="VERY_LIKELY", 1, TRUE, 0)</f>
        <v>0</v>
      </c>
      <c r="X1174" s="35" cm="1">
        <f t="array" ref="X1174">_xlfn.IFS(T1174="VERY_LIKELY", 1, TRUE, 0)</f>
        <v>0</v>
      </c>
    </row>
    <row r="1175" spans="1:24" ht="20" customHeight="1" x14ac:dyDescent="0.2">
      <c r="A1175" s="22" t="s">
        <v>1379</v>
      </c>
      <c r="B1175" s="49" t="str">
        <f>SUBSTITUTE(A1175,"/Users/timomiessen/Desktop/imagesdk/nonblackmen1/","Image_")</f>
        <v>Image_NBM_306.jpg</v>
      </c>
      <c r="C1175" s="41" t="s">
        <v>389</v>
      </c>
      <c r="D1175" s="23" t="s">
        <v>391</v>
      </c>
      <c r="E1175" s="24">
        <v>0</v>
      </c>
      <c r="F1175" s="24">
        <v>0</v>
      </c>
      <c r="G1175" s="24">
        <v>0</v>
      </c>
      <c r="H1175" s="24">
        <v>0</v>
      </c>
      <c r="I1175" s="24">
        <v>0</v>
      </c>
      <c r="J1175" s="24">
        <v>0</v>
      </c>
      <c r="K1175" s="24">
        <v>1</v>
      </c>
      <c r="L1175" s="24">
        <v>0</v>
      </c>
      <c r="M1175" s="24">
        <v>0</v>
      </c>
      <c r="N1175" s="25">
        <v>0</v>
      </c>
      <c r="O1175" s="24">
        <v>0</v>
      </c>
      <c r="P1175" s="24">
        <v>0</v>
      </c>
      <c r="Q1175" s="24">
        <v>0</v>
      </c>
      <c r="R1175" s="24" cm="1">
        <f t="array" ref="R1175">_xlfn.IFS(H1175=1,1,K1175=1,1,L1175=1,1,M1175=1,1,N1175=1,1,P1175=1,1,TRUE,0)</f>
        <v>1</v>
      </c>
      <c r="S1175" s="35">
        <f>IF(AND(G1175=1,R1175=1),0,R1175)</f>
        <v>1</v>
      </c>
      <c r="T1175" s="53" t="s">
        <v>113</v>
      </c>
      <c r="U1175" s="34" cm="1">
        <f t="array" ref="U1175">_xlfn.IFS(T1175="UNLIKELY", 1, T1175="POSSIBLE", 1, T1175="LIKELY",1, T1175="VERY_LIKELY", 1, TRUE, 0)</f>
        <v>1</v>
      </c>
      <c r="V1175" s="24" cm="1">
        <f t="array" ref="V1175">_xlfn.IFS(T1175="POSSIBLE", 1, T1175="LIKELY",1, T1175="VERY_LIKELY", 1, TRUE, 0)</f>
        <v>1</v>
      </c>
      <c r="W1175" s="24" cm="1">
        <f t="array" ref="W1175">_xlfn.IFS(T1175="LIKELY",1, T1175="VERY_LIKELY", 1, TRUE, 0)</f>
        <v>1</v>
      </c>
      <c r="X1175" s="35" cm="1">
        <f t="array" ref="X1175">_xlfn.IFS(T1175="VERY_LIKELY", 1, TRUE, 0)</f>
        <v>1</v>
      </c>
    </row>
    <row r="1176" spans="1:24" ht="20" customHeight="1" x14ac:dyDescent="0.2">
      <c r="A1176" s="22" t="s">
        <v>1380</v>
      </c>
      <c r="B1176" s="49" t="str">
        <f>SUBSTITUTE(A1176,"/Users/timomiessen/Desktop/imagesdk/nonblackmen1/","Image_")</f>
        <v>Image_NBM_307.jpg</v>
      </c>
      <c r="C1176" s="41" t="s">
        <v>389</v>
      </c>
      <c r="D1176" s="23" t="s">
        <v>391</v>
      </c>
      <c r="E1176" s="24">
        <v>0</v>
      </c>
      <c r="F1176" s="24">
        <v>0</v>
      </c>
      <c r="G1176" s="24">
        <v>0</v>
      </c>
      <c r="H1176" s="24">
        <v>0</v>
      </c>
      <c r="I1176" s="24">
        <v>0</v>
      </c>
      <c r="J1176" s="24">
        <v>0</v>
      </c>
      <c r="K1176" s="24">
        <v>1</v>
      </c>
      <c r="L1176" s="24">
        <v>0</v>
      </c>
      <c r="M1176" s="24">
        <v>0</v>
      </c>
      <c r="N1176" s="25">
        <v>0</v>
      </c>
      <c r="O1176" s="24">
        <v>0</v>
      </c>
      <c r="P1176" s="24">
        <v>0</v>
      </c>
      <c r="Q1176" s="24">
        <v>0</v>
      </c>
      <c r="R1176" s="24" cm="1">
        <f t="array" ref="R1176">_xlfn.IFS(H1176=1,1,K1176=1,1,L1176=1,1,M1176=1,1,N1176=1,1,P1176=1,1,TRUE,0)</f>
        <v>1</v>
      </c>
      <c r="S1176" s="35">
        <f>IF(AND(G1176=1,R1176=1),0,R1176)</f>
        <v>1</v>
      </c>
      <c r="T1176" s="53" t="s">
        <v>1</v>
      </c>
      <c r="U1176" s="34" cm="1">
        <f t="array" ref="U1176">_xlfn.IFS(T1176="UNLIKELY", 1, T1176="POSSIBLE", 1, T1176="LIKELY",1, T1176="VERY_LIKELY", 1, TRUE, 0)</f>
        <v>1</v>
      </c>
      <c r="V1176" s="24" cm="1">
        <f t="array" ref="V1176">_xlfn.IFS(T1176="POSSIBLE", 1, T1176="LIKELY",1, T1176="VERY_LIKELY", 1, TRUE, 0)</f>
        <v>0</v>
      </c>
      <c r="W1176" s="24" cm="1">
        <f t="array" ref="W1176">_xlfn.IFS(T1176="LIKELY",1, T1176="VERY_LIKELY", 1, TRUE, 0)</f>
        <v>0</v>
      </c>
      <c r="X1176" s="35" cm="1">
        <f t="array" ref="X1176">_xlfn.IFS(T1176="VERY_LIKELY", 1, TRUE, 0)</f>
        <v>0</v>
      </c>
    </row>
    <row r="1177" spans="1:24" ht="20" customHeight="1" x14ac:dyDescent="0.2">
      <c r="A1177" s="22" t="s">
        <v>1381</v>
      </c>
      <c r="B1177" s="49" t="str">
        <f>SUBSTITUTE(A1177,"/Users/timomiessen/Desktop/imagesdk/nonblackmen1/","Image_")</f>
        <v>Image_NBM_308.jpg</v>
      </c>
      <c r="C1177" s="41" t="s">
        <v>389</v>
      </c>
      <c r="D1177" s="23" t="s">
        <v>391</v>
      </c>
      <c r="E1177" s="24">
        <v>0</v>
      </c>
      <c r="F1177" s="24">
        <v>0</v>
      </c>
      <c r="G1177" s="24">
        <v>0</v>
      </c>
      <c r="H1177" s="24">
        <v>0</v>
      </c>
      <c r="I1177" s="24">
        <v>0</v>
      </c>
      <c r="J1177" s="24">
        <v>0</v>
      </c>
      <c r="K1177" s="24">
        <v>1</v>
      </c>
      <c r="L1177" s="24">
        <v>0</v>
      </c>
      <c r="M1177" s="24">
        <v>0</v>
      </c>
      <c r="N1177" s="25">
        <v>0</v>
      </c>
      <c r="O1177" s="24">
        <v>0</v>
      </c>
      <c r="P1177" s="24">
        <v>0</v>
      </c>
      <c r="Q1177" s="24">
        <v>0</v>
      </c>
      <c r="R1177" s="24" cm="1">
        <f t="array" ref="R1177">_xlfn.IFS(H1177=1,1,K1177=1,1,L1177=1,1,M1177=1,1,N1177=1,1,P1177=1,1,TRUE,0)</f>
        <v>1</v>
      </c>
      <c r="S1177" s="35">
        <f>IF(AND(G1177=1,R1177=1),0,R1177)</f>
        <v>1</v>
      </c>
      <c r="T1177" s="53" t="s">
        <v>12</v>
      </c>
      <c r="U1177" s="34" cm="1">
        <f t="array" ref="U1177">_xlfn.IFS(T1177="UNLIKELY", 1, T1177="POSSIBLE", 1, T1177="LIKELY",1, T1177="VERY_LIKELY", 1, TRUE, 0)</f>
        <v>1</v>
      </c>
      <c r="V1177" s="24" cm="1">
        <f t="array" ref="V1177">_xlfn.IFS(T1177="POSSIBLE", 1, T1177="LIKELY",1, T1177="VERY_LIKELY", 1, TRUE, 0)</f>
        <v>1</v>
      </c>
      <c r="W1177" s="24" cm="1">
        <f t="array" ref="W1177">_xlfn.IFS(T1177="LIKELY",1, T1177="VERY_LIKELY", 1, TRUE, 0)</f>
        <v>1</v>
      </c>
      <c r="X1177" s="35" cm="1">
        <f t="array" ref="X1177">_xlfn.IFS(T1177="VERY_LIKELY", 1, TRUE, 0)</f>
        <v>0</v>
      </c>
    </row>
    <row r="1178" spans="1:24" ht="20" customHeight="1" x14ac:dyDescent="0.2">
      <c r="A1178" s="22" t="s">
        <v>1382</v>
      </c>
      <c r="B1178" s="49" t="str">
        <f>SUBSTITUTE(A1178,"/Users/timomiessen/Desktop/imagesdk/nonblackmen1/","Image_")</f>
        <v>Image_NBM_309.jpg</v>
      </c>
      <c r="C1178" s="41" t="s">
        <v>389</v>
      </c>
      <c r="D1178" s="23" t="s">
        <v>391</v>
      </c>
      <c r="E1178" s="24">
        <v>0</v>
      </c>
      <c r="F1178" s="24">
        <v>0</v>
      </c>
      <c r="G1178" s="24">
        <v>0</v>
      </c>
      <c r="H1178" s="24">
        <v>1</v>
      </c>
      <c r="I1178" s="24">
        <v>0</v>
      </c>
      <c r="J1178" s="24">
        <v>0</v>
      </c>
      <c r="K1178" s="24">
        <v>1</v>
      </c>
      <c r="L1178" s="24">
        <v>0</v>
      </c>
      <c r="M1178" s="24">
        <v>0</v>
      </c>
      <c r="N1178" s="25">
        <v>0</v>
      </c>
      <c r="O1178" s="24">
        <v>0</v>
      </c>
      <c r="P1178" s="24">
        <v>1</v>
      </c>
      <c r="Q1178" s="24">
        <v>0</v>
      </c>
      <c r="R1178" s="24" cm="1">
        <f t="array" ref="R1178">_xlfn.IFS(H1178=1,1,K1178=1,1,L1178=1,1,M1178=1,1,N1178=1,1,P1178=1,1,TRUE,0)</f>
        <v>1</v>
      </c>
      <c r="S1178" s="35">
        <f>IF(AND(G1178=1,R1178=1),0,R1178)</f>
        <v>1</v>
      </c>
      <c r="T1178" s="53" t="s">
        <v>113</v>
      </c>
      <c r="U1178" s="34" cm="1">
        <f t="array" ref="U1178">_xlfn.IFS(T1178="UNLIKELY", 1, T1178="POSSIBLE", 1, T1178="LIKELY",1, T1178="VERY_LIKELY", 1, TRUE, 0)</f>
        <v>1</v>
      </c>
      <c r="V1178" s="24" cm="1">
        <f t="array" ref="V1178">_xlfn.IFS(T1178="POSSIBLE", 1, T1178="LIKELY",1, T1178="VERY_LIKELY", 1, TRUE, 0)</f>
        <v>1</v>
      </c>
      <c r="W1178" s="24" cm="1">
        <f t="array" ref="W1178">_xlfn.IFS(T1178="LIKELY",1, T1178="VERY_LIKELY", 1, TRUE, 0)</f>
        <v>1</v>
      </c>
      <c r="X1178" s="35" cm="1">
        <f t="array" ref="X1178">_xlfn.IFS(T1178="VERY_LIKELY", 1, TRUE, 0)</f>
        <v>1</v>
      </c>
    </row>
    <row r="1179" spans="1:24" ht="20" customHeight="1" x14ac:dyDescent="0.2">
      <c r="A1179" s="22" t="s">
        <v>1384</v>
      </c>
      <c r="B1179" s="49" t="str">
        <f>SUBSTITUTE(A1179,"/Users/timomiessen/Desktop/imagesdk/nonblackmen1/","Image_")</f>
        <v>Image_NBM_310.jpg</v>
      </c>
      <c r="C1179" s="41" t="s">
        <v>389</v>
      </c>
      <c r="D1179" s="23" t="s">
        <v>391</v>
      </c>
      <c r="E1179" s="24">
        <v>0</v>
      </c>
      <c r="F1179" s="24">
        <v>0</v>
      </c>
      <c r="G1179" s="24">
        <v>0</v>
      </c>
      <c r="H1179" s="24">
        <v>1</v>
      </c>
      <c r="I1179" s="24">
        <v>0</v>
      </c>
      <c r="J1179" s="24">
        <v>0</v>
      </c>
      <c r="K1179" s="24">
        <v>1</v>
      </c>
      <c r="L1179" s="24">
        <v>0</v>
      </c>
      <c r="M1179" s="24">
        <v>0</v>
      </c>
      <c r="N1179" s="25">
        <v>0</v>
      </c>
      <c r="O1179" s="24">
        <v>0</v>
      </c>
      <c r="P1179" s="24">
        <v>1</v>
      </c>
      <c r="Q1179" s="24">
        <v>0</v>
      </c>
      <c r="R1179" s="24" cm="1">
        <f t="array" ref="R1179">_xlfn.IFS(H1179=1,1,K1179=1,1,L1179=1,1,M1179=1,1,N1179=1,1,P1179=1,1,TRUE,0)</f>
        <v>1</v>
      </c>
      <c r="S1179" s="35">
        <f>IF(AND(G1179=1,R1179=1),0,R1179)</f>
        <v>1</v>
      </c>
      <c r="T1179" s="53" t="s">
        <v>113</v>
      </c>
      <c r="U1179" s="34" cm="1">
        <f t="array" ref="U1179">_xlfn.IFS(T1179="UNLIKELY", 1, T1179="POSSIBLE", 1, T1179="LIKELY",1, T1179="VERY_LIKELY", 1, TRUE, 0)</f>
        <v>1</v>
      </c>
      <c r="V1179" s="24" cm="1">
        <f t="array" ref="V1179">_xlfn.IFS(T1179="POSSIBLE", 1, T1179="LIKELY",1, T1179="VERY_LIKELY", 1, TRUE, 0)</f>
        <v>1</v>
      </c>
      <c r="W1179" s="24" cm="1">
        <f t="array" ref="W1179">_xlfn.IFS(T1179="LIKELY",1, T1179="VERY_LIKELY", 1, TRUE, 0)</f>
        <v>1</v>
      </c>
      <c r="X1179" s="35" cm="1">
        <f t="array" ref="X1179">_xlfn.IFS(T1179="VERY_LIKELY", 1, TRUE, 0)</f>
        <v>1</v>
      </c>
    </row>
    <row r="1180" spans="1:24" ht="20" customHeight="1" x14ac:dyDescent="0.2">
      <c r="A1180" s="22" t="s">
        <v>1385</v>
      </c>
      <c r="B1180" s="49" t="str">
        <f>SUBSTITUTE(A1180,"/Users/timomiessen/Desktop/imagesdk/nonblackmen1/","Image_")</f>
        <v>Image_NBM_311.jpg</v>
      </c>
      <c r="C1180" s="41" t="s">
        <v>389</v>
      </c>
      <c r="D1180" s="23" t="s">
        <v>391</v>
      </c>
      <c r="E1180" s="24">
        <v>0</v>
      </c>
      <c r="F1180" s="24">
        <v>0</v>
      </c>
      <c r="G1180" s="24">
        <v>0</v>
      </c>
      <c r="H1180" s="24">
        <v>1</v>
      </c>
      <c r="I1180" s="24">
        <v>0</v>
      </c>
      <c r="J1180" s="24">
        <v>0</v>
      </c>
      <c r="K1180" s="24">
        <v>1</v>
      </c>
      <c r="L1180" s="24">
        <v>0</v>
      </c>
      <c r="M1180" s="24">
        <v>0</v>
      </c>
      <c r="N1180" s="25">
        <v>0</v>
      </c>
      <c r="O1180" s="24">
        <v>0</v>
      </c>
      <c r="P1180" s="24">
        <v>1</v>
      </c>
      <c r="Q1180" s="24">
        <v>0</v>
      </c>
      <c r="R1180" s="24" cm="1">
        <f t="array" ref="R1180">_xlfn.IFS(H1180=1,1,K1180=1,1,L1180=1,1,M1180=1,1,N1180=1,1,P1180=1,1,TRUE,0)</f>
        <v>1</v>
      </c>
      <c r="S1180" s="35">
        <f>IF(AND(G1180=1,R1180=1),0,R1180)</f>
        <v>1</v>
      </c>
      <c r="T1180" s="53" t="s">
        <v>113</v>
      </c>
      <c r="U1180" s="34" cm="1">
        <f t="array" ref="U1180">_xlfn.IFS(T1180="UNLIKELY", 1, T1180="POSSIBLE", 1, T1180="LIKELY",1, T1180="VERY_LIKELY", 1, TRUE, 0)</f>
        <v>1</v>
      </c>
      <c r="V1180" s="24" cm="1">
        <f t="array" ref="V1180">_xlfn.IFS(T1180="POSSIBLE", 1, T1180="LIKELY",1, T1180="VERY_LIKELY", 1, TRUE, 0)</f>
        <v>1</v>
      </c>
      <c r="W1180" s="24" cm="1">
        <f t="array" ref="W1180">_xlfn.IFS(T1180="LIKELY",1, T1180="VERY_LIKELY", 1, TRUE, 0)</f>
        <v>1</v>
      </c>
      <c r="X1180" s="35" cm="1">
        <f t="array" ref="X1180">_xlfn.IFS(T1180="VERY_LIKELY", 1, TRUE, 0)</f>
        <v>1</v>
      </c>
    </row>
    <row r="1181" spans="1:24" ht="20" customHeight="1" x14ac:dyDescent="0.2">
      <c r="A1181" s="22" t="s">
        <v>1386</v>
      </c>
      <c r="B1181" s="49" t="str">
        <f>SUBSTITUTE(A1181,"/Users/timomiessen/Desktop/imagesdk/nonblackmen1/","Image_")</f>
        <v>Image_NBM_312.jpg</v>
      </c>
      <c r="C1181" s="41" t="s">
        <v>389</v>
      </c>
      <c r="D1181" s="23" t="s">
        <v>391</v>
      </c>
      <c r="E1181" s="24">
        <v>0</v>
      </c>
      <c r="F1181" s="24">
        <v>0</v>
      </c>
      <c r="G1181" s="24">
        <v>0</v>
      </c>
      <c r="H1181" s="24">
        <v>1</v>
      </c>
      <c r="I1181" s="24">
        <v>0</v>
      </c>
      <c r="J1181" s="24">
        <v>0</v>
      </c>
      <c r="K1181" s="24">
        <v>1</v>
      </c>
      <c r="L1181" s="24">
        <v>0</v>
      </c>
      <c r="M1181" s="24">
        <v>0</v>
      </c>
      <c r="N1181" s="25">
        <v>0</v>
      </c>
      <c r="O1181" s="24">
        <v>0</v>
      </c>
      <c r="P1181" s="24">
        <v>1</v>
      </c>
      <c r="Q1181" s="24">
        <v>0</v>
      </c>
      <c r="R1181" s="24" cm="1">
        <f t="array" ref="R1181">_xlfn.IFS(H1181=1,1,K1181=1,1,L1181=1,1,M1181=1,1,N1181=1,1,P1181=1,1,TRUE,0)</f>
        <v>1</v>
      </c>
      <c r="S1181" s="35">
        <f>IF(AND(G1181=1,R1181=1),0,R1181)</f>
        <v>1</v>
      </c>
      <c r="T1181" s="53" t="s">
        <v>12</v>
      </c>
      <c r="U1181" s="34" cm="1">
        <f t="array" ref="U1181">_xlfn.IFS(T1181="UNLIKELY", 1, T1181="POSSIBLE", 1, T1181="LIKELY",1, T1181="VERY_LIKELY", 1, TRUE, 0)</f>
        <v>1</v>
      </c>
      <c r="V1181" s="24" cm="1">
        <f t="array" ref="V1181">_xlfn.IFS(T1181="POSSIBLE", 1, T1181="LIKELY",1, T1181="VERY_LIKELY", 1, TRUE, 0)</f>
        <v>1</v>
      </c>
      <c r="W1181" s="24" cm="1">
        <f t="array" ref="W1181">_xlfn.IFS(T1181="LIKELY",1, T1181="VERY_LIKELY", 1, TRUE, 0)</f>
        <v>1</v>
      </c>
      <c r="X1181" s="35" cm="1">
        <f t="array" ref="X1181">_xlfn.IFS(T1181="VERY_LIKELY", 1, TRUE, 0)</f>
        <v>0</v>
      </c>
    </row>
    <row r="1182" spans="1:24" ht="20" customHeight="1" x14ac:dyDescent="0.2">
      <c r="A1182" s="22" t="s">
        <v>1387</v>
      </c>
      <c r="B1182" s="49" t="str">
        <f>SUBSTITUTE(A1182,"/Users/timomiessen/Desktop/imagesdk/nonblackmen1/","Image_")</f>
        <v>Image_NBM_313.jpg</v>
      </c>
      <c r="C1182" s="41" t="s">
        <v>389</v>
      </c>
      <c r="D1182" s="23" t="s">
        <v>391</v>
      </c>
      <c r="E1182" s="24">
        <v>0</v>
      </c>
      <c r="F1182" s="24">
        <v>0</v>
      </c>
      <c r="G1182" s="24">
        <v>0</v>
      </c>
      <c r="H1182" s="24">
        <v>1</v>
      </c>
      <c r="I1182" s="24">
        <v>0</v>
      </c>
      <c r="J1182" s="24">
        <v>0</v>
      </c>
      <c r="K1182" s="24">
        <v>1</v>
      </c>
      <c r="L1182" s="24">
        <v>0</v>
      </c>
      <c r="M1182" s="24">
        <v>0</v>
      </c>
      <c r="N1182" s="25">
        <v>0</v>
      </c>
      <c r="O1182" s="24">
        <v>0</v>
      </c>
      <c r="P1182" s="24">
        <v>1</v>
      </c>
      <c r="Q1182" s="24">
        <v>0</v>
      </c>
      <c r="R1182" s="24" cm="1">
        <f t="array" ref="R1182">_xlfn.IFS(H1182=1,1,K1182=1,1,L1182=1,1,M1182=1,1,N1182=1,1,P1182=1,1,TRUE,0)</f>
        <v>1</v>
      </c>
      <c r="S1182" s="35">
        <f>IF(AND(G1182=1,R1182=1),0,R1182)</f>
        <v>1</v>
      </c>
      <c r="T1182" s="53" t="s">
        <v>113</v>
      </c>
      <c r="U1182" s="34" cm="1">
        <f t="array" ref="U1182">_xlfn.IFS(T1182="UNLIKELY", 1, T1182="POSSIBLE", 1, T1182="LIKELY",1, T1182="VERY_LIKELY", 1, TRUE, 0)</f>
        <v>1</v>
      </c>
      <c r="V1182" s="24" cm="1">
        <f t="array" ref="V1182">_xlfn.IFS(T1182="POSSIBLE", 1, T1182="LIKELY",1, T1182="VERY_LIKELY", 1, TRUE, 0)</f>
        <v>1</v>
      </c>
      <c r="W1182" s="24" cm="1">
        <f t="array" ref="W1182">_xlfn.IFS(T1182="LIKELY",1, T1182="VERY_LIKELY", 1, TRUE, 0)</f>
        <v>1</v>
      </c>
      <c r="X1182" s="35" cm="1">
        <f t="array" ref="X1182">_xlfn.IFS(T1182="VERY_LIKELY", 1, TRUE, 0)</f>
        <v>1</v>
      </c>
    </row>
    <row r="1183" spans="1:24" ht="20" customHeight="1" x14ac:dyDescent="0.2">
      <c r="A1183" s="22" t="s">
        <v>1388</v>
      </c>
      <c r="B1183" s="49" t="str">
        <f>SUBSTITUTE(A1183,"/Users/timomiessen/Desktop/imagesdk/nonblackmen1/","Image_")</f>
        <v>Image_NBM_314.jpg</v>
      </c>
      <c r="C1183" s="41" t="s">
        <v>389</v>
      </c>
      <c r="D1183" s="23" t="s">
        <v>391</v>
      </c>
      <c r="E1183" s="24">
        <v>0</v>
      </c>
      <c r="F1183" s="24">
        <v>0</v>
      </c>
      <c r="G1183" s="24">
        <v>0</v>
      </c>
      <c r="H1183" s="24">
        <v>1</v>
      </c>
      <c r="I1183" s="24">
        <v>0</v>
      </c>
      <c r="J1183" s="24">
        <v>0</v>
      </c>
      <c r="K1183" s="24">
        <v>1</v>
      </c>
      <c r="L1183" s="24">
        <v>0</v>
      </c>
      <c r="M1183" s="24">
        <v>0</v>
      </c>
      <c r="N1183" s="25">
        <v>0</v>
      </c>
      <c r="O1183" s="24">
        <v>0</v>
      </c>
      <c r="P1183" s="24">
        <v>1</v>
      </c>
      <c r="Q1183" s="24">
        <v>0</v>
      </c>
      <c r="R1183" s="24" cm="1">
        <f t="array" ref="R1183">_xlfn.IFS(H1183=1,1,K1183=1,1,L1183=1,1,M1183=1,1,N1183=1,1,P1183=1,1,TRUE,0)</f>
        <v>1</v>
      </c>
      <c r="S1183" s="35">
        <f>IF(AND(G1183=1,R1183=1),0,R1183)</f>
        <v>1</v>
      </c>
      <c r="T1183" s="53" t="s">
        <v>113</v>
      </c>
      <c r="U1183" s="34" cm="1">
        <f t="array" ref="U1183">_xlfn.IFS(T1183="UNLIKELY", 1, T1183="POSSIBLE", 1, T1183="LIKELY",1, T1183="VERY_LIKELY", 1, TRUE, 0)</f>
        <v>1</v>
      </c>
      <c r="V1183" s="24" cm="1">
        <f t="array" ref="V1183">_xlfn.IFS(T1183="POSSIBLE", 1, T1183="LIKELY",1, T1183="VERY_LIKELY", 1, TRUE, 0)</f>
        <v>1</v>
      </c>
      <c r="W1183" s="24" cm="1">
        <f t="array" ref="W1183">_xlfn.IFS(T1183="LIKELY",1, T1183="VERY_LIKELY", 1, TRUE, 0)</f>
        <v>1</v>
      </c>
      <c r="X1183" s="35" cm="1">
        <f t="array" ref="X1183">_xlfn.IFS(T1183="VERY_LIKELY", 1, TRUE, 0)</f>
        <v>1</v>
      </c>
    </row>
    <row r="1184" spans="1:24" ht="20" customHeight="1" x14ac:dyDescent="0.2">
      <c r="A1184" s="22" t="s">
        <v>1389</v>
      </c>
      <c r="B1184" s="49" t="str">
        <f>SUBSTITUTE(A1184,"/Users/timomiessen/Desktop/imagesdk/nonblackmen1/","Image_")</f>
        <v>Image_NBM_315.jpg</v>
      </c>
      <c r="C1184" s="41" t="s">
        <v>389</v>
      </c>
      <c r="D1184" s="23" t="s">
        <v>391</v>
      </c>
      <c r="E1184" s="24">
        <v>0</v>
      </c>
      <c r="F1184" s="24">
        <v>0</v>
      </c>
      <c r="G1184" s="24">
        <v>0</v>
      </c>
      <c r="H1184" s="24">
        <v>1</v>
      </c>
      <c r="I1184" s="24">
        <v>0</v>
      </c>
      <c r="J1184" s="24">
        <v>0</v>
      </c>
      <c r="K1184" s="24">
        <v>1</v>
      </c>
      <c r="L1184" s="24">
        <v>0</v>
      </c>
      <c r="M1184" s="24">
        <v>0</v>
      </c>
      <c r="N1184" s="25">
        <v>0</v>
      </c>
      <c r="O1184" s="24">
        <v>0</v>
      </c>
      <c r="P1184" s="24">
        <v>1</v>
      </c>
      <c r="Q1184" s="24">
        <v>0</v>
      </c>
      <c r="R1184" s="24" cm="1">
        <f t="array" ref="R1184">_xlfn.IFS(H1184=1,1,K1184=1,1,L1184=1,1,M1184=1,1,N1184=1,1,P1184=1,1,TRUE,0)</f>
        <v>1</v>
      </c>
      <c r="S1184" s="35">
        <f>IF(AND(G1184=1,R1184=1),0,R1184)</f>
        <v>1</v>
      </c>
      <c r="T1184" s="53" t="s">
        <v>113</v>
      </c>
      <c r="U1184" s="34" cm="1">
        <f t="array" ref="U1184">_xlfn.IFS(T1184="UNLIKELY", 1, T1184="POSSIBLE", 1, T1184="LIKELY",1, T1184="VERY_LIKELY", 1, TRUE, 0)</f>
        <v>1</v>
      </c>
      <c r="V1184" s="24" cm="1">
        <f t="array" ref="V1184">_xlfn.IFS(T1184="POSSIBLE", 1, T1184="LIKELY",1, T1184="VERY_LIKELY", 1, TRUE, 0)</f>
        <v>1</v>
      </c>
      <c r="W1184" s="24" cm="1">
        <f t="array" ref="W1184">_xlfn.IFS(T1184="LIKELY",1, T1184="VERY_LIKELY", 1, TRUE, 0)</f>
        <v>1</v>
      </c>
      <c r="X1184" s="35" cm="1">
        <f t="array" ref="X1184">_xlfn.IFS(T1184="VERY_LIKELY", 1, TRUE, 0)</f>
        <v>1</v>
      </c>
    </row>
    <row r="1185" spans="1:24" ht="20" customHeight="1" x14ac:dyDescent="0.2">
      <c r="A1185" s="22" t="s">
        <v>1390</v>
      </c>
      <c r="B1185" s="49" t="str">
        <f>SUBSTITUTE(A1185,"/Users/timomiessen/Desktop/imagesdk/nonblackmen1/","Image_")</f>
        <v>Image_NBM_316.jpg</v>
      </c>
      <c r="C1185" s="41" t="s">
        <v>389</v>
      </c>
      <c r="D1185" s="23" t="s">
        <v>391</v>
      </c>
      <c r="E1185" s="24">
        <v>0</v>
      </c>
      <c r="F1185" s="24">
        <v>0</v>
      </c>
      <c r="G1185" s="24">
        <v>0</v>
      </c>
      <c r="H1185" s="24">
        <v>1</v>
      </c>
      <c r="I1185" s="24">
        <v>0</v>
      </c>
      <c r="J1185" s="24">
        <v>0</v>
      </c>
      <c r="K1185" s="24">
        <v>1</v>
      </c>
      <c r="L1185" s="24">
        <v>0</v>
      </c>
      <c r="M1185" s="24">
        <v>0</v>
      </c>
      <c r="N1185" s="25">
        <v>0</v>
      </c>
      <c r="O1185" s="24">
        <v>0</v>
      </c>
      <c r="P1185" s="24">
        <v>1</v>
      </c>
      <c r="Q1185" s="24">
        <v>0</v>
      </c>
      <c r="R1185" s="24" cm="1">
        <f t="array" ref="R1185">_xlfn.IFS(H1185=1,1,K1185=1,1,L1185=1,1,M1185=1,1,N1185=1,1,P1185=1,1,TRUE,0)</f>
        <v>1</v>
      </c>
      <c r="S1185" s="35">
        <f>IF(AND(G1185=1,R1185=1),0,R1185)</f>
        <v>1</v>
      </c>
      <c r="T1185" s="53" t="s">
        <v>113</v>
      </c>
      <c r="U1185" s="34" cm="1">
        <f t="array" ref="U1185">_xlfn.IFS(T1185="UNLIKELY", 1, T1185="POSSIBLE", 1, T1185="LIKELY",1, T1185="VERY_LIKELY", 1, TRUE, 0)</f>
        <v>1</v>
      </c>
      <c r="V1185" s="24" cm="1">
        <f t="array" ref="V1185">_xlfn.IFS(T1185="POSSIBLE", 1, T1185="LIKELY",1, T1185="VERY_LIKELY", 1, TRUE, 0)</f>
        <v>1</v>
      </c>
      <c r="W1185" s="24" cm="1">
        <f t="array" ref="W1185">_xlfn.IFS(T1185="LIKELY",1, T1185="VERY_LIKELY", 1, TRUE, 0)</f>
        <v>1</v>
      </c>
      <c r="X1185" s="35" cm="1">
        <f t="array" ref="X1185">_xlfn.IFS(T1185="VERY_LIKELY", 1, TRUE, 0)</f>
        <v>1</v>
      </c>
    </row>
    <row r="1186" spans="1:24" ht="20" customHeight="1" x14ac:dyDescent="0.2">
      <c r="A1186" s="22" t="s">
        <v>1391</v>
      </c>
      <c r="B1186" s="49" t="str">
        <f>SUBSTITUTE(A1186,"/Users/timomiessen/Desktop/imagesdk/nonblackmen1/","Image_")</f>
        <v>Image_NBM_317.jpg</v>
      </c>
      <c r="C1186" s="41" t="s">
        <v>389</v>
      </c>
      <c r="D1186" s="23" t="s">
        <v>391</v>
      </c>
      <c r="E1186" s="24">
        <v>0</v>
      </c>
      <c r="F1186" s="24">
        <v>0</v>
      </c>
      <c r="G1186" s="24">
        <v>0</v>
      </c>
      <c r="H1186" s="24">
        <v>1</v>
      </c>
      <c r="I1186" s="24">
        <v>0</v>
      </c>
      <c r="J1186" s="24">
        <v>0</v>
      </c>
      <c r="K1186" s="24">
        <v>1</v>
      </c>
      <c r="L1186" s="24">
        <v>0</v>
      </c>
      <c r="M1186" s="24">
        <v>0</v>
      </c>
      <c r="N1186" s="25">
        <v>0</v>
      </c>
      <c r="O1186" s="24">
        <v>0</v>
      </c>
      <c r="P1186" s="24">
        <v>1</v>
      </c>
      <c r="Q1186" s="24">
        <v>0</v>
      </c>
      <c r="R1186" s="24" cm="1">
        <f t="array" ref="R1186">_xlfn.IFS(H1186=1,1,K1186=1,1,L1186=1,1,M1186=1,1,N1186=1,1,P1186=1,1,TRUE,0)</f>
        <v>1</v>
      </c>
      <c r="S1186" s="35">
        <f>IF(AND(G1186=1,R1186=1),0,R1186)</f>
        <v>1</v>
      </c>
      <c r="T1186" s="53" t="s">
        <v>113</v>
      </c>
      <c r="U1186" s="34" cm="1">
        <f t="array" ref="U1186">_xlfn.IFS(T1186="UNLIKELY", 1, T1186="POSSIBLE", 1, T1186="LIKELY",1, T1186="VERY_LIKELY", 1, TRUE, 0)</f>
        <v>1</v>
      </c>
      <c r="V1186" s="24" cm="1">
        <f t="array" ref="V1186">_xlfn.IFS(T1186="POSSIBLE", 1, T1186="LIKELY",1, T1186="VERY_LIKELY", 1, TRUE, 0)</f>
        <v>1</v>
      </c>
      <c r="W1186" s="24" cm="1">
        <f t="array" ref="W1186">_xlfn.IFS(T1186="LIKELY",1, T1186="VERY_LIKELY", 1, TRUE, 0)</f>
        <v>1</v>
      </c>
      <c r="X1186" s="35" cm="1">
        <f t="array" ref="X1186">_xlfn.IFS(T1186="VERY_LIKELY", 1, TRUE, 0)</f>
        <v>1</v>
      </c>
    </row>
    <row r="1187" spans="1:24" ht="20" customHeight="1" x14ac:dyDescent="0.2">
      <c r="A1187" s="22" t="s">
        <v>1392</v>
      </c>
      <c r="B1187" s="49" t="str">
        <f>SUBSTITUTE(A1187,"/Users/timomiessen/Desktop/imagesdk/nonblackmen1/","Image_")</f>
        <v>Image_NBM_318.jpg</v>
      </c>
      <c r="C1187" s="41" t="s">
        <v>389</v>
      </c>
      <c r="D1187" s="23" t="s">
        <v>391</v>
      </c>
      <c r="E1187" s="24">
        <v>0</v>
      </c>
      <c r="F1187" s="24">
        <v>0</v>
      </c>
      <c r="G1187" s="24">
        <v>0</v>
      </c>
      <c r="H1187" s="24">
        <v>1</v>
      </c>
      <c r="I1187" s="24">
        <v>0</v>
      </c>
      <c r="J1187" s="24">
        <v>0</v>
      </c>
      <c r="K1187" s="24">
        <v>1</v>
      </c>
      <c r="L1187" s="24">
        <v>0</v>
      </c>
      <c r="M1187" s="24">
        <v>0</v>
      </c>
      <c r="N1187" s="25">
        <v>0</v>
      </c>
      <c r="O1187" s="24">
        <v>0</v>
      </c>
      <c r="P1187" s="24">
        <v>1</v>
      </c>
      <c r="Q1187" s="24">
        <v>0</v>
      </c>
      <c r="R1187" s="24" cm="1">
        <f t="array" ref="R1187">_xlfn.IFS(H1187=1,1,K1187=1,1,L1187=1,1,M1187=1,1,N1187=1,1,P1187=1,1,TRUE,0)</f>
        <v>1</v>
      </c>
      <c r="S1187" s="35">
        <f>IF(AND(G1187=1,R1187=1),0,R1187)</f>
        <v>1</v>
      </c>
      <c r="T1187" s="53" t="s">
        <v>113</v>
      </c>
      <c r="U1187" s="34" cm="1">
        <f t="array" ref="U1187">_xlfn.IFS(T1187="UNLIKELY", 1, T1187="POSSIBLE", 1, T1187="LIKELY",1, T1187="VERY_LIKELY", 1, TRUE, 0)</f>
        <v>1</v>
      </c>
      <c r="V1187" s="24" cm="1">
        <f t="array" ref="V1187">_xlfn.IFS(T1187="POSSIBLE", 1, T1187="LIKELY",1, T1187="VERY_LIKELY", 1, TRUE, 0)</f>
        <v>1</v>
      </c>
      <c r="W1187" s="24" cm="1">
        <f t="array" ref="W1187">_xlfn.IFS(T1187="LIKELY",1, T1187="VERY_LIKELY", 1, TRUE, 0)</f>
        <v>1</v>
      </c>
      <c r="X1187" s="35" cm="1">
        <f t="array" ref="X1187">_xlfn.IFS(T1187="VERY_LIKELY", 1, TRUE, 0)</f>
        <v>1</v>
      </c>
    </row>
    <row r="1188" spans="1:24" ht="20" customHeight="1" x14ac:dyDescent="0.2">
      <c r="A1188" s="22" t="s">
        <v>1393</v>
      </c>
      <c r="B1188" s="49" t="str">
        <f>SUBSTITUTE(A1188,"/Users/timomiessen/Desktop/imagesdk/nonblackmen1/","Image_")</f>
        <v>Image_NBM_319.jpg</v>
      </c>
      <c r="C1188" s="41" t="s">
        <v>389</v>
      </c>
      <c r="D1188" s="23" t="s">
        <v>391</v>
      </c>
      <c r="E1188" s="24">
        <v>0</v>
      </c>
      <c r="F1188" s="24">
        <v>0</v>
      </c>
      <c r="G1188" s="24">
        <v>0</v>
      </c>
      <c r="H1188" s="24">
        <v>1</v>
      </c>
      <c r="I1188" s="24">
        <v>0</v>
      </c>
      <c r="J1188" s="24">
        <v>0</v>
      </c>
      <c r="K1188" s="24">
        <v>1</v>
      </c>
      <c r="L1188" s="24">
        <v>0</v>
      </c>
      <c r="M1188" s="24">
        <v>0</v>
      </c>
      <c r="N1188" s="25">
        <v>0</v>
      </c>
      <c r="O1188" s="24">
        <v>0</v>
      </c>
      <c r="P1188" s="24">
        <v>1</v>
      </c>
      <c r="Q1188" s="24">
        <v>0</v>
      </c>
      <c r="R1188" s="24" cm="1">
        <f t="array" ref="R1188">_xlfn.IFS(H1188=1,1,K1188=1,1,L1188=1,1,M1188=1,1,N1188=1,1,P1188=1,1,TRUE,0)</f>
        <v>1</v>
      </c>
      <c r="S1188" s="35">
        <f>IF(AND(G1188=1,R1188=1),0,R1188)</f>
        <v>1</v>
      </c>
      <c r="T1188" s="53" t="s">
        <v>113</v>
      </c>
      <c r="U1188" s="34" cm="1">
        <f t="array" ref="U1188">_xlfn.IFS(T1188="UNLIKELY", 1, T1188="POSSIBLE", 1, T1188="LIKELY",1, T1188="VERY_LIKELY", 1, TRUE, 0)</f>
        <v>1</v>
      </c>
      <c r="V1188" s="24" cm="1">
        <f t="array" ref="V1188">_xlfn.IFS(T1188="POSSIBLE", 1, T1188="LIKELY",1, T1188="VERY_LIKELY", 1, TRUE, 0)</f>
        <v>1</v>
      </c>
      <c r="W1188" s="24" cm="1">
        <f t="array" ref="W1188">_xlfn.IFS(T1188="LIKELY",1, T1188="VERY_LIKELY", 1, TRUE, 0)</f>
        <v>1</v>
      </c>
      <c r="X1188" s="35" cm="1">
        <f t="array" ref="X1188">_xlfn.IFS(T1188="VERY_LIKELY", 1, TRUE, 0)</f>
        <v>1</v>
      </c>
    </row>
    <row r="1189" spans="1:24" ht="20" customHeight="1" x14ac:dyDescent="0.2">
      <c r="A1189" s="22" t="s">
        <v>1395</v>
      </c>
      <c r="B1189" s="49" t="str">
        <f>SUBSTITUTE(A1189,"/Users/timomiessen/Desktop/imagesdk/nonblackmen1/","Image_")</f>
        <v>Image_NBM_320.jpg</v>
      </c>
      <c r="C1189" s="41" t="s">
        <v>389</v>
      </c>
      <c r="D1189" s="23" t="s">
        <v>391</v>
      </c>
      <c r="E1189" s="24">
        <v>0</v>
      </c>
      <c r="F1189" s="24">
        <v>0</v>
      </c>
      <c r="G1189" s="24">
        <v>0</v>
      </c>
      <c r="H1189" s="24">
        <v>1</v>
      </c>
      <c r="I1189" s="24">
        <v>0</v>
      </c>
      <c r="J1189" s="24">
        <v>0</v>
      </c>
      <c r="K1189" s="24">
        <v>1</v>
      </c>
      <c r="L1189" s="24">
        <v>0</v>
      </c>
      <c r="M1189" s="24">
        <v>0</v>
      </c>
      <c r="N1189" s="25">
        <v>0</v>
      </c>
      <c r="O1189" s="24">
        <v>0</v>
      </c>
      <c r="P1189" s="24">
        <v>1</v>
      </c>
      <c r="Q1189" s="24">
        <v>0</v>
      </c>
      <c r="R1189" s="24" cm="1">
        <f t="array" ref="R1189">_xlfn.IFS(H1189=1,1,K1189=1,1,L1189=1,1,M1189=1,1,N1189=1,1,P1189=1,1,TRUE,0)</f>
        <v>1</v>
      </c>
      <c r="S1189" s="35">
        <f>IF(AND(G1189=1,R1189=1),0,R1189)</f>
        <v>1</v>
      </c>
      <c r="T1189" s="53" t="s">
        <v>113</v>
      </c>
      <c r="U1189" s="34" cm="1">
        <f t="array" ref="U1189">_xlfn.IFS(T1189="UNLIKELY", 1, T1189="POSSIBLE", 1, T1189="LIKELY",1, T1189="VERY_LIKELY", 1, TRUE, 0)</f>
        <v>1</v>
      </c>
      <c r="V1189" s="24" cm="1">
        <f t="array" ref="V1189">_xlfn.IFS(T1189="POSSIBLE", 1, T1189="LIKELY",1, T1189="VERY_LIKELY", 1, TRUE, 0)</f>
        <v>1</v>
      </c>
      <c r="W1189" s="24" cm="1">
        <f t="array" ref="W1189">_xlfn.IFS(T1189="LIKELY",1, T1189="VERY_LIKELY", 1, TRUE, 0)</f>
        <v>1</v>
      </c>
      <c r="X1189" s="35" cm="1">
        <f t="array" ref="X1189">_xlfn.IFS(T1189="VERY_LIKELY", 1, TRUE, 0)</f>
        <v>1</v>
      </c>
    </row>
    <row r="1190" spans="1:24" ht="20" customHeight="1" x14ac:dyDescent="0.2">
      <c r="A1190" s="22" t="s">
        <v>1396</v>
      </c>
      <c r="B1190" s="49" t="str">
        <f>SUBSTITUTE(A1190,"/Users/timomiessen/Desktop/imagesdk/nonblackmen1/","Image_")</f>
        <v>Image_NBM_321.jpg</v>
      </c>
      <c r="C1190" s="41" t="s">
        <v>389</v>
      </c>
      <c r="D1190" s="23" t="s">
        <v>391</v>
      </c>
      <c r="E1190" s="24">
        <v>0</v>
      </c>
      <c r="F1190" s="24">
        <v>0</v>
      </c>
      <c r="G1190" s="24">
        <v>0</v>
      </c>
      <c r="H1190" s="24">
        <v>1</v>
      </c>
      <c r="I1190" s="24">
        <v>0</v>
      </c>
      <c r="J1190" s="24">
        <v>0</v>
      </c>
      <c r="K1190" s="24">
        <v>1</v>
      </c>
      <c r="L1190" s="24">
        <v>0</v>
      </c>
      <c r="M1190" s="24">
        <v>0</v>
      </c>
      <c r="N1190" s="25">
        <v>0</v>
      </c>
      <c r="O1190" s="24">
        <v>0</v>
      </c>
      <c r="P1190" s="24">
        <v>1</v>
      </c>
      <c r="Q1190" s="24">
        <v>0</v>
      </c>
      <c r="R1190" s="24" cm="1">
        <f t="array" ref="R1190">_xlfn.IFS(H1190=1,1,K1190=1,1,L1190=1,1,M1190=1,1,N1190=1,1,P1190=1,1,TRUE,0)</f>
        <v>1</v>
      </c>
      <c r="S1190" s="35">
        <f>IF(AND(G1190=1,R1190=1),0,R1190)</f>
        <v>1</v>
      </c>
      <c r="T1190" s="53" t="s">
        <v>113</v>
      </c>
      <c r="U1190" s="34" cm="1">
        <f t="array" ref="U1190">_xlfn.IFS(T1190="UNLIKELY", 1, T1190="POSSIBLE", 1, T1190="LIKELY",1, T1190="VERY_LIKELY", 1, TRUE, 0)</f>
        <v>1</v>
      </c>
      <c r="V1190" s="24" cm="1">
        <f t="array" ref="V1190">_xlfn.IFS(T1190="POSSIBLE", 1, T1190="LIKELY",1, T1190="VERY_LIKELY", 1, TRUE, 0)</f>
        <v>1</v>
      </c>
      <c r="W1190" s="24" cm="1">
        <f t="array" ref="W1190">_xlfn.IFS(T1190="LIKELY",1, T1190="VERY_LIKELY", 1, TRUE, 0)</f>
        <v>1</v>
      </c>
      <c r="X1190" s="35" cm="1">
        <f t="array" ref="X1190">_xlfn.IFS(T1190="VERY_LIKELY", 1, TRUE, 0)</f>
        <v>1</v>
      </c>
    </row>
    <row r="1191" spans="1:24" ht="20" customHeight="1" x14ac:dyDescent="0.2">
      <c r="A1191" s="22" t="s">
        <v>1397</v>
      </c>
      <c r="B1191" s="49" t="str">
        <f>SUBSTITUTE(A1191,"/Users/timomiessen/Desktop/imagesdk/nonblackmen1/","Image_")</f>
        <v>Image_NBM_322.jpg</v>
      </c>
      <c r="C1191" s="41" t="s">
        <v>389</v>
      </c>
      <c r="D1191" s="23" t="s">
        <v>391</v>
      </c>
      <c r="E1191" s="24">
        <v>0</v>
      </c>
      <c r="F1191" s="24">
        <v>0</v>
      </c>
      <c r="G1191" s="24">
        <v>0</v>
      </c>
      <c r="H1191" s="24">
        <v>1</v>
      </c>
      <c r="I1191" s="24">
        <v>0</v>
      </c>
      <c r="J1191" s="24">
        <v>0</v>
      </c>
      <c r="K1191" s="24">
        <v>1</v>
      </c>
      <c r="L1191" s="24">
        <v>0</v>
      </c>
      <c r="M1191" s="24">
        <v>0</v>
      </c>
      <c r="N1191" s="25">
        <v>0</v>
      </c>
      <c r="O1191" s="24">
        <v>0</v>
      </c>
      <c r="P1191" s="24">
        <v>1</v>
      </c>
      <c r="Q1191" s="24">
        <v>0</v>
      </c>
      <c r="R1191" s="24" cm="1">
        <f t="array" ref="R1191">_xlfn.IFS(H1191=1,1,K1191=1,1,L1191=1,1,M1191=1,1,N1191=1,1,P1191=1,1,TRUE,0)</f>
        <v>1</v>
      </c>
      <c r="S1191" s="35">
        <f>IF(AND(G1191=1,R1191=1),0,R1191)</f>
        <v>1</v>
      </c>
      <c r="T1191" s="53" t="s">
        <v>113</v>
      </c>
      <c r="U1191" s="34" cm="1">
        <f t="array" ref="U1191">_xlfn.IFS(T1191="UNLIKELY", 1, T1191="POSSIBLE", 1, T1191="LIKELY",1, T1191="VERY_LIKELY", 1, TRUE, 0)</f>
        <v>1</v>
      </c>
      <c r="V1191" s="24" cm="1">
        <f t="array" ref="V1191">_xlfn.IFS(T1191="POSSIBLE", 1, T1191="LIKELY",1, T1191="VERY_LIKELY", 1, TRUE, 0)</f>
        <v>1</v>
      </c>
      <c r="W1191" s="24" cm="1">
        <f t="array" ref="W1191">_xlfn.IFS(T1191="LIKELY",1, T1191="VERY_LIKELY", 1, TRUE, 0)</f>
        <v>1</v>
      </c>
      <c r="X1191" s="35" cm="1">
        <f t="array" ref="X1191">_xlfn.IFS(T1191="VERY_LIKELY", 1, TRUE, 0)</f>
        <v>1</v>
      </c>
    </row>
    <row r="1192" spans="1:24" ht="20" customHeight="1" x14ac:dyDescent="0.2">
      <c r="A1192" s="22" t="s">
        <v>1398</v>
      </c>
      <c r="B1192" s="49" t="str">
        <f>SUBSTITUTE(A1192,"/Users/timomiessen/Desktop/imagesdk/nonblackmen1/","Image_")</f>
        <v>Image_NBM_323.jpg</v>
      </c>
      <c r="C1192" s="41" t="s">
        <v>389</v>
      </c>
      <c r="D1192" s="23" t="s">
        <v>391</v>
      </c>
      <c r="E1192" s="24">
        <v>0</v>
      </c>
      <c r="F1192" s="24">
        <v>0</v>
      </c>
      <c r="G1192" s="24">
        <v>0</v>
      </c>
      <c r="H1192" s="24">
        <v>1</v>
      </c>
      <c r="I1192" s="24">
        <v>0</v>
      </c>
      <c r="J1192" s="24">
        <v>0</v>
      </c>
      <c r="K1192" s="24">
        <v>1</v>
      </c>
      <c r="L1192" s="24">
        <v>0</v>
      </c>
      <c r="M1192" s="24">
        <v>0</v>
      </c>
      <c r="N1192" s="25">
        <v>0</v>
      </c>
      <c r="O1192" s="24">
        <v>0</v>
      </c>
      <c r="P1192" s="24">
        <v>1</v>
      </c>
      <c r="Q1192" s="24">
        <v>0</v>
      </c>
      <c r="R1192" s="24" cm="1">
        <f t="array" ref="R1192">_xlfn.IFS(H1192=1,1,K1192=1,1,L1192=1,1,M1192=1,1,N1192=1,1,P1192=1,1,TRUE,0)</f>
        <v>1</v>
      </c>
      <c r="S1192" s="35">
        <f>IF(AND(G1192=1,R1192=1),0,R1192)</f>
        <v>1</v>
      </c>
      <c r="T1192" s="53" t="s">
        <v>113</v>
      </c>
      <c r="U1192" s="34" cm="1">
        <f t="array" ref="U1192">_xlfn.IFS(T1192="UNLIKELY", 1, T1192="POSSIBLE", 1, T1192="LIKELY",1, T1192="VERY_LIKELY", 1, TRUE, 0)</f>
        <v>1</v>
      </c>
      <c r="V1192" s="24" cm="1">
        <f t="array" ref="V1192">_xlfn.IFS(T1192="POSSIBLE", 1, T1192="LIKELY",1, T1192="VERY_LIKELY", 1, TRUE, 0)</f>
        <v>1</v>
      </c>
      <c r="W1192" s="24" cm="1">
        <f t="array" ref="W1192">_xlfn.IFS(T1192="LIKELY",1, T1192="VERY_LIKELY", 1, TRUE, 0)</f>
        <v>1</v>
      </c>
      <c r="X1192" s="35" cm="1">
        <f t="array" ref="X1192">_xlfn.IFS(T1192="VERY_LIKELY", 1, TRUE, 0)</f>
        <v>1</v>
      </c>
    </row>
    <row r="1193" spans="1:24" ht="20" customHeight="1" x14ac:dyDescent="0.2">
      <c r="A1193" s="22" t="s">
        <v>1399</v>
      </c>
      <c r="B1193" s="49" t="str">
        <f>SUBSTITUTE(A1193,"/Users/timomiessen/Desktop/imagesdk/nonblackmen1/","Image_")</f>
        <v>Image_NBM_324.jpg</v>
      </c>
      <c r="C1193" s="41" t="s">
        <v>389</v>
      </c>
      <c r="D1193" s="23" t="s">
        <v>391</v>
      </c>
      <c r="E1193" s="24">
        <v>0</v>
      </c>
      <c r="F1193" s="24">
        <v>0</v>
      </c>
      <c r="G1193" s="24">
        <v>0</v>
      </c>
      <c r="H1193" s="24">
        <v>1</v>
      </c>
      <c r="I1193" s="24">
        <v>0</v>
      </c>
      <c r="J1193" s="24">
        <v>0</v>
      </c>
      <c r="K1193" s="24">
        <v>1</v>
      </c>
      <c r="L1193" s="24">
        <v>0</v>
      </c>
      <c r="M1193" s="24">
        <v>0</v>
      </c>
      <c r="N1193" s="25">
        <v>0</v>
      </c>
      <c r="O1193" s="24">
        <v>0</v>
      </c>
      <c r="P1193" s="24">
        <v>1</v>
      </c>
      <c r="Q1193" s="24">
        <v>0</v>
      </c>
      <c r="R1193" s="24" cm="1">
        <f t="array" ref="R1193">_xlfn.IFS(H1193=1,1,K1193=1,1,L1193=1,1,M1193=1,1,N1193=1,1,P1193=1,1,TRUE,0)</f>
        <v>1</v>
      </c>
      <c r="S1193" s="35">
        <f>IF(AND(G1193=1,R1193=1),0,R1193)</f>
        <v>1</v>
      </c>
      <c r="T1193" s="53" t="s">
        <v>113</v>
      </c>
      <c r="U1193" s="34" cm="1">
        <f t="array" ref="U1193">_xlfn.IFS(T1193="UNLIKELY", 1, T1193="POSSIBLE", 1, T1193="LIKELY",1, T1193="VERY_LIKELY", 1, TRUE, 0)</f>
        <v>1</v>
      </c>
      <c r="V1193" s="24" cm="1">
        <f t="array" ref="V1193">_xlfn.IFS(T1193="POSSIBLE", 1, T1193="LIKELY",1, T1193="VERY_LIKELY", 1, TRUE, 0)</f>
        <v>1</v>
      </c>
      <c r="W1193" s="24" cm="1">
        <f t="array" ref="W1193">_xlfn.IFS(T1193="LIKELY",1, T1193="VERY_LIKELY", 1, TRUE, 0)</f>
        <v>1</v>
      </c>
      <c r="X1193" s="35" cm="1">
        <f t="array" ref="X1193">_xlfn.IFS(T1193="VERY_LIKELY", 1, TRUE, 0)</f>
        <v>1</v>
      </c>
    </row>
    <row r="1194" spans="1:24" ht="20" customHeight="1" x14ac:dyDescent="0.2">
      <c r="A1194" s="22" t="s">
        <v>1400</v>
      </c>
      <c r="B1194" s="49" t="str">
        <f>SUBSTITUTE(A1194,"/Users/timomiessen/Desktop/imagesdk/nonblackmen1/","Image_")</f>
        <v>Image_NBM_325.jpg</v>
      </c>
      <c r="C1194" s="41" t="s">
        <v>389</v>
      </c>
      <c r="D1194" s="23" t="s">
        <v>391</v>
      </c>
      <c r="E1194" s="24">
        <v>0</v>
      </c>
      <c r="F1194" s="24">
        <v>0</v>
      </c>
      <c r="G1194" s="24">
        <v>0</v>
      </c>
      <c r="H1194" s="24">
        <v>1</v>
      </c>
      <c r="I1194" s="24">
        <v>0</v>
      </c>
      <c r="J1194" s="24">
        <v>0</v>
      </c>
      <c r="K1194" s="24">
        <v>1</v>
      </c>
      <c r="L1194" s="24">
        <v>0</v>
      </c>
      <c r="M1194" s="24">
        <v>0</v>
      </c>
      <c r="N1194" s="25">
        <v>0</v>
      </c>
      <c r="O1194" s="24">
        <v>0</v>
      </c>
      <c r="P1194" s="24">
        <v>1</v>
      </c>
      <c r="Q1194" s="24">
        <v>0</v>
      </c>
      <c r="R1194" s="24" cm="1">
        <f t="array" ref="R1194">_xlfn.IFS(H1194=1,1,K1194=1,1,L1194=1,1,M1194=1,1,N1194=1,1,P1194=1,1,TRUE,0)</f>
        <v>1</v>
      </c>
      <c r="S1194" s="35">
        <f>IF(AND(G1194=1,R1194=1),0,R1194)</f>
        <v>1</v>
      </c>
      <c r="T1194" s="53" t="s">
        <v>113</v>
      </c>
      <c r="U1194" s="34" cm="1">
        <f t="array" ref="U1194">_xlfn.IFS(T1194="UNLIKELY", 1, T1194="POSSIBLE", 1, T1194="LIKELY",1, T1194="VERY_LIKELY", 1, TRUE, 0)</f>
        <v>1</v>
      </c>
      <c r="V1194" s="24" cm="1">
        <f t="array" ref="V1194">_xlfn.IFS(T1194="POSSIBLE", 1, T1194="LIKELY",1, T1194="VERY_LIKELY", 1, TRUE, 0)</f>
        <v>1</v>
      </c>
      <c r="W1194" s="24" cm="1">
        <f t="array" ref="W1194">_xlfn.IFS(T1194="LIKELY",1, T1194="VERY_LIKELY", 1, TRUE, 0)</f>
        <v>1</v>
      </c>
      <c r="X1194" s="35" cm="1">
        <f t="array" ref="X1194">_xlfn.IFS(T1194="VERY_LIKELY", 1, TRUE, 0)</f>
        <v>1</v>
      </c>
    </row>
    <row r="1195" spans="1:24" ht="20" customHeight="1" x14ac:dyDescent="0.2">
      <c r="A1195" s="22" t="s">
        <v>1401</v>
      </c>
      <c r="B1195" s="49" t="str">
        <f>SUBSTITUTE(A1195,"/Users/timomiessen/Desktop/imagesdk/nonblackmen1/","Image_")</f>
        <v>Image_NBM_326.jpg</v>
      </c>
      <c r="C1195" s="41" t="s">
        <v>389</v>
      </c>
      <c r="D1195" s="23" t="s">
        <v>391</v>
      </c>
      <c r="E1195" s="24">
        <v>0</v>
      </c>
      <c r="F1195" s="24">
        <v>0</v>
      </c>
      <c r="G1195" s="24">
        <v>0</v>
      </c>
      <c r="H1195" s="24">
        <v>1</v>
      </c>
      <c r="I1195" s="24">
        <v>0</v>
      </c>
      <c r="J1195" s="24">
        <v>0</v>
      </c>
      <c r="K1195" s="24">
        <v>1</v>
      </c>
      <c r="L1195" s="24">
        <v>0</v>
      </c>
      <c r="M1195" s="24">
        <v>0</v>
      </c>
      <c r="N1195" s="25">
        <v>0</v>
      </c>
      <c r="O1195" s="24">
        <v>0</v>
      </c>
      <c r="P1195" s="24">
        <v>1</v>
      </c>
      <c r="Q1195" s="24">
        <v>0</v>
      </c>
      <c r="R1195" s="24" cm="1">
        <f t="array" ref="R1195">_xlfn.IFS(H1195=1,1,K1195=1,1,L1195=1,1,M1195=1,1,N1195=1,1,P1195=1,1,TRUE,0)</f>
        <v>1</v>
      </c>
      <c r="S1195" s="35">
        <f>IF(AND(G1195=1,R1195=1),0,R1195)</f>
        <v>1</v>
      </c>
      <c r="T1195" s="53" t="s">
        <v>113</v>
      </c>
      <c r="U1195" s="34" cm="1">
        <f t="array" ref="U1195">_xlfn.IFS(T1195="UNLIKELY", 1, T1195="POSSIBLE", 1, T1195="LIKELY",1, T1195="VERY_LIKELY", 1, TRUE, 0)</f>
        <v>1</v>
      </c>
      <c r="V1195" s="24" cm="1">
        <f t="array" ref="V1195">_xlfn.IFS(T1195="POSSIBLE", 1, T1195="LIKELY",1, T1195="VERY_LIKELY", 1, TRUE, 0)</f>
        <v>1</v>
      </c>
      <c r="W1195" s="24" cm="1">
        <f t="array" ref="W1195">_xlfn.IFS(T1195="LIKELY",1, T1195="VERY_LIKELY", 1, TRUE, 0)</f>
        <v>1</v>
      </c>
      <c r="X1195" s="35" cm="1">
        <f t="array" ref="X1195">_xlfn.IFS(T1195="VERY_LIKELY", 1, TRUE, 0)</f>
        <v>1</v>
      </c>
    </row>
    <row r="1196" spans="1:24" ht="20" customHeight="1" x14ac:dyDescent="0.2">
      <c r="A1196" s="22" t="s">
        <v>1402</v>
      </c>
      <c r="B1196" s="49" t="str">
        <f>SUBSTITUTE(A1196,"/Users/timomiessen/Desktop/imagesdk/nonblackmen1/","Image_")</f>
        <v>Image_NBM_327.jpg</v>
      </c>
      <c r="C1196" s="41" t="s">
        <v>389</v>
      </c>
      <c r="D1196" s="23" t="s">
        <v>391</v>
      </c>
      <c r="E1196" s="24">
        <v>0</v>
      </c>
      <c r="F1196" s="24">
        <v>0</v>
      </c>
      <c r="G1196" s="24">
        <v>0</v>
      </c>
      <c r="H1196" s="24">
        <v>1</v>
      </c>
      <c r="I1196" s="24">
        <v>0</v>
      </c>
      <c r="J1196" s="24">
        <v>0</v>
      </c>
      <c r="K1196" s="24">
        <v>1</v>
      </c>
      <c r="L1196" s="24">
        <v>0</v>
      </c>
      <c r="M1196" s="24">
        <v>0</v>
      </c>
      <c r="N1196" s="25">
        <v>0</v>
      </c>
      <c r="O1196" s="24">
        <v>0</v>
      </c>
      <c r="P1196" s="24">
        <v>1</v>
      </c>
      <c r="Q1196" s="24">
        <v>0</v>
      </c>
      <c r="R1196" s="24" cm="1">
        <f t="array" ref="R1196">_xlfn.IFS(H1196=1,1,K1196=1,1,L1196=1,1,M1196=1,1,N1196=1,1,P1196=1,1,TRUE,0)</f>
        <v>1</v>
      </c>
      <c r="S1196" s="35">
        <f>IF(AND(G1196=1,R1196=1),0,R1196)</f>
        <v>1</v>
      </c>
      <c r="T1196" s="53" t="s">
        <v>113</v>
      </c>
      <c r="U1196" s="34" cm="1">
        <f t="array" ref="U1196">_xlfn.IFS(T1196="UNLIKELY", 1, T1196="POSSIBLE", 1, T1196="LIKELY",1, T1196="VERY_LIKELY", 1, TRUE, 0)</f>
        <v>1</v>
      </c>
      <c r="V1196" s="24" cm="1">
        <f t="array" ref="V1196">_xlfn.IFS(T1196="POSSIBLE", 1, T1196="LIKELY",1, T1196="VERY_LIKELY", 1, TRUE, 0)</f>
        <v>1</v>
      </c>
      <c r="W1196" s="24" cm="1">
        <f t="array" ref="W1196">_xlfn.IFS(T1196="LIKELY",1, T1196="VERY_LIKELY", 1, TRUE, 0)</f>
        <v>1</v>
      </c>
      <c r="X1196" s="35" cm="1">
        <f t="array" ref="X1196">_xlfn.IFS(T1196="VERY_LIKELY", 1, TRUE, 0)</f>
        <v>1</v>
      </c>
    </row>
    <row r="1197" spans="1:24" ht="20" customHeight="1" x14ac:dyDescent="0.2">
      <c r="A1197" s="22" t="s">
        <v>1403</v>
      </c>
      <c r="B1197" s="49" t="str">
        <f>SUBSTITUTE(A1197,"/Users/timomiessen/Desktop/imagesdk/nonblackmen1/","Image_")</f>
        <v>Image_NBM_328.jpg</v>
      </c>
      <c r="C1197" s="41" t="s">
        <v>389</v>
      </c>
      <c r="D1197" s="23" t="s">
        <v>391</v>
      </c>
      <c r="E1197" s="24">
        <v>0</v>
      </c>
      <c r="F1197" s="24">
        <v>0</v>
      </c>
      <c r="G1197" s="24">
        <v>0</v>
      </c>
      <c r="H1197" s="24">
        <v>1</v>
      </c>
      <c r="I1197" s="24">
        <v>0</v>
      </c>
      <c r="J1197" s="24">
        <v>0</v>
      </c>
      <c r="K1197" s="24">
        <v>1</v>
      </c>
      <c r="L1197" s="24">
        <v>0</v>
      </c>
      <c r="M1197" s="24">
        <v>0</v>
      </c>
      <c r="N1197" s="25">
        <v>0</v>
      </c>
      <c r="O1197" s="24">
        <v>0</v>
      </c>
      <c r="P1197" s="24">
        <v>1</v>
      </c>
      <c r="Q1197" s="24">
        <v>0</v>
      </c>
      <c r="R1197" s="24" cm="1">
        <f t="array" ref="R1197">_xlfn.IFS(H1197=1,1,K1197=1,1,L1197=1,1,M1197=1,1,N1197=1,1,P1197=1,1,TRUE,0)</f>
        <v>1</v>
      </c>
      <c r="S1197" s="35">
        <f>IF(AND(G1197=1,R1197=1),0,R1197)</f>
        <v>1</v>
      </c>
      <c r="T1197" s="53" t="s">
        <v>113</v>
      </c>
      <c r="U1197" s="34" cm="1">
        <f t="array" ref="U1197">_xlfn.IFS(T1197="UNLIKELY", 1, T1197="POSSIBLE", 1, T1197="LIKELY",1, T1197="VERY_LIKELY", 1, TRUE, 0)</f>
        <v>1</v>
      </c>
      <c r="V1197" s="24" cm="1">
        <f t="array" ref="V1197">_xlfn.IFS(T1197="POSSIBLE", 1, T1197="LIKELY",1, T1197="VERY_LIKELY", 1, TRUE, 0)</f>
        <v>1</v>
      </c>
      <c r="W1197" s="24" cm="1">
        <f t="array" ref="W1197">_xlfn.IFS(T1197="LIKELY",1, T1197="VERY_LIKELY", 1, TRUE, 0)</f>
        <v>1</v>
      </c>
      <c r="X1197" s="35" cm="1">
        <f t="array" ref="X1197">_xlfn.IFS(T1197="VERY_LIKELY", 1, TRUE, 0)</f>
        <v>1</v>
      </c>
    </row>
    <row r="1198" spans="1:24" ht="20" customHeight="1" x14ac:dyDescent="0.2">
      <c r="A1198" s="22" t="s">
        <v>1404</v>
      </c>
      <c r="B1198" s="49" t="str">
        <f>SUBSTITUTE(A1198,"/Users/timomiessen/Desktop/imagesdk/nonblackmen1/","Image_")</f>
        <v>Image_NBM_329.jpg</v>
      </c>
      <c r="C1198" s="41" t="s">
        <v>389</v>
      </c>
      <c r="D1198" s="23" t="s">
        <v>391</v>
      </c>
      <c r="E1198" s="24">
        <v>0</v>
      </c>
      <c r="F1198" s="24">
        <v>0</v>
      </c>
      <c r="G1198" s="24">
        <v>0</v>
      </c>
      <c r="H1198" s="24">
        <v>1</v>
      </c>
      <c r="I1198" s="24">
        <v>0</v>
      </c>
      <c r="J1198" s="24">
        <v>0</v>
      </c>
      <c r="K1198" s="24">
        <v>1</v>
      </c>
      <c r="L1198" s="24">
        <v>0</v>
      </c>
      <c r="M1198" s="24">
        <v>0</v>
      </c>
      <c r="N1198" s="25">
        <v>0</v>
      </c>
      <c r="O1198" s="24">
        <v>0</v>
      </c>
      <c r="P1198" s="24">
        <v>1</v>
      </c>
      <c r="Q1198" s="24">
        <v>0</v>
      </c>
      <c r="R1198" s="24" cm="1">
        <f t="array" ref="R1198">_xlfn.IFS(H1198=1,1,K1198=1,1,L1198=1,1,M1198=1,1,N1198=1,1,P1198=1,1,TRUE,0)</f>
        <v>1</v>
      </c>
      <c r="S1198" s="35">
        <f>IF(AND(G1198=1,R1198=1),0,R1198)</f>
        <v>1</v>
      </c>
      <c r="T1198" s="53" t="s">
        <v>113</v>
      </c>
      <c r="U1198" s="34" cm="1">
        <f t="array" ref="U1198">_xlfn.IFS(T1198="UNLIKELY", 1, T1198="POSSIBLE", 1, T1198="LIKELY",1, T1198="VERY_LIKELY", 1, TRUE, 0)</f>
        <v>1</v>
      </c>
      <c r="V1198" s="24" cm="1">
        <f t="array" ref="V1198">_xlfn.IFS(T1198="POSSIBLE", 1, T1198="LIKELY",1, T1198="VERY_LIKELY", 1, TRUE, 0)</f>
        <v>1</v>
      </c>
      <c r="W1198" s="24" cm="1">
        <f t="array" ref="W1198">_xlfn.IFS(T1198="LIKELY",1, T1198="VERY_LIKELY", 1, TRUE, 0)</f>
        <v>1</v>
      </c>
      <c r="X1198" s="35" cm="1">
        <f t="array" ref="X1198">_xlfn.IFS(T1198="VERY_LIKELY", 1, TRUE, 0)</f>
        <v>1</v>
      </c>
    </row>
    <row r="1199" spans="1:24" ht="20" customHeight="1" x14ac:dyDescent="0.2">
      <c r="A1199" s="22" t="s">
        <v>1406</v>
      </c>
      <c r="B1199" s="49" t="str">
        <f>SUBSTITUTE(A1199,"/Users/timomiessen/Desktop/imagesdk/nonblackmen1/","Image_")</f>
        <v>Image_NBM_330.jpg</v>
      </c>
      <c r="C1199" s="41" t="s">
        <v>389</v>
      </c>
      <c r="D1199" s="23" t="s">
        <v>391</v>
      </c>
      <c r="E1199" s="24">
        <v>0</v>
      </c>
      <c r="F1199" s="24">
        <v>0</v>
      </c>
      <c r="G1199" s="24">
        <v>0</v>
      </c>
      <c r="H1199" s="24">
        <v>1</v>
      </c>
      <c r="I1199" s="24">
        <v>0</v>
      </c>
      <c r="J1199" s="24">
        <v>0</v>
      </c>
      <c r="K1199" s="24">
        <v>1</v>
      </c>
      <c r="L1199" s="24">
        <v>0</v>
      </c>
      <c r="M1199" s="24">
        <v>0</v>
      </c>
      <c r="N1199" s="25">
        <v>0</v>
      </c>
      <c r="O1199" s="24">
        <v>0</v>
      </c>
      <c r="P1199" s="24">
        <v>1</v>
      </c>
      <c r="Q1199" s="24">
        <v>0</v>
      </c>
      <c r="R1199" s="24" cm="1">
        <f t="array" ref="R1199">_xlfn.IFS(H1199=1,1,K1199=1,1,L1199=1,1,M1199=1,1,N1199=1,1,P1199=1,1,TRUE,0)</f>
        <v>1</v>
      </c>
      <c r="S1199" s="35">
        <f>IF(AND(G1199=1,R1199=1),0,R1199)</f>
        <v>1</v>
      </c>
      <c r="T1199" s="53" t="s">
        <v>113</v>
      </c>
      <c r="U1199" s="34" cm="1">
        <f t="array" ref="U1199">_xlfn.IFS(T1199="UNLIKELY", 1, T1199="POSSIBLE", 1, T1199="LIKELY",1, T1199="VERY_LIKELY", 1, TRUE, 0)</f>
        <v>1</v>
      </c>
      <c r="V1199" s="24" cm="1">
        <f t="array" ref="V1199">_xlfn.IFS(T1199="POSSIBLE", 1, T1199="LIKELY",1, T1199="VERY_LIKELY", 1, TRUE, 0)</f>
        <v>1</v>
      </c>
      <c r="W1199" s="24" cm="1">
        <f t="array" ref="W1199">_xlfn.IFS(T1199="LIKELY",1, T1199="VERY_LIKELY", 1, TRUE, 0)</f>
        <v>1</v>
      </c>
      <c r="X1199" s="35" cm="1">
        <f t="array" ref="X1199">_xlfn.IFS(T1199="VERY_LIKELY", 1, TRUE, 0)</f>
        <v>1</v>
      </c>
    </row>
    <row r="1200" spans="1:24" ht="20" customHeight="1" x14ac:dyDescent="0.2">
      <c r="A1200" s="22" t="s">
        <v>1407</v>
      </c>
      <c r="B1200" s="49" t="str">
        <f>SUBSTITUTE(A1200,"/Users/timomiessen/Desktop/imagesdk/nonblackmen1/","Image_")</f>
        <v>Image_NBM_331.jpg</v>
      </c>
      <c r="C1200" s="41" t="s">
        <v>389</v>
      </c>
      <c r="D1200" s="23" t="s">
        <v>391</v>
      </c>
      <c r="E1200" s="24">
        <v>0</v>
      </c>
      <c r="F1200" s="24">
        <v>0</v>
      </c>
      <c r="G1200" s="24">
        <v>0</v>
      </c>
      <c r="H1200" s="24">
        <v>1</v>
      </c>
      <c r="I1200" s="24">
        <v>0</v>
      </c>
      <c r="J1200" s="24">
        <v>0</v>
      </c>
      <c r="K1200" s="24">
        <v>1</v>
      </c>
      <c r="L1200" s="24">
        <v>0</v>
      </c>
      <c r="M1200" s="24">
        <v>0</v>
      </c>
      <c r="N1200" s="25">
        <v>0</v>
      </c>
      <c r="O1200" s="24">
        <v>0</v>
      </c>
      <c r="P1200" s="24">
        <v>1</v>
      </c>
      <c r="Q1200" s="24">
        <v>0</v>
      </c>
      <c r="R1200" s="24" cm="1">
        <f t="array" ref="R1200">_xlfn.IFS(H1200=1,1,K1200=1,1,L1200=1,1,M1200=1,1,N1200=1,1,P1200=1,1,TRUE,0)</f>
        <v>1</v>
      </c>
      <c r="S1200" s="35">
        <f>IF(AND(G1200=1,R1200=1),0,R1200)</f>
        <v>1</v>
      </c>
      <c r="T1200" s="53" t="s">
        <v>113</v>
      </c>
      <c r="U1200" s="34" cm="1">
        <f t="array" ref="U1200">_xlfn.IFS(T1200="UNLIKELY", 1, T1200="POSSIBLE", 1, T1200="LIKELY",1, T1200="VERY_LIKELY", 1, TRUE, 0)</f>
        <v>1</v>
      </c>
      <c r="V1200" s="24" cm="1">
        <f t="array" ref="V1200">_xlfn.IFS(T1200="POSSIBLE", 1, T1200="LIKELY",1, T1200="VERY_LIKELY", 1, TRUE, 0)</f>
        <v>1</v>
      </c>
      <c r="W1200" s="24" cm="1">
        <f t="array" ref="W1200">_xlfn.IFS(T1200="LIKELY",1, T1200="VERY_LIKELY", 1, TRUE, 0)</f>
        <v>1</v>
      </c>
      <c r="X1200" s="35" cm="1">
        <f t="array" ref="X1200">_xlfn.IFS(T1200="VERY_LIKELY", 1, TRUE, 0)</f>
        <v>1</v>
      </c>
    </row>
    <row r="1201" spans="1:24" ht="20" customHeight="1" x14ac:dyDescent="0.2">
      <c r="A1201" s="22" t="s">
        <v>1408</v>
      </c>
      <c r="B1201" s="49" t="str">
        <f>SUBSTITUTE(A1201,"/Users/timomiessen/Desktop/imagesdk/nonblackmen1/","Image_")</f>
        <v>Image_NBM_332.jpg</v>
      </c>
      <c r="C1201" s="41" t="s">
        <v>389</v>
      </c>
      <c r="D1201" s="23" t="s">
        <v>391</v>
      </c>
      <c r="E1201" s="24">
        <v>0</v>
      </c>
      <c r="F1201" s="24">
        <v>0</v>
      </c>
      <c r="G1201" s="24">
        <v>0</v>
      </c>
      <c r="H1201" s="24">
        <v>1</v>
      </c>
      <c r="I1201" s="24">
        <v>0</v>
      </c>
      <c r="J1201" s="24">
        <v>0</v>
      </c>
      <c r="K1201" s="24">
        <v>1</v>
      </c>
      <c r="L1201" s="24">
        <v>0</v>
      </c>
      <c r="M1201" s="24">
        <v>0</v>
      </c>
      <c r="N1201" s="25">
        <v>0</v>
      </c>
      <c r="O1201" s="24">
        <v>0</v>
      </c>
      <c r="P1201" s="24">
        <v>1</v>
      </c>
      <c r="Q1201" s="24">
        <v>0</v>
      </c>
      <c r="R1201" s="24" cm="1">
        <f t="array" ref="R1201">_xlfn.IFS(H1201=1,1,K1201=1,1,L1201=1,1,M1201=1,1,N1201=1,1,P1201=1,1,TRUE,0)</f>
        <v>1</v>
      </c>
      <c r="S1201" s="35">
        <f>IF(AND(G1201=1,R1201=1),0,R1201)</f>
        <v>1</v>
      </c>
      <c r="T1201" s="53" t="s">
        <v>113</v>
      </c>
      <c r="U1201" s="34" cm="1">
        <f t="array" ref="U1201">_xlfn.IFS(T1201="UNLIKELY", 1, T1201="POSSIBLE", 1, T1201="LIKELY",1, T1201="VERY_LIKELY", 1, TRUE, 0)</f>
        <v>1</v>
      </c>
      <c r="V1201" s="24" cm="1">
        <f t="array" ref="V1201">_xlfn.IFS(T1201="POSSIBLE", 1, T1201="LIKELY",1, T1201="VERY_LIKELY", 1, TRUE, 0)</f>
        <v>1</v>
      </c>
      <c r="W1201" s="24" cm="1">
        <f t="array" ref="W1201">_xlfn.IFS(T1201="LIKELY",1, T1201="VERY_LIKELY", 1, TRUE, 0)</f>
        <v>1</v>
      </c>
      <c r="X1201" s="35" cm="1">
        <f t="array" ref="X1201">_xlfn.IFS(T1201="VERY_LIKELY", 1, TRUE, 0)</f>
        <v>1</v>
      </c>
    </row>
    <row r="1202" spans="1:24" ht="20" customHeight="1" x14ac:dyDescent="0.2">
      <c r="A1202" s="22" t="s">
        <v>1409</v>
      </c>
      <c r="B1202" s="49" t="str">
        <f>SUBSTITUTE(A1202,"/Users/timomiessen/Desktop/imagesdk/nonblackmen1/","Image_")</f>
        <v>Image_NBM_333.jpg</v>
      </c>
      <c r="C1202" s="41" t="s">
        <v>389</v>
      </c>
      <c r="D1202" s="23" t="s">
        <v>391</v>
      </c>
      <c r="E1202" s="24">
        <v>0</v>
      </c>
      <c r="F1202" s="24">
        <v>0</v>
      </c>
      <c r="G1202" s="24">
        <v>0</v>
      </c>
      <c r="H1202" s="24">
        <v>1</v>
      </c>
      <c r="I1202" s="24">
        <v>0</v>
      </c>
      <c r="J1202" s="24">
        <v>0</v>
      </c>
      <c r="K1202" s="24">
        <v>1</v>
      </c>
      <c r="L1202" s="24">
        <v>0</v>
      </c>
      <c r="M1202" s="24">
        <v>0</v>
      </c>
      <c r="N1202" s="25">
        <v>0</v>
      </c>
      <c r="O1202" s="24">
        <v>0</v>
      </c>
      <c r="P1202" s="24">
        <v>1</v>
      </c>
      <c r="Q1202" s="24">
        <v>0</v>
      </c>
      <c r="R1202" s="24" cm="1">
        <f t="array" ref="R1202">_xlfn.IFS(H1202=1,1,K1202=1,1,L1202=1,1,M1202=1,1,N1202=1,1,P1202=1,1,TRUE,0)</f>
        <v>1</v>
      </c>
      <c r="S1202" s="35">
        <f>IF(AND(G1202=1,R1202=1),0,R1202)</f>
        <v>1</v>
      </c>
      <c r="T1202" s="53" t="s">
        <v>113</v>
      </c>
      <c r="U1202" s="34" cm="1">
        <f t="array" ref="U1202">_xlfn.IFS(T1202="UNLIKELY", 1, T1202="POSSIBLE", 1, T1202="LIKELY",1, T1202="VERY_LIKELY", 1, TRUE, 0)</f>
        <v>1</v>
      </c>
      <c r="V1202" s="24" cm="1">
        <f t="array" ref="V1202">_xlfn.IFS(T1202="POSSIBLE", 1, T1202="LIKELY",1, T1202="VERY_LIKELY", 1, TRUE, 0)</f>
        <v>1</v>
      </c>
      <c r="W1202" s="24" cm="1">
        <f t="array" ref="W1202">_xlfn.IFS(T1202="LIKELY",1, T1202="VERY_LIKELY", 1, TRUE, 0)</f>
        <v>1</v>
      </c>
      <c r="X1202" s="35" cm="1">
        <f t="array" ref="X1202">_xlfn.IFS(T1202="VERY_LIKELY", 1, TRUE, 0)</f>
        <v>1</v>
      </c>
    </row>
    <row r="1203" spans="1:24" ht="20" customHeight="1" x14ac:dyDescent="0.2">
      <c r="A1203" s="22" t="s">
        <v>1410</v>
      </c>
      <c r="B1203" s="49" t="str">
        <f>SUBSTITUTE(A1203,"/Users/timomiessen/Desktop/imagesdk/nonblackmen1/","Image_")</f>
        <v>Image_NBM_334.jpg</v>
      </c>
      <c r="C1203" s="41" t="s">
        <v>389</v>
      </c>
      <c r="D1203" s="23" t="s">
        <v>391</v>
      </c>
      <c r="E1203" s="24">
        <v>0</v>
      </c>
      <c r="F1203" s="24">
        <v>0</v>
      </c>
      <c r="G1203" s="24">
        <v>0</v>
      </c>
      <c r="H1203" s="24">
        <v>1</v>
      </c>
      <c r="I1203" s="24">
        <v>0</v>
      </c>
      <c r="J1203" s="24">
        <v>0</v>
      </c>
      <c r="K1203" s="24">
        <v>1</v>
      </c>
      <c r="L1203" s="24">
        <v>0</v>
      </c>
      <c r="M1203" s="24">
        <v>0</v>
      </c>
      <c r="N1203" s="25">
        <v>0</v>
      </c>
      <c r="O1203" s="24">
        <v>0</v>
      </c>
      <c r="P1203" s="24">
        <v>1</v>
      </c>
      <c r="Q1203" s="24">
        <v>0</v>
      </c>
      <c r="R1203" s="24" cm="1">
        <f t="array" ref="R1203">_xlfn.IFS(H1203=1,1,K1203=1,1,L1203=1,1,M1203=1,1,N1203=1,1,P1203=1,1,TRUE,0)</f>
        <v>1</v>
      </c>
      <c r="S1203" s="35">
        <f>IF(AND(G1203=1,R1203=1),0,R1203)</f>
        <v>1</v>
      </c>
      <c r="T1203" s="53" t="s">
        <v>113</v>
      </c>
      <c r="U1203" s="34" cm="1">
        <f t="array" ref="U1203">_xlfn.IFS(T1203="UNLIKELY", 1, T1203="POSSIBLE", 1, T1203="LIKELY",1, T1203="VERY_LIKELY", 1, TRUE, 0)</f>
        <v>1</v>
      </c>
      <c r="V1203" s="24" cm="1">
        <f t="array" ref="V1203">_xlfn.IFS(T1203="POSSIBLE", 1, T1203="LIKELY",1, T1203="VERY_LIKELY", 1, TRUE, 0)</f>
        <v>1</v>
      </c>
      <c r="W1203" s="24" cm="1">
        <f t="array" ref="W1203">_xlfn.IFS(T1203="LIKELY",1, T1203="VERY_LIKELY", 1, TRUE, 0)</f>
        <v>1</v>
      </c>
      <c r="X1203" s="35" cm="1">
        <f t="array" ref="X1203">_xlfn.IFS(T1203="VERY_LIKELY", 1, TRUE, 0)</f>
        <v>1</v>
      </c>
    </row>
    <row r="1204" spans="1:24" ht="20" customHeight="1" x14ac:dyDescent="0.2">
      <c r="A1204" s="22" t="s">
        <v>1149</v>
      </c>
      <c r="B1204" s="49" t="str">
        <f>SUBSTITUTE(A1204,"/Users/timomiessen/Desktop/imagesdk/nonblackmen1/","Image_")</f>
        <v>Image_NBM_1.jpg</v>
      </c>
      <c r="C1204" s="41" t="s">
        <v>389</v>
      </c>
      <c r="D1204" s="23" t="s">
        <v>391</v>
      </c>
      <c r="E1204" s="24">
        <v>1</v>
      </c>
      <c r="F1204" s="24">
        <v>0</v>
      </c>
      <c r="G1204" s="24">
        <v>0</v>
      </c>
      <c r="H1204" s="24">
        <v>0</v>
      </c>
      <c r="I1204" s="24">
        <v>0</v>
      </c>
      <c r="J1204" s="24">
        <v>0</v>
      </c>
      <c r="K1204" s="24">
        <v>0</v>
      </c>
      <c r="L1204" s="24">
        <v>0</v>
      </c>
      <c r="M1204" s="24">
        <v>0</v>
      </c>
      <c r="N1204" s="25">
        <v>0</v>
      </c>
      <c r="O1204" s="24">
        <v>0</v>
      </c>
      <c r="P1204" s="24">
        <v>0</v>
      </c>
      <c r="Q1204" s="24">
        <v>0</v>
      </c>
      <c r="R1204" s="24" cm="1">
        <f t="array" ref="R1204">_xlfn.IFS(H1204=1,1,K1204=1,1,L1204=1,1,M1204=1,1,N1204=1,1,P1204=1,1,TRUE,0)</f>
        <v>0</v>
      </c>
      <c r="S1204" s="35">
        <f>IF(AND(G1204=1,R1204=1),0,R1204)</f>
        <v>0</v>
      </c>
      <c r="T1204" s="53" t="s">
        <v>4</v>
      </c>
      <c r="U1204" s="34" cm="1">
        <f t="array" ref="U1204">_xlfn.IFS(T1204="UNLIKELY", 1, T1204="POSSIBLE", 1, T1204="LIKELY",1, T1204="VERY_LIKELY", 1, TRUE, 0)</f>
        <v>0</v>
      </c>
      <c r="V1204" s="24" cm="1">
        <f t="array" ref="V1204">_xlfn.IFS(T1204="POSSIBLE", 1, T1204="LIKELY",1, T1204="VERY_LIKELY", 1, TRUE, 0)</f>
        <v>0</v>
      </c>
      <c r="W1204" s="24" cm="1">
        <f t="array" ref="W1204">_xlfn.IFS(T1204="LIKELY",1, T1204="VERY_LIKELY", 1, TRUE, 0)</f>
        <v>0</v>
      </c>
      <c r="X1204" s="35" cm="1">
        <f t="array" ref="X1204">_xlfn.IFS(T1204="VERY_LIKELY", 1, TRUE, 0)</f>
        <v>0</v>
      </c>
    </row>
    <row r="1205" spans="1:24" ht="20" customHeight="1" x14ac:dyDescent="0.2">
      <c r="A1205" s="22" t="s">
        <v>1150</v>
      </c>
      <c r="B1205" s="49" t="str">
        <f>SUBSTITUTE(A1205,"/Users/timomiessen/Desktop/imagesdk/nonblackmen1/","Image_")</f>
        <v>Image_NBM_10.jpg</v>
      </c>
      <c r="C1205" s="41" t="s">
        <v>389</v>
      </c>
      <c r="D1205" s="23" t="s">
        <v>391</v>
      </c>
      <c r="E1205" s="24">
        <v>1</v>
      </c>
      <c r="F1205" s="24">
        <v>0</v>
      </c>
      <c r="G1205" s="24">
        <v>0</v>
      </c>
      <c r="H1205" s="24">
        <v>0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5">
        <v>0</v>
      </c>
      <c r="O1205" s="24">
        <v>0</v>
      </c>
      <c r="P1205" s="24">
        <v>0</v>
      </c>
      <c r="Q1205" s="24">
        <v>0</v>
      </c>
      <c r="R1205" s="24" cm="1">
        <f t="array" ref="R1205">_xlfn.IFS(H1205=1,1,K1205=1,1,L1205=1,1,M1205=1,1,N1205=1,1,P1205=1,1,TRUE,0)</f>
        <v>0</v>
      </c>
      <c r="S1205" s="35">
        <f>IF(AND(G1205=1,R1205=1),0,R1205)</f>
        <v>0</v>
      </c>
      <c r="T1205" s="53" t="s">
        <v>1</v>
      </c>
      <c r="U1205" s="34" cm="1">
        <f t="array" ref="U1205">_xlfn.IFS(T1205="UNLIKELY", 1, T1205="POSSIBLE", 1, T1205="LIKELY",1, T1205="VERY_LIKELY", 1, TRUE, 0)</f>
        <v>1</v>
      </c>
      <c r="V1205" s="24" cm="1">
        <f t="array" ref="V1205">_xlfn.IFS(T1205="POSSIBLE", 1, T1205="LIKELY",1, T1205="VERY_LIKELY", 1, TRUE, 0)</f>
        <v>0</v>
      </c>
      <c r="W1205" s="24" cm="1">
        <f t="array" ref="W1205">_xlfn.IFS(T1205="LIKELY",1, T1205="VERY_LIKELY", 1, TRUE, 0)</f>
        <v>0</v>
      </c>
      <c r="X1205" s="35" cm="1">
        <f t="array" ref="X1205">_xlfn.IFS(T1205="VERY_LIKELY", 1, TRUE, 0)</f>
        <v>0</v>
      </c>
    </row>
    <row r="1206" spans="1:24" ht="20" customHeight="1" x14ac:dyDescent="0.2">
      <c r="A1206" s="22" t="s">
        <v>1151</v>
      </c>
      <c r="B1206" s="49" t="str">
        <f>SUBSTITUTE(A1206,"/Users/timomiessen/Desktop/imagesdk/nonblackmen1/","Image_")</f>
        <v>Image_NBM_100.jpg</v>
      </c>
      <c r="C1206" s="41" t="s">
        <v>389</v>
      </c>
      <c r="D1206" s="23" t="s">
        <v>391</v>
      </c>
      <c r="E1206" s="24">
        <v>1</v>
      </c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0</v>
      </c>
      <c r="M1206" s="24">
        <v>0</v>
      </c>
      <c r="N1206" s="25">
        <v>0</v>
      </c>
      <c r="O1206" s="24">
        <v>0</v>
      </c>
      <c r="P1206" s="24">
        <v>0</v>
      </c>
      <c r="Q1206" s="24">
        <v>0</v>
      </c>
      <c r="R1206" s="24" cm="1">
        <f t="array" ref="R1206">_xlfn.IFS(H1206=1,1,K1206=1,1,L1206=1,1,M1206=1,1,N1206=1,1,P1206=1,1,TRUE,0)</f>
        <v>0</v>
      </c>
      <c r="S1206" s="35">
        <f>IF(AND(G1206=1,R1206=1),0,R1206)</f>
        <v>0</v>
      </c>
      <c r="T1206" s="53" t="s">
        <v>4</v>
      </c>
      <c r="U1206" s="34" cm="1">
        <f t="array" ref="U1206">_xlfn.IFS(T1206="UNLIKELY", 1, T1206="POSSIBLE", 1, T1206="LIKELY",1, T1206="VERY_LIKELY", 1, TRUE, 0)</f>
        <v>0</v>
      </c>
      <c r="V1206" s="24" cm="1">
        <f t="array" ref="V1206">_xlfn.IFS(T1206="POSSIBLE", 1, T1206="LIKELY",1, T1206="VERY_LIKELY", 1, TRUE, 0)</f>
        <v>0</v>
      </c>
      <c r="W1206" s="24" cm="1">
        <f t="array" ref="W1206">_xlfn.IFS(T1206="LIKELY",1, T1206="VERY_LIKELY", 1, TRUE, 0)</f>
        <v>0</v>
      </c>
      <c r="X1206" s="35" cm="1">
        <f t="array" ref="X1206">_xlfn.IFS(T1206="VERY_LIKELY", 1, TRUE, 0)</f>
        <v>0</v>
      </c>
    </row>
    <row r="1207" spans="1:24" ht="20" customHeight="1" x14ac:dyDescent="0.2">
      <c r="A1207" s="22" t="s">
        <v>1152</v>
      </c>
      <c r="B1207" s="49" t="str">
        <f>SUBSTITUTE(A1207,"/Users/timomiessen/Desktop/imagesdk/nonblackmen1/","Image_")</f>
        <v>Image_NBM_101.jpg</v>
      </c>
      <c r="C1207" s="41" t="s">
        <v>389</v>
      </c>
      <c r="D1207" s="23" t="s">
        <v>391</v>
      </c>
      <c r="E1207" s="24">
        <v>1</v>
      </c>
      <c r="F1207" s="24">
        <v>0</v>
      </c>
      <c r="G1207" s="24">
        <v>0</v>
      </c>
      <c r="H1207" s="24">
        <v>0</v>
      </c>
      <c r="I1207" s="24">
        <v>0</v>
      </c>
      <c r="J1207" s="24">
        <v>0</v>
      </c>
      <c r="K1207" s="24">
        <v>0</v>
      </c>
      <c r="L1207" s="24">
        <v>0</v>
      </c>
      <c r="M1207" s="24">
        <v>0</v>
      </c>
      <c r="N1207" s="25">
        <v>0</v>
      </c>
      <c r="O1207" s="24">
        <v>0</v>
      </c>
      <c r="P1207" s="24">
        <v>0</v>
      </c>
      <c r="Q1207" s="24">
        <v>0</v>
      </c>
      <c r="R1207" s="24" cm="1">
        <f t="array" ref="R1207">_xlfn.IFS(H1207=1,1,K1207=1,1,L1207=1,1,M1207=1,1,N1207=1,1,P1207=1,1,TRUE,0)</f>
        <v>0</v>
      </c>
      <c r="S1207" s="35">
        <f>IF(AND(G1207=1,R1207=1),0,R1207)</f>
        <v>0</v>
      </c>
      <c r="T1207" s="53" t="s">
        <v>1</v>
      </c>
      <c r="U1207" s="34" cm="1">
        <f t="array" ref="U1207">_xlfn.IFS(T1207="UNLIKELY", 1, T1207="POSSIBLE", 1, T1207="LIKELY",1, T1207="VERY_LIKELY", 1, TRUE, 0)</f>
        <v>1</v>
      </c>
      <c r="V1207" s="24" cm="1">
        <f t="array" ref="V1207">_xlfn.IFS(T1207="POSSIBLE", 1, T1207="LIKELY",1, T1207="VERY_LIKELY", 1, TRUE, 0)</f>
        <v>0</v>
      </c>
      <c r="W1207" s="24" cm="1">
        <f t="array" ref="W1207">_xlfn.IFS(T1207="LIKELY",1, T1207="VERY_LIKELY", 1, TRUE, 0)</f>
        <v>0</v>
      </c>
      <c r="X1207" s="35" cm="1">
        <f t="array" ref="X1207">_xlfn.IFS(T1207="VERY_LIKELY", 1, TRUE, 0)</f>
        <v>0</v>
      </c>
    </row>
    <row r="1208" spans="1:24" ht="20" customHeight="1" x14ac:dyDescent="0.2">
      <c r="A1208" s="22" t="s">
        <v>1153</v>
      </c>
      <c r="B1208" s="49" t="str">
        <f>SUBSTITUTE(A1208,"/Users/timomiessen/Desktop/imagesdk/nonblackmen1/","Image_")</f>
        <v>Image_NBM_102.jpg</v>
      </c>
      <c r="C1208" s="41" t="s">
        <v>389</v>
      </c>
      <c r="D1208" s="23" t="s">
        <v>391</v>
      </c>
      <c r="E1208" s="24">
        <v>1</v>
      </c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0</v>
      </c>
      <c r="M1208" s="24">
        <v>0</v>
      </c>
      <c r="N1208" s="25">
        <v>0</v>
      </c>
      <c r="O1208" s="24">
        <v>0</v>
      </c>
      <c r="P1208" s="24">
        <v>0</v>
      </c>
      <c r="Q1208" s="24">
        <v>0</v>
      </c>
      <c r="R1208" s="24" cm="1">
        <f t="array" ref="R1208">_xlfn.IFS(H1208=1,1,K1208=1,1,L1208=1,1,M1208=1,1,N1208=1,1,P1208=1,1,TRUE,0)</f>
        <v>0</v>
      </c>
      <c r="S1208" s="35">
        <f>IF(AND(G1208=1,R1208=1),0,R1208)</f>
        <v>0</v>
      </c>
      <c r="T1208" s="53" t="s">
        <v>1</v>
      </c>
      <c r="U1208" s="34" cm="1">
        <f t="array" ref="U1208">_xlfn.IFS(T1208="UNLIKELY", 1, T1208="POSSIBLE", 1, T1208="LIKELY",1, T1208="VERY_LIKELY", 1, TRUE, 0)</f>
        <v>1</v>
      </c>
      <c r="V1208" s="24" cm="1">
        <f t="array" ref="V1208">_xlfn.IFS(T1208="POSSIBLE", 1, T1208="LIKELY",1, T1208="VERY_LIKELY", 1, TRUE, 0)</f>
        <v>0</v>
      </c>
      <c r="W1208" s="24" cm="1">
        <f t="array" ref="W1208">_xlfn.IFS(T1208="LIKELY",1, T1208="VERY_LIKELY", 1, TRUE, 0)</f>
        <v>0</v>
      </c>
      <c r="X1208" s="35" cm="1">
        <f t="array" ref="X1208">_xlfn.IFS(T1208="VERY_LIKELY", 1, TRUE, 0)</f>
        <v>0</v>
      </c>
    </row>
    <row r="1209" spans="1:24" ht="20" customHeight="1" x14ac:dyDescent="0.2">
      <c r="A1209" s="22" t="s">
        <v>1154</v>
      </c>
      <c r="B1209" s="49" t="str">
        <f>SUBSTITUTE(A1209,"/Users/timomiessen/Desktop/imagesdk/nonblackmen1/","Image_")</f>
        <v>Image_NBM_103.jpg</v>
      </c>
      <c r="C1209" s="41" t="s">
        <v>389</v>
      </c>
      <c r="D1209" s="23" t="s">
        <v>391</v>
      </c>
      <c r="E1209" s="24">
        <v>1</v>
      </c>
      <c r="F1209" s="24">
        <v>0</v>
      </c>
      <c r="G1209" s="24">
        <v>0</v>
      </c>
      <c r="H1209" s="24">
        <v>0</v>
      </c>
      <c r="I1209" s="24">
        <v>0</v>
      </c>
      <c r="J1209" s="24">
        <v>0</v>
      </c>
      <c r="K1209" s="24">
        <v>0</v>
      </c>
      <c r="L1209" s="24">
        <v>0</v>
      </c>
      <c r="M1209" s="24">
        <v>0</v>
      </c>
      <c r="N1209" s="25">
        <v>0</v>
      </c>
      <c r="O1209" s="24">
        <v>0</v>
      </c>
      <c r="P1209" s="24">
        <v>0</v>
      </c>
      <c r="Q1209" s="24">
        <v>0</v>
      </c>
      <c r="R1209" s="24" cm="1">
        <f t="array" ref="R1209">_xlfn.IFS(H1209=1,1,K1209=1,1,L1209=1,1,M1209=1,1,N1209=1,1,P1209=1,1,TRUE,0)</f>
        <v>0</v>
      </c>
      <c r="S1209" s="35">
        <f>IF(AND(G1209=1,R1209=1),0,R1209)</f>
        <v>0</v>
      </c>
      <c r="T1209" s="53" t="s">
        <v>4</v>
      </c>
      <c r="U1209" s="34" cm="1">
        <f t="array" ref="U1209">_xlfn.IFS(T1209="UNLIKELY", 1, T1209="POSSIBLE", 1, T1209="LIKELY",1, T1209="VERY_LIKELY", 1, TRUE, 0)</f>
        <v>0</v>
      </c>
      <c r="V1209" s="24" cm="1">
        <f t="array" ref="V1209">_xlfn.IFS(T1209="POSSIBLE", 1, T1209="LIKELY",1, T1209="VERY_LIKELY", 1, TRUE, 0)</f>
        <v>0</v>
      </c>
      <c r="W1209" s="24" cm="1">
        <f t="array" ref="W1209">_xlfn.IFS(T1209="LIKELY",1, T1209="VERY_LIKELY", 1, TRUE, 0)</f>
        <v>0</v>
      </c>
      <c r="X1209" s="35" cm="1">
        <f t="array" ref="X1209">_xlfn.IFS(T1209="VERY_LIKELY", 1, TRUE, 0)</f>
        <v>0</v>
      </c>
    </row>
    <row r="1210" spans="1:24" ht="20" customHeight="1" x14ac:dyDescent="0.2">
      <c r="A1210" s="22" t="s">
        <v>1155</v>
      </c>
      <c r="B1210" s="49" t="str">
        <f>SUBSTITUTE(A1210,"/Users/timomiessen/Desktop/imagesdk/nonblackmen1/","Image_")</f>
        <v>Image_NBM_104.jpg</v>
      </c>
      <c r="C1210" s="41" t="s">
        <v>389</v>
      </c>
      <c r="D1210" s="23" t="s">
        <v>391</v>
      </c>
      <c r="E1210" s="24">
        <v>1</v>
      </c>
      <c r="F1210" s="24">
        <v>0</v>
      </c>
      <c r="G1210" s="24">
        <v>0</v>
      </c>
      <c r="H1210" s="24">
        <v>0</v>
      </c>
      <c r="I1210" s="24">
        <v>0</v>
      </c>
      <c r="J1210" s="24">
        <v>0</v>
      </c>
      <c r="K1210" s="24">
        <v>0</v>
      </c>
      <c r="L1210" s="24">
        <v>0</v>
      </c>
      <c r="M1210" s="24">
        <v>0</v>
      </c>
      <c r="N1210" s="25">
        <v>0</v>
      </c>
      <c r="O1210" s="24">
        <v>0</v>
      </c>
      <c r="P1210" s="24">
        <v>0</v>
      </c>
      <c r="Q1210" s="24">
        <v>0</v>
      </c>
      <c r="R1210" s="24" cm="1">
        <f t="array" ref="R1210">_xlfn.IFS(H1210=1,1,K1210=1,1,L1210=1,1,M1210=1,1,N1210=1,1,P1210=1,1,TRUE,0)</f>
        <v>0</v>
      </c>
      <c r="S1210" s="35">
        <f>IF(AND(G1210=1,R1210=1),0,R1210)</f>
        <v>0</v>
      </c>
      <c r="T1210" s="53" t="s">
        <v>4</v>
      </c>
      <c r="U1210" s="34" cm="1">
        <f t="array" ref="U1210">_xlfn.IFS(T1210="UNLIKELY", 1, T1210="POSSIBLE", 1, T1210="LIKELY",1, T1210="VERY_LIKELY", 1, TRUE, 0)</f>
        <v>0</v>
      </c>
      <c r="V1210" s="24" cm="1">
        <f t="array" ref="V1210">_xlfn.IFS(T1210="POSSIBLE", 1, T1210="LIKELY",1, T1210="VERY_LIKELY", 1, TRUE, 0)</f>
        <v>0</v>
      </c>
      <c r="W1210" s="24" cm="1">
        <f t="array" ref="W1210">_xlfn.IFS(T1210="LIKELY",1, T1210="VERY_LIKELY", 1, TRUE, 0)</f>
        <v>0</v>
      </c>
      <c r="X1210" s="35" cm="1">
        <f t="array" ref="X1210">_xlfn.IFS(T1210="VERY_LIKELY", 1, TRUE, 0)</f>
        <v>0</v>
      </c>
    </row>
    <row r="1211" spans="1:24" ht="20" customHeight="1" x14ac:dyDescent="0.2">
      <c r="A1211" s="22" t="s">
        <v>1156</v>
      </c>
      <c r="B1211" s="49" t="str">
        <f>SUBSTITUTE(A1211,"/Users/timomiessen/Desktop/imagesdk/nonblackmen1/","Image_")</f>
        <v>Image_NBM_105.jpg</v>
      </c>
      <c r="C1211" s="41" t="s">
        <v>389</v>
      </c>
      <c r="D1211" s="23" t="s">
        <v>391</v>
      </c>
      <c r="E1211" s="24">
        <v>1</v>
      </c>
      <c r="F1211" s="24">
        <v>0</v>
      </c>
      <c r="G1211" s="24">
        <v>0</v>
      </c>
      <c r="H1211" s="24">
        <v>0</v>
      </c>
      <c r="I1211" s="24">
        <v>0</v>
      </c>
      <c r="J1211" s="24">
        <v>0</v>
      </c>
      <c r="K1211" s="24">
        <v>0</v>
      </c>
      <c r="L1211" s="24">
        <v>0</v>
      </c>
      <c r="M1211" s="24">
        <v>0</v>
      </c>
      <c r="N1211" s="25">
        <v>0</v>
      </c>
      <c r="O1211" s="24">
        <v>0</v>
      </c>
      <c r="P1211" s="24">
        <v>0</v>
      </c>
      <c r="Q1211" s="24">
        <v>0</v>
      </c>
      <c r="R1211" s="24" cm="1">
        <f t="array" ref="R1211">_xlfn.IFS(H1211=1,1,K1211=1,1,L1211=1,1,M1211=1,1,N1211=1,1,P1211=1,1,TRUE,0)</f>
        <v>0</v>
      </c>
      <c r="S1211" s="35">
        <f>IF(AND(G1211=1,R1211=1),0,R1211)</f>
        <v>0</v>
      </c>
      <c r="T1211" s="53" t="s">
        <v>1</v>
      </c>
      <c r="U1211" s="34" cm="1">
        <f t="array" ref="U1211">_xlfn.IFS(T1211="UNLIKELY", 1, T1211="POSSIBLE", 1, T1211="LIKELY",1, T1211="VERY_LIKELY", 1, TRUE, 0)</f>
        <v>1</v>
      </c>
      <c r="V1211" s="24" cm="1">
        <f t="array" ref="V1211">_xlfn.IFS(T1211="POSSIBLE", 1, T1211="LIKELY",1, T1211="VERY_LIKELY", 1, TRUE, 0)</f>
        <v>0</v>
      </c>
      <c r="W1211" s="24" cm="1">
        <f t="array" ref="W1211">_xlfn.IFS(T1211="LIKELY",1, T1211="VERY_LIKELY", 1, TRUE, 0)</f>
        <v>0</v>
      </c>
      <c r="X1211" s="35" cm="1">
        <f t="array" ref="X1211">_xlfn.IFS(T1211="VERY_LIKELY", 1, TRUE, 0)</f>
        <v>0</v>
      </c>
    </row>
    <row r="1212" spans="1:24" ht="20" customHeight="1" x14ac:dyDescent="0.2">
      <c r="A1212" s="22" t="s">
        <v>1157</v>
      </c>
      <c r="B1212" s="49" t="str">
        <f>SUBSTITUTE(A1212,"/Users/timomiessen/Desktop/imagesdk/nonblackmen1/","Image_")</f>
        <v>Image_NBM_106.jpg</v>
      </c>
      <c r="C1212" s="41" t="s">
        <v>389</v>
      </c>
      <c r="D1212" s="23" t="s">
        <v>391</v>
      </c>
      <c r="E1212" s="24">
        <v>1</v>
      </c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0</v>
      </c>
      <c r="M1212" s="24">
        <v>0</v>
      </c>
      <c r="N1212" s="25">
        <v>0</v>
      </c>
      <c r="O1212" s="24">
        <v>0</v>
      </c>
      <c r="P1212" s="24">
        <v>0</v>
      </c>
      <c r="Q1212" s="24">
        <v>0</v>
      </c>
      <c r="R1212" s="24" cm="1">
        <f t="array" ref="R1212">_xlfn.IFS(H1212=1,1,K1212=1,1,L1212=1,1,M1212=1,1,N1212=1,1,P1212=1,1,TRUE,0)</f>
        <v>0</v>
      </c>
      <c r="S1212" s="35">
        <f>IF(AND(G1212=1,R1212=1),0,R1212)</f>
        <v>0</v>
      </c>
      <c r="T1212" s="53" t="s">
        <v>4</v>
      </c>
      <c r="U1212" s="34" cm="1">
        <f t="array" ref="U1212">_xlfn.IFS(T1212="UNLIKELY", 1, T1212="POSSIBLE", 1, T1212="LIKELY",1, T1212="VERY_LIKELY", 1, TRUE, 0)</f>
        <v>0</v>
      </c>
      <c r="V1212" s="24" cm="1">
        <f t="array" ref="V1212">_xlfn.IFS(T1212="POSSIBLE", 1, T1212="LIKELY",1, T1212="VERY_LIKELY", 1, TRUE, 0)</f>
        <v>0</v>
      </c>
      <c r="W1212" s="24" cm="1">
        <f t="array" ref="W1212">_xlfn.IFS(T1212="LIKELY",1, T1212="VERY_LIKELY", 1, TRUE, 0)</f>
        <v>0</v>
      </c>
      <c r="X1212" s="35" cm="1">
        <f t="array" ref="X1212">_xlfn.IFS(T1212="VERY_LIKELY", 1, TRUE, 0)</f>
        <v>0</v>
      </c>
    </row>
    <row r="1213" spans="1:24" ht="20" customHeight="1" x14ac:dyDescent="0.2">
      <c r="A1213" s="22" t="s">
        <v>1158</v>
      </c>
      <c r="B1213" s="49" t="str">
        <f>SUBSTITUTE(A1213,"/Users/timomiessen/Desktop/imagesdk/nonblackmen1/","Image_")</f>
        <v>Image_NBM_107.jpg</v>
      </c>
      <c r="C1213" s="41" t="s">
        <v>389</v>
      </c>
      <c r="D1213" s="23" t="s">
        <v>391</v>
      </c>
      <c r="E1213" s="24">
        <v>1</v>
      </c>
      <c r="F1213" s="24">
        <v>0</v>
      </c>
      <c r="G1213" s="24">
        <v>0</v>
      </c>
      <c r="H1213" s="24">
        <v>0</v>
      </c>
      <c r="I1213" s="24">
        <v>0</v>
      </c>
      <c r="J1213" s="24">
        <v>0</v>
      </c>
      <c r="K1213" s="24">
        <v>0</v>
      </c>
      <c r="L1213" s="24">
        <v>0</v>
      </c>
      <c r="M1213" s="24">
        <v>0</v>
      </c>
      <c r="N1213" s="25">
        <v>0</v>
      </c>
      <c r="O1213" s="24">
        <v>0</v>
      </c>
      <c r="P1213" s="24">
        <v>0</v>
      </c>
      <c r="Q1213" s="24">
        <v>0</v>
      </c>
      <c r="R1213" s="24" cm="1">
        <f t="array" ref="R1213">_xlfn.IFS(H1213=1,1,K1213=1,1,L1213=1,1,M1213=1,1,N1213=1,1,P1213=1,1,TRUE,0)</f>
        <v>0</v>
      </c>
      <c r="S1213" s="35">
        <f>IF(AND(G1213=1,R1213=1),0,R1213)</f>
        <v>0</v>
      </c>
      <c r="T1213" s="53" t="s">
        <v>1</v>
      </c>
      <c r="U1213" s="34" cm="1">
        <f t="array" ref="U1213">_xlfn.IFS(T1213="UNLIKELY", 1, T1213="POSSIBLE", 1, T1213="LIKELY",1, T1213="VERY_LIKELY", 1, TRUE, 0)</f>
        <v>1</v>
      </c>
      <c r="V1213" s="24" cm="1">
        <f t="array" ref="V1213">_xlfn.IFS(T1213="POSSIBLE", 1, T1213="LIKELY",1, T1213="VERY_LIKELY", 1, TRUE, 0)</f>
        <v>0</v>
      </c>
      <c r="W1213" s="24" cm="1">
        <f t="array" ref="W1213">_xlfn.IFS(T1213="LIKELY",1, T1213="VERY_LIKELY", 1, TRUE, 0)</f>
        <v>0</v>
      </c>
      <c r="X1213" s="35" cm="1">
        <f t="array" ref="X1213">_xlfn.IFS(T1213="VERY_LIKELY", 1, TRUE, 0)</f>
        <v>0</v>
      </c>
    </row>
    <row r="1214" spans="1:24" ht="20" customHeight="1" x14ac:dyDescent="0.2">
      <c r="A1214" s="22" t="s">
        <v>1159</v>
      </c>
      <c r="B1214" s="49" t="str">
        <f>SUBSTITUTE(A1214,"/Users/timomiessen/Desktop/imagesdk/nonblackmen1/","Image_")</f>
        <v>Image_NBM_108.jpg</v>
      </c>
      <c r="C1214" s="41" t="s">
        <v>389</v>
      </c>
      <c r="D1214" s="23" t="s">
        <v>391</v>
      </c>
      <c r="E1214" s="24">
        <v>1</v>
      </c>
      <c r="F1214" s="24">
        <v>0</v>
      </c>
      <c r="G1214" s="24">
        <v>0</v>
      </c>
      <c r="H1214" s="24">
        <v>0</v>
      </c>
      <c r="I1214" s="24">
        <v>0</v>
      </c>
      <c r="J1214" s="24">
        <v>0</v>
      </c>
      <c r="K1214" s="24">
        <v>0</v>
      </c>
      <c r="L1214" s="24">
        <v>0</v>
      </c>
      <c r="M1214" s="24">
        <v>0</v>
      </c>
      <c r="N1214" s="25">
        <v>0</v>
      </c>
      <c r="O1214" s="24">
        <v>0</v>
      </c>
      <c r="P1214" s="24">
        <v>0</v>
      </c>
      <c r="Q1214" s="24">
        <v>0</v>
      </c>
      <c r="R1214" s="24" cm="1">
        <f t="array" ref="R1214">_xlfn.IFS(H1214=1,1,K1214=1,1,L1214=1,1,M1214=1,1,N1214=1,1,P1214=1,1,TRUE,0)</f>
        <v>0</v>
      </c>
      <c r="S1214" s="35">
        <f>IF(AND(G1214=1,R1214=1),0,R1214)</f>
        <v>0</v>
      </c>
      <c r="T1214" s="53" t="s">
        <v>4</v>
      </c>
      <c r="U1214" s="34" cm="1">
        <f t="array" ref="U1214">_xlfn.IFS(T1214="UNLIKELY", 1, T1214="POSSIBLE", 1, T1214="LIKELY",1, T1214="VERY_LIKELY", 1, TRUE, 0)</f>
        <v>0</v>
      </c>
      <c r="V1214" s="24" cm="1">
        <f t="array" ref="V1214">_xlfn.IFS(T1214="POSSIBLE", 1, T1214="LIKELY",1, T1214="VERY_LIKELY", 1, TRUE, 0)</f>
        <v>0</v>
      </c>
      <c r="W1214" s="24" cm="1">
        <f t="array" ref="W1214">_xlfn.IFS(T1214="LIKELY",1, T1214="VERY_LIKELY", 1, TRUE, 0)</f>
        <v>0</v>
      </c>
      <c r="X1214" s="35" cm="1">
        <f t="array" ref="X1214">_xlfn.IFS(T1214="VERY_LIKELY", 1, TRUE, 0)</f>
        <v>0</v>
      </c>
    </row>
    <row r="1215" spans="1:24" ht="20" customHeight="1" x14ac:dyDescent="0.2">
      <c r="A1215" s="22" t="s">
        <v>1160</v>
      </c>
      <c r="B1215" s="49" t="str">
        <f>SUBSTITUTE(A1215,"/Users/timomiessen/Desktop/imagesdk/nonblackmen1/","Image_")</f>
        <v>Image_NBM_109.jpg</v>
      </c>
      <c r="C1215" s="41" t="s">
        <v>389</v>
      </c>
      <c r="D1215" s="23" t="s">
        <v>391</v>
      </c>
      <c r="E1215" s="24">
        <v>1</v>
      </c>
      <c r="F1215" s="24">
        <v>0</v>
      </c>
      <c r="G1215" s="24">
        <v>0</v>
      </c>
      <c r="H1215" s="24">
        <v>0</v>
      </c>
      <c r="I1215" s="24">
        <v>0</v>
      </c>
      <c r="J1215" s="24">
        <v>0</v>
      </c>
      <c r="K1215" s="24">
        <v>0</v>
      </c>
      <c r="L1215" s="24">
        <v>0</v>
      </c>
      <c r="M1215" s="24">
        <v>0</v>
      </c>
      <c r="N1215" s="25">
        <v>0</v>
      </c>
      <c r="O1215" s="24">
        <v>0</v>
      </c>
      <c r="P1215" s="24">
        <v>0</v>
      </c>
      <c r="Q1215" s="24">
        <v>0</v>
      </c>
      <c r="R1215" s="24" cm="1">
        <f t="array" ref="R1215">_xlfn.IFS(H1215=1,1,K1215=1,1,L1215=1,1,M1215=1,1,N1215=1,1,P1215=1,1,TRUE,0)</f>
        <v>0</v>
      </c>
      <c r="S1215" s="35">
        <f>IF(AND(G1215=1,R1215=1),0,R1215)</f>
        <v>0</v>
      </c>
      <c r="T1215" s="53" t="s">
        <v>2</v>
      </c>
      <c r="U1215" s="34" cm="1">
        <f t="array" ref="U1215">_xlfn.IFS(T1215="UNLIKELY", 1, T1215="POSSIBLE", 1, T1215="LIKELY",1, T1215="VERY_LIKELY", 1, TRUE, 0)</f>
        <v>1</v>
      </c>
      <c r="V1215" s="24" cm="1">
        <f t="array" ref="V1215">_xlfn.IFS(T1215="POSSIBLE", 1, T1215="LIKELY",1, T1215="VERY_LIKELY", 1, TRUE, 0)</f>
        <v>1</v>
      </c>
      <c r="W1215" s="24" cm="1">
        <f t="array" ref="W1215">_xlfn.IFS(T1215="LIKELY",1, T1215="VERY_LIKELY", 1, TRUE, 0)</f>
        <v>0</v>
      </c>
      <c r="X1215" s="35" cm="1">
        <f t="array" ref="X1215">_xlfn.IFS(T1215="VERY_LIKELY", 1, TRUE, 0)</f>
        <v>0</v>
      </c>
    </row>
    <row r="1216" spans="1:24" ht="20" customHeight="1" x14ac:dyDescent="0.2">
      <c r="A1216" s="22" t="s">
        <v>1161</v>
      </c>
      <c r="B1216" s="49" t="str">
        <f>SUBSTITUTE(A1216,"/Users/timomiessen/Desktop/imagesdk/nonblackmen1/","Image_")</f>
        <v>Image_NBM_11.jpg</v>
      </c>
      <c r="C1216" s="41" t="s">
        <v>389</v>
      </c>
      <c r="D1216" s="23" t="s">
        <v>391</v>
      </c>
      <c r="E1216" s="24">
        <v>1</v>
      </c>
      <c r="F1216" s="24">
        <v>0</v>
      </c>
      <c r="G1216" s="24">
        <v>0</v>
      </c>
      <c r="H1216" s="24">
        <v>0</v>
      </c>
      <c r="I1216" s="24">
        <v>0</v>
      </c>
      <c r="J1216" s="24">
        <v>0</v>
      </c>
      <c r="K1216" s="24">
        <v>0</v>
      </c>
      <c r="L1216" s="24">
        <v>0</v>
      </c>
      <c r="M1216" s="24">
        <v>0</v>
      </c>
      <c r="N1216" s="25">
        <v>0</v>
      </c>
      <c r="O1216" s="24">
        <v>0</v>
      </c>
      <c r="P1216" s="24">
        <v>0</v>
      </c>
      <c r="Q1216" s="24">
        <v>0</v>
      </c>
      <c r="R1216" s="24" cm="1">
        <f t="array" ref="R1216">_xlfn.IFS(H1216=1,1,K1216=1,1,L1216=1,1,M1216=1,1,N1216=1,1,P1216=1,1,TRUE,0)</f>
        <v>0</v>
      </c>
      <c r="S1216" s="35">
        <f>IF(AND(G1216=1,R1216=1),0,R1216)</f>
        <v>0</v>
      </c>
      <c r="T1216" s="53" t="s">
        <v>2</v>
      </c>
      <c r="U1216" s="34" cm="1">
        <f t="array" ref="U1216">_xlfn.IFS(T1216="UNLIKELY", 1, T1216="POSSIBLE", 1, T1216="LIKELY",1, T1216="VERY_LIKELY", 1, TRUE, 0)</f>
        <v>1</v>
      </c>
      <c r="V1216" s="24" cm="1">
        <f t="array" ref="V1216">_xlfn.IFS(T1216="POSSIBLE", 1, T1216="LIKELY",1, T1216="VERY_LIKELY", 1, TRUE, 0)</f>
        <v>1</v>
      </c>
      <c r="W1216" s="24" cm="1">
        <f t="array" ref="W1216">_xlfn.IFS(T1216="LIKELY",1, T1216="VERY_LIKELY", 1, TRUE, 0)</f>
        <v>0</v>
      </c>
      <c r="X1216" s="35" cm="1">
        <f t="array" ref="X1216">_xlfn.IFS(T1216="VERY_LIKELY", 1, TRUE, 0)</f>
        <v>0</v>
      </c>
    </row>
    <row r="1217" spans="1:24" ht="20" customHeight="1" x14ac:dyDescent="0.2">
      <c r="A1217" s="22" t="s">
        <v>1162</v>
      </c>
      <c r="B1217" s="49" t="str">
        <f>SUBSTITUTE(A1217,"/Users/timomiessen/Desktop/imagesdk/nonblackmen1/","Image_")</f>
        <v>Image_NBM_110.jpg</v>
      </c>
      <c r="C1217" s="41" t="s">
        <v>389</v>
      </c>
      <c r="D1217" s="23" t="s">
        <v>391</v>
      </c>
      <c r="E1217" s="24">
        <v>1</v>
      </c>
      <c r="F1217" s="24">
        <v>0</v>
      </c>
      <c r="G1217" s="24">
        <v>0</v>
      </c>
      <c r="H1217" s="24">
        <v>0</v>
      </c>
      <c r="I1217" s="24">
        <v>0</v>
      </c>
      <c r="J1217" s="24">
        <v>0</v>
      </c>
      <c r="K1217" s="24">
        <v>0</v>
      </c>
      <c r="L1217" s="24">
        <v>0</v>
      </c>
      <c r="M1217" s="24">
        <v>0</v>
      </c>
      <c r="N1217" s="25">
        <v>0</v>
      </c>
      <c r="O1217" s="24">
        <v>0</v>
      </c>
      <c r="P1217" s="24">
        <v>0</v>
      </c>
      <c r="Q1217" s="24">
        <v>0</v>
      </c>
      <c r="R1217" s="24" cm="1">
        <f t="array" ref="R1217">_xlfn.IFS(H1217=1,1,K1217=1,1,L1217=1,1,M1217=1,1,N1217=1,1,P1217=1,1,TRUE,0)</f>
        <v>0</v>
      </c>
      <c r="S1217" s="35">
        <f>IF(AND(G1217=1,R1217=1),0,R1217)</f>
        <v>0</v>
      </c>
      <c r="T1217" s="53" t="s">
        <v>2</v>
      </c>
      <c r="U1217" s="34" cm="1">
        <f t="array" ref="U1217">_xlfn.IFS(T1217="UNLIKELY", 1, T1217="POSSIBLE", 1, T1217="LIKELY",1, T1217="VERY_LIKELY", 1, TRUE, 0)</f>
        <v>1</v>
      </c>
      <c r="V1217" s="24" cm="1">
        <f t="array" ref="V1217">_xlfn.IFS(T1217="POSSIBLE", 1, T1217="LIKELY",1, T1217="VERY_LIKELY", 1, TRUE, 0)</f>
        <v>1</v>
      </c>
      <c r="W1217" s="24" cm="1">
        <f t="array" ref="W1217">_xlfn.IFS(T1217="LIKELY",1, T1217="VERY_LIKELY", 1, TRUE, 0)</f>
        <v>0</v>
      </c>
      <c r="X1217" s="35" cm="1">
        <f t="array" ref="X1217">_xlfn.IFS(T1217="VERY_LIKELY", 1, TRUE, 0)</f>
        <v>0</v>
      </c>
    </row>
    <row r="1218" spans="1:24" ht="20" customHeight="1" x14ac:dyDescent="0.2">
      <c r="A1218" s="22" t="s">
        <v>1163</v>
      </c>
      <c r="B1218" s="49" t="str">
        <f>SUBSTITUTE(A1218,"/Users/timomiessen/Desktop/imagesdk/nonblackmen1/","Image_")</f>
        <v>Image_NBM_111.jpg</v>
      </c>
      <c r="C1218" s="41" t="s">
        <v>389</v>
      </c>
      <c r="D1218" s="23" t="s">
        <v>391</v>
      </c>
      <c r="E1218" s="24">
        <v>1</v>
      </c>
      <c r="F1218" s="24">
        <v>0</v>
      </c>
      <c r="G1218" s="24">
        <v>0</v>
      </c>
      <c r="H1218" s="24">
        <v>0</v>
      </c>
      <c r="I1218" s="24">
        <v>0</v>
      </c>
      <c r="J1218" s="24">
        <v>0</v>
      </c>
      <c r="K1218" s="24">
        <v>0</v>
      </c>
      <c r="L1218" s="24">
        <v>0</v>
      </c>
      <c r="M1218" s="24">
        <v>0</v>
      </c>
      <c r="N1218" s="25">
        <v>0</v>
      </c>
      <c r="O1218" s="24">
        <v>0</v>
      </c>
      <c r="P1218" s="24">
        <v>0</v>
      </c>
      <c r="Q1218" s="24">
        <v>0</v>
      </c>
      <c r="R1218" s="24" cm="1">
        <f t="array" ref="R1218">_xlfn.IFS(H1218=1,1,K1218=1,1,L1218=1,1,M1218=1,1,N1218=1,1,P1218=1,1,TRUE,0)</f>
        <v>0</v>
      </c>
      <c r="S1218" s="35">
        <f>IF(AND(G1218=1,R1218=1),0,R1218)</f>
        <v>0</v>
      </c>
      <c r="T1218" s="53" t="s">
        <v>4</v>
      </c>
      <c r="U1218" s="34" cm="1">
        <f t="array" ref="U1218">_xlfn.IFS(T1218="UNLIKELY", 1, T1218="POSSIBLE", 1, T1218="LIKELY",1, T1218="VERY_LIKELY", 1, TRUE, 0)</f>
        <v>0</v>
      </c>
      <c r="V1218" s="24" cm="1">
        <f t="array" ref="V1218">_xlfn.IFS(T1218="POSSIBLE", 1, T1218="LIKELY",1, T1218="VERY_LIKELY", 1, TRUE, 0)</f>
        <v>0</v>
      </c>
      <c r="W1218" s="24" cm="1">
        <f t="array" ref="W1218">_xlfn.IFS(T1218="LIKELY",1, T1218="VERY_LIKELY", 1, TRUE, 0)</f>
        <v>0</v>
      </c>
      <c r="X1218" s="35" cm="1">
        <f t="array" ref="X1218">_xlfn.IFS(T1218="VERY_LIKELY", 1, TRUE, 0)</f>
        <v>0</v>
      </c>
    </row>
    <row r="1219" spans="1:24" ht="20" customHeight="1" x14ac:dyDescent="0.2">
      <c r="A1219" s="22" t="s">
        <v>1164</v>
      </c>
      <c r="B1219" s="49" t="str">
        <f>SUBSTITUTE(A1219,"/Users/timomiessen/Desktop/imagesdk/nonblackmen1/","Image_")</f>
        <v>Image_NBM_112.jpg</v>
      </c>
      <c r="C1219" s="41" t="s">
        <v>389</v>
      </c>
      <c r="D1219" s="23" t="s">
        <v>391</v>
      </c>
      <c r="E1219" s="24">
        <v>1</v>
      </c>
      <c r="F1219" s="24">
        <v>0</v>
      </c>
      <c r="G1219" s="24">
        <v>0</v>
      </c>
      <c r="H1219" s="24">
        <v>0</v>
      </c>
      <c r="I1219" s="24">
        <v>0</v>
      </c>
      <c r="J1219" s="24">
        <v>0</v>
      </c>
      <c r="K1219" s="24">
        <v>0</v>
      </c>
      <c r="L1219" s="24">
        <v>0</v>
      </c>
      <c r="M1219" s="24">
        <v>0</v>
      </c>
      <c r="N1219" s="25">
        <v>0</v>
      </c>
      <c r="O1219" s="24">
        <v>0</v>
      </c>
      <c r="P1219" s="24">
        <v>0</v>
      </c>
      <c r="Q1219" s="24">
        <v>0</v>
      </c>
      <c r="R1219" s="24" cm="1">
        <f t="array" ref="R1219">_xlfn.IFS(H1219=1,1,K1219=1,1,L1219=1,1,M1219=1,1,N1219=1,1,P1219=1,1,TRUE,0)</f>
        <v>0</v>
      </c>
      <c r="S1219" s="35">
        <f>IF(AND(G1219=1,R1219=1),0,R1219)</f>
        <v>0</v>
      </c>
      <c r="T1219" s="53" t="s">
        <v>4</v>
      </c>
      <c r="U1219" s="34" cm="1">
        <f t="array" ref="U1219">_xlfn.IFS(T1219="UNLIKELY", 1, T1219="POSSIBLE", 1, T1219="LIKELY",1, T1219="VERY_LIKELY", 1, TRUE, 0)</f>
        <v>0</v>
      </c>
      <c r="V1219" s="24" cm="1">
        <f t="array" ref="V1219">_xlfn.IFS(T1219="POSSIBLE", 1, T1219="LIKELY",1, T1219="VERY_LIKELY", 1, TRUE, 0)</f>
        <v>0</v>
      </c>
      <c r="W1219" s="24" cm="1">
        <f t="array" ref="W1219">_xlfn.IFS(T1219="LIKELY",1, T1219="VERY_LIKELY", 1, TRUE, 0)</f>
        <v>0</v>
      </c>
      <c r="X1219" s="35" cm="1">
        <f t="array" ref="X1219">_xlfn.IFS(T1219="VERY_LIKELY", 1, TRUE, 0)</f>
        <v>0</v>
      </c>
    </row>
    <row r="1220" spans="1:24" ht="20" customHeight="1" x14ac:dyDescent="0.2">
      <c r="A1220" s="22" t="s">
        <v>1165</v>
      </c>
      <c r="B1220" s="49" t="str">
        <f>SUBSTITUTE(A1220,"/Users/timomiessen/Desktop/imagesdk/nonblackmen1/","Image_")</f>
        <v>Image_NBM_113.jpg</v>
      </c>
      <c r="C1220" s="41" t="s">
        <v>389</v>
      </c>
      <c r="D1220" s="23" t="s">
        <v>391</v>
      </c>
      <c r="E1220" s="24">
        <v>1</v>
      </c>
      <c r="F1220" s="24">
        <v>0</v>
      </c>
      <c r="G1220" s="24">
        <v>0</v>
      </c>
      <c r="H1220" s="24">
        <v>0</v>
      </c>
      <c r="I1220" s="24">
        <v>0</v>
      </c>
      <c r="J1220" s="24">
        <v>0</v>
      </c>
      <c r="K1220" s="24">
        <v>0</v>
      </c>
      <c r="L1220" s="24">
        <v>0</v>
      </c>
      <c r="M1220" s="24">
        <v>0</v>
      </c>
      <c r="N1220" s="25">
        <v>0</v>
      </c>
      <c r="O1220" s="24">
        <v>0</v>
      </c>
      <c r="P1220" s="24">
        <v>0</v>
      </c>
      <c r="Q1220" s="24">
        <v>0</v>
      </c>
      <c r="R1220" s="24" cm="1">
        <f t="array" ref="R1220">_xlfn.IFS(H1220=1,1,K1220=1,1,L1220=1,1,M1220=1,1,N1220=1,1,P1220=1,1,TRUE,0)</f>
        <v>0</v>
      </c>
      <c r="S1220" s="35">
        <f>IF(AND(G1220=1,R1220=1),0,R1220)</f>
        <v>0</v>
      </c>
      <c r="T1220" s="53" t="s">
        <v>12</v>
      </c>
      <c r="U1220" s="34" cm="1">
        <f t="array" ref="U1220">_xlfn.IFS(T1220="UNLIKELY", 1, T1220="POSSIBLE", 1, T1220="LIKELY",1, T1220="VERY_LIKELY", 1, TRUE, 0)</f>
        <v>1</v>
      </c>
      <c r="V1220" s="24" cm="1">
        <f t="array" ref="V1220">_xlfn.IFS(T1220="POSSIBLE", 1, T1220="LIKELY",1, T1220="VERY_LIKELY", 1, TRUE, 0)</f>
        <v>1</v>
      </c>
      <c r="W1220" s="24" cm="1">
        <f t="array" ref="W1220">_xlfn.IFS(T1220="LIKELY",1, T1220="VERY_LIKELY", 1, TRUE, 0)</f>
        <v>1</v>
      </c>
      <c r="X1220" s="35" cm="1">
        <f t="array" ref="X1220">_xlfn.IFS(T1220="VERY_LIKELY", 1, TRUE, 0)</f>
        <v>0</v>
      </c>
    </row>
    <row r="1221" spans="1:24" ht="20" customHeight="1" x14ac:dyDescent="0.2">
      <c r="A1221" s="22" t="s">
        <v>1166</v>
      </c>
      <c r="B1221" s="49" t="str">
        <f>SUBSTITUTE(A1221,"/Users/timomiessen/Desktop/imagesdk/nonblackmen1/","Image_")</f>
        <v>Image_NBM_114.jpg</v>
      </c>
      <c r="C1221" s="41" t="s">
        <v>389</v>
      </c>
      <c r="D1221" s="23" t="s">
        <v>391</v>
      </c>
      <c r="E1221" s="24">
        <v>1</v>
      </c>
      <c r="F1221" s="24">
        <v>0</v>
      </c>
      <c r="G1221" s="24">
        <v>0</v>
      </c>
      <c r="H1221" s="24">
        <v>0</v>
      </c>
      <c r="I1221" s="24">
        <v>0</v>
      </c>
      <c r="J1221" s="24">
        <v>0</v>
      </c>
      <c r="K1221" s="24">
        <v>0</v>
      </c>
      <c r="L1221" s="24">
        <v>0</v>
      </c>
      <c r="M1221" s="24">
        <v>0</v>
      </c>
      <c r="N1221" s="25">
        <v>0</v>
      </c>
      <c r="O1221" s="24">
        <v>0</v>
      </c>
      <c r="P1221" s="24">
        <v>0</v>
      </c>
      <c r="Q1221" s="24">
        <v>0</v>
      </c>
      <c r="R1221" s="24" cm="1">
        <f t="array" ref="R1221">_xlfn.IFS(H1221=1,1,K1221=1,1,L1221=1,1,M1221=1,1,N1221=1,1,P1221=1,1,TRUE,0)</f>
        <v>0</v>
      </c>
      <c r="S1221" s="35">
        <f>IF(AND(G1221=1,R1221=1),0,R1221)</f>
        <v>0</v>
      </c>
      <c r="T1221" s="53" t="s">
        <v>4</v>
      </c>
      <c r="U1221" s="34" cm="1">
        <f t="array" ref="U1221">_xlfn.IFS(T1221="UNLIKELY", 1, T1221="POSSIBLE", 1, T1221="LIKELY",1, T1221="VERY_LIKELY", 1, TRUE, 0)</f>
        <v>0</v>
      </c>
      <c r="V1221" s="24" cm="1">
        <f t="array" ref="V1221">_xlfn.IFS(T1221="POSSIBLE", 1, T1221="LIKELY",1, T1221="VERY_LIKELY", 1, TRUE, 0)</f>
        <v>0</v>
      </c>
      <c r="W1221" s="24" cm="1">
        <f t="array" ref="W1221">_xlfn.IFS(T1221="LIKELY",1, T1221="VERY_LIKELY", 1, TRUE, 0)</f>
        <v>0</v>
      </c>
      <c r="X1221" s="35" cm="1">
        <f t="array" ref="X1221">_xlfn.IFS(T1221="VERY_LIKELY", 1, TRUE, 0)</f>
        <v>0</v>
      </c>
    </row>
    <row r="1222" spans="1:24" ht="20" customHeight="1" x14ac:dyDescent="0.2">
      <c r="A1222" s="22" t="s">
        <v>1167</v>
      </c>
      <c r="B1222" s="49" t="str">
        <f>SUBSTITUTE(A1222,"/Users/timomiessen/Desktop/imagesdk/nonblackmen1/","Image_")</f>
        <v>Image_NBM_115.jpg</v>
      </c>
      <c r="C1222" s="41" t="s">
        <v>389</v>
      </c>
      <c r="D1222" s="23" t="s">
        <v>391</v>
      </c>
      <c r="E1222" s="24">
        <v>1</v>
      </c>
      <c r="F1222" s="24">
        <v>0</v>
      </c>
      <c r="G1222" s="24">
        <v>0</v>
      </c>
      <c r="H1222" s="24">
        <v>0</v>
      </c>
      <c r="I1222" s="24">
        <v>0</v>
      </c>
      <c r="J1222" s="24">
        <v>0</v>
      </c>
      <c r="K1222" s="24">
        <v>0</v>
      </c>
      <c r="L1222" s="24">
        <v>0</v>
      </c>
      <c r="M1222" s="24">
        <v>0</v>
      </c>
      <c r="N1222" s="25">
        <v>0</v>
      </c>
      <c r="O1222" s="24">
        <v>0</v>
      </c>
      <c r="P1222" s="24">
        <v>0</v>
      </c>
      <c r="Q1222" s="24">
        <v>0</v>
      </c>
      <c r="R1222" s="24" cm="1">
        <f t="array" ref="R1222">_xlfn.IFS(H1222=1,1,K1222=1,1,L1222=1,1,M1222=1,1,N1222=1,1,P1222=1,1,TRUE,0)</f>
        <v>0</v>
      </c>
      <c r="S1222" s="35">
        <f>IF(AND(G1222=1,R1222=1),0,R1222)</f>
        <v>0</v>
      </c>
      <c r="T1222" s="53" t="s">
        <v>4</v>
      </c>
      <c r="U1222" s="34" cm="1">
        <f t="array" ref="U1222">_xlfn.IFS(T1222="UNLIKELY", 1, T1222="POSSIBLE", 1, T1222="LIKELY",1, T1222="VERY_LIKELY", 1, TRUE, 0)</f>
        <v>0</v>
      </c>
      <c r="V1222" s="24" cm="1">
        <f t="array" ref="V1222">_xlfn.IFS(T1222="POSSIBLE", 1, T1222="LIKELY",1, T1222="VERY_LIKELY", 1, TRUE, 0)</f>
        <v>0</v>
      </c>
      <c r="W1222" s="24" cm="1">
        <f t="array" ref="W1222">_xlfn.IFS(T1222="LIKELY",1, T1222="VERY_LIKELY", 1, TRUE, 0)</f>
        <v>0</v>
      </c>
      <c r="X1222" s="35" cm="1">
        <f t="array" ref="X1222">_xlfn.IFS(T1222="VERY_LIKELY", 1, TRUE, 0)</f>
        <v>0</v>
      </c>
    </row>
    <row r="1223" spans="1:24" ht="20" customHeight="1" x14ac:dyDescent="0.2">
      <c r="A1223" s="22" t="s">
        <v>1168</v>
      </c>
      <c r="B1223" s="49" t="str">
        <f>SUBSTITUTE(A1223,"/Users/timomiessen/Desktop/imagesdk/nonblackmen1/","Image_")</f>
        <v>Image_NBM_116.jpg</v>
      </c>
      <c r="C1223" s="41" t="s">
        <v>389</v>
      </c>
      <c r="D1223" s="23" t="s">
        <v>391</v>
      </c>
      <c r="E1223" s="24">
        <v>1</v>
      </c>
      <c r="F1223" s="24">
        <v>0</v>
      </c>
      <c r="G1223" s="24">
        <v>0</v>
      </c>
      <c r="H1223" s="24">
        <v>0</v>
      </c>
      <c r="I1223" s="24">
        <v>0</v>
      </c>
      <c r="J1223" s="24">
        <v>0</v>
      </c>
      <c r="K1223" s="24">
        <v>0</v>
      </c>
      <c r="L1223" s="24">
        <v>0</v>
      </c>
      <c r="M1223" s="24">
        <v>0</v>
      </c>
      <c r="N1223" s="25">
        <v>0</v>
      </c>
      <c r="O1223" s="24">
        <v>0</v>
      </c>
      <c r="P1223" s="24">
        <v>0</v>
      </c>
      <c r="Q1223" s="24">
        <v>0</v>
      </c>
      <c r="R1223" s="24" cm="1">
        <f t="array" ref="R1223">_xlfn.IFS(H1223=1,1,K1223=1,1,L1223=1,1,M1223=1,1,N1223=1,1,P1223=1,1,TRUE,0)</f>
        <v>0</v>
      </c>
      <c r="S1223" s="35">
        <f>IF(AND(G1223=1,R1223=1),0,R1223)</f>
        <v>0</v>
      </c>
      <c r="T1223" s="53" t="s">
        <v>4</v>
      </c>
      <c r="U1223" s="34" cm="1">
        <f t="array" ref="U1223">_xlfn.IFS(T1223="UNLIKELY", 1, T1223="POSSIBLE", 1, T1223="LIKELY",1, T1223="VERY_LIKELY", 1, TRUE, 0)</f>
        <v>0</v>
      </c>
      <c r="V1223" s="24" cm="1">
        <f t="array" ref="V1223">_xlfn.IFS(T1223="POSSIBLE", 1, T1223="LIKELY",1, T1223="VERY_LIKELY", 1, TRUE, 0)</f>
        <v>0</v>
      </c>
      <c r="W1223" s="24" cm="1">
        <f t="array" ref="W1223">_xlfn.IFS(T1223="LIKELY",1, T1223="VERY_LIKELY", 1, TRUE, 0)</f>
        <v>0</v>
      </c>
      <c r="X1223" s="35" cm="1">
        <f t="array" ref="X1223">_xlfn.IFS(T1223="VERY_LIKELY", 1, TRUE, 0)</f>
        <v>0</v>
      </c>
    </row>
    <row r="1224" spans="1:24" ht="20" customHeight="1" x14ac:dyDescent="0.2">
      <c r="A1224" s="22" t="s">
        <v>1169</v>
      </c>
      <c r="B1224" s="49" t="str">
        <f>SUBSTITUTE(A1224,"/Users/timomiessen/Desktop/imagesdk/nonblackmen1/","Image_")</f>
        <v>Image_NBM_117.jpg</v>
      </c>
      <c r="C1224" s="41" t="s">
        <v>389</v>
      </c>
      <c r="D1224" s="23" t="s">
        <v>391</v>
      </c>
      <c r="E1224" s="24">
        <v>1</v>
      </c>
      <c r="F1224" s="24">
        <v>0</v>
      </c>
      <c r="G1224" s="24">
        <v>0</v>
      </c>
      <c r="H1224" s="24">
        <v>0</v>
      </c>
      <c r="I1224" s="24">
        <v>0</v>
      </c>
      <c r="J1224" s="24">
        <v>0</v>
      </c>
      <c r="K1224" s="24">
        <v>0</v>
      </c>
      <c r="L1224" s="24">
        <v>0</v>
      </c>
      <c r="M1224" s="24">
        <v>0</v>
      </c>
      <c r="N1224" s="25">
        <v>0</v>
      </c>
      <c r="O1224" s="24">
        <v>0</v>
      </c>
      <c r="P1224" s="24">
        <v>0</v>
      </c>
      <c r="Q1224" s="24">
        <v>0</v>
      </c>
      <c r="R1224" s="24" cm="1">
        <f t="array" ref="R1224">_xlfn.IFS(H1224=1,1,K1224=1,1,L1224=1,1,M1224=1,1,N1224=1,1,P1224=1,1,TRUE,0)</f>
        <v>0</v>
      </c>
      <c r="S1224" s="35">
        <f>IF(AND(G1224=1,R1224=1),0,R1224)</f>
        <v>0</v>
      </c>
      <c r="T1224" s="53" t="s">
        <v>4</v>
      </c>
      <c r="U1224" s="34" cm="1">
        <f t="array" ref="U1224">_xlfn.IFS(T1224="UNLIKELY", 1, T1224="POSSIBLE", 1, T1224="LIKELY",1, T1224="VERY_LIKELY", 1, TRUE, 0)</f>
        <v>0</v>
      </c>
      <c r="V1224" s="24" cm="1">
        <f t="array" ref="V1224">_xlfn.IFS(T1224="POSSIBLE", 1, T1224="LIKELY",1, T1224="VERY_LIKELY", 1, TRUE, 0)</f>
        <v>0</v>
      </c>
      <c r="W1224" s="24" cm="1">
        <f t="array" ref="W1224">_xlfn.IFS(T1224="LIKELY",1, T1224="VERY_LIKELY", 1, TRUE, 0)</f>
        <v>0</v>
      </c>
      <c r="X1224" s="35" cm="1">
        <f t="array" ref="X1224">_xlfn.IFS(T1224="VERY_LIKELY", 1, TRUE, 0)</f>
        <v>0</v>
      </c>
    </row>
    <row r="1225" spans="1:24" ht="20" customHeight="1" x14ac:dyDescent="0.2">
      <c r="A1225" s="22" t="s">
        <v>1170</v>
      </c>
      <c r="B1225" s="49" t="str">
        <f>SUBSTITUTE(A1225,"/Users/timomiessen/Desktop/imagesdk/nonblackmen1/","Image_")</f>
        <v>Image_NBM_118.jpg</v>
      </c>
      <c r="C1225" s="41" t="s">
        <v>389</v>
      </c>
      <c r="D1225" s="23" t="s">
        <v>391</v>
      </c>
      <c r="E1225" s="24">
        <v>1</v>
      </c>
      <c r="F1225" s="24">
        <v>0</v>
      </c>
      <c r="G1225" s="24">
        <v>0</v>
      </c>
      <c r="H1225" s="24">
        <v>0</v>
      </c>
      <c r="I1225" s="24">
        <v>0</v>
      </c>
      <c r="J1225" s="24">
        <v>0</v>
      </c>
      <c r="K1225" s="24">
        <v>0</v>
      </c>
      <c r="L1225" s="24">
        <v>0</v>
      </c>
      <c r="M1225" s="24">
        <v>0</v>
      </c>
      <c r="N1225" s="25">
        <v>0</v>
      </c>
      <c r="O1225" s="24">
        <v>0</v>
      </c>
      <c r="P1225" s="24">
        <v>0</v>
      </c>
      <c r="Q1225" s="24">
        <v>0</v>
      </c>
      <c r="R1225" s="24" cm="1">
        <f t="array" ref="R1225">_xlfn.IFS(H1225=1,1,K1225=1,1,L1225=1,1,M1225=1,1,N1225=1,1,P1225=1,1,TRUE,0)</f>
        <v>0</v>
      </c>
      <c r="S1225" s="35">
        <f>IF(AND(G1225=1,R1225=1),0,R1225)</f>
        <v>0</v>
      </c>
      <c r="T1225" s="53" t="s">
        <v>1</v>
      </c>
      <c r="U1225" s="34" cm="1">
        <f t="array" ref="U1225">_xlfn.IFS(T1225="UNLIKELY", 1, T1225="POSSIBLE", 1, T1225="LIKELY",1, T1225="VERY_LIKELY", 1, TRUE, 0)</f>
        <v>1</v>
      </c>
      <c r="V1225" s="24" cm="1">
        <f t="array" ref="V1225">_xlfn.IFS(T1225="POSSIBLE", 1, T1225="LIKELY",1, T1225="VERY_LIKELY", 1, TRUE, 0)</f>
        <v>0</v>
      </c>
      <c r="W1225" s="24" cm="1">
        <f t="array" ref="W1225">_xlfn.IFS(T1225="LIKELY",1, T1225="VERY_LIKELY", 1, TRUE, 0)</f>
        <v>0</v>
      </c>
      <c r="X1225" s="35" cm="1">
        <f t="array" ref="X1225">_xlfn.IFS(T1225="VERY_LIKELY", 1, TRUE, 0)</f>
        <v>0</v>
      </c>
    </row>
    <row r="1226" spans="1:24" ht="20" customHeight="1" x14ac:dyDescent="0.2">
      <c r="A1226" s="22" t="s">
        <v>1171</v>
      </c>
      <c r="B1226" s="49" t="str">
        <f>SUBSTITUTE(A1226,"/Users/timomiessen/Desktop/imagesdk/nonblackmen1/","Image_")</f>
        <v>Image_NBM_119.jpg</v>
      </c>
      <c r="C1226" s="41" t="s">
        <v>389</v>
      </c>
      <c r="D1226" s="23" t="s">
        <v>391</v>
      </c>
      <c r="E1226" s="24">
        <v>1</v>
      </c>
      <c r="F1226" s="24">
        <v>0</v>
      </c>
      <c r="G1226" s="24">
        <v>0</v>
      </c>
      <c r="H1226" s="24">
        <v>0</v>
      </c>
      <c r="I1226" s="24">
        <v>0</v>
      </c>
      <c r="J1226" s="24">
        <v>0</v>
      </c>
      <c r="K1226" s="24">
        <v>0</v>
      </c>
      <c r="L1226" s="24">
        <v>0</v>
      </c>
      <c r="M1226" s="24">
        <v>0</v>
      </c>
      <c r="N1226" s="25">
        <v>0</v>
      </c>
      <c r="O1226" s="24">
        <v>0</v>
      </c>
      <c r="P1226" s="24">
        <v>0</v>
      </c>
      <c r="Q1226" s="24">
        <v>0</v>
      </c>
      <c r="R1226" s="24" cm="1">
        <f t="array" ref="R1226">_xlfn.IFS(H1226=1,1,K1226=1,1,L1226=1,1,M1226=1,1,N1226=1,1,P1226=1,1,TRUE,0)</f>
        <v>0</v>
      </c>
      <c r="S1226" s="35">
        <f>IF(AND(G1226=1,R1226=1),0,R1226)</f>
        <v>0</v>
      </c>
      <c r="T1226" s="53" t="s">
        <v>2</v>
      </c>
      <c r="U1226" s="34" cm="1">
        <f t="array" ref="U1226">_xlfn.IFS(T1226="UNLIKELY", 1, T1226="POSSIBLE", 1, T1226="LIKELY",1, T1226="VERY_LIKELY", 1, TRUE, 0)</f>
        <v>1</v>
      </c>
      <c r="V1226" s="24" cm="1">
        <f t="array" ref="V1226">_xlfn.IFS(T1226="POSSIBLE", 1, T1226="LIKELY",1, T1226="VERY_LIKELY", 1, TRUE, 0)</f>
        <v>1</v>
      </c>
      <c r="W1226" s="24" cm="1">
        <f t="array" ref="W1226">_xlfn.IFS(T1226="LIKELY",1, T1226="VERY_LIKELY", 1, TRUE, 0)</f>
        <v>0</v>
      </c>
      <c r="X1226" s="35" cm="1">
        <f t="array" ref="X1226">_xlfn.IFS(T1226="VERY_LIKELY", 1, TRUE, 0)</f>
        <v>0</v>
      </c>
    </row>
    <row r="1227" spans="1:24" ht="20" customHeight="1" x14ac:dyDescent="0.2">
      <c r="A1227" s="22" t="s">
        <v>1172</v>
      </c>
      <c r="B1227" s="49" t="str">
        <f>SUBSTITUTE(A1227,"/Users/timomiessen/Desktop/imagesdk/nonblackmen1/","Image_")</f>
        <v>Image_NBM_12.jpg</v>
      </c>
      <c r="C1227" s="41" t="s">
        <v>389</v>
      </c>
      <c r="D1227" s="23" t="s">
        <v>391</v>
      </c>
      <c r="E1227" s="24">
        <v>1</v>
      </c>
      <c r="F1227" s="24">
        <v>0</v>
      </c>
      <c r="G1227" s="24">
        <v>0</v>
      </c>
      <c r="H1227" s="24">
        <v>0</v>
      </c>
      <c r="I1227" s="24">
        <v>0</v>
      </c>
      <c r="J1227" s="24">
        <v>0</v>
      </c>
      <c r="K1227" s="24">
        <v>0</v>
      </c>
      <c r="L1227" s="24">
        <v>0</v>
      </c>
      <c r="M1227" s="24">
        <v>0</v>
      </c>
      <c r="N1227" s="25">
        <v>0</v>
      </c>
      <c r="O1227" s="24">
        <v>0</v>
      </c>
      <c r="P1227" s="24">
        <v>0</v>
      </c>
      <c r="Q1227" s="24">
        <v>0</v>
      </c>
      <c r="R1227" s="24" cm="1">
        <f t="array" ref="R1227">_xlfn.IFS(H1227=1,1,K1227=1,1,L1227=1,1,M1227=1,1,N1227=1,1,P1227=1,1,TRUE,0)</f>
        <v>0</v>
      </c>
      <c r="S1227" s="35">
        <f>IF(AND(G1227=1,R1227=1),0,R1227)</f>
        <v>0</v>
      </c>
      <c r="T1227" s="53" t="s">
        <v>4</v>
      </c>
      <c r="U1227" s="34" cm="1">
        <f t="array" ref="U1227">_xlfn.IFS(T1227="UNLIKELY", 1, T1227="POSSIBLE", 1, T1227="LIKELY",1, T1227="VERY_LIKELY", 1, TRUE, 0)</f>
        <v>0</v>
      </c>
      <c r="V1227" s="24" cm="1">
        <f t="array" ref="V1227">_xlfn.IFS(T1227="POSSIBLE", 1, T1227="LIKELY",1, T1227="VERY_LIKELY", 1, TRUE, 0)</f>
        <v>0</v>
      </c>
      <c r="W1227" s="24" cm="1">
        <f t="array" ref="W1227">_xlfn.IFS(T1227="LIKELY",1, T1227="VERY_LIKELY", 1, TRUE, 0)</f>
        <v>0</v>
      </c>
      <c r="X1227" s="35" cm="1">
        <f t="array" ref="X1227">_xlfn.IFS(T1227="VERY_LIKELY", 1, TRUE, 0)</f>
        <v>0</v>
      </c>
    </row>
    <row r="1228" spans="1:24" ht="20" customHeight="1" x14ac:dyDescent="0.2">
      <c r="A1228" s="22" t="s">
        <v>1173</v>
      </c>
      <c r="B1228" s="49" t="str">
        <f>SUBSTITUTE(A1228,"/Users/timomiessen/Desktop/imagesdk/nonblackmen1/","Image_")</f>
        <v>Image_NBM_120.jpg</v>
      </c>
      <c r="C1228" s="41" t="s">
        <v>389</v>
      </c>
      <c r="D1228" s="23" t="s">
        <v>391</v>
      </c>
      <c r="E1228" s="24">
        <v>1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5">
        <v>0</v>
      </c>
      <c r="O1228" s="24">
        <v>0</v>
      </c>
      <c r="P1228" s="24">
        <v>0</v>
      </c>
      <c r="Q1228" s="24">
        <v>0</v>
      </c>
      <c r="R1228" s="24" cm="1">
        <f t="array" ref="R1228">_xlfn.IFS(H1228=1,1,K1228=1,1,L1228=1,1,M1228=1,1,N1228=1,1,P1228=1,1,TRUE,0)</f>
        <v>0</v>
      </c>
      <c r="S1228" s="35">
        <f>IF(AND(G1228=1,R1228=1),0,R1228)</f>
        <v>0</v>
      </c>
      <c r="T1228" s="53" t="s">
        <v>12</v>
      </c>
      <c r="U1228" s="34" cm="1">
        <f t="array" ref="U1228">_xlfn.IFS(T1228="UNLIKELY", 1, T1228="POSSIBLE", 1, T1228="LIKELY",1, T1228="VERY_LIKELY", 1, TRUE, 0)</f>
        <v>1</v>
      </c>
      <c r="V1228" s="24" cm="1">
        <f t="array" ref="V1228">_xlfn.IFS(T1228="POSSIBLE", 1, T1228="LIKELY",1, T1228="VERY_LIKELY", 1, TRUE, 0)</f>
        <v>1</v>
      </c>
      <c r="W1228" s="24" cm="1">
        <f t="array" ref="W1228">_xlfn.IFS(T1228="LIKELY",1, T1228="VERY_LIKELY", 1, TRUE, 0)</f>
        <v>1</v>
      </c>
      <c r="X1228" s="35" cm="1">
        <f t="array" ref="X1228">_xlfn.IFS(T1228="VERY_LIKELY", 1, TRUE, 0)</f>
        <v>0</v>
      </c>
    </row>
    <row r="1229" spans="1:24" ht="20" customHeight="1" x14ac:dyDescent="0.2">
      <c r="A1229" s="22" t="s">
        <v>1174</v>
      </c>
      <c r="B1229" s="49" t="str">
        <f>SUBSTITUTE(A1229,"/Users/timomiessen/Desktop/imagesdk/nonblackmen1/","Image_")</f>
        <v>Image_NBM_121.jpg</v>
      </c>
      <c r="C1229" s="41" t="s">
        <v>389</v>
      </c>
      <c r="D1229" s="23" t="s">
        <v>391</v>
      </c>
      <c r="E1229" s="24">
        <v>1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5">
        <v>0</v>
      </c>
      <c r="O1229" s="24">
        <v>0</v>
      </c>
      <c r="P1229" s="24">
        <v>0</v>
      </c>
      <c r="Q1229" s="24">
        <v>0</v>
      </c>
      <c r="R1229" s="24" cm="1">
        <f t="array" ref="R1229">_xlfn.IFS(H1229=1,1,K1229=1,1,L1229=1,1,M1229=1,1,N1229=1,1,P1229=1,1,TRUE,0)</f>
        <v>0</v>
      </c>
      <c r="S1229" s="35">
        <f>IF(AND(G1229=1,R1229=1),0,R1229)</f>
        <v>0</v>
      </c>
      <c r="T1229" s="53" t="s">
        <v>2</v>
      </c>
      <c r="U1229" s="34" cm="1">
        <f t="array" ref="U1229">_xlfn.IFS(T1229="UNLIKELY", 1, T1229="POSSIBLE", 1, T1229="LIKELY",1, T1229="VERY_LIKELY", 1, TRUE, 0)</f>
        <v>1</v>
      </c>
      <c r="V1229" s="24" cm="1">
        <f t="array" ref="V1229">_xlfn.IFS(T1229="POSSIBLE", 1, T1229="LIKELY",1, T1229="VERY_LIKELY", 1, TRUE, 0)</f>
        <v>1</v>
      </c>
      <c r="W1229" s="24" cm="1">
        <f t="array" ref="W1229">_xlfn.IFS(T1229="LIKELY",1, T1229="VERY_LIKELY", 1, TRUE, 0)</f>
        <v>0</v>
      </c>
      <c r="X1229" s="35" cm="1">
        <f t="array" ref="X1229">_xlfn.IFS(T1229="VERY_LIKELY", 1, TRUE, 0)</f>
        <v>0</v>
      </c>
    </row>
    <row r="1230" spans="1:24" ht="20" customHeight="1" x14ac:dyDescent="0.2">
      <c r="A1230" s="22" t="s">
        <v>1175</v>
      </c>
      <c r="B1230" s="49" t="str">
        <f>SUBSTITUTE(A1230,"/Users/timomiessen/Desktop/imagesdk/nonblackmen1/","Image_")</f>
        <v>Image_NBM_122.jpg</v>
      </c>
      <c r="C1230" s="41" t="s">
        <v>389</v>
      </c>
      <c r="D1230" s="23" t="s">
        <v>391</v>
      </c>
      <c r="E1230" s="24">
        <v>1</v>
      </c>
      <c r="F1230" s="24">
        <v>0</v>
      </c>
      <c r="G1230" s="24">
        <v>0</v>
      </c>
      <c r="H1230" s="24">
        <v>0</v>
      </c>
      <c r="I1230" s="24">
        <v>0</v>
      </c>
      <c r="J1230" s="24">
        <v>0</v>
      </c>
      <c r="K1230" s="24">
        <v>0</v>
      </c>
      <c r="L1230" s="24">
        <v>0</v>
      </c>
      <c r="M1230" s="24">
        <v>0</v>
      </c>
      <c r="N1230" s="25">
        <v>0</v>
      </c>
      <c r="O1230" s="24">
        <v>0</v>
      </c>
      <c r="P1230" s="24">
        <v>0</v>
      </c>
      <c r="Q1230" s="24">
        <v>0</v>
      </c>
      <c r="R1230" s="24" cm="1">
        <f t="array" ref="R1230">_xlfn.IFS(H1230=1,1,K1230=1,1,L1230=1,1,M1230=1,1,N1230=1,1,P1230=1,1,TRUE,0)</f>
        <v>0</v>
      </c>
      <c r="S1230" s="35">
        <f>IF(AND(G1230=1,R1230=1),0,R1230)</f>
        <v>0</v>
      </c>
      <c r="T1230" s="53" t="s">
        <v>4</v>
      </c>
      <c r="U1230" s="34" cm="1">
        <f t="array" ref="U1230">_xlfn.IFS(T1230="UNLIKELY", 1, T1230="POSSIBLE", 1, T1230="LIKELY",1, T1230="VERY_LIKELY", 1, TRUE, 0)</f>
        <v>0</v>
      </c>
      <c r="V1230" s="24" cm="1">
        <f t="array" ref="V1230">_xlfn.IFS(T1230="POSSIBLE", 1, T1230="LIKELY",1, T1230="VERY_LIKELY", 1, TRUE, 0)</f>
        <v>0</v>
      </c>
      <c r="W1230" s="24" cm="1">
        <f t="array" ref="W1230">_xlfn.IFS(T1230="LIKELY",1, T1230="VERY_LIKELY", 1, TRUE, 0)</f>
        <v>0</v>
      </c>
      <c r="X1230" s="35" cm="1">
        <f t="array" ref="X1230">_xlfn.IFS(T1230="VERY_LIKELY", 1, TRUE, 0)</f>
        <v>0</v>
      </c>
    </row>
    <row r="1231" spans="1:24" ht="20" customHeight="1" x14ac:dyDescent="0.2">
      <c r="A1231" s="22" t="s">
        <v>1176</v>
      </c>
      <c r="B1231" s="49" t="str">
        <f>SUBSTITUTE(A1231,"/Users/timomiessen/Desktop/imagesdk/nonblackmen1/","Image_")</f>
        <v>Image_NBM_123.jpg</v>
      </c>
      <c r="C1231" s="41" t="s">
        <v>389</v>
      </c>
      <c r="D1231" s="23" t="s">
        <v>391</v>
      </c>
      <c r="E1231" s="24">
        <v>1</v>
      </c>
      <c r="F1231" s="24">
        <v>0</v>
      </c>
      <c r="G1231" s="24">
        <v>0</v>
      </c>
      <c r="H1231" s="24">
        <v>0</v>
      </c>
      <c r="I1231" s="24">
        <v>0</v>
      </c>
      <c r="J1231" s="24">
        <v>0</v>
      </c>
      <c r="K1231" s="24">
        <v>0</v>
      </c>
      <c r="L1231" s="24">
        <v>0</v>
      </c>
      <c r="M1231" s="24">
        <v>0</v>
      </c>
      <c r="N1231" s="25">
        <v>0</v>
      </c>
      <c r="O1231" s="24">
        <v>0</v>
      </c>
      <c r="P1231" s="24">
        <v>0</v>
      </c>
      <c r="Q1231" s="24">
        <v>0</v>
      </c>
      <c r="R1231" s="24" cm="1">
        <f t="array" ref="R1231">_xlfn.IFS(H1231=1,1,K1231=1,1,L1231=1,1,M1231=1,1,N1231=1,1,P1231=1,1,TRUE,0)</f>
        <v>0</v>
      </c>
      <c r="S1231" s="35">
        <f>IF(AND(G1231=1,R1231=1),0,R1231)</f>
        <v>0</v>
      </c>
      <c r="T1231" s="53" t="s">
        <v>4</v>
      </c>
      <c r="U1231" s="34" cm="1">
        <f t="array" ref="U1231">_xlfn.IFS(T1231="UNLIKELY", 1, T1231="POSSIBLE", 1, T1231="LIKELY",1, T1231="VERY_LIKELY", 1, TRUE, 0)</f>
        <v>0</v>
      </c>
      <c r="V1231" s="24" cm="1">
        <f t="array" ref="V1231">_xlfn.IFS(T1231="POSSIBLE", 1, T1231="LIKELY",1, T1231="VERY_LIKELY", 1, TRUE, 0)</f>
        <v>0</v>
      </c>
      <c r="W1231" s="24" cm="1">
        <f t="array" ref="W1231">_xlfn.IFS(T1231="LIKELY",1, T1231="VERY_LIKELY", 1, TRUE, 0)</f>
        <v>0</v>
      </c>
      <c r="X1231" s="35" cm="1">
        <f t="array" ref="X1231">_xlfn.IFS(T1231="VERY_LIKELY", 1, TRUE, 0)</f>
        <v>0</v>
      </c>
    </row>
    <row r="1232" spans="1:24" ht="20" customHeight="1" x14ac:dyDescent="0.2">
      <c r="A1232" s="22" t="s">
        <v>1177</v>
      </c>
      <c r="B1232" s="49" t="str">
        <f>SUBSTITUTE(A1232,"/Users/timomiessen/Desktop/imagesdk/nonblackmen1/","Image_")</f>
        <v>Image_NBM_124.jpg</v>
      </c>
      <c r="C1232" s="41" t="s">
        <v>389</v>
      </c>
      <c r="D1232" s="23" t="s">
        <v>391</v>
      </c>
      <c r="E1232" s="24">
        <v>1</v>
      </c>
      <c r="F1232" s="24">
        <v>0</v>
      </c>
      <c r="G1232" s="24">
        <v>0</v>
      </c>
      <c r="H1232" s="24">
        <v>0</v>
      </c>
      <c r="I1232" s="24">
        <v>0</v>
      </c>
      <c r="J1232" s="24">
        <v>0</v>
      </c>
      <c r="K1232" s="24">
        <v>0</v>
      </c>
      <c r="L1232" s="24">
        <v>0</v>
      </c>
      <c r="M1232" s="24">
        <v>0</v>
      </c>
      <c r="N1232" s="25">
        <v>0</v>
      </c>
      <c r="O1232" s="24">
        <v>0</v>
      </c>
      <c r="P1232" s="24">
        <v>0</v>
      </c>
      <c r="Q1232" s="24">
        <v>0</v>
      </c>
      <c r="R1232" s="24" cm="1">
        <f t="array" ref="R1232">_xlfn.IFS(H1232=1,1,K1232=1,1,L1232=1,1,M1232=1,1,N1232=1,1,P1232=1,1,TRUE,0)</f>
        <v>0</v>
      </c>
      <c r="S1232" s="35">
        <f>IF(AND(G1232=1,R1232=1),0,R1232)</f>
        <v>0</v>
      </c>
      <c r="T1232" s="53" t="s">
        <v>2</v>
      </c>
      <c r="U1232" s="34" cm="1">
        <f t="array" ref="U1232">_xlfn.IFS(T1232="UNLIKELY", 1, T1232="POSSIBLE", 1, T1232="LIKELY",1, T1232="VERY_LIKELY", 1, TRUE, 0)</f>
        <v>1</v>
      </c>
      <c r="V1232" s="24" cm="1">
        <f t="array" ref="V1232">_xlfn.IFS(T1232="POSSIBLE", 1, T1232="LIKELY",1, T1232="VERY_LIKELY", 1, TRUE, 0)</f>
        <v>1</v>
      </c>
      <c r="W1232" s="24" cm="1">
        <f t="array" ref="W1232">_xlfn.IFS(T1232="LIKELY",1, T1232="VERY_LIKELY", 1, TRUE, 0)</f>
        <v>0</v>
      </c>
      <c r="X1232" s="35" cm="1">
        <f t="array" ref="X1232">_xlfn.IFS(T1232="VERY_LIKELY", 1, TRUE, 0)</f>
        <v>0</v>
      </c>
    </row>
    <row r="1233" spans="1:24" ht="20" customHeight="1" x14ac:dyDescent="0.2">
      <c r="A1233" s="22" t="s">
        <v>1178</v>
      </c>
      <c r="B1233" s="49" t="str">
        <f>SUBSTITUTE(A1233,"/Users/timomiessen/Desktop/imagesdk/nonblackmen1/","Image_")</f>
        <v>Image_NBM_125.jpg</v>
      </c>
      <c r="C1233" s="41" t="s">
        <v>389</v>
      </c>
      <c r="D1233" s="23" t="s">
        <v>391</v>
      </c>
      <c r="E1233" s="24">
        <v>1</v>
      </c>
      <c r="F1233" s="24">
        <v>0</v>
      </c>
      <c r="G1233" s="24">
        <v>0</v>
      </c>
      <c r="H1233" s="24">
        <v>0</v>
      </c>
      <c r="I1233" s="24">
        <v>0</v>
      </c>
      <c r="J1233" s="24">
        <v>0</v>
      </c>
      <c r="K1233" s="24">
        <v>0</v>
      </c>
      <c r="L1233" s="24">
        <v>0</v>
      </c>
      <c r="M1233" s="24">
        <v>0</v>
      </c>
      <c r="N1233" s="25">
        <v>0</v>
      </c>
      <c r="O1233" s="24">
        <v>0</v>
      </c>
      <c r="P1233" s="24">
        <v>0</v>
      </c>
      <c r="Q1233" s="24">
        <v>0</v>
      </c>
      <c r="R1233" s="24" cm="1">
        <f t="array" ref="R1233">_xlfn.IFS(H1233=1,1,K1233=1,1,L1233=1,1,M1233=1,1,N1233=1,1,P1233=1,1,TRUE,0)</f>
        <v>0</v>
      </c>
      <c r="S1233" s="35">
        <f>IF(AND(G1233=1,R1233=1),0,R1233)</f>
        <v>0</v>
      </c>
      <c r="T1233" s="53" t="s">
        <v>4</v>
      </c>
      <c r="U1233" s="34" cm="1">
        <f t="array" ref="U1233">_xlfn.IFS(T1233="UNLIKELY", 1, T1233="POSSIBLE", 1, T1233="LIKELY",1, T1233="VERY_LIKELY", 1, TRUE, 0)</f>
        <v>0</v>
      </c>
      <c r="V1233" s="24" cm="1">
        <f t="array" ref="V1233">_xlfn.IFS(T1233="POSSIBLE", 1, T1233="LIKELY",1, T1233="VERY_LIKELY", 1, TRUE, 0)</f>
        <v>0</v>
      </c>
      <c r="W1233" s="24" cm="1">
        <f t="array" ref="W1233">_xlfn.IFS(T1233="LIKELY",1, T1233="VERY_LIKELY", 1, TRUE, 0)</f>
        <v>0</v>
      </c>
      <c r="X1233" s="35" cm="1">
        <f t="array" ref="X1233">_xlfn.IFS(T1233="VERY_LIKELY", 1, TRUE, 0)</f>
        <v>0</v>
      </c>
    </row>
    <row r="1234" spans="1:24" ht="20" customHeight="1" x14ac:dyDescent="0.2">
      <c r="A1234" s="22" t="s">
        <v>1179</v>
      </c>
      <c r="B1234" s="49" t="str">
        <f>SUBSTITUTE(A1234,"/Users/timomiessen/Desktop/imagesdk/nonblackmen1/","Image_")</f>
        <v>Image_NBM_126.jpg</v>
      </c>
      <c r="C1234" s="41" t="s">
        <v>389</v>
      </c>
      <c r="D1234" s="23" t="s">
        <v>391</v>
      </c>
      <c r="E1234" s="24">
        <v>1</v>
      </c>
      <c r="F1234" s="24">
        <v>0</v>
      </c>
      <c r="G1234" s="24">
        <v>0</v>
      </c>
      <c r="H1234" s="24">
        <v>0</v>
      </c>
      <c r="I1234" s="24">
        <v>0</v>
      </c>
      <c r="J1234" s="24">
        <v>0</v>
      </c>
      <c r="K1234" s="24">
        <v>0</v>
      </c>
      <c r="L1234" s="24">
        <v>0</v>
      </c>
      <c r="M1234" s="24">
        <v>0</v>
      </c>
      <c r="N1234" s="25">
        <v>0</v>
      </c>
      <c r="O1234" s="24">
        <v>0</v>
      </c>
      <c r="P1234" s="24">
        <v>0</v>
      </c>
      <c r="Q1234" s="24">
        <v>0</v>
      </c>
      <c r="R1234" s="24" cm="1">
        <f t="array" ref="R1234">_xlfn.IFS(H1234=1,1,K1234=1,1,L1234=1,1,M1234=1,1,N1234=1,1,P1234=1,1,TRUE,0)</f>
        <v>0</v>
      </c>
      <c r="S1234" s="35">
        <f>IF(AND(G1234=1,R1234=1),0,R1234)</f>
        <v>0</v>
      </c>
      <c r="T1234" s="53" t="s">
        <v>1</v>
      </c>
      <c r="U1234" s="34" cm="1">
        <f t="array" ref="U1234">_xlfn.IFS(T1234="UNLIKELY", 1, T1234="POSSIBLE", 1, T1234="LIKELY",1, T1234="VERY_LIKELY", 1, TRUE, 0)</f>
        <v>1</v>
      </c>
      <c r="V1234" s="24" cm="1">
        <f t="array" ref="V1234">_xlfn.IFS(T1234="POSSIBLE", 1, T1234="LIKELY",1, T1234="VERY_LIKELY", 1, TRUE, 0)</f>
        <v>0</v>
      </c>
      <c r="W1234" s="24" cm="1">
        <f t="array" ref="W1234">_xlfn.IFS(T1234="LIKELY",1, T1234="VERY_LIKELY", 1, TRUE, 0)</f>
        <v>0</v>
      </c>
      <c r="X1234" s="35" cm="1">
        <f t="array" ref="X1234">_xlfn.IFS(T1234="VERY_LIKELY", 1, TRUE, 0)</f>
        <v>0</v>
      </c>
    </row>
    <row r="1235" spans="1:24" ht="20" customHeight="1" x14ac:dyDescent="0.2">
      <c r="A1235" s="22" t="s">
        <v>1180</v>
      </c>
      <c r="B1235" s="49" t="str">
        <f>SUBSTITUTE(A1235,"/Users/timomiessen/Desktop/imagesdk/nonblackmen1/","Image_")</f>
        <v>Image_NBM_127.jpg</v>
      </c>
      <c r="C1235" s="41" t="s">
        <v>389</v>
      </c>
      <c r="D1235" s="23" t="s">
        <v>391</v>
      </c>
      <c r="E1235" s="24">
        <v>1</v>
      </c>
      <c r="F1235" s="24">
        <v>0</v>
      </c>
      <c r="G1235" s="24">
        <v>0</v>
      </c>
      <c r="H1235" s="24">
        <v>0</v>
      </c>
      <c r="I1235" s="24">
        <v>0</v>
      </c>
      <c r="J1235" s="24">
        <v>0</v>
      </c>
      <c r="K1235" s="24">
        <v>0</v>
      </c>
      <c r="L1235" s="24">
        <v>0</v>
      </c>
      <c r="M1235" s="24">
        <v>0</v>
      </c>
      <c r="N1235" s="25">
        <v>0</v>
      </c>
      <c r="O1235" s="24">
        <v>0</v>
      </c>
      <c r="P1235" s="24">
        <v>0</v>
      </c>
      <c r="Q1235" s="24">
        <v>0</v>
      </c>
      <c r="R1235" s="24" cm="1">
        <f t="array" ref="R1235">_xlfn.IFS(H1235=1,1,K1235=1,1,L1235=1,1,M1235=1,1,N1235=1,1,P1235=1,1,TRUE,0)</f>
        <v>0</v>
      </c>
      <c r="S1235" s="35">
        <f>IF(AND(G1235=1,R1235=1),0,R1235)</f>
        <v>0</v>
      </c>
      <c r="T1235" s="53" t="s">
        <v>4</v>
      </c>
      <c r="U1235" s="34" cm="1">
        <f t="array" ref="U1235">_xlfn.IFS(T1235="UNLIKELY", 1, T1235="POSSIBLE", 1, T1235="LIKELY",1, T1235="VERY_LIKELY", 1, TRUE, 0)</f>
        <v>0</v>
      </c>
      <c r="V1235" s="24" cm="1">
        <f t="array" ref="V1235">_xlfn.IFS(T1235="POSSIBLE", 1, T1235="LIKELY",1, T1235="VERY_LIKELY", 1, TRUE, 0)</f>
        <v>0</v>
      </c>
      <c r="W1235" s="24" cm="1">
        <f t="array" ref="W1235">_xlfn.IFS(T1235="LIKELY",1, T1235="VERY_LIKELY", 1, TRUE, 0)</f>
        <v>0</v>
      </c>
      <c r="X1235" s="35" cm="1">
        <f t="array" ref="X1235">_xlfn.IFS(T1235="VERY_LIKELY", 1, TRUE, 0)</f>
        <v>0</v>
      </c>
    </row>
    <row r="1236" spans="1:24" ht="20" customHeight="1" x14ac:dyDescent="0.2">
      <c r="A1236" s="22" t="s">
        <v>1181</v>
      </c>
      <c r="B1236" s="49" t="str">
        <f>SUBSTITUTE(A1236,"/Users/timomiessen/Desktop/imagesdk/nonblackmen1/","Image_")</f>
        <v>Image_NBM_128.jpg</v>
      </c>
      <c r="C1236" s="41" t="s">
        <v>389</v>
      </c>
      <c r="D1236" s="23" t="s">
        <v>391</v>
      </c>
      <c r="E1236" s="24">
        <v>1</v>
      </c>
      <c r="F1236" s="24">
        <v>0</v>
      </c>
      <c r="G1236" s="24">
        <v>0</v>
      </c>
      <c r="H1236" s="24">
        <v>0</v>
      </c>
      <c r="I1236" s="24">
        <v>0</v>
      </c>
      <c r="J1236" s="24">
        <v>0</v>
      </c>
      <c r="K1236" s="24">
        <v>0</v>
      </c>
      <c r="L1236" s="24">
        <v>0</v>
      </c>
      <c r="M1236" s="24">
        <v>0</v>
      </c>
      <c r="N1236" s="25">
        <v>0</v>
      </c>
      <c r="O1236" s="24">
        <v>0</v>
      </c>
      <c r="P1236" s="24">
        <v>0</v>
      </c>
      <c r="Q1236" s="24">
        <v>0</v>
      </c>
      <c r="R1236" s="24" cm="1">
        <f t="array" ref="R1236">_xlfn.IFS(H1236=1,1,K1236=1,1,L1236=1,1,M1236=1,1,N1236=1,1,P1236=1,1,TRUE,0)</f>
        <v>0</v>
      </c>
      <c r="S1236" s="35">
        <f>IF(AND(G1236=1,R1236=1),0,R1236)</f>
        <v>0</v>
      </c>
      <c r="T1236" s="53" t="s">
        <v>4</v>
      </c>
      <c r="U1236" s="34" cm="1">
        <f t="array" ref="U1236">_xlfn.IFS(T1236="UNLIKELY", 1, T1236="POSSIBLE", 1, T1236="LIKELY",1, T1236="VERY_LIKELY", 1, TRUE, 0)</f>
        <v>0</v>
      </c>
      <c r="V1236" s="24" cm="1">
        <f t="array" ref="V1236">_xlfn.IFS(T1236="POSSIBLE", 1, T1236="LIKELY",1, T1236="VERY_LIKELY", 1, TRUE, 0)</f>
        <v>0</v>
      </c>
      <c r="W1236" s="24" cm="1">
        <f t="array" ref="W1236">_xlfn.IFS(T1236="LIKELY",1, T1236="VERY_LIKELY", 1, TRUE, 0)</f>
        <v>0</v>
      </c>
      <c r="X1236" s="35" cm="1">
        <f t="array" ref="X1236">_xlfn.IFS(T1236="VERY_LIKELY", 1, TRUE, 0)</f>
        <v>0</v>
      </c>
    </row>
    <row r="1237" spans="1:24" ht="20" customHeight="1" x14ac:dyDescent="0.2">
      <c r="A1237" s="22" t="s">
        <v>1182</v>
      </c>
      <c r="B1237" s="49" t="str">
        <f>SUBSTITUTE(A1237,"/Users/timomiessen/Desktop/imagesdk/nonblackmen1/","Image_")</f>
        <v>Image_NBM_129.jpg</v>
      </c>
      <c r="C1237" s="41" t="s">
        <v>389</v>
      </c>
      <c r="D1237" s="23" t="s">
        <v>391</v>
      </c>
      <c r="E1237" s="24">
        <v>1</v>
      </c>
      <c r="F1237" s="24">
        <v>0</v>
      </c>
      <c r="G1237" s="24">
        <v>0</v>
      </c>
      <c r="H1237" s="24">
        <v>0</v>
      </c>
      <c r="I1237" s="24">
        <v>0</v>
      </c>
      <c r="J1237" s="24">
        <v>0</v>
      </c>
      <c r="K1237" s="24">
        <v>0</v>
      </c>
      <c r="L1237" s="24">
        <v>0</v>
      </c>
      <c r="M1237" s="24">
        <v>0</v>
      </c>
      <c r="N1237" s="25">
        <v>0</v>
      </c>
      <c r="O1237" s="24">
        <v>0</v>
      </c>
      <c r="P1237" s="24">
        <v>0</v>
      </c>
      <c r="Q1237" s="24">
        <v>0</v>
      </c>
      <c r="R1237" s="24" cm="1">
        <f t="array" ref="R1237">_xlfn.IFS(H1237=1,1,K1237=1,1,L1237=1,1,M1237=1,1,N1237=1,1,P1237=1,1,TRUE,0)</f>
        <v>0</v>
      </c>
      <c r="S1237" s="35">
        <f>IF(AND(G1237=1,R1237=1),0,R1237)</f>
        <v>0</v>
      </c>
      <c r="T1237" s="53" t="s">
        <v>4</v>
      </c>
      <c r="U1237" s="34" cm="1">
        <f t="array" ref="U1237">_xlfn.IFS(T1237="UNLIKELY", 1, T1237="POSSIBLE", 1, T1237="LIKELY",1, T1237="VERY_LIKELY", 1, TRUE, 0)</f>
        <v>0</v>
      </c>
      <c r="V1237" s="24" cm="1">
        <f t="array" ref="V1237">_xlfn.IFS(T1237="POSSIBLE", 1, T1237="LIKELY",1, T1237="VERY_LIKELY", 1, TRUE, 0)</f>
        <v>0</v>
      </c>
      <c r="W1237" s="24" cm="1">
        <f t="array" ref="W1237">_xlfn.IFS(T1237="LIKELY",1, T1237="VERY_LIKELY", 1, TRUE, 0)</f>
        <v>0</v>
      </c>
      <c r="X1237" s="35" cm="1">
        <f t="array" ref="X1237">_xlfn.IFS(T1237="VERY_LIKELY", 1, TRUE, 0)</f>
        <v>0</v>
      </c>
    </row>
    <row r="1238" spans="1:24" ht="20" customHeight="1" x14ac:dyDescent="0.2">
      <c r="A1238" s="22" t="s">
        <v>1183</v>
      </c>
      <c r="B1238" s="49" t="str">
        <f>SUBSTITUTE(A1238,"/Users/timomiessen/Desktop/imagesdk/nonblackmen1/","Image_")</f>
        <v>Image_NBM_13.jpg</v>
      </c>
      <c r="C1238" s="41" t="s">
        <v>389</v>
      </c>
      <c r="D1238" s="23" t="s">
        <v>391</v>
      </c>
      <c r="E1238" s="24">
        <v>1</v>
      </c>
      <c r="F1238" s="24">
        <v>0</v>
      </c>
      <c r="G1238" s="24">
        <v>0</v>
      </c>
      <c r="H1238" s="24">
        <v>0</v>
      </c>
      <c r="I1238" s="24">
        <v>0</v>
      </c>
      <c r="J1238" s="24">
        <v>0</v>
      </c>
      <c r="K1238" s="24">
        <v>0</v>
      </c>
      <c r="L1238" s="24">
        <v>0</v>
      </c>
      <c r="M1238" s="24">
        <v>0</v>
      </c>
      <c r="N1238" s="25">
        <v>0</v>
      </c>
      <c r="O1238" s="24">
        <v>0</v>
      </c>
      <c r="P1238" s="24">
        <v>0</v>
      </c>
      <c r="Q1238" s="24">
        <v>0</v>
      </c>
      <c r="R1238" s="24" cm="1">
        <f t="array" ref="R1238">_xlfn.IFS(H1238=1,1,K1238=1,1,L1238=1,1,M1238=1,1,N1238=1,1,P1238=1,1,TRUE,0)</f>
        <v>0</v>
      </c>
      <c r="S1238" s="35">
        <f>IF(AND(G1238=1,R1238=1),0,R1238)</f>
        <v>0</v>
      </c>
      <c r="T1238" s="53" t="s">
        <v>1</v>
      </c>
      <c r="U1238" s="34" cm="1">
        <f t="array" ref="U1238">_xlfn.IFS(T1238="UNLIKELY", 1, T1238="POSSIBLE", 1, T1238="LIKELY",1, T1238="VERY_LIKELY", 1, TRUE, 0)</f>
        <v>1</v>
      </c>
      <c r="V1238" s="24" cm="1">
        <f t="array" ref="V1238">_xlfn.IFS(T1238="POSSIBLE", 1, T1238="LIKELY",1, T1238="VERY_LIKELY", 1, TRUE, 0)</f>
        <v>0</v>
      </c>
      <c r="W1238" s="24" cm="1">
        <f t="array" ref="W1238">_xlfn.IFS(T1238="LIKELY",1, T1238="VERY_LIKELY", 1, TRUE, 0)</f>
        <v>0</v>
      </c>
      <c r="X1238" s="35" cm="1">
        <f t="array" ref="X1238">_xlfn.IFS(T1238="VERY_LIKELY", 1, TRUE, 0)</f>
        <v>0</v>
      </c>
    </row>
    <row r="1239" spans="1:24" ht="20" customHeight="1" x14ac:dyDescent="0.2">
      <c r="A1239" s="22" t="s">
        <v>1184</v>
      </c>
      <c r="B1239" s="49" t="str">
        <f>SUBSTITUTE(A1239,"/Users/timomiessen/Desktop/imagesdk/nonblackmen1/","Image_")</f>
        <v>Image_NBM_130.jpg</v>
      </c>
      <c r="C1239" s="41" t="s">
        <v>389</v>
      </c>
      <c r="D1239" s="23" t="s">
        <v>391</v>
      </c>
      <c r="E1239" s="24">
        <v>0</v>
      </c>
      <c r="F1239" s="24">
        <v>1</v>
      </c>
      <c r="G1239" s="24">
        <v>0</v>
      </c>
      <c r="H1239" s="24">
        <v>0</v>
      </c>
      <c r="I1239" s="24">
        <v>0</v>
      </c>
      <c r="J1239" s="24">
        <v>0</v>
      </c>
      <c r="K1239" s="24">
        <v>0</v>
      </c>
      <c r="L1239" s="24">
        <v>0</v>
      </c>
      <c r="M1239" s="24">
        <v>0</v>
      </c>
      <c r="N1239" s="25">
        <v>0</v>
      </c>
      <c r="O1239" s="24">
        <v>0</v>
      </c>
      <c r="P1239" s="24">
        <v>0</v>
      </c>
      <c r="Q1239" s="24">
        <v>0</v>
      </c>
      <c r="R1239" s="24" cm="1">
        <f t="array" ref="R1239">_xlfn.IFS(H1239=1,1,K1239=1,1,L1239=1,1,M1239=1,1,N1239=1,1,P1239=1,1,TRUE,0)</f>
        <v>0</v>
      </c>
      <c r="S1239" s="35">
        <f>IF(AND(G1239=1,R1239=1),0,R1239)</f>
        <v>0</v>
      </c>
      <c r="T1239" s="53" t="s">
        <v>4</v>
      </c>
      <c r="U1239" s="34" cm="1">
        <f t="array" ref="U1239">_xlfn.IFS(T1239="UNLIKELY", 1, T1239="POSSIBLE", 1, T1239="LIKELY",1, T1239="VERY_LIKELY", 1, TRUE, 0)</f>
        <v>0</v>
      </c>
      <c r="V1239" s="24" cm="1">
        <f t="array" ref="V1239">_xlfn.IFS(T1239="POSSIBLE", 1, T1239="LIKELY",1, T1239="VERY_LIKELY", 1, TRUE, 0)</f>
        <v>0</v>
      </c>
      <c r="W1239" s="24" cm="1">
        <f t="array" ref="W1239">_xlfn.IFS(T1239="LIKELY",1, T1239="VERY_LIKELY", 1, TRUE, 0)</f>
        <v>0</v>
      </c>
      <c r="X1239" s="35" cm="1">
        <f t="array" ref="X1239">_xlfn.IFS(T1239="VERY_LIKELY", 1, TRUE, 0)</f>
        <v>0</v>
      </c>
    </row>
    <row r="1240" spans="1:24" ht="20" customHeight="1" x14ac:dyDescent="0.2">
      <c r="A1240" s="22" t="s">
        <v>1185</v>
      </c>
      <c r="B1240" s="49" t="str">
        <f>SUBSTITUTE(A1240,"/Users/timomiessen/Desktop/imagesdk/nonblackmen1/","Image_")</f>
        <v>Image_NBM_131.jpg</v>
      </c>
      <c r="C1240" s="41" t="s">
        <v>389</v>
      </c>
      <c r="D1240" s="23" t="s">
        <v>391</v>
      </c>
      <c r="E1240" s="24">
        <v>0</v>
      </c>
      <c r="F1240" s="24">
        <v>1</v>
      </c>
      <c r="G1240" s="24">
        <v>0</v>
      </c>
      <c r="H1240" s="24">
        <v>0</v>
      </c>
      <c r="I1240" s="24">
        <v>0</v>
      </c>
      <c r="J1240" s="24">
        <v>0</v>
      </c>
      <c r="K1240" s="24">
        <v>0</v>
      </c>
      <c r="L1240" s="24">
        <v>0</v>
      </c>
      <c r="M1240" s="24">
        <v>0</v>
      </c>
      <c r="N1240" s="25">
        <v>0</v>
      </c>
      <c r="O1240" s="24">
        <v>0</v>
      </c>
      <c r="P1240" s="24">
        <v>0</v>
      </c>
      <c r="Q1240" s="24">
        <v>0</v>
      </c>
      <c r="R1240" s="24" cm="1">
        <f t="array" ref="R1240">_xlfn.IFS(H1240=1,1,K1240=1,1,L1240=1,1,M1240=1,1,N1240=1,1,P1240=1,1,TRUE,0)</f>
        <v>0</v>
      </c>
      <c r="S1240" s="35">
        <f>IF(AND(G1240=1,R1240=1),0,R1240)</f>
        <v>0</v>
      </c>
      <c r="T1240" s="53" t="s">
        <v>4</v>
      </c>
      <c r="U1240" s="34" cm="1">
        <f t="array" ref="U1240">_xlfn.IFS(T1240="UNLIKELY", 1, T1240="POSSIBLE", 1, T1240="LIKELY",1, T1240="VERY_LIKELY", 1, TRUE, 0)</f>
        <v>0</v>
      </c>
      <c r="V1240" s="24" cm="1">
        <f t="array" ref="V1240">_xlfn.IFS(T1240="POSSIBLE", 1, T1240="LIKELY",1, T1240="VERY_LIKELY", 1, TRUE, 0)</f>
        <v>0</v>
      </c>
      <c r="W1240" s="24" cm="1">
        <f t="array" ref="W1240">_xlfn.IFS(T1240="LIKELY",1, T1240="VERY_LIKELY", 1, TRUE, 0)</f>
        <v>0</v>
      </c>
      <c r="X1240" s="35" cm="1">
        <f t="array" ref="X1240">_xlfn.IFS(T1240="VERY_LIKELY", 1, TRUE, 0)</f>
        <v>0</v>
      </c>
    </row>
    <row r="1241" spans="1:24" ht="20" customHeight="1" x14ac:dyDescent="0.2">
      <c r="A1241" s="22" t="s">
        <v>1186</v>
      </c>
      <c r="B1241" s="49" t="str">
        <f>SUBSTITUTE(A1241,"/Users/timomiessen/Desktop/imagesdk/nonblackmen1/","Image_")</f>
        <v>Image_NBM_132.jpg</v>
      </c>
      <c r="C1241" s="41" t="s">
        <v>389</v>
      </c>
      <c r="D1241" s="23" t="s">
        <v>391</v>
      </c>
      <c r="E1241" s="24">
        <v>0</v>
      </c>
      <c r="F1241" s="24">
        <v>1</v>
      </c>
      <c r="G1241" s="24">
        <v>0</v>
      </c>
      <c r="H1241" s="24">
        <v>0</v>
      </c>
      <c r="I1241" s="24">
        <v>0</v>
      </c>
      <c r="J1241" s="24">
        <v>0</v>
      </c>
      <c r="K1241" s="24">
        <v>0</v>
      </c>
      <c r="L1241" s="24">
        <v>0</v>
      </c>
      <c r="M1241" s="24">
        <v>0</v>
      </c>
      <c r="N1241" s="25">
        <v>0</v>
      </c>
      <c r="O1241" s="24">
        <v>0</v>
      </c>
      <c r="P1241" s="24">
        <v>0</v>
      </c>
      <c r="Q1241" s="24">
        <v>0</v>
      </c>
      <c r="R1241" s="24" cm="1">
        <f t="array" ref="R1241">_xlfn.IFS(H1241=1,1,K1241=1,1,L1241=1,1,M1241=1,1,N1241=1,1,P1241=1,1,TRUE,0)</f>
        <v>0</v>
      </c>
      <c r="S1241" s="35">
        <f>IF(AND(G1241=1,R1241=1),0,R1241)</f>
        <v>0</v>
      </c>
      <c r="T1241" s="53" t="s">
        <v>4</v>
      </c>
      <c r="U1241" s="34" cm="1">
        <f t="array" ref="U1241">_xlfn.IFS(T1241="UNLIKELY", 1, T1241="POSSIBLE", 1, T1241="LIKELY",1, T1241="VERY_LIKELY", 1, TRUE, 0)</f>
        <v>0</v>
      </c>
      <c r="V1241" s="24" cm="1">
        <f t="array" ref="V1241">_xlfn.IFS(T1241="POSSIBLE", 1, T1241="LIKELY",1, T1241="VERY_LIKELY", 1, TRUE, 0)</f>
        <v>0</v>
      </c>
      <c r="W1241" s="24" cm="1">
        <f t="array" ref="W1241">_xlfn.IFS(T1241="LIKELY",1, T1241="VERY_LIKELY", 1, TRUE, 0)</f>
        <v>0</v>
      </c>
      <c r="X1241" s="35" cm="1">
        <f t="array" ref="X1241">_xlfn.IFS(T1241="VERY_LIKELY", 1, TRUE, 0)</f>
        <v>0</v>
      </c>
    </row>
    <row r="1242" spans="1:24" ht="20" customHeight="1" x14ac:dyDescent="0.2">
      <c r="A1242" s="22" t="s">
        <v>1187</v>
      </c>
      <c r="B1242" s="49" t="str">
        <f>SUBSTITUTE(A1242,"/Users/timomiessen/Desktop/imagesdk/nonblackmen1/","Image_")</f>
        <v>Image_NBM_133.jpg</v>
      </c>
      <c r="C1242" s="41" t="s">
        <v>389</v>
      </c>
      <c r="D1242" s="23" t="s">
        <v>391</v>
      </c>
      <c r="E1242" s="24">
        <v>0</v>
      </c>
      <c r="F1242" s="24">
        <v>1</v>
      </c>
      <c r="G1242" s="24">
        <v>0</v>
      </c>
      <c r="H1242" s="24">
        <v>0</v>
      </c>
      <c r="I1242" s="24">
        <v>0</v>
      </c>
      <c r="J1242" s="24">
        <v>0</v>
      </c>
      <c r="K1242" s="24">
        <v>0</v>
      </c>
      <c r="L1242" s="24">
        <v>0</v>
      </c>
      <c r="M1242" s="24">
        <v>0</v>
      </c>
      <c r="N1242" s="25">
        <v>0</v>
      </c>
      <c r="O1242" s="24">
        <v>0</v>
      </c>
      <c r="P1242" s="24">
        <v>0</v>
      </c>
      <c r="Q1242" s="24">
        <v>0</v>
      </c>
      <c r="R1242" s="24" cm="1">
        <f t="array" ref="R1242">_xlfn.IFS(H1242=1,1,K1242=1,1,L1242=1,1,M1242=1,1,N1242=1,1,P1242=1,1,TRUE,0)</f>
        <v>0</v>
      </c>
      <c r="S1242" s="35">
        <f>IF(AND(G1242=1,R1242=1),0,R1242)</f>
        <v>0</v>
      </c>
      <c r="T1242" s="53" t="s">
        <v>4</v>
      </c>
      <c r="U1242" s="34" cm="1">
        <f t="array" ref="U1242">_xlfn.IFS(T1242="UNLIKELY", 1, T1242="POSSIBLE", 1, T1242="LIKELY",1, T1242="VERY_LIKELY", 1, TRUE, 0)</f>
        <v>0</v>
      </c>
      <c r="V1242" s="24" cm="1">
        <f t="array" ref="V1242">_xlfn.IFS(T1242="POSSIBLE", 1, T1242="LIKELY",1, T1242="VERY_LIKELY", 1, TRUE, 0)</f>
        <v>0</v>
      </c>
      <c r="W1242" s="24" cm="1">
        <f t="array" ref="W1242">_xlfn.IFS(T1242="LIKELY",1, T1242="VERY_LIKELY", 1, TRUE, 0)</f>
        <v>0</v>
      </c>
      <c r="X1242" s="35" cm="1">
        <f t="array" ref="X1242">_xlfn.IFS(T1242="VERY_LIKELY", 1, TRUE, 0)</f>
        <v>0</v>
      </c>
    </row>
    <row r="1243" spans="1:24" ht="20" customHeight="1" x14ac:dyDescent="0.2">
      <c r="A1243" s="22" t="s">
        <v>1188</v>
      </c>
      <c r="B1243" s="49" t="str">
        <f>SUBSTITUTE(A1243,"/Users/timomiessen/Desktop/imagesdk/nonblackmen1/","Image_")</f>
        <v>Image_NBM_134.jpg</v>
      </c>
      <c r="C1243" s="41" t="s">
        <v>389</v>
      </c>
      <c r="D1243" s="23" t="s">
        <v>391</v>
      </c>
      <c r="E1243" s="24">
        <v>0</v>
      </c>
      <c r="F1243" s="24">
        <v>1</v>
      </c>
      <c r="G1243" s="24">
        <v>0</v>
      </c>
      <c r="H1243" s="24">
        <v>0</v>
      </c>
      <c r="I1243" s="24">
        <v>0</v>
      </c>
      <c r="J1243" s="24">
        <v>0</v>
      </c>
      <c r="K1243" s="24">
        <v>0</v>
      </c>
      <c r="L1243" s="24">
        <v>0</v>
      </c>
      <c r="M1243" s="24">
        <v>0</v>
      </c>
      <c r="N1243" s="25">
        <v>0</v>
      </c>
      <c r="O1243" s="24">
        <v>0</v>
      </c>
      <c r="P1243" s="24">
        <v>0</v>
      </c>
      <c r="Q1243" s="24">
        <v>0</v>
      </c>
      <c r="R1243" s="24" cm="1">
        <f t="array" ref="R1243">_xlfn.IFS(H1243=1,1,K1243=1,1,L1243=1,1,M1243=1,1,N1243=1,1,P1243=1,1,TRUE,0)</f>
        <v>0</v>
      </c>
      <c r="S1243" s="35">
        <f>IF(AND(G1243=1,R1243=1),0,R1243)</f>
        <v>0</v>
      </c>
      <c r="T1243" s="53" t="s">
        <v>4</v>
      </c>
      <c r="U1243" s="34" cm="1">
        <f t="array" ref="U1243">_xlfn.IFS(T1243="UNLIKELY", 1, T1243="POSSIBLE", 1, T1243="LIKELY",1, T1243="VERY_LIKELY", 1, TRUE, 0)</f>
        <v>0</v>
      </c>
      <c r="V1243" s="24" cm="1">
        <f t="array" ref="V1243">_xlfn.IFS(T1243="POSSIBLE", 1, T1243="LIKELY",1, T1243="VERY_LIKELY", 1, TRUE, 0)</f>
        <v>0</v>
      </c>
      <c r="W1243" s="24" cm="1">
        <f t="array" ref="W1243">_xlfn.IFS(T1243="LIKELY",1, T1243="VERY_LIKELY", 1, TRUE, 0)</f>
        <v>0</v>
      </c>
      <c r="X1243" s="35" cm="1">
        <f t="array" ref="X1243">_xlfn.IFS(T1243="VERY_LIKELY", 1, TRUE, 0)</f>
        <v>0</v>
      </c>
    </row>
    <row r="1244" spans="1:24" ht="20" customHeight="1" x14ac:dyDescent="0.2">
      <c r="A1244" s="22" t="s">
        <v>1189</v>
      </c>
      <c r="B1244" s="49" t="str">
        <f>SUBSTITUTE(A1244,"/Users/timomiessen/Desktop/imagesdk/nonblackmen1/","Image_")</f>
        <v>Image_NBM_135.jpg</v>
      </c>
      <c r="C1244" s="41" t="s">
        <v>389</v>
      </c>
      <c r="D1244" s="23" t="s">
        <v>391</v>
      </c>
      <c r="E1244" s="24">
        <v>0</v>
      </c>
      <c r="F1244" s="24">
        <v>1</v>
      </c>
      <c r="G1244" s="24">
        <v>0</v>
      </c>
      <c r="H1244" s="24">
        <v>0</v>
      </c>
      <c r="I1244" s="24">
        <v>0</v>
      </c>
      <c r="J1244" s="24">
        <v>0</v>
      </c>
      <c r="K1244" s="24">
        <v>0</v>
      </c>
      <c r="L1244" s="24">
        <v>0</v>
      </c>
      <c r="M1244" s="24">
        <v>0</v>
      </c>
      <c r="N1244" s="25">
        <v>0</v>
      </c>
      <c r="O1244" s="24">
        <v>0</v>
      </c>
      <c r="P1244" s="24">
        <v>0</v>
      </c>
      <c r="Q1244" s="24">
        <v>0</v>
      </c>
      <c r="R1244" s="24" cm="1">
        <f t="array" ref="R1244">_xlfn.IFS(H1244=1,1,K1244=1,1,L1244=1,1,M1244=1,1,N1244=1,1,P1244=1,1,TRUE,0)</f>
        <v>0</v>
      </c>
      <c r="S1244" s="35">
        <f>IF(AND(G1244=1,R1244=1),0,R1244)</f>
        <v>0</v>
      </c>
      <c r="T1244" s="53" t="s">
        <v>4</v>
      </c>
      <c r="U1244" s="34" cm="1">
        <f t="array" ref="U1244">_xlfn.IFS(T1244="UNLIKELY", 1, T1244="POSSIBLE", 1, T1244="LIKELY",1, T1244="VERY_LIKELY", 1, TRUE, 0)</f>
        <v>0</v>
      </c>
      <c r="V1244" s="24" cm="1">
        <f t="array" ref="V1244">_xlfn.IFS(T1244="POSSIBLE", 1, T1244="LIKELY",1, T1244="VERY_LIKELY", 1, TRUE, 0)</f>
        <v>0</v>
      </c>
      <c r="W1244" s="24" cm="1">
        <f t="array" ref="W1244">_xlfn.IFS(T1244="LIKELY",1, T1244="VERY_LIKELY", 1, TRUE, 0)</f>
        <v>0</v>
      </c>
      <c r="X1244" s="35" cm="1">
        <f t="array" ref="X1244">_xlfn.IFS(T1244="VERY_LIKELY", 1, TRUE, 0)</f>
        <v>0</v>
      </c>
    </row>
    <row r="1245" spans="1:24" ht="20" customHeight="1" x14ac:dyDescent="0.2">
      <c r="A1245" s="22" t="s">
        <v>1190</v>
      </c>
      <c r="B1245" s="49" t="str">
        <f>SUBSTITUTE(A1245,"/Users/timomiessen/Desktop/imagesdk/nonblackmen1/","Image_")</f>
        <v>Image_NBM_136.jpg</v>
      </c>
      <c r="C1245" s="41" t="s">
        <v>389</v>
      </c>
      <c r="D1245" s="23" t="s">
        <v>391</v>
      </c>
      <c r="E1245" s="24">
        <v>0</v>
      </c>
      <c r="F1245" s="24">
        <v>1</v>
      </c>
      <c r="G1245" s="24">
        <v>0</v>
      </c>
      <c r="H1245" s="24">
        <v>0</v>
      </c>
      <c r="I1245" s="24">
        <v>0</v>
      </c>
      <c r="J1245" s="24">
        <v>0</v>
      </c>
      <c r="K1245" s="24">
        <v>0</v>
      </c>
      <c r="L1245" s="24">
        <v>0</v>
      </c>
      <c r="M1245" s="24">
        <v>0</v>
      </c>
      <c r="N1245" s="25">
        <v>0</v>
      </c>
      <c r="O1245" s="24">
        <v>0</v>
      </c>
      <c r="P1245" s="24">
        <v>0</v>
      </c>
      <c r="Q1245" s="24">
        <v>0</v>
      </c>
      <c r="R1245" s="24" cm="1">
        <f t="array" ref="R1245">_xlfn.IFS(H1245=1,1,K1245=1,1,L1245=1,1,M1245=1,1,N1245=1,1,P1245=1,1,TRUE,0)</f>
        <v>0</v>
      </c>
      <c r="S1245" s="35">
        <f>IF(AND(G1245=1,R1245=1),0,R1245)</f>
        <v>0</v>
      </c>
      <c r="T1245" s="53" t="s">
        <v>4</v>
      </c>
      <c r="U1245" s="34" cm="1">
        <f t="array" ref="U1245">_xlfn.IFS(T1245="UNLIKELY", 1, T1245="POSSIBLE", 1, T1245="LIKELY",1, T1245="VERY_LIKELY", 1, TRUE, 0)</f>
        <v>0</v>
      </c>
      <c r="V1245" s="24" cm="1">
        <f t="array" ref="V1245">_xlfn.IFS(T1245="POSSIBLE", 1, T1245="LIKELY",1, T1245="VERY_LIKELY", 1, TRUE, 0)</f>
        <v>0</v>
      </c>
      <c r="W1245" s="24" cm="1">
        <f t="array" ref="W1245">_xlfn.IFS(T1245="LIKELY",1, T1245="VERY_LIKELY", 1, TRUE, 0)</f>
        <v>0</v>
      </c>
      <c r="X1245" s="35" cm="1">
        <f t="array" ref="X1245">_xlfn.IFS(T1245="VERY_LIKELY", 1, TRUE, 0)</f>
        <v>0</v>
      </c>
    </row>
    <row r="1246" spans="1:24" ht="20" customHeight="1" x14ac:dyDescent="0.2">
      <c r="A1246" s="22" t="s">
        <v>1191</v>
      </c>
      <c r="B1246" s="49" t="str">
        <f>SUBSTITUTE(A1246,"/Users/timomiessen/Desktop/imagesdk/nonblackmen1/","Image_")</f>
        <v>Image_NBM_137.jpg</v>
      </c>
      <c r="C1246" s="41" t="s">
        <v>389</v>
      </c>
      <c r="D1246" s="23" t="s">
        <v>391</v>
      </c>
      <c r="E1246" s="24">
        <v>0</v>
      </c>
      <c r="F1246" s="24">
        <v>1</v>
      </c>
      <c r="G1246" s="24">
        <v>0</v>
      </c>
      <c r="H1246" s="24">
        <v>0</v>
      </c>
      <c r="I1246" s="24">
        <v>0</v>
      </c>
      <c r="J1246" s="24">
        <v>0</v>
      </c>
      <c r="K1246" s="24">
        <v>0</v>
      </c>
      <c r="L1246" s="24">
        <v>0</v>
      </c>
      <c r="M1246" s="24">
        <v>0</v>
      </c>
      <c r="N1246" s="25">
        <v>0</v>
      </c>
      <c r="O1246" s="24">
        <v>0</v>
      </c>
      <c r="P1246" s="24">
        <v>0</v>
      </c>
      <c r="Q1246" s="24">
        <v>0</v>
      </c>
      <c r="R1246" s="24" cm="1">
        <f t="array" ref="R1246">_xlfn.IFS(H1246=1,1,K1246=1,1,L1246=1,1,M1246=1,1,N1246=1,1,P1246=1,1,TRUE,0)</f>
        <v>0</v>
      </c>
      <c r="S1246" s="35">
        <f>IF(AND(G1246=1,R1246=1),0,R1246)</f>
        <v>0</v>
      </c>
      <c r="T1246" s="53" t="s">
        <v>1</v>
      </c>
      <c r="U1246" s="34" cm="1">
        <f t="array" ref="U1246">_xlfn.IFS(T1246="UNLIKELY", 1, T1246="POSSIBLE", 1, T1246="LIKELY",1, T1246="VERY_LIKELY", 1, TRUE, 0)</f>
        <v>1</v>
      </c>
      <c r="V1246" s="24" cm="1">
        <f t="array" ref="V1246">_xlfn.IFS(T1246="POSSIBLE", 1, T1246="LIKELY",1, T1246="VERY_LIKELY", 1, TRUE, 0)</f>
        <v>0</v>
      </c>
      <c r="W1246" s="24" cm="1">
        <f t="array" ref="W1246">_xlfn.IFS(T1246="LIKELY",1, T1246="VERY_LIKELY", 1, TRUE, 0)</f>
        <v>0</v>
      </c>
      <c r="X1246" s="35" cm="1">
        <f t="array" ref="X1246">_xlfn.IFS(T1246="VERY_LIKELY", 1, TRUE, 0)</f>
        <v>0</v>
      </c>
    </row>
    <row r="1247" spans="1:24" ht="20" customHeight="1" x14ac:dyDescent="0.2">
      <c r="A1247" s="22" t="s">
        <v>1192</v>
      </c>
      <c r="B1247" s="49" t="str">
        <f>SUBSTITUTE(A1247,"/Users/timomiessen/Desktop/imagesdk/nonblackmen1/","Image_")</f>
        <v>Image_NBM_138.jpg</v>
      </c>
      <c r="C1247" s="41" t="s">
        <v>389</v>
      </c>
      <c r="D1247" s="23" t="s">
        <v>391</v>
      </c>
      <c r="E1247" s="24">
        <v>0</v>
      </c>
      <c r="F1247" s="24">
        <v>1</v>
      </c>
      <c r="G1247" s="24">
        <v>0</v>
      </c>
      <c r="H1247" s="24">
        <v>0</v>
      </c>
      <c r="I1247" s="24">
        <v>0</v>
      </c>
      <c r="J1247" s="24">
        <v>0</v>
      </c>
      <c r="K1247" s="24">
        <v>0</v>
      </c>
      <c r="L1247" s="24">
        <v>0</v>
      </c>
      <c r="M1247" s="24">
        <v>0</v>
      </c>
      <c r="N1247" s="25">
        <v>0</v>
      </c>
      <c r="O1247" s="24">
        <v>0</v>
      </c>
      <c r="P1247" s="24">
        <v>0</v>
      </c>
      <c r="Q1247" s="24">
        <v>0</v>
      </c>
      <c r="R1247" s="24" cm="1">
        <f t="array" ref="R1247">_xlfn.IFS(H1247=1,1,K1247=1,1,L1247=1,1,M1247=1,1,N1247=1,1,P1247=1,1,TRUE,0)</f>
        <v>0</v>
      </c>
      <c r="S1247" s="35">
        <f>IF(AND(G1247=1,R1247=1),0,R1247)</f>
        <v>0</v>
      </c>
      <c r="T1247" s="53" t="s">
        <v>1</v>
      </c>
      <c r="U1247" s="34" cm="1">
        <f t="array" ref="U1247">_xlfn.IFS(T1247="UNLIKELY", 1, T1247="POSSIBLE", 1, T1247="LIKELY",1, T1247="VERY_LIKELY", 1, TRUE, 0)</f>
        <v>1</v>
      </c>
      <c r="V1247" s="24" cm="1">
        <f t="array" ref="V1247">_xlfn.IFS(T1247="POSSIBLE", 1, T1247="LIKELY",1, T1247="VERY_LIKELY", 1, TRUE, 0)</f>
        <v>0</v>
      </c>
      <c r="W1247" s="24" cm="1">
        <f t="array" ref="W1247">_xlfn.IFS(T1247="LIKELY",1, T1247="VERY_LIKELY", 1, TRUE, 0)</f>
        <v>0</v>
      </c>
      <c r="X1247" s="35" cm="1">
        <f t="array" ref="X1247">_xlfn.IFS(T1247="VERY_LIKELY", 1, TRUE, 0)</f>
        <v>0</v>
      </c>
    </row>
    <row r="1248" spans="1:24" ht="20" customHeight="1" x14ac:dyDescent="0.2">
      <c r="A1248" s="22" t="s">
        <v>1193</v>
      </c>
      <c r="B1248" s="49" t="str">
        <f>SUBSTITUTE(A1248,"/Users/timomiessen/Desktop/imagesdk/nonblackmen1/","Image_")</f>
        <v>Image_NBM_139.jpg</v>
      </c>
      <c r="C1248" s="41" t="s">
        <v>389</v>
      </c>
      <c r="D1248" s="23" t="s">
        <v>391</v>
      </c>
      <c r="E1248" s="24">
        <v>0</v>
      </c>
      <c r="F1248" s="24">
        <v>1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5">
        <v>0</v>
      </c>
      <c r="O1248" s="24">
        <v>0</v>
      </c>
      <c r="P1248" s="24">
        <v>0</v>
      </c>
      <c r="Q1248" s="24">
        <v>0</v>
      </c>
      <c r="R1248" s="24" cm="1">
        <f t="array" ref="R1248">_xlfn.IFS(H1248=1,1,K1248=1,1,L1248=1,1,M1248=1,1,N1248=1,1,P1248=1,1,TRUE,0)</f>
        <v>0</v>
      </c>
      <c r="S1248" s="35">
        <f>IF(AND(G1248=1,R1248=1),0,R1248)</f>
        <v>0</v>
      </c>
      <c r="T1248" s="53" t="s">
        <v>2</v>
      </c>
      <c r="U1248" s="34" cm="1">
        <f t="array" ref="U1248">_xlfn.IFS(T1248="UNLIKELY", 1, T1248="POSSIBLE", 1, T1248="LIKELY",1, T1248="VERY_LIKELY", 1, TRUE, 0)</f>
        <v>1</v>
      </c>
      <c r="V1248" s="24" cm="1">
        <f t="array" ref="V1248">_xlfn.IFS(T1248="POSSIBLE", 1, T1248="LIKELY",1, T1248="VERY_LIKELY", 1, TRUE, 0)</f>
        <v>1</v>
      </c>
      <c r="W1248" s="24" cm="1">
        <f t="array" ref="W1248">_xlfn.IFS(T1248="LIKELY",1, T1248="VERY_LIKELY", 1, TRUE, 0)</f>
        <v>0</v>
      </c>
      <c r="X1248" s="35" cm="1">
        <f t="array" ref="X1248">_xlfn.IFS(T1248="VERY_LIKELY", 1, TRUE, 0)</f>
        <v>0</v>
      </c>
    </row>
    <row r="1249" spans="1:24" ht="20" customHeight="1" x14ac:dyDescent="0.2">
      <c r="A1249" s="22" t="s">
        <v>1194</v>
      </c>
      <c r="B1249" s="49" t="str">
        <f>SUBSTITUTE(A1249,"/Users/timomiessen/Desktop/imagesdk/nonblackmen1/","Image_")</f>
        <v>Image_NBM_14.jpg</v>
      </c>
      <c r="C1249" s="41" t="s">
        <v>389</v>
      </c>
      <c r="D1249" s="23" t="s">
        <v>391</v>
      </c>
      <c r="E1249" s="24">
        <v>1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5">
        <v>0</v>
      </c>
      <c r="O1249" s="24">
        <v>0</v>
      </c>
      <c r="P1249" s="24">
        <v>0</v>
      </c>
      <c r="Q1249" s="24">
        <v>0</v>
      </c>
      <c r="R1249" s="24" cm="1">
        <f t="array" ref="R1249">_xlfn.IFS(H1249=1,1,K1249=1,1,L1249=1,1,M1249=1,1,N1249=1,1,P1249=1,1,TRUE,0)</f>
        <v>0</v>
      </c>
      <c r="S1249" s="35">
        <f>IF(AND(G1249=1,R1249=1),0,R1249)</f>
        <v>0</v>
      </c>
      <c r="T1249" s="53" t="s">
        <v>4</v>
      </c>
      <c r="U1249" s="34" cm="1">
        <f t="array" ref="U1249">_xlfn.IFS(T1249="UNLIKELY", 1, T1249="POSSIBLE", 1, T1249="LIKELY",1, T1249="VERY_LIKELY", 1, TRUE, 0)</f>
        <v>0</v>
      </c>
      <c r="V1249" s="24" cm="1">
        <f t="array" ref="V1249">_xlfn.IFS(T1249="POSSIBLE", 1, T1249="LIKELY",1, T1249="VERY_LIKELY", 1, TRUE, 0)</f>
        <v>0</v>
      </c>
      <c r="W1249" s="24" cm="1">
        <f t="array" ref="W1249">_xlfn.IFS(T1249="LIKELY",1, T1249="VERY_LIKELY", 1, TRUE, 0)</f>
        <v>0</v>
      </c>
      <c r="X1249" s="35" cm="1">
        <f t="array" ref="X1249">_xlfn.IFS(T1249="VERY_LIKELY", 1, TRUE, 0)</f>
        <v>0</v>
      </c>
    </row>
    <row r="1250" spans="1:24" ht="20" customHeight="1" x14ac:dyDescent="0.2">
      <c r="A1250" s="22" t="s">
        <v>1195</v>
      </c>
      <c r="B1250" s="49" t="str">
        <f>SUBSTITUTE(A1250,"/Users/timomiessen/Desktop/imagesdk/nonblackmen1/","Image_")</f>
        <v>Image_NBM_140.jpg</v>
      </c>
      <c r="C1250" s="41" t="s">
        <v>389</v>
      </c>
      <c r="D1250" s="23" t="s">
        <v>391</v>
      </c>
      <c r="E1250" s="24">
        <v>0</v>
      </c>
      <c r="F1250" s="24">
        <v>1</v>
      </c>
      <c r="G1250" s="24">
        <v>0</v>
      </c>
      <c r="H1250" s="24">
        <v>0</v>
      </c>
      <c r="I1250" s="24">
        <v>0</v>
      </c>
      <c r="J1250" s="24">
        <v>0</v>
      </c>
      <c r="K1250" s="24">
        <v>0</v>
      </c>
      <c r="L1250" s="24">
        <v>0</v>
      </c>
      <c r="M1250" s="24">
        <v>0</v>
      </c>
      <c r="N1250" s="25">
        <v>0</v>
      </c>
      <c r="O1250" s="24">
        <v>0</v>
      </c>
      <c r="P1250" s="24">
        <v>0</v>
      </c>
      <c r="Q1250" s="24">
        <v>0</v>
      </c>
      <c r="R1250" s="24" cm="1">
        <f t="array" ref="R1250">_xlfn.IFS(H1250=1,1,K1250=1,1,L1250=1,1,M1250=1,1,N1250=1,1,P1250=1,1,TRUE,0)</f>
        <v>0</v>
      </c>
      <c r="S1250" s="35">
        <f>IF(AND(G1250=1,R1250=1),0,R1250)</f>
        <v>0</v>
      </c>
      <c r="T1250" s="53" t="s">
        <v>1</v>
      </c>
      <c r="U1250" s="34" cm="1">
        <f t="array" ref="U1250">_xlfn.IFS(T1250="UNLIKELY", 1, T1250="POSSIBLE", 1, T1250="LIKELY",1, T1250="VERY_LIKELY", 1, TRUE, 0)</f>
        <v>1</v>
      </c>
      <c r="V1250" s="24" cm="1">
        <f t="array" ref="V1250">_xlfn.IFS(T1250="POSSIBLE", 1, T1250="LIKELY",1, T1250="VERY_LIKELY", 1, TRUE, 0)</f>
        <v>0</v>
      </c>
      <c r="W1250" s="24" cm="1">
        <f t="array" ref="W1250">_xlfn.IFS(T1250="LIKELY",1, T1250="VERY_LIKELY", 1, TRUE, 0)</f>
        <v>0</v>
      </c>
      <c r="X1250" s="35" cm="1">
        <f t="array" ref="X1250">_xlfn.IFS(T1250="VERY_LIKELY", 1, TRUE, 0)</f>
        <v>0</v>
      </c>
    </row>
    <row r="1251" spans="1:24" ht="20" customHeight="1" x14ac:dyDescent="0.2">
      <c r="A1251" s="22" t="s">
        <v>1196</v>
      </c>
      <c r="B1251" s="49" t="str">
        <f>SUBSTITUTE(A1251,"/Users/timomiessen/Desktop/imagesdk/nonblackmen1/","Image_")</f>
        <v>Image_NBM_141.jpg</v>
      </c>
      <c r="C1251" s="41" t="s">
        <v>389</v>
      </c>
      <c r="D1251" s="23" t="s">
        <v>391</v>
      </c>
      <c r="E1251" s="24">
        <v>0</v>
      </c>
      <c r="F1251" s="24">
        <v>1</v>
      </c>
      <c r="G1251" s="24">
        <v>0</v>
      </c>
      <c r="H1251" s="24">
        <v>0</v>
      </c>
      <c r="I1251" s="24">
        <v>0</v>
      </c>
      <c r="J1251" s="24">
        <v>0</v>
      </c>
      <c r="K1251" s="24">
        <v>0</v>
      </c>
      <c r="L1251" s="24">
        <v>0</v>
      </c>
      <c r="M1251" s="24">
        <v>0</v>
      </c>
      <c r="N1251" s="25">
        <v>0</v>
      </c>
      <c r="O1251" s="24">
        <v>0</v>
      </c>
      <c r="P1251" s="24">
        <v>0</v>
      </c>
      <c r="Q1251" s="24">
        <v>0</v>
      </c>
      <c r="R1251" s="24" cm="1">
        <f t="array" ref="R1251">_xlfn.IFS(H1251=1,1,K1251=1,1,L1251=1,1,M1251=1,1,N1251=1,1,P1251=1,1,TRUE,0)</f>
        <v>0</v>
      </c>
      <c r="S1251" s="35">
        <f>IF(AND(G1251=1,R1251=1),0,R1251)</f>
        <v>0</v>
      </c>
      <c r="T1251" s="53" t="s">
        <v>2</v>
      </c>
      <c r="U1251" s="34" cm="1">
        <f t="array" ref="U1251">_xlfn.IFS(T1251="UNLIKELY", 1, T1251="POSSIBLE", 1, T1251="LIKELY",1, T1251="VERY_LIKELY", 1, TRUE, 0)</f>
        <v>1</v>
      </c>
      <c r="V1251" s="24" cm="1">
        <f t="array" ref="V1251">_xlfn.IFS(T1251="POSSIBLE", 1, T1251="LIKELY",1, T1251="VERY_LIKELY", 1, TRUE, 0)</f>
        <v>1</v>
      </c>
      <c r="W1251" s="24" cm="1">
        <f t="array" ref="W1251">_xlfn.IFS(T1251="LIKELY",1, T1251="VERY_LIKELY", 1, TRUE, 0)</f>
        <v>0</v>
      </c>
      <c r="X1251" s="35" cm="1">
        <f t="array" ref="X1251">_xlfn.IFS(T1251="VERY_LIKELY", 1, TRUE, 0)</f>
        <v>0</v>
      </c>
    </row>
    <row r="1252" spans="1:24" ht="20" customHeight="1" x14ac:dyDescent="0.2">
      <c r="A1252" s="22" t="s">
        <v>1197</v>
      </c>
      <c r="B1252" s="49" t="str">
        <f>SUBSTITUTE(A1252,"/Users/timomiessen/Desktop/imagesdk/nonblackmen1/","Image_")</f>
        <v>Image_NBM_142.jpg</v>
      </c>
      <c r="C1252" s="41" t="s">
        <v>389</v>
      </c>
      <c r="D1252" s="23" t="s">
        <v>391</v>
      </c>
      <c r="E1252" s="24">
        <v>0</v>
      </c>
      <c r="F1252" s="24">
        <v>1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0</v>
      </c>
      <c r="M1252" s="24">
        <v>0</v>
      </c>
      <c r="N1252" s="25">
        <v>0</v>
      </c>
      <c r="O1252" s="24">
        <v>0</v>
      </c>
      <c r="P1252" s="24">
        <v>0</v>
      </c>
      <c r="Q1252" s="24">
        <v>0</v>
      </c>
      <c r="R1252" s="24" cm="1">
        <f t="array" ref="R1252">_xlfn.IFS(H1252=1,1,K1252=1,1,L1252=1,1,M1252=1,1,N1252=1,1,P1252=1,1,TRUE,0)</f>
        <v>0</v>
      </c>
      <c r="S1252" s="35">
        <f>IF(AND(G1252=1,R1252=1),0,R1252)</f>
        <v>0</v>
      </c>
      <c r="T1252" s="53" t="s">
        <v>1</v>
      </c>
      <c r="U1252" s="34" cm="1">
        <f t="array" ref="U1252">_xlfn.IFS(T1252="UNLIKELY", 1, T1252="POSSIBLE", 1, T1252="LIKELY",1, T1252="VERY_LIKELY", 1, TRUE, 0)</f>
        <v>1</v>
      </c>
      <c r="V1252" s="24" cm="1">
        <f t="array" ref="V1252">_xlfn.IFS(T1252="POSSIBLE", 1, T1252="LIKELY",1, T1252="VERY_LIKELY", 1, TRUE, 0)</f>
        <v>0</v>
      </c>
      <c r="W1252" s="24" cm="1">
        <f t="array" ref="W1252">_xlfn.IFS(T1252="LIKELY",1, T1252="VERY_LIKELY", 1, TRUE, 0)</f>
        <v>0</v>
      </c>
      <c r="X1252" s="35" cm="1">
        <f t="array" ref="X1252">_xlfn.IFS(T1252="VERY_LIKELY", 1, TRUE, 0)</f>
        <v>0</v>
      </c>
    </row>
    <row r="1253" spans="1:24" ht="20" customHeight="1" x14ac:dyDescent="0.2">
      <c r="A1253" s="22" t="s">
        <v>1198</v>
      </c>
      <c r="B1253" s="49" t="str">
        <f>SUBSTITUTE(A1253,"/Users/timomiessen/Desktop/imagesdk/nonblackmen1/","Image_")</f>
        <v>Image_NBM_143.jpg</v>
      </c>
      <c r="C1253" s="41" t="s">
        <v>389</v>
      </c>
      <c r="D1253" s="23" t="s">
        <v>391</v>
      </c>
      <c r="E1253" s="24">
        <v>0</v>
      </c>
      <c r="F1253" s="24">
        <v>1</v>
      </c>
      <c r="G1253" s="24">
        <v>0</v>
      </c>
      <c r="H1253" s="24">
        <v>0</v>
      </c>
      <c r="I1253" s="24">
        <v>0</v>
      </c>
      <c r="J1253" s="24">
        <v>0</v>
      </c>
      <c r="K1253" s="24">
        <v>0</v>
      </c>
      <c r="L1253" s="24">
        <v>0</v>
      </c>
      <c r="M1253" s="24">
        <v>0</v>
      </c>
      <c r="N1253" s="25">
        <v>0</v>
      </c>
      <c r="O1253" s="24">
        <v>0</v>
      </c>
      <c r="P1253" s="24">
        <v>0</v>
      </c>
      <c r="Q1253" s="24">
        <v>0</v>
      </c>
      <c r="R1253" s="24" cm="1">
        <f t="array" ref="R1253">_xlfn.IFS(H1253=1,1,K1253=1,1,L1253=1,1,M1253=1,1,N1253=1,1,P1253=1,1,TRUE,0)</f>
        <v>0</v>
      </c>
      <c r="S1253" s="35">
        <f>IF(AND(G1253=1,R1253=1),0,R1253)</f>
        <v>0</v>
      </c>
      <c r="T1253" s="53" t="s">
        <v>4</v>
      </c>
      <c r="U1253" s="34" cm="1">
        <f t="array" ref="U1253">_xlfn.IFS(T1253="UNLIKELY", 1, T1253="POSSIBLE", 1, T1253="LIKELY",1, T1253="VERY_LIKELY", 1, TRUE, 0)</f>
        <v>0</v>
      </c>
      <c r="V1253" s="24" cm="1">
        <f t="array" ref="V1253">_xlfn.IFS(T1253="POSSIBLE", 1, T1253="LIKELY",1, T1253="VERY_LIKELY", 1, TRUE, 0)</f>
        <v>0</v>
      </c>
      <c r="W1253" s="24" cm="1">
        <f t="array" ref="W1253">_xlfn.IFS(T1253="LIKELY",1, T1253="VERY_LIKELY", 1, TRUE, 0)</f>
        <v>0</v>
      </c>
      <c r="X1253" s="35" cm="1">
        <f t="array" ref="X1253">_xlfn.IFS(T1253="VERY_LIKELY", 1, TRUE, 0)</f>
        <v>0</v>
      </c>
    </row>
    <row r="1254" spans="1:24" ht="20" customHeight="1" x14ac:dyDescent="0.2">
      <c r="A1254" s="22" t="s">
        <v>1199</v>
      </c>
      <c r="B1254" s="49" t="str">
        <f>SUBSTITUTE(A1254,"/Users/timomiessen/Desktop/imagesdk/nonblackmen1/","Image_")</f>
        <v>Image_NBM_144.jpg</v>
      </c>
      <c r="C1254" s="41" t="s">
        <v>389</v>
      </c>
      <c r="D1254" s="23" t="s">
        <v>391</v>
      </c>
      <c r="E1254" s="24">
        <v>0</v>
      </c>
      <c r="F1254" s="24">
        <v>1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0</v>
      </c>
      <c r="M1254" s="24">
        <v>0</v>
      </c>
      <c r="N1254" s="25">
        <v>0</v>
      </c>
      <c r="O1254" s="24">
        <v>0</v>
      </c>
      <c r="P1254" s="24">
        <v>0</v>
      </c>
      <c r="Q1254" s="24">
        <v>0</v>
      </c>
      <c r="R1254" s="24" cm="1">
        <f t="array" ref="R1254">_xlfn.IFS(H1254=1,1,K1254=1,1,L1254=1,1,M1254=1,1,N1254=1,1,P1254=1,1,TRUE,0)</f>
        <v>0</v>
      </c>
      <c r="S1254" s="35">
        <f>IF(AND(G1254=1,R1254=1),0,R1254)</f>
        <v>0</v>
      </c>
      <c r="T1254" s="53" t="s">
        <v>1</v>
      </c>
      <c r="U1254" s="34" cm="1">
        <f t="array" ref="U1254">_xlfn.IFS(T1254="UNLIKELY", 1, T1254="POSSIBLE", 1, T1254="LIKELY",1, T1254="VERY_LIKELY", 1, TRUE, 0)</f>
        <v>1</v>
      </c>
      <c r="V1254" s="24" cm="1">
        <f t="array" ref="V1254">_xlfn.IFS(T1254="POSSIBLE", 1, T1254="LIKELY",1, T1254="VERY_LIKELY", 1, TRUE, 0)</f>
        <v>0</v>
      </c>
      <c r="W1254" s="24" cm="1">
        <f t="array" ref="W1254">_xlfn.IFS(T1254="LIKELY",1, T1254="VERY_LIKELY", 1, TRUE, 0)</f>
        <v>0</v>
      </c>
      <c r="X1254" s="35" cm="1">
        <f t="array" ref="X1254">_xlfn.IFS(T1254="VERY_LIKELY", 1, TRUE, 0)</f>
        <v>0</v>
      </c>
    </row>
    <row r="1255" spans="1:24" ht="20" customHeight="1" x14ac:dyDescent="0.2">
      <c r="A1255" s="22" t="s">
        <v>1200</v>
      </c>
      <c r="B1255" s="49" t="str">
        <f>SUBSTITUTE(A1255,"/Users/timomiessen/Desktop/imagesdk/nonblackmen1/","Image_")</f>
        <v>Image_NBM_145.jpg</v>
      </c>
      <c r="C1255" s="41" t="s">
        <v>389</v>
      </c>
      <c r="D1255" s="23" t="s">
        <v>391</v>
      </c>
      <c r="E1255" s="24">
        <v>0</v>
      </c>
      <c r="F1255" s="24">
        <v>1</v>
      </c>
      <c r="G1255" s="24">
        <v>0</v>
      </c>
      <c r="H1255" s="24">
        <v>0</v>
      </c>
      <c r="I1255" s="24">
        <v>0</v>
      </c>
      <c r="J1255" s="24">
        <v>0</v>
      </c>
      <c r="K1255" s="24">
        <v>0</v>
      </c>
      <c r="L1255" s="24">
        <v>0</v>
      </c>
      <c r="M1255" s="24">
        <v>0</v>
      </c>
      <c r="N1255" s="25">
        <v>0</v>
      </c>
      <c r="O1255" s="24">
        <v>0</v>
      </c>
      <c r="P1255" s="24">
        <v>0</v>
      </c>
      <c r="Q1255" s="24">
        <v>0</v>
      </c>
      <c r="R1255" s="24" cm="1">
        <f t="array" ref="R1255">_xlfn.IFS(H1255=1,1,K1255=1,1,L1255=1,1,M1255=1,1,N1255=1,1,P1255=1,1,TRUE,0)</f>
        <v>0</v>
      </c>
      <c r="S1255" s="35">
        <f>IF(AND(G1255=1,R1255=1),0,R1255)</f>
        <v>0</v>
      </c>
      <c r="T1255" s="53" t="s">
        <v>4</v>
      </c>
      <c r="U1255" s="34" cm="1">
        <f t="array" ref="U1255">_xlfn.IFS(T1255="UNLIKELY", 1, T1255="POSSIBLE", 1, T1255="LIKELY",1, T1255="VERY_LIKELY", 1, TRUE, 0)</f>
        <v>0</v>
      </c>
      <c r="V1255" s="24" cm="1">
        <f t="array" ref="V1255">_xlfn.IFS(T1255="POSSIBLE", 1, T1255="LIKELY",1, T1255="VERY_LIKELY", 1, TRUE, 0)</f>
        <v>0</v>
      </c>
      <c r="W1255" s="24" cm="1">
        <f t="array" ref="W1255">_xlfn.IFS(T1255="LIKELY",1, T1255="VERY_LIKELY", 1, TRUE, 0)</f>
        <v>0</v>
      </c>
      <c r="X1255" s="35" cm="1">
        <f t="array" ref="X1255">_xlfn.IFS(T1255="VERY_LIKELY", 1, TRUE, 0)</f>
        <v>0</v>
      </c>
    </row>
    <row r="1256" spans="1:24" ht="20" customHeight="1" x14ac:dyDescent="0.2">
      <c r="A1256" s="22" t="s">
        <v>1201</v>
      </c>
      <c r="B1256" s="49" t="str">
        <f>SUBSTITUTE(A1256,"/Users/timomiessen/Desktop/imagesdk/nonblackmen1/","Image_")</f>
        <v>Image_NBM_146.jpg</v>
      </c>
      <c r="C1256" s="41" t="s">
        <v>389</v>
      </c>
      <c r="D1256" s="23" t="s">
        <v>391</v>
      </c>
      <c r="E1256" s="24">
        <v>0</v>
      </c>
      <c r="F1256" s="24">
        <v>1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5">
        <v>0</v>
      </c>
      <c r="O1256" s="24">
        <v>0</v>
      </c>
      <c r="P1256" s="24">
        <v>0</v>
      </c>
      <c r="Q1256" s="24">
        <v>0</v>
      </c>
      <c r="R1256" s="24" cm="1">
        <f t="array" ref="R1256">_xlfn.IFS(H1256=1,1,K1256=1,1,L1256=1,1,M1256=1,1,N1256=1,1,P1256=1,1,TRUE,0)</f>
        <v>0</v>
      </c>
      <c r="S1256" s="35">
        <f>IF(AND(G1256=1,R1256=1),0,R1256)</f>
        <v>0</v>
      </c>
      <c r="T1256" s="53" t="s">
        <v>4</v>
      </c>
      <c r="U1256" s="34" cm="1">
        <f t="array" ref="U1256">_xlfn.IFS(T1256="UNLIKELY", 1, T1256="POSSIBLE", 1, T1256="LIKELY",1, T1256="VERY_LIKELY", 1, TRUE, 0)</f>
        <v>0</v>
      </c>
      <c r="V1256" s="24" cm="1">
        <f t="array" ref="V1256">_xlfn.IFS(T1256="POSSIBLE", 1, T1256="LIKELY",1, T1256="VERY_LIKELY", 1, TRUE, 0)</f>
        <v>0</v>
      </c>
      <c r="W1256" s="24" cm="1">
        <f t="array" ref="W1256">_xlfn.IFS(T1256="LIKELY",1, T1256="VERY_LIKELY", 1, TRUE, 0)</f>
        <v>0</v>
      </c>
      <c r="X1256" s="35" cm="1">
        <f t="array" ref="X1256">_xlfn.IFS(T1256="VERY_LIKELY", 1, TRUE, 0)</f>
        <v>0</v>
      </c>
    </row>
    <row r="1257" spans="1:24" ht="20" customHeight="1" x14ac:dyDescent="0.2">
      <c r="A1257" s="22" t="s">
        <v>1202</v>
      </c>
      <c r="B1257" s="49" t="str">
        <f>SUBSTITUTE(A1257,"/Users/timomiessen/Desktop/imagesdk/nonblackmen1/","Image_")</f>
        <v>Image_NBM_147.jpg</v>
      </c>
      <c r="C1257" s="41" t="s">
        <v>389</v>
      </c>
      <c r="D1257" s="23" t="s">
        <v>391</v>
      </c>
      <c r="E1257" s="24">
        <v>0</v>
      </c>
      <c r="F1257" s="24">
        <v>1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5">
        <v>0</v>
      </c>
      <c r="O1257" s="24">
        <v>0</v>
      </c>
      <c r="P1257" s="24">
        <v>0</v>
      </c>
      <c r="Q1257" s="24">
        <v>0</v>
      </c>
      <c r="R1257" s="24" cm="1">
        <f t="array" ref="R1257">_xlfn.IFS(H1257=1,1,K1257=1,1,L1257=1,1,M1257=1,1,N1257=1,1,P1257=1,1,TRUE,0)</f>
        <v>0</v>
      </c>
      <c r="S1257" s="35">
        <f>IF(AND(G1257=1,R1257=1),0,R1257)</f>
        <v>0</v>
      </c>
      <c r="T1257" s="53" t="s">
        <v>4</v>
      </c>
      <c r="U1257" s="34" cm="1">
        <f t="array" ref="U1257">_xlfn.IFS(T1257="UNLIKELY", 1, T1257="POSSIBLE", 1, T1257="LIKELY",1, T1257="VERY_LIKELY", 1, TRUE, 0)</f>
        <v>0</v>
      </c>
      <c r="V1257" s="24" cm="1">
        <f t="array" ref="V1257">_xlfn.IFS(T1257="POSSIBLE", 1, T1257="LIKELY",1, T1257="VERY_LIKELY", 1, TRUE, 0)</f>
        <v>0</v>
      </c>
      <c r="W1257" s="24" cm="1">
        <f t="array" ref="W1257">_xlfn.IFS(T1257="LIKELY",1, T1257="VERY_LIKELY", 1, TRUE, 0)</f>
        <v>0</v>
      </c>
      <c r="X1257" s="35" cm="1">
        <f t="array" ref="X1257">_xlfn.IFS(T1257="VERY_LIKELY", 1, TRUE, 0)</f>
        <v>0</v>
      </c>
    </row>
    <row r="1258" spans="1:24" ht="20" customHeight="1" x14ac:dyDescent="0.2">
      <c r="A1258" s="22" t="s">
        <v>1203</v>
      </c>
      <c r="B1258" s="49" t="str">
        <f>SUBSTITUTE(A1258,"/Users/timomiessen/Desktop/imagesdk/nonblackmen1/","Image_")</f>
        <v>Image_NBM_148.jpg</v>
      </c>
      <c r="C1258" s="41" t="s">
        <v>389</v>
      </c>
      <c r="D1258" s="23" t="s">
        <v>391</v>
      </c>
      <c r="E1258" s="24">
        <v>0</v>
      </c>
      <c r="F1258" s="24">
        <v>1</v>
      </c>
      <c r="G1258" s="24">
        <v>0</v>
      </c>
      <c r="H1258" s="24">
        <v>0</v>
      </c>
      <c r="I1258" s="24">
        <v>0</v>
      </c>
      <c r="J1258" s="24">
        <v>0</v>
      </c>
      <c r="K1258" s="24">
        <v>0</v>
      </c>
      <c r="L1258" s="24">
        <v>0</v>
      </c>
      <c r="M1258" s="24">
        <v>0</v>
      </c>
      <c r="N1258" s="25">
        <v>0</v>
      </c>
      <c r="O1258" s="24">
        <v>0</v>
      </c>
      <c r="P1258" s="24">
        <v>0</v>
      </c>
      <c r="Q1258" s="24">
        <v>0</v>
      </c>
      <c r="R1258" s="24" cm="1">
        <f t="array" ref="R1258">_xlfn.IFS(H1258=1,1,K1258=1,1,L1258=1,1,M1258=1,1,N1258=1,1,P1258=1,1,TRUE,0)</f>
        <v>0</v>
      </c>
      <c r="S1258" s="35">
        <f>IF(AND(G1258=1,R1258=1),0,R1258)</f>
        <v>0</v>
      </c>
      <c r="T1258" s="53" t="s">
        <v>1</v>
      </c>
      <c r="U1258" s="34" cm="1">
        <f t="array" ref="U1258">_xlfn.IFS(T1258="UNLIKELY", 1, T1258="POSSIBLE", 1, T1258="LIKELY",1, T1258="VERY_LIKELY", 1, TRUE, 0)</f>
        <v>1</v>
      </c>
      <c r="V1258" s="24" cm="1">
        <f t="array" ref="V1258">_xlfn.IFS(T1258="POSSIBLE", 1, T1258="LIKELY",1, T1258="VERY_LIKELY", 1, TRUE, 0)</f>
        <v>0</v>
      </c>
      <c r="W1258" s="24" cm="1">
        <f t="array" ref="W1258">_xlfn.IFS(T1258="LIKELY",1, T1258="VERY_LIKELY", 1, TRUE, 0)</f>
        <v>0</v>
      </c>
      <c r="X1258" s="35" cm="1">
        <f t="array" ref="X1258">_xlfn.IFS(T1258="VERY_LIKELY", 1, TRUE, 0)</f>
        <v>0</v>
      </c>
    </row>
    <row r="1259" spans="1:24" ht="20" customHeight="1" x14ac:dyDescent="0.2">
      <c r="A1259" s="22" t="s">
        <v>1204</v>
      </c>
      <c r="B1259" s="49" t="str">
        <f>SUBSTITUTE(A1259,"/Users/timomiessen/Desktop/imagesdk/nonblackmen1/","Image_")</f>
        <v>Image_NBM_149.jpg</v>
      </c>
      <c r="C1259" s="41" t="s">
        <v>389</v>
      </c>
      <c r="D1259" s="23" t="s">
        <v>391</v>
      </c>
      <c r="E1259" s="24">
        <v>0</v>
      </c>
      <c r="F1259" s="24">
        <v>1</v>
      </c>
      <c r="G1259" s="24">
        <v>0</v>
      </c>
      <c r="H1259" s="24">
        <v>0</v>
      </c>
      <c r="I1259" s="24">
        <v>0</v>
      </c>
      <c r="J1259" s="24">
        <v>0</v>
      </c>
      <c r="K1259" s="24">
        <v>0</v>
      </c>
      <c r="L1259" s="24">
        <v>0</v>
      </c>
      <c r="M1259" s="24">
        <v>0</v>
      </c>
      <c r="N1259" s="25">
        <v>0</v>
      </c>
      <c r="O1259" s="24">
        <v>0</v>
      </c>
      <c r="P1259" s="24">
        <v>0</v>
      </c>
      <c r="Q1259" s="24">
        <v>0</v>
      </c>
      <c r="R1259" s="24" cm="1">
        <f t="array" ref="R1259">_xlfn.IFS(H1259=1,1,K1259=1,1,L1259=1,1,M1259=1,1,N1259=1,1,P1259=1,1,TRUE,0)</f>
        <v>0</v>
      </c>
      <c r="S1259" s="35">
        <f>IF(AND(G1259=1,R1259=1),0,R1259)</f>
        <v>0</v>
      </c>
      <c r="T1259" s="53" t="s">
        <v>4</v>
      </c>
      <c r="U1259" s="34" cm="1">
        <f t="array" ref="U1259">_xlfn.IFS(T1259="UNLIKELY", 1, T1259="POSSIBLE", 1, T1259="LIKELY",1, T1259="VERY_LIKELY", 1, TRUE, 0)</f>
        <v>0</v>
      </c>
      <c r="V1259" s="24" cm="1">
        <f t="array" ref="V1259">_xlfn.IFS(T1259="POSSIBLE", 1, T1259="LIKELY",1, T1259="VERY_LIKELY", 1, TRUE, 0)</f>
        <v>0</v>
      </c>
      <c r="W1259" s="24" cm="1">
        <f t="array" ref="W1259">_xlfn.IFS(T1259="LIKELY",1, T1259="VERY_LIKELY", 1, TRUE, 0)</f>
        <v>0</v>
      </c>
      <c r="X1259" s="35" cm="1">
        <f t="array" ref="X1259">_xlfn.IFS(T1259="VERY_LIKELY", 1, TRUE, 0)</f>
        <v>0</v>
      </c>
    </row>
    <row r="1260" spans="1:24" ht="20" customHeight="1" x14ac:dyDescent="0.2">
      <c r="A1260" s="22" t="s">
        <v>1205</v>
      </c>
      <c r="B1260" s="49" t="str">
        <f>SUBSTITUTE(A1260,"/Users/timomiessen/Desktop/imagesdk/nonblackmen1/","Image_")</f>
        <v>Image_NBM_15.jpg</v>
      </c>
      <c r="C1260" s="41" t="s">
        <v>389</v>
      </c>
      <c r="D1260" s="23" t="s">
        <v>391</v>
      </c>
      <c r="E1260" s="24">
        <v>1</v>
      </c>
      <c r="F1260" s="24">
        <v>0</v>
      </c>
      <c r="G1260" s="24">
        <v>0</v>
      </c>
      <c r="H1260" s="24">
        <v>0</v>
      </c>
      <c r="I1260" s="24">
        <v>0</v>
      </c>
      <c r="J1260" s="24">
        <v>0</v>
      </c>
      <c r="K1260" s="24">
        <v>0</v>
      </c>
      <c r="L1260" s="24">
        <v>0</v>
      </c>
      <c r="M1260" s="24">
        <v>0</v>
      </c>
      <c r="N1260" s="25">
        <v>0</v>
      </c>
      <c r="O1260" s="24">
        <v>0</v>
      </c>
      <c r="P1260" s="24">
        <v>0</v>
      </c>
      <c r="Q1260" s="24">
        <v>0</v>
      </c>
      <c r="R1260" s="24" cm="1">
        <f t="array" ref="R1260">_xlfn.IFS(H1260=1,1,K1260=1,1,L1260=1,1,M1260=1,1,N1260=1,1,P1260=1,1,TRUE,0)</f>
        <v>0</v>
      </c>
      <c r="S1260" s="35">
        <f>IF(AND(G1260=1,R1260=1),0,R1260)</f>
        <v>0</v>
      </c>
      <c r="T1260" s="53" t="s">
        <v>1</v>
      </c>
      <c r="U1260" s="34" cm="1">
        <f t="array" ref="U1260">_xlfn.IFS(T1260="UNLIKELY", 1, T1260="POSSIBLE", 1, T1260="LIKELY",1, T1260="VERY_LIKELY", 1, TRUE, 0)</f>
        <v>1</v>
      </c>
      <c r="V1260" s="24" cm="1">
        <f t="array" ref="V1260">_xlfn.IFS(T1260="POSSIBLE", 1, T1260="LIKELY",1, T1260="VERY_LIKELY", 1, TRUE, 0)</f>
        <v>0</v>
      </c>
      <c r="W1260" s="24" cm="1">
        <f t="array" ref="W1260">_xlfn.IFS(T1260="LIKELY",1, T1260="VERY_LIKELY", 1, TRUE, 0)</f>
        <v>0</v>
      </c>
      <c r="X1260" s="35" cm="1">
        <f t="array" ref="X1260">_xlfn.IFS(T1260="VERY_LIKELY", 1, TRUE, 0)</f>
        <v>0</v>
      </c>
    </row>
    <row r="1261" spans="1:24" ht="20" customHeight="1" x14ac:dyDescent="0.2">
      <c r="A1261" s="22" t="s">
        <v>1206</v>
      </c>
      <c r="B1261" s="49" t="str">
        <f>SUBSTITUTE(A1261,"/Users/timomiessen/Desktop/imagesdk/nonblackmen1/","Image_")</f>
        <v>Image_NBM_150.jpg</v>
      </c>
      <c r="C1261" s="41" t="s">
        <v>389</v>
      </c>
      <c r="D1261" s="23" t="s">
        <v>391</v>
      </c>
      <c r="E1261" s="24">
        <v>0</v>
      </c>
      <c r="F1261" s="24">
        <v>1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0</v>
      </c>
      <c r="M1261" s="24">
        <v>0</v>
      </c>
      <c r="N1261" s="25">
        <v>0</v>
      </c>
      <c r="O1261" s="24">
        <v>0</v>
      </c>
      <c r="P1261" s="24">
        <v>0</v>
      </c>
      <c r="Q1261" s="24">
        <v>0</v>
      </c>
      <c r="R1261" s="24" cm="1">
        <f t="array" ref="R1261">_xlfn.IFS(H1261=1,1,K1261=1,1,L1261=1,1,M1261=1,1,N1261=1,1,P1261=1,1,TRUE,0)</f>
        <v>0</v>
      </c>
      <c r="S1261" s="35">
        <f>IF(AND(G1261=1,R1261=1),0,R1261)</f>
        <v>0</v>
      </c>
      <c r="T1261" s="53" t="s">
        <v>1</v>
      </c>
      <c r="U1261" s="34" cm="1">
        <f t="array" ref="U1261">_xlfn.IFS(T1261="UNLIKELY", 1, T1261="POSSIBLE", 1, T1261="LIKELY",1, T1261="VERY_LIKELY", 1, TRUE, 0)</f>
        <v>1</v>
      </c>
      <c r="V1261" s="24" cm="1">
        <f t="array" ref="V1261">_xlfn.IFS(T1261="POSSIBLE", 1, T1261="LIKELY",1, T1261="VERY_LIKELY", 1, TRUE, 0)</f>
        <v>0</v>
      </c>
      <c r="W1261" s="24" cm="1">
        <f t="array" ref="W1261">_xlfn.IFS(T1261="LIKELY",1, T1261="VERY_LIKELY", 1, TRUE, 0)</f>
        <v>0</v>
      </c>
      <c r="X1261" s="35" cm="1">
        <f t="array" ref="X1261">_xlfn.IFS(T1261="VERY_LIKELY", 1, TRUE, 0)</f>
        <v>0</v>
      </c>
    </row>
    <row r="1262" spans="1:24" ht="20" customHeight="1" x14ac:dyDescent="0.2">
      <c r="A1262" s="22" t="s">
        <v>1207</v>
      </c>
      <c r="B1262" s="49" t="str">
        <f>SUBSTITUTE(A1262,"/Users/timomiessen/Desktop/imagesdk/nonblackmen1/","Image_")</f>
        <v>Image_NBM_151.jpg</v>
      </c>
      <c r="C1262" s="41" t="s">
        <v>389</v>
      </c>
      <c r="D1262" s="23" t="s">
        <v>391</v>
      </c>
      <c r="E1262" s="24">
        <v>0</v>
      </c>
      <c r="F1262" s="24">
        <v>1</v>
      </c>
      <c r="G1262" s="24">
        <v>0</v>
      </c>
      <c r="H1262" s="24">
        <v>0</v>
      </c>
      <c r="I1262" s="24">
        <v>0</v>
      </c>
      <c r="J1262" s="24">
        <v>0</v>
      </c>
      <c r="K1262" s="24">
        <v>0</v>
      </c>
      <c r="L1262" s="24">
        <v>0</v>
      </c>
      <c r="M1262" s="24">
        <v>0</v>
      </c>
      <c r="N1262" s="25">
        <v>0</v>
      </c>
      <c r="O1262" s="24">
        <v>0</v>
      </c>
      <c r="P1262" s="24">
        <v>0</v>
      </c>
      <c r="Q1262" s="24">
        <v>0</v>
      </c>
      <c r="R1262" s="24" cm="1">
        <f t="array" ref="R1262">_xlfn.IFS(H1262=1,1,K1262=1,1,L1262=1,1,M1262=1,1,N1262=1,1,P1262=1,1,TRUE,0)</f>
        <v>0</v>
      </c>
      <c r="S1262" s="35">
        <f>IF(AND(G1262=1,R1262=1),0,R1262)</f>
        <v>0</v>
      </c>
      <c r="T1262" s="53" t="s">
        <v>1</v>
      </c>
      <c r="U1262" s="34" cm="1">
        <f t="array" ref="U1262">_xlfn.IFS(T1262="UNLIKELY", 1, T1262="POSSIBLE", 1, T1262="LIKELY",1, T1262="VERY_LIKELY", 1, TRUE, 0)</f>
        <v>1</v>
      </c>
      <c r="V1262" s="24" cm="1">
        <f t="array" ref="V1262">_xlfn.IFS(T1262="POSSIBLE", 1, T1262="LIKELY",1, T1262="VERY_LIKELY", 1, TRUE, 0)</f>
        <v>0</v>
      </c>
      <c r="W1262" s="24" cm="1">
        <f t="array" ref="W1262">_xlfn.IFS(T1262="LIKELY",1, T1262="VERY_LIKELY", 1, TRUE, 0)</f>
        <v>0</v>
      </c>
      <c r="X1262" s="35" cm="1">
        <f t="array" ref="X1262">_xlfn.IFS(T1262="VERY_LIKELY", 1, TRUE, 0)</f>
        <v>0</v>
      </c>
    </row>
    <row r="1263" spans="1:24" ht="20" customHeight="1" x14ac:dyDescent="0.2">
      <c r="A1263" s="22" t="s">
        <v>1208</v>
      </c>
      <c r="B1263" s="49" t="str">
        <f>SUBSTITUTE(A1263,"/Users/timomiessen/Desktop/imagesdk/nonblackmen1/","Image_")</f>
        <v>Image_NBM_152.jpg</v>
      </c>
      <c r="C1263" s="41" t="s">
        <v>389</v>
      </c>
      <c r="D1263" s="23" t="s">
        <v>391</v>
      </c>
      <c r="E1263" s="24">
        <v>0</v>
      </c>
      <c r="F1263" s="24">
        <v>1</v>
      </c>
      <c r="G1263" s="24">
        <v>0</v>
      </c>
      <c r="H1263" s="24">
        <v>0</v>
      </c>
      <c r="I1263" s="24">
        <v>0</v>
      </c>
      <c r="J1263" s="24">
        <v>0</v>
      </c>
      <c r="K1263" s="24">
        <v>0</v>
      </c>
      <c r="L1263" s="24">
        <v>0</v>
      </c>
      <c r="M1263" s="24">
        <v>0</v>
      </c>
      <c r="N1263" s="25">
        <v>0</v>
      </c>
      <c r="O1263" s="24">
        <v>0</v>
      </c>
      <c r="P1263" s="24">
        <v>0</v>
      </c>
      <c r="Q1263" s="24">
        <v>0</v>
      </c>
      <c r="R1263" s="24" cm="1">
        <f t="array" ref="R1263">_xlfn.IFS(H1263=1,1,K1263=1,1,L1263=1,1,M1263=1,1,N1263=1,1,P1263=1,1,TRUE,0)</f>
        <v>0</v>
      </c>
      <c r="S1263" s="35">
        <f>IF(AND(G1263=1,R1263=1),0,R1263)</f>
        <v>0</v>
      </c>
      <c r="T1263" s="53" t="s">
        <v>4</v>
      </c>
      <c r="U1263" s="34" cm="1">
        <f t="array" ref="U1263">_xlfn.IFS(T1263="UNLIKELY", 1, T1263="POSSIBLE", 1, T1263="LIKELY",1, T1263="VERY_LIKELY", 1, TRUE, 0)</f>
        <v>0</v>
      </c>
      <c r="V1263" s="24" cm="1">
        <f t="array" ref="V1263">_xlfn.IFS(T1263="POSSIBLE", 1, T1263="LIKELY",1, T1263="VERY_LIKELY", 1, TRUE, 0)</f>
        <v>0</v>
      </c>
      <c r="W1263" s="24" cm="1">
        <f t="array" ref="W1263">_xlfn.IFS(T1263="LIKELY",1, T1263="VERY_LIKELY", 1, TRUE, 0)</f>
        <v>0</v>
      </c>
      <c r="X1263" s="35" cm="1">
        <f t="array" ref="X1263">_xlfn.IFS(T1263="VERY_LIKELY", 1, TRUE, 0)</f>
        <v>0</v>
      </c>
    </row>
    <row r="1264" spans="1:24" ht="20" customHeight="1" x14ac:dyDescent="0.2">
      <c r="A1264" s="22" t="s">
        <v>1209</v>
      </c>
      <c r="B1264" s="49" t="str">
        <f>SUBSTITUTE(A1264,"/Users/timomiessen/Desktop/imagesdk/nonblackmen1/","Image_")</f>
        <v>Image_NBM_153.jpg</v>
      </c>
      <c r="C1264" s="41" t="s">
        <v>389</v>
      </c>
      <c r="D1264" s="23" t="s">
        <v>391</v>
      </c>
      <c r="E1264" s="24">
        <v>0</v>
      </c>
      <c r="F1264" s="24">
        <v>1</v>
      </c>
      <c r="G1264" s="24">
        <v>0</v>
      </c>
      <c r="H1264" s="24">
        <v>0</v>
      </c>
      <c r="I1264" s="24">
        <v>0</v>
      </c>
      <c r="J1264" s="24">
        <v>0</v>
      </c>
      <c r="K1264" s="24">
        <v>0</v>
      </c>
      <c r="L1264" s="24">
        <v>0</v>
      </c>
      <c r="M1264" s="24">
        <v>0</v>
      </c>
      <c r="N1264" s="25">
        <v>0</v>
      </c>
      <c r="O1264" s="24">
        <v>0</v>
      </c>
      <c r="P1264" s="24">
        <v>0</v>
      </c>
      <c r="Q1264" s="24">
        <v>0</v>
      </c>
      <c r="R1264" s="24" cm="1">
        <f t="array" ref="R1264">_xlfn.IFS(H1264=1,1,K1264=1,1,L1264=1,1,M1264=1,1,N1264=1,1,P1264=1,1,TRUE,0)</f>
        <v>0</v>
      </c>
      <c r="S1264" s="35">
        <f>IF(AND(G1264=1,R1264=1),0,R1264)</f>
        <v>0</v>
      </c>
      <c r="T1264" s="53" t="s">
        <v>4</v>
      </c>
      <c r="U1264" s="34" cm="1">
        <f t="array" ref="U1264">_xlfn.IFS(T1264="UNLIKELY", 1, T1264="POSSIBLE", 1, T1264="LIKELY",1, T1264="VERY_LIKELY", 1, TRUE, 0)</f>
        <v>0</v>
      </c>
      <c r="V1264" s="24" cm="1">
        <f t="array" ref="V1264">_xlfn.IFS(T1264="POSSIBLE", 1, T1264="LIKELY",1, T1264="VERY_LIKELY", 1, TRUE, 0)</f>
        <v>0</v>
      </c>
      <c r="W1264" s="24" cm="1">
        <f t="array" ref="W1264">_xlfn.IFS(T1264="LIKELY",1, T1264="VERY_LIKELY", 1, TRUE, 0)</f>
        <v>0</v>
      </c>
      <c r="X1264" s="35" cm="1">
        <f t="array" ref="X1264">_xlfn.IFS(T1264="VERY_LIKELY", 1, TRUE, 0)</f>
        <v>0</v>
      </c>
    </row>
    <row r="1265" spans="1:24" ht="20" customHeight="1" x14ac:dyDescent="0.2">
      <c r="A1265" s="22" t="s">
        <v>1210</v>
      </c>
      <c r="B1265" s="49" t="str">
        <f>SUBSTITUTE(A1265,"/Users/timomiessen/Desktop/imagesdk/nonblackmen1/","Image_")</f>
        <v>Image_NBM_154.jpg</v>
      </c>
      <c r="C1265" s="41" t="s">
        <v>389</v>
      </c>
      <c r="D1265" s="23" t="s">
        <v>391</v>
      </c>
      <c r="E1265" s="24">
        <v>0</v>
      </c>
      <c r="F1265" s="24">
        <v>1</v>
      </c>
      <c r="G1265" s="24">
        <v>0</v>
      </c>
      <c r="H1265" s="24">
        <v>0</v>
      </c>
      <c r="I1265" s="24">
        <v>0</v>
      </c>
      <c r="J1265" s="24">
        <v>0</v>
      </c>
      <c r="K1265" s="24">
        <v>0</v>
      </c>
      <c r="L1265" s="24">
        <v>0</v>
      </c>
      <c r="M1265" s="24">
        <v>0</v>
      </c>
      <c r="N1265" s="25">
        <v>0</v>
      </c>
      <c r="O1265" s="24">
        <v>0</v>
      </c>
      <c r="P1265" s="24">
        <v>0</v>
      </c>
      <c r="Q1265" s="24">
        <v>0</v>
      </c>
      <c r="R1265" s="24" cm="1">
        <f t="array" ref="R1265">_xlfn.IFS(H1265=1,1,K1265=1,1,L1265=1,1,M1265=1,1,N1265=1,1,P1265=1,1,TRUE,0)</f>
        <v>0</v>
      </c>
      <c r="S1265" s="35">
        <f>IF(AND(G1265=1,R1265=1),0,R1265)</f>
        <v>0</v>
      </c>
      <c r="T1265" s="53" t="s">
        <v>2</v>
      </c>
      <c r="U1265" s="34" cm="1">
        <f t="array" ref="U1265">_xlfn.IFS(T1265="UNLIKELY", 1, T1265="POSSIBLE", 1, T1265="LIKELY",1, T1265="VERY_LIKELY", 1, TRUE, 0)</f>
        <v>1</v>
      </c>
      <c r="V1265" s="24" cm="1">
        <f t="array" ref="V1265">_xlfn.IFS(T1265="POSSIBLE", 1, T1265="LIKELY",1, T1265="VERY_LIKELY", 1, TRUE, 0)</f>
        <v>1</v>
      </c>
      <c r="W1265" s="24" cm="1">
        <f t="array" ref="W1265">_xlfn.IFS(T1265="LIKELY",1, T1265="VERY_LIKELY", 1, TRUE, 0)</f>
        <v>0</v>
      </c>
      <c r="X1265" s="35" cm="1">
        <f t="array" ref="X1265">_xlfn.IFS(T1265="VERY_LIKELY", 1, TRUE, 0)</f>
        <v>0</v>
      </c>
    </row>
    <row r="1266" spans="1:24" ht="20" customHeight="1" x14ac:dyDescent="0.2">
      <c r="A1266" s="22" t="s">
        <v>1211</v>
      </c>
      <c r="B1266" s="49" t="str">
        <f>SUBSTITUTE(A1266,"/Users/timomiessen/Desktop/imagesdk/nonblackmen1/","Image_")</f>
        <v>Image_NBM_155.jpg</v>
      </c>
      <c r="C1266" s="41" t="s">
        <v>389</v>
      </c>
      <c r="D1266" s="23" t="s">
        <v>391</v>
      </c>
      <c r="E1266" s="24">
        <v>0</v>
      </c>
      <c r="F1266" s="24">
        <v>1</v>
      </c>
      <c r="G1266" s="24">
        <v>0</v>
      </c>
      <c r="H1266" s="24">
        <v>0</v>
      </c>
      <c r="I1266" s="24">
        <v>0</v>
      </c>
      <c r="J1266" s="24">
        <v>0</v>
      </c>
      <c r="K1266" s="24">
        <v>0</v>
      </c>
      <c r="L1266" s="24">
        <v>0</v>
      </c>
      <c r="M1266" s="24">
        <v>0</v>
      </c>
      <c r="N1266" s="25">
        <v>0</v>
      </c>
      <c r="O1266" s="24">
        <v>0</v>
      </c>
      <c r="P1266" s="24">
        <v>0</v>
      </c>
      <c r="Q1266" s="24">
        <v>0</v>
      </c>
      <c r="R1266" s="24" cm="1">
        <f t="array" ref="R1266">_xlfn.IFS(H1266=1,1,K1266=1,1,L1266=1,1,M1266=1,1,N1266=1,1,P1266=1,1,TRUE,0)</f>
        <v>0</v>
      </c>
      <c r="S1266" s="35">
        <f>IF(AND(G1266=1,R1266=1),0,R1266)</f>
        <v>0</v>
      </c>
      <c r="T1266" s="53" t="s">
        <v>1</v>
      </c>
      <c r="U1266" s="34" cm="1">
        <f t="array" ref="U1266">_xlfn.IFS(T1266="UNLIKELY", 1, T1266="POSSIBLE", 1, T1266="LIKELY",1, T1266="VERY_LIKELY", 1, TRUE, 0)</f>
        <v>1</v>
      </c>
      <c r="V1266" s="24" cm="1">
        <f t="array" ref="V1266">_xlfn.IFS(T1266="POSSIBLE", 1, T1266="LIKELY",1, T1266="VERY_LIKELY", 1, TRUE, 0)</f>
        <v>0</v>
      </c>
      <c r="W1266" s="24" cm="1">
        <f t="array" ref="W1266">_xlfn.IFS(T1266="LIKELY",1, T1266="VERY_LIKELY", 1, TRUE, 0)</f>
        <v>0</v>
      </c>
      <c r="X1266" s="35" cm="1">
        <f t="array" ref="X1266">_xlfn.IFS(T1266="VERY_LIKELY", 1, TRUE, 0)</f>
        <v>0</v>
      </c>
    </row>
    <row r="1267" spans="1:24" ht="20" customHeight="1" x14ac:dyDescent="0.2">
      <c r="A1267" s="22" t="s">
        <v>1212</v>
      </c>
      <c r="B1267" s="49" t="str">
        <f>SUBSTITUTE(A1267,"/Users/timomiessen/Desktop/imagesdk/nonblackmen1/","Image_")</f>
        <v>Image_NBM_156.jpg</v>
      </c>
      <c r="C1267" s="41" t="s">
        <v>389</v>
      </c>
      <c r="D1267" s="23" t="s">
        <v>391</v>
      </c>
      <c r="E1267" s="24">
        <v>0</v>
      </c>
      <c r="F1267" s="24">
        <v>1</v>
      </c>
      <c r="G1267" s="24">
        <v>0</v>
      </c>
      <c r="H1267" s="24">
        <v>0</v>
      </c>
      <c r="I1267" s="24">
        <v>0</v>
      </c>
      <c r="J1267" s="24">
        <v>0</v>
      </c>
      <c r="K1267" s="24">
        <v>0</v>
      </c>
      <c r="L1267" s="24">
        <v>0</v>
      </c>
      <c r="M1267" s="24">
        <v>0</v>
      </c>
      <c r="N1267" s="25">
        <v>0</v>
      </c>
      <c r="O1267" s="24">
        <v>0</v>
      </c>
      <c r="P1267" s="24">
        <v>0</v>
      </c>
      <c r="Q1267" s="24">
        <v>0</v>
      </c>
      <c r="R1267" s="24" cm="1">
        <f t="array" ref="R1267">_xlfn.IFS(H1267=1,1,K1267=1,1,L1267=1,1,M1267=1,1,N1267=1,1,P1267=1,1,TRUE,0)</f>
        <v>0</v>
      </c>
      <c r="S1267" s="35">
        <f>IF(AND(G1267=1,R1267=1),0,R1267)</f>
        <v>0</v>
      </c>
      <c r="T1267" s="53" t="s">
        <v>1</v>
      </c>
      <c r="U1267" s="34" cm="1">
        <f t="array" ref="U1267">_xlfn.IFS(T1267="UNLIKELY", 1, T1267="POSSIBLE", 1, T1267="LIKELY",1, T1267="VERY_LIKELY", 1, TRUE, 0)</f>
        <v>1</v>
      </c>
      <c r="V1267" s="24" cm="1">
        <f t="array" ref="V1267">_xlfn.IFS(T1267="POSSIBLE", 1, T1267="LIKELY",1, T1267="VERY_LIKELY", 1, TRUE, 0)</f>
        <v>0</v>
      </c>
      <c r="W1267" s="24" cm="1">
        <f t="array" ref="W1267">_xlfn.IFS(T1267="LIKELY",1, T1267="VERY_LIKELY", 1, TRUE, 0)</f>
        <v>0</v>
      </c>
      <c r="X1267" s="35" cm="1">
        <f t="array" ref="X1267">_xlfn.IFS(T1267="VERY_LIKELY", 1, TRUE, 0)</f>
        <v>0</v>
      </c>
    </row>
    <row r="1268" spans="1:24" ht="20" customHeight="1" x14ac:dyDescent="0.2">
      <c r="A1268" s="22" t="s">
        <v>1213</v>
      </c>
      <c r="B1268" s="49" t="str">
        <f>SUBSTITUTE(A1268,"/Users/timomiessen/Desktop/imagesdk/nonblackmen1/","Image_")</f>
        <v>Image_NBM_157.jpg</v>
      </c>
      <c r="C1268" s="41" t="s">
        <v>389</v>
      </c>
      <c r="D1268" s="23" t="s">
        <v>391</v>
      </c>
      <c r="E1268" s="24">
        <v>0</v>
      </c>
      <c r="F1268" s="24">
        <v>1</v>
      </c>
      <c r="G1268" s="24">
        <v>0</v>
      </c>
      <c r="H1268" s="24">
        <v>0</v>
      </c>
      <c r="I1268" s="24">
        <v>0</v>
      </c>
      <c r="J1268" s="24">
        <v>0</v>
      </c>
      <c r="K1268" s="24">
        <v>0</v>
      </c>
      <c r="L1268" s="24">
        <v>0</v>
      </c>
      <c r="M1268" s="24">
        <v>0</v>
      </c>
      <c r="N1268" s="25">
        <v>0</v>
      </c>
      <c r="O1268" s="24">
        <v>0</v>
      </c>
      <c r="P1268" s="24">
        <v>0</v>
      </c>
      <c r="Q1268" s="24">
        <v>0</v>
      </c>
      <c r="R1268" s="24" cm="1">
        <f t="array" ref="R1268">_xlfn.IFS(H1268=1,1,K1268=1,1,L1268=1,1,M1268=1,1,N1268=1,1,P1268=1,1,TRUE,0)</f>
        <v>0</v>
      </c>
      <c r="S1268" s="35">
        <f>IF(AND(G1268=1,R1268=1),0,R1268)</f>
        <v>0</v>
      </c>
      <c r="T1268" s="53" t="s">
        <v>4</v>
      </c>
      <c r="U1268" s="34" cm="1">
        <f t="array" ref="U1268">_xlfn.IFS(T1268="UNLIKELY", 1, T1268="POSSIBLE", 1, T1268="LIKELY",1, T1268="VERY_LIKELY", 1, TRUE, 0)</f>
        <v>0</v>
      </c>
      <c r="V1268" s="24" cm="1">
        <f t="array" ref="V1268">_xlfn.IFS(T1268="POSSIBLE", 1, T1268="LIKELY",1, T1268="VERY_LIKELY", 1, TRUE, 0)</f>
        <v>0</v>
      </c>
      <c r="W1268" s="24" cm="1">
        <f t="array" ref="W1268">_xlfn.IFS(T1268="LIKELY",1, T1268="VERY_LIKELY", 1, TRUE, 0)</f>
        <v>0</v>
      </c>
      <c r="X1268" s="35" cm="1">
        <f t="array" ref="X1268">_xlfn.IFS(T1268="VERY_LIKELY", 1, TRUE, 0)</f>
        <v>0</v>
      </c>
    </row>
    <row r="1269" spans="1:24" ht="20" customHeight="1" x14ac:dyDescent="0.2">
      <c r="A1269" s="22" t="s">
        <v>1214</v>
      </c>
      <c r="B1269" s="49" t="str">
        <f>SUBSTITUTE(A1269,"/Users/timomiessen/Desktop/imagesdk/nonblackmen1/","Image_")</f>
        <v>Image_NBM_158.jpg</v>
      </c>
      <c r="C1269" s="41" t="s">
        <v>389</v>
      </c>
      <c r="D1269" s="23" t="s">
        <v>391</v>
      </c>
      <c r="E1269" s="24">
        <v>0</v>
      </c>
      <c r="F1269" s="24">
        <v>1</v>
      </c>
      <c r="G1269" s="24">
        <v>0</v>
      </c>
      <c r="H1269" s="24">
        <v>0</v>
      </c>
      <c r="I1269" s="24">
        <v>0</v>
      </c>
      <c r="J1269" s="24">
        <v>0</v>
      </c>
      <c r="K1269" s="24">
        <v>0</v>
      </c>
      <c r="L1269" s="24">
        <v>0</v>
      </c>
      <c r="M1269" s="24">
        <v>0</v>
      </c>
      <c r="N1269" s="25">
        <v>0</v>
      </c>
      <c r="O1269" s="24">
        <v>0</v>
      </c>
      <c r="P1269" s="24">
        <v>0</v>
      </c>
      <c r="Q1269" s="24">
        <v>0</v>
      </c>
      <c r="R1269" s="24" cm="1">
        <f t="array" ref="R1269">_xlfn.IFS(H1269=1,1,K1269=1,1,L1269=1,1,M1269=1,1,N1269=1,1,P1269=1,1,TRUE,0)</f>
        <v>0</v>
      </c>
      <c r="S1269" s="35">
        <f>IF(AND(G1269=1,R1269=1),0,R1269)</f>
        <v>0</v>
      </c>
      <c r="T1269" s="53" t="s">
        <v>4</v>
      </c>
      <c r="U1269" s="34" cm="1">
        <f t="array" ref="U1269">_xlfn.IFS(T1269="UNLIKELY", 1, T1269="POSSIBLE", 1, T1269="LIKELY",1, T1269="VERY_LIKELY", 1, TRUE, 0)</f>
        <v>0</v>
      </c>
      <c r="V1269" s="24" cm="1">
        <f t="array" ref="V1269">_xlfn.IFS(T1269="POSSIBLE", 1, T1269="LIKELY",1, T1269="VERY_LIKELY", 1, TRUE, 0)</f>
        <v>0</v>
      </c>
      <c r="W1269" s="24" cm="1">
        <f t="array" ref="W1269">_xlfn.IFS(T1269="LIKELY",1, T1269="VERY_LIKELY", 1, TRUE, 0)</f>
        <v>0</v>
      </c>
      <c r="X1269" s="35" cm="1">
        <f t="array" ref="X1269">_xlfn.IFS(T1269="VERY_LIKELY", 1, TRUE, 0)</f>
        <v>0</v>
      </c>
    </row>
    <row r="1270" spans="1:24" ht="20" customHeight="1" x14ac:dyDescent="0.2">
      <c r="A1270" s="22" t="s">
        <v>1215</v>
      </c>
      <c r="B1270" s="49" t="str">
        <f>SUBSTITUTE(A1270,"/Users/timomiessen/Desktop/imagesdk/nonblackmen1/","Image_")</f>
        <v>Image_NBM_159.jpg</v>
      </c>
      <c r="C1270" s="41" t="s">
        <v>389</v>
      </c>
      <c r="D1270" s="23" t="s">
        <v>391</v>
      </c>
      <c r="E1270" s="24">
        <v>0</v>
      </c>
      <c r="F1270" s="24">
        <v>1</v>
      </c>
      <c r="G1270" s="24">
        <v>0</v>
      </c>
      <c r="H1270" s="24">
        <v>0</v>
      </c>
      <c r="I1270" s="24">
        <v>0</v>
      </c>
      <c r="J1270" s="24">
        <v>0</v>
      </c>
      <c r="K1270" s="24">
        <v>0</v>
      </c>
      <c r="L1270" s="24">
        <v>0</v>
      </c>
      <c r="M1270" s="24">
        <v>0</v>
      </c>
      <c r="N1270" s="25">
        <v>0</v>
      </c>
      <c r="O1270" s="24">
        <v>0</v>
      </c>
      <c r="P1270" s="24">
        <v>0</v>
      </c>
      <c r="Q1270" s="24">
        <v>0</v>
      </c>
      <c r="R1270" s="24" cm="1">
        <f t="array" ref="R1270">_xlfn.IFS(H1270=1,1,K1270=1,1,L1270=1,1,M1270=1,1,N1270=1,1,P1270=1,1,TRUE,0)</f>
        <v>0</v>
      </c>
      <c r="S1270" s="35">
        <f>IF(AND(G1270=1,R1270=1),0,R1270)</f>
        <v>0</v>
      </c>
      <c r="T1270" s="53" t="s">
        <v>2</v>
      </c>
      <c r="U1270" s="34" cm="1">
        <f t="array" ref="U1270">_xlfn.IFS(T1270="UNLIKELY", 1, T1270="POSSIBLE", 1, T1270="LIKELY",1, T1270="VERY_LIKELY", 1, TRUE, 0)</f>
        <v>1</v>
      </c>
      <c r="V1270" s="24" cm="1">
        <f t="array" ref="V1270">_xlfn.IFS(T1270="POSSIBLE", 1, T1270="LIKELY",1, T1270="VERY_LIKELY", 1, TRUE, 0)</f>
        <v>1</v>
      </c>
      <c r="W1270" s="24" cm="1">
        <f t="array" ref="W1270">_xlfn.IFS(T1270="LIKELY",1, T1270="VERY_LIKELY", 1, TRUE, 0)</f>
        <v>0</v>
      </c>
      <c r="X1270" s="35" cm="1">
        <f t="array" ref="X1270">_xlfn.IFS(T1270="VERY_LIKELY", 1, TRUE, 0)</f>
        <v>0</v>
      </c>
    </row>
    <row r="1271" spans="1:24" ht="20" customHeight="1" x14ac:dyDescent="0.2">
      <c r="A1271" s="22" t="s">
        <v>1216</v>
      </c>
      <c r="B1271" s="49" t="str">
        <f>SUBSTITUTE(A1271,"/Users/timomiessen/Desktop/imagesdk/nonblackmen1/","Image_")</f>
        <v>Image_NBM_16.jpg</v>
      </c>
      <c r="C1271" s="41" t="s">
        <v>389</v>
      </c>
      <c r="D1271" s="23" t="s">
        <v>391</v>
      </c>
      <c r="E1271" s="24">
        <v>1</v>
      </c>
      <c r="F1271" s="24">
        <v>0</v>
      </c>
      <c r="G1271" s="24">
        <v>0</v>
      </c>
      <c r="H1271" s="24">
        <v>0</v>
      </c>
      <c r="I1271" s="24">
        <v>0</v>
      </c>
      <c r="J1271" s="24">
        <v>0</v>
      </c>
      <c r="K1271" s="24">
        <v>0</v>
      </c>
      <c r="L1271" s="24">
        <v>0</v>
      </c>
      <c r="M1271" s="24">
        <v>0</v>
      </c>
      <c r="N1271" s="25">
        <v>0</v>
      </c>
      <c r="O1271" s="24">
        <v>0</v>
      </c>
      <c r="P1271" s="24">
        <v>0</v>
      </c>
      <c r="Q1271" s="24">
        <v>0</v>
      </c>
      <c r="R1271" s="24" cm="1">
        <f t="array" ref="R1271">_xlfn.IFS(H1271=1,1,K1271=1,1,L1271=1,1,M1271=1,1,N1271=1,1,P1271=1,1,TRUE,0)</f>
        <v>0</v>
      </c>
      <c r="S1271" s="35">
        <f>IF(AND(G1271=1,R1271=1),0,R1271)</f>
        <v>0</v>
      </c>
      <c r="T1271" s="53" t="s">
        <v>4</v>
      </c>
      <c r="U1271" s="34" cm="1">
        <f t="array" ref="U1271">_xlfn.IFS(T1271="UNLIKELY", 1, T1271="POSSIBLE", 1, T1271="LIKELY",1, T1271="VERY_LIKELY", 1, TRUE, 0)</f>
        <v>0</v>
      </c>
      <c r="V1271" s="24" cm="1">
        <f t="array" ref="V1271">_xlfn.IFS(T1271="POSSIBLE", 1, T1271="LIKELY",1, T1271="VERY_LIKELY", 1, TRUE, 0)</f>
        <v>0</v>
      </c>
      <c r="W1271" s="24" cm="1">
        <f t="array" ref="W1271">_xlfn.IFS(T1271="LIKELY",1, T1271="VERY_LIKELY", 1, TRUE, 0)</f>
        <v>0</v>
      </c>
      <c r="X1271" s="35" cm="1">
        <f t="array" ref="X1271">_xlfn.IFS(T1271="VERY_LIKELY", 1, TRUE, 0)</f>
        <v>0</v>
      </c>
    </row>
    <row r="1272" spans="1:24" ht="20" customHeight="1" x14ac:dyDescent="0.2">
      <c r="A1272" s="22" t="s">
        <v>1217</v>
      </c>
      <c r="B1272" s="49" t="str">
        <f>SUBSTITUTE(A1272,"/Users/timomiessen/Desktop/imagesdk/nonblackmen1/","Image_")</f>
        <v>Image_NBM_160.jpg</v>
      </c>
      <c r="C1272" s="41" t="s">
        <v>389</v>
      </c>
      <c r="D1272" s="23" t="s">
        <v>391</v>
      </c>
      <c r="E1272" s="24">
        <v>0</v>
      </c>
      <c r="F1272" s="24">
        <v>1</v>
      </c>
      <c r="G1272" s="24">
        <v>0</v>
      </c>
      <c r="H1272" s="24">
        <v>0</v>
      </c>
      <c r="I1272" s="24">
        <v>0</v>
      </c>
      <c r="J1272" s="24">
        <v>0</v>
      </c>
      <c r="K1272" s="24">
        <v>0</v>
      </c>
      <c r="L1272" s="24">
        <v>0</v>
      </c>
      <c r="M1272" s="24">
        <v>0</v>
      </c>
      <c r="N1272" s="25">
        <v>0</v>
      </c>
      <c r="O1272" s="24">
        <v>0</v>
      </c>
      <c r="P1272" s="24">
        <v>0</v>
      </c>
      <c r="Q1272" s="24">
        <v>0</v>
      </c>
      <c r="R1272" s="24" cm="1">
        <f t="array" ref="R1272">_xlfn.IFS(H1272=1,1,K1272=1,1,L1272=1,1,M1272=1,1,N1272=1,1,P1272=1,1,TRUE,0)</f>
        <v>0</v>
      </c>
      <c r="S1272" s="35">
        <f>IF(AND(G1272=1,R1272=1),0,R1272)</f>
        <v>0</v>
      </c>
      <c r="T1272" s="53" t="s">
        <v>4</v>
      </c>
      <c r="U1272" s="34" cm="1">
        <f t="array" ref="U1272">_xlfn.IFS(T1272="UNLIKELY", 1, T1272="POSSIBLE", 1, T1272="LIKELY",1, T1272="VERY_LIKELY", 1, TRUE, 0)</f>
        <v>0</v>
      </c>
      <c r="V1272" s="24" cm="1">
        <f t="array" ref="V1272">_xlfn.IFS(T1272="POSSIBLE", 1, T1272="LIKELY",1, T1272="VERY_LIKELY", 1, TRUE, 0)</f>
        <v>0</v>
      </c>
      <c r="W1272" s="24" cm="1">
        <f t="array" ref="W1272">_xlfn.IFS(T1272="LIKELY",1, T1272="VERY_LIKELY", 1, TRUE, 0)</f>
        <v>0</v>
      </c>
      <c r="X1272" s="35" cm="1">
        <f t="array" ref="X1272">_xlfn.IFS(T1272="VERY_LIKELY", 1, TRUE, 0)</f>
        <v>0</v>
      </c>
    </row>
    <row r="1273" spans="1:24" ht="20" customHeight="1" x14ac:dyDescent="0.2">
      <c r="A1273" s="22" t="s">
        <v>1218</v>
      </c>
      <c r="B1273" s="49" t="str">
        <f>SUBSTITUTE(A1273,"/Users/timomiessen/Desktop/imagesdk/nonblackmen1/","Image_")</f>
        <v>Image_NBM_161.jpg</v>
      </c>
      <c r="C1273" s="41" t="s">
        <v>389</v>
      </c>
      <c r="D1273" s="23" t="s">
        <v>391</v>
      </c>
      <c r="E1273" s="24">
        <v>0</v>
      </c>
      <c r="F1273" s="24">
        <v>1</v>
      </c>
      <c r="G1273" s="24">
        <v>0</v>
      </c>
      <c r="H1273" s="24">
        <v>0</v>
      </c>
      <c r="I1273" s="24">
        <v>0</v>
      </c>
      <c r="J1273" s="24">
        <v>0</v>
      </c>
      <c r="K1273" s="24">
        <v>0</v>
      </c>
      <c r="L1273" s="24">
        <v>0</v>
      </c>
      <c r="M1273" s="24">
        <v>0</v>
      </c>
      <c r="N1273" s="25">
        <v>0</v>
      </c>
      <c r="O1273" s="24">
        <v>0</v>
      </c>
      <c r="P1273" s="24">
        <v>0</v>
      </c>
      <c r="Q1273" s="24">
        <v>0</v>
      </c>
      <c r="R1273" s="24" cm="1">
        <f t="array" ref="R1273">_xlfn.IFS(H1273=1,1,K1273=1,1,L1273=1,1,M1273=1,1,N1273=1,1,P1273=1,1,TRUE,0)</f>
        <v>0</v>
      </c>
      <c r="S1273" s="35">
        <f>IF(AND(G1273=1,R1273=1),0,R1273)</f>
        <v>0</v>
      </c>
      <c r="T1273" s="53" t="s">
        <v>4</v>
      </c>
      <c r="U1273" s="34" cm="1">
        <f t="array" ref="U1273">_xlfn.IFS(T1273="UNLIKELY", 1, T1273="POSSIBLE", 1, T1273="LIKELY",1, T1273="VERY_LIKELY", 1, TRUE, 0)</f>
        <v>0</v>
      </c>
      <c r="V1273" s="24" cm="1">
        <f t="array" ref="V1273">_xlfn.IFS(T1273="POSSIBLE", 1, T1273="LIKELY",1, T1273="VERY_LIKELY", 1, TRUE, 0)</f>
        <v>0</v>
      </c>
      <c r="W1273" s="24" cm="1">
        <f t="array" ref="W1273">_xlfn.IFS(T1273="LIKELY",1, T1273="VERY_LIKELY", 1, TRUE, 0)</f>
        <v>0</v>
      </c>
      <c r="X1273" s="35" cm="1">
        <f t="array" ref="X1273">_xlfn.IFS(T1273="VERY_LIKELY", 1, TRUE, 0)</f>
        <v>0</v>
      </c>
    </row>
    <row r="1274" spans="1:24" ht="20" customHeight="1" x14ac:dyDescent="0.2">
      <c r="A1274" s="22" t="s">
        <v>1219</v>
      </c>
      <c r="B1274" s="49" t="str">
        <f>SUBSTITUTE(A1274,"/Users/timomiessen/Desktop/imagesdk/nonblackmen1/","Image_")</f>
        <v>Image_NBM_162.jpg</v>
      </c>
      <c r="C1274" s="41" t="s">
        <v>389</v>
      </c>
      <c r="D1274" s="23" t="s">
        <v>391</v>
      </c>
      <c r="E1274" s="24">
        <v>0</v>
      </c>
      <c r="F1274" s="24">
        <v>1</v>
      </c>
      <c r="G1274" s="24">
        <v>0</v>
      </c>
      <c r="H1274" s="24">
        <v>0</v>
      </c>
      <c r="I1274" s="24">
        <v>0</v>
      </c>
      <c r="J1274" s="24">
        <v>0</v>
      </c>
      <c r="K1274" s="24">
        <v>0</v>
      </c>
      <c r="L1274" s="24">
        <v>0</v>
      </c>
      <c r="M1274" s="24">
        <v>0</v>
      </c>
      <c r="N1274" s="25">
        <v>0</v>
      </c>
      <c r="O1274" s="24">
        <v>0</v>
      </c>
      <c r="P1274" s="24">
        <v>0</v>
      </c>
      <c r="Q1274" s="24">
        <v>0</v>
      </c>
      <c r="R1274" s="24" cm="1">
        <f t="array" ref="R1274">_xlfn.IFS(H1274=1,1,K1274=1,1,L1274=1,1,M1274=1,1,N1274=1,1,P1274=1,1,TRUE,0)</f>
        <v>0</v>
      </c>
      <c r="S1274" s="35">
        <f>IF(AND(G1274=1,R1274=1),0,R1274)</f>
        <v>0</v>
      </c>
      <c r="T1274" s="53" t="s">
        <v>4</v>
      </c>
      <c r="U1274" s="34" cm="1">
        <f t="array" ref="U1274">_xlfn.IFS(T1274="UNLIKELY", 1, T1274="POSSIBLE", 1, T1274="LIKELY",1, T1274="VERY_LIKELY", 1, TRUE, 0)</f>
        <v>0</v>
      </c>
      <c r="V1274" s="24" cm="1">
        <f t="array" ref="V1274">_xlfn.IFS(T1274="POSSIBLE", 1, T1274="LIKELY",1, T1274="VERY_LIKELY", 1, TRUE, 0)</f>
        <v>0</v>
      </c>
      <c r="W1274" s="24" cm="1">
        <f t="array" ref="W1274">_xlfn.IFS(T1274="LIKELY",1, T1274="VERY_LIKELY", 1, TRUE, 0)</f>
        <v>0</v>
      </c>
      <c r="X1274" s="35" cm="1">
        <f t="array" ref="X1274">_xlfn.IFS(T1274="VERY_LIKELY", 1, TRUE, 0)</f>
        <v>0</v>
      </c>
    </row>
    <row r="1275" spans="1:24" ht="20" customHeight="1" x14ac:dyDescent="0.2">
      <c r="A1275" s="22" t="s">
        <v>1220</v>
      </c>
      <c r="B1275" s="49" t="str">
        <f>SUBSTITUTE(A1275,"/Users/timomiessen/Desktop/imagesdk/nonblackmen1/","Image_")</f>
        <v>Image_NBM_163.jpg</v>
      </c>
      <c r="C1275" s="41" t="s">
        <v>389</v>
      </c>
      <c r="D1275" s="23" t="s">
        <v>391</v>
      </c>
      <c r="E1275" s="24">
        <v>0</v>
      </c>
      <c r="F1275" s="24">
        <v>1</v>
      </c>
      <c r="G1275" s="24">
        <v>0</v>
      </c>
      <c r="H1275" s="24">
        <v>0</v>
      </c>
      <c r="I1275" s="24">
        <v>0</v>
      </c>
      <c r="J1275" s="24">
        <v>0</v>
      </c>
      <c r="K1275" s="24">
        <v>0</v>
      </c>
      <c r="L1275" s="24">
        <v>0</v>
      </c>
      <c r="M1275" s="24">
        <v>0</v>
      </c>
      <c r="N1275" s="25">
        <v>0</v>
      </c>
      <c r="O1275" s="24">
        <v>0</v>
      </c>
      <c r="P1275" s="24">
        <v>0</v>
      </c>
      <c r="Q1275" s="24">
        <v>0</v>
      </c>
      <c r="R1275" s="24" cm="1">
        <f t="array" ref="R1275">_xlfn.IFS(H1275=1,1,K1275=1,1,L1275=1,1,M1275=1,1,N1275=1,1,P1275=1,1,TRUE,0)</f>
        <v>0</v>
      </c>
      <c r="S1275" s="35">
        <f>IF(AND(G1275=1,R1275=1),0,R1275)</f>
        <v>0</v>
      </c>
      <c r="T1275" s="53" t="s">
        <v>1</v>
      </c>
      <c r="U1275" s="34" cm="1">
        <f t="array" ref="U1275">_xlfn.IFS(T1275="UNLIKELY", 1, T1275="POSSIBLE", 1, T1275="LIKELY",1, T1275="VERY_LIKELY", 1, TRUE, 0)</f>
        <v>1</v>
      </c>
      <c r="V1275" s="24" cm="1">
        <f t="array" ref="V1275">_xlfn.IFS(T1275="POSSIBLE", 1, T1275="LIKELY",1, T1275="VERY_LIKELY", 1, TRUE, 0)</f>
        <v>0</v>
      </c>
      <c r="W1275" s="24" cm="1">
        <f t="array" ref="W1275">_xlfn.IFS(T1275="LIKELY",1, T1275="VERY_LIKELY", 1, TRUE, 0)</f>
        <v>0</v>
      </c>
      <c r="X1275" s="35" cm="1">
        <f t="array" ref="X1275">_xlfn.IFS(T1275="VERY_LIKELY", 1, TRUE, 0)</f>
        <v>0</v>
      </c>
    </row>
    <row r="1276" spans="1:24" ht="20" customHeight="1" x14ac:dyDescent="0.2">
      <c r="A1276" s="22" t="s">
        <v>1221</v>
      </c>
      <c r="B1276" s="49" t="str">
        <f>SUBSTITUTE(A1276,"/Users/timomiessen/Desktop/imagesdk/nonblackmen1/","Image_")</f>
        <v>Image_NBM_164.jpg</v>
      </c>
      <c r="C1276" s="41" t="s">
        <v>389</v>
      </c>
      <c r="D1276" s="23" t="s">
        <v>391</v>
      </c>
      <c r="E1276" s="24">
        <v>0</v>
      </c>
      <c r="F1276" s="24">
        <v>1</v>
      </c>
      <c r="G1276" s="24">
        <v>0</v>
      </c>
      <c r="H1276" s="24">
        <v>0</v>
      </c>
      <c r="I1276" s="24">
        <v>0</v>
      </c>
      <c r="J1276" s="24">
        <v>0</v>
      </c>
      <c r="K1276" s="24">
        <v>0</v>
      </c>
      <c r="L1276" s="24">
        <v>0</v>
      </c>
      <c r="M1276" s="24">
        <v>0</v>
      </c>
      <c r="N1276" s="25">
        <v>0</v>
      </c>
      <c r="O1276" s="24">
        <v>0</v>
      </c>
      <c r="P1276" s="24">
        <v>0</v>
      </c>
      <c r="Q1276" s="24">
        <v>0</v>
      </c>
      <c r="R1276" s="24" cm="1">
        <f t="array" ref="R1276">_xlfn.IFS(H1276=1,1,K1276=1,1,L1276=1,1,M1276=1,1,N1276=1,1,P1276=1,1,TRUE,0)</f>
        <v>0</v>
      </c>
      <c r="S1276" s="35">
        <f>IF(AND(G1276=1,R1276=1),0,R1276)</f>
        <v>0</v>
      </c>
      <c r="T1276" s="53" t="s">
        <v>4</v>
      </c>
      <c r="U1276" s="34" cm="1">
        <f t="array" ref="U1276">_xlfn.IFS(T1276="UNLIKELY", 1, T1276="POSSIBLE", 1, T1276="LIKELY",1, T1276="VERY_LIKELY", 1, TRUE, 0)</f>
        <v>0</v>
      </c>
      <c r="V1276" s="24" cm="1">
        <f t="array" ref="V1276">_xlfn.IFS(T1276="POSSIBLE", 1, T1276="LIKELY",1, T1276="VERY_LIKELY", 1, TRUE, 0)</f>
        <v>0</v>
      </c>
      <c r="W1276" s="24" cm="1">
        <f t="array" ref="W1276">_xlfn.IFS(T1276="LIKELY",1, T1276="VERY_LIKELY", 1, TRUE, 0)</f>
        <v>0</v>
      </c>
      <c r="X1276" s="35" cm="1">
        <f t="array" ref="X1276">_xlfn.IFS(T1276="VERY_LIKELY", 1, TRUE, 0)</f>
        <v>0</v>
      </c>
    </row>
    <row r="1277" spans="1:24" ht="20" customHeight="1" x14ac:dyDescent="0.2">
      <c r="A1277" s="22" t="s">
        <v>1222</v>
      </c>
      <c r="B1277" s="49" t="str">
        <f>SUBSTITUTE(A1277,"/Users/timomiessen/Desktop/imagesdk/nonblackmen1/","Image_")</f>
        <v>Image_NBM_165.jpg</v>
      </c>
      <c r="C1277" s="41" t="s">
        <v>389</v>
      </c>
      <c r="D1277" s="23" t="s">
        <v>391</v>
      </c>
      <c r="E1277" s="24">
        <v>0</v>
      </c>
      <c r="F1277" s="24">
        <v>1</v>
      </c>
      <c r="G1277" s="24">
        <v>0</v>
      </c>
      <c r="H1277" s="24">
        <v>0</v>
      </c>
      <c r="I1277" s="24">
        <v>0</v>
      </c>
      <c r="J1277" s="24">
        <v>0</v>
      </c>
      <c r="K1277" s="24">
        <v>0</v>
      </c>
      <c r="L1277" s="24">
        <v>0</v>
      </c>
      <c r="M1277" s="24">
        <v>0</v>
      </c>
      <c r="N1277" s="25">
        <v>0</v>
      </c>
      <c r="O1277" s="24">
        <v>0</v>
      </c>
      <c r="P1277" s="24">
        <v>0</v>
      </c>
      <c r="Q1277" s="24">
        <v>0</v>
      </c>
      <c r="R1277" s="24" cm="1">
        <f t="array" ref="R1277">_xlfn.IFS(H1277=1,1,K1277=1,1,L1277=1,1,M1277=1,1,N1277=1,1,P1277=1,1,TRUE,0)</f>
        <v>0</v>
      </c>
      <c r="S1277" s="35">
        <f>IF(AND(G1277=1,R1277=1),0,R1277)</f>
        <v>0</v>
      </c>
      <c r="T1277" s="53" t="s">
        <v>1</v>
      </c>
      <c r="U1277" s="34" cm="1">
        <f t="array" ref="U1277">_xlfn.IFS(T1277="UNLIKELY", 1, T1277="POSSIBLE", 1, T1277="LIKELY",1, T1277="VERY_LIKELY", 1, TRUE, 0)</f>
        <v>1</v>
      </c>
      <c r="V1277" s="24" cm="1">
        <f t="array" ref="V1277">_xlfn.IFS(T1277="POSSIBLE", 1, T1277="LIKELY",1, T1277="VERY_LIKELY", 1, TRUE, 0)</f>
        <v>0</v>
      </c>
      <c r="W1277" s="24" cm="1">
        <f t="array" ref="W1277">_xlfn.IFS(T1277="LIKELY",1, T1277="VERY_LIKELY", 1, TRUE, 0)</f>
        <v>0</v>
      </c>
      <c r="X1277" s="35" cm="1">
        <f t="array" ref="X1277">_xlfn.IFS(T1277="VERY_LIKELY", 1, TRUE, 0)</f>
        <v>0</v>
      </c>
    </row>
    <row r="1278" spans="1:24" ht="20" customHeight="1" x14ac:dyDescent="0.2">
      <c r="A1278" s="22" t="s">
        <v>1223</v>
      </c>
      <c r="B1278" s="49" t="str">
        <f>SUBSTITUTE(A1278,"/Users/timomiessen/Desktop/imagesdk/nonblackmen1/","Image_")</f>
        <v>Image_NBM_166.jpg</v>
      </c>
      <c r="C1278" s="41" t="s">
        <v>389</v>
      </c>
      <c r="D1278" s="23" t="s">
        <v>391</v>
      </c>
      <c r="E1278" s="24">
        <v>0</v>
      </c>
      <c r="F1278" s="24">
        <v>1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0</v>
      </c>
      <c r="M1278" s="24">
        <v>0</v>
      </c>
      <c r="N1278" s="25">
        <v>0</v>
      </c>
      <c r="O1278" s="24">
        <v>0</v>
      </c>
      <c r="P1278" s="24">
        <v>0</v>
      </c>
      <c r="Q1278" s="24">
        <v>0</v>
      </c>
      <c r="R1278" s="24" cm="1">
        <f t="array" ref="R1278">_xlfn.IFS(H1278=1,1,K1278=1,1,L1278=1,1,M1278=1,1,N1278=1,1,P1278=1,1,TRUE,0)</f>
        <v>0</v>
      </c>
      <c r="S1278" s="35">
        <f>IF(AND(G1278=1,R1278=1),0,R1278)</f>
        <v>0</v>
      </c>
      <c r="T1278" s="53" t="s">
        <v>4</v>
      </c>
      <c r="U1278" s="34" cm="1">
        <f t="array" ref="U1278">_xlfn.IFS(T1278="UNLIKELY", 1, T1278="POSSIBLE", 1, T1278="LIKELY",1, T1278="VERY_LIKELY", 1, TRUE, 0)</f>
        <v>0</v>
      </c>
      <c r="V1278" s="24" cm="1">
        <f t="array" ref="V1278">_xlfn.IFS(T1278="POSSIBLE", 1, T1278="LIKELY",1, T1278="VERY_LIKELY", 1, TRUE, 0)</f>
        <v>0</v>
      </c>
      <c r="W1278" s="24" cm="1">
        <f t="array" ref="W1278">_xlfn.IFS(T1278="LIKELY",1, T1278="VERY_LIKELY", 1, TRUE, 0)</f>
        <v>0</v>
      </c>
      <c r="X1278" s="35" cm="1">
        <f t="array" ref="X1278">_xlfn.IFS(T1278="VERY_LIKELY", 1, TRUE, 0)</f>
        <v>0</v>
      </c>
    </row>
    <row r="1279" spans="1:24" ht="20" customHeight="1" x14ac:dyDescent="0.2">
      <c r="A1279" s="22" t="s">
        <v>1224</v>
      </c>
      <c r="B1279" s="49" t="str">
        <f>SUBSTITUTE(A1279,"/Users/timomiessen/Desktop/imagesdk/nonblackmen1/","Image_")</f>
        <v>Image_NBM_167.jpg</v>
      </c>
      <c r="C1279" s="41" t="s">
        <v>389</v>
      </c>
      <c r="D1279" s="23" t="s">
        <v>391</v>
      </c>
      <c r="E1279" s="24">
        <v>0</v>
      </c>
      <c r="F1279" s="24">
        <v>1</v>
      </c>
      <c r="G1279" s="24">
        <v>0</v>
      </c>
      <c r="H1279" s="24">
        <v>0</v>
      </c>
      <c r="I1279" s="24">
        <v>0</v>
      </c>
      <c r="J1279" s="24">
        <v>0</v>
      </c>
      <c r="K1279" s="24">
        <v>0</v>
      </c>
      <c r="L1279" s="24">
        <v>0</v>
      </c>
      <c r="M1279" s="24">
        <v>0</v>
      </c>
      <c r="N1279" s="25">
        <v>0</v>
      </c>
      <c r="O1279" s="24">
        <v>0</v>
      </c>
      <c r="P1279" s="24">
        <v>0</v>
      </c>
      <c r="Q1279" s="24">
        <v>0</v>
      </c>
      <c r="R1279" s="24" cm="1">
        <f t="array" ref="R1279">_xlfn.IFS(H1279=1,1,K1279=1,1,L1279=1,1,M1279=1,1,N1279=1,1,P1279=1,1,TRUE,0)</f>
        <v>0</v>
      </c>
      <c r="S1279" s="35">
        <f>IF(AND(G1279=1,R1279=1),0,R1279)</f>
        <v>0</v>
      </c>
      <c r="T1279" s="53" t="s">
        <v>1</v>
      </c>
      <c r="U1279" s="34" cm="1">
        <f t="array" ref="U1279">_xlfn.IFS(T1279="UNLIKELY", 1, T1279="POSSIBLE", 1, T1279="LIKELY",1, T1279="VERY_LIKELY", 1, TRUE, 0)</f>
        <v>1</v>
      </c>
      <c r="V1279" s="24" cm="1">
        <f t="array" ref="V1279">_xlfn.IFS(T1279="POSSIBLE", 1, T1279="LIKELY",1, T1279="VERY_LIKELY", 1, TRUE, 0)</f>
        <v>0</v>
      </c>
      <c r="W1279" s="24" cm="1">
        <f t="array" ref="W1279">_xlfn.IFS(T1279="LIKELY",1, T1279="VERY_LIKELY", 1, TRUE, 0)</f>
        <v>0</v>
      </c>
      <c r="X1279" s="35" cm="1">
        <f t="array" ref="X1279">_xlfn.IFS(T1279="VERY_LIKELY", 1, TRUE, 0)</f>
        <v>0</v>
      </c>
    </row>
    <row r="1280" spans="1:24" ht="20" customHeight="1" x14ac:dyDescent="0.2">
      <c r="A1280" s="22" t="s">
        <v>1225</v>
      </c>
      <c r="B1280" s="49" t="str">
        <f>SUBSTITUTE(A1280,"/Users/timomiessen/Desktop/imagesdk/nonblackmen1/","Image_")</f>
        <v>Image_NBM_168.jpg</v>
      </c>
      <c r="C1280" s="41" t="s">
        <v>389</v>
      </c>
      <c r="D1280" s="23" t="s">
        <v>391</v>
      </c>
      <c r="E1280" s="24">
        <v>0</v>
      </c>
      <c r="F1280" s="24">
        <v>1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5">
        <v>0</v>
      </c>
      <c r="O1280" s="24">
        <v>0</v>
      </c>
      <c r="P1280" s="24">
        <v>0</v>
      </c>
      <c r="Q1280" s="24">
        <v>0</v>
      </c>
      <c r="R1280" s="24" cm="1">
        <f t="array" ref="R1280">_xlfn.IFS(H1280=1,1,K1280=1,1,L1280=1,1,M1280=1,1,N1280=1,1,P1280=1,1,TRUE,0)</f>
        <v>0</v>
      </c>
      <c r="S1280" s="35">
        <f>IF(AND(G1280=1,R1280=1),0,R1280)</f>
        <v>0</v>
      </c>
      <c r="T1280" s="53" t="s">
        <v>4</v>
      </c>
      <c r="U1280" s="34" cm="1">
        <f t="array" ref="U1280">_xlfn.IFS(T1280="UNLIKELY", 1, T1280="POSSIBLE", 1, T1280="LIKELY",1, T1280="VERY_LIKELY", 1, TRUE, 0)</f>
        <v>0</v>
      </c>
      <c r="V1280" s="24" cm="1">
        <f t="array" ref="V1280">_xlfn.IFS(T1280="POSSIBLE", 1, T1280="LIKELY",1, T1280="VERY_LIKELY", 1, TRUE, 0)</f>
        <v>0</v>
      </c>
      <c r="W1280" s="24" cm="1">
        <f t="array" ref="W1280">_xlfn.IFS(T1280="LIKELY",1, T1280="VERY_LIKELY", 1, TRUE, 0)</f>
        <v>0</v>
      </c>
      <c r="X1280" s="35" cm="1">
        <f t="array" ref="X1280">_xlfn.IFS(T1280="VERY_LIKELY", 1, TRUE, 0)</f>
        <v>0</v>
      </c>
    </row>
    <row r="1281" spans="1:24" ht="20" customHeight="1" x14ac:dyDescent="0.2">
      <c r="A1281" s="22" t="s">
        <v>1226</v>
      </c>
      <c r="B1281" s="49" t="str">
        <f>SUBSTITUTE(A1281,"/Users/timomiessen/Desktop/imagesdk/nonblackmen1/","Image_")</f>
        <v>Image_NBM_169.jpg</v>
      </c>
      <c r="C1281" s="41" t="s">
        <v>389</v>
      </c>
      <c r="D1281" s="23" t="s">
        <v>391</v>
      </c>
      <c r="E1281" s="24">
        <v>0</v>
      </c>
      <c r="F1281" s="24">
        <v>1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5">
        <v>0</v>
      </c>
      <c r="O1281" s="24">
        <v>0</v>
      </c>
      <c r="P1281" s="24">
        <v>0</v>
      </c>
      <c r="Q1281" s="24">
        <v>0</v>
      </c>
      <c r="R1281" s="24" cm="1">
        <f t="array" ref="R1281">_xlfn.IFS(H1281=1,1,K1281=1,1,L1281=1,1,M1281=1,1,N1281=1,1,P1281=1,1,TRUE,0)</f>
        <v>0</v>
      </c>
      <c r="S1281" s="35">
        <f>IF(AND(G1281=1,R1281=1),0,R1281)</f>
        <v>0</v>
      </c>
      <c r="T1281" s="53" t="s">
        <v>4</v>
      </c>
      <c r="U1281" s="34" cm="1">
        <f t="array" ref="U1281">_xlfn.IFS(T1281="UNLIKELY", 1, T1281="POSSIBLE", 1, T1281="LIKELY",1, T1281="VERY_LIKELY", 1, TRUE, 0)</f>
        <v>0</v>
      </c>
      <c r="V1281" s="24" cm="1">
        <f t="array" ref="V1281">_xlfn.IFS(T1281="POSSIBLE", 1, T1281="LIKELY",1, T1281="VERY_LIKELY", 1, TRUE, 0)</f>
        <v>0</v>
      </c>
      <c r="W1281" s="24" cm="1">
        <f t="array" ref="W1281">_xlfn.IFS(T1281="LIKELY",1, T1281="VERY_LIKELY", 1, TRUE, 0)</f>
        <v>0</v>
      </c>
      <c r="X1281" s="35" cm="1">
        <f t="array" ref="X1281">_xlfn.IFS(T1281="VERY_LIKELY", 1, TRUE, 0)</f>
        <v>0</v>
      </c>
    </row>
    <row r="1282" spans="1:24" ht="20" customHeight="1" x14ac:dyDescent="0.2">
      <c r="A1282" s="22" t="s">
        <v>1227</v>
      </c>
      <c r="B1282" s="49" t="str">
        <f>SUBSTITUTE(A1282,"/Users/timomiessen/Desktop/imagesdk/nonblackmen1/","Image_")</f>
        <v>Image_NBM_17.jpg</v>
      </c>
      <c r="C1282" s="41" t="s">
        <v>389</v>
      </c>
      <c r="D1282" s="23" t="s">
        <v>391</v>
      </c>
      <c r="E1282" s="24">
        <v>1</v>
      </c>
      <c r="F1282" s="24">
        <v>0</v>
      </c>
      <c r="G1282" s="24">
        <v>0</v>
      </c>
      <c r="H1282" s="24">
        <v>0</v>
      </c>
      <c r="I1282" s="24">
        <v>0</v>
      </c>
      <c r="J1282" s="24">
        <v>0</v>
      </c>
      <c r="K1282" s="24">
        <v>0</v>
      </c>
      <c r="L1282" s="24">
        <v>0</v>
      </c>
      <c r="M1282" s="24">
        <v>0</v>
      </c>
      <c r="N1282" s="25">
        <v>0</v>
      </c>
      <c r="O1282" s="24">
        <v>0</v>
      </c>
      <c r="P1282" s="24">
        <v>0</v>
      </c>
      <c r="Q1282" s="24">
        <v>0</v>
      </c>
      <c r="R1282" s="24" cm="1">
        <f t="array" ref="R1282">_xlfn.IFS(H1282=1,1,K1282=1,1,L1282=1,1,M1282=1,1,N1282=1,1,P1282=1,1,TRUE,0)</f>
        <v>0</v>
      </c>
      <c r="S1282" s="35">
        <f>IF(AND(G1282=1,R1282=1),0,R1282)</f>
        <v>0</v>
      </c>
      <c r="T1282" s="53" t="s">
        <v>4</v>
      </c>
      <c r="U1282" s="34" cm="1">
        <f t="array" ref="U1282">_xlfn.IFS(T1282="UNLIKELY", 1, T1282="POSSIBLE", 1, T1282="LIKELY",1, T1282="VERY_LIKELY", 1, TRUE, 0)</f>
        <v>0</v>
      </c>
      <c r="V1282" s="24" cm="1">
        <f t="array" ref="V1282">_xlfn.IFS(T1282="POSSIBLE", 1, T1282="LIKELY",1, T1282="VERY_LIKELY", 1, TRUE, 0)</f>
        <v>0</v>
      </c>
      <c r="W1282" s="24" cm="1">
        <f t="array" ref="W1282">_xlfn.IFS(T1282="LIKELY",1, T1282="VERY_LIKELY", 1, TRUE, 0)</f>
        <v>0</v>
      </c>
      <c r="X1282" s="35" cm="1">
        <f t="array" ref="X1282">_xlfn.IFS(T1282="VERY_LIKELY", 1, TRUE, 0)</f>
        <v>0</v>
      </c>
    </row>
    <row r="1283" spans="1:24" ht="20" customHeight="1" x14ac:dyDescent="0.2">
      <c r="A1283" s="22" t="s">
        <v>1228</v>
      </c>
      <c r="B1283" s="49" t="str">
        <f>SUBSTITUTE(A1283,"/Users/timomiessen/Desktop/imagesdk/nonblackmen1/","Image_")</f>
        <v>Image_NBM_170.jpg</v>
      </c>
      <c r="C1283" s="41" t="s">
        <v>389</v>
      </c>
      <c r="D1283" s="23" t="s">
        <v>391</v>
      </c>
      <c r="E1283" s="24">
        <v>0</v>
      </c>
      <c r="F1283" s="24">
        <v>1</v>
      </c>
      <c r="G1283" s="24">
        <v>0</v>
      </c>
      <c r="H1283" s="24">
        <v>0</v>
      </c>
      <c r="I1283" s="24">
        <v>0</v>
      </c>
      <c r="J1283" s="24">
        <v>0</v>
      </c>
      <c r="K1283" s="24">
        <v>0</v>
      </c>
      <c r="L1283" s="24">
        <v>0</v>
      </c>
      <c r="M1283" s="24">
        <v>0</v>
      </c>
      <c r="N1283" s="25">
        <v>0</v>
      </c>
      <c r="O1283" s="24">
        <v>0</v>
      </c>
      <c r="P1283" s="24">
        <v>0</v>
      </c>
      <c r="Q1283" s="24">
        <v>0</v>
      </c>
      <c r="R1283" s="24" cm="1">
        <f t="array" ref="R1283">_xlfn.IFS(H1283=1,1,K1283=1,1,L1283=1,1,M1283=1,1,N1283=1,1,P1283=1,1,TRUE,0)</f>
        <v>0</v>
      </c>
      <c r="S1283" s="35">
        <f>IF(AND(G1283=1,R1283=1),0,R1283)</f>
        <v>0</v>
      </c>
      <c r="T1283" s="53" t="s">
        <v>4</v>
      </c>
      <c r="U1283" s="34" cm="1">
        <f t="array" ref="U1283">_xlfn.IFS(T1283="UNLIKELY", 1, T1283="POSSIBLE", 1, T1283="LIKELY",1, T1283="VERY_LIKELY", 1, TRUE, 0)</f>
        <v>0</v>
      </c>
      <c r="V1283" s="24" cm="1">
        <f t="array" ref="V1283">_xlfn.IFS(T1283="POSSIBLE", 1, T1283="LIKELY",1, T1283="VERY_LIKELY", 1, TRUE, 0)</f>
        <v>0</v>
      </c>
      <c r="W1283" s="24" cm="1">
        <f t="array" ref="W1283">_xlfn.IFS(T1283="LIKELY",1, T1283="VERY_LIKELY", 1, TRUE, 0)</f>
        <v>0</v>
      </c>
      <c r="X1283" s="35" cm="1">
        <f t="array" ref="X1283">_xlfn.IFS(T1283="VERY_LIKELY", 1, TRUE, 0)</f>
        <v>0</v>
      </c>
    </row>
    <row r="1284" spans="1:24" ht="20" customHeight="1" x14ac:dyDescent="0.2">
      <c r="A1284" s="22" t="s">
        <v>1229</v>
      </c>
      <c r="B1284" s="49" t="str">
        <f>SUBSTITUTE(A1284,"/Users/timomiessen/Desktop/imagesdk/nonblackmen1/","Image_")</f>
        <v>Image_NBM_171.jpg</v>
      </c>
      <c r="C1284" s="41" t="s">
        <v>389</v>
      </c>
      <c r="D1284" s="23" t="s">
        <v>391</v>
      </c>
      <c r="E1284" s="24">
        <v>0</v>
      </c>
      <c r="F1284" s="24">
        <v>1</v>
      </c>
      <c r="G1284" s="24">
        <v>0</v>
      </c>
      <c r="H1284" s="24">
        <v>0</v>
      </c>
      <c r="I1284" s="24">
        <v>0</v>
      </c>
      <c r="J1284" s="24">
        <v>0</v>
      </c>
      <c r="K1284" s="24">
        <v>0</v>
      </c>
      <c r="L1284" s="24">
        <v>0</v>
      </c>
      <c r="M1284" s="24">
        <v>0</v>
      </c>
      <c r="N1284" s="25">
        <v>0</v>
      </c>
      <c r="O1284" s="24">
        <v>0</v>
      </c>
      <c r="P1284" s="24">
        <v>0</v>
      </c>
      <c r="Q1284" s="24">
        <v>0</v>
      </c>
      <c r="R1284" s="24" cm="1">
        <f t="array" ref="R1284">_xlfn.IFS(H1284=1,1,K1284=1,1,L1284=1,1,M1284=1,1,N1284=1,1,P1284=1,1,TRUE,0)</f>
        <v>0</v>
      </c>
      <c r="S1284" s="35">
        <f>IF(AND(G1284=1,R1284=1),0,R1284)</f>
        <v>0</v>
      </c>
      <c r="T1284" s="53" t="s">
        <v>4</v>
      </c>
      <c r="U1284" s="34" cm="1">
        <f t="array" ref="U1284">_xlfn.IFS(T1284="UNLIKELY", 1, T1284="POSSIBLE", 1, T1284="LIKELY",1, T1284="VERY_LIKELY", 1, TRUE, 0)</f>
        <v>0</v>
      </c>
      <c r="V1284" s="24" cm="1">
        <f t="array" ref="V1284">_xlfn.IFS(T1284="POSSIBLE", 1, T1284="LIKELY",1, T1284="VERY_LIKELY", 1, TRUE, 0)</f>
        <v>0</v>
      </c>
      <c r="W1284" s="24" cm="1">
        <f t="array" ref="W1284">_xlfn.IFS(T1284="LIKELY",1, T1284="VERY_LIKELY", 1, TRUE, 0)</f>
        <v>0</v>
      </c>
      <c r="X1284" s="35" cm="1">
        <f t="array" ref="X1284">_xlfn.IFS(T1284="VERY_LIKELY", 1, TRUE, 0)</f>
        <v>0</v>
      </c>
    </row>
    <row r="1285" spans="1:24" ht="20" customHeight="1" x14ac:dyDescent="0.2">
      <c r="A1285" s="22" t="s">
        <v>1230</v>
      </c>
      <c r="B1285" s="49" t="str">
        <f>SUBSTITUTE(A1285,"/Users/timomiessen/Desktop/imagesdk/nonblackmen1/","Image_")</f>
        <v>Image_NBM_172.jpg</v>
      </c>
      <c r="C1285" s="41" t="s">
        <v>389</v>
      </c>
      <c r="D1285" s="23" t="s">
        <v>391</v>
      </c>
      <c r="E1285" s="24">
        <v>0</v>
      </c>
      <c r="F1285" s="24">
        <v>1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0</v>
      </c>
      <c r="M1285" s="24">
        <v>0</v>
      </c>
      <c r="N1285" s="25">
        <v>0</v>
      </c>
      <c r="O1285" s="24">
        <v>0</v>
      </c>
      <c r="P1285" s="24">
        <v>0</v>
      </c>
      <c r="Q1285" s="24">
        <v>0</v>
      </c>
      <c r="R1285" s="24" cm="1">
        <f t="array" ref="R1285">_xlfn.IFS(H1285=1,1,K1285=1,1,L1285=1,1,M1285=1,1,N1285=1,1,P1285=1,1,TRUE,0)</f>
        <v>0</v>
      </c>
      <c r="S1285" s="35">
        <f>IF(AND(G1285=1,R1285=1),0,R1285)</f>
        <v>0</v>
      </c>
      <c r="T1285" s="53" t="s">
        <v>4</v>
      </c>
      <c r="U1285" s="34" cm="1">
        <f t="array" ref="U1285">_xlfn.IFS(T1285="UNLIKELY", 1, T1285="POSSIBLE", 1, T1285="LIKELY",1, T1285="VERY_LIKELY", 1, TRUE, 0)</f>
        <v>0</v>
      </c>
      <c r="V1285" s="24" cm="1">
        <f t="array" ref="V1285">_xlfn.IFS(T1285="POSSIBLE", 1, T1285="LIKELY",1, T1285="VERY_LIKELY", 1, TRUE, 0)</f>
        <v>0</v>
      </c>
      <c r="W1285" s="24" cm="1">
        <f t="array" ref="W1285">_xlfn.IFS(T1285="LIKELY",1, T1285="VERY_LIKELY", 1, TRUE, 0)</f>
        <v>0</v>
      </c>
      <c r="X1285" s="35" cm="1">
        <f t="array" ref="X1285">_xlfn.IFS(T1285="VERY_LIKELY", 1, TRUE, 0)</f>
        <v>0</v>
      </c>
    </row>
    <row r="1286" spans="1:24" ht="20" customHeight="1" x14ac:dyDescent="0.2">
      <c r="A1286" s="22" t="s">
        <v>1231</v>
      </c>
      <c r="B1286" s="49" t="str">
        <f>SUBSTITUTE(A1286,"/Users/timomiessen/Desktop/imagesdk/nonblackmen1/","Image_")</f>
        <v>Image_NBM_173.jpg</v>
      </c>
      <c r="C1286" s="41" t="s">
        <v>389</v>
      </c>
      <c r="D1286" s="23" t="s">
        <v>391</v>
      </c>
      <c r="E1286" s="24">
        <v>0</v>
      </c>
      <c r="F1286" s="24">
        <v>1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0</v>
      </c>
      <c r="M1286" s="24">
        <v>0</v>
      </c>
      <c r="N1286" s="25">
        <v>0</v>
      </c>
      <c r="O1286" s="24">
        <v>0</v>
      </c>
      <c r="P1286" s="24">
        <v>0</v>
      </c>
      <c r="Q1286" s="24">
        <v>0</v>
      </c>
      <c r="R1286" s="24" cm="1">
        <f t="array" ref="R1286">_xlfn.IFS(H1286=1,1,K1286=1,1,L1286=1,1,M1286=1,1,N1286=1,1,P1286=1,1,TRUE,0)</f>
        <v>0</v>
      </c>
      <c r="S1286" s="35">
        <f>IF(AND(G1286=1,R1286=1),0,R1286)</f>
        <v>0</v>
      </c>
      <c r="T1286" s="53" t="s">
        <v>1</v>
      </c>
      <c r="U1286" s="34" cm="1">
        <f t="array" ref="U1286">_xlfn.IFS(T1286="UNLIKELY", 1, T1286="POSSIBLE", 1, T1286="LIKELY",1, T1286="VERY_LIKELY", 1, TRUE, 0)</f>
        <v>1</v>
      </c>
      <c r="V1286" s="24" cm="1">
        <f t="array" ref="V1286">_xlfn.IFS(T1286="POSSIBLE", 1, T1286="LIKELY",1, T1286="VERY_LIKELY", 1, TRUE, 0)</f>
        <v>0</v>
      </c>
      <c r="W1286" s="24" cm="1">
        <f t="array" ref="W1286">_xlfn.IFS(T1286="LIKELY",1, T1286="VERY_LIKELY", 1, TRUE, 0)</f>
        <v>0</v>
      </c>
      <c r="X1286" s="35" cm="1">
        <f t="array" ref="X1286">_xlfn.IFS(T1286="VERY_LIKELY", 1, TRUE, 0)</f>
        <v>0</v>
      </c>
    </row>
    <row r="1287" spans="1:24" ht="20" customHeight="1" x14ac:dyDescent="0.2">
      <c r="A1287" s="22" t="s">
        <v>1232</v>
      </c>
      <c r="B1287" s="49" t="str">
        <f>SUBSTITUTE(A1287,"/Users/timomiessen/Desktop/imagesdk/nonblackmen1/","Image_")</f>
        <v>Image_NBM_174.jpg</v>
      </c>
      <c r="C1287" s="41" t="s">
        <v>389</v>
      </c>
      <c r="D1287" s="23" t="s">
        <v>391</v>
      </c>
      <c r="E1287" s="24">
        <v>0</v>
      </c>
      <c r="F1287" s="24">
        <v>1</v>
      </c>
      <c r="G1287" s="24">
        <v>0</v>
      </c>
      <c r="H1287" s="24">
        <v>0</v>
      </c>
      <c r="I1287" s="24">
        <v>0</v>
      </c>
      <c r="J1287" s="24">
        <v>0</v>
      </c>
      <c r="K1287" s="24">
        <v>0</v>
      </c>
      <c r="L1287" s="24">
        <v>0</v>
      </c>
      <c r="M1287" s="24">
        <v>0</v>
      </c>
      <c r="N1287" s="25">
        <v>0</v>
      </c>
      <c r="O1287" s="24">
        <v>0</v>
      </c>
      <c r="P1287" s="24">
        <v>0</v>
      </c>
      <c r="Q1287" s="24">
        <v>0</v>
      </c>
      <c r="R1287" s="24" cm="1">
        <f t="array" ref="R1287">_xlfn.IFS(H1287=1,1,K1287=1,1,L1287=1,1,M1287=1,1,N1287=1,1,P1287=1,1,TRUE,0)</f>
        <v>0</v>
      </c>
      <c r="S1287" s="35">
        <f>IF(AND(G1287=1,R1287=1),0,R1287)</f>
        <v>0</v>
      </c>
      <c r="T1287" s="53" t="s">
        <v>1</v>
      </c>
      <c r="U1287" s="34" cm="1">
        <f t="array" ref="U1287">_xlfn.IFS(T1287="UNLIKELY", 1, T1287="POSSIBLE", 1, T1287="LIKELY",1, T1287="VERY_LIKELY", 1, TRUE, 0)</f>
        <v>1</v>
      </c>
      <c r="V1287" s="24" cm="1">
        <f t="array" ref="V1287">_xlfn.IFS(T1287="POSSIBLE", 1, T1287="LIKELY",1, T1287="VERY_LIKELY", 1, TRUE, 0)</f>
        <v>0</v>
      </c>
      <c r="W1287" s="24" cm="1">
        <f t="array" ref="W1287">_xlfn.IFS(T1287="LIKELY",1, T1287="VERY_LIKELY", 1, TRUE, 0)</f>
        <v>0</v>
      </c>
      <c r="X1287" s="35" cm="1">
        <f t="array" ref="X1287">_xlfn.IFS(T1287="VERY_LIKELY", 1, TRUE, 0)</f>
        <v>0</v>
      </c>
    </row>
    <row r="1288" spans="1:24" ht="20" customHeight="1" x14ac:dyDescent="0.2">
      <c r="A1288" s="22" t="s">
        <v>1233</v>
      </c>
      <c r="B1288" s="49" t="str">
        <f>SUBSTITUTE(A1288,"/Users/timomiessen/Desktop/imagesdk/nonblackmen1/","Image_")</f>
        <v>Image_NBM_175.jpg</v>
      </c>
      <c r="C1288" s="41" t="s">
        <v>389</v>
      </c>
      <c r="D1288" s="23" t="s">
        <v>391</v>
      </c>
      <c r="E1288" s="24">
        <v>0</v>
      </c>
      <c r="F1288" s="24">
        <v>1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0</v>
      </c>
      <c r="M1288" s="24">
        <v>0</v>
      </c>
      <c r="N1288" s="25">
        <v>0</v>
      </c>
      <c r="O1288" s="24">
        <v>0</v>
      </c>
      <c r="P1288" s="24">
        <v>0</v>
      </c>
      <c r="Q1288" s="24">
        <v>0</v>
      </c>
      <c r="R1288" s="24" cm="1">
        <f t="array" ref="R1288">_xlfn.IFS(H1288=1,1,K1288=1,1,L1288=1,1,M1288=1,1,N1288=1,1,P1288=1,1,TRUE,0)</f>
        <v>0</v>
      </c>
      <c r="S1288" s="35">
        <f>IF(AND(G1288=1,R1288=1),0,R1288)</f>
        <v>0</v>
      </c>
      <c r="T1288" s="53" t="s">
        <v>4</v>
      </c>
      <c r="U1288" s="34" cm="1">
        <f t="array" ref="U1288">_xlfn.IFS(T1288="UNLIKELY", 1, T1288="POSSIBLE", 1, T1288="LIKELY",1, T1288="VERY_LIKELY", 1, TRUE, 0)</f>
        <v>0</v>
      </c>
      <c r="V1288" s="24" cm="1">
        <f t="array" ref="V1288">_xlfn.IFS(T1288="POSSIBLE", 1, T1288="LIKELY",1, T1288="VERY_LIKELY", 1, TRUE, 0)</f>
        <v>0</v>
      </c>
      <c r="W1288" s="24" cm="1">
        <f t="array" ref="W1288">_xlfn.IFS(T1288="LIKELY",1, T1288="VERY_LIKELY", 1, TRUE, 0)</f>
        <v>0</v>
      </c>
      <c r="X1288" s="35" cm="1">
        <f t="array" ref="X1288">_xlfn.IFS(T1288="VERY_LIKELY", 1, TRUE, 0)</f>
        <v>0</v>
      </c>
    </row>
    <row r="1289" spans="1:24" ht="20" customHeight="1" x14ac:dyDescent="0.2">
      <c r="A1289" s="22" t="s">
        <v>1234</v>
      </c>
      <c r="B1289" s="49" t="str">
        <f>SUBSTITUTE(A1289,"/Users/timomiessen/Desktop/imagesdk/nonblackmen1/","Image_")</f>
        <v>Image_NBM_176.jpg</v>
      </c>
      <c r="C1289" s="41" t="s">
        <v>389</v>
      </c>
      <c r="D1289" s="23" t="s">
        <v>391</v>
      </c>
      <c r="E1289" s="24">
        <v>0</v>
      </c>
      <c r="F1289" s="24">
        <v>1</v>
      </c>
      <c r="G1289" s="24">
        <v>0</v>
      </c>
      <c r="H1289" s="24">
        <v>0</v>
      </c>
      <c r="I1289" s="24">
        <v>0</v>
      </c>
      <c r="J1289" s="24">
        <v>0</v>
      </c>
      <c r="K1289" s="24">
        <v>0</v>
      </c>
      <c r="L1289" s="24">
        <v>0</v>
      </c>
      <c r="M1289" s="24">
        <v>0</v>
      </c>
      <c r="N1289" s="25">
        <v>0</v>
      </c>
      <c r="O1289" s="24">
        <v>0</v>
      </c>
      <c r="P1289" s="24">
        <v>0</v>
      </c>
      <c r="Q1289" s="24">
        <v>0</v>
      </c>
      <c r="R1289" s="24" cm="1">
        <f t="array" ref="R1289">_xlfn.IFS(H1289=1,1,K1289=1,1,L1289=1,1,M1289=1,1,N1289=1,1,P1289=1,1,TRUE,0)</f>
        <v>0</v>
      </c>
      <c r="S1289" s="35">
        <f>IF(AND(G1289=1,R1289=1),0,R1289)</f>
        <v>0</v>
      </c>
      <c r="T1289" s="53" t="s">
        <v>1</v>
      </c>
      <c r="U1289" s="34" cm="1">
        <f t="array" ref="U1289">_xlfn.IFS(T1289="UNLIKELY", 1, T1289="POSSIBLE", 1, T1289="LIKELY",1, T1289="VERY_LIKELY", 1, TRUE, 0)</f>
        <v>1</v>
      </c>
      <c r="V1289" s="24" cm="1">
        <f t="array" ref="V1289">_xlfn.IFS(T1289="POSSIBLE", 1, T1289="LIKELY",1, T1289="VERY_LIKELY", 1, TRUE, 0)</f>
        <v>0</v>
      </c>
      <c r="W1289" s="24" cm="1">
        <f t="array" ref="W1289">_xlfn.IFS(T1289="LIKELY",1, T1289="VERY_LIKELY", 1, TRUE, 0)</f>
        <v>0</v>
      </c>
      <c r="X1289" s="35" cm="1">
        <f t="array" ref="X1289">_xlfn.IFS(T1289="VERY_LIKELY", 1, TRUE, 0)</f>
        <v>0</v>
      </c>
    </row>
    <row r="1290" spans="1:24" ht="20" customHeight="1" x14ac:dyDescent="0.2">
      <c r="A1290" s="22" t="s">
        <v>1235</v>
      </c>
      <c r="B1290" s="49" t="str">
        <f>SUBSTITUTE(A1290,"/Users/timomiessen/Desktop/imagesdk/nonblackmen1/","Image_")</f>
        <v>Image_NBM_177.jpg</v>
      </c>
      <c r="C1290" s="41" t="s">
        <v>389</v>
      </c>
      <c r="D1290" s="23" t="s">
        <v>391</v>
      </c>
      <c r="E1290" s="24">
        <v>0</v>
      </c>
      <c r="F1290" s="24">
        <v>1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0</v>
      </c>
      <c r="M1290" s="24">
        <v>0</v>
      </c>
      <c r="N1290" s="25">
        <v>0</v>
      </c>
      <c r="O1290" s="24">
        <v>0</v>
      </c>
      <c r="P1290" s="24">
        <v>0</v>
      </c>
      <c r="Q1290" s="24">
        <v>0</v>
      </c>
      <c r="R1290" s="24" cm="1">
        <f t="array" ref="R1290">_xlfn.IFS(H1290=1,1,K1290=1,1,L1290=1,1,M1290=1,1,N1290=1,1,P1290=1,1,TRUE,0)</f>
        <v>0</v>
      </c>
      <c r="S1290" s="35">
        <f>IF(AND(G1290=1,R1290=1),0,R1290)</f>
        <v>0</v>
      </c>
      <c r="T1290" s="53" t="s">
        <v>4</v>
      </c>
      <c r="U1290" s="34" cm="1">
        <f t="array" ref="U1290">_xlfn.IFS(T1290="UNLIKELY", 1, T1290="POSSIBLE", 1, T1290="LIKELY",1, T1290="VERY_LIKELY", 1, TRUE, 0)</f>
        <v>0</v>
      </c>
      <c r="V1290" s="24" cm="1">
        <f t="array" ref="V1290">_xlfn.IFS(T1290="POSSIBLE", 1, T1290="LIKELY",1, T1290="VERY_LIKELY", 1, TRUE, 0)</f>
        <v>0</v>
      </c>
      <c r="W1290" s="24" cm="1">
        <f t="array" ref="W1290">_xlfn.IFS(T1290="LIKELY",1, T1290="VERY_LIKELY", 1, TRUE, 0)</f>
        <v>0</v>
      </c>
      <c r="X1290" s="35" cm="1">
        <f t="array" ref="X1290">_xlfn.IFS(T1290="VERY_LIKELY", 1, TRUE, 0)</f>
        <v>0</v>
      </c>
    </row>
    <row r="1291" spans="1:24" ht="20" customHeight="1" x14ac:dyDescent="0.2">
      <c r="A1291" s="22" t="s">
        <v>1236</v>
      </c>
      <c r="B1291" s="49" t="str">
        <f>SUBSTITUTE(A1291,"/Users/timomiessen/Desktop/imagesdk/nonblackmen1/","Image_")</f>
        <v>Image_NBM_178.jpg</v>
      </c>
      <c r="C1291" s="41" t="s">
        <v>389</v>
      </c>
      <c r="D1291" s="23" t="s">
        <v>391</v>
      </c>
      <c r="E1291" s="24">
        <v>0</v>
      </c>
      <c r="F1291" s="24">
        <v>1</v>
      </c>
      <c r="G1291" s="24">
        <v>0</v>
      </c>
      <c r="H1291" s="24">
        <v>0</v>
      </c>
      <c r="I1291" s="24">
        <v>0</v>
      </c>
      <c r="J1291" s="24">
        <v>0</v>
      </c>
      <c r="K1291" s="24">
        <v>0</v>
      </c>
      <c r="L1291" s="24">
        <v>0</v>
      </c>
      <c r="M1291" s="24">
        <v>0</v>
      </c>
      <c r="N1291" s="25">
        <v>0</v>
      </c>
      <c r="O1291" s="24">
        <v>0</v>
      </c>
      <c r="P1291" s="24">
        <v>0</v>
      </c>
      <c r="Q1291" s="24">
        <v>0</v>
      </c>
      <c r="R1291" s="24" cm="1">
        <f t="array" ref="R1291">_xlfn.IFS(H1291=1,1,K1291=1,1,L1291=1,1,M1291=1,1,N1291=1,1,P1291=1,1,TRUE,0)</f>
        <v>0</v>
      </c>
      <c r="S1291" s="35">
        <f>IF(AND(G1291=1,R1291=1),0,R1291)</f>
        <v>0</v>
      </c>
      <c r="T1291" s="53" t="s">
        <v>4</v>
      </c>
      <c r="U1291" s="34" cm="1">
        <f t="array" ref="U1291">_xlfn.IFS(T1291="UNLIKELY", 1, T1291="POSSIBLE", 1, T1291="LIKELY",1, T1291="VERY_LIKELY", 1, TRUE, 0)</f>
        <v>0</v>
      </c>
      <c r="V1291" s="24" cm="1">
        <f t="array" ref="V1291">_xlfn.IFS(T1291="POSSIBLE", 1, T1291="LIKELY",1, T1291="VERY_LIKELY", 1, TRUE, 0)</f>
        <v>0</v>
      </c>
      <c r="W1291" s="24" cm="1">
        <f t="array" ref="W1291">_xlfn.IFS(T1291="LIKELY",1, T1291="VERY_LIKELY", 1, TRUE, 0)</f>
        <v>0</v>
      </c>
      <c r="X1291" s="35" cm="1">
        <f t="array" ref="X1291">_xlfn.IFS(T1291="VERY_LIKELY", 1, TRUE, 0)</f>
        <v>0</v>
      </c>
    </row>
    <row r="1292" spans="1:24" ht="20" customHeight="1" x14ac:dyDescent="0.2">
      <c r="A1292" s="22" t="s">
        <v>1237</v>
      </c>
      <c r="B1292" s="49" t="str">
        <f>SUBSTITUTE(A1292,"/Users/timomiessen/Desktop/imagesdk/nonblackmen1/","Image_")</f>
        <v>Image_NBM_179.jpg</v>
      </c>
      <c r="C1292" s="41" t="s">
        <v>389</v>
      </c>
      <c r="D1292" s="23" t="s">
        <v>391</v>
      </c>
      <c r="E1292" s="24">
        <v>0</v>
      </c>
      <c r="F1292" s="24">
        <v>1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0</v>
      </c>
      <c r="M1292" s="24">
        <v>0</v>
      </c>
      <c r="N1292" s="25">
        <v>0</v>
      </c>
      <c r="O1292" s="24">
        <v>0</v>
      </c>
      <c r="P1292" s="24">
        <v>0</v>
      </c>
      <c r="Q1292" s="24">
        <v>0</v>
      </c>
      <c r="R1292" s="24" cm="1">
        <f t="array" ref="R1292">_xlfn.IFS(H1292=1,1,K1292=1,1,L1292=1,1,M1292=1,1,N1292=1,1,P1292=1,1,TRUE,0)</f>
        <v>0</v>
      </c>
      <c r="S1292" s="35">
        <f>IF(AND(G1292=1,R1292=1),0,R1292)</f>
        <v>0</v>
      </c>
      <c r="T1292" s="53" t="s">
        <v>4</v>
      </c>
      <c r="U1292" s="34" cm="1">
        <f t="array" ref="U1292">_xlfn.IFS(T1292="UNLIKELY", 1, T1292="POSSIBLE", 1, T1292="LIKELY",1, T1292="VERY_LIKELY", 1, TRUE, 0)</f>
        <v>0</v>
      </c>
      <c r="V1292" s="24" cm="1">
        <f t="array" ref="V1292">_xlfn.IFS(T1292="POSSIBLE", 1, T1292="LIKELY",1, T1292="VERY_LIKELY", 1, TRUE, 0)</f>
        <v>0</v>
      </c>
      <c r="W1292" s="24" cm="1">
        <f t="array" ref="W1292">_xlfn.IFS(T1292="LIKELY",1, T1292="VERY_LIKELY", 1, TRUE, 0)</f>
        <v>0</v>
      </c>
      <c r="X1292" s="35" cm="1">
        <f t="array" ref="X1292">_xlfn.IFS(T1292="VERY_LIKELY", 1, TRUE, 0)</f>
        <v>0</v>
      </c>
    </row>
    <row r="1293" spans="1:24" ht="20" customHeight="1" x14ac:dyDescent="0.2">
      <c r="A1293" s="22" t="s">
        <v>1238</v>
      </c>
      <c r="B1293" s="49" t="str">
        <f>SUBSTITUTE(A1293,"/Users/timomiessen/Desktop/imagesdk/nonblackmen1/","Image_")</f>
        <v>Image_NBM_18.jpg</v>
      </c>
      <c r="C1293" s="41" t="s">
        <v>389</v>
      </c>
      <c r="D1293" s="23" t="s">
        <v>391</v>
      </c>
      <c r="E1293" s="24">
        <v>1</v>
      </c>
      <c r="F1293" s="24">
        <v>0</v>
      </c>
      <c r="G1293" s="24">
        <v>0</v>
      </c>
      <c r="H1293" s="24">
        <v>0</v>
      </c>
      <c r="I1293" s="24">
        <v>0</v>
      </c>
      <c r="J1293" s="24">
        <v>0</v>
      </c>
      <c r="K1293" s="24">
        <v>0</v>
      </c>
      <c r="L1293" s="24">
        <v>0</v>
      </c>
      <c r="M1293" s="24">
        <v>0</v>
      </c>
      <c r="N1293" s="25">
        <v>0</v>
      </c>
      <c r="O1293" s="24">
        <v>0</v>
      </c>
      <c r="P1293" s="24">
        <v>0</v>
      </c>
      <c r="Q1293" s="24">
        <v>0</v>
      </c>
      <c r="R1293" s="24" cm="1">
        <f t="array" ref="R1293">_xlfn.IFS(H1293=1,1,K1293=1,1,L1293=1,1,M1293=1,1,N1293=1,1,P1293=1,1,TRUE,0)</f>
        <v>0</v>
      </c>
      <c r="S1293" s="35">
        <f>IF(AND(G1293=1,R1293=1),0,R1293)</f>
        <v>0</v>
      </c>
      <c r="T1293" s="53" t="s">
        <v>2</v>
      </c>
      <c r="U1293" s="34" cm="1">
        <f t="array" ref="U1293">_xlfn.IFS(T1293="UNLIKELY", 1, T1293="POSSIBLE", 1, T1293="LIKELY",1, T1293="VERY_LIKELY", 1, TRUE, 0)</f>
        <v>1</v>
      </c>
      <c r="V1293" s="24" cm="1">
        <f t="array" ref="V1293">_xlfn.IFS(T1293="POSSIBLE", 1, T1293="LIKELY",1, T1293="VERY_LIKELY", 1, TRUE, 0)</f>
        <v>1</v>
      </c>
      <c r="W1293" s="24" cm="1">
        <f t="array" ref="W1293">_xlfn.IFS(T1293="LIKELY",1, T1293="VERY_LIKELY", 1, TRUE, 0)</f>
        <v>0</v>
      </c>
      <c r="X1293" s="35" cm="1">
        <f t="array" ref="X1293">_xlfn.IFS(T1293="VERY_LIKELY", 1, TRUE, 0)</f>
        <v>0</v>
      </c>
    </row>
    <row r="1294" spans="1:24" ht="20" customHeight="1" x14ac:dyDescent="0.2">
      <c r="A1294" s="22" t="s">
        <v>1239</v>
      </c>
      <c r="B1294" s="49" t="str">
        <f>SUBSTITUTE(A1294,"/Users/timomiessen/Desktop/imagesdk/nonblackmen1/","Image_")</f>
        <v>Image_NBM_180.jpg</v>
      </c>
      <c r="C1294" s="41" t="s">
        <v>389</v>
      </c>
      <c r="D1294" s="23" t="s">
        <v>391</v>
      </c>
      <c r="E1294" s="24">
        <v>0</v>
      </c>
      <c r="F1294" s="24">
        <v>1</v>
      </c>
      <c r="G1294" s="24">
        <v>0</v>
      </c>
      <c r="H1294" s="24">
        <v>0</v>
      </c>
      <c r="I1294" s="24">
        <v>0</v>
      </c>
      <c r="J1294" s="24">
        <v>0</v>
      </c>
      <c r="K1294" s="24">
        <v>0</v>
      </c>
      <c r="L1294" s="24">
        <v>0</v>
      </c>
      <c r="M1294" s="24">
        <v>0</v>
      </c>
      <c r="N1294" s="25">
        <v>0</v>
      </c>
      <c r="O1294" s="24">
        <v>0</v>
      </c>
      <c r="P1294" s="24">
        <v>0</v>
      </c>
      <c r="Q1294" s="24">
        <v>0</v>
      </c>
      <c r="R1294" s="24" cm="1">
        <f t="array" ref="R1294">_xlfn.IFS(H1294=1,1,K1294=1,1,L1294=1,1,M1294=1,1,N1294=1,1,P1294=1,1,TRUE,0)</f>
        <v>0</v>
      </c>
      <c r="S1294" s="35">
        <f>IF(AND(G1294=1,R1294=1),0,R1294)</f>
        <v>0</v>
      </c>
      <c r="T1294" s="53" t="s">
        <v>4</v>
      </c>
      <c r="U1294" s="34" cm="1">
        <f t="array" ref="U1294">_xlfn.IFS(T1294="UNLIKELY", 1, T1294="POSSIBLE", 1, T1294="LIKELY",1, T1294="VERY_LIKELY", 1, TRUE, 0)</f>
        <v>0</v>
      </c>
      <c r="V1294" s="24" cm="1">
        <f t="array" ref="V1294">_xlfn.IFS(T1294="POSSIBLE", 1, T1294="LIKELY",1, T1294="VERY_LIKELY", 1, TRUE, 0)</f>
        <v>0</v>
      </c>
      <c r="W1294" s="24" cm="1">
        <f t="array" ref="W1294">_xlfn.IFS(T1294="LIKELY",1, T1294="VERY_LIKELY", 1, TRUE, 0)</f>
        <v>0</v>
      </c>
      <c r="X1294" s="35" cm="1">
        <f t="array" ref="X1294">_xlfn.IFS(T1294="VERY_LIKELY", 1, TRUE, 0)</f>
        <v>0</v>
      </c>
    </row>
    <row r="1295" spans="1:24" ht="20" customHeight="1" x14ac:dyDescent="0.2">
      <c r="A1295" s="22" t="s">
        <v>1240</v>
      </c>
      <c r="B1295" s="49" t="str">
        <f>SUBSTITUTE(A1295,"/Users/timomiessen/Desktop/imagesdk/nonblackmen1/","Image_")</f>
        <v>Image_NBM_181.jpg</v>
      </c>
      <c r="C1295" s="41" t="s">
        <v>389</v>
      </c>
      <c r="D1295" s="23" t="s">
        <v>391</v>
      </c>
      <c r="E1295" s="24">
        <v>0</v>
      </c>
      <c r="F1295" s="24">
        <v>1</v>
      </c>
      <c r="G1295" s="24">
        <v>0</v>
      </c>
      <c r="H1295" s="24">
        <v>0</v>
      </c>
      <c r="I1295" s="24">
        <v>0</v>
      </c>
      <c r="J1295" s="24">
        <v>0</v>
      </c>
      <c r="K1295" s="24">
        <v>0</v>
      </c>
      <c r="L1295" s="24">
        <v>0</v>
      </c>
      <c r="M1295" s="24">
        <v>0</v>
      </c>
      <c r="N1295" s="25">
        <v>0</v>
      </c>
      <c r="O1295" s="24">
        <v>0</v>
      </c>
      <c r="P1295" s="24">
        <v>0</v>
      </c>
      <c r="Q1295" s="24">
        <v>0</v>
      </c>
      <c r="R1295" s="24" cm="1">
        <f t="array" ref="R1295">_xlfn.IFS(H1295=1,1,K1295=1,1,L1295=1,1,M1295=1,1,N1295=1,1,P1295=1,1,TRUE,0)</f>
        <v>0</v>
      </c>
      <c r="S1295" s="35">
        <f>IF(AND(G1295=1,R1295=1),0,R1295)</f>
        <v>0</v>
      </c>
      <c r="T1295" s="53" t="s">
        <v>4</v>
      </c>
      <c r="U1295" s="34" cm="1">
        <f t="array" ref="U1295">_xlfn.IFS(T1295="UNLIKELY", 1, T1295="POSSIBLE", 1, T1295="LIKELY",1, T1295="VERY_LIKELY", 1, TRUE, 0)</f>
        <v>0</v>
      </c>
      <c r="V1295" s="24" cm="1">
        <f t="array" ref="V1295">_xlfn.IFS(T1295="POSSIBLE", 1, T1295="LIKELY",1, T1295="VERY_LIKELY", 1, TRUE, 0)</f>
        <v>0</v>
      </c>
      <c r="W1295" s="24" cm="1">
        <f t="array" ref="W1295">_xlfn.IFS(T1295="LIKELY",1, T1295="VERY_LIKELY", 1, TRUE, 0)</f>
        <v>0</v>
      </c>
      <c r="X1295" s="35" cm="1">
        <f t="array" ref="X1295">_xlfn.IFS(T1295="VERY_LIKELY", 1, TRUE, 0)</f>
        <v>0</v>
      </c>
    </row>
    <row r="1296" spans="1:24" ht="20" customHeight="1" x14ac:dyDescent="0.2">
      <c r="A1296" s="22" t="s">
        <v>1241</v>
      </c>
      <c r="B1296" s="49" t="str">
        <f>SUBSTITUTE(A1296,"/Users/timomiessen/Desktop/imagesdk/nonblackmen1/","Image_")</f>
        <v>Image_NBM_182.jpg</v>
      </c>
      <c r="C1296" s="41" t="s">
        <v>389</v>
      </c>
      <c r="D1296" s="23" t="s">
        <v>391</v>
      </c>
      <c r="E1296" s="24">
        <v>0</v>
      </c>
      <c r="F1296" s="24">
        <v>1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0</v>
      </c>
      <c r="M1296" s="24">
        <v>0</v>
      </c>
      <c r="N1296" s="25">
        <v>0</v>
      </c>
      <c r="O1296" s="24">
        <v>0</v>
      </c>
      <c r="P1296" s="24">
        <v>0</v>
      </c>
      <c r="Q1296" s="24">
        <v>0</v>
      </c>
      <c r="R1296" s="24" cm="1">
        <f t="array" ref="R1296">_xlfn.IFS(H1296=1,1,K1296=1,1,L1296=1,1,M1296=1,1,N1296=1,1,P1296=1,1,TRUE,0)</f>
        <v>0</v>
      </c>
      <c r="S1296" s="35">
        <f>IF(AND(G1296=1,R1296=1),0,R1296)</f>
        <v>0</v>
      </c>
      <c r="T1296" s="53" t="s">
        <v>1</v>
      </c>
      <c r="U1296" s="34" cm="1">
        <f t="array" ref="U1296">_xlfn.IFS(T1296="UNLIKELY", 1, T1296="POSSIBLE", 1, T1296="LIKELY",1, T1296="VERY_LIKELY", 1, TRUE, 0)</f>
        <v>1</v>
      </c>
      <c r="V1296" s="24" cm="1">
        <f t="array" ref="V1296">_xlfn.IFS(T1296="POSSIBLE", 1, T1296="LIKELY",1, T1296="VERY_LIKELY", 1, TRUE, 0)</f>
        <v>0</v>
      </c>
      <c r="W1296" s="24" cm="1">
        <f t="array" ref="W1296">_xlfn.IFS(T1296="LIKELY",1, T1296="VERY_LIKELY", 1, TRUE, 0)</f>
        <v>0</v>
      </c>
      <c r="X1296" s="35" cm="1">
        <f t="array" ref="X1296">_xlfn.IFS(T1296="VERY_LIKELY", 1, TRUE, 0)</f>
        <v>0</v>
      </c>
    </row>
    <row r="1297" spans="1:24" ht="20" customHeight="1" x14ac:dyDescent="0.2">
      <c r="A1297" s="22" t="s">
        <v>1242</v>
      </c>
      <c r="B1297" s="49" t="str">
        <f>SUBSTITUTE(A1297,"/Users/timomiessen/Desktop/imagesdk/nonblackmen1/","Image_")</f>
        <v>Image_NBM_183.jpg</v>
      </c>
      <c r="C1297" s="41" t="s">
        <v>389</v>
      </c>
      <c r="D1297" s="23" t="s">
        <v>391</v>
      </c>
      <c r="E1297" s="24">
        <v>0</v>
      </c>
      <c r="F1297" s="24">
        <v>1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0</v>
      </c>
      <c r="M1297" s="24">
        <v>0</v>
      </c>
      <c r="N1297" s="25">
        <v>0</v>
      </c>
      <c r="O1297" s="24">
        <v>0</v>
      </c>
      <c r="P1297" s="24">
        <v>0</v>
      </c>
      <c r="Q1297" s="24">
        <v>0</v>
      </c>
      <c r="R1297" s="24" cm="1">
        <f t="array" ref="R1297">_xlfn.IFS(H1297=1,1,K1297=1,1,L1297=1,1,M1297=1,1,N1297=1,1,P1297=1,1,TRUE,0)</f>
        <v>0</v>
      </c>
      <c r="S1297" s="35">
        <f>IF(AND(G1297=1,R1297=1),0,R1297)</f>
        <v>0</v>
      </c>
      <c r="T1297" s="53" t="s">
        <v>4</v>
      </c>
      <c r="U1297" s="34" cm="1">
        <f t="array" ref="U1297">_xlfn.IFS(T1297="UNLIKELY", 1, T1297="POSSIBLE", 1, T1297="LIKELY",1, T1297="VERY_LIKELY", 1, TRUE, 0)</f>
        <v>0</v>
      </c>
      <c r="V1297" s="24" cm="1">
        <f t="array" ref="V1297">_xlfn.IFS(T1297="POSSIBLE", 1, T1297="LIKELY",1, T1297="VERY_LIKELY", 1, TRUE, 0)</f>
        <v>0</v>
      </c>
      <c r="W1297" s="24" cm="1">
        <f t="array" ref="W1297">_xlfn.IFS(T1297="LIKELY",1, T1297="VERY_LIKELY", 1, TRUE, 0)</f>
        <v>0</v>
      </c>
      <c r="X1297" s="35" cm="1">
        <f t="array" ref="X1297">_xlfn.IFS(T1297="VERY_LIKELY", 1, TRUE, 0)</f>
        <v>0</v>
      </c>
    </row>
    <row r="1298" spans="1:24" ht="20" customHeight="1" x14ac:dyDescent="0.2">
      <c r="A1298" s="22" t="s">
        <v>1243</v>
      </c>
      <c r="B1298" s="49" t="str">
        <f>SUBSTITUTE(A1298,"/Users/timomiessen/Desktop/imagesdk/nonblackmen1/","Image_")</f>
        <v>Image_NBM_184.jpg</v>
      </c>
      <c r="C1298" s="41" t="s">
        <v>389</v>
      </c>
      <c r="D1298" s="23" t="s">
        <v>391</v>
      </c>
      <c r="E1298" s="24">
        <v>0</v>
      </c>
      <c r="F1298" s="24">
        <v>1</v>
      </c>
      <c r="G1298" s="24">
        <v>0</v>
      </c>
      <c r="H1298" s="24">
        <v>0</v>
      </c>
      <c r="I1298" s="24">
        <v>0</v>
      </c>
      <c r="J1298" s="24">
        <v>0</v>
      </c>
      <c r="K1298" s="24">
        <v>0</v>
      </c>
      <c r="L1298" s="24">
        <v>0</v>
      </c>
      <c r="M1298" s="24">
        <v>0</v>
      </c>
      <c r="N1298" s="25">
        <v>0</v>
      </c>
      <c r="O1298" s="24">
        <v>0</v>
      </c>
      <c r="P1298" s="24">
        <v>0</v>
      </c>
      <c r="Q1298" s="24">
        <v>0</v>
      </c>
      <c r="R1298" s="24" cm="1">
        <f t="array" ref="R1298">_xlfn.IFS(H1298=1,1,K1298=1,1,L1298=1,1,M1298=1,1,N1298=1,1,P1298=1,1,TRUE,0)</f>
        <v>0</v>
      </c>
      <c r="S1298" s="35">
        <f>IF(AND(G1298=1,R1298=1),0,R1298)</f>
        <v>0</v>
      </c>
      <c r="T1298" s="53" t="s">
        <v>4</v>
      </c>
      <c r="U1298" s="34" cm="1">
        <f t="array" ref="U1298">_xlfn.IFS(T1298="UNLIKELY", 1, T1298="POSSIBLE", 1, T1298="LIKELY",1, T1298="VERY_LIKELY", 1, TRUE, 0)</f>
        <v>0</v>
      </c>
      <c r="V1298" s="24" cm="1">
        <f t="array" ref="V1298">_xlfn.IFS(T1298="POSSIBLE", 1, T1298="LIKELY",1, T1298="VERY_LIKELY", 1, TRUE, 0)</f>
        <v>0</v>
      </c>
      <c r="W1298" s="24" cm="1">
        <f t="array" ref="W1298">_xlfn.IFS(T1298="LIKELY",1, T1298="VERY_LIKELY", 1, TRUE, 0)</f>
        <v>0</v>
      </c>
      <c r="X1298" s="35" cm="1">
        <f t="array" ref="X1298">_xlfn.IFS(T1298="VERY_LIKELY", 1, TRUE, 0)</f>
        <v>0</v>
      </c>
    </row>
    <row r="1299" spans="1:24" ht="20" customHeight="1" x14ac:dyDescent="0.2">
      <c r="A1299" s="22" t="s">
        <v>1244</v>
      </c>
      <c r="B1299" s="49" t="str">
        <f>SUBSTITUTE(A1299,"/Users/timomiessen/Desktop/imagesdk/nonblackmen1/","Image_")</f>
        <v>Image_NBM_185.jpg</v>
      </c>
      <c r="C1299" s="41" t="s">
        <v>389</v>
      </c>
      <c r="D1299" s="23" t="s">
        <v>391</v>
      </c>
      <c r="E1299" s="24">
        <v>0</v>
      </c>
      <c r="F1299" s="24">
        <v>1</v>
      </c>
      <c r="G1299" s="24">
        <v>0</v>
      </c>
      <c r="H1299" s="24">
        <v>0</v>
      </c>
      <c r="I1299" s="24">
        <v>0</v>
      </c>
      <c r="J1299" s="24">
        <v>0</v>
      </c>
      <c r="K1299" s="24">
        <v>0</v>
      </c>
      <c r="L1299" s="24">
        <v>0</v>
      </c>
      <c r="M1299" s="24">
        <v>0</v>
      </c>
      <c r="N1299" s="25">
        <v>0</v>
      </c>
      <c r="O1299" s="24">
        <v>0</v>
      </c>
      <c r="P1299" s="24">
        <v>0</v>
      </c>
      <c r="Q1299" s="24">
        <v>0</v>
      </c>
      <c r="R1299" s="24" cm="1">
        <f t="array" ref="R1299">_xlfn.IFS(H1299=1,1,K1299=1,1,L1299=1,1,M1299=1,1,N1299=1,1,P1299=1,1,TRUE,0)</f>
        <v>0</v>
      </c>
      <c r="S1299" s="35">
        <f>IF(AND(G1299=1,R1299=1),0,R1299)</f>
        <v>0</v>
      </c>
      <c r="T1299" s="53" t="s">
        <v>1</v>
      </c>
      <c r="U1299" s="34" cm="1">
        <f t="array" ref="U1299">_xlfn.IFS(T1299="UNLIKELY", 1, T1299="POSSIBLE", 1, T1299="LIKELY",1, T1299="VERY_LIKELY", 1, TRUE, 0)</f>
        <v>1</v>
      </c>
      <c r="V1299" s="24" cm="1">
        <f t="array" ref="V1299">_xlfn.IFS(T1299="POSSIBLE", 1, T1299="LIKELY",1, T1299="VERY_LIKELY", 1, TRUE, 0)</f>
        <v>0</v>
      </c>
      <c r="W1299" s="24" cm="1">
        <f t="array" ref="W1299">_xlfn.IFS(T1299="LIKELY",1, T1299="VERY_LIKELY", 1, TRUE, 0)</f>
        <v>0</v>
      </c>
      <c r="X1299" s="35" cm="1">
        <f t="array" ref="X1299">_xlfn.IFS(T1299="VERY_LIKELY", 1, TRUE, 0)</f>
        <v>0</v>
      </c>
    </row>
    <row r="1300" spans="1:24" ht="20" customHeight="1" x14ac:dyDescent="0.2">
      <c r="A1300" s="22" t="s">
        <v>1245</v>
      </c>
      <c r="B1300" s="49" t="str">
        <f>SUBSTITUTE(A1300,"/Users/timomiessen/Desktop/imagesdk/nonblackmen1/","Image_")</f>
        <v>Image_NBM_186.jpg</v>
      </c>
      <c r="C1300" s="41" t="s">
        <v>389</v>
      </c>
      <c r="D1300" s="23" t="s">
        <v>391</v>
      </c>
      <c r="E1300" s="24">
        <v>0</v>
      </c>
      <c r="F1300" s="24">
        <v>1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0</v>
      </c>
      <c r="M1300" s="24">
        <v>0</v>
      </c>
      <c r="N1300" s="25">
        <v>0</v>
      </c>
      <c r="O1300" s="24">
        <v>0</v>
      </c>
      <c r="P1300" s="24">
        <v>0</v>
      </c>
      <c r="Q1300" s="24">
        <v>0</v>
      </c>
      <c r="R1300" s="24" cm="1">
        <f t="array" ref="R1300">_xlfn.IFS(H1300=1,1,K1300=1,1,L1300=1,1,M1300=1,1,N1300=1,1,P1300=1,1,TRUE,0)</f>
        <v>0</v>
      </c>
      <c r="S1300" s="35">
        <f>IF(AND(G1300=1,R1300=1),0,R1300)</f>
        <v>0</v>
      </c>
      <c r="T1300" s="53" t="s">
        <v>4</v>
      </c>
      <c r="U1300" s="34" cm="1">
        <f t="array" ref="U1300">_xlfn.IFS(T1300="UNLIKELY", 1, T1300="POSSIBLE", 1, T1300="LIKELY",1, T1300="VERY_LIKELY", 1, TRUE, 0)</f>
        <v>0</v>
      </c>
      <c r="V1300" s="24" cm="1">
        <f t="array" ref="V1300">_xlfn.IFS(T1300="POSSIBLE", 1, T1300="LIKELY",1, T1300="VERY_LIKELY", 1, TRUE, 0)</f>
        <v>0</v>
      </c>
      <c r="W1300" s="24" cm="1">
        <f t="array" ref="W1300">_xlfn.IFS(T1300="LIKELY",1, T1300="VERY_LIKELY", 1, TRUE, 0)</f>
        <v>0</v>
      </c>
      <c r="X1300" s="35" cm="1">
        <f t="array" ref="X1300">_xlfn.IFS(T1300="VERY_LIKELY", 1, TRUE, 0)</f>
        <v>0</v>
      </c>
    </row>
    <row r="1301" spans="1:24" ht="20" customHeight="1" x14ac:dyDescent="0.2">
      <c r="A1301" s="22" t="s">
        <v>1246</v>
      </c>
      <c r="B1301" s="49" t="str">
        <f>SUBSTITUTE(A1301,"/Users/timomiessen/Desktop/imagesdk/nonblackmen1/","Image_")</f>
        <v>Image_NBM_187.jpg</v>
      </c>
      <c r="C1301" s="41" t="s">
        <v>389</v>
      </c>
      <c r="D1301" s="23" t="s">
        <v>391</v>
      </c>
      <c r="E1301" s="24">
        <v>0</v>
      </c>
      <c r="F1301" s="24">
        <v>1</v>
      </c>
      <c r="G1301" s="24">
        <v>0</v>
      </c>
      <c r="H1301" s="24">
        <v>0</v>
      </c>
      <c r="I1301" s="24">
        <v>0</v>
      </c>
      <c r="J1301" s="24">
        <v>0</v>
      </c>
      <c r="K1301" s="24">
        <v>0</v>
      </c>
      <c r="L1301" s="24">
        <v>0</v>
      </c>
      <c r="M1301" s="24">
        <v>0</v>
      </c>
      <c r="N1301" s="25">
        <v>0</v>
      </c>
      <c r="O1301" s="24">
        <v>0</v>
      </c>
      <c r="P1301" s="24">
        <v>0</v>
      </c>
      <c r="Q1301" s="24">
        <v>0</v>
      </c>
      <c r="R1301" s="24" cm="1">
        <f t="array" ref="R1301">_xlfn.IFS(H1301=1,1,K1301=1,1,L1301=1,1,M1301=1,1,N1301=1,1,P1301=1,1,TRUE,0)</f>
        <v>0</v>
      </c>
      <c r="S1301" s="35">
        <f>IF(AND(G1301=1,R1301=1),0,R1301)</f>
        <v>0</v>
      </c>
      <c r="T1301" s="53" t="s">
        <v>1</v>
      </c>
      <c r="U1301" s="34" cm="1">
        <f t="array" ref="U1301">_xlfn.IFS(T1301="UNLIKELY", 1, T1301="POSSIBLE", 1, T1301="LIKELY",1, T1301="VERY_LIKELY", 1, TRUE, 0)</f>
        <v>1</v>
      </c>
      <c r="V1301" s="24" cm="1">
        <f t="array" ref="V1301">_xlfn.IFS(T1301="POSSIBLE", 1, T1301="LIKELY",1, T1301="VERY_LIKELY", 1, TRUE, 0)</f>
        <v>0</v>
      </c>
      <c r="W1301" s="24" cm="1">
        <f t="array" ref="W1301">_xlfn.IFS(T1301="LIKELY",1, T1301="VERY_LIKELY", 1, TRUE, 0)</f>
        <v>0</v>
      </c>
      <c r="X1301" s="35" cm="1">
        <f t="array" ref="X1301">_xlfn.IFS(T1301="VERY_LIKELY", 1, TRUE, 0)</f>
        <v>0</v>
      </c>
    </row>
    <row r="1302" spans="1:24" ht="20" customHeight="1" x14ac:dyDescent="0.2">
      <c r="A1302" s="22" t="s">
        <v>1247</v>
      </c>
      <c r="B1302" s="49" t="str">
        <f>SUBSTITUTE(A1302,"/Users/timomiessen/Desktop/imagesdk/nonblackmen1/","Image_")</f>
        <v>Image_NBM_188.jpg</v>
      </c>
      <c r="C1302" s="41" t="s">
        <v>389</v>
      </c>
      <c r="D1302" s="23" t="s">
        <v>391</v>
      </c>
      <c r="E1302" s="24">
        <v>0</v>
      </c>
      <c r="F1302" s="24">
        <v>1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5">
        <v>0</v>
      </c>
      <c r="O1302" s="24">
        <v>0</v>
      </c>
      <c r="P1302" s="24">
        <v>0</v>
      </c>
      <c r="Q1302" s="24">
        <v>0</v>
      </c>
      <c r="R1302" s="24" cm="1">
        <f t="array" ref="R1302">_xlfn.IFS(H1302=1,1,K1302=1,1,L1302=1,1,M1302=1,1,N1302=1,1,P1302=1,1,TRUE,0)</f>
        <v>0</v>
      </c>
      <c r="S1302" s="35">
        <f>IF(AND(G1302=1,R1302=1),0,R1302)</f>
        <v>0</v>
      </c>
      <c r="T1302" s="53" t="s">
        <v>4</v>
      </c>
      <c r="U1302" s="34" cm="1">
        <f t="array" ref="U1302">_xlfn.IFS(T1302="UNLIKELY", 1, T1302="POSSIBLE", 1, T1302="LIKELY",1, T1302="VERY_LIKELY", 1, TRUE, 0)</f>
        <v>0</v>
      </c>
      <c r="V1302" s="24" cm="1">
        <f t="array" ref="V1302">_xlfn.IFS(T1302="POSSIBLE", 1, T1302="LIKELY",1, T1302="VERY_LIKELY", 1, TRUE, 0)</f>
        <v>0</v>
      </c>
      <c r="W1302" s="24" cm="1">
        <f t="array" ref="W1302">_xlfn.IFS(T1302="LIKELY",1, T1302="VERY_LIKELY", 1, TRUE, 0)</f>
        <v>0</v>
      </c>
      <c r="X1302" s="35" cm="1">
        <f t="array" ref="X1302">_xlfn.IFS(T1302="VERY_LIKELY", 1, TRUE, 0)</f>
        <v>0</v>
      </c>
    </row>
    <row r="1303" spans="1:24" ht="20" customHeight="1" x14ac:dyDescent="0.2">
      <c r="A1303" s="22" t="s">
        <v>1248</v>
      </c>
      <c r="B1303" s="49" t="str">
        <f>SUBSTITUTE(A1303,"/Users/timomiessen/Desktop/imagesdk/nonblackmen1/","Image_")</f>
        <v>Image_NBM_189.jpg</v>
      </c>
      <c r="C1303" s="41" t="s">
        <v>389</v>
      </c>
      <c r="D1303" s="23" t="s">
        <v>391</v>
      </c>
      <c r="E1303" s="24">
        <v>0</v>
      </c>
      <c r="F1303" s="24">
        <v>1</v>
      </c>
      <c r="G1303" s="24">
        <v>0</v>
      </c>
      <c r="H1303" s="24">
        <v>0</v>
      </c>
      <c r="I1303" s="24">
        <v>0</v>
      </c>
      <c r="J1303" s="24">
        <v>0</v>
      </c>
      <c r="K1303" s="24">
        <v>0</v>
      </c>
      <c r="L1303" s="24">
        <v>0</v>
      </c>
      <c r="M1303" s="24">
        <v>0</v>
      </c>
      <c r="N1303" s="25">
        <v>0</v>
      </c>
      <c r="O1303" s="24">
        <v>0</v>
      </c>
      <c r="P1303" s="24">
        <v>0</v>
      </c>
      <c r="Q1303" s="24">
        <v>0</v>
      </c>
      <c r="R1303" s="24" cm="1">
        <f t="array" ref="R1303">_xlfn.IFS(H1303=1,1,K1303=1,1,L1303=1,1,M1303=1,1,N1303=1,1,P1303=1,1,TRUE,0)</f>
        <v>0</v>
      </c>
      <c r="S1303" s="35">
        <f>IF(AND(G1303=1,R1303=1),0,R1303)</f>
        <v>0</v>
      </c>
      <c r="T1303" s="53" t="s">
        <v>1</v>
      </c>
      <c r="U1303" s="34" cm="1">
        <f t="array" ref="U1303">_xlfn.IFS(T1303="UNLIKELY", 1, T1303="POSSIBLE", 1, T1303="LIKELY",1, T1303="VERY_LIKELY", 1, TRUE, 0)</f>
        <v>1</v>
      </c>
      <c r="V1303" s="24" cm="1">
        <f t="array" ref="V1303">_xlfn.IFS(T1303="POSSIBLE", 1, T1303="LIKELY",1, T1303="VERY_LIKELY", 1, TRUE, 0)</f>
        <v>0</v>
      </c>
      <c r="W1303" s="24" cm="1">
        <f t="array" ref="W1303">_xlfn.IFS(T1303="LIKELY",1, T1303="VERY_LIKELY", 1, TRUE, 0)</f>
        <v>0</v>
      </c>
      <c r="X1303" s="35" cm="1">
        <f t="array" ref="X1303">_xlfn.IFS(T1303="VERY_LIKELY", 1, TRUE, 0)</f>
        <v>0</v>
      </c>
    </row>
    <row r="1304" spans="1:24" ht="20" customHeight="1" x14ac:dyDescent="0.2">
      <c r="A1304" s="22" t="s">
        <v>1249</v>
      </c>
      <c r="B1304" s="49" t="str">
        <f>SUBSTITUTE(A1304,"/Users/timomiessen/Desktop/imagesdk/nonblackmen1/","Image_")</f>
        <v>Image_NBM_19.jpg</v>
      </c>
      <c r="C1304" s="41" t="s">
        <v>389</v>
      </c>
      <c r="D1304" s="23" t="s">
        <v>391</v>
      </c>
      <c r="E1304" s="24">
        <v>1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0</v>
      </c>
      <c r="M1304" s="24">
        <v>0</v>
      </c>
      <c r="N1304" s="25">
        <v>0</v>
      </c>
      <c r="O1304" s="24">
        <v>0</v>
      </c>
      <c r="P1304" s="24">
        <v>0</v>
      </c>
      <c r="Q1304" s="24">
        <v>0</v>
      </c>
      <c r="R1304" s="24" cm="1">
        <f t="array" ref="R1304">_xlfn.IFS(H1304=1,1,K1304=1,1,L1304=1,1,M1304=1,1,N1304=1,1,P1304=1,1,TRUE,0)</f>
        <v>0</v>
      </c>
      <c r="S1304" s="35">
        <f>IF(AND(G1304=1,R1304=1),0,R1304)</f>
        <v>0</v>
      </c>
      <c r="T1304" s="53" t="s">
        <v>4</v>
      </c>
      <c r="U1304" s="34" cm="1">
        <f t="array" ref="U1304">_xlfn.IFS(T1304="UNLIKELY", 1, T1304="POSSIBLE", 1, T1304="LIKELY",1, T1304="VERY_LIKELY", 1, TRUE, 0)</f>
        <v>0</v>
      </c>
      <c r="V1304" s="24" cm="1">
        <f t="array" ref="V1304">_xlfn.IFS(T1304="POSSIBLE", 1, T1304="LIKELY",1, T1304="VERY_LIKELY", 1, TRUE, 0)</f>
        <v>0</v>
      </c>
      <c r="W1304" s="24" cm="1">
        <f t="array" ref="W1304">_xlfn.IFS(T1304="LIKELY",1, T1304="VERY_LIKELY", 1, TRUE, 0)</f>
        <v>0</v>
      </c>
      <c r="X1304" s="35" cm="1">
        <f t="array" ref="X1304">_xlfn.IFS(T1304="VERY_LIKELY", 1, TRUE, 0)</f>
        <v>0</v>
      </c>
    </row>
    <row r="1305" spans="1:24" ht="20" customHeight="1" x14ac:dyDescent="0.2">
      <c r="A1305" s="22" t="s">
        <v>1250</v>
      </c>
      <c r="B1305" s="49" t="str">
        <f>SUBSTITUTE(A1305,"/Users/timomiessen/Desktop/imagesdk/nonblackmen1/","Image_")</f>
        <v>Image_NBM_190.jpg</v>
      </c>
      <c r="C1305" s="41" t="s">
        <v>389</v>
      </c>
      <c r="D1305" s="23" t="s">
        <v>391</v>
      </c>
      <c r="E1305" s="24">
        <v>0</v>
      </c>
      <c r="F1305" s="24">
        <v>1</v>
      </c>
      <c r="G1305" s="24">
        <v>0</v>
      </c>
      <c r="H1305" s="24">
        <v>0</v>
      </c>
      <c r="I1305" s="24">
        <v>0</v>
      </c>
      <c r="J1305" s="24">
        <v>0</v>
      </c>
      <c r="K1305" s="24">
        <v>0</v>
      </c>
      <c r="L1305" s="24">
        <v>0</v>
      </c>
      <c r="M1305" s="24">
        <v>0</v>
      </c>
      <c r="N1305" s="25">
        <v>0</v>
      </c>
      <c r="O1305" s="24">
        <v>0</v>
      </c>
      <c r="P1305" s="24">
        <v>0</v>
      </c>
      <c r="Q1305" s="24">
        <v>0</v>
      </c>
      <c r="R1305" s="24" cm="1">
        <f t="array" ref="R1305">_xlfn.IFS(H1305=1,1,K1305=1,1,L1305=1,1,M1305=1,1,N1305=1,1,P1305=1,1,TRUE,0)</f>
        <v>0</v>
      </c>
      <c r="S1305" s="35">
        <f>IF(AND(G1305=1,R1305=1),0,R1305)</f>
        <v>0</v>
      </c>
      <c r="T1305" s="53" t="s">
        <v>1</v>
      </c>
      <c r="U1305" s="34" cm="1">
        <f t="array" ref="U1305">_xlfn.IFS(T1305="UNLIKELY", 1, T1305="POSSIBLE", 1, T1305="LIKELY",1, T1305="VERY_LIKELY", 1, TRUE, 0)</f>
        <v>1</v>
      </c>
      <c r="V1305" s="24" cm="1">
        <f t="array" ref="V1305">_xlfn.IFS(T1305="POSSIBLE", 1, T1305="LIKELY",1, T1305="VERY_LIKELY", 1, TRUE, 0)</f>
        <v>0</v>
      </c>
      <c r="W1305" s="24" cm="1">
        <f t="array" ref="W1305">_xlfn.IFS(T1305="LIKELY",1, T1305="VERY_LIKELY", 1, TRUE, 0)</f>
        <v>0</v>
      </c>
      <c r="X1305" s="35" cm="1">
        <f t="array" ref="X1305">_xlfn.IFS(T1305="VERY_LIKELY", 1, TRUE, 0)</f>
        <v>0</v>
      </c>
    </row>
    <row r="1306" spans="1:24" ht="20" customHeight="1" x14ac:dyDescent="0.2">
      <c r="A1306" s="22" t="s">
        <v>1251</v>
      </c>
      <c r="B1306" s="49" t="str">
        <f>SUBSTITUTE(A1306,"/Users/timomiessen/Desktop/imagesdk/nonblackmen1/","Image_")</f>
        <v>Image_NBM_191.jpg</v>
      </c>
      <c r="C1306" s="41" t="s">
        <v>389</v>
      </c>
      <c r="D1306" s="23" t="s">
        <v>391</v>
      </c>
      <c r="E1306" s="24">
        <v>0</v>
      </c>
      <c r="F1306" s="24">
        <v>0</v>
      </c>
      <c r="G1306" s="24">
        <v>1</v>
      </c>
      <c r="H1306" s="24">
        <v>0</v>
      </c>
      <c r="I1306" s="24">
        <v>0</v>
      </c>
      <c r="J1306" s="24">
        <v>0</v>
      </c>
      <c r="K1306" s="24">
        <v>0</v>
      </c>
      <c r="L1306" s="24">
        <v>0</v>
      </c>
      <c r="M1306" s="24">
        <v>0</v>
      </c>
      <c r="N1306" s="25">
        <v>0</v>
      </c>
      <c r="O1306" s="24">
        <v>0</v>
      </c>
      <c r="P1306" s="24">
        <v>0</v>
      </c>
      <c r="Q1306" s="24">
        <v>0</v>
      </c>
      <c r="R1306" s="24" cm="1">
        <f t="array" ref="R1306">_xlfn.IFS(H1306=1,1,K1306=1,1,L1306=1,1,M1306=1,1,N1306=1,1,P1306=1,1,TRUE,0)</f>
        <v>0</v>
      </c>
      <c r="S1306" s="35">
        <f>IF(AND(G1306=1,R1306=1),0,R1306)</f>
        <v>0</v>
      </c>
      <c r="T1306" s="53" t="s">
        <v>12</v>
      </c>
      <c r="U1306" s="34" cm="1">
        <f t="array" ref="U1306">_xlfn.IFS(T1306="UNLIKELY", 1, T1306="POSSIBLE", 1, T1306="LIKELY",1, T1306="VERY_LIKELY", 1, TRUE, 0)</f>
        <v>1</v>
      </c>
      <c r="V1306" s="24" cm="1">
        <f t="array" ref="V1306">_xlfn.IFS(T1306="POSSIBLE", 1, T1306="LIKELY",1, T1306="VERY_LIKELY", 1, TRUE, 0)</f>
        <v>1</v>
      </c>
      <c r="W1306" s="24" cm="1">
        <f t="array" ref="W1306">_xlfn.IFS(T1306="LIKELY",1, T1306="VERY_LIKELY", 1, TRUE, 0)</f>
        <v>1</v>
      </c>
      <c r="X1306" s="35" cm="1">
        <f t="array" ref="X1306">_xlfn.IFS(T1306="VERY_LIKELY", 1, TRUE, 0)</f>
        <v>0</v>
      </c>
    </row>
    <row r="1307" spans="1:24" ht="20" customHeight="1" x14ac:dyDescent="0.2">
      <c r="A1307" s="22" t="s">
        <v>1252</v>
      </c>
      <c r="B1307" s="49" t="str">
        <f>SUBSTITUTE(A1307,"/Users/timomiessen/Desktop/imagesdk/nonblackmen1/","Image_")</f>
        <v>Image_NBM_192.jpg</v>
      </c>
      <c r="C1307" s="41" t="s">
        <v>389</v>
      </c>
      <c r="D1307" s="23" t="s">
        <v>391</v>
      </c>
      <c r="E1307" s="24">
        <v>0</v>
      </c>
      <c r="F1307" s="24">
        <v>0</v>
      </c>
      <c r="G1307" s="24">
        <v>1</v>
      </c>
      <c r="H1307" s="24">
        <v>0</v>
      </c>
      <c r="I1307" s="24">
        <v>0</v>
      </c>
      <c r="J1307" s="24">
        <v>0</v>
      </c>
      <c r="K1307" s="24">
        <v>0</v>
      </c>
      <c r="L1307" s="24">
        <v>0</v>
      </c>
      <c r="M1307" s="24">
        <v>0</v>
      </c>
      <c r="N1307" s="25">
        <v>0</v>
      </c>
      <c r="O1307" s="24">
        <v>0</v>
      </c>
      <c r="P1307" s="24">
        <v>0</v>
      </c>
      <c r="Q1307" s="24">
        <v>0</v>
      </c>
      <c r="R1307" s="24" cm="1">
        <f t="array" ref="R1307">_xlfn.IFS(H1307=1,1,K1307=1,1,L1307=1,1,M1307=1,1,N1307=1,1,P1307=1,1,TRUE,0)</f>
        <v>0</v>
      </c>
      <c r="S1307" s="35">
        <f>IF(AND(G1307=1,R1307=1),0,R1307)</f>
        <v>0</v>
      </c>
      <c r="T1307" s="53" t="s">
        <v>2</v>
      </c>
      <c r="U1307" s="34" cm="1">
        <f t="array" ref="U1307">_xlfn.IFS(T1307="UNLIKELY", 1, T1307="POSSIBLE", 1, T1307="LIKELY",1, T1307="VERY_LIKELY", 1, TRUE, 0)</f>
        <v>1</v>
      </c>
      <c r="V1307" s="24" cm="1">
        <f t="array" ref="V1307">_xlfn.IFS(T1307="POSSIBLE", 1, T1307="LIKELY",1, T1307="VERY_LIKELY", 1, TRUE, 0)</f>
        <v>1</v>
      </c>
      <c r="W1307" s="24" cm="1">
        <f t="array" ref="W1307">_xlfn.IFS(T1307="LIKELY",1, T1307="VERY_LIKELY", 1, TRUE, 0)</f>
        <v>0</v>
      </c>
      <c r="X1307" s="35" cm="1">
        <f t="array" ref="X1307">_xlfn.IFS(T1307="VERY_LIKELY", 1, TRUE, 0)</f>
        <v>0</v>
      </c>
    </row>
    <row r="1308" spans="1:24" ht="20" customHeight="1" x14ac:dyDescent="0.2">
      <c r="A1308" s="22" t="s">
        <v>1253</v>
      </c>
      <c r="B1308" s="49" t="str">
        <f>SUBSTITUTE(A1308,"/Users/timomiessen/Desktop/imagesdk/nonblackmen1/","Image_")</f>
        <v>Image_NBM_193.jpg</v>
      </c>
      <c r="C1308" s="41" t="s">
        <v>389</v>
      </c>
      <c r="D1308" s="23" t="s">
        <v>391</v>
      </c>
      <c r="E1308" s="24">
        <v>0</v>
      </c>
      <c r="F1308" s="24">
        <v>0</v>
      </c>
      <c r="G1308" s="24">
        <v>1</v>
      </c>
      <c r="H1308" s="24">
        <v>0</v>
      </c>
      <c r="I1308" s="24">
        <v>0</v>
      </c>
      <c r="J1308" s="24">
        <v>0</v>
      </c>
      <c r="K1308" s="24">
        <v>0</v>
      </c>
      <c r="L1308" s="24">
        <v>0</v>
      </c>
      <c r="M1308" s="24">
        <v>0</v>
      </c>
      <c r="N1308" s="25">
        <v>0</v>
      </c>
      <c r="O1308" s="24">
        <v>0</v>
      </c>
      <c r="P1308" s="24">
        <v>0</v>
      </c>
      <c r="Q1308" s="24">
        <v>0</v>
      </c>
      <c r="R1308" s="24" cm="1">
        <f t="array" ref="R1308">_xlfn.IFS(H1308=1,1,K1308=1,1,L1308=1,1,M1308=1,1,N1308=1,1,P1308=1,1,TRUE,0)</f>
        <v>0</v>
      </c>
      <c r="S1308" s="35">
        <f>IF(AND(G1308=1,R1308=1),0,R1308)</f>
        <v>0</v>
      </c>
      <c r="T1308" s="53" t="s">
        <v>2</v>
      </c>
      <c r="U1308" s="34" cm="1">
        <f t="array" ref="U1308">_xlfn.IFS(T1308="UNLIKELY", 1, T1308="POSSIBLE", 1, T1308="LIKELY",1, T1308="VERY_LIKELY", 1, TRUE, 0)</f>
        <v>1</v>
      </c>
      <c r="V1308" s="24" cm="1">
        <f t="array" ref="V1308">_xlfn.IFS(T1308="POSSIBLE", 1, T1308="LIKELY",1, T1308="VERY_LIKELY", 1, TRUE, 0)</f>
        <v>1</v>
      </c>
      <c r="W1308" s="24" cm="1">
        <f t="array" ref="W1308">_xlfn.IFS(T1308="LIKELY",1, T1308="VERY_LIKELY", 1, TRUE, 0)</f>
        <v>0</v>
      </c>
      <c r="X1308" s="35" cm="1">
        <f t="array" ref="X1308">_xlfn.IFS(T1308="VERY_LIKELY", 1, TRUE, 0)</f>
        <v>0</v>
      </c>
    </row>
    <row r="1309" spans="1:24" ht="20" customHeight="1" x14ac:dyDescent="0.2">
      <c r="A1309" s="22" t="s">
        <v>1254</v>
      </c>
      <c r="B1309" s="49" t="str">
        <f>SUBSTITUTE(A1309,"/Users/timomiessen/Desktop/imagesdk/nonblackmen1/","Image_")</f>
        <v>Image_NBM_194.jpg</v>
      </c>
      <c r="C1309" s="41" t="s">
        <v>389</v>
      </c>
      <c r="D1309" s="23" t="s">
        <v>391</v>
      </c>
      <c r="E1309" s="24">
        <v>0</v>
      </c>
      <c r="F1309" s="24">
        <v>0</v>
      </c>
      <c r="G1309" s="24">
        <v>1</v>
      </c>
      <c r="H1309" s="24">
        <v>0</v>
      </c>
      <c r="I1309" s="24">
        <v>0</v>
      </c>
      <c r="J1309" s="24">
        <v>0</v>
      </c>
      <c r="K1309" s="24">
        <v>0</v>
      </c>
      <c r="L1309" s="24">
        <v>0</v>
      </c>
      <c r="M1309" s="24">
        <v>0</v>
      </c>
      <c r="N1309" s="25">
        <v>0</v>
      </c>
      <c r="O1309" s="24">
        <v>0</v>
      </c>
      <c r="P1309" s="24">
        <v>0</v>
      </c>
      <c r="Q1309" s="24">
        <v>0</v>
      </c>
      <c r="R1309" s="24" cm="1">
        <f t="array" ref="R1309">_xlfn.IFS(H1309=1,1,K1309=1,1,L1309=1,1,M1309=1,1,N1309=1,1,P1309=1,1,TRUE,0)</f>
        <v>0</v>
      </c>
      <c r="S1309" s="35">
        <f>IF(AND(G1309=1,R1309=1),0,R1309)</f>
        <v>0</v>
      </c>
      <c r="T1309" s="53" t="s">
        <v>1</v>
      </c>
      <c r="U1309" s="34" cm="1">
        <f t="array" ref="U1309">_xlfn.IFS(T1309="UNLIKELY", 1, T1309="POSSIBLE", 1, T1309="LIKELY",1, T1309="VERY_LIKELY", 1, TRUE, 0)</f>
        <v>1</v>
      </c>
      <c r="V1309" s="24" cm="1">
        <f t="array" ref="V1309">_xlfn.IFS(T1309="POSSIBLE", 1, T1309="LIKELY",1, T1309="VERY_LIKELY", 1, TRUE, 0)</f>
        <v>0</v>
      </c>
      <c r="W1309" s="24" cm="1">
        <f t="array" ref="W1309">_xlfn.IFS(T1309="LIKELY",1, T1309="VERY_LIKELY", 1, TRUE, 0)</f>
        <v>0</v>
      </c>
      <c r="X1309" s="35" cm="1">
        <f t="array" ref="X1309">_xlfn.IFS(T1309="VERY_LIKELY", 1, TRUE, 0)</f>
        <v>0</v>
      </c>
    </row>
    <row r="1310" spans="1:24" ht="20" customHeight="1" x14ac:dyDescent="0.2">
      <c r="A1310" s="22" t="s">
        <v>1255</v>
      </c>
      <c r="B1310" s="49" t="str">
        <f>SUBSTITUTE(A1310,"/Users/timomiessen/Desktop/imagesdk/nonblackmen1/","Image_")</f>
        <v>Image_NBM_195.jpg</v>
      </c>
      <c r="C1310" s="41" t="s">
        <v>389</v>
      </c>
      <c r="D1310" s="23" t="s">
        <v>391</v>
      </c>
      <c r="E1310" s="24">
        <v>0</v>
      </c>
      <c r="F1310" s="24">
        <v>0</v>
      </c>
      <c r="G1310" s="24">
        <v>1</v>
      </c>
      <c r="H1310" s="24">
        <v>0</v>
      </c>
      <c r="I1310" s="24">
        <v>0</v>
      </c>
      <c r="J1310" s="24">
        <v>0</v>
      </c>
      <c r="K1310" s="24">
        <v>1</v>
      </c>
      <c r="L1310" s="24">
        <v>0</v>
      </c>
      <c r="M1310" s="24">
        <v>0</v>
      </c>
      <c r="N1310" s="25">
        <v>0</v>
      </c>
      <c r="O1310" s="24">
        <v>0</v>
      </c>
      <c r="P1310" s="24">
        <v>0</v>
      </c>
      <c r="Q1310" s="24">
        <v>0</v>
      </c>
      <c r="R1310" s="24" cm="1">
        <f t="array" ref="R1310">_xlfn.IFS(H1310=1,1,K1310=1,1,L1310=1,1,M1310=1,1,N1310=1,1,P1310=1,1,TRUE,0)</f>
        <v>1</v>
      </c>
      <c r="S1310" s="35">
        <f>IF(AND(G1310=1,R1310=1),0,R1310)</f>
        <v>0</v>
      </c>
      <c r="T1310" s="53" t="s">
        <v>12</v>
      </c>
      <c r="U1310" s="34" cm="1">
        <f t="array" ref="U1310">_xlfn.IFS(T1310="UNLIKELY", 1, T1310="POSSIBLE", 1, T1310="LIKELY",1, T1310="VERY_LIKELY", 1, TRUE, 0)</f>
        <v>1</v>
      </c>
      <c r="V1310" s="24" cm="1">
        <f t="array" ref="V1310">_xlfn.IFS(T1310="POSSIBLE", 1, T1310="LIKELY",1, T1310="VERY_LIKELY", 1, TRUE, 0)</f>
        <v>1</v>
      </c>
      <c r="W1310" s="24" cm="1">
        <f t="array" ref="W1310">_xlfn.IFS(T1310="LIKELY",1, T1310="VERY_LIKELY", 1, TRUE, 0)</f>
        <v>1</v>
      </c>
      <c r="X1310" s="35" cm="1">
        <f t="array" ref="X1310">_xlfn.IFS(T1310="VERY_LIKELY", 1, TRUE, 0)</f>
        <v>0</v>
      </c>
    </row>
    <row r="1311" spans="1:24" ht="20" customHeight="1" x14ac:dyDescent="0.2">
      <c r="A1311" s="22" t="s">
        <v>1256</v>
      </c>
      <c r="B1311" s="49" t="str">
        <f>SUBSTITUTE(A1311,"/Users/timomiessen/Desktop/imagesdk/nonblackmen1/","Image_")</f>
        <v>Image_NBM_196.jpg</v>
      </c>
      <c r="C1311" s="41" t="s">
        <v>389</v>
      </c>
      <c r="D1311" s="23" t="s">
        <v>391</v>
      </c>
      <c r="E1311" s="24">
        <v>0</v>
      </c>
      <c r="F1311" s="24">
        <v>0</v>
      </c>
      <c r="G1311" s="24">
        <v>1</v>
      </c>
      <c r="H1311" s="24">
        <v>0</v>
      </c>
      <c r="I1311" s="24">
        <v>0</v>
      </c>
      <c r="J1311" s="24">
        <v>0</v>
      </c>
      <c r="K1311" s="24">
        <v>0</v>
      </c>
      <c r="L1311" s="24">
        <v>0</v>
      </c>
      <c r="M1311" s="24">
        <v>0</v>
      </c>
      <c r="N1311" s="25">
        <v>0</v>
      </c>
      <c r="O1311" s="24">
        <v>0</v>
      </c>
      <c r="P1311" s="24">
        <v>0</v>
      </c>
      <c r="Q1311" s="24">
        <v>0</v>
      </c>
      <c r="R1311" s="24" cm="1">
        <f t="array" ref="R1311">_xlfn.IFS(H1311=1,1,K1311=1,1,L1311=1,1,M1311=1,1,N1311=1,1,P1311=1,1,TRUE,0)</f>
        <v>0</v>
      </c>
      <c r="S1311" s="35">
        <f>IF(AND(G1311=1,R1311=1),0,R1311)</f>
        <v>0</v>
      </c>
      <c r="T1311" s="53" t="s">
        <v>1</v>
      </c>
      <c r="U1311" s="34" cm="1">
        <f t="array" ref="U1311">_xlfn.IFS(T1311="UNLIKELY", 1, T1311="POSSIBLE", 1, T1311="LIKELY",1, T1311="VERY_LIKELY", 1, TRUE, 0)</f>
        <v>1</v>
      </c>
      <c r="V1311" s="24" cm="1">
        <f t="array" ref="V1311">_xlfn.IFS(T1311="POSSIBLE", 1, T1311="LIKELY",1, T1311="VERY_LIKELY", 1, TRUE, 0)</f>
        <v>0</v>
      </c>
      <c r="W1311" s="24" cm="1">
        <f t="array" ref="W1311">_xlfn.IFS(T1311="LIKELY",1, T1311="VERY_LIKELY", 1, TRUE, 0)</f>
        <v>0</v>
      </c>
      <c r="X1311" s="35" cm="1">
        <f t="array" ref="X1311">_xlfn.IFS(T1311="VERY_LIKELY", 1, TRUE, 0)</f>
        <v>0</v>
      </c>
    </row>
    <row r="1312" spans="1:24" ht="20" customHeight="1" x14ac:dyDescent="0.2">
      <c r="A1312" s="22" t="s">
        <v>1257</v>
      </c>
      <c r="B1312" s="49" t="str">
        <f>SUBSTITUTE(A1312,"/Users/timomiessen/Desktop/imagesdk/nonblackmen1/","Image_")</f>
        <v>Image_NBM_197.jpg</v>
      </c>
      <c r="C1312" s="41" t="s">
        <v>389</v>
      </c>
      <c r="D1312" s="23" t="s">
        <v>391</v>
      </c>
      <c r="E1312" s="24">
        <v>0</v>
      </c>
      <c r="F1312" s="24">
        <v>0</v>
      </c>
      <c r="G1312" s="24">
        <v>1</v>
      </c>
      <c r="H1312" s="24">
        <v>0</v>
      </c>
      <c r="I1312" s="24">
        <v>0</v>
      </c>
      <c r="J1312" s="24">
        <v>0</v>
      </c>
      <c r="K1312" s="24">
        <v>1</v>
      </c>
      <c r="L1312" s="24">
        <v>0</v>
      </c>
      <c r="M1312" s="24">
        <v>0</v>
      </c>
      <c r="N1312" s="25">
        <v>0</v>
      </c>
      <c r="O1312" s="24">
        <v>0</v>
      </c>
      <c r="P1312" s="24">
        <v>0</v>
      </c>
      <c r="Q1312" s="24">
        <v>0</v>
      </c>
      <c r="R1312" s="24" cm="1">
        <f t="array" ref="R1312">_xlfn.IFS(H1312=1,1,K1312=1,1,L1312=1,1,M1312=1,1,N1312=1,1,P1312=1,1,TRUE,0)</f>
        <v>1</v>
      </c>
      <c r="S1312" s="35">
        <f>IF(AND(G1312=1,R1312=1),0,R1312)</f>
        <v>0</v>
      </c>
      <c r="T1312" s="53" t="s">
        <v>2</v>
      </c>
      <c r="U1312" s="34" cm="1">
        <f t="array" ref="U1312">_xlfn.IFS(T1312="UNLIKELY", 1, T1312="POSSIBLE", 1, T1312="LIKELY",1, T1312="VERY_LIKELY", 1, TRUE, 0)</f>
        <v>1</v>
      </c>
      <c r="V1312" s="24" cm="1">
        <f t="array" ref="V1312">_xlfn.IFS(T1312="POSSIBLE", 1, T1312="LIKELY",1, T1312="VERY_LIKELY", 1, TRUE, 0)</f>
        <v>1</v>
      </c>
      <c r="W1312" s="24" cm="1">
        <f t="array" ref="W1312">_xlfn.IFS(T1312="LIKELY",1, T1312="VERY_LIKELY", 1, TRUE, 0)</f>
        <v>0</v>
      </c>
      <c r="X1312" s="35" cm="1">
        <f t="array" ref="X1312">_xlfn.IFS(T1312="VERY_LIKELY", 1, TRUE, 0)</f>
        <v>0</v>
      </c>
    </row>
    <row r="1313" spans="1:24" ht="20" customHeight="1" x14ac:dyDescent="0.2">
      <c r="A1313" s="22" t="s">
        <v>1258</v>
      </c>
      <c r="B1313" s="49" t="str">
        <f>SUBSTITUTE(A1313,"/Users/timomiessen/Desktop/imagesdk/nonblackmen1/","Image_")</f>
        <v>Image_NBM_198.jpg</v>
      </c>
      <c r="C1313" s="41" t="s">
        <v>389</v>
      </c>
      <c r="D1313" s="23" t="s">
        <v>391</v>
      </c>
      <c r="E1313" s="24">
        <v>0</v>
      </c>
      <c r="F1313" s="24">
        <v>0</v>
      </c>
      <c r="G1313" s="24">
        <v>1</v>
      </c>
      <c r="H1313" s="24">
        <v>0</v>
      </c>
      <c r="I1313" s="24">
        <v>0</v>
      </c>
      <c r="J1313" s="24">
        <v>0</v>
      </c>
      <c r="K1313" s="24">
        <v>0</v>
      </c>
      <c r="L1313" s="24">
        <v>0</v>
      </c>
      <c r="M1313" s="24">
        <v>0</v>
      </c>
      <c r="N1313" s="25">
        <v>0</v>
      </c>
      <c r="O1313" s="24">
        <v>0</v>
      </c>
      <c r="P1313" s="24">
        <v>0</v>
      </c>
      <c r="Q1313" s="24">
        <v>0</v>
      </c>
      <c r="R1313" s="24" cm="1">
        <f t="array" ref="R1313">_xlfn.IFS(H1313=1,1,K1313=1,1,L1313=1,1,M1313=1,1,N1313=1,1,P1313=1,1,TRUE,0)</f>
        <v>0</v>
      </c>
      <c r="S1313" s="35">
        <f>IF(AND(G1313=1,R1313=1),0,R1313)</f>
        <v>0</v>
      </c>
      <c r="T1313" s="53" t="s">
        <v>2</v>
      </c>
      <c r="U1313" s="34" cm="1">
        <f t="array" ref="U1313">_xlfn.IFS(T1313="UNLIKELY", 1, T1313="POSSIBLE", 1, T1313="LIKELY",1, T1313="VERY_LIKELY", 1, TRUE, 0)</f>
        <v>1</v>
      </c>
      <c r="V1313" s="24" cm="1">
        <f t="array" ref="V1313">_xlfn.IFS(T1313="POSSIBLE", 1, T1313="LIKELY",1, T1313="VERY_LIKELY", 1, TRUE, 0)</f>
        <v>1</v>
      </c>
      <c r="W1313" s="24" cm="1">
        <f t="array" ref="W1313">_xlfn.IFS(T1313="LIKELY",1, T1313="VERY_LIKELY", 1, TRUE, 0)</f>
        <v>0</v>
      </c>
      <c r="X1313" s="35" cm="1">
        <f t="array" ref="X1313">_xlfn.IFS(T1313="VERY_LIKELY", 1, TRUE, 0)</f>
        <v>0</v>
      </c>
    </row>
    <row r="1314" spans="1:24" ht="20" customHeight="1" x14ac:dyDescent="0.2">
      <c r="A1314" s="22" t="s">
        <v>1259</v>
      </c>
      <c r="B1314" s="49" t="str">
        <f>SUBSTITUTE(A1314,"/Users/timomiessen/Desktop/imagesdk/nonblackmen1/","Image_")</f>
        <v>Image_NBM_199.jpg</v>
      </c>
      <c r="C1314" s="41" t="s">
        <v>389</v>
      </c>
      <c r="D1314" s="23" t="s">
        <v>391</v>
      </c>
      <c r="E1314" s="24">
        <v>0</v>
      </c>
      <c r="F1314" s="24">
        <v>0</v>
      </c>
      <c r="G1314" s="24">
        <v>1</v>
      </c>
      <c r="H1314" s="24">
        <v>0</v>
      </c>
      <c r="I1314" s="24">
        <v>0</v>
      </c>
      <c r="J1314" s="24">
        <v>0</v>
      </c>
      <c r="K1314" s="24">
        <v>0</v>
      </c>
      <c r="L1314" s="24">
        <v>0</v>
      </c>
      <c r="M1314" s="24">
        <v>0</v>
      </c>
      <c r="N1314" s="25">
        <v>0</v>
      </c>
      <c r="O1314" s="24">
        <v>0</v>
      </c>
      <c r="P1314" s="24">
        <v>0</v>
      </c>
      <c r="Q1314" s="24">
        <v>0</v>
      </c>
      <c r="R1314" s="24" cm="1">
        <f t="array" ref="R1314">_xlfn.IFS(H1314=1,1,K1314=1,1,L1314=1,1,M1314=1,1,N1314=1,1,P1314=1,1,TRUE,0)</f>
        <v>0</v>
      </c>
      <c r="S1314" s="35">
        <f>IF(AND(G1314=1,R1314=1),0,R1314)</f>
        <v>0</v>
      </c>
      <c r="T1314" s="53" t="s">
        <v>1</v>
      </c>
      <c r="U1314" s="34" cm="1">
        <f t="array" ref="U1314">_xlfn.IFS(T1314="UNLIKELY", 1, T1314="POSSIBLE", 1, T1314="LIKELY",1, T1314="VERY_LIKELY", 1, TRUE, 0)</f>
        <v>1</v>
      </c>
      <c r="V1314" s="24" cm="1">
        <f t="array" ref="V1314">_xlfn.IFS(T1314="POSSIBLE", 1, T1314="LIKELY",1, T1314="VERY_LIKELY", 1, TRUE, 0)</f>
        <v>0</v>
      </c>
      <c r="W1314" s="24" cm="1">
        <f t="array" ref="W1314">_xlfn.IFS(T1314="LIKELY",1, T1314="VERY_LIKELY", 1, TRUE, 0)</f>
        <v>0</v>
      </c>
      <c r="X1314" s="35" cm="1">
        <f t="array" ref="X1314">_xlfn.IFS(T1314="VERY_LIKELY", 1, TRUE, 0)</f>
        <v>0</v>
      </c>
    </row>
    <row r="1315" spans="1:24" ht="20" customHeight="1" x14ac:dyDescent="0.2">
      <c r="A1315" s="22" t="s">
        <v>1260</v>
      </c>
      <c r="B1315" s="49" t="str">
        <f>SUBSTITUTE(A1315,"/Users/timomiessen/Desktop/imagesdk/nonblackmen1/","Image_")</f>
        <v>Image_NBM_2.jpg</v>
      </c>
      <c r="C1315" s="41" t="s">
        <v>389</v>
      </c>
      <c r="D1315" s="23" t="s">
        <v>391</v>
      </c>
      <c r="E1315" s="24">
        <v>1</v>
      </c>
      <c r="F1315" s="24">
        <v>0</v>
      </c>
      <c r="G1315" s="24">
        <v>0</v>
      </c>
      <c r="H1315" s="24">
        <v>0</v>
      </c>
      <c r="I1315" s="24">
        <v>0</v>
      </c>
      <c r="J1315" s="24">
        <v>0</v>
      </c>
      <c r="K1315" s="24">
        <v>0</v>
      </c>
      <c r="L1315" s="24">
        <v>0</v>
      </c>
      <c r="M1315" s="24">
        <v>0</v>
      </c>
      <c r="N1315" s="25">
        <v>0</v>
      </c>
      <c r="O1315" s="24">
        <v>0</v>
      </c>
      <c r="P1315" s="24">
        <v>0</v>
      </c>
      <c r="Q1315" s="24">
        <v>0</v>
      </c>
      <c r="R1315" s="24" cm="1">
        <f t="array" ref="R1315">_xlfn.IFS(H1315=1,1,K1315=1,1,L1315=1,1,M1315=1,1,N1315=1,1,P1315=1,1,TRUE,0)</f>
        <v>0</v>
      </c>
      <c r="S1315" s="35">
        <f>IF(AND(G1315=1,R1315=1),0,R1315)</f>
        <v>0</v>
      </c>
      <c r="T1315" s="53" t="s">
        <v>2</v>
      </c>
      <c r="U1315" s="34" cm="1">
        <f t="array" ref="U1315">_xlfn.IFS(T1315="UNLIKELY", 1, T1315="POSSIBLE", 1, T1315="LIKELY",1, T1315="VERY_LIKELY", 1, TRUE, 0)</f>
        <v>1</v>
      </c>
      <c r="V1315" s="24" cm="1">
        <f t="array" ref="V1315">_xlfn.IFS(T1315="POSSIBLE", 1, T1315="LIKELY",1, T1315="VERY_LIKELY", 1, TRUE, 0)</f>
        <v>1</v>
      </c>
      <c r="W1315" s="24" cm="1">
        <f t="array" ref="W1315">_xlfn.IFS(T1315="LIKELY",1, T1315="VERY_LIKELY", 1, TRUE, 0)</f>
        <v>0</v>
      </c>
      <c r="X1315" s="35" cm="1">
        <f t="array" ref="X1315">_xlfn.IFS(T1315="VERY_LIKELY", 1, TRUE, 0)</f>
        <v>0</v>
      </c>
    </row>
    <row r="1316" spans="1:24" ht="20" customHeight="1" x14ac:dyDescent="0.2">
      <c r="A1316" s="22" t="s">
        <v>1261</v>
      </c>
      <c r="B1316" s="49" t="str">
        <f>SUBSTITUTE(A1316,"/Users/timomiessen/Desktop/imagesdk/nonblackmen1/","Image_")</f>
        <v>Image_NBM_20.jpg</v>
      </c>
      <c r="C1316" s="41" t="s">
        <v>389</v>
      </c>
      <c r="D1316" s="23" t="s">
        <v>391</v>
      </c>
      <c r="E1316" s="24">
        <v>1</v>
      </c>
      <c r="F1316" s="24">
        <v>0</v>
      </c>
      <c r="G1316" s="24">
        <v>0</v>
      </c>
      <c r="H1316" s="24">
        <v>0</v>
      </c>
      <c r="I1316" s="24">
        <v>0</v>
      </c>
      <c r="J1316" s="24">
        <v>0</v>
      </c>
      <c r="K1316" s="24">
        <v>0</v>
      </c>
      <c r="L1316" s="24">
        <v>0</v>
      </c>
      <c r="M1316" s="24">
        <v>0</v>
      </c>
      <c r="N1316" s="25">
        <v>0</v>
      </c>
      <c r="O1316" s="24">
        <v>0</v>
      </c>
      <c r="P1316" s="24">
        <v>0</v>
      </c>
      <c r="Q1316" s="24">
        <v>0</v>
      </c>
      <c r="R1316" s="24" cm="1">
        <f t="array" ref="R1316">_xlfn.IFS(H1316=1,1,K1316=1,1,L1316=1,1,M1316=1,1,N1316=1,1,P1316=1,1,TRUE,0)</f>
        <v>0</v>
      </c>
      <c r="S1316" s="35">
        <f>IF(AND(G1316=1,R1316=1),0,R1316)</f>
        <v>0</v>
      </c>
      <c r="T1316" s="53" t="s">
        <v>2</v>
      </c>
      <c r="U1316" s="34" cm="1">
        <f t="array" ref="U1316">_xlfn.IFS(T1316="UNLIKELY", 1, T1316="POSSIBLE", 1, T1316="LIKELY",1, T1316="VERY_LIKELY", 1, TRUE, 0)</f>
        <v>1</v>
      </c>
      <c r="V1316" s="24" cm="1">
        <f t="array" ref="V1316">_xlfn.IFS(T1316="POSSIBLE", 1, T1316="LIKELY",1, T1316="VERY_LIKELY", 1, TRUE, 0)</f>
        <v>1</v>
      </c>
      <c r="W1316" s="24" cm="1">
        <f t="array" ref="W1316">_xlfn.IFS(T1316="LIKELY",1, T1316="VERY_LIKELY", 1, TRUE, 0)</f>
        <v>0</v>
      </c>
      <c r="X1316" s="35" cm="1">
        <f t="array" ref="X1316">_xlfn.IFS(T1316="VERY_LIKELY", 1, TRUE, 0)</f>
        <v>0</v>
      </c>
    </row>
    <row r="1317" spans="1:24" ht="20" customHeight="1" x14ac:dyDescent="0.2">
      <c r="A1317" s="22" t="s">
        <v>1262</v>
      </c>
      <c r="B1317" s="49" t="str">
        <f>SUBSTITUTE(A1317,"/Users/timomiessen/Desktop/imagesdk/nonblackmen1/","Image_")</f>
        <v>Image_NBM_200.jpg</v>
      </c>
      <c r="C1317" s="41" t="s">
        <v>389</v>
      </c>
      <c r="D1317" s="23" t="s">
        <v>391</v>
      </c>
      <c r="E1317" s="24">
        <v>0</v>
      </c>
      <c r="F1317" s="24">
        <v>0</v>
      </c>
      <c r="G1317" s="24">
        <v>1</v>
      </c>
      <c r="H1317" s="24">
        <v>0</v>
      </c>
      <c r="I1317" s="24">
        <v>0</v>
      </c>
      <c r="J1317" s="24">
        <v>0</v>
      </c>
      <c r="K1317" s="24">
        <v>0</v>
      </c>
      <c r="L1317" s="24">
        <v>0</v>
      </c>
      <c r="M1317" s="24">
        <v>0</v>
      </c>
      <c r="N1317" s="25">
        <v>0</v>
      </c>
      <c r="O1317" s="24">
        <v>0</v>
      </c>
      <c r="P1317" s="24">
        <v>0</v>
      </c>
      <c r="Q1317" s="24">
        <v>0</v>
      </c>
      <c r="R1317" s="24" cm="1">
        <f t="array" ref="R1317">_xlfn.IFS(H1317=1,1,K1317=1,1,L1317=1,1,M1317=1,1,N1317=1,1,P1317=1,1,TRUE,0)</f>
        <v>0</v>
      </c>
      <c r="S1317" s="35">
        <f>IF(AND(G1317=1,R1317=1),0,R1317)</f>
        <v>0</v>
      </c>
      <c r="T1317" s="53" t="s">
        <v>4</v>
      </c>
      <c r="U1317" s="34" cm="1">
        <f t="array" ref="U1317">_xlfn.IFS(T1317="UNLIKELY", 1, T1317="POSSIBLE", 1, T1317="LIKELY",1, T1317="VERY_LIKELY", 1, TRUE, 0)</f>
        <v>0</v>
      </c>
      <c r="V1317" s="24" cm="1">
        <f t="array" ref="V1317">_xlfn.IFS(T1317="POSSIBLE", 1, T1317="LIKELY",1, T1317="VERY_LIKELY", 1, TRUE, 0)</f>
        <v>0</v>
      </c>
      <c r="W1317" s="24" cm="1">
        <f t="array" ref="W1317">_xlfn.IFS(T1317="LIKELY",1, T1317="VERY_LIKELY", 1, TRUE, 0)</f>
        <v>0</v>
      </c>
      <c r="X1317" s="35" cm="1">
        <f t="array" ref="X1317">_xlfn.IFS(T1317="VERY_LIKELY", 1, TRUE, 0)</f>
        <v>0</v>
      </c>
    </row>
    <row r="1318" spans="1:24" ht="20" customHeight="1" x14ac:dyDescent="0.2">
      <c r="A1318" s="22" t="s">
        <v>1263</v>
      </c>
      <c r="B1318" s="49" t="str">
        <f>SUBSTITUTE(A1318,"/Users/timomiessen/Desktop/imagesdk/nonblackmen1/","Image_")</f>
        <v>Image_NBM_201.jpg</v>
      </c>
      <c r="C1318" s="41" t="s">
        <v>389</v>
      </c>
      <c r="D1318" s="23" t="s">
        <v>391</v>
      </c>
      <c r="E1318" s="24">
        <v>0</v>
      </c>
      <c r="F1318" s="24">
        <v>0</v>
      </c>
      <c r="G1318" s="24">
        <v>1</v>
      </c>
      <c r="H1318" s="24">
        <v>0</v>
      </c>
      <c r="I1318" s="24">
        <v>0</v>
      </c>
      <c r="J1318" s="24">
        <v>0</v>
      </c>
      <c r="K1318" s="24">
        <v>0</v>
      </c>
      <c r="L1318" s="24">
        <v>0</v>
      </c>
      <c r="M1318" s="24">
        <v>0</v>
      </c>
      <c r="N1318" s="25">
        <v>0</v>
      </c>
      <c r="O1318" s="24">
        <v>0</v>
      </c>
      <c r="P1318" s="24">
        <v>0</v>
      </c>
      <c r="Q1318" s="24">
        <v>0</v>
      </c>
      <c r="R1318" s="24" cm="1">
        <f t="array" ref="R1318">_xlfn.IFS(H1318=1,1,K1318=1,1,L1318=1,1,M1318=1,1,N1318=1,1,P1318=1,1,TRUE,0)</f>
        <v>0</v>
      </c>
      <c r="S1318" s="35">
        <f>IF(AND(G1318=1,R1318=1),0,R1318)</f>
        <v>0</v>
      </c>
      <c r="T1318" s="53" t="s">
        <v>12</v>
      </c>
      <c r="U1318" s="34" cm="1">
        <f t="array" ref="U1318">_xlfn.IFS(T1318="UNLIKELY", 1, T1318="POSSIBLE", 1, T1318="LIKELY",1, T1318="VERY_LIKELY", 1, TRUE, 0)</f>
        <v>1</v>
      </c>
      <c r="V1318" s="24" cm="1">
        <f t="array" ref="V1318">_xlfn.IFS(T1318="POSSIBLE", 1, T1318="LIKELY",1, T1318="VERY_LIKELY", 1, TRUE, 0)</f>
        <v>1</v>
      </c>
      <c r="W1318" s="24" cm="1">
        <f t="array" ref="W1318">_xlfn.IFS(T1318="LIKELY",1, T1318="VERY_LIKELY", 1, TRUE, 0)</f>
        <v>1</v>
      </c>
      <c r="X1318" s="35" cm="1">
        <f t="array" ref="X1318">_xlfn.IFS(T1318="VERY_LIKELY", 1, TRUE, 0)</f>
        <v>0</v>
      </c>
    </row>
    <row r="1319" spans="1:24" ht="20" customHeight="1" x14ac:dyDescent="0.2">
      <c r="A1319" s="22" t="s">
        <v>1264</v>
      </c>
      <c r="B1319" s="49" t="str">
        <f>SUBSTITUTE(A1319,"/Users/timomiessen/Desktop/imagesdk/nonblackmen1/","Image_")</f>
        <v>Image_NBM_202.jpg</v>
      </c>
      <c r="C1319" s="41" t="s">
        <v>389</v>
      </c>
      <c r="D1319" s="23" t="s">
        <v>391</v>
      </c>
      <c r="E1319" s="24">
        <v>0</v>
      </c>
      <c r="F1319" s="24">
        <v>0</v>
      </c>
      <c r="G1319" s="24">
        <v>1</v>
      </c>
      <c r="H1319" s="24">
        <v>0</v>
      </c>
      <c r="I1319" s="24">
        <v>0</v>
      </c>
      <c r="J1319" s="24">
        <v>0</v>
      </c>
      <c r="K1319" s="24">
        <v>0</v>
      </c>
      <c r="L1319" s="24">
        <v>0</v>
      </c>
      <c r="M1319" s="24">
        <v>0</v>
      </c>
      <c r="N1319" s="25">
        <v>0</v>
      </c>
      <c r="O1319" s="24">
        <v>0</v>
      </c>
      <c r="P1319" s="24">
        <v>0</v>
      </c>
      <c r="Q1319" s="24">
        <v>0</v>
      </c>
      <c r="R1319" s="24" cm="1">
        <f t="array" ref="R1319">_xlfn.IFS(H1319=1,1,K1319=1,1,L1319=1,1,M1319=1,1,N1319=1,1,P1319=1,1,TRUE,0)</f>
        <v>0</v>
      </c>
      <c r="S1319" s="35">
        <f>IF(AND(G1319=1,R1319=1),0,R1319)</f>
        <v>0</v>
      </c>
      <c r="T1319" s="53" t="s">
        <v>1</v>
      </c>
      <c r="U1319" s="34" cm="1">
        <f t="array" ref="U1319">_xlfn.IFS(T1319="UNLIKELY", 1, T1319="POSSIBLE", 1, T1319="LIKELY",1, T1319="VERY_LIKELY", 1, TRUE, 0)</f>
        <v>1</v>
      </c>
      <c r="V1319" s="24" cm="1">
        <f t="array" ref="V1319">_xlfn.IFS(T1319="POSSIBLE", 1, T1319="LIKELY",1, T1319="VERY_LIKELY", 1, TRUE, 0)</f>
        <v>0</v>
      </c>
      <c r="W1319" s="24" cm="1">
        <f t="array" ref="W1319">_xlfn.IFS(T1319="LIKELY",1, T1319="VERY_LIKELY", 1, TRUE, 0)</f>
        <v>0</v>
      </c>
      <c r="X1319" s="35" cm="1">
        <f t="array" ref="X1319">_xlfn.IFS(T1319="VERY_LIKELY", 1, TRUE, 0)</f>
        <v>0</v>
      </c>
    </row>
    <row r="1320" spans="1:24" ht="20" customHeight="1" x14ac:dyDescent="0.2">
      <c r="A1320" s="22" t="s">
        <v>1265</v>
      </c>
      <c r="B1320" s="49" t="str">
        <f>SUBSTITUTE(A1320,"/Users/timomiessen/Desktop/imagesdk/nonblackmen1/","Image_")</f>
        <v>Image_NBM_203.jpg</v>
      </c>
      <c r="C1320" s="41" t="s">
        <v>389</v>
      </c>
      <c r="D1320" s="23" t="s">
        <v>391</v>
      </c>
      <c r="E1320" s="24">
        <v>0</v>
      </c>
      <c r="F1320" s="24">
        <v>0</v>
      </c>
      <c r="G1320" s="24">
        <v>1</v>
      </c>
      <c r="H1320" s="24">
        <v>0</v>
      </c>
      <c r="I1320" s="24">
        <v>0</v>
      </c>
      <c r="J1320" s="24">
        <v>0</v>
      </c>
      <c r="K1320" s="24">
        <v>0</v>
      </c>
      <c r="L1320" s="24">
        <v>0</v>
      </c>
      <c r="M1320" s="24">
        <v>0</v>
      </c>
      <c r="N1320" s="25">
        <v>0</v>
      </c>
      <c r="O1320" s="24">
        <v>0</v>
      </c>
      <c r="P1320" s="24">
        <v>1</v>
      </c>
      <c r="Q1320" s="24">
        <v>0</v>
      </c>
      <c r="R1320" s="24" cm="1">
        <f t="array" ref="R1320">_xlfn.IFS(H1320=1,1,K1320=1,1,L1320=1,1,M1320=1,1,N1320=1,1,P1320=1,1,TRUE,0)</f>
        <v>1</v>
      </c>
      <c r="S1320" s="35">
        <f>IF(AND(G1320=1,R1320=1),0,R1320)</f>
        <v>0</v>
      </c>
      <c r="T1320" s="53" t="s">
        <v>2</v>
      </c>
      <c r="U1320" s="34" cm="1">
        <f t="array" ref="U1320">_xlfn.IFS(T1320="UNLIKELY", 1, T1320="POSSIBLE", 1, T1320="LIKELY",1, T1320="VERY_LIKELY", 1, TRUE, 0)</f>
        <v>1</v>
      </c>
      <c r="V1320" s="24" cm="1">
        <f t="array" ref="V1320">_xlfn.IFS(T1320="POSSIBLE", 1, T1320="LIKELY",1, T1320="VERY_LIKELY", 1, TRUE, 0)</f>
        <v>1</v>
      </c>
      <c r="W1320" s="24" cm="1">
        <f t="array" ref="W1320">_xlfn.IFS(T1320="LIKELY",1, T1320="VERY_LIKELY", 1, TRUE, 0)</f>
        <v>0</v>
      </c>
      <c r="X1320" s="35" cm="1">
        <f t="array" ref="X1320">_xlfn.IFS(T1320="VERY_LIKELY", 1, TRUE, 0)</f>
        <v>0</v>
      </c>
    </row>
    <row r="1321" spans="1:24" ht="20" customHeight="1" x14ac:dyDescent="0.2">
      <c r="A1321" s="22" t="s">
        <v>1266</v>
      </c>
      <c r="B1321" s="49" t="str">
        <f>SUBSTITUTE(A1321,"/Users/timomiessen/Desktop/imagesdk/nonblackmen1/","Image_")</f>
        <v>Image_NBM_204.jpg</v>
      </c>
      <c r="C1321" s="41" t="s">
        <v>389</v>
      </c>
      <c r="D1321" s="23" t="s">
        <v>391</v>
      </c>
      <c r="E1321" s="24">
        <v>0</v>
      </c>
      <c r="F1321" s="24">
        <v>0</v>
      </c>
      <c r="G1321" s="24">
        <v>1</v>
      </c>
      <c r="H1321" s="24">
        <v>0</v>
      </c>
      <c r="I1321" s="24">
        <v>0</v>
      </c>
      <c r="J1321" s="24">
        <v>0</v>
      </c>
      <c r="K1321" s="24">
        <v>0</v>
      </c>
      <c r="L1321" s="24">
        <v>0</v>
      </c>
      <c r="M1321" s="24">
        <v>0</v>
      </c>
      <c r="N1321" s="25">
        <v>0</v>
      </c>
      <c r="O1321" s="24">
        <v>0</v>
      </c>
      <c r="P1321" s="24">
        <v>0</v>
      </c>
      <c r="Q1321" s="24">
        <v>0</v>
      </c>
      <c r="R1321" s="24" cm="1">
        <f t="array" ref="R1321">_xlfn.IFS(H1321=1,1,K1321=1,1,L1321=1,1,M1321=1,1,N1321=1,1,P1321=1,1,TRUE,0)</f>
        <v>0</v>
      </c>
      <c r="S1321" s="35">
        <f>IF(AND(G1321=1,R1321=1),0,R1321)</f>
        <v>0</v>
      </c>
      <c r="T1321" s="53" t="s">
        <v>4</v>
      </c>
      <c r="U1321" s="34" cm="1">
        <f t="array" ref="U1321">_xlfn.IFS(T1321="UNLIKELY", 1, T1321="POSSIBLE", 1, T1321="LIKELY",1, T1321="VERY_LIKELY", 1, TRUE, 0)</f>
        <v>0</v>
      </c>
      <c r="V1321" s="24" cm="1">
        <f t="array" ref="V1321">_xlfn.IFS(T1321="POSSIBLE", 1, T1321="LIKELY",1, T1321="VERY_LIKELY", 1, TRUE, 0)</f>
        <v>0</v>
      </c>
      <c r="W1321" s="24" cm="1">
        <f t="array" ref="W1321">_xlfn.IFS(T1321="LIKELY",1, T1321="VERY_LIKELY", 1, TRUE, 0)</f>
        <v>0</v>
      </c>
      <c r="X1321" s="35" cm="1">
        <f t="array" ref="X1321">_xlfn.IFS(T1321="VERY_LIKELY", 1, TRUE, 0)</f>
        <v>0</v>
      </c>
    </row>
    <row r="1322" spans="1:24" ht="20" customHeight="1" x14ac:dyDescent="0.2">
      <c r="A1322" s="22" t="s">
        <v>1267</v>
      </c>
      <c r="B1322" s="49" t="str">
        <f>SUBSTITUTE(A1322,"/Users/timomiessen/Desktop/imagesdk/nonblackmen1/","Image_")</f>
        <v>Image_NBM_205.jpg</v>
      </c>
      <c r="C1322" s="41" t="s">
        <v>389</v>
      </c>
      <c r="D1322" s="23" t="s">
        <v>391</v>
      </c>
      <c r="E1322" s="24">
        <v>0</v>
      </c>
      <c r="F1322" s="24">
        <v>0</v>
      </c>
      <c r="G1322" s="24">
        <v>1</v>
      </c>
      <c r="H1322" s="24">
        <v>0</v>
      </c>
      <c r="I1322" s="24">
        <v>0</v>
      </c>
      <c r="J1322" s="24">
        <v>0</v>
      </c>
      <c r="K1322" s="24">
        <v>0</v>
      </c>
      <c r="L1322" s="24">
        <v>0</v>
      </c>
      <c r="M1322" s="24">
        <v>0</v>
      </c>
      <c r="N1322" s="25">
        <v>0</v>
      </c>
      <c r="O1322" s="24">
        <v>0</v>
      </c>
      <c r="P1322" s="24">
        <v>0</v>
      </c>
      <c r="Q1322" s="24">
        <v>0</v>
      </c>
      <c r="R1322" s="24" cm="1">
        <f t="array" ref="R1322">_xlfn.IFS(H1322=1,1,K1322=1,1,L1322=1,1,M1322=1,1,N1322=1,1,P1322=1,1,TRUE,0)</f>
        <v>0</v>
      </c>
      <c r="S1322" s="35">
        <f>IF(AND(G1322=1,R1322=1),0,R1322)</f>
        <v>0</v>
      </c>
      <c r="T1322" s="53" t="s">
        <v>2</v>
      </c>
      <c r="U1322" s="34" cm="1">
        <f t="array" ref="U1322">_xlfn.IFS(T1322="UNLIKELY", 1, T1322="POSSIBLE", 1, T1322="LIKELY",1, T1322="VERY_LIKELY", 1, TRUE, 0)</f>
        <v>1</v>
      </c>
      <c r="V1322" s="24" cm="1">
        <f t="array" ref="V1322">_xlfn.IFS(T1322="POSSIBLE", 1, T1322="LIKELY",1, T1322="VERY_LIKELY", 1, TRUE, 0)</f>
        <v>1</v>
      </c>
      <c r="W1322" s="24" cm="1">
        <f t="array" ref="W1322">_xlfn.IFS(T1322="LIKELY",1, T1322="VERY_LIKELY", 1, TRUE, 0)</f>
        <v>0</v>
      </c>
      <c r="X1322" s="35" cm="1">
        <f t="array" ref="X1322">_xlfn.IFS(T1322="VERY_LIKELY", 1, TRUE, 0)</f>
        <v>0</v>
      </c>
    </row>
    <row r="1323" spans="1:24" ht="20" customHeight="1" x14ac:dyDescent="0.2">
      <c r="A1323" s="22" t="s">
        <v>1268</v>
      </c>
      <c r="B1323" s="49" t="str">
        <f>SUBSTITUTE(A1323,"/Users/timomiessen/Desktop/imagesdk/nonblackmen1/","Image_")</f>
        <v>Image_NBM_206.jpg</v>
      </c>
      <c r="C1323" s="41" t="s">
        <v>389</v>
      </c>
      <c r="D1323" s="23" t="s">
        <v>391</v>
      </c>
      <c r="E1323" s="24">
        <v>0</v>
      </c>
      <c r="F1323" s="24">
        <v>0</v>
      </c>
      <c r="G1323" s="24">
        <v>1</v>
      </c>
      <c r="H1323" s="24">
        <v>0</v>
      </c>
      <c r="I1323" s="24">
        <v>0</v>
      </c>
      <c r="J1323" s="24">
        <v>0</v>
      </c>
      <c r="K1323" s="24">
        <v>0</v>
      </c>
      <c r="L1323" s="24">
        <v>0</v>
      </c>
      <c r="M1323" s="24">
        <v>0</v>
      </c>
      <c r="N1323" s="25">
        <v>0</v>
      </c>
      <c r="O1323" s="24">
        <v>0</v>
      </c>
      <c r="P1323" s="24">
        <v>0</v>
      </c>
      <c r="Q1323" s="24">
        <v>0</v>
      </c>
      <c r="R1323" s="24" cm="1">
        <f t="array" ref="R1323">_xlfn.IFS(H1323=1,1,K1323=1,1,L1323=1,1,M1323=1,1,N1323=1,1,P1323=1,1,TRUE,0)</f>
        <v>0</v>
      </c>
      <c r="S1323" s="35">
        <f>IF(AND(G1323=1,R1323=1),0,R1323)</f>
        <v>0</v>
      </c>
      <c r="T1323" s="53" t="s">
        <v>12</v>
      </c>
      <c r="U1323" s="34" cm="1">
        <f t="array" ref="U1323">_xlfn.IFS(T1323="UNLIKELY", 1, T1323="POSSIBLE", 1, T1323="LIKELY",1, T1323="VERY_LIKELY", 1, TRUE, 0)</f>
        <v>1</v>
      </c>
      <c r="V1323" s="24" cm="1">
        <f t="array" ref="V1323">_xlfn.IFS(T1323="POSSIBLE", 1, T1323="LIKELY",1, T1323="VERY_LIKELY", 1, TRUE, 0)</f>
        <v>1</v>
      </c>
      <c r="W1323" s="24" cm="1">
        <f t="array" ref="W1323">_xlfn.IFS(T1323="LIKELY",1, T1323="VERY_LIKELY", 1, TRUE, 0)</f>
        <v>1</v>
      </c>
      <c r="X1323" s="35" cm="1">
        <f t="array" ref="X1323">_xlfn.IFS(T1323="VERY_LIKELY", 1, TRUE, 0)</f>
        <v>0</v>
      </c>
    </row>
    <row r="1324" spans="1:24" ht="20" customHeight="1" x14ac:dyDescent="0.2">
      <c r="A1324" s="22" t="s">
        <v>1269</v>
      </c>
      <c r="B1324" s="49" t="str">
        <f>SUBSTITUTE(A1324,"/Users/timomiessen/Desktop/imagesdk/nonblackmen1/","Image_")</f>
        <v>Image_NBM_207.jpg</v>
      </c>
      <c r="C1324" s="41" t="s">
        <v>389</v>
      </c>
      <c r="D1324" s="23" t="s">
        <v>391</v>
      </c>
      <c r="E1324" s="24">
        <v>0</v>
      </c>
      <c r="F1324" s="24">
        <v>0</v>
      </c>
      <c r="G1324" s="24">
        <v>1</v>
      </c>
      <c r="H1324" s="24">
        <v>0</v>
      </c>
      <c r="I1324" s="24">
        <v>0</v>
      </c>
      <c r="J1324" s="24">
        <v>0</v>
      </c>
      <c r="K1324" s="24">
        <v>0</v>
      </c>
      <c r="L1324" s="24">
        <v>0</v>
      </c>
      <c r="M1324" s="24">
        <v>0</v>
      </c>
      <c r="N1324" s="25">
        <v>0</v>
      </c>
      <c r="O1324" s="24">
        <v>0</v>
      </c>
      <c r="P1324" s="24">
        <v>0</v>
      </c>
      <c r="Q1324" s="24">
        <v>0</v>
      </c>
      <c r="R1324" s="24" cm="1">
        <f t="array" ref="R1324">_xlfn.IFS(H1324=1,1,K1324=1,1,L1324=1,1,M1324=1,1,N1324=1,1,P1324=1,1,TRUE,0)</f>
        <v>0</v>
      </c>
      <c r="S1324" s="35">
        <f>IF(AND(G1324=1,R1324=1),0,R1324)</f>
        <v>0</v>
      </c>
      <c r="T1324" s="53" t="s">
        <v>1</v>
      </c>
      <c r="U1324" s="34" cm="1">
        <f t="array" ref="U1324">_xlfn.IFS(T1324="UNLIKELY", 1, T1324="POSSIBLE", 1, T1324="LIKELY",1, T1324="VERY_LIKELY", 1, TRUE, 0)</f>
        <v>1</v>
      </c>
      <c r="V1324" s="24" cm="1">
        <f t="array" ref="V1324">_xlfn.IFS(T1324="POSSIBLE", 1, T1324="LIKELY",1, T1324="VERY_LIKELY", 1, TRUE, 0)</f>
        <v>0</v>
      </c>
      <c r="W1324" s="24" cm="1">
        <f t="array" ref="W1324">_xlfn.IFS(T1324="LIKELY",1, T1324="VERY_LIKELY", 1, TRUE, 0)</f>
        <v>0</v>
      </c>
      <c r="X1324" s="35" cm="1">
        <f t="array" ref="X1324">_xlfn.IFS(T1324="VERY_LIKELY", 1, TRUE, 0)</f>
        <v>0</v>
      </c>
    </row>
    <row r="1325" spans="1:24" ht="20" customHeight="1" x14ac:dyDescent="0.2">
      <c r="A1325" s="22" t="s">
        <v>1270</v>
      </c>
      <c r="B1325" s="49" t="str">
        <f>SUBSTITUTE(A1325,"/Users/timomiessen/Desktop/imagesdk/nonblackmen1/","Image_")</f>
        <v>Image_NBM_208.jpg</v>
      </c>
      <c r="C1325" s="41" t="s">
        <v>389</v>
      </c>
      <c r="D1325" s="23" t="s">
        <v>391</v>
      </c>
      <c r="E1325" s="24">
        <v>0</v>
      </c>
      <c r="F1325" s="24">
        <v>0</v>
      </c>
      <c r="G1325" s="24">
        <v>1</v>
      </c>
      <c r="H1325" s="24">
        <v>0</v>
      </c>
      <c r="I1325" s="24">
        <v>0</v>
      </c>
      <c r="J1325" s="24">
        <v>0</v>
      </c>
      <c r="K1325" s="24">
        <v>0</v>
      </c>
      <c r="L1325" s="24">
        <v>0</v>
      </c>
      <c r="M1325" s="24">
        <v>0</v>
      </c>
      <c r="N1325" s="25">
        <v>0</v>
      </c>
      <c r="O1325" s="24">
        <v>0</v>
      </c>
      <c r="P1325" s="24">
        <v>0</v>
      </c>
      <c r="Q1325" s="24">
        <v>0</v>
      </c>
      <c r="R1325" s="24" cm="1">
        <f t="array" ref="R1325">_xlfn.IFS(H1325=1,1,K1325=1,1,L1325=1,1,M1325=1,1,N1325=1,1,P1325=1,1,TRUE,0)</f>
        <v>0</v>
      </c>
      <c r="S1325" s="35">
        <f>IF(AND(G1325=1,R1325=1),0,R1325)</f>
        <v>0</v>
      </c>
      <c r="T1325" s="53" t="s">
        <v>4</v>
      </c>
      <c r="U1325" s="34" cm="1">
        <f t="array" ref="U1325">_xlfn.IFS(T1325="UNLIKELY", 1, T1325="POSSIBLE", 1, T1325="LIKELY",1, T1325="VERY_LIKELY", 1, TRUE, 0)</f>
        <v>0</v>
      </c>
      <c r="V1325" s="24" cm="1">
        <f t="array" ref="V1325">_xlfn.IFS(T1325="POSSIBLE", 1, T1325="LIKELY",1, T1325="VERY_LIKELY", 1, TRUE, 0)</f>
        <v>0</v>
      </c>
      <c r="W1325" s="24" cm="1">
        <f t="array" ref="W1325">_xlfn.IFS(T1325="LIKELY",1, T1325="VERY_LIKELY", 1, TRUE, 0)</f>
        <v>0</v>
      </c>
      <c r="X1325" s="35" cm="1">
        <f t="array" ref="X1325">_xlfn.IFS(T1325="VERY_LIKELY", 1, TRUE, 0)</f>
        <v>0</v>
      </c>
    </row>
    <row r="1326" spans="1:24" ht="20" customHeight="1" x14ac:dyDescent="0.2">
      <c r="A1326" s="22" t="s">
        <v>1271</v>
      </c>
      <c r="B1326" s="49" t="str">
        <f>SUBSTITUTE(A1326,"/Users/timomiessen/Desktop/imagesdk/nonblackmen1/","Image_")</f>
        <v>Image_NBM_209.jpg</v>
      </c>
      <c r="C1326" s="41" t="s">
        <v>389</v>
      </c>
      <c r="D1326" s="23" t="s">
        <v>391</v>
      </c>
      <c r="E1326" s="24">
        <v>0</v>
      </c>
      <c r="F1326" s="24">
        <v>0</v>
      </c>
      <c r="G1326" s="24">
        <v>1</v>
      </c>
      <c r="H1326" s="24">
        <v>0</v>
      </c>
      <c r="I1326" s="24">
        <v>0</v>
      </c>
      <c r="J1326" s="24">
        <v>0</v>
      </c>
      <c r="K1326" s="24">
        <v>0</v>
      </c>
      <c r="L1326" s="24">
        <v>0</v>
      </c>
      <c r="M1326" s="24">
        <v>0</v>
      </c>
      <c r="N1326" s="25">
        <v>0</v>
      </c>
      <c r="O1326" s="24">
        <v>0</v>
      </c>
      <c r="P1326" s="24">
        <v>0</v>
      </c>
      <c r="Q1326" s="24">
        <v>0</v>
      </c>
      <c r="R1326" s="24" cm="1">
        <f t="array" ref="R1326">_xlfn.IFS(H1326=1,1,K1326=1,1,L1326=1,1,M1326=1,1,N1326=1,1,P1326=1,1,TRUE,0)</f>
        <v>0</v>
      </c>
      <c r="S1326" s="35">
        <f>IF(AND(G1326=1,R1326=1),0,R1326)</f>
        <v>0</v>
      </c>
      <c r="T1326" s="53" t="s">
        <v>4</v>
      </c>
      <c r="U1326" s="34" cm="1">
        <f t="array" ref="U1326">_xlfn.IFS(T1326="UNLIKELY", 1, T1326="POSSIBLE", 1, T1326="LIKELY",1, T1326="VERY_LIKELY", 1, TRUE, 0)</f>
        <v>0</v>
      </c>
      <c r="V1326" s="24" cm="1">
        <f t="array" ref="V1326">_xlfn.IFS(T1326="POSSIBLE", 1, T1326="LIKELY",1, T1326="VERY_LIKELY", 1, TRUE, 0)</f>
        <v>0</v>
      </c>
      <c r="W1326" s="24" cm="1">
        <f t="array" ref="W1326">_xlfn.IFS(T1326="LIKELY",1, T1326="VERY_LIKELY", 1, TRUE, 0)</f>
        <v>0</v>
      </c>
      <c r="X1326" s="35" cm="1">
        <f t="array" ref="X1326">_xlfn.IFS(T1326="VERY_LIKELY", 1, TRUE, 0)</f>
        <v>0</v>
      </c>
    </row>
    <row r="1327" spans="1:24" ht="20" customHeight="1" x14ac:dyDescent="0.2">
      <c r="A1327" s="22" t="s">
        <v>1272</v>
      </c>
      <c r="B1327" s="49" t="str">
        <f>SUBSTITUTE(A1327,"/Users/timomiessen/Desktop/imagesdk/nonblackmen1/","Image_")</f>
        <v>Image_NBM_21.jpg</v>
      </c>
      <c r="C1327" s="41" t="s">
        <v>389</v>
      </c>
      <c r="D1327" s="23" t="s">
        <v>391</v>
      </c>
      <c r="E1327" s="24">
        <v>1</v>
      </c>
      <c r="F1327" s="24">
        <v>0</v>
      </c>
      <c r="G1327" s="24">
        <v>0</v>
      </c>
      <c r="H1327" s="24">
        <v>0</v>
      </c>
      <c r="I1327" s="24">
        <v>0</v>
      </c>
      <c r="J1327" s="24">
        <v>0</v>
      </c>
      <c r="K1327" s="24">
        <v>0</v>
      </c>
      <c r="L1327" s="24">
        <v>0</v>
      </c>
      <c r="M1327" s="24">
        <v>0</v>
      </c>
      <c r="N1327" s="25">
        <v>0</v>
      </c>
      <c r="O1327" s="24">
        <v>0</v>
      </c>
      <c r="P1327" s="24">
        <v>0</v>
      </c>
      <c r="Q1327" s="24">
        <v>0</v>
      </c>
      <c r="R1327" s="24" cm="1">
        <f t="array" ref="R1327">_xlfn.IFS(H1327=1,1,K1327=1,1,L1327=1,1,M1327=1,1,N1327=1,1,P1327=1,1,TRUE,0)</f>
        <v>0</v>
      </c>
      <c r="S1327" s="35">
        <f>IF(AND(G1327=1,R1327=1),0,R1327)</f>
        <v>0</v>
      </c>
      <c r="T1327" s="53" t="s">
        <v>4</v>
      </c>
      <c r="U1327" s="34" cm="1">
        <f t="array" ref="U1327">_xlfn.IFS(T1327="UNLIKELY", 1, T1327="POSSIBLE", 1, T1327="LIKELY",1, T1327="VERY_LIKELY", 1, TRUE, 0)</f>
        <v>0</v>
      </c>
      <c r="V1327" s="24" cm="1">
        <f t="array" ref="V1327">_xlfn.IFS(T1327="POSSIBLE", 1, T1327="LIKELY",1, T1327="VERY_LIKELY", 1, TRUE, 0)</f>
        <v>0</v>
      </c>
      <c r="W1327" s="24" cm="1">
        <f t="array" ref="W1327">_xlfn.IFS(T1327="LIKELY",1, T1327="VERY_LIKELY", 1, TRUE, 0)</f>
        <v>0</v>
      </c>
      <c r="X1327" s="35" cm="1">
        <f t="array" ref="X1327">_xlfn.IFS(T1327="VERY_LIKELY", 1, TRUE, 0)</f>
        <v>0</v>
      </c>
    </row>
    <row r="1328" spans="1:24" ht="20" customHeight="1" x14ac:dyDescent="0.2">
      <c r="A1328" s="22" t="s">
        <v>1273</v>
      </c>
      <c r="B1328" s="49" t="str">
        <f>SUBSTITUTE(A1328,"/Users/timomiessen/Desktop/imagesdk/nonblackmen1/","Image_")</f>
        <v>Image_NBM_210.jpg</v>
      </c>
      <c r="C1328" s="41" t="s">
        <v>389</v>
      </c>
      <c r="D1328" s="23" t="s">
        <v>391</v>
      </c>
      <c r="E1328" s="24">
        <v>0</v>
      </c>
      <c r="F1328" s="24">
        <v>0</v>
      </c>
      <c r="G1328" s="24">
        <v>1</v>
      </c>
      <c r="H1328" s="24">
        <v>0</v>
      </c>
      <c r="I1328" s="24">
        <v>0</v>
      </c>
      <c r="J1328" s="24">
        <v>0</v>
      </c>
      <c r="K1328" s="24">
        <v>0</v>
      </c>
      <c r="L1328" s="24">
        <v>0</v>
      </c>
      <c r="M1328" s="24">
        <v>0</v>
      </c>
      <c r="N1328" s="25">
        <v>0</v>
      </c>
      <c r="O1328" s="24">
        <v>0</v>
      </c>
      <c r="P1328" s="24">
        <v>0</v>
      </c>
      <c r="Q1328" s="24">
        <v>0</v>
      </c>
      <c r="R1328" s="24" cm="1">
        <f t="array" ref="R1328">_xlfn.IFS(H1328=1,1,K1328=1,1,L1328=1,1,M1328=1,1,N1328=1,1,P1328=1,1,TRUE,0)</f>
        <v>0</v>
      </c>
      <c r="S1328" s="35">
        <f>IF(AND(G1328=1,R1328=1),0,R1328)</f>
        <v>0</v>
      </c>
      <c r="T1328" s="53" t="s">
        <v>1</v>
      </c>
      <c r="U1328" s="34" cm="1">
        <f t="array" ref="U1328">_xlfn.IFS(T1328="UNLIKELY", 1, T1328="POSSIBLE", 1, T1328="LIKELY",1, T1328="VERY_LIKELY", 1, TRUE, 0)</f>
        <v>1</v>
      </c>
      <c r="V1328" s="24" cm="1">
        <f t="array" ref="V1328">_xlfn.IFS(T1328="POSSIBLE", 1, T1328="LIKELY",1, T1328="VERY_LIKELY", 1, TRUE, 0)</f>
        <v>0</v>
      </c>
      <c r="W1328" s="24" cm="1">
        <f t="array" ref="W1328">_xlfn.IFS(T1328="LIKELY",1, T1328="VERY_LIKELY", 1, TRUE, 0)</f>
        <v>0</v>
      </c>
      <c r="X1328" s="35" cm="1">
        <f t="array" ref="X1328">_xlfn.IFS(T1328="VERY_LIKELY", 1, TRUE, 0)</f>
        <v>0</v>
      </c>
    </row>
    <row r="1329" spans="1:24" ht="20" customHeight="1" x14ac:dyDescent="0.2">
      <c r="A1329" s="22" t="s">
        <v>1274</v>
      </c>
      <c r="B1329" s="49" t="str">
        <f>SUBSTITUTE(A1329,"/Users/timomiessen/Desktop/imagesdk/nonblackmen1/","Image_")</f>
        <v>Image_NBM_211.jpg</v>
      </c>
      <c r="C1329" s="41" t="s">
        <v>389</v>
      </c>
      <c r="D1329" s="23" t="s">
        <v>391</v>
      </c>
      <c r="E1329" s="24">
        <v>0</v>
      </c>
      <c r="F1329" s="24">
        <v>0</v>
      </c>
      <c r="G1329" s="24">
        <v>1</v>
      </c>
      <c r="H1329" s="24">
        <v>0</v>
      </c>
      <c r="I1329" s="24">
        <v>0</v>
      </c>
      <c r="J1329" s="24">
        <v>0</v>
      </c>
      <c r="K1329" s="24">
        <v>0</v>
      </c>
      <c r="L1329" s="24">
        <v>0</v>
      </c>
      <c r="M1329" s="24">
        <v>0</v>
      </c>
      <c r="N1329" s="25">
        <v>0</v>
      </c>
      <c r="O1329" s="24">
        <v>0</v>
      </c>
      <c r="P1329" s="24">
        <v>0</v>
      </c>
      <c r="Q1329" s="24">
        <v>0</v>
      </c>
      <c r="R1329" s="24" cm="1">
        <f t="array" ref="R1329">_xlfn.IFS(H1329=1,1,K1329=1,1,L1329=1,1,M1329=1,1,N1329=1,1,P1329=1,1,TRUE,0)</f>
        <v>0</v>
      </c>
      <c r="S1329" s="35">
        <f>IF(AND(G1329=1,R1329=1),0,R1329)</f>
        <v>0</v>
      </c>
      <c r="T1329" s="53" t="s">
        <v>12</v>
      </c>
      <c r="U1329" s="34" cm="1">
        <f t="array" ref="U1329">_xlfn.IFS(T1329="UNLIKELY", 1, T1329="POSSIBLE", 1, T1329="LIKELY",1, T1329="VERY_LIKELY", 1, TRUE, 0)</f>
        <v>1</v>
      </c>
      <c r="V1329" s="24" cm="1">
        <f t="array" ref="V1329">_xlfn.IFS(T1329="POSSIBLE", 1, T1329="LIKELY",1, T1329="VERY_LIKELY", 1, TRUE, 0)</f>
        <v>1</v>
      </c>
      <c r="W1329" s="24" cm="1">
        <f t="array" ref="W1329">_xlfn.IFS(T1329="LIKELY",1, T1329="VERY_LIKELY", 1, TRUE, 0)</f>
        <v>1</v>
      </c>
      <c r="X1329" s="35" cm="1">
        <f t="array" ref="X1329">_xlfn.IFS(T1329="VERY_LIKELY", 1, TRUE, 0)</f>
        <v>0</v>
      </c>
    </row>
    <row r="1330" spans="1:24" ht="20" customHeight="1" x14ac:dyDescent="0.2">
      <c r="A1330" s="22" t="s">
        <v>1275</v>
      </c>
      <c r="B1330" s="49" t="str">
        <f>SUBSTITUTE(A1330,"/Users/timomiessen/Desktop/imagesdk/nonblackmen1/","Image_")</f>
        <v>Image_NBM_212.jpg</v>
      </c>
      <c r="C1330" s="41" t="s">
        <v>389</v>
      </c>
      <c r="D1330" s="23" t="s">
        <v>391</v>
      </c>
      <c r="E1330" s="24">
        <v>0</v>
      </c>
      <c r="F1330" s="24">
        <v>0</v>
      </c>
      <c r="G1330" s="24">
        <v>1</v>
      </c>
      <c r="H1330" s="24">
        <v>0</v>
      </c>
      <c r="I1330" s="24">
        <v>0</v>
      </c>
      <c r="J1330" s="24">
        <v>0</v>
      </c>
      <c r="K1330" s="24">
        <v>0</v>
      </c>
      <c r="L1330" s="24">
        <v>0</v>
      </c>
      <c r="M1330" s="24">
        <v>0</v>
      </c>
      <c r="N1330" s="25">
        <v>0</v>
      </c>
      <c r="O1330" s="24">
        <v>0</v>
      </c>
      <c r="P1330" s="24">
        <v>0</v>
      </c>
      <c r="Q1330" s="24">
        <v>0</v>
      </c>
      <c r="R1330" s="24" cm="1">
        <f t="array" ref="R1330">_xlfn.IFS(H1330=1,1,K1330=1,1,L1330=1,1,M1330=1,1,N1330=1,1,P1330=1,1,TRUE,0)</f>
        <v>0</v>
      </c>
      <c r="S1330" s="35">
        <f>IF(AND(G1330=1,R1330=1),0,R1330)</f>
        <v>0</v>
      </c>
      <c r="T1330" s="53" t="s">
        <v>2</v>
      </c>
      <c r="U1330" s="34" cm="1">
        <f t="array" ref="U1330">_xlfn.IFS(T1330="UNLIKELY", 1, T1330="POSSIBLE", 1, T1330="LIKELY",1, T1330="VERY_LIKELY", 1, TRUE, 0)</f>
        <v>1</v>
      </c>
      <c r="V1330" s="24" cm="1">
        <f t="array" ref="V1330">_xlfn.IFS(T1330="POSSIBLE", 1, T1330="LIKELY",1, T1330="VERY_LIKELY", 1, TRUE, 0)</f>
        <v>1</v>
      </c>
      <c r="W1330" s="24" cm="1">
        <f t="array" ref="W1330">_xlfn.IFS(T1330="LIKELY",1, T1330="VERY_LIKELY", 1, TRUE, 0)</f>
        <v>0</v>
      </c>
      <c r="X1330" s="35" cm="1">
        <f t="array" ref="X1330">_xlfn.IFS(T1330="VERY_LIKELY", 1, TRUE, 0)</f>
        <v>0</v>
      </c>
    </row>
    <row r="1331" spans="1:24" ht="20" customHeight="1" x14ac:dyDescent="0.2">
      <c r="A1331" s="22" t="s">
        <v>1276</v>
      </c>
      <c r="B1331" s="49" t="str">
        <f>SUBSTITUTE(A1331,"/Users/timomiessen/Desktop/imagesdk/nonblackmen1/","Image_")</f>
        <v>Image_NBM_213.jpg</v>
      </c>
      <c r="C1331" s="41" t="s">
        <v>389</v>
      </c>
      <c r="D1331" s="23" t="s">
        <v>391</v>
      </c>
      <c r="E1331" s="24">
        <v>0</v>
      </c>
      <c r="F1331" s="24">
        <v>0</v>
      </c>
      <c r="G1331" s="24">
        <v>1</v>
      </c>
      <c r="H1331" s="24">
        <v>0</v>
      </c>
      <c r="I1331" s="24">
        <v>0</v>
      </c>
      <c r="J1331" s="24">
        <v>0</v>
      </c>
      <c r="K1331" s="24">
        <v>0</v>
      </c>
      <c r="L1331" s="24">
        <v>0</v>
      </c>
      <c r="M1331" s="24">
        <v>0</v>
      </c>
      <c r="N1331" s="25">
        <v>0</v>
      </c>
      <c r="O1331" s="24">
        <v>0</v>
      </c>
      <c r="P1331" s="24">
        <v>0</v>
      </c>
      <c r="Q1331" s="24">
        <v>0</v>
      </c>
      <c r="R1331" s="24" cm="1">
        <f t="array" ref="R1331">_xlfn.IFS(H1331=1,1,K1331=1,1,L1331=1,1,M1331=1,1,N1331=1,1,P1331=1,1,TRUE,0)</f>
        <v>0</v>
      </c>
      <c r="S1331" s="35">
        <f>IF(AND(G1331=1,R1331=1),0,R1331)</f>
        <v>0</v>
      </c>
      <c r="T1331" s="53" t="s">
        <v>1</v>
      </c>
      <c r="U1331" s="34" cm="1">
        <f t="array" ref="U1331">_xlfn.IFS(T1331="UNLIKELY", 1, T1331="POSSIBLE", 1, T1331="LIKELY",1, T1331="VERY_LIKELY", 1, TRUE, 0)</f>
        <v>1</v>
      </c>
      <c r="V1331" s="24" cm="1">
        <f t="array" ref="V1331">_xlfn.IFS(T1331="POSSIBLE", 1, T1331="LIKELY",1, T1331="VERY_LIKELY", 1, TRUE, 0)</f>
        <v>0</v>
      </c>
      <c r="W1331" s="24" cm="1">
        <f t="array" ref="W1331">_xlfn.IFS(T1331="LIKELY",1, T1331="VERY_LIKELY", 1, TRUE, 0)</f>
        <v>0</v>
      </c>
      <c r="X1331" s="35" cm="1">
        <f t="array" ref="X1331">_xlfn.IFS(T1331="VERY_LIKELY", 1, TRUE, 0)</f>
        <v>0</v>
      </c>
    </row>
    <row r="1332" spans="1:24" ht="20" customHeight="1" x14ac:dyDescent="0.2">
      <c r="A1332" s="22" t="s">
        <v>1277</v>
      </c>
      <c r="B1332" s="49" t="str">
        <f>SUBSTITUTE(A1332,"/Users/timomiessen/Desktop/imagesdk/nonblackmen1/","Image_")</f>
        <v>Image_NBM_214.jpg</v>
      </c>
      <c r="C1332" s="41" t="s">
        <v>389</v>
      </c>
      <c r="D1332" s="23" t="s">
        <v>391</v>
      </c>
      <c r="E1332" s="24">
        <v>0</v>
      </c>
      <c r="F1332" s="24">
        <v>0</v>
      </c>
      <c r="G1332" s="24">
        <v>1</v>
      </c>
      <c r="H1332" s="24">
        <v>0</v>
      </c>
      <c r="I1332" s="24">
        <v>0</v>
      </c>
      <c r="J1332" s="24">
        <v>0</v>
      </c>
      <c r="K1332" s="24">
        <v>0</v>
      </c>
      <c r="L1332" s="24">
        <v>0</v>
      </c>
      <c r="M1332" s="24">
        <v>0</v>
      </c>
      <c r="N1332" s="25">
        <v>0</v>
      </c>
      <c r="O1332" s="24">
        <v>0</v>
      </c>
      <c r="P1332" s="24">
        <v>0</v>
      </c>
      <c r="Q1332" s="24">
        <v>0</v>
      </c>
      <c r="R1332" s="24" cm="1">
        <f t="array" ref="R1332">_xlfn.IFS(H1332=1,1,K1332=1,1,L1332=1,1,M1332=1,1,N1332=1,1,P1332=1,1,TRUE,0)</f>
        <v>0</v>
      </c>
      <c r="S1332" s="35">
        <f>IF(AND(G1332=1,R1332=1),0,R1332)</f>
        <v>0</v>
      </c>
      <c r="T1332" s="53" t="s">
        <v>2</v>
      </c>
      <c r="U1332" s="34" cm="1">
        <f t="array" ref="U1332">_xlfn.IFS(T1332="UNLIKELY", 1, T1332="POSSIBLE", 1, T1332="LIKELY",1, T1332="VERY_LIKELY", 1, TRUE, 0)</f>
        <v>1</v>
      </c>
      <c r="V1332" s="24" cm="1">
        <f t="array" ref="V1332">_xlfn.IFS(T1332="POSSIBLE", 1, T1332="LIKELY",1, T1332="VERY_LIKELY", 1, TRUE, 0)</f>
        <v>1</v>
      </c>
      <c r="W1332" s="24" cm="1">
        <f t="array" ref="W1332">_xlfn.IFS(T1332="LIKELY",1, T1332="VERY_LIKELY", 1, TRUE, 0)</f>
        <v>0</v>
      </c>
      <c r="X1332" s="35" cm="1">
        <f t="array" ref="X1332">_xlfn.IFS(T1332="VERY_LIKELY", 1, TRUE, 0)</f>
        <v>0</v>
      </c>
    </row>
    <row r="1333" spans="1:24" ht="20" customHeight="1" x14ac:dyDescent="0.2">
      <c r="A1333" s="22" t="s">
        <v>1278</v>
      </c>
      <c r="B1333" s="49" t="str">
        <f>SUBSTITUTE(A1333,"/Users/timomiessen/Desktop/imagesdk/nonblackmen1/","Image_")</f>
        <v>Image_NBM_215.jpg</v>
      </c>
      <c r="C1333" s="41" t="s">
        <v>389</v>
      </c>
      <c r="D1333" s="23" t="s">
        <v>391</v>
      </c>
      <c r="E1333" s="24">
        <v>0</v>
      </c>
      <c r="F1333" s="24">
        <v>0</v>
      </c>
      <c r="G1333" s="24">
        <v>1</v>
      </c>
      <c r="H1333" s="24">
        <v>0</v>
      </c>
      <c r="I1333" s="24">
        <v>0</v>
      </c>
      <c r="J1333" s="24">
        <v>0</v>
      </c>
      <c r="K1333" s="24">
        <v>0</v>
      </c>
      <c r="L1333" s="24">
        <v>0</v>
      </c>
      <c r="M1333" s="24">
        <v>0</v>
      </c>
      <c r="N1333" s="25">
        <v>0</v>
      </c>
      <c r="O1333" s="24">
        <v>0</v>
      </c>
      <c r="P1333" s="24">
        <v>0</v>
      </c>
      <c r="Q1333" s="24">
        <v>0</v>
      </c>
      <c r="R1333" s="24" cm="1">
        <f t="array" ref="R1333">_xlfn.IFS(H1333=1,1,K1333=1,1,L1333=1,1,M1333=1,1,N1333=1,1,P1333=1,1,TRUE,0)</f>
        <v>0</v>
      </c>
      <c r="S1333" s="35">
        <f>IF(AND(G1333=1,R1333=1),0,R1333)</f>
        <v>0</v>
      </c>
      <c r="T1333" s="53" t="s">
        <v>1</v>
      </c>
      <c r="U1333" s="34" cm="1">
        <f t="array" ref="U1333">_xlfn.IFS(T1333="UNLIKELY", 1, T1333="POSSIBLE", 1, T1333="LIKELY",1, T1333="VERY_LIKELY", 1, TRUE, 0)</f>
        <v>1</v>
      </c>
      <c r="V1333" s="24" cm="1">
        <f t="array" ref="V1333">_xlfn.IFS(T1333="POSSIBLE", 1, T1333="LIKELY",1, T1333="VERY_LIKELY", 1, TRUE, 0)</f>
        <v>0</v>
      </c>
      <c r="W1333" s="24" cm="1">
        <f t="array" ref="W1333">_xlfn.IFS(T1333="LIKELY",1, T1333="VERY_LIKELY", 1, TRUE, 0)</f>
        <v>0</v>
      </c>
      <c r="X1333" s="35" cm="1">
        <f t="array" ref="X1333">_xlfn.IFS(T1333="VERY_LIKELY", 1, TRUE, 0)</f>
        <v>0</v>
      </c>
    </row>
    <row r="1334" spans="1:24" ht="20" customHeight="1" x14ac:dyDescent="0.2">
      <c r="A1334" s="22" t="s">
        <v>1279</v>
      </c>
      <c r="B1334" s="49" t="str">
        <f>SUBSTITUTE(A1334,"/Users/timomiessen/Desktop/imagesdk/nonblackmen1/","Image_")</f>
        <v>Image_NBM_216.jpg</v>
      </c>
      <c r="C1334" s="41" t="s">
        <v>389</v>
      </c>
      <c r="D1334" s="23" t="s">
        <v>391</v>
      </c>
      <c r="E1334" s="24">
        <v>0</v>
      </c>
      <c r="F1334" s="24">
        <v>0</v>
      </c>
      <c r="G1334" s="24">
        <v>1</v>
      </c>
      <c r="H1334" s="24">
        <v>0</v>
      </c>
      <c r="I1334" s="24">
        <v>0</v>
      </c>
      <c r="J1334" s="24">
        <v>0</v>
      </c>
      <c r="K1334" s="24">
        <v>0</v>
      </c>
      <c r="L1334" s="24">
        <v>0</v>
      </c>
      <c r="M1334" s="24">
        <v>0</v>
      </c>
      <c r="N1334" s="25">
        <v>0</v>
      </c>
      <c r="O1334" s="24">
        <v>0</v>
      </c>
      <c r="P1334" s="24">
        <v>0</v>
      </c>
      <c r="Q1334" s="24">
        <v>0</v>
      </c>
      <c r="R1334" s="24" cm="1">
        <f t="array" ref="R1334">_xlfn.IFS(H1334=1,1,K1334=1,1,L1334=1,1,M1334=1,1,N1334=1,1,P1334=1,1,TRUE,0)</f>
        <v>0</v>
      </c>
      <c r="S1334" s="35">
        <f>IF(AND(G1334=1,R1334=1),0,R1334)</f>
        <v>0</v>
      </c>
      <c r="T1334" s="53" t="s">
        <v>1</v>
      </c>
      <c r="U1334" s="34" cm="1">
        <f t="array" ref="U1334">_xlfn.IFS(T1334="UNLIKELY", 1, T1334="POSSIBLE", 1, T1334="LIKELY",1, T1334="VERY_LIKELY", 1, TRUE, 0)</f>
        <v>1</v>
      </c>
      <c r="V1334" s="24" cm="1">
        <f t="array" ref="V1334">_xlfn.IFS(T1334="POSSIBLE", 1, T1334="LIKELY",1, T1334="VERY_LIKELY", 1, TRUE, 0)</f>
        <v>0</v>
      </c>
      <c r="W1334" s="24" cm="1">
        <f t="array" ref="W1334">_xlfn.IFS(T1334="LIKELY",1, T1334="VERY_LIKELY", 1, TRUE, 0)</f>
        <v>0</v>
      </c>
      <c r="X1334" s="35" cm="1">
        <f t="array" ref="X1334">_xlfn.IFS(T1334="VERY_LIKELY", 1, TRUE, 0)</f>
        <v>0</v>
      </c>
    </row>
    <row r="1335" spans="1:24" ht="20" customHeight="1" x14ac:dyDescent="0.2">
      <c r="A1335" s="22" t="s">
        <v>1280</v>
      </c>
      <c r="B1335" s="49" t="str">
        <f>SUBSTITUTE(A1335,"/Users/timomiessen/Desktop/imagesdk/nonblackmen1/","Image_")</f>
        <v>Image_NBM_217.jpg</v>
      </c>
      <c r="C1335" s="41" t="s">
        <v>389</v>
      </c>
      <c r="D1335" s="23" t="s">
        <v>391</v>
      </c>
      <c r="E1335" s="24">
        <v>0</v>
      </c>
      <c r="F1335" s="24">
        <v>0</v>
      </c>
      <c r="G1335" s="24">
        <v>1</v>
      </c>
      <c r="H1335" s="24">
        <v>0</v>
      </c>
      <c r="I1335" s="24">
        <v>0</v>
      </c>
      <c r="J1335" s="24">
        <v>0</v>
      </c>
      <c r="K1335" s="24">
        <v>0</v>
      </c>
      <c r="L1335" s="24">
        <v>0</v>
      </c>
      <c r="M1335" s="24">
        <v>0</v>
      </c>
      <c r="N1335" s="25">
        <v>0</v>
      </c>
      <c r="O1335" s="24">
        <v>0</v>
      </c>
      <c r="P1335" s="24">
        <v>0</v>
      </c>
      <c r="Q1335" s="24">
        <v>0</v>
      </c>
      <c r="R1335" s="24" cm="1">
        <f t="array" ref="R1335">_xlfn.IFS(H1335=1,1,K1335=1,1,L1335=1,1,M1335=1,1,N1335=1,1,P1335=1,1,TRUE,0)</f>
        <v>0</v>
      </c>
      <c r="S1335" s="35">
        <f>IF(AND(G1335=1,R1335=1),0,R1335)</f>
        <v>0</v>
      </c>
      <c r="T1335" s="53" t="s">
        <v>1</v>
      </c>
      <c r="U1335" s="34" cm="1">
        <f t="array" ref="U1335">_xlfn.IFS(T1335="UNLIKELY", 1, T1335="POSSIBLE", 1, T1335="LIKELY",1, T1335="VERY_LIKELY", 1, TRUE, 0)</f>
        <v>1</v>
      </c>
      <c r="V1335" s="24" cm="1">
        <f t="array" ref="V1335">_xlfn.IFS(T1335="POSSIBLE", 1, T1335="LIKELY",1, T1335="VERY_LIKELY", 1, TRUE, 0)</f>
        <v>0</v>
      </c>
      <c r="W1335" s="24" cm="1">
        <f t="array" ref="W1335">_xlfn.IFS(T1335="LIKELY",1, T1335="VERY_LIKELY", 1, TRUE, 0)</f>
        <v>0</v>
      </c>
      <c r="X1335" s="35" cm="1">
        <f t="array" ref="X1335">_xlfn.IFS(T1335="VERY_LIKELY", 1, TRUE, 0)</f>
        <v>0</v>
      </c>
    </row>
    <row r="1336" spans="1:24" ht="20" customHeight="1" x14ac:dyDescent="0.2">
      <c r="A1336" s="22" t="s">
        <v>1281</v>
      </c>
      <c r="B1336" s="49" t="str">
        <f>SUBSTITUTE(A1336,"/Users/timomiessen/Desktop/imagesdk/nonblackmen1/","Image_")</f>
        <v>Image_NBM_218.jpg</v>
      </c>
      <c r="C1336" s="41" t="s">
        <v>389</v>
      </c>
      <c r="D1336" s="23" t="s">
        <v>391</v>
      </c>
      <c r="E1336" s="24">
        <v>0</v>
      </c>
      <c r="F1336" s="24">
        <v>0</v>
      </c>
      <c r="G1336" s="24">
        <v>1</v>
      </c>
      <c r="H1336" s="24">
        <v>0</v>
      </c>
      <c r="I1336" s="24">
        <v>0</v>
      </c>
      <c r="J1336" s="24">
        <v>0</v>
      </c>
      <c r="K1336" s="24">
        <v>1</v>
      </c>
      <c r="L1336" s="24">
        <v>0</v>
      </c>
      <c r="M1336" s="24">
        <v>0</v>
      </c>
      <c r="N1336" s="25">
        <v>0</v>
      </c>
      <c r="O1336" s="24">
        <v>0</v>
      </c>
      <c r="P1336" s="24">
        <v>0</v>
      </c>
      <c r="Q1336" s="24">
        <v>0</v>
      </c>
      <c r="R1336" s="24" cm="1">
        <f t="array" ref="R1336">_xlfn.IFS(H1336=1,1,K1336=1,1,L1336=1,1,M1336=1,1,N1336=1,1,P1336=1,1,TRUE,0)</f>
        <v>1</v>
      </c>
      <c r="S1336" s="35">
        <f>IF(AND(G1336=1,R1336=1),0,R1336)</f>
        <v>0</v>
      </c>
      <c r="T1336" s="53" t="s">
        <v>2</v>
      </c>
      <c r="U1336" s="34" cm="1">
        <f t="array" ref="U1336">_xlfn.IFS(T1336="UNLIKELY", 1, T1336="POSSIBLE", 1, T1336="LIKELY",1, T1336="VERY_LIKELY", 1, TRUE, 0)</f>
        <v>1</v>
      </c>
      <c r="V1336" s="24" cm="1">
        <f t="array" ref="V1336">_xlfn.IFS(T1336="POSSIBLE", 1, T1336="LIKELY",1, T1336="VERY_LIKELY", 1, TRUE, 0)</f>
        <v>1</v>
      </c>
      <c r="W1336" s="24" cm="1">
        <f t="array" ref="W1336">_xlfn.IFS(T1336="LIKELY",1, T1336="VERY_LIKELY", 1, TRUE, 0)</f>
        <v>0</v>
      </c>
      <c r="X1336" s="35" cm="1">
        <f t="array" ref="X1336">_xlfn.IFS(T1336="VERY_LIKELY", 1, TRUE, 0)</f>
        <v>0</v>
      </c>
    </row>
    <row r="1337" spans="1:24" ht="20" customHeight="1" x14ac:dyDescent="0.2">
      <c r="A1337" s="22" t="s">
        <v>1282</v>
      </c>
      <c r="B1337" s="49" t="str">
        <f>SUBSTITUTE(A1337,"/Users/timomiessen/Desktop/imagesdk/nonblackmen1/","Image_")</f>
        <v>Image_NBM_219.jpg</v>
      </c>
      <c r="C1337" s="41" t="s">
        <v>389</v>
      </c>
      <c r="D1337" s="23" t="s">
        <v>391</v>
      </c>
      <c r="E1337" s="24">
        <v>0</v>
      </c>
      <c r="F1337" s="24">
        <v>0</v>
      </c>
      <c r="G1337" s="24">
        <v>1</v>
      </c>
      <c r="H1337" s="24">
        <v>0</v>
      </c>
      <c r="I1337" s="24">
        <v>0</v>
      </c>
      <c r="J1337" s="24">
        <v>0</v>
      </c>
      <c r="K1337" s="24">
        <v>0</v>
      </c>
      <c r="L1337" s="24">
        <v>0</v>
      </c>
      <c r="M1337" s="24">
        <v>0</v>
      </c>
      <c r="N1337" s="25">
        <v>0</v>
      </c>
      <c r="O1337" s="24">
        <v>0</v>
      </c>
      <c r="P1337" s="24">
        <v>0</v>
      </c>
      <c r="Q1337" s="24">
        <v>0</v>
      </c>
      <c r="R1337" s="24" cm="1">
        <f t="array" ref="R1337">_xlfn.IFS(H1337=1,1,K1337=1,1,L1337=1,1,M1337=1,1,N1337=1,1,P1337=1,1,TRUE,0)</f>
        <v>0</v>
      </c>
      <c r="S1337" s="35">
        <f>IF(AND(G1337=1,R1337=1),0,R1337)</f>
        <v>0</v>
      </c>
      <c r="T1337" s="53" t="s">
        <v>12</v>
      </c>
      <c r="U1337" s="34" cm="1">
        <f t="array" ref="U1337">_xlfn.IFS(T1337="UNLIKELY", 1, T1337="POSSIBLE", 1, T1337="LIKELY",1, T1337="VERY_LIKELY", 1, TRUE, 0)</f>
        <v>1</v>
      </c>
      <c r="V1337" s="24" cm="1">
        <f t="array" ref="V1337">_xlfn.IFS(T1337="POSSIBLE", 1, T1337="LIKELY",1, T1337="VERY_LIKELY", 1, TRUE, 0)</f>
        <v>1</v>
      </c>
      <c r="W1337" s="24" cm="1">
        <f t="array" ref="W1337">_xlfn.IFS(T1337="LIKELY",1, T1337="VERY_LIKELY", 1, TRUE, 0)</f>
        <v>1</v>
      </c>
      <c r="X1337" s="35" cm="1">
        <f t="array" ref="X1337">_xlfn.IFS(T1337="VERY_LIKELY", 1, TRUE, 0)</f>
        <v>0</v>
      </c>
    </row>
    <row r="1338" spans="1:24" ht="20" customHeight="1" x14ac:dyDescent="0.2">
      <c r="A1338" s="22" t="s">
        <v>1283</v>
      </c>
      <c r="B1338" s="49" t="str">
        <f>SUBSTITUTE(A1338,"/Users/timomiessen/Desktop/imagesdk/nonblackmen1/","Image_")</f>
        <v>Image_NBM_22.jpg</v>
      </c>
      <c r="C1338" s="41" t="s">
        <v>389</v>
      </c>
      <c r="D1338" s="23" t="s">
        <v>391</v>
      </c>
      <c r="E1338" s="24">
        <v>1</v>
      </c>
      <c r="F1338" s="24">
        <v>0</v>
      </c>
      <c r="G1338" s="24">
        <v>0</v>
      </c>
      <c r="H1338" s="24">
        <v>0</v>
      </c>
      <c r="I1338" s="24">
        <v>0</v>
      </c>
      <c r="J1338" s="24">
        <v>0</v>
      </c>
      <c r="K1338" s="24">
        <v>0</v>
      </c>
      <c r="L1338" s="24">
        <v>0</v>
      </c>
      <c r="M1338" s="24">
        <v>0</v>
      </c>
      <c r="N1338" s="25">
        <v>0</v>
      </c>
      <c r="O1338" s="24">
        <v>0</v>
      </c>
      <c r="P1338" s="24">
        <v>0</v>
      </c>
      <c r="Q1338" s="24">
        <v>0</v>
      </c>
      <c r="R1338" s="24" cm="1">
        <f t="array" ref="R1338">_xlfn.IFS(H1338=1,1,K1338=1,1,L1338=1,1,M1338=1,1,N1338=1,1,P1338=1,1,TRUE,0)</f>
        <v>0</v>
      </c>
      <c r="S1338" s="35">
        <f>IF(AND(G1338=1,R1338=1),0,R1338)</f>
        <v>0</v>
      </c>
      <c r="T1338" s="53" t="s">
        <v>1</v>
      </c>
      <c r="U1338" s="34" cm="1">
        <f t="array" ref="U1338">_xlfn.IFS(T1338="UNLIKELY", 1, T1338="POSSIBLE", 1, T1338="LIKELY",1, T1338="VERY_LIKELY", 1, TRUE, 0)</f>
        <v>1</v>
      </c>
      <c r="V1338" s="24" cm="1">
        <f t="array" ref="V1338">_xlfn.IFS(T1338="POSSIBLE", 1, T1338="LIKELY",1, T1338="VERY_LIKELY", 1, TRUE, 0)</f>
        <v>0</v>
      </c>
      <c r="W1338" s="24" cm="1">
        <f t="array" ref="W1338">_xlfn.IFS(T1338="LIKELY",1, T1338="VERY_LIKELY", 1, TRUE, 0)</f>
        <v>0</v>
      </c>
      <c r="X1338" s="35" cm="1">
        <f t="array" ref="X1338">_xlfn.IFS(T1338="VERY_LIKELY", 1, TRUE, 0)</f>
        <v>0</v>
      </c>
    </row>
    <row r="1339" spans="1:24" ht="20" customHeight="1" x14ac:dyDescent="0.2">
      <c r="A1339" s="22" t="s">
        <v>1284</v>
      </c>
      <c r="B1339" s="49" t="str">
        <f>SUBSTITUTE(A1339,"/Users/timomiessen/Desktop/imagesdk/nonblackmen1/","Image_")</f>
        <v>Image_NBM_220.jpg</v>
      </c>
      <c r="C1339" s="41" t="s">
        <v>389</v>
      </c>
      <c r="D1339" s="23" t="s">
        <v>391</v>
      </c>
      <c r="E1339" s="24">
        <v>0</v>
      </c>
      <c r="F1339" s="24">
        <v>0</v>
      </c>
      <c r="G1339" s="24">
        <v>1</v>
      </c>
      <c r="H1339" s="24">
        <v>0</v>
      </c>
      <c r="I1339" s="24">
        <v>0</v>
      </c>
      <c r="J1339" s="24">
        <v>0</v>
      </c>
      <c r="K1339" s="24">
        <v>0</v>
      </c>
      <c r="L1339" s="24">
        <v>0</v>
      </c>
      <c r="M1339" s="24">
        <v>0</v>
      </c>
      <c r="N1339" s="25">
        <v>0</v>
      </c>
      <c r="O1339" s="24">
        <v>0</v>
      </c>
      <c r="P1339" s="24">
        <v>0</v>
      </c>
      <c r="Q1339" s="24">
        <v>0</v>
      </c>
      <c r="R1339" s="24" cm="1">
        <f t="array" ref="R1339">_xlfn.IFS(H1339=1,1,K1339=1,1,L1339=1,1,M1339=1,1,N1339=1,1,P1339=1,1,TRUE,0)</f>
        <v>0</v>
      </c>
      <c r="S1339" s="35">
        <f>IF(AND(G1339=1,R1339=1),0,R1339)</f>
        <v>0</v>
      </c>
      <c r="T1339" s="53" t="s">
        <v>2</v>
      </c>
      <c r="U1339" s="34" cm="1">
        <f t="array" ref="U1339">_xlfn.IFS(T1339="UNLIKELY", 1, T1339="POSSIBLE", 1, T1339="LIKELY",1, T1339="VERY_LIKELY", 1, TRUE, 0)</f>
        <v>1</v>
      </c>
      <c r="V1339" s="24" cm="1">
        <f t="array" ref="V1339">_xlfn.IFS(T1339="POSSIBLE", 1, T1339="LIKELY",1, T1339="VERY_LIKELY", 1, TRUE, 0)</f>
        <v>1</v>
      </c>
      <c r="W1339" s="24" cm="1">
        <f t="array" ref="W1339">_xlfn.IFS(T1339="LIKELY",1, T1339="VERY_LIKELY", 1, TRUE, 0)</f>
        <v>0</v>
      </c>
      <c r="X1339" s="35" cm="1">
        <f t="array" ref="X1339">_xlfn.IFS(T1339="VERY_LIKELY", 1, TRUE, 0)</f>
        <v>0</v>
      </c>
    </row>
    <row r="1340" spans="1:24" ht="20" customHeight="1" x14ac:dyDescent="0.2">
      <c r="A1340" s="22" t="s">
        <v>1285</v>
      </c>
      <c r="B1340" s="49" t="str">
        <f>SUBSTITUTE(A1340,"/Users/timomiessen/Desktop/imagesdk/nonblackmen1/","Image_")</f>
        <v>Image_NBM_221.jpg</v>
      </c>
      <c r="C1340" s="41" t="s">
        <v>389</v>
      </c>
      <c r="D1340" s="23" t="s">
        <v>391</v>
      </c>
      <c r="E1340" s="24">
        <v>0</v>
      </c>
      <c r="F1340" s="24">
        <v>0</v>
      </c>
      <c r="G1340" s="24">
        <v>1</v>
      </c>
      <c r="H1340" s="24">
        <v>0</v>
      </c>
      <c r="I1340" s="24">
        <v>0</v>
      </c>
      <c r="J1340" s="24">
        <v>0</v>
      </c>
      <c r="K1340" s="24">
        <v>0</v>
      </c>
      <c r="L1340" s="24">
        <v>0</v>
      </c>
      <c r="M1340" s="24">
        <v>0</v>
      </c>
      <c r="N1340" s="25">
        <v>0</v>
      </c>
      <c r="O1340" s="24">
        <v>0</v>
      </c>
      <c r="P1340" s="24">
        <v>0</v>
      </c>
      <c r="Q1340" s="24">
        <v>0</v>
      </c>
      <c r="R1340" s="24" cm="1">
        <f t="array" ref="R1340">_xlfn.IFS(H1340=1,1,K1340=1,1,L1340=1,1,M1340=1,1,N1340=1,1,P1340=1,1,TRUE,0)</f>
        <v>0</v>
      </c>
      <c r="S1340" s="35">
        <f>IF(AND(G1340=1,R1340=1),0,R1340)</f>
        <v>0</v>
      </c>
      <c r="T1340" s="53" t="s">
        <v>4</v>
      </c>
      <c r="U1340" s="34" cm="1">
        <f t="array" ref="U1340">_xlfn.IFS(T1340="UNLIKELY", 1, T1340="POSSIBLE", 1, T1340="LIKELY",1, T1340="VERY_LIKELY", 1, TRUE, 0)</f>
        <v>0</v>
      </c>
      <c r="V1340" s="24" cm="1">
        <f t="array" ref="V1340">_xlfn.IFS(T1340="POSSIBLE", 1, T1340="LIKELY",1, T1340="VERY_LIKELY", 1, TRUE, 0)</f>
        <v>0</v>
      </c>
      <c r="W1340" s="24" cm="1">
        <f t="array" ref="W1340">_xlfn.IFS(T1340="LIKELY",1, T1340="VERY_LIKELY", 1, TRUE, 0)</f>
        <v>0</v>
      </c>
      <c r="X1340" s="35" cm="1">
        <f t="array" ref="X1340">_xlfn.IFS(T1340="VERY_LIKELY", 1, TRUE, 0)</f>
        <v>0</v>
      </c>
    </row>
    <row r="1341" spans="1:24" ht="20" customHeight="1" x14ac:dyDescent="0.2">
      <c r="A1341" s="22" t="s">
        <v>1286</v>
      </c>
      <c r="B1341" s="49" t="str">
        <f>SUBSTITUTE(A1341,"/Users/timomiessen/Desktop/imagesdk/nonblackmen1/","Image_")</f>
        <v>Image_NBM_222.jpg</v>
      </c>
      <c r="C1341" s="41" t="s">
        <v>389</v>
      </c>
      <c r="D1341" s="23" t="s">
        <v>391</v>
      </c>
      <c r="E1341" s="24">
        <v>0</v>
      </c>
      <c r="F1341" s="24">
        <v>0</v>
      </c>
      <c r="G1341" s="24">
        <v>1</v>
      </c>
      <c r="H1341" s="24">
        <v>0</v>
      </c>
      <c r="I1341" s="24">
        <v>0</v>
      </c>
      <c r="J1341" s="24">
        <v>0</v>
      </c>
      <c r="K1341" s="24">
        <v>0</v>
      </c>
      <c r="L1341" s="24">
        <v>0</v>
      </c>
      <c r="M1341" s="24">
        <v>0</v>
      </c>
      <c r="N1341" s="25">
        <v>0</v>
      </c>
      <c r="O1341" s="24">
        <v>0</v>
      </c>
      <c r="P1341" s="24">
        <v>0</v>
      </c>
      <c r="Q1341" s="24">
        <v>0</v>
      </c>
      <c r="R1341" s="24" cm="1">
        <f t="array" ref="R1341">_xlfn.IFS(H1341=1,1,K1341=1,1,L1341=1,1,M1341=1,1,N1341=1,1,P1341=1,1,TRUE,0)</f>
        <v>0</v>
      </c>
      <c r="S1341" s="35">
        <f>IF(AND(G1341=1,R1341=1),0,R1341)</f>
        <v>0</v>
      </c>
      <c r="T1341" s="53" t="s">
        <v>1</v>
      </c>
      <c r="U1341" s="34" cm="1">
        <f t="array" ref="U1341">_xlfn.IFS(T1341="UNLIKELY", 1, T1341="POSSIBLE", 1, T1341="LIKELY",1, T1341="VERY_LIKELY", 1, TRUE, 0)</f>
        <v>1</v>
      </c>
      <c r="V1341" s="24" cm="1">
        <f t="array" ref="V1341">_xlfn.IFS(T1341="POSSIBLE", 1, T1341="LIKELY",1, T1341="VERY_LIKELY", 1, TRUE, 0)</f>
        <v>0</v>
      </c>
      <c r="W1341" s="24" cm="1">
        <f t="array" ref="W1341">_xlfn.IFS(T1341="LIKELY",1, T1341="VERY_LIKELY", 1, TRUE, 0)</f>
        <v>0</v>
      </c>
      <c r="X1341" s="35" cm="1">
        <f t="array" ref="X1341">_xlfn.IFS(T1341="VERY_LIKELY", 1, TRUE, 0)</f>
        <v>0</v>
      </c>
    </row>
    <row r="1342" spans="1:24" ht="20" customHeight="1" x14ac:dyDescent="0.2">
      <c r="A1342" s="22" t="s">
        <v>1287</v>
      </c>
      <c r="B1342" s="49" t="str">
        <f>SUBSTITUTE(A1342,"/Users/timomiessen/Desktop/imagesdk/nonblackmen1/","Image_")</f>
        <v>Image_NBM_223.jpg</v>
      </c>
      <c r="C1342" s="41" t="s">
        <v>389</v>
      </c>
      <c r="D1342" s="23" t="s">
        <v>391</v>
      </c>
      <c r="E1342" s="24">
        <v>0</v>
      </c>
      <c r="F1342" s="24">
        <v>0</v>
      </c>
      <c r="G1342" s="24">
        <v>1</v>
      </c>
      <c r="H1342" s="24">
        <v>0</v>
      </c>
      <c r="I1342" s="24">
        <v>0</v>
      </c>
      <c r="J1342" s="24">
        <v>0</v>
      </c>
      <c r="K1342" s="24">
        <v>0</v>
      </c>
      <c r="L1342" s="24">
        <v>0</v>
      </c>
      <c r="M1342" s="24">
        <v>0</v>
      </c>
      <c r="N1342" s="25">
        <v>0</v>
      </c>
      <c r="O1342" s="24">
        <v>0</v>
      </c>
      <c r="P1342" s="24">
        <v>0</v>
      </c>
      <c r="Q1342" s="24">
        <v>0</v>
      </c>
      <c r="R1342" s="24" cm="1">
        <f t="array" ref="R1342">_xlfn.IFS(H1342=1,1,K1342=1,1,L1342=1,1,M1342=1,1,N1342=1,1,P1342=1,1,TRUE,0)</f>
        <v>0</v>
      </c>
      <c r="S1342" s="35">
        <f>IF(AND(G1342=1,R1342=1),0,R1342)</f>
        <v>0</v>
      </c>
      <c r="T1342" s="53" t="s">
        <v>1</v>
      </c>
      <c r="U1342" s="34" cm="1">
        <f t="array" ref="U1342">_xlfn.IFS(T1342="UNLIKELY", 1, T1342="POSSIBLE", 1, T1342="LIKELY",1, T1342="VERY_LIKELY", 1, TRUE, 0)</f>
        <v>1</v>
      </c>
      <c r="V1342" s="24" cm="1">
        <f t="array" ref="V1342">_xlfn.IFS(T1342="POSSIBLE", 1, T1342="LIKELY",1, T1342="VERY_LIKELY", 1, TRUE, 0)</f>
        <v>0</v>
      </c>
      <c r="W1342" s="24" cm="1">
        <f t="array" ref="W1342">_xlfn.IFS(T1342="LIKELY",1, T1342="VERY_LIKELY", 1, TRUE, 0)</f>
        <v>0</v>
      </c>
      <c r="X1342" s="35" cm="1">
        <f t="array" ref="X1342">_xlfn.IFS(T1342="VERY_LIKELY", 1, TRUE, 0)</f>
        <v>0</v>
      </c>
    </row>
    <row r="1343" spans="1:24" ht="20" customHeight="1" x14ac:dyDescent="0.2">
      <c r="A1343" s="22" t="s">
        <v>1288</v>
      </c>
      <c r="B1343" s="49" t="str">
        <f>SUBSTITUTE(A1343,"/Users/timomiessen/Desktop/imagesdk/nonblackmen1/","Image_")</f>
        <v>Image_NBM_224.jpg</v>
      </c>
      <c r="C1343" s="41" t="s">
        <v>389</v>
      </c>
      <c r="D1343" s="23" t="s">
        <v>391</v>
      </c>
      <c r="E1343" s="24">
        <v>0</v>
      </c>
      <c r="F1343" s="24">
        <v>0</v>
      </c>
      <c r="G1343" s="24">
        <v>1</v>
      </c>
      <c r="H1343" s="24">
        <v>0</v>
      </c>
      <c r="I1343" s="24">
        <v>0</v>
      </c>
      <c r="J1343" s="24">
        <v>0</v>
      </c>
      <c r="K1343" s="24">
        <v>1</v>
      </c>
      <c r="L1343" s="24">
        <v>0</v>
      </c>
      <c r="M1343" s="24">
        <v>0</v>
      </c>
      <c r="N1343" s="25">
        <v>0</v>
      </c>
      <c r="O1343" s="24">
        <v>0</v>
      </c>
      <c r="P1343" s="24">
        <v>0</v>
      </c>
      <c r="Q1343" s="24">
        <v>0</v>
      </c>
      <c r="R1343" s="24" cm="1">
        <f t="array" ref="R1343">_xlfn.IFS(H1343=1,1,K1343=1,1,L1343=1,1,M1343=1,1,N1343=1,1,P1343=1,1,TRUE,0)</f>
        <v>1</v>
      </c>
      <c r="S1343" s="35">
        <f>IF(AND(G1343=1,R1343=1),0,R1343)</f>
        <v>0</v>
      </c>
      <c r="T1343" s="53" t="s">
        <v>12</v>
      </c>
      <c r="U1343" s="34" cm="1">
        <f t="array" ref="U1343">_xlfn.IFS(T1343="UNLIKELY", 1, T1343="POSSIBLE", 1, T1343="LIKELY",1, T1343="VERY_LIKELY", 1, TRUE, 0)</f>
        <v>1</v>
      </c>
      <c r="V1343" s="24" cm="1">
        <f t="array" ref="V1343">_xlfn.IFS(T1343="POSSIBLE", 1, T1343="LIKELY",1, T1343="VERY_LIKELY", 1, TRUE, 0)</f>
        <v>1</v>
      </c>
      <c r="W1343" s="24" cm="1">
        <f t="array" ref="W1343">_xlfn.IFS(T1343="LIKELY",1, T1343="VERY_LIKELY", 1, TRUE, 0)</f>
        <v>1</v>
      </c>
      <c r="X1343" s="35" cm="1">
        <f t="array" ref="X1343">_xlfn.IFS(T1343="VERY_LIKELY", 1, TRUE, 0)</f>
        <v>0</v>
      </c>
    </row>
    <row r="1344" spans="1:24" ht="20" customHeight="1" x14ac:dyDescent="0.2">
      <c r="A1344" s="22" t="s">
        <v>1289</v>
      </c>
      <c r="B1344" s="49" t="str">
        <f>SUBSTITUTE(A1344,"/Users/timomiessen/Desktop/imagesdk/nonblackmen1/","Image_")</f>
        <v>Image_NBM_225.jpg</v>
      </c>
      <c r="C1344" s="41" t="s">
        <v>389</v>
      </c>
      <c r="D1344" s="23" t="s">
        <v>391</v>
      </c>
      <c r="E1344" s="24">
        <v>0</v>
      </c>
      <c r="F1344" s="24">
        <v>0</v>
      </c>
      <c r="G1344" s="24">
        <v>1</v>
      </c>
      <c r="H1344" s="24">
        <v>0</v>
      </c>
      <c r="I1344" s="24">
        <v>0</v>
      </c>
      <c r="J1344" s="24">
        <v>0</v>
      </c>
      <c r="K1344" s="24">
        <v>0</v>
      </c>
      <c r="L1344" s="24">
        <v>0</v>
      </c>
      <c r="M1344" s="24">
        <v>0</v>
      </c>
      <c r="N1344" s="25">
        <v>0</v>
      </c>
      <c r="O1344" s="24">
        <v>0</v>
      </c>
      <c r="P1344" s="24">
        <v>0</v>
      </c>
      <c r="Q1344" s="24">
        <v>0</v>
      </c>
      <c r="R1344" s="24" cm="1">
        <f t="array" ref="R1344">_xlfn.IFS(H1344=1,1,K1344=1,1,L1344=1,1,M1344=1,1,N1344=1,1,P1344=1,1,TRUE,0)</f>
        <v>0</v>
      </c>
      <c r="S1344" s="35">
        <f>IF(AND(G1344=1,R1344=1),0,R1344)</f>
        <v>0</v>
      </c>
      <c r="T1344" s="53" t="s">
        <v>2</v>
      </c>
      <c r="U1344" s="34" cm="1">
        <f t="array" ref="U1344">_xlfn.IFS(T1344="UNLIKELY", 1, T1344="POSSIBLE", 1, T1344="LIKELY",1, T1344="VERY_LIKELY", 1, TRUE, 0)</f>
        <v>1</v>
      </c>
      <c r="V1344" s="24" cm="1">
        <f t="array" ref="V1344">_xlfn.IFS(T1344="POSSIBLE", 1, T1344="LIKELY",1, T1344="VERY_LIKELY", 1, TRUE, 0)</f>
        <v>1</v>
      </c>
      <c r="W1344" s="24" cm="1">
        <f t="array" ref="W1344">_xlfn.IFS(T1344="LIKELY",1, T1344="VERY_LIKELY", 1, TRUE, 0)</f>
        <v>0</v>
      </c>
      <c r="X1344" s="35" cm="1">
        <f t="array" ref="X1344">_xlfn.IFS(T1344="VERY_LIKELY", 1, TRUE, 0)</f>
        <v>0</v>
      </c>
    </row>
    <row r="1345" spans="1:24" ht="20" customHeight="1" x14ac:dyDescent="0.2">
      <c r="A1345" s="22" t="s">
        <v>1290</v>
      </c>
      <c r="B1345" s="49" t="str">
        <f>SUBSTITUTE(A1345,"/Users/timomiessen/Desktop/imagesdk/nonblackmen1/","Image_")</f>
        <v>Image_NBM_226.jpg</v>
      </c>
      <c r="C1345" s="41" t="s">
        <v>389</v>
      </c>
      <c r="D1345" s="23" t="s">
        <v>391</v>
      </c>
      <c r="E1345" s="24">
        <v>0</v>
      </c>
      <c r="F1345" s="24">
        <v>0</v>
      </c>
      <c r="G1345" s="24">
        <v>1</v>
      </c>
      <c r="H1345" s="24">
        <v>0</v>
      </c>
      <c r="I1345" s="24">
        <v>0</v>
      </c>
      <c r="J1345" s="24">
        <v>0</v>
      </c>
      <c r="K1345" s="24">
        <v>0</v>
      </c>
      <c r="L1345" s="24">
        <v>0</v>
      </c>
      <c r="M1345" s="24">
        <v>0</v>
      </c>
      <c r="N1345" s="25">
        <v>0</v>
      </c>
      <c r="O1345" s="24">
        <v>0</v>
      </c>
      <c r="P1345" s="24">
        <v>0</v>
      </c>
      <c r="Q1345" s="24">
        <v>0</v>
      </c>
      <c r="R1345" s="24" cm="1">
        <f t="array" ref="R1345">_xlfn.IFS(H1345=1,1,K1345=1,1,L1345=1,1,M1345=1,1,N1345=1,1,P1345=1,1,TRUE,0)</f>
        <v>0</v>
      </c>
      <c r="S1345" s="35">
        <f>IF(AND(G1345=1,R1345=1),0,R1345)</f>
        <v>0</v>
      </c>
      <c r="T1345" s="53" t="s">
        <v>12</v>
      </c>
      <c r="U1345" s="34" cm="1">
        <f t="array" ref="U1345">_xlfn.IFS(T1345="UNLIKELY", 1, T1345="POSSIBLE", 1, T1345="LIKELY",1, T1345="VERY_LIKELY", 1, TRUE, 0)</f>
        <v>1</v>
      </c>
      <c r="V1345" s="24" cm="1">
        <f t="array" ref="V1345">_xlfn.IFS(T1345="POSSIBLE", 1, T1345="LIKELY",1, T1345="VERY_LIKELY", 1, TRUE, 0)</f>
        <v>1</v>
      </c>
      <c r="W1345" s="24" cm="1">
        <f t="array" ref="W1345">_xlfn.IFS(T1345="LIKELY",1, T1345="VERY_LIKELY", 1, TRUE, 0)</f>
        <v>1</v>
      </c>
      <c r="X1345" s="35" cm="1">
        <f t="array" ref="X1345">_xlfn.IFS(T1345="VERY_LIKELY", 1, TRUE, 0)</f>
        <v>0</v>
      </c>
    </row>
    <row r="1346" spans="1:24" ht="20" customHeight="1" x14ac:dyDescent="0.2">
      <c r="A1346" s="22" t="s">
        <v>1291</v>
      </c>
      <c r="B1346" s="49" t="str">
        <f>SUBSTITUTE(A1346,"/Users/timomiessen/Desktop/imagesdk/nonblackmen1/","Image_")</f>
        <v>Image_NBM_227.jpg</v>
      </c>
      <c r="C1346" s="41" t="s">
        <v>389</v>
      </c>
      <c r="D1346" s="23" t="s">
        <v>391</v>
      </c>
      <c r="E1346" s="24">
        <v>0</v>
      </c>
      <c r="F1346" s="24">
        <v>0</v>
      </c>
      <c r="G1346" s="24">
        <v>1</v>
      </c>
      <c r="H1346" s="24">
        <v>0</v>
      </c>
      <c r="I1346" s="24">
        <v>0</v>
      </c>
      <c r="J1346" s="24">
        <v>0</v>
      </c>
      <c r="K1346" s="24">
        <v>0</v>
      </c>
      <c r="L1346" s="24">
        <v>0</v>
      </c>
      <c r="M1346" s="24">
        <v>0</v>
      </c>
      <c r="N1346" s="25">
        <v>0</v>
      </c>
      <c r="O1346" s="24">
        <v>0</v>
      </c>
      <c r="P1346" s="24">
        <v>0</v>
      </c>
      <c r="Q1346" s="24">
        <v>0</v>
      </c>
      <c r="R1346" s="24" cm="1">
        <f t="array" ref="R1346">_xlfn.IFS(H1346=1,1,K1346=1,1,L1346=1,1,M1346=1,1,N1346=1,1,P1346=1,1,TRUE,0)</f>
        <v>0</v>
      </c>
      <c r="S1346" s="35">
        <f>IF(AND(G1346=1,R1346=1),0,R1346)</f>
        <v>0</v>
      </c>
      <c r="T1346" s="53" t="s">
        <v>1</v>
      </c>
      <c r="U1346" s="34" cm="1">
        <f t="array" ref="U1346">_xlfn.IFS(T1346="UNLIKELY", 1, T1346="POSSIBLE", 1, T1346="LIKELY",1, T1346="VERY_LIKELY", 1, TRUE, 0)</f>
        <v>1</v>
      </c>
      <c r="V1346" s="24" cm="1">
        <f t="array" ref="V1346">_xlfn.IFS(T1346="POSSIBLE", 1, T1346="LIKELY",1, T1346="VERY_LIKELY", 1, TRUE, 0)</f>
        <v>0</v>
      </c>
      <c r="W1346" s="24" cm="1">
        <f t="array" ref="W1346">_xlfn.IFS(T1346="LIKELY",1, T1346="VERY_LIKELY", 1, TRUE, 0)</f>
        <v>0</v>
      </c>
      <c r="X1346" s="35" cm="1">
        <f t="array" ref="X1346">_xlfn.IFS(T1346="VERY_LIKELY", 1, TRUE, 0)</f>
        <v>0</v>
      </c>
    </row>
    <row r="1347" spans="1:24" ht="20" customHeight="1" x14ac:dyDescent="0.2">
      <c r="A1347" s="22" t="s">
        <v>1292</v>
      </c>
      <c r="B1347" s="49" t="str">
        <f>SUBSTITUTE(A1347,"/Users/timomiessen/Desktop/imagesdk/nonblackmen1/","Image_")</f>
        <v>Image_NBM_228.jpg</v>
      </c>
      <c r="C1347" s="41" t="s">
        <v>389</v>
      </c>
      <c r="D1347" s="23" t="s">
        <v>391</v>
      </c>
      <c r="E1347" s="24">
        <v>0</v>
      </c>
      <c r="F1347" s="24">
        <v>0</v>
      </c>
      <c r="G1347" s="24">
        <v>1</v>
      </c>
      <c r="H1347" s="24">
        <v>0</v>
      </c>
      <c r="I1347" s="24">
        <v>0</v>
      </c>
      <c r="J1347" s="24">
        <v>0</v>
      </c>
      <c r="K1347" s="24">
        <v>0</v>
      </c>
      <c r="L1347" s="24">
        <v>0</v>
      </c>
      <c r="M1347" s="24">
        <v>0</v>
      </c>
      <c r="N1347" s="25">
        <v>0</v>
      </c>
      <c r="O1347" s="24">
        <v>0</v>
      </c>
      <c r="P1347" s="24">
        <v>0</v>
      </c>
      <c r="Q1347" s="24">
        <v>0</v>
      </c>
      <c r="R1347" s="24" cm="1">
        <f t="array" ref="R1347">_xlfn.IFS(H1347=1,1,K1347=1,1,L1347=1,1,M1347=1,1,N1347=1,1,P1347=1,1,TRUE,0)</f>
        <v>0</v>
      </c>
      <c r="S1347" s="35">
        <f>IF(AND(G1347=1,R1347=1),0,R1347)</f>
        <v>0</v>
      </c>
      <c r="T1347" s="53" t="s">
        <v>1</v>
      </c>
      <c r="U1347" s="34" cm="1">
        <f t="array" ref="U1347">_xlfn.IFS(T1347="UNLIKELY", 1, T1347="POSSIBLE", 1, T1347="LIKELY",1, T1347="VERY_LIKELY", 1, TRUE, 0)</f>
        <v>1</v>
      </c>
      <c r="V1347" s="24" cm="1">
        <f t="array" ref="V1347">_xlfn.IFS(T1347="POSSIBLE", 1, T1347="LIKELY",1, T1347="VERY_LIKELY", 1, TRUE, 0)</f>
        <v>0</v>
      </c>
      <c r="W1347" s="24" cm="1">
        <f t="array" ref="W1347">_xlfn.IFS(T1347="LIKELY",1, T1347="VERY_LIKELY", 1, TRUE, 0)</f>
        <v>0</v>
      </c>
      <c r="X1347" s="35" cm="1">
        <f t="array" ref="X1347">_xlfn.IFS(T1347="VERY_LIKELY", 1, TRUE, 0)</f>
        <v>0</v>
      </c>
    </row>
    <row r="1348" spans="1:24" ht="20" customHeight="1" x14ac:dyDescent="0.2">
      <c r="A1348" s="22" t="s">
        <v>1293</v>
      </c>
      <c r="B1348" s="49" t="str">
        <f>SUBSTITUTE(A1348,"/Users/timomiessen/Desktop/imagesdk/nonblackmen1/","Image_")</f>
        <v>Image_NBM_229.jpg</v>
      </c>
      <c r="C1348" s="41" t="s">
        <v>389</v>
      </c>
      <c r="D1348" s="23" t="s">
        <v>391</v>
      </c>
      <c r="E1348" s="24">
        <v>0</v>
      </c>
      <c r="F1348" s="24">
        <v>0</v>
      </c>
      <c r="G1348" s="24">
        <v>1</v>
      </c>
      <c r="H1348" s="24">
        <v>0</v>
      </c>
      <c r="I1348" s="24">
        <v>0</v>
      </c>
      <c r="J1348" s="24">
        <v>0</v>
      </c>
      <c r="K1348" s="24">
        <v>1</v>
      </c>
      <c r="L1348" s="24">
        <v>0</v>
      </c>
      <c r="M1348" s="24">
        <v>0</v>
      </c>
      <c r="N1348" s="25">
        <v>0</v>
      </c>
      <c r="O1348" s="24">
        <v>0</v>
      </c>
      <c r="P1348" s="24">
        <v>0</v>
      </c>
      <c r="Q1348" s="24">
        <v>0</v>
      </c>
      <c r="R1348" s="24" cm="1">
        <f t="array" ref="R1348">_xlfn.IFS(H1348=1,1,K1348=1,1,L1348=1,1,M1348=1,1,N1348=1,1,P1348=1,1,TRUE,0)</f>
        <v>1</v>
      </c>
      <c r="S1348" s="35">
        <f>IF(AND(G1348=1,R1348=1),0,R1348)</f>
        <v>0</v>
      </c>
      <c r="T1348" s="53" t="s">
        <v>113</v>
      </c>
      <c r="U1348" s="34" cm="1">
        <f t="array" ref="U1348">_xlfn.IFS(T1348="UNLIKELY", 1, T1348="POSSIBLE", 1, T1348="LIKELY",1, T1348="VERY_LIKELY", 1, TRUE, 0)</f>
        <v>1</v>
      </c>
      <c r="V1348" s="24" cm="1">
        <f t="array" ref="V1348">_xlfn.IFS(T1348="POSSIBLE", 1, T1348="LIKELY",1, T1348="VERY_LIKELY", 1, TRUE, 0)</f>
        <v>1</v>
      </c>
      <c r="W1348" s="24" cm="1">
        <f t="array" ref="W1348">_xlfn.IFS(T1348="LIKELY",1, T1348="VERY_LIKELY", 1, TRUE, 0)</f>
        <v>1</v>
      </c>
      <c r="X1348" s="35" cm="1">
        <f t="array" ref="X1348">_xlfn.IFS(T1348="VERY_LIKELY", 1, TRUE, 0)</f>
        <v>1</v>
      </c>
    </row>
    <row r="1349" spans="1:24" ht="20" customHeight="1" x14ac:dyDescent="0.2">
      <c r="A1349" s="22" t="s">
        <v>1294</v>
      </c>
      <c r="B1349" s="49" t="str">
        <f>SUBSTITUTE(A1349,"/Users/timomiessen/Desktop/imagesdk/nonblackmen1/","Image_")</f>
        <v>Image_NBM_23.jpg</v>
      </c>
      <c r="C1349" s="41" t="s">
        <v>389</v>
      </c>
      <c r="D1349" s="23" t="s">
        <v>391</v>
      </c>
      <c r="E1349" s="24">
        <v>1</v>
      </c>
      <c r="F1349" s="24">
        <v>0</v>
      </c>
      <c r="G1349" s="24">
        <v>0</v>
      </c>
      <c r="H1349" s="24">
        <v>0</v>
      </c>
      <c r="I1349" s="24">
        <v>0</v>
      </c>
      <c r="J1349" s="24">
        <v>0</v>
      </c>
      <c r="K1349" s="24">
        <v>0</v>
      </c>
      <c r="L1349" s="24">
        <v>0</v>
      </c>
      <c r="M1349" s="24">
        <v>0</v>
      </c>
      <c r="N1349" s="25">
        <v>0</v>
      </c>
      <c r="O1349" s="24">
        <v>0</v>
      </c>
      <c r="P1349" s="24">
        <v>0</v>
      </c>
      <c r="Q1349" s="24">
        <v>0</v>
      </c>
      <c r="R1349" s="24" cm="1">
        <f t="array" ref="R1349">_xlfn.IFS(H1349=1,1,K1349=1,1,L1349=1,1,M1349=1,1,N1349=1,1,P1349=1,1,TRUE,0)</f>
        <v>0</v>
      </c>
      <c r="S1349" s="35">
        <f>IF(AND(G1349=1,R1349=1),0,R1349)</f>
        <v>0</v>
      </c>
      <c r="T1349" s="53" t="s">
        <v>1</v>
      </c>
      <c r="U1349" s="34" cm="1">
        <f t="array" ref="U1349">_xlfn.IFS(T1349="UNLIKELY", 1, T1349="POSSIBLE", 1, T1349="LIKELY",1, T1349="VERY_LIKELY", 1, TRUE, 0)</f>
        <v>1</v>
      </c>
      <c r="V1349" s="24" cm="1">
        <f t="array" ref="V1349">_xlfn.IFS(T1349="POSSIBLE", 1, T1349="LIKELY",1, T1349="VERY_LIKELY", 1, TRUE, 0)</f>
        <v>0</v>
      </c>
      <c r="W1349" s="24" cm="1">
        <f t="array" ref="W1349">_xlfn.IFS(T1349="LIKELY",1, T1349="VERY_LIKELY", 1, TRUE, 0)</f>
        <v>0</v>
      </c>
      <c r="X1349" s="35" cm="1">
        <f t="array" ref="X1349">_xlfn.IFS(T1349="VERY_LIKELY", 1, TRUE, 0)</f>
        <v>0</v>
      </c>
    </row>
    <row r="1350" spans="1:24" ht="20" customHeight="1" x14ac:dyDescent="0.2">
      <c r="A1350" s="22" t="s">
        <v>1295</v>
      </c>
      <c r="B1350" s="49" t="str">
        <f>SUBSTITUTE(A1350,"/Users/timomiessen/Desktop/imagesdk/nonblackmen1/","Image_")</f>
        <v>Image_NBM_230.jpg</v>
      </c>
      <c r="C1350" s="41" t="s">
        <v>389</v>
      </c>
      <c r="D1350" s="23" t="s">
        <v>391</v>
      </c>
      <c r="E1350" s="24">
        <v>0</v>
      </c>
      <c r="F1350" s="24">
        <v>0</v>
      </c>
      <c r="G1350" s="24">
        <v>1</v>
      </c>
      <c r="H1350" s="24">
        <v>0</v>
      </c>
      <c r="I1350" s="24">
        <v>0</v>
      </c>
      <c r="J1350" s="24">
        <v>0</v>
      </c>
      <c r="K1350" s="24">
        <v>0</v>
      </c>
      <c r="L1350" s="24">
        <v>0</v>
      </c>
      <c r="M1350" s="24">
        <v>0</v>
      </c>
      <c r="N1350" s="25">
        <v>0</v>
      </c>
      <c r="O1350" s="24">
        <v>0</v>
      </c>
      <c r="P1350" s="24">
        <v>0</v>
      </c>
      <c r="Q1350" s="24">
        <v>0</v>
      </c>
      <c r="R1350" s="24" cm="1">
        <f t="array" ref="R1350">_xlfn.IFS(H1350=1,1,K1350=1,1,L1350=1,1,M1350=1,1,N1350=1,1,P1350=1,1,TRUE,0)</f>
        <v>0</v>
      </c>
      <c r="S1350" s="35">
        <f>IF(AND(G1350=1,R1350=1),0,R1350)</f>
        <v>0</v>
      </c>
      <c r="T1350" s="53" t="s">
        <v>2</v>
      </c>
      <c r="U1350" s="34" cm="1">
        <f t="array" ref="U1350">_xlfn.IFS(T1350="UNLIKELY", 1, T1350="POSSIBLE", 1, T1350="LIKELY",1, T1350="VERY_LIKELY", 1, TRUE, 0)</f>
        <v>1</v>
      </c>
      <c r="V1350" s="24" cm="1">
        <f t="array" ref="V1350">_xlfn.IFS(T1350="POSSIBLE", 1, T1350="LIKELY",1, T1350="VERY_LIKELY", 1, TRUE, 0)</f>
        <v>1</v>
      </c>
      <c r="W1350" s="24" cm="1">
        <f t="array" ref="W1350">_xlfn.IFS(T1350="LIKELY",1, T1350="VERY_LIKELY", 1, TRUE, 0)</f>
        <v>0</v>
      </c>
      <c r="X1350" s="35" cm="1">
        <f t="array" ref="X1350">_xlfn.IFS(T1350="VERY_LIKELY", 1, TRUE, 0)</f>
        <v>0</v>
      </c>
    </row>
    <row r="1351" spans="1:24" ht="20" customHeight="1" x14ac:dyDescent="0.2">
      <c r="A1351" s="22" t="s">
        <v>1296</v>
      </c>
      <c r="B1351" s="49" t="str">
        <f>SUBSTITUTE(A1351,"/Users/timomiessen/Desktop/imagesdk/nonblackmen1/","Image_")</f>
        <v>Image_NBM_231.jpg</v>
      </c>
      <c r="C1351" s="41" t="s">
        <v>389</v>
      </c>
      <c r="D1351" s="23" t="s">
        <v>391</v>
      </c>
      <c r="E1351" s="24">
        <v>0</v>
      </c>
      <c r="F1351" s="24">
        <v>0</v>
      </c>
      <c r="G1351" s="24">
        <v>1</v>
      </c>
      <c r="H1351" s="24">
        <v>0</v>
      </c>
      <c r="I1351" s="24">
        <v>0</v>
      </c>
      <c r="J1351" s="24">
        <v>0</v>
      </c>
      <c r="K1351" s="24">
        <v>0</v>
      </c>
      <c r="L1351" s="24">
        <v>0</v>
      </c>
      <c r="M1351" s="24">
        <v>0</v>
      </c>
      <c r="N1351" s="25">
        <v>0</v>
      </c>
      <c r="O1351" s="24">
        <v>0</v>
      </c>
      <c r="P1351" s="24">
        <v>1</v>
      </c>
      <c r="Q1351" s="24">
        <v>0</v>
      </c>
      <c r="R1351" s="24" cm="1">
        <f t="array" ref="R1351">_xlfn.IFS(H1351=1,1,K1351=1,1,L1351=1,1,M1351=1,1,N1351=1,1,P1351=1,1,TRUE,0)</f>
        <v>1</v>
      </c>
      <c r="S1351" s="35">
        <f>IF(AND(G1351=1,R1351=1),0,R1351)</f>
        <v>0</v>
      </c>
      <c r="T1351" s="53" t="s">
        <v>4</v>
      </c>
      <c r="U1351" s="34" cm="1">
        <f t="array" ref="U1351">_xlfn.IFS(T1351="UNLIKELY", 1, T1351="POSSIBLE", 1, T1351="LIKELY",1, T1351="VERY_LIKELY", 1, TRUE, 0)</f>
        <v>0</v>
      </c>
      <c r="V1351" s="24" cm="1">
        <f t="array" ref="V1351">_xlfn.IFS(T1351="POSSIBLE", 1, T1351="LIKELY",1, T1351="VERY_LIKELY", 1, TRUE, 0)</f>
        <v>0</v>
      </c>
      <c r="W1351" s="24" cm="1">
        <f t="array" ref="W1351">_xlfn.IFS(T1351="LIKELY",1, T1351="VERY_LIKELY", 1, TRUE, 0)</f>
        <v>0</v>
      </c>
      <c r="X1351" s="35" cm="1">
        <f t="array" ref="X1351">_xlfn.IFS(T1351="VERY_LIKELY", 1, TRUE, 0)</f>
        <v>0</v>
      </c>
    </row>
    <row r="1352" spans="1:24" ht="20" customHeight="1" x14ac:dyDescent="0.2">
      <c r="A1352" s="22" t="s">
        <v>1297</v>
      </c>
      <c r="B1352" s="49" t="str">
        <f>SUBSTITUTE(A1352,"/Users/timomiessen/Desktop/imagesdk/nonblackmen1/","Image_")</f>
        <v>Image_NBM_232.jpg</v>
      </c>
      <c r="C1352" s="41" t="s">
        <v>389</v>
      </c>
      <c r="D1352" s="23" t="s">
        <v>391</v>
      </c>
      <c r="E1352" s="24">
        <v>0</v>
      </c>
      <c r="F1352" s="24">
        <v>0</v>
      </c>
      <c r="G1352" s="24">
        <v>1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5">
        <v>0</v>
      </c>
      <c r="O1352" s="24">
        <v>0</v>
      </c>
      <c r="P1352" s="24">
        <v>1</v>
      </c>
      <c r="Q1352" s="24">
        <v>0</v>
      </c>
      <c r="R1352" s="24" cm="1">
        <f t="array" ref="R1352">_xlfn.IFS(H1352=1,1,K1352=1,1,L1352=1,1,M1352=1,1,N1352=1,1,P1352=1,1,TRUE,0)</f>
        <v>1</v>
      </c>
      <c r="S1352" s="35">
        <f>IF(AND(G1352=1,R1352=1),0,R1352)</f>
        <v>0</v>
      </c>
      <c r="T1352" s="53" t="s">
        <v>12</v>
      </c>
      <c r="U1352" s="34" cm="1">
        <f t="array" ref="U1352">_xlfn.IFS(T1352="UNLIKELY", 1, T1352="POSSIBLE", 1, T1352="LIKELY",1, T1352="VERY_LIKELY", 1, TRUE, 0)</f>
        <v>1</v>
      </c>
      <c r="V1352" s="24" cm="1">
        <f t="array" ref="V1352">_xlfn.IFS(T1352="POSSIBLE", 1, T1352="LIKELY",1, T1352="VERY_LIKELY", 1, TRUE, 0)</f>
        <v>1</v>
      </c>
      <c r="W1352" s="24" cm="1">
        <f t="array" ref="W1352">_xlfn.IFS(T1352="LIKELY",1, T1352="VERY_LIKELY", 1, TRUE, 0)</f>
        <v>1</v>
      </c>
      <c r="X1352" s="35" cm="1">
        <f t="array" ref="X1352">_xlfn.IFS(T1352="VERY_LIKELY", 1, TRUE, 0)</f>
        <v>0</v>
      </c>
    </row>
    <row r="1353" spans="1:24" ht="20" customHeight="1" x14ac:dyDescent="0.2">
      <c r="A1353" s="22" t="s">
        <v>1298</v>
      </c>
      <c r="B1353" s="49" t="str">
        <f>SUBSTITUTE(A1353,"/Users/timomiessen/Desktop/imagesdk/nonblackmen1/","Image_")</f>
        <v>Image_NBM_233.jpg</v>
      </c>
      <c r="C1353" s="41" t="s">
        <v>389</v>
      </c>
      <c r="D1353" s="23" t="s">
        <v>391</v>
      </c>
      <c r="E1353" s="24">
        <v>0</v>
      </c>
      <c r="F1353" s="24">
        <v>0</v>
      </c>
      <c r="G1353" s="24">
        <v>1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5">
        <v>0</v>
      </c>
      <c r="O1353" s="24">
        <v>0</v>
      </c>
      <c r="P1353" s="24">
        <v>0</v>
      </c>
      <c r="Q1353" s="24">
        <v>0</v>
      </c>
      <c r="R1353" s="24" cm="1">
        <f t="array" ref="R1353">_xlfn.IFS(H1353=1,1,K1353=1,1,L1353=1,1,M1353=1,1,N1353=1,1,P1353=1,1,TRUE,0)</f>
        <v>0</v>
      </c>
      <c r="S1353" s="35">
        <f>IF(AND(G1353=1,R1353=1),0,R1353)</f>
        <v>0</v>
      </c>
      <c r="T1353" s="53" t="s">
        <v>4</v>
      </c>
      <c r="U1353" s="34" cm="1">
        <f t="array" ref="U1353">_xlfn.IFS(T1353="UNLIKELY", 1, T1353="POSSIBLE", 1, T1353="LIKELY",1, T1353="VERY_LIKELY", 1, TRUE, 0)</f>
        <v>0</v>
      </c>
      <c r="V1353" s="24" cm="1">
        <f t="array" ref="V1353">_xlfn.IFS(T1353="POSSIBLE", 1, T1353="LIKELY",1, T1353="VERY_LIKELY", 1, TRUE, 0)</f>
        <v>0</v>
      </c>
      <c r="W1353" s="24" cm="1">
        <f t="array" ref="W1353">_xlfn.IFS(T1353="LIKELY",1, T1353="VERY_LIKELY", 1, TRUE, 0)</f>
        <v>0</v>
      </c>
      <c r="X1353" s="35" cm="1">
        <f t="array" ref="X1353">_xlfn.IFS(T1353="VERY_LIKELY", 1, TRUE, 0)</f>
        <v>0</v>
      </c>
    </row>
    <row r="1354" spans="1:24" ht="20" customHeight="1" x14ac:dyDescent="0.2">
      <c r="A1354" s="22" t="s">
        <v>1299</v>
      </c>
      <c r="B1354" s="49" t="str">
        <f>SUBSTITUTE(A1354,"/Users/timomiessen/Desktop/imagesdk/nonblackmen1/","Image_")</f>
        <v>Image_NBM_234.jpg</v>
      </c>
      <c r="C1354" s="41" t="s">
        <v>389</v>
      </c>
      <c r="D1354" s="23" t="s">
        <v>391</v>
      </c>
      <c r="E1354" s="24">
        <v>0</v>
      </c>
      <c r="F1354" s="24">
        <v>0</v>
      </c>
      <c r="G1354" s="24">
        <v>1</v>
      </c>
      <c r="H1354" s="24">
        <v>0</v>
      </c>
      <c r="I1354" s="24">
        <v>0</v>
      </c>
      <c r="J1354" s="24">
        <v>0</v>
      </c>
      <c r="K1354" s="24">
        <v>0</v>
      </c>
      <c r="L1354" s="24">
        <v>0</v>
      </c>
      <c r="M1354" s="24">
        <v>0</v>
      </c>
      <c r="N1354" s="25">
        <v>0</v>
      </c>
      <c r="O1354" s="24">
        <v>0</v>
      </c>
      <c r="P1354" s="24">
        <v>0</v>
      </c>
      <c r="Q1354" s="24">
        <v>0</v>
      </c>
      <c r="R1354" s="24" cm="1">
        <f t="array" ref="R1354">_xlfn.IFS(H1354=1,1,K1354=1,1,L1354=1,1,M1354=1,1,N1354=1,1,P1354=1,1,TRUE,0)</f>
        <v>0</v>
      </c>
      <c r="S1354" s="35">
        <f>IF(AND(G1354=1,R1354=1),0,R1354)</f>
        <v>0</v>
      </c>
      <c r="T1354" s="53" t="s">
        <v>1</v>
      </c>
      <c r="U1354" s="34" cm="1">
        <f t="array" ref="U1354">_xlfn.IFS(T1354="UNLIKELY", 1, T1354="POSSIBLE", 1, T1354="LIKELY",1, T1354="VERY_LIKELY", 1, TRUE, 0)</f>
        <v>1</v>
      </c>
      <c r="V1354" s="24" cm="1">
        <f t="array" ref="V1354">_xlfn.IFS(T1354="POSSIBLE", 1, T1354="LIKELY",1, T1354="VERY_LIKELY", 1, TRUE, 0)</f>
        <v>0</v>
      </c>
      <c r="W1354" s="24" cm="1">
        <f t="array" ref="W1354">_xlfn.IFS(T1354="LIKELY",1, T1354="VERY_LIKELY", 1, TRUE, 0)</f>
        <v>0</v>
      </c>
      <c r="X1354" s="35" cm="1">
        <f t="array" ref="X1354">_xlfn.IFS(T1354="VERY_LIKELY", 1, TRUE, 0)</f>
        <v>0</v>
      </c>
    </row>
    <row r="1355" spans="1:24" ht="20" customHeight="1" x14ac:dyDescent="0.2">
      <c r="A1355" s="22" t="s">
        <v>1300</v>
      </c>
      <c r="B1355" s="49" t="str">
        <f>SUBSTITUTE(A1355,"/Users/timomiessen/Desktop/imagesdk/nonblackmen1/","Image_")</f>
        <v>Image_NBM_235.jpg</v>
      </c>
      <c r="C1355" s="41" t="s">
        <v>389</v>
      </c>
      <c r="D1355" s="23" t="s">
        <v>391</v>
      </c>
      <c r="E1355" s="24">
        <v>0</v>
      </c>
      <c r="F1355" s="24">
        <v>0</v>
      </c>
      <c r="G1355" s="24">
        <v>1</v>
      </c>
      <c r="H1355" s="24">
        <v>0</v>
      </c>
      <c r="I1355" s="24">
        <v>0</v>
      </c>
      <c r="J1355" s="24">
        <v>0</v>
      </c>
      <c r="K1355" s="24">
        <v>0</v>
      </c>
      <c r="L1355" s="24">
        <v>0</v>
      </c>
      <c r="M1355" s="24">
        <v>0</v>
      </c>
      <c r="N1355" s="25">
        <v>0</v>
      </c>
      <c r="O1355" s="24">
        <v>0</v>
      </c>
      <c r="P1355" s="24">
        <v>0</v>
      </c>
      <c r="Q1355" s="24">
        <v>0</v>
      </c>
      <c r="R1355" s="24" cm="1">
        <f t="array" ref="R1355">_xlfn.IFS(H1355=1,1,K1355=1,1,L1355=1,1,M1355=1,1,N1355=1,1,P1355=1,1,TRUE,0)</f>
        <v>0</v>
      </c>
      <c r="S1355" s="35">
        <f>IF(AND(G1355=1,R1355=1),0,R1355)</f>
        <v>0</v>
      </c>
      <c r="T1355" s="53" t="s">
        <v>2</v>
      </c>
      <c r="U1355" s="34" cm="1">
        <f t="array" ref="U1355">_xlfn.IFS(T1355="UNLIKELY", 1, T1355="POSSIBLE", 1, T1355="LIKELY",1, T1355="VERY_LIKELY", 1, TRUE, 0)</f>
        <v>1</v>
      </c>
      <c r="V1355" s="24" cm="1">
        <f t="array" ref="V1355">_xlfn.IFS(T1355="POSSIBLE", 1, T1355="LIKELY",1, T1355="VERY_LIKELY", 1, TRUE, 0)</f>
        <v>1</v>
      </c>
      <c r="W1355" s="24" cm="1">
        <f t="array" ref="W1355">_xlfn.IFS(T1355="LIKELY",1, T1355="VERY_LIKELY", 1, TRUE, 0)</f>
        <v>0</v>
      </c>
      <c r="X1355" s="35" cm="1">
        <f t="array" ref="X1355">_xlfn.IFS(T1355="VERY_LIKELY", 1, TRUE, 0)</f>
        <v>0</v>
      </c>
    </row>
    <row r="1356" spans="1:24" ht="20" customHeight="1" x14ac:dyDescent="0.2">
      <c r="A1356" s="22" t="s">
        <v>1301</v>
      </c>
      <c r="B1356" s="49" t="str">
        <f>SUBSTITUTE(A1356,"/Users/timomiessen/Desktop/imagesdk/nonblackmen1/","Image_")</f>
        <v>Image_NBM_236.jpg</v>
      </c>
      <c r="C1356" s="41" t="s">
        <v>389</v>
      </c>
      <c r="D1356" s="23" t="s">
        <v>391</v>
      </c>
      <c r="E1356" s="24">
        <v>0</v>
      </c>
      <c r="F1356" s="24">
        <v>0</v>
      </c>
      <c r="G1356" s="24">
        <v>1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5">
        <v>0</v>
      </c>
      <c r="O1356" s="24">
        <v>0</v>
      </c>
      <c r="P1356" s="24">
        <v>0</v>
      </c>
      <c r="Q1356" s="24">
        <v>0</v>
      </c>
      <c r="R1356" s="24" cm="1">
        <f t="array" ref="R1356">_xlfn.IFS(H1356=1,1,K1356=1,1,L1356=1,1,M1356=1,1,N1356=1,1,P1356=1,1,TRUE,0)</f>
        <v>0</v>
      </c>
      <c r="S1356" s="35">
        <f>IF(AND(G1356=1,R1356=1),0,R1356)</f>
        <v>0</v>
      </c>
      <c r="T1356" s="53" t="s">
        <v>12</v>
      </c>
      <c r="U1356" s="34" cm="1">
        <f t="array" ref="U1356">_xlfn.IFS(T1356="UNLIKELY", 1, T1356="POSSIBLE", 1, T1356="LIKELY",1, T1356="VERY_LIKELY", 1, TRUE, 0)</f>
        <v>1</v>
      </c>
      <c r="V1356" s="24" cm="1">
        <f t="array" ref="V1356">_xlfn.IFS(T1356="POSSIBLE", 1, T1356="LIKELY",1, T1356="VERY_LIKELY", 1, TRUE, 0)</f>
        <v>1</v>
      </c>
      <c r="W1356" s="24" cm="1">
        <f t="array" ref="W1356">_xlfn.IFS(T1356="LIKELY",1, T1356="VERY_LIKELY", 1, TRUE, 0)</f>
        <v>1</v>
      </c>
      <c r="X1356" s="35" cm="1">
        <f t="array" ref="X1356">_xlfn.IFS(T1356="VERY_LIKELY", 1, TRUE, 0)</f>
        <v>0</v>
      </c>
    </row>
    <row r="1357" spans="1:24" ht="20" customHeight="1" x14ac:dyDescent="0.2">
      <c r="A1357" s="22" t="s">
        <v>1302</v>
      </c>
      <c r="B1357" s="49" t="str">
        <f>SUBSTITUTE(A1357,"/Users/timomiessen/Desktop/imagesdk/nonblackmen1/","Image_")</f>
        <v>Image_NBM_237.jpg</v>
      </c>
      <c r="C1357" s="41" t="s">
        <v>389</v>
      </c>
      <c r="D1357" s="23" t="s">
        <v>391</v>
      </c>
      <c r="E1357" s="24">
        <v>0</v>
      </c>
      <c r="F1357" s="24">
        <v>0</v>
      </c>
      <c r="G1357" s="24">
        <v>1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5">
        <v>0</v>
      </c>
      <c r="O1357" s="24">
        <v>0</v>
      </c>
      <c r="P1357" s="24">
        <v>0</v>
      </c>
      <c r="Q1357" s="24">
        <v>0</v>
      </c>
      <c r="R1357" s="24" cm="1">
        <f t="array" ref="R1357">_xlfn.IFS(H1357=1,1,K1357=1,1,L1357=1,1,M1357=1,1,N1357=1,1,P1357=1,1,TRUE,0)</f>
        <v>0</v>
      </c>
      <c r="S1357" s="35">
        <f>IF(AND(G1357=1,R1357=1),0,R1357)</f>
        <v>0</v>
      </c>
      <c r="T1357" s="53" t="s">
        <v>1</v>
      </c>
      <c r="U1357" s="34" cm="1">
        <f t="array" ref="U1357">_xlfn.IFS(T1357="UNLIKELY", 1, T1357="POSSIBLE", 1, T1357="LIKELY",1, T1357="VERY_LIKELY", 1, TRUE, 0)</f>
        <v>1</v>
      </c>
      <c r="V1357" s="24" cm="1">
        <f t="array" ref="V1357">_xlfn.IFS(T1357="POSSIBLE", 1, T1357="LIKELY",1, T1357="VERY_LIKELY", 1, TRUE, 0)</f>
        <v>0</v>
      </c>
      <c r="W1357" s="24" cm="1">
        <f t="array" ref="W1357">_xlfn.IFS(T1357="LIKELY",1, T1357="VERY_LIKELY", 1, TRUE, 0)</f>
        <v>0</v>
      </c>
      <c r="X1357" s="35" cm="1">
        <f t="array" ref="X1357">_xlfn.IFS(T1357="VERY_LIKELY", 1, TRUE, 0)</f>
        <v>0</v>
      </c>
    </row>
    <row r="1358" spans="1:24" ht="20" customHeight="1" x14ac:dyDescent="0.2">
      <c r="A1358" s="22" t="s">
        <v>1303</v>
      </c>
      <c r="B1358" s="49" t="str">
        <f>SUBSTITUTE(A1358,"/Users/timomiessen/Desktop/imagesdk/nonblackmen1/","Image_")</f>
        <v>Image_NBM_238.jpg</v>
      </c>
      <c r="C1358" s="41" t="s">
        <v>389</v>
      </c>
      <c r="D1358" s="23" t="s">
        <v>391</v>
      </c>
      <c r="E1358" s="24">
        <v>0</v>
      </c>
      <c r="F1358" s="24">
        <v>0</v>
      </c>
      <c r="G1358" s="24">
        <v>1</v>
      </c>
      <c r="H1358" s="24">
        <v>0</v>
      </c>
      <c r="I1358" s="24">
        <v>0</v>
      </c>
      <c r="J1358" s="24">
        <v>0</v>
      </c>
      <c r="K1358" s="24">
        <v>0</v>
      </c>
      <c r="L1358" s="24">
        <v>0</v>
      </c>
      <c r="M1358" s="24">
        <v>0</v>
      </c>
      <c r="N1358" s="25">
        <v>0</v>
      </c>
      <c r="O1358" s="24">
        <v>0</v>
      </c>
      <c r="P1358" s="24">
        <v>0</v>
      </c>
      <c r="Q1358" s="24">
        <v>0</v>
      </c>
      <c r="R1358" s="24" cm="1">
        <f t="array" ref="R1358">_xlfn.IFS(H1358=1,1,K1358=1,1,L1358=1,1,M1358=1,1,N1358=1,1,P1358=1,1,TRUE,0)</f>
        <v>0</v>
      </c>
      <c r="S1358" s="35">
        <f>IF(AND(G1358=1,R1358=1),0,R1358)</f>
        <v>0</v>
      </c>
      <c r="T1358" s="53" t="s">
        <v>1</v>
      </c>
      <c r="U1358" s="34" cm="1">
        <f t="array" ref="U1358">_xlfn.IFS(T1358="UNLIKELY", 1, T1358="POSSIBLE", 1, T1358="LIKELY",1, T1358="VERY_LIKELY", 1, TRUE, 0)</f>
        <v>1</v>
      </c>
      <c r="V1358" s="24" cm="1">
        <f t="array" ref="V1358">_xlfn.IFS(T1358="POSSIBLE", 1, T1358="LIKELY",1, T1358="VERY_LIKELY", 1, TRUE, 0)</f>
        <v>0</v>
      </c>
      <c r="W1358" s="24" cm="1">
        <f t="array" ref="W1358">_xlfn.IFS(T1358="LIKELY",1, T1358="VERY_LIKELY", 1, TRUE, 0)</f>
        <v>0</v>
      </c>
      <c r="X1358" s="35" cm="1">
        <f t="array" ref="X1358">_xlfn.IFS(T1358="VERY_LIKELY", 1, TRUE, 0)</f>
        <v>0</v>
      </c>
    </row>
    <row r="1359" spans="1:24" ht="20" customHeight="1" x14ac:dyDescent="0.2">
      <c r="A1359" s="22" t="s">
        <v>1304</v>
      </c>
      <c r="B1359" s="49" t="str">
        <f>SUBSTITUTE(A1359,"/Users/timomiessen/Desktop/imagesdk/nonblackmen1/","Image_")</f>
        <v>Image_NBM_239.jpg</v>
      </c>
      <c r="C1359" s="41" t="s">
        <v>389</v>
      </c>
      <c r="D1359" s="23" t="s">
        <v>391</v>
      </c>
      <c r="E1359" s="24">
        <v>0</v>
      </c>
      <c r="F1359" s="24">
        <v>0</v>
      </c>
      <c r="G1359" s="24">
        <v>1</v>
      </c>
      <c r="H1359" s="24">
        <v>0</v>
      </c>
      <c r="I1359" s="24">
        <v>0</v>
      </c>
      <c r="J1359" s="24">
        <v>0</v>
      </c>
      <c r="K1359" s="24">
        <v>0</v>
      </c>
      <c r="L1359" s="24">
        <v>0</v>
      </c>
      <c r="M1359" s="24">
        <v>0</v>
      </c>
      <c r="N1359" s="25">
        <v>0</v>
      </c>
      <c r="O1359" s="24">
        <v>0</v>
      </c>
      <c r="P1359" s="24">
        <v>0</v>
      </c>
      <c r="Q1359" s="24">
        <v>0</v>
      </c>
      <c r="R1359" s="24" cm="1">
        <f t="array" ref="R1359">_xlfn.IFS(H1359=1,1,K1359=1,1,L1359=1,1,M1359=1,1,N1359=1,1,P1359=1,1,TRUE,0)</f>
        <v>0</v>
      </c>
      <c r="S1359" s="35">
        <f>IF(AND(G1359=1,R1359=1),0,R1359)</f>
        <v>0</v>
      </c>
      <c r="T1359" s="53" t="s">
        <v>2</v>
      </c>
      <c r="U1359" s="34" cm="1">
        <f t="array" ref="U1359">_xlfn.IFS(T1359="UNLIKELY", 1, T1359="POSSIBLE", 1, T1359="LIKELY",1, T1359="VERY_LIKELY", 1, TRUE, 0)</f>
        <v>1</v>
      </c>
      <c r="V1359" s="24" cm="1">
        <f t="array" ref="V1359">_xlfn.IFS(T1359="POSSIBLE", 1, T1359="LIKELY",1, T1359="VERY_LIKELY", 1, TRUE, 0)</f>
        <v>1</v>
      </c>
      <c r="W1359" s="24" cm="1">
        <f t="array" ref="W1359">_xlfn.IFS(T1359="LIKELY",1, T1359="VERY_LIKELY", 1, TRUE, 0)</f>
        <v>0</v>
      </c>
      <c r="X1359" s="35" cm="1">
        <f t="array" ref="X1359">_xlfn.IFS(T1359="VERY_LIKELY", 1, TRUE, 0)</f>
        <v>0</v>
      </c>
    </row>
    <row r="1360" spans="1:24" ht="20" customHeight="1" x14ac:dyDescent="0.2">
      <c r="A1360" s="22" t="s">
        <v>1305</v>
      </c>
      <c r="B1360" s="49" t="str">
        <f>SUBSTITUTE(A1360,"/Users/timomiessen/Desktop/imagesdk/nonblackmen1/","Image_")</f>
        <v>Image_NBM_24.jpg</v>
      </c>
      <c r="C1360" s="41" t="s">
        <v>389</v>
      </c>
      <c r="D1360" s="23" t="s">
        <v>391</v>
      </c>
      <c r="E1360" s="24">
        <v>1</v>
      </c>
      <c r="F1360" s="24">
        <v>0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0</v>
      </c>
      <c r="M1360" s="24">
        <v>0</v>
      </c>
      <c r="N1360" s="25">
        <v>0</v>
      </c>
      <c r="O1360" s="24">
        <v>0</v>
      </c>
      <c r="P1360" s="24">
        <v>0</v>
      </c>
      <c r="Q1360" s="24">
        <v>0</v>
      </c>
      <c r="R1360" s="24" cm="1">
        <f t="array" ref="R1360">_xlfn.IFS(H1360=1,1,K1360=1,1,L1360=1,1,M1360=1,1,N1360=1,1,P1360=1,1,TRUE,0)</f>
        <v>0</v>
      </c>
      <c r="S1360" s="35">
        <f>IF(AND(G1360=1,R1360=1),0,R1360)</f>
        <v>0</v>
      </c>
      <c r="T1360" s="53" t="s">
        <v>1</v>
      </c>
      <c r="U1360" s="34" cm="1">
        <f t="array" ref="U1360">_xlfn.IFS(T1360="UNLIKELY", 1, T1360="POSSIBLE", 1, T1360="LIKELY",1, T1360="VERY_LIKELY", 1, TRUE, 0)</f>
        <v>1</v>
      </c>
      <c r="V1360" s="24" cm="1">
        <f t="array" ref="V1360">_xlfn.IFS(T1360="POSSIBLE", 1, T1360="LIKELY",1, T1360="VERY_LIKELY", 1, TRUE, 0)</f>
        <v>0</v>
      </c>
      <c r="W1360" s="24" cm="1">
        <f t="array" ref="W1360">_xlfn.IFS(T1360="LIKELY",1, T1360="VERY_LIKELY", 1, TRUE, 0)</f>
        <v>0</v>
      </c>
      <c r="X1360" s="35" cm="1">
        <f t="array" ref="X1360">_xlfn.IFS(T1360="VERY_LIKELY", 1, TRUE, 0)</f>
        <v>0</v>
      </c>
    </row>
    <row r="1361" spans="1:24" ht="20" customHeight="1" x14ac:dyDescent="0.2">
      <c r="A1361" s="22" t="s">
        <v>1306</v>
      </c>
      <c r="B1361" s="49" t="str">
        <f>SUBSTITUTE(A1361,"/Users/timomiessen/Desktop/imagesdk/nonblackmen1/","Image_")</f>
        <v>Image_NBM_240.jpg</v>
      </c>
      <c r="C1361" s="41" t="s">
        <v>389</v>
      </c>
      <c r="D1361" s="23" t="s">
        <v>391</v>
      </c>
      <c r="E1361" s="24">
        <v>0</v>
      </c>
      <c r="F1361" s="24">
        <v>0</v>
      </c>
      <c r="G1361" s="24">
        <v>1</v>
      </c>
      <c r="H1361" s="24">
        <v>0</v>
      </c>
      <c r="I1361" s="24">
        <v>0</v>
      </c>
      <c r="J1361" s="24">
        <v>0</v>
      </c>
      <c r="K1361" s="24">
        <v>0</v>
      </c>
      <c r="L1361" s="24">
        <v>0</v>
      </c>
      <c r="M1361" s="24">
        <v>0</v>
      </c>
      <c r="N1361" s="25">
        <v>0</v>
      </c>
      <c r="O1361" s="24">
        <v>0</v>
      </c>
      <c r="P1361" s="24">
        <v>0</v>
      </c>
      <c r="Q1361" s="24">
        <v>0</v>
      </c>
      <c r="R1361" s="24" cm="1">
        <f t="array" ref="R1361">_xlfn.IFS(H1361=1,1,K1361=1,1,L1361=1,1,M1361=1,1,N1361=1,1,P1361=1,1,TRUE,0)</f>
        <v>0</v>
      </c>
      <c r="S1361" s="35">
        <f>IF(AND(G1361=1,R1361=1),0,R1361)</f>
        <v>0</v>
      </c>
      <c r="T1361" s="53" t="s">
        <v>4</v>
      </c>
      <c r="U1361" s="34" cm="1">
        <f t="array" ref="U1361">_xlfn.IFS(T1361="UNLIKELY", 1, T1361="POSSIBLE", 1, T1361="LIKELY",1, T1361="VERY_LIKELY", 1, TRUE, 0)</f>
        <v>0</v>
      </c>
      <c r="V1361" s="24" cm="1">
        <f t="array" ref="V1361">_xlfn.IFS(T1361="POSSIBLE", 1, T1361="LIKELY",1, T1361="VERY_LIKELY", 1, TRUE, 0)</f>
        <v>0</v>
      </c>
      <c r="W1361" s="24" cm="1">
        <f t="array" ref="W1361">_xlfn.IFS(T1361="LIKELY",1, T1361="VERY_LIKELY", 1, TRUE, 0)</f>
        <v>0</v>
      </c>
      <c r="X1361" s="35" cm="1">
        <f t="array" ref="X1361">_xlfn.IFS(T1361="VERY_LIKELY", 1, TRUE, 0)</f>
        <v>0</v>
      </c>
    </row>
    <row r="1362" spans="1:24" ht="20" customHeight="1" x14ac:dyDescent="0.2">
      <c r="A1362" s="22" t="s">
        <v>1307</v>
      </c>
      <c r="B1362" s="49" t="str">
        <f>SUBSTITUTE(A1362,"/Users/timomiessen/Desktop/imagesdk/nonblackmen1/","Image_")</f>
        <v>Image_NBM_241.jpg</v>
      </c>
      <c r="C1362" s="41" t="s">
        <v>389</v>
      </c>
      <c r="D1362" s="23" t="s">
        <v>391</v>
      </c>
      <c r="E1362" s="24">
        <v>0</v>
      </c>
      <c r="F1362" s="24">
        <v>0</v>
      </c>
      <c r="G1362" s="24">
        <v>1</v>
      </c>
      <c r="H1362" s="24">
        <v>0</v>
      </c>
      <c r="I1362" s="24">
        <v>0</v>
      </c>
      <c r="J1362" s="24">
        <v>0</v>
      </c>
      <c r="K1362" s="24">
        <v>0</v>
      </c>
      <c r="L1362" s="24">
        <v>0</v>
      </c>
      <c r="M1362" s="24">
        <v>0</v>
      </c>
      <c r="N1362" s="25">
        <v>0</v>
      </c>
      <c r="O1362" s="24">
        <v>0</v>
      </c>
      <c r="P1362" s="24">
        <v>0</v>
      </c>
      <c r="Q1362" s="24">
        <v>0</v>
      </c>
      <c r="R1362" s="24" cm="1">
        <f t="array" ref="R1362">_xlfn.IFS(H1362=1,1,K1362=1,1,L1362=1,1,M1362=1,1,N1362=1,1,P1362=1,1,TRUE,0)</f>
        <v>0</v>
      </c>
      <c r="S1362" s="35">
        <f>IF(AND(G1362=1,R1362=1),0,R1362)</f>
        <v>0</v>
      </c>
      <c r="T1362" s="53" t="s">
        <v>4</v>
      </c>
      <c r="U1362" s="34" cm="1">
        <f t="array" ref="U1362">_xlfn.IFS(T1362="UNLIKELY", 1, T1362="POSSIBLE", 1, T1362="LIKELY",1, T1362="VERY_LIKELY", 1, TRUE, 0)</f>
        <v>0</v>
      </c>
      <c r="V1362" s="24" cm="1">
        <f t="array" ref="V1362">_xlfn.IFS(T1362="POSSIBLE", 1, T1362="LIKELY",1, T1362="VERY_LIKELY", 1, TRUE, 0)</f>
        <v>0</v>
      </c>
      <c r="W1362" s="24" cm="1">
        <f t="array" ref="W1362">_xlfn.IFS(T1362="LIKELY",1, T1362="VERY_LIKELY", 1, TRUE, 0)</f>
        <v>0</v>
      </c>
      <c r="X1362" s="35" cm="1">
        <f t="array" ref="X1362">_xlfn.IFS(T1362="VERY_LIKELY", 1, TRUE, 0)</f>
        <v>0</v>
      </c>
    </row>
    <row r="1363" spans="1:24" ht="20" customHeight="1" x14ac:dyDescent="0.2">
      <c r="A1363" s="22" t="s">
        <v>1308</v>
      </c>
      <c r="B1363" s="49" t="str">
        <f>SUBSTITUTE(A1363,"/Users/timomiessen/Desktop/imagesdk/nonblackmen1/","Image_")</f>
        <v>Image_NBM_242.jpg</v>
      </c>
      <c r="C1363" s="41" t="s">
        <v>389</v>
      </c>
      <c r="D1363" s="23" t="s">
        <v>391</v>
      </c>
      <c r="E1363" s="24">
        <v>0</v>
      </c>
      <c r="F1363" s="24">
        <v>0</v>
      </c>
      <c r="G1363" s="24">
        <v>1</v>
      </c>
      <c r="H1363" s="24">
        <v>0</v>
      </c>
      <c r="I1363" s="24">
        <v>0</v>
      </c>
      <c r="J1363" s="24">
        <v>0</v>
      </c>
      <c r="K1363" s="24">
        <v>1</v>
      </c>
      <c r="L1363" s="24">
        <v>0</v>
      </c>
      <c r="M1363" s="24">
        <v>0</v>
      </c>
      <c r="N1363" s="25">
        <v>0</v>
      </c>
      <c r="O1363" s="24">
        <v>0</v>
      </c>
      <c r="P1363" s="24">
        <v>0</v>
      </c>
      <c r="Q1363" s="24">
        <v>0</v>
      </c>
      <c r="R1363" s="24" cm="1">
        <f t="array" ref="R1363">_xlfn.IFS(H1363=1,1,K1363=1,1,L1363=1,1,M1363=1,1,N1363=1,1,P1363=1,1,TRUE,0)</f>
        <v>1</v>
      </c>
      <c r="S1363" s="35">
        <f>IF(AND(G1363=1,R1363=1),0,R1363)</f>
        <v>0</v>
      </c>
      <c r="T1363" s="53" t="s">
        <v>12</v>
      </c>
      <c r="U1363" s="34" cm="1">
        <f t="array" ref="U1363">_xlfn.IFS(T1363="UNLIKELY", 1, T1363="POSSIBLE", 1, T1363="LIKELY",1, T1363="VERY_LIKELY", 1, TRUE, 0)</f>
        <v>1</v>
      </c>
      <c r="V1363" s="24" cm="1">
        <f t="array" ref="V1363">_xlfn.IFS(T1363="POSSIBLE", 1, T1363="LIKELY",1, T1363="VERY_LIKELY", 1, TRUE, 0)</f>
        <v>1</v>
      </c>
      <c r="W1363" s="24" cm="1">
        <f t="array" ref="W1363">_xlfn.IFS(T1363="LIKELY",1, T1363="VERY_LIKELY", 1, TRUE, 0)</f>
        <v>1</v>
      </c>
      <c r="X1363" s="35" cm="1">
        <f t="array" ref="X1363">_xlfn.IFS(T1363="VERY_LIKELY", 1, TRUE, 0)</f>
        <v>0</v>
      </c>
    </row>
    <row r="1364" spans="1:24" ht="20" customHeight="1" x14ac:dyDescent="0.2">
      <c r="A1364" s="22" t="s">
        <v>1309</v>
      </c>
      <c r="B1364" s="49" t="str">
        <f>SUBSTITUTE(A1364,"/Users/timomiessen/Desktop/imagesdk/nonblackmen1/","Image_")</f>
        <v>Image_NBM_243.jpg</v>
      </c>
      <c r="C1364" s="41" t="s">
        <v>389</v>
      </c>
      <c r="D1364" s="23" t="s">
        <v>391</v>
      </c>
      <c r="E1364" s="24">
        <v>0</v>
      </c>
      <c r="F1364" s="24">
        <v>0</v>
      </c>
      <c r="G1364" s="24">
        <v>1</v>
      </c>
      <c r="H1364" s="24">
        <v>0</v>
      </c>
      <c r="I1364" s="24">
        <v>0</v>
      </c>
      <c r="J1364" s="24">
        <v>0</v>
      </c>
      <c r="K1364" s="24">
        <v>0</v>
      </c>
      <c r="L1364" s="24">
        <v>0</v>
      </c>
      <c r="M1364" s="24">
        <v>0</v>
      </c>
      <c r="N1364" s="25">
        <v>0</v>
      </c>
      <c r="O1364" s="24">
        <v>0</v>
      </c>
      <c r="P1364" s="24">
        <v>0</v>
      </c>
      <c r="Q1364" s="24">
        <v>0</v>
      </c>
      <c r="R1364" s="24" cm="1">
        <f t="array" ref="R1364">_xlfn.IFS(H1364=1,1,K1364=1,1,L1364=1,1,M1364=1,1,N1364=1,1,P1364=1,1,TRUE,0)</f>
        <v>0</v>
      </c>
      <c r="S1364" s="35">
        <f>IF(AND(G1364=1,R1364=1),0,R1364)</f>
        <v>0</v>
      </c>
      <c r="T1364" s="53" t="s">
        <v>2</v>
      </c>
      <c r="U1364" s="34" cm="1">
        <f t="array" ref="U1364">_xlfn.IFS(T1364="UNLIKELY", 1, T1364="POSSIBLE", 1, T1364="LIKELY",1, T1364="VERY_LIKELY", 1, TRUE, 0)</f>
        <v>1</v>
      </c>
      <c r="V1364" s="24" cm="1">
        <f t="array" ref="V1364">_xlfn.IFS(T1364="POSSIBLE", 1, T1364="LIKELY",1, T1364="VERY_LIKELY", 1, TRUE, 0)</f>
        <v>1</v>
      </c>
      <c r="W1364" s="24" cm="1">
        <f t="array" ref="W1364">_xlfn.IFS(T1364="LIKELY",1, T1364="VERY_LIKELY", 1, TRUE, 0)</f>
        <v>0</v>
      </c>
      <c r="X1364" s="35" cm="1">
        <f t="array" ref="X1364">_xlfn.IFS(T1364="VERY_LIKELY", 1, TRUE, 0)</f>
        <v>0</v>
      </c>
    </row>
    <row r="1365" spans="1:24" ht="20" customHeight="1" x14ac:dyDescent="0.2">
      <c r="A1365" s="22" t="s">
        <v>1310</v>
      </c>
      <c r="B1365" s="49" t="str">
        <f>SUBSTITUTE(A1365,"/Users/timomiessen/Desktop/imagesdk/nonblackmen1/","Image_")</f>
        <v>Image_NBM_244.jpg</v>
      </c>
      <c r="C1365" s="41" t="s">
        <v>389</v>
      </c>
      <c r="D1365" s="23" t="s">
        <v>391</v>
      </c>
      <c r="E1365" s="24">
        <v>0</v>
      </c>
      <c r="F1365" s="24">
        <v>0</v>
      </c>
      <c r="G1365" s="24">
        <v>1</v>
      </c>
      <c r="H1365" s="24">
        <v>0</v>
      </c>
      <c r="I1365" s="24">
        <v>0</v>
      </c>
      <c r="J1365" s="24">
        <v>0</v>
      </c>
      <c r="K1365" s="24">
        <v>1</v>
      </c>
      <c r="L1365" s="24">
        <v>0</v>
      </c>
      <c r="M1365" s="24">
        <v>0</v>
      </c>
      <c r="N1365" s="25">
        <v>0</v>
      </c>
      <c r="O1365" s="24">
        <v>0</v>
      </c>
      <c r="P1365" s="24">
        <v>0</v>
      </c>
      <c r="Q1365" s="24">
        <v>0</v>
      </c>
      <c r="R1365" s="24" cm="1">
        <f t="array" ref="R1365">_xlfn.IFS(H1365=1,1,K1365=1,1,L1365=1,1,M1365=1,1,N1365=1,1,P1365=1,1,TRUE,0)</f>
        <v>1</v>
      </c>
      <c r="S1365" s="35">
        <f>IF(AND(G1365=1,R1365=1),0,R1365)</f>
        <v>0</v>
      </c>
      <c r="T1365" s="53" t="s">
        <v>12</v>
      </c>
      <c r="U1365" s="34" cm="1">
        <f t="array" ref="U1365">_xlfn.IFS(T1365="UNLIKELY", 1, T1365="POSSIBLE", 1, T1365="LIKELY",1, T1365="VERY_LIKELY", 1, TRUE, 0)</f>
        <v>1</v>
      </c>
      <c r="V1365" s="24" cm="1">
        <f t="array" ref="V1365">_xlfn.IFS(T1365="POSSIBLE", 1, T1365="LIKELY",1, T1365="VERY_LIKELY", 1, TRUE, 0)</f>
        <v>1</v>
      </c>
      <c r="W1365" s="24" cm="1">
        <f t="array" ref="W1365">_xlfn.IFS(T1365="LIKELY",1, T1365="VERY_LIKELY", 1, TRUE, 0)</f>
        <v>1</v>
      </c>
      <c r="X1365" s="35" cm="1">
        <f t="array" ref="X1365">_xlfn.IFS(T1365="VERY_LIKELY", 1, TRUE, 0)</f>
        <v>0</v>
      </c>
    </row>
    <row r="1366" spans="1:24" ht="20" customHeight="1" x14ac:dyDescent="0.2">
      <c r="A1366" s="22" t="s">
        <v>1311</v>
      </c>
      <c r="B1366" s="49" t="str">
        <f>SUBSTITUTE(A1366,"/Users/timomiessen/Desktop/imagesdk/nonblackmen1/","Image_")</f>
        <v>Image_NBM_245.jpg</v>
      </c>
      <c r="C1366" s="41" t="s">
        <v>389</v>
      </c>
      <c r="D1366" s="23" t="s">
        <v>391</v>
      </c>
      <c r="E1366" s="24">
        <v>0</v>
      </c>
      <c r="F1366" s="24">
        <v>0</v>
      </c>
      <c r="G1366" s="24">
        <v>1</v>
      </c>
      <c r="H1366" s="24">
        <v>0</v>
      </c>
      <c r="I1366" s="24">
        <v>0</v>
      </c>
      <c r="J1366" s="24">
        <v>0</v>
      </c>
      <c r="K1366" s="24">
        <v>0</v>
      </c>
      <c r="L1366" s="24">
        <v>0</v>
      </c>
      <c r="M1366" s="24">
        <v>0</v>
      </c>
      <c r="N1366" s="25">
        <v>0</v>
      </c>
      <c r="O1366" s="24">
        <v>0</v>
      </c>
      <c r="P1366" s="24">
        <v>0</v>
      </c>
      <c r="Q1366" s="24">
        <v>0</v>
      </c>
      <c r="R1366" s="24" cm="1">
        <f t="array" ref="R1366">_xlfn.IFS(H1366=1,1,K1366=1,1,L1366=1,1,M1366=1,1,N1366=1,1,P1366=1,1,TRUE,0)</f>
        <v>0</v>
      </c>
      <c r="S1366" s="35">
        <f>IF(AND(G1366=1,R1366=1),0,R1366)</f>
        <v>0</v>
      </c>
      <c r="T1366" s="53" t="s">
        <v>1</v>
      </c>
      <c r="U1366" s="34" cm="1">
        <f t="array" ref="U1366">_xlfn.IFS(T1366="UNLIKELY", 1, T1366="POSSIBLE", 1, T1366="LIKELY",1, T1366="VERY_LIKELY", 1, TRUE, 0)</f>
        <v>1</v>
      </c>
      <c r="V1366" s="24" cm="1">
        <f t="array" ref="V1366">_xlfn.IFS(T1366="POSSIBLE", 1, T1366="LIKELY",1, T1366="VERY_LIKELY", 1, TRUE, 0)</f>
        <v>0</v>
      </c>
      <c r="W1366" s="24" cm="1">
        <f t="array" ref="W1366">_xlfn.IFS(T1366="LIKELY",1, T1366="VERY_LIKELY", 1, TRUE, 0)</f>
        <v>0</v>
      </c>
      <c r="X1366" s="35" cm="1">
        <f t="array" ref="X1366">_xlfn.IFS(T1366="VERY_LIKELY", 1, TRUE, 0)</f>
        <v>0</v>
      </c>
    </row>
    <row r="1367" spans="1:24" ht="20" customHeight="1" x14ac:dyDescent="0.2">
      <c r="A1367" s="22" t="s">
        <v>1312</v>
      </c>
      <c r="B1367" s="49" t="str">
        <f>SUBSTITUTE(A1367,"/Users/timomiessen/Desktop/imagesdk/nonblackmen1/","Image_")</f>
        <v>Image_NBM_246.jpg</v>
      </c>
      <c r="C1367" s="41" t="s">
        <v>389</v>
      </c>
      <c r="D1367" s="23" t="s">
        <v>391</v>
      </c>
      <c r="E1367" s="24">
        <v>0</v>
      </c>
      <c r="F1367" s="24">
        <v>0</v>
      </c>
      <c r="G1367" s="24">
        <v>1</v>
      </c>
      <c r="H1367" s="24">
        <v>0</v>
      </c>
      <c r="I1367" s="24">
        <v>0</v>
      </c>
      <c r="J1367" s="24">
        <v>0</v>
      </c>
      <c r="K1367" s="24">
        <v>1</v>
      </c>
      <c r="L1367" s="24">
        <v>0</v>
      </c>
      <c r="M1367" s="24">
        <v>0</v>
      </c>
      <c r="N1367" s="25">
        <v>0</v>
      </c>
      <c r="O1367" s="24">
        <v>0</v>
      </c>
      <c r="P1367" s="24">
        <v>0</v>
      </c>
      <c r="Q1367" s="24">
        <v>0</v>
      </c>
      <c r="R1367" s="24" cm="1">
        <f t="array" ref="R1367">_xlfn.IFS(H1367=1,1,K1367=1,1,L1367=1,1,M1367=1,1,N1367=1,1,P1367=1,1,TRUE,0)</f>
        <v>1</v>
      </c>
      <c r="S1367" s="35">
        <f>IF(AND(G1367=1,R1367=1),0,R1367)</f>
        <v>0</v>
      </c>
      <c r="T1367" s="53" t="s">
        <v>1</v>
      </c>
      <c r="U1367" s="34" cm="1">
        <f t="array" ref="U1367">_xlfn.IFS(T1367="UNLIKELY", 1, T1367="POSSIBLE", 1, T1367="LIKELY",1, T1367="VERY_LIKELY", 1, TRUE, 0)</f>
        <v>1</v>
      </c>
      <c r="V1367" s="24" cm="1">
        <f t="array" ref="V1367">_xlfn.IFS(T1367="POSSIBLE", 1, T1367="LIKELY",1, T1367="VERY_LIKELY", 1, TRUE, 0)</f>
        <v>0</v>
      </c>
      <c r="W1367" s="24" cm="1">
        <f t="array" ref="W1367">_xlfn.IFS(T1367="LIKELY",1, T1367="VERY_LIKELY", 1, TRUE, 0)</f>
        <v>0</v>
      </c>
      <c r="X1367" s="35" cm="1">
        <f t="array" ref="X1367">_xlfn.IFS(T1367="VERY_LIKELY", 1, TRUE, 0)</f>
        <v>0</v>
      </c>
    </row>
    <row r="1368" spans="1:24" ht="20" customHeight="1" x14ac:dyDescent="0.2">
      <c r="A1368" s="22" t="s">
        <v>1313</v>
      </c>
      <c r="B1368" s="49" t="str">
        <f>SUBSTITUTE(A1368,"/Users/timomiessen/Desktop/imagesdk/nonblackmen1/","Image_")</f>
        <v>Image_NBM_247.jpg</v>
      </c>
      <c r="C1368" s="41" t="s">
        <v>389</v>
      </c>
      <c r="D1368" s="23" t="s">
        <v>391</v>
      </c>
      <c r="E1368" s="24">
        <v>0</v>
      </c>
      <c r="F1368" s="24">
        <v>0</v>
      </c>
      <c r="G1368" s="24">
        <v>1</v>
      </c>
      <c r="H1368" s="24">
        <v>0</v>
      </c>
      <c r="I1368" s="24">
        <v>0</v>
      </c>
      <c r="J1368" s="24">
        <v>0</v>
      </c>
      <c r="K1368" s="24">
        <v>1</v>
      </c>
      <c r="L1368" s="24">
        <v>0</v>
      </c>
      <c r="M1368" s="24">
        <v>0</v>
      </c>
      <c r="N1368" s="25">
        <v>0</v>
      </c>
      <c r="O1368" s="24">
        <v>0</v>
      </c>
      <c r="P1368" s="24">
        <v>0</v>
      </c>
      <c r="Q1368" s="24">
        <v>0</v>
      </c>
      <c r="R1368" s="24" cm="1">
        <f t="array" ref="R1368">_xlfn.IFS(H1368=1,1,K1368=1,1,L1368=1,1,M1368=1,1,N1368=1,1,P1368=1,1,TRUE,0)</f>
        <v>1</v>
      </c>
      <c r="S1368" s="35">
        <f>IF(AND(G1368=1,R1368=1),0,R1368)</f>
        <v>0</v>
      </c>
      <c r="T1368" s="53" t="s">
        <v>12</v>
      </c>
      <c r="U1368" s="34" cm="1">
        <f t="array" ref="U1368">_xlfn.IFS(T1368="UNLIKELY", 1, T1368="POSSIBLE", 1, T1368="LIKELY",1, T1368="VERY_LIKELY", 1, TRUE, 0)</f>
        <v>1</v>
      </c>
      <c r="V1368" s="24" cm="1">
        <f t="array" ref="V1368">_xlfn.IFS(T1368="POSSIBLE", 1, T1368="LIKELY",1, T1368="VERY_LIKELY", 1, TRUE, 0)</f>
        <v>1</v>
      </c>
      <c r="W1368" s="24" cm="1">
        <f t="array" ref="W1368">_xlfn.IFS(T1368="LIKELY",1, T1368="VERY_LIKELY", 1, TRUE, 0)</f>
        <v>1</v>
      </c>
      <c r="X1368" s="35" cm="1">
        <f t="array" ref="X1368">_xlfn.IFS(T1368="VERY_LIKELY", 1, TRUE, 0)</f>
        <v>0</v>
      </c>
    </row>
    <row r="1369" spans="1:24" ht="20" customHeight="1" x14ac:dyDescent="0.2">
      <c r="A1369" s="22" t="s">
        <v>1314</v>
      </c>
      <c r="B1369" s="49" t="str">
        <f>SUBSTITUTE(A1369,"/Users/timomiessen/Desktop/imagesdk/nonblackmen1/","Image_")</f>
        <v>Image_NBM_248.jpg</v>
      </c>
      <c r="C1369" s="41" t="s">
        <v>389</v>
      </c>
      <c r="D1369" s="23" t="s">
        <v>391</v>
      </c>
      <c r="E1369" s="24">
        <v>0</v>
      </c>
      <c r="F1369" s="24">
        <v>0</v>
      </c>
      <c r="G1369" s="24">
        <v>1</v>
      </c>
      <c r="H1369" s="24">
        <v>0</v>
      </c>
      <c r="I1369" s="24">
        <v>0</v>
      </c>
      <c r="J1369" s="24">
        <v>0</v>
      </c>
      <c r="K1369" s="24">
        <v>0</v>
      </c>
      <c r="L1369" s="24">
        <v>0</v>
      </c>
      <c r="M1369" s="24">
        <v>0</v>
      </c>
      <c r="N1369" s="25">
        <v>0</v>
      </c>
      <c r="O1369" s="24">
        <v>0</v>
      </c>
      <c r="P1369" s="24">
        <v>0</v>
      </c>
      <c r="Q1369" s="24">
        <v>0</v>
      </c>
      <c r="R1369" s="24" cm="1">
        <f t="array" ref="R1369">_xlfn.IFS(H1369=1,1,K1369=1,1,L1369=1,1,M1369=1,1,N1369=1,1,P1369=1,1,TRUE,0)</f>
        <v>0</v>
      </c>
      <c r="S1369" s="35">
        <f>IF(AND(G1369=1,R1369=1),0,R1369)</f>
        <v>0</v>
      </c>
      <c r="T1369" s="53" t="s">
        <v>2</v>
      </c>
      <c r="U1369" s="34" cm="1">
        <f t="array" ref="U1369">_xlfn.IFS(T1369="UNLIKELY", 1, T1369="POSSIBLE", 1, T1369="LIKELY",1, T1369="VERY_LIKELY", 1, TRUE, 0)</f>
        <v>1</v>
      </c>
      <c r="V1369" s="24" cm="1">
        <f t="array" ref="V1369">_xlfn.IFS(T1369="POSSIBLE", 1, T1369="LIKELY",1, T1369="VERY_LIKELY", 1, TRUE, 0)</f>
        <v>1</v>
      </c>
      <c r="W1369" s="24" cm="1">
        <f t="array" ref="W1369">_xlfn.IFS(T1369="LIKELY",1, T1369="VERY_LIKELY", 1, TRUE, 0)</f>
        <v>0</v>
      </c>
      <c r="X1369" s="35" cm="1">
        <f t="array" ref="X1369">_xlfn.IFS(T1369="VERY_LIKELY", 1, TRUE, 0)</f>
        <v>0</v>
      </c>
    </row>
    <row r="1370" spans="1:24" ht="20" customHeight="1" x14ac:dyDescent="0.2">
      <c r="A1370" s="22" t="s">
        <v>1315</v>
      </c>
      <c r="B1370" s="49" t="str">
        <f>SUBSTITUTE(A1370,"/Users/timomiessen/Desktop/imagesdk/nonblackmen1/","Image_")</f>
        <v>Image_NBM_249.jpg</v>
      </c>
      <c r="C1370" s="41" t="s">
        <v>389</v>
      </c>
      <c r="D1370" s="23" t="s">
        <v>391</v>
      </c>
      <c r="E1370" s="24">
        <v>0</v>
      </c>
      <c r="F1370" s="24">
        <v>0</v>
      </c>
      <c r="G1370" s="24">
        <v>1</v>
      </c>
      <c r="H1370" s="24">
        <v>0</v>
      </c>
      <c r="I1370" s="24">
        <v>0</v>
      </c>
      <c r="J1370" s="24">
        <v>0</v>
      </c>
      <c r="K1370" s="24">
        <v>0</v>
      </c>
      <c r="L1370" s="24">
        <v>0</v>
      </c>
      <c r="M1370" s="24">
        <v>0</v>
      </c>
      <c r="N1370" s="25">
        <v>0</v>
      </c>
      <c r="O1370" s="24">
        <v>0</v>
      </c>
      <c r="P1370" s="24">
        <v>0</v>
      </c>
      <c r="Q1370" s="24">
        <v>0</v>
      </c>
      <c r="R1370" s="24" cm="1">
        <f t="array" ref="R1370">_xlfn.IFS(H1370=1,1,K1370=1,1,L1370=1,1,M1370=1,1,N1370=1,1,P1370=1,1,TRUE,0)</f>
        <v>0</v>
      </c>
      <c r="S1370" s="35">
        <f>IF(AND(G1370=1,R1370=1),0,R1370)</f>
        <v>0</v>
      </c>
      <c r="T1370" s="53" t="s">
        <v>1</v>
      </c>
      <c r="U1370" s="34" cm="1">
        <f t="array" ref="U1370">_xlfn.IFS(T1370="UNLIKELY", 1, T1370="POSSIBLE", 1, T1370="LIKELY",1, T1370="VERY_LIKELY", 1, TRUE, 0)</f>
        <v>1</v>
      </c>
      <c r="V1370" s="24" cm="1">
        <f t="array" ref="V1370">_xlfn.IFS(T1370="POSSIBLE", 1, T1370="LIKELY",1, T1370="VERY_LIKELY", 1, TRUE, 0)</f>
        <v>0</v>
      </c>
      <c r="W1370" s="24" cm="1">
        <f t="array" ref="W1370">_xlfn.IFS(T1370="LIKELY",1, T1370="VERY_LIKELY", 1, TRUE, 0)</f>
        <v>0</v>
      </c>
      <c r="X1370" s="35" cm="1">
        <f t="array" ref="X1370">_xlfn.IFS(T1370="VERY_LIKELY", 1, TRUE, 0)</f>
        <v>0</v>
      </c>
    </row>
    <row r="1371" spans="1:24" ht="20" customHeight="1" x14ac:dyDescent="0.2">
      <c r="A1371" s="22" t="s">
        <v>1316</v>
      </c>
      <c r="B1371" s="49" t="str">
        <f>SUBSTITUTE(A1371,"/Users/timomiessen/Desktop/imagesdk/nonblackmen1/","Image_")</f>
        <v>Image_NBM_25.jpg</v>
      </c>
      <c r="C1371" s="41" t="s">
        <v>389</v>
      </c>
      <c r="D1371" s="23" t="s">
        <v>391</v>
      </c>
      <c r="E1371" s="24">
        <v>1</v>
      </c>
      <c r="F1371" s="24">
        <v>0</v>
      </c>
      <c r="G1371" s="24">
        <v>0</v>
      </c>
      <c r="H1371" s="24">
        <v>0</v>
      </c>
      <c r="I1371" s="24">
        <v>0</v>
      </c>
      <c r="J1371" s="24">
        <v>0</v>
      </c>
      <c r="K1371" s="24">
        <v>0</v>
      </c>
      <c r="L1371" s="24">
        <v>0</v>
      </c>
      <c r="M1371" s="24">
        <v>0</v>
      </c>
      <c r="N1371" s="25">
        <v>0</v>
      </c>
      <c r="O1371" s="24">
        <v>0</v>
      </c>
      <c r="P1371" s="24">
        <v>0</v>
      </c>
      <c r="Q1371" s="24">
        <v>0</v>
      </c>
      <c r="R1371" s="24" cm="1">
        <f t="array" ref="R1371">_xlfn.IFS(H1371=1,1,K1371=1,1,L1371=1,1,M1371=1,1,N1371=1,1,P1371=1,1,TRUE,0)</f>
        <v>0</v>
      </c>
      <c r="S1371" s="35">
        <f>IF(AND(G1371=1,R1371=1),0,R1371)</f>
        <v>0</v>
      </c>
      <c r="T1371" s="53" t="s">
        <v>4</v>
      </c>
      <c r="U1371" s="34" cm="1">
        <f t="array" ref="U1371">_xlfn.IFS(T1371="UNLIKELY", 1, T1371="POSSIBLE", 1, T1371="LIKELY",1, T1371="VERY_LIKELY", 1, TRUE, 0)</f>
        <v>0</v>
      </c>
      <c r="V1371" s="24" cm="1">
        <f t="array" ref="V1371">_xlfn.IFS(T1371="POSSIBLE", 1, T1371="LIKELY",1, T1371="VERY_LIKELY", 1, TRUE, 0)</f>
        <v>0</v>
      </c>
      <c r="W1371" s="24" cm="1">
        <f t="array" ref="W1371">_xlfn.IFS(T1371="LIKELY",1, T1371="VERY_LIKELY", 1, TRUE, 0)</f>
        <v>0</v>
      </c>
      <c r="X1371" s="35" cm="1">
        <f t="array" ref="X1371">_xlfn.IFS(T1371="VERY_LIKELY", 1, TRUE, 0)</f>
        <v>0</v>
      </c>
    </row>
    <row r="1372" spans="1:24" ht="20" customHeight="1" x14ac:dyDescent="0.2">
      <c r="A1372" s="22" t="s">
        <v>1317</v>
      </c>
      <c r="B1372" s="49" t="str">
        <f>SUBSTITUTE(A1372,"/Users/timomiessen/Desktop/imagesdk/nonblackmen1/","Image_")</f>
        <v>Image_NBM_250.jpg</v>
      </c>
      <c r="C1372" s="41" t="s">
        <v>389</v>
      </c>
      <c r="D1372" s="23" t="s">
        <v>391</v>
      </c>
      <c r="E1372" s="24">
        <v>0</v>
      </c>
      <c r="F1372" s="24">
        <v>0</v>
      </c>
      <c r="G1372" s="24">
        <v>1</v>
      </c>
      <c r="H1372" s="24">
        <v>0</v>
      </c>
      <c r="I1372" s="24">
        <v>0</v>
      </c>
      <c r="J1372" s="24">
        <v>0</v>
      </c>
      <c r="K1372" s="24">
        <v>0</v>
      </c>
      <c r="L1372" s="24">
        <v>0</v>
      </c>
      <c r="M1372" s="24">
        <v>0</v>
      </c>
      <c r="N1372" s="25">
        <v>0</v>
      </c>
      <c r="O1372" s="24">
        <v>0</v>
      </c>
      <c r="P1372" s="24">
        <v>0</v>
      </c>
      <c r="Q1372" s="24">
        <v>0</v>
      </c>
      <c r="R1372" s="24" cm="1">
        <f t="array" ref="R1372">_xlfn.IFS(H1372=1,1,K1372=1,1,L1372=1,1,M1372=1,1,N1372=1,1,P1372=1,1,TRUE,0)</f>
        <v>0</v>
      </c>
      <c r="S1372" s="35">
        <f>IF(AND(G1372=1,R1372=1),0,R1372)</f>
        <v>0</v>
      </c>
      <c r="T1372" s="53" t="s">
        <v>1</v>
      </c>
      <c r="U1372" s="34" cm="1">
        <f t="array" ref="U1372">_xlfn.IFS(T1372="UNLIKELY", 1, T1372="POSSIBLE", 1, T1372="LIKELY",1, T1372="VERY_LIKELY", 1, TRUE, 0)</f>
        <v>1</v>
      </c>
      <c r="V1372" s="24" cm="1">
        <f t="array" ref="V1372">_xlfn.IFS(T1372="POSSIBLE", 1, T1372="LIKELY",1, T1372="VERY_LIKELY", 1, TRUE, 0)</f>
        <v>0</v>
      </c>
      <c r="W1372" s="24" cm="1">
        <f t="array" ref="W1372">_xlfn.IFS(T1372="LIKELY",1, T1372="VERY_LIKELY", 1, TRUE, 0)</f>
        <v>0</v>
      </c>
      <c r="X1372" s="35" cm="1">
        <f t="array" ref="X1372">_xlfn.IFS(T1372="VERY_LIKELY", 1, TRUE, 0)</f>
        <v>0</v>
      </c>
    </row>
    <row r="1373" spans="1:24" ht="20" customHeight="1" x14ac:dyDescent="0.2">
      <c r="A1373" s="22" t="s">
        <v>1322</v>
      </c>
      <c r="B1373" s="49" t="str">
        <f>SUBSTITUTE(A1373,"/Users/timomiessen/Desktop/imagesdk/nonblackmen1/","Image_")</f>
        <v>Image_NBM_255.jpg</v>
      </c>
      <c r="C1373" s="41" t="s">
        <v>389</v>
      </c>
      <c r="D1373" s="23" t="s">
        <v>391</v>
      </c>
      <c r="E1373" s="24">
        <v>0</v>
      </c>
      <c r="F1373" s="24">
        <v>0</v>
      </c>
      <c r="G1373" s="24">
        <v>1</v>
      </c>
      <c r="H1373" s="24">
        <v>0</v>
      </c>
      <c r="I1373" s="24">
        <v>0</v>
      </c>
      <c r="J1373" s="24">
        <v>0</v>
      </c>
      <c r="K1373" s="24">
        <v>1</v>
      </c>
      <c r="L1373" s="24">
        <v>0</v>
      </c>
      <c r="M1373" s="24">
        <v>0</v>
      </c>
      <c r="N1373" s="25">
        <v>0</v>
      </c>
      <c r="O1373" s="24">
        <v>0</v>
      </c>
      <c r="P1373" s="24">
        <v>0</v>
      </c>
      <c r="Q1373" s="24">
        <v>0</v>
      </c>
      <c r="R1373" s="24" cm="1">
        <f t="array" ref="R1373">_xlfn.IFS(H1373=1,1,K1373=1,1,L1373=1,1,M1373=1,1,N1373=1,1,P1373=1,1,TRUE,0)</f>
        <v>1</v>
      </c>
      <c r="S1373" s="35">
        <f>IF(AND(G1373=1,R1373=1),0,R1373)</f>
        <v>0</v>
      </c>
      <c r="T1373" s="53" t="s">
        <v>2</v>
      </c>
      <c r="U1373" s="34" cm="1">
        <f t="array" ref="U1373">_xlfn.IFS(T1373="UNLIKELY", 1, T1373="POSSIBLE", 1, T1373="LIKELY",1, T1373="VERY_LIKELY", 1, TRUE, 0)</f>
        <v>1</v>
      </c>
      <c r="V1373" s="24" cm="1">
        <f t="array" ref="V1373">_xlfn.IFS(T1373="POSSIBLE", 1, T1373="LIKELY",1, T1373="VERY_LIKELY", 1, TRUE, 0)</f>
        <v>1</v>
      </c>
      <c r="W1373" s="24" cm="1">
        <f t="array" ref="W1373">_xlfn.IFS(T1373="LIKELY",1, T1373="VERY_LIKELY", 1, TRUE, 0)</f>
        <v>0</v>
      </c>
      <c r="X1373" s="35" cm="1">
        <f t="array" ref="X1373">_xlfn.IFS(T1373="VERY_LIKELY", 1, TRUE, 0)</f>
        <v>0</v>
      </c>
    </row>
    <row r="1374" spans="1:24" ht="20" customHeight="1" x14ac:dyDescent="0.2">
      <c r="A1374" s="22" t="s">
        <v>1327</v>
      </c>
      <c r="B1374" s="49" t="str">
        <f>SUBSTITUTE(A1374,"/Users/timomiessen/Desktop/imagesdk/nonblackmen1/","Image_")</f>
        <v>Image_NBM_26.jpg</v>
      </c>
      <c r="C1374" s="41" t="s">
        <v>389</v>
      </c>
      <c r="D1374" s="23" t="s">
        <v>391</v>
      </c>
      <c r="E1374" s="24">
        <v>1</v>
      </c>
      <c r="F1374" s="24">
        <v>0</v>
      </c>
      <c r="G1374" s="24">
        <v>0</v>
      </c>
      <c r="H1374" s="24">
        <v>0</v>
      </c>
      <c r="I1374" s="24">
        <v>0</v>
      </c>
      <c r="J1374" s="24">
        <v>0</v>
      </c>
      <c r="K1374" s="24">
        <v>0</v>
      </c>
      <c r="L1374" s="24">
        <v>0</v>
      </c>
      <c r="M1374" s="24">
        <v>0</v>
      </c>
      <c r="N1374" s="25">
        <v>0</v>
      </c>
      <c r="O1374" s="24">
        <v>0</v>
      </c>
      <c r="P1374" s="24">
        <v>0</v>
      </c>
      <c r="Q1374" s="24">
        <v>0</v>
      </c>
      <c r="R1374" s="24" cm="1">
        <f t="array" ref="R1374">_xlfn.IFS(H1374=1,1,K1374=1,1,L1374=1,1,M1374=1,1,N1374=1,1,P1374=1,1,TRUE,0)</f>
        <v>0</v>
      </c>
      <c r="S1374" s="35">
        <f>IF(AND(G1374=1,R1374=1),0,R1374)</f>
        <v>0</v>
      </c>
      <c r="T1374" s="53" t="s">
        <v>4</v>
      </c>
      <c r="U1374" s="34" cm="1">
        <f t="array" ref="U1374">_xlfn.IFS(T1374="UNLIKELY", 1, T1374="POSSIBLE", 1, T1374="LIKELY",1, T1374="VERY_LIKELY", 1, TRUE, 0)</f>
        <v>0</v>
      </c>
      <c r="V1374" s="24" cm="1">
        <f t="array" ref="V1374">_xlfn.IFS(T1374="POSSIBLE", 1, T1374="LIKELY",1, T1374="VERY_LIKELY", 1, TRUE, 0)</f>
        <v>0</v>
      </c>
      <c r="W1374" s="24" cm="1">
        <f t="array" ref="W1374">_xlfn.IFS(T1374="LIKELY",1, T1374="VERY_LIKELY", 1, TRUE, 0)</f>
        <v>0</v>
      </c>
      <c r="X1374" s="35" cm="1">
        <f t="array" ref="X1374">_xlfn.IFS(T1374="VERY_LIKELY", 1, TRUE, 0)</f>
        <v>0</v>
      </c>
    </row>
    <row r="1375" spans="1:24" ht="20" customHeight="1" x14ac:dyDescent="0.2">
      <c r="A1375" s="22" t="s">
        <v>1338</v>
      </c>
      <c r="B1375" s="49" t="str">
        <f>SUBSTITUTE(A1375,"/Users/timomiessen/Desktop/imagesdk/nonblackmen1/","Image_")</f>
        <v>Image_NBM_27.jpg</v>
      </c>
      <c r="C1375" s="41" t="s">
        <v>389</v>
      </c>
      <c r="D1375" s="23" t="s">
        <v>391</v>
      </c>
      <c r="E1375" s="24">
        <v>1</v>
      </c>
      <c r="F1375" s="24">
        <v>0</v>
      </c>
      <c r="G1375" s="24">
        <v>0</v>
      </c>
      <c r="H1375" s="24">
        <v>0</v>
      </c>
      <c r="I1375" s="24">
        <v>0</v>
      </c>
      <c r="J1375" s="24">
        <v>0</v>
      </c>
      <c r="K1375" s="24">
        <v>0</v>
      </c>
      <c r="L1375" s="24">
        <v>0</v>
      </c>
      <c r="M1375" s="24">
        <v>0</v>
      </c>
      <c r="N1375" s="25">
        <v>0</v>
      </c>
      <c r="O1375" s="24">
        <v>0</v>
      </c>
      <c r="P1375" s="24">
        <v>0</v>
      </c>
      <c r="Q1375" s="24">
        <v>0</v>
      </c>
      <c r="R1375" s="24" cm="1">
        <f t="array" ref="R1375">_xlfn.IFS(H1375=1,1,K1375=1,1,L1375=1,1,M1375=1,1,N1375=1,1,P1375=1,1,TRUE,0)</f>
        <v>0</v>
      </c>
      <c r="S1375" s="35">
        <f>IF(AND(G1375=1,R1375=1),0,R1375)</f>
        <v>0</v>
      </c>
      <c r="T1375" s="53" t="s">
        <v>4</v>
      </c>
      <c r="U1375" s="34" cm="1">
        <f t="array" ref="U1375">_xlfn.IFS(T1375="UNLIKELY", 1, T1375="POSSIBLE", 1, T1375="LIKELY",1, T1375="VERY_LIKELY", 1, TRUE, 0)</f>
        <v>0</v>
      </c>
      <c r="V1375" s="24" cm="1">
        <f t="array" ref="V1375">_xlfn.IFS(T1375="POSSIBLE", 1, T1375="LIKELY",1, T1375="VERY_LIKELY", 1, TRUE, 0)</f>
        <v>0</v>
      </c>
      <c r="W1375" s="24" cm="1">
        <f t="array" ref="W1375">_xlfn.IFS(T1375="LIKELY",1, T1375="VERY_LIKELY", 1, TRUE, 0)</f>
        <v>0</v>
      </c>
      <c r="X1375" s="35" cm="1">
        <f t="array" ref="X1375">_xlfn.IFS(T1375="VERY_LIKELY", 1, TRUE, 0)</f>
        <v>0</v>
      </c>
    </row>
    <row r="1376" spans="1:24" ht="20" customHeight="1" x14ac:dyDescent="0.2">
      <c r="A1376" s="22" t="s">
        <v>1349</v>
      </c>
      <c r="B1376" s="49" t="str">
        <f>SUBSTITUTE(A1376,"/Users/timomiessen/Desktop/imagesdk/nonblackmen1/","Image_")</f>
        <v>Image_NBM_28.jpg</v>
      </c>
      <c r="C1376" s="41" t="s">
        <v>389</v>
      </c>
      <c r="D1376" s="23" t="s">
        <v>391</v>
      </c>
      <c r="E1376" s="24">
        <v>1</v>
      </c>
      <c r="F1376" s="24">
        <v>0</v>
      </c>
      <c r="G1376" s="24">
        <v>0</v>
      </c>
      <c r="H1376" s="24">
        <v>0</v>
      </c>
      <c r="I1376" s="24">
        <v>0</v>
      </c>
      <c r="J1376" s="24">
        <v>0</v>
      </c>
      <c r="K1376" s="24">
        <v>0</v>
      </c>
      <c r="L1376" s="24">
        <v>0</v>
      </c>
      <c r="M1376" s="24">
        <v>0</v>
      </c>
      <c r="N1376" s="25">
        <v>0</v>
      </c>
      <c r="O1376" s="24">
        <v>0</v>
      </c>
      <c r="P1376" s="24">
        <v>0</v>
      </c>
      <c r="Q1376" s="24">
        <v>0</v>
      </c>
      <c r="R1376" s="24" cm="1">
        <f t="array" ref="R1376">_xlfn.IFS(H1376=1,1,K1376=1,1,L1376=1,1,M1376=1,1,N1376=1,1,P1376=1,1,TRUE,0)</f>
        <v>0</v>
      </c>
      <c r="S1376" s="35">
        <f>IF(AND(G1376=1,R1376=1),0,R1376)</f>
        <v>0</v>
      </c>
      <c r="T1376" s="53" t="s">
        <v>1</v>
      </c>
      <c r="U1376" s="34" cm="1">
        <f t="array" ref="U1376">_xlfn.IFS(T1376="UNLIKELY", 1, T1376="POSSIBLE", 1, T1376="LIKELY",1, T1376="VERY_LIKELY", 1, TRUE, 0)</f>
        <v>1</v>
      </c>
      <c r="V1376" s="24" cm="1">
        <f t="array" ref="V1376">_xlfn.IFS(T1376="POSSIBLE", 1, T1376="LIKELY",1, T1376="VERY_LIKELY", 1, TRUE, 0)</f>
        <v>0</v>
      </c>
      <c r="W1376" s="24" cm="1">
        <f t="array" ref="W1376">_xlfn.IFS(T1376="LIKELY",1, T1376="VERY_LIKELY", 1, TRUE, 0)</f>
        <v>0</v>
      </c>
      <c r="X1376" s="35" cm="1">
        <f t="array" ref="X1376">_xlfn.IFS(T1376="VERY_LIKELY", 1, TRUE, 0)</f>
        <v>0</v>
      </c>
    </row>
    <row r="1377" spans="1:24" ht="20" customHeight="1" x14ac:dyDescent="0.2">
      <c r="A1377" s="22" t="s">
        <v>1353</v>
      </c>
      <c r="B1377" s="49" t="str">
        <f>SUBSTITUTE(A1377,"/Users/timomiessen/Desktop/imagesdk/nonblackmen1/","Image_")</f>
        <v>Image_NBM_283.jpg</v>
      </c>
      <c r="C1377" s="41" t="s">
        <v>389</v>
      </c>
      <c r="D1377" s="23" t="s">
        <v>391</v>
      </c>
      <c r="E1377" s="24">
        <v>1</v>
      </c>
      <c r="F1377" s="24">
        <v>0</v>
      </c>
      <c r="G1377" s="24">
        <v>0</v>
      </c>
      <c r="H1377" s="24">
        <v>0</v>
      </c>
      <c r="I1377" s="24">
        <v>0</v>
      </c>
      <c r="J1377" s="24">
        <v>0</v>
      </c>
      <c r="K1377" s="24">
        <v>0</v>
      </c>
      <c r="L1377" s="24">
        <v>0</v>
      </c>
      <c r="M1377" s="24">
        <v>0</v>
      </c>
      <c r="N1377" s="25">
        <v>0</v>
      </c>
      <c r="O1377" s="24">
        <v>0</v>
      </c>
      <c r="P1377" s="24">
        <v>0</v>
      </c>
      <c r="Q1377" s="24">
        <v>0</v>
      </c>
      <c r="R1377" s="24" cm="1">
        <f t="array" ref="R1377">_xlfn.IFS(H1377=1,1,K1377=1,1,L1377=1,1,M1377=1,1,N1377=1,1,P1377=1,1,TRUE,0)</f>
        <v>0</v>
      </c>
      <c r="S1377" s="35">
        <f>IF(AND(G1377=1,R1377=1),0,R1377)</f>
        <v>0</v>
      </c>
      <c r="T1377" s="53" t="s">
        <v>1</v>
      </c>
      <c r="U1377" s="34" cm="1">
        <f t="array" ref="U1377">_xlfn.IFS(T1377="UNLIKELY", 1, T1377="POSSIBLE", 1, T1377="LIKELY",1, T1377="VERY_LIKELY", 1, TRUE, 0)</f>
        <v>1</v>
      </c>
      <c r="V1377" s="24" cm="1">
        <f t="array" ref="V1377">_xlfn.IFS(T1377="POSSIBLE", 1, T1377="LIKELY",1, T1377="VERY_LIKELY", 1, TRUE, 0)</f>
        <v>0</v>
      </c>
      <c r="W1377" s="24" cm="1">
        <f t="array" ref="W1377">_xlfn.IFS(T1377="LIKELY",1, T1377="VERY_LIKELY", 1, TRUE, 0)</f>
        <v>0</v>
      </c>
      <c r="X1377" s="35" cm="1">
        <f t="array" ref="X1377">_xlfn.IFS(T1377="VERY_LIKELY", 1, TRUE, 0)</f>
        <v>0</v>
      </c>
    </row>
    <row r="1378" spans="1:24" ht="20" customHeight="1" x14ac:dyDescent="0.2">
      <c r="A1378" s="22" t="s">
        <v>1355</v>
      </c>
      <c r="B1378" s="49" t="str">
        <f>SUBSTITUTE(A1378,"/Users/timomiessen/Desktop/imagesdk/nonblackmen1/","Image_")</f>
        <v>Image_NBM_285.jpg</v>
      </c>
      <c r="C1378" s="41" t="s">
        <v>389</v>
      </c>
      <c r="D1378" s="23" t="s">
        <v>391</v>
      </c>
      <c r="E1378" s="24">
        <v>0</v>
      </c>
      <c r="F1378" s="24">
        <v>0</v>
      </c>
      <c r="G1378" s="24">
        <v>1</v>
      </c>
      <c r="H1378" s="24">
        <v>0</v>
      </c>
      <c r="I1378" s="24">
        <v>0</v>
      </c>
      <c r="J1378" s="24">
        <v>0</v>
      </c>
      <c r="K1378" s="24">
        <v>1</v>
      </c>
      <c r="L1378" s="24">
        <v>0</v>
      </c>
      <c r="M1378" s="24">
        <v>0</v>
      </c>
      <c r="N1378" s="25">
        <v>0</v>
      </c>
      <c r="O1378" s="24">
        <v>0</v>
      </c>
      <c r="P1378" s="24">
        <v>0</v>
      </c>
      <c r="Q1378" s="24">
        <v>0</v>
      </c>
      <c r="R1378" s="24" cm="1">
        <f t="array" ref="R1378">_xlfn.IFS(H1378=1,1,K1378=1,1,L1378=1,1,M1378=1,1,N1378=1,1,P1378=1,1,TRUE,0)</f>
        <v>1</v>
      </c>
      <c r="S1378" s="35">
        <f>IF(AND(G1378=1,R1378=1),0,R1378)</f>
        <v>0</v>
      </c>
      <c r="T1378" s="53" t="s">
        <v>113</v>
      </c>
      <c r="U1378" s="34" cm="1">
        <f t="array" ref="U1378">_xlfn.IFS(T1378="UNLIKELY", 1, T1378="POSSIBLE", 1, T1378="LIKELY",1, T1378="VERY_LIKELY", 1, TRUE, 0)</f>
        <v>1</v>
      </c>
      <c r="V1378" s="24" cm="1">
        <f t="array" ref="V1378">_xlfn.IFS(T1378="POSSIBLE", 1, T1378="LIKELY",1, T1378="VERY_LIKELY", 1, TRUE, 0)</f>
        <v>1</v>
      </c>
      <c r="W1378" s="24" cm="1">
        <f t="array" ref="W1378">_xlfn.IFS(T1378="LIKELY",1, T1378="VERY_LIKELY", 1, TRUE, 0)</f>
        <v>1</v>
      </c>
      <c r="X1378" s="35" cm="1">
        <f t="array" ref="X1378">_xlfn.IFS(T1378="VERY_LIKELY", 1, TRUE, 0)</f>
        <v>1</v>
      </c>
    </row>
    <row r="1379" spans="1:24" ht="20" customHeight="1" x14ac:dyDescent="0.2">
      <c r="A1379" s="22" t="s">
        <v>1360</v>
      </c>
      <c r="B1379" s="49" t="str">
        <f>SUBSTITUTE(A1379,"/Users/timomiessen/Desktop/imagesdk/nonblackmen1/","Image_")</f>
        <v>Image_NBM_29.jpg</v>
      </c>
      <c r="C1379" s="41" t="s">
        <v>389</v>
      </c>
      <c r="D1379" s="23" t="s">
        <v>391</v>
      </c>
      <c r="E1379" s="24">
        <v>1</v>
      </c>
      <c r="F1379" s="24">
        <v>0</v>
      </c>
      <c r="G1379" s="24">
        <v>0</v>
      </c>
      <c r="H1379" s="24">
        <v>0</v>
      </c>
      <c r="I1379" s="24">
        <v>0</v>
      </c>
      <c r="J1379" s="24">
        <v>0</v>
      </c>
      <c r="K1379" s="24">
        <v>0</v>
      </c>
      <c r="L1379" s="24">
        <v>0</v>
      </c>
      <c r="M1379" s="24">
        <v>0</v>
      </c>
      <c r="N1379" s="25">
        <v>0</v>
      </c>
      <c r="O1379" s="24">
        <v>0</v>
      </c>
      <c r="P1379" s="24">
        <v>0</v>
      </c>
      <c r="Q1379" s="24">
        <v>0</v>
      </c>
      <c r="R1379" s="24" cm="1">
        <f t="array" ref="R1379">_xlfn.IFS(H1379=1,1,K1379=1,1,L1379=1,1,M1379=1,1,N1379=1,1,P1379=1,1,TRUE,0)</f>
        <v>0</v>
      </c>
      <c r="S1379" s="35">
        <f>IF(AND(G1379=1,R1379=1),0,R1379)</f>
        <v>0</v>
      </c>
      <c r="T1379" s="53" t="s">
        <v>2</v>
      </c>
      <c r="U1379" s="34" cm="1">
        <f t="array" ref="U1379">_xlfn.IFS(T1379="UNLIKELY", 1, T1379="POSSIBLE", 1, T1379="LIKELY",1, T1379="VERY_LIKELY", 1, TRUE, 0)</f>
        <v>1</v>
      </c>
      <c r="V1379" s="24" cm="1">
        <f t="array" ref="V1379">_xlfn.IFS(T1379="POSSIBLE", 1, T1379="LIKELY",1, T1379="VERY_LIKELY", 1, TRUE, 0)</f>
        <v>1</v>
      </c>
      <c r="W1379" s="24" cm="1">
        <f t="array" ref="W1379">_xlfn.IFS(T1379="LIKELY",1, T1379="VERY_LIKELY", 1, TRUE, 0)</f>
        <v>0</v>
      </c>
      <c r="X1379" s="35" cm="1">
        <f t="array" ref="X1379">_xlfn.IFS(T1379="VERY_LIKELY", 1, TRUE, 0)</f>
        <v>0</v>
      </c>
    </row>
    <row r="1380" spans="1:24" ht="20" customHeight="1" x14ac:dyDescent="0.2">
      <c r="A1380" s="22" t="s">
        <v>1362</v>
      </c>
      <c r="B1380" s="49" t="str">
        <f>SUBSTITUTE(A1380,"/Users/timomiessen/Desktop/imagesdk/nonblackmen1/","Image_")</f>
        <v>Image_NBM_291.jpg</v>
      </c>
      <c r="C1380" s="41" t="s">
        <v>389</v>
      </c>
      <c r="D1380" s="23" t="s">
        <v>391</v>
      </c>
      <c r="E1380" s="24">
        <v>0</v>
      </c>
      <c r="F1380" s="24">
        <v>0</v>
      </c>
      <c r="G1380" s="24">
        <v>1</v>
      </c>
      <c r="H1380" s="24">
        <v>0</v>
      </c>
      <c r="I1380" s="24">
        <v>1</v>
      </c>
      <c r="J1380" s="24">
        <v>0</v>
      </c>
      <c r="K1380" s="24">
        <v>1</v>
      </c>
      <c r="L1380" s="24">
        <v>0</v>
      </c>
      <c r="M1380" s="24">
        <v>0</v>
      </c>
      <c r="N1380" s="25">
        <v>0</v>
      </c>
      <c r="O1380" s="24">
        <v>0</v>
      </c>
      <c r="P1380" s="24">
        <v>0</v>
      </c>
      <c r="Q1380" s="24">
        <v>0</v>
      </c>
      <c r="R1380" s="24" cm="1">
        <f t="array" ref="R1380">_xlfn.IFS(H1380=1,1,K1380=1,1,L1380=1,1,M1380=1,1,N1380=1,1,P1380=1,1,TRUE,0)</f>
        <v>1</v>
      </c>
      <c r="S1380" s="35">
        <f>IF(AND(G1380=1,R1380=1),0,R1380)</f>
        <v>0</v>
      </c>
      <c r="T1380" s="53" t="s">
        <v>4</v>
      </c>
      <c r="U1380" s="34" cm="1">
        <f t="array" ref="U1380">_xlfn.IFS(T1380="UNLIKELY", 1, T1380="POSSIBLE", 1, T1380="LIKELY",1, T1380="VERY_LIKELY", 1, TRUE, 0)</f>
        <v>0</v>
      </c>
      <c r="V1380" s="24" cm="1">
        <f t="array" ref="V1380">_xlfn.IFS(T1380="POSSIBLE", 1, T1380="LIKELY",1, T1380="VERY_LIKELY", 1, TRUE, 0)</f>
        <v>0</v>
      </c>
      <c r="W1380" s="24" cm="1">
        <f t="array" ref="W1380">_xlfn.IFS(T1380="LIKELY",1, T1380="VERY_LIKELY", 1, TRUE, 0)</f>
        <v>0</v>
      </c>
      <c r="X1380" s="35" cm="1">
        <f t="array" ref="X1380">_xlfn.IFS(T1380="VERY_LIKELY", 1, TRUE, 0)</f>
        <v>0</v>
      </c>
    </row>
    <row r="1381" spans="1:24" ht="20" customHeight="1" x14ac:dyDescent="0.2">
      <c r="A1381" s="22" t="s">
        <v>1368</v>
      </c>
      <c r="B1381" s="49" t="str">
        <f>SUBSTITUTE(A1381,"/Users/timomiessen/Desktop/imagesdk/nonblackmen1/","Image_")</f>
        <v>Image_NBM_297.jpg</v>
      </c>
      <c r="C1381" s="41" t="s">
        <v>389</v>
      </c>
      <c r="D1381" s="23" t="s">
        <v>391</v>
      </c>
      <c r="E1381" s="24">
        <v>0</v>
      </c>
      <c r="F1381" s="24">
        <v>0</v>
      </c>
      <c r="G1381" s="24">
        <v>1</v>
      </c>
      <c r="H1381" s="24">
        <v>0</v>
      </c>
      <c r="I1381" s="24">
        <v>0</v>
      </c>
      <c r="J1381" s="24">
        <v>0</v>
      </c>
      <c r="K1381" s="24">
        <v>1</v>
      </c>
      <c r="L1381" s="24">
        <v>0</v>
      </c>
      <c r="M1381" s="24">
        <v>0</v>
      </c>
      <c r="N1381" s="25">
        <v>0</v>
      </c>
      <c r="O1381" s="24">
        <v>0</v>
      </c>
      <c r="P1381" s="24">
        <v>0</v>
      </c>
      <c r="Q1381" s="24">
        <v>0</v>
      </c>
      <c r="R1381" s="24" cm="1">
        <f t="array" ref="R1381">_xlfn.IFS(H1381=1,1,K1381=1,1,L1381=1,1,M1381=1,1,N1381=1,1,P1381=1,1,TRUE,0)</f>
        <v>1</v>
      </c>
      <c r="S1381" s="35">
        <f>IF(AND(G1381=1,R1381=1),0,R1381)</f>
        <v>0</v>
      </c>
      <c r="T1381" s="53" t="s">
        <v>2</v>
      </c>
      <c r="U1381" s="34" cm="1">
        <f t="array" ref="U1381">_xlfn.IFS(T1381="UNLIKELY", 1, T1381="POSSIBLE", 1, T1381="LIKELY",1, T1381="VERY_LIKELY", 1, TRUE, 0)</f>
        <v>1</v>
      </c>
      <c r="V1381" s="24" cm="1">
        <f t="array" ref="V1381">_xlfn.IFS(T1381="POSSIBLE", 1, T1381="LIKELY",1, T1381="VERY_LIKELY", 1, TRUE, 0)</f>
        <v>1</v>
      </c>
      <c r="W1381" s="24" cm="1">
        <f t="array" ref="W1381">_xlfn.IFS(T1381="LIKELY",1, T1381="VERY_LIKELY", 1, TRUE, 0)</f>
        <v>0</v>
      </c>
      <c r="X1381" s="35" cm="1">
        <f t="array" ref="X1381">_xlfn.IFS(T1381="VERY_LIKELY", 1, TRUE, 0)</f>
        <v>0</v>
      </c>
    </row>
    <row r="1382" spans="1:24" ht="20" customHeight="1" x14ac:dyDescent="0.2">
      <c r="A1382" s="22" t="s">
        <v>1371</v>
      </c>
      <c r="B1382" s="49" t="str">
        <f>SUBSTITUTE(A1382,"/Users/timomiessen/Desktop/imagesdk/nonblackmen1/","Image_")</f>
        <v>Image_NBM_3.jpg</v>
      </c>
      <c r="C1382" s="41" t="s">
        <v>389</v>
      </c>
      <c r="D1382" s="23" t="s">
        <v>391</v>
      </c>
      <c r="E1382" s="24">
        <v>1</v>
      </c>
      <c r="F1382" s="24">
        <v>0</v>
      </c>
      <c r="G1382" s="24">
        <v>0</v>
      </c>
      <c r="H1382" s="24">
        <v>0</v>
      </c>
      <c r="I1382" s="24">
        <v>0</v>
      </c>
      <c r="J1382" s="24">
        <v>0</v>
      </c>
      <c r="K1382" s="24">
        <v>0</v>
      </c>
      <c r="L1382" s="24">
        <v>0</v>
      </c>
      <c r="M1382" s="24">
        <v>0</v>
      </c>
      <c r="N1382" s="25">
        <v>0</v>
      </c>
      <c r="O1382" s="24">
        <v>0</v>
      </c>
      <c r="P1382" s="24">
        <v>0</v>
      </c>
      <c r="Q1382" s="24">
        <v>0</v>
      </c>
      <c r="R1382" s="24" cm="1">
        <f t="array" ref="R1382">_xlfn.IFS(H1382=1,1,K1382=1,1,L1382=1,1,M1382=1,1,N1382=1,1,P1382=1,1,TRUE,0)</f>
        <v>0</v>
      </c>
      <c r="S1382" s="35">
        <f>IF(AND(G1382=1,R1382=1),0,R1382)</f>
        <v>0</v>
      </c>
      <c r="T1382" s="53" t="s">
        <v>4</v>
      </c>
      <c r="U1382" s="34" cm="1">
        <f t="array" ref="U1382">_xlfn.IFS(T1382="UNLIKELY", 1, T1382="POSSIBLE", 1, T1382="LIKELY",1, T1382="VERY_LIKELY", 1, TRUE, 0)</f>
        <v>0</v>
      </c>
      <c r="V1382" s="24" cm="1">
        <f t="array" ref="V1382">_xlfn.IFS(T1382="POSSIBLE", 1, T1382="LIKELY",1, T1382="VERY_LIKELY", 1, TRUE, 0)</f>
        <v>0</v>
      </c>
      <c r="W1382" s="24" cm="1">
        <f t="array" ref="W1382">_xlfn.IFS(T1382="LIKELY",1, T1382="VERY_LIKELY", 1, TRUE, 0)</f>
        <v>0</v>
      </c>
      <c r="X1382" s="35" cm="1">
        <f t="array" ref="X1382">_xlfn.IFS(T1382="VERY_LIKELY", 1, TRUE, 0)</f>
        <v>0</v>
      </c>
    </row>
    <row r="1383" spans="1:24" ht="20" customHeight="1" x14ac:dyDescent="0.2">
      <c r="A1383" s="22" t="s">
        <v>1372</v>
      </c>
      <c r="B1383" s="49" t="str">
        <f>SUBSTITUTE(A1383,"/Users/timomiessen/Desktop/imagesdk/nonblackmen1/","Image_")</f>
        <v>Image_NBM_30.jpg</v>
      </c>
      <c r="C1383" s="41" t="s">
        <v>389</v>
      </c>
      <c r="D1383" s="23" t="s">
        <v>391</v>
      </c>
      <c r="E1383" s="24">
        <v>1</v>
      </c>
      <c r="F1383" s="24">
        <v>0</v>
      </c>
      <c r="G1383" s="24">
        <v>0</v>
      </c>
      <c r="H1383" s="24">
        <v>0</v>
      </c>
      <c r="I1383" s="24">
        <v>0</v>
      </c>
      <c r="J1383" s="24">
        <v>0</v>
      </c>
      <c r="K1383" s="24">
        <v>0</v>
      </c>
      <c r="L1383" s="24">
        <v>0</v>
      </c>
      <c r="M1383" s="24">
        <v>0</v>
      </c>
      <c r="N1383" s="25">
        <v>0</v>
      </c>
      <c r="O1383" s="24">
        <v>0</v>
      </c>
      <c r="P1383" s="24">
        <v>0</v>
      </c>
      <c r="Q1383" s="24">
        <v>0</v>
      </c>
      <c r="R1383" s="24" cm="1">
        <f t="array" ref="R1383">_xlfn.IFS(H1383=1,1,K1383=1,1,L1383=1,1,M1383=1,1,N1383=1,1,P1383=1,1,TRUE,0)</f>
        <v>0</v>
      </c>
      <c r="S1383" s="35">
        <f>IF(AND(G1383=1,R1383=1),0,R1383)</f>
        <v>0</v>
      </c>
      <c r="T1383" s="53" t="s">
        <v>1</v>
      </c>
      <c r="U1383" s="34" cm="1">
        <f t="array" ref="U1383">_xlfn.IFS(T1383="UNLIKELY", 1, T1383="POSSIBLE", 1, T1383="LIKELY",1, T1383="VERY_LIKELY", 1, TRUE, 0)</f>
        <v>1</v>
      </c>
      <c r="V1383" s="24" cm="1">
        <f t="array" ref="V1383">_xlfn.IFS(T1383="POSSIBLE", 1, T1383="LIKELY",1, T1383="VERY_LIKELY", 1, TRUE, 0)</f>
        <v>0</v>
      </c>
      <c r="W1383" s="24" cm="1">
        <f t="array" ref="W1383">_xlfn.IFS(T1383="LIKELY",1, T1383="VERY_LIKELY", 1, TRUE, 0)</f>
        <v>0</v>
      </c>
      <c r="X1383" s="35" cm="1">
        <f t="array" ref="X1383">_xlfn.IFS(T1383="VERY_LIKELY", 1, TRUE, 0)</f>
        <v>0</v>
      </c>
    </row>
    <row r="1384" spans="1:24" ht="20" customHeight="1" x14ac:dyDescent="0.2">
      <c r="A1384" s="22" t="s">
        <v>1383</v>
      </c>
      <c r="B1384" s="49" t="str">
        <f>SUBSTITUTE(A1384,"/Users/timomiessen/Desktop/imagesdk/nonblackmen1/","Image_")</f>
        <v>Image_NBM_31.jpg</v>
      </c>
      <c r="C1384" s="41" t="s">
        <v>389</v>
      </c>
      <c r="D1384" s="23" t="s">
        <v>391</v>
      </c>
      <c r="E1384" s="24">
        <v>1</v>
      </c>
      <c r="F1384" s="24">
        <v>0</v>
      </c>
      <c r="G1384" s="24">
        <v>0</v>
      </c>
      <c r="H1384" s="24">
        <v>0</v>
      </c>
      <c r="I1384" s="24">
        <v>0</v>
      </c>
      <c r="J1384" s="24">
        <v>0</v>
      </c>
      <c r="K1384" s="24">
        <v>0</v>
      </c>
      <c r="L1384" s="24">
        <v>0</v>
      </c>
      <c r="M1384" s="24">
        <v>0</v>
      </c>
      <c r="N1384" s="25">
        <v>0</v>
      </c>
      <c r="O1384" s="24">
        <v>0</v>
      </c>
      <c r="P1384" s="24">
        <v>0</v>
      </c>
      <c r="Q1384" s="24">
        <v>0</v>
      </c>
      <c r="R1384" s="24" cm="1">
        <f t="array" ref="R1384">_xlfn.IFS(H1384=1,1,K1384=1,1,L1384=1,1,M1384=1,1,N1384=1,1,P1384=1,1,TRUE,0)</f>
        <v>0</v>
      </c>
      <c r="S1384" s="35">
        <f>IF(AND(G1384=1,R1384=1),0,R1384)</f>
        <v>0</v>
      </c>
      <c r="T1384" s="53" t="s">
        <v>2</v>
      </c>
      <c r="U1384" s="34" cm="1">
        <f t="array" ref="U1384">_xlfn.IFS(T1384="UNLIKELY", 1, T1384="POSSIBLE", 1, T1384="LIKELY",1, T1384="VERY_LIKELY", 1, TRUE, 0)</f>
        <v>1</v>
      </c>
      <c r="V1384" s="24" cm="1">
        <f t="array" ref="V1384">_xlfn.IFS(T1384="POSSIBLE", 1, T1384="LIKELY",1, T1384="VERY_LIKELY", 1, TRUE, 0)</f>
        <v>1</v>
      </c>
      <c r="W1384" s="24" cm="1">
        <f t="array" ref="W1384">_xlfn.IFS(T1384="LIKELY",1, T1384="VERY_LIKELY", 1, TRUE, 0)</f>
        <v>0</v>
      </c>
      <c r="X1384" s="35" cm="1">
        <f t="array" ref="X1384">_xlfn.IFS(T1384="VERY_LIKELY", 1, TRUE, 0)</f>
        <v>0</v>
      </c>
    </row>
    <row r="1385" spans="1:24" ht="20" customHeight="1" x14ac:dyDescent="0.2">
      <c r="A1385" s="22" t="s">
        <v>1394</v>
      </c>
      <c r="B1385" s="49" t="str">
        <f>SUBSTITUTE(A1385,"/Users/timomiessen/Desktop/imagesdk/nonblackmen1/","Image_")</f>
        <v>Image_NBM_32.jpg</v>
      </c>
      <c r="C1385" s="41" t="s">
        <v>389</v>
      </c>
      <c r="D1385" s="23" t="s">
        <v>391</v>
      </c>
      <c r="E1385" s="24">
        <v>1</v>
      </c>
      <c r="F1385" s="24">
        <v>0</v>
      </c>
      <c r="G1385" s="24">
        <v>0</v>
      </c>
      <c r="H1385" s="24">
        <v>0</v>
      </c>
      <c r="I1385" s="24">
        <v>0</v>
      </c>
      <c r="J1385" s="24">
        <v>0</v>
      </c>
      <c r="K1385" s="24">
        <v>0</v>
      </c>
      <c r="L1385" s="24">
        <v>0</v>
      </c>
      <c r="M1385" s="24">
        <v>0</v>
      </c>
      <c r="N1385" s="25">
        <v>0</v>
      </c>
      <c r="O1385" s="24">
        <v>0</v>
      </c>
      <c r="P1385" s="24">
        <v>0</v>
      </c>
      <c r="Q1385" s="24">
        <v>0</v>
      </c>
      <c r="R1385" s="24" cm="1">
        <f t="array" ref="R1385">_xlfn.IFS(H1385=1,1,K1385=1,1,L1385=1,1,M1385=1,1,N1385=1,1,P1385=1,1,TRUE,0)</f>
        <v>0</v>
      </c>
      <c r="S1385" s="35">
        <f>IF(AND(G1385=1,R1385=1),0,R1385)</f>
        <v>0</v>
      </c>
      <c r="T1385" s="53" t="s">
        <v>12</v>
      </c>
      <c r="U1385" s="34" cm="1">
        <f t="array" ref="U1385">_xlfn.IFS(T1385="UNLIKELY", 1, T1385="POSSIBLE", 1, T1385="LIKELY",1, T1385="VERY_LIKELY", 1, TRUE, 0)</f>
        <v>1</v>
      </c>
      <c r="V1385" s="24" cm="1">
        <f t="array" ref="V1385">_xlfn.IFS(T1385="POSSIBLE", 1, T1385="LIKELY",1, T1385="VERY_LIKELY", 1, TRUE, 0)</f>
        <v>1</v>
      </c>
      <c r="W1385" s="24" cm="1">
        <f t="array" ref="W1385">_xlfn.IFS(T1385="LIKELY",1, T1385="VERY_LIKELY", 1, TRUE, 0)</f>
        <v>1</v>
      </c>
      <c r="X1385" s="35" cm="1">
        <f t="array" ref="X1385">_xlfn.IFS(T1385="VERY_LIKELY", 1, TRUE, 0)</f>
        <v>0</v>
      </c>
    </row>
    <row r="1386" spans="1:24" ht="20" customHeight="1" x14ac:dyDescent="0.2">
      <c r="A1386" s="22" t="s">
        <v>1405</v>
      </c>
      <c r="B1386" s="49" t="str">
        <f>SUBSTITUTE(A1386,"/Users/timomiessen/Desktop/imagesdk/nonblackmen1/","Image_")</f>
        <v>Image_NBM_33.jpg</v>
      </c>
      <c r="C1386" s="41" t="s">
        <v>389</v>
      </c>
      <c r="D1386" s="23" t="s">
        <v>391</v>
      </c>
      <c r="E1386" s="24">
        <v>1</v>
      </c>
      <c r="F1386" s="24">
        <v>0</v>
      </c>
      <c r="G1386" s="24">
        <v>0</v>
      </c>
      <c r="H1386" s="24">
        <v>0</v>
      </c>
      <c r="I1386" s="24">
        <v>0</v>
      </c>
      <c r="J1386" s="24">
        <v>0</v>
      </c>
      <c r="K1386" s="24">
        <v>0</v>
      </c>
      <c r="L1386" s="24">
        <v>0</v>
      </c>
      <c r="M1386" s="24">
        <v>0</v>
      </c>
      <c r="N1386" s="25">
        <v>0</v>
      </c>
      <c r="O1386" s="24">
        <v>0</v>
      </c>
      <c r="P1386" s="24">
        <v>0</v>
      </c>
      <c r="Q1386" s="24">
        <v>0</v>
      </c>
      <c r="R1386" s="24" cm="1">
        <f t="array" ref="R1386">_xlfn.IFS(H1386=1,1,K1386=1,1,L1386=1,1,M1386=1,1,N1386=1,1,P1386=1,1,TRUE,0)</f>
        <v>0</v>
      </c>
      <c r="S1386" s="35">
        <f>IF(AND(G1386=1,R1386=1),0,R1386)</f>
        <v>0</v>
      </c>
      <c r="T1386" s="53" t="s">
        <v>1</v>
      </c>
      <c r="U1386" s="34" cm="1">
        <f t="array" ref="U1386">_xlfn.IFS(T1386="UNLIKELY", 1, T1386="POSSIBLE", 1, T1386="LIKELY",1, T1386="VERY_LIKELY", 1, TRUE, 0)</f>
        <v>1</v>
      </c>
      <c r="V1386" s="24" cm="1">
        <f t="array" ref="V1386">_xlfn.IFS(T1386="POSSIBLE", 1, T1386="LIKELY",1, T1386="VERY_LIKELY", 1, TRUE, 0)</f>
        <v>0</v>
      </c>
      <c r="W1386" s="24" cm="1">
        <f t="array" ref="W1386">_xlfn.IFS(T1386="LIKELY",1, T1386="VERY_LIKELY", 1, TRUE, 0)</f>
        <v>0</v>
      </c>
      <c r="X1386" s="35" cm="1">
        <f t="array" ref="X1386">_xlfn.IFS(T1386="VERY_LIKELY", 1, TRUE, 0)</f>
        <v>0</v>
      </c>
    </row>
    <row r="1387" spans="1:24" ht="20" customHeight="1" x14ac:dyDescent="0.2">
      <c r="A1387" s="22" t="s">
        <v>1411</v>
      </c>
      <c r="B1387" s="49" t="str">
        <f>SUBSTITUTE(A1387,"/Users/timomiessen/Desktop/imagesdk/nonblackmen1/","Image_")</f>
        <v>Image_NBM_34.jpg</v>
      </c>
      <c r="C1387" s="41" t="s">
        <v>389</v>
      </c>
      <c r="D1387" s="23" t="s">
        <v>391</v>
      </c>
      <c r="E1387" s="24">
        <v>1</v>
      </c>
      <c r="F1387" s="24">
        <v>0</v>
      </c>
      <c r="G1387" s="24">
        <v>0</v>
      </c>
      <c r="H1387" s="24">
        <v>0</v>
      </c>
      <c r="I1387" s="24">
        <v>0</v>
      </c>
      <c r="J1387" s="24">
        <v>0</v>
      </c>
      <c r="K1387" s="24">
        <v>0</v>
      </c>
      <c r="L1387" s="24">
        <v>0</v>
      </c>
      <c r="M1387" s="24">
        <v>0</v>
      </c>
      <c r="N1387" s="25">
        <v>0</v>
      </c>
      <c r="O1387" s="24">
        <v>0</v>
      </c>
      <c r="P1387" s="24">
        <v>0</v>
      </c>
      <c r="Q1387" s="24">
        <v>0</v>
      </c>
      <c r="R1387" s="24" cm="1">
        <f t="array" ref="R1387">_xlfn.IFS(H1387=1,1,K1387=1,1,L1387=1,1,M1387=1,1,N1387=1,1,P1387=1,1,TRUE,0)</f>
        <v>0</v>
      </c>
      <c r="S1387" s="35">
        <f>IF(AND(G1387=1,R1387=1),0,R1387)</f>
        <v>0</v>
      </c>
      <c r="T1387" s="53" t="s">
        <v>2</v>
      </c>
      <c r="U1387" s="34" cm="1">
        <f t="array" ref="U1387">_xlfn.IFS(T1387="UNLIKELY", 1, T1387="POSSIBLE", 1, T1387="LIKELY",1, T1387="VERY_LIKELY", 1, TRUE, 0)</f>
        <v>1</v>
      </c>
      <c r="V1387" s="24" cm="1">
        <f t="array" ref="V1387">_xlfn.IFS(T1387="POSSIBLE", 1, T1387="LIKELY",1, T1387="VERY_LIKELY", 1, TRUE, 0)</f>
        <v>1</v>
      </c>
      <c r="W1387" s="24" cm="1">
        <f t="array" ref="W1387">_xlfn.IFS(T1387="LIKELY",1, T1387="VERY_LIKELY", 1, TRUE, 0)</f>
        <v>0</v>
      </c>
      <c r="X1387" s="35" cm="1">
        <f t="array" ref="X1387">_xlfn.IFS(T1387="VERY_LIKELY", 1, TRUE, 0)</f>
        <v>0</v>
      </c>
    </row>
    <row r="1388" spans="1:24" ht="20" customHeight="1" x14ac:dyDescent="0.2">
      <c r="A1388" s="22" t="s">
        <v>1412</v>
      </c>
      <c r="B1388" s="49" t="str">
        <f>SUBSTITUTE(A1388,"/Users/timomiessen/Desktop/imagesdk/nonblackmen1/","Image_")</f>
        <v>Image_NBM_35.jpg</v>
      </c>
      <c r="C1388" s="41" t="s">
        <v>389</v>
      </c>
      <c r="D1388" s="23" t="s">
        <v>391</v>
      </c>
      <c r="E1388" s="24">
        <v>1</v>
      </c>
      <c r="F1388" s="24">
        <v>0</v>
      </c>
      <c r="G1388" s="24">
        <v>0</v>
      </c>
      <c r="H1388" s="24">
        <v>0</v>
      </c>
      <c r="I1388" s="24">
        <v>0</v>
      </c>
      <c r="J1388" s="24">
        <v>0</v>
      </c>
      <c r="K1388" s="24">
        <v>0</v>
      </c>
      <c r="L1388" s="24">
        <v>0</v>
      </c>
      <c r="M1388" s="24">
        <v>0</v>
      </c>
      <c r="N1388" s="25">
        <v>0</v>
      </c>
      <c r="O1388" s="24">
        <v>0</v>
      </c>
      <c r="P1388" s="24">
        <v>0</v>
      </c>
      <c r="Q1388" s="24">
        <v>0</v>
      </c>
      <c r="R1388" s="24" cm="1">
        <f t="array" ref="R1388">_xlfn.IFS(H1388=1,1,K1388=1,1,L1388=1,1,M1388=1,1,N1388=1,1,P1388=1,1,TRUE,0)</f>
        <v>0</v>
      </c>
      <c r="S1388" s="35">
        <f>IF(AND(G1388=1,R1388=1),0,R1388)</f>
        <v>0</v>
      </c>
      <c r="T1388" s="53" t="s">
        <v>2</v>
      </c>
      <c r="U1388" s="34" cm="1">
        <f t="array" ref="U1388">_xlfn.IFS(T1388="UNLIKELY", 1, T1388="POSSIBLE", 1, T1388="LIKELY",1, T1388="VERY_LIKELY", 1, TRUE, 0)</f>
        <v>1</v>
      </c>
      <c r="V1388" s="24" cm="1">
        <f t="array" ref="V1388">_xlfn.IFS(T1388="POSSIBLE", 1, T1388="LIKELY",1, T1388="VERY_LIKELY", 1, TRUE, 0)</f>
        <v>1</v>
      </c>
      <c r="W1388" s="24" cm="1">
        <f t="array" ref="W1388">_xlfn.IFS(T1388="LIKELY",1, T1388="VERY_LIKELY", 1, TRUE, 0)</f>
        <v>0</v>
      </c>
      <c r="X1388" s="35" cm="1">
        <f t="array" ref="X1388">_xlfn.IFS(T1388="VERY_LIKELY", 1, TRUE, 0)</f>
        <v>0</v>
      </c>
    </row>
    <row r="1389" spans="1:24" ht="20" customHeight="1" x14ac:dyDescent="0.2">
      <c r="A1389" s="22" t="s">
        <v>1413</v>
      </c>
      <c r="B1389" s="49" t="str">
        <f>SUBSTITUTE(A1389,"/Users/timomiessen/Desktop/imagesdk/nonblackmen1/","Image_")</f>
        <v>Image_NBM_36.jpg</v>
      </c>
      <c r="C1389" s="41" t="s">
        <v>389</v>
      </c>
      <c r="D1389" s="23" t="s">
        <v>391</v>
      </c>
      <c r="E1389" s="24">
        <v>1</v>
      </c>
      <c r="F1389" s="24">
        <v>0</v>
      </c>
      <c r="G1389" s="24">
        <v>0</v>
      </c>
      <c r="H1389" s="24">
        <v>0</v>
      </c>
      <c r="I1389" s="24">
        <v>0</v>
      </c>
      <c r="J1389" s="24">
        <v>0</v>
      </c>
      <c r="K1389" s="24">
        <v>0</v>
      </c>
      <c r="L1389" s="24">
        <v>0</v>
      </c>
      <c r="M1389" s="24">
        <v>0</v>
      </c>
      <c r="N1389" s="25">
        <v>0</v>
      </c>
      <c r="O1389" s="24">
        <v>0</v>
      </c>
      <c r="P1389" s="24">
        <v>0</v>
      </c>
      <c r="Q1389" s="24">
        <v>0</v>
      </c>
      <c r="R1389" s="24" cm="1">
        <f t="array" ref="R1389">_xlfn.IFS(H1389=1,1,K1389=1,1,L1389=1,1,M1389=1,1,N1389=1,1,P1389=1,1,TRUE,0)</f>
        <v>0</v>
      </c>
      <c r="S1389" s="35">
        <f>IF(AND(G1389=1,R1389=1),0,R1389)</f>
        <v>0</v>
      </c>
      <c r="T1389" s="53" t="s">
        <v>1</v>
      </c>
      <c r="U1389" s="34" cm="1">
        <f t="array" ref="U1389">_xlfn.IFS(T1389="UNLIKELY", 1, T1389="POSSIBLE", 1, T1389="LIKELY",1, T1389="VERY_LIKELY", 1, TRUE, 0)</f>
        <v>1</v>
      </c>
      <c r="V1389" s="24" cm="1">
        <f t="array" ref="V1389">_xlfn.IFS(T1389="POSSIBLE", 1, T1389="LIKELY",1, T1389="VERY_LIKELY", 1, TRUE, 0)</f>
        <v>0</v>
      </c>
      <c r="W1389" s="24" cm="1">
        <f t="array" ref="W1389">_xlfn.IFS(T1389="LIKELY",1, T1389="VERY_LIKELY", 1, TRUE, 0)</f>
        <v>0</v>
      </c>
      <c r="X1389" s="35" cm="1">
        <f t="array" ref="X1389">_xlfn.IFS(T1389="VERY_LIKELY", 1, TRUE, 0)</f>
        <v>0</v>
      </c>
    </row>
    <row r="1390" spans="1:24" ht="20" customHeight="1" x14ac:dyDescent="0.2">
      <c r="A1390" s="22" t="s">
        <v>1414</v>
      </c>
      <c r="B1390" s="49" t="str">
        <f>SUBSTITUTE(A1390,"/Users/timomiessen/Desktop/imagesdk/nonblackmen1/","Image_")</f>
        <v>Image_NBM_37.jpg</v>
      </c>
      <c r="C1390" s="41" t="s">
        <v>389</v>
      </c>
      <c r="D1390" s="23" t="s">
        <v>391</v>
      </c>
      <c r="E1390" s="24">
        <v>1</v>
      </c>
      <c r="F1390" s="24">
        <v>0</v>
      </c>
      <c r="G1390" s="24">
        <v>0</v>
      </c>
      <c r="H1390" s="24">
        <v>0</v>
      </c>
      <c r="I1390" s="24">
        <v>0</v>
      </c>
      <c r="J1390" s="24">
        <v>0</v>
      </c>
      <c r="K1390" s="24">
        <v>0</v>
      </c>
      <c r="L1390" s="24">
        <v>0</v>
      </c>
      <c r="M1390" s="24">
        <v>0</v>
      </c>
      <c r="N1390" s="25">
        <v>0</v>
      </c>
      <c r="O1390" s="24">
        <v>0</v>
      </c>
      <c r="P1390" s="24">
        <v>0</v>
      </c>
      <c r="Q1390" s="24">
        <v>0</v>
      </c>
      <c r="R1390" s="24" cm="1">
        <f t="array" ref="R1390">_xlfn.IFS(H1390=1,1,K1390=1,1,L1390=1,1,M1390=1,1,N1390=1,1,P1390=1,1,TRUE,0)</f>
        <v>0</v>
      </c>
      <c r="S1390" s="35">
        <f>IF(AND(G1390=1,R1390=1),0,R1390)</f>
        <v>0</v>
      </c>
      <c r="T1390" s="53" t="s">
        <v>4</v>
      </c>
      <c r="U1390" s="34" cm="1">
        <f t="array" ref="U1390">_xlfn.IFS(T1390="UNLIKELY", 1, T1390="POSSIBLE", 1, T1390="LIKELY",1, T1390="VERY_LIKELY", 1, TRUE, 0)</f>
        <v>0</v>
      </c>
      <c r="V1390" s="24" cm="1">
        <f t="array" ref="V1390">_xlfn.IFS(T1390="POSSIBLE", 1, T1390="LIKELY",1, T1390="VERY_LIKELY", 1, TRUE, 0)</f>
        <v>0</v>
      </c>
      <c r="W1390" s="24" cm="1">
        <f t="array" ref="W1390">_xlfn.IFS(T1390="LIKELY",1, T1390="VERY_LIKELY", 1, TRUE, 0)</f>
        <v>0</v>
      </c>
      <c r="X1390" s="35" cm="1">
        <f t="array" ref="X1390">_xlfn.IFS(T1390="VERY_LIKELY", 1, TRUE, 0)</f>
        <v>0</v>
      </c>
    </row>
    <row r="1391" spans="1:24" ht="20" customHeight="1" x14ac:dyDescent="0.2">
      <c r="A1391" s="22" t="s">
        <v>1415</v>
      </c>
      <c r="B1391" s="49" t="str">
        <f>SUBSTITUTE(A1391,"/Users/timomiessen/Desktop/imagesdk/nonblackmen1/","Image_")</f>
        <v>Image_NBM_38.jpg</v>
      </c>
      <c r="C1391" s="41" t="s">
        <v>389</v>
      </c>
      <c r="D1391" s="23" t="s">
        <v>391</v>
      </c>
      <c r="E1391" s="24">
        <v>1</v>
      </c>
      <c r="F1391" s="24">
        <v>0</v>
      </c>
      <c r="G1391" s="24">
        <v>0</v>
      </c>
      <c r="H1391" s="24">
        <v>0</v>
      </c>
      <c r="I1391" s="24">
        <v>0</v>
      </c>
      <c r="J1391" s="24">
        <v>0</v>
      </c>
      <c r="K1391" s="24">
        <v>0</v>
      </c>
      <c r="L1391" s="24">
        <v>0</v>
      </c>
      <c r="M1391" s="24">
        <v>0</v>
      </c>
      <c r="N1391" s="25">
        <v>0</v>
      </c>
      <c r="O1391" s="24">
        <v>0</v>
      </c>
      <c r="P1391" s="24">
        <v>0</v>
      </c>
      <c r="Q1391" s="24">
        <v>0</v>
      </c>
      <c r="R1391" s="24" cm="1">
        <f t="array" ref="R1391">_xlfn.IFS(H1391=1,1,K1391=1,1,L1391=1,1,M1391=1,1,N1391=1,1,P1391=1,1,TRUE,0)</f>
        <v>0</v>
      </c>
      <c r="S1391" s="35">
        <f>IF(AND(G1391=1,R1391=1),0,R1391)</f>
        <v>0</v>
      </c>
      <c r="T1391" s="53" t="s">
        <v>4</v>
      </c>
      <c r="U1391" s="34" cm="1">
        <f t="array" ref="U1391">_xlfn.IFS(T1391="UNLIKELY", 1, T1391="POSSIBLE", 1, T1391="LIKELY",1, T1391="VERY_LIKELY", 1, TRUE, 0)</f>
        <v>0</v>
      </c>
      <c r="V1391" s="24" cm="1">
        <f t="array" ref="V1391">_xlfn.IFS(T1391="POSSIBLE", 1, T1391="LIKELY",1, T1391="VERY_LIKELY", 1, TRUE, 0)</f>
        <v>0</v>
      </c>
      <c r="W1391" s="24" cm="1">
        <f t="array" ref="W1391">_xlfn.IFS(T1391="LIKELY",1, T1391="VERY_LIKELY", 1, TRUE, 0)</f>
        <v>0</v>
      </c>
      <c r="X1391" s="35" cm="1">
        <f t="array" ref="X1391">_xlfn.IFS(T1391="VERY_LIKELY", 1, TRUE, 0)</f>
        <v>0</v>
      </c>
    </row>
    <row r="1392" spans="1:24" ht="20" customHeight="1" x14ac:dyDescent="0.2">
      <c r="A1392" s="22" t="s">
        <v>1416</v>
      </c>
      <c r="B1392" s="49" t="str">
        <f>SUBSTITUTE(A1392,"/Users/timomiessen/Desktop/imagesdk/nonblackmen1/","Image_")</f>
        <v>Image_NBM_39.jpg</v>
      </c>
      <c r="C1392" s="41" t="s">
        <v>389</v>
      </c>
      <c r="D1392" s="23" t="s">
        <v>391</v>
      </c>
      <c r="E1392" s="24">
        <v>1</v>
      </c>
      <c r="F1392" s="24">
        <v>0</v>
      </c>
      <c r="G1392" s="24">
        <v>0</v>
      </c>
      <c r="H1392" s="24">
        <v>0</v>
      </c>
      <c r="I1392" s="24">
        <v>0</v>
      </c>
      <c r="J1392" s="24">
        <v>0</v>
      </c>
      <c r="K1392" s="24">
        <v>0</v>
      </c>
      <c r="L1392" s="24">
        <v>0</v>
      </c>
      <c r="M1392" s="24">
        <v>0</v>
      </c>
      <c r="N1392" s="25">
        <v>0</v>
      </c>
      <c r="O1392" s="24">
        <v>0</v>
      </c>
      <c r="P1392" s="24">
        <v>0</v>
      </c>
      <c r="Q1392" s="24">
        <v>0</v>
      </c>
      <c r="R1392" s="24" cm="1">
        <f t="array" ref="R1392">_xlfn.IFS(H1392=1,1,K1392=1,1,L1392=1,1,M1392=1,1,N1392=1,1,P1392=1,1,TRUE,0)</f>
        <v>0</v>
      </c>
      <c r="S1392" s="35">
        <f>IF(AND(G1392=1,R1392=1),0,R1392)</f>
        <v>0</v>
      </c>
      <c r="T1392" s="53" t="s">
        <v>4</v>
      </c>
      <c r="U1392" s="34" cm="1">
        <f t="array" ref="U1392">_xlfn.IFS(T1392="UNLIKELY", 1, T1392="POSSIBLE", 1, T1392="LIKELY",1, T1392="VERY_LIKELY", 1, TRUE, 0)</f>
        <v>0</v>
      </c>
      <c r="V1392" s="24" cm="1">
        <f t="array" ref="V1392">_xlfn.IFS(T1392="POSSIBLE", 1, T1392="LIKELY",1, T1392="VERY_LIKELY", 1, TRUE, 0)</f>
        <v>0</v>
      </c>
      <c r="W1392" s="24" cm="1">
        <f t="array" ref="W1392">_xlfn.IFS(T1392="LIKELY",1, T1392="VERY_LIKELY", 1, TRUE, 0)</f>
        <v>0</v>
      </c>
      <c r="X1392" s="35" cm="1">
        <f t="array" ref="X1392">_xlfn.IFS(T1392="VERY_LIKELY", 1, TRUE, 0)</f>
        <v>0</v>
      </c>
    </row>
    <row r="1393" spans="1:24" ht="20" customHeight="1" x14ac:dyDescent="0.2">
      <c r="A1393" s="22" t="s">
        <v>1417</v>
      </c>
      <c r="B1393" s="49" t="str">
        <f>SUBSTITUTE(A1393,"/Users/timomiessen/Desktop/imagesdk/nonblackmen1/","Image_")</f>
        <v>Image_NBM_4.jpg</v>
      </c>
      <c r="C1393" s="41" t="s">
        <v>389</v>
      </c>
      <c r="D1393" s="23" t="s">
        <v>391</v>
      </c>
      <c r="E1393" s="24">
        <v>1</v>
      </c>
      <c r="F1393" s="24">
        <v>0</v>
      </c>
      <c r="G1393" s="24">
        <v>0</v>
      </c>
      <c r="H1393" s="24">
        <v>0</v>
      </c>
      <c r="I1393" s="24">
        <v>0</v>
      </c>
      <c r="J1393" s="24">
        <v>0</v>
      </c>
      <c r="K1393" s="24">
        <v>0</v>
      </c>
      <c r="L1393" s="24">
        <v>0</v>
      </c>
      <c r="M1393" s="24">
        <v>0</v>
      </c>
      <c r="N1393" s="25">
        <v>0</v>
      </c>
      <c r="O1393" s="24">
        <v>0</v>
      </c>
      <c r="P1393" s="24">
        <v>0</v>
      </c>
      <c r="Q1393" s="24">
        <v>0</v>
      </c>
      <c r="R1393" s="24" cm="1">
        <f t="array" ref="R1393">_xlfn.IFS(H1393=1,1,K1393=1,1,L1393=1,1,M1393=1,1,N1393=1,1,P1393=1,1,TRUE,0)</f>
        <v>0</v>
      </c>
      <c r="S1393" s="35">
        <f>IF(AND(G1393=1,R1393=1),0,R1393)</f>
        <v>0</v>
      </c>
      <c r="T1393" s="53" t="s">
        <v>4</v>
      </c>
      <c r="U1393" s="34" cm="1">
        <f t="array" ref="U1393">_xlfn.IFS(T1393="UNLIKELY", 1, T1393="POSSIBLE", 1, T1393="LIKELY",1, T1393="VERY_LIKELY", 1, TRUE, 0)</f>
        <v>0</v>
      </c>
      <c r="V1393" s="24" cm="1">
        <f t="array" ref="V1393">_xlfn.IFS(T1393="POSSIBLE", 1, T1393="LIKELY",1, T1393="VERY_LIKELY", 1, TRUE, 0)</f>
        <v>0</v>
      </c>
      <c r="W1393" s="24" cm="1">
        <f t="array" ref="W1393">_xlfn.IFS(T1393="LIKELY",1, T1393="VERY_LIKELY", 1, TRUE, 0)</f>
        <v>0</v>
      </c>
      <c r="X1393" s="35" cm="1">
        <f t="array" ref="X1393">_xlfn.IFS(T1393="VERY_LIKELY", 1, TRUE, 0)</f>
        <v>0</v>
      </c>
    </row>
    <row r="1394" spans="1:24" ht="20" customHeight="1" x14ac:dyDescent="0.2">
      <c r="A1394" s="22" t="s">
        <v>1418</v>
      </c>
      <c r="B1394" s="49" t="str">
        <f>SUBSTITUTE(A1394,"/Users/timomiessen/Desktop/imagesdk/nonblackmen1/","Image_")</f>
        <v>Image_NBM_40.jpg</v>
      </c>
      <c r="C1394" s="41" t="s">
        <v>389</v>
      </c>
      <c r="D1394" s="23" t="s">
        <v>391</v>
      </c>
      <c r="E1394" s="24">
        <v>1</v>
      </c>
      <c r="F1394" s="24">
        <v>0</v>
      </c>
      <c r="G1394" s="24">
        <v>0</v>
      </c>
      <c r="H1394" s="24">
        <v>0</v>
      </c>
      <c r="I1394" s="24">
        <v>0</v>
      </c>
      <c r="J1394" s="24">
        <v>0</v>
      </c>
      <c r="K1394" s="24">
        <v>0</v>
      </c>
      <c r="L1394" s="24">
        <v>0</v>
      </c>
      <c r="M1394" s="24">
        <v>0</v>
      </c>
      <c r="N1394" s="25">
        <v>0</v>
      </c>
      <c r="O1394" s="24">
        <v>0</v>
      </c>
      <c r="P1394" s="24">
        <v>0</v>
      </c>
      <c r="Q1394" s="24">
        <v>0</v>
      </c>
      <c r="R1394" s="24" cm="1">
        <f t="array" ref="R1394">_xlfn.IFS(H1394=1,1,K1394=1,1,L1394=1,1,M1394=1,1,N1394=1,1,P1394=1,1,TRUE,0)</f>
        <v>0</v>
      </c>
      <c r="S1394" s="35">
        <f>IF(AND(G1394=1,R1394=1),0,R1394)</f>
        <v>0</v>
      </c>
      <c r="T1394" s="53" t="s">
        <v>4</v>
      </c>
      <c r="U1394" s="34" cm="1">
        <f t="array" ref="U1394">_xlfn.IFS(T1394="UNLIKELY", 1, T1394="POSSIBLE", 1, T1394="LIKELY",1, T1394="VERY_LIKELY", 1, TRUE, 0)</f>
        <v>0</v>
      </c>
      <c r="V1394" s="24" cm="1">
        <f t="array" ref="V1394">_xlfn.IFS(T1394="POSSIBLE", 1, T1394="LIKELY",1, T1394="VERY_LIKELY", 1, TRUE, 0)</f>
        <v>0</v>
      </c>
      <c r="W1394" s="24" cm="1">
        <f t="array" ref="W1394">_xlfn.IFS(T1394="LIKELY",1, T1394="VERY_LIKELY", 1, TRUE, 0)</f>
        <v>0</v>
      </c>
      <c r="X1394" s="35" cm="1">
        <f t="array" ref="X1394">_xlfn.IFS(T1394="VERY_LIKELY", 1, TRUE, 0)</f>
        <v>0</v>
      </c>
    </row>
    <row r="1395" spans="1:24" ht="20" customHeight="1" x14ac:dyDescent="0.2">
      <c r="A1395" s="22" t="s">
        <v>1419</v>
      </c>
      <c r="B1395" s="49" t="str">
        <f>SUBSTITUTE(A1395,"/Users/timomiessen/Desktop/imagesdk/nonblackmen1/","Image_")</f>
        <v>Image_NBM_41.jpg</v>
      </c>
      <c r="C1395" s="41" t="s">
        <v>389</v>
      </c>
      <c r="D1395" s="23" t="s">
        <v>391</v>
      </c>
      <c r="E1395" s="24">
        <v>1</v>
      </c>
      <c r="F1395" s="24">
        <v>0</v>
      </c>
      <c r="G1395" s="24">
        <v>0</v>
      </c>
      <c r="H1395" s="24">
        <v>0</v>
      </c>
      <c r="I1395" s="24">
        <v>0</v>
      </c>
      <c r="J1395" s="24">
        <v>0</v>
      </c>
      <c r="K1395" s="24">
        <v>0</v>
      </c>
      <c r="L1395" s="24">
        <v>0</v>
      </c>
      <c r="M1395" s="24">
        <v>0</v>
      </c>
      <c r="N1395" s="25">
        <v>0</v>
      </c>
      <c r="O1395" s="24">
        <v>0</v>
      </c>
      <c r="P1395" s="24">
        <v>0</v>
      </c>
      <c r="Q1395" s="24">
        <v>0</v>
      </c>
      <c r="R1395" s="24" cm="1">
        <f t="array" ref="R1395">_xlfn.IFS(H1395=1,1,K1395=1,1,L1395=1,1,M1395=1,1,N1395=1,1,P1395=1,1,TRUE,0)</f>
        <v>0</v>
      </c>
      <c r="S1395" s="35">
        <f>IF(AND(G1395=1,R1395=1),0,R1395)</f>
        <v>0</v>
      </c>
      <c r="T1395" s="53" t="s">
        <v>4</v>
      </c>
      <c r="U1395" s="34" cm="1">
        <f t="array" ref="U1395">_xlfn.IFS(T1395="UNLIKELY", 1, T1395="POSSIBLE", 1, T1395="LIKELY",1, T1395="VERY_LIKELY", 1, TRUE, 0)</f>
        <v>0</v>
      </c>
      <c r="V1395" s="24" cm="1">
        <f t="array" ref="V1395">_xlfn.IFS(T1395="POSSIBLE", 1, T1395="LIKELY",1, T1395="VERY_LIKELY", 1, TRUE, 0)</f>
        <v>0</v>
      </c>
      <c r="W1395" s="24" cm="1">
        <f t="array" ref="W1395">_xlfn.IFS(T1395="LIKELY",1, T1395="VERY_LIKELY", 1, TRUE, 0)</f>
        <v>0</v>
      </c>
      <c r="X1395" s="35" cm="1">
        <f t="array" ref="X1395">_xlfn.IFS(T1395="VERY_LIKELY", 1, TRUE, 0)</f>
        <v>0</v>
      </c>
    </row>
    <row r="1396" spans="1:24" ht="20" customHeight="1" x14ac:dyDescent="0.2">
      <c r="A1396" s="22" t="s">
        <v>1420</v>
      </c>
      <c r="B1396" s="49" t="str">
        <f>SUBSTITUTE(A1396,"/Users/timomiessen/Desktop/imagesdk/nonblackmen1/","Image_")</f>
        <v>Image_NBM_42.jpg</v>
      </c>
      <c r="C1396" s="41" t="s">
        <v>389</v>
      </c>
      <c r="D1396" s="23" t="s">
        <v>391</v>
      </c>
      <c r="E1396" s="24">
        <v>1</v>
      </c>
      <c r="F1396" s="24">
        <v>0</v>
      </c>
      <c r="G1396" s="24">
        <v>0</v>
      </c>
      <c r="H1396" s="24">
        <v>0</v>
      </c>
      <c r="I1396" s="24">
        <v>0</v>
      </c>
      <c r="J1396" s="24">
        <v>0</v>
      </c>
      <c r="K1396" s="24">
        <v>0</v>
      </c>
      <c r="L1396" s="24">
        <v>0</v>
      </c>
      <c r="M1396" s="24">
        <v>0</v>
      </c>
      <c r="N1396" s="25">
        <v>0</v>
      </c>
      <c r="O1396" s="24">
        <v>0</v>
      </c>
      <c r="P1396" s="24">
        <v>0</v>
      </c>
      <c r="Q1396" s="24">
        <v>0</v>
      </c>
      <c r="R1396" s="24" cm="1">
        <f t="array" ref="R1396">_xlfn.IFS(H1396=1,1,K1396=1,1,L1396=1,1,M1396=1,1,N1396=1,1,P1396=1,1,TRUE,0)</f>
        <v>0</v>
      </c>
      <c r="S1396" s="35">
        <f>IF(AND(G1396=1,R1396=1),0,R1396)</f>
        <v>0</v>
      </c>
      <c r="T1396" s="53" t="s">
        <v>1</v>
      </c>
      <c r="U1396" s="34" cm="1">
        <f t="array" ref="U1396">_xlfn.IFS(T1396="UNLIKELY", 1, T1396="POSSIBLE", 1, T1396="LIKELY",1, T1396="VERY_LIKELY", 1, TRUE, 0)</f>
        <v>1</v>
      </c>
      <c r="V1396" s="24" cm="1">
        <f t="array" ref="V1396">_xlfn.IFS(T1396="POSSIBLE", 1, T1396="LIKELY",1, T1396="VERY_LIKELY", 1, TRUE, 0)</f>
        <v>0</v>
      </c>
      <c r="W1396" s="24" cm="1">
        <f t="array" ref="W1396">_xlfn.IFS(T1396="LIKELY",1, T1396="VERY_LIKELY", 1, TRUE, 0)</f>
        <v>0</v>
      </c>
      <c r="X1396" s="35" cm="1">
        <f t="array" ref="X1396">_xlfn.IFS(T1396="VERY_LIKELY", 1, TRUE, 0)</f>
        <v>0</v>
      </c>
    </row>
    <row r="1397" spans="1:24" ht="20" customHeight="1" x14ac:dyDescent="0.2">
      <c r="A1397" s="22" t="s">
        <v>1421</v>
      </c>
      <c r="B1397" s="49" t="str">
        <f>SUBSTITUTE(A1397,"/Users/timomiessen/Desktop/imagesdk/nonblackmen1/","Image_")</f>
        <v>Image_NBM_43.jpg</v>
      </c>
      <c r="C1397" s="41" t="s">
        <v>389</v>
      </c>
      <c r="D1397" s="23" t="s">
        <v>391</v>
      </c>
      <c r="E1397" s="24">
        <v>1</v>
      </c>
      <c r="F1397" s="24">
        <v>0</v>
      </c>
      <c r="G1397" s="24">
        <v>0</v>
      </c>
      <c r="H1397" s="24">
        <v>0</v>
      </c>
      <c r="I1397" s="24">
        <v>0</v>
      </c>
      <c r="J1397" s="24">
        <v>0</v>
      </c>
      <c r="K1397" s="24">
        <v>0</v>
      </c>
      <c r="L1397" s="24">
        <v>0</v>
      </c>
      <c r="M1397" s="24">
        <v>0</v>
      </c>
      <c r="N1397" s="25">
        <v>0</v>
      </c>
      <c r="O1397" s="24">
        <v>0</v>
      </c>
      <c r="P1397" s="24">
        <v>0</v>
      </c>
      <c r="Q1397" s="24">
        <v>0</v>
      </c>
      <c r="R1397" s="24" cm="1">
        <f t="array" ref="R1397">_xlfn.IFS(H1397=1,1,K1397=1,1,L1397=1,1,M1397=1,1,N1397=1,1,P1397=1,1,TRUE,0)</f>
        <v>0</v>
      </c>
      <c r="S1397" s="35">
        <f>IF(AND(G1397=1,R1397=1),0,R1397)</f>
        <v>0</v>
      </c>
      <c r="T1397" s="53" t="s">
        <v>4</v>
      </c>
      <c r="U1397" s="34" cm="1">
        <f t="array" ref="U1397">_xlfn.IFS(T1397="UNLIKELY", 1, T1397="POSSIBLE", 1, T1397="LIKELY",1, T1397="VERY_LIKELY", 1, TRUE, 0)</f>
        <v>0</v>
      </c>
      <c r="V1397" s="24" cm="1">
        <f t="array" ref="V1397">_xlfn.IFS(T1397="POSSIBLE", 1, T1397="LIKELY",1, T1397="VERY_LIKELY", 1, TRUE, 0)</f>
        <v>0</v>
      </c>
      <c r="W1397" s="24" cm="1">
        <f t="array" ref="W1397">_xlfn.IFS(T1397="LIKELY",1, T1397="VERY_LIKELY", 1, TRUE, 0)</f>
        <v>0</v>
      </c>
      <c r="X1397" s="35" cm="1">
        <f t="array" ref="X1397">_xlfn.IFS(T1397="VERY_LIKELY", 1, TRUE, 0)</f>
        <v>0</v>
      </c>
    </row>
    <row r="1398" spans="1:24" ht="20" customHeight="1" x14ac:dyDescent="0.2">
      <c r="A1398" s="22" t="s">
        <v>1422</v>
      </c>
      <c r="B1398" s="49" t="str">
        <f>SUBSTITUTE(A1398,"/Users/timomiessen/Desktop/imagesdk/nonblackmen1/","Image_")</f>
        <v>Image_NBM_44.jpg</v>
      </c>
      <c r="C1398" s="41" t="s">
        <v>389</v>
      </c>
      <c r="D1398" s="23" t="s">
        <v>391</v>
      </c>
      <c r="E1398" s="24">
        <v>1</v>
      </c>
      <c r="F1398" s="24">
        <v>0</v>
      </c>
      <c r="G1398" s="24">
        <v>0</v>
      </c>
      <c r="H1398" s="24">
        <v>0</v>
      </c>
      <c r="I1398" s="24">
        <v>0</v>
      </c>
      <c r="J1398" s="24">
        <v>0</v>
      </c>
      <c r="K1398" s="24">
        <v>0</v>
      </c>
      <c r="L1398" s="24">
        <v>0</v>
      </c>
      <c r="M1398" s="24">
        <v>0</v>
      </c>
      <c r="N1398" s="25">
        <v>0</v>
      </c>
      <c r="O1398" s="24">
        <v>0</v>
      </c>
      <c r="P1398" s="24">
        <v>0</v>
      </c>
      <c r="Q1398" s="24">
        <v>0</v>
      </c>
      <c r="R1398" s="24" cm="1">
        <f t="array" ref="R1398">_xlfn.IFS(H1398=1,1,K1398=1,1,L1398=1,1,M1398=1,1,N1398=1,1,P1398=1,1,TRUE,0)</f>
        <v>0</v>
      </c>
      <c r="S1398" s="35">
        <f>IF(AND(G1398=1,R1398=1),0,R1398)</f>
        <v>0</v>
      </c>
      <c r="T1398" s="53" t="s">
        <v>4</v>
      </c>
      <c r="U1398" s="34" cm="1">
        <f t="array" ref="U1398">_xlfn.IFS(T1398="UNLIKELY", 1, T1398="POSSIBLE", 1, T1398="LIKELY",1, T1398="VERY_LIKELY", 1, TRUE, 0)</f>
        <v>0</v>
      </c>
      <c r="V1398" s="24" cm="1">
        <f t="array" ref="V1398">_xlfn.IFS(T1398="POSSIBLE", 1, T1398="LIKELY",1, T1398="VERY_LIKELY", 1, TRUE, 0)</f>
        <v>0</v>
      </c>
      <c r="W1398" s="24" cm="1">
        <f t="array" ref="W1398">_xlfn.IFS(T1398="LIKELY",1, T1398="VERY_LIKELY", 1, TRUE, 0)</f>
        <v>0</v>
      </c>
      <c r="X1398" s="35" cm="1">
        <f t="array" ref="X1398">_xlfn.IFS(T1398="VERY_LIKELY", 1, TRUE, 0)</f>
        <v>0</v>
      </c>
    </row>
    <row r="1399" spans="1:24" ht="20" customHeight="1" x14ac:dyDescent="0.2">
      <c r="A1399" s="22" t="s">
        <v>1423</v>
      </c>
      <c r="B1399" s="49" t="str">
        <f>SUBSTITUTE(A1399,"/Users/timomiessen/Desktop/imagesdk/nonblackmen1/","Image_")</f>
        <v>Image_NBM_45.jpg</v>
      </c>
      <c r="C1399" s="41" t="s">
        <v>389</v>
      </c>
      <c r="D1399" s="23" t="s">
        <v>391</v>
      </c>
      <c r="E1399" s="24">
        <v>1</v>
      </c>
      <c r="F1399" s="24">
        <v>0</v>
      </c>
      <c r="G1399" s="24">
        <v>0</v>
      </c>
      <c r="H1399" s="24">
        <v>0</v>
      </c>
      <c r="I1399" s="24">
        <v>0</v>
      </c>
      <c r="J1399" s="24">
        <v>0</v>
      </c>
      <c r="K1399" s="24">
        <v>0</v>
      </c>
      <c r="L1399" s="24">
        <v>0</v>
      </c>
      <c r="M1399" s="24">
        <v>0</v>
      </c>
      <c r="N1399" s="25">
        <v>0</v>
      </c>
      <c r="O1399" s="24">
        <v>0</v>
      </c>
      <c r="P1399" s="24">
        <v>0</v>
      </c>
      <c r="Q1399" s="24">
        <v>0</v>
      </c>
      <c r="R1399" s="24" cm="1">
        <f t="array" ref="R1399">_xlfn.IFS(H1399=1,1,K1399=1,1,L1399=1,1,M1399=1,1,N1399=1,1,P1399=1,1,TRUE,0)</f>
        <v>0</v>
      </c>
      <c r="S1399" s="35">
        <f>IF(AND(G1399=1,R1399=1),0,R1399)</f>
        <v>0</v>
      </c>
      <c r="T1399" s="53" t="s">
        <v>1</v>
      </c>
      <c r="U1399" s="34" cm="1">
        <f t="array" ref="U1399">_xlfn.IFS(T1399="UNLIKELY", 1, T1399="POSSIBLE", 1, T1399="LIKELY",1, T1399="VERY_LIKELY", 1, TRUE, 0)</f>
        <v>1</v>
      </c>
      <c r="V1399" s="24" cm="1">
        <f t="array" ref="V1399">_xlfn.IFS(T1399="POSSIBLE", 1, T1399="LIKELY",1, T1399="VERY_LIKELY", 1, TRUE, 0)</f>
        <v>0</v>
      </c>
      <c r="W1399" s="24" cm="1">
        <f t="array" ref="W1399">_xlfn.IFS(T1399="LIKELY",1, T1399="VERY_LIKELY", 1, TRUE, 0)</f>
        <v>0</v>
      </c>
      <c r="X1399" s="35" cm="1">
        <f t="array" ref="X1399">_xlfn.IFS(T1399="VERY_LIKELY", 1, TRUE, 0)</f>
        <v>0</v>
      </c>
    </row>
    <row r="1400" spans="1:24" ht="20" customHeight="1" x14ac:dyDescent="0.2">
      <c r="A1400" s="22" t="s">
        <v>1424</v>
      </c>
      <c r="B1400" s="49" t="str">
        <f>SUBSTITUTE(A1400,"/Users/timomiessen/Desktop/imagesdk/nonblackmen1/","Image_")</f>
        <v>Image_NBM_46.jpg</v>
      </c>
      <c r="C1400" s="41" t="s">
        <v>389</v>
      </c>
      <c r="D1400" s="23" t="s">
        <v>391</v>
      </c>
      <c r="E1400" s="24">
        <v>1</v>
      </c>
      <c r="F1400" s="24">
        <v>0</v>
      </c>
      <c r="G1400" s="24">
        <v>0</v>
      </c>
      <c r="H1400" s="24">
        <v>0</v>
      </c>
      <c r="I1400" s="24">
        <v>0</v>
      </c>
      <c r="J1400" s="24">
        <v>0</v>
      </c>
      <c r="K1400" s="24">
        <v>0</v>
      </c>
      <c r="L1400" s="24">
        <v>0</v>
      </c>
      <c r="M1400" s="24">
        <v>0</v>
      </c>
      <c r="N1400" s="25">
        <v>0</v>
      </c>
      <c r="O1400" s="24">
        <v>0</v>
      </c>
      <c r="P1400" s="24">
        <v>0</v>
      </c>
      <c r="Q1400" s="24">
        <v>0</v>
      </c>
      <c r="R1400" s="24" cm="1">
        <f t="array" ref="R1400">_xlfn.IFS(H1400=1,1,K1400=1,1,L1400=1,1,M1400=1,1,N1400=1,1,P1400=1,1,TRUE,0)</f>
        <v>0</v>
      </c>
      <c r="S1400" s="35">
        <f>IF(AND(G1400=1,R1400=1),0,R1400)</f>
        <v>0</v>
      </c>
      <c r="T1400" s="53" t="s">
        <v>2</v>
      </c>
      <c r="U1400" s="34" cm="1">
        <f t="array" ref="U1400">_xlfn.IFS(T1400="UNLIKELY", 1, T1400="POSSIBLE", 1, T1400="LIKELY",1, T1400="VERY_LIKELY", 1, TRUE, 0)</f>
        <v>1</v>
      </c>
      <c r="V1400" s="24" cm="1">
        <f t="array" ref="V1400">_xlfn.IFS(T1400="POSSIBLE", 1, T1400="LIKELY",1, T1400="VERY_LIKELY", 1, TRUE, 0)</f>
        <v>1</v>
      </c>
      <c r="W1400" s="24" cm="1">
        <f t="array" ref="W1400">_xlfn.IFS(T1400="LIKELY",1, T1400="VERY_LIKELY", 1, TRUE, 0)</f>
        <v>0</v>
      </c>
      <c r="X1400" s="35" cm="1">
        <f t="array" ref="X1400">_xlfn.IFS(T1400="VERY_LIKELY", 1, TRUE, 0)</f>
        <v>0</v>
      </c>
    </row>
    <row r="1401" spans="1:24" ht="20" customHeight="1" x14ac:dyDescent="0.2">
      <c r="A1401" s="22" t="s">
        <v>1425</v>
      </c>
      <c r="B1401" s="49" t="str">
        <f>SUBSTITUTE(A1401,"/Users/timomiessen/Desktop/imagesdk/nonblackmen1/","Image_")</f>
        <v>Image_NBM_47.jpg</v>
      </c>
      <c r="C1401" s="41" t="s">
        <v>389</v>
      </c>
      <c r="D1401" s="23" t="s">
        <v>391</v>
      </c>
      <c r="E1401" s="24">
        <v>1</v>
      </c>
      <c r="F1401" s="24">
        <v>0</v>
      </c>
      <c r="G1401" s="24">
        <v>0</v>
      </c>
      <c r="H1401" s="24">
        <v>0</v>
      </c>
      <c r="I1401" s="24">
        <v>0</v>
      </c>
      <c r="J1401" s="24">
        <v>0</v>
      </c>
      <c r="K1401" s="24">
        <v>0</v>
      </c>
      <c r="L1401" s="24">
        <v>0</v>
      </c>
      <c r="M1401" s="24">
        <v>0</v>
      </c>
      <c r="N1401" s="25">
        <v>0</v>
      </c>
      <c r="O1401" s="24">
        <v>0</v>
      </c>
      <c r="P1401" s="24">
        <v>0</v>
      </c>
      <c r="Q1401" s="24">
        <v>0</v>
      </c>
      <c r="R1401" s="24" cm="1">
        <f t="array" ref="R1401">_xlfn.IFS(H1401=1,1,K1401=1,1,L1401=1,1,M1401=1,1,N1401=1,1,P1401=1,1,TRUE,0)</f>
        <v>0</v>
      </c>
      <c r="S1401" s="35">
        <f>IF(AND(G1401=1,R1401=1),0,R1401)</f>
        <v>0</v>
      </c>
      <c r="T1401" s="53" t="s">
        <v>4</v>
      </c>
      <c r="U1401" s="34" cm="1">
        <f t="array" ref="U1401">_xlfn.IFS(T1401="UNLIKELY", 1, T1401="POSSIBLE", 1, T1401="LIKELY",1, T1401="VERY_LIKELY", 1, TRUE, 0)</f>
        <v>0</v>
      </c>
      <c r="V1401" s="24" cm="1">
        <f t="array" ref="V1401">_xlfn.IFS(T1401="POSSIBLE", 1, T1401="LIKELY",1, T1401="VERY_LIKELY", 1, TRUE, 0)</f>
        <v>0</v>
      </c>
      <c r="W1401" s="24" cm="1">
        <f t="array" ref="W1401">_xlfn.IFS(T1401="LIKELY",1, T1401="VERY_LIKELY", 1, TRUE, 0)</f>
        <v>0</v>
      </c>
      <c r="X1401" s="35" cm="1">
        <f t="array" ref="X1401">_xlfn.IFS(T1401="VERY_LIKELY", 1, TRUE, 0)</f>
        <v>0</v>
      </c>
    </row>
    <row r="1402" spans="1:24" ht="20" customHeight="1" x14ac:dyDescent="0.2">
      <c r="A1402" s="22" t="s">
        <v>1426</v>
      </c>
      <c r="B1402" s="49" t="str">
        <f>SUBSTITUTE(A1402,"/Users/timomiessen/Desktop/imagesdk/nonblackmen1/","Image_")</f>
        <v>Image_NBM_48.jpg</v>
      </c>
      <c r="C1402" s="41" t="s">
        <v>389</v>
      </c>
      <c r="D1402" s="23" t="s">
        <v>391</v>
      </c>
      <c r="E1402" s="24">
        <v>1</v>
      </c>
      <c r="F1402" s="24">
        <v>0</v>
      </c>
      <c r="G1402" s="24">
        <v>0</v>
      </c>
      <c r="H1402" s="24">
        <v>0</v>
      </c>
      <c r="I1402" s="24">
        <v>0</v>
      </c>
      <c r="J1402" s="24">
        <v>0</v>
      </c>
      <c r="K1402" s="24">
        <v>0</v>
      </c>
      <c r="L1402" s="24">
        <v>0</v>
      </c>
      <c r="M1402" s="24">
        <v>0</v>
      </c>
      <c r="N1402" s="25">
        <v>0</v>
      </c>
      <c r="O1402" s="24">
        <v>0</v>
      </c>
      <c r="P1402" s="24">
        <v>0</v>
      </c>
      <c r="Q1402" s="24">
        <v>0</v>
      </c>
      <c r="R1402" s="24" cm="1">
        <f t="array" ref="R1402">_xlfn.IFS(H1402=1,1,K1402=1,1,L1402=1,1,M1402=1,1,N1402=1,1,P1402=1,1,TRUE,0)</f>
        <v>0</v>
      </c>
      <c r="S1402" s="35">
        <f>IF(AND(G1402=1,R1402=1),0,R1402)</f>
        <v>0</v>
      </c>
      <c r="T1402" s="53" t="s">
        <v>4</v>
      </c>
      <c r="U1402" s="34" cm="1">
        <f t="array" ref="U1402">_xlfn.IFS(T1402="UNLIKELY", 1, T1402="POSSIBLE", 1, T1402="LIKELY",1, T1402="VERY_LIKELY", 1, TRUE, 0)</f>
        <v>0</v>
      </c>
      <c r="V1402" s="24" cm="1">
        <f t="array" ref="V1402">_xlfn.IFS(T1402="POSSIBLE", 1, T1402="LIKELY",1, T1402="VERY_LIKELY", 1, TRUE, 0)</f>
        <v>0</v>
      </c>
      <c r="W1402" s="24" cm="1">
        <f t="array" ref="W1402">_xlfn.IFS(T1402="LIKELY",1, T1402="VERY_LIKELY", 1, TRUE, 0)</f>
        <v>0</v>
      </c>
      <c r="X1402" s="35" cm="1">
        <f t="array" ref="X1402">_xlfn.IFS(T1402="VERY_LIKELY", 1, TRUE, 0)</f>
        <v>0</v>
      </c>
    </row>
    <row r="1403" spans="1:24" ht="20" customHeight="1" x14ac:dyDescent="0.2">
      <c r="A1403" s="22" t="s">
        <v>1427</v>
      </c>
      <c r="B1403" s="49" t="str">
        <f>SUBSTITUTE(A1403,"/Users/timomiessen/Desktop/imagesdk/nonblackmen1/","Image_")</f>
        <v>Image_NBM_49.jpg</v>
      </c>
      <c r="C1403" s="41" t="s">
        <v>389</v>
      </c>
      <c r="D1403" s="23" t="s">
        <v>391</v>
      </c>
      <c r="E1403" s="24">
        <v>1</v>
      </c>
      <c r="F1403" s="24">
        <v>0</v>
      </c>
      <c r="G1403" s="24">
        <v>0</v>
      </c>
      <c r="H1403" s="24">
        <v>0</v>
      </c>
      <c r="I1403" s="24">
        <v>0</v>
      </c>
      <c r="J1403" s="24">
        <v>0</v>
      </c>
      <c r="K1403" s="24">
        <v>0</v>
      </c>
      <c r="L1403" s="24">
        <v>0</v>
      </c>
      <c r="M1403" s="24">
        <v>0</v>
      </c>
      <c r="N1403" s="25">
        <v>0</v>
      </c>
      <c r="O1403" s="24">
        <v>0</v>
      </c>
      <c r="P1403" s="24">
        <v>0</v>
      </c>
      <c r="Q1403" s="24">
        <v>0</v>
      </c>
      <c r="R1403" s="24" cm="1">
        <f t="array" ref="R1403">_xlfn.IFS(H1403=1,1,K1403=1,1,L1403=1,1,M1403=1,1,N1403=1,1,P1403=1,1,TRUE,0)</f>
        <v>0</v>
      </c>
      <c r="S1403" s="35">
        <f>IF(AND(G1403=1,R1403=1),0,R1403)</f>
        <v>0</v>
      </c>
      <c r="T1403" s="53" t="s">
        <v>4</v>
      </c>
      <c r="U1403" s="34" cm="1">
        <f t="array" ref="U1403">_xlfn.IFS(T1403="UNLIKELY", 1, T1403="POSSIBLE", 1, T1403="LIKELY",1, T1403="VERY_LIKELY", 1, TRUE, 0)</f>
        <v>0</v>
      </c>
      <c r="V1403" s="24" cm="1">
        <f t="array" ref="V1403">_xlfn.IFS(T1403="POSSIBLE", 1, T1403="LIKELY",1, T1403="VERY_LIKELY", 1, TRUE, 0)</f>
        <v>0</v>
      </c>
      <c r="W1403" s="24" cm="1">
        <f t="array" ref="W1403">_xlfn.IFS(T1403="LIKELY",1, T1403="VERY_LIKELY", 1, TRUE, 0)</f>
        <v>0</v>
      </c>
      <c r="X1403" s="35" cm="1">
        <f t="array" ref="X1403">_xlfn.IFS(T1403="VERY_LIKELY", 1, TRUE, 0)</f>
        <v>0</v>
      </c>
    </row>
    <row r="1404" spans="1:24" ht="20" customHeight="1" x14ac:dyDescent="0.2">
      <c r="A1404" s="22" t="s">
        <v>1428</v>
      </c>
      <c r="B1404" s="49" t="str">
        <f>SUBSTITUTE(A1404,"/Users/timomiessen/Desktop/imagesdk/nonblackmen1/","Image_")</f>
        <v>Image_NBM_5.jpg</v>
      </c>
      <c r="C1404" s="41" t="s">
        <v>389</v>
      </c>
      <c r="D1404" s="23" t="s">
        <v>391</v>
      </c>
      <c r="E1404" s="24">
        <v>1</v>
      </c>
      <c r="F1404" s="24">
        <v>0</v>
      </c>
      <c r="G1404" s="24">
        <v>0</v>
      </c>
      <c r="H1404" s="24">
        <v>0</v>
      </c>
      <c r="I1404" s="24">
        <v>0</v>
      </c>
      <c r="J1404" s="24">
        <v>0</v>
      </c>
      <c r="K1404" s="24">
        <v>0</v>
      </c>
      <c r="L1404" s="24">
        <v>0</v>
      </c>
      <c r="M1404" s="24">
        <v>0</v>
      </c>
      <c r="N1404" s="25">
        <v>0</v>
      </c>
      <c r="O1404" s="24">
        <v>0</v>
      </c>
      <c r="P1404" s="24">
        <v>0</v>
      </c>
      <c r="Q1404" s="24">
        <v>0</v>
      </c>
      <c r="R1404" s="24" cm="1">
        <f t="array" ref="R1404">_xlfn.IFS(H1404=1,1,K1404=1,1,L1404=1,1,M1404=1,1,N1404=1,1,P1404=1,1,TRUE,0)</f>
        <v>0</v>
      </c>
      <c r="S1404" s="35">
        <f>IF(AND(G1404=1,R1404=1),0,R1404)</f>
        <v>0</v>
      </c>
      <c r="T1404" s="53" t="s">
        <v>1</v>
      </c>
      <c r="U1404" s="34" cm="1">
        <f t="array" ref="U1404">_xlfn.IFS(T1404="UNLIKELY", 1, T1404="POSSIBLE", 1, T1404="LIKELY",1, T1404="VERY_LIKELY", 1, TRUE, 0)</f>
        <v>1</v>
      </c>
      <c r="V1404" s="24" cm="1">
        <f t="array" ref="V1404">_xlfn.IFS(T1404="POSSIBLE", 1, T1404="LIKELY",1, T1404="VERY_LIKELY", 1, TRUE, 0)</f>
        <v>0</v>
      </c>
      <c r="W1404" s="24" cm="1">
        <f t="array" ref="W1404">_xlfn.IFS(T1404="LIKELY",1, T1404="VERY_LIKELY", 1, TRUE, 0)</f>
        <v>0</v>
      </c>
      <c r="X1404" s="35" cm="1">
        <f t="array" ref="X1404">_xlfn.IFS(T1404="VERY_LIKELY", 1, TRUE, 0)</f>
        <v>0</v>
      </c>
    </row>
    <row r="1405" spans="1:24" ht="20" customHeight="1" x14ac:dyDescent="0.2">
      <c r="A1405" s="22" t="s">
        <v>1429</v>
      </c>
      <c r="B1405" s="49" t="str">
        <f>SUBSTITUTE(A1405,"/Users/timomiessen/Desktop/imagesdk/nonblackmen1/","Image_")</f>
        <v>Image_NBM_50.jpg</v>
      </c>
      <c r="C1405" s="41" t="s">
        <v>389</v>
      </c>
      <c r="D1405" s="23" t="s">
        <v>391</v>
      </c>
      <c r="E1405" s="24">
        <v>1</v>
      </c>
      <c r="F1405" s="24">
        <v>0</v>
      </c>
      <c r="G1405" s="24">
        <v>0</v>
      </c>
      <c r="H1405" s="24">
        <v>0</v>
      </c>
      <c r="I1405" s="24">
        <v>0</v>
      </c>
      <c r="J1405" s="24">
        <v>0</v>
      </c>
      <c r="K1405" s="24">
        <v>0</v>
      </c>
      <c r="L1405" s="24">
        <v>0</v>
      </c>
      <c r="M1405" s="24">
        <v>0</v>
      </c>
      <c r="N1405" s="25">
        <v>0</v>
      </c>
      <c r="O1405" s="24">
        <v>0</v>
      </c>
      <c r="P1405" s="24">
        <v>0</v>
      </c>
      <c r="Q1405" s="24">
        <v>0</v>
      </c>
      <c r="R1405" s="24" cm="1">
        <f t="array" ref="R1405">_xlfn.IFS(H1405=1,1,K1405=1,1,L1405=1,1,M1405=1,1,N1405=1,1,P1405=1,1,TRUE,0)</f>
        <v>0</v>
      </c>
      <c r="S1405" s="35">
        <f>IF(AND(G1405=1,R1405=1),0,R1405)</f>
        <v>0</v>
      </c>
      <c r="T1405" s="53" t="s">
        <v>2</v>
      </c>
      <c r="U1405" s="34" cm="1">
        <f t="array" ref="U1405">_xlfn.IFS(T1405="UNLIKELY", 1, T1405="POSSIBLE", 1, T1405="LIKELY",1, T1405="VERY_LIKELY", 1, TRUE, 0)</f>
        <v>1</v>
      </c>
      <c r="V1405" s="24" cm="1">
        <f t="array" ref="V1405">_xlfn.IFS(T1405="POSSIBLE", 1, T1405="LIKELY",1, T1405="VERY_LIKELY", 1, TRUE, 0)</f>
        <v>1</v>
      </c>
      <c r="W1405" s="24" cm="1">
        <f t="array" ref="W1405">_xlfn.IFS(T1405="LIKELY",1, T1405="VERY_LIKELY", 1, TRUE, 0)</f>
        <v>0</v>
      </c>
      <c r="X1405" s="35" cm="1">
        <f t="array" ref="X1405">_xlfn.IFS(T1405="VERY_LIKELY", 1, TRUE, 0)</f>
        <v>0</v>
      </c>
    </row>
    <row r="1406" spans="1:24" ht="20" customHeight="1" x14ac:dyDescent="0.2">
      <c r="A1406" s="22" t="s">
        <v>1430</v>
      </c>
      <c r="B1406" s="49" t="str">
        <f>SUBSTITUTE(A1406,"/Users/timomiessen/Desktop/imagesdk/nonblackmen1/","Image_")</f>
        <v>Image_NBM_51.jpg</v>
      </c>
      <c r="C1406" s="41" t="s">
        <v>389</v>
      </c>
      <c r="D1406" s="23" t="s">
        <v>391</v>
      </c>
      <c r="E1406" s="24">
        <v>1</v>
      </c>
      <c r="F1406" s="24">
        <v>0</v>
      </c>
      <c r="G1406" s="24">
        <v>0</v>
      </c>
      <c r="H1406" s="24">
        <v>0</v>
      </c>
      <c r="I1406" s="24">
        <v>0</v>
      </c>
      <c r="J1406" s="24">
        <v>0</v>
      </c>
      <c r="K1406" s="24">
        <v>0</v>
      </c>
      <c r="L1406" s="24">
        <v>0</v>
      </c>
      <c r="M1406" s="24">
        <v>0</v>
      </c>
      <c r="N1406" s="25">
        <v>0</v>
      </c>
      <c r="O1406" s="24">
        <v>0</v>
      </c>
      <c r="P1406" s="24">
        <v>0</v>
      </c>
      <c r="Q1406" s="24">
        <v>0</v>
      </c>
      <c r="R1406" s="24" cm="1">
        <f t="array" ref="R1406">_xlfn.IFS(H1406=1,1,K1406=1,1,L1406=1,1,M1406=1,1,N1406=1,1,P1406=1,1,TRUE,0)</f>
        <v>0</v>
      </c>
      <c r="S1406" s="35">
        <f>IF(AND(G1406=1,R1406=1),0,R1406)</f>
        <v>0</v>
      </c>
      <c r="T1406" s="53" t="s">
        <v>4</v>
      </c>
      <c r="U1406" s="34" cm="1">
        <f t="array" ref="U1406">_xlfn.IFS(T1406="UNLIKELY", 1, T1406="POSSIBLE", 1, T1406="LIKELY",1, T1406="VERY_LIKELY", 1, TRUE, 0)</f>
        <v>0</v>
      </c>
      <c r="V1406" s="24" cm="1">
        <f t="array" ref="V1406">_xlfn.IFS(T1406="POSSIBLE", 1, T1406="LIKELY",1, T1406="VERY_LIKELY", 1, TRUE, 0)</f>
        <v>0</v>
      </c>
      <c r="W1406" s="24" cm="1">
        <f t="array" ref="W1406">_xlfn.IFS(T1406="LIKELY",1, T1406="VERY_LIKELY", 1, TRUE, 0)</f>
        <v>0</v>
      </c>
      <c r="X1406" s="35" cm="1">
        <f t="array" ref="X1406">_xlfn.IFS(T1406="VERY_LIKELY", 1, TRUE, 0)</f>
        <v>0</v>
      </c>
    </row>
    <row r="1407" spans="1:24" ht="20" customHeight="1" x14ac:dyDescent="0.2">
      <c r="A1407" s="22" t="s">
        <v>1431</v>
      </c>
      <c r="B1407" s="49" t="str">
        <f>SUBSTITUTE(A1407,"/Users/timomiessen/Desktop/imagesdk/nonblackmen1/","Image_")</f>
        <v>Image_NBM_52.jpg</v>
      </c>
      <c r="C1407" s="41" t="s">
        <v>389</v>
      </c>
      <c r="D1407" s="23" t="s">
        <v>391</v>
      </c>
      <c r="E1407" s="24">
        <v>1</v>
      </c>
      <c r="F1407" s="24">
        <v>0</v>
      </c>
      <c r="G1407" s="24">
        <v>0</v>
      </c>
      <c r="H1407" s="24">
        <v>0</v>
      </c>
      <c r="I1407" s="24">
        <v>0</v>
      </c>
      <c r="J1407" s="24">
        <v>0</v>
      </c>
      <c r="K1407" s="24">
        <v>0</v>
      </c>
      <c r="L1407" s="24">
        <v>0</v>
      </c>
      <c r="M1407" s="24">
        <v>0</v>
      </c>
      <c r="N1407" s="25">
        <v>0</v>
      </c>
      <c r="O1407" s="24">
        <v>0</v>
      </c>
      <c r="P1407" s="24">
        <v>0</v>
      </c>
      <c r="Q1407" s="24">
        <v>0</v>
      </c>
      <c r="R1407" s="24" cm="1">
        <f t="array" ref="R1407">_xlfn.IFS(H1407=1,1,K1407=1,1,L1407=1,1,M1407=1,1,N1407=1,1,P1407=1,1,TRUE,0)</f>
        <v>0</v>
      </c>
      <c r="S1407" s="35">
        <f>IF(AND(G1407=1,R1407=1),0,R1407)</f>
        <v>0</v>
      </c>
      <c r="T1407" s="53" t="s">
        <v>2</v>
      </c>
      <c r="U1407" s="34" cm="1">
        <f t="array" ref="U1407">_xlfn.IFS(T1407="UNLIKELY", 1, T1407="POSSIBLE", 1, T1407="LIKELY",1, T1407="VERY_LIKELY", 1, TRUE, 0)</f>
        <v>1</v>
      </c>
      <c r="V1407" s="24" cm="1">
        <f t="array" ref="V1407">_xlfn.IFS(T1407="POSSIBLE", 1, T1407="LIKELY",1, T1407="VERY_LIKELY", 1, TRUE, 0)</f>
        <v>1</v>
      </c>
      <c r="W1407" s="24" cm="1">
        <f t="array" ref="W1407">_xlfn.IFS(T1407="LIKELY",1, T1407="VERY_LIKELY", 1, TRUE, 0)</f>
        <v>0</v>
      </c>
      <c r="X1407" s="35" cm="1">
        <f t="array" ref="X1407">_xlfn.IFS(T1407="VERY_LIKELY", 1, TRUE, 0)</f>
        <v>0</v>
      </c>
    </row>
    <row r="1408" spans="1:24" ht="20" customHeight="1" x14ac:dyDescent="0.2">
      <c r="A1408" s="22" t="s">
        <v>1432</v>
      </c>
      <c r="B1408" s="49" t="str">
        <f>SUBSTITUTE(A1408,"/Users/timomiessen/Desktop/imagesdk/nonblackmen1/","Image_")</f>
        <v>Image_NBM_53.jpg</v>
      </c>
      <c r="C1408" s="41" t="s">
        <v>389</v>
      </c>
      <c r="D1408" s="23" t="s">
        <v>391</v>
      </c>
      <c r="E1408" s="24">
        <v>1</v>
      </c>
      <c r="F1408" s="24">
        <v>0</v>
      </c>
      <c r="G1408" s="24">
        <v>0</v>
      </c>
      <c r="H1408" s="24">
        <v>0</v>
      </c>
      <c r="I1408" s="24">
        <v>0</v>
      </c>
      <c r="J1408" s="24">
        <v>0</v>
      </c>
      <c r="K1408" s="24">
        <v>0</v>
      </c>
      <c r="L1408" s="24">
        <v>0</v>
      </c>
      <c r="M1408" s="24">
        <v>0</v>
      </c>
      <c r="N1408" s="25">
        <v>0</v>
      </c>
      <c r="O1408" s="24">
        <v>0</v>
      </c>
      <c r="P1408" s="24">
        <v>0</v>
      </c>
      <c r="Q1408" s="24">
        <v>0</v>
      </c>
      <c r="R1408" s="24" cm="1">
        <f t="array" ref="R1408">_xlfn.IFS(H1408=1,1,K1408=1,1,L1408=1,1,M1408=1,1,N1408=1,1,P1408=1,1,TRUE,0)</f>
        <v>0</v>
      </c>
      <c r="S1408" s="35">
        <f>IF(AND(G1408=1,R1408=1),0,R1408)</f>
        <v>0</v>
      </c>
      <c r="T1408" s="53" t="s">
        <v>1</v>
      </c>
      <c r="U1408" s="34" cm="1">
        <f t="array" ref="U1408">_xlfn.IFS(T1408="UNLIKELY", 1, T1408="POSSIBLE", 1, T1408="LIKELY",1, T1408="VERY_LIKELY", 1, TRUE, 0)</f>
        <v>1</v>
      </c>
      <c r="V1408" s="24" cm="1">
        <f t="array" ref="V1408">_xlfn.IFS(T1408="POSSIBLE", 1, T1408="LIKELY",1, T1408="VERY_LIKELY", 1, TRUE, 0)</f>
        <v>0</v>
      </c>
      <c r="W1408" s="24" cm="1">
        <f t="array" ref="W1408">_xlfn.IFS(T1408="LIKELY",1, T1408="VERY_LIKELY", 1, TRUE, 0)</f>
        <v>0</v>
      </c>
      <c r="X1408" s="35" cm="1">
        <f t="array" ref="X1408">_xlfn.IFS(T1408="VERY_LIKELY", 1, TRUE, 0)</f>
        <v>0</v>
      </c>
    </row>
    <row r="1409" spans="1:24" ht="20" customHeight="1" x14ac:dyDescent="0.2">
      <c r="A1409" s="22" t="s">
        <v>1433</v>
      </c>
      <c r="B1409" s="49" t="str">
        <f>SUBSTITUTE(A1409,"/Users/timomiessen/Desktop/imagesdk/nonblackmen1/","Image_")</f>
        <v>Image_NBM_54.jpg</v>
      </c>
      <c r="C1409" s="41" t="s">
        <v>389</v>
      </c>
      <c r="D1409" s="23" t="s">
        <v>391</v>
      </c>
      <c r="E1409" s="24">
        <v>1</v>
      </c>
      <c r="F1409" s="24">
        <v>0</v>
      </c>
      <c r="G1409" s="24">
        <v>0</v>
      </c>
      <c r="H1409" s="24">
        <v>0</v>
      </c>
      <c r="I1409" s="24">
        <v>0</v>
      </c>
      <c r="J1409" s="24">
        <v>0</v>
      </c>
      <c r="K1409" s="24">
        <v>0</v>
      </c>
      <c r="L1409" s="24">
        <v>0</v>
      </c>
      <c r="M1409" s="24">
        <v>0</v>
      </c>
      <c r="N1409" s="25">
        <v>0</v>
      </c>
      <c r="O1409" s="24">
        <v>0</v>
      </c>
      <c r="P1409" s="24">
        <v>0</v>
      </c>
      <c r="Q1409" s="24">
        <v>0</v>
      </c>
      <c r="R1409" s="24" cm="1">
        <f t="array" ref="R1409">_xlfn.IFS(H1409=1,1,K1409=1,1,L1409=1,1,M1409=1,1,N1409=1,1,P1409=1,1,TRUE,0)</f>
        <v>0</v>
      </c>
      <c r="S1409" s="35">
        <f>IF(AND(G1409=1,R1409=1),0,R1409)</f>
        <v>0</v>
      </c>
      <c r="T1409" s="53" t="s">
        <v>2</v>
      </c>
      <c r="U1409" s="34" cm="1">
        <f t="array" ref="U1409">_xlfn.IFS(T1409="UNLIKELY", 1, T1409="POSSIBLE", 1, T1409="LIKELY",1, T1409="VERY_LIKELY", 1, TRUE, 0)</f>
        <v>1</v>
      </c>
      <c r="V1409" s="24" cm="1">
        <f t="array" ref="V1409">_xlfn.IFS(T1409="POSSIBLE", 1, T1409="LIKELY",1, T1409="VERY_LIKELY", 1, TRUE, 0)</f>
        <v>1</v>
      </c>
      <c r="W1409" s="24" cm="1">
        <f t="array" ref="W1409">_xlfn.IFS(T1409="LIKELY",1, T1409="VERY_LIKELY", 1, TRUE, 0)</f>
        <v>0</v>
      </c>
      <c r="X1409" s="35" cm="1">
        <f t="array" ref="X1409">_xlfn.IFS(T1409="VERY_LIKELY", 1, TRUE, 0)</f>
        <v>0</v>
      </c>
    </row>
    <row r="1410" spans="1:24" ht="20" customHeight="1" x14ac:dyDescent="0.2">
      <c r="A1410" s="22" t="s">
        <v>1434</v>
      </c>
      <c r="B1410" s="49" t="str">
        <f>SUBSTITUTE(A1410,"/Users/timomiessen/Desktop/imagesdk/nonblackmen1/","Image_")</f>
        <v>Image_NBM_55.jpg</v>
      </c>
      <c r="C1410" s="41" t="s">
        <v>389</v>
      </c>
      <c r="D1410" s="23" t="s">
        <v>391</v>
      </c>
      <c r="E1410" s="24">
        <v>1</v>
      </c>
      <c r="F1410" s="24">
        <v>0</v>
      </c>
      <c r="G1410" s="24">
        <v>0</v>
      </c>
      <c r="H1410" s="24">
        <v>0</v>
      </c>
      <c r="I1410" s="24">
        <v>0</v>
      </c>
      <c r="J1410" s="24">
        <v>0</v>
      </c>
      <c r="K1410" s="24">
        <v>0</v>
      </c>
      <c r="L1410" s="24">
        <v>0</v>
      </c>
      <c r="M1410" s="24">
        <v>0</v>
      </c>
      <c r="N1410" s="25">
        <v>0</v>
      </c>
      <c r="O1410" s="24">
        <v>0</v>
      </c>
      <c r="P1410" s="24">
        <v>0</v>
      </c>
      <c r="Q1410" s="24">
        <v>0</v>
      </c>
      <c r="R1410" s="24" cm="1">
        <f t="array" ref="R1410">_xlfn.IFS(H1410=1,1,K1410=1,1,L1410=1,1,M1410=1,1,N1410=1,1,P1410=1,1,TRUE,0)</f>
        <v>0</v>
      </c>
      <c r="S1410" s="35">
        <f>IF(AND(G1410=1,R1410=1),0,R1410)</f>
        <v>0</v>
      </c>
      <c r="T1410" s="53" t="s">
        <v>1</v>
      </c>
      <c r="U1410" s="34" cm="1">
        <f t="array" ref="U1410">_xlfn.IFS(T1410="UNLIKELY", 1, T1410="POSSIBLE", 1, T1410="LIKELY",1, T1410="VERY_LIKELY", 1, TRUE, 0)</f>
        <v>1</v>
      </c>
      <c r="V1410" s="24" cm="1">
        <f t="array" ref="V1410">_xlfn.IFS(T1410="POSSIBLE", 1, T1410="LIKELY",1, T1410="VERY_LIKELY", 1, TRUE, 0)</f>
        <v>0</v>
      </c>
      <c r="W1410" s="24" cm="1">
        <f t="array" ref="W1410">_xlfn.IFS(T1410="LIKELY",1, T1410="VERY_LIKELY", 1, TRUE, 0)</f>
        <v>0</v>
      </c>
      <c r="X1410" s="35" cm="1">
        <f t="array" ref="X1410">_xlfn.IFS(T1410="VERY_LIKELY", 1, TRUE, 0)</f>
        <v>0</v>
      </c>
    </row>
    <row r="1411" spans="1:24" ht="20" customHeight="1" x14ac:dyDescent="0.2">
      <c r="A1411" s="22" t="s">
        <v>1435</v>
      </c>
      <c r="B1411" s="49" t="str">
        <f>SUBSTITUTE(A1411,"/Users/timomiessen/Desktop/imagesdk/nonblackmen1/","Image_")</f>
        <v>Image_NBM_56.jpg</v>
      </c>
      <c r="C1411" s="41" t="s">
        <v>389</v>
      </c>
      <c r="D1411" s="23" t="s">
        <v>391</v>
      </c>
      <c r="E1411" s="24">
        <v>1</v>
      </c>
      <c r="F1411" s="24">
        <v>0</v>
      </c>
      <c r="G1411" s="24">
        <v>0</v>
      </c>
      <c r="H1411" s="24">
        <v>0</v>
      </c>
      <c r="I1411" s="24">
        <v>0</v>
      </c>
      <c r="J1411" s="24">
        <v>0</v>
      </c>
      <c r="K1411" s="24">
        <v>0</v>
      </c>
      <c r="L1411" s="24">
        <v>0</v>
      </c>
      <c r="M1411" s="24">
        <v>0</v>
      </c>
      <c r="N1411" s="25">
        <v>0</v>
      </c>
      <c r="O1411" s="24">
        <v>0</v>
      </c>
      <c r="P1411" s="24">
        <v>0</v>
      </c>
      <c r="Q1411" s="24">
        <v>0</v>
      </c>
      <c r="R1411" s="24" cm="1">
        <f t="array" ref="R1411">_xlfn.IFS(H1411=1,1,K1411=1,1,L1411=1,1,M1411=1,1,N1411=1,1,P1411=1,1,TRUE,0)</f>
        <v>0</v>
      </c>
      <c r="S1411" s="35">
        <f>IF(AND(G1411=1,R1411=1),0,R1411)</f>
        <v>0</v>
      </c>
      <c r="T1411" s="53" t="s">
        <v>2</v>
      </c>
      <c r="U1411" s="34" cm="1">
        <f t="array" ref="U1411">_xlfn.IFS(T1411="UNLIKELY", 1, T1411="POSSIBLE", 1, T1411="LIKELY",1, T1411="VERY_LIKELY", 1, TRUE, 0)</f>
        <v>1</v>
      </c>
      <c r="V1411" s="24" cm="1">
        <f t="array" ref="V1411">_xlfn.IFS(T1411="POSSIBLE", 1, T1411="LIKELY",1, T1411="VERY_LIKELY", 1, TRUE, 0)</f>
        <v>1</v>
      </c>
      <c r="W1411" s="24" cm="1">
        <f t="array" ref="W1411">_xlfn.IFS(T1411="LIKELY",1, T1411="VERY_LIKELY", 1, TRUE, 0)</f>
        <v>0</v>
      </c>
      <c r="X1411" s="35" cm="1">
        <f t="array" ref="X1411">_xlfn.IFS(T1411="VERY_LIKELY", 1, TRUE, 0)</f>
        <v>0</v>
      </c>
    </row>
    <row r="1412" spans="1:24" ht="20" customHeight="1" x14ac:dyDescent="0.2">
      <c r="A1412" s="22" t="s">
        <v>1436</v>
      </c>
      <c r="B1412" s="49" t="str">
        <f>SUBSTITUTE(A1412,"/Users/timomiessen/Desktop/imagesdk/nonblackmen1/","Image_")</f>
        <v>Image_NBM_57.jpg</v>
      </c>
      <c r="C1412" s="41" t="s">
        <v>389</v>
      </c>
      <c r="D1412" s="23" t="s">
        <v>391</v>
      </c>
      <c r="E1412" s="24">
        <v>1</v>
      </c>
      <c r="F1412" s="24">
        <v>0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0</v>
      </c>
      <c r="M1412" s="24">
        <v>0</v>
      </c>
      <c r="N1412" s="25">
        <v>0</v>
      </c>
      <c r="O1412" s="24">
        <v>0</v>
      </c>
      <c r="P1412" s="24">
        <v>0</v>
      </c>
      <c r="Q1412" s="24">
        <v>0</v>
      </c>
      <c r="R1412" s="24" cm="1">
        <f t="array" ref="R1412">_xlfn.IFS(H1412=1,1,K1412=1,1,L1412=1,1,M1412=1,1,N1412=1,1,P1412=1,1,TRUE,0)</f>
        <v>0</v>
      </c>
      <c r="S1412" s="35">
        <f>IF(AND(G1412=1,R1412=1),0,R1412)</f>
        <v>0</v>
      </c>
      <c r="T1412" s="53" t="s">
        <v>4</v>
      </c>
      <c r="U1412" s="34" cm="1">
        <f t="array" ref="U1412">_xlfn.IFS(T1412="UNLIKELY", 1, T1412="POSSIBLE", 1, T1412="LIKELY",1, T1412="VERY_LIKELY", 1, TRUE, 0)</f>
        <v>0</v>
      </c>
      <c r="V1412" s="24" cm="1">
        <f t="array" ref="V1412">_xlfn.IFS(T1412="POSSIBLE", 1, T1412="LIKELY",1, T1412="VERY_LIKELY", 1, TRUE, 0)</f>
        <v>0</v>
      </c>
      <c r="W1412" s="24" cm="1">
        <f t="array" ref="W1412">_xlfn.IFS(T1412="LIKELY",1, T1412="VERY_LIKELY", 1, TRUE, 0)</f>
        <v>0</v>
      </c>
      <c r="X1412" s="35" cm="1">
        <f t="array" ref="X1412">_xlfn.IFS(T1412="VERY_LIKELY", 1, TRUE, 0)</f>
        <v>0</v>
      </c>
    </row>
    <row r="1413" spans="1:24" ht="20" customHeight="1" x14ac:dyDescent="0.2">
      <c r="A1413" s="22" t="s">
        <v>1437</v>
      </c>
      <c r="B1413" s="49" t="str">
        <f>SUBSTITUTE(A1413,"/Users/timomiessen/Desktop/imagesdk/nonblackmen1/","Image_")</f>
        <v>Image_NBM_58.jpg</v>
      </c>
      <c r="C1413" s="41" t="s">
        <v>389</v>
      </c>
      <c r="D1413" s="23" t="s">
        <v>391</v>
      </c>
      <c r="E1413" s="24">
        <v>1</v>
      </c>
      <c r="F1413" s="24">
        <v>0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0</v>
      </c>
      <c r="M1413" s="24">
        <v>0</v>
      </c>
      <c r="N1413" s="25">
        <v>0</v>
      </c>
      <c r="O1413" s="24">
        <v>0</v>
      </c>
      <c r="P1413" s="24">
        <v>0</v>
      </c>
      <c r="Q1413" s="24">
        <v>0</v>
      </c>
      <c r="R1413" s="24" cm="1">
        <f t="array" ref="R1413">_xlfn.IFS(H1413=1,1,K1413=1,1,L1413=1,1,M1413=1,1,N1413=1,1,P1413=1,1,TRUE,0)</f>
        <v>0</v>
      </c>
      <c r="S1413" s="35">
        <f>IF(AND(G1413=1,R1413=1),0,R1413)</f>
        <v>0</v>
      </c>
      <c r="T1413" s="53" t="s">
        <v>4</v>
      </c>
      <c r="U1413" s="34" cm="1">
        <f t="array" ref="U1413">_xlfn.IFS(T1413="UNLIKELY", 1, T1413="POSSIBLE", 1, T1413="LIKELY",1, T1413="VERY_LIKELY", 1, TRUE, 0)</f>
        <v>0</v>
      </c>
      <c r="V1413" s="24" cm="1">
        <f t="array" ref="V1413">_xlfn.IFS(T1413="POSSIBLE", 1, T1413="LIKELY",1, T1413="VERY_LIKELY", 1, TRUE, 0)</f>
        <v>0</v>
      </c>
      <c r="W1413" s="24" cm="1">
        <f t="array" ref="W1413">_xlfn.IFS(T1413="LIKELY",1, T1413="VERY_LIKELY", 1, TRUE, 0)</f>
        <v>0</v>
      </c>
      <c r="X1413" s="35" cm="1">
        <f t="array" ref="X1413">_xlfn.IFS(T1413="VERY_LIKELY", 1, TRUE, 0)</f>
        <v>0</v>
      </c>
    </row>
    <row r="1414" spans="1:24" ht="20" customHeight="1" x14ac:dyDescent="0.2">
      <c r="A1414" s="22" t="s">
        <v>1438</v>
      </c>
      <c r="B1414" s="49" t="str">
        <f>SUBSTITUTE(A1414,"/Users/timomiessen/Desktop/imagesdk/nonblackmen1/","Image_")</f>
        <v>Image_NBM_59.jpg</v>
      </c>
      <c r="C1414" s="41" t="s">
        <v>389</v>
      </c>
      <c r="D1414" s="23" t="s">
        <v>391</v>
      </c>
      <c r="E1414" s="24">
        <v>1</v>
      </c>
      <c r="F1414" s="24">
        <v>0</v>
      </c>
      <c r="G1414" s="24">
        <v>0</v>
      </c>
      <c r="H1414" s="24">
        <v>0</v>
      </c>
      <c r="I1414" s="24">
        <v>0</v>
      </c>
      <c r="J1414" s="24">
        <v>0</v>
      </c>
      <c r="K1414" s="24">
        <v>0</v>
      </c>
      <c r="L1414" s="24">
        <v>0</v>
      </c>
      <c r="M1414" s="24">
        <v>0</v>
      </c>
      <c r="N1414" s="25">
        <v>0</v>
      </c>
      <c r="O1414" s="24">
        <v>0</v>
      </c>
      <c r="P1414" s="24">
        <v>0</v>
      </c>
      <c r="Q1414" s="24">
        <v>0</v>
      </c>
      <c r="R1414" s="24" cm="1">
        <f t="array" ref="R1414">_xlfn.IFS(H1414=1,1,K1414=1,1,L1414=1,1,M1414=1,1,N1414=1,1,P1414=1,1,TRUE,0)</f>
        <v>0</v>
      </c>
      <c r="S1414" s="35">
        <f>IF(AND(G1414=1,R1414=1),0,R1414)</f>
        <v>0</v>
      </c>
      <c r="T1414" s="53" t="s">
        <v>1</v>
      </c>
      <c r="U1414" s="34" cm="1">
        <f t="array" ref="U1414">_xlfn.IFS(T1414="UNLIKELY", 1, T1414="POSSIBLE", 1, T1414="LIKELY",1, T1414="VERY_LIKELY", 1, TRUE, 0)</f>
        <v>1</v>
      </c>
      <c r="V1414" s="24" cm="1">
        <f t="array" ref="V1414">_xlfn.IFS(T1414="POSSIBLE", 1, T1414="LIKELY",1, T1414="VERY_LIKELY", 1, TRUE, 0)</f>
        <v>0</v>
      </c>
      <c r="W1414" s="24" cm="1">
        <f t="array" ref="W1414">_xlfn.IFS(T1414="LIKELY",1, T1414="VERY_LIKELY", 1, TRUE, 0)</f>
        <v>0</v>
      </c>
      <c r="X1414" s="35" cm="1">
        <f t="array" ref="X1414">_xlfn.IFS(T1414="VERY_LIKELY", 1, TRUE, 0)</f>
        <v>0</v>
      </c>
    </row>
    <row r="1415" spans="1:24" ht="20" customHeight="1" x14ac:dyDescent="0.2">
      <c r="A1415" s="22" t="s">
        <v>1439</v>
      </c>
      <c r="B1415" s="49" t="str">
        <f>SUBSTITUTE(A1415,"/Users/timomiessen/Desktop/imagesdk/nonblackmen1/","Image_")</f>
        <v>Image_NBM_6.jpg</v>
      </c>
      <c r="C1415" s="41" t="s">
        <v>389</v>
      </c>
      <c r="D1415" s="23" t="s">
        <v>391</v>
      </c>
      <c r="E1415" s="24">
        <v>1</v>
      </c>
      <c r="F1415" s="24">
        <v>0</v>
      </c>
      <c r="G1415" s="24">
        <v>0</v>
      </c>
      <c r="H1415" s="24">
        <v>0</v>
      </c>
      <c r="I1415" s="24">
        <v>0</v>
      </c>
      <c r="J1415" s="24">
        <v>0</v>
      </c>
      <c r="K1415" s="24">
        <v>0</v>
      </c>
      <c r="L1415" s="24">
        <v>0</v>
      </c>
      <c r="M1415" s="24">
        <v>0</v>
      </c>
      <c r="N1415" s="25">
        <v>0</v>
      </c>
      <c r="O1415" s="24">
        <v>0</v>
      </c>
      <c r="P1415" s="24">
        <v>0</v>
      </c>
      <c r="Q1415" s="24">
        <v>0</v>
      </c>
      <c r="R1415" s="24" cm="1">
        <f t="array" ref="R1415">_xlfn.IFS(H1415=1,1,K1415=1,1,L1415=1,1,M1415=1,1,N1415=1,1,P1415=1,1,TRUE,0)</f>
        <v>0</v>
      </c>
      <c r="S1415" s="35">
        <f>IF(AND(G1415=1,R1415=1),0,R1415)</f>
        <v>0</v>
      </c>
      <c r="T1415" s="53" t="s">
        <v>4</v>
      </c>
      <c r="U1415" s="34" cm="1">
        <f t="array" ref="U1415">_xlfn.IFS(T1415="UNLIKELY", 1, T1415="POSSIBLE", 1, T1415="LIKELY",1, T1415="VERY_LIKELY", 1, TRUE, 0)</f>
        <v>0</v>
      </c>
      <c r="V1415" s="24" cm="1">
        <f t="array" ref="V1415">_xlfn.IFS(T1415="POSSIBLE", 1, T1415="LIKELY",1, T1415="VERY_LIKELY", 1, TRUE, 0)</f>
        <v>0</v>
      </c>
      <c r="W1415" s="24" cm="1">
        <f t="array" ref="W1415">_xlfn.IFS(T1415="LIKELY",1, T1415="VERY_LIKELY", 1, TRUE, 0)</f>
        <v>0</v>
      </c>
      <c r="X1415" s="35" cm="1">
        <f t="array" ref="X1415">_xlfn.IFS(T1415="VERY_LIKELY", 1, TRUE, 0)</f>
        <v>0</v>
      </c>
    </row>
    <row r="1416" spans="1:24" ht="20" customHeight="1" x14ac:dyDescent="0.2">
      <c r="A1416" s="22" t="s">
        <v>1440</v>
      </c>
      <c r="B1416" s="49" t="str">
        <f>SUBSTITUTE(A1416,"/Users/timomiessen/Desktop/imagesdk/nonblackmen1/","Image_")</f>
        <v>Image_NBM_60.jpg</v>
      </c>
      <c r="C1416" s="41" t="s">
        <v>389</v>
      </c>
      <c r="D1416" s="23" t="s">
        <v>391</v>
      </c>
      <c r="E1416" s="24">
        <v>1</v>
      </c>
      <c r="F1416" s="24">
        <v>0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0</v>
      </c>
      <c r="M1416" s="24">
        <v>0</v>
      </c>
      <c r="N1416" s="25">
        <v>0</v>
      </c>
      <c r="O1416" s="24">
        <v>0</v>
      </c>
      <c r="P1416" s="24">
        <v>0</v>
      </c>
      <c r="Q1416" s="24">
        <v>0</v>
      </c>
      <c r="R1416" s="24" cm="1">
        <f t="array" ref="R1416">_xlfn.IFS(H1416=1,1,K1416=1,1,L1416=1,1,M1416=1,1,N1416=1,1,P1416=1,1,TRUE,0)</f>
        <v>0</v>
      </c>
      <c r="S1416" s="35">
        <f>IF(AND(G1416=1,R1416=1),0,R1416)</f>
        <v>0</v>
      </c>
      <c r="T1416" s="53" t="s">
        <v>4</v>
      </c>
      <c r="U1416" s="34" cm="1">
        <f t="array" ref="U1416">_xlfn.IFS(T1416="UNLIKELY", 1, T1416="POSSIBLE", 1, T1416="LIKELY",1, T1416="VERY_LIKELY", 1, TRUE, 0)</f>
        <v>0</v>
      </c>
      <c r="V1416" s="24" cm="1">
        <f t="array" ref="V1416">_xlfn.IFS(T1416="POSSIBLE", 1, T1416="LIKELY",1, T1416="VERY_LIKELY", 1, TRUE, 0)</f>
        <v>0</v>
      </c>
      <c r="W1416" s="24" cm="1">
        <f t="array" ref="W1416">_xlfn.IFS(T1416="LIKELY",1, T1416="VERY_LIKELY", 1, TRUE, 0)</f>
        <v>0</v>
      </c>
      <c r="X1416" s="35" cm="1">
        <f t="array" ref="X1416">_xlfn.IFS(T1416="VERY_LIKELY", 1, TRUE, 0)</f>
        <v>0</v>
      </c>
    </row>
    <row r="1417" spans="1:24" ht="20" customHeight="1" x14ac:dyDescent="0.2">
      <c r="A1417" s="22" t="s">
        <v>1441</v>
      </c>
      <c r="B1417" s="49" t="str">
        <f>SUBSTITUTE(A1417,"/Users/timomiessen/Desktop/imagesdk/nonblackmen1/","Image_")</f>
        <v>Image_NBM_61.jpg</v>
      </c>
      <c r="C1417" s="41" t="s">
        <v>389</v>
      </c>
      <c r="D1417" s="23" t="s">
        <v>391</v>
      </c>
      <c r="E1417" s="24">
        <v>1</v>
      </c>
      <c r="F1417" s="24">
        <v>0</v>
      </c>
      <c r="G1417" s="24">
        <v>0</v>
      </c>
      <c r="H1417" s="24">
        <v>0</v>
      </c>
      <c r="I1417" s="24">
        <v>0</v>
      </c>
      <c r="J1417" s="24">
        <v>0</v>
      </c>
      <c r="K1417" s="24">
        <v>0</v>
      </c>
      <c r="L1417" s="24">
        <v>0</v>
      </c>
      <c r="M1417" s="24">
        <v>0</v>
      </c>
      <c r="N1417" s="25">
        <v>0</v>
      </c>
      <c r="O1417" s="24">
        <v>0</v>
      </c>
      <c r="P1417" s="24">
        <v>0</v>
      </c>
      <c r="Q1417" s="24">
        <v>0</v>
      </c>
      <c r="R1417" s="24" cm="1">
        <f t="array" ref="R1417">_xlfn.IFS(H1417=1,1,K1417=1,1,L1417=1,1,M1417=1,1,N1417=1,1,P1417=1,1,TRUE,0)</f>
        <v>0</v>
      </c>
      <c r="S1417" s="35">
        <f>IF(AND(G1417=1,R1417=1),0,R1417)</f>
        <v>0</v>
      </c>
      <c r="T1417" s="53" t="s">
        <v>1</v>
      </c>
      <c r="U1417" s="34" cm="1">
        <f t="array" ref="U1417">_xlfn.IFS(T1417="UNLIKELY", 1, T1417="POSSIBLE", 1, T1417="LIKELY",1, T1417="VERY_LIKELY", 1, TRUE, 0)</f>
        <v>1</v>
      </c>
      <c r="V1417" s="24" cm="1">
        <f t="array" ref="V1417">_xlfn.IFS(T1417="POSSIBLE", 1, T1417="LIKELY",1, T1417="VERY_LIKELY", 1, TRUE, 0)</f>
        <v>0</v>
      </c>
      <c r="W1417" s="24" cm="1">
        <f t="array" ref="W1417">_xlfn.IFS(T1417="LIKELY",1, T1417="VERY_LIKELY", 1, TRUE, 0)</f>
        <v>0</v>
      </c>
      <c r="X1417" s="35" cm="1">
        <f t="array" ref="X1417">_xlfn.IFS(T1417="VERY_LIKELY", 1, TRUE, 0)</f>
        <v>0</v>
      </c>
    </row>
    <row r="1418" spans="1:24" ht="20" customHeight="1" x14ac:dyDescent="0.2">
      <c r="A1418" s="22" t="s">
        <v>1442</v>
      </c>
      <c r="B1418" s="49" t="str">
        <f>SUBSTITUTE(A1418,"/Users/timomiessen/Desktop/imagesdk/nonblackmen1/","Image_")</f>
        <v>Image_NBM_62.jpg</v>
      </c>
      <c r="C1418" s="41" t="s">
        <v>389</v>
      </c>
      <c r="D1418" s="23" t="s">
        <v>391</v>
      </c>
      <c r="E1418" s="24">
        <v>1</v>
      </c>
      <c r="F1418" s="24">
        <v>0</v>
      </c>
      <c r="G1418" s="24">
        <v>0</v>
      </c>
      <c r="H1418" s="24">
        <v>0</v>
      </c>
      <c r="I1418" s="24">
        <v>0</v>
      </c>
      <c r="J1418" s="24">
        <v>0</v>
      </c>
      <c r="K1418" s="24">
        <v>0</v>
      </c>
      <c r="L1418" s="24">
        <v>0</v>
      </c>
      <c r="M1418" s="24">
        <v>0</v>
      </c>
      <c r="N1418" s="25">
        <v>0</v>
      </c>
      <c r="O1418" s="24">
        <v>0</v>
      </c>
      <c r="P1418" s="24">
        <v>0</v>
      </c>
      <c r="Q1418" s="24">
        <v>0</v>
      </c>
      <c r="R1418" s="24" cm="1">
        <f t="array" ref="R1418">_xlfn.IFS(H1418=1,1,K1418=1,1,L1418=1,1,M1418=1,1,N1418=1,1,P1418=1,1,TRUE,0)</f>
        <v>0</v>
      </c>
      <c r="S1418" s="35">
        <f>IF(AND(G1418=1,R1418=1),0,R1418)</f>
        <v>0</v>
      </c>
      <c r="T1418" s="53" t="s">
        <v>1</v>
      </c>
      <c r="U1418" s="34" cm="1">
        <f t="array" ref="U1418">_xlfn.IFS(T1418="UNLIKELY", 1, T1418="POSSIBLE", 1, T1418="LIKELY",1, T1418="VERY_LIKELY", 1, TRUE, 0)</f>
        <v>1</v>
      </c>
      <c r="V1418" s="24" cm="1">
        <f t="array" ref="V1418">_xlfn.IFS(T1418="POSSIBLE", 1, T1418="LIKELY",1, T1418="VERY_LIKELY", 1, TRUE, 0)</f>
        <v>0</v>
      </c>
      <c r="W1418" s="24" cm="1">
        <f t="array" ref="W1418">_xlfn.IFS(T1418="LIKELY",1, T1418="VERY_LIKELY", 1, TRUE, 0)</f>
        <v>0</v>
      </c>
      <c r="X1418" s="35" cm="1">
        <f t="array" ref="X1418">_xlfn.IFS(T1418="VERY_LIKELY", 1, TRUE, 0)</f>
        <v>0</v>
      </c>
    </row>
    <row r="1419" spans="1:24" ht="20" customHeight="1" x14ac:dyDescent="0.2">
      <c r="A1419" s="22" t="s">
        <v>1443</v>
      </c>
      <c r="B1419" s="49" t="str">
        <f>SUBSTITUTE(A1419,"/Users/timomiessen/Desktop/imagesdk/nonblackmen1/","Image_")</f>
        <v>Image_NBM_63.jpg</v>
      </c>
      <c r="C1419" s="41" t="s">
        <v>389</v>
      </c>
      <c r="D1419" s="23" t="s">
        <v>391</v>
      </c>
      <c r="E1419" s="24">
        <v>1</v>
      </c>
      <c r="F1419" s="24">
        <v>0</v>
      </c>
      <c r="G1419" s="24">
        <v>0</v>
      </c>
      <c r="H1419" s="24">
        <v>0</v>
      </c>
      <c r="I1419" s="24">
        <v>0</v>
      </c>
      <c r="J1419" s="24">
        <v>0</v>
      </c>
      <c r="K1419" s="24">
        <v>0</v>
      </c>
      <c r="L1419" s="24">
        <v>0</v>
      </c>
      <c r="M1419" s="24">
        <v>0</v>
      </c>
      <c r="N1419" s="25">
        <v>0</v>
      </c>
      <c r="O1419" s="24">
        <v>0</v>
      </c>
      <c r="P1419" s="24">
        <v>0</v>
      </c>
      <c r="Q1419" s="24">
        <v>0</v>
      </c>
      <c r="R1419" s="24" cm="1">
        <f t="array" ref="R1419">_xlfn.IFS(H1419=1,1,K1419=1,1,L1419=1,1,M1419=1,1,N1419=1,1,P1419=1,1,TRUE,0)</f>
        <v>0</v>
      </c>
      <c r="S1419" s="35">
        <f>IF(AND(G1419=1,R1419=1),0,R1419)</f>
        <v>0</v>
      </c>
      <c r="T1419" s="53" t="s">
        <v>4</v>
      </c>
      <c r="U1419" s="34" cm="1">
        <f t="array" ref="U1419">_xlfn.IFS(T1419="UNLIKELY", 1, T1419="POSSIBLE", 1, T1419="LIKELY",1, T1419="VERY_LIKELY", 1, TRUE, 0)</f>
        <v>0</v>
      </c>
      <c r="V1419" s="24" cm="1">
        <f t="array" ref="V1419">_xlfn.IFS(T1419="POSSIBLE", 1, T1419="LIKELY",1, T1419="VERY_LIKELY", 1, TRUE, 0)</f>
        <v>0</v>
      </c>
      <c r="W1419" s="24" cm="1">
        <f t="array" ref="W1419">_xlfn.IFS(T1419="LIKELY",1, T1419="VERY_LIKELY", 1, TRUE, 0)</f>
        <v>0</v>
      </c>
      <c r="X1419" s="35" cm="1">
        <f t="array" ref="X1419">_xlfn.IFS(T1419="VERY_LIKELY", 1, TRUE, 0)</f>
        <v>0</v>
      </c>
    </row>
    <row r="1420" spans="1:24" ht="20" customHeight="1" x14ac:dyDescent="0.2">
      <c r="A1420" s="22" t="s">
        <v>1444</v>
      </c>
      <c r="B1420" s="49" t="str">
        <f>SUBSTITUTE(A1420,"/Users/timomiessen/Desktop/imagesdk/nonblackmen1/","Image_")</f>
        <v>Image_NBM_64.jpg</v>
      </c>
      <c r="C1420" s="41" t="s">
        <v>389</v>
      </c>
      <c r="D1420" s="23" t="s">
        <v>391</v>
      </c>
      <c r="E1420" s="24">
        <v>1</v>
      </c>
      <c r="F1420" s="24">
        <v>0</v>
      </c>
      <c r="G1420" s="24">
        <v>0</v>
      </c>
      <c r="H1420" s="24">
        <v>0</v>
      </c>
      <c r="I1420" s="24">
        <v>0</v>
      </c>
      <c r="J1420" s="24">
        <v>0</v>
      </c>
      <c r="K1420" s="24">
        <v>0</v>
      </c>
      <c r="L1420" s="24">
        <v>0</v>
      </c>
      <c r="M1420" s="24">
        <v>0</v>
      </c>
      <c r="N1420" s="25">
        <v>0</v>
      </c>
      <c r="O1420" s="24">
        <v>0</v>
      </c>
      <c r="P1420" s="24">
        <v>0</v>
      </c>
      <c r="Q1420" s="24">
        <v>0</v>
      </c>
      <c r="R1420" s="24" cm="1">
        <f t="array" ref="R1420">_xlfn.IFS(H1420=1,1,K1420=1,1,L1420=1,1,M1420=1,1,N1420=1,1,P1420=1,1,TRUE,0)</f>
        <v>0</v>
      </c>
      <c r="S1420" s="35">
        <f>IF(AND(G1420=1,R1420=1),0,R1420)</f>
        <v>0</v>
      </c>
      <c r="T1420" s="53" t="s">
        <v>1</v>
      </c>
      <c r="U1420" s="34" cm="1">
        <f t="array" ref="U1420">_xlfn.IFS(T1420="UNLIKELY", 1, T1420="POSSIBLE", 1, T1420="LIKELY",1, T1420="VERY_LIKELY", 1, TRUE, 0)</f>
        <v>1</v>
      </c>
      <c r="V1420" s="24" cm="1">
        <f t="array" ref="V1420">_xlfn.IFS(T1420="POSSIBLE", 1, T1420="LIKELY",1, T1420="VERY_LIKELY", 1, TRUE, 0)</f>
        <v>0</v>
      </c>
      <c r="W1420" s="24" cm="1">
        <f t="array" ref="W1420">_xlfn.IFS(T1420="LIKELY",1, T1420="VERY_LIKELY", 1, TRUE, 0)</f>
        <v>0</v>
      </c>
      <c r="X1420" s="35" cm="1">
        <f t="array" ref="X1420">_xlfn.IFS(T1420="VERY_LIKELY", 1, TRUE, 0)</f>
        <v>0</v>
      </c>
    </row>
    <row r="1421" spans="1:24" ht="20" customHeight="1" x14ac:dyDescent="0.2">
      <c r="A1421" s="22" t="s">
        <v>1445</v>
      </c>
      <c r="B1421" s="49" t="str">
        <f>SUBSTITUTE(A1421,"/Users/timomiessen/Desktop/imagesdk/nonblackmen1/","Image_")</f>
        <v>Image_NBM_65.jpg</v>
      </c>
      <c r="C1421" s="41" t="s">
        <v>389</v>
      </c>
      <c r="D1421" s="23" t="s">
        <v>391</v>
      </c>
      <c r="E1421" s="24">
        <v>1</v>
      </c>
      <c r="F1421" s="24">
        <v>0</v>
      </c>
      <c r="G1421" s="24">
        <v>0</v>
      </c>
      <c r="H1421" s="24">
        <v>0</v>
      </c>
      <c r="I1421" s="24">
        <v>0</v>
      </c>
      <c r="J1421" s="24">
        <v>0</v>
      </c>
      <c r="K1421" s="24">
        <v>0</v>
      </c>
      <c r="L1421" s="24">
        <v>0</v>
      </c>
      <c r="M1421" s="24">
        <v>0</v>
      </c>
      <c r="N1421" s="25">
        <v>0</v>
      </c>
      <c r="O1421" s="24">
        <v>0</v>
      </c>
      <c r="P1421" s="24">
        <v>0</v>
      </c>
      <c r="Q1421" s="24">
        <v>0</v>
      </c>
      <c r="R1421" s="24" cm="1">
        <f t="array" ref="R1421">_xlfn.IFS(H1421=1,1,K1421=1,1,L1421=1,1,M1421=1,1,N1421=1,1,P1421=1,1,TRUE,0)</f>
        <v>0</v>
      </c>
      <c r="S1421" s="35">
        <f>IF(AND(G1421=1,R1421=1),0,R1421)</f>
        <v>0</v>
      </c>
      <c r="T1421" s="53" t="s">
        <v>2</v>
      </c>
      <c r="U1421" s="34" cm="1">
        <f t="array" ref="U1421">_xlfn.IFS(T1421="UNLIKELY", 1, T1421="POSSIBLE", 1, T1421="LIKELY",1, T1421="VERY_LIKELY", 1, TRUE, 0)</f>
        <v>1</v>
      </c>
      <c r="V1421" s="24" cm="1">
        <f t="array" ref="V1421">_xlfn.IFS(T1421="POSSIBLE", 1, T1421="LIKELY",1, T1421="VERY_LIKELY", 1, TRUE, 0)</f>
        <v>1</v>
      </c>
      <c r="W1421" s="24" cm="1">
        <f t="array" ref="W1421">_xlfn.IFS(T1421="LIKELY",1, T1421="VERY_LIKELY", 1, TRUE, 0)</f>
        <v>0</v>
      </c>
      <c r="X1421" s="35" cm="1">
        <f t="array" ref="X1421">_xlfn.IFS(T1421="VERY_LIKELY", 1, TRUE, 0)</f>
        <v>0</v>
      </c>
    </row>
    <row r="1422" spans="1:24" ht="20" customHeight="1" x14ac:dyDescent="0.2">
      <c r="A1422" s="22" t="s">
        <v>1446</v>
      </c>
      <c r="B1422" s="49" t="str">
        <f>SUBSTITUTE(A1422,"/Users/timomiessen/Desktop/imagesdk/nonblackmen1/","Image_")</f>
        <v>Image_NBM_66.jpg</v>
      </c>
      <c r="C1422" s="41" t="s">
        <v>389</v>
      </c>
      <c r="D1422" s="23" t="s">
        <v>391</v>
      </c>
      <c r="E1422" s="24">
        <v>1</v>
      </c>
      <c r="F1422" s="24">
        <v>0</v>
      </c>
      <c r="G1422" s="24">
        <v>0</v>
      </c>
      <c r="H1422" s="24">
        <v>0</v>
      </c>
      <c r="I1422" s="24">
        <v>0</v>
      </c>
      <c r="J1422" s="24">
        <v>0</v>
      </c>
      <c r="K1422" s="24">
        <v>0</v>
      </c>
      <c r="L1422" s="24">
        <v>0</v>
      </c>
      <c r="M1422" s="24">
        <v>0</v>
      </c>
      <c r="N1422" s="25">
        <v>0</v>
      </c>
      <c r="O1422" s="24">
        <v>0</v>
      </c>
      <c r="P1422" s="24">
        <v>0</v>
      </c>
      <c r="Q1422" s="24">
        <v>0</v>
      </c>
      <c r="R1422" s="24" cm="1">
        <f t="array" ref="R1422">_xlfn.IFS(H1422=1,1,K1422=1,1,L1422=1,1,M1422=1,1,N1422=1,1,P1422=1,1,TRUE,0)</f>
        <v>0</v>
      </c>
      <c r="S1422" s="35">
        <f>IF(AND(G1422=1,R1422=1),0,R1422)</f>
        <v>0</v>
      </c>
      <c r="T1422" s="53" t="s">
        <v>4</v>
      </c>
      <c r="U1422" s="34" cm="1">
        <f t="array" ref="U1422">_xlfn.IFS(T1422="UNLIKELY", 1, T1422="POSSIBLE", 1, T1422="LIKELY",1, T1422="VERY_LIKELY", 1, TRUE, 0)</f>
        <v>0</v>
      </c>
      <c r="V1422" s="24" cm="1">
        <f t="array" ref="V1422">_xlfn.IFS(T1422="POSSIBLE", 1, T1422="LIKELY",1, T1422="VERY_LIKELY", 1, TRUE, 0)</f>
        <v>0</v>
      </c>
      <c r="W1422" s="24" cm="1">
        <f t="array" ref="W1422">_xlfn.IFS(T1422="LIKELY",1, T1422="VERY_LIKELY", 1, TRUE, 0)</f>
        <v>0</v>
      </c>
      <c r="X1422" s="35" cm="1">
        <f t="array" ref="X1422">_xlfn.IFS(T1422="VERY_LIKELY", 1, TRUE, 0)</f>
        <v>0</v>
      </c>
    </row>
    <row r="1423" spans="1:24" ht="20" customHeight="1" x14ac:dyDescent="0.2">
      <c r="A1423" s="22" t="s">
        <v>1447</v>
      </c>
      <c r="B1423" s="49" t="str">
        <f>SUBSTITUTE(A1423,"/Users/timomiessen/Desktop/imagesdk/nonblackmen1/","Image_")</f>
        <v>Image_NBM_67.jpg</v>
      </c>
      <c r="C1423" s="41" t="s">
        <v>389</v>
      </c>
      <c r="D1423" s="23" t="s">
        <v>391</v>
      </c>
      <c r="E1423" s="24">
        <v>1</v>
      </c>
      <c r="F1423" s="24">
        <v>0</v>
      </c>
      <c r="G1423" s="24">
        <v>0</v>
      </c>
      <c r="H1423" s="24">
        <v>0</v>
      </c>
      <c r="I1423" s="24">
        <v>0</v>
      </c>
      <c r="J1423" s="24">
        <v>0</v>
      </c>
      <c r="K1423" s="24">
        <v>0</v>
      </c>
      <c r="L1423" s="24">
        <v>0</v>
      </c>
      <c r="M1423" s="24">
        <v>0</v>
      </c>
      <c r="N1423" s="25">
        <v>0</v>
      </c>
      <c r="O1423" s="24">
        <v>0</v>
      </c>
      <c r="P1423" s="24">
        <v>0</v>
      </c>
      <c r="Q1423" s="24">
        <v>0</v>
      </c>
      <c r="R1423" s="24" cm="1">
        <f t="array" ref="R1423">_xlfn.IFS(H1423=1,1,K1423=1,1,L1423=1,1,M1423=1,1,N1423=1,1,P1423=1,1,TRUE,0)</f>
        <v>0</v>
      </c>
      <c r="S1423" s="35">
        <f>IF(AND(G1423=1,R1423=1),0,R1423)</f>
        <v>0</v>
      </c>
      <c r="T1423" s="53" t="s">
        <v>4</v>
      </c>
      <c r="U1423" s="34" cm="1">
        <f t="array" ref="U1423">_xlfn.IFS(T1423="UNLIKELY", 1, T1423="POSSIBLE", 1, T1423="LIKELY",1, T1423="VERY_LIKELY", 1, TRUE, 0)</f>
        <v>0</v>
      </c>
      <c r="V1423" s="24" cm="1">
        <f t="array" ref="V1423">_xlfn.IFS(T1423="POSSIBLE", 1, T1423="LIKELY",1, T1423="VERY_LIKELY", 1, TRUE, 0)</f>
        <v>0</v>
      </c>
      <c r="W1423" s="24" cm="1">
        <f t="array" ref="W1423">_xlfn.IFS(T1423="LIKELY",1, T1423="VERY_LIKELY", 1, TRUE, 0)</f>
        <v>0</v>
      </c>
      <c r="X1423" s="35" cm="1">
        <f t="array" ref="X1423">_xlfn.IFS(T1423="VERY_LIKELY", 1, TRUE, 0)</f>
        <v>0</v>
      </c>
    </row>
    <row r="1424" spans="1:24" ht="20" customHeight="1" x14ac:dyDescent="0.2">
      <c r="A1424" s="22" t="s">
        <v>1448</v>
      </c>
      <c r="B1424" s="49" t="str">
        <f>SUBSTITUTE(A1424,"/Users/timomiessen/Desktop/imagesdk/nonblackmen1/","Image_")</f>
        <v>Image_NBM_68.jpg</v>
      </c>
      <c r="C1424" s="41" t="s">
        <v>389</v>
      </c>
      <c r="D1424" s="23" t="s">
        <v>391</v>
      </c>
      <c r="E1424" s="24">
        <v>1</v>
      </c>
      <c r="F1424" s="24">
        <v>0</v>
      </c>
      <c r="G1424" s="24">
        <v>0</v>
      </c>
      <c r="H1424" s="24">
        <v>0</v>
      </c>
      <c r="I1424" s="24">
        <v>0</v>
      </c>
      <c r="J1424" s="24">
        <v>0</v>
      </c>
      <c r="K1424" s="24">
        <v>0</v>
      </c>
      <c r="L1424" s="24">
        <v>0</v>
      </c>
      <c r="M1424" s="24">
        <v>0</v>
      </c>
      <c r="N1424" s="25">
        <v>0</v>
      </c>
      <c r="O1424" s="24">
        <v>0</v>
      </c>
      <c r="P1424" s="24">
        <v>0</v>
      </c>
      <c r="Q1424" s="24">
        <v>0</v>
      </c>
      <c r="R1424" s="24" cm="1">
        <f t="array" ref="R1424">_xlfn.IFS(H1424=1,1,K1424=1,1,L1424=1,1,M1424=1,1,N1424=1,1,P1424=1,1,TRUE,0)</f>
        <v>0</v>
      </c>
      <c r="S1424" s="35">
        <f>IF(AND(G1424=1,R1424=1),0,R1424)</f>
        <v>0</v>
      </c>
      <c r="T1424" s="53" t="s">
        <v>2</v>
      </c>
      <c r="U1424" s="34" cm="1">
        <f t="array" ref="U1424">_xlfn.IFS(T1424="UNLIKELY", 1, T1424="POSSIBLE", 1, T1424="LIKELY",1, T1424="VERY_LIKELY", 1, TRUE, 0)</f>
        <v>1</v>
      </c>
      <c r="V1424" s="24" cm="1">
        <f t="array" ref="V1424">_xlfn.IFS(T1424="POSSIBLE", 1, T1424="LIKELY",1, T1424="VERY_LIKELY", 1, TRUE, 0)</f>
        <v>1</v>
      </c>
      <c r="W1424" s="24" cm="1">
        <f t="array" ref="W1424">_xlfn.IFS(T1424="LIKELY",1, T1424="VERY_LIKELY", 1, TRUE, 0)</f>
        <v>0</v>
      </c>
      <c r="X1424" s="35" cm="1">
        <f t="array" ref="X1424">_xlfn.IFS(T1424="VERY_LIKELY", 1, TRUE, 0)</f>
        <v>0</v>
      </c>
    </row>
    <row r="1425" spans="1:24" ht="20" customHeight="1" x14ac:dyDescent="0.2">
      <c r="A1425" s="22" t="s">
        <v>1449</v>
      </c>
      <c r="B1425" s="49" t="str">
        <f>SUBSTITUTE(A1425,"/Users/timomiessen/Desktop/imagesdk/nonblackmen1/","Image_")</f>
        <v>Image_NBM_69.jpg</v>
      </c>
      <c r="C1425" s="41" t="s">
        <v>389</v>
      </c>
      <c r="D1425" s="23" t="s">
        <v>391</v>
      </c>
      <c r="E1425" s="24">
        <v>1</v>
      </c>
      <c r="F1425" s="24">
        <v>0</v>
      </c>
      <c r="G1425" s="24">
        <v>0</v>
      </c>
      <c r="H1425" s="24">
        <v>0</v>
      </c>
      <c r="I1425" s="24">
        <v>0</v>
      </c>
      <c r="J1425" s="24">
        <v>0</v>
      </c>
      <c r="K1425" s="24">
        <v>0</v>
      </c>
      <c r="L1425" s="24">
        <v>0</v>
      </c>
      <c r="M1425" s="24">
        <v>0</v>
      </c>
      <c r="N1425" s="25">
        <v>0</v>
      </c>
      <c r="O1425" s="24">
        <v>0</v>
      </c>
      <c r="P1425" s="24">
        <v>0</v>
      </c>
      <c r="Q1425" s="24">
        <v>0</v>
      </c>
      <c r="R1425" s="24" cm="1">
        <f t="array" ref="R1425">_xlfn.IFS(H1425=1,1,K1425=1,1,L1425=1,1,M1425=1,1,N1425=1,1,P1425=1,1,TRUE,0)</f>
        <v>0</v>
      </c>
      <c r="S1425" s="35">
        <f>IF(AND(G1425=1,R1425=1),0,R1425)</f>
        <v>0</v>
      </c>
      <c r="T1425" s="53" t="s">
        <v>2</v>
      </c>
      <c r="U1425" s="34" cm="1">
        <f t="array" ref="U1425">_xlfn.IFS(T1425="UNLIKELY", 1, T1425="POSSIBLE", 1, T1425="LIKELY",1, T1425="VERY_LIKELY", 1, TRUE, 0)</f>
        <v>1</v>
      </c>
      <c r="V1425" s="24" cm="1">
        <f t="array" ref="V1425">_xlfn.IFS(T1425="POSSIBLE", 1, T1425="LIKELY",1, T1425="VERY_LIKELY", 1, TRUE, 0)</f>
        <v>1</v>
      </c>
      <c r="W1425" s="24" cm="1">
        <f t="array" ref="W1425">_xlfn.IFS(T1425="LIKELY",1, T1425="VERY_LIKELY", 1, TRUE, 0)</f>
        <v>0</v>
      </c>
      <c r="X1425" s="35" cm="1">
        <f t="array" ref="X1425">_xlfn.IFS(T1425="VERY_LIKELY", 1, TRUE, 0)</f>
        <v>0</v>
      </c>
    </row>
    <row r="1426" spans="1:24" ht="20" customHeight="1" x14ac:dyDescent="0.2">
      <c r="A1426" s="22" t="s">
        <v>1450</v>
      </c>
      <c r="B1426" s="49" t="str">
        <f>SUBSTITUTE(A1426,"/Users/timomiessen/Desktop/imagesdk/nonblackmen1/","Image_")</f>
        <v>Image_NBM_7.jpg</v>
      </c>
      <c r="C1426" s="41" t="s">
        <v>389</v>
      </c>
      <c r="D1426" s="23" t="s">
        <v>391</v>
      </c>
      <c r="E1426" s="24">
        <v>1</v>
      </c>
      <c r="F1426" s="24">
        <v>0</v>
      </c>
      <c r="G1426" s="24">
        <v>0</v>
      </c>
      <c r="H1426" s="24">
        <v>0</v>
      </c>
      <c r="I1426" s="24">
        <v>0</v>
      </c>
      <c r="J1426" s="24">
        <v>0</v>
      </c>
      <c r="K1426" s="24">
        <v>0</v>
      </c>
      <c r="L1426" s="24">
        <v>0</v>
      </c>
      <c r="M1426" s="24">
        <v>0</v>
      </c>
      <c r="N1426" s="25">
        <v>0</v>
      </c>
      <c r="O1426" s="24">
        <v>0</v>
      </c>
      <c r="P1426" s="24">
        <v>0</v>
      </c>
      <c r="Q1426" s="24">
        <v>0</v>
      </c>
      <c r="R1426" s="24" cm="1">
        <f t="array" ref="R1426">_xlfn.IFS(H1426=1,1,K1426=1,1,L1426=1,1,M1426=1,1,N1426=1,1,P1426=1,1,TRUE,0)</f>
        <v>0</v>
      </c>
      <c r="S1426" s="35">
        <f>IF(AND(G1426=1,R1426=1),0,R1426)</f>
        <v>0</v>
      </c>
      <c r="T1426" s="53" t="s">
        <v>4</v>
      </c>
      <c r="U1426" s="34" cm="1">
        <f t="array" ref="U1426">_xlfn.IFS(T1426="UNLIKELY", 1, T1426="POSSIBLE", 1, T1426="LIKELY",1, T1426="VERY_LIKELY", 1, TRUE, 0)</f>
        <v>0</v>
      </c>
      <c r="V1426" s="24" cm="1">
        <f t="array" ref="V1426">_xlfn.IFS(T1426="POSSIBLE", 1, T1426="LIKELY",1, T1426="VERY_LIKELY", 1, TRUE, 0)</f>
        <v>0</v>
      </c>
      <c r="W1426" s="24" cm="1">
        <f t="array" ref="W1426">_xlfn.IFS(T1426="LIKELY",1, T1426="VERY_LIKELY", 1, TRUE, 0)</f>
        <v>0</v>
      </c>
      <c r="X1426" s="35" cm="1">
        <f t="array" ref="X1426">_xlfn.IFS(T1426="VERY_LIKELY", 1, TRUE, 0)</f>
        <v>0</v>
      </c>
    </row>
    <row r="1427" spans="1:24" ht="20" customHeight="1" x14ac:dyDescent="0.2">
      <c r="A1427" s="22" t="s">
        <v>1451</v>
      </c>
      <c r="B1427" s="49" t="str">
        <f>SUBSTITUTE(A1427,"/Users/timomiessen/Desktop/imagesdk/nonblackmen1/","Image_")</f>
        <v>Image_NBM_70.jpg</v>
      </c>
      <c r="C1427" s="41" t="s">
        <v>389</v>
      </c>
      <c r="D1427" s="23" t="s">
        <v>391</v>
      </c>
      <c r="E1427" s="24">
        <v>1</v>
      </c>
      <c r="F1427" s="24">
        <v>0</v>
      </c>
      <c r="G1427" s="24">
        <v>0</v>
      </c>
      <c r="H1427" s="24">
        <v>0</v>
      </c>
      <c r="I1427" s="24">
        <v>0</v>
      </c>
      <c r="J1427" s="24">
        <v>0</v>
      </c>
      <c r="K1427" s="24">
        <v>0</v>
      </c>
      <c r="L1427" s="24">
        <v>0</v>
      </c>
      <c r="M1427" s="24">
        <v>0</v>
      </c>
      <c r="N1427" s="25">
        <v>0</v>
      </c>
      <c r="O1427" s="24">
        <v>0</v>
      </c>
      <c r="P1427" s="24">
        <v>0</v>
      </c>
      <c r="Q1427" s="24">
        <v>0</v>
      </c>
      <c r="R1427" s="24" cm="1">
        <f t="array" ref="R1427">_xlfn.IFS(H1427=1,1,K1427=1,1,L1427=1,1,M1427=1,1,N1427=1,1,P1427=1,1,TRUE,0)</f>
        <v>0</v>
      </c>
      <c r="S1427" s="35">
        <f>IF(AND(G1427=1,R1427=1),0,R1427)</f>
        <v>0</v>
      </c>
      <c r="T1427" s="53" t="s">
        <v>1</v>
      </c>
      <c r="U1427" s="34" cm="1">
        <f t="array" ref="U1427">_xlfn.IFS(T1427="UNLIKELY", 1, T1427="POSSIBLE", 1, T1427="LIKELY",1, T1427="VERY_LIKELY", 1, TRUE, 0)</f>
        <v>1</v>
      </c>
      <c r="V1427" s="24" cm="1">
        <f t="array" ref="V1427">_xlfn.IFS(T1427="POSSIBLE", 1, T1427="LIKELY",1, T1427="VERY_LIKELY", 1, TRUE, 0)</f>
        <v>0</v>
      </c>
      <c r="W1427" s="24" cm="1">
        <f t="array" ref="W1427">_xlfn.IFS(T1427="LIKELY",1, T1427="VERY_LIKELY", 1, TRUE, 0)</f>
        <v>0</v>
      </c>
      <c r="X1427" s="35" cm="1">
        <f t="array" ref="X1427">_xlfn.IFS(T1427="VERY_LIKELY", 1, TRUE, 0)</f>
        <v>0</v>
      </c>
    </row>
    <row r="1428" spans="1:24" ht="20" customHeight="1" x14ac:dyDescent="0.2">
      <c r="A1428" s="22" t="s">
        <v>1452</v>
      </c>
      <c r="B1428" s="49" t="str">
        <f>SUBSTITUTE(A1428,"/Users/timomiessen/Desktop/imagesdk/nonblackmen1/","Image_")</f>
        <v>Image_NBM_71.jpg</v>
      </c>
      <c r="C1428" s="41" t="s">
        <v>389</v>
      </c>
      <c r="D1428" s="23" t="s">
        <v>391</v>
      </c>
      <c r="E1428" s="24">
        <v>1</v>
      </c>
      <c r="F1428" s="24">
        <v>0</v>
      </c>
      <c r="G1428" s="24">
        <v>0</v>
      </c>
      <c r="H1428" s="24">
        <v>0</v>
      </c>
      <c r="I1428" s="24">
        <v>0</v>
      </c>
      <c r="J1428" s="24">
        <v>0</v>
      </c>
      <c r="K1428" s="24">
        <v>0</v>
      </c>
      <c r="L1428" s="24">
        <v>0</v>
      </c>
      <c r="M1428" s="24">
        <v>0</v>
      </c>
      <c r="N1428" s="25">
        <v>0</v>
      </c>
      <c r="O1428" s="24">
        <v>0</v>
      </c>
      <c r="P1428" s="24">
        <v>0</v>
      </c>
      <c r="Q1428" s="24">
        <v>0</v>
      </c>
      <c r="R1428" s="24" cm="1">
        <f t="array" ref="R1428">_xlfn.IFS(H1428=1,1,K1428=1,1,L1428=1,1,M1428=1,1,N1428=1,1,P1428=1,1,TRUE,0)</f>
        <v>0</v>
      </c>
      <c r="S1428" s="35">
        <f>IF(AND(G1428=1,R1428=1),0,R1428)</f>
        <v>0</v>
      </c>
      <c r="T1428" s="53" t="s">
        <v>2</v>
      </c>
      <c r="U1428" s="34" cm="1">
        <f t="array" ref="U1428">_xlfn.IFS(T1428="UNLIKELY", 1, T1428="POSSIBLE", 1, T1428="LIKELY",1, T1428="VERY_LIKELY", 1, TRUE, 0)</f>
        <v>1</v>
      </c>
      <c r="V1428" s="24" cm="1">
        <f t="array" ref="V1428">_xlfn.IFS(T1428="POSSIBLE", 1, T1428="LIKELY",1, T1428="VERY_LIKELY", 1, TRUE, 0)</f>
        <v>1</v>
      </c>
      <c r="W1428" s="24" cm="1">
        <f t="array" ref="W1428">_xlfn.IFS(T1428="LIKELY",1, T1428="VERY_LIKELY", 1, TRUE, 0)</f>
        <v>0</v>
      </c>
      <c r="X1428" s="35" cm="1">
        <f t="array" ref="X1428">_xlfn.IFS(T1428="VERY_LIKELY", 1, TRUE, 0)</f>
        <v>0</v>
      </c>
    </row>
    <row r="1429" spans="1:24" ht="20" customHeight="1" x14ac:dyDescent="0.2">
      <c r="A1429" s="22" t="s">
        <v>1453</v>
      </c>
      <c r="B1429" s="49" t="str">
        <f>SUBSTITUTE(A1429,"/Users/timomiessen/Desktop/imagesdk/nonblackmen1/","Image_")</f>
        <v>Image_NBM_72.jpg</v>
      </c>
      <c r="C1429" s="41" t="s">
        <v>389</v>
      </c>
      <c r="D1429" s="23" t="s">
        <v>391</v>
      </c>
      <c r="E1429" s="24">
        <v>1</v>
      </c>
      <c r="F1429" s="24">
        <v>0</v>
      </c>
      <c r="G1429" s="24">
        <v>0</v>
      </c>
      <c r="H1429" s="24">
        <v>0</v>
      </c>
      <c r="I1429" s="24">
        <v>0</v>
      </c>
      <c r="J1429" s="24">
        <v>0</v>
      </c>
      <c r="K1429" s="24">
        <v>0</v>
      </c>
      <c r="L1429" s="24">
        <v>0</v>
      </c>
      <c r="M1429" s="24">
        <v>0</v>
      </c>
      <c r="N1429" s="25">
        <v>0</v>
      </c>
      <c r="O1429" s="24">
        <v>0</v>
      </c>
      <c r="P1429" s="24">
        <v>0</v>
      </c>
      <c r="Q1429" s="24">
        <v>0</v>
      </c>
      <c r="R1429" s="24" cm="1">
        <f t="array" ref="R1429">_xlfn.IFS(H1429=1,1,K1429=1,1,L1429=1,1,M1429=1,1,N1429=1,1,P1429=1,1,TRUE,0)</f>
        <v>0</v>
      </c>
      <c r="S1429" s="35">
        <f>IF(AND(G1429=1,R1429=1),0,R1429)</f>
        <v>0</v>
      </c>
      <c r="T1429" s="53" t="s">
        <v>4</v>
      </c>
      <c r="U1429" s="34" cm="1">
        <f t="array" ref="U1429">_xlfn.IFS(T1429="UNLIKELY", 1, T1429="POSSIBLE", 1, T1429="LIKELY",1, T1429="VERY_LIKELY", 1, TRUE, 0)</f>
        <v>0</v>
      </c>
      <c r="V1429" s="24" cm="1">
        <f t="array" ref="V1429">_xlfn.IFS(T1429="POSSIBLE", 1, T1429="LIKELY",1, T1429="VERY_LIKELY", 1, TRUE, 0)</f>
        <v>0</v>
      </c>
      <c r="W1429" s="24" cm="1">
        <f t="array" ref="W1429">_xlfn.IFS(T1429="LIKELY",1, T1429="VERY_LIKELY", 1, TRUE, 0)</f>
        <v>0</v>
      </c>
      <c r="X1429" s="35" cm="1">
        <f t="array" ref="X1429">_xlfn.IFS(T1429="VERY_LIKELY", 1, TRUE, 0)</f>
        <v>0</v>
      </c>
    </row>
    <row r="1430" spans="1:24" ht="20" customHeight="1" x14ac:dyDescent="0.2">
      <c r="A1430" s="22" t="s">
        <v>1454</v>
      </c>
      <c r="B1430" s="49" t="str">
        <f>SUBSTITUTE(A1430,"/Users/timomiessen/Desktop/imagesdk/nonblackmen1/","Image_")</f>
        <v>Image_NBM_73.jpg</v>
      </c>
      <c r="C1430" s="41" t="s">
        <v>389</v>
      </c>
      <c r="D1430" s="23" t="s">
        <v>391</v>
      </c>
      <c r="E1430" s="24">
        <v>1</v>
      </c>
      <c r="F1430" s="24">
        <v>0</v>
      </c>
      <c r="G1430" s="24">
        <v>0</v>
      </c>
      <c r="H1430" s="24">
        <v>0</v>
      </c>
      <c r="I1430" s="24">
        <v>0</v>
      </c>
      <c r="J1430" s="24">
        <v>0</v>
      </c>
      <c r="K1430" s="24">
        <v>0</v>
      </c>
      <c r="L1430" s="24">
        <v>0</v>
      </c>
      <c r="M1430" s="24">
        <v>0</v>
      </c>
      <c r="N1430" s="25">
        <v>0</v>
      </c>
      <c r="O1430" s="24">
        <v>0</v>
      </c>
      <c r="P1430" s="24">
        <v>0</v>
      </c>
      <c r="Q1430" s="24">
        <v>0</v>
      </c>
      <c r="R1430" s="24" cm="1">
        <f t="array" ref="R1430">_xlfn.IFS(H1430=1,1,K1430=1,1,L1430=1,1,M1430=1,1,N1430=1,1,P1430=1,1,TRUE,0)</f>
        <v>0</v>
      </c>
      <c r="S1430" s="35">
        <f>IF(AND(G1430=1,R1430=1),0,R1430)</f>
        <v>0</v>
      </c>
      <c r="T1430" s="53" t="s">
        <v>4</v>
      </c>
      <c r="U1430" s="34" cm="1">
        <f t="array" ref="U1430">_xlfn.IFS(T1430="UNLIKELY", 1, T1430="POSSIBLE", 1, T1430="LIKELY",1, T1430="VERY_LIKELY", 1, TRUE, 0)</f>
        <v>0</v>
      </c>
      <c r="V1430" s="24" cm="1">
        <f t="array" ref="V1430">_xlfn.IFS(T1430="POSSIBLE", 1, T1430="LIKELY",1, T1430="VERY_LIKELY", 1, TRUE, 0)</f>
        <v>0</v>
      </c>
      <c r="W1430" s="24" cm="1">
        <f t="array" ref="W1430">_xlfn.IFS(T1430="LIKELY",1, T1430="VERY_LIKELY", 1, TRUE, 0)</f>
        <v>0</v>
      </c>
      <c r="X1430" s="35" cm="1">
        <f t="array" ref="X1430">_xlfn.IFS(T1430="VERY_LIKELY", 1, TRUE, 0)</f>
        <v>0</v>
      </c>
    </row>
    <row r="1431" spans="1:24" ht="20" customHeight="1" x14ac:dyDescent="0.2">
      <c r="A1431" s="22" t="s">
        <v>1455</v>
      </c>
      <c r="B1431" s="49" t="str">
        <f>SUBSTITUTE(A1431,"/Users/timomiessen/Desktop/imagesdk/nonblackmen1/","Image_")</f>
        <v>Image_NBM_74.jpg</v>
      </c>
      <c r="C1431" s="41" t="s">
        <v>389</v>
      </c>
      <c r="D1431" s="23" t="s">
        <v>391</v>
      </c>
      <c r="E1431" s="24">
        <v>1</v>
      </c>
      <c r="F1431" s="24">
        <v>0</v>
      </c>
      <c r="G1431" s="24">
        <v>0</v>
      </c>
      <c r="H1431" s="24">
        <v>0</v>
      </c>
      <c r="I1431" s="24">
        <v>0</v>
      </c>
      <c r="J1431" s="24">
        <v>0</v>
      </c>
      <c r="K1431" s="24">
        <v>0</v>
      </c>
      <c r="L1431" s="24">
        <v>0</v>
      </c>
      <c r="M1431" s="24">
        <v>0</v>
      </c>
      <c r="N1431" s="25">
        <v>0</v>
      </c>
      <c r="O1431" s="24">
        <v>0</v>
      </c>
      <c r="P1431" s="24">
        <v>0</v>
      </c>
      <c r="Q1431" s="24">
        <v>0</v>
      </c>
      <c r="R1431" s="24" cm="1">
        <f t="array" ref="R1431">_xlfn.IFS(H1431=1,1,K1431=1,1,L1431=1,1,M1431=1,1,N1431=1,1,P1431=1,1,TRUE,0)</f>
        <v>0</v>
      </c>
      <c r="S1431" s="35">
        <f>IF(AND(G1431=1,R1431=1),0,R1431)</f>
        <v>0</v>
      </c>
      <c r="T1431" s="53" t="s">
        <v>2</v>
      </c>
      <c r="U1431" s="34" cm="1">
        <f t="array" ref="U1431">_xlfn.IFS(T1431="UNLIKELY", 1, T1431="POSSIBLE", 1, T1431="LIKELY",1, T1431="VERY_LIKELY", 1, TRUE, 0)</f>
        <v>1</v>
      </c>
      <c r="V1431" s="24" cm="1">
        <f t="array" ref="V1431">_xlfn.IFS(T1431="POSSIBLE", 1, T1431="LIKELY",1, T1431="VERY_LIKELY", 1, TRUE, 0)</f>
        <v>1</v>
      </c>
      <c r="W1431" s="24" cm="1">
        <f t="array" ref="W1431">_xlfn.IFS(T1431="LIKELY",1, T1431="VERY_LIKELY", 1, TRUE, 0)</f>
        <v>0</v>
      </c>
      <c r="X1431" s="35" cm="1">
        <f t="array" ref="X1431">_xlfn.IFS(T1431="VERY_LIKELY", 1, TRUE, 0)</f>
        <v>0</v>
      </c>
    </row>
    <row r="1432" spans="1:24" ht="20" customHeight="1" x14ac:dyDescent="0.2">
      <c r="A1432" s="22" t="s">
        <v>1456</v>
      </c>
      <c r="B1432" s="49" t="str">
        <f>SUBSTITUTE(A1432,"/Users/timomiessen/Desktop/imagesdk/nonblackmen1/","Image_")</f>
        <v>Image_NBM_75.jpg</v>
      </c>
      <c r="C1432" s="41" t="s">
        <v>389</v>
      </c>
      <c r="D1432" s="23" t="s">
        <v>391</v>
      </c>
      <c r="E1432" s="24">
        <v>1</v>
      </c>
      <c r="F1432" s="24">
        <v>0</v>
      </c>
      <c r="G1432" s="24">
        <v>0</v>
      </c>
      <c r="H1432" s="24">
        <v>0</v>
      </c>
      <c r="I1432" s="24">
        <v>0</v>
      </c>
      <c r="J1432" s="24">
        <v>0</v>
      </c>
      <c r="K1432" s="24">
        <v>0</v>
      </c>
      <c r="L1432" s="24">
        <v>0</v>
      </c>
      <c r="M1432" s="24">
        <v>0</v>
      </c>
      <c r="N1432" s="25">
        <v>0</v>
      </c>
      <c r="O1432" s="24">
        <v>0</v>
      </c>
      <c r="P1432" s="24">
        <v>0</v>
      </c>
      <c r="Q1432" s="24">
        <v>0</v>
      </c>
      <c r="R1432" s="24" cm="1">
        <f t="array" ref="R1432">_xlfn.IFS(H1432=1,1,K1432=1,1,L1432=1,1,M1432=1,1,N1432=1,1,P1432=1,1,TRUE,0)</f>
        <v>0</v>
      </c>
      <c r="S1432" s="35">
        <f>IF(AND(G1432=1,R1432=1),0,R1432)</f>
        <v>0</v>
      </c>
      <c r="T1432" s="53" t="s">
        <v>4</v>
      </c>
      <c r="U1432" s="34" cm="1">
        <f t="array" ref="U1432">_xlfn.IFS(T1432="UNLIKELY", 1, T1432="POSSIBLE", 1, T1432="LIKELY",1, T1432="VERY_LIKELY", 1, TRUE, 0)</f>
        <v>0</v>
      </c>
      <c r="V1432" s="24" cm="1">
        <f t="array" ref="V1432">_xlfn.IFS(T1432="POSSIBLE", 1, T1432="LIKELY",1, T1432="VERY_LIKELY", 1, TRUE, 0)</f>
        <v>0</v>
      </c>
      <c r="W1432" s="24" cm="1">
        <f t="array" ref="W1432">_xlfn.IFS(T1432="LIKELY",1, T1432="VERY_LIKELY", 1, TRUE, 0)</f>
        <v>0</v>
      </c>
      <c r="X1432" s="35" cm="1">
        <f t="array" ref="X1432">_xlfn.IFS(T1432="VERY_LIKELY", 1, TRUE, 0)</f>
        <v>0</v>
      </c>
    </row>
    <row r="1433" spans="1:24" ht="20" customHeight="1" x14ac:dyDescent="0.2">
      <c r="A1433" s="22" t="s">
        <v>1457</v>
      </c>
      <c r="B1433" s="49" t="str">
        <f>SUBSTITUTE(A1433,"/Users/timomiessen/Desktop/imagesdk/nonblackmen1/","Image_")</f>
        <v>Image_NBM_76.jpg</v>
      </c>
      <c r="C1433" s="41" t="s">
        <v>389</v>
      </c>
      <c r="D1433" s="23" t="s">
        <v>391</v>
      </c>
      <c r="E1433" s="24">
        <v>1</v>
      </c>
      <c r="F1433" s="24">
        <v>0</v>
      </c>
      <c r="G1433" s="24">
        <v>0</v>
      </c>
      <c r="H1433" s="24">
        <v>0</v>
      </c>
      <c r="I1433" s="24">
        <v>0</v>
      </c>
      <c r="J1433" s="24">
        <v>0</v>
      </c>
      <c r="K1433" s="24">
        <v>0</v>
      </c>
      <c r="L1433" s="24">
        <v>0</v>
      </c>
      <c r="M1433" s="24">
        <v>0</v>
      </c>
      <c r="N1433" s="25">
        <v>0</v>
      </c>
      <c r="O1433" s="24">
        <v>0</v>
      </c>
      <c r="P1433" s="24">
        <v>0</v>
      </c>
      <c r="Q1433" s="24">
        <v>0</v>
      </c>
      <c r="R1433" s="24" cm="1">
        <f t="array" ref="R1433">_xlfn.IFS(H1433=1,1,K1433=1,1,L1433=1,1,M1433=1,1,N1433=1,1,P1433=1,1,TRUE,0)</f>
        <v>0</v>
      </c>
      <c r="S1433" s="35">
        <f>IF(AND(G1433=1,R1433=1),0,R1433)</f>
        <v>0</v>
      </c>
      <c r="T1433" s="53" t="s">
        <v>4</v>
      </c>
      <c r="U1433" s="34" cm="1">
        <f t="array" ref="U1433">_xlfn.IFS(T1433="UNLIKELY", 1, T1433="POSSIBLE", 1, T1433="LIKELY",1, T1433="VERY_LIKELY", 1, TRUE, 0)</f>
        <v>0</v>
      </c>
      <c r="V1433" s="24" cm="1">
        <f t="array" ref="V1433">_xlfn.IFS(T1433="POSSIBLE", 1, T1433="LIKELY",1, T1433="VERY_LIKELY", 1, TRUE, 0)</f>
        <v>0</v>
      </c>
      <c r="W1433" s="24" cm="1">
        <f t="array" ref="W1433">_xlfn.IFS(T1433="LIKELY",1, T1433="VERY_LIKELY", 1, TRUE, 0)</f>
        <v>0</v>
      </c>
      <c r="X1433" s="35" cm="1">
        <f t="array" ref="X1433">_xlfn.IFS(T1433="VERY_LIKELY", 1, TRUE, 0)</f>
        <v>0</v>
      </c>
    </row>
    <row r="1434" spans="1:24" ht="20" customHeight="1" x14ac:dyDescent="0.2">
      <c r="A1434" s="22" t="s">
        <v>1458</v>
      </c>
      <c r="B1434" s="49" t="str">
        <f>SUBSTITUTE(A1434,"/Users/timomiessen/Desktop/imagesdk/nonblackmen1/","Image_")</f>
        <v>Image_NBM_77.jpg</v>
      </c>
      <c r="C1434" s="41" t="s">
        <v>389</v>
      </c>
      <c r="D1434" s="23" t="s">
        <v>391</v>
      </c>
      <c r="E1434" s="24">
        <v>1</v>
      </c>
      <c r="F1434" s="24">
        <v>0</v>
      </c>
      <c r="G1434" s="24">
        <v>0</v>
      </c>
      <c r="H1434" s="24">
        <v>0</v>
      </c>
      <c r="I1434" s="24">
        <v>0</v>
      </c>
      <c r="J1434" s="24">
        <v>0</v>
      </c>
      <c r="K1434" s="24">
        <v>0</v>
      </c>
      <c r="L1434" s="24">
        <v>0</v>
      </c>
      <c r="M1434" s="24">
        <v>0</v>
      </c>
      <c r="N1434" s="25">
        <v>0</v>
      </c>
      <c r="O1434" s="24">
        <v>0</v>
      </c>
      <c r="P1434" s="24">
        <v>0</v>
      </c>
      <c r="Q1434" s="24">
        <v>0</v>
      </c>
      <c r="R1434" s="24" cm="1">
        <f t="array" ref="R1434">_xlfn.IFS(H1434=1,1,K1434=1,1,L1434=1,1,M1434=1,1,N1434=1,1,P1434=1,1,TRUE,0)</f>
        <v>0</v>
      </c>
      <c r="S1434" s="35">
        <f>IF(AND(G1434=1,R1434=1),0,R1434)</f>
        <v>0</v>
      </c>
      <c r="T1434" s="53" t="s">
        <v>1</v>
      </c>
      <c r="U1434" s="34" cm="1">
        <f t="array" ref="U1434">_xlfn.IFS(T1434="UNLIKELY", 1, T1434="POSSIBLE", 1, T1434="LIKELY",1, T1434="VERY_LIKELY", 1, TRUE, 0)</f>
        <v>1</v>
      </c>
      <c r="V1434" s="24" cm="1">
        <f t="array" ref="V1434">_xlfn.IFS(T1434="POSSIBLE", 1, T1434="LIKELY",1, T1434="VERY_LIKELY", 1, TRUE, 0)</f>
        <v>0</v>
      </c>
      <c r="W1434" s="24" cm="1">
        <f t="array" ref="W1434">_xlfn.IFS(T1434="LIKELY",1, T1434="VERY_LIKELY", 1, TRUE, 0)</f>
        <v>0</v>
      </c>
      <c r="X1434" s="35" cm="1">
        <f t="array" ref="X1434">_xlfn.IFS(T1434="VERY_LIKELY", 1, TRUE, 0)</f>
        <v>0</v>
      </c>
    </row>
    <row r="1435" spans="1:24" ht="20" customHeight="1" x14ac:dyDescent="0.2">
      <c r="A1435" s="22" t="s">
        <v>1459</v>
      </c>
      <c r="B1435" s="49" t="str">
        <f>SUBSTITUTE(A1435,"/Users/timomiessen/Desktop/imagesdk/nonblackmen1/","Image_")</f>
        <v>Image_NBM_78.jpg</v>
      </c>
      <c r="C1435" s="41" t="s">
        <v>389</v>
      </c>
      <c r="D1435" s="23" t="s">
        <v>391</v>
      </c>
      <c r="E1435" s="24">
        <v>1</v>
      </c>
      <c r="F1435" s="24">
        <v>0</v>
      </c>
      <c r="G1435" s="24">
        <v>0</v>
      </c>
      <c r="H1435" s="24">
        <v>0</v>
      </c>
      <c r="I1435" s="24">
        <v>0</v>
      </c>
      <c r="J1435" s="24">
        <v>0</v>
      </c>
      <c r="K1435" s="24">
        <v>0</v>
      </c>
      <c r="L1435" s="24">
        <v>0</v>
      </c>
      <c r="M1435" s="24">
        <v>0</v>
      </c>
      <c r="N1435" s="25">
        <v>0</v>
      </c>
      <c r="O1435" s="24">
        <v>0</v>
      </c>
      <c r="P1435" s="24">
        <v>0</v>
      </c>
      <c r="Q1435" s="24">
        <v>0</v>
      </c>
      <c r="R1435" s="24" cm="1">
        <f t="array" ref="R1435">_xlfn.IFS(H1435=1,1,K1435=1,1,L1435=1,1,M1435=1,1,N1435=1,1,P1435=1,1,TRUE,0)</f>
        <v>0</v>
      </c>
      <c r="S1435" s="35">
        <f>IF(AND(G1435=1,R1435=1),0,R1435)</f>
        <v>0</v>
      </c>
      <c r="T1435" s="53" t="s">
        <v>2</v>
      </c>
      <c r="U1435" s="34" cm="1">
        <f t="array" ref="U1435">_xlfn.IFS(T1435="UNLIKELY", 1, T1435="POSSIBLE", 1, T1435="LIKELY",1, T1435="VERY_LIKELY", 1, TRUE, 0)</f>
        <v>1</v>
      </c>
      <c r="V1435" s="24" cm="1">
        <f t="array" ref="V1435">_xlfn.IFS(T1435="POSSIBLE", 1, T1435="LIKELY",1, T1435="VERY_LIKELY", 1, TRUE, 0)</f>
        <v>1</v>
      </c>
      <c r="W1435" s="24" cm="1">
        <f t="array" ref="W1435">_xlfn.IFS(T1435="LIKELY",1, T1435="VERY_LIKELY", 1, TRUE, 0)</f>
        <v>0</v>
      </c>
      <c r="X1435" s="35" cm="1">
        <f t="array" ref="X1435">_xlfn.IFS(T1435="VERY_LIKELY", 1, TRUE, 0)</f>
        <v>0</v>
      </c>
    </row>
    <row r="1436" spans="1:24" ht="20" customHeight="1" x14ac:dyDescent="0.2">
      <c r="A1436" s="22" t="s">
        <v>1460</v>
      </c>
      <c r="B1436" s="49" t="str">
        <f>SUBSTITUTE(A1436,"/Users/timomiessen/Desktop/imagesdk/nonblackmen1/","Image_")</f>
        <v>Image_NBM_79.jpg</v>
      </c>
      <c r="C1436" s="41" t="s">
        <v>389</v>
      </c>
      <c r="D1436" s="23" t="s">
        <v>391</v>
      </c>
      <c r="E1436" s="24">
        <v>1</v>
      </c>
      <c r="F1436" s="24">
        <v>0</v>
      </c>
      <c r="G1436" s="24">
        <v>0</v>
      </c>
      <c r="H1436" s="24">
        <v>0</v>
      </c>
      <c r="I1436" s="24">
        <v>0</v>
      </c>
      <c r="J1436" s="24">
        <v>0</v>
      </c>
      <c r="K1436" s="24">
        <v>0</v>
      </c>
      <c r="L1436" s="24">
        <v>0</v>
      </c>
      <c r="M1436" s="24">
        <v>0</v>
      </c>
      <c r="N1436" s="25">
        <v>0</v>
      </c>
      <c r="O1436" s="24">
        <v>0</v>
      </c>
      <c r="P1436" s="24">
        <v>0</v>
      </c>
      <c r="Q1436" s="24">
        <v>0</v>
      </c>
      <c r="R1436" s="24" cm="1">
        <f t="array" ref="R1436">_xlfn.IFS(H1436=1,1,K1436=1,1,L1436=1,1,M1436=1,1,N1436=1,1,P1436=1,1,TRUE,0)</f>
        <v>0</v>
      </c>
      <c r="S1436" s="35">
        <f>IF(AND(G1436=1,R1436=1),0,R1436)</f>
        <v>0</v>
      </c>
      <c r="T1436" s="53" t="s">
        <v>2</v>
      </c>
      <c r="U1436" s="34" cm="1">
        <f t="array" ref="U1436">_xlfn.IFS(T1436="UNLIKELY", 1, T1436="POSSIBLE", 1, T1436="LIKELY",1, T1436="VERY_LIKELY", 1, TRUE, 0)</f>
        <v>1</v>
      </c>
      <c r="V1436" s="24" cm="1">
        <f t="array" ref="V1436">_xlfn.IFS(T1436="POSSIBLE", 1, T1436="LIKELY",1, T1436="VERY_LIKELY", 1, TRUE, 0)</f>
        <v>1</v>
      </c>
      <c r="W1436" s="24" cm="1">
        <f t="array" ref="W1436">_xlfn.IFS(T1436="LIKELY",1, T1436="VERY_LIKELY", 1, TRUE, 0)</f>
        <v>0</v>
      </c>
      <c r="X1436" s="35" cm="1">
        <f t="array" ref="X1436">_xlfn.IFS(T1436="VERY_LIKELY", 1, TRUE, 0)</f>
        <v>0</v>
      </c>
    </row>
    <row r="1437" spans="1:24" ht="20" customHeight="1" x14ac:dyDescent="0.2">
      <c r="A1437" s="22" t="s">
        <v>1461</v>
      </c>
      <c r="B1437" s="49" t="str">
        <f>SUBSTITUTE(A1437,"/Users/timomiessen/Desktop/imagesdk/nonblackmen1/","Image_")</f>
        <v>Image_NBM_8.jpg</v>
      </c>
      <c r="C1437" s="41" t="s">
        <v>389</v>
      </c>
      <c r="D1437" s="23" t="s">
        <v>391</v>
      </c>
      <c r="E1437" s="24">
        <v>1</v>
      </c>
      <c r="F1437" s="24">
        <v>0</v>
      </c>
      <c r="G1437" s="24">
        <v>0</v>
      </c>
      <c r="H1437" s="24">
        <v>0</v>
      </c>
      <c r="I1437" s="24">
        <v>0</v>
      </c>
      <c r="J1437" s="24">
        <v>0</v>
      </c>
      <c r="K1437" s="24">
        <v>0</v>
      </c>
      <c r="L1437" s="24">
        <v>0</v>
      </c>
      <c r="M1437" s="24">
        <v>0</v>
      </c>
      <c r="N1437" s="25">
        <v>0</v>
      </c>
      <c r="O1437" s="24">
        <v>0</v>
      </c>
      <c r="P1437" s="24">
        <v>0</v>
      </c>
      <c r="Q1437" s="24">
        <v>0</v>
      </c>
      <c r="R1437" s="24" cm="1">
        <f t="array" ref="R1437">_xlfn.IFS(H1437=1,1,K1437=1,1,L1437=1,1,M1437=1,1,N1437=1,1,P1437=1,1,TRUE,0)</f>
        <v>0</v>
      </c>
      <c r="S1437" s="35">
        <f>IF(AND(G1437=1,R1437=1),0,R1437)</f>
        <v>0</v>
      </c>
      <c r="T1437" s="53" t="s">
        <v>4</v>
      </c>
      <c r="U1437" s="34" cm="1">
        <f t="array" ref="U1437">_xlfn.IFS(T1437="UNLIKELY", 1, T1437="POSSIBLE", 1, T1437="LIKELY",1, T1437="VERY_LIKELY", 1, TRUE, 0)</f>
        <v>0</v>
      </c>
      <c r="V1437" s="24" cm="1">
        <f t="array" ref="V1437">_xlfn.IFS(T1437="POSSIBLE", 1, T1437="LIKELY",1, T1437="VERY_LIKELY", 1, TRUE, 0)</f>
        <v>0</v>
      </c>
      <c r="W1437" s="24" cm="1">
        <f t="array" ref="W1437">_xlfn.IFS(T1437="LIKELY",1, T1437="VERY_LIKELY", 1, TRUE, 0)</f>
        <v>0</v>
      </c>
      <c r="X1437" s="35" cm="1">
        <f t="array" ref="X1437">_xlfn.IFS(T1437="VERY_LIKELY", 1, TRUE, 0)</f>
        <v>0</v>
      </c>
    </row>
    <row r="1438" spans="1:24" ht="20" customHeight="1" x14ac:dyDescent="0.2">
      <c r="A1438" s="22" t="s">
        <v>1462</v>
      </c>
      <c r="B1438" s="49" t="str">
        <f>SUBSTITUTE(A1438,"/Users/timomiessen/Desktop/imagesdk/nonblackmen1/","Image_")</f>
        <v>Image_NBM_80.jpg</v>
      </c>
      <c r="C1438" s="41" t="s">
        <v>389</v>
      </c>
      <c r="D1438" s="23" t="s">
        <v>391</v>
      </c>
      <c r="E1438" s="24">
        <v>1</v>
      </c>
      <c r="F1438" s="24">
        <v>0</v>
      </c>
      <c r="G1438" s="24">
        <v>0</v>
      </c>
      <c r="H1438" s="24">
        <v>0</v>
      </c>
      <c r="I1438" s="24">
        <v>0</v>
      </c>
      <c r="J1438" s="24">
        <v>0</v>
      </c>
      <c r="K1438" s="24">
        <v>0</v>
      </c>
      <c r="L1438" s="24">
        <v>0</v>
      </c>
      <c r="M1438" s="24">
        <v>0</v>
      </c>
      <c r="N1438" s="25">
        <v>0</v>
      </c>
      <c r="O1438" s="24">
        <v>0</v>
      </c>
      <c r="P1438" s="24">
        <v>0</v>
      </c>
      <c r="Q1438" s="24">
        <v>0</v>
      </c>
      <c r="R1438" s="24" cm="1">
        <f t="array" ref="R1438">_xlfn.IFS(H1438=1,1,K1438=1,1,L1438=1,1,M1438=1,1,N1438=1,1,P1438=1,1,TRUE,0)</f>
        <v>0</v>
      </c>
      <c r="S1438" s="35">
        <f>IF(AND(G1438=1,R1438=1),0,R1438)</f>
        <v>0</v>
      </c>
      <c r="T1438" s="53" t="s">
        <v>1</v>
      </c>
      <c r="U1438" s="34" cm="1">
        <f t="array" ref="U1438">_xlfn.IFS(T1438="UNLIKELY", 1, T1438="POSSIBLE", 1, T1438="LIKELY",1, T1438="VERY_LIKELY", 1, TRUE, 0)</f>
        <v>1</v>
      </c>
      <c r="V1438" s="24" cm="1">
        <f t="array" ref="V1438">_xlfn.IFS(T1438="POSSIBLE", 1, T1438="LIKELY",1, T1438="VERY_LIKELY", 1, TRUE, 0)</f>
        <v>0</v>
      </c>
      <c r="W1438" s="24" cm="1">
        <f t="array" ref="W1438">_xlfn.IFS(T1438="LIKELY",1, T1438="VERY_LIKELY", 1, TRUE, 0)</f>
        <v>0</v>
      </c>
      <c r="X1438" s="35" cm="1">
        <f t="array" ref="X1438">_xlfn.IFS(T1438="VERY_LIKELY", 1, TRUE, 0)</f>
        <v>0</v>
      </c>
    </row>
    <row r="1439" spans="1:24" ht="20" customHeight="1" x14ac:dyDescent="0.2">
      <c r="A1439" s="22" t="s">
        <v>1463</v>
      </c>
      <c r="B1439" s="49" t="str">
        <f>SUBSTITUTE(A1439,"/Users/timomiessen/Desktop/imagesdk/nonblackmen1/","Image_")</f>
        <v>Image_NBM_81.jpg</v>
      </c>
      <c r="C1439" s="41" t="s">
        <v>389</v>
      </c>
      <c r="D1439" s="23" t="s">
        <v>391</v>
      </c>
      <c r="E1439" s="24">
        <v>1</v>
      </c>
      <c r="F1439" s="24">
        <v>0</v>
      </c>
      <c r="G1439" s="24">
        <v>0</v>
      </c>
      <c r="H1439" s="24">
        <v>0</v>
      </c>
      <c r="I1439" s="24">
        <v>0</v>
      </c>
      <c r="J1439" s="24">
        <v>0</v>
      </c>
      <c r="K1439" s="24">
        <v>0</v>
      </c>
      <c r="L1439" s="24">
        <v>0</v>
      </c>
      <c r="M1439" s="24">
        <v>0</v>
      </c>
      <c r="N1439" s="25">
        <v>0</v>
      </c>
      <c r="O1439" s="24">
        <v>0</v>
      </c>
      <c r="P1439" s="24">
        <v>0</v>
      </c>
      <c r="Q1439" s="24">
        <v>0</v>
      </c>
      <c r="R1439" s="24" cm="1">
        <f t="array" ref="R1439">_xlfn.IFS(H1439=1,1,K1439=1,1,L1439=1,1,M1439=1,1,N1439=1,1,P1439=1,1,TRUE,0)</f>
        <v>0</v>
      </c>
      <c r="S1439" s="35">
        <f>IF(AND(G1439=1,R1439=1),0,R1439)</f>
        <v>0</v>
      </c>
      <c r="T1439" s="53" t="s">
        <v>4</v>
      </c>
      <c r="U1439" s="34" cm="1">
        <f t="array" ref="U1439">_xlfn.IFS(T1439="UNLIKELY", 1, T1439="POSSIBLE", 1, T1439="LIKELY",1, T1439="VERY_LIKELY", 1, TRUE, 0)</f>
        <v>0</v>
      </c>
      <c r="V1439" s="24" cm="1">
        <f t="array" ref="V1439">_xlfn.IFS(T1439="POSSIBLE", 1, T1439="LIKELY",1, T1439="VERY_LIKELY", 1, TRUE, 0)</f>
        <v>0</v>
      </c>
      <c r="W1439" s="24" cm="1">
        <f t="array" ref="W1439">_xlfn.IFS(T1439="LIKELY",1, T1439="VERY_LIKELY", 1, TRUE, 0)</f>
        <v>0</v>
      </c>
      <c r="X1439" s="35" cm="1">
        <f t="array" ref="X1439">_xlfn.IFS(T1439="VERY_LIKELY", 1, TRUE, 0)</f>
        <v>0</v>
      </c>
    </row>
    <row r="1440" spans="1:24" ht="20" customHeight="1" x14ac:dyDescent="0.2">
      <c r="A1440" s="22" t="s">
        <v>1464</v>
      </c>
      <c r="B1440" s="49" t="str">
        <f>SUBSTITUTE(A1440,"/Users/timomiessen/Desktop/imagesdk/nonblackmen1/","Image_")</f>
        <v>Image_NBM_82.jpg</v>
      </c>
      <c r="C1440" s="41" t="s">
        <v>389</v>
      </c>
      <c r="D1440" s="23" t="s">
        <v>391</v>
      </c>
      <c r="E1440" s="24">
        <v>1</v>
      </c>
      <c r="F1440" s="24">
        <v>0</v>
      </c>
      <c r="G1440" s="24">
        <v>0</v>
      </c>
      <c r="H1440" s="24">
        <v>0</v>
      </c>
      <c r="I1440" s="24">
        <v>0</v>
      </c>
      <c r="J1440" s="24">
        <v>0</v>
      </c>
      <c r="K1440" s="24">
        <v>0</v>
      </c>
      <c r="L1440" s="24">
        <v>0</v>
      </c>
      <c r="M1440" s="24">
        <v>0</v>
      </c>
      <c r="N1440" s="25">
        <v>0</v>
      </c>
      <c r="O1440" s="24">
        <v>0</v>
      </c>
      <c r="P1440" s="24">
        <v>0</v>
      </c>
      <c r="Q1440" s="24">
        <v>0</v>
      </c>
      <c r="R1440" s="24" cm="1">
        <f t="array" ref="R1440">_xlfn.IFS(H1440=1,1,K1440=1,1,L1440=1,1,M1440=1,1,N1440=1,1,P1440=1,1,TRUE,0)</f>
        <v>0</v>
      </c>
      <c r="S1440" s="35">
        <f>IF(AND(G1440=1,R1440=1),0,R1440)</f>
        <v>0</v>
      </c>
      <c r="T1440" s="53" t="s">
        <v>2</v>
      </c>
      <c r="U1440" s="34" cm="1">
        <f t="array" ref="U1440">_xlfn.IFS(T1440="UNLIKELY", 1, T1440="POSSIBLE", 1, T1440="LIKELY",1, T1440="VERY_LIKELY", 1, TRUE, 0)</f>
        <v>1</v>
      </c>
      <c r="V1440" s="24" cm="1">
        <f t="array" ref="V1440">_xlfn.IFS(T1440="POSSIBLE", 1, T1440="LIKELY",1, T1440="VERY_LIKELY", 1, TRUE, 0)</f>
        <v>1</v>
      </c>
      <c r="W1440" s="24" cm="1">
        <f t="array" ref="W1440">_xlfn.IFS(T1440="LIKELY",1, T1440="VERY_LIKELY", 1, TRUE, 0)</f>
        <v>0</v>
      </c>
      <c r="X1440" s="35" cm="1">
        <f t="array" ref="X1440">_xlfn.IFS(T1440="VERY_LIKELY", 1, TRUE, 0)</f>
        <v>0</v>
      </c>
    </row>
    <row r="1441" spans="1:24" ht="20" customHeight="1" x14ac:dyDescent="0.2">
      <c r="A1441" s="22" t="s">
        <v>1465</v>
      </c>
      <c r="B1441" s="49" t="str">
        <f>SUBSTITUTE(A1441,"/Users/timomiessen/Desktop/imagesdk/nonblackmen1/","Image_")</f>
        <v>Image_NBM_83.jpg</v>
      </c>
      <c r="C1441" s="41" t="s">
        <v>389</v>
      </c>
      <c r="D1441" s="23" t="s">
        <v>391</v>
      </c>
      <c r="E1441" s="24">
        <v>1</v>
      </c>
      <c r="F1441" s="24">
        <v>0</v>
      </c>
      <c r="G1441" s="24">
        <v>0</v>
      </c>
      <c r="H1441" s="24">
        <v>0</v>
      </c>
      <c r="I1441" s="24">
        <v>0</v>
      </c>
      <c r="J1441" s="24">
        <v>0</v>
      </c>
      <c r="K1441" s="24">
        <v>0</v>
      </c>
      <c r="L1441" s="24">
        <v>0</v>
      </c>
      <c r="M1441" s="24">
        <v>0</v>
      </c>
      <c r="N1441" s="25">
        <v>0</v>
      </c>
      <c r="O1441" s="24">
        <v>0</v>
      </c>
      <c r="P1441" s="24">
        <v>0</v>
      </c>
      <c r="Q1441" s="24">
        <v>0</v>
      </c>
      <c r="R1441" s="24" cm="1">
        <f t="array" ref="R1441">_xlfn.IFS(H1441=1,1,K1441=1,1,L1441=1,1,M1441=1,1,N1441=1,1,P1441=1,1,TRUE,0)</f>
        <v>0</v>
      </c>
      <c r="S1441" s="35">
        <f>IF(AND(G1441=1,R1441=1),0,R1441)</f>
        <v>0</v>
      </c>
      <c r="T1441" s="53" t="s">
        <v>1</v>
      </c>
      <c r="U1441" s="34" cm="1">
        <f t="array" ref="U1441">_xlfn.IFS(T1441="UNLIKELY", 1, T1441="POSSIBLE", 1, T1441="LIKELY",1, T1441="VERY_LIKELY", 1, TRUE, 0)</f>
        <v>1</v>
      </c>
      <c r="V1441" s="24" cm="1">
        <f t="array" ref="V1441">_xlfn.IFS(T1441="POSSIBLE", 1, T1441="LIKELY",1, T1441="VERY_LIKELY", 1, TRUE, 0)</f>
        <v>0</v>
      </c>
      <c r="W1441" s="24" cm="1">
        <f t="array" ref="W1441">_xlfn.IFS(T1441="LIKELY",1, T1441="VERY_LIKELY", 1, TRUE, 0)</f>
        <v>0</v>
      </c>
      <c r="X1441" s="35" cm="1">
        <f t="array" ref="X1441">_xlfn.IFS(T1441="VERY_LIKELY", 1, TRUE, 0)</f>
        <v>0</v>
      </c>
    </row>
    <row r="1442" spans="1:24" ht="20" customHeight="1" x14ac:dyDescent="0.2">
      <c r="A1442" s="22" t="s">
        <v>1466</v>
      </c>
      <c r="B1442" s="49" t="str">
        <f>SUBSTITUTE(A1442,"/Users/timomiessen/Desktop/imagesdk/nonblackmen1/","Image_")</f>
        <v>Image_NBM_84.jpg</v>
      </c>
      <c r="C1442" s="41" t="s">
        <v>389</v>
      </c>
      <c r="D1442" s="23" t="s">
        <v>391</v>
      </c>
      <c r="E1442" s="24">
        <v>1</v>
      </c>
      <c r="F1442" s="24">
        <v>0</v>
      </c>
      <c r="G1442" s="24">
        <v>0</v>
      </c>
      <c r="H1442" s="24">
        <v>0</v>
      </c>
      <c r="I1442" s="24">
        <v>0</v>
      </c>
      <c r="J1442" s="24">
        <v>0</v>
      </c>
      <c r="K1442" s="24">
        <v>0</v>
      </c>
      <c r="L1442" s="24">
        <v>0</v>
      </c>
      <c r="M1442" s="24">
        <v>0</v>
      </c>
      <c r="N1442" s="25">
        <v>0</v>
      </c>
      <c r="O1442" s="24">
        <v>0</v>
      </c>
      <c r="P1442" s="24">
        <v>0</v>
      </c>
      <c r="Q1442" s="24">
        <v>0</v>
      </c>
      <c r="R1442" s="24" cm="1">
        <f t="array" ref="R1442">_xlfn.IFS(H1442=1,1,K1442=1,1,L1442=1,1,M1442=1,1,N1442=1,1,P1442=1,1,TRUE,0)</f>
        <v>0</v>
      </c>
      <c r="S1442" s="35">
        <f>IF(AND(G1442=1,R1442=1),0,R1442)</f>
        <v>0</v>
      </c>
      <c r="T1442" s="53" t="s">
        <v>2</v>
      </c>
      <c r="U1442" s="34" cm="1">
        <f t="array" ref="U1442">_xlfn.IFS(T1442="UNLIKELY", 1, T1442="POSSIBLE", 1, T1442="LIKELY",1, T1442="VERY_LIKELY", 1, TRUE, 0)</f>
        <v>1</v>
      </c>
      <c r="V1442" s="24" cm="1">
        <f t="array" ref="V1442">_xlfn.IFS(T1442="POSSIBLE", 1, T1442="LIKELY",1, T1442="VERY_LIKELY", 1, TRUE, 0)</f>
        <v>1</v>
      </c>
      <c r="W1442" s="24" cm="1">
        <f t="array" ref="W1442">_xlfn.IFS(T1442="LIKELY",1, T1442="VERY_LIKELY", 1, TRUE, 0)</f>
        <v>0</v>
      </c>
      <c r="X1442" s="35" cm="1">
        <f t="array" ref="X1442">_xlfn.IFS(T1442="VERY_LIKELY", 1, TRUE, 0)</f>
        <v>0</v>
      </c>
    </row>
    <row r="1443" spans="1:24" ht="20" customHeight="1" x14ac:dyDescent="0.2">
      <c r="A1443" s="22" t="s">
        <v>1467</v>
      </c>
      <c r="B1443" s="49" t="str">
        <f>SUBSTITUTE(A1443,"/Users/timomiessen/Desktop/imagesdk/nonblackmen1/","Image_")</f>
        <v>Image_NBM_85.jpg</v>
      </c>
      <c r="C1443" s="41" t="s">
        <v>389</v>
      </c>
      <c r="D1443" s="23" t="s">
        <v>391</v>
      </c>
      <c r="E1443" s="24">
        <v>1</v>
      </c>
      <c r="F1443" s="24">
        <v>0</v>
      </c>
      <c r="G1443" s="24">
        <v>0</v>
      </c>
      <c r="H1443" s="24">
        <v>0</v>
      </c>
      <c r="I1443" s="24">
        <v>0</v>
      </c>
      <c r="J1443" s="24">
        <v>0</v>
      </c>
      <c r="K1443" s="24">
        <v>0</v>
      </c>
      <c r="L1443" s="24">
        <v>0</v>
      </c>
      <c r="M1443" s="24">
        <v>0</v>
      </c>
      <c r="N1443" s="25">
        <v>0</v>
      </c>
      <c r="O1443" s="24">
        <v>0</v>
      </c>
      <c r="P1443" s="24">
        <v>0</v>
      </c>
      <c r="Q1443" s="24">
        <v>0</v>
      </c>
      <c r="R1443" s="24" cm="1">
        <f t="array" ref="R1443">_xlfn.IFS(H1443=1,1,K1443=1,1,L1443=1,1,M1443=1,1,N1443=1,1,P1443=1,1,TRUE,0)</f>
        <v>0</v>
      </c>
      <c r="S1443" s="35">
        <f>IF(AND(G1443=1,R1443=1),0,R1443)</f>
        <v>0</v>
      </c>
      <c r="T1443" s="53" t="s">
        <v>4</v>
      </c>
      <c r="U1443" s="34" cm="1">
        <f t="array" ref="U1443">_xlfn.IFS(T1443="UNLIKELY", 1, T1443="POSSIBLE", 1, T1443="LIKELY",1, T1443="VERY_LIKELY", 1, TRUE, 0)</f>
        <v>0</v>
      </c>
      <c r="V1443" s="24" cm="1">
        <f t="array" ref="V1443">_xlfn.IFS(T1443="POSSIBLE", 1, T1443="LIKELY",1, T1443="VERY_LIKELY", 1, TRUE, 0)</f>
        <v>0</v>
      </c>
      <c r="W1443" s="24" cm="1">
        <f t="array" ref="W1443">_xlfn.IFS(T1443="LIKELY",1, T1443="VERY_LIKELY", 1, TRUE, 0)</f>
        <v>0</v>
      </c>
      <c r="X1443" s="35" cm="1">
        <f t="array" ref="X1443">_xlfn.IFS(T1443="VERY_LIKELY", 1, TRUE, 0)</f>
        <v>0</v>
      </c>
    </row>
    <row r="1444" spans="1:24" ht="20" customHeight="1" x14ac:dyDescent="0.2">
      <c r="A1444" s="22" t="s">
        <v>1468</v>
      </c>
      <c r="B1444" s="49" t="str">
        <f>SUBSTITUTE(A1444,"/Users/timomiessen/Desktop/imagesdk/nonblackmen1/","Image_")</f>
        <v>Image_NBM_86.jpg</v>
      </c>
      <c r="C1444" s="41" t="s">
        <v>389</v>
      </c>
      <c r="D1444" s="23" t="s">
        <v>391</v>
      </c>
      <c r="E1444" s="24">
        <v>1</v>
      </c>
      <c r="F1444" s="24">
        <v>0</v>
      </c>
      <c r="G1444" s="24">
        <v>0</v>
      </c>
      <c r="H1444" s="24">
        <v>0</v>
      </c>
      <c r="I1444" s="24">
        <v>0</v>
      </c>
      <c r="J1444" s="24">
        <v>0</v>
      </c>
      <c r="K1444" s="24">
        <v>0</v>
      </c>
      <c r="L1444" s="24">
        <v>0</v>
      </c>
      <c r="M1444" s="24">
        <v>0</v>
      </c>
      <c r="N1444" s="25">
        <v>0</v>
      </c>
      <c r="O1444" s="24">
        <v>0</v>
      </c>
      <c r="P1444" s="24">
        <v>0</v>
      </c>
      <c r="Q1444" s="24">
        <v>0</v>
      </c>
      <c r="R1444" s="24" cm="1">
        <f t="array" ref="R1444">_xlfn.IFS(H1444=1,1,K1444=1,1,L1444=1,1,M1444=1,1,N1444=1,1,P1444=1,1,TRUE,0)</f>
        <v>0</v>
      </c>
      <c r="S1444" s="35">
        <f>IF(AND(G1444=1,R1444=1),0,R1444)</f>
        <v>0</v>
      </c>
      <c r="T1444" s="53" t="s">
        <v>1</v>
      </c>
      <c r="U1444" s="34" cm="1">
        <f t="array" ref="U1444">_xlfn.IFS(T1444="UNLIKELY", 1, T1444="POSSIBLE", 1, T1444="LIKELY",1, T1444="VERY_LIKELY", 1, TRUE, 0)</f>
        <v>1</v>
      </c>
      <c r="V1444" s="24" cm="1">
        <f t="array" ref="V1444">_xlfn.IFS(T1444="POSSIBLE", 1, T1444="LIKELY",1, T1444="VERY_LIKELY", 1, TRUE, 0)</f>
        <v>0</v>
      </c>
      <c r="W1444" s="24" cm="1">
        <f t="array" ref="W1444">_xlfn.IFS(T1444="LIKELY",1, T1444="VERY_LIKELY", 1, TRUE, 0)</f>
        <v>0</v>
      </c>
      <c r="X1444" s="35" cm="1">
        <f t="array" ref="X1444">_xlfn.IFS(T1444="VERY_LIKELY", 1, TRUE, 0)</f>
        <v>0</v>
      </c>
    </row>
    <row r="1445" spans="1:24" ht="20" customHeight="1" x14ac:dyDescent="0.2">
      <c r="A1445" s="22" t="s">
        <v>1469</v>
      </c>
      <c r="B1445" s="49" t="str">
        <f>SUBSTITUTE(A1445,"/Users/timomiessen/Desktop/imagesdk/nonblackmen1/","Image_")</f>
        <v>Image_NBM_87.jpg</v>
      </c>
      <c r="C1445" s="41" t="s">
        <v>389</v>
      </c>
      <c r="D1445" s="23" t="s">
        <v>391</v>
      </c>
      <c r="E1445" s="24">
        <v>1</v>
      </c>
      <c r="F1445" s="24">
        <v>0</v>
      </c>
      <c r="G1445" s="24">
        <v>0</v>
      </c>
      <c r="H1445" s="24">
        <v>0</v>
      </c>
      <c r="I1445" s="24">
        <v>0</v>
      </c>
      <c r="J1445" s="24">
        <v>0</v>
      </c>
      <c r="K1445" s="24">
        <v>0</v>
      </c>
      <c r="L1445" s="24">
        <v>0</v>
      </c>
      <c r="M1445" s="24">
        <v>0</v>
      </c>
      <c r="N1445" s="25">
        <v>0</v>
      </c>
      <c r="O1445" s="24">
        <v>0</v>
      </c>
      <c r="P1445" s="24">
        <v>0</v>
      </c>
      <c r="Q1445" s="24">
        <v>0</v>
      </c>
      <c r="R1445" s="24" cm="1">
        <f t="array" ref="R1445">_xlfn.IFS(H1445=1,1,K1445=1,1,L1445=1,1,M1445=1,1,N1445=1,1,P1445=1,1,TRUE,0)</f>
        <v>0</v>
      </c>
      <c r="S1445" s="35">
        <f>IF(AND(G1445=1,R1445=1),0,R1445)</f>
        <v>0</v>
      </c>
      <c r="T1445" s="53" t="s">
        <v>4</v>
      </c>
      <c r="U1445" s="34" cm="1">
        <f t="array" ref="U1445">_xlfn.IFS(T1445="UNLIKELY", 1, T1445="POSSIBLE", 1, T1445="LIKELY",1, T1445="VERY_LIKELY", 1, TRUE, 0)</f>
        <v>0</v>
      </c>
      <c r="V1445" s="24" cm="1">
        <f t="array" ref="V1445">_xlfn.IFS(T1445="POSSIBLE", 1, T1445="LIKELY",1, T1445="VERY_LIKELY", 1, TRUE, 0)</f>
        <v>0</v>
      </c>
      <c r="W1445" s="24" cm="1">
        <f t="array" ref="W1445">_xlfn.IFS(T1445="LIKELY",1, T1445="VERY_LIKELY", 1, TRUE, 0)</f>
        <v>0</v>
      </c>
      <c r="X1445" s="35" cm="1">
        <f t="array" ref="X1445">_xlfn.IFS(T1445="VERY_LIKELY", 1, TRUE, 0)</f>
        <v>0</v>
      </c>
    </row>
    <row r="1446" spans="1:24" ht="20" customHeight="1" x14ac:dyDescent="0.2">
      <c r="A1446" s="22" t="s">
        <v>1470</v>
      </c>
      <c r="B1446" s="49" t="str">
        <f>SUBSTITUTE(A1446,"/Users/timomiessen/Desktop/imagesdk/nonblackmen1/","Image_")</f>
        <v>Image_NBM_88.jpg</v>
      </c>
      <c r="C1446" s="41" t="s">
        <v>389</v>
      </c>
      <c r="D1446" s="23" t="s">
        <v>391</v>
      </c>
      <c r="E1446" s="24">
        <v>1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4">
        <v>0</v>
      </c>
      <c r="L1446" s="24">
        <v>0</v>
      </c>
      <c r="M1446" s="24">
        <v>0</v>
      </c>
      <c r="N1446" s="25">
        <v>0</v>
      </c>
      <c r="O1446" s="24">
        <v>0</v>
      </c>
      <c r="P1446" s="24">
        <v>0</v>
      </c>
      <c r="Q1446" s="24">
        <v>0</v>
      </c>
      <c r="R1446" s="24" cm="1">
        <f t="array" ref="R1446">_xlfn.IFS(H1446=1,1,K1446=1,1,L1446=1,1,M1446=1,1,N1446=1,1,P1446=1,1,TRUE,0)</f>
        <v>0</v>
      </c>
      <c r="S1446" s="35">
        <f>IF(AND(G1446=1,R1446=1),0,R1446)</f>
        <v>0</v>
      </c>
      <c r="T1446" s="53" t="s">
        <v>1</v>
      </c>
      <c r="U1446" s="34" cm="1">
        <f t="array" ref="U1446">_xlfn.IFS(T1446="UNLIKELY", 1, T1446="POSSIBLE", 1, T1446="LIKELY",1, T1446="VERY_LIKELY", 1, TRUE, 0)</f>
        <v>1</v>
      </c>
      <c r="V1446" s="24" cm="1">
        <f t="array" ref="V1446">_xlfn.IFS(T1446="POSSIBLE", 1, T1446="LIKELY",1, T1446="VERY_LIKELY", 1, TRUE, 0)</f>
        <v>0</v>
      </c>
      <c r="W1446" s="24" cm="1">
        <f t="array" ref="W1446">_xlfn.IFS(T1446="LIKELY",1, T1446="VERY_LIKELY", 1, TRUE, 0)</f>
        <v>0</v>
      </c>
      <c r="X1446" s="35" cm="1">
        <f t="array" ref="X1446">_xlfn.IFS(T1446="VERY_LIKELY", 1, TRUE, 0)</f>
        <v>0</v>
      </c>
    </row>
    <row r="1447" spans="1:24" ht="20" customHeight="1" x14ac:dyDescent="0.2">
      <c r="A1447" s="22" t="s">
        <v>1471</v>
      </c>
      <c r="B1447" s="49" t="str">
        <f>SUBSTITUTE(A1447,"/Users/timomiessen/Desktop/imagesdk/nonblackmen1/","Image_")</f>
        <v>Image_NBM_89.jpg</v>
      </c>
      <c r="C1447" s="41" t="s">
        <v>389</v>
      </c>
      <c r="D1447" s="23" t="s">
        <v>391</v>
      </c>
      <c r="E1447" s="24">
        <v>1</v>
      </c>
      <c r="F1447" s="24">
        <v>0</v>
      </c>
      <c r="G1447" s="24">
        <v>0</v>
      </c>
      <c r="H1447" s="24">
        <v>0</v>
      </c>
      <c r="I1447" s="24">
        <v>0</v>
      </c>
      <c r="J1447" s="24">
        <v>0</v>
      </c>
      <c r="K1447" s="24">
        <v>0</v>
      </c>
      <c r="L1447" s="24">
        <v>0</v>
      </c>
      <c r="M1447" s="24">
        <v>0</v>
      </c>
      <c r="N1447" s="25">
        <v>0</v>
      </c>
      <c r="O1447" s="24">
        <v>0</v>
      </c>
      <c r="P1447" s="24">
        <v>0</v>
      </c>
      <c r="Q1447" s="24">
        <v>0</v>
      </c>
      <c r="R1447" s="24" cm="1">
        <f t="array" ref="R1447">_xlfn.IFS(H1447=1,1,K1447=1,1,L1447=1,1,M1447=1,1,N1447=1,1,P1447=1,1,TRUE,0)</f>
        <v>0</v>
      </c>
      <c r="S1447" s="35">
        <f>IF(AND(G1447=1,R1447=1),0,R1447)</f>
        <v>0</v>
      </c>
      <c r="T1447" s="53" t="s">
        <v>1</v>
      </c>
      <c r="U1447" s="34" cm="1">
        <f t="array" ref="U1447">_xlfn.IFS(T1447="UNLIKELY", 1, T1447="POSSIBLE", 1, T1447="LIKELY",1, T1447="VERY_LIKELY", 1, TRUE, 0)</f>
        <v>1</v>
      </c>
      <c r="V1447" s="24" cm="1">
        <f t="array" ref="V1447">_xlfn.IFS(T1447="POSSIBLE", 1, T1447="LIKELY",1, T1447="VERY_LIKELY", 1, TRUE, 0)</f>
        <v>0</v>
      </c>
      <c r="W1447" s="24" cm="1">
        <f t="array" ref="W1447">_xlfn.IFS(T1447="LIKELY",1, T1447="VERY_LIKELY", 1, TRUE, 0)</f>
        <v>0</v>
      </c>
      <c r="X1447" s="35" cm="1">
        <f t="array" ref="X1447">_xlfn.IFS(T1447="VERY_LIKELY", 1, TRUE, 0)</f>
        <v>0</v>
      </c>
    </row>
    <row r="1448" spans="1:24" ht="20" customHeight="1" x14ac:dyDescent="0.2">
      <c r="A1448" s="22" t="s">
        <v>1472</v>
      </c>
      <c r="B1448" s="49" t="str">
        <f>SUBSTITUTE(A1448,"/Users/timomiessen/Desktop/imagesdk/nonblackmen1/","Image_")</f>
        <v>Image_NBM_9.jpg</v>
      </c>
      <c r="C1448" s="41" t="s">
        <v>389</v>
      </c>
      <c r="D1448" s="23" t="s">
        <v>391</v>
      </c>
      <c r="E1448" s="24">
        <v>1</v>
      </c>
      <c r="F1448" s="24">
        <v>0</v>
      </c>
      <c r="G1448" s="24">
        <v>0</v>
      </c>
      <c r="H1448" s="24">
        <v>0</v>
      </c>
      <c r="I1448" s="24">
        <v>0</v>
      </c>
      <c r="J1448" s="24">
        <v>0</v>
      </c>
      <c r="K1448" s="24">
        <v>0</v>
      </c>
      <c r="L1448" s="24">
        <v>0</v>
      </c>
      <c r="M1448" s="24">
        <v>0</v>
      </c>
      <c r="N1448" s="25">
        <v>0</v>
      </c>
      <c r="O1448" s="24">
        <v>0</v>
      </c>
      <c r="P1448" s="24">
        <v>0</v>
      </c>
      <c r="Q1448" s="24">
        <v>0</v>
      </c>
      <c r="R1448" s="24" cm="1">
        <f t="array" ref="R1448">_xlfn.IFS(H1448=1,1,K1448=1,1,L1448=1,1,M1448=1,1,N1448=1,1,P1448=1,1,TRUE,0)</f>
        <v>0</v>
      </c>
      <c r="S1448" s="35">
        <f>IF(AND(G1448=1,R1448=1),0,R1448)</f>
        <v>0</v>
      </c>
      <c r="T1448" s="53" t="s">
        <v>4</v>
      </c>
      <c r="U1448" s="34" cm="1">
        <f t="array" ref="U1448">_xlfn.IFS(T1448="UNLIKELY", 1, T1448="POSSIBLE", 1, T1448="LIKELY",1, T1448="VERY_LIKELY", 1, TRUE, 0)</f>
        <v>0</v>
      </c>
      <c r="V1448" s="24" cm="1">
        <f t="array" ref="V1448">_xlfn.IFS(T1448="POSSIBLE", 1, T1448="LIKELY",1, T1448="VERY_LIKELY", 1, TRUE, 0)</f>
        <v>0</v>
      </c>
      <c r="W1448" s="24" cm="1">
        <f t="array" ref="W1448">_xlfn.IFS(T1448="LIKELY",1, T1448="VERY_LIKELY", 1, TRUE, 0)</f>
        <v>0</v>
      </c>
      <c r="X1448" s="35" cm="1">
        <f t="array" ref="X1448">_xlfn.IFS(T1448="VERY_LIKELY", 1, TRUE, 0)</f>
        <v>0</v>
      </c>
    </row>
    <row r="1449" spans="1:24" ht="20" customHeight="1" x14ac:dyDescent="0.2">
      <c r="A1449" s="22" t="s">
        <v>1473</v>
      </c>
      <c r="B1449" s="49" t="str">
        <f>SUBSTITUTE(A1449,"/Users/timomiessen/Desktop/imagesdk/nonblackmen1/","Image_")</f>
        <v>Image_NBM_90.jpg</v>
      </c>
      <c r="C1449" s="41" t="s">
        <v>389</v>
      </c>
      <c r="D1449" s="23" t="s">
        <v>391</v>
      </c>
      <c r="E1449" s="24">
        <v>1</v>
      </c>
      <c r="F1449" s="24">
        <v>0</v>
      </c>
      <c r="G1449" s="24">
        <v>0</v>
      </c>
      <c r="H1449" s="24">
        <v>0</v>
      </c>
      <c r="I1449" s="24">
        <v>0</v>
      </c>
      <c r="J1449" s="24">
        <v>0</v>
      </c>
      <c r="K1449" s="24">
        <v>0</v>
      </c>
      <c r="L1449" s="24">
        <v>0</v>
      </c>
      <c r="M1449" s="24">
        <v>0</v>
      </c>
      <c r="N1449" s="25">
        <v>0</v>
      </c>
      <c r="O1449" s="24">
        <v>0</v>
      </c>
      <c r="P1449" s="24">
        <v>0</v>
      </c>
      <c r="Q1449" s="24">
        <v>0</v>
      </c>
      <c r="R1449" s="24" cm="1">
        <f t="array" ref="R1449">_xlfn.IFS(H1449=1,1,K1449=1,1,L1449=1,1,M1449=1,1,N1449=1,1,P1449=1,1,TRUE,0)</f>
        <v>0</v>
      </c>
      <c r="S1449" s="35">
        <f>IF(AND(G1449=1,R1449=1),0,R1449)</f>
        <v>0</v>
      </c>
      <c r="T1449" s="53" t="s">
        <v>2</v>
      </c>
      <c r="U1449" s="34" cm="1">
        <f t="array" ref="U1449">_xlfn.IFS(T1449="UNLIKELY", 1, T1449="POSSIBLE", 1, T1449="LIKELY",1, T1449="VERY_LIKELY", 1, TRUE, 0)</f>
        <v>1</v>
      </c>
      <c r="V1449" s="24" cm="1">
        <f t="array" ref="V1449">_xlfn.IFS(T1449="POSSIBLE", 1, T1449="LIKELY",1, T1449="VERY_LIKELY", 1, TRUE, 0)</f>
        <v>1</v>
      </c>
      <c r="W1449" s="24" cm="1">
        <f t="array" ref="W1449">_xlfn.IFS(T1449="LIKELY",1, T1449="VERY_LIKELY", 1, TRUE, 0)</f>
        <v>0</v>
      </c>
      <c r="X1449" s="35" cm="1">
        <f t="array" ref="X1449">_xlfn.IFS(T1449="VERY_LIKELY", 1, TRUE, 0)</f>
        <v>0</v>
      </c>
    </row>
    <row r="1450" spans="1:24" ht="20" customHeight="1" x14ac:dyDescent="0.2">
      <c r="A1450" s="22" t="s">
        <v>1474</v>
      </c>
      <c r="B1450" s="49" t="str">
        <f>SUBSTITUTE(A1450,"/Users/timomiessen/Desktop/imagesdk/nonblackmen1/","Image_")</f>
        <v>Image_NBM_91.jpg</v>
      </c>
      <c r="C1450" s="41" t="s">
        <v>389</v>
      </c>
      <c r="D1450" s="23" t="s">
        <v>391</v>
      </c>
      <c r="E1450" s="24">
        <v>1</v>
      </c>
      <c r="F1450" s="24">
        <v>0</v>
      </c>
      <c r="G1450" s="24">
        <v>0</v>
      </c>
      <c r="H1450" s="24">
        <v>0</v>
      </c>
      <c r="I1450" s="24">
        <v>0</v>
      </c>
      <c r="J1450" s="24">
        <v>0</v>
      </c>
      <c r="K1450" s="24">
        <v>0</v>
      </c>
      <c r="L1450" s="24">
        <v>0</v>
      </c>
      <c r="M1450" s="24">
        <v>0</v>
      </c>
      <c r="N1450" s="25">
        <v>0</v>
      </c>
      <c r="O1450" s="24">
        <v>0</v>
      </c>
      <c r="P1450" s="24">
        <v>0</v>
      </c>
      <c r="Q1450" s="24">
        <v>0</v>
      </c>
      <c r="R1450" s="24" cm="1">
        <f t="array" ref="R1450">_xlfn.IFS(H1450=1,1,K1450=1,1,L1450=1,1,M1450=1,1,N1450=1,1,P1450=1,1,TRUE,0)</f>
        <v>0</v>
      </c>
      <c r="S1450" s="35">
        <f>IF(AND(G1450=1,R1450=1),0,R1450)</f>
        <v>0</v>
      </c>
      <c r="T1450" s="53" t="s">
        <v>2</v>
      </c>
      <c r="U1450" s="34" cm="1">
        <f t="array" ref="U1450">_xlfn.IFS(T1450="UNLIKELY", 1, T1450="POSSIBLE", 1, T1450="LIKELY",1, T1450="VERY_LIKELY", 1, TRUE, 0)</f>
        <v>1</v>
      </c>
      <c r="V1450" s="24" cm="1">
        <f t="array" ref="V1450">_xlfn.IFS(T1450="POSSIBLE", 1, T1450="LIKELY",1, T1450="VERY_LIKELY", 1, TRUE, 0)</f>
        <v>1</v>
      </c>
      <c r="W1450" s="24" cm="1">
        <f t="array" ref="W1450">_xlfn.IFS(T1450="LIKELY",1, T1450="VERY_LIKELY", 1, TRUE, 0)</f>
        <v>0</v>
      </c>
      <c r="X1450" s="35" cm="1">
        <f t="array" ref="X1450">_xlfn.IFS(T1450="VERY_LIKELY", 1, TRUE, 0)</f>
        <v>0</v>
      </c>
    </row>
    <row r="1451" spans="1:24" ht="20" customHeight="1" x14ac:dyDescent="0.2">
      <c r="A1451" s="22" t="s">
        <v>1475</v>
      </c>
      <c r="B1451" s="49" t="str">
        <f>SUBSTITUTE(A1451,"/Users/timomiessen/Desktop/imagesdk/nonblackmen1/","Image_")</f>
        <v>Image_NBM_92.jpg</v>
      </c>
      <c r="C1451" s="41" t="s">
        <v>389</v>
      </c>
      <c r="D1451" s="23" t="s">
        <v>391</v>
      </c>
      <c r="E1451" s="24">
        <v>1</v>
      </c>
      <c r="F1451" s="24">
        <v>0</v>
      </c>
      <c r="G1451" s="24">
        <v>0</v>
      </c>
      <c r="H1451" s="24">
        <v>0</v>
      </c>
      <c r="I1451" s="24">
        <v>0</v>
      </c>
      <c r="J1451" s="24">
        <v>0</v>
      </c>
      <c r="K1451" s="24">
        <v>0</v>
      </c>
      <c r="L1451" s="24">
        <v>0</v>
      </c>
      <c r="M1451" s="24">
        <v>0</v>
      </c>
      <c r="N1451" s="25">
        <v>0</v>
      </c>
      <c r="O1451" s="24">
        <v>0</v>
      </c>
      <c r="P1451" s="24">
        <v>0</v>
      </c>
      <c r="Q1451" s="24">
        <v>0</v>
      </c>
      <c r="R1451" s="24" cm="1">
        <f t="array" ref="R1451">_xlfn.IFS(H1451=1,1,K1451=1,1,L1451=1,1,M1451=1,1,N1451=1,1,P1451=1,1,TRUE,0)</f>
        <v>0</v>
      </c>
      <c r="S1451" s="35">
        <f>IF(AND(G1451=1,R1451=1),0,R1451)</f>
        <v>0</v>
      </c>
      <c r="T1451" s="53" t="s">
        <v>1</v>
      </c>
      <c r="U1451" s="34" cm="1">
        <f t="array" ref="U1451">_xlfn.IFS(T1451="UNLIKELY", 1, T1451="POSSIBLE", 1, T1451="LIKELY",1, T1451="VERY_LIKELY", 1, TRUE, 0)</f>
        <v>1</v>
      </c>
      <c r="V1451" s="24" cm="1">
        <f t="array" ref="V1451">_xlfn.IFS(T1451="POSSIBLE", 1, T1451="LIKELY",1, T1451="VERY_LIKELY", 1, TRUE, 0)</f>
        <v>0</v>
      </c>
      <c r="W1451" s="24" cm="1">
        <f t="array" ref="W1451">_xlfn.IFS(T1451="LIKELY",1, T1451="VERY_LIKELY", 1, TRUE, 0)</f>
        <v>0</v>
      </c>
      <c r="X1451" s="35" cm="1">
        <f t="array" ref="X1451">_xlfn.IFS(T1451="VERY_LIKELY", 1, TRUE, 0)</f>
        <v>0</v>
      </c>
    </row>
    <row r="1452" spans="1:24" ht="20" customHeight="1" x14ac:dyDescent="0.2">
      <c r="A1452" s="22" t="s">
        <v>1476</v>
      </c>
      <c r="B1452" s="49" t="str">
        <f>SUBSTITUTE(A1452,"/Users/timomiessen/Desktop/imagesdk/nonblackmen1/","Image_")</f>
        <v>Image_NBM_93.jpg</v>
      </c>
      <c r="C1452" s="41" t="s">
        <v>389</v>
      </c>
      <c r="D1452" s="23" t="s">
        <v>391</v>
      </c>
      <c r="E1452" s="24">
        <v>1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5">
        <v>0</v>
      </c>
      <c r="O1452" s="24">
        <v>0</v>
      </c>
      <c r="P1452" s="24">
        <v>0</v>
      </c>
      <c r="Q1452" s="24">
        <v>0</v>
      </c>
      <c r="R1452" s="24" cm="1">
        <f t="array" ref="R1452">_xlfn.IFS(H1452=1,1,K1452=1,1,L1452=1,1,M1452=1,1,N1452=1,1,P1452=1,1,TRUE,0)</f>
        <v>0</v>
      </c>
      <c r="S1452" s="35">
        <f>IF(AND(G1452=1,R1452=1),0,R1452)</f>
        <v>0</v>
      </c>
      <c r="T1452" s="53" t="s">
        <v>12</v>
      </c>
      <c r="U1452" s="34" cm="1">
        <f t="array" ref="U1452">_xlfn.IFS(T1452="UNLIKELY", 1, T1452="POSSIBLE", 1, T1452="LIKELY",1, T1452="VERY_LIKELY", 1, TRUE, 0)</f>
        <v>1</v>
      </c>
      <c r="V1452" s="24" cm="1">
        <f t="array" ref="V1452">_xlfn.IFS(T1452="POSSIBLE", 1, T1452="LIKELY",1, T1452="VERY_LIKELY", 1, TRUE, 0)</f>
        <v>1</v>
      </c>
      <c r="W1452" s="24" cm="1">
        <f t="array" ref="W1452">_xlfn.IFS(T1452="LIKELY",1, T1452="VERY_LIKELY", 1, TRUE, 0)</f>
        <v>1</v>
      </c>
      <c r="X1452" s="35" cm="1">
        <f t="array" ref="X1452">_xlfn.IFS(T1452="VERY_LIKELY", 1, TRUE, 0)</f>
        <v>0</v>
      </c>
    </row>
    <row r="1453" spans="1:24" ht="20" customHeight="1" x14ac:dyDescent="0.2">
      <c r="A1453" s="22" t="s">
        <v>1477</v>
      </c>
      <c r="B1453" s="49" t="str">
        <f>SUBSTITUTE(A1453,"/Users/timomiessen/Desktop/imagesdk/nonblackmen1/","Image_")</f>
        <v>Image_NBM_94.jpg</v>
      </c>
      <c r="C1453" s="41" t="s">
        <v>389</v>
      </c>
      <c r="D1453" s="23" t="s">
        <v>391</v>
      </c>
      <c r="E1453" s="24">
        <v>1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5">
        <v>0</v>
      </c>
      <c r="O1453" s="24">
        <v>0</v>
      </c>
      <c r="P1453" s="24">
        <v>0</v>
      </c>
      <c r="Q1453" s="24">
        <v>0</v>
      </c>
      <c r="R1453" s="24" cm="1">
        <f t="array" ref="R1453">_xlfn.IFS(H1453=1,1,K1453=1,1,L1453=1,1,M1453=1,1,N1453=1,1,P1453=1,1,TRUE,0)</f>
        <v>0</v>
      </c>
      <c r="S1453" s="35">
        <f>IF(AND(G1453=1,R1453=1),0,R1453)</f>
        <v>0</v>
      </c>
      <c r="T1453" s="53" t="s">
        <v>113</v>
      </c>
      <c r="U1453" s="34" cm="1">
        <f t="array" ref="U1453">_xlfn.IFS(T1453="UNLIKELY", 1, T1453="POSSIBLE", 1, T1453="LIKELY",1, T1453="VERY_LIKELY", 1, TRUE, 0)</f>
        <v>1</v>
      </c>
      <c r="V1453" s="24" cm="1">
        <f t="array" ref="V1453">_xlfn.IFS(T1453="POSSIBLE", 1, T1453="LIKELY",1, T1453="VERY_LIKELY", 1, TRUE, 0)</f>
        <v>1</v>
      </c>
      <c r="W1453" s="24" cm="1">
        <f t="array" ref="W1453">_xlfn.IFS(T1453="LIKELY",1, T1453="VERY_LIKELY", 1, TRUE, 0)</f>
        <v>1</v>
      </c>
      <c r="X1453" s="35" cm="1">
        <f t="array" ref="X1453">_xlfn.IFS(T1453="VERY_LIKELY", 1, TRUE, 0)</f>
        <v>1</v>
      </c>
    </row>
    <row r="1454" spans="1:24" ht="20" customHeight="1" x14ac:dyDescent="0.2">
      <c r="A1454" s="22" t="s">
        <v>1478</v>
      </c>
      <c r="B1454" s="49" t="str">
        <f>SUBSTITUTE(A1454,"/Users/timomiessen/Desktop/imagesdk/nonblackmen1/","Image_")</f>
        <v>Image_NBM_95.jpg</v>
      </c>
      <c r="C1454" s="41" t="s">
        <v>389</v>
      </c>
      <c r="D1454" s="23" t="s">
        <v>391</v>
      </c>
      <c r="E1454" s="24">
        <v>1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5">
        <v>0</v>
      </c>
      <c r="O1454" s="24">
        <v>0</v>
      </c>
      <c r="P1454" s="24">
        <v>0</v>
      </c>
      <c r="Q1454" s="24">
        <v>0</v>
      </c>
      <c r="R1454" s="24" cm="1">
        <f t="array" ref="R1454">_xlfn.IFS(H1454=1,1,K1454=1,1,L1454=1,1,M1454=1,1,N1454=1,1,P1454=1,1,TRUE,0)</f>
        <v>0</v>
      </c>
      <c r="S1454" s="35">
        <f>IF(AND(G1454=1,R1454=1),0,R1454)</f>
        <v>0</v>
      </c>
      <c r="T1454" s="53" t="s">
        <v>1</v>
      </c>
      <c r="U1454" s="34" cm="1">
        <f t="array" ref="U1454">_xlfn.IFS(T1454="UNLIKELY", 1, T1454="POSSIBLE", 1, T1454="LIKELY",1, T1454="VERY_LIKELY", 1, TRUE, 0)</f>
        <v>1</v>
      </c>
      <c r="V1454" s="24" cm="1">
        <f t="array" ref="V1454">_xlfn.IFS(T1454="POSSIBLE", 1, T1454="LIKELY",1, T1454="VERY_LIKELY", 1, TRUE, 0)</f>
        <v>0</v>
      </c>
      <c r="W1454" s="24" cm="1">
        <f t="array" ref="W1454">_xlfn.IFS(T1454="LIKELY",1, T1454="VERY_LIKELY", 1, TRUE, 0)</f>
        <v>0</v>
      </c>
      <c r="X1454" s="35" cm="1">
        <f t="array" ref="X1454">_xlfn.IFS(T1454="VERY_LIKELY", 1, TRUE, 0)</f>
        <v>0</v>
      </c>
    </row>
    <row r="1455" spans="1:24" ht="20" customHeight="1" x14ac:dyDescent="0.2">
      <c r="A1455" s="22" t="s">
        <v>1479</v>
      </c>
      <c r="B1455" s="49" t="str">
        <f>SUBSTITUTE(A1455,"/Users/timomiessen/Desktop/imagesdk/nonblackmen1/","Image_")</f>
        <v>Image_NBM_96.jpg</v>
      </c>
      <c r="C1455" s="41" t="s">
        <v>389</v>
      </c>
      <c r="D1455" s="23" t="s">
        <v>391</v>
      </c>
      <c r="E1455" s="24">
        <v>1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5">
        <v>0</v>
      </c>
      <c r="O1455" s="24">
        <v>0</v>
      </c>
      <c r="P1455" s="24">
        <v>0</v>
      </c>
      <c r="Q1455" s="24">
        <v>0</v>
      </c>
      <c r="R1455" s="24" cm="1">
        <f t="array" ref="R1455">_xlfn.IFS(H1455=1,1,K1455=1,1,L1455=1,1,M1455=1,1,N1455=1,1,P1455=1,1,TRUE,0)</f>
        <v>0</v>
      </c>
      <c r="S1455" s="35">
        <f>IF(AND(G1455=1,R1455=1),0,R1455)</f>
        <v>0</v>
      </c>
      <c r="T1455" s="53" t="s">
        <v>4</v>
      </c>
      <c r="U1455" s="34" cm="1">
        <f t="array" ref="U1455">_xlfn.IFS(T1455="UNLIKELY", 1, T1455="POSSIBLE", 1, T1455="LIKELY",1, T1455="VERY_LIKELY", 1, TRUE, 0)</f>
        <v>0</v>
      </c>
      <c r="V1455" s="24" cm="1">
        <f t="array" ref="V1455">_xlfn.IFS(T1455="POSSIBLE", 1, T1455="LIKELY",1, T1455="VERY_LIKELY", 1, TRUE, 0)</f>
        <v>0</v>
      </c>
      <c r="W1455" s="24" cm="1">
        <f t="array" ref="W1455">_xlfn.IFS(T1455="LIKELY",1, T1455="VERY_LIKELY", 1, TRUE, 0)</f>
        <v>0</v>
      </c>
      <c r="X1455" s="35" cm="1">
        <f t="array" ref="X1455">_xlfn.IFS(T1455="VERY_LIKELY", 1, TRUE, 0)</f>
        <v>0</v>
      </c>
    </row>
    <row r="1456" spans="1:24" ht="20" customHeight="1" x14ac:dyDescent="0.2">
      <c r="A1456" s="22" t="s">
        <v>1480</v>
      </c>
      <c r="B1456" s="49" t="str">
        <f>SUBSTITUTE(A1456,"/Users/timomiessen/Desktop/imagesdk/nonblackmen1/","Image_")</f>
        <v>Image_NBM_97.jpg</v>
      </c>
      <c r="C1456" s="41" t="s">
        <v>389</v>
      </c>
      <c r="D1456" s="23" t="s">
        <v>391</v>
      </c>
      <c r="E1456" s="24">
        <v>1</v>
      </c>
      <c r="F1456" s="24">
        <v>0</v>
      </c>
      <c r="G1456" s="24">
        <v>0</v>
      </c>
      <c r="H1456" s="24">
        <v>0</v>
      </c>
      <c r="I1456" s="24">
        <v>0</v>
      </c>
      <c r="J1456" s="24">
        <v>0</v>
      </c>
      <c r="K1456" s="24">
        <v>0</v>
      </c>
      <c r="L1456" s="24">
        <v>0</v>
      </c>
      <c r="M1456" s="24">
        <v>0</v>
      </c>
      <c r="N1456" s="25">
        <v>0</v>
      </c>
      <c r="O1456" s="24">
        <v>0</v>
      </c>
      <c r="P1456" s="24">
        <v>0</v>
      </c>
      <c r="Q1456" s="24">
        <v>0</v>
      </c>
      <c r="R1456" s="24" cm="1">
        <f t="array" ref="R1456">_xlfn.IFS(H1456=1,1,K1456=1,1,L1456=1,1,M1456=1,1,N1456=1,1,P1456=1,1,TRUE,0)</f>
        <v>0</v>
      </c>
      <c r="S1456" s="35">
        <f>IF(AND(G1456=1,R1456=1),0,R1456)</f>
        <v>0</v>
      </c>
      <c r="T1456" s="53" t="s">
        <v>1</v>
      </c>
      <c r="U1456" s="34" cm="1">
        <f t="array" ref="U1456">_xlfn.IFS(T1456="UNLIKELY", 1, T1456="POSSIBLE", 1, T1456="LIKELY",1, T1456="VERY_LIKELY", 1, TRUE, 0)</f>
        <v>1</v>
      </c>
      <c r="V1456" s="24" cm="1">
        <f t="array" ref="V1456">_xlfn.IFS(T1456="POSSIBLE", 1, T1456="LIKELY",1, T1456="VERY_LIKELY", 1, TRUE, 0)</f>
        <v>0</v>
      </c>
      <c r="W1456" s="24" cm="1">
        <f t="array" ref="W1456">_xlfn.IFS(T1456="LIKELY",1, T1456="VERY_LIKELY", 1, TRUE, 0)</f>
        <v>0</v>
      </c>
      <c r="X1456" s="35" cm="1">
        <f t="array" ref="X1456">_xlfn.IFS(T1456="VERY_LIKELY", 1, TRUE, 0)</f>
        <v>0</v>
      </c>
    </row>
    <row r="1457" spans="1:24" ht="20" customHeight="1" x14ac:dyDescent="0.2">
      <c r="A1457" s="22" t="s">
        <v>1481</v>
      </c>
      <c r="B1457" s="49" t="str">
        <f>SUBSTITUTE(A1457,"/Users/timomiessen/Desktop/imagesdk/nonblackmen1/","Image_")</f>
        <v>Image_NBM_98.jpg</v>
      </c>
      <c r="C1457" s="41" t="s">
        <v>389</v>
      </c>
      <c r="D1457" s="23" t="s">
        <v>391</v>
      </c>
      <c r="E1457" s="24">
        <v>1</v>
      </c>
      <c r="F1457" s="24">
        <v>0</v>
      </c>
      <c r="G1457" s="24">
        <v>0</v>
      </c>
      <c r="H1457" s="24">
        <v>0</v>
      </c>
      <c r="I1457" s="24">
        <v>0</v>
      </c>
      <c r="J1457" s="24">
        <v>0</v>
      </c>
      <c r="K1457" s="24">
        <v>0</v>
      </c>
      <c r="L1457" s="24">
        <v>0</v>
      </c>
      <c r="M1457" s="24">
        <v>0</v>
      </c>
      <c r="N1457" s="25">
        <v>0</v>
      </c>
      <c r="O1457" s="24">
        <v>0</v>
      </c>
      <c r="P1457" s="24">
        <v>0</v>
      </c>
      <c r="Q1457" s="24">
        <v>0</v>
      </c>
      <c r="R1457" s="24" cm="1">
        <f t="array" ref="R1457">_xlfn.IFS(H1457=1,1,K1457=1,1,L1457=1,1,M1457=1,1,N1457=1,1,P1457=1,1,TRUE,0)</f>
        <v>0</v>
      </c>
      <c r="S1457" s="35">
        <f>IF(AND(G1457=1,R1457=1),0,R1457)</f>
        <v>0</v>
      </c>
      <c r="T1457" s="53" t="s">
        <v>4</v>
      </c>
      <c r="U1457" s="34" cm="1">
        <f t="array" ref="U1457">_xlfn.IFS(T1457="UNLIKELY", 1, T1457="POSSIBLE", 1, T1457="LIKELY",1, T1457="VERY_LIKELY", 1, TRUE, 0)</f>
        <v>0</v>
      </c>
      <c r="V1457" s="24" cm="1">
        <f t="array" ref="V1457">_xlfn.IFS(T1457="POSSIBLE", 1, T1457="LIKELY",1, T1457="VERY_LIKELY", 1, TRUE, 0)</f>
        <v>0</v>
      </c>
      <c r="W1457" s="24" cm="1">
        <f t="array" ref="W1457">_xlfn.IFS(T1457="LIKELY",1, T1457="VERY_LIKELY", 1, TRUE, 0)</f>
        <v>0</v>
      </c>
      <c r="X1457" s="35" cm="1">
        <f t="array" ref="X1457">_xlfn.IFS(T1457="VERY_LIKELY", 1, TRUE, 0)</f>
        <v>0</v>
      </c>
    </row>
    <row r="1458" spans="1:24" ht="20" customHeight="1" thickBot="1" x14ac:dyDescent="0.25">
      <c r="A1458" s="22" t="s">
        <v>1482</v>
      </c>
      <c r="B1458" s="50" t="str">
        <f>SUBSTITUTE(A1458,"/Users/timomiessen/Desktop/imagesdk/nonblackmen1/","Image_")</f>
        <v>Image_NBM_99.jpg</v>
      </c>
      <c r="C1458" s="42" t="s">
        <v>389</v>
      </c>
      <c r="D1458" s="43" t="s">
        <v>391</v>
      </c>
      <c r="E1458" s="37">
        <v>1</v>
      </c>
      <c r="F1458" s="37">
        <v>0</v>
      </c>
      <c r="G1458" s="37">
        <v>0</v>
      </c>
      <c r="H1458" s="37">
        <v>0</v>
      </c>
      <c r="I1458" s="37">
        <v>0</v>
      </c>
      <c r="J1458" s="37">
        <v>0</v>
      </c>
      <c r="K1458" s="37">
        <v>0</v>
      </c>
      <c r="L1458" s="37">
        <v>0</v>
      </c>
      <c r="M1458" s="37">
        <v>0</v>
      </c>
      <c r="N1458" s="44">
        <v>0</v>
      </c>
      <c r="O1458" s="37">
        <v>0</v>
      </c>
      <c r="P1458" s="37">
        <v>0</v>
      </c>
      <c r="Q1458" s="37">
        <v>0</v>
      </c>
      <c r="R1458" s="37" cm="1">
        <f t="array" ref="R1458">_xlfn.IFS(H1458=1,1,K1458=1,1,L1458=1,1,M1458=1,1,N1458=1,1,P1458=1,1,TRUE,0)</f>
        <v>0</v>
      </c>
      <c r="S1458" s="38">
        <f>IF(AND(G1458=1,R1458=1),0,R1458)</f>
        <v>0</v>
      </c>
      <c r="T1458" s="54" t="s">
        <v>4</v>
      </c>
      <c r="U1458" s="36" cm="1">
        <f t="array" ref="U1458">_xlfn.IFS(T1458="UNLIKELY", 1, T1458="POSSIBLE", 1, T1458="LIKELY",1, T1458="VERY_LIKELY", 1, TRUE, 0)</f>
        <v>0</v>
      </c>
      <c r="V1458" s="37" cm="1">
        <f t="array" ref="V1458">_xlfn.IFS(T1458="POSSIBLE", 1, T1458="LIKELY",1, T1458="VERY_LIKELY", 1, TRUE, 0)</f>
        <v>0</v>
      </c>
      <c r="W1458" s="37" cm="1">
        <f t="array" ref="W1458">_xlfn.IFS(T1458="LIKELY",1, T1458="VERY_LIKELY", 1, TRUE, 0)</f>
        <v>0</v>
      </c>
      <c r="X1458" s="38" cm="1">
        <f t="array" ref="X1458">_xlfn.IFS(T1458="VERY_LIKELY", 1, TRUE, 0)</f>
        <v>0</v>
      </c>
    </row>
  </sheetData>
  <sortState xmlns:xlrd2="http://schemas.microsoft.com/office/spreadsheetml/2017/richdata2" ref="A3:X1458">
    <sortCondition ref="C1458"/>
  </sortState>
  <mergeCells count="2">
    <mergeCell ref="C1:S1"/>
    <mergeCell ref="U1:X1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34D7D-887D-D346-8C63-6779E83B3AE5}">
  <dimension ref="A1:X1459"/>
  <sheetViews>
    <sheetView topLeftCell="I1" workbookViewId="0">
      <selection sqref="A1:XFD1048576"/>
    </sheetView>
  </sheetViews>
  <sheetFormatPr baseColWidth="10" defaultRowHeight="16" x14ac:dyDescent="0.2"/>
  <cols>
    <col min="1" max="1" width="9.1640625" style="21" hidden="1" customWidth="1"/>
    <col min="2" max="2" width="17.83203125" style="21" bestFit="1" customWidth="1"/>
    <col min="3" max="7" width="10.83203125" style="21"/>
    <col min="8" max="8" width="16.33203125" style="21" bestFit="1" customWidth="1"/>
    <col min="9" max="10" width="18.5" style="21" bestFit="1" customWidth="1"/>
    <col min="11" max="11" width="15.83203125" style="21" bestFit="1" customWidth="1"/>
    <col min="12" max="12" width="13.5" style="21" bestFit="1" customWidth="1"/>
    <col min="13" max="13" width="18.5" style="21" bestFit="1" customWidth="1"/>
    <col min="14" max="14" width="20.6640625" style="21" bestFit="1" customWidth="1"/>
    <col min="15" max="17" width="10.83203125" style="21"/>
    <col min="18" max="18" width="24.6640625" style="21" bestFit="1" customWidth="1"/>
    <col min="19" max="19" width="15.33203125" style="21" bestFit="1" customWidth="1"/>
    <col min="20" max="20" width="17.83203125" style="55" bestFit="1" customWidth="1"/>
    <col min="21" max="22" width="15.33203125" style="21" bestFit="1" customWidth="1"/>
    <col min="23" max="23" width="13" style="21" bestFit="1" customWidth="1"/>
    <col min="24" max="24" width="18.33203125" style="21" bestFit="1" customWidth="1"/>
    <col min="25" max="16384" width="10.83203125" style="21"/>
  </cols>
  <sheetData>
    <row r="1" spans="1:24" s="20" customFormat="1" ht="20" customHeight="1" thickBot="1" x14ac:dyDescent="0.25">
      <c r="C1" s="45" t="s">
        <v>1513</v>
      </c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7"/>
      <c r="T1" s="51" t="s">
        <v>1514</v>
      </c>
      <c r="U1" s="17" t="s">
        <v>1515</v>
      </c>
      <c r="V1" s="18"/>
      <c r="W1" s="18"/>
      <c r="X1" s="19"/>
    </row>
    <row r="2" spans="1:24" ht="20" customHeight="1" thickBot="1" x14ac:dyDescent="0.25">
      <c r="B2" s="48" t="s">
        <v>374</v>
      </c>
      <c r="C2" s="28" t="s">
        <v>375</v>
      </c>
      <c r="D2" s="29" t="s">
        <v>376</v>
      </c>
      <c r="E2" s="29" t="s">
        <v>377</v>
      </c>
      <c r="F2" s="29" t="s">
        <v>378</v>
      </c>
      <c r="G2" s="29" t="s">
        <v>379</v>
      </c>
      <c r="H2" s="29" t="s">
        <v>380</v>
      </c>
      <c r="I2" s="29" t="s">
        <v>1508</v>
      </c>
      <c r="J2" s="29" t="s">
        <v>1509</v>
      </c>
      <c r="K2" s="29" t="s">
        <v>381</v>
      </c>
      <c r="L2" s="29" t="s">
        <v>382</v>
      </c>
      <c r="M2" s="29" t="s">
        <v>383</v>
      </c>
      <c r="N2" s="29" t="s">
        <v>384</v>
      </c>
      <c r="O2" s="29" t="s">
        <v>385</v>
      </c>
      <c r="P2" s="29" t="s">
        <v>386</v>
      </c>
      <c r="Q2" s="29" t="s">
        <v>387</v>
      </c>
      <c r="R2" s="29" t="s">
        <v>1511</v>
      </c>
      <c r="S2" s="30" t="s">
        <v>1512</v>
      </c>
      <c r="T2" s="27" t="s">
        <v>388</v>
      </c>
      <c r="U2" s="28" t="s">
        <v>392</v>
      </c>
      <c r="V2" s="29" t="s">
        <v>393</v>
      </c>
      <c r="W2" s="29" t="s">
        <v>394</v>
      </c>
      <c r="X2" s="30" t="s">
        <v>395</v>
      </c>
    </row>
    <row r="3" spans="1:24" ht="20" customHeight="1" x14ac:dyDescent="0.2">
      <c r="A3" s="22" t="s">
        <v>594</v>
      </c>
      <c r="B3" s="49" t="str">
        <f>SUBSTITUTE(A3,"/Users/timomiessen/Desktop/imagesdk/blackwomen1/","Image_")</f>
        <v>Image_BW_280.jpg</v>
      </c>
      <c r="C3" s="39" t="s">
        <v>390</v>
      </c>
      <c r="D3" s="40" t="s">
        <v>1516</v>
      </c>
      <c r="E3" s="32">
        <v>0</v>
      </c>
      <c r="F3" s="32">
        <v>0</v>
      </c>
      <c r="G3" s="32">
        <v>0</v>
      </c>
      <c r="H3" s="32">
        <v>0</v>
      </c>
      <c r="I3" s="32">
        <v>0</v>
      </c>
      <c r="J3" s="32">
        <v>0</v>
      </c>
      <c r="K3" s="32">
        <v>0</v>
      </c>
      <c r="L3" s="32">
        <v>0</v>
      </c>
      <c r="M3" s="32">
        <v>1</v>
      </c>
      <c r="N3" s="32">
        <v>1</v>
      </c>
      <c r="O3" s="32">
        <v>0</v>
      </c>
      <c r="P3" s="32">
        <v>0</v>
      </c>
      <c r="Q3" s="32">
        <v>0</v>
      </c>
      <c r="R3" s="32" cm="1">
        <f t="array" ref="R3">_xlfn.IFS(H3=1,1,K3=1,1,L3=1,1,M3=1,1,N3=1,1,P3=1,1,TRUE,0)</f>
        <v>1</v>
      </c>
      <c r="S3" s="33">
        <f>IF(AND(G3=1,R3=1),0,R3)</f>
        <v>1</v>
      </c>
      <c r="T3" s="52" t="s">
        <v>4</v>
      </c>
      <c r="U3" s="31" cm="1">
        <f t="array" ref="U3">_xlfn.IFS(T3="UNLIKELY", 1, T3="POSSIBLE", 1, T3="LIKELY",1, T3="VERY_LIKELY", 1, TRUE, 0)</f>
        <v>0</v>
      </c>
      <c r="V3" s="32" cm="1">
        <f t="array" ref="V3">_xlfn.IFS(T3="POSSIBLE", 1, T3="LIKELY",1, T3="VERY_LIKELY", 1, TRUE, 0)</f>
        <v>0</v>
      </c>
      <c r="W3" s="32" cm="1">
        <f t="array" ref="W3">_xlfn.IFS(T3="LIKELY",1, T3="VERY_LIKELY", 1, TRUE, 0)</f>
        <v>0</v>
      </c>
      <c r="X3" s="33" cm="1">
        <f t="array" ref="X3">_xlfn.IFS(T3="VERY_LIKELY", 1, TRUE, 0)</f>
        <v>0</v>
      </c>
    </row>
    <row r="4" spans="1:24" ht="20" customHeight="1" x14ac:dyDescent="0.2">
      <c r="A4" s="22" t="s">
        <v>595</v>
      </c>
      <c r="B4" s="49" t="str">
        <f>SUBSTITUTE(A4,"/Users/timomiessen/Desktop/imagesdk/blackwomen1/","Image_")</f>
        <v>Image_BW_281.jpg</v>
      </c>
      <c r="C4" s="41" t="s">
        <v>390</v>
      </c>
      <c r="D4" s="23" t="s">
        <v>1516</v>
      </c>
      <c r="E4" s="24">
        <v>0</v>
      </c>
      <c r="F4" s="24">
        <v>0</v>
      </c>
      <c r="G4" s="24">
        <v>0</v>
      </c>
      <c r="H4" s="24">
        <v>1</v>
      </c>
      <c r="I4" s="24">
        <v>0</v>
      </c>
      <c r="J4" s="24">
        <v>0</v>
      </c>
      <c r="K4" s="24">
        <v>0</v>
      </c>
      <c r="L4" s="24">
        <v>0</v>
      </c>
      <c r="M4" s="24">
        <v>0</v>
      </c>
      <c r="N4" s="24">
        <v>0</v>
      </c>
      <c r="O4" s="24">
        <v>0</v>
      </c>
      <c r="P4" s="24">
        <v>0</v>
      </c>
      <c r="Q4" s="24">
        <v>0</v>
      </c>
      <c r="R4" s="24" cm="1">
        <f t="array" ref="R4">_xlfn.IFS(H4=1,1,K4=1,1,L4=1,1,M4=1,1,N4=1,1,P4=1,1,TRUE,0)</f>
        <v>1</v>
      </c>
      <c r="S4" s="35">
        <f>IF(AND(G4=1,R4=1),0,R4)</f>
        <v>1</v>
      </c>
      <c r="T4" s="53" t="s">
        <v>12</v>
      </c>
      <c r="U4" s="34" cm="1">
        <f t="array" ref="U4">_xlfn.IFS(T4="UNLIKELY", 1, T4="POSSIBLE", 1, T4="LIKELY",1, T4="VERY_LIKELY", 1, TRUE, 0)</f>
        <v>1</v>
      </c>
      <c r="V4" s="24" cm="1">
        <f t="array" ref="V4">_xlfn.IFS(T4="POSSIBLE", 1, T4="LIKELY",1, T4="VERY_LIKELY", 1, TRUE, 0)</f>
        <v>1</v>
      </c>
      <c r="W4" s="24" cm="1">
        <f t="array" ref="W4">_xlfn.IFS(T4="LIKELY",1, T4="VERY_LIKELY", 1, TRUE, 0)</f>
        <v>1</v>
      </c>
      <c r="X4" s="35" cm="1">
        <f t="array" ref="X4">_xlfn.IFS(T4="VERY_LIKELY", 1, TRUE, 0)</f>
        <v>0</v>
      </c>
    </row>
    <row r="5" spans="1:24" ht="20" customHeight="1" x14ac:dyDescent="0.2">
      <c r="A5" s="22" t="s">
        <v>596</v>
      </c>
      <c r="B5" s="49" t="str">
        <f>SUBSTITUTE(A5,"/Users/timomiessen/Desktop/imagesdk/blackwomen1/","Image_")</f>
        <v>Image_BW_282.jpg</v>
      </c>
      <c r="C5" s="41" t="s">
        <v>390</v>
      </c>
      <c r="D5" s="23" t="s">
        <v>1516</v>
      </c>
      <c r="E5" s="24">
        <v>0</v>
      </c>
      <c r="F5" s="24">
        <v>0</v>
      </c>
      <c r="G5" s="24">
        <v>0</v>
      </c>
      <c r="H5" s="24">
        <v>0</v>
      </c>
      <c r="I5" s="24">
        <v>1</v>
      </c>
      <c r="J5" s="24">
        <v>0</v>
      </c>
      <c r="K5" s="24">
        <v>0</v>
      </c>
      <c r="L5" s="24">
        <v>0</v>
      </c>
      <c r="M5" s="24">
        <v>0</v>
      </c>
      <c r="N5" s="24">
        <v>0</v>
      </c>
      <c r="O5" s="24">
        <v>0</v>
      </c>
      <c r="P5" s="24">
        <v>1</v>
      </c>
      <c r="Q5" s="24">
        <v>0</v>
      </c>
      <c r="R5" s="24" cm="1">
        <f t="array" ref="R5">_xlfn.IFS(H5=1,1,K5=1,1,L5=1,1,M5=1,1,N5=1,1,P5=1,1,TRUE,0)</f>
        <v>1</v>
      </c>
      <c r="S5" s="35">
        <f>IF(AND(G5=1,R5=1),0,R5)</f>
        <v>1</v>
      </c>
      <c r="T5" s="53" t="s">
        <v>113</v>
      </c>
      <c r="U5" s="34" cm="1">
        <f t="array" ref="U5">_xlfn.IFS(T5="UNLIKELY", 1, T5="POSSIBLE", 1, T5="LIKELY",1, T5="VERY_LIKELY", 1, TRUE, 0)</f>
        <v>1</v>
      </c>
      <c r="V5" s="24" cm="1">
        <f t="array" ref="V5">_xlfn.IFS(T5="POSSIBLE", 1, T5="LIKELY",1, T5="VERY_LIKELY", 1, TRUE, 0)</f>
        <v>1</v>
      </c>
      <c r="W5" s="24" cm="1">
        <f t="array" ref="W5">_xlfn.IFS(T5="LIKELY",1, T5="VERY_LIKELY", 1, TRUE, 0)</f>
        <v>1</v>
      </c>
      <c r="X5" s="35" cm="1">
        <f t="array" ref="X5">_xlfn.IFS(T5="VERY_LIKELY", 1, TRUE, 0)</f>
        <v>1</v>
      </c>
    </row>
    <row r="6" spans="1:24" ht="20" customHeight="1" x14ac:dyDescent="0.2">
      <c r="A6" s="22" t="s">
        <v>597</v>
      </c>
      <c r="B6" s="49" t="str">
        <f>SUBSTITUTE(A6,"/Users/timomiessen/Desktop/imagesdk/blackwomen1/","Image_")</f>
        <v>Image_BW_283.jpg</v>
      </c>
      <c r="C6" s="41" t="s">
        <v>390</v>
      </c>
      <c r="D6" s="23" t="s">
        <v>1516</v>
      </c>
      <c r="E6" s="24">
        <v>0</v>
      </c>
      <c r="F6" s="24">
        <v>0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0</v>
      </c>
      <c r="M6" s="24">
        <v>1</v>
      </c>
      <c r="N6" s="24">
        <v>1</v>
      </c>
      <c r="O6" s="24">
        <v>0</v>
      </c>
      <c r="P6" s="24">
        <v>0</v>
      </c>
      <c r="Q6" s="24">
        <v>0</v>
      </c>
      <c r="R6" s="24" cm="1">
        <f t="array" ref="R6">_xlfn.IFS(H6=1,1,K6=1,1,L6=1,1,M6=1,1,N6=1,1,P6=1,1,TRUE,0)</f>
        <v>1</v>
      </c>
      <c r="S6" s="35">
        <f>IF(AND(G6=1,R6=1),0,R6)</f>
        <v>1</v>
      </c>
      <c r="T6" s="53" t="s">
        <v>4</v>
      </c>
      <c r="U6" s="34" cm="1">
        <f t="array" ref="U6">_xlfn.IFS(T6="UNLIKELY", 1, T6="POSSIBLE", 1, T6="LIKELY",1, T6="VERY_LIKELY", 1, TRUE, 0)</f>
        <v>0</v>
      </c>
      <c r="V6" s="24" cm="1">
        <f t="array" ref="V6">_xlfn.IFS(T6="POSSIBLE", 1, T6="LIKELY",1, T6="VERY_LIKELY", 1, TRUE, 0)</f>
        <v>0</v>
      </c>
      <c r="W6" s="24" cm="1">
        <f t="array" ref="W6">_xlfn.IFS(T6="LIKELY",1, T6="VERY_LIKELY", 1, TRUE, 0)</f>
        <v>0</v>
      </c>
      <c r="X6" s="35" cm="1">
        <f t="array" ref="X6">_xlfn.IFS(T6="VERY_LIKELY", 1, TRUE, 0)</f>
        <v>0</v>
      </c>
    </row>
    <row r="7" spans="1:24" ht="20" customHeight="1" x14ac:dyDescent="0.2">
      <c r="A7" s="22" t="s">
        <v>598</v>
      </c>
      <c r="B7" s="49" t="str">
        <f>SUBSTITUTE(A7,"/Users/timomiessen/Desktop/imagesdk/blackwomen1/","Image_")</f>
        <v>Image_BW_284.jpg</v>
      </c>
      <c r="C7" s="41" t="s">
        <v>390</v>
      </c>
      <c r="D7" s="23" t="s">
        <v>1516</v>
      </c>
      <c r="E7" s="24">
        <v>0</v>
      </c>
      <c r="F7" s="24">
        <v>0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1</v>
      </c>
      <c r="N7" s="24">
        <v>1</v>
      </c>
      <c r="O7" s="24">
        <v>0</v>
      </c>
      <c r="P7" s="24">
        <v>0</v>
      </c>
      <c r="Q7" s="24">
        <v>0</v>
      </c>
      <c r="R7" s="24" cm="1">
        <f t="array" ref="R7">_xlfn.IFS(H7=1,1,K7=1,1,L7=1,1,M7=1,1,N7=1,1,P7=1,1,TRUE,0)</f>
        <v>1</v>
      </c>
      <c r="S7" s="35">
        <f>IF(AND(G7=1,R7=1),0,R7)</f>
        <v>1</v>
      </c>
      <c r="T7" s="53" t="s">
        <v>1</v>
      </c>
      <c r="U7" s="34" cm="1">
        <f t="array" ref="U7">_xlfn.IFS(T7="UNLIKELY", 1, T7="POSSIBLE", 1, T7="LIKELY",1, T7="VERY_LIKELY", 1, TRUE, 0)</f>
        <v>1</v>
      </c>
      <c r="V7" s="24" cm="1">
        <f t="array" ref="V7">_xlfn.IFS(T7="POSSIBLE", 1, T7="LIKELY",1, T7="VERY_LIKELY", 1, TRUE, 0)</f>
        <v>0</v>
      </c>
      <c r="W7" s="24" cm="1">
        <f t="array" ref="W7">_xlfn.IFS(T7="LIKELY",1, T7="VERY_LIKELY", 1, TRUE, 0)</f>
        <v>0</v>
      </c>
      <c r="X7" s="35" cm="1">
        <f t="array" ref="X7">_xlfn.IFS(T7="VERY_LIKELY", 1, TRUE, 0)</f>
        <v>0</v>
      </c>
    </row>
    <row r="8" spans="1:24" ht="20" customHeight="1" x14ac:dyDescent="0.2">
      <c r="A8" s="22" t="s">
        <v>599</v>
      </c>
      <c r="B8" s="49" t="str">
        <f>SUBSTITUTE(A8,"/Users/timomiessen/Desktop/imagesdk/blackwomen1/","Image_")</f>
        <v>Image_BW_286.jpg</v>
      </c>
      <c r="C8" s="41" t="s">
        <v>390</v>
      </c>
      <c r="D8" s="23" t="s">
        <v>1516</v>
      </c>
      <c r="E8" s="24">
        <v>0</v>
      </c>
      <c r="F8" s="24">
        <v>0</v>
      </c>
      <c r="G8" s="24">
        <v>0</v>
      </c>
      <c r="H8" s="24">
        <v>1</v>
      </c>
      <c r="I8" s="24">
        <v>0</v>
      </c>
      <c r="J8" s="24">
        <v>0</v>
      </c>
      <c r="K8" s="24">
        <v>0</v>
      </c>
      <c r="L8" s="24">
        <v>0</v>
      </c>
      <c r="M8" s="24">
        <v>0</v>
      </c>
      <c r="N8" s="24">
        <v>0</v>
      </c>
      <c r="O8" s="24">
        <v>0</v>
      </c>
      <c r="P8" s="24">
        <v>0</v>
      </c>
      <c r="Q8" s="24">
        <v>0</v>
      </c>
      <c r="R8" s="24" cm="1">
        <f t="array" ref="R8">_xlfn.IFS(H8=1,1,K8=1,1,L8=1,1,M8=1,1,N8=1,1,P8=1,1,TRUE,0)</f>
        <v>1</v>
      </c>
      <c r="S8" s="35">
        <f>IF(AND(G8=1,R8=1),0,R8)</f>
        <v>1</v>
      </c>
      <c r="T8" s="53" t="s">
        <v>113</v>
      </c>
      <c r="U8" s="34" cm="1">
        <f t="array" ref="U8">_xlfn.IFS(T8="UNLIKELY", 1, T8="POSSIBLE", 1, T8="LIKELY",1, T8="VERY_LIKELY", 1, TRUE, 0)</f>
        <v>1</v>
      </c>
      <c r="V8" s="24" cm="1">
        <f t="array" ref="V8">_xlfn.IFS(T8="POSSIBLE", 1, T8="LIKELY",1, T8="VERY_LIKELY", 1, TRUE, 0)</f>
        <v>1</v>
      </c>
      <c r="W8" s="24" cm="1">
        <f t="array" ref="W8">_xlfn.IFS(T8="LIKELY",1, T8="VERY_LIKELY", 1, TRUE, 0)</f>
        <v>1</v>
      </c>
      <c r="X8" s="35" cm="1">
        <f t="array" ref="X8">_xlfn.IFS(T8="VERY_LIKELY", 1, TRUE, 0)</f>
        <v>1</v>
      </c>
    </row>
    <row r="9" spans="1:24" ht="20" customHeight="1" x14ac:dyDescent="0.2">
      <c r="A9" s="22" t="s">
        <v>600</v>
      </c>
      <c r="B9" s="49" t="str">
        <f>SUBSTITUTE(A9,"/Users/timomiessen/Desktop/imagesdk/blackwomen1/","Image_")</f>
        <v>Image_BW_287.jpg</v>
      </c>
      <c r="C9" s="41" t="s">
        <v>390</v>
      </c>
      <c r="D9" s="23" t="s">
        <v>1516</v>
      </c>
      <c r="E9" s="24">
        <v>0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1</v>
      </c>
      <c r="M9" s="24">
        <v>0</v>
      </c>
      <c r="N9" s="24">
        <v>0</v>
      </c>
      <c r="O9" s="24">
        <v>0</v>
      </c>
      <c r="P9" s="24">
        <v>1</v>
      </c>
      <c r="Q9" s="24">
        <v>0</v>
      </c>
      <c r="R9" s="24" cm="1">
        <f t="array" ref="R9">_xlfn.IFS(H9=1,1,K9=1,1,L9=1,1,M9=1,1,N9=1,1,P9=1,1,TRUE,0)</f>
        <v>1</v>
      </c>
      <c r="S9" s="35">
        <f>IF(AND(G9=1,R9=1),0,R9)</f>
        <v>1</v>
      </c>
      <c r="T9" s="53" t="s">
        <v>113</v>
      </c>
      <c r="U9" s="34" cm="1">
        <f t="array" ref="U9">_xlfn.IFS(T9="UNLIKELY", 1, T9="POSSIBLE", 1, T9="LIKELY",1, T9="VERY_LIKELY", 1, TRUE, 0)</f>
        <v>1</v>
      </c>
      <c r="V9" s="24" cm="1">
        <f t="array" ref="V9">_xlfn.IFS(T9="POSSIBLE", 1, T9="LIKELY",1, T9="VERY_LIKELY", 1, TRUE, 0)</f>
        <v>1</v>
      </c>
      <c r="W9" s="24" cm="1">
        <f t="array" ref="W9">_xlfn.IFS(T9="LIKELY",1, T9="VERY_LIKELY", 1, TRUE, 0)</f>
        <v>1</v>
      </c>
      <c r="X9" s="35" cm="1">
        <f t="array" ref="X9">_xlfn.IFS(T9="VERY_LIKELY", 1, TRUE, 0)</f>
        <v>1</v>
      </c>
    </row>
    <row r="10" spans="1:24" ht="20" customHeight="1" x14ac:dyDescent="0.2">
      <c r="A10" s="22" t="s">
        <v>601</v>
      </c>
      <c r="B10" s="49" t="str">
        <f>SUBSTITUTE(A10,"/Users/timomiessen/Desktop/imagesdk/blackwomen1/","Image_")</f>
        <v>Image_BW_288.jpg</v>
      </c>
      <c r="C10" s="41" t="s">
        <v>390</v>
      </c>
      <c r="D10" s="23" t="s">
        <v>1516</v>
      </c>
      <c r="E10" s="24">
        <v>0</v>
      </c>
      <c r="F10" s="24">
        <v>0</v>
      </c>
      <c r="G10" s="24">
        <v>0</v>
      </c>
      <c r="H10" s="24">
        <v>0</v>
      </c>
      <c r="I10" s="24">
        <v>0</v>
      </c>
      <c r="J10" s="24">
        <v>0</v>
      </c>
      <c r="K10" s="24">
        <v>0</v>
      </c>
      <c r="L10" s="24">
        <v>0</v>
      </c>
      <c r="M10" s="24">
        <v>1</v>
      </c>
      <c r="N10" s="24">
        <v>1</v>
      </c>
      <c r="O10" s="24">
        <v>0</v>
      </c>
      <c r="P10" s="24">
        <v>0</v>
      </c>
      <c r="Q10" s="24">
        <v>0</v>
      </c>
      <c r="R10" s="24" cm="1">
        <f t="array" ref="R10">_xlfn.IFS(H10=1,1,K10=1,1,L10=1,1,M10=1,1,N10=1,1,P10=1,1,TRUE,0)</f>
        <v>1</v>
      </c>
      <c r="S10" s="35">
        <f>IF(AND(G10=1,R10=1),0,R10)</f>
        <v>1</v>
      </c>
      <c r="T10" s="53" t="s">
        <v>1</v>
      </c>
      <c r="U10" s="34" cm="1">
        <f t="array" ref="U10">_xlfn.IFS(T10="UNLIKELY", 1, T10="POSSIBLE", 1, T10="LIKELY",1, T10="VERY_LIKELY", 1, TRUE, 0)</f>
        <v>1</v>
      </c>
      <c r="V10" s="24" cm="1">
        <f t="array" ref="V10">_xlfn.IFS(T10="POSSIBLE", 1, T10="LIKELY",1, T10="VERY_LIKELY", 1, TRUE, 0)</f>
        <v>0</v>
      </c>
      <c r="W10" s="24" cm="1">
        <f t="array" ref="W10">_xlfn.IFS(T10="LIKELY",1, T10="VERY_LIKELY", 1, TRUE, 0)</f>
        <v>0</v>
      </c>
      <c r="X10" s="35" cm="1">
        <f t="array" ref="X10">_xlfn.IFS(T10="VERY_LIKELY", 1, TRUE, 0)</f>
        <v>0</v>
      </c>
    </row>
    <row r="11" spans="1:24" ht="20" customHeight="1" x14ac:dyDescent="0.2">
      <c r="A11" s="22" t="s">
        <v>603</v>
      </c>
      <c r="B11" s="49" t="str">
        <f>SUBSTITUTE(A11,"/Users/timomiessen/Desktop/imagesdk/blackwomen1/","Image_")</f>
        <v>Image_BW_290.jpg</v>
      </c>
      <c r="C11" s="41" t="s">
        <v>390</v>
      </c>
      <c r="D11" s="23" t="s">
        <v>1516</v>
      </c>
      <c r="E11" s="24">
        <v>0</v>
      </c>
      <c r="F11" s="24">
        <v>0</v>
      </c>
      <c r="G11" s="24">
        <v>0</v>
      </c>
      <c r="H11" s="24">
        <v>1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1</v>
      </c>
      <c r="Q11" s="24">
        <v>0</v>
      </c>
      <c r="R11" s="24" cm="1">
        <f t="array" ref="R11">_xlfn.IFS(H11=1,1,K11=1,1,L11=1,1,M11=1,1,N11=1,1,P11=1,1,TRUE,0)</f>
        <v>1</v>
      </c>
      <c r="S11" s="35">
        <f>IF(AND(G11=1,R11=1),0,R11)</f>
        <v>1</v>
      </c>
      <c r="T11" s="53" t="s">
        <v>113</v>
      </c>
      <c r="U11" s="34" cm="1">
        <f t="array" ref="U11">_xlfn.IFS(T11="UNLIKELY", 1, T11="POSSIBLE", 1, T11="LIKELY",1, T11="VERY_LIKELY", 1, TRUE, 0)</f>
        <v>1</v>
      </c>
      <c r="V11" s="24" cm="1">
        <f t="array" ref="V11">_xlfn.IFS(T11="POSSIBLE", 1, T11="LIKELY",1, T11="VERY_LIKELY", 1, TRUE, 0)</f>
        <v>1</v>
      </c>
      <c r="W11" s="24" cm="1">
        <f t="array" ref="W11">_xlfn.IFS(T11="LIKELY",1, T11="VERY_LIKELY", 1, TRUE, 0)</f>
        <v>1</v>
      </c>
      <c r="X11" s="35" cm="1">
        <f t="array" ref="X11">_xlfn.IFS(T11="VERY_LIKELY", 1, TRUE, 0)</f>
        <v>1</v>
      </c>
    </row>
    <row r="12" spans="1:24" ht="20" customHeight="1" x14ac:dyDescent="0.2">
      <c r="A12" s="22" t="s">
        <v>605</v>
      </c>
      <c r="B12" s="49" t="str">
        <f>SUBSTITUTE(A12,"/Users/timomiessen/Desktop/imagesdk/blackwomen1/","Image_")</f>
        <v>Image_BW_292.jpg</v>
      </c>
      <c r="C12" s="41" t="s">
        <v>390</v>
      </c>
      <c r="D12" s="23" t="s">
        <v>1516</v>
      </c>
      <c r="E12" s="24">
        <v>0</v>
      </c>
      <c r="F12" s="24">
        <v>0</v>
      </c>
      <c r="G12" s="24">
        <v>0</v>
      </c>
      <c r="H12" s="24">
        <v>0</v>
      </c>
      <c r="I12" s="24">
        <v>0</v>
      </c>
      <c r="J12" s="24">
        <v>0</v>
      </c>
      <c r="K12" s="24">
        <v>0</v>
      </c>
      <c r="L12" s="24">
        <v>0</v>
      </c>
      <c r="M12" s="24">
        <v>0</v>
      </c>
      <c r="N12" s="24">
        <v>1</v>
      </c>
      <c r="O12" s="24">
        <v>0</v>
      </c>
      <c r="P12" s="24">
        <v>0</v>
      </c>
      <c r="Q12" s="24">
        <v>0</v>
      </c>
      <c r="R12" s="24" cm="1">
        <f t="array" ref="R12">_xlfn.IFS(H12=1,1,K12=1,1,L12=1,1,M12=1,1,N12=1,1,P12=1,1,TRUE,0)</f>
        <v>1</v>
      </c>
      <c r="S12" s="35">
        <f>IF(AND(G12=1,R12=1),0,R12)</f>
        <v>1</v>
      </c>
      <c r="T12" s="53" t="s">
        <v>12</v>
      </c>
      <c r="U12" s="34" cm="1">
        <f t="array" ref="U12">_xlfn.IFS(T12="UNLIKELY", 1, T12="POSSIBLE", 1, T12="LIKELY",1, T12="VERY_LIKELY", 1, TRUE, 0)</f>
        <v>1</v>
      </c>
      <c r="V12" s="24" cm="1">
        <f t="array" ref="V12">_xlfn.IFS(T12="POSSIBLE", 1, T12="LIKELY",1, T12="VERY_LIKELY", 1, TRUE, 0)</f>
        <v>1</v>
      </c>
      <c r="W12" s="24" cm="1">
        <f t="array" ref="W12">_xlfn.IFS(T12="LIKELY",1, T12="VERY_LIKELY", 1, TRUE, 0)</f>
        <v>1</v>
      </c>
      <c r="X12" s="35" cm="1">
        <f t="array" ref="X12">_xlfn.IFS(T12="VERY_LIKELY", 1, TRUE, 0)</f>
        <v>0</v>
      </c>
    </row>
    <row r="13" spans="1:24" ht="20" customHeight="1" x14ac:dyDescent="0.2">
      <c r="A13" s="22" t="s">
        <v>606</v>
      </c>
      <c r="B13" s="49" t="str">
        <f>SUBSTITUTE(A13,"/Users/timomiessen/Desktop/imagesdk/blackwomen1/","Image_")</f>
        <v>Image_BW_293.jpg</v>
      </c>
      <c r="C13" s="41" t="s">
        <v>390</v>
      </c>
      <c r="D13" s="23" t="s">
        <v>1516</v>
      </c>
      <c r="E13" s="24">
        <v>0</v>
      </c>
      <c r="F13" s="24">
        <v>0</v>
      </c>
      <c r="G13" s="24">
        <v>0</v>
      </c>
      <c r="H13" s="24">
        <v>0</v>
      </c>
      <c r="I13" s="24">
        <v>0</v>
      </c>
      <c r="J13" s="24">
        <v>0</v>
      </c>
      <c r="K13" s="24">
        <v>0</v>
      </c>
      <c r="L13" s="24">
        <v>0</v>
      </c>
      <c r="M13" s="24">
        <v>1</v>
      </c>
      <c r="N13" s="24">
        <v>1</v>
      </c>
      <c r="O13" s="24">
        <v>0</v>
      </c>
      <c r="P13" s="24">
        <v>0</v>
      </c>
      <c r="Q13" s="24">
        <v>0</v>
      </c>
      <c r="R13" s="24" cm="1">
        <f t="array" ref="R13">_xlfn.IFS(H13=1,1,K13=1,1,L13=1,1,M13=1,1,N13=1,1,P13=1,1,TRUE,0)</f>
        <v>1</v>
      </c>
      <c r="S13" s="35">
        <f>IF(AND(G13=1,R13=1),0,R13)</f>
        <v>1</v>
      </c>
      <c r="T13" s="53" t="s">
        <v>2</v>
      </c>
      <c r="U13" s="34" cm="1">
        <f t="array" ref="U13">_xlfn.IFS(T13="UNLIKELY", 1, T13="POSSIBLE", 1, T13="LIKELY",1, T13="VERY_LIKELY", 1, TRUE, 0)</f>
        <v>1</v>
      </c>
      <c r="V13" s="24" cm="1">
        <f t="array" ref="V13">_xlfn.IFS(T13="POSSIBLE", 1, T13="LIKELY",1, T13="VERY_LIKELY", 1, TRUE, 0)</f>
        <v>1</v>
      </c>
      <c r="W13" s="24" cm="1">
        <f t="array" ref="W13">_xlfn.IFS(T13="LIKELY",1, T13="VERY_LIKELY", 1, TRUE, 0)</f>
        <v>0</v>
      </c>
      <c r="X13" s="35" cm="1">
        <f t="array" ref="X13">_xlfn.IFS(T13="VERY_LIKELY", 1, TRUE, 0)</f>
        <v>0</v>
      </c>
    </row>
    <row r="14" spans="1:24" ht="20" customHeight="1" x14ac:dyDescent="0.2">
      <c r="A14" s="22" t="s">
        <v>607</v>
      </c>
      <c r="B14" s="49" t="str">
        <f>SUBSTITUTE(A14,"/Users/timomiessen/Desktop/imagesdk/blackwomen1/","Image_")</f>
        <v>Image_BW_294.jpg</v>
      </c>
      <c r="C14" s="41" t="s">
        <v>390</v>
      </c>
      <c r="D14" s="23" t="s">
        <v>1516</v>
      </c>
      <c r="E14" s="24">
        <v>0</v>
      </c>
      <c r="F14" s="24">
        <v>0</v>
      </c>
      <c r="G14" s="24">
        <v>0</v>
      </c>
      <c r="H14" s="24">
        <v>0</v>
      </c>
      <c r="I14" s="24">
        <v>0</v>
      </c>
      <c r="J14" s="24">
        <v>0</v>
      </c>
      <c r="K14" s="24">
        <v>0</v>
      </c>
      <c r="L14" s="24">
        <v>0</v>
      </c>
      <c r="M14" s="24">
        <v>1</v>
      </c>
      <c r="N14" s="24">
        <v>0</v>
      </c>
      <c r="O14" s="24">
        <v>0</v>
      </c>
      <c r="P14" s="24">
        <v>1</v>
      </c>
      <c r="Q14" s="24">
        <v>0</v>
      </c>
      <c r="R14" s="24" cm="1">
        <f t="array" ref="R14">_xlfn.IFS(H14=1,1,K14=1,1,L14=1,1,M14=1,1,N14=1,1,P14=1,1,TRUE,0)</f>
        <v>1</v>
      </c>
      <c r="S14" s="35">
        <f>IF(AND(G14=1,R14=1),0,R14)</f>
        <v>1</v>
      </c>
      <c r="T14" s="53" t="s">
        <v>113</v>
      </c>
      <c r="U14" s="34" cm="1">
        <f t="array" ref="U14">_xlfn.IFS(T14="UNLIKELY", 1, T14="POSSIBLE", 1, T14="LIKELY",1, T14="VERY_LIKELY", 1, TRUE, 0)</f>
        <v>1</v>
      </c>
      <c r="V14" s="24" cm="1">
        <f t="array" ref="V14">_xlfn.IFS(T14="POSSIBLE", 1, T14="LIKELY",1, T14="VERY_LIKELY", 1, TRUE, 0)</f>
        <v>1</v>
      </c>
      <c r="W14" s="24" cm="1">
        <f t="array" ref="W14">_xlfn.IFS(T14="LIKELY",1, T14="VERY_LIKELY", 1, TRUE, 0)</f>
        <v>1</v>
      </c>
      <c r="X14" s="35" cm="1">
        <f t="array" ref="X14">_xlfn.IFS(T14="VERY_LIKELY", 1, TRUE, 0)</f>
        <v>1</v>
      </c>
    </row>
    <row r="15" spans="1:24" ht="20" customHeight="1" x14ac:dyDescent="0.2">
      <c r="A15" s="22" t="s">
        <v>608</v>
      </c>
      <c r="B15" s="49" t="str">
        <f>SUBSTITUTE(A15,"/Users/timomiessen/Desktop/imagesdk/blackwomen1/","Image_")</f>
        <v>Image_BW_295.jpg</v>
      </c>
      <c r="C15" s="41" t="s">
        <v>390</v>
      </c>
      <c r="D15" s="23" t="s">
        <v>1516</v>
      </c>
      <c r="E15" s="24">
        <v>0</v>
      </c>
      <c r="F15" s="24">
        <v>0</v>
      </c>
      <c r="G15" s="24">
        <v>0</v>
      </c>
      <c r="H15" s="24">
        <v>1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1</v>
      </c>
      <c r="Q15" s="24">
        <v>0</v>
      </c>
      <c r="R15" s="24" cm="1">
        <f t="array" ref="R15">_xlfn.IFS(H15=1,1,K15=1,1,L15=1,1,M15=1,1,N15=1,1,P15=1,1,TRUE,0)</f>
        <v>1</v>
      </c>
      <c r="S15" s="35">
        <f>IF(AND(G15=1,R15=1),0,R15)</f>
        <v>1</v>
      </c>
      <c r="T15" s="53" t="s">
        <v>12</v>
      </c>
      <c r="U15" s="34" cm="1">
        <f t="array" ref="U15">_xlfn.IFS(T15="UNLIKELY", 1, T15="POSSIBLE", 1, T15="LIKELY",1, T15="VERY_LIKELY", 1, TRUE, 0)</f>
        <v>1</v>
      </c>
      <c r="V15" s="24" cm="1">
        <f t="array" ref="V15">_xlfn.IFS(T15="POSSIBLE", 1, T15="LIKELY",1, T15="VERY_LIKELY", 1, TRUE, 0)</f>
        <v>1</v>
      </c>
      <c r="W15" s="24" cm="1">
        <f t="array" ref="W15">_xlfn.IFS(T15="LIKELY",1, T15="VERY_LIKELY", 1, TRUE, 0)</f>
        <v>1</v>
      </c>
      <c r="X15" s="35" cm="1">
        <f t="array" ref="X15">_xlfn.IFS(T15="VERY_LIKELY", 1, TRUE, 0)</f>
        <v>0</v>
      </c>
    </row>
    <row r="16" spans="1:24" ht="20" customHeight="1" x14ac:dyDescent="0.2">
      <c r="A16" s="22" t="s">
        <v>609</v>
      </c>
      <c r="B16" s="49" t="str">
        <f>SUBSTITUTE(A16,"/Users/timomiessen/Desktop/imagesdk/blackwomen1/","Image_")</f>
        <v>Image_BW_296.jpg</v>
      </c>
      <c r="C16" s="41" t="s">
        <v>390</v>
      </c>
      <c r="D16" s="23" t="s">
        <v>1516</v>
      </c>
      <c r="E16" s="24">
        <v>0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0</v>
      </c>
      <c r="M16" s="24">
        <v>1</v>
      </c>
      <c r="N16" s="24">
        <v>1</v>
      </c>
      <c r="O16" s="24">
        <v>0</v>
      </c>
      <c r="P16" s="24">
        <v>0</v>
      </c>
      <c r="Q16" s="24">
        <v>0</v>
      </c>
      <c r="R16" s="24" cm="1">
        <f t="array" ref="R16">_xlfn.IFS(H16=1,1,K16=1,1,L16=1,1,M16=1,1,N16=1,1,P16=1,1,TRUE,0)</f>
        <v>1</v>
      </c>
      <c r="S16" s="35">
        <f>IF(AND(G16=1,R16=1),0,R16)</f>
        <v>1</v>
      </c>
      <c r="T16" s="53" t="s">
        <v>1</v>
      </c>
      <c r="U16" s="34" cm="1">
        <f t="array" ref="U16">_xlfn.IFS(T16="UNLIKELY", 1, T16="POSSIBLE", 1, T16="LIKELY",1, T16="VERY_LIKELY", 1, TRUE, 0)</f>
        <v>1</v>
      </c>
      <c r="V16" s="24" cm="1">
        <f t="array" ref="V16">_xlfn.IFS(T16="POSSIBLE", 1, T16="LIKELY",1, T16="VERY_LIKELY", 1, TRUE, 0)</f>
        <v>0</v>
      </c>
      <c r="W16" s="24" cm="1">
        <f t="array" ref="W16">_xlfn.IFS(T16="LIKELY",1, T16="VERY_LIKELY", 1, TRUE, 0)</f>
        <v>0</v>
      </c>
      <c r="X16" s="35" cm="1">
        <f t="array" ref="X16">_xlfn.IFS(T16="VERY_LIKELY", 1, TRUE, 0)</f>
        <v>0</v>
      </c>
    </row>
    <row r="17" spans="1:24" ht="20" customHeight="1" x14ac:dyDescent="0.2">
      <c r="A17" s="22" t="s">
        <v>611</v>
      </c>
      <c r="B17" s="49" t="str">
        <f>SUBSTITUTE(A17,"/Users/timomiessen/Desktop/imagesdk/blackwomen1/","Image_")</f>
        <v>Image_BW_298.jpg</v>
      </c>
      <c r="C17" s="41" t="s">
        <v>390</v>
      </c>
      <c r="D17" s="23" t="s">
        <v>1516</v>
      </c>
      <c r="E17" s="24">
        <v>0</v>
      </c>
      <c r="F17" s="24">
        <v>0</v>
      </c>
      <c r="G17" s="24">
        <v>0</v>
      </c>
      <c r="H17" s="24">
        <v>0</v>
      </c>
      <c r="I17" s="24">
        <v>0</v>
      </c>
      <c r="J17" s="24">
        <v>0</v>
      </c>
      <c r="K17" s="24">
        <v>0</v>
      </c>
      <c r="L17" s="24">
        <v>1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 cm="1">
        <f t="array" ref="R17">_xlfn.IFS(H17=1,1,K17=1,1,L17=1,1,M17=1,1,N17=1,1,P17=1,1,TRUE,0)</f>
        <v>1</v>
      </c>
      <c r="S17" s="35">
        <f>IF(AND(G17=1,R17=1),0,R17)</f>
        <v>1</v>
      </c>
      <c r="T17" s="53" t="s">
        <v>113</v>
      </c>
      <c r="U17" s="34" cm="1">
        <f t="array" ref="U17">_xlfn.IFS(T17="UNLIKELY", 1, T17="POSSIBLE", 1, T17="LIKELY",1, T17="VERY_LIKELY", 1, TRUE, 0)</f>
        <v>1</v>
      </c>
      <c r="V17" s="24" cm="1">
        <f t="array" ref="V17">_xlfn.IFS(T17="POSSIBLE", 1, T17="LIKELY",1, T17="VERY_LIKELY", 1, TRUE, 0)</f>
        <v>1</v>
      </c>
      <c r="W17" s="24" cm="1">
        <f t="array" ref="W17">_xlfn.IFS(T17="LIKELY",1, T17="VERY_LIKELY", 1, TRUE, 0)</f>
        <v>1</v>
      </c>
      <c r="X17" s="35" cm="1">
        <f t="array" ref="X17">_xlfn.IFS(T17="VERY_LIKELY", 1, TRUE, 0)</f>
        <v>1</v>
      </c>
    </row>
    <row r="18" spans="1:24" ht="20" customHeight="1" x14ac:dyDescent="0.2">
      <c r="A18" s="22" t="s">
        <v>614</v>
      </c>
      <c r="B18" s="49" t="str">
        <f>SUBSTITUTE(A18,"/Users/timomiessen/Desktop/imagesdk/blackwomen1/","Image_")</f>
        <v>Image_BW_300.jpg</v>
      </c>
      <c r="C18" s="41" t="s">
        <v>390</v>
      </c>
      <c r="D18" s="23" t="s">
        <v>1516</v>
      </c>
      <c r="E18" s="24">
        <v>0</v>
      </c>
      <c r="F18" s="24">
        <v>0</v>
      </c>
      <c r="G18" s="24">
        <v>0</v>
      </c>
      <c r="H18" s="24">
        <v>0</v>
      </c>
      <c r="I18" s="24">
        <v>0</v>
      </c>
      <c r="J18" s="24">
        <v>0</v>
      </c>
      <c r="K18" s="24">
        <v>0</v>
      </c>
      <c r="L18" s="24">
        <v>0</v>
      </c>
      <c r="M18" s="24">
        <v>1</v>
      </c>
      <c r="N18" s="24">
        <v>1</v>
      </c>
      <c r="O18" s="24">
        <v>0</v>
      </c>
      <c r="P18" s="24">
        <v>0</v>
      </c>
      <c r="Q18" s="24">
        <v>0</v>
      </c>
      <c r="R18" s="24" cm="1">
        <f t="array" ref="R18">_xlfn.IFS(H18=1,1,K18=1,1,L18=1,1,M18=1,1,N18=1,1,P18=1,1,TRUE,0)</f>
        <v>1</v>
      </c>
      <c r="S18" s="35">
        <f>IF(AND(G18=1,R18=1),0,R18)</f>
        <v>1</v>
      </c>
      <c r="T18" s="53" t="s">
        <v>12</v>
      </c>
      <c r="U18" s="34" cm="1">
        <f t="array" ref="U18">_xlfn.IFS(T18="UNLIKELY", 1, T18="POSSIBLE", 1, T18="LIKELY",1, T18="VERY_LIKELY", 1, TRUE, 0)</f>
        <v>1</v>
      </c>
      <c r="V18" s="24" cm="1">
        <f t="array" ref="V18">_xlfn.IFS(T18="POSSIBLE", 1, T18="LIKELY",1, T18="VERY_LIKELY", 1, TRUE, 0)</f>
        <v>1</v>
      </c>
      <c r="W18" s="24" cm="1">
        <f t="array" ref="W18">_xlfn.IFS(T18="LIKELY",1, T18="VERY_LIKELY", 1, TRUE, 0)</f>
        <v>1</v>
      </c>
      <c r="X18" s="35" cm="1">
        <f t="array" ref="X18">_xlfn.IFS(T18="VERY_LIKELY", 1, TRUE, 0)</f>
        <v>0</v>
      </c>
    </row>
    <row r="19" spans="1:24" ht="20" customHeight="1" x14ac:dyDescent="0.2">
      <c r="A19" s="22" t="s">
        <v>615</v>
      </c>
      <c r="B19" s="49" t="str">
        <f>SUBSTITUTE(A19,"/Users/timomiessen/Desktop/imagesdk/blackwomen1/","Image_")</f>
        <v>Image_BW_301.jpg</v>
      </c>
      <c r="C19" s="41" t="s">
        <v>390</v>
      </c>
      <c r="D19" s="23" t="s">
        <v>1516</v>
      </c>
      <c r="E19" s="24">
        <v>0</v>
      </c>
      <c r="F19" s="24">
        <v>0</v>
      </c>
      <c r="G19" s="24">
        <v>0</v>
      </c>
      <c r="H19" s="24">
        <v>0</v>
      </c>
      <c r="I19" s="24">
        <v>0</v>
      </c>
      <c r="J19" s="24">
        <v>0</v>
      </c>
      <c r="K19" s="24">
        <v>0</v>
      </c>
      <c r="L19" s="24">
        <v>1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 cm="1">
        <f t="array" ref="R19">_xlfn.IFS(H19=1,1,K19=1,1,L19=1,1,M19=1,1,N19=1,1,P19=1,1,TRUE,0)</f>
        <v>1</v>
      </c>
      <c r="S19" s="35">
        <f>IF(AND(G19=1,R19=1),0,R19)</f>
        <v>1</v>
      </c>
      <c r="T19" s="53" t="s">
        <v>113</v>
      </c>
      <c r="U19" s="34" cm="1">
        <f t="array" ref="U19">_xlfn.IFS(T19="UNLIKELY", 1, T19="POSSIBLE", 1, T19="LIKELY",1, T19="VERY_LIKELY", 1, TRUE, 0)</f>
        <v>1</v>
      </c>
      <c r="V19" s="24" cm="1">
        <f t="array" ref="V19">_xlfn.IFS(T19="POSSIBLE", 1, T19="LIKELY",1, T19="VERY_LIKELY", 1, TRUE, 0)</f>
        <v>1</v>
      </c>
      <c r="W19" s="24" cm="1">
        <f t="array" ref="W19">_xlfn.IFS(T19="LIKELY",1, T19="VERY_LIKELY", 1, TRUE, 0)</f>
        <v>1</v>
      </c>
      <c r="X19" s="35" cm="1">
        <f t="array" ref="X19">_xlfn.IFS(T19="VERY_LIKELY", 1, TRUE, 0)</f>
        <v>1</v>
      </c>
    </row>
    <row r="20" spans="1:24" ht="20" customHeight="1" x14ac:dyDescent="0.2">
      <c r="A20" s="22" t="s">
        <v>616</v>
      </c>
      <c r="B20" s="49" t="str">
        <f>SUBSTITUTE(A20,"/Users/timomiessen/Desktop/imagesdk/blackwomen1/","Image_")</f>
        <v>Image_BW_302.jpg</v>
      </c>
      <c r="C20" s="41" t="s">
        <v>390</v>
      </c>
      <c r="D20" s="23" t="s">
        <v>1516</v>
      </c>
      <c r="E20" s="24">
        <v>0</v>
      </c>
      <c r="F20" s="24">
        <v>0</v>
      </c>
      <c r="G20" s="24">
        <v>0</v>
      </c>
      <c r="H20" s="24">
        <v>0</v>
      </c>
      <c r="I20" s="24">
        <v>0</v>
      </c>
      <c r="J20" s="24">
        <v>0</v>
      </c>
      <c r="K20" s="24">
        <v>0</v>
      </c>
      <c r="L20" s="24">
        <v>1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 cm="1">
        <f t="array" ref="R20">_xlfn.IFS(H20=1,1,K20=1,1,L20=1,1,M20=1,1,N20=1,1,P20=1,1,TRUE,0)</f>
        <v>1</v>
      </c>
      <c r="S20" s="35">
        <f>IF(AND(G20=1,R20=1),0,R20)</f>
        <v>1</v>
      </c>
      <c r="T20" s="53" t="s">
        <v>113</v>
      </c>
      <c r="U20" s="34" cm="1">
        <f t="array" ref="U20">_xlfn.IFS(T20="UNLIKELY", 1, T20="POSSIBLE", 1, T20="LIKELY",1, T20="VERY_LIKELY", 1, TRUE, 0)</f>
        <v>1</v>
      </c>
      <c r="V20" s="24" cm="1">
        <f t="array" ref="V20">_xlfn.IFS(T20="POSSIBLE", 1, T20="LIKELY",1, T20="VERY_LIKELY", 1, TRUE, 0)</f>
        <v>1</v>
      </c>
      <c r="W20" s="24" cm="1">
        <f t="array" ref="W20">_xlfn.IFS(T20="LIKELY",1, T20="VERY_LIKELY", 1, TRUE, 0)</f>
        <v>1</v>
      </c>
      <c r="X20" s="35" cm="1">
        <f t="array" ref="X20">_xlfn.IFS(T20="VERY_LIKELY", 1, TRUE, 0)</f>
        <v>1</v>
      </c>
    </row>
    <row r="21" spans="1:24" ht="20" customHeight="1" x14ac:dyDescent="0.2">
      <c r="A21" s="22" t="s">
        <v>617</v>
      </c>
      <c r="B21" s="49" t="str">
        <f>SUBSTITUTE(A21,"/Users/timomiessen/Desktop/imagesdk/blackwomen1/","Image_")</f>
        <v>Image_BW_303.jpg</v>
      </c>
      <c r="C21" s="41" t="s">
        <v>390</v>
      </c>
      <c r="D21" s="23" t="s">
        <v>1516</v>
      </c>
      <c r="E21" s="24">
        <v>0</v>
      </c>
      <c r="F21" s="24">
        <v>0</v>
      </c>
      <c r="G21" s="24">
        <v>0</v>
      </c>
      <c r="H21" s="24">
        <v>1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24">
        <v>1</v>
      </c>
      <c r="Q21" s="24">
        <v>0</v>
      </c>
      <c r="R21" s="24" cm="1">
        <f t="array" ref="R21">_xlfn.IFS(H21=1,1,K21=1,1,L21=1,1,M21=1,1,N21=1,1,P21=1,1,TRUE,0)</f>
        <v>1</v>
      </c>
      <c r="S21" s="35">
        <f>IF(AND(G21=1,R21=1),0,R21)</f>
        <v>1</v>
      </c>
      <c r="T21" s="53" t="s">
        <v>113</v>
      </c>
      <c r="U21" s="34" cm="1">
        <f t="array" ref="U21">_xlfn.IFS(T21="UNLIKELY", 1, T21="POSSIBLE", 1, T21="LIKELY",1, T21="VERY_LIKELY", 1, TRUE, 0)</f>
        <v>1</v>
      </c>
      <c r="V21" s="24" cm="1">
        <f t="array" ref="V21">_xlfn.IFS(T21="POSSIBLE", 1, T21="LIKELY",1, T21="VERY_LIKELY", 1, TRUE, 0)</f>
        <v>1</v>
      </c>
      <c r="W21" s="24" cm="1">
        <f t="array" ref="W21">_xlfn.IFS(T21="LIKELY",1, T21="VERY_LIKELY", 1, TRUE, 0)</f>
        <v>1</v>
      </c>
      <c r="X21" s="35" cm="1">
        <f t="array" ref="X21">_xlfn.IFS(T21="VERY_LIKELY", 1, TRUE, 0)</f>
        <v>1</v>
      </c>
    </row>
    <row r="22" spans="1:24" ht="20" customHeight="1" x14ac:dyDescent="0.2">
      <c r="A22" s="22" t="s">
        <v>618</v>
      </c>
      <c r="B22" s="49" t="str">
        <f>SUBSTITUTE(A22,"/Users/timomiessen/Desktop/imagesdk/blackwomen1/","Image_")</f>
        <v>Image_BW_304.jpg</v>
      </c>
      <c r="C22" s="41" t="s">
        <v>390</v>
      </c>
      <c r="D22" s="23" t="s">
        <v>1516</v>
      </c>
      <c r="E22" s="24">
        <v>0</v>
      </c>
      <c r="F22" s="24">
        <v>0</v>
      </c>
      <c r="G22" s="24">
        <v>0</v>
      </c>
      <c r="H22" s="24">
        <v>0</v>
      </c>
      <c r="I22" s="24">
        <v>0</v>
      </c>
      <c r="J22" s="24">
        <v>0</v>
      </c>
      <c r="K22" s="24">
        <v>0</v>
      </c>
      <c r="L22" s="24">
        <v>0</v>
      </c>
      <c r="M22" s="24">
        <v>0</v>
      </c>
      <c r="N22" s="24">
        <v>0</v>
      </c>
      <c r="O22" s="24">
        <v>0</v>
      </c>
      <c r="P22" s="24">
        <v>1</v>
      </c>
      <c r="Q22" s="24">
        <v>0</v>
      </c>
      <c r="R22" s="24" cm="1">
        <f t="array" ref="R22">_xlfn.IFS(H22=1,1,K22=1,1,L22=1,1,M22=1,1,N22=1,1,P22=1,1,TRUE,0)</f>
        <v>1</v>
      </c>
      <c r="S22" s="35">
        <f>IF(AND(G22=1,R22=1),0,R22)</f>
        <v>1</v>
      </c>
      <c r="T22" s="53" t="s">
        <v>113</v>
      </c>
      <c r="U22" s="34" cm="1">
        <f t="array" ref="U22">_xlfn.IFS(T22="UNLIKELY", 1, T22="POSSIBLE", 1, T22="LIKELY",1, T22="VERY_LIKELY", 1, TRUE, 0)</f>
        <v>1</v>
      </c>
      <c r="V22" s="24" cm="1">
        <f t="array" ref="V22">_xlfn.IFS(T22="POSSIBLE", 1, T22="LIKELY",1, T22="VERY_LIKELY", 1, TRUE, 0)</f>
        <v>1</v>
      </c>
      <c r="W22" s="24" cm="1">
        <f t="array" ref="W22">_xlfn.IFS(T22="LIKELY",1, T22="VERY_LIKELY", 1, TRUE, 0)</f>
        <v>1</v>
      </c>
      <c r="X22" s="35" cm="1">
        <f t="array" ref="X22">_xlfn.IFS(T22="VERY_LIKELY", 1, TRUE, 0)</f>
        <v>1</v>
      </c>
    </row>
    <row r="23" spans="1:24" ht="20" customHeight="1" x14ac:dyDescent="0.2">
      <c r="A23" s="22" t="s">
        <v>619</v>
      </c>
      <c r="B23" s="49" t="str">
        <f>SUBSTITUTE(A23,"/Users/timomiessen/Desktop/imagesdk/blackwomen1/","Image_")</f>
        <v>Image_BW_305.jpg</v>
      </c>
      <c r="C23" s="41" t="s">
        <v>390</v>
      </c>
      <c r="D23" s="23" t="s">
        <v>1516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24">
        <v>1</v>
      </c>
      <c r="O23" s="24">
        <v>0</v>
      </c>
      <c r="P23" s="24">
        <v>0</v>
      </c>
      <c r="Q23" s="24">
        <v>0</v>
      </c>
      <c r="R23" s="24" cm="1">
        <f t="array" ref="R23">_xlfn.IFS(H23=1,1,K23=1,1,L23=1,1,M23=1,1,N23=1,1,P23=1,1,TRUE,0)</f>
        <v>1</v>
      </c>
      <c r="S23" s="35">
        <f>IF(AND(G23=1,R23=1),0,R23)</f>
        <v>1</v>
      </c>
      <c r="T23" s="53" t="s">
        <v>2</v>
      </c>
      <c r="U23" s="34" cm="1">
        <f t="array" ref="U23">_xlfn.IFS(T23="UNLIKELY", 1, T23="POSSIBLE", 1, T23="LIKELY",1, T23="VERY_LIKELY", 1, TRUE, 0)</f>
        <v>1</v>
      </c>
      <c r="V23" s="24" cm="1">
        <f t="array" ref="V23">_xlfn.IFS(T23="POSSIBLE", 1, T23="LIKELY",1, T23="VERY_LIKELY", 1, TRUE, 0)</f>
        <v>1</v>
      </c>
      <c r="W23" s="24" cm="1">
        <f t="array" ref="W23">_xlfn.IFS(T23="LIKELY",1, T23="VERY_LIKELY", 1, TRUE, 0)</f>
        <v>0</v>
      </c>
      <c r="X23" s="35" cm="1">
        <f t="array" ref="X23">_xlfn.IFS(T23="VERY_LIKELY", 1, TRUE, 0)</f>
        <v>0</v>
      </c>
    </row>
    <row r="24" spans="1:24" ht="20" customHeight="1" x14ac:dyDescent="0.2">
      <c r="A24" s="22" t="s">
        <v>620</v>
      </c>
      <c r="B24" s="49" t="str">
        <f>SUBSTITUTE(A24,"/Users/timomiessen/Desktop/imagesdk/blackwomen1/","Image_")</f>
        <v>Image_BW_306.jpg</v>
      </c>
      <c r="C24" s="41" t="s">
        <v>390</v>
      </c>
      <c r="D24" s="23" t="s">
        <v>1516</v>
      </c>
      <c r="E24" s="24">
        <v>0</v>
      </c>
      <c r="F24" s="24">
        <v>0</v>
      </c>
      <c r="G24" s="24">
        <v>0</v>
      </c>
      <c r="H24" s="24">
        <v>0</v>
      </c>
      <c r="I24" s="24">
        <v>0</v>
      </c>
      <c r="J24" s="24">
        <v>0</v>
      </c>
      <c r="K24" s="24">
        <v>0</v>
      </c>
      <c r="L24" s="24">
        <v>0</v>
      </c>
      <c r="M24" s="24">
        <v>1</v>
      </c>
      <c r="N24" s="24">
        <v>0</v>
      </c>
      <c r="O24" s="24">
        <v>0</v>
      </c>
      <c r="P24" s="24">
        <v>1</v>
      </c>
      <c r="Q24" s="24">
        <v>0</v>
      </c>
      <c r="R24" s="24" cm="1">
        <f t="array" ref="R24">_xlfn.IFS(H24=1,1,K24=1,1,L24=1,1,M24=1,1,N24=1,1,P24=1,1,TRUE,0)</f>
        <v>1</v>
      </c>
      <c r="S24" s="35">
        <f>IF(AND(G24=1,R24=1),0,R24)</f>
        <v>1</v>
      </c>
      <c r="T24" s="53" t="s">
        <v>113</v>
      </c>
      <c r="U24" s="34" cm="1">
        <f t="array" ref="U24">_xlfn.IFS(T24="UNLIKELY", 1, T24="POSSIBLE", 1, T24="LIKELY",1, T24="VERY_LIKELY", 1, TRUE, 0)</f>
        <v>1</v>
      </c>
      <c r="V24" s="24" cm="1">
        <f t="array" ref="V24">_xlfn.IFS(T24="POSSIBLE", 1, T24="LIKELY",1, T24="VERY_LIKELY", 1, TRUE, 0)</f>
        <v>1</v>
      </c>
      <c r="W24" s="24" cm="1">
        <f t="array" ref="W24">_xlfn.IFS(T24="LIKELY",1, T24="VERY_LIKELY", 1, TRUE, 0)</f>
        <v>1</v>
      </c>
      <c r="X24" s="35" cm="1">
        <f t="array" ref="X24">_xlfn.IFS(T24="VERY_LIKELY", 1, TRUE, 0)</f>
        <v>1</v>
      </c>
    </row>
    <row r="25" spans="1:24" ht="20" customHeight="1" x14ac:dyDescent="0.2">
      <c r="A25" s="22" t="s">
        <v>621</v>
      </c>
      <c r="B25" s="49" t="str">
        <f>SUBSTITUTE(A25,"/Users/timomiessen/Desktop/imagesdk/blackwomen1/","Image_")</f>
        <v>Image_BW_307.jpg</v>
      </c>
      <c r="C25" s="41" t="s">
        <v>390</v>
      </c>
      <c r="D25" s="23" t="s">
        <v>1516</v>
      </c>
      <c r="E25" s="24">
        <v>0</v>
      </c>
      <c r="F25" s="24">
        <v>0</v>
      </c>
      <c r="G25" s="24">
        <v>0</v>
      </c>
      <c r="H25" s="24">
        <v>0</v>
      </c>
      <c r="I25" s="24">
        <v>1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1</v>
      </c>
      <c r="Q25" s="24">
        <v>0</v>
      </c>
      <c r="R25" s="24" cm="1">
        <f t="array" ref="R25">_xlfn.IFS(H25=1,1,K25=1,1,L25=1,1,M25=1,1,N25=1,1,P25=1,1,TRUE,0)</f>
        <v>1</v>
      </c>
      <c r="S25" s="35">
        <f>IF(AND(G25=1,R25=1),0,R25)</f>
        <v>1</v>
      </c>
      <c r="T25" s="53" t="s">
        <v>12</v>
      </c>
      <c r="U25" s="34" cm="1">
        <f t="array" ref="U25">_xlfn.IFS(T25="UNLIKELY", 1, T25="POSSIBLE", 1, T25="LIKELY",1, T25="VERY_LIKELY", 1, TRUE, 0)</f>
        <v>1</v>
      </c>
      <c r="V25" s="24" cm="1">
        <f t="array" ref="V25">_xlfn.IFS(T25="POSSIBLE", 1, T25="LIKELY",1, T25="VERY_LIKELY", 1, TRUE, 0)</f>
        <v>1</v>
      </c>
      <c r="W25" s="24" cm="1">
        <f t="array" ref="W25">_xlfn.IFS(T25="LIKELY",1, T25="VERY_LIKELY", 1, TRUE, 0)</f>
        <v>1</v>
      </c>
      <c r="X25" s="35" cm="1">
        <f t="array" ref="X25">_xlfn.IFS(T25="VERY_LIKELY", 1, TRUE, 0)</f>
        <v>0</v>
      </c>
    </row>
    <row r="26" spans="1:24" ht="20" customHeight="1" x14ac:dyDescent="0.2">
      <c r="A26" s="22" t="s">
        <v>622</v>
      </c>
      <c r="B26" s="49" t="str">
        <f>SUBSTITUTE(A26,"/Users/timomiessen/Desktop/imagesdk/blackwomen1/","Image_")</f>
        <v>Image_BW_308.jpg</v>
      </c>
      <c r="C26" s="41" t="s">
        <v>390</v>
      </c>
      <c r="D26" s="23" t="s">
        <v>1516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1</v>
      </c>
      <c r="N26" s="24">
        <v>1</v>
      </c>
      <c r="O26" s="24">
        <v>0</v>
      </c>
      <c r="P26" s="24">
        <v>0</v>
      </c>
      <c r="Q26" s="24">
        <v>0</v>
      </c>
      <c r="R26" s="24" cm="1">
        <f t="array" ref="R26">_xlfn.IFS(H26=1,1,K26=1,1,L26=1,1,M26=1,1,N26=1,1,P26=1,1,TRUE,0)</f>
        <v>1</v>
      </c>
      <c r="S26" s="35">
        <f>IF(AND(G26=1,R26=1),0,R26)</f>
        <v>1</v>
      </c>
      <c r="T26" s="53" t="s">
        <v>2</v>
      </c>
      <c r="U26" s="34" cm="1">
        <f t="array" ref="U26">_xlfn.IFS(T26="UNLIKELY", 1, T26="POSSIBLE", 1, T26="LIKELY",1, T26="VERY_LIKELY", 1, TRUE, 0)</f>
        <v>1</v>
      </c>
      <c r="V26" s="24" cm="1">
        <f t="array" ref="V26">_xlfn.IFS(T26="POSSIBLE", 1, T26="LIKELY",1, T26="VERY_LIKELY", 1, TRUE, 0)</f>
        <v>1</v>
      </c>
      <c r="W26" s="24" cm="1">
        <f t="array" ref="W26">_xlfn.IFS(T26="LIKELY",1, T26="VERY_LIKELY", 1, TRUE, 0)</f>
        <v>0</v>
      </c>
      <c r="X26" s="35" cm="1">
        <f t="array" ref="X26">_xlfn.IFS(T26="VERY_LIKELY", 1, TRUE, 0)</f>
        <v>0</v>
      </c>
    </row>
    <row r="27" spans="1:24" ht="20" customHeight="1" x14ac:dyDescent="0.2">
      <c r="A27" s="22" t="s">
        <v>623</v>
      </c>
      <c r="B27" s="49" t="str">
        <f>SUBSTITUTE(A27,"/Users/timomiessen/Desktop/imagesdk/blackwomen1/","Image_")</f>
        <v>Image_BW_309.jpg</v>
      </c>
      <c r="C27" s="41" t="s">
        <v>390</v>
      </c>
      <c r="D27" s="23" t="s">
        <v>1516</v>
      </c>
      <c r="E27" s="24">
        <v>0</v>
      </c>
      <c r="F27" s="24">
        <v>0</v>
      </c>
      <c r="G27" s="24">
        <v>0</v>
      </c>
      <c r="H27" s="24">
        <v>1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 cm="1">
        <f t="array" ref="R27">_xlfn.IFS(H27=1,1,K27=1,1,L27=1,1,M27=1,1,N27=1,1,P27=1,1,TRUE,0)</f>
        <v>1</v>
      </c>
      <c r="S27" s="35">
        <f>IF(AND(G27=1,R27=1),0,R27)</f>
        <v>1</v>
      </c>
      <c r="T27" s="53" t="s">
        <v>12</v>
      </c>
      <c r="U27" s="34" cm="1">
        <f t="array" ref="U27">_xlfn.IFS(T27="UNLIKELY", 1, T27="POSSIBLE", 1, T27="LIKELY",1, T27="VERY_LIKELY", 1, TRUE, 0)</f>
        <v>1</v>
      </c>
      <c r="V27" s="24" cm="1">
        <f t="array" ref="V27">_xlfn.IFS(T27="POSSIBLE", 1, T27="LIKELY",1, T27="VERY_LIKELY", 1, TRUE, 0)</f>
        <v>1</v>
      </c>
      <c r="W27" s="24" cm="1">
        <f t="array" ref="W27">_xlfn.IFS(T27="LIKELY",1, T27="VERY_LIKELY", 1, TRUE, 0)</f>
        <v>1</v>
      </c>
      <c r="X27" s="35" cm="1">
        <f t="array" ref="X27">_xlfn.IFS(T27="VERY_LIKELY", 1, TRUE, 0)</f>
        <v>0</v>
      </c>
    </row>
    <row r="28" spans="1:24" ht="20" customHeight="1" x14ac:dyDescent="0.2">
      <c r="A28" s="22" t="s">
        <v>625</v>
      </c>
      <c r="B28" s="49" t="str">
        <f>SUBSTITUTE(A28,"/Users/timomiessen/Desktop/imagesdk/blackwomen1/","Image_")</f>
        <v>Image_BW_310.jpg</v>
      </c>
      <c r="C28" s="41" t="s">
        <v>390</v>
      </c>
      <c r="D28" s="23" t="s">
        <v>1516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1</v>
      </c>
      <c r="Q28" s="24">
        <v>0</v>
      </c>
      <c r="R28" s="24" cm="1">
        <f t="array" ref="R28">_xlfn.IFS(H28=1,1,K28=1,1,L28=1,1,M28=1,1,N28=1,1,P28=1,1,TRUE,0)</f>
        <v>1</v>
      </c>
      <c r="S28" s="35">
        <f>IF(AND(G28=1,R28=1),0,R28)</f>
        <v>1</v>
      </c>
      <c r="T28" s="53" t="s">
        <v>12</v>
      </c>
      <c r="U28" s="34" cm="1">
        <f t="array" ref="U28">_xlfn.IFS(T28="UNLIKELY", 1, T28="POSSIBLE", 1, T28="LIKELY",1, T28="VERY_LIKELY", 1, TRUE, 0)</f>
        <v>1</v>
      </c>
      <c r="V28" s="24" cm="1">
        <f t="array" ref="V28">_xlfn.IFS(T28="POSSIBLE", 1, T28="LIKELY",1, T28="VERY_LIKELY", 1, TRUE, 0)</f>
        <v>1</v>
      </c>
      <c r="W28" s="24" cm="1">
        <f t="array" ref="W28">_xlfn.IFS(T28="LIKELY",1, T28="VERY_LIKELY", 1, TRUE, 0)</f>
        <v>1</v>
      </c>
      <c r="X28" s="35" cm="1">
        <f t="array" ref="X28">_xlfn.IFS(T28="VERY_LIKELY", 1, TRUE, 0)</f>
        <v>0</v>
      </c>
    </row>
    <row r="29" spans="1:24" ht="20" customHeight="1" x14ac:dyDescent="0.2">
      <c r="A29" s="22" t="s">
        <v>626</v>
      </c>
      <c r="B29" s="49" t="str">
        <f>SUBSTITUTE(A29,"/Users/timomiessen/Desktop/imagesdk/blackwomen1/","Image_")</f>
        <v>Image_BW_311.jpg</v>
      </c>
      <c r="C29" s="41" t="s">
        <v>390</v>
      </c>
      <c r="D29" s="23" t="s">
        <v>1516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1</v>
      </c>
      <c r="Q29" s="24">
        <v>0</v>
      </c>
      <c r="R29" s="24" cm="1">
        <f t="array" ref="R29">_xlfn.IFS(H29=1,1,K29=1,1,L29=1,1,M29=1,1,N29=1,1,P29=1,1,TRUE,0)</f>
        <v>1</v>
      </c>
      <c r="S29" s="35">
        <f>IF(AND(G29=1,R29=1),0,R29)</f>
        <v>1</v>
      </c>
      <c r="T29" s="53" t="s">
        <v>113</v>
      </c>
      <c r="U29" s="34" cm="1">
        <f t="array" ref="U29">_xlfn.IFS(T29="UNLIKELY", 1, T29="POSSIBLE", 1, T29="LIKELY",1, T29="VERY_LIKELY", 1, TRUE, 0)</f>
        <v>1</v>
      </c>
      <c r="V29" s="24" cm="1">
        <f t="array" ref="V29">_xlfn.IFS(T29="POSSIBLE", 1, T29="LIKELY",1, T29="VERY_LIKELY", 1, TRUE, 0)</f>
        <v>1</v>
      </c>
      <c r="W29" s="24" cm="1">
        <f t="array" ref="W29">_xlfn.IFS(T29="LIKELY",1, T29="VERY_LIKELY", 1, TRUE, 0)</f>
        <v>1</v>
      </c>
      <c r="X29" s="35" cm="1">
        <f t="array" ref="X29">_xlfn.IFS(T29="VERY_LIKELY", 1, TRUE, 0)</f>
        <v>1</v>
      </c>
    </row>
    <row r="30" spans="1:24" ht="20" customHeight="1" x14ac:dyDescent="0.2">
      <c r="A30" s="22" t="s">
        <v>627</v>
      </c>
      <c r="B30" s="49" t="str">
        <f>SUBSTITUTE(A30,"/Users/timomiessen/Desktop/imagesdk/blackwomen1/","Image_")</f>
        <v>Image_BW_312.jpg</v>
      </c>
      <c r="C30" s="41" t="s">
        <v>390</v>
      </c>
      <c r="D30" s="23" t="s">
        <v>1516</v>
      </c>
      <c r="E30" s="24">
        <v>0</v>
      </c>
      <c r="F30" s="24">
        <v>0</v>
      </c>
      <c r="G30" s="24">
        <v>0</v>
      </c>
      <c r="H30" s="24">
        <v>1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1</v>
      </c>
      <c r="Q30" s="24">
        <v>0</v>
      </c>
      <c r="R30" s="24" cm="1">
        <f t="array" ref="R30">_xlfn.IFS(H30=1,1,K30=1,1,L30=1,1,M30=1,1,N30=1,1,P30=1,1,TRUE,0)</f>
        <v>1</v>
      </c>
      <c r="S30" s="35">
        <f>IF(AND(G30=1,R30=1),0,R30)</f>
        <v>1</v>
      </c>
      <c r="T30" s="53" t="s">
        <v>113</v>
      </c>
      <c r="U30" s="34" cm="1">
        <f t="array" ref="U30">_xlfn.IFS(T30="UNLIKELY", 1, T30="POSSIBLE", 1, T30="LIKELY",1, T30="VERY_LIKELY", 1, TRUE, 0)</f>
        <v>1</v>
      </c>
      <c r="V30" s="24" cm="1">
        <f t="array" ref="V30">_xlfn.IFS(T30="POSSIBLE", 1, T30="LIKELY",1, T30="VERY_LIKELY", 1, TRUE, 0)</f>
        <v>1</v>
      </c>
      <c r="W30" s="24" cm="1">
        <f t="array" ref="W30">_xlfn.IFS(T30="LIKELY",1, T30="VERY_LIKELY", 1, TRUE, 0)</f>
        <v>1</v>
      </c>
      <c r="X30" s="35" cm="1">
        <f t="array" ref="X30">_xlfn.IFS(T30="VERY_LIKELY", 1, TRUE, 0)</f>
        <v>1</v>
      </c>
    </row>
    <row r="31" spans="1:24" ht="20" customHeight="1" x14ac:dyDescent="0.2">
      <c r="A31" s="22" t="s">
        <v>628</v>
      </c>
      <c r="B31" s="49" t="str">
        <f>SUBSTITUTE(A31,"/Users/timomiessen/Desktop/imagesdk/blackwomen1/","Image_")</f>
        <v>Image_BW_313.jpg</v>
      </c>
      <c r="C31" s="41" t="s">
        <v>390</v>
      </c>
      <c r="D31" s="23" t="s">
        <v>1516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1</v>
      </c>
      <c r="O31" s="24">
        <v>0</v>
      </c>
      <c r="P31" s="24">
        <v>0</v>
      </c>
      <c r="Q31" s="24">
        <v>0</v>
      </c>
      <c r="R31" s="24" cm="1">
        <f t="array" ref="R31">_xlfn.IFS(H31=1,1,K31=1,1,L31=1,1,M31=1,1,N31=1,1,P31=1,1,TRUE,0)</f>
        <v>1</v>
      </c>
      <c r="S31" s="35">
        <f>IF(AND(G31=1,R31=1),0,R31)</f>
        <v>1</v>
      </c>
      <c r="T31" s="53" t="s">
        <v>113</v>
      </c>
      <c r="U31" s="34" cm="1">
        <f t="array" ref="U31">_xlfn.IFS(T31="UNLIKELY", 1, T31="POSSIBLE", 1, T31="LIKELY",1, T31="VERY_LIKELY", 1, TRUE, 0)</f>
        <v>1</v>
      </c>
      <c r="V31" s="24" cm="1">
        <f t="array" ref="V31">_xlfn.IFS(T31="POSSIBLE", 1, T31="LIKELY",1, T31="VERY_LIKELY", 1, TRUE, 0)</f>
        <v>1</v>
      </c>
      <c r="W31" s="24" cm="1">
        <f t="array" ref="W31">_xlfn.IFS(T31="LIKELY",1, T31="VERY_LIKELY", 1, TRUE, 0)</f>
        <v>1</v>
      </c>
      <c r="X31" s="35" cm="1">
        <f t="array" ref="X31">_xlfn.IFS(T31="VERY_LIKELY", 1, TRUE, 0)</f>
        <v>1</v>
      </c>
    </row>
    <row r="32" spans="1:24" ht="20" customHeight="1" x14ac:dyDescent="0.2">
      <c r="A32" s="22" t="s">
        <v>631</v>
      </c>
      <c r="B32" s="49" t="str">
        <f>SUBSTITUTE(A32,"/Users/timomiessen/Desktop/imagesdk/blackwomen1/","Image_")</f>
        <v>Image_BW_316.jpg</v>
      </c>
      <c r="C32" s="41" t="s">
        <v>390</v>
      </c>
      <c r="D32" s="23" t="s">
        <v>1516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1</v>
      </c>
      <c r="N32" s="24">
        <v>0</v>
      </c>
      <c r="O32" s="24">
        <v>0</v>
      </c>
      <c r="P32" s="24">
        <v>0</v>
      </c>
      <c r="Q32" s="24">
        <v>0</v>
      </c>
      <c r="R32" s="24" cm="1">
        <f t="array" ref="R32">_xlfn.IFS(H32=1,1,K32=1,1,L32=1,1,M32=1,1,N32=1,1,P32=1,1,TRUE,0)</f>
        <v>1</v>
      </c>
      <c r="S32" s="35">
        <f>IF(AND(G32=1,R32=1),0,R32)</f>
        <v>1</v>
      </c>
      <c r="T32" s="53" t="s">
        <v>2</v>
      </c>
      <c r="U32" s="34" cm="1">
        <f t="array" ref="U32">_xlfn.IFS(T32="UNLIKELY", 1, T32="POSSIBLE", 1, T32="LIKELY",1, T32="VERY_LIKELY", 1, TRUE, 0)</f>
        <v>1</v>
      </c>
      <c r="V32" s="24" cm="1">
        <f t="array" ref="V32">_xlfn.IFS(T32="POSSIBLE", 1, T32="LIKELY",1, T32="VERY_LIKELY", 1, TRUE, 0)</f>
        <v>1</v>
      </c>
      <c r="W32" s="24" cm="1">
        <f t="array" ref="W32">_xlfn.IFS(T32="LIKELY",1, T32="VERY_LIKELY", 1, TRUE, 0)</f>
        <v>0</v>
      </c>
      <c r="X32" s="35" cm="1">
        <f t="array" ref="X32">_xlfn.IFS(T32="VERY_LIKELY", 1, TRUE, 0)</f>
        <v>0</v>
      </c>
    </row>
    <row r="33" spans="1:24" ht="20" customHeight="1" x14ac:dyDescent="0.2">
      <c r="A33" s="22" t="s">
        <v>633</v>
      </c>
      <c r="B33" s="49" t="str">
        <f>SUBSTITUTE(A33,"/Users/timomiessen/Desktop/imagesdk/blackwomen1/","Image_")</f>
        <v>Image_BW_318.jpg</v>
      </c>
      <c r="C33" s="41" t="s">
        <v>390</v>
      </c>
      <c r="D33" s="23" t="s">
        <v>1516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1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1</v>
      </c>
      <c r="Q33" s="24">
        <v>0</v>
      </c>
      <c r="R33" s="24" cm="1">
        <f t="array" ref="R33">_xlfn.IFS(H33=1,1,K33=1,1,L33=1,1,M33=1,1,N33=1,1,P33=1,1,TRUE,0)</f>
        <v>1</v>
      </c>
      <c r="S33" s="35">
        <f>IF(AND(G33=1,R33=1),0,R33)</f>
        <v>1</v>
      </c>
      <c r="T33" s="53" t="s">
        <v>12</v>
      </c>
      <c r="U33" s="34" cm="1">
        <f t="array" ref="U33">_xlfn.IFS(T33="UNLIKELY", 1, T33="POSSIBLE", 1, T33="LIKELY",1, T33="VERY_LIKELY", 1, TRUE, 0)</f>
        <v>1</v>
      </c>
      <c r="V33" s="24" cm="1">
        <f t="array" ref="V33">_xlfn.IFS(T33="POSSIBLE", 1, T33="LIKELY",1, T33="VERY_LIKELY", 1, TRUE, 0)</f>
        <v>1</v>
      </c>
      <c r="W33" s="24" cm="1">
        <f t="array" ref="W33">_xlfn.IFS(T33="LIKELY",1, T33="VERY_LIKELY", 1, TRUE, 0)</f>
        <v>1</v>
      </c>
      <c r="X33" s="35" cm="1">
        <f t="array" ref="X33">_xlfn.IFS(T33="VERY_LIKELY", 1, TRUE, 0)</f>
        <v>0</v>
      </c>
    </row>
    <row r="34" spans="1:24" ht="20" customHeight="1" x14ac:dyDescent="0.2">
      <c r="A34" s="22" t="s">
        <v>636</v>
      </c>
      <c r="B34" s="49" t="str">
        <f>SUBSTITUTE(A34,"/Users/timomiessen/Desktop/imagesdk/blackwomen1/","Image_")</f>
        <v>Image_BW_320.jpg</v>
      </c>
      <c r="C34" s="41" t="s">
        <v>390</v>
      </c>
      <c r="D34" s="23" t="s">
        <v>1516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1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1</v>
      </c>
      <c r="Q34" s="24">
        <v>0</v>
      </c>
      <c r="R34" s="24" cm="1">
        <f t="array" ref="R34">_xlfn.IFS(H34=1,1,K34=1,1,L34=1,1,M34=1,1,N34=1,1,P34=1,1,TRUE,0)</f>
        <v>1</v>
      </c>
      <c r="S34" s="35">
        <f>IF(AND(G34=1,R34=1),0,R34)</f>
        <v>1</v>
      </c>
      <c r="T34" s="53" t="s">
        <v>2</v>
      </c>
      <c r="U34" s="34" cm="1">
        <f t="array" ref="U34">_xlfn.IFS(T34="UNLIKELY", 1, T34="POSSIBLE", 1, T34="LIKELY",1, T34="VERY_LIKELY", 1, TRUE, 0)</f>
        <v>1</v>
      </c>
      <c r="V34" s="24" cm="1">
        <f t="array" ref="V34">_xlfn.IFS(T34="POSSIBLE", 1, T34="LIKELY",1, T34="VERY_LIKELY", 1, TRUE, 0)</f>
        <v>1</v>
      </c>
      <c r="W34" s="24" cm="1">
        <f t="array" ref="W34">_xlfn.IFS(T34="LIKELY",1, T34="VERY_LIKELY", 1, TRUE, 0)</f>
        <v>0</v>
      </c>
      <c r="X34" s="35" cm="1">
        <f t="array" ref="X34">_xlfn.IFS(T34="VERY_LIKELY", 1, TRUE, 0)</f>
        <v>0</v>
      </c>
    </row>
    <row r="35" spans="1:24" ht="20" customHeight="1" x14ac:dyDescent="0.2">
      <c r="A35" s="22" t="s">
        <v>639</v>
      </c>
      <c r="B35" s="49" t="str">
        <f>SUBSTITUTE(A35,"/Users/timomiessen/Desktop/imagesdk/blackwomen1/","Image_")</f>
        <v>Image_BW_323.jpg</v>
      </c>
      <c r="C35" s="41" t="s">
        <v>390</v>
      </c>
      <c r="D35" s="23" t="s">
        <v>1516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1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1</v>
      </c>
      <c r="Q35" s="24">
        <v>0</v>
      </c>
      <c r="R35" s="24" cm="1">
        <f t="array" ref="R35">_xlfn.IFS(H35=1,1,K35=1,1,L35=1,1,M35=1,1,N35=1,1,P35=1,1,TRUE,0)</f>
        <v>1</v>
      </c>
      <c r="S35" s="35">
        <f>IF(AND(G35=1,R35=1),0,R35)</f>
        <v>1</v>
      </c>
      <c r="T35" s="53" t="s">
        <v>113</v>
      </c>
      <c r="U35" s="34" cm="1">
        <f t="array" ref="U35">_xlfn.IFS(T35="UNLIKELY", 1, T35="POSSIBLE", 1, T35="LIKELY",1, T35="VERY_LIKELY", 1, TRUE, 0)</f>
        <v>1</v>
      </c>
      <c r="V35" s="24" cm="1">
        <f t="array" ref="V35">_xlfn.IFS(T35="POSSIBLE", 1, T35="LIKELY",1, T35="VERY_LIKELY", 1, TRUE, 0)</f>
        <v>1</v>
      </c>
      <c r="W35" s="24" cm="1">
        <f t="array" ref="W35">_xlfn.IFS(T35="LIKELY",1, T35="VERY_LIKELY", 1, TRUE, 0)</f>
        <v>1</v>
      </c>
      <c r="X35" s="35" cm="1">
        <f t="array" ref="X35">_xlfn.IFS(T35="VERY_LIKELY", 1, TRUE, 0)</f>
        <v>1</v>
      </c>
    </row>
    <row r="36" spans="1:24" ht="20" customHeight="1" x14ac:dyDescent="0.2">
      <c r="A36" s="22" t="s">
        <v>640</v>
      </c>
      <c r="B36" s="49" t="str">
        <f>SUBSTITUTE(A36,"/Users/timomiessen/Desktop/imagesdk/blackwomen1/","Image_")</f>
        <v>Image_BW_324.jpg</v>
      </c>
      <c r="C36" s="41" t="s">
        <v>390</v>
      </c>
      <c r="D36" s="23" t="s">
        <v>1516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1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1</v>
      </c>
      <c r="Q36" s="24">
        <v>0</v>
      </c>
      <c r="R36" s="24" cm="1">
        <f t="array" ref="R36">_xlfn.IFS(H36=1,1,K36=1,1,L36=1,1,M36=1,1,N36=1,1,P36=1,1,TRUE,0)</f>
        <v>1</v>
      </c>
      <c r="S36" s="35">
        <f>IF(AND(G36=1,R36=1),0,R36)</f>
        <v>1</v>
      </c>
      <c r="T36" s="53" t="s">
        <v>12</v>
      </c>
      <c r="U36" s="34" cm="1">
        <f t="array" ref="U36">_xlfn.IFS(T36="UNLIKELY", 1, T36="POSSIBLE", 1, T36="LIKELY",1, T36="VERY_LIKELY", 1, TRUE, 0)</f>
        <v>1</v>
      </c>
      <c r="V36" s="24" cm="1">
        <f t="array" ref="V36">_xlfn.IFS(T36="POSSIBLE", 1, T36="LIKELY",1, T36="VERY_LIKELY", 1, TRUE, 0)</f>
        <v>1</v>
      </c>
      <c r="W36" s="24" cm="1">
        <f t="array" ref="W36">_xlfn.IFS(T36="LIKELY",1, T36="VERY_LIKELY", 1, TRUE, 0)</f>
        <v>1</v>
      </c>
      <c r="X36" s="35" cm="1">
        <f t="array" ref="X36">_xlfn.IFS(T36="VERY_LIKELY", 1, TRUE, 0)</f>
        <v>0</v>
      </c>
    </row>
    <row r="37" spans="1:24" ht="20" customHeight="1" x14ac:dyDescent="0.2">
      <c r="A37" s="22" t="s">
        <v>641</v>
      </c>
      <c r="B37" s="49" t="str">
        <f>SUBSTITUTE(A37,"/Users/timomiessen/Desktop/imagesdk/blackwomen1/","Image_")</f>
        <v>Image_BW_325.jpg</v>
      </c>
      <c r="C37" s="41" t="s">
        <v>390</v>
      </c>
      <c r="D37" s="23" t="s">
        <v>1516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1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1</v>
      </c>
      <c r="Q37" s="24">
        <v>0</v>
      </c>
      <c r="R37" s="24" cm="1">
        <f t="array" ref="R37">_xlfn.IFS(H37=1,1,K37=1,1,L37=1,1,M37=1,1,N37=1,1,P37=1,1,TRUE,0)</f>
        <v>1</v>
      </c>
      <c r="S37" s="35">
        <f>IF(AND(G37=1,R37=1),0,R37)</f>
        <v>1</v>
      </c>
      <c r="T37" s="53" t="s">
        <v>113</v>
      </c>
      <c r="U37" s="34" cm="1">
        <f t="array" ref="U37">_xlfn.IFS(T37="UNLIKELY", 1, T37="POSSIBLE", 1, T37="LIKELY",1, T37="VERY_LIKELY", 1, TRUE, 0)</f>
        <v>1</v>
      </c>
      <c r="V37" s="24" cm="1">
        <f t="array" ref="V37">_xlfn.IFS(T37="POSSIBLE", 1, T37="LIKELY",1, T37="VERY_LIKELY", 1, TRUE, 0)</f>
        <v>1</v>
      </c>
      <c r="W37" s="24" cm="1">
        <f t="array" ref="W37">_xlfn.IFS(T37="LIKELY",1, T37="VERY_LIKELY", 1, TRUE, 0)</f>
        <v>1</v>
      </c>
      <c r="X37" s="35" cm="1">
        <f t="array" ref="X37">_xlfn.IFS(T37="VERY_LIKELY", 1, TRUE, 0)</f>
        <v>1</v>
      </c>
    </row>
    <row r="38" spans="1:24" ht="20" customHeight="1" x14ac:dyDescent="0.2">
      <c r="A38" s="22" t="s">
        <v>642</v>
      </c>
      <c r="B38" s="49" t="str">
        <f>SUBSTITUTE(A38,"/Users/timomiessen/Desktop/imagesdk/blackwomen1/","Image_")</f>
        <v>Image_BW_326.jpg</v>
      </c>
      <c r="C38" s="41" t="s">
        <v>390</v>
      </c>
      <c r="D38" s="23" t="s">
        <v>1516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1</v>
      </c>
      <c r="K38" s="24">
        <v>0</v>
      </c>
      <c r="L38" s="24">
        <v>1</v>
      </c>
      <c r="M38" s="24">
        <v>0</v>
      </c>
      <c r="N38" s="24">
        <v>0</v>
      </c>
      <c r="O38" s="24">
        <v>0</v>
      </c>
      <c r="P38" s="24">
        <v>1</v>
      </c>
      <c r="Q38" s="24">
        <v>0</v>
      </c>
      <c r="R38" s="24" cm="1">
        <f t="array" ref="R38">_xlfn.IFS(H38=1,1,K38=1,1,L38=1,1,M38=1,1,N38=1,1,P38=1,1,TRUE,0)</f>
        <v>1</v>
      </c>
      <c r="S38" s="35">
        <f>IF(AND(G38=1,R38=1),0,R38)</f>
        <v>1</v>
      </c>
      <c r="T38" s="53" t="s">
        <v>113</v>
      </c>
      <c r="U38" s="34" cm="1">
        <f t="array" ref="U38">_xlfn.IFS(T38="UNLIKELY", 1, T38="POSSIBLE", 1, T38="LIKELY",1, T38="VERY_LIKELY", 1, TRUE, 0)</f>
        <v>1</v>
      </c>
      <c r="V38" s="24" cm="1">
        <f t="array" ref="V38">_xlfn.IFS(T38="POSSIBLE", 1, T38="LIKELY",1, T38="VERY_LIKELY", 1, TRUE, 0)</f>
        <v>1</v>
      </c>
      <c r="W38" s="24" cm="1">
        <f t="array" ref="W38">_xlfn.IFS(T38="LIKELY",1, T38="VERY_LIKELY", 1, TRUE, 0)</f>
        <v>1</v>
      </c>
      <c r="X38" s="35" cm="1">
        <f t="array" ref="X38">_xlfn.IFS(T38="VERY_LIKELY", 1, TRUE, 0)</f>
        <v>1</v>
      </c>
    </row>
    <row r="39" spans="1:24" ht="20" customHeight="1" x14ac:dyDescent="0.2">
      <c r="A39" s="22" t="s">
        <v>643</v>
      </c>
      <c r="B39" s="49" t="str">
        <f>SUBSTITUTE(A39,"/Users/timomiessen/Desktop/imagesdk/blackwomen1/","Image_")</f>
        <v>Image_BW_327.jpg</v>
      </c>
      <c r="C39" s="41" t="s">
        <v>390</v>
      </c>
      <c r="D39" s="23" t="s">
        <v>1516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1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1</v>
      </c>
      <c r="Q39" s="24">
        <v>0</v>
      </c>
      <c r="R39" s="24" cm="1">
        <f t="array" ref="R39">_xlfn.IFS(H39=1,1,K39=1,1,L39=1,1,M39=1,1,N39=1,1,P39=1,1,TRUE,0)</f>
        <v>1</v>
      </c>
      <c r="S39" s="35">
        <f>IF(AND(G39=1,R39=1),0,R39)</f>
        <v>1</v>
      </c>
      <c r="T39" s="53" t="s">
        <v>113</v>
      </c>
      <c r="U39" s="34" cm="1">
        <f t="array" ref="U39">_xlfn.IFS(T39="UNLIKELY", 1, T39="POSSIBLE", 1, T39="LIKELY",1, T39="VERY_LIKELY", 1, TRUE, 0)</f>
        <v>1</v>
      </c>
      <c r="V39" s="24" cm="1">
        <f t="array" ref="V39">_xlfn.IFS(T39="POSSIBLE", 1, T39="LIKELY",1, T39="VERY_LIKELY", 1, TRUE, 0)</f>
        <v>1</v>
      </c>
      <c r="W39" s="24" cm="1">
        <f t="array" ref="W39">_xlfn.IFS(T39="LIKELY",1, T39="VERY_LIKELY", 1, TRUE, 0)</f>
        <v>1</v>
      </c>
      <c r="X39" s="35" cm="1">
        <f t="array" ref="X39">_xlfn.IFS(T39="VERY_LIKELY", 1, TRUE, 0)</f>
        <v>1</v>
      </c>
    </row>
    <row r="40" spans="1:24" ht="20" customHeight="1" x14ac:dyDescent="0.2">
      <c r="A40" s="22" t="s">
        <v>644</v>
      </c>
      <c r="B40" s="49" t="str">
        <f>SUBSTITUTE(A40,"/Users/timomiessen/Desktop/imagesdk/blackwomen1/","Image_")</f>
        <v>Image_BW_328.jpg</v>
      </c>
      <c r="C40" s="41" t="s">
        <v>390</v>
      </c>
      <c r="D40" s="23" t="s">
        <v>1516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1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1</v>
      </c>
      <c r="Q40" s="24">
        <v>0</v>
      </c>
      <c r="R40" s="24" cm="1">
        <f t="array" ref="R40">_xlfn.IFS(H40=1,1,K40=1,1,L40=1,1,M40=1,1,N40=1,1,P40=1,1,TRUE,0)</f>
        <v>1</v>
      </c>
      <c r="S40" s="35">
        <f>IF(AND(G40=1,R40=1),0,R40)</f>
        <v>1</v>
      </c>
      <c r="T40" s="53" t="s">
        <v>12</v>
      </c>
      <c r="U40" s="34" cm="1">
        <f t="array" ref="U40">_xlfn.IFS(T40="UNLIKELY", 1, T40="POSSIBLE", 1, T40="LIKELY",1, T40="VERY_LIKELY", 1, TRUE, 0)</f>
        <v>1</v>
      </c>
      <c r="V40" s="24" cm="1">
        <f t="array" ref="V40">_xlfn.IFS(T40="POSSIBLE", 1, T40="LIKELY",1, T40="VERY_LIKELY", 1, TRUE, 0)</f>
        <v>1</v>
      </c>
      <c r="W40" s="24" cm="1">
        <f t="array" ref="W40">_xlfn.IFS(T40="LIKELY",1, T40="VERY_LIKELY", 1, TRUE, 0)</f>
        <v>1</v>
      </c>
      <c r="X40" s="35" cm="1">
        <f t="array" ref="X40">_xlfn.IFS(T40="VERY_LIKELY", 1, TRUE, 0)</f>
        <v>0</v>
      </c>
    </row>
    <row r="41" spans="1:24" ht="20" customHeight="1" x14ac:dyDescent="0.2">
      <c r="A41" s="22" t="s">
        <v>647</v>
      </c>
      <c r="B41" s="49" t="str">
        <f>SUBSTITUTE(A41,"/Users/timomiessen/Desktop/imagesdk/blackwomen1/","Image_")</f>
        <v>Image_BW_330.jpg</v>
      </c>
      <c r="C41" s="41" t="s">
        <v>390</v>
      </c>
      <c r="D41" s="23" t="s">
        <v>1516</v>
      </c>
      <c r="E41" s="24">
        <v>0</v>
      </c>
      <c r="F41" s="24">
        <v>0</v>
      </c>
      <c r="G41" s="24">
        <v>0</v>
      </c>
      <c r="H41" s="24">
        <v>0</v>
      </c>
      <c r="I41" s="24">
        <v>1</v>
      </c>
      <c r="J41" s="24">
        <v>0</v>
      </c>
      <c r="K41" s="24">
        <v>0</v>
      </c>
      <c r="L41" s="24">
        <v>1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 cm="1">
        <f t="array" ref="R41">_xlfn.IFS(H41=1,1,K41=1,1,L41=1,1,M41=1,1,N41=1,1,P41=1,1,TRUE,0)</f>
        <v>1</v>
      </c>
      <c r="S41" s="35">
        <f>IF(AND(G41=1,R41=1),0,R41)</f>
        <v>1</v>
      </c>
      <c r="T41" s="53" t="s">
        <v>12</v>
      </c>
      <c r="U41" s="34" cm="1">
        <f t="array" ref="U41">_xlfn.IFS(T41="UNLIKELY", 1, T41="POSSIBLE", 1, T41="LIKELY",1, T41="VERY_LIKELY", 1, TRUE, 0)</f>
        <v>1</v>
      </c>
      <c r="V41" s="24" cm="1">
        <f t="array" ref="V41">_xlfn.IFS(T41="POSSIBLE", 1, T41="LIKELY",1, T41="VERY_LIKELY", 1, TRUE, 0)</f>
        <v>1</v>
      </c>
      <c r="W41" s="24" cm="1">
        <f t="array" ref="W41">_xlfn.IFS(T41="LIKELY",1, T41="VERY_LIKELY", 1, TRUE, 0)</f>
        <v>1</v>
      </c>
      <c r="X41" s="35" cm="1">
        <f t="array" ref="X41">_xlfn.IFS(T41="VERY_LIKELY", 1, TRUE, 0)</f>
        <v>0</v>
      </c>
    </row>
    <row r="42" spans="1:24" ht="20" customHeight="1" x14ac:dyDescent="0.2">
      <c r="A42" s="22" t="s">
        <v>648</v>
      </c>
      <c r="B42" s="49" t="str">
        <f>SUBSTITUTE(A42,"/Users/timomiessen/Desktop/imagesdk/blackwomen1/","Image_")</f>
        <v>Image_BW_331.jpg</v>
      </c>
      <c r="C42" s="41" t="s">
        <v>390</v>
      </c>
      <c r="D42" s="23" t="s">
        <v>1516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1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1</v>
      </c>
      <c r="Q42" s="24">
        <v>0</v>
      </c>
      <c r="R42" s="24" cm="1">
        <f t="array" ref="R42">_xlfn.IFS(H42=1,1,K42=1,1,L42=1,1,M42=1,1,N42=1,1,P42=1,1,TRUE,0)</f>
        <v>1</v>
      </c>
      <c r="S42" s="35">
        <f>IF(AND(G42=1,R42=1),0,R42)</f>
        <v>1</v>
      </c>
      <c r="T42" s="53" t="s">
        <v>113</v>
      </c>
      <c r="U42" s="34" cm="1">
        <f t="array" ref="U42">_xlfn.IFS(T42="UNLIKELY", 1, T42="POSSIBLE", 1, T42="LIKELY",1, T42="VERY_LIKELY", 1, TRUE, 0)</f>
        <v>1</v>
      </c>
      <c r="V42" s="24" cm="1">
        <f t="array" ref="V42">_xlfn.IFS(T42="POSSIBLE", 1, T42="LIKELY",1, T42="VERY_LIKELY", 1, TRUE, 0)</f>
        <v>1</v>
      </c>
      <c r="W42" s="24" cm="1">
        <f t="array" ref="W42">_xlfn.IFS(T42="LIKELY",1, T42="VERY_LIKELY", 1, TRUE, 0)</f>
        <v>1</v>
      </c>
      <c r="X42" s="35" cm="1">
        <f t="array" ref="X42">_xlfn.IFS(T42="VERY_LIKELY", 1, TRUE, 0)</f>
        <v>1</v>
      </c>
    </row>
    <row r="43" spans="1:24" ht="20" customHeight="1" x14ac:dyDescent="0.2">
      <c r="A43" s="22" t="s">
        <v>649</v>
      </c>
      <c r="B43" s="49" t="str">
        <f>SUBSTITUTE(A43,"/Users/timomiessen/Desktop/imagesdk/blackwomen1/","Image_")</f>
        <v>Image_BW_332.jpg</v>
      </c>
      <c r="C43" s="41" t="s">
        <v>390</v>
      </c>
      <c r="D43" s="23" t="s">
        <v>1516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1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1</v>
      </c>
      <c r="Q43" s="24">
        <v>0</v>
      </c>
      <c r="R43" s="24" cm="1">
        <f t="array" ref="R43">_xlfn.IFS(H43=1,1,K43=1,1,L43=1,1,M43=1,1,N43=1,1,P43=1,1,TRUE,0)</f>
        <v>1</v>
      </c>
      <c r="S43" s="35">
        <f>IF(AND(G43=1,R43=1),0,R43)</f>
        <v>1</v>
      </c>
      <c r="T43" s="53" t="s">
        <v>12</v>
      </c>
      <c r="U43" s="34" cm="1">
        <f t="array" ref="U43">_xlfn.IFS(T43="UNLIKELY", 1, T43="POSSIBLE", 1, T43="LIKELY",1, T43="VERY_LIKELY", 1, TRUE, 0)</f>
        <v>1</v>
      </c>
      <c r="V43" s="24" cm="1">
        <f t="array" ref="V43">_xlfn.IFS(T43="POSSIBLE", 1, T43="LIKELY",1, T43="VERY_LIKELY", 1, TRUE, 0)</f>
        <v>1</v>
      </c>
      <c r="W43" s="24" cm="1">
        <f t="array" ref="W43">_xlfn.IFS(T43="LIKELY",1, T43="VERY_LIKELY", 1, TRUE, 0)</f>
        <v>1</v>
      </c>
      <c r="X43" s="35" cm="1">
        <f t="array" ref="X43">_xlfn.IFS(T43="VERY_LIKELY", 1, TRUE, 0)</f>
        <v>0</v>
      </c>
    </row>
    <row r="44" spans="1:24" ht="20" customHeight="1" x14ac:dyDescent="0.2">
      <c r="A44" s="22" t="s">
        <v>650</v>
      </c>
      <c r="B44" s="49" t="str">
        <f>SUBSTITUTE(A44,"/Users/timomiessen/Desktop/imagesdk/blackwomen1/","Image_")</f>
        <v>Image_BW_333.jpg</v>
      </c>
      <c r="C44" s="41" t="s">
        <v>390</v>
      </c>
      <c r="D44" s="23" t="s">
        <v>1516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1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1</v>
      </c>
      <c r="Q44" s="24">
        <v>0</v>
      </c>
      <c r="R44" s="24" cm="1">
        <f t="array" ref="R44">_xlfn.IFS(H44=1,1,K44=1,1,L44=1,1,M44=1,1,N44=1,1,P44=1,1,TRUE,0)</f>
        <v>1</v>
      </c>
      <c r="S44" s="35">
        <f>IF(AND(G44=1,R44=1),0,R44)</f>
        <v>1</v>
      </c>
      <c r="T44" s="53" t="s">
        <v>113</v>
      </c>
      <c r="U44" s="34" cm="1">
        <f t="array" ref="U44">_xlfn.IFS(T44="UNLIKELY", 1, T44="POSSIBLE", 1, T44="LIKELY",1, T44="VERY_LIKELY", 1, TRUE, 0)</f>
        <v>1</v>
      </c>
      <c r="V44" s="24" cm="1">
        <f t="array" ref="V44">_xlfn.IFS(T44="POSSIBLE", 1, T44="LIKELY",1, T44="VERY_LIKELY", 1, TRUE, 0)</f>
        <v>1</v>
      </c>
      <c r="W44" s="24" cm="1">
        <f t="array" ref="W44">_xlfn.IFS(T44="LIKELY",1, T44="VERY_LIKELY", 1, TRUE, 0)</f>
        <v>1</v>
      </c>
      <c r="X44" s="35" cm="1">
        <f t="array" ref="X44">_xlfn.IFS(T44="VERY_LIKELY", 1, TRUE, 0)</f>
        <v>1</v>
      </c>
    </row>
    <row r="45" spans="1:24" ht="20" customHeight="1" x14ac:dyDescent="0.2">
      <c r="A45" s="22" t="s">
        <v>653</v>
      </c>
      <c r="B45" s="49" t="str">
        <f>SUBSTITUTE(A45,"/Users/timomiessen/Desktop/imagesdk/blackwomen1/","Image_")</f>
        <v>Image_BW_336.jpg</v>
      </c>
      <c r="C45" s="41" t="s">
        <v>390</v>
      </c>
      <c r="D45" s="23" t="s">
        <v>1516</v>
      </c>
      <c r="E45" s="24">
        <v>0</v>
      </c>
      <c r="F45" s="24">
        <v>0</v>
      </c>
      <c r="G45" s="24">
        <v>0</v>
      </c>
      <c r="H45" s="24">
        <v>0</v>
      </c>
      <c r="I45" s="24">
        <v>1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1</v>
      </c>
      <c r="Q45" s="24">
        <v>0</v>
      </c>
      <c r="R45" s="24" cm="1">
        <f t="array" ref="R45">_xlfn.IFS(H45=1,1,K45=1,1,L45=1,1,M45=1,1,N45=1,1,P45=1,1,TRUE,0)</f>
        <v>1</v>
      </c>
      <c r="S45" s="35">
        <f>IF(AND(G45=1,R45=1),0,R45)</f>
        <v>1</v>
      </c>
      <c r="T45" s="53" t="s">
        <v>113</v>
      </c>
      <c r="U45" s="34" cm="1">
        <f t="array" ref="U45">_xlfn.IFS(T45="UNLIKELY", 1, T45="POSSIBLE", 1, T45="LIKELY",1, T45="VERY_LIKELY", 1, TRUE, 0)</f>
        <v>1</v>
      </c>
      <c r="V45" s="24" cm="1">
        <f t="array" ref="V45">_xlfn.IFS(T45="POSSIBLE", 1, T45="LIKELY",1, T45="VERY_LIKELY", 1, TRUE, 0)</f>
        <v>1</v>
      </c>
      <c r="W45" s="24" cm="1">
        <f t="array" ref="W45">_xlfn.IFS(T45="LIKELY",1, T45="VERY_LIKELY", 1, TRUE, 0)</f>
        <v>1</v>
      </c>
      <c r="X45" s="35" cm="1">
        <f t="array" ref="X45">_xlfn.IFS(T45="VERY_LIKELY", 1, TRUE, 0)</f>
        <v>1</v>
      </c>
    </row>
    <row r="46" spans="1:24" ht="20" customHeight="1" x14ac:dyDescent="0.2">
      <c r="A46" s="22" t="s">
        <v>654</v>
      </c>
      <c r="B46" s="49" t="str">
        <f>SUBSTITUTE(A46,"/Users/timomiessen/Desktop/imagesdk/blackwomen1/","Image_")</f>
        <v>Image_BW_337.jpg</v>
      </c>
      <c r="C46" s="41" t="s">
        <v>390</v>
      </c>
      <c r="D46" s="23" t="s">
        <v>1516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1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1</v>
      </c>
      <c r="Q46" s="24">
        <v>0</v>
      </c>
      <c r="R46" s="24" cm="1">
        <f t="array" ref="R46">_xlfn.IFS(H46=1,1,K46=1,1,L46=1,1,M46=1,1,N46=1,1,P46=1,1,TRUE,0)</f>
        <v>1</v>
      </c>
      <c r="S46" s="35">
        <f>IF(AND(G46=1,R46=1),0,R46)</f>
        <v>1</v>
      </c>
      <c r="T46" s="53" t="s">
        <v>113</v>
      </c>
      <c r="U46" s="34" cm="1">
        <f t="array" ref="U46">_xlfn.IFS(T46="UNLIKELY", 1, T46="POSSIBLE", 1, T46="LIKELY",1, T46="VERY_LIKELY", 1, TRUE, 0)</f>
        <v>1</v>
      </c>
      <c r="V46" s="24" cm="1">
        <f t="array" ref="V46">_xlfn.IFS(T46="POSSIBLE", 1, T46="LIKELY",1, T46="VERY_LIKELY", 1, TRUE, 0)</f>
        <v>1</v>
      </c>
      <c r="W46" s="24" cm="1">
        <f t="array" ref="W46">_xlfn.IFS(T46="LIKELY",1, T46="VERY_LIKELY", 1, TRUE, 0)</f>
        <v>1</v>
      </c>
      <c r="X46" s="35" cm="1">
        <f t="array" ref="X46">_xlfn.IFS(T46="VERY_LIKELY", 1, TRUE, 0)</f>
        <v>1</v>
      </c>
    </row>
    <row r="47" spans="1:24" ht="20" customHeight="1" x14ac:dyDescent="0.2">
      <c r="A47" s="22" t="s">
        <v>655</v>
      </c>
      <c r="B47" s="49" t="str">
        <f>SUBSTITUTE(A47,"/Users/timomiessen/Desktop/imagesdk/blackwomen1/","Image_")</f>
        <v>Image_BW_338.jpg</v>
      </c>
      <c r="C47" s="41" t="s">
        <v>390</v>
      </c>
      <c r="D47" s="23" t="s">
        <v>1516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1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1</v>
      </c>
      <c r="Q47" s="24">
        <v>0</v>
      </c>
      <c r="R47" s="24" cm="1">
        <f t="array" ref="R47">_xlfn.IFS(H47=1,1,K47=1,1,L47=1,1,M47=1,1,N47=1,1,P47=1,1,TRUE,0)</f>
        <v>1</v>
      </c>
      <c r="S47" s="35">
        <f>IF(AND(G47=1,R47=1),0,R47)</f>
        <v>1</v>
      </c>
      <c r="T47" s="53" t="s">
        <v>113</v>
      </c>
      <c r="U47" s="34" cm="1">
        <f t="array" ref="U47">_xlfn.IFS(T47="UNLIKELY", 1, T47="POSSIBLE", 1, T47="LIKELY",1, T47="VERY_LIKELY", 1, TRUE, 0)</f>
        <v>1</v>
      </c>
      <c r="V47" s="24" cm="1">
        <f t="array" ref="V47">_xlfn.IFS(T47="POSSIBLE", 1, T47="LIKELY",1, T47="VERY_LIKELY", 1, TRUE, 0)</f>
        <v>1</v>
      </c>
      <c r="W47" s="24" cm="1">
        <f t="array" ref="W47">_xlfn.IFS(T47="LIKELY",1, T47="VERY_LIKELY", 1, TRUE, 0)</f>
        <v>1</v>
      </c>
      <c r="X47" s="35" cm="1">
        <f t="array" ref="X47">_xlfn.IFS(T47="VERY_LIKELY", 1, TRUE, 0)</f>
        <v>1</v>
      </c>
    </row>
    <row r="48" spans="1:24" ht="20" customHeight="1" x14ac:dyDescent="0.2">
      <c r="A48" s="22" t="s">
        <v>657</v>
      </c>
      <c r="B48" s="49" t="str">
        <f>SUBSTITUTE(A48,"/Users/timomiessen/Desktop/imagesdk/blackwomen1/","Image_")</f>
        <v>Image_BW_340.jpg</v>
      </c>
      <c r="C48" s="41" t="s">
        <v>390</v>
      </c>
      <c r="D48" s="23" t="s">
        <v>1516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1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1</v>
      </c>
      <c r="Q48" s="24">
        <v>0</v>
      </c>
      <c r="R48" s="24" cm="1">
        <f t="array" ref="R48">_xlfn.IFS(H48=1,1,K48=1,1,L48=1,1,M48=1,1,N48=1,1,P48=1,1,TRUE,0)</f>
        <v>1</v>
      </c>
      <c r="S48" s="35">
        <f>IF(AND(G48=1,R48=1),0,R48)</f>
        <v>1</v>
      </c>
      <c r="T48" s="53" t="s">
        <v>113</v>
      </c>
      <c r="U48" s="34" cm="1">
        <f t="array" ref="U48">_xlfn.IFS(T48="UNLIKELY", 1, T48="POSSIBLE", 1, T48="LIKELY",1, T48="VERY_LIKELY", 1, TRUE, 0)</f>
        <v>1</v>
      </c>
      <c r="V48" s="24" cm="1">
        <f t="array" ref="V48">_xlfn.IFS(T48="POSSIBLE", 1, T48="LIKELY",1, T48="VERY_LIKELY", 1, TRUE, 0)</f>
        <v>1</v>
      </c>
      <c r="W48" s="24" cm="1">
        <f t="array" ref="W48">_xlfn.IFS(T48="LIKELY",1, T48="VERY_LIKELY", 1, TRUE, 0)</f>
        <v>1</v>
      </c>
      <c r="X48" s="35" cm="1">
        <f t="array" ref="X48">_xlfn.IFS(T48="VERY_LIKELY", 1, TRUE, 0)</f>
        <v>1</v>
      </c>
    </row>
    <row r="49" spans="1:24" ht="20" customHeight="1" x14ac:dyDescent="0.2">
      <c r="A49" s="22" t="s">
        <v>658</v>
      </c>
      <c r="B49" s="49" t="str">
        <f>SUBSTITUTE(A49,"/Users/timomiessen/Desktop/imagesdk/blackwomen1/","Image_")</f>
        <v>Image_BW_341.jpg</v>
      </c>
      <c r="C49" s="41" t="s">
        <v>390</v>
      </c>
      <c r="D49" s="23" t="s">
        <v>1516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1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1</v>
      </c>
      <c r="Q49" s="24">
        <v>0</v>
      </c>
      <c r="R49" s="24" cm="1">
        <f t="array" ref="R49">_xlfn.IFS(H49=1,1,K49=1,1,L49=1,1,M49=1,1,N49=1,1,P49=1,1,TRUE,0)</f>
        <v>1</v>
      </c>
      <c r="S49" s="35">
        <f>IF(AND(G49=1,R49=1),0,R49)</f>
        <v>1</v>
      </c>
      <c r="T49" s="53" t="s">
        <v>113</v>
      </c>
      <c r="U49" s="34" cm="1">
        <f t="array" ref="U49">_xlfn.IFS(T49="UNLIKELY", 1, T49="POSSIBLE", 1, T49="LIKELY",1, T49="VERY_LIKELY", 1, TRUE, 0)</f>
        <v>1</v>
      </c>
      <c r="V49" s="24" cm="1">
        <f t="array" ref="V49">_xlfn.IFS(T49="POSSIBLE", 1, T49="LIKELY",1, T49="VERY_LIKELY", 1, TRUE, 0)</f>
        <v>1</v>
      </c>
      <c r="W49" s="24" cm="1">
        <f t="array" ref="W49">_xlfn.IFS(T49="LIKELY",1, T49="VERY_LIKELY", 1, TRUE, 0)</f>
        <v>1</v>
      </c>
      <c r="X49" s="35" cm="1">
        <f t="array" ref="X49">_xlfn.IFS(T49="VERY_LIKELY", 1, TRUE, 0)</f>
        <v>1</v>
      </c>
    </row>
    <row r="50" spans="1:24" ht="20" customHeight="1" x14ac:dyDescent="0.2">
      <c r="A50" s="22" t="s">
        <v>660</v>
      </c>
      <c r="B50" s="49" t="str">
        <f>SUBSTITUTE(A50,"/Users/timomiessen/Desktop/imagesdk/blackwomen1/","Image_")</f>
        <v>Image_BW_343.jpg</v>
      </c>
      <c r="C50" s="41" t="s">
        <v>390</v>
      </c>
      <c r="D50" s="23" t="s">
        <v>1516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1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1</v>
      </c>
      <c r="Q50" s="24">
        <v>0</v>
      </c>
      <c r="R50" s="24" cm="1">
        <f t="array" ref="R50">_xlfn.IFS(H50=1,1,K50=1,1,L50=1,1,M50=1,1,N50=1,1,P50=1,1,TRUE,0)</f>
        <v>1</v>
      </c>
      <c r="S50" s="35">
        <f>IF(AND(G50=1,R50=1),0,R50)</f>
        <v>1</v>
      </c>
      <c r="T50" s="53" t="s">
        <v>113</v>
      </c>
      <c r="U50" s="34" cm="1">
        <f t="array" ref="U50">_xlfn.IFS(T50="UNLIKELY", 1, T50="POSSIBLE", 1, T50="LIKELY",1, T50="VERY_LIKELY", 1, TRUE, 0)</f>
        <v>1</v>
      </c>
      <c r="V50" s="24" cm="1">
        <f t="array" ref="V50">_xlfn.IFS(T50="POSSIBLE", 1, T50="LIKELY",1, T50="VERY_LIKELY", 1, TRUE, 0)</f>
        <v>1</v>
      </c>
      <c r="W50" s="24" cm="1">
        <f t="array" ref="W50">_xlfn.IFS(T50="LIKELY",1, T50="VERY_LIKELY", 1, TRUE, 0)</f>
        <v>1</v>
      </c>
      <c r="X50" s="35" cm="1">
        <f t="array" ref="X50">_xlfn.IFS(T50="VERY_LIKELY", 1, TRUE, 0)</f>
        <v>1</v>
      </c>
    </row>
    <row r="51" spans="1:24" ht="20" customHeight="1" x14ac:dyDescent="0.2">
      <c r="A51" s="22" t="s">
        <v>661</v>
      </c>
      <c r="B51" s="49" t="str">
        <f>SUBSTITUTE(A51,"/Users/timomiessen/Desktop/imagesdk/blackwomen1/","Image_")</f>
        <v>Image_BW_344.jpg</v>
      </c>
      <c r="C51" s="41" t="s">
        <v>390</v>
      </c>
      <c r="D51" s="23" t="s">
        <v>1516</v>
      </c>
      <c r="E51" s="24">
        <v>0</v>
      </c>
      <c r="F51" s="24">
        <v>0</v>
      </c>
      <c r="G51" s="24">
        <v>0</v>
      </c>
      <c r="H51" s="24">
        <v>0</v>
      </c>
      <c r="I51" s="24">
        <v>1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1</v>
      </c>
      <c r="Q51" s="24">
        <v>0</v>
      </c>
      <c r="R51" s="24" cm="1">
        <f t="array" ref="R51">_xlfn.IFS(H51=1,1,K51=1,1,L51=1,1,M51=1,1,N51=1,1,P51=1,1,TRUE,0)</f>
        <v>1</v>
      </c>
      <c r="S51" s="35">
        <f>IF(AND(G51=1,R51=1),0,R51)</f>
        <v>1</v>
      </c>
      <c r="T51" s="53" t="s">
        <v>113</v>
      </c>
      <c r="U51" s="34" cm="1">
        <f t="array" ref="U51">_xlfn.IFS(T51="UNLIKELY", 1, T51="POSSIBLE", 1, T51="LIKELY",1, T51="VERY_LIKELY", 1, TRUE, 0)</f>
        <v>1</v>
      </c>
      <c r="V51" s="24" cm="1">
        <f t="array" ref="V51">_xlfn.IFS(T51="POSSIBLE", 1, T51="LIKELY",1, T51="VERY_LIKELY", 1, TRUE, 0)</f>
        <v>1</v>
      </c>
      <c r="W51" s="24" cm="1">
        <f t="array" ref="W51">_xlfn.IFS(T51="LIKELY",1, T51="VERY_LIKELY", 1, TRUE, 0)</f>
        <v>1</v>
      </c>
      <c r="X51" s="35" cm="1">
        <f t="array" ref="X51">_xlfn.IFS(T51="VERY_LIKELY", 1, TRUE, 0)</f>
        <v>1</v>
      </c>
    </row>
    <row r="52" spans="1:24" ht="20" customHeight="1" x14ac:dyDescent="0.2">
      <c r="A52" s="22" t="s">
        <v>662</v>
      </c>
      <c r="B52" s="49" t="str">
        <f>SUBSTITUTE(A52,"/Users/timomiessen/Desktop/imagesdk/blackwomen1/","Image_")</f>
        <v>Image_BW_345.jpg</v>
      </c>
      <c r="C52" s="41" t="s">
        <v>390</v>
      </c>
      <c r="D52" s="23" t="s">
        <v>1516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1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1</v>
      </c>
      <c r="Q52" s="24">
        <v>0</v>
      </c>
      <c r="R52" s="24" cm="1">
        <f t="array" ref="R52">_xlfn.IFS(H52=1,1,K52=1,1,L52=1,1,M52=1,1,N52=1,1,P52=1,1,TRUE,0)</f>
        <v>1</v>
      </c>
      <c r="S52" s="35">
        <f>IF(AND(G52=1,R52=1),0,R52)</f>
        <v>1</v>
      </c>
      <c r="T52" s="53" t="s">
        <v>12</v>
      </c>
      <c r="U52" s="34" cm="1">
        <f t="array" ref="U52">_xlfn.IFS(T52="UNLIKELY", 1, T52="POSSIBLE", 1, T52="LIKELY",1, T52="VERY_LIKELY", 1, TRUE, 0)</f>
        <v>1</v>
      </c>
      <c r="V52" s="24" cm="1">
        <f t="array" ref="V52">_xlfn.IFS(T52="POSSIBLE", 1, T52="LIKELY",1, T52="VERY_LIKELY", 1, TRUE, 0)</f>
        <v>1</v>
      </c>
      <c r="W52" s="24" cm="1">
        <f t="array" ref="W52">_xlfn.IFS(T52="LIKELY",1, T52="VERY_LIKELY", 1, TRUE, 0)</f>
        <v>1</v>
      </c>
      <c r="X52" s="35" cm="1">
        <f t="array" ref="X52">_xlfn.IFS(T52="VERY_LIKELY", 1, TRUE, 0)</f>
        <v>0</v>
      </c>
    </row>
    <row r="53" spans="1:24" ht="20" customHeight="1" x14ac:dyDescent="0.2">
      <c r="A53" s="22" t="s">
        <v>664</v>
      </c>
      <c r="B53" s="49" t="str">
        <f>SUBSTITUTE(A53,"/Users/timomiessen/Desktop/imagesdk/blackwomen1/","Image_")</f>
        <v>Image_BW_347.jpg</v>
      </c>
      <c r="C53" s="41" t="s">
        <v>390</v>
      </c>
      <c r="D53" s="23" t="s">
        <v>1516</v>
      </c>
      <c r="E53" s="24">
        <v>0</v>
      </c>
      <c r="F53" s="24">
        <v>0</v>
      </c>
      <c r="G53" s="24">
        <v>0</v>
      </c>
      <c r="H53" s="24">
        <v>0</v>
      </c>
      <c r="I53" s="24">
        <v>1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1</v>
      </c>
      <c r="Q53" s="24">
        <v>0</v>
      </c>
      <c r="R53" s="24" cm="1">
        <f t="array" ref="R53">_xlfn.IFS(H53=1,1,K53=1,1,L53=1,1,M53=1,1,N53=1,1,P53=1,1,TRUE,0)</f>
        <v>1</v>
      </c>
      <c r="S53" s="35">
        <f>IF(AND(G53=1,R53=1),0,R53)</f>
        <v>1</v>
      </c>
      <c r="T53" s="53" t="s">
        <v>12</v>
      </c>
      <c r="U53" s="34" cm="1">
        <f t="array" ref="U53">_xlfn.IFS(T53="UNLIKELY", 1, T53="POSSIBLE", 1, T53="LIKELY",1, T53="VERY_LIKELY", 1, TRUE, 0)</f>
        <v>1</v>
      </c>
      <c r="V53" s="24" cm="1">
        <f t="array" ref="V53">_xlfn.IFS(T53="POSSIBLE", 1, T53="LIKELY",1, T53="VERY_LIKELY", 1, TRUE, 0)</f>
        <v>1</v>
      </c>
      <c r="W53" s="24" cm="1">
        <f t="array" ref="W53">_xlfn.IFS(T53="LIKELY",1, T53="VERY_LIKELY", 1, TRUE, 0)</f>
        <v>1</v>
      </c>
      <c r="X53" s="35" cm="1">
        <f t="array" ref="X53">_xlfn.IFS(T53="VERY_LIKELY", 1, TRUE, 0)</f>
        <v>0</v>
      </c>
    </row>
    <row r="54" spans="1:24" ht="20" customHeight="1" x14ac:dyDescent="0.2">
      <c r="A54" s="22" t="s">
        <v>665</v>
      </c>
      <c r="B54" s="49" t="str">
        <f>SUBSTITUTE(A54,"/Users/timomiessen/Desktop/imagesdk/blackwomen1/","Image_")</f>
        <v>Image_BW_348.jpg</v>
      </c>
      <c r="C54" s="41" t="s">
        <v>390</v>
      </c>
      <c r="D54" s="23" t="s">
        <v>1516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1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1</v>
      </c>
      <c r="Q54" s="24">
        <v>0</v>
      </c>
      <c r="R54" s="24" cm="1">
        <f t="array" ref="R54">_xlfn.IFS(H54=1,1,K54=1,1,L54=1,1,M54=1,1,N54=1,1,P54=1,1,TRUE,0)</f>
        <v>1</v>
      </c>
      <c r="S54" s="35">
        <f>IF(AND(G54=1,R54=1),0,R54)</f>
        <v>1</v>
      </c>
      <c r="T54" s="53" t="s">
        <v>113</v>
      </c>
      <c r="U54" s="34" cm="1">
        <f t="array" ref="U54">_xlfn.IFS(T54="UNLIKELY", 1, T54="POSSIBLE", 1, T54="LIKELY",1, T54="VERY_LIKELY", 1, TRUE, 0)</f>
        <v>1</v>
      </c>
      <c r="V54" s="24" cm="1">
        <f t="array" ref="V54">_xlfn.IFS(T54="POSSIBLE", 1, T54="LIKELY",1, T54="VERY_LIKELY", 1, TRUE, 0)</f>
        <v>1</v>
      </c>
      <c r="W54" s="24" cm="1">
        <f t="array" ref="W54">_xlfn.IFS(T54="LIKELY",1, T54="VERY_LIKELY", 1, TRUE, 0)</f>
        <v>1</v>
      </c>
      <c r="X54" s="35" cm="1">
        <f t="array" ref="X54">_xlfn.IFS(T54="VERY_LIKELY", 1, TRUE, 0)</f>
        <v>1</v>
      </c>
    </row>
    <row r="55" spans="1:24" ht="20" customHeight="1" x14ac:dyDescent="0.2">
      <c r="A55" s="22" t="s">
        <v>666</v>
      </c>
      <c r="B55" s="49" t="str">
        <f>SUBSTITUTE(A55,"/Users/timomiessen/Desktop/imagesdk/blackwomen1/","Image_")</f>
        <v>Image_BW_349.jpg</v>
      </c>
      <c r="C55" s="41" t="s">
        <v>390</v>
      </c>
      <c r="D55" s="23" t="s">
        <v>1516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1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1</v>
      </c>
      <c r="Q55" s="24">
        <v>0</v>
      </c>
      <c r="R55" s="24" cm="1">
        <f t="array" ref="R55">_xlfn.IFS(H55=1,1,K55=1,1,L55=1,1,M55=1,1,N55=1,1,P55=1,1,TRUE,0)</f>
        <v>1</v>
      </c>
      <c r="S55" s="35">
        <f>IF(AND(G55=1,R55=1),0,R55)</f>
        <v>1</v>
      </c>
      <c r="T55" s="53" t="s">
        <v>113</v>
      </c>
      <c r="U55" s="34" cm="1">
        <f t="array" ref="U55">_xlfn.IFS(T55="UNLIKELY", 1, T55="POSSIBLE", 1, T55="LIKELY",1, T55="VERY_LIKELY", 1, TRUE, 0)</f>
        <v>1</v>
      </c>
      <c r="V55" s="24" cm="1">
        <f t="array" ref="V55">_xlfn.IFS(T55="POSSIBLE", 1, T55="LIKELY",1, T55="VERY_LIKELY", 1, TRUE, 0)</f>
        <v>1</v>
      </c>
      <c r="W55" s="24" cm="1">
        <f t="array" ref="W55">_xlfn.IFS(T55="LIKELY",1, T55="VERY_LIKELY", 1, TRUE, 0)</f>
        <v>1</v>
      </c>
      <c r="X55" s="35" cm="1">
        <f t="array" ref="X55">_xlfn.IFS(T55="VERY_LIKELY", 1, TRUE, 0)</f>
        <v>1</v>
      </c>
    </row>
    <row r="56" spans="1:24" ht="20" customHeight="1" x14ac:dyDescent="0.2">
      <c r="A56" s="22" t="s">
        <v>667</v>
      </c>
      <c r="B56" s="49" t="str">
        <f>SUBSTITUTE(A56,"/Users/timomiessen/Desktop/imagesdk/blackwomen1/","Image_")</f>
        <v>Image_BW_35.jpg</v>
      </c>
      <c r="C56" s="41" t="s">
        <v>390</v>
      </c>
      <c r="D56" s="23" t="s">
        <v>1516</v>
      </c>
      <c r="E56" s="24">
        <v>1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1</v>
      </c>
      <c r="Q56" s="24">
        <v>0</v>
      </c>
      <c r="R56" s="24" cm="1">
        <f t="array" ref="R56">_xlfn.IFS(H56=1,1,K56=1,1,L56=1,1,M56=1,1,N56=1,1,P56=1,1,TRUE,0)</f>
        <v>1</v>
      </c>
      <c r="S56" s="35">
        <f>IF(AND(G56=1,R56=1),0,R56)</f>
        <v>1</v>
      </c>
      <c r="T56" s="53" t="s">
        <v>113</v>
      </c>
      <c r="U56" s="34" cm="1">
        <f t="array" ref="U56">_xlfn.IFS(T56="UNLIKELY", 1, T56="POSSIBLE", 1, T56="LIKELY",1, T56="VERY_LIKELY", 1, TRUE, 0)</f>
        <v>1</v>
      </c>
      <c r="V56" s="24" cm="1">
        <f t="array" ref="V56">_xlfn.IFS(T56="POSSIBLE", 1, T56="LIKELY",1, T56="VERY_LIKELY", 1, TRUE, 0)</f>
        <v>1</v>
      </c>
      <c r="W56" s="24" cm="1">
        <f t="array" ref="W56">_xlfn.IFS(T56="LIKELY",1, T56="VERY_LIKELY", 1, TRUE, 0)</f>
        <v>1</v>
      </c>
      <c r="X56" s="35" cm="1">
        <f t="array" ref="X56">_xlfn.IFS(T56="VERY_LIKELY", 1, TRUE, 0)</f>
        <v>1</v>
      </c>
    </row>
    <row r="57" spans="1:24" ht="20" customHeight="1" x14ac:dyDescent="0.2">
      <c r="A57" s="22" t="s">
        <v>668</v>
      </c>
      <c r="B57" s="49" t="str">
        <f>SUBSTITUTE(A57,"/Users/timomiessen/Desktop/imagesdk/blackwomen1/","Image_")</f>
        <v>Image_BW_350.jpg</v>
      </c>
      <c r="C57" s="41" t="s">
        <v>390</v>
      </c>
      <c r="D57" s="23" t="s">
        <v>1516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1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1</v>
      </c>
      <c r="Q57" s="24">
        <v>0</v>
      </c>
      <c r="R57" s="24" cm="1">
        <f t="array" ref="R57">_xlfn.IFS(H57=1,1,K57=1,1,L57=1,1,M57=1,1,N57=1,1,P57=1,1,TRUE,0)</f>
        <v>1</v>
      </c>
      <c r="S57" s="35">
        <f>IF(AND(G57=1,R57=1),0,R57)</f>
        <v>1</v>
      </c>
      <c r="T57" s="53" t="s">
        <v>113</v>
      </c>
      <c r="U57" s="34" cm="1">
        <f t="array" ref="U57">_xlfn.IFS(T57="UNLIKELY", 1, T57="POSSIBLE", 1, T57="LIKELY",1, T57="VERY_LIKELY", 1, TRUE, 0)</f>
        <v>1</v>
      </c>
      <c r="V57" s="24" cm="1">
        <f t="array" ref="V57">_xlfn.IFS(T57="POSSIBLE", 1, T57="LIKELY",1, T57="VERY_LIKELY", 1, TRUE, 0)</f>
        <v>1</v>
      </c>
      <c r="W57" s="24" cm="1">
        <f t="array" ref="W57">_xlfn.IFS(T57="LIKELY",1, T57="VERY_LIKELY", 1, TRUE, 0)</f>
        <v>1</v>
      </c>
      <c r="X57" s="35" cm="1">
        <f t="array" ref="X57">_xlfn.IFS(T57="VERY_LIKELY", 1, TRUE, 0)</f>
        <v>1</v>
      </c>
    </row>
    <row r="58" spans="1:24" ht="20" customHeight="1" x14ac:dyDescent="0.2">
      <c r="A58" s="22" t="s">
        <v>669</v>
      </c>
      <c r="B58" s="49" t="str">
        <f>SUBSTITUTE(A58,"/Users/timomiessen/Desktop/imagesdk/blackwomen1/","Image_")</f>
        <v>Image_BW_351.jpg</v>
      </c>
      <c r="C58" s="41" t="s">
        <v>390</v>
      </c>
      <c r="D58" s="23" t="s">
        <v>1516</v>
      </c>
      <c r="E58" s="24">
        <v>0</v>
      </c>
      <c r="F58" s="24">
        <v>0</v>
      </c>
      <c r="G58" s="24">
        <v>0</v>
      </c>
      <c r="H58" s="24">
        <v>0</v>
      </c>
      <c r="I58" s="24">
        <v>1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1</v>
      </c>
      <c r="Q58" s="24">
        <v>0</v>
      </c>
      <c r="R58" s="24" cm="1">
        <f t="array" ref="R58">_xlfn.IFS(H58=1,1,K58=1,1,L58=1,1,M58=1,1,N58=1,1,P58=1,1,TRUE,0)</f>
        <v>1</v>
      </c>
      <c r="S58" s="35">
        <f>IF(AND(G58=1,R58=1),0,R58)</f>
        <v>1</v>
      </c>
      <c r="T58" s="53" t="s">
        <v>113</v>
      </c>
      <c r="U58" s="34" cm="1">
        <f t="array" ref="U58">_xlfn.IFS(T58="UNLIKELY", 1, T58="POSSIBLE", 1, T58="LIKELY",1, T58="VERY_LIKELY", 1, TRUE, 0)</f>
        <v>1</v>
      </c>
      <c r="V58" s="24" cm="1">
        <f t="array" ref="V58">_xlfn.IFS(T58="POSSIBLE", 1, T58="LIKELY",1, T58="VERY_LIKELY", 1, TRUE, 0)</f>
        <v>1</v>
      </c>
      <c r="W58" s="24" cm="1">
        <f t="array" ref="W58">_xlfn.IFS(T58="LIKELY",1, T58="VERY_LIKELY", 1, TRUE, 0)</f>
        <v>1</v>
      </c>
      <c r="X58" s="35" cm="1">
        <f t="array" ref="X58">_xlfn.IFS(T58="VERY_LIKELY", 1, TRUE, 0)</f>
        <v>1</v>
      </c>
    </row>
    <row r="59" spans="1:24" ht="20" customHeight="1" x14ac:dyDescent="0.2">
      <c r="A59" s="22" t="s">
        <v>670</v>
      </c>
      <c r="B59" s="49" t="str">
        <f>SUBSTITUTE(A59,"/Users/timomiessen/Desktop/imagesdk/blackwomen1/","Image_")</f>
        <v>Image_BW_352.jpg</v>
      </c>
      <c r="C59" s="41" t="s">
        <v>390</v>
      </c>
      <c r="D59" s="23" t="s">
        <v>1516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1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1</v>
      </c>
      <c r="Q59" s="24">
        <v>0</v>
      </c>
      <c r="R59" s="24" cm="1">
        <f t="array" ref="R59">_xlfn.IFS(H59=1,1,K59=1,1,L59=1,1,M59=1,1,N59=1,1,P59=1,1,TRUE,0)</f>
        <v>1</v>
      </c>
      <c r="S59" s="35">
        <f>IF(AND(G59=1,R59=1),0,R59)</f>
        <v>1</v>
      </c>
      <c r="T59" s="53" t="s">
        <v>113</v>
      </c>
      <c r="U59" s="34" cm="1">
        <f t="array" ref="U59">_xlfn.IFS(T59="UNLIKELY", 1, T59="POSSIBLE", 1, T59="LIKELY",1, T59="VERY_LIKELY", 1, TRUE, 0)</f>
        <v>1</v>
      </c>
      <c r="V59" s="24" cm="1">
        <f t="array" ref="V59">_xlfn.IFS(T59="POSSIBLE", 1, T59="LIKELY",1, T59="VERY_LIKELY", 1, TRUE, 0)</f>
        <v>1</v>
      </c>
      <c r="W59" s="24" cm="1">
        <f t="array" ref="W59">_xlfn.IFS(T59="LIKELY",1, T59="VERY_LIKELY", 1, TRUE, 0)</f>
        <v>1</v>
      </c>
      <c r="X59" s="35" cm="1">
        <f t="array" ref="X59">_xlfn.IFS(T59="VERY_LIKELY", 1, TRUE, 0)</f>
        <v>1</v>
      </c>
    </row>
    <row r="60" spans="1:24" ht="20" customHeight="1" x14ac:dyDescent="0.2">
      <c r="A60" s="22" t="s">
        <v>671</v>
      </c>
      <c r="B60" s="49" t="str">
        <f>SUBSTITUTE(A60,"/Users/timomiessen/Desktop/imagesdk/blackwomen1/","Image_")</f>
        <v>Image_BW_353.jpg</v>
      </c>
      <c r="C60" s="41" t="s">
        <v>390</v>
      </c>
      <c r="D60" s="23" t="s">
        <v>1516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1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1</v>
      </c>
      <c r="Q60" s="24">
        <v>0</v>
      </c>
      <c r="R60" s="24" cm="1">
        <f t="array" ref="R60">_xlfn.IFS(H60=1,1,K60=1,1,L60=1,1,M60=1,1,N60=1,1,P60=1,1,TRUE,0)</f>
        <v>1</v>
      </c>
      <c r="S60" s="35">
        <f>IF(AND(G60=1,R60=1),0,R60)</f>
        <v>1</v>
      </c>
      <c r="T60" s="53" t="s">
        <v>113</v>
      </c>
      <c r="U60" s="34" cm="1">
        <f t="array" ref="U60">_xlfn.IFS(T60="UNLIKELY", 1, T60="POSSIBLE", 1, T60="LIKELY",1, T60="VERY_LIKELY", 1, TRUE, 0)</f>
        <v>1</v>
      </c>
      <c r="V60" s="24" cm="1">
        <f t="array" ref="V60">_xlfn.IFS(T60="POSSIBLE", 1, T60="LIKELY",1, T60="VERY_LIKELY", 1, TRUE, 0)</f>
        <v>1</v>
      </c>
      <c r="W60" s="24" cm="1">
        <f t="array" ref="W60">_xlfn.IFS(T60="LIKELY",1, T60="VERY_LIKELY", 1, TRUE, 0)</f>
        <v>1</v>
      </c>
      <c r="X60" s="35" cm="1">
        <f t="array" ref="X60">_xlfn.IFS(T60="VERY_LIKELY", 1, TRUE, 0)</f>
        <v>1</v>
      </c>
    </row>
    <row r="61" spans="1:24" ht="20" customHeight="1" x14ac:dyDescent="0.2">
      <c r="A61" s="22" t="s">
        <v>672</v>
      </c>
      <c r="B61" s="49" t="str">
        <f>SUBSTITUTE(A61,"/Users/timomiessen/Desktop/imagesdk/blackwomen1/","Image_")</f>
        <v>Image_BW_354.jpg</v>
      </c>
      <c r="C61" s="41" t="s">
        <v>390</v>
      </c>
      <c r="D61" s="23" t="s">
        <v>1516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1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1</v>
      </c>
      <c r="Q61" s="24">
        <v>0</v>
      </c>
      <c r="R61" s="24" cm="1">
        <f t="array" ref="R61">_xlfn.IFS(H61=1,1,K61=1,1,L61=1,1,M61=1,1,N61=1,1,P61=1,1,TRUE,0)</f>
        <v>1</v>
      </c>
      <c r="S61" s="35">
        <f>IF(AND(G61=1,R61=1),0,R61)</f>
        <v>1</v>
      </c>
      <c r="T61" s="53" t="s">
        <v>113</v>
      </c>
      <c r="U61" s="34" cm="1">
        <f t="array" ref="U61">_xlfn.IFS(T61="UNLIKELY", 1, T61="POSSIBLE", 1, T61="LIKELY",1, T61="VERY_LIKELY", 1, TRUE, 0)</f>
        <v>1</v>
      </c>
      <c r="V61" s="24" cm="1">
        <f t="array" ref="V61">_xlfn.IFS(T61="POSSIBLE", 1, T61="LIKELY",1, T61="VERY_LIKELY", 1, TRUE, 0)</f>
        <v>1</v>
      </c>
      <c r="W61" s="24" cm="1">
        <f t="array" ref="W61">_xlfn.IFS(T61="LIKELY",1, T61="VERY_LIKELY", 1, TRUE, 0)</f>
        <v>1</v>
      </c>
      <c r="X61" s="35" cm="1">
        <f t="array" ref="X61">_xlfn.IFS(T61="VERY_LIKELY", 1, TRUE, 0)</f>
        <v>1</v>
      </c>
    </row>
    <row r="62" spans="1:24" ht="20" customHeight="1" x14ac:dyDescent="0.2">
      <c r="A62" s="22" t="s">
        <v>676</v>
      </c>
      <c r="B62" s="49" t="str">
        <f>SUBSTITUTE(A62,"/Users/timomiessen/Desktop/imagesdk/blackwomen1/","Image_")</f>
        <v>Image_BW_359.jpg</v>
      </c>
      <c r="C62" s="41" t="s">
        <v>390</v>
      </c>
      <c r="D62" s="23" t="s">
        <v>1516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1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1</v>
      </c>
      <c r="Q62" s="24">
        <v>0</v>
      </c>
      <c r="R62" s="24" cm="1">
        <f t="array" ref="R62">_xlfn.IFS(H62=1,1,K62=1,1,L62=1,1,M62=1,1,N62=1,1,P62=1,1,TRUE,0)</f>
        <v>1</v>
      </c>
      <c r="S62" s="35">
        <f>IF(AND(G62=1,R62=1),0,R62)</f>
        <v>1</v>
      </c>
      <c r="T62" s="53" t="s">
        <v>113</v>
      </c>
      <c r="U62" s="34" cm="1">
        <f t="array" ref="U62">_xlfn.IFS(T62="UNLIKELY", 1, T62="POSSIBLE", 1, T62="LIKELY",1, T62="VERY_LIKELY", 1, TRUE, 0)</f>
        <v>1</v>
      </c>
      <c r="V62" s="24" cm="1">
        <f t="array" ref="V62">_xlfn.IFS(T62="POSSIBLE", 1, T62="LIKELY",1, T62="VERY_LIKELY", 1, TRUE, 0)</f>
        <v>1</v>
      </c>
      <c r="W62" s="24" cm="1">
        <f t="array" ref="W62">_xlfn.IFS(T62="LIKELY",1, T62="VERY_LIKELY", 1, TRUE, 0)</f>
        <v>1</v>
      </c>
      <c r="X62" s="35" cm="1">
        <f t="array" ref="X62">_xlfn.IFS(T62="VERY_LIKELY", 1, TRUE, 0)</f>
        <v>1</v>
      </c>
    </row>
    <row r="63" spans="1:24" ht="20" customHeight="1" x14ac:dyDescent="0.2">
      <c r="A63" s="22" t="s">
        <v>677</v>
      </c>
      <c r="B63" s="49" t="str">
        <f>SUBSTITUTE(A63,"/Users/timomiessen/Desktop/imagesdk/blackwomen1/","Image_")</f>
        <v>Image_BW_36.jpg</v>
      </c>
      <c r="C63" s="41" t="s">
        <v>390</v>
      </c>
      <c r="D63" s="23" t="s">
        <v>1516</v>
      </c>
      <c r="E63" s="24">
        <v>1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1</v>
      </c>
      <c r="Q63" s="24">
        <v>0</v>
      </c>
      <c r="R63" s="24" cm="1">
        <f t="array" ref="R63">_xlfn.IFS(H63=1,1,K63=1,1,L63=1,1,M63=1,1,N63=1,1,P63=1,1,TRUE,0)</f>
        <v>1</v>
      </c>
      <c r="S63" s="35">
        <f>IF(AND(G63=1,R63=1),0,R63)</f>
        <v>1</v>
      </c>
      <c r="T63" s="53" t="s">
        <v>2</v>
      </c>
      <c r="U63" s="34" cm="1">
        <f t="array" ref="U63">_xlfn.IFS(T63="UNLIKELY", 1, T63="POSSIBLE", 1, T63="LIKELY",1, T63="VERY_LIKELY", 1, TRUE, 0)</f>
        <v>1</v>
      </c>
      <c r="V63" s="24" cm="1">
        <f t="array" ref="V63">_xlfn.IFS(T63="POSSIBLE", 1, T63="LIKELY",1, T63="VERY_LIKELY", 1, TRUE, 0)</f>
        <v>1</v>
      </c>
      <c r="W63" s="24" cm="1">
        <f t="array" ref="W63">_xlfn.IFS(T63="LIKELY",1, T63="VERY_LIKELY", 1, TRUE, 0)</f>
        <v>0</v>
      </c>
      <c r="X63" s="35" cm="1">
        <f t="array" ref="X63">_xlfn.IFS(T63="VERY_LIKELY", 1, TRUE, 0)</f>
        <v>0</v>
      </c>
    </row>
    <row r="64" spans="1:24" ht="20" customHeight="1" x14ac:dyDescent="0.2">
      <c r="A64" s="22" t="s">
        <v>678</v>
      </c>
      <c r="B64" s="49" t="str">
        <f>SUBSTITUTE(A64,"/Users/timomiessen/Desktop/imagesdk/blackwomen1/","Image_")</f>
        <v>Image_BW_360.jpg</v>
      </c>
      <c r="C64" s="41" t="s">
        <v>390</v>
      </c>
      <c r="D64" s="23" t="s">
        <v>1516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1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1</v>
      </c>
      <c r="Q64" s="24">
        <v>0</v>
      </c>
      <c r="R64" s="24" cm="1">
        <f t="array" ref="R64">_xlfn.IFS(H64=1,1,K64=1,1,L64=1,1,M64=1,1,N64=1,1,P64=1,1,TRUE,0)</f>
        <v>1</v>
      </c>
      <c r="S64" s="35">
        <f>IF(AND(G64=1,R64=1),0,R64)</f>
        <v>1</v>
      </c>
      <c r="T64" s="53" t="s">
        <v>113</v>
      </c>
      <c r="U64" s="34" cm="1">
        <f t="array" ref="U64">_xlfn.IFS(T64="UNLIKELY", 1, T64="POSSIBLE", 1, T64="LIKELY",1, T64="VERY_LIKELY", 1, TRUE, 0)</f>
        <v>1</v>
      </c>
      <c r="V64" s="24" cm="1">
        <f t="array" ref="V64">_xlfn.IFS(T64="POSSIBLE", 1, T64="LIKELY",1, T64="VERY_LIKELY", 1, TRUE, 0)</f>
        <v>1</v>
      </c>
      <c r="W64" s="24" cm="1">
        <f t="array" ref="W64">_xlfn.IFS(T64="LIKELY",1, T64="VERY_LIKELY", 1, TRUE, 0)</f>
        <v>1</v>
      </c>
      <c r="X64" s="35" cm="1">
        <f t="array" ref="X64">_xlfn.IFS(T64="VERY_LIKELY", 1, TRUE, 0)</f>
        <v>1</v>
      </c>
    </row>
    <row r="65" spans="1:24" ht="20" customHeight="1" x14ac:dyDescent="0.2">
      <c r="A65" s="22" t="s">
        <v>679</v>
      </c>
      <c r="B65" s="49" t="str">
        <f>SUBSTITUTE(A65,"/Users/timomiessen/Desktop/imagesdk/blackwomen1/","Image_")</f>
        <v>Image_BW_361.jpg</v>
      </c>
      <c r="C65" s="41" t="s">
        <v>390</v>
      </c>
      <c r="D65" s="23" t="s">
        <v>1516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1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1</v>
      </c>
      <c r="Q65" s="24">
        <v>0</v>
      </c>
      <c r="R65" s="24" cm="1">
        <f t="array" ref="R65">_xlfn.IFS(H65=1,1,K65=1,1,L65=1,1,M65=1,1,N65=1,1,P65=1,1,TRUE,0)</f>
        <v>1</v>
      </c>
      <c r="S65" s="35">
        <f>IF(AND(G65=1,R65=1),0,R65)</f>
        <v>1</v>
      </c>
      <c r="T65" s="53" t="s">
        <v>113</v>
      </c>
      <c r="U65" s="34" cm="1">
        <f t="array" ref="U65">_xlfn.IFS(T65="UNLIKELY", 1, T65="POSSIBLE", 1, T65="LIKELY",1, T65="VERY_LIKELY", 1, TRUE, 0)</f>
        <v>1</v>
      </c>
      <c r="V65" s="24" cm="1">
        <f t="array" ref="V65">_xlfn.IFS(T65="POSSIBLE", 1, T65="LIKELY",1, T65="VERY_LIKELY", 1, TRUE, 0)</f>
        <v>1</v>
      </c>
      <c r="W65" s="24" cm="1">
        <f t="array" ref="W65">_xlfn.IFS(T65="LIKELY",1, T65="VERY_LIKELY", 1, TRUE, 0)</f>
        <v>1</v>
      </c>
      <c r="X65" s="35" cm="1">
        <f t="array" ref="X65">_xlfn.IFS(T65="VERY_LIKELY", 1, TRUE, 0)</f>
        <v>1</v>
      </c>
    </row>
    <row r="66" spans="1:24" ht="20" customHeight="1" x14ac:dyDescent="0.2">
      <c r="A66" s="22" t="s">
        <v>682</v>
      </c>
      <c r="B66" s="49" t="str">
        <f>SUBSTITUTE(A66,"/Users/timomiessen/Desktop/imagesdk/blackwomen1/","Image_")</f>
        <v>Image_BW_366.jpg</v>
      </c>
      <c r="C66" s="41" t="s">
        <v>390</v>
      </c>
      <c r="D66" s="23" t="s">
        <v>1516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1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1</v>
      </c>
      <c r="Q66" s="24">
        <v>0</v>
      </c>
      <c r="R66" s="24" cm="1">
        <f t="array" ref="R66">_xlfn.IFS(H66=1,1,K66=1,1,L66=1,1,M66=1,1,N66=1,1,P66=1,1,TRUE,0)</f>
        <v>1</v>
      </c>
      <c r="S66" s="35">
        <f>IF(AND(G66=1,R66=1),0,R66)</f>
        <v>1</v>
      </c>
      <c r="T66" s="53" t="s">
        <v>113</v>
      </c>
      <c r="U66" s="34" cm="1">
        <f t="array" ref="U66">_xlfn.IFS(T66="UNLIKELY", 1, T66="POSSIBLE", 1, T66="LIKELY",1, T66="VERY_LIKELY", 1, TRUE, 0)</f>
        <v>1</v>
      </c>
      <c r="V66" s="24" cm="1">
        <f t="array" ref="V66">_xlfn.IFS(T66="POSSIBLE", 1, T66="LIKELY",1, T66="VERY_LIKELY", 1, TRUE, 0)</f>
        <v>1</v>
      </c>
      <c r="W66" s="24" cm="1">
        <f t="array" ref="W66">_xlfn.IFS(T66="LIKELY",1, T66="VERY_LIKELY", 1, TRUE, 0)</f>
        <v>1</v>
      </c>
      <c r="X66" s="35" cm="1">
        <f t="array" ref="X66">_xlfn.IFS(T66="VERY_LIKELY", 1, TRUE, 0)</f>
        <v>1</v>
      </c>
    </row>
    <row r="67" spans="1:24" ht="20" customHeight="1" x14ac:dyDescent="0.2">
      <c r="A67" s="22" t="s">
        <v>685</v>
      </c>
      <c r="B67" s="49" t="str">
        <f>SUBSTITUTE(A67,"/Users/timomiessen/Desktop/imagesdk/blackwomen1/","Image_")</f>
        <v>Image_BW_369.jpg</v>
      </c>
      <c r="C67" s="41" t="s">
        <v>390</v>
      </c>
      <c r="D67" s="23" t="s">
        <v>1516</v>
      </c>
      <c r="E67" s="24">
        <v>0</v>
      </c>
      <c r="F67" s="24">
        <v>0</v>
      </c>
      <c r="G67" s="24">
        <v>0</v>
      </c>
      <c r="H67" s="24">
        <v>0</v>
      </c>
      <c r="I67" s="24">
        <v>1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1</v>
      </c>
      <c r="Q67" s="24">
        <v>0</v>
      </c>
      <c r="R67" s="24" cm="1">
        <f t="array" ref="R67">_xlfn.IFS(H67=1,1,K67=1,1,L67=1,1,M67=1,1,N67=1,1,P67=1,1,TRUE,0)</f>
        <v>1</v>
      </c>
      <c r="S67" s="35">
        <f>IF(AND(G67=1,R67=1),0,R67)</f>
        <v>1</v>
      </c>
      <c r="T67" s="53" t="s">
        <v>113</v>
      </c>
      <c r="U67" s="34" cm="1">
        <f t="array" ref="U67">_xlfn.IFS(T67="UNLIKELY", 1, T67="POSSIBLE", 1, T67="LIKELY",1, T67="VERY_LIKELY", 1, TRUE, 0)</f>
        <v>1</v>
      </c>
      <c r="V67" s="24" cm="1">
        <f t="array" ref="V67">_xlfn.IFS(T67="POSSIBLE", 1, T67="LIKELY",1, T67="VERY_LIKELY", 1, TRUE, 0)</f>
        <v>1</v>
      </c>
      <c r="W67" s="24" cm="1">
        <f t="array" ref="W67">_xlfn.IFS(T67="LIKELY",1, T67="VERY_LIKELY", 1, TRUE, 0)</f>
        <v>1</v>
      </c>
      <c r="X67" s="35" cm="1">
        <f t="array" ref="X67">_xlfn.IFS(T67="VERY_LIKELY", 1, TRUE, 0)</f>
        <v>1</v>
      </c>
    </row>
    <row r="68" spans="1:24" ht="20" customHeight="1" x14ac:dyDescent="0.2">
      <c r="A68" s="22" t="s">
        <v>688</v>
      </c>
      <c r="B68" s="49" t="str">
        <f>SUBSTITUTE(A68,"/Users/timomiessen/Desktop/imagesdk/blackwomen1/","Image_")</f>
        <v>Image_BW_371.jpg</v>
      </c>
      <c r="C68" s="41" t="s">
        <v>390</v>
      </c>
      <c r="D68" s="23" t="s">
        <v>1516</v>
      </c>
      <c r="E68" s="24">
        <v>0</v>
      </c>
      <c r="F68" s="24">
        <v>0</v>
      </c>
      <c r="G68" s="24">
        <v>0</v>
      </c>
      <c r="H68" s="24">
        <v>1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1</v>
      </c>
      <c r="Q68" s="24">
        <v>0</v>
      </c>
      <c r="R68" s="24" cm="1">
        <f t="array" ref="R68">_xlfn.IFS(H68=1,1,K68=1,1,L68=1,1,M68=1,1,N68=1,1,P68=1,1,TRUE,0)</f>
        <v>1</v>
      </c>
      <c r="S68" s="35">
        <f>IF(AND(G68=1,R68=1),0,R68)</f>
        <v>1</v>
      </c>
      <c r="T68" s="53" t="s">
        <v>113</v>
      </c>
      <c r="U68" s="34" cm="1">
        <f t="array" ref="U68">_xlfn.IFS(T68="UNLIKELY", 1, T68="POSSIBLE", 1, T68="LIKELY",1, T68="VERY_LIKELY", 1, TRUE, 0)</f>
        <v>1</v>
      </c>
      <c r="V68" s="24" cm="1">
        <f t="array" ref="V68">_xlfn.IFS(T68="POSSIBLE", 1, T68="LIKELY",1, T68="VERY_LIKELY", 1, TRUE, 0)</f>
        <v>1</v>
      </c>
      <c r="W68" s="24" cm="1">
        <f t="array" ref="W68">_xlfn.IFS(T68="LIKELY",1, T68="VERY_LIKELY", 1, TRUE, 0)</f>
        <v>1</v>
      </c>
      <c r="X68" s="35" cm="1">
        <f t="array" ref="X68">_xlfn.IFS(T68="VERY_LIKELY", 1, TRUE, 0)</f>
        <v>1</v>
      </c>
    </row>
    <row r="69" spans="1:24" ht="20" customHeight="1" x14ac:dyDescent="0.2">
      <c r="A69" s="22" t="s">
        <v>689</v>
      </c>
      <c r="B69" s="49" t="str">
        <f>SUBSTITUTE(A69,"/Users/timomiessen/Desktop/imagesdk/blackwomen1/","Image_")</f>
        <v>Image_BW_372.jpg</v>
      </c>
      <c r="C69" s="41" t="s">
        <v>390</v>
      </c>
      <c r="D69" s="23" t="s">
        <v>1516</v>
      </c>
      <c r="E69" s="24">
        <v>0</v>
      </c>
      <c r="F69" s="24">
        <v>0</v>
      </c>
      <c r="G69" s="24">
        <v>0</v>
      </c>
      <c r="H69" s="24">
        <v>1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1</v>
      </c>
      <c r="Q69" s="24">
        <v>0</v>
      </c>
      <c r="R69" s="24" cm="1">
        <f t="array" ref="R69">_xlfn.IFS(H69=1,1,K69=1,1,L69=1,1,M69=1,1,N69=1,1,P69=1,1,TRUE,0)</f>
        <v>1</v>
      </c>
      <c r="S69" s="35">
        <f>IF(AND(G69=1,R69=1),0,R69)</f>
        <v>1</v>
      </c>
      <c r="T69" s="53" t="s">
        <v>113</v>
      </c>
      <c r="U69" s="34" cm="1">
        <f t="array" ref="U69">_xlfn.IFS(T69="UNLIKELY", 1, T69="POSSIBLE", 1, T69="LIKELY",1, T69="VERY_LIKELY", 1, TRUE, 0)</f>
        <v>1</v>
      </c>
      <c r="V69" s="24" cm="1">
        <f t="array" ref="V69">_xlfn.IFS(T69="POSSIBLE", 1, T69="LIKELY",1, T69="VERY_LIKELY", 1, TRUE, 0)</f>
        <v>1</v>
      </c>
      <c r="W69" s="24" cm="1">
        <f t="array" ref="W69">_xlfn.IFS(T69="LIKELY",1, T69="VERY_LIKELY", 1, TRUE, 0)</f>
        <v>1</v>
      </c>
      <c r="X69" s="35" cm="1">
        <f t="array" ref="X69">_xlfn.IFS(T69="VERY_LIKELY", 1, TRUE, 0)</f>
        <v>1</v>
      </c>
    </row>
    <row r="70" spans="1:24" ht="20" customHeight="1" x14ac:dyDescent="0.2">
      <c r="A70" s="22" t="s">
        <v>690</v>
      </c>
      <c r="B70" s="49" t="str">
        <f>SUBSTITUTE(A70,"/Users/timomiessen/Desktop/imagesdk/blackwomen1/","Image_")</f>
        <v>Image_BW_373.jpg</v>
      </c>
      <c r="C70" s="41" t="s">
        <v>390</v>
      </c>
      <c r="D70" s="23" t="s">
        <v>1516</v>
      </c>
      <c r="E70" s="24">
        <v>0</v>
      </c>
      <c r="F70" s="24">
        <v>0</v>
      </c>
      <c r="G70" s="24">
        <v>0</v>
      </c>
      <c r="H70" s="24">
        <v>1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1</v>
      </c>
      <c r="Q70" s="24">
        <v>0</v>
      </c>
      <c r="R70" s="24" cm="1">
        <f t="array" ref="R70">_xlfn.IFS(H70=1,1,K70=1,1,L70=1,1,M70=1,1,N70=1,1,P70=1,1,TRUE,0)</f>
        <v>1</v>
      </c>
      <c r="S70" s="35">
        <f>IF(AND(G70=1,R70=1),0,R70)</f>
        <v>1</v>
      </c>
      <c r="T70" s="53" t="s">
        <v>113</v>
      </c>
      <c r="U70" s="34" cm="1">
        <f t="array" ref="U70">_xlfn.IFS(T70="UNLIKELY", 1, T70="POSSIBLE", 1, T70="LIKELY",1, T70="VERY_LIKELY", 1, TRUE, 0)</f>
        <v>1</v>
      </c>
      <c r="V70" s="24" cm="1">
        <f t="array" ref="V70">_xlfn.IFS(T70="POSSIBLE", 1, T70="LIKELY",1, T70="VERY_LIKELY", 1, TRUE, 0)</f>
        <v>1</v>
      </c>
      <c r="W70" s="24" cm="1">
        <f t="array" ref="W70">_xlfn.IFS(T70="LIKELY",1, T70="VERY_LIKELY", 1, TRUE, 0)</f>
        <v>1</v>
      </c>
      <c r="X70" s="35" cm="1">
        <f t="array" ref="X70">_xlfn.IFS(T70="VERY_LIKELY", 1, TRUE, 0)</f>
        <v>1</v>
      </c>
    </row>
    <row r="71" spans="1:24" ht="20" customHeight="1" x14ac:dyDescent="0.2">
      <c r="A71" s="22" t="s">
        <v>691</v>
      </c>
      <c r="B71" s="49" t="str">
        <f>SUBSTITUTE(A71,"/Users/timomiessen/Desktop/imagesdk/blackwomen1/","Image_")</f>
        <v>Image_BW_374.jpg</v>
      </c>
      <c r="C71" s="41" t="s">
        <v>390</v>
      </c>
      <c r="D71" s="23" t="s">
        <v>1516</v>
      </c>
      <c r="E71" s="24">
        <v>0</v>
      </c>
      <c r="F71" s="24">
        <v>0</v>
      </c>
      <c r="G71" s="24">
        <v>0</v>
      </c>
      <c r="H71" s="24">
        <v>1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1</v>
      </c>
      <c r="Q71" s="24">
        <v>0</v>
      </c>
      <c r="R71" s="24" cm="1">
        <f t="array" ref="R71">_xlfn.IFS(H71=1,1,K71=1,1,L71=1,1,M71=1,1,N71=1,1,P71=1,1,TRUE,0)</f>
        <v>1</v>
      </c>
      <c r="S71" s="35">
        <f>IF(AND(G71=1,R71=1),0,R71)</f>
        <v>1</v>
      </c>
      <c r="T71" s="53" t="s">
        <v>113</v>
      </c>
      <c r="U71" s="34" cm="1">
        <f t="array" ref="U71">_xlfn.IFS(T71="UNLIKELY", 1, T71="POSSIBLE", 1, T71="LIKELY",1, T71="VERY_LIKELY", 1, TRUE, 0)</f>
        <v>1</v>
      </c>
      <c r="V71" s="24" cm="1">
        <f t="array" ref="V71">_xlfn.IFS(T71="POSSIBLE", 1, T71="LIKELY",1, T71="VERY_LIKELY", 1, TRUE, 0)</f>
        <v>1</v>
      </c>
      <c r="W71" s="24" cm="1">
        <f t="array" ref="W71">_xlfn.IFS(T71="LIKELY",1, T71="VERY_LIKELY", 1, TRUE, 0)</f>
        <v>1</v>
      </c>
      <c r="X71" s="35" cm="1">
        <f t="array" ref="X71">_xlfn.IFS(T71="VERY_LIKELY", 1, TRUE, 0)</f>
        <v>1</v>
      </c>
    </row>
    <row r="72" spans="1:24" ht="20" customHeight="1" x14ac:dyDescent="0.2">
      <c r="A72" s="22" t="s">
        <v>692</v>
      </c>
      <c r="B72" s="49" t="str">
        <f>SUBSTITUTE(A72,"/Users/timomiessen/Desktop/imagesdk/blackwomen1/","Image_")</f>
        <v>Image_BW_375.jpg</v>
      </c>
      <c r="C72" s="41" t="s">
        <v>390</v>
      </c>
      <c r="D72" s="23" t="s">
        <v>1516</v>
      </c>
      <c r="E72" s="24">
        <v>0</v>
      </c>
      <c r="F72" s="24">
        <v>0</v>
      </c>
      <c r="G72" s="24">
        <v>0</v>
      </c>
      <c r="H72" s="24">
        <v>1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 cm="1">
        <f t="array" ref="R72">_xlfn.IFS(H72=1,1,K72=1,1,L72=1,1,M72=1,1,N72=1,1,P72=1,1,TRUE,0)</f>
        <v>1</v>
      </c>
      <c r="S72" s="35">
        <f>IF(AND(G72=1,R72=1),0,R72)</f>
        <v>1</v>
      </c>
      <c r="T72" s="53" t="s">
        <v>113</v>
      </c>
      <c r="U72" s="34" cm="1">
        <f t="array" ref="U72">_xlfn.IFS(T72="UNLIKELY", 1, T72="POSSIBLE", 1, T72="LIKELY",1, T72="VERY_LIKELY", 1, TRUE, 0)</f>
        <v>1</v>
      </c>
      <c r="V72" s="24" cm="1">
        <f t="array" ref="V72">_xlfn.IFS(T72="POSSIBLE", 1, T72="LIKELY",1, T72="VERY_LIKELY", 1, TRUE, 0)</f>
        <v>1</v>
      </c>
      <c r="W72" s="24" cm="1">
        <f t="array" ref="W72">_xlfn.IFS(T72="LIKELY",1, T72="VERY_LIKELY", 1, TRUE, 0)</f>
        <v>1</v>
      </c>
      <c r="X72" s="35" cm="1">
        <f t="array" ref="X72">_xlfn.IFS(T72="VERY_LIKELY", 1, TRUE, 0)</f>
        <v>1</v>
      </c>
    </row>
    <row r="73" spans="1:24" ht="20" customHeight="1" x14ac:dyDescent="0.2">
      <c r="A73" s="22" t="s">
        <v>693</v>
      </c>
      <c r="B73" s="49" t="str">
        <f>SUBSTITUTE(A73,"/Users/timomiessen/Desktop/imagesdk/blackwomen1/","Image_")</f>
        <v>Image_BW_376.jpg</v>
      </c>
      <c r="C73" s="41" t="s">
        <v>390</v>
      </c>
      <c r="D73" s="23" t="s">
        <v>1516</v>
      </c>
      <c r="E73" s="24">
        <v>0</v>
      </c>
      <c r="F73" s="24">
        <v>0</v>
      </c>
      <c r="G73" s="24">
        <v>0</v>
      </c>
      <c r="H73" s="24">
        <v>1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1</v>
      </c>
      <c r="Q73" s="24">
        <v>0</v>
      </c>
      <c r="R73" s="24" cm="1">
        <f t="array" ref="R73">_xlfn.IFS(H73=1,1,K73=1,1,L73=1,1,M73=1,1,N73=1,1,P73=1,1,TRUE,0)</f>
        <v>1</v>
      </c>
      <c r="S73" s="35">
        <f>IF(AND(G73=1,R73=1),0,R73)</f>
        <v>1</v>
      </c>
      <c r="T73" s="53" t="s">
        <v>113</v>
      </c>
      <c r="U73" s="34" cm="1">
        <f t="array" ref="U73">_xlfn.IFS(T73="UNLIKELY", 1, T73="POSSIBLE", 1, T73="LIKELY",1, T73="VERY_LIKELY", 1, TRUE, 0)</f>
        <v>1</v>
      </c>
      <c r="V73" s="24" cm="1">
        <f t="array" ref="V73">_xlfn.IFS(T73="POSSIBLE", 1, T73="LIKELY",1, T73="VERY_LIKELY", 1, TRUE, 0)</f>
        <v>1</v>
      </c>
      <c r="W73" s="24" cm="1">
        <f t="array" ref="W73">_xlfn.IFS(T73="LIKELY",1, T73="VERY_LIKELY", 1, TRUE, 0)</f>
        <v>1</v>
      </c>
      <c r="X73" s="35" cm="1">
        <f t="array" ref="X73">_xlfn.IFS(T73="VERY_LIKELY", 1, TRUE, 0)</f>
        <v>1</v>
      </c>
    </row>
    <row r="74" spans="1:24" ht="20" customHeight="1" x14ac:dyDescent="0.2">
      <c r="A74" s="22" t="s">
        <v>694</v>
      </c>
      <c r="B74" s="49" t="str">
        <f>SUBSTITUTE(A74,"/Users/timomiessen/Desktop/imagesdk/blackwomen1/","Image_")</f>
        <v>Image_BW_377.jpg</v>
      </c>
      <c r="C74" s="41" t="s">
        <v>390</v>
      </c>
      <c r="D74" s="23" t="s">
        <v>1516</v>
      </c>
      <c r="E74" s="24">
        <v>0</v>
      </c>
      <c r="F74" s="24">
        <v>0</v>
      </c>
      <c r="G74" s="24">
        <v>0</v>
      </c>
      <c r="H74" s="24">
        <v>1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1</v>
      </c>
      <c r="Q74" s="24">
        <v>0</v>
      </c>
      <c r="R74" s="24" cm="1">
        <f t="array" ref="R74">_xlfn.IFS(H74=1,1,K74=1,1,L74=1,1,M74=1,1,N74=1,1,P74=1,1,TRUE,0)</f>
        <v>1</v>
      </c>
      <c r="S74" s="35">
        <f>IF(AND(G74=1,R74=1),0,R74)</f>
        <v>1</v>
      </c>
      <c r="T74" s="53" t="s">
        <v>113</v>
      </c>
      <c r="U74" s="34" cm="1">
        <f t="array" ref="U74">_xlfn.IFS(T74="UNLIKELY", 1, T74="POSSIBLE", 1, T74="LIKELY",1, T74="VERY_LIKELY", 1, TRUE, 0)</f>
        <v>1</v>
      </c>
      <c r="V74" s="24" cm="1">
        <f t="array" ref="V74">_xlfn.IFS(T74="POSSIBLE", 1, T74="LIKELY",1, T74="VERY_LIKELY", 1, TRUE, 0)</f>
        <v>1</v>
      </c>
      <c r="W74" s="24" cm="1">
        <f t="array" ref="W74">_xlfn.IFS(T74="LIKELY",1, T74="VERY_LIKELY", 1, TRUE, 0)</f>
        <v>1</v>
      </c>
      <c r="X74" s="35" cm="1">
        <f t="array" ref="X74">_xlfn.IFS(T74="VERY_LIKELY", 1, TRUE, 0)</f>
        <v>1</v>
      </c>
    </row>
    <row r="75" spans="1:24" ht="20" customHeight="1" x14ac:dyDescent="0.2">
      <c r="A75" s="22" t="s">
        <v>695</v>
      </c>
      <c r="B75" s="49" t="str">
        <f>SUBSTITUTE(A75,"/Users/timomiessen/Desktop/imagesdk/blackwomen1/","Image_")</f>
        <v>Image_BW_378.jpg</v>
      </c>
      <c r="C75" s="41" t="s">
        <v>390</v>
      </c>
      <c r="D75" s="23" t="s">
        <v>1516</v>
      </c>
      <c r="E75" s="24">
        <v>0</v>
      </c>
      <c r="F75" s="24">
        <v>0</v>
      </c>
      <c r="G75" s="24">
        <v>0</v>
      </c>
      <c r="H75" s="24">
        <v>1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1</v>
      </c>
      <c r="Q75" s="24">
        <v>0</v>
      </c>
      <c r="R75" s="24" cm="1">
        <f t="array" ref="R75">_xlfn.IFS(H75=1,1,K75=1,1,L75=1,1,M75=1,1,N75=1,1,P75=1,1,TRUE,0)</f>
        <v>1</v>
      </c>
      <c r="S75" s="35">
        <f>IF(AND(G75=1,R75=1),0,R75)</f>
        <v>1</v>
      </c>
      <c r="T75" s="53" t="s">
        <v>113</v>
      </c>
      <c r="U75" s="34" cm="1">
        <f t="array" ref="U75">_xlfn.IFS(T75="UNLIKELY", 1, T75="POSSIBLE", 1, T75="LIKELY",1, T75="VERY_LIKELY", 1, TRUE, 0)</f>
        <v>1</v>
      </c>
      <c r="V75" s="24" cm="1">
        <f t="array" ref="V75">_xlfn.IFS(T75="POSSIBLE", 1, T75="LIKELY",1, T75="VERY_LIKELY", 1, TRUE, 0)</f>
        <v>1</v>
      </c>
      <c r="W75" s="24" cm="1">
        <f t="array" ref="W75">_xlfn.IFS(T75="LIKELY",1, T75="VERY_LIKELY", 1, TRUE, 0)</f>
        <v>1</v>
      </c>
      <c r="X75" s="35" cm="1">
        <f t="array" ref="X75">_xlfn.IFS(T75="VERY_LIKELY", 1, TRUE, 0)</f>
        <v>1</v>
      </c>
    </row>
    <row r="76" spans="1:24" ht="20" customHeight="1" x14ac:dyDescent="0.2">
      <c r="A76" s="22" t="s">
        <v>696</v>
      </c>
      <c r="B76" s="49" t="str">
        <f>SUBSTITUTE(A76,"/Users/timomiessen/Desktop/imagesdk/blackwomen1/","Image_")</f>
        <v>Image_BW_379.jpg</v>
      </c>
      <c r="C76" s="41" t="s">
        <v>390</v>
      </c>
      <c r="D76" s="23" t="s">
        <v>1516</v>
      </c>
      <c r="E76" s="24">
        <v>0</v>
      </c>
      <c r="F76" s="24">
        <v>0</v>
      </c>
      <c r="G76" s="24">
        <v>0</v>
      </c>
      <c r="H76" s="24">
        <v>1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 cm="1">
        <f t="array" ref="R76">_xlfn.IFS(H76=1,1,K76=1,1,L76=1,1,M76=1,1,N76=1,1,P76=1,1,TRUE,0)</f>
        <v>1</v>
      </c>
      <c r="S76" s="35">
        <f>IF(AND(G76=1,R76=1),0,R76)</f>
        <v>1</v>
      </c>
      <c r="T76" s="53" t="s">
        <v>113</v>
      </c>
      <c r="U76" s="34" cm="1">
        <f t="array" ref="U76">_xlfn.IFS(T76="UNLIKELY", 1, T76="POSSIBLE", 1, T76="LIKELY",1, T76="VERY_LIKELY", 1, TRUE, 0)</f>
        <v>1</v>
      </c>
      <c r="V76" s="24" cm="1">
        <f t="array" ref="V76">_xlfn.IFS(T76="POSSIBLE", 1, T76="LIKELY",1, T76="VERY_LIKELY", 1, TRUE, 0)</f>
        <v>1</v>
      </c>
      <c r="W76" s="24" cm="1">
        <f t="array" ref="W76">_xlfn.IFS(T76="LIKELY",1, T76="VERY_LIKELY", 1, TRUE, 0)</f>
        <v>1</v>
      </c>
      <c r="X76" s="35" cm="1">
        <f t="array" ref="X76">_xlfn.IFS(T76="VERY_LIKELY", 1, TRUE, 0)</f>
        <v>1</v>
      </c>
    </row>
    <row r="77" spans="1:24" ht="20" customHeight="1" x14ac:dyDescent="0.2">
      <c r="A77" s="22" t="s">
        <v>698</v>
      </c>
      <c r="B77" s="49" t="str">
        <f>SUBSTITUTE(A77,"/Users/timomiessen/Desktop/imagesdk/blackwomen1/","Image_")</f>
        <v>Image_BW_380.jpg</v>
      </c>
      <c r="C77" s="41" t="s">
        <v>390</v>
      </c>
      <c r="D77" s="23" t="s">
        <v>1516</v>
      </c>
      <c r="E77" s="24">
        <v>0</v>
      </c>
      <c r="F77" s="24">
        <v>0</v>
      </c>
      <c r="G77" s="24">
        <v>0</v>
      </c>
      <c r="H77" s="24">
        <v>1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 cm="1">
        <f t="array" ref="R77">_xlfn.IFS(H77=1,1,K77=1,1,L77=1,1,M77=1,1,N77=1,1,P77=1,1,TRUE,0)</f>
        <v>1</v>
      </c>
      <c r="S77" s="35">
        <f>IF(AND(G77=1,R77=1),0,R77)</f>
        <v>1</v>
      </c>
      <c r="T77" s="53" t="s">
        <v>12</v>
      </c>
      <c r="U77" s="34" cm="1">
        <f t="array" ref="U77">_xlfn.IFS(T77="UNLIKELY", 1, T77="POSSIBLE", 1, T77="LIKELY",1, T77="VERY_LIKELY", 1, TRUE, 0)</f>
        <v>1</v>
      </c>
      <c r="V77" s="24" cm="1">
        <f t="array" ref="V77">_xlfn.IFS(T77="POSSIBLE", 1, T77="LIKELY",1, T77="VERY_LIKELY", 1, TRUE, 0)</f>
        <v>1</v>
      </c>
      <c r="W77" s="24" cm="1">
        <f t="array" ref="W77">_xlfn.IFS(T77="LIKELY",1, T77="VERY_LIKELY", 1, TRUE, 0)</f>
        <v>1</v>
      </c>
      <c r="X77" s="35" cm="1">
        <f t="array" ref="X77">_xlfn.IFS(T77="VERY_LIKELY", 1, TRUE, 0)</f>
        <v>0</v>
      </c>
    </row>
    <row r="78" spans="1:24" ht="20" customHeight="1" x14ac:dyDescent="0.2">
      <c r="A78" s="22" t="s">
        <v>699</v>
      </c>
      <c r="B78" s="49" t="str">
        <f>SUBSTITUTE(A78,"/Users/timomiessen/Desktop/imagesdk/blackwomen1/","Image_")</f>
        <v>Image_BW_381.jpg</v>
      </c>
      <c r="C78" s="41" t="s">
        <v>390</v>
      </c>
      <c r="D78" s="23" t="s">
        <v>1516</v>
      </c>
      <c r="E78" s="24">
        <v>0</v>
      </c>
      <c r="F78" s="24">
        <v>0</v>
      </c>
      <c r="G78" s="24">
        <v>0</v>
      </c>
      <c r="H78" s="24">
        <v>1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1</v>
      </c>
      <c r="Q78" s="24">
        <v>0</v>
      </c>
      <c r="R78" s="24" cm="1">
        <f t="array" ref="R78">_xlfn.IFS(H78=1,1,K78=1,1,L78=1,1,M78=1,1,N78=1,1,P78=1,1,TRUE,0)</f>
        <v>1</v>
      </c>
      <c r="S78" s="35">
        <f>IF(AND(G78=1,R78=1),0,R78)</f>
        <v>1</v>
      </c>
      <c r="T78" s="53" t="s">
        <v>113</v>
      </c>
      <c r="U78" s="34" cm="1">
        <f t="array" ref="U78">_xlfn.IFS(T78="UNLIKELY", 1, T78="POSSIBLE", 1, T78="LIKELY",1, T78="VERY_LIKELY", 1, TRUE, 0)</f>
        <v>1</v>
      </c>
      <c r="V78" s="24" cm="1">
        <f t="array" ref="V78">_xlfn.IFS(T78="POSSIBLE", 1, T78="LIKELY",1, T78="VERY_LIKELY", 1, TRUE, 0)</f>
        <v>1</v>
      </c>
      <c r="W78" s="24" cm="1">
        <f t="array" ref="W78">_xlfn.IFS(T78="LIKELY",1, T78="VERY_LIKELY", 1, TRUE, 0)</f>
        <v>1</v>
      </c>
      <c r="X78" s="35" cm="1">
        <f t="array" ref="X78">_xlfn.IFS(T78="VERY_LIKELY", 1, TRUE, 0)</f>
        <v>1</v>
      </c>
    </row>
    <row r="79" spans="1:24" ht="20" customHeight="1" x14ac:dyDescent="0.2">
      <c r="A79" s="22" t="s">
        <v>700</v>
      </c>
      <c r="B79" s="49" t="str">
        <f>SUBSTITUTE(A79,"/Users/timomiessen/Desktop/imagesdk/blackwomen1/","Image_")</f>
        <v>Image_BW_382.jpg</v>
      </c>
      <c r="C79" s="41" t="s">
        <v>390</v>
      </c>
      <c r="D79" s="23" t="s">
        <v>1516</v>
      </c>
      <c r="E79" s="24">
        <v>0</v>
      </c>
      <c r="F79" s="24">
        <v>0</v>
      </c>
      <c r="G79" s="24">
        <v>0</v>
      </c>
      <c r="H79" s="24">
        <v>1</v>
      </c>
      <c r="I79" s="24">
        <v>0</v>
      </c>
      <c r="J79" s="24">
        <v>0</v>
      </c>
      <c r="K79" s="24">
        <v>0</v>
      </c>
      <c r="L79" s="24">
        <v>1</v>
      </c>
      <c r="M79" s="24">
        <v>0</v>
      </c>
      <c r="N79" s="24">
        <v>0</v>
      </c>
      <c r="O79" s="24">
        <v>0</v>
      </c>
      <c r="P79" s="24">
        <v>1</v>
      </c>
      <c r="Q79" s="24">
        <v>0</v>
      </c>
      <c r="R79" s="24" cm="1">
        <f t="array" ref="R79">_xlfn.IFS(H79=1,1,K79=1,1,L79=1,1,M79=1,1,N79=1,1,P79=1,1,TRUE,0)</f>
        <v>1</v>
      </c>
      <c r="S79" s="35">
        <f>IF(AND(G79=1,R79=1),0,R79)</f>
        <v>1</v>
      </c>
      <c r="T79" s="53" t="s">
        <v>113</v>
      </c>
      <c r="U79" s="34" cm="1">
        <f t="array" ref="U79">_xlfn.IFS(T79="UNLIKELY", 1, T79="POSSIBLE", 1, T79="LIKELY",1, T79="VERY_LIKELY", 1, TRUE, 0)</f>
        <v>1</v>
      </c>
      <c r="V79" s="24" cm="1">
        <f t="array" ref="V79">_xlfn.IFS(T79="POSSIBLE", 1, T79="LIKELY",1, T79="VERY_LIKELY", 1, TRUE, 0)</f>
        <v>1</v>
      </c>
      <c r="W79" s="24" cm="1">
        <f t="array" ref="W79">_xlfn.IFS(T79="LIKELY",1, T79="VERY_LIKELY", 1, TRUE, 0)</f>
        <v>1</v>
      </c>
      <c r="X79" s="35" cm="1">
        <f t="array" ref="X79">_xlfn.IFS(T79="VERY_LIKELY", 1, TRUE, 0)</f>
        <v>1</v>
      </c>
    </row>
    <row r="80" spans="1:24" ht="20" customHeight="1" x14ac:dyDescent="0.2">
      <c r="A80" s="22" t="s">
        <v>701</v>
      </c>
      <c r="B80" s="49" t="str">
        <f>SUBSTITUTE(A80,"/Users/timomiessen/Desktop/imagesdk/blackwomen1/","Image_")</f>
        <v>Image_BW_383.jpg</v>
      </c>
      <c r="C80" s="41" t="s">
        <v>390</v>
      </c>
      <c r="D80" s="23" t="s">
        <v>1516</v>
      </c>
      <c r="E80" s="24">
        <v>0</v>
      </c>
      <c r="F80" s="24">
        <v>0</v>
      </c>
      <c r="G80" s="24">
        <v>0</v>
      </c>
      <c r="H80" s="24">
        <v>1</v>
      </c>
      <c r="I80" s="24">
        <v>0</v>
      </c>
      <c r="J80" s="24">
        <v>0</v>
      </c>
      <c r="K80" s="24">
        <v>0</v>
      </c>
      <c r="L80" s="24">
        <v>1</v>
      </c>
      <c r="M80" s="24">
        <v>0</v>
      </c>
      <c r="N80" s="24">
        <v>0</v>
      </c>
      <c r="O80" s="24">
        <v>0</v>
      </c>
      <c r="P80" s="24">
        <v>1</v>
      </c>
      <c r="Q80" s="24">
        <v>0</v>
      </c>
      <c r="R80" s="24" cm="1">
        <f t="array" ref="R80">_xlfn.IFS(H80=1,1,K80=1,1,L80=1,1,M80=1,1,N80=1,1,P80=1,1,TRUE,0)</f>
        <v>1</v>
      </c>
      <c r="S80" s="35">
        <f>IF(AND(G80=1,R80=1),0,R80)</f>
        <v>1</v>
      </c>
      <c r="T80" s="53" t="s">
        <v>113</v>
      </c>
      <c r="U80" s="34" cm="1">
        <f t="array" ref="U80">_xlfn.IFS(T80="UNLIKELY", 1, T80="POSSIBLE", 1, T80="LIKELY",1, T80="VERY_LIKELY", 1, TRUE, 0)</f>
        <v>1</v>
      </c>
      <c r="V80" s="24" cm="1">
        <f t="array" ref="V80">_xlfn.IFS(T80="POSSIBLE", 1, T80="LIKELY",1, T80="VERY_LIKELY", 1, TRUE, 0)</f>
        <v>1</v>
      </c>
      <c r="W80" s="24" cm="1">
        <f t="array" ref="W80">_xlfn.IFS(T80="LIKELY",1, T80="VERY_LIKELY", 1, TRUE, 0)</f>
        <v>1</v>
      </c>
      <c r="X80" s="35" cm="1">
        <f t="array" ref="X80">_xlfn.IFS(T80="VERY_LIKELY", 1, TRUE, 0)</f>
        <v>1</v>
      </c>
    </row>
    <row r="81" spans="1:24" ht="20" customHeight="1" x14ac:dyDescent="0.2">
      <c r="A81" s="22" t="s">
        <v>702</v>
      </c>
      <c r="B81" s="49" t="str">
        <f>SUBSTITUTE(A81,"/Users/timomiessen/Desktop/imagesdk/blackwomen1/","Image_")</f>
        <v>Image_BW_384.jpg</v>
      </c>
      <c r="C81" s="41" t="s">
        <v>390</v>
      </c>
      <c r="D81" s="23" t="s">
        <v>1516</v>
      </c>
      <c r="E81" s="24">
        <v>0</v>
      </c>
      <c r="F81" s="24">
        <v>0</v>
      </c>
      <c r="G81" s="24">
        <v>0</v>
      </c>
      <c r="H81" s="24">
        <v>1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1</v>
      </c>
      <c r="Q81" s="24">
        <v>0</v>
      </c>
      <c r="R81" s="24" cm="1">
        <f t="array" ref="R81">_xlfn.IFS(H81=1,1,K81=1,1,L81=1,1,M81=1,1,N81=1,1,P81=1,1,TRUE,0)</f>
        <v>1</v>
      </c>
      <c r="S81" s="35">
        <f>IF(AND(G81=1,R81=1),0,R81)</f>
        <v>1</v>
      </c>
      <c r="T81" s="53" t="s">
        <v>113</v>
      </c>
      <c r="U81" s="34" cm="1">
        <f t="array" ref="U81">_xlfn.IFS(T81="UNLIKELY", 1, T81="POSSIBLE", 1, T81="LIKELY",1, T81="VERY_LIKELY", 1, TRUE, 0)</f>
        <v>1</v>
      </c>
      <c r="V81" s="24" cm="1">
        <f t="array" ref="V81">_xlfn.IFS(T81="POSSIBLE", 1, T81="LIKELY",1, T81="VERY_LIKELY", 1, TRUE, 0)</f>
        <v>1</v>
      </c>
      <c r="W81" s="24" cm="1">
        <f t="array" ref="W81">_xlfn.IFS(T81="LIKELY",1, T81="VERY_LIKELY", 1, TRUE, 0)</f>
        <v>1</v>
      </c>
      <c r="X81" s="35" cm="1">
        <f t="array" ref="X81">_xlfn.IFS(T81="VERY_LIKELY", 1, TRUE, 0)</f>
        <v>1</v>
      </c>
    </row>
    <row r="82" spans="1:24" ht="20" customHeight="1" x14ac:dyDescent="0.2">
      <c r="A82" s="22" t="s">
        <v>703</v>
      </c>
      <c r="B82" s="49" t="str">
        <f>SUBSTITUTE(A82,"/Users/timomiessen/Desktop/imagesdk/blackwomen1/","Image_")</f>
        <v>Image_BW_385.jpg</v>
      </c>
      <c r="C82" s="41" t="s">
        <v>390</v>
      </c>
      <c r="D82" s="23" t="s">
        <v>1516</v>
      </c>
      <c r="E82" s="24">
        <v>0</v>
      </c>
      <c r="F82" s="24">
        <v>0</v>
      </c>
      <c r="G82" s="24">
        <v>0</v>
      </c>
      <c r="H82" s="24">
        <v>1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1</v>
      </c>
      <c r="Q82" s="24">
        <v>0</v>
      </c>
      <c r="R82" s="24" cm="1">
        <f t="array" ref="R82">_xlfn.IFS(H82=1,1,K82=1,1,L82=1,1,M82=1,1,N82=1,1,P82=1,1,TRUE,0)</f>
        <v>1</v>
      </c>
      <c r="S82" s="35">
        <f>IF(AND(G82=1,R82=1),0,R82)</f>
        <v>1</v>
      </c>
      <c r="T82" s="53" t="s">
        <v>113</v>
      </c>
      <c r="U82" s="34" cm="1">
        <f t="array" ref="U82">_xlfn.IFS(T82="UNLIKELY", 1, T82="POSSIBLE", 1, T82="LIKELY",1, T82="VERY_LIKELY", 1, TRUE, 0)</f>
        <v>1</v>
      </c>
      <c r="V82" s="24" cm="1">
        <f t="array" ref="V82">_xlfn.IFS(T82="POSSIBLE", 1, T82="LIKELY",1, T82="VERY_LIKELY", 1, TRUE, 0)</f>
        <v>1</v>
      </c>
      <c r="W82" s="24" cm="1">
        <f t="array" ref="W82">_xlfn.IFS(T82="LIKELY",1, T82="VERY_LIKELY", 1, TRUE, 0)</f>
        <v>1</v>
      </c>
      <c r="X82" s="35" cm="1">
        <f t="array" ref="X82">_xlfn.IFS(T82="VERY_LIKELY", 1, TRUE, 0)</f>
        <v>1</v>
      </c>
    </row>
    <row r="83" spans="1:24" ht="20" customHeight="1" x14ac:dyDescent="0.2">
      <c r="A83" s="22" t="s">
        <v>704</v>
      </c>
      <c r="B83" s="49" t="str">
        <f>SUBSTITUTE(A83,"/Users/timomiessen/Desktop/imagesdk/blackwomen1/","Image_")</f>
        <v>Image_BW_386.jpg</v>
      </c>
      <c r="C83" s="41" t="s">
        <v>390</v>
      </c>
      <c r="D83" s="23" t="s">
        <v>1516</v>
      </c>
      <c r="E83" s="24">
        <v>0</v>
      </c>
      <c r="F83" s="24">
        <v>0</v>
      </c>
      <c r="G83" s="24">
        <v>0</v>
      </c>
      <c r="H83" s="24">
        <v>1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1</v>
      </c>
      <c r="Q83" s="24">
        <v>0</v>
      </c>
      <c r="R83" s="24" cm="1">
        <f t="array" ref="R83">_xlfn.IFS(H83=1,1,K83=1,1,L83=1,1,M83=1,1,N83=1,1,P83=1,1,TRUE,0)</f>
        <v>1</v>
      </c>
      <c r="S83" s="35">
        <f>IF(AND(G83=1,R83=1),0,R83)</f>
        <v>1</v>
      </c>
      <c r="T83" s="53" t="s">
        <v>113</v>
      </c>
      <c r="U83" s="34" cm="1">
        <f t="array" ref="U83">_xlfn.IFS(T83="UNLIKELY", 1, T83="POSSIBLE", 1, T83="LIKELY",1, T83="VERY_LIKELY", 1, TRUE, 0)</f>
        <v>1</v>
      </c>
      <c r="V83" s="24" cm="1">
        <f t="array" ref="V83">_xlfn.IFS(T83="POSSIBLE", 1, T83="LIKELY",1, T83="VERY_LIKELY", 1, TRUE, 0)</f>
        <v>1</v>
      </c>
      <c r="W83" s="24" cm="1">
        <f t="array" ref="W83">_xlfn.IFS(T83="LIKELY",1, T83="VERY_LIKELY", 1, TRUE, 0)</f>
        <v>1</v>
      </c>
      <c r="X83" s="35" cm="1">
        <f t="array" ref="X83">_xlfn.IFS(T83="VERY_LIKELY", 1, TRUE, 0)</f>
        <v>1</v>
      </c>
    </row>
    <row r="84" spans="1:24" ht="20" customHeight="1" x14ac:dyDescent="0.2">
      <c r="A84" s="22" t="s">
        <v>705</v>
      </c>
      <c r="B84" s="49" t="str">
        <f>SUBSTITUTE(A84,"/Users/timomiessen/Desktop/imagesdk/blackwomen1/","Image_")</f>
        <v>Image_BW_387.jpg</v>
      </c>
      <c r="C84" s="41" t="s">
        <v>390</v>
      </c>
      <c r="D84" s="23" t="s">
        <v>1516</v>
      </c>
      <c r="E84" s="24">
        <v>0</v>
      </c>
      <c r="F84" s="24">
        <v>0</v>
      </c>
      <c r="G84" s="24">
        <v>0</v>
      </c>
      <c r="H84" s="24">
        <v>1</v>
      </c>
      <c r="I84" s="24">
        <v>0</v>
      </c>
      <c r="J84" s="24">
        <v>0</v>
      </c>
      <c r="K84" s="24">
        <v>0</v>
      </c>
      <c r="L84" s="24">
        <v>1</v>
      </c>
      <c r="M84" s="24">
        <v>0</v>
      </c>
      <c r="N84" s="24">
        <v>0</v>
      </c>
      <c r="O84" s="24">
        <v>0</v>
      </c>
      <c r="P84" s="24">
        <v>1</v>
      </c>
      <c r="Q84" s="24">
        <v>0</v>
      </c>
      <c r="R84" s="24" cm="1">
        <f t="array" ref="R84">_xlfn.IFS(H84=1,1,K84=1,1,L84=1,1,M84=1,1,N84=1,1,P84=1,1,TRUE,0)</f>
        <v>1</v>
      </c>
      <c r="S84" s="35">
        <f>IF(AND(G84=1,R84=1),0,R84)</f>
        <v>1</v>
      </c>
      <c r="T84" s="53" t="s">
        <v>113</v>
      </c>
      <c r="U84" s="34" cm="1">
        <f t="array" ref="U84">_xlfn.IFS(T84="UNLIKELY", 1, T84="POSSIBLE", 1, T84="LIKELY",1, T84="VERY_LIKELY", 1, TRUE, 0)</f>
        <v>1</v>
      </c>
      <c r="V84" s="24" cm="1">
        <f t="array" ref="V84">_xlfn.IFS(T84="POSSIBLE", 1, T84="LIKELY",1, T84="VERY_LIKELY", 1, TRUE, 0)</f>
        <v>1</v>
      </c>
      <c r="W84" s="24" cm="1">
        <f t="array" ref="W84">_xlfn.IFS(T84="LIKELY",1, T84="VERY_LIKELY", 1, TRUE, 0)</f>
        <v>1</v>
      </c>
      <c r="X84" s="35" cm="1">
        <f t="array" ref="X84">_xlfn.IFS(T84="VERY_LIKELY", 1, TRUE, 0)</f>
        <v>1</v>
      </c>
    </row>
    <row r="85" spans="1:24" ht="20" customHeight="1" x14ac:dyDescent="0.2">
      <c r="A85" s="22" t="s">
        <v>706</v>
      </c>
      <c r="B85" s="49" t="str">
        <f>SUBSTITUTE(A85,"/Users/timomiessen/Desktop/imagesdk/blackwomen1/","Image_")</f>
        <v>Image_BW_388.jpg</v>
      </c>
      <c r="C85" s="41" t="s">
        <v>390</v>
      </c>
      <c r="D85" s="23" t="s">
        <v>1516</v>
      </c>
      <c r="E85" s="24">
        <v>0</v>
      </c>
      <c r="F85" s="24">
        <v>0</v>
      </c>
      <c r="G85" s="24">
        <v>0</v>
      </c>
      <c r="H85" s="24">
        <v>1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 cm="1">
        <f t="array" ref="R85">_xlfn.IFS(H85=1,1,K85=1,1,L85=1,1,M85=1,1,N85=1,1,P85=1,1,TRUE,0)</f>
        <v>1</v>
      </c>
      <c r="S85" s="35">
        <f>IF(AND(G85=1,R85=1),0,R85)</f>
        <v>1</v>
      </c>
      <c r="T85" s="53" t="s">
        <v>12</v>
      </c>
      <c r="U85" s="34" cm="1">
        <f t="array" ref="U85">_xlfn.IFS(T85="UNLIKELY", 1, T85="POSSIBLE", 1, T85="LIKELY",1, T85="VERY_LIKELY", 1, TRUE, 0)</f>
        <v>1</v>
      </c>
      <c r="V85" s="24" cm="1">
        <f t="array" ref="V85">_xlfn.IFS(T85="POSSIBLE", 1, T85="LIKELY",1, T85="VERY_LIKELY", 1, TRUE, 0)</f>
        <v>1</v>
      </c>
      <c r="W85" s="24" cm="1">
        <f t="array" ref="W85">_xlfn.IFS(T85="LIKELY",1, T85="VERY_LIKELY", 1, TRUE, 0)</f>
        <v>1</v>
      </c>
      <c r="X85" s="35" cm="1">
        <f t="array" ref="X85">_xlfn.IFS(T85="VERY_LIKELY", 1, TRUE, 0)</f>
        <v>0</v>
      </c>
    </row>
    <row r="86" spans="1:24" ht="20" customHeight="1" x14ac:dyDescent="0.2">
      <c r="A86" s="22" t="s">
        <v>707</v>
      </c>
      <c r="B86" s="49" t="str">
        <f>SUBSTITUTE(A86,"/Users/timomiessen/Desktop/imagesdk/blackwomen1/","Image_")</f>
        <v>Image_BW_389.jpg</v>
      </c>
      <c r="C86" s="41" t="s">
        <v>390</v>
      </c>
      <c r="D86" s="23" t="s">
        <v>1516</v>
      </c>
      <c r="E86" s="24">
        <v>0</v>
      </c>
      <c r="F86" s="24">
        <v>0</v>
      </c>
      <c r="G86" s="24">
        <v>0</v>
      </c>
      <c r="H86" s="24">
        <v>1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1</v>
      </c>
      <c r="Q86" s="24">
        <v>0</v>
      </c>
      <c r="R86" s="24" cm="1">
        <f t="array" ref="R86">_xlfn.IFS(H86=1,1,K86=1,1,L86=1,1,M86=1,1,N86=1,1,P86=1,1,TRUE,0)</f>
        <v>1</v>
      </c>
      <c r="S86" s="35">
        <f>IF(AND(G86=1,R86=1),0,R86)</f>
        <v>1</v>
      </c>
      <c r="T86" s="53" t="s">
        <v>113</v>
      </c>
      <c r="U86" s="34" cm="1">
        <f t="array" ref="U86">_xlfn.IFS(T86="UNLIKELY", 1, T86="POSSIBLE", 1, T86="LIKELY",1, T86="VERY_LIKELY", 1, TRUE, 0)</f>
        <v>1</v>
      </c>
      <c r="V86" s="24" cm="1">
        <f t="array" ref="V86">_xlfn.IFS(T86="POSSIBLE", 1, T86="LIKELY",1, T86="VERY_LIKELY", 1, TRUE, 0)</f>
        <v>1</v>
      </c>
      <c r="W86" s="24" cm="1">
        <f t="array" ref="W86">_xlfn.IFS(T86="LIKELY",1, T86="VERY_LIKELY", 1, TRUE, 0)</f>
        <v>1</v>
      </c>
      <c r="X86" s="35" cm="1">
        <f t="array" ref="X86">_xlfn.IFS(T86="VERY_LIKELY", 1, TRUE, 0)</f>
        <v>1</v>
      </c>
    </row>
    <row r="87" spans="1:24" ht="20" customHeight="1" x14ac:dyDescent="0.2">
      <c r="A87" s="22" t="s">
        <v>708</v>
      </c>
      <c r="B87" s="49" t="str">
        <f>SUBSTITUTE(A87,"/Users/timomiessen/Desktop/imagesdk/blackwomen1/","Image_")</f>
        <v>Image_BW_390.jpg</v>
      </c>
      <c r="C87" s="41" t="s">
        <v>390</v>
      </c>
      <c r="D87" s="23" t="s">
        <v>1516</v>
      </c>
      <c r="E87" s="24">
        <v>0</v>
      </c>
      <c r="F87" s="24">
        <v>0</v>
      </c>
      <c r="G87" s="24">
        <v>0</v>
      </c>
      <c r="H87" s="24">
        <v>1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1</v>
      </c>
      <c r="Q87" s="24">
        <v>0</v>
      </c>
      <c r="R87" s="24" cm="1">
        <f t="array" ref="R87">_xlfn.IFS(H87=1,1,K87=1,1,L87=1,1,M87=1,1,N87=1,1,P87=1,1,TRUE,0)</f>
        <v>1</v>
      </c>
      <c r="S87" s="35">
        <f>IF(AND(G87=1,R87=1),0,R87)</f>
        <v>1</v>
      </c>
      <c r="T87" s="53" t="s">
        <v>113</v>
      </c>
      <c r="U87" s="34" cm="1">
        <f t="array" ref="U87">_xlfn.IFS(T87="UNLIKELY", 1, T87="POSSIBLE", 1, T87="LIKELY",1, T87="VERY_LIKELY", 1, TRUE, 0)</f>
        <v>1</v>
      </c>
      <c r="V87" s="24" cm="1">
        <f t="array" ref="V87">_xlfn.IFS(T87="POSSIBLE", 1, T87="LIKELY",1, T87="VERY_LIKELY", 1, TRUE, 0)</f>
        <v>1</v>
      </c>
      <c r="W87" s="24" cm="1">
        <f t="array" ref="W87">_xlfn.IFS(T87="LIKELY",1, T87="VERY_LIKELY", 1, TRUE, 0)</f>
        <v>1</v>
      </c>
      <c r="X87" s="35" cm="1">
        <f t="array" ref="X87">_xlfn.IFS(T87="VERY_LIKELY", 1, TRUE, 0)</f>
        <v>1</v>
      </c>
    </row>
    <row r="88" spans="1:24" ht="20" customHeight="1" x14ac:dyDescent="0.2">
      <c r="A88" s="22" t="s">
        <v>709</v>
      </c>
      <c r="B88" s="49" t="str">
        <f>SUBSTITUTE(A88,"/Users/timomiessen/Desktop/imagesdk/blackwomen1/","Image_")</f>
        <v>Image_BW_391.jpg</v>
      </c>
      <c r="C88" s="41" t="s">
        <v>390</v>
      </c>
      <c r="D88" s="23" t="s">
        <v>1516</v>
      </c>
      <c r="E88" s="24">
        <v>0</v>
      </c>
      <c r="F88" s="24">
        <v>0</v>
      </c>
      <c r="G88" s="24">
        <v>0</v>
      </c>
      <c r="H88" s="24">
        <v>1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1</v>
      </c>
      <c r="Q88" s="24">
        <v>0</v>
      </c>
      <c r="R88" s="24" cm="1">
        <f t="array" ref="R88">_xlfn.IFS(H88=1,1,K88=1,1,L88=1,1,M88=1,1,N88=1,1,P88=1,1,TRUE,0)</f>
        <v>1</v>
      </c>
      <c r="S88" s="35">
        <f>IF(AND(G88=1,R88=1),0,R88)</f>
        <v>1</v>
      </c>
      <c r="T88" s="53" t="s">
        <v>113</v>
      </c>
      <c r="U88" s="34" cm="1">
        <f t="array" ref="U88">_xlfn.IFS(T88="UNLIKELY", 1, T88="POSSIBLE", 1, T88="LIKELY",1, T88="VERY_LIKELY", 1, TRUE, 0)</f>
        <v>1</v>
      </c>
      <c r="V88" s="24" cm="1">
        <f t="array" ref="V88">_xlfn.IFS(T88="POSSIBLE", 1, T88="LIKELY",1, T88="VERY_LIKELY", 1, TRUE, 0)</f>
        <v>1</v>
      </c>
      <c r="W88" s="24" cm="1">
        <f t="array" ref="W88">_xlfn.IFS(T88="LIKELY",1, T88="VERY_LIKELY", 1, TRUE, 0)</f>
        <v>1</v>
      </c>
      <c r="X88" s="35" cm="1">
        <f t="array" ref="X88">_xlfn.IFS(T88="VERY_LIKELY", 1, TRUE, 0)</f>
        <v>1</v>
      </c>
    </row>
    <row r="89" spans="1:24" ht="20" customHeight="1" x14ac:dyDescent="0.2">
      <c r="A89" s="22" t="s">
        <v>710</v>
      </c>
      <c r="B89" s="49" t="str">
        <f>SUBSTITUTE(A89,"/Users/timomiessen/Desktop/imagesdk/blackwomen1/","Image_")</f>
        <v>Image_BW_392.jpg</v>
      </c>
      <c r="C89" s="41" t="s">
        <v>390</v>
      </c>
      <c r="D89" s="23" t="s">
        <v>1516</v>
      </c>
      <c r="E89" s="24">
        <v>0</v>
      </c>
      <c r="F89" s="24">
        <v>0</v>
      </c>
      <c r="G89" s="24">
        <v>0</v>
      </c>
      <c r="H89" s="24">
        <v>1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1</v>
      </c>
      <c r="Q89" s="24">
        <v>0</v>
      </c>
      <c r="R89" s="24" cm="1">
        <f t="array" ref="R89">_xlfn.IFS(H89=1,1,K89=1,1,L89=1,1,M89=1,1,N89=1,1,P89=1,1,TRUE,0)</f>
        <v>1</v>
      </c>
      <c r="S89" s="35">
        <f>IF(AND(G89=1,R89=1),0,R89)</f>
        <v>1</v>
      </c>
      <c r="T89" s="53" t="s">
        <v>113</v>
      </c>
      <c r="U89" s="34" cm="1">
        <f t="array" ref="U89">_xlfn.IFS(T89="UNLIKELY", 1, T89="POSSIBLE", 1, T89="LIKELY",1, T89="VERY_LIKELY", 1, TRUE, 0)</f>
        <v>1</v>
      </c>
      <c r="V89" s="24" cm="1">
        <f t="array" ref="V89">_xlfn.IFS(T89="POSSIBLE", 1, T89="LIKELY",1, T89="VERY_LIKELY", 1, TRUE, 0)</f>
        <v>1</v>
      </c>
      <c r="W89" s="24" cm="1">
        <f t="array" ref="W89">_xlfn.IFS(T89="LIKELY",1, T89="VERY_LIKELY", 1, TRUE, 0)</f>
        <v>1</v>
      </c>
      <c r="X89" s="35" cm="1">
        <f t="array" ref="X89">_xlfn.IFS(T89="VERY_LIKELY", 1, TRUE, 0)</f>
        <v>1</v>
      </c>
    </row>
    <row r="90" spans="1:24" ht="20" customHeight="1" x14ac:dyDescent="0.2">
      <c r="A90" s="22" t="s">
        <v>711</v>
      </c>
      <c r="B90" s="49" t="str">
        <f>SUBSTITUTE(A90,"/Users/timomiessen/Desktop/imagesdk/blackwomen1/","Image_")</f>
        <v>Image_BW_393.jpg</v>
      </c>
      <c r="C90" s="41" t="s">
        <v>390</v>
      </c>
      <c r="D90" s="23" t="s">
        <v>1516</v>
      </c>
      <c r="E90" s="24">
        <v>0</v>
      </c>
      <c r="F90" s="24">
        <v>0</v>
      </c>
      <c r="G90" s="24">
        <v>0</v>
      </c>
      <c r="H90" s="24">
        <v>1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 cm="1">
        <f t="array" ref="R90">_xlfn.IFS(H90=1,1,K90=1,1,L90=1,1,M90=1,1,N90=1,1,P90=1,1,TRUE,0)</f>
        <v>1</v>
      </c>
      <c r="S90" s="35">
        <f>IF(AND(G90=1,R90=1),0,R90)</f>
        <v>1</v>
      </c>
      <c r="T90" s="53" t="s">
        <v>113</v>
      </c>
      <c r="U90" s="34" cm="1">
        <f t="array" ref="U90">_xlfn.IFS(T90="UNLIKELY", 1, T90="POSSIBLE", 1, T90="LIKELY",1, T90="VERY_LIKELY", 1, TRUE, 0)</f>
        <v>1</v>
      </c>
      <c r="V90" s="24" cm="1">
        <f t="array" ref="V90">_xlfn.IFS(T90="POSSIBLE", 1, T90="LIKELY",1, T90="VERY_LIKELY", 1, TRUE, 0)</f>
        <v>1</v>
      </c>
      <c r="W90" s="24" cm="1">
        <f t="array" ref="W90">_xlfn.IFS(T90="LIKELY",1, T90="VERY_LIKELY", 1, TRUE, 0)</f>
        <v>1</v>
      </c>
      <c r="X90" s="35" cm="1">
        <f t="array" ref="X90">_xlfn.IFS(T90="VERY_LIKELY", 1, TRUE, 0)</f>
        <v>1</v>
      </c>
    </row>
    <row r="91" spans="1:24" ht="20" customHeight="1" x14ac:dyDescent="0.2">
      <c r="A91" s="22" t="s">
        <v>712</v>
      </c>
      <c r="B91" s="49" t="str">
        <f>SUBSTITUTE(A91,"/Users/timomiessen/Desktop/imagesdk/blackwomen1/","Image_")</f>
        <v>Image_BW_394.jpg</v>
      </c>
      <c r="C91" s="41" t="s">
        <v>390</v>
      </c>
      <c r="D91" s="23" t="s">
        <v>1516</v>
      </c>
      <c r="E91" s="24">
        <v>0</v>
      </c>
      <c r="F91" s="24">
        <v>0</v>
      </c>
      <c r="G91" s="24">
        <v>0</v>
      </c>
      <c r="H91" s="24">
        <v>1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1</v>
      </c>
      <c r="Q91" s="24">
        <v>0</v>
      </c>
      <c r="R91" s="24" cm="1">
        <f t="array" ref="R91">_xlfn.IFS(H91=1,1,K91=1,1,L91=1,1,M91=1,1,N91=1,1,P91=1,1,TRUE,0)</f>
        <v>1</v>
      </c>
      <c r="S91" s="35">
        <f>IF(AND(G91=1,R91=1),0,R91)</f>
        <v>1</v>
      </c>
      <c r="T91" s="53" t="s">
        <v>12</v>
      </c>
      <c r="U91" s="34" cm="1">
        <f t="array" ref="U91">_xlfn.IFS(T91="UNLIKELY", 1, T91="POSSIBLE", 1, T91="LIKELY",1, T91="VERY_LIKELY", 1, TRUE, 0)</f>
        <v>1</v>
      </c>
      <c r="V91" s="24" cm="1">
        <f t="array" ref="V91">_xlfn.IFS(T91="POSSIBLE", 1, T91="LIKELY",1, T91="VERY_LIKELY", 1, TRUE, 0)</f>
        <v>1</v>
      </c>
      <c r="W91" s="24" cm="1">
        <f t="array" ref="W91">_xlfn.IFS(T91="LIKELY",1, T91="VERY_LIKELY", 1, TRUE, 0)</f>
        <v>1</v>
      </c>
      <c r="X91" s="35" cm="1">
        <f t="array" ref="X91">_xlfn.IFS(T91="VERY_LIKELY", 1, TRUE, 0)</f>
        <v>0</v>
      </c>
    </row>
    <row r="92" spans="1:24" ht="20" customHeight="1" x14ac:dyDescent="0.2">
      <c r="A92" s="22" t="s">
        <v>713</v>
      </c>
      <c r="B92" s="49" t="str">
        <f>SUBSTITUTE(A92,"/Users/timomiessen/Desktop/imagesdk/blackwomen1/","Image_")</f>
        <v>Image_BW_395.jpg</v>
      </c>
      <c r="C92" s="41" t="s">
        <v>390</v>
      </c>
      <c r="D92" s="23" t="s">
        <v>1516</v>
      </c>
      <c r="E92" s="24">
        <v>0</v>
      </c>
      <c r="F92" s="24">
        <v>0</v>
      </c>
      <c r="G92" s="24">
        <v>0</v>
      </c>
      <c r="H92" s="24">
        <v>1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1</v>
      </c>
      <c r="Q92" s="24">
        <v>0</v>
      </c>
      <c r="R92" s="24" cm="1">
        <f t="array" ref="R92">_xlfn.IFS(H92=1,1,K92=1,1,L92=1,1,M92=1,1,N92=1,1,P92=1,1,TRUE,0)</f>
        <v>1</v>
      </c>
      <c r="S92" s="35">
        <f>IF(AND(G92=1,R92=1),0,R92)</f>
        <v>1</v>
      </c>
      <c r="T92" s="53" t="s">
        <v>113</v>
      </c>
      <c r="U92" s="34" cm="1">
        <f t="array" ref="U92">_xlfn.IFS(T92="UNLIKELY", 1, T92="POSSIBLE", 1, T92="LIKELY",1, T92="VERY_LIKELY", 1, TRUE, 0)</f>
        <v>1</v>
      </c>
      <c r="V92" s="24" cm="1">
        <f t="array" ref="V92">_xlfn.IFS(T92="POSSIBLE", 1, T92="LIKELY",1, T92="VERY_LIKELY", 1, TRUE, 0)</f>
        <v>1</v>
      </c>
      <c r="W92" s="24" cm="1">
        <f t="array" ref="W92">_xlfn.IFS(T92="LIKELY",1, T92="VERY_LIKELY", 1, TRUE, 0)</f>
        <v>1</v>
      </c>
      <c r="X92" s="35" cm="1">
        <f t="array" ref="X92">_xlfn.IFS(T92="VERY_LIKELY", 1, TRUE, 0)</f>
        <v>1</v>
      </c>
    </row>
    <row r="93" spans="1:24" ht="20" customHeight="1" x14ac:dyDescent="0.2">
      <c r="A93" s="22" t="s">
        <v>714</v>
      </c>
      <c r="B93" s="49" t="str">
        <f>SUBSTITUTE(A93,"/Users/timomiessen/Desktop/imagesdk/blackwomen1/","Image_")</f>
        <v>Image_BW_396.jpg</v>
      </c>
      <c r="C93" s="41" t="s">
        <v>390</v>
      </c>
      <c r="D93" s="23" t="s">
        <v>1516</v>
      </c>
      <c r="E93" s="24">
        <v>0</v>
      </c>
      <c r="F93" s="24">
        <v>0</v>
      </c>
      <c r="G93" s="24">
        <v>0</v>
      </c>
      <c r="H93" s="24">
        <v>1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1</v>
      </c>
      <c r="Q93" s="24">
        <v>0</v>
      </c>
      <c r="R93" s="24" cm="1">
        <f t="array" ref="R93">_xlfn.IFS(H93=1,1,K93=1,1,L93=1,1,M93=1,1,N93=1,1,P93=1,1,TRUE,0)</f>
        <v>1</v>
      </c>
      <c r="S93" s="35">
        <f>IF(AND(G93=1,R93=1),0,R93)</f>
        <v>1</v>
      </c>
      <c r="T93" s="53" t="s">
        <v>113</v>
      </c>
      <c r="U93" s="34" cm="1">
        <f t="array" ref="U93">_xlfn.IFS(T93="UNLIKELY", 1, T93="POSSIBLE", 1, T93="LIKELY",1, T93="VERY_LIKELY", 1, TRUE, 0)</f>
        <v>1</v>
      </c>
      <c r="V93" s="24" cm="1">
        <f t="array" ref="V93">_xlfn.IFS(T93="POSSIBLE", 1, T93="LIKELY",1, T93="VERY_LIKELY", 1, TRUE, 0)</f>
        <v>1</v>
      </c>
      <c r="W93" s="24" cm="1">
        <f t="array" ref="W93">_xlfn.IFS(T93="LIKELY",1, T93="VERY_LIKELY", 1, TRUE, 0)</f>
        <v>1</v>
      </c>
      <c r="X93" s="35" cm="1">
        <f t="array" ref="X93">_xlfn.IFS(T93="VERY_LIKELY", 1, TRUE, 0)</f>
        <v>1</v>
      </c>
    </row>
    <row r="94" spans="1:24" ht="20" customHeight="1" x14ac:dyDescent="0.2">
      <c r="A94" s="22" t="s">
        <v>715</v>
      </c>
      <c r="B94" s="49" t="str">
        <f>SUBSTITUTE(A94,"/Users/timomiessen/Desktop/imagesdk/blackwomen1/","Image_")</f>
        <v>Image_BW_397.jpg</v>
      </c>
      <c r="C94" s="41" t="s">
        <v>390</v>
      </c>
      <c r="D94" s="23" t="s">
        <v>1516</v>
      </c>
      <c r="E94" s="24">
        <v>0</v>
      </c>
      <c r="F94" s="24">
        <v>0</v>
      </c>
      <c r="G94" s="24">
        <v>0</v>
      </c>
      <c r="H94" s="24">
        <v>1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1</v>
      </c>
      <c r="Q94" s="24">
        <v>0</v>
      </c>
      <c r="R94" s="24" cm="1">
        <f t="array" ref="R94">_xlfn.IFS(H94=1,1,K94=1,1,L94=1,1,M94=1,1,N94=1,1,P94=1,1,TRUE,0)</f>
        <v>1</v>
      </c>
      <c r="S94" s="35">
        <f>IF(AND(G94=1,R94=1),0,R94)</f>
        <v>1</v>
      </c>
      <c r="T94" s="53" t="s">
        <v>113</v>
      </c>
      <c r="U94" s="34" cm="1">
        <f t="array" ref="U94">_xlfn.IFS(T94="UNLIKELY", 1, T94="POSSIBLE", 1, T94="LIKELY",1, T94="VERY_LIKELY", 1, TRUE, 0)</f>
        <v>1</v>
      </c>
      <c r="V94" s="24" cm="1">
        <f t="array" ref="V94">_xlfn.IFS(T94="POSSIBLE", 1, T94="LIKELY",1, T94="VERY_LIKELY", 1, TRUE, 0)</f>
        <v>1</v>
      </c>
      <c r="W94" s="24" cm="1">
        <f t="array" ref="W94">_xlfn.IFS(T94="LIKELY",1, T94="VERY_LIKELY", 1, TRUE, 0)</f>
        <v>1</v>
      </c>
      <c r="X94" s="35" cm="1">
        <f t="array" ref="X94">_xlfn.IFS(T94="VERY_LIKELY", 1, TRUE, 0)</f>
        <v>1</v>
      </c>
    </row>
    <row r="95" spans="1:24" ht="20" customHeight="1" x14ac:dyDescent="0.2">
      <c r="A95" s="22" t="s">
        <v>716</v>
      </c>
      <c r="B95" s="49" t="str">
        <f>SUBSTITUTE(A95,"/Users/timomiessen/Desktop/imagesdk/blackwomen1/","Image_")</f>
        <v>Image_BW_398.jpg</v>
      </c>
      <c r="C95" s="41" t="s">
        <v>390</v>
      </c>
      <c r="D95" s="23" t="s">
        <v>1516</v>
      </c>
      <c r="E95" s="24">
        <v>0</v>
      </c>
      <c r="F95" s="24">
        <v>0</v>
      </c>
      <c r="G95" s="24">
        <v>0</v>
      </c>
      <c r="H95" s="24">
        <v>1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1</v>
      </c>
      <c r="Q95" s="24">
        <v>0</v>
      </c>
      <c r="R95" s="24" cm="1">
        <f t="array" ref="R95">_xlfn.IFS(H95=1,1,K95=1,1,L95=1,1,M95=1,1,N95=1,1,P95=1,1,TRUE,0)</f>
        <v>1</v>
      </c>
      <c r="S95" s="35">
        <f>IF(AND(G95=1,R95=1),0,R95)</f>
        <v>1</v>
      </c>
      <c r="T95" s="53" t="s">
        <v>113</v>
      </c>
      <c r="U95" s="34" cm="1">
        <f t="array" ref="U95">_xlfn.IFS(T95="UNLIKELY", 1, T95="POSSIBLE", 1, T95="LIKELY",1, T95="VERY_LIKELY", 1, TRUE, 0)</f>
        <v>1</v>
      </c>
      <c r="V95" s="24" cm="1">
        <f t="array" ref="V95">_xlfn.IFS(T95="POSSIBLE", 1, T95="LIKELY",1, T95="VERY_LIKELY", 1, TRUE, 0)</f>
        <v>1</v>
      </c>
      <c r="W95" s="24" cm="1">
        <f t="array" ref="W95">_xlfn.IFS(T95="LIKELY",1, T95="VERY_LIKELY", 1, TRUE, 0)</f>
        <v>1</v>
      </c>
      <c r="X95" s="35" cm="1">
        <f t="array" ref="X95">_xlfn.IFS(T95="VERY_LIKELY", 1, TRUE, 0)</f>
        <v>1</v>
      </c>
    </row>
    <row r="96" spans="1:24" ht="20" customHeight="1" x14ac:dyDescent="0.2">
      <c r="A96" s="22" t="s">
        <v>717</v>
      </c>
      <c r="B96" s="49" t="str">
        <f>SUBSTITUTE(A96,"/Users/timomiessen/Desktop/imagesdk/blackwomen1/","Image_")</f>
        <v>Image_BW_399.jpg</v>
      </c>
      <c r="C96" s="41" t="s">
        <v>390</v>
      </c>
      <c r="D96" s="23" t="s">
        <v>1516</v>
      </c>
      <c r="E96" s="24">
        <v>0</v>
      </c>
      <c r="F96" s="24">
        <v>0</v>
      </c>
      <c r="G96" s="24">
        <v>0</v>
      </c>
      <c r="H96" s="24">
        <v>1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1</v>
      </c>
      <c r="Q96" s="24">
        <v>0</v>
      </c>
      <c r="R96" s="24" cm="1">
        <f t="array" ref="R96">_xlfn.IFS(H96=1,1,K96=1,1,L96=1,1,M96=1,1,N96=1,1,P96=1,1,TRUE,0)</f>
        <v>1</v>
      </c>
      <c r="S96" s="35">
        <f>IF(AND(G96=1,R96=1),0,R96)</f>
        <v>1</v>
      </c>
      <c r="T96" s="53" t="s">
        <v>113</v>
      </c>
      <c r="U96" s="34" cm="1">
        <f t="array" ref="U96">_xlfn.IFS(T96="UNLIKELY", 1, T96="POSSIBLE", 1, T96="LIKELY",1, T96="VERY_LIKELY", 1, TRUE, 0)</f>
        <v>1</v>
      </c>
      <c r="V96" s="24" cm="1">
        <f t="array" ref="V96">_xlfn.IFS(T96="POSSIBLE", 1, T96="LIKELY",1, T96="VERY_LIKELY", 1, TRUE, 0)</f>
        <v>1</v>
      </c>
      <c r="W96" s="24" cm="1">
        <f t="array" ref="W96">_xlfn.IFS(T96="LIKELY",1, T96="VERY_LIKELY", 1, TRUE, 0)</f>
        <v>1</v>
      </c>
      <c r="X96" s="35" cm="1">
        <f t="array" ref="X96">_xlfn.IFS(T96="VERY_LIKELY", 1, TRUE, 0)</f>
        <v>1</v>
      </c>
    </row>
    <row r="97" spans="1:24" ht="20" customHeight="1" x14ac:dyDescent="0.2">
      <c r="A97" s="22" t="s">
        <v>720</v>
      </c>
      <c r="B97" s="49" t="str">
        <f>SUBSTITUTE(A97,"/Users/timomiessen/Desktop/imagesdk/blackwomen1/","Image_")</f>
        <v>Image_BW_400.jpg</v>
      </c>
      <c r="C97" s="41" t="s">
        <v>390</v>
      </c>
      <c r="D97" s="23" t="s">
        <v>1516</v>
      </c>
      <c r="E97" s="24">
        <v>0</v>
      </c>
      <c r="F97" s="24">
        <v>0</v>
      </c>
      <c r="G97" s="24">
        <v>0</v>
      </c>
      <c r="H97" s="24">
        <v>1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1</v>
      </c>
      <c r="Q97" s="24">
        <v>0</v>
      </c>
      <c r="R97" s="24" cm="1">
        <f t="array" ref="R97">_xlfn.IFS(H97=1,1,K97=1,1,L97=1,1,M97=1,1,N97=1,1,P97=1,1,TRUE,0)</f>
        <v>1</v>
      </c>
      <c r="S97" s="35">
        <f>IF(AND(G97=1,R97=1),0,R97)</f>
        <v>1</v>
      </c>
      <c r="T97" s="53" t="s">
        <v>113</v>
      </c>
      <c r="U97" s="34" cm="1">
        <f t="array" ref="U97">_xlfn.IFS(T97="UNLIKELY", 1, T97="POSSIBLE", 1, T97="LIKELY",1, T97="VERY_LIKELY", 1, TRUE, 0)</f>
        <v>1</v>
      </c>
      <c r="V97" s="24" cm="1">
        <f t="array" ref="V97">_xlfn.IFS(T97="POSSIBLE", 1, T97="LIKELY",1, T97="VERY_LIKELY", 1, TRUE, 0)</f>
        <v>1</v>
      </c>
      <c r="W97" s="24" cm="1">
        <f t="array" ref="W97">_xlfn.IFS(T97="LIKELY",1, T97="VERY_LIKELY", 1, TRUE, 0)</f>
        <v>1</v>
      </c>
      <c r="X97" s="35" cm="1">
        <f t="array" ref="X97">_xlfn.IFS(T97="VERY_LIKELY", 1, TRUE, 0)</f>
        <v>1</v>
      </c>
    </row>
    <row r="98" spans="1:24" ht="20" customHeight="1" x14ac:dyDescent="0.2">
      <c r="A98" s="22" t="s">
        <v>721</v>
      </c>
      <c r="B98" s="49" t="str">
        <f>SUBSTITUTE(A98,"/Users/timomiessen/Desktop/imagesdk/blackwomen1/","Image_")</f>
        <v>Image_BW_401.jpg</v>
      </c>
      <c r="C98" s="41" t="s">
        <v>390</v>
      </c>
      <c r="D98" s="23" t="s">
        <v>1516</v>
      </c>
      <c r="E98" s="24">
        <v>0</v>
      </c>
      <c r="F98" s="24">
        <v>0</v>
      </c>
      <c r="G98" s="24">
        <v>0</v>
      </c>
      <c r="H98" s="24">
        <v>1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1</v>
      </c>
      <c r="Q98" s="24">
        <v>0</v>
      </c>
      <c r="R98" s="24" cm="1">
        <f t="array" ref="R98">_xlfn.IFS(H98=1,1,K98=1,1,L98=1,1,M98=1,1,N98=1,1,P98=1,1,TRUE,0)</f>
        <v>1</v>
      </c>
      <c r="S98" s="35">
        <f>IF(AND(G98=1,R98=1),0,R98)</f>
        <v>1</v>
      </c>
      <c r="T98" s="53" t="s">
        <v>113</v>
      </c>
      <c r="U98" s="34" cm="1">
        <f t="array" ref="U98">_xlfn.IFS(T98="UNLIKELY", 1, T98="POSSIBLE", 1, T98="LIKELY",1, T98="VERY_LIKELY", 1, TRUE, 0)</f>
        <v>1</v>
      </c>
      <c r="V98" s="24" cm="1">
        <f t="array" ref="V98">_xlfn.IFS(T98="POSSIBLE", 1, T98="LIKELY",1, T98="VERY_LIKELY", 1, TRUE, 0)</f>
        <v>1</v>
      </c>
      <c r="W98" s="24" cm="1">
        <f t="array" ref="W98">_xlfn.IFS(T98="LIKELY",1, T98="VERY_LIKELY", 1, TRUE, 0)</f>
        <v>1</v>
      </c>
      <c r="X98" s="35" cm="1">
        <f t="array" ref="X98">_xlfn.IFS(T98="VERY_LIKELY", 1, TRUE, 0)</f>
        <v>1</v>
      </c>
    </row>
    <row r="99" spans="1:24" ht="20" customHeight="1" x14ac:dyDescent="0.2">
      <c r="A99" s="22" t="s">
        <v>722</v>
      </c>
      <c r="B99" s="49" t="str">
        <f>SUBSTITUTE(A99,"/Users/timomiessen/Desktop/imagesdk/blackwomen1/","Image_")</f>
        <v>Image_BW_402.jpg</v>
      </c>
      <c r="C99" s="41" t="s">
        <v>390</v>
      </c>
      <c r="D99" s="23" t="s">
        <v>1516</v>
      </c>
      <c r="E99" s="24">
        <v>0</v>
      </c>
      <c r="F99" s="24">
        <v>0</v>
      </c>
      <c r="G99" s="24">
        <v>0</v>
      </c>
      <c r="H99" s="24">
        <v>1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1</v>
      </c>
      <c r="Q99" s="24">
        <v>0</v>
      </c>
      <c r="R99" s="24" cm="1">
        <f t="array" ref="R99">_xlfn.IFS(H99=1,1,K99=1,1,L99=1,1,M99=1,1,N99=1,1,P99=1,1,TRUE,0)</f>
        <v>1</v>
      </c>
      <c r="S99" s="35">
        <f>IF(AND(G99=1,R99=1),0,R99)</f>
        <v>1</v>
      </c>
      <c r="T99" s="53" t="s">
        <v>113</v>
      </c>
      <c r="U99" s="34" cm="1">
        <f t="array" ref="U99">_xlfn.IFS(T99="UNLIKELY", 1, T99="POSSIBLE", 1, T99="LIKELY",1, T99="VERY_LIKELY", 1, TRUE, 0)</f>
        <v>1</v>
      </c>
      <c r="V99" s="24" cm="1">
        <f t="array" ref="V99">_xlfn.IFS(T99="POSSIBLE", 1, T99="LIKELY",1, T99="VERY_LIKELY", 1, TRUE, 0)</f>
        <v>1</v>
      </c>
      <c r="W99" s="24" cm="1">
        <f t="array" ref="W99">_xlfn.IFS(T99="LIKELY",1, T99="VERY_LIKELY", 1, TRUE, 0)</f>
        <v>1</v>
      </c>
      <c r="X99" s="35" cm="1">
        <f t="array" ref="X99">_xlfn.IFS(T99="VERY_LIKELY", 1, TRUE, 0)</f>
        <v>1</v>
      </c>
    </row>
    <row r="100" spans="1:24" ht="20" customHeight="1" x14ac:dyDescent="0.2">
      <c r="A100" s="22" t="s">
        <v>723</v>
      </c>
      <c r="B100" s="49" t="str">
        <f>SUBSTITUTE(A100,"/Users/timomiessen/Desktop/imagesdk/blackwomen1/","Image_")</f>
        <v>Image_BW_403.jpg</v>
      </c>
      <c r="C100" s="41" t="s">
        <v>390</v>
      </c>
      <c r="D100" s="23" t="s">
        <v>1516</v>
      </c>
      <c r="E100" s="24">
        <v>0</v>
      </c>
      <c r="F100" s="24">
        <v>0</v>
      </c>
      <c r="G100" s="24">
        <v>0</v>
      </c>
      <c r="H100" s="24">
        <v>1</v>
      </c>
      <c r="I100" s="24">
        <v>0</v>
      </c>
      <c r="J100" s="24">
        <v>0</v>
      </c>
      <c r="K100" s="24">
        <v>0</v>
      </c>
      <c r="L100" s="24">
        <v>1</v>
      </c>
      <c r="M100" s="24">
        <v>0</v>
      </c>
      <c r="N100" s="24">
        <v>0</v>
      </c>
      <c r="O100" s="24">
        <v>0</v>
      </c>
      <c r="P100" s="24">
        <v>1</v>
      </c>
      <c r="Q100" s="24">
        <v>0</v>
      </c>
      <c r="R100" s="24" cm="1">
        <f t="array" ref="R100">_xlfn.IFS(H100=1,1,K100=1,1,L100=1,1,M100=1,1,N100=1,1,P100=1,1,TRUE,0)</f>
        <v>1</v>
      </c>
      <c r="S100" s="35">
        <f>IF(AND(G100=1,R100=1),0,R100)</f>
        <v>1</v>
      </c>
      <c r="T100" s="53" t="s">
        <v>113</v>
      </c>
      <c r="U100" s="34" cm="1">
        <f t="array" ref="U100">_xlfn.IFS(T100="UNLIKELY", 1, T100="POSSIBLE", 1, T100="LIKELY",1, T100="VERY_LIKELY", 1, TRUE, 0)</f>
        <v>1</v>
      </c>
      <c r="V100" s="24" cm="1">
        <f t="array" ref="V100">_xlfn.IFS(T100="POSSIBLE", 1, T100="LIKELY",1, T100="VERY_LIKELY", 1, TRUE, 0)</f>
        <v>1</v>
      </c>
      <c r="W100" s="24" cm="1">
        <f t="array" ref="W100">_xlfn.IFS(T100="LIKELY",1, T100="VERY_LIKELY", 1, TRUE, 0)</f>
        <v>1</v>
      </c>
      <c r="X100" s="35" cm="1">
        <f t="array" ref="X100">_xlfn.IFS(T100="VERY_LIKELY", 1, TRUE, 0)</f>
        <v>1</v>
      </c>
    </row>
    <row r="101" spans="1:24" ht="20" customHeight="1" x14ac:dyDescent="0.2">
      <c r="A101" s="22" t="s">
        <v>724</v>
      </c>
      <c r="B101" s="49" t="str">
        <f>SUBSTITUTE(A101,"/Users/timomiessen/Desktop/imagesdk/blackwomen1/","Image_")</f>
        <v>Image_BW_404.jpg</v>
      </c>
      <c r="C101" s="41" t="s">
        <v>390</v>
      </c>
      <c r="D101" s="23" t="s">
        <v>1516</v>
      </c>
      <c r="E101" s="24">
        <v>0</v>
      </c>
      <c r="F101" s="24">
        <v>0</v>
      </c>
      <c r="G101" s="24">
        <v>0</v>
      </c>
      <c r="H101" s="24">
        <v>1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 cm="1">
        <f t="array" ref="R101">_xlfn.IFS(H101=1,1,K101=1,1,L101=1,1,M101=1,1,N101=1,1,P101=1,1,TRUE,0)</f>
        <v>1</v>
      </c>
      <c r="S101" s="35">
        <f>IF(AND(G101=1,R101=1),0,R101)</f>
        <v>1</v>
      </c>
      <c r="T101" s="53" t="s">
        <v>113</v>
      </c>
      <c r="U101" s="34" cm="1">
        <f t="array" ref="U101">_xlfn.IFS(T101="UNLIKELY", 1, T101="POSSIBLE", 1, T101="LIKELY",1, T101="VERY_LIKELY", 1, TRUE, 0)</f>
        <v>1</v>
      </c>
      <c r="V101" s="24" cm="1">
        <f t="array" ref="V101">_xlfn.IFS(T101="POSSIBLE", 1, T101="LIKELY",1, T101="VERY_LIKELY", 1, TRUE, 0)</f>
        <v>1</v>
      </c>
      <c r="W101" s="24" cm="1">
        <f t="array" ref="W101">_xlfn.IFS(T101="LIKELY",1, T101="VERY_LIKELY", 1, TRUE, 0)</f>
        <v>1</v>
      </c>
      <c r="X101" s="35" cm="1">
        <f t="array" ref="X101">_xlfn.IFS(T101="VERY_LIKELY", 1, TRUE, 0)</f>
        <v>1</v>
      </c>
    </row>
    <row r="102" spans="1:24" ht="20" customHeight="1" x14ac:dyDescent="0.2">
      <c r="A102" s="22" t="s">
        <v>725</v>
      </c>
      <c r="B102" s="49" t="str">
        <f>SUBSTITUTE(A102,"/Users/timomiessen/Desktop/imagesdk/blackwomen1/","Image_")</f>
        <v>Image_BW_405.jpg</v>
      </c>
      <c r="C102" s="41" t="s">
        <v>390</v>
      </c>
      <c r="D102" s="23" t="s">
        <v>1516</v>
      </c>
      <c r="E102" s="24">
        <v>0</v>
      </c>
      <c r="F102" s="24">
        <v>0</v>
      </c>
      <c r="G102" s="24">
        <v>0</v>
      </c>
      <c r="H102" s="24">
        <v>1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1</v>
      </c>
      <c r="Q102" s="24">
        <v>0</v>
      </c>
      <c r="R102" s="24" cm="1">
        <f t="array" ref="R102">_xlfn.IFS(H102=1,1,K102=1,1,L102=1,1,M102=1,1,N102=1,1,P102=1,1,TRUE,0)</f>
        <v>1</v>
      </c>
      <c r="S102" s="35">
        <f>IF(AND(G102=1,R102=1),0,R102)</f>
        <v>1</v>
      </c>
      <c r="T102" s="53" t="s">
        <v>113</v>
      </c>
      <c r="U102" s="34" cm="1">
        <f t="array" ref="U102">_xlfn.IFS(T102="UNLIKELY", 1, T102="POSSIBLE", 1, T102="LIKELY",1, T102="VERY_LIKELY", 1, TRUE, 0)</f>
        <v>1</v>
      </c>
      <c r="V102" s="24" cm="1">
        <f t="array" ref="V102">_xlfn.IFS(T102="POSSIBLE", 1, T102="LIKELY",1, T102="VERY_LIKELY", 1, TRUE, 0)</f>
        <v>1</v>
      </c>
      <c r="W102" s="24" cm="1">
        <f t="array" ref="W102">_xlfn.IFS(T102="LIKELY",1, T102="VERY_LIKELY", 1, TRUE, 0)</f>
        <v>1</v>
      </c>
      <c r="X102" s="35" cm="1">
        <f t="array" ref="X102">_xlfn.IFS(T102="VERY_LIKELY", 1, TRUE, 0)</f>
        <v>1</v>
      </c>
    </row>
    <row r="103" spans="1:24" ht="20" customHeight="1" x14ac:dyDescent="0.2">
      <c r="A103" s="22" t="s">
        <v>726</v>
      </c>
      <c r="B103" s="49" t="str">
        <f>SUBSTITUTE(A103,"/Users/timomiessen/Desktop/imagesdk/blackwomen1/","Image_")</f>
        <v>Image_BW_406.jpg</v>
      </c>
      <c r="C103" s="41" t="s">
        <v>390</v>
      </c>
      <c r="D103" s="23" t="s">
        <v>1516</v>
      </c>
      <c r="E103" s="24">
        <v>0</v>
      </c>
      <c r="F103" s="24">
        <v>0</v>
      </c>
      <c r="G103" s="24">
        <v>0</v>
      </c>
      <c r="H103" s="24">
        <v>1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1</v>
      </c>
      <c r="Q103" s="24">
        <v>0</v>
      </c>
      <c r="R103" s="24" cm="1">
        <f t="array" ref="R103">_xlfn.IFS(H103=1,1,K103=1,1,L103=1,1,M103=1,1,N103=1,1,P103=1,1,TRUE,0)</f>
        <v>1</v>
      </c>
      <c r="S103" s="35">
        <f>IF(AND(G103=1,R103=1),0,R103)</f>
        <v>1</v>
      </c>
      <c r="T103" s="53" t="s">
        <v>113</v>
      </c>
      <c r="U103" s="34" cm="1">
        <f t="array" ref="U103">_xlfn.IFS(T103="UNLIKELY", 1, T103="POSSIBLE", 1, T103="LIKELY",1, T103="VERY_LIKELY", 1, TRUE, 0)</f>
        <v>1</v>
      </c>
      <c r="V103" s="24" cm="1">
        <f t="array" ref="V103">_xlfn.IFS(T103="POSSIBLE", 1, T103="LIKELY",1, T103="VERY_LIKELY", 1, TRUE, 0)</f>
        <v>1</v>
      </c>
      <c r="W103" s="24" cm="1">
        <f t="array" ref="W103">_xlfn.IFS(T103="LIKELY",1, T103="VERY_LIKELY", 1, TRUE, 0)</f>
        <v>1</v>
      </c>
      <c r="X103" s="35" cm="1">
        <f t="array" ref="X103">_xlfn.IFS(T103="VERY_LIKELY", 1, TRUE, 0)</f>
        <v>1</v>
      </c>
    </row>
    <row r="104" spans="1:24" ht="20" customHeight="1" x14ac:dyDescent="0.2">
      <c r="A104" s="22" t="s">
        <v>773</v>
      </c>
      <c r="B104" s="49" t="str">
        <f>SUBSTITUTE(A104,"/Users/timomiessen/Desktop/imagesdk/blackwomen1/","Image_")</f>
        <v>Image_BW_89.jpg</v>
      </c>
      <c r="C104" s="41" t="s">
        <v>390</v>
      </c>
      <c r="D104" s="23" t="s">
        <v>1516</v>
      </c>
      <c r="E104" s="24">
        <v>1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1</v>
      </c>
      <c r="Q104" s="24">
        <v>0</v>
      </c>
      <c r="R104" s="24" cm="1">
        <f t="array" ref="R104">_xlfn.IFS(H104=1,1,K104=1,1,L104=1,1,M104=1,1,N104=1,1,P104=1,1,TRUE,0)</f>
        <v>1</v>
      </c>
      <c r="S104" s="35">
        <f>IF(AND(G104=1,R104=1),0,R104)</f>
        <v>1</v>
      </c>
      <c r="T104" s="53" t="s">
        <v>12</v>
      </c>
      <c r="U104" s="34" cm="1">
        <f t="array" ref="U104">_xlfn.IFS(T104="UNLIKELY", 1, T104="POSSIBLE", 1, T104="LIKELY",1, T104="VERY_LIKELY", 1, TRUE, 0)</f>
        <v>1</v>
      </c>
      <c r="V104" s="24" cm="1">
        <f t="array" ref="V104">_xlfn.IFS(T104="POSSIBLE", 1, T104="LIKELY",1, T104="VERY_LIKELY", 1, TRUE, 0)</f>
        <v>1</v>
      </c>
      <c r="W104" s="24" cm="1">
        <f t="array" ref="W104">_xlfn.IFS(T104="LIKELY",1, T104="VERY_LIKELY", 1, TRUE, 0)</f>
        <v>1</v>
      </c>
      <c r="X104" s="35" cm="1">
        <f t="array" ref="X104">_xlfn.IFS(T104="VERY_LIKELY", 1, TRUE, 0)</f>
        <v>0</v>
      </c>
    </row>
    <row r="105" spans="1:24" ht="20" customHeight="1" x14ac:dyDescent="0.2">
      <c r="A105" s="22" t="s">
        <v>396</v>
      </c>
      <c r="B105" s="49" t="str">
        <f>SUBSTITUTE(A105,"/Users/timomiessen/Desktop/imagesdk/blackwomen1/","Image_")</f>
        <v>Image_BW_1.jpg</v>
      </c>
      <c r="C105" s="41" t="s">
        <v>390</v>
      </c>
      <c r="D105" s="23" t="s">
        <v>1516</v>
      </c>
      <c r="E105" s="24">
        <v>1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 cm="1">
        <f t="array" ref="R105">_xlfn.IFS(H105=1,1,K105=1,1,L105=1,1,M105=1,1,N105=1,1,P105=1,1,TRUE,0)</f>
        <v>0</v>
      </c>
      <c r="S105" s="35">
        <f>IF(AND(G105=1,R105=1),0,R105)</f>
        <v>0</v>
      </c>
      <c r="T105" s="53" t="s">
        <v>1</v>
      </c>
      <c r="U105" s="34" cm="1">
        <f t="array" ref="U105">_xlfn.IFS(T105="UNLIKELY", 1, T105="POSSIBLE", 1, T105="LIKELY",1, T105="VERY_LIKELY", 1, TRUE, 0)</f>
        <v>1</v>
      </c>
      <c r="V105" s="24" cm="1">
        <f t="array" ref="V105">_xlfn.IFS(T105="POSSIBLE", 1, T105="LIKELY",1, T105="VERY_LIKELY", 1, TRUE, 0)</f>
        <v>0</v>
      </c>
      <c r="W105" s="24" cm="1">
        <f t="array" ref="W105">_xlfn.IFS(T105="LIKELY",1, T105="VERY_LIKELY", 1, TRUE, 0)</f>
        <v>0</v>
      </c>
      <c r="X105" s="35" cm="1">
        <f t="array" ref="X105">_xlfn.IFS(T105="VERY_LIKELY", 1, TRUE, 0)</f>
        <v>0</v>
      </c>
    </row>
    <row r="106" spans="1:24" ht="20" customHeight="1" x14ac:dyDescent="0.2">
      <c r="A106" s="22" t="s">
        <v>397</v>
      </c>
      <c r="B106" s="49" t="str">
        <f>SUBSTITUTE(A106,"/Users/timomiessen/Desktop/imagesdk/blackwomen1/","Image_")</f>
        <v>Image_BW_10.jpg</v>
      </c>
      <c r="C106" s="41" t="s">
        <v>390</v>
      </c>
      <c r="D106" s="23" t="s">
        <v>1516</v>
      </c>
      <c r="E106" s="24">
        <v>1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 cm="1">
        <f t="array" ref="R106">_xlfn.IFS(H106=1,1,K106=1,1,L106=1,1,M106=1,1,N106=1,1,P106=1,1,TRUE,0)</f>
        <v>0</v>
      </c>
      <c r="S106" s="35">
        <f>IF(AND(G106=1,R106=1),0,R106)</f>
        <v>0</v>
      </c>
      <c r="T106" s="53" t="s">
        <v>1</v>
      </c>
      <c r="U106" s="34" cm="1">
        <f t="array" ref="U106">_xlfn.IFS(T106="UNLIKELY", 1, T106="POSSIBLE", 1, T106="LIKELY",1, T106="VERY_LIKELY", 1, TRUE, 0)</f>
        <v>1</v>
      </c>
      <c r="V106" s="24" cm="1">
        <f t="array" ref="V106">_xlfn.IFS(T106="POSSIBLE", 1, T106="LIKELY",1, T106="VERY_LIKELY", 1, TRUE, 0)</f>
        <v>0</v>
      </c>
      <c r="W106" s="24" cm="1">
        <f t="array" ref="W106">_xlfn.IFS(T106="LIKELY",1, T106="VERY_LIKELY", 1, TRUE, 0)</f>
        <v>0</v>
      </c>
      <c r="X106" s="35" cm="1">
        <f t="array" ref="X106">_xlfn.IFS(T106="VERY_LIKELY", 1, TRUE, 0)</f>
        <v>0</v>
      </c>
    </row>
    <row r="107" spans="1:24" ht="20" customHeight="1" x14ac:dyDescent="0.2">
      <c r="A107" s="22" t="s">
        <v>398</v>
      </c>
      <c r="B107" s="49" t="str">
        <f>SUBSTITUTE(A107,"/Users/timomiessen/Desktop/imagesdk/blackwomen1/","Image_")</f>
        <v>Image_BW_100.jpg</v>
      </c>
      <c r="C107" s="41" t="s">
        <v>390</v>
      </c>
      <c r="D107" s="23" t="s">
        <v>1516</v>
      </c>
      <c r="E107" s="24">
        <v>1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 cm="1">
        <f t="array" ref="R107">_xlfn.IFS(H107=1,1,K107=1,1,L107=1,1,M107=1,1,N107=1,1,P107=1,1,TRUE,0)</f>
        <v>0</v>
      </c>
      <c r="S107" s="35">
        <f>IF(AND(G107=1,R107=1),0,R107)</f>
        <v>0</v>
      </c>
      <c r="T107" s="53" t="s">
        <v>1</v>
      </c>
      <c r="U107" s="34" cm="1">
        <f t="array" ref="U107">_xlfn.IFS(T107="UNLIKELY", 1, T107="POSSIBLE", 1, T107="LIKELY",1, T107="VERY_LIKELY", 1, TRUE, 0)</f>
        <v>1</v>
      </c>
      <c r="V107" s="24" cm="1">
        <f t="array" ref="V107">_xlfn.IFS(T107="POSSIBLE", 1, T107="LIKELY",1, T107="VERY_LIKELY", 1, TRUE, 0)</f>
        <v>0</v>
      </c>
      <c r="W107" s="24" cm="1">
        <f t="array" ref="W107">_xlfn.IFS(T107="LIKELY",1, T107="VERY_LIKELY", 1, TRUE, 0)</f>
        <v>0</v>
      </c>
      <c r="X107" s="35" cm="1">
        <f t="array" ref="X107">_xlfn.IFS(T107="VERY_LIKELY", 1, TRUE, 0)</f>
        <v>0</v>
      </c>
    </row>
    <row r="108" spans="1:24" ht="20" customHeight="1" x14ac:dyDescent="0.2">
      <c r="A108" s="22" t="s">
        <v>399</v>
      </c>
      <c r="B108" s="49" t="str">
        <f>SUBSTITUTE(A108,"/Users/timomiessen/Desktop/imagesdk/blackwomen1/","Image_")</f>
        <v>Image_BW_101.jpg</v>
      </c>
      <c r="C108" s="41" t="s">
        <v>390</v>
      </c>
      <c r="D108" s="23" t="s">
        <v>1516</v>
      </c>
      <c r="E108" s="24">
        <v>1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 cm="1">
        <f t="array" ref="R108">_xlfn.IFS(H108=1,1,K108=1,1,L108=1,1,M108=1,1,N108=1,1,P108=1,1,TRUE,0)</f>
        <v>0</v>
      </c>
      <c r="S108" s="35">
        <f>IF(AND(G108=1,R108=1),0,R108)</f>
        <v>0</v>
      </c>
      <c r="T108" s="53" t="s">
        <v>1</v>
      </c>
      <c r="U108" s="34" cm="1">
        <f t="array" ref="U108">_xlfn.IFS(T108="UNLIKELY", 1, T108="POSSIBLE", 1, T108="LIKELY",1, T108="VERY_LIKELY", 1, TRUE, 0)</f>
        <v>1</v>
      </c>
      <c r="V108" s="24" cm="1">
        <f t="array" ref="V108">_xlfn.IFS(T108="POSSIBLE", 1, T108="LIKELY",1, T108="VERY_LIKELY", 1, TRUE, 0)</f>
        <v>0</v>
      </c>
      <c r="W108" s="24" cm="1">
        <f t="array" ref="W108">_xlfn.IFS(T108="LIKELY",1, T108="VERY_LIKELY", 1, TRUE, 0)</f>
        <v>0</v>
      </c>
      <c r="X108" s="35" cm="1">
        <f t="array" ref="X108">_xlfn.IFS(T108="VERY_LIKELY", 1, TRUE, 0)</f>
        <v>0</v>
      </c>
    </row>
    <row r="109" spans="1:24" ht="20" customHeight="1" x14ac:dyDescent="0.2">
      <c r="A109" s="22" t="s">
        <v>400</v>
      </c>
      <c r="B109" s="49" t="str">
        <f>SUBSTITUTE(A109,"/Users/timomiessen/Desktop/imagesdk/blackwomen1/","Image_")</f>
        <v>Image_BW_102.jpg</v>
      </c>
      <c r="C109" s="41" t="s">
        <v>390</v>
      </c>
      <c r="D109" s="23" t="s">
        <v>1516</v>
      </c>
      <c r="E109" s="24">
        <v>1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 cm="1">
        <f t="array" ref="R109">_xlfn.IFS(H109=1,1,K109=1,1,L109=1,1,M109=1,1,N109=1,1,P109=1,1,TRUE,0)</f>
        <v>0</v>
      </c>
      <c r="S109" s="35">
        <f>IF(AND(G109=1,R109=1),0,R109)</f>
        <v>0</v>
      </c>
      <c r="T109" s="53" t="s">
        <v>1</v>
      </c>
      <c r="U109" s="34" cm="1">
        <f t="array" ref="U109">_xlfn.IFS(T109="UNLIKELY", 1, T109="POSSIBLE", 1, T109="LIKELY",1, T109="VERY_LIKELY", 1, TRUE, 0)</f>
        <v>1</v>
      </c>
      <c r="V109" s="24" cm="1">
        <f t="array" ref="V109">_xlfn.IFS(T109="POSSIBLE", 1, T109="LIKELY",1, T109="VERY_LIKELY", 1, TRUE, 0)</f>
        <v>0</v>
      </c>
      <c r="W109" s="24" cm="1">
        <f t="array" ref="W109">_xlfn.IFS(T109="LIKELY",1, T109="VERY_LIKELY", 1, TRUE, 0)</f>
        <v>0</v>
      </c>
      <c r="X109" s="35" cm="1">
        <f t="array" ref="X109">_xlfn.IFS(T109="VERY_LIKELY", 1, TRUE, 0)</f>
        <v>0</v>
      </c>
    </row>
    <row r="110" spans="1:24" ht="20" customHeight="1" x14ac:dyDescent="0.2">
      <c r="A110" s="22" t="s">
        <v>401</v>
      </c>
      <c r="B110" s="49" t="str">
        <f>SUBSTITUTE(A110,"/Users/timomiessen/Desktop/imagesdk/blackwomen1/","Image_")</f>
        <v>Image_BW_103.jpg</v>
      </c>
      <c r="C110" s="41" t="s">
        <v>390</v>
      </c>
      <c r="D110" s="23" t="s">
        <v>1516</v>
      </c>
      <c r="E110" s="24">
        <v>1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 cm="1">
        <f t="array" ref="R110">_xlfn.IFS(H110=1,1,K110=1,1,L110=1,1,M110=1,1,N110=1,1,P110=1,1,TRUE,0)</f>
        <v>0</v>
      </c>
      <c r="S110" s="35">
        <f>IF(AND(G110=1,R110=1),0,R110)</f>
        <v>0</v>
      </c>
      <c r="T110" s="53" t="s">
        <v>1</v>
      </c>
      <c r="U110" s="34" cm="1">
        <f t="array" ref="U110">_xlfn.IFS(T110="UNLIKELY", 1, T110="POSSIBLE", 1, T110="LIKELY",1, T110="VERY_LIKELY", 1, TRUE, 0)</f>
        <v>1</v>
      </c>
      <c r="V110" s="24" cm="1">
        <f t="array" ref="V110">_xlfn.IFS(T110="POSSIBLE", 1, T110="LIKELY",1, T110="VERY_LIKELY", 1, TRUE, 0)</f>
        <v>0</v>
      </c>
      <c r="W110" s="24" cm="1">
        <f t="array" ref="W110">_xlfn.IFS(T110="LIKELY",1, T110="VERY_LIKELY", 1, TRUE, 0)</f>
        <v>0</v>
      </c>
      <c r="X110" s="35" cm="1">
        <f t="array" ref="X110">_xlfn.IFS(T110="VERY_LIKELY", 1, TRUE, 0)</f>
        <v>0</v>
      </c>
    </row>
    <row r="111" spans="1:24" ht="20" customHeight="1" x14ac:dyDescent="0.2">
      <c r="A111" s="22" t="s">
        <v>402</v>
      </c>
      <c r="B111" s="49" t="str">
        <f>SUBSTITUTE(A111,"/Users/timomiessen/Desktop/imagesdk/blackwomen1/","Image_")</f>
        <v>Image_BW_104.jpg</v>
      </c>
      <c r="C111" s="41" t="s">
        <v>390</v>
      </c>
      <c r="D111" s="23" t="s">
        <v>1516</v>
      </c>
      <c r="E111" s="24">
        <v>1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 cm="1">
        <f t="array" ref="R111">_xlfn.IFS(H111=1,1,K111=1,1,L111=1,1,M111=1,1,N111=1,1,P111=1,1,TRUE,0)</f>
        <v>0</v>
      </c>
      <c r="S111" s="35">
        <f>IF(AND(G111=1,R111=1),0,R111)</f>
        <v>0</v>
      </c>
      <c r="T111" s="53" t="s">
        <v>1</v>
      </c>
      <c r="U111" s="34" cm="1">
        <f t="array" ref="U111">_xlfn.IFS(T111="UNLIKELY", 1, T111="POSSIBLE", 1, T111="LIKELY",1, T111="VERY_LIKELY", 1, TRUE, 0)</f>
        <v>1</v>
      </c>
      <c r="V111" s="24" cm="1">
        <f t="array" ref="V111">_xlfn.IFS(T111="POSSIBLE", 1, T111="LIKELY",1, T111="VERY_LIKELY", 1, TRUE, 0)</f>
        <v>0</v>
      </c>
      <c r="W111" s="24" cm="1">
        <f t="array" ref="W111">_xlfn.IFS(T111="LIKELY",1, T111="VERY_LIKELY", 1, TRUE, 0)</f>
        <v>0</v>
      </c>
      <c r="X111" s="35" cm="1">
        <f t="array" ref="X111">_xlfn.IFS(T111="VERY_LIKELY", 1, TRUE, 0)</f>
        <v>0</v>
      </c>
    </row>
    <row r="112" spans="1:24" ht="20" customHeight="1" x14ac:dyDescent="0.2">
      <c r="A112" s="22" t="s">
        <v>403</v>
      </c>
      <c r="B112" s="49" t="str">
        <f>SUBSTITUTE(A112,"/Users/timomiessen/Desktop/imagesdk/blackwomen1/","Image_")</f>
        <v>Image_BW_105.jpg</v>
      </c>
      <c r="C112" s="41" t="s">
        <v>390</v>
      </c>
      <c r="D112" s="23" t="s">
        <v>1516</v>
      </c>
      <c r="E112" s="24">
        <v>1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 cm="1">
        <f t="array" ref="R112">_xlfn.IFS(H112=1,1,K112=1,1,L112=1,1,M112=1,1,N112=1,1,P112=1,1,TRUE,0)</f>
        <v>0</v>
      </c>
      <c r="S112" s="35">
        <f>IF(AND(G112=1,R112=1),0,R112)</f>
        <v>0</v>
      </c>
      <c r="T112" s="53" t="s">
        <v>1</v>
      </c>
      <c r="U112" s="34" cm="1">
        <f t="array" ref="U112">_xlfn.IFS(T112="UNLIKELY", 1, T112="POSSIBLE", 1, T112="LIKELY",1, T112="VERY_LIKELY", 1, TRUE, 0)</f>
        <v>1</v>
      </c>
      <c r="V112" s="24" cm="1">
        <f t="array" ref="V112">_xlfn.IFS(T112="POSSIBLE", 1, T112="LIKELY",1, T112="VERY_LIKELY", 1, TRUE, 0)</f>
        <v>0</v>
      </c>
      <c r="W112" s="24" cm="1">
        <f t="array" ref="W112">_xlfn.IFS(T112="LIKELY",1, T112="VERY_LIKELY", 1, TRUE, 0)</f>
        <v>0</v>
      </c>
      <c r="X112" s="35" cm="1">
        <f t="array" ref="X112">_xlfn.IFS(T112="VERY_LIKELY", 1, TRUE, 0)</f>
        <v>0</v>
      </c>
    </row>
    <row r="113" spans="1:24" ht="20" customHeight="1" x14ac:dyDescent="0.2">
      <c r="A113" s="22" t="s">
        <v>404</v>
      </c>
      <c r="B113" s="49" t="str">
        <f>SUBSTITUTE(A113,"/Users/timomiessen/Desktop/imagesdk/blackwomen1/","Image_")</f>
        <v>Image_BW_106.jpg</v>
      </c>
      <c r="C113" s="41" t="s">
        <v>390</v>
      </c>
      <c r="D113" s="23" t="s">
        <v>1516</v>
      </c>
      <c r="E113" s="24">
        <v>1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 cm="1">
        <f t="array" ref="R113">_xlfn.IFS(H113=1,1,K113=1,1,L113=1,1,M113=1,1,N113=1,1,P113=1,1,TRUE,0)</f>
        <v>0</v>
      </c>
      <c r="S113" s="35">
        <f>IF(AND(G113=1,R113=1),0,R113)</f>
        <v>0</v>
      </c>
      <c r="T113" s="53" t="s">
        <v>1</v>
      </c>
      <c r="U113" s="34" cm="1">
        <f t="array" ref="U113">_xlfn.IFS(T113="UNLIKELY", 1, T113="POSSIBLE", 1, T113="LIKELY",1, T113="VERY_LIKELY", 1, TRUE, 0)</f>
        <v>1</v>
      </c>
      <c r="V113" s="24" cm="1">
        <f t="array" ref="V113">_xlfn.IFS(T113="POSSIBLE", 1, T113="LIKELY",1, T113="VERY_LIKELY", 1, TRUE, 0)</f>
        <v>0</v>
      </c>
      <c r="W113" s="24" cm="1">
        <f t="array" ref="W113">_xlfn.IFS(T113="LIKELY",1, T113="VERY_LIKELY", 1, TRUE, 0)</f>
        <v>0</v>
      </c>
      <c r="X113" s="35" cm="1">
        <f t="array" ref="X113">_xlfn.IFS(T113="VERY_LIKELY", 1, TRUE, 0)</f>
        <v>0</v>
      </c>
    </row>
    <row r="114" spans="1:24" ht="20" customHeight="1" x14ac:dyDescent="0.2">
      <c r="A114" s="22" t="s">
        <v>405</v>
      </c>
      <c r="B114" s="49" t="str">
        <f>SUBSTITUTE(A114,"/Users/timomiessen/Desktop/imagesdk/blackwomen1/","Image_")</f>
        <v>Image_BW_107.jpg</v>
      </c>
      <c r="C114" s="41" t="s">
        <v>390</v>
      </c>
      <c r="D114" s="23" t="s">
        <v>1516</v>
      </c>
      <c r="E114" s="24">
        <v>1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 cm="1">
        <f t="array" ref="R114">_xlfn.IFS(H114=1,1,K114=1,1,L114=1,1,M114=1,1,N114=1,1,P114=1,1,TRUE,0)</f>
        <v>0</v>
      </c>
      <c r="S114" s="35">
        <f>IF(AND(G114=1,R114=1),0,R114)</f>
        <v>0</v>
      </c>
      <c r="T114" s="53" t="s">
        <v>1</v>
      </c>
      <c r="U114" s="34" cm="1">
        <f t="array" ref="U114">_xlfn.IFS(T114="UNLIKELY", 1, T114="POSSIBLE", 1, T114="LIKELY",1, T114="VERY_LIKELY", 1, TRUE, 0)</f>
        <v>1</v>
      </c>
      <c r="V114" s="24" cm="1">
        <f t="array" ref="V114">_xlfn.IFS(T114="POSSIBLE", 1, T114="LIKELY",1, T114="VERY_LIKELY", 1, TRUE, 0)</f>
        <v>0</v>
      </c>
      <c r="W114" s="24" cm="1">
        <f t="array" ref="W114">_xlfn.IFS(T114="LIKELY",1, T114="VERY_LIKELY", 1, TRUE, 0)</f>
        <v>0</v>
      </c>
      <c r="X114" s="35" cm="1">
        <f t="array" ref="X114">_xlfn.IFS(T114="VERY_LIKELY", 1, TRUE, 0)</f>
        <v>0</v>
      </c>
    </row>
    <row r="115" spans="1:24" ht="20" customHeight="1" x14ac:dyDescent="0.2">
      <c r="A115" s="22" t="s">
        <v>406</v>
      </c>
      <c r="B115" s="49" t="str">
        <f>SUBSTITUTE(A115,"/Users/timomiessen/Desktop/imagesdk/blackwomen1/","Image_")</f>
        <v>Image_BW_108.jpg</v>
      </c>
      <c r="C115" s="41" t="s">
        <v>390</v>
      </c>
      <c r="D115" s="23" t="s">
        <v>1516</v>
      </c>
      <c r="E115" s="24">
        <v>1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 cm="1">
        <f t="array" ref="R115">_xlfn.IFS(H115=1,1,K115=1,1,L115=1,1,M115=1,1,N115=1,1,P115=1,1,TRUE,0)</f>
        <v>0</v>
      </c>
      <c r="S115" s="35">
        <f>IF(AND(G115=1,R115=1),0,R115)</f>
        <v>0</v>
      </c>
      <c r="T115" s="53" t="s">
        <v>1</v>
      </c>
      <c r="U115" s="34" cm="1">
        <f t="array" ref="U115">_xlfn.IFS(T115="UNLIKELY", 1, T115="POSSIBLE", 1, T115="LIKELY",1, T115="VERY_LIKELY", 1, TRUE, 0)</f>
        <v>1</v>
      </c>
      <c r="V115" s="24" cm="1">
        <f t="array" ref="V115">_xlfn.IFS(T115="POSSIBLE", 1, T115="LIKELY",1, T115="VERY_LIKELY", 1, TRUE, 0)</f>
        <v>0</v>
      </c>
      <c r="W115" s="24" cm="1">
        <f t="array" ref="W115">_xlfn.IFS(T115="LIKELY",1, T115="VERY_LIKELY", 1, TRUE, 0)</f>
        <v>0</v>
      </c>
      <c r="X115" s="35" cm="1">
        <f t="array" ref="X115">_xlfn.IFS(T115="VERY_LIKELY", 1, TRUE, 0)</f>
        <v>0</v>
      </c>
    </row>
    <row r="116" spans="1:24" ht="20" customHeight="1" x14ac:dyDescent="0.2">
      <c r="A116" s="22" t="s">
        <v>407</v>
      </c>
      <c r="B116" s="49" t="str">
        <f>SUBSTITUTE(A116,"/Users/timomiessen/Desktop/imagesdk/blackwomen1/","Image_")</f>
        <v>Image_BW_109.jpg</v>
      </c>
      <c r="C116" s="41" t="s">
        <v>390</v>
      </c>
      <c r="D116" s="23" t="s">
        <v>1516</v>
      </c>
      <c r="E116" s="24">
        <v>1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 cm="1">
        <f t="array" ref="R116">_xlfn.IFS(H116=1,1,K116=1,1,L116=1,1,M116=1,1,N116=1,1,P116=1,1,TRUE,0)</f>
        <v>0</v>
      </c>
      <c r="S116" s="35">
        <f>IF(AND(G116=1,R116=1),0,R116)</f>
        <v>0</v>
      </c>
      <c r="T116" s="53" t="s">
        <v>2</v>
      </c>
      <c r="U116" s="34" cm="1">
        <f t="array" ref="U116">_xlfn.IFS(T116="UNLIKELY", 1, T116="POSSIBLE", 1, T116="LIKELY",1, T116="VERY_LIKELY", 1, TRUE, 0)</f>
        <v>1</v>
      </c>
      <c r="V116" s="24" cm="1">
        <f t="array" ref="V116">_xlfn.IFS(T116="POSSIBLE", 1, T116="LIKELY",1, T116="VERY_LIKELY", 1, TRUE, 0)</f>
        <v>1</v>
      </c>
      <c r="W116" s="24" cm="1">
        <f t="array" ref="W116">_xlfn.IFS(T116="LIKELY",1, T116="VERY_LIKELY", 1, TRUE, 0)</f>
        <v>0</v>
      </c>
      <c r="X116" s="35" cm="1">
        <f t="array" ref="X116">_xlfn.IFS(T116="VERY_LIKELY", 1, TRUE, 0)</f>
        <v>0</v>
      </c>
    </row>
    <row r="117" spans="1:24" ht="20" customHeight="1" x14ac:dyDescent="0.2">
      <c r="A117" s="22" t="s">
        <v>408</v>
      </c>
      <c r="B117" s="49" t="str">
        <f>SUBSTITUTE(A117,"/Users/timomiessen/Desktop/imagesdk/blackwomen1/","Image_")</f>
        <v>Image_BW_11.jpg</v>
      </c>
      <c r="C117" s="41" t="s">
        <v>390</v>
      </c>
      <c r="D117" s="23" t="s">
        <v>1516</v>
      </c>
      <c r="E117" s="24">
        <v>1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 cm="1">
        <f t="array" ref="R117">_xlfn.IFS(H117=1,1,K117=1,1,L117=1,1,M117=1,1,N117=1,1,P117=1,1,TRUE,0)</f>
        <v>0</v>
      </c>
      <c r="S117" s="35">
        <f>IF(AND(G117=1,R117=1),0,R117)</f>
        <v>0</v>
      </c>
      <c r="T117" s="53" t="s">
        <v>2</v>
      </c>
      <c r="U117" s="34" cm="1">
        <f t="array" ref="U117">_xlfn.IFS(T117="UNLIKELY", 1, T117="POSSIBLE", 1, T117="LIKELY",1, T117="VERY_LIKELY", 1, TRUE, 0)</f>
        <v>1</v>
      </c>
      <c r="V117" s="24" cm="1">
        <f t="array" ref="V117">_xlfn.IFS(T117="POSSIBLE", 1, T117="LIKELY",1, T117="VERY_LIKELY", 1, TRUE, 0)</f>
        <v>1</v>
      </c>
      <c r="W117" s="24" cm="1">
        <f t="array" ref="W117">_xlfn.IFS(T117="LIKELY",1, T117="VERY_LIKELY", 1, TRUE, 0)</f>
        <v>0</v>
      </c>
      <c r="X117" s="35" cm="1">
        <f t="array" ref="X117">_xlfn.IFS(T117="VERY_LIKELY", 1, TRUE, 0)</f>
        <v>0</v>
      </c>
    </row>
    <row r="118" spans="1:24" ht="20" customHeight="1" x14ac:dyDescent="0.2">
      <c r="A118" s="22" t="s">
        <v>409</v>
      </c>
      <c r="B118" s="49" t="str">
        <f>SUBSTITUTE(A118,"/Users/timomiessen/Desktop/imagesdk/blackwomen1/","Image_")</f>
        <v>Image_BW_110.jpg</v>
      </c>
      <c r="C118" s="41" t="s">
        <v>390</v>
      </c>
      <c r="D118" s="23" t="s">
        <v>1516</v>
      </c>
      <c r="E118" s="24">
        <v>1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 cm="1">
        <f t="array" ref="R118">_xlfn.IFS(H118=1,1,K118=1,1,L118=1,1,M118=1,1,N118=1,1,P118=1,1,TRUE,0)</f>
        <v>0</v>
      </c>
      <c r="S118" s="35">
        <f>IF(AND(G118=1,R118=1),0,R118)</f>
        <v>0</v>
      </c>
      <c r="T118" s="53" t="s">
        <v>2</v>
      </c>
      <c r="U118" s="34" cm="1">
        <f t="array" ref="U118">_xlfn.IFS(T118="UNLIKELY", 1, T118="POSSIBLE", 1, T118="LIKELY",1, T118="VERY_LIKELY", 1, TRUE, 0)</f>
        <v>1</v>
      </c>
      <c r="V118" s="24" cm="1">
        <f t="array" ref="V118">_xlfn.IFS(T118="POSSIBLE", 1, T118="LIKELY",1, T118="VERY_LIKELY", 1, TRUE, 0)</f>
        <v>1</v>
      </c>
      <c r="W118" s="24" cm="1">
        <f t="array" ref="W118">_xlfn.IFS(T118="LIKELY",1, T118="VERY_LIKELY", 1, TRUE, 0)</f>
        <v>0</v>
      </c>
      <c r="X118" s="35" cm="1">
        <f t="array" ref="X118">_xlfn.IFS(T118="VERY_LIKELY", 1, TRUE, 0)</f>
        <v>0</v>
      </c>
    </row>
    <row r="119" spans="1:24" ht="20" customHeight="1" x14ac:dyDescent="0.2">
      <c r="A119" s="22" t="s">
        <v>410</v>
      </c>
      <c r="B119" s="49" t="str">
        <f>SUBSTITUTE(A119,"/Users/timomiessen/Desktop/imagesdk/blackwomen1/","Image_")</f>
        <v>Image_BW_111.jpg</v>
      </c>
      <c r="C119" s="41" t="s">
        <v>390</v>
      </c>
      <c r="D119" s="23" t="s">
        <v>1516</v>
      </c>
      <c r="E119" s="24">
        <v>1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 cm="1">
        <f t="array" ref="R119">_xlfn.IFS(H119=1,1,K119=1,1,L119=1,1,M119=1,1,N119=1,1,P119=1,1,TRUE,0)</f>
        <v>0</v>
      </c>
      <c r="S119" s="35">
        <f>IF(AND(G119=1,R119=1),0,R119)</f>
        <v>0</v>
      </c>
      <c r="T119" s="53" t="s">
        <v>4</v>
      </c>
      <c r="U119" s="34" cm="1">
        <f t="array" ref="U119">_xlfn.IFS(T119="UNLIKELY", 1, T119="POSSIBLE", 1, T119="LIKELY",1, T119="VERY_LIKELY", 1, TRUE, 0)</f>
        <v>0</v>
      </c>
      <c r="V119" s="24" cm="1">
        <f t="array" ref="V119">_xlfn.IFS(T119="POSSIBLE", 1, T119="LIKELY",1, T119="VERY_LIKELY", 1, TRUE, 0)</f>
        <v>0</v>
      </c>
      <c r="W119" s="24" cm="1">
        <f t="array" ref="W119">_xlfn.IFS(T119="LIKELY",1, T119="VERY_LIKELY", 1, TRUE, 0)</f>
        <v>0</v>
      </c>
      <c r="X119" s="35" cm="1">
        <f t="array" ref="X119">_xlfn.IFS(T119="VERY_LIKELY", 1, TRUE, 0)</f>
        <v>0</v>
      </c>
    </row>
    <row r="120" spans="1:24" ht="20" customHeight="1" x14ac:dyDescent="0.2">
      <c r="A120" s="22" t="s">
        <v>411</v>
      </c>
      <c r="B120" s="49" t="str">
        <f>SUBSTITUTE(A120,"/Users/timomiessen/Desktop/imagesdk/blackwomen1/","Image_")</f>
        <v>Image_BW_112.jpg</v>
      </c>
      <c r="C120" s="41" t="s">
        <v>390</v>
      </c>
      <c r="D120" s="23" t="s">
        <v>1516</v>
      </c>
      <c r="E120" s="24">
        <v>1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 cm="1">
        <f t="array" ref="R120">_xlfn.IFS(H120=1,1,K120=1,1,L120=1,1,M120=1,1,N120=1,1,P120=1,1,TRUE,0)</f>
        <v>0</v>
      </c>
      <c r="S120" s="35">
        <f>IF(AND(G120=1,R120=1),0,R120)</f>
        <v>0</v>
      </c>
      <c r="T120" s="53" t="s">
        <v>2</v>
      </c>
      <c r="U120" s="34" cm="1">
        <f t="array" ref="U120">_xlfn.IFS(T120="UNLIKELY", 1, T120="POSSIBLE", 1, T120="LIKELY",1, T120="VERY_LIKELY", 1, TRUE, 0)</f>
        <v>1</v>
      </c>
      <c r="V120" s="24" cm="1">
        <f t="array" ref="V120">_xlfn.IFS(T120="POSSIBLE", 1, T120="LIKELY",1, T120="VERY_LIKELY", 1, TRUE, 0)</f>
        <v>1</v>
      </c>
      <c r="W120" s="24" cm="1">
        <f t="array" ref="W120">_xlfn.IFS(T120="LIKELY",1, T120="VERY_LIKELY", 1, TRUE, 0)</f>
        <v>0</v>
      </c>
      <c r="X120" s="35" cm="1">
        <f t="array" ref="X120">_xlfn.IFS(T120="VERY_LIKELY", 1, TRUE, 0)</f>
        <v>0</v>
      </c>
    </row>
    <row r="121" spans="1:24" ht="20" customHeight="1" x14ac:dyDescent="0.2">
      <c r="A121" s="22" t="s">
        <v>412</v>
      </c>
      <c r="B121" s="49" t="str">
        <f>SUBSTITUTE(A121,"/Users/timomiessen/Desktop/imagesdk/blackwomen1/","Image_")</f>
        <v>Image_BW_113.jpg</v>
      </c>
      <c r="C121" s="41" t="s">
        <v>390</v>
      </c>
      <c r="D121" s="23" t="s">
        <v>1516</v>
      </c>
      <c r="E121" s="24">
        <v>1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 cm="1">
        <f t="array" ref="R121">_xlfn.IFS(H121=1,1,K121=1,1,L121=1,1,M121=1,1,N121=1,1,P121=1,1,TRUE,0)</f>
        <v>0</v>
      </c>
      <c r="S121" s="35">
        <f>IF(AND(G121=1,R121=1),0,R121)</f>
        <v>0</v>
      </c>
      <c r="T121" s="53" t="s">
        <v>2</v>
      </c>
      <c r="U121" s="34" cm="1">
        <f t="array" ref="U121">_xlfn.IFS(T121="UNLIKELY", 1, T121="POSSIBLE", 1, T121="LIKELY",1, T121="VERY_LIKELY", 1, TRUE, 0)</f>
        <v>1</v>
      </c>
      <c r="V121" s="24" cm="1">
        <f t="array" ref="V121">_xlfn.IFS(T121="POSSIBLE", 1, T121="LIKELY",1, T121="VERY_LIKELY", 1, TRUE, 0)</f>
        <v>1</v>
      </c>
      <c r="W121" s="24" cm="1">
        <f t="array" ref="W121">_xlfn.IFS(T121="LIKELY",1, T121="VERY_LIKELY", 1, TRUE, 0)</f>
        <v>0</v>
      </c>
      <c r="X121" s="35" cm="1">
        <f t="array" ref="X121">_xlfn.IFS(T121="VERY_LIKELY", 1, TRUE, 0)</f>
        <v>0</v>
      </c>
    </row>
    <row r="122" spans="1:24" ht="20" customHeight="1" x14ac:dyDescent="0.2">
      <c r="A122" s="22" t="s">
        <v>413</v>
      </c>
      <c r="B122" s="49" t="str">
        <f>SUBSTITUTE(A122,"/Users/timomiessen/Desktop/imagesdk/blackwomen1/","Image_")</f>
        <v>Image_BW_114.jpg</v>
      </c>
      <c r="C122" s="41" t="s">
        <v>390</v>
      </c>
      <c r="D122" s="23" t="s">
        <v>1516</v>
      </c>
      <c r="E122" s="24">
        <v>1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 cm="1">
        <f t="array" ref="R122">_xlfn.IFS(H122=1,1,K122=1,1,L122=1,1,M122=1,1,N122=1,1,P122=1,1,TRUE,0)</f>
        <v>0</v>
      </c>
      <c r="S122" s="35">
        <f>IF(AND(G122=1,R122=1),0,R122)</f>
        <v>0</v>
      </c>
      <c r="T122" s="53" t="s">
        <v>1</v>
      </c>
      <c r="U122" s="34" cm="1">
        <f t="array" ref="U122">_xlfn.IFS(T122="UNLIKELY", 1, T122="POSSIBLE", 1, T122="LIKELY",1, T122="VERY_LIKELY", 1, TRUE, 0)</f>
        <v>1</v>
      </c>
      <c r="V122" s="24" cm="1">
        <f t="array" ref="V122">_xlfn.IFS(T122="POSSIBLE", 1, T122="LIKELY",1, T122="VERY_LIKELY", 1, TRUE, 0)</f>
        <v>0</v>
      </c>
      <c r="W122" s="24" cm="1">
        <f t="array" ref="W122">_xlfn.IFS(T122="LIKELY",1, T122="VERY_LIKELY", 1, TRUE, 0)</f>
        <v>0</v>
      </c>
      <c r="X122" s="35" cm="1">
        <f t="array" ref="X122">_xlfn.IFS(T122="VERY_LIKELY", 1, TRUE, 0)</f>
        <v>0</v>
      </c>
    </row>
    <row r="123" spans="1:24" ht="20" customHeight="1" x14ac:dyDescent="0.2">
      <c r="A123" s="22" t="s">
        <v>414</v>
      </c>
      <c r="B123" s="49" t="str">
        <f>SUBSTITUTE(A123,"/Users/timomiessen/Desktop/imagesdk/blackwomen1/","Image_")</f>
        <v>Image_BW_115.jpg</v>
      </c>
      <c r="C123" s="41" t="s">
        <v>390</v>
      </c>
      <c r="D123" s="23" t="s">
        <v>1516</v>
      </c>
      <c r="E123" s="24">
        <v>1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 cm="1">
        <f t="array" ref="R123">_xlfn.IFS(H123=1,1,K123=1,1,L123=1,1,M123=1,1,N123=1,1,P123=1,1,TRUE,0)</f>
        <v>0</v>
      </c>
      <c r="S123" s="35">
        <f>IF(AND(G123=1,R123=1),0,R123)</f>
        <v>0</v>
      </c>
      <c r="T123" s="53" t="s">
        <v>2</v>
      </c>
      <c r="U123" s="34" cm="1">
        <f t="array" ref="U123">_xlfn.IFS(T123="UNLIKELY", 1, T123="POSSIBLE", 1, T123="LIKELY",1, T123="VERY_LIKELY", 1, TRUE, 0)</f>
        <v>1</v>
      </c>
      <c r="V123" s="24" cm="1">
        <f t="array" ref="V123">_xlfn.IFS(T123="POSSIBLE", 1, T123="LIKELY",1, T123="VERY_LIKELY", 1, TRUE, 0)</f>
        <v>1</v>
      </c>
      <c r="W123" s="24" cm="1">
        <f t="array" ref="W123">_xlfn.IFS(T123="LIKELY",1, T123="VERY_LIKELY", 1, TRUE, 0)</f>
        <v>0</v>
      </c>
      <c r="X123" s="35" cm="1">
        <f t="array" ref="X123">_xlfn.IFS(T123="VERY_LIKELY", 1, TRUE, 0)</f>
        <v>0</v>
      </c>
    </row>
    <row r="124" spans="1:24" ht="20" customHeight="1" x14ac:dyDescent="0.2">
      <c r="A124" s="22" t="s">
        <v>415</v>
      </c>
      <c r="B124" s="49" t="str">
        <f>SUBSTITUTE(A124,"/Users/timomiessen/Desktop/imagesdk/blackwomen1/","Image_")</f>
        <v>Image_BW_116.jpg</v>
      </c>
      <c r="C124" s="41" t="s">
        <v>390</v>
      </c>
      <c r="D124" s="23" t="s">
        <v>1516</v>
      </c>
      <c r="E124" s="24">
        <v>1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 cm="1">
        <f t="array" ref="R124">_xlfn.IFS(H124=1,1,K124=1,1,L124=1,1,M124=1,1,N124=1,1,P124=1,1,TRUE,0)</f>
        <v>0</v>
      </c>
      <c r="S124" s="35">
        <f>IF(AND(G124=1,R124=1),0,R124)</f>
        <v>0</v>
      </c>
      <c r="T124" s="53" t="s">
        <v>1</v>
      </c>
      <c r="U124" s="34" cm="1">
        <f t="array" ref="U124">_xlfn.IFS(T124="UNLIKELY", 1, T124="POSSIBLE", 1, T124="LIKELY",1, T124="VERY_LIKELY", 1, TRUE, 0)</f>
        <v>1</v>
      </c>
      <c r="V124" s="24" cm="1">
        <f t="array" ref="V124">_xlfn.IFS(T124="POSSIBLE", 1, T124="LIKELY",1, T124="VERY_LIKELY", 1, TRUE, 0)</f>
        <v>0</v>
      </c>
      <c r="W124" s="24" cm="1">
        <f t="array" ref="W124">_xlfn.IFS(T124="LIKELY",1, T124="VERY_LIKELY", 1, TRUE, 0)</f>
        <v>0</v>
      </c>
      <c r="X124" s="35" cm="1">
        <f t="array" ref="X124">_xlfn.IFS(T124="VERY_LIKELY", 1, TRUE, 0)</f>
        <v>0</v>
      </c>
    </row>
    <row r="125" spans="1:24" ht="20" customHeight="1" x14ac:dyDescent="0.2">
      <c r="A125" s="22" t="s">
        <v>416</v>
      </c>
      <c r="B125" s="49" t="str">
        <f>SUBSTITUTE(A125,"/Users/timomiessen/Desktop/imagesdk/blackwomen1/","Image_")</f>
        <v>Image_BW_117.jpg</v>
      </c>
      <c r="C125" s="41" t="s">
        <v>390</v>
      </c>
      <c r="D125" s="23" t="s">
        <v>1516</v>
      </c>
      <c r="E125" s="24">
        <v>1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 cm="1">
        <f t="array" ref="R125">_xlfn.IFS(H125=1,1,K125=1,1,L125=1,1,M125=1,1,N125=1,1,P125=1,1,TRUE,0)</f>
        <v>0</v>
      </c>
      <c r="S125" s="35">
        <f>IF(AND(G125=1,R125=1),0,R125)</f>
        <v>0</v>
      </c>
      <c r="T125" s="53" t="s">
        <v>1</v>
      </c>
      <c r="U125" s="34" cm="1">
        <f t="array" ref="U125">_xlfn.IFS(T125="UNLIKELY", 1, T125="POSSIBLE", 1, T125="LIKELY",1, T125="VERY_LIKELY", 1, TRUE, 0)</f>
        <v>1</v>
      </c>
      <c r="V125" s="24" cm="1">
        <f t="array" ref="V125">_xlfn.IFS(T125="POSSIBLE", 1, T125="LIKELY",1, T125="VERY_LIKELY", 1, TRUE, 0)</f>
        <v>0</v>
      </c>
      <c r="W125" s="24" cm="1">
        <f t="array" ref="W125">_xlfn.IFS(T125="LIKELY",1, T125="VERY_LIKELY", 1, TRUE, 0)</f>
        <v>0</v>
      </c>
      <c r="X125" s="35" cm="1">
        <f t="array" ref="X125">_xlfn.IFS(T125="VERY_LIKELY", 1, TRUE, 0)</f>
        <v>0</v>
      </c>
    </row>
    <row r="126" spans="1:24" ht="20" customHeight="1" x14ac:dyDescent="0.2">
      <c r="A126" s="22" t="s">
        <v>417</v>
      </c>
      <c r="B126" s="49" t="str">
        <f>SUBSTITUTE(A126,"/Users/timomiessen/Desktop/imagesdk/blackwomen1/","Image_")</f>
        <v>Image_BW_118.jpg</v>
      </c>
      <c r="C126" s="41" t="s">
        <v>390</v>
      </c>
      <c r="D126" s="23" t="s">
        <v>1516</v>
      </c>
      <c r="E126" s="24">
        <v>1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 cm="1">
        <f t="array" ref="R126">_xlfn.IFS(H126=1,1,K126=1,1,L126=1,1,M126=1,1,N126=1,1,P126=1,1,TRUE,0)</f>
        <v>0</v>
      </c>
      <c r="S126" s="35">
        <f>IF(AND(G126=1,R126=1),0,R126)</f>
        <v>0</v>
      </c>
      <c r="T126" s="53" t="s">
        <v>1</v>
      </c>
      <c r="U126" s="34" cm="1">
        <f t="array" ref="U126">_xlfn.IFS(T126="UNLIKELY", 1, T126="POSSIBLE", 1, T126="LIKELY",1, T126="VERY_LIKELY", 1, TRUE, 0)</f>
        <v>1</v>
      </c>
      <c r="V126" s="24" cm="1">
        <f t="array" ref="V126">_xlfn.IFS(T126="POSSIBLE", 1, T126="LIKELY",1, T126="VERY_LIKELY", 1, TRUE, 0)</f>
        <v>0</v>
      </c>
      <c r="W126" s="24" cm="1">
        <f t="array" ref="W126">_xlfn.IFS(T126="LIKELY",1, T126="VERY_LIKELY", 1, TRUE, 0)</f>
        <v>0</v>
      </c>
      <c r="X126" s="35" cm="1">
        <f t="array" ref="X126">_xlfn.IFS(T126="VERY_LIKELY", 1, TRUE, 0)</f>
        <v>0</v>
      </c>
    </row>
    <row r="127" spans="1:24" ht="20" customHeight="1" x14ac:dyDescent="0.2">
      <c r="A127" s="22" t="s">
        <v>418</v>
      </c>
      <c r="B127" s="49" t="str">
        <f>SUBSTITUTE(A127,"/Users/timomiessen/Desktop/imagesdk/blackwomen1/","Image_")</f>
        <v>Image_BW_119.jpg</v>
      </c>
      <c r="C127" s="41" t="s">
        <v>390</v>
      </c>
      <c r="D127" s="23" t="s">
        <v>1516</v>
      </c>
      <c r="E127" s="24">
        <v>1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 cm="1">
        <f t="array" ref="R127">_xlfn.IFS(H127=1,1,K127=1,1,L127=1,1,M127=1,1,N127=1,1,P127=1,1,TRUE,0)</f>
        <v>0</v>
      </c>
      <c r="S127" s="35">
        <f>IF(AND(G127=1,R127=1),0,R127)</f>
        <v>0</v>
      </c>
      <c r="T127" s="53" t="s">
        <v>1</v>
      </c>
      <c r="U127" s="34" cm="1">
        <f t="array" ref="U127">_xlfn.IFS(T127="UNLIKELY", 1, T127="POSSIBLE", 1, T127="LIKELY",1, T127="VERY_LIKELY", 1, TRUE, 0)</f>
        <v>1</v>
      </c>
      <c r="V127" s="24" cm="1">
        <f t="array" ref="V127">_xlfn.IFS(T127="POSSIBLE", 1, T127="LIKELY",1, T127="VERY_LIKELY", 1, TRUE, 0)</f>
        <v>0</v>
      </c>
      <c r="W127" s="24" cm="1">
        <f t="array" ref="W127">_xlfn.IFS(T127="LIKELY",1, T127="VERY_LIKELY", 1, TRUE, 0)</f>
        <v>0</v>
      </c>
      <c r="X127" s="35" cm="1">
        <f t="array" ref="X127">_xlfn.IFS(T127="VERY_LIKELY", 1, TRUE, 0)</f>
        <v>0</v>
      </c>
    </row>
    <row r="128" spans="1:24" ht="20" customHeight="1" x14ac:dyDescent="0.2">
      <c r="A128" s="22" t="s">
        <v>419</v>
      </c>
      <c r="B128" s="49" t="str">
        <f>SUBSTITUTE(A128,"/Users/timomiessen/Desktop/imagesdk/blackwomen1/","Image_")</f>
        <v>Image_BW_12.jpg</v>
      </c>
      <c r="C128" s="41" t="s">
        <v>390</v>
      </c>
      <c r="D128" s="23" t="s">
        <v>1516</v>
      </c>
      <c r="E128" s="24">
        <v>1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 cm="1">
        <f t="array" ref="R128">_xlfn.IFS(H128=1,1,K128=1,1,L128=1,1,M128=1,1,N128=1,1,P128=1,1,TRUE,0)</f>
        <v>0</v>
      </c>
      <c r="S128" s="35">
        <f>IF(AND(G128=1,R128=1),0,R128)</f>
        <v>0</v>
      </c>
      <c r="T128" s="53" t="s">
        <v>1</v>
      </c>
      <c r="U128" s="34" cm="1">
        <f t="array" ref="U128">_xlfn.IFS(T128="UNLIKELY", 1, T128="POSSIBLE", 1, T128="LIKELY",1, T128="VERY_LIKELY", 1, TRUE, 0)</f>
        <v>1</v>
      </c>
      <c r="V128" s="24" cm="1">
        <f t="array" ref="V128">_xlfn.IFS(T128="POSSIBLE", 1, T128="LIKELY",1, T128="VERY_LIKELY", 1, TRUE, 0)</f>
        <v>0</v>
      </c>
      <c r="W128" s="24" cm="1">
        <f t="array" ref="W128">_xlfn.IFS(T128="LIKELY",1, T128="VERY_LIKELY", 1, TRUE, 0)</f>
        <v>0</v>
      </c>
      <c r="X128" s="35" cm="1">
        <f t="array" ref="X128">_xlfn.IFS(T128="VERY_LIKELY", 1, TRUE, 0)</f>
        <v>0</v>
      </c>
    </row>
    <row r="129" spans="1:24" ht="20" customHeight="1" x14ac:dyDescent="0.2">
      <c r="A129" s="22" t="s">
        <v>420</v>
      </c>
      <c r="B129" s="49" t="str">
        <f>SUBSTITUTE(A129,"/Users/timomiessen/Desktop/imagesdk/blackwomen1/","Image_")</f>
        <v>Image_BW_120.jpg</v>
      </c>
      <c r="C129" s="41" t="s">
        <v>390</v>
      </c>
      <c r="D129" s="23" t="s">
        <v>1516</v>
      </c>
      <c r="E129" s="24">
        <v>1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 cm="1">
        <f t="array" ref="R129">_xlfn.IFS(H129=1,1,K129=1,1,L129=1,1,M129=1,1,N129=1,1,P129=1,1,TRUE,0)</f>
        <v>0</v>
      </c>
      <c r="S129" s="35">
        <f>IF(AND(G129=1,R129=1),0,R129)</f>
        <v>0</v>
      </c>
      <c r="T129" s="53" t="s">
        <v>2</v>
      </c>
      <c r="U129" s="34" cm="1">
        <f t="array" ref="U129">_xlfn.IFS(T129="UNLIKELY", 1, T129="POSSIBLE", 1, T129="LIKELY",1, T129="VERY_LIKELY", 1, TRUE, 0)</f>
        <v>1</v>
      </c>
      <c r="V129" s="24" cm="1">
        <f t="array" ref="V129">_xlfn.IFS(T129="POSSIBLE", 1, T129="LIKELY",1, T129="VERY_LIKELY", 1, TRUE, 0)</f>
        <v>1</v>
      </c>
      <c r="W129" s="24" cm="1">
        <f t="array" ref="W129">_xlfn.IFS(T129="LIKELY",1, T129="VERY_LIKELY", 1, TRUE, 0)</f>
        <v>0</v>
      </c>
      <c r="X129" s="35" cm="1">
        <f t="array" ref="X129">_xlfn.IFS(T129="VERY_LIKELY", 1, TRUE, 0)</f>
        <v>0</v>
      </c>
    </row>
    <row r="130" spans="1:24" ht="20" customHeight="1" x14ac:dyDescent="0.2">
      <c r="A130" s="22" t="s">
        <v>421</v>
      </c>
      <c r="B130" s="49" t="str">
        <f>SUBSTITUTE(A130,"/Users/timomiessen/Desktop/imagesdk/blackwomen1/","Image_")</f>
        <v>Image_BW_121.jpg</v>
      </c>
      <c r="C130" s="41" t="s">
        <v>390</v>
      </c>
      <c r="D130" s="23" t="s">
        <v>1516</v>
      </c>
      <c r="E130" s="24">
        <v>1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 cm="1">
        <f t="array" ref="R130">_xlfn.IFS(H130=1,1,K130=1,1,L130=1,1,M130=1,1,N130=1,1,P130=1,1,TRUE,0)</f>
        <v>0</v>
      </c>
      <c r="S130" s="35">
        <f>IF(AND(G130=1,R130=1),0,R130)</f>
        <v>0</v>
      </c>
      <c r="T130" s="53" t="s">
        <v>1</v>
      </c>
      <c r="U130" s="34" cm="1">
        <f t="array" ref="U130">_xlfn.IFS(T130="UNLIKELY", 1, T130="POSSIBLE", 1, T130="LIKELY",1, T130="VERY_LIKELY", 1, TRUE, 0)</f>
        <v>1</v>
      </c>
      <c r="V130" s="24" cm="1">
        <f t="array" ref="V130">_xlfn.IFS(T130="POSSIBLE", 1, T130="LIKELY",1, T130="VERY_LIKELY", 1, TRUE, 0)</f>
        <v>0</v>
      </c>
      <c r="W130" s="24" cm="1">
        <f t="array" ref="W130">_xlfn.IFS(T130="LIKELY",1, T130="VERY_LIKELY", 1, TRUE, 0)</f>
        <v>0</v>
      </c>
      <c r="X130" s="35" cm="1">
        <f t="array" ref="X130">_xlfn.IFS(T130="VERY_LIKELY", 1, TRUE, 0)</f>
        <v>0</v>
      </c>
    </row>
    <row r="131" spans="1:24" ht="20" customHeight="1" x14ac:dyDescent="0.2">
      <c r="A131" s="22" t="s">
        <v>422</v>
      </c>
      <c r="B131" s="49" t="str">
        <f>SUBSTITUTE(A131,"/Users/timomiessen/Desktop/imagesdk/blackwomen1/","Image_")</f>
        <v>Image_BW_122.jpg</v>
      </c>
      <c r="C131" s="41" t="s">
        <v>390</v>
      </c>
      <c r="D131" s="23" t="s">
        <v>1516</v>
      </c>
      <c r="E131" s="24">
        <v>1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 cm="1">
        <f t="array" ref="R131">_xlfn.IFS(H131=1,1,K131=1,1,L131=1,1,M131=1,1,N131=1,1,P131=1,1,TRUE,0)</f>
        <v>0</v>
      </c>
      <c r="S131" s="35">
        <f>IF(AND(G131=1,R131=1),0,R131)</f>
        <v>0</v>
      </c>
      <c r="T131" s="53" t="s">
        <v>1</v>
      </c>
      <c r="U131" s="34" cm="1">
        <f t="array" ref="U131">_xlfn.IFS(T131="UNLIKELY", 1, T131="POSSIBLE", 1, T131="LIKELY",1, T131="VERY_LIKELY", 1, TRUE, 0)</f>
        <v>1</v>
      </c>
      <c r="V131" s="24" cm="1">
        <f t="array" ref="V131">_xlfn.IFS(T131="POSSIBLE", 1, T131="LIKELY",1, T131="VERY_LIKELY", 1, TRUE, 0)</f>
        <v>0</v>
      </c>
      <c r="W131" s="24" cm="1">
        <f t="array" ref="W131">_xlfn.IFS(T131="LIKELY",1, T131="VERY_LIKELY", 1, TRUE, 0)</f>
        <v>0</v>
      </c>
      <c r="X131" s="35" cm="1">
        <f t="array" ref="X131">_xlfn.IFS(T131="VERY_LIKELY", 1, TRUE, 0)</f>
        <v>0</v>
      </c>
    </row>
    <row r="132" spans="1:24" ht="20" customHeight="1" x14ac:dyDescent="0.2">
      <c r="A132" s="22" t="s">
        <v>423</v>
      </c>
      <c r="B132" s="49" t="str">
        <f>SUBSTITUTE(A132,"/Users/timomiessen/Desktop/imagesdk/blackwomen1/","Image_")</f>
        <v>Image_BW_123.jpg</v>
      </c>
      <c r="C132" s="41" t="s">
        <v>390</v>
      </c>
      <c r="D132" s="23" t="s">
        <v>1516</v>
      </c>
      <c r="E132" s="24">
        <v>1</v>
      </c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 cm="1">
        <f t="array" ref="R132">_xlfn.IFS(H132=1,1,K132=1,1,L132=1,1,M132=1,1,N132=1,1,P132=1,1,TRUE,0)</f>
        <v>0</v>
      </c>
      <c r="S132" s="35">
        <f>IF(AND(G132=1,R132=1),0,R132)</f>
        <v>0</v>
      </c>
      <c r="T132" s="53" t="s">
        <v>1</v>
      </c>
      <c r="U132" s="34" cm="1">
        <f t="array" ref="U132">_xlfn.IFS(T132="UNLIKELY", 1, T132="POSSIBLE", 1, T132="LIKELY",1, T132="VERY_LIKELY", 1, TRUE, 0)</f>
        <v>1</v>
      </c>
      <c r="V132" s="24" cm="1">
        <f t="array" ref="V132">_xlfn.IFS(T132="POSSIBLE", 1, T132="LIKELY",1, T132="VERY_LIKELY", 1, TRUE, 0)</f>
        <v>0</v>
      </c>
      <c r="W132" s="24" cm="1">
        <f t="array" ref="W132">_xlfn.IFS(T132="LIKELY",1, T132="VERY_LIKELY", 1, TRUE, 0)</f>
        <v>0</v>
      </c>
      <c r="X132" s="35" cm="1">
        <f t="array" ref="X132">_xlfn.IFS(T132="VERY_LIKELY", 1, TRUE, 0)</f>
        <v>0</v>
      </c>
    </row>
    <row r="133" spans="1:24" ht="20" customHeight="1" x14ac:dyDescent="0.2">
      <c r="A133" s="22" t="s">
        <v>424</v>
      </c>
      <c r="B133" s="49" t="str">
        <f>SUBSTITUTE(A133,"/Users/timomiessen/Desktop/imagesdk/blackwomen1/","Image_")</f>
        <v>Image_BW_124.jpg</v>
      </c>
      <c r="C133" s="41" t="s">
        <v>390</v>
      </c>
      <c r="D133" s="23" t="s">
        <v>1516</v>
      </c>
      <c r="E133" s="24">
        <v>1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 cm="1">
        <f t="array" ref="R133">_xlfn.IFS(H133=1,1,K133=1,1,L133=1,1,M133=1,1,N133=1,1,P133=1,1,TRUE,0)</f>
        <v>0</v>
      </c>
      <c r="S133" s="35">
        <f>IF(AND(G133=1,R133=1),0,R133)</f>
        <v>0</v>
      </c>
      <c r="T133" s="53" t="s">
        <v>1</v>
      </c>
      <c r="U133" s="34" cm="1">
        <f t="array" ref="U133">_xlfn.IFS(T133="UNLIKELY", 1, T133="POSSIBLE", 1, T133="LIKELY",1, T133="VERY_LIKELY", 1, TRUE, 0)</f>
        <v>1</v>
      </c>
      <c r="V133" s="24" cm="1">
        <f t="array" ref="V133">_xlfn.IFS(T133="POSSIBLE", 1, T133="LIKELY",1, T133="VERY_LIKELY", 1, TRUE, 0)</f>
        <v>0</v>
      </c>
      <c r="W133" s="24" cm="1">
        <f t="array" ref="W133">_xlfn.IFS(T133="LIKELY",1, T133="VERY_LIKELY", 1, TRUE, 0)</f>
        <v>0</v>
      </c>
      <c r="X133" s="35" cm="1">
        <f t="array" ref="X133">_xlfn.IFS(T133="VERY_LIKELY", 1, TRUE, 0)</f>
        <v>0</v>
      </c>
    </row>
    <row r="134" spans="1:24" ht="20" customHeight="1" x14ac:dyDescent="0.2">
      <c r="A134" s="22" t="s">
        <v>425</v>
      </c>
      <c r="B134" s="49" t="str">
        <f>SUBSTITUTE(A134,"/Users/timomiessen/Desktop/imagesdk/blackwomen1/","Image_")</f>
        <v>Image_BW_125.jpg</v>
      </c>
      <c r="C134" s="41" t="s">
        <v>390</v>
      </c>
      <c r="D134" s="23" t="s">
        <v>1516</v>
      </c>
      <c r="E134" s="24">
        <v>1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 cm="1">
        <f t="array" ref="R134">_xlfn.IFS(H134=1,1,K134=1,1,L134=1,1,M134=1,1,N134=1,1,P134=1,1,TRUE,0)</f>
        <v>0</v>
      </c>
      <c r="S134" s="35">
        <f>IF(AND(G134=1,R134=1),0,R134)</f>
        <v>0</v>
      </c>
      <c r="T134" s="53" t="s">
        <v>4</v>
      </c>
      <c r="U134" s="34" cm="1">
        <f t="array" ref="U134">_xlfn.IFS(T134="UNLIKELY", 1, T134="POSSIBLE", 1, T134="LIKELY",1, T134="VERY_LIKELY", 1, TRUE, 0)</f>
        <v>0</v>
      </c>
      <c r="V134" s="24" cm="1">
        <f t="array" ref="V134">_xlfn.IFS(T134="POSSIBLE", 1, T134="LIKELY",1, T134="VERY_LIKELY", 1, TRUE, 0)</f>
        <v>0</v>
      </c>
      <c r="W134" s="24" cm="1">
        <f t="array" ref="W134">_xlfn.IFS(T134="LIKELY",1, T134="VERY_LIKELY", 1, TRUE, 0)</f>
        <v>0</v>
      </c>
      <c r="X134" s="35" cm="1">
        <f t="array" ref="X134">_xlfn.IFS(T134="VERY_LIKELY", 1, TRUE, 0)</f>
        <v>0</v>
      </c>
    </row>
    <row r="135" spans="1:24" ht="20" customHeight="1" x14ac:dyDescent="0.2">
      <c r="A135" s="22" t="s">
        <v>426</v>
      </c>
      <c r="B135" s="49" t="str">
        <f>SUBSTITUTE(A135,"/Users/timomiessen/Desktop/imagesdk/blackwomen1/","Image_")</f>
        <v>Image_BW_126.jpg</v>
      </c>
      <c r="C135" s="41" t="s">
        <v>390</v>
      </c>
      <c r="D135" s="23" t="s">
        <v>1516</v>
      </c>
      <c r="E135" s="24">
        <v>1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 cm="1">
        <f t="array" ref="R135">_xlfn.IFS(H135=1,1,K135=1,1,L135=1,1,M135=1,1,N135=1,1,P135=1,1,TRUE,0)</f>
        <v>0</v>
      </c>
      <c r="S135" s="35">
        <f>IF(AND(G135=1,R135=1),0,R135)</f>
        <v>0</v>
      </c>
      <c r="T135" s="53" t="s">
        <v>1</v>
      </c>
      <c r="U135" s="34" cm="1">
        <f t="array" ref="U135">_xlfn.IFS(T135="UNLIKELY", 1, T135="POSSIBLE", 1, T135="LIKELY",1, T135="VERY_LIKELY", 1, TRUE, 0)</f>
        <v>1</v>
      </c>
      <c r="V135" s="24" cm="1">
        <f t="array" ref="V135">_xlfn.IFS(T135="POSSIBLE", 1, T135="LIKELY",1, T135="VERY_LIKELY", 1, TRUE, 0)</f>
        <v>0</v>
      </c>
      <c r="W135" s="24" cm="1">
        <f t="array" ref="W135">_xlfn.IFS(T135="LIKELY",1, T135="VERY_LIKELY", 1, TRUE, 0)</f>
        <v>0</v>
      </c>
      <c r="X135" s="35" cm="1">
        <f t="array" ref="X135">_xlfn.IFS(T135="VERY_LIKELY", 1, TRUE, 0)</f>
        <v>0</v>
      </c>
    </row>
    <row r="136" spans="1:24" ht="20" customHeight="1" x14ac:dyDescent="0.2">
      <c r="A136" s="22" t="s">
        <v>427</v>
      </c>
      <c r="B136" s="49" t="str">
        <f>SUBSTITUTE(A136,"/Users/timomiessen/Desktop/imagesdk/blackwomen1/","Image_")</f>
        <v>Image_BW_127.jpg</v>
      </c>
      <c r="C136" s="41" t="s">
        <v>390</v>
      </c>
      <c r="D136" s="23" t="s">
        <v>1516</v>
      </c>
      <c r="E136" s="24">
        <v>1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 cm="1">
        <f t="array" ref="R136">_xlfn.IFS(H136=1,1,K136=1,1,L136=1,1,M136=1,1,N136=1,1,P136=1,1,TRUE,0)</f>
        <v>0</v>
      </c>
      <c r="S136" s="35">
        <f>IF(AND(G136=1,R136=1),0,R136)</f>
        <v>0</v>
      </c>
      <c r="T136" s="53" t="s">
        <v>1</v>
      </c>
      <c r="U136" s="34" cm="1">
        <f t="array" ref="U136">_xlfn.IFS(T136="UNLIKELY", 1, T136="POSSIBLE", 1, T136="LIKELY",1, T136="VERY_LIKELY", 1, TRUE, 0)</f>
        <v>1</v>
      </c>
      <c r="V136" s="24" cm="1">
        <f t="array" ref="V136">_xlfn.IFS(T136="POSSIBLE", 1, T136="LIKELY",1, T136="VERY_LIKELY", 1, TRUE, 0)</f>
        <v>0</v>
      </c>
      <c r="W136" s="24" cm="1">
        <f t="array" ref="W136">_xlfn.IFS(T136="LIKELY",1, T136="VERY_LIKELY", 1, TRUE, 0)</f>
        <v>0</v>
      </c>
      <c r="X136" s="35" cm="1">
        <f t="array" ref="X136">_xlfn.IFS(T136="VERY_LIKELY", 1, TRUE, 0)</f>
        <v>0</v>
      </c>
    </row>
    <row r="137" spans="1:24" ht="20" customHeight="1" x14ac:dyDescent="0.2">
      <c r="A137" s="22" t="s">
        <v>428</v>
      </c>
      <c r="B137" s="49" t="str">
        <f>SUBSTITUTE(A137,"/Users/timomiessen/Desktop/imagesdk/blackwomen1/","Image_")</f>
        <v>Image_BW_128.jpg</v>
      </c>
      <c r="C137" s="41" t="s">
        <v>390</v>
      </c>
      <c r="D137" s="23" t="s">
        <v>1516</v>
      </c>
      <c r="E137" s="24">
        <v>1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 cm="1">
        <f t="array" ref="R137">_xlfn.IFS(H137=1,1,K137=1,1,L137=1,1,M137=1,1,N137=1,1,P137=1,1,TRUE,0)</f>
        <v>0</v>
      </c>
      <c r="S137" s="35">
        <f>IF(AND(G137=1,R137=1),0,R137)</f>
        <v>0</v>
      </c>
      <c r="T137" s="53" t="s">
        <v>1</v>
      </c>
      <c r="U137" s="34" cm="1">
        <f t="array" ref="U137">_xlfn.IFS(T137="UNLIKELY", 1, T137="POSSIBLE", 1, T137="LIKELY",1, T137="VERY_LIKELY", 1, TRUE, 0)</f>
        <v>1</v>
      </c>
      <c r="V137" s="24" cm="1">
        <f t="array" ref="V137">_xlfn.IFS(T137="POSSIBLE", 1, T137="LIKELY",1, T137="VERY_LIKELY", 1, TRUE, 0)</f>
        <v>0</v>
      </c>
      <c r="W137" s="24" cm="1">
        <f t="array" ref="W137">_xlfn.IFS(T137="LIKELY",1, T137="VERY_LIKELY", 1, TRUE, 0)</f>
        <v>0</v>
      </c>
      <c r="X137" s="35" cm="1">
        <f t="array" ref="X137">_xlfn.IFS(T137="VERY_LIKELY", 1, TRUE, 0)</f>
        <v>0</v>
      </c>
    </row>
    <row r="138" spans="1:24" ht="20" customHeight="1" x14ac:dyDescent="0.2">
      <c r="A138" s="22" t="s">
        <v>429</v>
      </c>
      <c r="B138" s="49" t="str">
        <f>SUBSTITUTE(A138,"/Users/timomiessen/Desktop/imagesdk/blackwomen1/","Image_")</f>
        <v>Image_BW_129.jpg</v>
      </c>
      <c r="C138" s="41" t="s">
        <v>390</v>
      </c>
      <c r="D138" s="23" t="s">
        <v>1516</v>
      </c>
      <c r="E138" s="24">
        <v>1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 cm="1">
        <f t="array" ref="R138">_xlfn.IFS(H138=1,1,K138=1,1,L138=1,1,M138=1,1,N138=1,1,P138=1,1,TRUE,0)</f>
        <v>0</v>
      </c>
      <c r="S138" s="35">
        <f>IF(AND(G138=1,R138=1),0,R138)</f>
        <v>0</v>
      </c>
      <c r="T138" s="53" t="s">
        <v>4</v>
      </c>
      <c r="U138" s="34" cm="1">
        <f t="array" ref="U138">_xlfn.IFS(T138="UNLIKELY", 1, T138="POSSIBLE", 1, T138="LIKELY",1, T138="VERY_LIKELY", 1, TRUE, 0)</f>
        <v>0</v>
      </c>
      <c r="V138" s="24" cm="1">
        <f t="array" ref="V138">_xlfn.IFS(T138="POSSIBLE", 1, T138="LIKELY",1, T138="VERY_LIKELY", 1, TRUE, 0)</f>
        <v>0</v>
      </c>
      <c r="W138" s="24" cm="1">
        <f t="array" ref="W138">_xlfn.IFS(T138="LIKELY",1, T138="VERY_LIKELY", 1, TRUE, 0)</f>
        <v>0</v>
      </c>
      <c r="X138" s="35" cm="1">
        <f t="array" ref="X138">_xlfn.IFS(T138="VERY_LIKELY", 1, TRUE, 0)</f>
        <v>0</v>
      </c>
    </row>
    <row r="139" spans="1:24" ht="20" customHeight="1" x14ac:dyDescent="0.2">
      <c r="A139" s="22" t="s">
        <v>430</v>
      </c>
      <c r="B139" s="49" t="str">
        <f>SUBSTITUTE(A139,"/Users/timomiessen/Desktop/imagesdk/blackwomen1/","Image_")</f>
        <v>Image_BW_13.jpg</v>
      </c>
      <c r="C139" s="41" t="s">
        <v>390</v>
      </c>
      <c r="D139" s="23" t="s">
        <v>1516</v>
      </c>
      <c r="E139" s="24">
        <v>1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 cm="1">
        <f t="array" ref="R139">_xlfn.IFS(H139=1,1,K139=1,1,L139=1,1,M139=1,1,N139=1,1,P139=1,1,TRUE,0)</f>
        <v>0</v>
      </c>
      <c r="S139" s="35">
        <f>IF(AND(G139=1,R139=1),0,R139)</f>
        <v>0</v>
      </c>
      <c r="T139" s="53" t="s">
        <v>1</v>
      </c>
      <c r="U139" s="34" cm="1">
        <f t="array" ref="U139">_xlfn.IFS(T139="UNLIKELY", 1, T139="POSSIBLE", 1, T139="LIKELY",1, T139="VERY_LIKELY", 1, TRUE, 0)</f>
        <v>1</v>
      </c>
      <c r="V139" s="24" cm="1">
        <f t="array" ref="V139">_xlfn.IFS(T139="POSSIBLE", 1, T139="LIKELY",1, T139="VERY_LIKELY", 1, TRUE, 0)</f>
        <v>0</v>
      </c>
      <c r="W139" s="24" cm="1">
        <f t="array" ref="W139">_xlfn.IFS(T139="LIKELY",1, T139="VERY_LIKELY", 1, TRUE, 0)</f>
        <v>0</v>
      </c>
      <c r="X139" s="35" cm="1">
        <f t="array" ref="X139">_xlfn.IFS(T139="VERY_LIKELY", 1, TRUE, 0)</f>
        <v>0</v>
      </c>
    </row>
    <row r="140" spans="1:24" ht="20" customHeight="1" x14ac:dyDescent="0.2">
      <c r="A140" s="22" t="s">
        <v>431</v>
      </c>
      <c r="B140" s="49" t="str">
        <f>SUBSTITUTE(A140,"/Users/timomiessen/Desktop/imagesdk/blackwomen1/","Image_")</f>
        <v>Image_BW_130.jpg</v>
      </c>
      <c r="C140" s="41" t="s">
        <v>390</v>
      </c>
      <c r="D140" s="23" t="s">
        <v>1516</v>
      </c>
      <c r="E140" s="24">
        <v>1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 cm="1">
        <f t="array" ref="R140">_xlfn.IFS(H140=1,1,K140=1,1,L140=1,1,M140=1,1,N140=1,1,P140=1,1,TRUE,0)</f>
        <v>0</v>
      </c>
      <c r="S140" s="35">
        <f>IF(AND(G140=1,R140=1),0,R140)</f>
        <v>0</v>
      </c>
      <c r="T140" s="53" t="s">
        <v>4</v>
      </c>
      <c r="U140" s="34" cm="1">
        <f t="array" ref="U140">_xlfn.IFS(T140="UNLIKELY", 1, T140="POSSIBLE", 1, T140="LIKELY",1, T140="VERY_LIKELY", 1, TRUE, 0)</f>
        <v>0</v>
      </c>
      <c r="V140" s="24" cm="1">
        <f t="array" ref="V140">_xlfn.IFS(T140="POSSIBLE", 1, T140="LIKELY",1, T140="VERY_LIKELY", 1, TRUE, 0)</f>
        <v>0</v>
      </c>
      <c r="W140" s="24" cm="1">
        <f t="array" ref="W140">_xlfn.IFS(T140="LIKELY",1, T140="VERY_LIKELY", 1, TRUE, 0)</f>
        <v>0</v>
      </c>
      <c r="X140" s="35" cm="1">
        <f t="array" ref="X140">_xlfn.IFS(T140="VERY_LIKELY", 1, TRUE, 0)</f>
        <v>0</v>
      </c>
    </row>
    <row r="141" spans="1:24" ht="20" customHeight="1" x14ac:dyDescent="0.2">
      <c r="A141" s="22" t="s">
        <v>432</v>
      </c>
      <c r="B141" s="49" t="str">
        <f>SUBSTITUTE(A141,"/Users/timomiessen/Desktop/imagesdk/blackwomen1/","Image_")</f>
        <v>Image_BW_131.jpg</v>
      </c>
      <c r="C141" s="41" t="s">
        <v>390</v>
      </c>
      <c r="D141" s="23" t="s">
        <v>1516</v>
      </c>
      <c r="E141" s="24">
        <v>1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 cm="1">
        <f t="array" ref="R141">_xlfn.IFS(H141=1,1,K141=1,1,L141=1,1,M141=1,1,N141=1,1,P141=1,1,TRUE,0)</f>
        <v>0</v>
      </c>
      <c r="S141" s="35">
        <f>IF(AND(G141=1,R141=1),0,R141)</f>
        <v>0</v>
      </c>
      <c r="T141" s="53" t="s">
        <v>1</v>
      </c>
      <c r="U141" s="34" cm="1">
        <f t="array" ref="U141">_xlfn.IFS(T141="UNLIKELY", 1, T141="POSSIBLE", 1, T141="LIKELY",1, T141="VERY_LIKELY", 1, TRUE, 0)</f>
        <v>1</v>
      </c>
      <c r="V141" s="24" cm="1">
        <f t="array" ref="V141">_xlfn.IFS(T141="POSSIBLE", 1, T141="LIKELY",1, T141="VERY_LIKELY", 1, TRUE, 0)</f>
        <v>0</v>
      </c>
      <c r="W141" s="24" cm="1">
        <f t="array" ref="W141">_xlfn.IFS(T141="LIKELY",1, T141="VERY_LIKELY", 1, TRUE, 0)</f>
        <v>0</v>
      </c>
      <c r="X141" s="35" cm="1">
        <f t="array" ref="X141">_xlfn.IFS(T141="VERY_LIKELY", 1, TRUE, 0)</f>
        <v>0</v>
      </c>
    </row>
    <row r="142" spans="1:24" ht="20" customHeight="1" x14ac:dyDescent="0.2">
      <c r="A142" s="22" t="s">
        <v>433</v>
      </c>
      <c r="B142" s="49" t="str">
        <f>SUBSTITUTE(A142,"/Users/timomiessen/Desktop/imagesdk/blackwomen1/","Image_")</f>
        <v>Image_BW_132.jpg</v>
      </c>
      <c r="C142" s="41" t="s">
        <v>390</v>
      </c>
      <c r="D142" s="23" t="s">
        <v>1516</v>
      </c>
      <c r="E142" s="24">
        <v>1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 cm="1">
        <f t="array" ref="R142">_xlfn.IFS(H142=1,1,K142=1,1,L142=1,1,M142=1,1,N142=1,1,P142=1,1,TRUE,0)</f>
        <v>0</v>
      </c>
      <c r="S142" s="35">
        <f>IF(AND(G142=1,R142=1),0,R142)</f>
        <v>0</v>
      </c>
      <c r="T142" s="53" t="s">
        <v>4</v>
      </c>
      <c r="U142" s="34" cm="1">
        <f t="array" ref="U142">_xlfn.IFS(T142="UNLIKELY", 1, T142="POSSIBLE", 1, T142="LIKELY",1, T142="VERY_LIKELY", 1, TRUE, 0)</f>
        <v>0</v>
      </c>
      <c r="V142" s="24" cm="1">
        <f t="array" ref="V142">_xlfn.IFS(T142="POSSIBLE", 1, T142="LIKELY",1, T142="VERY_LIKELY", 1, TRUE, 0)</f>
        <v>0</v>
      </c>
      <c r="W142" s="24" cm="1">
        <f t="array" ref="W142">_xlfn.IFS(T142="LIKELY",1, T142="VERY_LIKELY", 1, TRUE, 0)</f>
        <v>0</v>
      </c>
      <c r="X142" s="35" cm="1">
        <f t="array" ref="X142">_xlfn.IFS(T142="VERY_LIKELY", 1, TRUE, 0)</f>
        <v>0</v>
      </c>
    </row>
    <row r="143" spans="1:24" ht="20" customHeight="1" x14ac:dyDescent="0.2">
      <c r="A143" s="22" t="s">
        <v>434</v>
      </c>
      <c r="B143" s="49" t="str">
        <f>SUBSTITUTE(A143,"/Users/timomiessen/Desktop/imagesdk/blackwomen1/","Image_")</f>
        <v>Image_BW_133.jpg</v>
      </c>
      <c r="C143" s="41" t="s">
        <v>390</v>
      </c>
      <c r="D143" s="23" t="s">
        <v>1516</v>
      </c>
      <c r="E143" s="24">
        <v>1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 cm="1">
        <f t="array" ref="R143">_xlfn.IFS(H143=1,1,K143=1,1,L143=1,1,M143=1,1,N143=1,1,P143=1,1,TRUE,0)</f>
        <v>0</v>
      </c>
      <c r="S143" s="35">
        <f>IF(AND(G143=1,R143=1),0,R143)</f>
        <v>0</v>
      </c>
      <c r="T143" s="53" t="s">
        <v>2</v>
      </c>
      <c r="U143" s="34" cm="1">
        <f t="array" ref="U143">_xlfn.IFS(T143="UNLIKELY", 1, T143="POSSIBLE", 1, T143="LIKELY",1, T143="VERY_LIKELY", 1, TRUE, 0)</f>
        <v>1</v>
      </c>
      <c r="V143" s="24" cm="1">
        <f t="array" ref="V143">_xlfn.IFS(T143="POSSIBLE", 1, T143="LIKELY",1, T143="VERY_LIKELY", 1, TRUE, 0)</f>
        <v>1</v>
      </c>
      <c r="W143" s="24" cm="1">
        <f t="array" ref="W143">_xlfn.IFS(T143="LIKELY",1, T143="VERY_LIKELY", 1, TRUE, 0)</f>
        <v>0</v>
      </c>
      <c r="X143" s="35" cm="1">
        <f t="array" ref="X143">_xlfn.IFS(T143="VERY_LIKELY", 1, TRUE, 0)</f>
        <v>0</v>
      </c>
    </row>
    <row r="144" spans="1:24" ht="20" customHeight="1" x14ac:dyDescent="0.2">
      <c r="A144" s="22" t="s">
        <v>435</v>
      </c>
      <c r="B144" s="49" t="str">
        <f>SUBSTITUTE(A144,"/Users/timomiessen/Desktop/imagesdk/blackwomen1/","Image_")</f>
        <v>Image_BW_134.jpg</v>
      </c>
      <c r="C144" s="41" t="s">
        <v>390</v>
      </c>
      <c r="D144" s="23" t="s">
        <v>1516</v>
      </c>
      <c r="E144" s="24">
        <v>1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 cm="1">
        <f t="array" ref="R144">_xlfn.IFS(H144=1,1,K144=1,1,L144=1,1,M144=1,1,N144=1,1,P144=1,1,TRUE,0)</f>
        <v>0</v>
      </c>
      <c r="S144" s="35">
        <f>IF(AND(G144=1,R144=1),0,R144)</f>
        <v>0</v>
      </c>
      <c r="T144" s="53" t="s">
        <v>1</v>
      </c>
      <c r="U144" s="34" cm="1">
        <f t="array" ref="U144">_xlfn.IFS(T144="UNLIKELY", 1, T144="POSSIBLE", 1, T144="LIKELY",1, T144="VERY_LIKELY", 1, TRUE, 0)</f>
        <v>1</v>
      </c>
      <c r="V144" s="24" cm="1">
        <f t="array" ref="V144">_xlfn.IFS(T144="POSSIBLE", 1, T144="LIKELY",1, T144="VERY_LIKELY", 1, TRUE, 0)</f>
        <v>0</v>
      </c>
      <c r="W144" s="24" cm="1">
        <f t="array" ref="W144">_xlfn.IFS(T144="LIKELY",1, T144="VERY_LIKELY", 1, TRUE, 0)</f>
        <v>0</v>
      </c>
      <c r="X144" s="35" cm="1">
        <f t="array" ref="X144">_xlfn.IFS(T144="VERY_LIKELY", 1, TRUE, 0)</f>
        <v>0</v>
      </c>
    </row>
    <row r="145" spans="1:24" ht="20" customHeight="1" x14ac:dyDescent="0.2">
      <c r="A145" s="22" t="s">
        <v>436</v>
      </c>
      <c r="B145" s="49" t="str">
        <f>SUBSTITUTE(A145,"/Users/timomiessen/Desktop/imagesdk/blackwomen1/","Image_")</f>
        <v>Image_BW_135.jpg</v>
      </c>
      <c r="C145" s="41" t="s">
        <v>390</v>
      </c>
      <c r="D145" s="23" t="s">
        <v>1516</v>
      </c>
      <c r="E145" s="24">
        <v>1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 cm="1">
        <f t="array" ref="R145">_xlfn.IFS(H145=1,1,K145=1,1,L145=1,1,M145=1,1,N145=1,1,P145=1,1,TRUE,0)</f>
        <v>0</v>
      </c>
      <c r="S145" s="35">
        <f>IF(AND(G145=1,R145=1),0,R145)</f>
        <v>0</v>
      </c>
      <c r="T145" s="53" t="s">
        <v>4</v>
      </c>
      <c r="U145" s="34" cm="1">
        <f t="array" ref="U145">_xlfn.IFS(T145="UNLIKELY", 1, T145="POSSIBLE", 1, T145="LIKELY",1, T145="VERY_LIKELY", 1, TRUE, 0)</f>
        <v>0</v>
      </c>
      <c r="V145" s="24" cm="1">
        <f t="array" ref="V145">_xlfn.IFS(T145="POSSIBLE", 1, T145="LIKELY",1, T145="VERY_LIKELY", 1, TRUE, 0)</f>
        <v>0</v>
      </c>
      <c r="W145" s="24" cm="1">
        <f t="array" ref="W145">_xlfn.IFS(T145="LIKELY",1, T145="VERY_LIKELY", 1, TRUE, 0)</f>
        <v>0</v>
      </c>
      <c r="X145" s="35" cm="1">
        <f t="array" ref="X145">_xlfn.IFS(T145="VERY_LIKELY", 1, TRUE, 0)</f>
        <v>0</v>
      </c>
    </row>
    <row r="146" spans="1:24" ht="20" customHeight="1" x14ac:dyDescent="0.2">
      <c r="A146" s="22" t="s">
        <v>437</v>
      </c>
      <c r="B146" s="49" t="str">
        <f>SUBSTITUTE(A146,"/Users/timomiessen/Desktop/imagesdk/blackwomen1/","Image_")</f>
        <v>Image_BW_136.jpg</v>
      </c>
      <c r="C146" s="41" t="s">
        <v>390</v>
      </c>
      <c r="D146" s="23" t="s">
        <v>1516</v>
      </c>
      <c r="E146" s="24">
        <v>1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 cm="1">
        <f t="array" ref="R146">_xlfn.IFS(H146=1,1,K146=1,1,L146=1,1,M146=1,1,N146=1,1,P146=1,1,TRUE,0)</f>
        <v>0</v>
      </c>
      <c r="S146" s="35">
        <f>IF(AND(G146=1,R146=1),0,R146)</f>
        <v>0</v>
      </c>
      <c r="T146" s="53" t="s">
        <v>1</v>
      </c>
      <c r="U146" s="34" cm="1">
        <f t="array" ref="U146">_xlfn.IFS(T146="UNLIKELY", 1, T146="POSSIBLE", 1, T146="LIKELY",1, T146="VERY_LIKELY", 1, TRUE, 0)</f>
        <v>1</v>
      </c>
      <c r="V146" s="24" cm="1">
        <f t="array" ref="V146">_xlfn.IFS(T146="POSSIBLE", 1, T146="LIKELY",1, T146="VERY_LIKELY", 1, TRUE, 0)</f>
        <v>0</v>
      </c>
      <c r="W146" s="24" cm="1">
        <f t="array" ref="W146">_xlfn.IFS(T146="LIKELY",1, T146="VERY_LIKELY", 1, TRUE, 0)</f>
        <v>0</v>
      </c>
      <c r="X146" s="35" cm="1">
        <f t="array" ref="X146">_xlfn.IFS(T146="VERY_LIKELY", 1, TRUE, 0)</f>
        <v>0</v>
      </c>
    </row>
    <row r="147" spans="1:24" ht="20" customHeight="1" x14ac:dyDescent="0.2">
      <c r="A147" s="22" t="s">
        <v>438</v>
      </c>
      <c r="B147" s="49" t="str">
        <f>SUBSTITUTE(A147,"/Users/timomiessen/Desktop/imagesdk/blackwomen1/","Image_")</f>
        <v>Image_BW_137.jpg</v>
      </c>
      <c r="C147" s="41" t="s">
        <v>390</v>
      </c>
      <c r="D147" s="23" t="s">
        <v>1516</v>
      </c>
      <c r="E147" s="24">
        <v>1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 cm="1">
        <f t="array" ref="R147">_xlfn.IFS(H147=1,1,K147=1,1,L147=1,1,M147=1,1,N147=1,1,P147=1,1,TRUE,0)</f>
        <v>0</v>
      </c>
      <c r="S147" s="35">
        <f>IF(AND(G147=1,R147=1),0,R147)</f>
        <v>0</v>
      </c>
      <c r="T147" s="53" t="s">
        <v>2</v>
      </c>
      <c r="U147" s="34" cm="1">
        <f t="array" ref="U147">_xlfn.IFS(T147="UNLIKELY", 1, T147="POSSIBLE", 1, T147="LIKELY",1, T147="VERY_LIKELY", 1, TRUE, 0)</f>
        <v>1</v>
      </c>
      <c r="V147" s="24" cm="1">
        <f t="array" ref="V147">_xlfn.IFS(T147="POSSIBLE", 1, T147="LIKELY",1, T147="VERY_LIKELY", 1, TRUE, 0)</f>
        <v>1</v>
      </c>
      <c r="W147" s="24" cm="1">
        <f t="array" ref="W147">_xlfn.IFS(T147="LIKELY",1, T147="VERY_LIKELY", 1, TRUE, 0)</f>
        <v>0</v>
      </c>
      <c r="X147" s="35" cm="1">
        <f t="array" ref="X147">_xlfn.IFS(T147="VERY_LIKELY", 1, TRUE, 0)</f>
        <v>0</v>
      </c>
    </row>
    <row r="148" spans="1:24" ht="20" customHeight="1" x14ac:dyDescent="0.2">
      <c r="A148" s="22" t="s">
        <v>439</v>
      </c>
      <c r="B148" s="49" t="str">
        <f>SUBSTITUTE(A148,"/Users/timomiessen/Desktop/imagesdk/blackwomen1/","Image_")</f>
        <v>Image_BW_138.jpg</v>
      </c>
      <c r="C148" s="41" t="s">
        <v>390</v>
      </c>
      <c r="D148" s="23" t="s">
        <v>1516</v>
      </c>
      <c r="E148" s="24">
        <v>1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 cm="1">
        <f t="array" ref="R148">_xlfn.IFS(H148=1,1,K148=1,1,L148=1,1,M148=1,1,N148=1,1,P148=1,1,TRUE,0)</f>
        <v>0</v>
      </c>
      <c r="S148" s="35">
        <f>IF(AND(G148=1,R148=1),0,R148)</f>
        <v>0</v>
      </c>
      <c r="T148" s="53" t="s">
        <v>1</v>
      </c>
      <c r="U148" s="34" cm="1">
        <f t="array" ref="U148">_xlfn.IFS(T148="UNLIKELY", 1, T148="POSSIBLE", 1, T148="LIKELY",1, T148="VERY_LIKELY", 1, TRUE, 0)</f>
        <v>1</v>
      </c>
      <c r="V148" s="24" cm="1">
        <f t="array" ref="V148">_xlfn.IFS(T148="POSSIBLE", 1, T148="LIKELY",1, T148="VERY_LIKELY", 1, TRUE, 0)</f>
        <v>0</v>
      </c>
      <c r="W148" s="24" cm="1">
        <f t="array" ref="W148">_xlfn.IFS(T148="LIKELY",1, T148="VERY_LIKELY", 1, TRUE, 0)</f>
        <v>0</v>
      </c>
      <c r="X148" s="35" cm="1">
        <f t="array" ref="X148">_xlfn.IFS(T148="VERY_LIKELY", 1, TRUE, 0)</f>
        <v>0</v>
      </c>
    </row>
    <row r="149" spans="1:24" ht="20" customHeight="1" x14ac:dyDescent="0.2">
      <c r="A149" s="22" t="s">
        <v>440</v>
      </c>
      <c r="B149" s="49" t="str">
        <f>SUBSTITUTE(A149,"/Users/timomiessen/Desktop/imagesdk/blackwomen1/","Image_")</f>
        <v>Image_BW_139.jpg</v>
      </c>
      <c r="C149" s="41" t="s">
        <v>390</v>
      </c>
      <c r="D149" s="23" t="s">
        <v>1516</v>
      </c>
      <c r="E149" s="24">
        <v>1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 cm="1">
        <f t="array" ref="R149">_xlfn.IFS(H149=1,1,K149=1,1,L149=1,1,M149=1,1,N149=1,1,P149=1,1,TRUE,0)</f>
        <v>0</v>
      </c>
      <c r="S149" s="35">
        <f>IF(AND(G149=1,R149=1),0,R149)</f>
        <v>0</v>
      </c>
      <c r="T149" s="53" t="s">
        <v>4</v>
      </c>
      <c r="U149" s="34" cm="1">
        <f t="array" ref="U149">_xlfn.IFS(T149="UNLIKELY", 1, T149="POSSIBLE", 1, T149="LIKELY",1, T149="VERY_LIKELY", 1, TRUE, 0)</f>
        <v>0</v>
      </c>
      <c r="V149" s="24" cm="1">
        <f t="array" ref="V149">_xlfn.IFS(T149="POSSIBLE", 1, T149="LIKELY",1, T149="VERY_LIKELY", 1, TRUE, 0)</f>
        <v>0</v>
      </c>
      <c r="W149" s="24" cm="1">
        <f t="array" ref="W149">_xlfn.IFS(T149="LIKELY",1, T149="VERY_LIKELY", 1, TRUE, 0)</f>
        <v>0</v>
      </c>
      <c r="X149" s="35" cm="1">
        <f t="array" ref="X149">_xlfn.IFS(T149="VERY_LIKELY", 1, TRUE, 0)</f>
        <v>0</v>
      </c>
    </row>
    <row r="150" spans="1:24" ht="20" customHeight="1" x14ac:dyDescent="0.2">
      <c r="A150" s="22" t="s">
        <v>441</v>
      </c>
      <c r="B150" s="49" t="str">
        <f>SUBSTITUTE(A150,"/Users/timomiessen/Desktop/imagesdk/blackwomen1/","Image_")</f>
        <v>Image_BW_140.jpg</v>
      </c>
      <c r="C150" s="41" t="s">
        <v>390</v>
      </c>
      <c r="D150" s="23" t="s">
        <v>1516</v>
      </c>
      <c r="E150" s="24">
        <v>1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 cm="1">
        <f t="array" ref="R150">_xlfn.IFS(H150=1,1,K150=1,1,L150=1,1,M150=1,1,N150=1,1,P150=1,1,TRUE,0)</f>
        <v>0</v>
      </c>
      <c r="S150" s="35">
        <f>IF(AND(G150=1,R150=1),0,R150)</f>
        <v>0</v>
      </c>
      <c r="T150" s="53" t="s">
        <v>4</v>
      </c>
      <c r="U150" s="34" cm="1">
        <f t="array" ref="U150">_xlfn.IFS(T150="UNLIKELY", 1, T150="POSSIBLE", 1, T150="LIKELY",1, T150="VERY_LIKELY", 1, TRUE, 0)</f>
        <v>0</v>
      </c>
      <c r="V150" s="24" cm="1">
        <f t="array" ref="V150">_xlfn.IFS(T150="POSSIBLE", 1, T150="LIKELY",1, T150="VERY_LIKELY", 1, TRUE, 0)</f>
        <v>0</v>
      </c>
      <c r="W150" s="24" cm="1">
        <f t="array" ref="W150">_xlfn.IFS(T150="LIKELY",1, T150="VERY_LIKELY", 1, TRUE, 0)</f>
        <v>0</v>
      </c>
      <c r="X150" s="35" cm="1">
        <f t="array" ref="X150">_xlfn.IFS(T150="VERY_LIKELY", 1, TRUE, 0)</f>
        <v>0</v>
      </c>
    </row>
    <row r="151" spans="1:24" ht="20" customHeight="1" x14ac:dyDescent="0.2">
      <c r="A151" s="22" t="s">
        <v>442</v>
      </c>
      <c r="B151" s="49" t="str">
        <f>SUBSTITUTE(A151,"/Users/timomiessen/Desktop/imagesdk/blackwomen1/","Image_")</f>
        <v>Image_BW_141.jpg</v>
      </c>
      <c r="C151" s="41" t="s">
        <v>390</v>
      </c>
      <c r="D151" s="23" t="s">
        <v>1516</v>
      </c>
      <c r="E151" s="24">
        <v>1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 cm="1">
        <f t="array" ref="R151">_xlfn.IFS(H151=1,1,K151=1,1,L151=1,1,M151=1,1,N151=1,1,P151=1,1,TRUE,0)</f>
        <v>0</v>
      </c>
      <c r="S151" s="35">
        <f>IF(AND(G151=1,R151=1),0,R151)</f>
        <v>0</v>
      </c>
      <c r="T151" s="53" t="s">
        <v>1</v>
      </c>
      <c r="U151" s="34" cm="1">
        <f t="array" ref="U151">_xlfn.IFS(T151="UNLIKELY", 1, T151="POSSIBLE", 1, T151="LIKELY",1, T151="VERY_LIKELY", 1, TRUE, 0)</f>
        <v>1</v>
      </c>
      <c r="V151" s="24" cm="1">
        <f t="array" ref="V151">_xlfn.IFS(T151="POSSIBLE", 1, T151="LIKELY",1, T151="VERY_LIKELY", 1, TRUE, 0)</f>
        <v>0</v>
      </c>
      <c r="W151" s="24" cm="1">
        <f t="array" ref="W151">_xlfn.IFS(T151="LIKELY",1, T151="VERY_LIKELY", 1, TRUE, 0)</f>
        <v>0</v>
      </c>
      <c r="X151" s="35" cm="1">
        <f t="array" ref="X151">_xlfn.IFS(T151="VERY_LIKELY", 1, TRUE, 0)</f>
        <v>0</v>
      </c>
    </row>
    <row r="152" spans="1:24" ht="20" customHeight="1" x14ac:dyDescent="0.2">
      <c r="A152" s="22" t="s">
        <v>443</v>
      </c>
      <c r="B152" s="49" t="str">
        <f>SUBSTITUTE(A152,"/Users/timomiessen/Desktop/imagesdk/blackwomen1/","Image_")</f>
        <v>Image_BW_142.jpg</v>
      </c>
      <c r="C152" s="41" t="s">
        <v>390</v>
      </c>
      <c r="D152" s="23" t="s">
        <v>1516</v>
      </c>
      <c r="E152" s="24">
        <v>1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 cm="1">
        <f t="array" ref="R152">_xlfn.IFS(H152=1,1,K152=1,1,L152=1,1,M152=1,1,N152=1,1,P152=1,1,TRUE,0)</f>
        <v>0</v>
      </c>
      <c r="S152" s="35">
        <f>IF(AND(G152=1,R152=1),0,R152)</f>
        <v>0</v>
      </c>
      <c r="T152" s="53" t="s">
        <v>1</v>
      </c>
      <c r="U152" s="34" cm="1">
        <f t="array" ref="U152">_xlfn.IFS(T152="UNLIKELY", 1, T152="POSSIBLE", 1, T152="LIKELY",1, T152="VERY_LIKELY", 1, TRUE, 0)</f>
        <v>1</v>
      </c>
      <c r="V152" s="24" cm="1">
        <f t="array" ref="V152">_xlfn.IFS(T152="POSSIBLE", 1, T152="LIKELY",1, T152="VERY_LIKELY", 1, TRUE, 0)</f>
        <v>0</v>
      </c>
      <c r="W152" s="24" cm="1">
        <f t="array" ref="W152">_xlfn.IFS(T152="LIKELY",1, T152="VERY_LIKELY", 1, TRUE, 0)</f>
        <v>0</v>
      </c>
      <c r="X152" s="35" cm="1">
        <f t="array" ref="X152">_xlfn.IFS(T152="VERY_LIKELY", 1, TRUE, 0)</f>
        <v>0</v>
      </c>
    </row>
    <row r="153" spans="1:24" ht="20" customHeight="1" x14ac:dyDescent="0.2">
      <c r="A153" s="22" t="s">
        <v>444</v>
      </c>
      <c r="B153" s="49" t="str">
        <f>SUBSTITUTE(A153,"/Users/timomiessen/Desktop/imagesdk/blackwomen1/","Image_")</f>
        <v>Image_BW_143.jpg</v>
      </c>
      <c r="C153" s="41" t="s">
        <v>390</v>
      </c>
      <c r="D153" s="23" t="s">
        <v>1516</v>
      </c>
      <c r="E153" s="24">
        <v>1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 cm="1">
        <f t="array" ref="R153">_xlfn.IFS(H153=1,1,K153=1,1,L153=1,1,M153=1,1,N153=1,1,P153=1,1,TRUE,0)</f>
        <v>0</v>
      </c>
      <c r="S153" s="35">
        <f>IF(AND(G153=1,R153=1),0,R153)</f>
        <v>0</v>
      </c>
      <c r="T153" s="53" t="s">
        <v>4</v>
      </c>
      <c r="U153" s="34" cm="1">
        <f t="array" ref="U153">_xlfn.IFS(T153="UNLIKELY", 1, T153="POSSIBLE", 1, T153="LIKELY",1, T153="VERY_LIKELY", 1, TRUE, 0)</f>
        <v>0</v>
      </c>
      <c r="V153" s="24" cm="1">
        <f t="array" ref="V153">_xlfn.IFS(T153="POSSIBLE", 1, T153="LIKELY",1, T153="VERY_LIKELY", 1, TRUE, 0)</f>
        <v>0</v>
      </c>
      <c r="W153" s="24" cm="1">
        <f t="array" ref="W153">_xlfn.IFS(T153="LIKELY",1, T153="VERY_LIKELY", 1, TRUE, 0)</f>
        <v>0</v>
      </c>
      <c r="X153" s="35" cm="1">
        <f t="array" ref="X153">_xlfn.IFS(T153="VERY_LIKELY", 1, TRUE, 0)</f>
        <v>0</v>
      </c>
    </row>
    <row r="154" spans="1:24" ht="20" customHeight="1" x14ac:dyDescent="0.2">
      <c r="A154" s="22" t="s">
        <v>445</v>
      </c>
      <c r="B154" s="49" t="str">
        <f>SUBSTITUTE(A154,"/Users/timomiessen/Desktop/imagesdk/blackwomen1/","Image_")</f>
        <v>Image_BW_144.jpg</v>
      </c>
      <c r="C154" s="41" t="s">
        <v>390</v>
      </c>
      <c r="D154" s="23" t="s">
        <v>1516</v>
      </c>
      <c r="E154" s="24">
        <v>1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 cm="1">
        <f t="array" ref="R154">_xlfn.IFS(H154=1,1,K154=1,1,L154=1,1,M154=1,1,N154=1,1,P154=1,1,TRUE,0)</f>
        <v>0</v>
      </c>
      <c r="S154" s="35">
        <f>IF(AND(G154=1,R154=1),0,R154)</f>
        <v>0</v>
      </c>
      <c r="T154" s="53" t="s">
        <v>1</v>
      </c>
      <c r="U154" s="34" cm="1">
        <f t="array" ref="U154">_xlfn.IFS(T154="UNLIKELY", 1, T154="POSSIBLE", 1, T154="LIKELY",1, T154="VERY_LIKELY", 1, TRUE, 0)</f>
        <v>1</v>
      </c>
      <c r="V154" s="24" cm="1">
        <f t="array" ref="V154">_xlfn.IFS(T154="POSSIBLE", 1, T154="LIKELY",1, T154="VERY_LIKELY", 1, TRUE, 0)</f>
        <v>0</v>
      </c>
      <c r="W154" s="24" cm="1">
        <f t="array" ref="W154">_xlfn.IFS(T154="LIKELY",1, T154="VERY_LIKELY", 1, TRUE, 0)</f>
        <v>0</v>
      </c>
      <c r="X154" s="35" cm="1">
        <f t="array" ref="X154">_xlfn.IFS(T154="VERY_LIKELY", 1, TRUE, 0)</f>
        <v>0</v>
      </c>
    </row>
    <row r="155" spans="1:24" ht="20" customHeight="1" x14ac:dyDescent="0.2">
      <c r="A155" s="22" t="s">
        <v>446</v>
      </c>
      <c r="B155" s="49" t="str">
        <f>SUBSTITUTE(A155,"/Users/timomiessen/Desktop/imagesdk/blackwomen1/","Image_")</f>
        <v>Image_BW_145.jpg</v>
      </c>
      <c r="C155" s="41" t="s">
        <v>390</v>
      </c>
      <c r="D155" s="23" t="s">
        <v>1516</v>
      </c>
      <c r="E155" s="24">
        <v>0</v>
      </c>
      <c r="F155" s="24">
        <v>1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 cm="1">
        <f t="array" ref="R155">_xlfn.IFS(H155=1,1,K155=1,1,L155=1,1,M155=1,1,N155=1,1,P155=1,1,TRUE,0)</f>
        <v>0</v>
      </c>
      <c r="S155" s="35">
        <f>IF(AND(G155=1,R155=1),0,R155)</f>
        <v>0</v>
      </c>
      <c r="T155" s="53" t="s">
        <v>4</v>
      </c>
      <c r="U155" s="34" cm="1">
        <f t="array" ref="U155">_xlfn.IFS(T155="UNLIKELY", 1, T155="POSSIBLE", 1, T155="LIKELY",1, T155="VERY_LIKELY", 1, TRUE, 0)</f>
        <v>0</v>
      </c>
      <c r="V155" s="24" cm="1">
        <f t="array" ref="V155">_xlfn.IFS(T155="POSSIBLE", 1, T155="LIKELY",1, T155="VERY_LIKELY", 1, TRUE, 0)</f>
        <v>0</v>
      </c>
      <c r="W155" s="24" cm="1">
        <f t="array" ref="W155">_xlfn.IFS(T155="LIKELY",1, T155="VERY_LIKELY", 1, TRUE, 0)</f>
        <v>0</v>
      </c>
      <c r="X155" s="35" cm="1">
        <f t="array" ref="X155">_xlfn.IFS(T155="VERY_LIKELY", 1, TRUE, 0)</f>
        <v>0</v>
      </c>
    </row>
    <row r="156" spans="1:24" ht="20" customHeight="1" x14ac:dyDescent="0.2">
      <c r="A156" s="22" t="s">
        <v>447</v>
      </c>
      <c r="B156" s="49" t="str">
        <f>SUBSTITUTE(A156,"/Users/timomiessen/Desktop/imagesdk/blackwomen1/","Image_")</f>
        <v>Image_BW_146.jpg</v>
      </c>
      <c r="C156" s="41" t="s">
        <v>390</v>
      </c>
      <c r="D156" s="23" t="s">
        <v>1516</v>
      </c>
      <c r="E156" s="24">
        <v>1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 cm="1">
        <f t="array" ref="R156">_xlfn.IFS(H156=1,1,K156=1,1,L156=1,1,M156=1,1,N156=1,1,P156=1,1,TRUE,0)</f>
        <v>0</v>
      </c>
      <c r="S156" s="35">
        <f>IF(AND(G156=1,R156=1),0,R156)</f>
        <v>0</v>
      </c>
      <c r="T156" s="53" t="s">
        <v>4</v>
      </c>
      <c r="U156" s="34" cm="1">
        <f t="array" ref="U156">_xlfn.IFS(T156="UNLIKELY", 1, T156="POSSIBLE", 1, T156="LIKELY",1, T156="VERY_LIKELY", 1, TRUE, 0)</f>
        <v>0</v>
      </c>
      <c r="V156" s="24" cm="1">
        <f t="array" ref="V156">_xlfn.IFS(T156="POSSIBLE", 1, T156="LIKELY",1, T156="VERY_LIKELY", 1, TRUE, 0)</f>
        <v>0</v>
      </c>
      <c r="W156" s="24" cm="1">
        <f t="array" ref="W156">_xlfn.IFS(T156="LIKELY",1, T156="VERY_LIKELY", 1, TRUE, 0)</f>
        <v>0</v>
      </c>
      <c r="X156" s="35" cm="1">
        <f t="array" ref="X156">_xlfn.IFS(T156="VERY_LIKELY", 1, TRUE, 0)</f>
        <v>0</v>
      </c>
    </row>
    <row r="157" spans="1:24" ht="20" customHeight="1" x14ac:dyDescent="0.2">
      <c r="A157" s="22" t="s">
        <v>448</v>
      </c>
      <c r="B157" s="49" t="str">
        <f>SUBSTITUTE(A157,"/Users/timomiessen/Desktop/imagesdk/blackwomen1/","Image_")</f>
        <v>Image_BW_147.jpg</v>
      </c>
      <c r="C157" s="41" t="s">
        <v>390</v>
      </c>
      <c r="D157" s="23" t="s">
        <v>1516</v>
      </c>
      <c r="E157" s="24">
        <v>0</v>
      </c>
      <c r="F157" s="24">
        <v>1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 cm="1">
        <f t="array" ref="R157">_xlfn.IFS(H157=1,1,K157=1,1,L157=1,1,M157=1,1,N157=1,1,P157=1,1,TRUE,0)</f>
        <v>0</v>
      </c>
      <c r="S157" s="35">
        <f>IF(AND(G157=1,R157=1),0,R157)</f>
        <v>0</v>
      </c>
      <c r="T157" s="53" t="s">
        <v>4</v>
      </c>
      <c r="U157" s="34" cm="1">
        <f t="array" ref="U157">_xlfn.IFS(T157="UNLIKELY", 1, T157="POSSIBLE", 1, T157="LIKELY",1, T157="VERY_LIKELY", 1, TRUE, 0)</f>
        <v>0</v>
      </c>
      <c r="V157" s="24" cm="1">
        <f t="array" ref="V157">_xlfn.IFS(T157="POSSIBLE", 1, T157="LIKELY",1, T157="VERY_LIKELY", 1, TRUE, 0)</f>
        <v>0</v>
      </c>
      <c r="W157" s="24" cm="1">
        <f t="array" ref="W157">_xlfn.IFS(T157="LIKELY",1, T157="VERY_LIKELY", 1, TRUE, 0)</f>
        <v>0</v>
      </c>
      <c r="X157" s="35" cm="1">
        <f t="array" ref="X157">_xlfn.IFS(T157="VERY_LIKELY", 1, TRUE, 0)</f>
        <v>0</v>
      </c>
    </row>
    <row r="158" spans="1:24" ht="20" customHeight="1" x14ac:dyDescent="0.2">
      <c r="A158" s="22" t="s">
        <v>449</v>
      </c>
      <c r="B158" s="49" t="str">
        <f>SUBSTITUTE(A158,"/Users/timomiessen/Desktop/imagesdk/blackwomen1/","Image_")</f>
        <v>Image_BW_148.jpg</v>
      </c>
      <c r="C158" s="41" t="s">
        <v>390</v>
      </c>
      <c r="D158" s="23" t="s">
        <v>1516</v>
      </c>
      <c r="E158" s="24">
        <v>0</v>
      </c>
      <c r="F158" s="24">
        <v>1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 cm="1">
        <f t="array" ref="R158">_xlfn.IFS(H158=1,1,K158=1,1,L158=1,1,M158=1,1,N158=1,1,P158=1,1,TRUE,0)</f>
        <v>0</v>
      </c>
      <c r="S158" s="35">
        <f>IF(AND(G158=1,R158=1),0,R158)</f>
        <v>0</v>
      </c>
      <c r="T158" s="53" t="s">
        <v>1</v>
      </c>
      <c r="U158" s="34" cm="1">
        <f t="array" ref="U158">_xlfn.IFS(T158="UNLIKELY", 1, T158="POSSIBLE", 1, T158="LIKELY",1, T158="VERY_LIKELY", 1, TRUE, 0)</f>
        <v>1</v>
      </c>
      <c r="V158" s="24" cm="1">
        <f t="array" ref="V158">_xlfn.IFS(T158="POSSIBLE", 1, T158="LIKELY",1, T158="VERY_LIKELY", 1, TRUE, 0)</f>
        <v>0</v>
      </c>
      <c r="W158" s="24" cm="1">
        <f t="array" ref="W158">_xlfn.IFS(T158="LIKELY",1, T158="VERY_LIKELY", 1, TRUE, 0)</f>
        <v>0</v>
      </c>
      <c r="X158" s="35" cm="1">
        <f t="array" ref="X158">_xlfn.IFS(T158="VERY_LIKELY", 1, TRUE, 0)</f>
        <v>0</v>
      </c>
    </row>
    <row r="159" spans="1:24" ht="20" customHeight="1" x14ac:dyDescent="0.2">
      <c r="A159" s="22" t="s">
        <v>450</v>
      </c>
      <c r="B159" s="49" t="str">
        <f>SUBSTITUTE(A159,"/Users/timomiessen/Desktop/imagesdk/blackwomen1/","Image_")</f>
        <v>Image_BW_149.jpg</v>
      </c>
      <c r="C159" s="41" t="s">
        <v>390</v>
      </c>
      <c r="D159" s="23" t="s">
        <v>1516</v>
      </c>
      <c r="E159" s="24">
        <v>0</v>
      </c>
      <c r="F159" s="24">
        <v>1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 cm="1">
        <f t="array" ref="R159">_xlfn.IFS(H159=1,1,K159=1,1,L159=1,1,M159=1,1,N159=1,1,P159=1,1,TRUE,0)</f>
        <v>0</v>
      </c>
      <c r="S159" s="35">
        <f>IF(AND(G159=1,R159=1),0,R159)</f>
        <v>0</v>
      </c>
      <c r="T159" s="53" t="s">
        <v>1</v>
      </c>
      <c r="U159" s="34" cm="1">
        <f t="array" ref="U159">_xlfn.IFS(T159="UNLIKELY", 1, T159="POSSIBLE", 1, T159="LIKELY",1, T159="VERY_LIKELY", 1, TRUE, 0)</f>
        <v>1</v>
      </c>
      <c r="V159" s="24" cm="1">
        <f t="array" ref="V159">_xlfn.IFS(T159="POSSIBLE", 1, T159="LIKELY",1, T159="VERY_LIKELY", 1, TRUE, 0)</f>
        <v>0</v>
      </c>
      <c r="W159" s="24" cm="1">
        <f t="array" ref="W159">_xlfn.IFS(T159="LIKELY",1, T159="VERY_LIKELY", 1, TRUE, 0)</f>
        <v>0</v>
      </c>
      <c r="X159" s="35" cm="1">
        <f t="array" ref="X159">_xlfn.IFS(T159="VERY_LIKELY", 1, TRUE, 0)</f>
        <v>0</v>
      </c>
    </row>
    <row r="160" spans="1:24" ht="20" customHeight="1" x14ac:dyDescent="0.2">
      <c r="A160" s="22" t="s">
        <v>451</v>
      </c>
      <c r="B160" s="49" t="str">
        <f>SUBSTITUTE(A160,"/Users/timomiessen/Desktop/imagesdk/blackwomen1/","Image_")</f>
        <v>Image_BW_15.jpg</v>
      </c>
      <c r="C160" s="41" t="s">
        <v>390</v>
      </c>
      <c r="D160" s="23" t="s">
        <v>1516</v>
      </c>
      <c r="E160" s="24">
        <v>1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 cm="1">
        <f t="array" ref="R160">_xlfn.IFS(H160=1,1,K160=1,1,L160=1,1,M160=1,1,N160=1,1,P160=1,1,TRUE,0)</f>
        <v>0</v>
      </c>
      <c r="S160" s="35">
        <f>IF(AND(G160=1,R160=1),0,R160)</f>
        <v>0</v>
      </c>
      <c r="T160" s="53" t="s">
        <v>2</v>
      </c>
      <c r="U160" s="34" cm="1">
        <f t="array" ref="U160">_xlfn.IFS(T160="UNLIKELY", 1, T160="POSSIBLE", 1, T160="LIKELY",1, T160="VERY_LIKELY", 1, TRUE, 0)</f>
        <v>1</v>
      </c>
      <c r="V160" s="24" cm="1">
        <f t="array" ref="V160">_xlfn.IFS(T160="POSSIBLE", 1, T160="LIKELY",1, T160="VERY_LIKELY", 1, TRUE, 0)</f>
        <v>1</v>
      </c>
      <c r="W160" s="24" cm="1">
        <f t="array" ref="W160">_xlfn.IFS(T160="LIKELY",1, T160="VERY_LIKELY", 1, TRUE, 0)</f>
        <v>0</v>
      </c>
      <c r="X160" s="35" cm="1">
        <f t="array" ref="X160">_xlfn.IFS(T160="VERY_LIKELY", 1, TRUE, 0)</f>
        <v>0</v>
      </c>
    </row>
    <row r="161" spans="1:24" ht="20" customHeight="1" x14ac:dyDescent="0.2">
      <c r="A161" s="22" t="s">
        <v>452</v>
      </c>
      <c r="B161" s="49" t="str">
        <f>SUBSTITUTE(A161,"/Users/timomiessen/Desktop/imagesdk/blackwomen1/","Image_")</f>
        <v>Image_BW_150.jpg</v>
      </c>
      <c r="C161" s="41" t="s">
        <v>390</v>
      </c>
      <c r="D161" s="23" t="s">
        <v>1516</v>
      </c>
      <c r="E161" s="24">
        <v>0</v>
      </c>
      <c r="F161" s="24">
        <v>1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 cm="1">
        <f t="array" ref="R161">_xlfn.IFS(H161=1,1,K161=1,1,L161=1,1,M161=1,1,N161=1,1,P161=1,1,TRUE,0)</f>
        <v>0</v>
      </c>
      <c r="S161" s="35">
        <f>IF(AND(G161=1,R161=1),0,R161)</f>
        <v>0</v>
      </c>
      <c r="T161" s="53" t="s">
        <v>4</v>
      </c>
      <c r="U161" s="34" cm="1">
        <f t="array" ref="U161">_xlfn.IFS(T161="UNLIKELY", 1, T161="POSSIBLE", 1, T161="LIKELY",1, T161="VERY_LIKELY", 1, TRUE, 0)</f>
        <v>0</v>
      </c>
      <c r="V161" s="24" cm="1">
        <f t="array" ref="V161">_xlfn.IFS(T161="POSSIBLE", 1, T161="LIKELY",1, T161="VERY_LIKELY", 1, TRUE, 0)</f>
        <v>0</v>
      </c>
      <c r="W161" s="24" cm="1">
        <f t="array" ref="W161">_xlfn.IFS(T161="LIKELY",1, T161="VERY_LIKELY", 1, TRUE, 0)</f>
        <v>0</v>
      </c>
      <c r="X161" s="35" cm="1">
        <f t="array" ref="X161">_xlfn.IFS(T161="VERY_LIKELY", 1, TRUE, 0)</f>
        <v>0</v>
      </c>
    </row>
    <row r="162" spans="1:24" ht="20" customHeight="1" x14ac:dyDescent="0.2">
      <c r="A162" s="22" t="s">
        <v>453</v>
      </c>
      <c r="B162" s="49" t="str">
        <f>SUBSTITUTE(A162,"/Users/timomiessen/Desktop/imagesdk/blackwomen1/","Image_")</f>
        <v>Image_BW_151.jpg</v>
      </c>
      <c r="C162" s="41" t="s">
        <v>390</v>
      </c>
      <c r="D162" s="23" t="s">
        <v>1516</v>
      </c>
      <c r="E162" s="24">
        <v>0</v>
      </c>
      <c r="F162" s="24">
        <v>1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 cm="1">
        <f t="array" ref="R162">_xlfn.IFS(H162=1,1,K162=1,1,L162=1,1,M162=1,1,N162=1,1,P162=1,1,TRUE,0)</f>
        <v>0</v>
      </c>
      <c r="S162" s="35">
        <f>IF(AND(G162=1,R162=1),0,R162)</f>
        <v>0</v>
      </c>
      <c r="T162" s="53" t="s">
        <v>4</v>
      </c>
      <c r="U162" s="34" cm="1">
        <f t="array" ref="U162">_xlfn.IFS(T162="UNLIKELY", 1, T162="POSSIBLE", 1, T162="LIKELY",1, T162="VERY_LIKELY", 1, TRUE, 0)</f>
        <v>0</v>
      </c>
      <c r="V162" s="24" cm="1">
        <f t="array" ref="V162">_xlfn.IFS(T162="POSSIBLE", 1, T162="LIKELY",1, T162="VERY_LIKELY", 1, TRUE, 0)</f>
        <v>0</v>
      </c>
      <c r="W162" s="24" cm="1">
        <f t="array" ref="W162">_xlfn.IFS(T162="LIKELY",1, T162="VERY_LIKELY", 1, TRUE, 0)</f>
        <v>0</v>
      </c>
      <c r="X162" s="35" cm="1">
        <f t="array" ref="X162">_xlfn.IFS(T162="VERY_LIKELY", 1, TRUE, 0)</f>
        <v>0</v>
      </c>
    </row>
    <row r="163" spans="1:24" ht="20" customHeight="1" x14ac:dyDescent="0.2">
      <c r="A163" s="22" t="s">
        <v>454</v>
      </c>
      <c r="B163" s="49" t="str">
        <f>SUBSTITUTE(A163,"/Users/timomiessen/Desktop/imagesdk/blackwomen1/","Image_")</f>
        <v>Image_BW_152.jpg</v>
      </c>
      <c r="C163" s="41" t="s">
        <v>390</v>
      </c>
      <c r="D163" s="23" t="s">
        <v>1516</v>
      </c>
      <c r="E163" s="24">
        <v>0</v>
      </c>
      <c r="F163" s="24">
        <v>1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 cm="1">
        <f t="array" ref="R163">_xlfn.IFS(H163=1,1,K163=1,1,L163=1,1,M163=1,1,N163=1,1,P163=1,1,TRUE,0)</f>
        <v>0</v>
      </c>
      <c r="S163" s="35">
        <f>IF(AND(G163=1,R163=1),0,R163)</f>
        <v>0</v>
      </c>
      <c r="T163" s="53" t="s">
        <v>2</v>
      </c>
      <c r="U163" s="34" cm="1">
        <f t="array" ref="U163">_xlfn.IFS(T163="UNLIKELY", 1, T163="POSSIBLE", 1, T163="LIKELY",1, T163="VERY_LIKELY", 1, TRUE, 0)</f>
        <v>1</v>
      </c>
      <c r="V163" s="24" cm="1">
        <f t="array" ref="V163">_xlfn.IFS(T163="POSSIBLE", 1, T163="LIKELY",1, T163="VERY_LIKELY", 1, TRUE, 0)</f>
        <v>1</v>
      </c>
      <c r="W163" s="24" cm="1">
        <f t="array" ref="W163">_xlfn.IFS(T163="LIKELY",1, T163="VERY_LIKELY", 1, TRUE, 0)</f>
        <v>0</v>
      </c>
      <c r="X163" s="35" cm="1">
        <f t="array" ref="X163">_xlfn.IFS(T163="VERY_LIKELY", 1, TRUE, 0)</f>
        <v>0</v>
      </c>
    </row>
    <row r="164" spans="1:24" ht="20" customHeight="1" x14ac:dyDescent="0.2">
      <c r="A164" s="22" t="s">
        <v>455</v>
      </c>
      <c r="B164" s="49" t="str">
        <f>SUBSTITUTE(A164,"/Users/timomiessen/Desktop/imagesdk/blackwomen1/","Image_")</f>
        <v>Image_BW_153.jpg</v>
      </c>
      <c r="C164" s="41" t="s">
        <v>390</v>
      </c>
      <c r="D164" s="23" t="s">
        <v>1516</v>
      </c>
      <c r="E164" s="24">
        <v>0</v>
      </c>
      <c r="F164" s="24">
        <v>1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 cm="1">
        <f t="array" ref="R164">_xlfn.IFS(H164=1,1,K164=1,1,L164=1,1,M164=1,1,N164=1,1,P164=1,1,TRUE,0)</f>
        <v>0</v>
      </c>
      <c r="S164" s="35">
        <f>IF(AND(G164=1,R164=1),0,R164)</f>
        <v>0</v>
      </c>
      <c r="T164" s="53" t="s">
        <v>1</v>
      </c>
      <c r="U164" s="34" cm="1">
        <f t="array" ref="U164">_xlfn.IFS(T164="UNLIKELY", 1, T164="POSSIBLE", 1, T164="LIKELY",1, T164="VERY_LIKELY", 1, TRUE, 0)</f>
        <v>1</v>
      </c>
      <c r="V164" s="24" cm="1">
        <f t="array" ref="V164">_xlfn.IFS(T164="POSSIBLE", 1, T164="LIKELY",1, T164="VERY_LIKELY", 1, TRUE, 0)</f>
        <v>0</v>
      </c>
      <c r="W164" s="24" cm="1">
        <f t="array" ref="W164">_xlfn.IFS(T164="LIKELY",1, T164="VERY_LIKELY", 1, TRUE, 0)</f>
        <v>0</v>
      </c>
      <c r="X164" s="35" cm="1">
        <f t="array" ref="X164">_xlfn.IFS(T164="VERY_LIKELY", 1, TRUE, 0)</f>
        <v>0</v>
      </c>
    </row>
    <row r="165" spans="1:24" ht="20" customHeight="1" x14ac:dyDescent="0.2">
      <c r="A165" s="22" t="s">
        <v>456</v>
      </c>
      <c r="B165" s="49" t="str">
        <f>SUBSTITUTE(A165,"/Users/timomiessen/Desktop/imagesdk/blackwomen1/","Image_")</f>
        <v>Image_BW_154.jpg</v>
      </c>
      <c r="C165" s="41" t="s">
        <v>390</v>
      </c>
      <c r="D165" s="23" t="s">
        <v>1516</v>
      </c>
      <c r="E165" s="24">
        <v>0</v>
      </c>
      <c r="F165" s="24">
        <v>1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 cm="1">
        <f t="array" ref="R165">_xlfn.IFS(H165=1,1,K165=1,1,L165=1,1,M165=1,1,N165=1,1,P165=1,1,TRUE,0)</f>
        <v>0</v>
      </c>
      <c r="S165" s="35">
        <f>IF(AND(G165=1,R165=1),0,R165)</f>
        <v>0</v>
      </c>
      <c r="T165" s="53" t="s">
        <v>4</v>
      </c>
      <c r="U165" s="34" cm="1">
        <f t="array" ref="U165">_xlfn.IFS(T165="UNLIKELY", 1, T165="POSSIBLE", 1, T165="LIKELY",1, T165="VERY_LIKELY", 1, TRUE, 0)</f>
        <v>0</v>
      </c>
      <c r="V165" s="24" cm="1">
        <f t="array" ref="V165">_xlfn.IFS(T165="POSSIBLE", 1, T165="LIKELY",1, T165="VERY_LIKELY", 1, TRUE, 0)</f>
        <v>0</v>
      </c>
      <c r="W165" s="24" cm="1">
        <f t="array" ref="W165">_xlfn.IFS(T165="LIKELY",1, T165="VERY_LIKELY", 1, TRUE, 0)</f>
        <v>0</v>
      </c>
      <c r="X165" s="35" cm="1">
        <f t="array" ref="X165">_xlfn.IFS(T165="VERY_LIKELY", 1, TRUE, 0)</f>
        <v>0</v>
      </c>
    </row>
    <row r="166" spans="1:24" ht="20" customHeight="1" x14ac:dyDescent="0.2">
      <c r="A166" s="22" t="s">
        <v>457</v>
      </c>
      <c r="B166" s="49" t="str">
        <f>SUBSTITUTE(A166,"/Users/timomiessen/Desktop/imagesdk/blackwomen1/","Image_")</f>
        <v>Image_BW_155.jpg</v>
      </c>
      <c r="C166" s="41" t="s">
        <v>390</v>
      </c>
      <c r="D166" s="23" t="s">
        <v>1516</v>
      </c>
      <c r="E166" s="24">
        <v>0</v>
      </c>
      <c r="F166" s="24">
        <v>1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 cm="1">
        <f t="array" ref="R166">_xlfn.IFS(H166=1,1,K166=1,1,L166=1,1,M166=1,1,N166=1,1,P166=1,1,TRUE,0)</f>
        <v>0</v>
      </c>
      <c r="S166" s="35">
        <f>IF(AND(G166=1,R166=1),0,R166)</f>
        <v>0</v>
      </c>
      <c r="T166" s="53" t="s">
        <v>2</v>
      </c>
      <c r="U166" s="34" cm="1">
        <f t="array" ref="U166">_xlfn.IFS(T166="UNLIKELY", 1, T166="POSSIBLE", 1, T166="LIKELY",1, T166="VERY_LIKELY", 1, TRUE, 0)</f>
        <v>1</v>
      </c>
      <c r="V166" s="24" cm="1">
        <f t="array" ref="V166">_xlfn.IFS(T166="POSSIBLE", 1, T166="LIKELY",1, T166="VERY_LIKELY", 1, TRUE, 0)</f>
        <v>1</v>
      </c>
      <c r="W166" s="24" cm="1">
        <f t="array" ref="W166">_xlfn.IFS(T166="LIKELY",1, T166="VERY_LIKELY", 1, TRUE, 0)</f>
        <v>0</v>
      </c>
      <c r="X166" s="35" cm="1">
        <f t="array" ref="X166">_xlfn.IFS(T166="VERY_LIKELY", 1, TRUE, 0)</f>
        <v>0</v>
      </c>
    </row>
    <row r="167" spans="1:24" ht="20" customHeight="1" x14ac:dyDescent="0.2">
      <c r="A167" s="22" t="s">
        <v>458</v>
      </c>
      <c r="B167" s="49" t="str">
        <f>SUBSTITUTE(A167,"/Users/timomiessen/Desktop/imagesdk/blackwomen1/","Image_")</f>
        <v>Image_BW_156.jpg</v>
      </c>
      <c r="C167" s="41" t="s">
        <v>390</v>
      </c>
      <c r="D167" s="23" t="s">
        <v>1516</v>
      </c>
      <c r="E167" s="24">
        <v>0</v>
      </c>
      <c r="F167" s="24">
        <v>1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 cm="1">
        <f t="array" ref="R167">_xlfn.IFS(H167=1,1,K167=1,1,L167=1,1,M167=1,1,N167=1,1,P167=1,1,TRUE,0)</f>
        <v>0</v>
      </c>
      <c r="S167" s="35">
        <f>IF(AND(G167=1,R167=1),0,R167)</f>
        <v>0</v>
      </c>
      <c r="T167" s="53" t="s">
        <v>1</v>
      </c>
      <c r="U167" s="34" cm="1">
        <f t="array" ref="U167">_xlfn.IFS(T167="UNLIKELY", 1, T167="POSSIBLE", 1, T167="LIKELY",1, T167="VERY_LIKELY", 1, TRUE, 0)</f>
        <v>1</v>
      </c>
      <c r="V167" s="24" cm="1">
        <f t="array" ref="V167">_xlfn.IFS(T167="POSSIBLE", 1, T167="LIKELY",1, T167="VERY_LIKELY", 1, TRUE, 0)</f>
        <v>0</v>
      </c>
      <c r="W167" s="24" cm="1">
        <f t="array" ref="W167">_xlfn.IFS(T167="LIKELY",1, T167="VERY_LIKELY", 1, TRUE, 0)</f>
        <v>0</v>
      </c>
      <c r="X167" s="35" cm="1">
        <f t="array" ref="X167">_xlfn.IFS(T167="VERY_LIKELY", 1, TRUE, 0)</f>
        <v>0</v>
      </c>
    </row>
    <row r="168" spans="1:24" ht="20" customHeight="1" x14ac:dyDescent="0.2">
      <c r="A168" s="22" t="s">
        <v>459</v>
      </c>
      <c r="B168" s="49" t="str">
        <f>SUBSTITUTE(A168,"/Users/timomiessen/Desktop/imagesdk/blackwomen1/","Image_")</f>
        <v>Image_BW_157.jpg</v>
      </c>
      <c r="C168" s="41" t="s">
        <v>390</v>
      </c>
      <c r="D168" s="23" t="s">
        <v>1516</v>
      </c>
      <c r="E168" s="24">
        <v>0</v>
      </c>
      <c r="F168" s="24">
        <v>1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 cm="1">
        <f t="array" ref="R168">_xlfn.IFS(H168=1,1,K168=1,1,L168=1,1,M168=1,1,N168=1,1,P168=1,1,TRUE,0)</f>
        <v>0</v>
      </c>
      <c r="S168" s="35">
        <f>IF(AND(G168=1,R168=1),0,R168)</f>
        <v>0</v>
      </c>
      <c r="T168" s="53" t="s">
        <v>4</v>
      </c>
      <c r="U168" s="34" cm="1">
        <f t="array" ref="U168">_xlfn.IFS(T168="UNLIKELY", 1, T168="POSSIBLE", 1, T168="LIKELY",1, T168="VERY_LIKELY", 1, TRUE, 0)</f>
        <v>0</v>
      </c>
      <c r="V168" s="24" cm="1">
        <f t="array" ref="V168">_xlfn.IFS(T168="POSSIBLE", 1, T168="LIKELY",1, T168="VERY_LIKELY", 1, TRUE, 0)</f>
        <v>0</v>
      </c>
      <c r="W168" s="24" cm="1">
        <f t="array" ref="W168">_xlfn.IFS(T168="LIKELY",1, T168="VERY_LIKELY", 1, TRUE, 0)</f>
        <v>0</v>
      </c>
      <c r="X168" s="35" cm="1">
        <f t="array" ref="X168">_xlfn.IFS(T168="VERY_LIKELY", 1, TRUE, 0)</f>
        <v>0</v>
      </c>
    </row>
    <row r="169" spans="1:24" ht="20" customHeight="1" x14ac:dyDescent="0.2">
      <c r="A169" s="22" t="s">
        <v>460</v>
      </c>
      <c r="B169" s="49" t="str">
        <f>SUBSTITUTE(A169,"/Users/timomiessen/Desktop/imagesdk/blackwomen1/","Image_")</f>
        <v>Image_BW_158.jpg</v>
      </c>
      <c r="C169" s="41" t="s">
        <v>390</v>
      </c>
      <c r="D169" s="23" t="s">
        <v>1516</v>
      </c>
      <c r="E169" s="24">
        <v>0</v>
      </c>
      <c r="F169" s="24">
        <v>1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 cm="1">
        <f t="array" ref="R169">_xlfn.IFS(H169=1,1,K169=1,1,L169=1,1,M169=1,1,N169=1,1,P169=1,1,TRUE,0)</f>
        <v>0</v>
      </c>
      <c r="S169" s="35">
        <f>IF(AND(G169=1,R169=1),0,R169)</f>
        <v>0</v>
      </c>
      <c r="T169" s="53" t="s">
        <v>1</v>
      </c>
      <c r="U169" s="34" cm="1">
        <f t="array" ref="U169">_xlfn.IFS(T169="UNLIKELY", 1, T169="POSSIBLE", 1, T169="LIKELY",1, T169="VERY_LIKELY", 1, TRUE, 0)</f>
        <v>1</v>
      </c>
      <c r="V169" s="24" cm="1">
        <f t="array" ref="V169">_xlfn.IFS(T169="POSSIBLE", 1, T169="LIKELY",1, T169="VERY_LIKELY", 1, TRUE, 0)</f>
        <v>0</v>
      </c>
      <c r="W169" s="24" cm="1">
        <f t="array" ref="W169">_xlfn.IFS(T169="LIKELY",1, T169="VERY_LIKELY", 1, TRUE, 0)</f>
        <v>0</v>
      </c>
      <c r="X169" s="35" cm="1">
        <f t="array" ref="X169">_xlfn.IFS(T169="VERY_LIKELY", 1, TRUE, 0)</f>
        <v>0</v>
      </c>
    </row>
    <row r="170" spans="1:24" ht="20" customHeight="1" x14ac:dyDescent="0.2">
      <c r="A170" s="22" t="s">
        <v>461</v>
      </c>
      <c r="B170" s="49" t="str">
        <f>SUBSTITUTE(A170,"/Users/timomiessen/Desktop/imagesdk/blackwomen1/","Image_")</f>
        <v>Image_BW_159.jpg</v>
      </c>
      <c r="C170" s="41" t="s">
        <v>390</v>
      </c>
      <c r="D170" s="23" t="s">
        <v>1516</v>
      </c>
      <c r="E170" s="24">
        <v>0</v>
      </c>
      <c r="F170" s="24">
        <v>1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 cm="1">
        <f t="array" ref="R170">_xlfn.IFS(H170=1,1,K170=1,1,L170=1,1,M170=1,1,N170=1,1,P170=1,1,TRUE,0)</f>
        <v>0</v>
      </c>
      <c r="S170" s="35">
        <f>IF(AND(G170=1,R170=1),0,R170)</f>
        <v>0</v>
      </c>
      <c r="T170" s="53" t="s">
        <v>1</v>
      </c>
      <c r="U170" s="34" cm="1">
        <f t="array" ref="U170">_xlfn.IFS(T170="UNLIKELY", 1, T170="POSSIBLE", 1, T170="LIKELY",1, T170="VERY_LIKELY", 1, TRUE, 0)</f>
        <v>1</v>
      </c>
      <c r="V170" s="24" cm="1">
        <f t="array" ref="V170">_xlfn.IFS(T170="POSSIBLE", 1, T170="LIKELY",1, T170="VERY_LIKELY", 1, TRUE, 0)</f>
        <v>0</v>
      </c>
      <c r="W170" s="24" cm="1">
        <f t="array" ref="W170">_xlfn.IFS(T170="LIKELY",1, T170="VERY_LIKELY", 1, TRUE, 0)</f>
        <v>0</v>
      </c>
      <c r="X170" s="35" cm="1">
        <f t="array" ref="X170">_xlfn.IFS(T170="VERY_LIKELY", 1, TRUE, 0)</f>
        <v>0</v>
      </c>
    </row>
    <row r="171" spans="1:24" ht="20" customHeight="1" x14ac:dyDescent="0.2">
      <c r="A171" s="22" t="s">
        <v>462</v>
      </c>
      <c r="B171" s="49" t="str">
        <f>SUBSTITUTE(A171,"/Users/timomiessen/Desktop/imagesdk/blackwomen1/","Image_")</f>
        <v>Image_BW_16.jpg</v>
      </c>
      <c r="C171" s="41" t="s">
        <v>390</v>
      </c>
      <c r="D171" s="23" t="s">
        <v>1516</v>
      </c>
      <c r="E171" s="24">
        <v>1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 cm="1">
        <f t="array" ref="R171">_xlfn.IFS(H171=1,1,K171=1,1,L171=1,1,M171=1,1,N171=1,1,P171=1,1,TRUE,0)</f>
        <v>0</v>
      </c>
      <c r="S171" s="35">
        <f>IF(AND(G171=1,R171=1),0,R171)</f>
        <v>0</v>
      </c>
      <c r="T171" s="53" t="s">
        <v>1</v>
      </c>
      <c r="U171" s="34" cm="1">
        <f t="array" ref="U171">_xlfn.IFS(T171="UNLIKELY", 1, T171="POSSIBLE", 1, T171="LIKELY",1, T171="VERY_LIKELY", 1, TRUE, 0)</f>
        <v>1</v>
      </c>
      <c r="V171" s="24" cm="1">
        <f t="array" ref="V171">_xlfn.IFS(T171="POSSIBLE", 1, T171="LIKELY",1, T171="VERY_LIKELY", 1, TRUE, 0)</f>
        <v>0</v>
      </c>
      <c r="W171" s="24" cm="1">
        <f t="array" ref="W171">_xlfn.IFS(T171="LIKELY",1, T171="VERY_LIKELY", 1, TRUE, 0)</f>
        <v>0</v>
      </c>
      <c r="X171" s="35" cm="1">
        <f t="array" ref="X171">_xlfn.IFS(T171="VERY_LIKELY", 1, TRUE, 0)</f>
        <v>0</v>
      </c>
    </row>
    <row r="172" spans="1:24" ht="20" customHeight="1" x14ac:dyDescent="0.2">
      <c r="A172" s="22" t="s">
        <v>463</v>
      </c>
      <c r="B172" s="49" t="str">
        <f>SUBSTITUTE(A172,"/Users/timomiessen/Desktop/imagesdk/blackwomen1/","Image_")</f>
        <v>Image_BW_160.jpg</v>
      </c>
      <c r="C172" s="41" t="s">
        <v>390</v>
      </c>
      <c r="D172" s="23" t="s">
        <v>1516</v>
      </c>
      <c r="E172" s="24">
        <v>0</v>
      </c>
      <c r="F172" s="24">
        <v>1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 cm="1">
        <f t="array" ref="R172">_xlfn.IFS(H172=1,1,K172=1,1,L172=1,1,M172=1,1,N172=1,1,P172=1,1,TRUE,0)</f>
        <v>0</v>
      </c>
      <c r="S172" s="35">
        <f>IF(AND(G172=1,R172=1),0,R172)</f>
        <v>0</v>
      </c>
      <c r="T172" s="53" t="s">
        <v>1</v>
      </c>
      <c r="U172" s="34" cm="1">
        <f t="array" ref="U172">_xlfn.IFS(T172="UNLIKELY", 1, T172="POSSIBLE", 1, T172="LIKELY",1, T172="VERY_LIKELY", 1, TRUE, 0)</f>
        <v>1</v>
      </c>
      <c r="V172" s="24" cm="1">
        <f t="array" ref="V172">_xlfn.IFS(T172="POSSIBLE", 1, T172="LIKELY",1, T172="VERY_LIKELY", 1, TRUE, 0)</f>
        <v>0</v>
      </c>
      <c r="W172" s="24" cm="1">
        <f t="array" ref="W172">_xlfn.IFS(T172="LIKELY",1, T172="VERY_LIKELY", 1, TRUE, 0)</f>
        <v>0</v>
      </c>
      <c r="X172" s="35" cm="1">
        <f t="array" ref="X172">_xlfn.IFS(T172="VERY_LIKELY", 1, TRUE, 0)</f>
        <v>0</v>
      </c>
    </row>
    <row r="173" spans="1:24" ht="20" customHeight="1" x14ac:dyDescent="0.2">
      <c r="A173" s="22" t="s">
        <v>464</v>
      </c>
      <c r="B173" s="49" t="str">
        <f>SUBSTITUTE(A173,"/Users/timomiessen/Desktop/imagesdk/blackwomen1/","Image_")</f>
        <v>Image_BW_161.jpg</v>
      </c>
      <c r="C173" s="41" t="s">
        <v>390</v>
      </c>
      <c r="D173" s="23" t="s">
        <v>1516</v>
      </c>
      <c r="E173" s="24">
        <v>0</v>
      </c>
      <c r="F173" s="24">
        <v>1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 cm="1">
        <f t="array" ref="R173">_xlfn.IFS(H173=1,1,K173=1,1,L173=1,1,M173=1,1,N173=1,1,P173=1,1,TRUE,0)</f>
        <v>0</v>
      </c>
      <c r="S173" s="35">
        <f>IF(AND(G173=1,R173=1),0,R173)</f>
        <v>0</v>
      </c>
      <c r="T173" s="53" t="s">
        <v>1</v>
      </c>
      <c r="U173" s="34" cm="1">
        <f t="array" ref="U173">_xlfn.IFS(T173="UNLIKELY", 1, T173="POSSIBLE", 1, T173="LIKELY",1, T173="VERY_LIKELY", 1, TRUE, 0)</f>
        <v>1</v>
      </c>
      <c r="V173" s="24" cm="1">
        <f t="array" ref="V173">_xlfn.IFS(T173="POSSIBLE", 1, T173="LIKELY",1, T173="VERY_LIKELY", 1, TRUE, 0)</f>
        <v>0</v>
      </c>
      <c r="W173" s="24" cm="1">
        <f t="array" ref="W173">_xlfn.IFS(T173="LIKELY",1, T173="VERY_LIKELY", 1, TRUE, 0)</f>
        <v>0</v>
      </c>
      <c r="X173" s="35" cm="1">
        <f t="array" ref="X173">_xlfn.IFS(T173="VERY_LIKELY", 1, TRUE, 0)</f>
        <v>0</v>
      </c>
    </row>
    <row r="174" spans="1:24" ht="20" customHeight="1" x14ac:dyDescent="0.2">
      <c r="A174" s="22" t="s">
        <v>465</v>
      </c>
      <c r="B174" s="49" t="str">
        <f>SUBSTITUTE(A174,"/Users/timomiessen/Desktop/imagesdk/blackwomen1/","Image_")</f>
        <v>Image_BW_162.jpg</v>
      </c>
      <c r="C174" s="41" t="s">
        <v>390</v>
      </c>
      <c r="D174" s="23" t="s">
        <v>1516</v>
      </c>
      <c r="E174" s="24">
        <v>0</v>
      </c>
      <c r="F174" s="24">
        <v>1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 cm="1">
        <f t="array" ref="R174">_xlfn.IFS(H174=1,1,K174=1,1,L174=1,1,M174=1,1,N174=1,1,P174=1,1,TRUE,0)</f>
        <v>0</v>
      </c>
      <c r="S174" s="35">
        <f>IF(AND(G174=1,R174=1),0,R174)</f>
        <v>0</v>
      </c>
      <c r="T174" s="53" t="s">
        <v>4</v>
      </c>
      <c r="U174" s="34" cm="1">
        <f t="array" ref="U174">_xlfn.IFS(T174="UNLIKELY", 1, T174="POSSIBLE", 1, T174="LIKELY",1, T174="VERY_LIKELY", 1, TRUE, 0)</f>
        <v>0</v>
      </c>
      <c r="V174" s="24" cm="1">
        <f t="array" ref="V174">_xlfn.IFS(T174="POSSIBLE", 1, T174="LIKELY",1, T174="VERY_LIKELY", 1, TRUE, 0)</f>
        <v>0</v>
      </c>
      <c r="W174" s="24" cm="1">
        <f t="array" ref="W174">_xlfn.IFS(T174="LIKELY",1, T174="VERY_LIKELY", 1, TRUE, 0)</f>
        <v>0</v>
      </c>
      <c r="X174" s="35" cm="1">
        <f t="array" ref="X174">_xlfn.IFS(T174="VERY_LIKELY", 1, TRUE, 0)</f>
        <v>0</v>
      </c>
    </row>
    <row r="175" spans="1:24" ht="20" customHeight="1" x14ac:dyDescent="0.2">
      <c r="A175" s="22" t="s">
        <v>466</v>
      </c>
      <c r="B175" s="49" t="str">
        <f>SUBSTITUTE(A175,"/Users/timomiessen/Desktop/imagesdk/blackwomen1/","Image_")</f>
        <v>Image_BW_163.jpg</v>
      </c>
      <c r="C175" s="41" t="s">
        <v>390</v>
      </c>
      <c r="D175" s="23" t="s">
        <v>1516</v>
      </c>
      <c r="E175" s="24">
        <v>0</v>
      </c>
      <c r="F175" s="24">
        <v>1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 cm="1">
        <f t="array" ref="R175">_xlfn.IFS(H175=1,1,K175=1,1,L175=1,1,M175=1,1,N175=1,1,P175=1,1,TRUE,0)</f>
        <v>0</v>
      </c>
      <c r="S175" s="35">
        <f>IF(AND(G175=1,R175=1),0,R175)</f>
        <v>0</v>
      </c>
      <c r="T175" s="53" t="s">
        <v>4</v>
      </c>
      <c r="U175" s="34" cm="1">
        <f t="array" ref="U175">_xlfn.IFS(T175="UNLIKELY", 1, T175="POSSIBLE", 1, T175="LIKELY",1, T175="VERY_LIKELY", 1, TRUE, 0)</f>
        <v>0</v>
      </c>
      <c r="V175" s="24" cm="1">
        <f t="array" ref="V175">_xlfn.IFS(T175="POSSIBLE", 1, T175="LIKELY",1, T175="VERY_LIKELY", 1, TRUE, 0)</f>
        <v>0</v>
      </c>
      <c r="W175" s="24" cm="1">
        <f t="array" ref="W175">_xlfn.IFS(T175="LIKELY",1, T175="VERY_LIKELY", 1, TRUE, 0)</f>
        <v>0</v>
      </c>
      <c r="X175" s="35" cm="1">
        <f t="array" ref="X175">_xlfn.IFS(T175="VERY_LIKELY", 1, TRUE, 0)</f>
        <v>0</v>
      </c>
    </row>
    <row r="176" spans="1:24" ht="20" customHeight="1" x14ac:dyDescent="0.2">
      <c r="A176" s="22" t="s">
        <v>467</v>
      </c>
      <c r="B176" s="49" t="str">
        <f>SUBSTITUTE(A176,"/Users/timomiessen/Desktop/imagesdk/blackwomen1/","Image_")</f>
        <v>Image_BW_164.jpg</v>
      </c>
      <c r="C176" s="41" t="s">
        <v>390</v>
      </c>
      <c r="D176" s="23" t="s">
        <v>1516</v>
      </c>
      <c r="E176" s="24">
        <v>0</v>
      </c>
      <c r="F176" s="24">
        <v>1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 cm="1">
        <f t="array" ref="R176">_xlfn.IFS(H176=1,1,K176=1,1,L176=1,1,M176=1,1,N176=1,1,P176=1,1,TRUE,0)</f>
        <v>0</v>
      </c>
      <c r="S176" s="35">
        <f>IF(AND(G176=1,R176=1),0,R176)</f>
        <v>0</v>
      </c>
      <c r="T176" s="53" t="s">
        <v>2</v>
      </c>
      <c r="U176" s="34" cm="1">
        <f t="array" ref="U176">_xlfn.IFS(T176="UNLIKELY", 1, T176="POSSIBLE", 1, T176="LIKELY",1, T176="VERY_LIKELY", 1, TRUE, 0)</f>
        <v>1</v>
      </c>
      <c r="V176" s="24" cm="1">
        <f t="array" ref="V176">_xlfn.IFS(T176="POSSIBLE", 1, T176="LIKELY",1, T176="VERY_LIKELY", 1, TRUE, 0)</f>
        <v>1</v>
      </c>
      <c r="W176" s="24" cm="1">
        <f t="array" ref="W176">_xlfn.IFS(T176="LIKELY",1, T176="VERY_LIKELY", 1, TRUE, 0)</f>
        <v>0</v>
      </c>
      <c r="X176" s="35" cm="1">
        <f t="array" ref="X176">_xlfn.IFS(T176="VERY_LIKELY", 1, TRUE, 0)</f>
        <v>0</v>
      </c>
    </row>
    <row r="177" spans="1:24" ht="20" customHeight="1" x14ac:dyDescent="0.2">
      <c r="A177" s="22" t="s">
        <v>468</v>
      </c>
      <c r="B177" s="49" t="str">
        <f>SUBSTITUTE(A177,"/Users/timomiessen/Desktop/imagesdk/blackwomen1/","Image_")</f>
        <v>Image_BW_165.jpg</v>
      </c>
      <c r="C177" s="41" t="s">
        <v>390</v>
      </c>
      <c r="D177" s="23" t="s">
        <v>1516</v>
      </c>
      <c r="E177" s="24">
        <v>0</v>
      </c>
      <c r="F177" s="24">
        <v>1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 cm="1">
        <f t="array" ref="R177">_xlfn.IFS(H177=1,1,K177=1,1,L177=1,1,M177=1,1,N177=1,1,P177=1,1,TRUE,0)</f>
        <v>0</v>
      </c>
      <c r="S177" s="35">
        <f>IF(AND(G177=1,R177=1),0,R177)</f>
        <v>0</v>
      </c>
      <c r="T177" s="53" t="s">
        <v>1</v>
      </c>
      <c r="U177" s="34" cm="1">
        <f t="array" ref="U177">_xlfn.IFS(T177="UNLIKELY", 1, T177="POSSIBLE", 1, T177="LIKELY",1, T177="VERY_LIKELY", 1, TRUE, 0)</f>
        <v>1</v>
      </c>
      <c r="V177" s="24" cm="1">
        <f t="array" ref="V177">_xlfn.IFS(T177="POSSIBLE", 1, T177="LIKELY",1, T177="VERY_LIKELY", 1, TRUE, 0)</f>
        <v>0</v>
      </c>
      <c r="W177" s="24" cm="1">
        <f t="array" ref="W177">_xlfn.IFS(T177="LIKELY",1, T177="VERY_LIKELY", 1, TRUE, 0)</f>
        <v>0</v>
      </c>
      <c r="X177" s="35" cm="1">
        <f t="array" ref="X177">_xlfn.IFS(T177="VERY_LIKELY", 1, TRUE, 0)</f>
        <v>0</v>
      </c>
    </row>
    <row r="178" spans="1:24" ht="20" customHeight="1" x14ac:dyDescent="0.2">
      <c r="A178" s="22" t="s">
        <v>469</v>
      </c>
      <c r="B178" s="49" t="str">
        <f>SUBSTITUTE(A178,"/Users/timomiessen/Desktop/imagesdk/blackwomen1/","Image_")</f>
        <v>Image_BW_166.jpg</v>
      </c>
      <c r="C178" s="41" t="s">
        <v>390</v>
      </c>
      <c r="D178" s="23" t="s">
        <v>1516</v>
      </c>
      <c r="E178" s="24">
        <v>0</v>
      </c>
      <c r="F178" s="24">
        <v>1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 cm="1">
        <f t="array" ref="R178">_xlfn.IFS(H178=1,1,K178=1,1,L178=1,1,M178=1,1,N178=1,1,P178=1,1,TRUE,0)</f>
        <v>0</v>
      </c>
      <c r="S178" s="35">
        <f>IF(AND(G178=1,R178=1),0,R178)</f>
        <v>0</v>
      </c>
      <c r="T178" s="53" t="s">
        <v>1</v>
      </c>
      <c r="U178" s="34" cm="1">
        <f t="array" ref="U178">_xlfn.IFS(T178="UNLIKELY", 1, T178="POSSIBLE", 1, T178="LIKELY",1, T178="VERY_LIKELY", 1, TRUE, 0)</f>
        <v>1</v>
      </c>
      <c r="V178" s="24" cm="1">
        <f t="array" ref="V178">_xlfn.IFS(T178="POSSIBLE", 1, T178="LIKELY",1, T178="VERY_LIKELY", 1, TRUE, 0)</f>
        <v>0</v>
      </c>
      <c r="W178" s="24" cm="1">
        <f t="array" ref="W178">_xlfn.IFS(T178="LIKELY",1, T178="VERY_LIKELY", 1, TRUE, 0)</f>
        <v>0</v>
      </c>
      <c r="X178" s="35" cm="1">
        <f t="array" ref="X178">_xlfn.IFS(T178="VERY_LIKELY", 1, TRUE, 0)</f>
        <v>0</v>
      </c>
    </row>
    <row r="179" spans="1:24" ht="20" customHeight="1" x14ac:dyDescent="0.2">
      <c r="A179" s="22" t="s">
        <v>470</v>
      </c>
      <c r="B179" s="49" t="str">
        <f>SUBSTITUTE(A179,"/Users/timomiessen/Desktop/imagesdk/blackwomen1/","Image_")</f>
        <v>Image_BW_167.jpg</v>
      </c>
      <c r="C179" s="41" t="s">
        <v>390</v>
      </c>
      <c r="D179" s="23" t="s">
        <v>1516</v>
      </c>
      <c r="E179" s="24">
        <v>0</v>
      </c>
      <c r="F179" s="24">
        <v>1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 cm="1">
        <f t="array" ref="R179">_xlfn.IFS(H179=1,1,K179=1,1,L179=1,1,M179=1,1,N179=1,1,P179=1,1,TRUE,0)</f>
        <v>0</v>
      </c>
      <c r="S179" s="35">
        <f>IF(AND(G179=1,R179=1),0,R179)</f>
        <v>0</v>
      </c>
      <c r="T179" s="53" t="s">
        <v>4</v>
      </c>
      <c r="U179" s="34" cm="1">
        <f t="array" ref="U179">_xlfn.IFS(T179="UNLIKELY", 1, T179="POSSIBLE", 1, T179="LIKELY",1, T179="VERY_LIKELY", 1, TRUE, 0)</f>
        <v>0</v>
      </c>
      <c r="V179" s="24" cm="1">
        <f t="array" ref="V179">_xlfn.IFS(T179="POSSIBLE", 1, T179="LIKELY",1, T179="VERY_LIKELY", 1, TRUE, 0)</f>
        <v>0</v>
      </c>
      <c r="W179" s="24" cm="1">
        <f t="array" ref="W179">_xlfn.IFS(T179="LIKELY",1, T179="VERY_LIKELY", 1, TRUE, 0)</f>
        <v>0</v>
      </c>
      <c r="X179" s="35" cm="1">
        <f t="array" ref="X179">_xlfn.IFS(T179="VERY_LIKELY", 1, TRUE, 0)</f>
        <v>0</v>
      </c>
    </row>
    <row r="180" spans="1:24" ht="20" customHeight="1" x14ac:dyDescent="0.2">
      <c r="A180" s="22" t="s">
        <v>471</v>
      </c>
      <c r="B180" s="49" t="str">
        <f>SUBSTITUTE(A180,"/Users/timomiessen/Desktop/imagesdk/blackwomen1/","Image_")</f>
        <v>Image_BW_168.jpg</v>
      </c>
      <c r="C180" s="41" t="s">
        <v>390</v>
      </c>
      <c r="D180" s="23" t="s">
        <v>1516</v>
      </c>
      <c r="E180" s="24">
        <v>0</v>
      </c>
      <c r="F180" s="24">
        <v>1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 cm="1">
        <f t="array" ref="R180">_xlfn.IFS(H180=1,1,K180=1,1,L180=1,1,M180=1,1,N180=1,1,P180=1,1,TRUE,0)</f>
        <v>0</v>
      </c>
      <c r="S180" s="35">
        <f>IF(AND(G180=1,R180=1),0,R180)</f>
        <v>0</v>
      </c>
      <c r="T180" s="53" t="s">
        <v>4</v>
      </c>
      <c r="U180" s="34" cm="1">
        <f t="array" ref="U180">_xlfn.IFS(T180="UNLIKELY", 1, T180="POSSIBLE", 1, T180="LIKELY",1, T180="VERY_LIKELY", 1, TRUE, 0)</f>
        <v>0</v>
      </c>
      <c r="V180" s="24" cm="1">
        <f t="array" ref="V180">_xlfn.IFS(T180="POSSIBLE", 1, T180="LIKELY",1, T180="VERY_LIKELY", 1, TRUE, 0)</f>
        <v>0</v>
      </c>
      <c r="W180" s="24" cm="1">
        <f t="array" ref="W180">_xlfn.IFS(T180="LIKELY",1, T180="VERY_LIKELY", 1, TRUE, 0)</f>
        <v>0</v>
      </c>
      <c r="X180" s="35" cm="1">
        <f t="array" ref="X180">_xlfn.IFS(T180="VERY_LIKELY", 1, TRUE, 0)</f>
        <v>0</v>
      </c>
    </row>
    <row r="181" spans="1:24" ht="20" customHeight="1" x14ac:dyDescent="0.2">
      <c r="A181" s="22" t="s">
        <v>472</v>
      </c>
      <c r="B181" s="49" t="str">
        <f>SUBSTITUTE(A181,"/Users/timomiessen/Desktop/imagesdk/blackwomen1/","Image_")</f>
        <v>Image_BW_169.jpg</v>
      </c>
      <c r="C181" s="41" t="s">
        <v>390</v>
      </c>
      <c r="D181" s="23" t="s">
        <v>1516</v>
      </c>
      <c r="E181" s="24">
        <v>0</v>
      </c>
      <c r="F181" s="24">
        <v>1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 cm="1">
        <f t="array" ref="R181">_xlfn.IFS(H181=1,1,K181=1,1,L181=1,1,M181=1,1,N181=1,1,P181=1,1,TRUE,0)</f>
        <v>0</v>
      </c>
      <c r="S181" s="35">
        <f>IF(AND(G181=1,R181=1),0,R181)</f>
        <v>0</v>
      </c>
      <c r="T181" s="53" t="s">
        <v>4</v>
      </c>
      <c r="U181" s="34" cm="1">
        <f t="array" ref="U181">_xlfn.IFS(T181="UNLIKELY", 1, T181="POSSIBLE", 1, T181="LIKELY",1, T181="VERY_LIKELY", 1, TRUE, 0)</f>
        <v>0</v>
      </c>
      <c r="V181" s="24" cm="1">
        <f t="array" ref="V181">_xlfn.IFS(T181="POSSIBLE", 1, T181="LIKELY",1, T181="VERY_LIKELY", 1, TRUE, 0)</f>
        <v>0</v>
      </c>
      <c r="W181" s="24" cm="1">
        <f t="array" ref="W181">_xlfn.IFS(T181="LIKELY",1, T181="VERY_LIKELY", 1, TRUE, 0)</f>
        <v>0</v>
      </c>
      <c r="X181" s="35" cm="1">
        <f t="array" ref="X181">_xlfn.IFS(T181="VERY_LIKELY", 1, TRUE, 0)</f>
        <v>0</v>
      </c>
    </row>
    <row r="182" spans="1:24" ht="20" customHeight="1" x14ac:dyDescent="0.2">
      <c r="A182" s="22" t="s">
        <v>473</v>
      </c>
      <c r="B182" s="49" t="str">
        <f>SUBSTITUTE(A182,"/Users/timomiessen/Desktop/imagesdk/blackwomen1/","Image_")</f>
        <v>Image_BW_17.jpg</v>
      </c>
      <c r="C182" s="41" t="s">
        <v>390</v>
      </c>
      <c r="D182" s="23" t="s">
        <v>1516</v>
      </c>
      <c r="E182" s="24">
        <v>1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 cm="1">
        <f t="array" ref="R182">_xlfn.IFS(H182=1,1,K182=1,1,L182=1,1,M182=1,1,N182=1,1,P182=1,1,TRUE,0)</f>
        <v>0</v>
      </c>
      <c r="S182" s="35">
        <f>IF(AND(G182=1,R182=1),0,R182)</f>
        <v>0</v>
      </c>
      <c r="T182" s="53" t="s">
        <v>4</v>
      </c>
      <c r="U182" s="34" cm="1">
        <f t="array" ref="U182">_xlfn.IFS(T182="UNLIKELY", 1, T182="POSSIBLE", 1, T182="LIKELY",1, T182="VERY_LIKELY", 1, TRUE, 0)</f>
        <v>0</v>
      </c>
      <c r="V182" s="24" cm="1">
        <f t="array" ref="V182">_xlfn.IFS(T182="POSSIBLE", 1, T182="LIKELY",1, T182="VERY_LIKELY", 1, TRUE, 0)</f>
        <v>0</v>
      </c>
      <c r="W182" s="24" cm="1">
        <f t="array" ref="W182">_xlfn.IFS(T182="LIKELY",1, T182="VERY_LIKELY", 1, TRUE, 0)</f>
        <v>0</v>
      </c>
      <c r="X182" s="35" cm="1">
        <f t="array" ref="X182">_xlfn.IFS(T182="VERY_LIKELY", 1, TRUE, 0)</f>
        <v>0</v>
      </c>
    </row>
    <row r="183" spans="1:24" ht="20" customHeight="1" x14ac:dyDescent="0.2">
      <c r="A183" s="22" t="s">
        <v>474</v>
      </c>
      <c r="B183" s="49" t="str">
        <f>SUBSTITUTE(A183,"/Users/timomiessen/Desktop/imagesdk/blackwomen1/","Image_")</f>
        <v>Image_BW_170.jpg</v>
      </c>
      <c r="C183" s="41" t="s">
        <v>390</v>
      </c>
      <c r="D183" s="23" t="s">
        <v>1516</v>
      </c>
      <c r="E183" s="24">
        <v>0</v>
      </c>
      <c r="F183" s="24">
        <v>1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 cm="1">
        <f t="array" ref="R183">_xlfn.IFS(H183=1,1,K183=1,1,L183=1,1,M183=1,1,N183=1,1,P183=1,1,TRUE,0)</f>
        <v>0</v>
      </c>
      <c r="S183" s="35">
        <f>IF(AND(G183=1,R183=1),0,R183)</f>
        <v>0</v>
      </c>
      <c r="T183" s="53" t="s">
        <v>1</v>
      </c>
      <c r="U183" s="34" cm="1">
        <f t="array" ref="U183">_xlfn.IFS(T183="UNLIKELY", 1, T183="POSSIBLE", 1, T183="LIKELY",1, T183="VERY_LIKELY", 1, TRUE, 0)</f>
        <v>1</v>
      </c>
      <c r="V183" s="24" cm="1">
        <f t="array" ref="V183">_xlfn.IFS(T183="POSSIBLE", 1, T183="LIKELY",1, T183="VERY_LIKELY", 1, TRUE, 0)</f>
        <v>0</v>
      </c>
      <c r="W183" s="24" cm="1">
        <f t="array" ref="W183">_xlfn.IFS(T183="LIKELY",1, T183="VERY_LIKELY", 1, TRUE, 0)</f>
        <v>0</v>
      </c>
      <c r="X183" s="35" cm="1">
        <f t="array" ref="X183">_xlfn.IFS(T183="VERY_LIKELY", 1, TRUE, 0)</f>
        <v>0</v>
      </c>
    </row>
    <row r="184" spans="1:24" ht="20" customHeight="1" x14ac:dyDescent="0.2">
      <c r="A184" s="22" t="s">
        <v>475</v>
      </c>
      <c r="B184" s="49" t="str">
        <f>SUBSTITUTE(A184,"/Users/timomiessen/Desktop/imagesdk/blackwomen1/","Image_")</f>
        <v>Image_BW_171.jpg</v>
      </c>
      <c r="C184" s="41" t="s">
        <v>390</v>
      </c>
      <c r="D184" s="23" t="s">
        <v>1516</v>
      </c>
      <c r="E184" s="24">
        <v>0</v>
      </c>
      <c r="F184" s="24">
        <v>1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 cm="1">
        <f t="array" ref="R184">_xlfn.IFS(H184=1,1,K184=1,1,L184=1,1,M184=1,1,N184=1,1,P184=1,1,TRUE,0)</f>
        <v>0</v>
      </c>
      <c r="S184" s="35">
        <f>IF(AND(G184=1,R184=1),0,R184)</f>
        <v>0</v>
      </c>
      <c r="T184" s="53" t="s">
        <v>4</v>
      </c>
      <c r="U184" s="34" cm="1">
        <f t="array" ref="U184">_xlfn.IFS(T184="UNLIKELY", 1, T184="POSSIBLE", 1, T184="LIKELY",1, T184="VERY_LIKELY", 1, TRUE, 0)</f>
        <v>0</v>
      </c>
      <c r="V184" s="24" cm="1">
        <f t="array" ref="V184">_xlfn.IFS(T184="POSSIBLE", 1, T184="LIKELY",1, T184="VERY_LIKELY", 1, TRUE, 0)</f>
        <v>0</v>
      </c>
      <c r="W184" s="24" cm="1">
        <f t="array" ref="W184">_xlfn.IFS(T184="LIKELY",1, T184="VERY_LIKELY", 1, TRUE, 0)</f>
        <v>0</v>
      </c>
      <c r="X184" s="35" cm="1">
        <f t="array" ref="X184">_xlfn.IFS(T184="VERY_LIKELY", 1, TRUE, 0)</f>
        <v>0</v>
      </c>
    </row>
    <row r="185" spans="1:24" ht="20" customHeight="1" x14ac:dyDescent="0.2">
      <c r="A185" s="22" t="s">
        <v>476</v>
      </c>
      <c r="B185" s="49" t="str">
        <f>SUBSTITUTE(A185,"/Users/timomiessen/Desktop/imagesdk/blackwomen1/","Image_")</f>
        <v>Image_BW_172.jpg</v>
      </c>
      <c r="C185" s="41" t="s">
        <v>390</v>
      </c>
      <c r="D185" s="23" t="s">
        <v>1516</v>
      </c>
      <c r="E185" s="24">
        <v>0</v>
      </c>
      <c r="F185" s="24">
        <v>1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 cm="1">
        <f t="array" ref="R185">_xlfn.IFS(H185=1,1,K185=1,1,L185=1,1,M185=1,1,N185=1,1,P185=1,1,TRUE,0)</f>
        <v>0</v>
      </c>
      <c r="S185" s="35">
        <f>IF(AND(G185=1,R185=1),0,R185)</f>
        <v>0</v>
      </c>
      <c r="T185" s="53" t="s">
        <v>4</v>
      </c>
      <c r="U185" s="34" cm="1">
        <f t="array" ref="U185">_xlfn.IFS(T185="UNLIKELY", 1, T185="POSSIBLE", 1, T185="LIKELY",1, T185="VERY_LIKELY", 1, TRUE, 0)</f>
        <v>0</v>
      </c>
      <c r="V185" s="24" cm="1">
        <f t="array" ref="V185">_xlfn.IFS(T185="POSSIBLE", 1, T185="LIKELY",1, T185="VERY_LIKELY", 1, TRUE, 0)</f>
        <v>0</v>
      </c>
      <c r="W185" s="24" cm="1">
        <f t="array" ref="W185">_xlfn.IFS(T185="LIKELY",1, T185="VERY_LIKELY", 1, TRUE, 0)</f>
        <v>0</v>
      </c>
      <c r="X185" s="35" cm="1">
        <f t="array" ref="X185">_xlfn.IFS(T185="VERY_LIKELY", 1, TRUE, 0)</f>
        <v>0</v>
      </c>
    </row>
    <row r="186" spans="1:24" ht="20" customHeight="1" x14ac:dyDescent="0.2">
      <c r="A186" s="22" t="s">
        <v>477</v>
      </c>
      <c r="B186" s="49" t="str">
        <f>SUBSTITUTE(A186,"/Users/timomiessen/Desktop/imagesdk/blackwomen1/","Image_")</f>
        <v>Image_BW_173.jpg</v>
      </c>
      <c r="C186" s="41" t="s">
        <v>390</v>
      </c>
      <c r="D186" s="23" t="s">
        <v>1516</v>
      </c>
      <c r="E186" s="24">
        <v>0</v>
      </c>
      <c r="F186" s="24">
        <v>1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 cm="1">
        <f t="array" ref="R186">_xlfn.IFS(H186=1,1,K186=1,1,L186=1,1,M186=1,1,N186=1,1,P186=1,1,TRUE,0)</f>
        <v>0</v>
      </c>
      <c r="S186" s="35">
        <f>IF(AND(G186=1,R186=1),0,R186)</f>
        <v>0</v>
      </c>
      <c r="T186" s="53" t="s">
        <v>1</v>
      </c>
      <c r="U186" s="34" cm="1">
        <f t="array" ref="U186">_xlfn.IFS(T186="UNLIKELY", 1, T186="POSSIBLE", 1, T186="LIKELY",1, T186="VERY_LIKELY", 1, TRUE, 0)</f>
        <v>1</v>
      </c>
      <c r="V186" s="24" cm="1">
        <f t="array" ref="V186">_xlfn.IFS(T186="POSSIBLE", 1, T186="LIKELY",1, T186="VERY_LIKELY", 1, TRUE, 0)</f>
        <v>0</v>
      </c>
      <c r="W186" s="24" cm="1">
        <f t="array" ref="W186">_xlfn.IFS(T186="LIKELY",1, T186="VERY_LIKELY", 1, TRUE, 0)</f>
        <v>0</v>
      </c>
      <c r="X186" s="35" cm="1">
        <f t="array" ref="X186">_xlfn.IFS(T186="VERY_LIKELY", 1, TRUE, 0)</f>
        <v>0</v>
      </c>
    </row>
    <row r="187" spans="1:24" ht="20" customHeight="1" x14ac:dyDescent="0.2">
      <c r="A187" s="22" t="s">
        <v>478</v>
      </c>
      <c r="B187" s="49" t="str">
        <f>SUBSTITUTE(A187,"/Users/timomiessen/Desktop/imagesdk/blackwomen1/","Image_")</f>
        <v>Image_BW_174.jpg</v>
      </c>
      <c r="C187" s="41" t="s">
        <v>390</v>
      </c>
      <c r="D187" s="23" t="s">
        <v>1516</v>
      </c>
      <c r="E187" s="24">
        <v>0</v>
      </c>
      <c r="F187" s="24">
        <v>1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 cm="1">
        <f t="array" ref="R187">_xlfn.IFS(H187=1,1,K187=1,1,L187=1,1,M187=1,1,N187=1,1,P187=1,1,TRUE,0)</f>
        <v>0</v>
      </c>
      <c r="S187" s="35">
        <f>IF(AND(G187=1,R187=1),0,R187)</f>
        <v>0</v>
      </c>
      <c r="T187" s="53" t="s">
        <v>4</v>
      </c>
      <c r="U187" s="34" cm="1">
        <f t="array" ref="U187">_xlfn.IFS(T187="UNLIKELY", 1, T187="POSSIBLE", 1, T187="LIKELY",1, T187="VERY_LIKELY", 1, TRUE, 0)</f>
        <v>0</v>
      </c>
      <c r="V187" s="24" cm="1">
        <f t="array" ref="V187">_xlfn.IFS(T187="POSSIBLE", 1, T187="LIKELY",1, T187="VERY_LIKELY", 1, TRUE, 0)</f>
        <v>0</v>
      </c>
      <c r="W187" s="24" cm="1">
        <f t="array" ref="W187">_xlfn.IFS(T187="LIKELY",1, T187="VERY_LIKELY", 1, TRUE, 0)</f>
        <v>0</v>
      </c>
      <c r="X187" s="35" cm="1">
        <f t="array" ref="X187">_xlfn.IFS(T187="VERY_LIKELY", 1, TRUE, 0)</f>
        <v>0</v>
      </c>
    </row>
    <row r="188" spans="1:24" ht="20" customHeight="1" x14ac:dyDescent="0.2">
      <c r="A188" s="22" t="s">
        <v>479</v>
      </c>
      <c r="B188" s="49" t="str">
        <f>SUBSTITUTE(A188,"/Users/timomiessen/Desktop/imagesdk/blackwomen1/","Image_")</f>
        <v>Image_BW_175.jpg</v>
      </c>
      <c r="C188" s="41" t="s">
        <v>390</v>
      </c>
      <c r="D188" s="23" t="s">
        <v>1516</v>
      </c>
      <c r="E188" s="24">
        <v>0</v>
      </c>
      <c r="F188" s="24">
        <v>1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 cm="1">
        <f t="array" ref="R188">_xlfn.IFS(H188=1,1,K188=1,1,L188=1,1,M188=1,1,N188=1,1,P188=1,1,TRUE,0)</f>
        <v>0</v>
      </c>
      <c r="S188" s="35">
        <f>IF(AND(G188=1,R188=1),0,R188)</f>
        <v>0</v>
      </c>
      <c r="T188" s="53" t="s">
        <v>4</v>
      </c>
      <c r="U188" s="34" cm="1">
        <f t="array" ref="U188">_xlfn.IFS(T188="UNLIKELY", 1, T188="POSSIBLE", 1, T188="LIKELY",1, T188="VERY_LIKELY", 1, TRUE, 0)</f>
        <v>0</v>
      </c>
      <c r="V188" s="24" cm="1">
        <f t="array" ref="V188">_xlfn.IFS(T188="POSSIBLE", 1, T188="LIKELY",1, T188="VERY_LIKELY", 1, TRUE, 0)</f>
        <v>0</v>
      </c>
      <c r="W188" s="24" cm="1">
        <f t="array" ref="W188">_xlfn.IFS(T188="LIKELY",1, T188="VERY_LIKELY", 1, TRUE, 0)</f>
        <v>0</v>
      </c>
      <c r="X188" s="35" cm="1">
        <f t="array" ref="X188">_xlfn.IFS(T188="VERY_LIKELY", 1, TRUE, 0)</f>
        <v>0</v>
      </c>
    </row>
    <row r="189" spans="1:24" ht="20" customHeight="1" x14ac:dyDescent="0.2">
      <c r="A189" s="22" t="s">
        <v>480</v>
      </c>
      <c r="B189" s="49" t="str">
        <f>SUBSTITUTE(A189,"/Users/timomiessen/Desktop/imagesdk/blackwomen1/","Image_")</f>
        <v>Image_BW_176.jpg</v>
      </c>
      <c r="C189" s="41" t="s">
        <v>390</v>
      </c>
      <c r="D189" s="23" t="s">
        <v>1516</v>
      </c>
      <c r="E189" s="24">
        <v>0</v>
      </c>
      <c r="F189" s="24">
        <v>1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 cm="1">
        <f t="array" ref="R189">_xlfn.IFS(H189=1,1,K189=1,1,L189=1,1,M189=1,1,N189=1,1,P189=1,1,TRUE,0)</f>
        <v>0</v>
      </c>
      <c r="S189" s="35">
        <f>IF(AND(G189=1,R189=1),0,R189)</f>
        <v>0</v>
      </c>
      <c r="T189" s="53" t="s">
        <v>4</v>
      </c>
      <c r="U189" s="34" cm="1">
        <f t="array" ref="U189">_xlfn.IFS(T189="UNLIKELY", 1, T189="POSSIBLE", 1, T189="LIKELY",1, T189="VERY_LIKELY", 1, TRUE, 0)</f>
        <v>0</v>
      </c>
      <c r="V189" s="24" cm="1">
        <f t="array" ref="V189">_xlfn.IFS(T189="POSSIBLE", 1, T189="LIKELY",1, T189="VERY_LIKELY", 1, TRUE, 0)</f>
        <v>0</v>
      </c>
      <c r="W189" s="24" cm="1">
        <f t="array" ref="W189">_xlfn.IFS(T189="LIKELY",1, T189="VERY_LIKELY", 1, TRUE, 0)</f>
        <v>0</v>
      </c>
      <c r="X189" s="35" cm="1">
        <f t="array" ref="X189">_xlfn.IFS(T189="VERY_LIKELY", 1, TRUE, 0)</f>
        <v>0</v>
      </c>
    </row>
    <row r="190" spans="1:24" ht="20" customHeight="1" x14ac:dyDescent="0.2">
      <c r="A190" s="22" t="s">
        <v>481</v>
      </c>
      <c r="B190" s="49" t="str">
        <f>SUBSTITUTE(A190,"/Users/timomiessen/Desktop/imagesdk/blackwomen1/","Image_")</f>
        <v>Image_BW_177.jpg</v>
      </c>
      <c r="C190" s="41" t="s">
        <v>390</v>
      </c>
      <c r="D190" s="23" t="s">
        <v>1516</v>
      </c>
      <c r="E190" s="24">
        <v>0</v>
      </c>
      <c r="F190" s="24">
        <v>1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 cm="1">
        <f t="array" ref="R190">_xlfn.IFS(H190=1,1,K190=1,1,L190=1,1,M190=1,1,N190=1,1,P190=1,1,TRUE,0)</f>
        <v>0</v>
      </c>
      <c r="S190" s="35">
        <f>IF(AND(G190=1,R190=1),0,R190)</f>
        <v>0</v>
      </c>
      <c r="T190" s="53" t="s">
        <v>1</v>
      </c>
      <c r="U190" s="34" cm="1">
        <f t="array" ref="U190">_xlfn.IFS(T190="UNLIKELY", 1, T190="POSSIBLE", 1, T190="LIKELY",1, T190="VERY_LIKELY", 1, TRUE, 0)</f>
        <v>1</v>
      </c>
      <c r="V190" s="24" cm="1">
        <f t="array" ref="V190">_xlfn.IFS(T190="POSSIBLE", 1, T190="LIKELY",1, T190="VERY_LIKELY", 1, TRUE, 0)</f>
        <v>0</v>
      </c>
      <c r="W190" s="24" cm="1">
        <f t="array" ref="W190">_xlfn.IFS(T190="LIKELY",1, T190="VERY_LIKELY", 1, TRUE, 0)</f>
        <v>0</v>
      </c>
      <c r="X190" s="35" cm="1">
        <f t="array" ref="X190">_xlfn.IFS(T190="VERY_LIKELY", 1, TRUE, 0)</f>
        <v>0</v>
      </c>
    </row>
    <row r="191" spans="1:24" ht="20" customHeight="1" x14ac:dyDescent="0.2">
      <c r="A191" s="22" t="s">
        <v>482</v>
      </c>
      <c r="B191" s="49" t="str">
        <f>SUBSTITUTE(A191,"/Users/timomiessen/Desktop/imagesdk/blackwomen1/","Image_")</f>
        <v>Image_BW_178.jpg</v>
      </c>
      <c r="C191" s="41" t="s">
        <v>390</v>
      </c>
      <c r="D191" s="23" t="s">
        <v>1516</v>
      </c>
      <c r="E191" s="24">
        <v>0</v>
      </c>
      <c r="F191" s="24">
        <v>1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 cm="1">
        <f t="array" ref="R191">_xlfn.IFS(H191=1,1,K191=1,1,L191=1,1,M191=1,1,N191=1,1,P191=1,1,TRUE,0)</f>
        <v>0</v>
      </c>
      <c r="S191" s="35">
        <f>IF(AND(G191=1,R191=1),0,R191)</f>
        <v>0</v>
      </c>
      <c r="T191" s="53" t="s">
        <v>4</v>
      </c>
      <c r="U191" s="34" cm="1">
        <f t="array" ref="U191">_xlfn.IFS(T191="UNLIKELY", 1, T191="POSSIBLE", 1, T191="LIKELY",1, T191="VERY_LIKELY", 1, TRUE, 0)</f>
        <v>0</v>
      </c>
      <c r="V191" s="24" cm="1">
        <f t="array" ref="V191">_xlfn.IFS(T191="POSSIBLE", 1, T191="LIKELY",1, T191="VERY_LIKELY", 1, TRUE, 0)</f>
        <v>0</v>
      </c>
      <c r="W191" s="24" cm="1">
        <f t="array" ref="W191">_xlfn.IFS(T191="LIKELY",1, T191="VERY_LIKELY", 1, TRUE, 0)</f>
        <v>0</v>
      </c>
      <c r="X191" s="35" cm="1">
        <f t="array" ref="X191">_xlfn.IFS(T191="VERY_LIKELY", 1, TRUE, 0)</f>
        <v>0</v>
      </c>
    </row>
    <row r="192" spans="1:24" ht="20" customHeight="1" x14ac:dyDescent="0.2">
      <c r="A192" s="22" t="s">
        <v>483</v>
      </c>
      <c r="B192" s="49" t="str">
        <f>SUBSTITUTE(A192,"/Users/timomiessen/Desktop/imagesdk/blackwomen1/","Image_")</f>
        <v>Image_BW_179.jpg</v>
      </c>
      <c r="C192" s="41" t="s">
        <v>390</v>
      </c>
      <c r="D192" s="23" t="s">
        <v>1516</v>
      </c>
      <c r="E192" s="24">
        <v>0</v>
      </c>
      <c r="F192" s="24">
        <v>1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 cm="1">
        <f t="array" ref="R192">_xlfn.IFS(H192=1,1,K192=1,1,L192=1,1,M192=1,1,N192=1,1,P192=1,1,TRUE,0)</f>
        <v>0</v>
      </c>
      <c r="S192" s="35">
        <f>IF(AND(G192=1,R192=1),0,R192)</f>
        <v>0</v>
      </c>
      <c r="T192" s="53" t="s">
        <v>2</v>
      </c>
      <c r="U192" s="34" cm="1">
        <f t="array" ref="U192">_xlfn.IFS(T192="UNLIKELY", 1, T192="POSSIBLE", 1, T192="LIKELY",1, T192="VERY_LIKELY", 1, TRUE, 0)</f>
        <v>1</v>
      </c>
      <c r="V192" s="24" cm="1">
        <f t="array" ref="V192">_xlfn.IFS(T192="POSSIBLE", 1, T192="LIKELY",1, T192="VERY_LIKELY", 1, TRUE, 0)</f>
        <v>1</v>
      </c>
      <c r="W192" s="24" cm="1">
        <f t="array" ref="W192">_xlfn.IFS(T192="LIKELY",1, T192="VERY_LIKELY", 1, TRUE, 0)</f>
        <v>0</v>
      </c>
      <c r="X192" s="35" cm="1">
        <f t="array" ref="X192">_xlfn.IFS(T192="VERY_LIKELY", 1, TRUE, 0)</f>
        <v>0</v>
      </c>
    </row>
    <row r="193" spans="1:24" ht="20" customHeight="1" x14ac:dyDescent="0.2">
      <c r="A193" s="22" t="s">
        <v>484</v>
      </c>
      <c r="B193" s="49" t="str">
        <f>SUBSTITUTE(A193,"/Users/timomiessen/Desktop/imagesdk/blackwomen1/","Image_")</f>
        <v>Image_BW_18.jpg</v>
      </c>
      <c r="C193" s="41" t="s">
        <v>390</v>
      </c>
      <c r="D193" s="23" t="s">
        <v>1516</v>
      </c>
      <c r="E193" s="24">
        <v>1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 cm="1">
        <f t="array" ref="R193">_xlfn.IFS(H193=1,1,K193=1,1,L193=1,1,M193=1,1,N193=1,1,P193=1,1,TRUE,0)</f>
        <v>0</v>
      </c>
      <c r="S193" s="35">
        <f>IF(AND(G193=1,R193=1),0,R193)</f>
        <v>0</v>
      </c>
      <c r="T193" s="53" t="s">
        <v>1</v>
      </c>
      <c r="U193" s="34" cm="1">
        <f t="array" ref="U193">_xlfn.IFS(T193="UNLIKELY", 1, T193="POSSIBLE", 1, T193="LIKELY",1, T193="VERY_LIKELY", 1, TRUE, 0)</f>
        <v>1</v>
      </c>
      <c r="V193" s="24" cm="1">
        <f t="array" ref="V193">_xlfn.IFS(T193="POSSIBLE", 1, T193="LIKELY",1, T193="VERY_LIKELY", 1, TRUE, 0)</f>
        <v>0</v>
      </c>
      <c r="W193" s="24" cm="1">
        <f t="array" ref="W193">_xlfn.IFS(T193="LIKELY",1, T193="VERY_LIKELY", 1, TRUE, 0)</f>
        <v>0</v>
      </c>
      <c r="X193" s="35" cm="1">
        <f t="array" ref="X193">_xlfn.IFS(T193="VERY_LIKELY", 1, TRUE, 0)</f>
        <v>0</v>
      </c>
    </row>
    <row r="194" spans="1:24" ht="20" customHeight="1" x14ac:dyDescent="0.2">
      <c r="A194" s="22" t="s">
        <v>485</v>
      </c>
      <c r="B194" s="49" t="str">
        <f>SUBSTITUTE(A194,"/Users/timomiessen/Desktop/imagesdk/blackwomen1/","Image_")</f>
        <v>Image_BW_180.jpg</v>
      </c>
      <c r="C194" s="41" t="s">
        <v>390</v>
      </c>
      <c r="D194" s="23" t="s">
        <v>1516</v>
      </c>
      <c r="E194" s="24">
        <v>0</v>
      </c>
      <c r="F194" s="24">
        <v>1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 cm="1">
        <f t="array" ref="R194">_xlfn.IFS(H194=1,1,K194=1,1,L194=1,1,M194=1,1,N194=1,1,P194=1,1,TRUE,0)</f>
        <v>0</v>
      </c>
      <c r="S194" s="35">
        <f>IF(AND(G194=1,R194=1),0,R194)</f>
        <v>0</v>
      </c>
      <c r="T194" s="53" t="s">
        <v>4</v>
      </c>
      <c r="U194" s="34" cm="1">
        <f t="array" ref="U194">_xlfn.IFS(T194="UNLIKELY", 1, T194="POSSIBLE", 1, T194="LIKELY",1, T194="VERY_LIKELY", 1, TRUE, 0)</f>
        <v>0</v>
      </c>
      <c r="V194" s="24" cm="1">
        <f t="array" ref="V194">_xlfn.IFS(T194="POSSIBLE", 1, T194="LIKELY",1, T194="VERY_LIKELY", 1, TRUE, 0)</f>
        <v>0</v>
      </c>
      <c r="W194" s="24" cm="1">
        <f t="array" ref="W194">_xlfn.IFS(T194="LIKELY",1, T194="VERY_LIKELY", 1, TRUE, 0)</f>
        <v>0</v>
      </c>
      <c r="X194" s="35" cm="1">
        <f t="array" ref="X194">_xlfn.IFS(T194="VERY_LIKELY", 1, TRUE, 0)</f>
        <v>0</v>
      </c>
    </row>
    <row r="195" spans="1:24" ht="20" customHeight="1" x14ac:dyDescent="0.2">
      <c r="A195" s="22" t="s">
        <v>486</v>
      </c>
      <c r="B195" s="49" t="str">
        <f>SUBSTITUTE(A195,"/Users/timomiessen/Desktop/imagesdk/blackwomen1/","Image_")</f>
        <v>Image_BW_181.jpg</v>
      </c>
      <c r="C195" s="41" t="s">
        <v>390</v>
      </c>
      <c r="D195" s="23" t="s">
        <v>1516</v>
      </c>
      <c r="E195" s="24">
        <v>0</v>
      </c>
      <c r="F195" s="24">
        <v>1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 cm="1">
        <f t="array" ref="R195">_xlfn.IFS(H195=1,1,K195=1,1,L195=1,1,M195=1,1,N195=1,1,P195=1,1,TRUE,0)</f>
        <v>0</v>
      </c>
      <c r="S195" s="35">
        <f>IF(AND(G195=1,R195=1),0,R195)</f>
        <v>0</v>
      </c>
      <c r="T195" s="53" t="s">
        <v>4</v>
      </c>
      <c r="U195" s="34" cm="1">
        <f t="array" ref="U195">_xlfn.IFS(T195="UNLIKELY", 1, T195="POSSIBLE", 1, T195="LIKELY",1, T195="VERY_LIKELY", 1, TRUE, 0)</f>
        <v>0</v>
      </c>
      <c r="V195" s="24" cm="1">
        <f t="array" ref="V195">_xlfn.IFS(T195="POSSIBLE", 1, T195="LIKELY",1, T195="VERY_LIKELY", 1, TRUE, 0)</f>
        <v>0</v>
      </c>
      <c r="W195" s="24" cm="1">
        <f t="array" ref="W195">_xlfn.IFS(T195="LIKELY",1, T195="VERY_LIKELY", 1, TRUE, 0)</f>
        <v>0</v>
      </c>
      <c r="X195" s="35" cm="1">
        <f t="array" ref="X195">_xlfn.IFS(T195="VERY_LIKELY", 1, TRUE, 0)</f>
        <v>0</v>
      </c>
    </row>
    <row r="196" spans="1:24" ht="20" customHeight="1" x14ac:dyDescent="0.2">
      <c r="A196" s="22" t="s">
        <v>487</v>
      </c>
      <c r="B196" s="49" t="str">
        <f>SUBSTITUTE(A196,"/Users/timomiessen/Desktop/imagesdk/blackwomen1/","Image_")</f>
        <v>Image_BW_182.jpg</v>
      </c>
      <c r="C196" s="41" t="s">
        <v>390</v>
      </c>
      <c r="D196" s="23" t="s">
        <v>1516</v>
      </c>
      <c r="E196" s="24">
        <v>0</v>
      </c>
      <c r="F196" s="24">
        <v>1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 cm="1">
        <f t="array" ref="R196">_xlfn.IFS(H196=1,1,K196=1,1,L196=1,1,M196=1,1,N196=1,1,P196=1,1,TRUE,0)</f>
        <v>0</v>
      </c>
      <c r="S196" s="35">
        <f>IF(AND(G196=1,R196=1),0,R196)</f>
        <v>0</v>
      </c>
      <c r="T196" s="53" t="s">
        <v>4</v>
      </c>
      <c r="U196" s="34" cm="1">
        <f t="array" ref="U196">_xlfn.IFS(T196="UNLIKELY", 1, T196="POSSIBLE", 1, T196="LIKELY",1, T196="VERY_LIKELY", 1, TRUE, 0)</f>
        <v>0</v>
      </c>
      <c r="V196" s="24" cm="1">
        <f t="array" ref="V196">_xlfn.IFS(T196="POSSIBLE", 1, T196="LIKELY",1, T196="VERY_LIKELY", 1, TRUE, 0)</f>
        <v>0</v>
      </c>
      <c r="W196" s="24" cm="1">
        <f t="array" ref="W196">_xlfn.IFS(T196="LIKELY",1, T196="VERY_LIKELY", 1, TRUE, 0)</f>
        <v>0</v>
      </c>
      <c r="X196" s="35" cm="1">
        <f t="array" ref="X196">_xlfn.IFS(T196="VERY_LIKELY", 1, TRUE, 0)</f>
        <v>0</v>
      </c>
    </row>
    <row r="197" spans="1:24" ht="20" customHeight="1" x14ac:dyDescent="0.2">
      <c r="A197" s="22" t="s">
        <v>488</v>
      </c>
      <c r="B197" s="49" t="str">
        <f>SUBSTITUTE(A197,"/Users/timomiessen/Desktop/imagesdk/blackwomen1/","Image_")</f>
        <v>Image_BW_183.jpg</v>
      </c>
      <c r="C197" s="41" t="s">
        <v>390</v>
      </c>
      <c r="D197" s="23" t="s">
        <v>1516</v>
      </c>
      <c r="E197" s="24">
        <v>0</v>
      </c>
      <c r="F197" s="24">
        <v>1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 cm="1">
        <f t="array" ref="R197">_xlfn.IFS(H197=1,1,K197=1,1,L197=1,1,M197=1,1,N197=1,1,P197=1,1,TRUE,0)</f>
        <v>0</v>
      </c>
      <c r="S197" s="35">
        <f>IF(AND(G197=1,R197=1),0,R197)</f>
        <v>0</v>
      </c>
      <c r="T197" s="53" t="s">
        <v>4</v>
      </c>
      <c r="U197" s="34" cm="1">
        <f t="array" ref="U197">_xlfn.IFS(T197="UNLIKELY", 1, T197="POSSIBLE", 1, T197="LIKELY",1, T197="VERY_LIKELY", 1, TRUE, 0)</f>
        <v>0</v>
      </c>
      <c r="V197" s="24" cm="1">
        <f t="array" ref="V197">_xlfn.IFS(T197="POSSIBLE", 1, T197="LIKELY",1, T197="VERY_LIKELY", 1, TRUE, 0)</f>
        <v>0</v>
      </c>
      <c r="W197" s="24" cm="1">
        <f t="array" ref="W197">_xlfn.IFS(T197="LIKELY",1, T197="VERY_LIKELY", 1, TRUE, 0)</f>
        <v>0</v>
      </c>
      <c r="X197" s="35" cm="1">
        <f t="array" ref="X197">_xlfn.IFS(T197="VERY_LIKELY", 1, TRUE, 0)</f>
        <v>0</v>
      </c>
    </row>
    <row r="198" spans="1:24" ht="20" customHeight="1" x14ac:dyDescent="0.2">
      <c r="A198" s="22" t="s">
        <v>489</v>
      </c>
      <c r="B198" s="49" t="str">
        <f>SUBSTITUTE(A198,"/Users/timomiessen/Desktop/imagesdk/blackwomen1/","Image_")</f>
        <v>Image_BW_184.jpg</v>
      </c>
      <c r="C198" s="41" t="s">
        <v>390</v>
      </c>
      <c r="D198" s="23" t="s">
        <v>1516</v>
      </c>
      <c r="E198" s="24">
        <v>0</v>
      </c>
      <c r="F198" s="24">
        <v>1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 cm="1">
        <f t="array" ref="R198">_xlfn.IFS(H198=1,1,K198=1,1,L198=1,1,M198=1,1,N198=1,1,P198=1,1,TRUE,0)</f>
        <v>0</v>
      </c>
      <c r="S198" s="35">
        <f>IF(AND(G198=1,R198=1),0,R198)</f>
        <v>0</v>
      </c>
      <c r="T198" s="53" t="s">
        <v>1</v>
      </c>
      <c r="U198" s="34" cm="1">
        <f t="array" ref="U198">_xlfn.IFS(T198="UNLIKELY", 1, T198="POSSIBLE", 1, T198="LIKELY",1, T198="VERY_LIKELY", 1, TRUE, 0)</f>
        <v>1</v>
      </c>
      <c r="V198" s="24" cm="1">
        <f t="array" ref="V198">_xlfn.IFS(T198="POSSIBLE", 1, T198="LIKELY",1, T198="VERY_LIKELY", 1, TRUE, 0)</f>
        <v>0</v>
      </c>
      <c r="W198" s="24" cm="1">
        <f t="array" ref="W198">_xlfn.IFS(T198="LIKELY",1, T198="VERY_LIKELY", 1, TRUE, 0)</f>
        <v>0</v>
      </c>
      <c r="X198" s="35" cm="1">
        <f t="array" ref="X198">_xlfn.IFS(T198="VERY_LIKELY", 1, TRUE, 0)</f>
        <v>0</v>
      </c>
    </row>
    <row r="199" spans="1:24" ht="20" customHeight="1" x14ac:dyDescent="0.2">
      <c r="A199" s="22" t="s">
        <v>490</v>
      </c>
      <c r="B199" s="49" t="str">
        <f>SUBSTITUTE(A199,"/Users/timomiessen/Desktop/imagesdk/blackwomen1/","Image_")</f>
        <v>Image_BW_185.jpg</v>
      </c>
      <c r="C199" s="41" t="s">
        <v>390</v>
      </c>
      <c r="D199" s="23" t="s">
        <v>1516</v>
      </c>
      <c r="E199" s="24">
        <v>0</v>
      </c>
      <c r="F199" s="24">
        <v>1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 cm="1">
        <f t="array" ref="R199">_xlfn.IFS(H199=1,1,K199=1,1,L199=1,1,M199=1,1,N199=1,1,P199=1,1,TRUE,0)</f>
        <v>0</v>
      </c>
      <c r="S199" s="35">
        <f>IF(AND(G199=1,R199=1),0,R199)</f>
        <v>0</v>
      </c>
      <c r="T199" s="53" t="s">
        <v>1</v>
      </c>
      <c r="U199" s="34" cm="1">
        <f t="array" ref="U199">_xlfn.IFS(T199="UNLIKELY", 1, T199="POSSIBLE", 1, T199="LIKELY",1, T199="VERY_LIKELY", 1, TRUE, 0)</f>
        <v>1</v>
      </c>
      <c r="V199" s="24" cm="1">
        <f t="array" ref="V199">_xlfn.IFS(T199="POSSIBLE", 1, T199="LIKELY",1, T199="VERY_LIKELY", 1, TRUE, 0)</f>
        <v>0</v>
      </c>
      <c r="W199" s="24" cm="1">
        <f t="array" ref="W199">_xlfn.IFS(T199="LIKELY",1, T199="VERY_LIKELY", 1, TRUE, 0)</f>
        <v>0</v>
      </c>
      <c r="X199" s="35" cm="1">
        <f t="array" ref="X199">_xlfn.IFS(T199="VERY_LIKELY", 1, TRUE, 0)</f>
        <v>0</v>
      </c>
    </row>
    <row r="200" spans="1:24" ht="20" customHeight="1" x14ac:dyDescent="0.2">
      <c r="A200" s="22" t="s">
        <v>491</v>
      </c>
      <c r="B200" s="49" t="str">
        <f>SUBSTITUTE(A200,"/Users/timomiessen/Desktop/imagesdk/blackwomen1/","Image_")</f>
        <v>Image_BW_186.jpg</v>
      </c>
      <c r="C200" s="41" t="s">
        <v>390</v>
      </c>
      <c r="D200" s="23" t="s">
        <v>1516</v>
      </c>
      <c r="E200" s="24">
        <v>0</v>
      </c>
      <c r="F200" s="24">
        <v>1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 cm="1">
        <f t="array" ref="R200">_xlfn.IFS(H200=1,1,K200=1,1,L200=1,1,M200=1,1,N200=1,1,P200=1,1,TRUE,0)</f>
        <v>0</v>
      </c>
      <c r="S200" s="35">
        <f>IF(AND(G200=1,R200=1),0,R200)</f>
        <v>0</v>
      </c>
      <c r="T200" s="53" t="s">
        <v>1</v>
      </c>
      <c r="U200" s="34" cm="1">
        <f t="array" ref="U200">_xlfn.IFS(T200="UNLIKELY", 1, T200="POSSIBLE", 1, T200="LIKELY",1, T200="VERY_LIKELY", 1, TRUE, 0)</f>
        <v>1</v>
      </c>
      <c r="V200" s="24" cm="1">
        <f t="array" ref="V200">_xlfn.IFS(T200="POSSIBLE", 1, T200="LIKELY",1, T200="VERY_LIKELY", 1, TRUE, 0)</f>
        <v>0</v>
      </c>
      <c r="W200" s="24" cm="1">
        <f t="array" ref="W200">_xlfn.IFS(T200="LIKELY",1, T200="VERY_LIKELY", 1, TRUE, 0)</f>
        <v>0</v>
      </c>
      <c r="X200" s="35" cm="1">
        <f t="array" ref="X200">_xlfn.IFS(T200="VERY_LIKELY", 1, TRUE, 0)</f>
        <v>0</v>
      </c>
    </row>
    <row r="201" spans="1:24" ht="20" customHeight="1" x14ac:dyDescent="0.2">
      <c r="A201" s="22" t="s">
        <v>492</v>
      </c>
      <c r="B201" s="49" t="str">
        <f>SUBSTITUTE(A201,"/Users/timomiessen/Desktop/imagesdk/blackwomen1/","Image_")</f>
        <v>Image_BW_187.jpg</v>
      </c>
      <c r="C201" s="41" t="s">
        <v>390</v>
      </c>
      <c r="D201" s="23" t="s">
        <v>1516</v>
      </c>
      <c r="E201" s="24">
        <v>0</v>
      </c>
      <c r="F201" s="24">
        <v>1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 cm="1">
        <f t="array" ref="R201">_xlfn.IFS(H201=1,1,K201=1,1,L201=1,1,M201=1,1,N201=1,1,P201=1,1,TRUE,0)</f>
        <v>0</v>
      </c>
      <c r="S201" s="35">
        <f>IF(AND(G201=1,R201=1),0,R201)</f>
        <v>0</v>
      </c>
      <c r="T201" s="53" t="s">
        <v>2</v>
      </c>
      <c r="U201" s="34" cm="1">
        <f t="array" ref="U201">_xlfn.IFS(T201="UNLIKELY", 1, T201="POSSIBLE", 1, T201="LIKELY",1, T201="VERY_LIKELY", 1, TRUE, 0)</f>
        <v>1</v>
      </c>
      <c r="V201" s="24" cm="1">
        <f t="array" ref="V201">_xlfn.IFS(T201="POSSIBLE", 1, T201="LIKELY",1, T201="VERY_LIKELY", 1, TRUE, 0)</f>
        <v>1</v>
      </c>
      <c r="W201" s="24" cm="1">
        <f t="array" ref="W201">_xlfn.IFS(T201="LIKELY",1, T201="VERY_LIKELY", 1, TRUE, 0)</f>
        <v>0</v>
      </c>
      <c r="X201" s="35" cm="1">
        <f t="array" ref="X201">_xlfn.IFS(T201="VERY_LIKELY", 1, TRUE, 0)</f>
        <v>0</v>
      </c>
    </row>
    <row r="202" spans="1:24" ht="20" customHeight="1" x14ac:dyDescent="0.2">
      <c r="A202" s="22" t="s">
        <v>493</v>
      </c>
      <c r="B202" s="49" t="str">
        <f>SUBSTITUTE(A202,"/Users/timomiessen/Desktop/imagesdk/blackwomen1/","Image_")</f>
        <v>Image_BW_188.jpg</v>
      </c>
      <c r="C202" s="41" t="s">
        <v>390</v>
      </c>
      <c r="D202" s="23" t="s">
        <v>1516</v>
      </c>
      <c r="E202" s="24">
        <v>0</v>
      </c>
      <c r="F202" s="24">
        <v>1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 cm="1">
        <f t="array" ref="R202">_xlfn.IFS(H202=1,1,K202=1,1,L202=1,1,M202=1,1,N202=1,1,P202=1,1,TRUE,0)</f>
        <v>0</v>
      </c>
      <c r="S202" s="35">
        <f>IF(AND(G202=1,R202=1),0,R202)</f>
        <v>0</v>
      </c>
      <c r="T202" s="53" t="s">
        <v>1</v>
      </c>
      <c r="U202" s="34" cm="1">
        <f t="array" ref="U202">_xlfn.IFS(T202="UNLIKELY", 1, T202="POSSIBLE", 1, T202="LIKELY",1, T202="VERY_LIKELY", 1, TRUE, 0)</f>
        <v>1</v>
      </c>
      <c r="V202" s="24" cm="1">
        <f t="array" ref="V202">_xlfn.IFS(T202="POSSIBLE", 1, T202="LIKELY",1, T202="VERY_LIKELY", 1, TRUE, 0)</f>
        <v>0</v>
      </c>
      <c r="W202" s="24" cm="1">
        <f t="array" ref="W202">_xlfn.IFS(T202="LIKELY",1, T202="VERY_LIKELY", 1, TRUE, 0)</f>
        <v>0</v>
      </c>
      <c r="X202" s="35" cm="1">
        <f t="array" ref="X202">_xlfn.IFS(T202="VERY_LIKELY", 1, TRUE, 0)</f>
        <v>0</v>
      </c>
    </row>
    <row r="203" spans="1:24" ht="20" customHeight="1" x14ac:dyDescent="0.2">
      <c r="A203" s="22" t="s">
        <v>494</v>
      </c>
      <c r="B203" s="49" t="str">
        <f>SUBSTITUTE(A203,"/Users/timomiessen/Desktop/imagesdk/blackwomen1/","Image_")</f>
        <v>Image_BW_189.jpg</v>
      </c>
      <c r="C203" s="41" t="s">
        <v>390</v>
      </c>
      <c r="D203" s="23" t="s">
        <v>1516</v>
      </c>
      <c r="E203" s="24">
        <v>0</v>
      </c>
      <c r="F203" s="24">
        <v>1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 cm="1">
        <f t="array" ref="R203">_xlfn.IFS(H203=1,1,K203=1,1,L203=1,1,M203=1,1,N203=1,1,P203=1,1,TRUE,0)</f>
        <v>0</v>
      </c>
      <c r="S203" s="35">
        <f>IF(AND(G203=1,R203=1),0,R203)</f>
        <v>0</v>
      </c>
      <c r="T203" s="53" t="s">
        <v>12</v>
      </c>
      <c r="U203" s="34" cm="1">
        <f t="array" ref="U203">_xlfn.IFS(T203="UNLIKELY", 1, T203="POSSIBLE", 1, T203="LIKELY",1, T203="VERY_LIKELY", 1, TRUE, 0)</f>
        <v>1</v>
      </c>
      <c r="V203" s="24" cm="1">
        <f t="array" ref="V203">_xlfn.IFS(T203="POSSIBLE", 1, T203="LIKELY",1, T203="VERY_LIKELY", 1, TRUE, 0)</f>
        <v>1</v>
      </c>
      <c r="W203" s="24" cm="1">
        <f t="array" ref="W203">_xlfn.IFS(T203="LIKELY",1, T203="VERY_LIKELY", 1, TRUE, 0)</f>
        <v>1</v>
      </c>
      <c r="X203" s="35" cm="1">
        <f t="array" ref="X203">_xlfn.IFS(T203="VERY_LIKELY", 1, TRUE, 0)</f>
        <v>0</v>
      </c>
    </row>
    <row r="204" spans="1:24" ht="20" customHeight="1" x14ac:dyDescent="0.2">
      <c r="A204" s="22" t="s">
        <v>495</v>
      </c>
      <c r="B204" s="49" t="str">
        <f>SUBSTITUTE(A204,"/Users/timomiessen/Desktop/imagesdk/blackwomen1/","Image_")</f>
        <v>Image_BW_19.jpg</v>
      </c>
      <c r="C204" s="41" t="s">
        <v>390</v>
      </c>
      <c r="D204" s="23" t="s">
        <v>1516</v>
      </c>
      <c r="E204" s="24">
        <v>1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 cm="1">
        <f t="array" ref="R204">_xlfn.IFS(H204=1,1,K204=1,1,L204=1,1,M204=1,1,N204=1,1,P204=1,1,TRUE,0)</f>
        <v>0</v>
      </c>
      <c r="S204" s="35">
        <f>IF(AND(G204=1,R204=1),0,R204)</f>
        <v>0</v>
      </c>
      <c r="T204" s="53" t="s">
        <v>4</v>
      </c>
      <c r="U204" s="34" cm="1">
        <f t="array" ref="U204">_xlfn.IFS(T204="UNLIKELY", 1, T204="POSSIBLE", 1, T204="LIKELY",1, T204="VERY_LIKELY", 1, TRUE, 0)</f>
        <v>0</v>
      </c>
      <c r="V204" s="24" cm="1">
        <f t="array" ref="V204">_xlfn.IFS(T204="POSSIBLE", 1, T204="LIKELY",1, T204="VERY_LIKELY", 1, TRUE, 0)</f>
        <v>0</v>
      </c>
      <c r="W204" s="24" cm="1">
        <f t="array" ref="W204">_xlfn.IFS(T204="LIKELY",1, T204="VERY_LIKELY", 1, TRUE, 0)</f>
        <v>0</v>
      </c>
      <c r="X204" s="35" cm="1">
        <f t="array" ref="X204">_xlfn.IFS(T204="VERY_LIKELY", 1, TRUE, 0)</f>
        <v>0</v>
      </c>
    </row>
    <row r="205" spans="1:24" ht="20" customHeight="1" x14ac:dyDescent="0.2">
      <c r="A205" s="22" t="s">
        <v>496</v>
      </c>
      <c r="B205" s="49" t="str">
        <f>SUBSTITUTE(A205,"/Users/timomiessen/Desktop/imagesdk/blackwomen1/","Image_")</f>
        <v>Image_BW_190.jpg</v>
      </c>
      <c r="C205" s="41" t="s">
        <v>390</v>
      </c>
      <c r="D205" s="23" t="s">
        <v>1516</v>
      </c>
      <c r="E205" s="24">
        <v>0</v>
      </c>
      <c r="F205" s="24">
        <v>1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 cm="1">
        <f t="array" ref="R205">_xlfn.IFS(H205=1,1,K205=1,1,L205=1,1,M205=1,1,N205=1,1,P205=1,1,TRUE,0)</f>
        <v>0</v>
      </c>
      <c r="S205" s="35">
        <f>IF(AND(G205=1,R205=1),0,R205)</f>
        <v>0</v>
      </c>
      <c r="T205" s="53" t="s">
        <v>1</v>
      </c>
      <c r="U205" s="34" cm="1">
        <f t="array" ref="U205">_xlfn.IFS(T205="UNLIKELY", 1, T205="POSSIBLE", 1, T205="LIKELY",1, T205="VERY_LIKELY", 1, TRUE, 0)</f>
        <v>1</v>
      </c>
      <c r="V205" s="24" cm="1">
        <f t="array" ref="V205">_xlfn.IFS(T205="POSSIBLE", 1, T205="LIKELY",1, T205="VERY_LIKELY", 1, TRUE, 0)</f>
        <v>0</v>
      </c>
      <c r="W205" s="24" cm="1">
        <f t="array" ref="W205">_xlfn.IFS(T205="LIKELY",1, T205="VERY_LIKELY", 1, TRUE, 0)</f>
        <v>0</v>
      </c>
      <c r="X205" s="35" cm="1">
        <f t="array" ref="X205">_xlfn.IFS(T205="VERY_LIKELY", 1, TRUE, 0)</f>
        <v>0</v>
      </c>
    </row>
    <row r="206" spans="1:24" ht="20" customHeight="1" x14ac:dyDescent="0.2">
      <c r="A206" s="22" t="s">
        <v>497</v>
      </c>
      <c r="B206" s="49" t="str">
        <f>SUBSTITUTE(A206,"/Users/timomiessen/Desktop/imagesdk/blackwomen1/","Image_")</f>
        <v>Image_BW_191.jpg</v>
      </c>
      <c r="C206" s="41" t="s">
        <v>390</v>
      </c>
      <c r="D206" s="23" t="s">
        <v>1516</v>
      </c>
      <c r="E206" s="24">
        <v>0</v>
      </c>
      <c r="F206" s="24">
        <v>1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 cm="1">
        <f t="array" ref="R206">_xlfn.IFS(H206=1,1,K206=1,1,L206=1,1,M206=1,1,N206=1,1,P206=1,1,TRUE,0)</f>
        <v>0</v>
      </c>
      <c r="S206" s="35">
        <f>IF(AND(G206=1,R206=1),0,R206)</f>
        <v>0</v>
      </c>
      <c r="T206" s="53" t="s">
        <v>4</v>
      </c>
      <c r="U206" s="34" cm="1">
        <f t="array" ref="U206">_xlfn.IFS(T206="UNLIKELY", 1, T206="POSSIBLE", 1, T206="LIKELY",1, T206="VERY_LIKELY", 1, TRUE, 0)</f>
        <v>0</v>
      </c>
      <c r="V206" s="24" cm="1">
        <f t="array" ref="V206">_xlfn.IFS(T206="POSSIBLE", 1, T206="LIKELY",1, T206="VERY_LIKELY", 1, TRUE, 0)</f>
        <v>0</v>
      </c>
      <c r="W206" s="24" cm="1">
        <f t="array" ref="W206">_xlfn.IFS(T206="LIKELY",1, T206="VERY_LIKELY", 1, TRUE, 0)</f>
        <v>0</v>
      </c>
      <c r="X206" s="35" cm="1">
        <f t="array" ref="X206">_xlfn.IFS(T206="VERY_LIKELY", 1, TRUE, 0)</f>
        <v>0</v>
      </c>
    </row>
    <row r="207" spans="1:24" ht="20" customHeight="1" x14ac:dyDescent="0.2">
      <c r="A207" s="22" t="s">
        <v>498</v>
      </c>
      <c r="B207" s="49" t="str">
        <f>SUBSTITUTE(A207,"/Users/timomiessen/Desktop/imagesdk/blackwomen1/","Image_")</f>
        <v>Image_BW_192.jpg</v>
      </c>
      <c r="C207" s="41" t="s">
        <v>390</v>
      </c>
      <c r="D207" s="23" t="s">
        <v>1516</v>
      </c>
      <c r="E207" s="24">
        <v>0</v>
      </c>
      <c r="F207" s="24">
        <v>1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 cm="1">
        <f t="array" ref="R207">_xlfn.IFS(H207=1,1,K207=1,1,L207=1,1,M207=1,1,N207=1,1,P207=1,1,TRUE,0)</f>
        <v>0</v>
      </c>
      <c r="S207" s="35">
        <f>IF(AND(G207=1,R207=1),0,R207)</f>
        <v>0</v>
      </c>
      <c r="T207" s="53" t="s">
        <v>1</v>
      </c>
      <c r="U207" s="34" cm="1">
        <f t="array" ref="U207">_xlfn.IFS(T207="UNLIKELY", 1, T207="POSSIBLE", 1, T207="LIKELY",1, T207="VERY_LIKELY", 1, TRUE, 0)</f>
        <v>1</v>
      </c>
      <c r="V207" s="24" cm="1">
        <f t="array" ref="V207">_xlfn.IFS(T207="POSSIBLE", 1, T207="LIKELY",1, T207="VERY_LIKELY", 1, TRUE, 0)</f>
        <v>0</v>
      </c>
      <c r="W207" s="24" cm="1">
        <f t="array" ref="W207">_xlfn.IFS(T207="LIKELY",1, T207="VERY_LIKELY", 1, TRUE, 0)</f>
        <v>0</v>
      </c>
      <c r="X207" s="35" cm="1">
        <f t="array" ref="X207">_xlfn.IFS(T207="VERY_LIKELY", 1, TRUE, 0)</f>
        <v>0</v>
      </c>
    </row>
    <row r="208" spans="1:24" ht="20" customHeight="1" x14ac:dyDescent="0.2">
      <c r="A208" s="22" t="s">
        <v>499</v>
      </c>
      <c r="B208" s="49" t="str">
        <f>SUBSTITUTE(A208,"/Users/timomiessen/Desktop/imagesdk/blackwomen1/","Image_")</f>
        <v>Image_BW_193.jpg</v>
      </c>
      <c r="C208" s="41" t="s">
        <v>390</v>
      </c>
      <c r="D208" s="23" t="s">
        <v>1516</v>
      </c>
      <c r="E208" s="24">
        <v>0</v>
      </c>
      <c r="F208" s="24">
        <v>1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 cm="1">
        <f t="array" ref="R208">_xlfn.IFS(H208=1,1,K208=1,1,L208=1,1,M208=1,1,N208=1,1,P208=1,1,TRUE,0)</f>
        <v>0</v>
      </c>
      <c r="S208" s="35">
        <f>IF(AND(G208=1,R208=1),0,R208)</f>
        <v>0</v>
      </c>
      <c r="T208" s="53" t="s">
        <v>4</v>
      </c>
      <c r="U208" s="34" cm="1">
        <f t="array" ref="U208">_xlfn.IFS(T208="UNLIKELY", 1, T208="POSSIBLE", 1, T208="LIKELY",1, T208="VERY_LIKELY", 1, TRUE, 0)</f>
        <v>0</v>
      </c>
      <c r="V208" s="24" cm="1">
        <f t="array" ref="V208">_xlfn.IFS(T208="POSSIBLE", 1, T208="LIKELY",1, T208="VERY_LIKELY", 1, TRUE, 0)</f>
        <v>0</v>
      </c>
      <c r="W208" s="24" cm="1">
        <f t="array" ref="W208">_xlfn.IFS(T208="LIKELY",1, T208="VERY_LIKELY", 1, TRUE, 0)</f>
        <v>0</v>
      </c>
      <c r="X208" s="35" cm="1">
        <f t="array" ref="X208">_xlfn.IFS(T208="VERY_LIKELY", 1, TRUE, 0)</f>
        <v>0</v>
      </c>
    </row>
    <row r="209" spans="1:24" ht="20" customHeight="1" x14ac:dyDescent="0.2">
      <c r="A209" s="22" t="s">
        <v>500</v>
      </c>
      <c r="B209" s="49" t="str">
        <f>SUBSTITUTE(A209,"/Users/timomiessen/Desktop/imagesdk/blackwomen1/","Image_")</f>
        <v>Image_BW_194.jpg</v>
      </c>
      <c r="C209" s="41" t="s">
        <v>390</v>
      </c>
      <c r="D209" s="23" t="s">
        <v>1516</v>
      </c>
      <c r="E209" s="24">
        <v>0</v>
      </c>
      <c r="F209" s="24">
        <v>1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 cm="1">
        <f t="array" ref="R209">_xlfn.IFS(H209=1,1,K209=1,1,L209=1,1,M209=1,1,N209=1,1,P209=1,1,TRUE,0)</f>
        <v>0</v>
      </c>
      <c r="S209" s="35">
        <f>IF(AND(G209=1,R209=1),0,R209)</f>
        <v>0</v>
      </c>
      <c r="T209" s="53" t="s">
        <v>1</v>
      </c>
      <c r="U209" s="34" cm="1">
        <f t="array" ref="U209">_xlfn.IFS(T209="UNLIKELY", 1, T209="POSSIBLE", 1, T209="LIKELY",1, T209="VERY_LIKELY", 1, TRUE, 0)</f>
        <v>1</v>
      </c>
      <c r="V209" s="24" cm="1">
        <f t="array" ref="V209">_xlfn.IFS(T209="POSSIBLE", 1, T209="LIKELY",1, T209="VERY_LIKELY", 1, TRUE, 0)</f>
        <v>0</v>
      </c>
      <c r="W209" s="24" cm="1">
        <f t="array" ref="W209">_xlfn.IFS(T209="LIKELY",1, T209="VERY_LIKELY", 1, TRUE, 0)</f>
        <v>0</v>
      </c>
      <c r="X209" s="35" cm="1">
        <f t="array" ref="X209">_xlfn.IFS(T209="VERY_LIKELY", 1, TRUE, 0)</f>
        <v>0</v>
      </c>
    </row>
    <row r="210" spans="1:24" ht="20" customHeight="1" x14ac:dyDescent="0.2">
      <c r="A210" s="22" t="s">
        <v>501</v>
      </c>
      <c r="B210" s="49" t="str">
        <f>SUBSTITUTE(A210,"/Users/timomiessen/Desktop/imagesdk/blackwomen1/","Image_")</f>
        <v>Image_BW_195.jpg</v>
      </c>
      <c r="C210" s="41" t="s">
        <v>390</v>
      </c>
      <c r="D210" s="23" t="s">
        <v>1516</v>
      </c>
      <c r="E210" s="24">
        <v>0</v>
      </c>
      <c r="F210" s="24">
        <v>1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 cm="1">
        <f t="array" ref="R210">_xlfn.IFS(H210=1,1,K210=1,1,L210=1,1,M210=1,1,N210=1,1,P210=1,1,TRUE,0)</f>
        <v>0</v>
      </c>
      <c r="S210" s="35">
        <f>IF(AND(G210=1,R210=1),0,R210)</f>
        <v>0</v>
      </c>
      <c r="T210" s="53" t="s">
        <v>4</v>
      </c>
      <c r="U210" s="34" cm="1">
        <f t="array" ref="U210">_xlfn.IFS(T210="UNLIKELY", 1, T210="POSSIBLE", 1, T210="LIKELY",1, T210="VERY_LIKELY", 1, TRUE, 0)</f>
        <v>0</v>
      </c>
      <c r="V210" s="24" cm="1">
        <f t="array" ref="V210">_xlfn.IFS(T210="POSSIBLE", 1, T210="LIKELY",1, T210="VERY_LIKELY", 1, TRUE, 0)</f>
        <v>0</v>
      </c>
      <c r="W210" s="24" cm="1">
        <f t="array" ref="W210">_xlfn.IFS(T210="LIKELY",1, T210="VERY_LIKELY", 1, TRUE, 0)</f>
        <v>0</v>
      </c>
      <c r="X210" s="35" cm="1">
        <f t="array" ref="X210">_xlfn.IFS(T210="VERY_LIKELY", 1, TRUE, 0)</f>
        <v>0</v>
      </c>
    </row>
    <row r="211" spans="1:24" ht="20" customHeight="1" x14ac:dyDescent="0.2">
      <c r="A211" s="22" t="s">
        <v>502</v>
      </c>
      <c r="B211" s="49" t="str">
        <f>SUBSTITUTE(A211,"/Users/timomiessen/Desktop/imagesdk/blackwomen1/","Image_")</f>
        <v>Image_BW_196.jpg</v>
      </c>
      <c r="C211" s="41" t="s">
        <v>390</v>
      </c>
      <c r="D211" s="23" t="s">
        <v>1516</v>
      </c>
      <c r="E211" s="24">
        <v>0</v>
      </c>
      <c r="F211" s="24">
        <v>1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 cm="1">
        <f t="array" ref="R211">_xlfn.IFS(H211=1,1,K211=1,1,L211=1,1,M211=1,1,N211=1,1,P211=1,1,TRUE,0)</f>
        <v>0</v>
      </c>
      <c r="S211" s="35">
        <f>IF(AND(G211=1,R211=1),0,R211)</f>
        <v>0</v>
      </c>
      <c r="T211" s="53" t="s">
        <v>4</v>
      </c>
      <c r="U211" s="34" cm="1">
        <f t="array" ref="U211">_xlfn.IFS(T211="UNLIKELY", 1, T211="POSSIBLE", 1, T211="LIKELY",1, T211="VERY_LIKELY", 1, TRUE, 0)</f>
        <v>0</v>
      </c>
      <c r="V211" s="24" cm="1">
        <f t="array" ref="V211">_xlfn.IFS(T211="POSSIBLE", 1, T211="LIKELY",1, T211="VERY_LIKELY", 1, TRUE, 0)</f>
        <v>0</v>
      </c>
      <c r="W211" s="24" cm="1">
        <f t="array" ref="W211">_xlfn.IFS(T211="LIKELY",1, T211="VERY_LIKELY", 1, TRUE, 0)</f>
        <v>0</v>
      </c>
      <c r="X211" s="35" cm="1">
        <f t="array" ref="X211">_xlfn.IFS(T211="VERY_LIKELY", 1, TRUE, 0)</f>
        <v>0</v>
      </c>
    </row>
    <row r="212" spans="1:24" ht="20" customHeight="1" x14ac:dyDescent="0.2">
      <c r="A212" s="22" t="s">
        <v>503</v>
      </c>
      <c r="B212" s="49" t="str">
        <f>SUBSTITUTE(A212,"/Users/timomiessen/Desktop/imagesdk/blackwomen1/","Image_")</f>
        <v>Image_BW_197.jpg</v>
      </c>
      <c r="C212" s="41" t="s">
        <v>390</v>
      </c>
      <c r="D212" s="23" t="s">
        <v>1516</v>
      </c>
      <c r="E212" s="24">
        <v>0</v>
      </c>
      <c r="F212" s="24">
        <v>1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 cm="1">
        <f t="array" ref="R212">_xlfn.IFS(H212=1,1,K212=1,1,L212=1,1,M212=1,1,N212=1,1,P212=1,1,TRUE,0)</f>
        <v>0</v>
      </c>
      <c r="S212" s="35">
        <f>IF(AND(G212=1,R212=1),0,R212)</f>
        <v>0</v>
      </c>
      <c r="T212" s="53" t="s">
        <v>4</v>
      </c>
      <c r="U212" s="34" cm="1">
        <f t="array" ref="U212">_xlfn.IFS(T212="UNLIKELY", 1, T212="POSSIBLE", 1, T212="LIKELY",1, T212="VERY_LIKELY", 1, TRUE, 0)</f>
        <v>0</v>
      </c>
      <c r="V212" s="24" cm="1">
        <f t="array" ref="V212">_xlfn.IFS(T212="POSSIBLE", 1, T212="LIKELY",1, T212="VERY_LIKELY", 1, TRUE, 0)</f>
        <v>0</v>
      </c>
      <c r="W212" s="24" cm="1">
        <f t="array" ref="W212">_xlfn.IFS(T212="LIKELY",1, T212="VERY_LIKELY", 1, TRUE, 0)</f>
        <v>0</v>
      </c>
      <c r="X212" s="35" cm="1">
        <f t="array" ref="X212">_xlfn.IFS(T212="VERY_LIKELY", 1, TRUE, 0)</f>
        <v>0</v>
      </c>
    </row>
    <row r="213" spans="1:24" ht="20" customHeight="1" x14ac:dyDescent="0.2">
      <c r="A213" s="22" t="s">
        <v>504</v>
      </c>
      <c r="B213" s="49" t="str">
        <f>SUBSTITUTE(A213,"/Users/timomiessen/Desktop/imagesdk/blackwomen1/","Image_")</f>
        <v>Image_BW_198.jpg</v>
      </c>
      <c r="C213" s="41" t="s">
        <v>390</v>
      </c>
      <c r="D213" s="23" t="s">
        <v>1516</v>
      </c>
      <c r="E213" s="24">
        <v>0</v>
      </c>
      <c r="F213" s="24">
        <v>1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 cm="1">
        <f t="array" ref="R213">_xlfn.IFS(H213=1,1,K213=1,1,L213=1,1,M213=1,1,N213=1,1,P213=1,1,TRUE,0)</f>
        <v>0</v>
      </c>
      <c r="S213" s="35">
        <f>IF(AND(G213=1,R213=1),0,R213)</f>
        <v>0</v>
      </c>
      <c r="T213" s="53" t="s">
        <v>1</v>
      </c>
      <c r="U213" s="34" cm="1">
        <f t="array" ref="U213">_xlfn.IFS(T213="UNLIKELY", 1, T213="POSSIBLE", 1, T213="LIKELY",1, T213="VERY_LIKELY", 1, TRUE, 0)</f>
        <v>1</v>
      </c>
      <c r="V213" s="24" cm="1">
        <f t="array" ref="V213">_xlfn.IFS(T213="POSSIBLE", 1, T213="LIKELY",1, T213="VERY_LIKELY", 1, TRUE, 0)</f>
        <v>0</v>
      </c>
      <c r="W213" s="24" cm="1">
        <f t="array" ref="W213">_xlfn.IFS(T213="LIKELY",1, T213="VERY_LIKELY", 1, TRUE, 0)</f>
        <v>0</v>
      </c>
      <c r="X213" s="35" cm="1">
        <f t="array" ref="X213">_xlfn.IFS(T213="VERY_LIKELY", 1, TRUE, 0)</f>
        <v>0</v>
      </c>
    </row>
    <row r="214" spans="1:24" ht="20" customHeight="1" x14ac:dyDescent="0.2">
      <c r="A214" s="22" t="s">
        <v>505</v>
      </c>
      <c r="B214" s="49" t="str">
        <f>SUBSTITUTE(A214,"/Users/timomiessen/Desktop/imagesdk/blackwomen1/","Image_")</f>
        <v>Image_BW_199.jpg</v>
      </c>
      <c r="C214" s="41" t="s">
        <v>390</v>
      </c>
      <c r="D214" s="23" t="s">
        <v>1516</v>
      </c>
      <c r="E214" s="24">
        <v>0</v>
      </c>
      <c r="F214" s="24">
        <v>1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 cm="1">
        <f t="array" ref="R214">_xlfn.IFS(H214=1,1,K214=1,1,L214=1,1,M214=1,1,N214=1,1,P214=1,1,TRUE,0)</f>
        <v>0</v>
      </c>
      <c r="S214" s="35">
        <f>IF(AND(G214=1,R214=1),0,R214)</f>
        <v>0</v>
      </c>
      <c r="T214" s="53" t="s">
        <v>113</v>
      </c>
      <c r="U214" s="34" cm="1">
        <f t="array" ref="U214">_xlfn.IFS(T214="UNLIKELY", 1, T214="POSSIBLE", 1, T214="LIKELY",1, T214="VERY_LIKELY", 1, TRUE, 0)</f>
        <v>1</v>
      </c>
      <c r="V214" s="24" cm="1">
        <f t="array" ref="V214">_xlfn.IFS(T214="POSSIBLE", 1, T214="LIKELY",1, T214="VERY_LIKELY", 1, TRUE, 0)</f>
        <v>1</v>
      </c>
      <c r="W214" s="24" cm="1">
        <f t="array" ref="W214">_xlfn.IFS(T214="LIKELY",1, T214="VERY_LIKELY", 1, TRUE, 0)</f>
        <v>1</v>
      </c>
      <c r="X214" s="35" cm="1">
        <f t="array" ref="X214">_xlfn.IFS(T214="VERY_LIKELY", 1, TRUE, 0)</f>
        <v>1</v>
      </c>
    </row>
    <row r="215" spans="1:24" ht="20" customHeight="1" x14ac:dyDescent="0.2">
      <c r="A215" s="22" t="s">
        <v>506</v>
      </c>
      <c r="B215" s="49" t="str">
        <f>SUBSTITUTE(A215,"/Users/timomiessen/Desktop/imagesdk/blackwomen1/","Image_")</f>
        <v>Image_BW_2.jpg</v>
      </c>
      <c r="C215" s="41" t="s">
        <v>390</v>
      </c>
      <c r="D215" s="23" t="s">
        <v>1516</v>
      </c>
      <c r="E215" s="24">
        <v>1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 cm="1">
        <f t="array" ref="R215">_xlfn.IFS(H215=1,1,K215=1,1,L215=1,1,M215=1,1,N215=1,1,P215=1,1,TRUE,0)</f>
        <v>0</v>
      </c>
      <c r="S215" s="35">
        <f>IF(AND(G215=1,R215=1),0,R215)</f>
        <v>0</v>
      </c>
      <c r="T215" s="53" t="s">
        <v>4</v>
      </c>
      <c r="U215" s="34" cm="1">
        <f t="array" ref="U215">_xlfn.IFS(T215="UNLIKELY", 1, T215="POSSIBLE", 1, T215="LIKELY",1, T215="VERY_LIKELY", 1, TRUE, 0)</f>
        <v>0</v>
      </c>
      <c r="V215" s="24" cm="1">
        <f t="array" ref="V215">_xlfn.IFS(T215="POSSIBLE", 1, T215="LIKELY",1, T215="VERY_LIKELY", 1, TRUE, 0)</f>
        <v>0</v>
      </c>
      <c r="W215" s="24" cm="1">
        <f t="array" ref="W215">_xlfn.IFS(T215="LIKELY",1, T215="VERY_LIKELY", 1, TRUE, 0)</f>
        <v>0</v>
      </c>
      <c r="X215" s="35" cm="1">
        <f t="array" ref="X215">_xlfn.IFS(T215="VERY_LIKELY", 1, TRUE, 0)</f>
        <v>0</v>
      </c>
    </row>
    <row r="216" spans="1:24" ht="20" customHeight="1" x14ac:dyDescent="0.2">
      <c r="A216" s="22" t="s">
        <v>507</v>
      </c>
      <c r="B216" s="49" t="str">
        <f>SUBSTITUTE(A216,"/Users/timomiessen/Desktop/imagesdk/blackwomen1/","Image_")</f>
        <v>Image_BW_20.jpg</v>
      </c>
      <c r="C216" s="41" t="s">
        <v>390</v>
      </c>
      <c r="D216" s="23" t="s">
        <v>1516</v>
      </c>
      <c r="E216" s="24">
        <v>1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 cm="1">
        <f t="array" ref="R216">_xlfn.IFS(H216=1,1,K216=1,1,L216=1,1,M216=1,1,N216=1,1,P216=1,1,TRUE,0)</f>
        <v>0</v>
      </c>
      <c r="S216" s="35">
        <f>IF(AND(G216=1,R216=1),0,R216)</f>
        <v>0</v>
      </c>
      <c r="T216" s="53" t="s">
        <v>1</v>
      </c>
      <c r="U216" s="34" cm="1">
        <f t="array" ref="U216">_xlfn.IFS(T216="UNLIKELY", 1, T216="POSSIBLE", 1, T216="LIKELY",1, T216="VERY_LIKELY", 1, TRUE, 0)</f>
        <v>1</v>
      </c>
      <c r="V216" s="24" cm="1">
        <f t="array" ref="V216">_xlfn.IFS(T216="POSSIBLE", 1, T216="LIKELY",1, T216="VERY_LIKELY", 1, TRUE, 0)</f>
        <v>0</v>
      </c>
      <c r="W216" s="24" cm="1">
        <f t="array" ref="W216">_xlfn.IFS(T216="LIKELY",1, T216="VERY_LIKELY", 1, TRUE, 0)</f>
        <v>0</v>
      </c>
      <c r="X216" s="35" cm="1">
        <f t="array" ref="X216">_xlfn.IFS(T216="VERY_LIKELY", 1, TRUE, 0)</f>
        <v>0</v>
      </c>
    </row>
    <row r="217" spans="1:24" ht="20" customHeight="1" x14ac:dyDescent="0.2">
      <c r="A217" s="22" t="s">
        <v>508</v>
      </c>
      <c r="B217" s="49" t="str">
        <f>SUBSTITUTE(A217,"/Users/timomiessen/Desktop/imagesdk/blackwomen1/","Image_")</f>
        <v>Image_BW_200.jpg</v>
      </c>
      <c r="C217" s="41" t="s">
        <v>390</v>
      </c>
      <c r="D217" s="23" t="s">
        <v>1516</v>
      </c>
      <c r="E217" s="24">
        <v>0</v>
      </c>
      <c r="F217" s="24">
        <v>1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 cm="1">
        <f t="array" ref="R217">_xlfn.IFS(H217=1,1,K217=1,1,L217=1,1,M217=1,1,N217=1,1,P217=1,1,TRUE,0)</f>
        <v>0</v>
      </c>
      <c r="S217" s="35">
        <f>IF(AND(G217=1,R217=1),0,R217)</f>
        <v>0</v>
      </c>
      <c r="T217" s="53" t="s">
        <v>4</v>
      </c>
      <c r="U217" s="34" cm="1">
        <f t="array" ref="U217">_xlfn.IFS(T217="UNLIKELY", 1, T217="POSSIBLE", 1, T217="LIKELY",1, T217="VERY_LIKELY", 1, TRUE, 0)</f>
        <v>0</v>
      </c>
      <c r="V217" s="24" cm="1">
        <f t="array" ref="V217">_xlfn.IFS(T217="POSSIBLE", 1, T217="LIKELY",1, T217="VERY_LIKELY", 1, TRUE, 0)</f>
        <v>0</v>
      </c>
      <c r="W217" s="24" cm="1">
        <f t="array" ref="W217">_xlfn.IFS(T217="LIKELY",1, T217="VERY_LIKELY", 1, TRUE, 0)</f>
        <v>0</v>
      </c>
      <c r="X217" s="35" cm="1">
        <f t="array" ref="X217">_xlfn.IFS(T217="VERY_LIKELY", 1, TRUE, 0)</f>
        <v>0</v>
      </c>
    </row>
    <row r="218" spans="1:24" ht="20" customHeight="1" x14ac:dyDescent="0.2">
      <c r="A218" s="22" t="s">
        <v>509</v>
      </c>
      <c r="B218" s="49" t="str">
        <f>SUBSTITUTE(A218,"/Users/timomiessen/Desktop/imagesdk/blackwomen1/","Image_")</f>
        <v>Image_BW_201.jpg</v>
      </c>
      <c r="C218" s="41" t="s">
        <v>390</v>
      </c>
      <c r="D218" s="23" t="s">
        <v>1516</v>
      </c>
      <c r="E218" s="24">
        <v>0</v>
      </c>
      <c r="F218" s="24">
        <v>1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 cm="1">
        <f t="array" ref="R218">_xlfn.IFS(H218=1,1,K218=1,1,L218=1,1,M218=1,1,N218=1,1,P218=1,1,TRUE,0)</f>
        <v>0</v>
      </c>
      <c r="S218" s="35">
        <f>IF(AND(G218=1,R218=1),0,R218)</f>
        <v>0</v>
      </c>
      <c r="T218" s="53" t="s">
        <v>4</v>
      </c>
      <c r="U218" s="34" cm="1">
        <f t="array" ref="U218">_xlfn.IFS(T218="UNLIKELY", 1, T218="POSSIBLE", 1, T218="LIKELY",1, T218="VERY_LIKELY", 1, TRUE, 0)</f>
        <v>0</v>
      </c>
      <c r="V218" s="24" cm="1">
        <f t="array" ref="V218">_xlfn.IFS(T218="POSSIBLE", 1, T218="LIKELY",1, T218="VERY_LIKELY", 1, TRUE, 0)</f>
        <v>0</v>
      </c>
      <c r="W218" s="24" cm="1">
        <f t="array" ref="W218">_xlfn.IFS(T218="LIKELY",1, T218="VERY_LIKELY", 1, TRUE, 0)</f>
        <v>0</v>
      </c>
      <c r="X218" s="35" cm="1">
        <f t="array" ref="X218">_xlfn.IFS(T218="VERY_LIKELY", 1, TRUE, 0)</f>
        <v>0</v>
      </c>
    </row>
    <row r="219" spans="1:24" ht="20" customHeight="1" x14ac:dyDescent="0.2">
      <c r="A219" s="22" t="s">
        <v>510</v>
      </c>
      <c r="B219" s="49" t="str">
        <f>SUBSTITUTE(A219,"/Users/timomiessen/Desktop/imagesdk/blackwomen1/","Image_")</f>
        <v>Image_BW_202.jpg</v>
      </c>
      <c r="C219" s="41" t="s">
        <v>390</v>
      </c>
      <c r="D219" s="23" t="s">
        <v>1516</v>
      </c>
      <c r="E219" s="24">
        <v>0</v>
      </c>
      <c r="F219" s="24">
        <v>1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 cm="1">
        <f t="array" ref="R219">_xlfn.IFS(H219=1,1,K219=1,1,L219=1,1,M219=1,1,N219=1,1,P219=1,1,TRUE,0)</f>
        <v>0</v>
      </c>
      <c r="S219" s="35">
        <f>IF(AND(G219=1,R219=1),0,R219)</f>
        <v>0</v>
      </c>
      <c r="T219" s="53" t="s">
        <v>1</v>
      </c>
      <c r="U219" s="34" cm="1">
        <f t="array" ref="U219">_xlfn.IFS(T219="UNLIKELY", 1, T219="POSSIBLE", 1, T219="LIKELY",1, T219="VERY_LIKELY", 1, TRUE, 0)</f>
        <v>1</v>
      </c>
      <c r="V219" s="24" cm="1">
        <f t="array" ref="V219">_xlfn.IFS(T219="POSSIBLE", 1, T219="LIKELY",1, T219="VERY_LIKELY", 1, TRUE, 0)</f>
        <v>0</v>
      </c>
      <c r="W219" s="24" cm="1">
        <f t="array" ref="W219">_xlfn.IFS(T219="LIKELY",1, T219="VERY_LIKELY", 1, TRUE, 0)</f>
        <v>0</v>
      </c>
      <c r="X219" s="35" cm="1">
        <f t="array" ref="X219">_xlfn.IFS(T219="VERY_LIKELY", 1, TRUE, 0)</f>
        <v>0</v>
      </c>
    </row>
    <row r="220" spans="1:24" ht="20" customHeight="1" x14ac:dyDescent="0.2">
      <c r="A220" s="22" t="s">
        <v>511</v>
      </c>
      <c r="B220" s="49" t="str">
        <f>SUBSTITUTE(A220,"/Users/timomiessen/Desktop/imagesdk/blackwomen1/","Image_")</f>
        <v>Image_BW_203.jpg</v>
      </c>
      <c r="C220" s="41" t="s">
        <v>390</v>
      </c>
      <c r="D220" s="23" t="s">
        <v>1516</v>
      </c>
      <c r="E220" s="24">
        <v>0</v>
      </c>
      <c r="F220" s="24">
        <v>1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 cm="1">
        <f t="array" ref="R220">_xlfn.IFS(H220=1,1,K220=1,1,L220=1,1,M220=1,1,N220=1,1,P220=1,1,TRUE,0)</f>
        <v>0</v>
      </c>
      <c r="S220" s="35">
        <f>IF(AND(G220=1,R220=1),0,R220)</f>
        <v>0</v>
      </c>
      <c r="T220" s="53" t="s">
        <v>4</v>
      </c>
      <c r="U220" s="34" cm="1">
        <f t="array" ref="U220">_xlfn.IFS(T220="UNLIKELY", 1, T220="POSSIBLE", 1, T220="LIKELY",1, T220="VERY_LIKELY", 1, TRUE, 0)</f>
        <v>0</v>
      </c>
      <c r="V220" s="24" cm="1">
        <f t="array" ref="V220">_xlfn.IFS(T220="POSSIBLE", 1, T220="LIKELY",1, T220="VERY_LIKELY", 1, TRUE, 0)</f>
        <v>0</v>
      </c>
      <c r="W220" s="24" cm="1">
        <f t="array" ref="W220">_xlfn.IFS(T220="LIKELY",1, T220="VERY_LIKELY", 1, TRUE, 0)</f>
        <v>0</v>
      </c>
      <c r="X220" s="35" cm="1">
        <f t="array" ref="X220">_xlfn.IFS(T220="VERY_LIKELY", 1, TRUE, 0)</f>
        <v>0</v>
      </c>
    </row>
    <row r="221" spans="1:24" ht="20" customHeight="1" x14ac:dyDescent="0.2">
      <c r="A221" s="22" t="s">
        <v>512</v>
      </c>
      <c r="B221" s="49" t="str">
        <f>SUBSTITUTE(A221,"/Users/timomiessen/Desktop/imagesdk/blackwomen1/","Image_")</f>
        <v>Image_BW_204.jpg</v>
      </c>
      <c r="C221" s="41" t="s">
        <v>390</v>
      </c>
      <c r="D221" s="23" t="s">
        <v>1516</v>
      </c>
      <c r="E221" s="24">
        <v>1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 cm="1">
        <f t="array" ref="R221">_xlfn.IFS(H221=1,1,K221=1,1,L221=1,1,M221=1,1,N221=1,1,P221=1,1,TRUE,0)</f>
        <v>0</v>
      </c>
      <c r="S221" s="35">
        <f>IF(AND(G221=1,R221=1),0,R221)</f>
        <v>0</v>
      </c>
      <c r="T221" s="53" t="s">
        <v>1</v>
      </c>
      <c r="U221" s="34" cm="1">
        <f t="array" ref="U221">_xlfn.IFS(T221="UNLIKELY", 1, T221="POSSIBLE", 1, T221="LIKELY",1, T221="VERY_LIKELY", 1, TRUE, 0)</f>
        <v>1</v>
      </c>
      <c r="V221" s="24" cm="1">
        <f t="array" ref="V221">_xlfn.IFS(T221="POSSIBLE", 1, T221="LIKELY",1, T221="VERY_LIKELY", 1, TRUE, 0)</f>
        <v>0</v>
      </c>
      <c r="W221" s="24" cm="1">
        <f t="array" ref="W221">_xlfn.IFS(T221="LIKELY",1, T221="VERY_LIKELY", 1, TRUE, 0)</f>
        <v>0</v>
      </c>
      <c r="X221" s="35" cm="1">
        <f t="array" ref="X221">_xlfn.IFS(T221="VERY_LIKELY", 1, TRUE, 0)</f>
        <v>0</v>
      </c>
    </row>
    <row r="222" spans="1:24" ht="20" customHeight="1" x14ac:dyDescent="0.2">
      <c r="A222" s="22" t="s">
        <v>513</v>
      </c>
      <c r="B222" s="49" t="str">
        <f>SUBSTITUTE(A222,"/Users/timomiessen/Desktop/imagesdk/blackwomen1/","Image_")</f>
        <v>Image_BW_205.jpg</v>
      </c>
      <c r="C222" s="41" t="s">
        <v>390</v>
      </c>
      <c r="D222" s="23" t="s">
        <v>1516</v>
      </c>
      <c r="E222" s="24">
        <v>0</v>
      </c>
      <c r="F222" s="24">
        <v>1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 cm="1">
        <f t="array" ref="R222">_xlfn.IFS(H222=1,1,K222=1,1,L222=1,1,M222=1,1,N222=1,1,P222=1,1,TRUE,0)</f>
        <v>0</v>
      </c>
      <c r="S222" s="35">
        <f>IF(AND(G222=1,R222=1),0,R222)</f>
        <v>0</v>
      </c>
      <c r="T222" s="53" t="s">
        <v>2</v>
      </c>
      <c r="U222" s="34" cm="1">
        <f t="array" ref="U222">_xlfn.IFS(T222="UNLIKELY", 1, T222="POSSIBLE", 1, T222="LIKELY",1, T222="VERY_LIKELY", 1, TRUE, 0)</f>
        <v>1</v>
      </c>
      <c r="V222" s="24" cm="1">
        <f t="array" ref="V222">_xlfn.IFS(T222="POSSIBLE", 1, T222="LIKELY",1, T222="VERY_LIKELY", 1, TRUE, 0)</f>
        <v>1</v>
      </c>
      <c r="W222" s="24" cm="1">
        <f t="array" ref="W222">_xlfn.IFS(T222="LIKELY",1, T222="VERY_LIKELY", 1, TRUE, 0)</f>
        <v>0</v>
      </c>
      <c r="X222" s="35" cm="1">
        <f t="array" ref="X222">_xlfn.IFS(T222="VERY_LIKELY", 1, TRUE, 0)</f>
        <v>0</v>
      </c>
    </row>
    <row r="223" spans="1:24" ht="20" customHeight="1" x14ac:dyDescent="0.2">
      <c r="A223" s="22" t="s">
        <v>514</v>
      </c>
      <c r="B223" s="49" t="str">
        <f>SUBSTITUTE(A223,"/Users/timomiessen/Desktop/imagesdk/blackwomen1/","Image_")</f>
        <v>Image_BW_206.jpg</v>
      </c>
      <c r="C223" s="41" t="s">
        <v>390</v>
      </c>
      <c r="D223" s="23" t="s">
        <v>1516</v>
      </c>
      <c r="E223" s="24">
        <v>0</v>
      </c>
      <c r="F223" s="24">
        <v>1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 cm="1">
        <f t="array" ref="R223">_xlfn.IFS(H223=1,1,K223=1,1,L223=1,1,M223=1,1,N223=1,1,P223=1,1,TRUE,0)</f>
        <v>0</v>
      </c>
      <c r="S223" s="35">
        <f>IF(AND(G223=1,R223=1),0,R223)</f>
        <v>0</v>
      </c>
      <c r="T223" s="53" t="s">
        <v>1</v>
      </c>
      <c r="U223" s="34" cm="1">
        <f t="array" ref="U223">_xlfn.IFS(T223="UNLIKELY", 1, T223="POSSIBLE", 1, T223="LIKELY",1, T223="VERY_LIKELY", 1, TRUE, 0)</f>
        <v>1</v>
      </c>
      <c r="V223" s="24" cm="1">
        <f t="array" ref="V223">_xlfn.IFS(T223="POSSIBLE", 1, T223="LIKELY",1, T223="VERY_LIKELY", 1, TRUE, 0)</f>
        <v>0</v>
      </c>
      <c r="W223" s="24" cm="1">
        <f t="array" ref="W223">_xlfn.IFS(T223="LIKELY",1, T223="VERY_LIKELY", 1, TRUE, 0)</f>
        <v>0</v>
      </c>
      <c r="X223" s="35" cm="1">
        <f t="array" ref="X223">_xlfn.IFS(T223="VERY_LIKELY", 1, TRUE, 0)</f>
        <v>0</v>
      </c>
    </row>
    <row r="224" spans="1:24" ht="20" customHeight="1" x14ac:dyDescent="0.2">
      <c r="A224" s="22" t="s">
        <v>515</v>
      </c>
      <c r="B224" s="49" t="str">
        <f>SUBSTITUTE(A224,"/Users/timomiessen/Desktop/imagesdk/blackwomen1/","Image_")</f>
        <v>Image_BW_207.jpg</v>
      </c>
      <c r="C224" s="41" t="s">
        <v>390</v>
      </c>
      <c r="D224" s="23" t="s">
        <v>1516</v>
      </c>
      <c r="E224" s="24">
        <v>0</v>
      </c>
      <c r="F224" s="24">
        <v>1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 cm="1">
        <f t="array" ref="R224">_xlfn.IFS(H224=1,1,K224=1,1,L224=1,1,M224=1,1,N224=1,1,P224=1,1,TRUE,0)</f>
        <v>0</v>
      </c>
      <c r="S224" s="35">
        <f>IF(AND(G224=1,R224=1),0,R224)</f>
        <v>0</v>
      </c>
      <c r="T224" s="53" t="s">
        <v>1</v>
      </c>
      <c r="U224" s="34" cm="1">
        <f t="array" ref="U224">_xlfn.IFS(T224="UNLIKELY", 1, T224="POSSIBLE", 1, T224="LIKELY",1, T224="VERY_LIKELY", 1, TRUE, 0)</f>
        <v>1</v>
      </c>
      <c r="V224" s="24" cm="1">
        <f t="array" ref="V224">_xlfn.IFS(T224="POSSIBLE", 1, T224="LIKELY",1, T224="VERY_LIKELY", 1, TRUE, 0)</f>
        <v>0</v>
      </c>
      <c r="W224" s="24" cm="1">
        <f t="array" ref="W224">_xlfn.IFS(T224="LIKELY",1, T224="VERY_LIKELY", 1, TRUE, 0)</f>
        <v>0</v>
      </c>
      <c r="X224" s="35" cm="1">
        <f t="array" ref="X224">_xlfn.IFS(T224="VERY_LIKELY", 1, TRUE, 0)</f>
        <v>0</v>
      </c>
    </row>
    <row r="225" spans="1:24" ht="20" customHeight="1" x14ac:dyDescent="0.2">
      <c r="A225" s="22" t="s">
        <v>516</v>
      </c>
      <c r="B225" s="49" t="str">
        <f>SUBSTITUTE(A225,"/Users/timomiessen/Desktop/imagesdk/blackwomen1/","Image_")</f>
        <v>Image_BW_208.jpg</v>
      </c>
      <c r="C225" s="41" t="s">
        <v>390</v>
      </c>
      <c r="D225" s="23" t="s">
        <v>1516</v>
      </c>
      <c r="E225" s="24">
        <v>0</v>
      </c>
      <c r="F225" s="24">
        <v>1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 cm="1">
        <f t="array" ref="R225">_xlfn.IFS(H225=1,1,K225=1,1,L225=1,1,M225=1,1,N225=1,1,P225=1,1,TRUE,0)</f>
        <v>0</v>
      </c>
      <c r="S225" s="35">
        <f>IF(AND(G225=1,R225=1),0,R225)</f>
        <v>0</v>
      </c>
      <c r="T225" s="53" t="s">
        <v>4</v>
      </c>
      <c r="U225" s="34" cm="1">
        <f t="array" ref="U225">_xlfn.IFS(T225="UNLIKELY", 1, T225="POSSIBLE", 1, T225="LIKELY",1, T225="VERY_LIKELY", 1, TRUE, 0)</f>
        <v>0</v>
      </c>
      <c r="V225" s="24" cm="1">
        <f t="array" ref="V225">_xlfn.IFS(T225="POSSIBLE", 1, T225="LIKELY",1, T225="VERY_LIKELY", 1, TRUE, 0)</f>
        <v>0</v>
      </c>
      <c r="W225" s="24" cm="1">
        <f t="array" ref="W225">_xlfn.IFS(T225="LIKELY",1, T225="VERY_LIKELY", 1, TRUE, 0)</f>
        <v>0</v>
      </c>
      <c r="X225" s="35" cm="1">
        <f t="array" ref="X225">_xlfn.IFS(T225="VERY_LIKELY", 1, TRUE, 0)</f>
        <v>0</v>
      </c>
    </row>
    <row r="226" spans="1:24" ht="20" customHeight="1" x14ac:dyDescent="0.2">
      <c r="A226" s="22" t="s">
        <v>517</v>
      </c>
      <c r="B226" s="49" t="str">
        <f>SUBSTITUTE(A226,"/Users/timomiessen/Desktop/imagesdk/blackwomen1/","Image_")</f>
        <v>Image_BW_209.jpg</v>
      </c>
      <c r="C226" s="41" t="s">
        <v>390</v>
      </c>
      <c r="D226" s="23" t="s">
        <v>1516</v>
      </c>
      <c r="E226" s="24">
        <v>0</v>
      </c>
      <c r="F226" s="24">
        <v>0</v>
      </c>
      <c r="G226" s="24">
        <v>1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1</v>
      </c>
      <c r="P226" s="24">
        <v>0</v>
      </c>
      <c r="Q226" s="24">
        <v>0</v>
      </c>
      <c r="R226" s="24" cm="1">
        <f t="array" ref="R226">_xlfn.IFS(H226=1,1,K226=1,1,L226=1,1,M226=1,1,N226=1,1,P226=1,1,TRUE,0)</f>
        <v>0</v>
      </c>
      <c r="S226" s="35">
        <f>IF(AND(G226=1,R226=1),0,R226)</f>
        <v>0</v>
      </c>
      <c r="T226" s="53" t="s">
        <v>12</v>
      </c>
      <c r="U226" s="34" cm="1">
        <f t="array" ref="U226">_xlfn.IFS(T226="UNLIKELY", 1, T226="POSSIBLE", 1, T226="LIKELY",1, T226="VERY_LIKELY", 1, TRUE, 0)</f>
        <v>1</v>
      </c>
      <c r="V226" s="24" cm="1">
        <f t="array" ref="V226">_xlfn.IFS(T226="POSSIBLE", 1, T226="LIKELY",1, T226="VERY_LIKELY", 1, TRUE, 0)</f>
        <v>1</v>
      </c>
      <c r="W226" s="24" cm="1">
        <f t="array" ref="W226">_xlfn.IFS(T226="LIKELY",1, T226="VERY_LIKELY", 1, TRUE, 0)</f>
        <v>1</v>
      </c>
      <c r="X226" s="35" cm="1">
        <f t="array" ref="X226">_xlfn.IFS(T226="VERY_LIKELY", 1, TRUE, 0)</f>
        <v>0</v>
      </c>
    </row>
    <row r="227" spans="1:24" ht="20" customHeight="1" x14ac:dyDescent="0.2">
      <c r="A227" s="22" t="s">
        <v>518</v>
      </c>
      <c r="B227" s="49" t="str">
        <f>SUBSTITUTE(A227,"/Users/timomiessen/Desktop/imagesdk/blackwomen1/","Image_")</f>
        <v>Image_BW_21.jpg</v>
      </c>
      <c r="C227" s="41" t="s">
        <v>390</v>
      </c>
      <c r="D227" s="23" t="s">
        <v>1516</v>
      </c>
      <c r="E227" s="24">
        <v>1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 cm="1">
        <f t="array" ref="R227">_xlfn.IFS(H227=1,1,K227=1,1,L227=1,1,M227=1,1,N227=1,1,P227=1,1,TRUE,0)</f>
        <v>0</v>
      </c>
      <c r="S227" s="35">
        <f>IF(AND(G227=1,R227=1),0,R227)</f>
        <v>0</v>
      </c>
      <c r="T227" s="53" t="s">
        <v>1</v>
      </c>
      <c r="U227" s="34" cm="1">
        <f t="array" ref="U227">_xlfn.IFS(T227="UNLIKELY", 1, T227="POSSIBLE", 1, T227="LIKELY",1, T227="VERY_LIKELY", 1, TRUE, 0)</f>
        <v>1</v>
      </c>
      <c r="V227" s="24" cm="1">
        <f t="array" ref="V227">_xlfn.IFS(T227="POSSIBLE", 1, T227="LIKELY",1, T227="VERY_LIKELY", 1, TRUE, 0)</f>
        <v>0</v>
      </c>
      <c r="W227" s="24" cm="1">
        <f t="array" ref="W227">_xlfn.IFS(T227="LIKELY",1, T227="VERY_LIKELY", 1, TRUE, 0)</f>
        <v>0</v>
      </c>
      <c r="X227" s="35" cm="1">
        <f t="array" ref="X227">_xlfn.IFS(T227="VERY_LIKELY", 1, TRUE, 0)</f>
        <v>0</v>
      </c>
    </row>
    <row r="228" spans="1:24" ht="20" customHeight="1" x14ac:dyDescent="0.2">
      <c r="A228" s="22" t="s">
        <v>519</v>
      </c>
      <c r="B228" s="49" t="str">
        <f>SUBSTITUTE(A228,"/Users/timomiessen/Desktop/imagesdk/blackwomen1/","Image_")</f>
        <v>Image_BW_210.jpg</v>
      </c>
      <c r="C228" s="41" t="s">
        <v>390</v>
      </c>
      <c r="D228" s="23" t="s">
        <v>1516</v>
      </c>
      <c r="E228" s="24">
        <v>0</v>
      </c>
      <c r="F228" s="24">
        <v>0</v>
      </c>
      <c r="G228" s="24">
        <v>1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1</v>
      </c>
      <c r="P228" s="24">
        <v>0</v>
      </c>
      <c r="Q228" s="24">
        <v>0</v>
      </c>
      <c r="R228" s="24" cm="1">
        <f t="array" ref="R228">_xlfn.IFS(H228=1,1,K228=1,1,L228=1,1,M228=1,1,N228=1,1,P228=1,1,TRUE,0)</f>
        <v>0</v>
      </c>
      <c r="S228" s="35">
        <f>IF(AND(G228=1,R228=1),0,R228)</f>
        <v>0</v>
      </c>
      <c r="T228" s="53" t="s">
        <v>113</v>
      </c>
      <c r="U228" s="34" cm="1">
        <f t="array" ref="U228">_xlfn.IFS(T228="UNLIKELY", 1, T228="POSSIBLE", 1, T228="LIKELY",1, T228="VERY_LIKELY", 1, TRUE, 0)</f>
        <v>1</v>
      </c>
      <c r="V228" s="24" cm="1">
        <f t="array" ref="V228">_xlfn.IFS(T228="POSSIBLE", 1, T228="LIKELY",1, T228="VERY_LIKELY", 1, TRUE, 0)</f>
        <v>1</v>
      </c>
      <c r="W228" s="24" cm="1">
        <f t="array" ref="W228">_xlfn.IFS(T228="LIKELY",1, T228="VERY_LIKELY", 1, TRUE, 0)</f>
        <v>1</v>
      </c>
      <c r="X228" s="35" cm="1">
        <f t="array" ref="X228">_xlfn.IFS(T228="VERY_LIKELY", 1, TRUE, 0)</f>
        <v>1</v>
      </c>
    </row>
    <row r="229" spans="1:24" ht="20" customHeight="1" x14ac:dyDescent="0.2">
      <c r="A229" s="22" t="s">
        <v>520</v>
      </c>
      <c r="B229" s="49" t="str">
        <f>SUBSTITUTE(A229,"/Users/timomiessen/Desktop/imagesdk/blackwomen1/","Image_")</f>
        <v>Image_BW_211.jpg</v>
      </c>
      <c r="C229" s="41" t="s">
        <v>390</v>
      </c>
      <c r="D229" s="23" t="s">
        <v>1516</v>
      </c>
      <c r="E229" s="24">
        <v>0</v>
      </c>
      <c r="F229" s="24">
        <v>0</v>
      </c>
      <c r="G229" s="24">
        <v>1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 cm="1">
        <f t="array" ref="R229">_xlfn.IFS(H229=1,1,K229=1,1,L229=1,1,M229=1,1,N229=1,1,P229=1,1,TRUE,0)</f>
        <v>0</v>
      </c>
      <c r="S229" s="35">
        <f>IF(AND(G229=1,R229=1),0,R229)</f>
        <v>0</v>
      </c>
      <c r="T229" s="53" t="s">
        <v>2</v>
      </c>
      <c r="U229" s="34" cm="1">
        <f t="array" ref="U229">_xlfn.IFS(T229="UNLIKELY", 1, T229="POSSIBLE", 1, T229="LIKELY",1, T229="VERY_LIKELY", 1, TRUE, 0)</f>
        <v>1</v>
      </c>
      <c r="V229" s="24" cm="1">
        <f t="array" ref="V229">_xlfn.IFS(T229="POSSIBLE", 1, T229="LIKELY",1, T229="VERY_LIKELY", 1, TRUE, 0)</f>
        <v>1</v>
      </c>
      <c r="W229" s="24" cm="1">
        <f t="array" ref="W229">_xlfn.IFS(T229="LIKELY",1, T229="VERY_LIKELY", 1, TRUE, 0)</f>
        <v>0</v>
      </c>
      <c r="X229" s="35" cm="1">
        <f t="array" ref="X229">_xlfn.IFS(T229="VERY_LIKELY", 1, TRUE, 0)</f>
        <v>0</v>
      </c>
    </row>
    <row r="230" spans="1:24" ht="20" customHeight="1" x14ac:dyDescent="0.2">
      <c r="A230" s="22" t="s">
        <v>521</v>
      </c>
      <c r="B230" s="49" t="str">
        <f>SUBSTITUTE(A230,"/Users/timomiessen/Desktop/imagesdk/blackwomen1/","Image_")</f>
        <v>Image_BW_212.jpg</v>
      </c>
      <c r="C230" s="41" t="s">
        <v>390</v>
      </c>
      <c r="D230" s="23" t="s">
        <v>1516</v>
      </c>
      <c r="E230" s="24">
        <v>0</v>
      </c>
      <c r="F230" s="24">
        <v>0</v>
      </c>
      <c r="G230" s="24">
        <v>1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1</v>
      </c>
      <c r="P230" s="24">
        <v>0</v>
      </c>
      <c r="Q230" s="24">
        <v>0</v>
      </c>
      <c r="R230" s="24" cm="1">
        <f t="array" ref="R230">_xlfn.IFS(H230=1,1,K230=1,1,L230=1,1,M230=1,1,N230=1,1,P230=1,1,TRUE,0)</f>
        <v>0</v>
      </c>
      <c r="S230" s="35">
        <f>IF(AND(G230=1,R230=1),0,R230)</f>
        <v>0</v>
      </c>
      <c r="T230" s="53" t="s">
        <v>113</v>
      </c>
      <c r="U230" s="34" cm="1">
        <f t="array" ref="U230">_xlfn.IFS(T230="UNLIKELY", 1, T230="POSSIBLE", 1, T230="LIKELY",1, T230="VERY_LIKELY", 1, TRUE, 0)</f>
        <v>1</v>
      </c>
      <c r="V230" s="24" cm="1">
        <f t="array" ref="V230">_xlfn.IFS(T230="POSSIBLE", 1, T230="LIKELY",1, T230="VERY_LIKELY", 1, TRUE, 0)</f>
        <v>1</v>
      </c>
      <c r="W230" s="24" cm="1">
        <f t="array" ref="W230">_xlfn.IFS(T230="LIKELY",1, T230="VERY_LIKELY", 1, TRUE, 0)</f>
        <v>1</v>
      </c>
      <c r="X230" s="35" cm="1">
        <f t="array" ref="X230">_xlfn.IFS(T230="VERY_LIKELY", 1, TRUE, 0)</f>
        <v>1</v>
      </c>
    </row>
    <row r="231" spans="1:24" ht="20" customHeight="1" x14ac:dyDescent="0.2">
      <c r="A231" s="22" t="s">
        <v>522</v>
      </c>
      <c r="B231" s="49" t="str">
        <f>SUBSTITUTE(A231,"/Users/timomiessen/Desktop/imagesdk/blackwomen1/","Image_")</f>
        <v>Image_BW_213.jpg</v>
      </c>
      <c r="C231" s="41" t="s">
        <v>390</v>
      </c>
      <c r="D231" s="23" t="s">
        <v>1516</v>
      </c>
      <c r="E231" s="24">
        <v>0</v>
      </c>
      <c r="F231" s="24">
        <v>0</v>
      </c>
      <c r="G231" s="24">
        <v>1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 cm="1">
        <f t="array" ref="R231">_xlfn.IFS(H231=1,1,K231=1,1,L231=1,1,M231=1,1,N231=1,1,P231=1,1,TRUE,0)</f>
        <v>0</v>
      </c>
      <c r="S231" s="35">
        <f>IF(AND(G231=1,R231=1),0,R231)</f>
        <v>0</v>
      </c>
      <c r="T231" s="53" t="s">
        <v>12</v>
      </c>
      <c r="U231" s="34" cm="1">
        <f t="array" ref="U231">_xlfn.IFS(T231="UNLIKELY", 1, T231="POSSIBLE", 1, T231="LIKELY",1, T231="VERY_LIKELY", 1, TRUE, 0)</f>
        <v>1</v>
      </c>
      <c r="V231" s="24" cm="1">
        <f t="array" ref="V231">_xlfn.IFS(T231="POSSIBLE", 1, T231="LIKELY",1, T231="VERY_LIKELY", 1, TRUE, 0)</f>
        <v>1</v>
      </c>
      <c r="W231" s="24" cm="1">
        <f t="array" ref="W231">_xlfn.IFS(T231="LIKELY",1, T231="VERY_LIKELY", 1, TRUE, 0)</f>
        <v>1</v>
      </c>
      <c r="X231" s="35" cm="1">
        <f t="array" ref="X231">_xlfn.IFS(T231="VERY_LIKELY", 1, TRUE, 0)</f>
        <v>0</v>
      </c>
    </row>
    <row r="232" spans="1:24" ht="20" customHeight="1" x14ac:dyDescent="0.2">
      <c r="A232" s="22" t="s">
        <v>523</v>
      </c>
      <c r="B232" s="49" t="str">
        <f>SUBSTITUTE(A232,"/Users/timomiessen/Desktop/imagesdk/blackwomen1/","Image_")</f>
        <v>Image_BW_214.jpg</v>
      </c>
      <c r="C232" s="41" t="s">
        <v>390</v>
      </c>
      <c r="D232" s="23" t="s">
        <v>1516</v>
      </c>
      <c r="E232" s="24">
        <v>0</v>
      </c>
      <c r="F232" s="24">
        <v>0</v>
      </c>
      <c r="G232" s="24">
        <v>1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 cm="1">
        <f t="array" ref="R232">_xlfn.IFS(H232=1,1,K232=1,1,L232=1,1,M232=1,1,N232=1,1,P232=1,1,TRUE,0)</f>
        <v>0</v>
      </c>
      <c r="S232" s="35">
        <f>IF(AND(G232=1,R232=1),0,R232)</f>
        <v>0</v>
      </c>
      <c r="T232" s="53" t="s">
        <v>113</v>
      </c>
      <c r="U232" s="34" cm="1">
        <f t="array" ref="U232">_xlfn.IFS(T232="UNLIKELY", 1, T232="POSSIBLE", 1, T232="LIKELY",1, T232="VERY_LIKELY", 1, TRUE, 0)</f>
        <v>1</v>
      </c>
      <c r="V232" s="24" cm="1">
        <f t="array" ref="V232">_xlfn.IFS(T232="POSSIBLE", 1, T232="LIKELY",1, T232="VERY_LIKELY", 1, TRUE, 0)</f>
        <v>1</v>
      </c>
      <c r="W232" s="24" cm="1">
        <f t="array" ref="W232">_xlfn.IFS(T232="LIKELY",1, T232="VERY_LIKELY", 1, TRUE, 0)</f>
        <v>1</v>
      </c>
      <c r="X232" s="35" cm="1">
        <f t="array" ref="X232">_xlfn.IFS(T232="VERY_LIKELY", 1, TRUE, 0)</f>
        <v>1</v>
      </c>
    </row>
    <row r="233" spans="1:24" ht="20" customHeight="1" x14ac:dyDescent="0.2">
      <c r="A233" s="22" t="s">
        <v>524</v>
      </c>
      <c r="B233" s="49" t="str">
        <f>SUBSTITUTE(A233,"/Users/timomiessen/Desktop/imagesdk/blackwomen1/","Image_")</f>
        <v>Image_BW_215.jpg</v>
      </c>
      <c r="C233" s="41" t="s">
        <v>390</v>
      </c>
      <c r="D233" s="23" t="s">
        <v>1516</v>
      </c>
      <c r="E233" s="24">
        <v>0</v>
      </c>
      <c r="F233" s="24">
        <v>0</v>
      </c>
      <c r="G233" s="24">
        <v>1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 cm="1">
        <f t="array" ref="R233">_xlfn.IFS(H233=1,1,K233=1,1,L233=1,1,M233=1,1,N233=1,1,P233=1,1,TRUE,0)</f>
        <v>0</v>
      </c>
      <c r="S233" s="35">
        <f>IF(AND(G233=1,R233=1),0,R233)</f>
        <v>0</v>
      </c>
      <c r="T233" s="53" t="s">
        <v>12</v>
      </c>
      <c r="U233" s="34" cm="1">
        <f t="array" ref="U233">_xlfn.IFS(T233="UNLIKELY", 1, T233="POSSIBLE", 1, T233="LIKELY",1, T233="VERY_LIKELY", 1, TRUE, 0)</f>
        <v>1</v>
      </c>
      <c r="V233" s="24" cm="1">
        <f t="array" ref="V233">_xlfn.IFS(T233="POSSIBLE", 1, T233="LIKELY",1, T233="VERY_LIKELY", 1, TRUE, 0)</f>
        <v>1</v>
      </c>
      <c r="W233" s="24" cm="1">
        <f t="array" ref="W233">_xlfn.IFS(T233="LIKELY",1, T233="VERY_LIKELY", 1, TRUE, 0)</f>
        <v>1</v>
      </c>
      <c r="X233" s="35" cm="1">
        <f t="array" ref="X233">_xlfn.IFS(T233="VERY_LIKELY", 1, TRUE, 0)</f>
        <v>0</v>
      </c>
    </row>
    <row r="234" spans="1:24" ht="20" customHeight="1" x14ac:dyDescent="0.2">
      <c r="A234" s="22" t="s">
        <v>525</v>
      </c>
      <c r="B234" s="49" t="str">
        <f>SUBSTITUTE(A234,"/Users/timomiessen/Desktop/imagesdk/blackwomen1/","Image_")</f>
        <v>Image_BW_216.jpg</v>
      </c>
      <c r="C234" s="41" t="s">
        <v>390</v>
      </c>
      <c r="D234" s="23" t="s">
        <v>1516</v>
      </c>
      <c r="E234" s="24">
        <v>0</v>
      </c>
      <c r="F234" s="24">
        <v>0</v>
      </c>
      <c r="G234" s="24">
        <v>1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1</v>
      </c>
      <c r="Q234" s="24">
        <v>0</v>
      </c>
      <c r="R234" s="24" cm="1">
        <f t="array" ref="R234">_xlfn.IFS(H234=1,1,K234=1,1,L234=1,1,M234=1,1,N234=1,1,P234=1,1,TRUE,0)</f>
        <v>1</v>
      </c>
      <c r="S234" s="35">
        <f>IF(AND(G234=1,R234=1),0,R234)</f>
        <v>0</v>
      </c>
      <c r="T234" s="53" t="s">
        <v>12</v>
      </c>
      <c r="U234" s="34" cm="1">
        <f t="array" ref="U234">_xlfn.IFS(T234="UNLIKELY", 1, T234="POSSIBLE", 1, T234="LIKELY",1, T234="VERY_LIKELY", 1, TRUE, 0)</f>
        <v>1</v>
      </c>
      <c r="V234" s="24" cm="1">
        <f t="array" ref="V234">_xlfn.IFS(T234="POSSIBLE", 1, T234="LIKELY",1, T234="VERY_LIKELY", 1, TRUE, 0)</f>
        <v>1</v>
      </c>
      <c r="W234" s="24" cm="1">
        <f t="array" ref="W234">_xlfn.IFS(T234="LIKELY",1, T234="VERY_LIKELY", 1, TRUE, 0)</f>
        <v>1</v>
      </c>
      <c r="X234" s="35" cm="1">
        <f t="array" ref="X234">_xlfn.IFS(T234="VERY_LIKELY", 1, TRUE, 0)</f>
        <v>0</v>
      </c>
    </row>
    <row r="235" spans="1:24" ht="20" customHeight="1" x14ac:dyDescent="0.2">
      <c r="A235" s="22" t="s">
        <v>526</v>
      </c>
      <c r="B235" s="49" t="str">
        <f>SUBSTITUTE(A235,"/Users/timomiessen/Desktop/imagesdk/blackwomen1/","Image_")</f>
        <v>Image_BW_217.jpg</v>
      </c>
      <c r="C235" s="41" t="s">
        <v>390</v>
      </c>
      <c r="D235" s="23" t="s">
        <v>1516</v>
      </c>
      <c r="E235" s="24">
        <v>0</v>
      </c>
      <c r="F235" s="24">
        <v>0</v>
      </c>
      <c r="G235" s="24">
        <v>1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1</v>
      </c>
      <c r="Q235" s="24">
        <v>0</v>
      </c>
      <c r="R235" s="24" cm="1">
        <f t="array" ref="R235">_xlfn.IFS(H235=1,1,K235=1,1,L235=1,1,M235=1,1,N235=1,1,P235=1,1,TRUE,0)</f>
        <v>1</v>
      </c>
      <c r="S235" s="35">
        <f>IF(AND(G235=1,R235=1),0,R235)</f>
        <v>0</v>
      </c>
      <c r="T235" s="53" t="s">
        <v>12</v>
      </c>
      <c r="U235" s="34" cm="1">
        <f t="array" ref="U235">_xlfn.IFS(T235="UNLIKELY", 1, T235="POSSIBLE", 1, T235="LIKELY",1, T235="VERY_LIKELY", 1, TRUE, 0)</f>
        <v>1</v>
      </c>
      <c r="V235" s="24" cm="1">
        <f t="array" ref="V235">_xlfn.IFS(T235="POSSIBLE", 1, T235="LIKELY",1, T235="VERY_LIKELY", 1, TRUE, 0)</f>
        <v>1</v>
      </c>
      <c r="W235" s="24" cm="1">
        <f t="array" ref="W235">_xlfn.IFS(T235="LIKELY",1, T235="VERY_LIKELY", 1, TRUE, 0)</f>
        <v>1</v>
      </c>
      <c r="X235" s="35" cm="1">
        <f t="array" ref="X235">_xlfn.IFS(T235="VERY_LIKELY", 1, TRUE, 0)</f>
        <v>0</v>
      </c>
    </row>
    <row r="236" spans="1:24" ht="20" customHeight="1" x14ac:dyDescent="0.2">
      <c r="A236" s="22" t="s">
        <v>527</v>
      </c>
      <c r="B236" s="49" t="str">
        <f>SUBSTITUTE(A236,"/Users/timomiessen/Desktop/imagesdk/blackwomen1/","Image_")</f>
        <v>Image_BW_218.jpg</v>
      </c>
      <c r="C236" s="41" t="s">
        <v>390</v>
      </c>
      <c r="D236" s="23" t="s">
        <v>1516</v>
      </c>
      <c r="E236" s="24">
        <v>0</v>
      </c>
      <c r="F236" s="24">
        <v>0</v>
      </c>
      <c r="G236" s="24">
        <v>1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1</v>
      </c>
      <c r="P236" s="24">
        <v>0</v>
      </c>
      <c r="Q236" s="24">
        <v>0</v>
      </c>
      <c r="R236" s="24" cm="1">
        <f t="array" ref="R236">_xlfn.IFS(H236=1,1,K236=1,1,L236=1,1,M236=1,1,N236=1,1,P236=1,1,TRUE,0)</f>
        <v>0</v>
      </c>
      <c r="S236" s="35">
        <f>IF(AND(G236=1,R236=1),0,R236)</f>
        <v>0</v>
      </c>
      <c r="T236" s="53" t="s">
        <v>113</v>
      </c>
      <c r="U236" s="34" cm="1">
        <f t="array" ref="U236">_xlfn.IFS(T236="UNLIKELY", 1, T236="POSSIBLE", 1, T236="LIKELY",1, T236="VERY_LIKELY", 1, TRUE, 0)</f>
        <v>1</v>
      </c>
      <c r="V236" s="24" cm="1">
        <f t="array" ref="V236">_xlfn.IFS(T236="POSSIBLE", 1, T236="LIKELY",1, T236="VERY_LIKELY", 1, TRUE, 0)</f>
        <v>1</v>
      </c>
      <c r="W236" s="24" cm="1">
        <f t="array" ref="W236">_xlfn.IFS(T236="LIKELY",1, T236="VERY_LIKELY", 1, TRUE, 0)</f>
        <v>1</v>
      </c>
      <c r="X236" s="35" cm="1">
        <f t="array" ref="X236">_xlfn.IFS(T236="VERY_LIKELY", 1, TRUE, 0)</f>
        <v>1</v>
      </c>
    </row>
    <row r="237" spans="1:24" ht="20" customHeight="1" x14ac:dyDescent="0.2">
      <c r="A237" s="22" t="s">
        <v>528</v>
      </c>
      <c r="B237" s="49" t="str">
        <f>SUBSTITUTE(A237,"/Users/timomiessen/Desktop/imagesdk/blackwomen1/","Image_")</f>
        <v>Image_BW_219.jpg</v>
      </c>
      <c r="C237" s="41" t="s">
        <v>390</v>
      </c>
      <c r="D237" s="23" t="s">
        <v>1516</v>
      </c>
      <c r="E237" s="24">
        <v>0</v>
      </c>
      <c r="F237" s="24">
        <v>0</v>
      </c>
      <c r="G237" s="24">
        <v>1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1</v>
      </c>
      <c r="P237" s="24">
        <v>0</v>
      </c>
      <c r="Q237" s="24">
        <v>0</v>
      </c>
      <c r="R237" s="24" cm="1">
        <f t="array" ref="R237">_xlfn.IFS(H237=1,1,K237=1,1,L237=1,1,M237=1,1,N237=1,1,P237=1,1,TRUE,0)</f>
        <v>0</v>
      </c>
      <c r="S237" s="35">
        <f>IF(AND(G237=1,R237=1),0,R237)</f>
        <v>0</v>
      </c>
      <c r="T237" s="53" t="s">
        <v>12</v>
      </c>
      <c r="U237" s="34" cm="1">
        <f t="array" ref="U237">_xlfn.IFS(T237="UNLIKELY", 1, T237="POSSIBLE", 1, T237="LIKELY",1, T237="VERY_LIKELY", 1, TRUE, 0)</f>
        <v>1</v>
      </c>
      <c r="V237" s="24" cm="1">
        <f t="array" ref="V237">_xlfn.IFS(T237="POSSIBLE", 1, T237="LIKELY",1, T237="VERY_LIKELY", 1, TRUE, 0)</f>
        <v>1</v>
      </c>
      <c r="W237" s="24" cm="1">
        <f t="array" ref="W237">_xlfn.IFS(T237="LIKELY",1, T237="VERY_LIKELY", 1, TRUE, 0)</f>
        <v>1</v>
      </c>
      <c r="X237" s="35" cm="1">
        <f t="array" ref="X237">_xlfn.IFS(T237="VERY_LIKELY", 1, TRUE, 0)</f>
        <v>0</v>
      </c>
    </row>
    <row r="238" spans="1:24" ht="20" customHeight="1" x14ac:dyDescent="0.2">
      <c r="A238" s="22" t="s">
        <v>529</v>
      </c>
      <c r="B238" s="49" t="str">
        <f>SUBSTITUTE(A238,"/Users/timomiessen/Desktop/imagesdk/blackwomen1/","Image_")</f>
        <v>Image_BW_22.jpg</v>
      </c>
      <c r="C238" s="41" t="s">
        <v>390</v>
      </c>
      <c r="D238" s="23" t="s">
        <v>1516</v>
      </c>
      <c r="E238" s="24">
        <v>1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 cm="1">
        <f t="array" ref="R238">_xlfn.IFS(H238=1,1,K238=1,1,L238=1,1,M238=1,1,N238=1,1,P238=1,1,TRUE,0)</f>
        <v>0</v>
      </c>
      <c r="S238" s="35">
        <f>IF(AND(G238=1,R238=1),0,R238)</f>
        <v>0</v>
      </c>
      <c r="T238" s="53" t="s">
        <v>4</v>
      </c>
      <c r="U238" s="34" cm="1">
        <f t="array" ref="U238">_xlfn.IFS(T238="UNLIKELY", 1, T238="POSSIBLE", 1, T238="LIKELY",1, T238="VERY_LIKELY", 1, TRUE, 0)</f>
        <v>0</v>
      </c>
      <c r="V238" s="24" cm="1">
        <f t="array" ref="V238">_xlfn.IFS(T238="POSSIBLE", 1, T238="LIKELY",1, T238="VERY_LIKELY", 1, TRUE, 0)</f>
        <v>0</v>
      </c>
      <c r="W238" s="24" cm="1">
        <f t="array" ref="W238">_xlfn.IFS(T238="LIKELY",1, T238="VERY_LIKELY", 1, TRUE, 0)</f>
        <v>0</v>
      </c>
      <c r="X238" s="35" cm="1">
        <f t="array" ref="X238">_xlfn.IFS(T238="VERY_LIKELY", 1, TRUE, 0)</f>
        <v>0</v>
      </c>
    </row>
    <row r="239" spans="1:24" ht="20" customHeight="1" x14ac:dyDescent="0.2">
      <c r="A239" s="22" t="s">
        <v>530</v>
      </c>
      <c r="B239" s="49" t="str">
        <f>SUBSTITUTE(A239,"/Users/timomiessen/Desktop/imagesdk/blackwomen1/","Image_")</f>
        <v>Image_BW_220.jpg</v>
      </c>
      <c r="C239" s="41" t="s">
        <v>390</v>
      </c>
      <c r="D239" s="23" t="s">
        <v>1516</v>
      </c>
      <c r="E239" s="24">
        <v>0</v>
      </c>
      <c r="F239" s="24">
        <v>0</v>
      </c>
      <c r="G239" s="24">
        <v>1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1</v>
      </c>
      <c r="Q239" s="24">
        <v>0</v>
      </c>
      <c r="R239" s="24" cm="1">
        <f t="array" ref="R239">_xlfn.IFS(H239=1,1,K239=1,1,L239=1,1,M239=1,1,N239=1,1,P239=1,1,TRUE,0)</f>
        <v>1</v>
      </c>
      <c r="S239" s="35">
        <f>IF(AND(G239=1,R239=1),0,R239)</f>
        <v>0</v>
      </c>
      <c r="T239" s="53" t="s">
        <v>1</v>
      </c>
      <c r="U239" s="34" cm="1">
        <f t="array" ref="U239">_xlfn.IFS(T239="UNLIKELY", 1, T239="POSSIBLE", 1, T239="LIKELY",1, T239="VERY_LIKELY", 1, TRUE, 0)</f>
        <v>1</v>
      </c>
      <c r="V239" s="24" cm="1">
        <f t="array" ref="V239">_xlfn.IFS(T239="POSSIBLE", 1, T239="LIKELY",1, T239="VERY_LIKELY", 1, TRUE, 0)</f>
        <v>0</v>
      </c>
      <c r="W239" s="24" cm="1">
        <f t="array" ref="W239">_xlfn.IFS(T239="LIKELY",1, T239="VERY_LIKELY", 1, TRUE, 0)</f>
        <v>0</v>
      </c>
      <c r="X239" s="35" cm="1">
        <f t="array" ref="X239">_xlfn.IFS(T239="VERY_LIKELY", 1, TRUE, 0)</f>
        <v>0</v>
      </c>
    </row>
    <row r="240" spans="1:24" ht="20" customHeight="1" x14ac:dyDescent="0.2">
      <c r="A240" s="22" t="s">
        <v>531</v>
      </c>
      <c r="B240" s="49" t="str">
        <f>SUBSTITUTE(A240,"/Users/timomiessen/Desktop/imagesdk/blackwomen1/","Image_")</f>
        <v>Image_BW_221.jpg</v>
      </c>
      <c r="C240" s="41" t="s">
        <v>390</v>
      </c>
      <c r="D240" s="23" t="s">
        <v>1516</v>
      </c>
      <c r="E240" s="24">
        <v>0</v>
      </c>
      <c r="F240" s="24">
        <v>0</v>
      </c>
      <c r="G240" s="24">
        <v>1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1</v>
      </c>
      <c r="Q240" s="24">
        <v>0</v>
      </c>
      <c r="R240" s="24" cm="1">
        <f t="array" ref="R240">_xlfn.IFS(H240=1,1,K240=1,1,L240=1,1,M240=1,1,N240=1,1,P240=1,1,TRUE,0)</f>
        <v>1</v>
      </c>
      <c r="S240" s="35">
        <f>IF(AND(G240=1,R240=1),0,R240)</f>
        <v>0</v>
      </c>
      <c r="T240" s="53" t="s">
        <v>113</v>
      </c>
      <c r="U240" s="34" cm="1">
        <f t="array" ref="U240">_xlfn.IFS(T240="UNLIKELY", 1, T240="POSSIBLE", 1, T240="LIKELY",1, T240="VERY_LIKELY", 1, TRUE, 0)</f>
        <v>1</v>
      </c>
      <c r="V240" s="24" cm="1">
        <f t="array" ref="V240">_xlfn.IFS(T240="POSSIBLE", 1, T240="LIKELY",1, T240="VERY_LIKELY", 1, TRUE, 0)</f>
        <v>1</v>
      </c>
      <c r="W240" s="24" cm="1">
        <f t="array" ref="W240">_xlfn.IFS(T240="LIKELY",1, T240="VERY_LIKELY", 1, TRUE, 0)</f>
        <v>1</v>
      </c>
      <c r="X240" s="35" cm="1">
        <f t="array" ref="X240">_xlfn.IFS(T240="VERY_LIKELY", 1, TRUE, 0)</f>
        <v>1</v>
      </c>
    </row>
    <row r="241" spans="1:24" ht="20" customHeight="1" x14ac:dyDescent="0.2">
      <c r="A241" s="22" t="s">
        <v>532</v>
      </c>
      <c r="B241" s="49" t="str">
        <f>SUBSTITUTE(A241,"/Users/timomiessen/Desktop/imagesdk/blackwomen1/","Image_")</f>
        <v>Image_BW_222.jpg</v>
      </c>
      <c r="C241" s="41" t="s">
        <v>390</v>
      </c>
      <c r="D241" s="23" t="s">
        <v>1516</v>
      </c>
      <c r="E241" s="24">
        <v>0</v>
      </c>
      <c r="F241" s="24">
        <v>0</v>
      </c>
      <c r="G241" s="24">
        <v>1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1</v>
      </c>
      <c r="Q241" s="24">
        <v>0</v>
      </c>
      <c r="R241" s="24" cm="1">
        <f t="array" ref="R241">_xlfn.IFS(H241=1,1,K241=1,1,L241=1,1,M241=1,1,N241=1,1,P241=1,1,TRUE,0)</f>
        <v>1</v>
      </c>
      <c r="S241" s="35">
        <f>IF(AND(G241=1,R241=1),0,R241)</f>
        <v>0</v>
      </c>
      <c r="T241" s="53" t="s">
        <v>113</v>
      </c>
      <c r="U241" s="34" cm="1">
        <f t="array" ref="U241">_xlfn.IFS(T241="UNLIKELY", 1, T241="POSSIBLE", 1, T241="LIKELY",1, T241="VERY_LIKELY", 1, TRUE, 0)</f>
        <v>1</v>
      </c>
      <c r="V241" s="24" cm="1">
        <f t="array" ref="V241">_xlfn.IFS(T241="POSSIBLE", 1, T241="LIKELY",1, T241="VERY_LIKELY", 1, TRUE, 0)</f>
        <v>1</v>
      </c>
      <c r="W241" s="24" cm="1">
        <f t="array" ref="W241">_xlfn.IFS(T241="LIKELY",1, T241="VERY_LIKELY", 1, TRUE, 0)</f>
        <v>1</v>
      </c>
      <c r="X241" s="35" cm="1">
        <f t="array" ref="X241">_xlfn.IFS(T241="VERY_LIKELY", 1, TRUE, 0)</f>
        <v>1</v>
      </c>
    </row>
    <row r="242" spans="1:24" ht="20" customHeight="1" x14ac:dyDescent="0.2">
      <c r="A242" s="22" t="s">
        <v>533</v>
      </c>
      <c r="B242" s="49" t="str">
        <f>SUBSTITUTE(A242,"/Users/timomiessen/Desktop/imagesdk/blackwomen1/","Image_")</f>
        <v>Image_BW_223.jpg</v>
      </c>
      <c r="C242" s="41" t="s">
        <v>390</v>
      </c>
      <c r="D242" s="23" t="s">
        <v>1516</v>
      </c>
      <c r="E242" s="24">
        <v>0</v>
      </c>
      <c r="F242" s="24">
        <v>0</v>
      </c>
      <c r="G242" s="24">
        <v>1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1</v>
      </c>
      <c r="Q242" s="24">
        <v>0</v>
      </c>
      <c r="R242" s="24" cm="1">
        <f t="array" ref="R242">_xlfn.IFS(H242=1,1,K242=1,1,L242=1,1,M242=1,1,N242=1,1,P242=1,1,TRUE,0)</f>
        <v>1</v>
      </c>
      <c r="S242" s="35">
        <f>IF(AND(G242=1,R242=1),0,R242)</f>
        <v>0</v>
      </c>
      <c r="T242" s="53" t="s">
        <v>12</v>
      </c>
      <c r="U242" s="34" cm="1">
        <f t="array" ref="U242">_xlfn.IFS(T242="UNLIKELY", 1, T242="POSSIBLE", 1, T242="LIKELY",1, T242="VERY_LIKELY", 1, TRUE, 0)</f>
        <v>1</v>
      </c>
      <c r="V242" s="24" cm="1">
        <f t="array" ref="V242">_xlfn.IFS(T242="POSSIBLE", 1, T242="LIKELY",1, T242="VERY_LIKELY", 1, TRUE, 0)</f>
        <v>1</v>
      </c>
      <c r="W242" s="24" cm="1">
        <f t="array" ref="W242">_xlfn.IFS(T242="LIKELY",1, T242="VERY_LIKELY", 1, TRUE, 0)</f>
        <v>1</v>
      </c>
      <c r="X242" s="35" cm="1">
        <f t="array" ref="X242">_xlfn.IFS(T242="VERY_LIKELY", 1, TRUE, 0)</f>
        <v>0</v>
      </c>
    </row>
    <row r="243" spans="1:24" ht="20" customHeight="1" x14ac:dyDescent="0.2">
      <c r="A243" s="22" t="s">
        <v>534</v>
      </c>
      <c r="B243" s="49" t="str">
        <f>SUBSTITUTE(A243,"/Users/timomiessen/Desktop/imagesdk/blackwomen1/","Image_")</f>
        <v>Image_BW_224.jpg</v>
      </c>
      <c r="C243" s="41" t="s">
        <v>390</v>
      </c>
      <c r="D243" s="23" t="s">
        <v>1516</v>
      </c>
      <c r="E243" s="24">
        <v>0</v>
      </c>
      <c r="F243" s="24">
        <v>0</v>
      </c>
      <c r="G243" s="24">
        <v>1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1</v>
      </c>
      <c r="P243" s="24">
        <v>0</v>
      </c>
      <c r="Q243" s="24">
        <v>0</v>
      </c>
      <c r="R243" s="24" cm="1">
        <f t="array" ref="R243">_xlfn.IFS(H243=1,1,K243=1,1,L243=1,1,M243=1,1,N243=1,1,P243=1,1,TRUE,0)</f>
        <v>0</v>
      </c>
      <c r="S243" s="35">
        <f>IF(AND(G243=1,R243=1),0,R243)</f>
        <v>0</v>
      </c>
      <c r="T243" s="53" t="s">
        <v>1</v>
      </c>
      <c r="U243" s="34" cm="1">
        <f t="array" ref="U243">_xlfn.IFS(T243="UNLIKELY", 1, T243="POSSIBLE", 1, T243="LIKELY",1, T243="VERY_LIKELY", 1, TRUE, 0)</f>
        <v>1</v>
      </c>
      <c r="V243" s="24" cm="1">
        <f t="array" ref="V243">_xlfn.IFS(T243="POSSIBLE", 1, T243="LIKELY",1, T243="VERY_LIKELY", 1, TRUE, 0)</f>
        <v>0</v>
      </c>
      <c r="W243" s="24" cm="1">
        <f t="array" ref="W243">_xlfn.IFS(T243="LIKELY",1, T243="VERY_LIKELY", 1, TRUE, 0)</f>
        <v>0</v>
      </c>
      <c r="X243" s="35" cm="1">
        <f t="array" ref="X243">_xlfn.IFS(T243="VERY_LIKELY", 1, TRUE, 0)</f>
        <v>0</v>
      </c>
    </row>
    <row r="244" spans="1:24" ht="20" customHeight="1" x14ac:dyDescent="0.2">
      <c r="A244" s="22" t="s">
        <v>535</v>
      </c>
      <c r="B244" s="49" t="str">
        <f>SUBSTITUTE(A244,"/Users/timomiessen/Desktop/imagesdk/blackwomen1/","Image_")</f>
        <v>Image_BW_225.jpg</v>
      </c>
      <c r="C244" s="41" t="s">
        <v>390</v>
      </c>
      <c r="D244" s="23" t="s">
        <v>1516</v>
      </c>
      <c r="E244" s="24">
        <v>0</v>
      </c>
      <c r="F244" s="24">
        <v>0</v>
      </c>
      <c r="G244" s="24">
        <v>1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1</v>
      </c>
      <c r="P244" s="24">
        <v>0</v>
      </c>
      <c r="Q244" s="24">
        <v>0</v>
      </c>
      <c r="R244" s="24" cm="1">
        <f t="array" ref="R244">_xlfn.IFS(H244=1,1,K244=1,1,L244=1,1,M244=1,1,N244=1,1,P244=1,1,TRUE,0)</f>
        <v>0</v>
      </c>
      <c r="S244" s="35">
        <f>IF(AND(G244=1,R244=1),0,R244)</f>
        <v>0</v>
      </c>
      <c r="T244" s="53" t="s">
        <v>2</v>
      </c>
      <c r="U244" s="34" cm="1">
        <f t="array" ref="U244">_xlfn.IFS(T244="UNLIKELY", 1, T244="POSSIBLE", 1, T244="LIKELY",1, T244="VERY_LIKELY", 1, TRUE, 0)</f>
        <v>1</v>
      </c>
      <c r="V244" s="24" cm="1">
        <f t="array" ref="V244">_xlfn.IFS(T244="POSSIBLE", 1, T244="LIKELY",1, T244="VERY_LIKELY", 1, TRUE, 0)</f>
        <v>1</v>
      </c>
      <c r="W244" s="24" cm="1">
        <f t="array" ref="W244">_xlfn.IFS(T244="LIKELY",1, T244="VERY_LIKELY", 1, TRUE, 0)</f>
        <v>0</v>
      </c>
      <c r="X244" s="35" cm="1">
        <f t="array" ref="X244">_xlfn.IFS(T244="VERY_LIKELY", 1, TRUE, 0)</f>
        <v>0</v>
      </c>
    </row>
    <row r="245" spans="1:24" ht="20" customHeight="1" x14ac:dyDescent="0.2">
      <c r="A245" s="22" t="s">
        <v>536</v>
      </c>
      <c r="B245" s="49" t="str">
        <f>SUBSTITUTE(A245,"/Users/timomiessen/Desktop/imagesdk/blackwomen1/","Image_")</f>
        <v>Image_BW_226.jpg</v>
      </c>
      <c r="C245" s="41" t="s">
        <v>390</v>
      </c>
      <c r="D245" s="23" t="s">
        <v>1516</v>
      </c>
      <c r="E245" s="24">
        <v>0</v>
      </c>
      <c r="F245" s="24">
        <v>0</v>
      </c>
      <c r="G245" s="24">
        <v>1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 cm="1">
        <f t="array" ref="R245">_xlfn.IFS(H245=1,1,K245=1,1,L245=1,1,M245=1,1,N245=1,1,P245=1,1,TRUE,0)</f>
        <v>0</v>
      </c>
      <c r="S245" s="35">
        <f>IF(AND(G245=1,R245=1),0,R245)</f>
        <v>0</v>
      </c>
      <c r="T245" s="53" t="s">
        <v>12</v>
      </c>
      <c r="U245" s="34" cm="1">
        <f t="array" ref="U245">_xlfn.IFS(T245="UNLIKELY", 1, T245="POSSIBLE", 1, T245="LIKELY",1, T245="VERY_LIKELY", 1, TRUE, 0)</f>
        <v>1</v>
      </c>
      <c r="V245" s="24" cm="1">
        <f t="array" ref="V245">_xlfn.IFS(T245="POSSIBLE", 1, T245="LIKELY",1, T245="VERY_LIKELY", 1, TRUE, 0)</f>
        <v>1</v>
      </c>
      <c r="W245" s="24" cm="1">
        <f t="array" ref="W245">_xlfn.IFS(T245="LIKELY",1, T245="VERY_LIKELY", 1, TRUE, 0)</f>
        <v>1</v>
      </c>
      <c r="X245" s="35" cm="1">
        <f t="array" ref="X245">_xlfn.IFS(T245="VERY_LIKELY", 1, TRUE, 0)</f>
        <v>0</v>
      </c>
    </row>
    <row r="246" spans="1:24" ht="20" customHeight="1" x14ac:dyDescent="0.2">
      <c r="A246" s="22" t="s">
        <v>537</v>
      </c>
      <c r="B246" s="49" t="str">
        <f>SUBSTITUTE(A246,"/Users/timomiessen/Desktop/imagesdk/blackwomen1/","Image_")</f>
        <v>Image_BW_227.jpg</v>
      </c>
      <c r="C246" s="41" t="s">
        <v>390</v>
      </c>
      <c r="D246" s="23" t="s">
        <v>1516</v>
      </c>
      <c r="E246" s="24">
        <v>0</v>
      </c>
      <c r="F246" s="24">
        <v>0</v>
      </c>
      <c r="G246" s="24">
        <v>1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1</v>
      </c>
      <c r="P246" s="24">
        <v>1</v>
      </c>
      <c r="Q246" s="24">
        <v>0</v>
      </c>
      <c r="R246" s="24" cm="1">
        <f t="array" ref="R246">_xlfn.IFS(H246=1,1,K246=1,1,L246=1,1,M246=1,1,N246=1,1,P246=1,1,TRUE,0)</f>
        <v>1</v>
      </c>
      <c r="S246" s="35">
        <f>IF(AND(G246=1,R246=1),0,R246)</f>
        <v>0</v>
      </c>
      <c r="T246" s="53" t="s">
        <v>12</v>
      </c>
      <c r="U246" s="34" cm="1">
        <f t="array" ref="U246">_xlfn.IFS(T246="UNLIKELY", 1, T246="POSSIBLE", 1, T246="LIKELY",1, T246="VERY_LIKELY", 1, TRUE, 0)</f>
        <v>1</v>
      </c>
      <c r="V246" s="24" cm="1">
        <f t="array" ref="V246">_xlfn.IFS(T246="POSSIBLE", 1, T246="LIKELY",1, T246="VERY_LIKELY", 1, TRUE, 0)</f>
        <v>1</v>
      </c>
      <c r="W246" s="24" cm="1">
        <f t="array" ref="W246">_xlfn.IFS(T246="LIKELY",1, T246="VERY_LIKELY", 1, TRUE, 0)</f>
        <v>1</v>
      </c>
      <c r="X246" s="35" cm="1">
        <f t="array" ref="X246">_xlfn.IFS(T246="VERY_LIKELY", 1, TRUE, 0)</f>
        <v>0</v>
      </c>
    </row>
    <row r="247" spans="1:24" ht="20" customHeight="1" x14ac:dyDescent="0.2">
      <c r="A247" s="22" t="s">
        <v>538</v>
      </c>
      <c r="B247" s="49" t="str">
        <f>SUBSTITUTE(A247,"/Users/timomiessen/Desktop/imagesdk/blackwomen1/","Image_")</f>
        <v>Image_BW_228.jpg</v>
      </c>
      <c r="C247" s="41" t="s">
        <v>390</v>
      </c>
      <c r="D247" s="23" t="s">
        <v>1516</v>
      </c>
      <c r="E247" s="24">
        <v>0</v>
      </c>
      <c r="F247" s="24">
        <v>0</v>
      </c>
      <c r="G247" s="24">
        <v>1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1</v>
      </c>
      <c r="P247" s="24">
        <v>0</v>
      </c>
      <c r="Q247" s="24">
        <v>0</v>
      </c>
      <c r="R247" s="24" cm="1">
        <f t="array" ref="R247">_xlfn.IFS(H247=1,1,K247=1,1,L247=1,1,M247=1,1,N247=1,1,P247=1,1,TRUE,0)</f>
        <v>0</v>
      </c>
      <c r="S247" s="35">
        <f>IF(AND(G247=1,R247=1),0,R247)</f>
        <v>0</v>
      </c>
      <c r="T247" s="53" t="s">
        <v>2</v>
      </c>
      <c r="U247" s="34" cm="1">
        <f t="array" ref="U247">_xlfn.IFS(T247="UNLIKELY", 1, T247="POSSIBLE", 1, T247="LIKELY",1, T247="VERY_LIKELY", 1, TRUE, 0)</f>
        <v>1</v>
      </c>
      <c r="V247" s="24" cm="1">
        <f t="array" ref="V247">_xlfn.IFS(T247="POSSIBLE", 1, T247="LIKELY",1, T247="VERY_LIKELY", 1, TRUE, 0)</f>
        <v>1</v>
      </c>
      <c r="W247" s="24" cm="1">
        <f t="array" ref="W247">_xlfn.IFS(T247="LIKELY",1, T247="VERY_LIKELY", 1, TRUE, 0)</f>
        <v>0</v>
      </c>
      <c r="X247" s="35" cm="1">
        <f t="array" ref="X247">_xlfn.IFS(T247="VERY_LIKELY", 1, TRUE, 0)</f>
        <v>0</v>
      </c>
    </row>
    <row r="248" spans="1:24" ht="20" customHeight="1" x14ac:dyDescent="0.2">
      <c r="A248" s="22" t="s">
        <v>539</v>
      </c>
      <c r="B248" s="49" t="str">
        <f>SUBSTITUTE(A248,"/Users/timomiessen/Desktop/imagesdk/blackwomen1/","Image_")</f>
        <v>Image_BW_229.jpg</v>
      </c>
      <c r="C248" s="41" t="s">
        <v>390</v>
      </c>
      <c r="D248" s="23" t="s">
        <v>1516</v>
      </c>
      <c r="E248" s="24">
        <v>0</v>
      </c>
      <c r="F248" s="24">
        <v>0</v>
      </c>
      <c r="G248" s="24">
        <v>1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1</v>
      </c>
      <c r="P248" s="24">
        <v>0</v>
      </c>
      <c r="Q248" s="24">
        <v>0</v>
      </c>
      <c r="R248" s="24" cm="1">
        <f t="array" ref="R248">_xlfn.IFS(H248=1,1,K248=1,1,L248=1,1,M248=1,1,N248=1,1,P248=1,1,TRUE,0)</f>
        <v>0</v>
      </c>
      <c r="S248" s="35">
        <f>IF(AND(G248=1,R248=1),0,R248)</f>
        <v>0</v>
      </c>
      <c r="T248" s="53" t="s">
        <v>12</v>
      </c>
      <c r="U248" s="34" cm="1">
        <f t="array" ref="U248">_xlfn.IFS(T248="UNLIKELY", 1, T248="POSSIBLE", 1, T248="LIKELY",1, T248="VERY_LIKELY", 1, TRUE, 0)</f>
        <v>1</v>
      </c>
      <c r="V248" s="24" cm="1">
        <f t="array" ref="V248">_xlfn.IFS(T248="POSSIBLE", 1, T248="LIKELY",1, T248="VERY_LIKELY", 1, TRUE, 0)</f>
        <v>1</v>
      </c>
      <c r="W248" s="24" cm="1">
        <f t="array" ref="W248">_xlfn.IFS(T248="LIKELY",1, T248="VERY_LIKELY", 1, TRUE, 0)</f>
        <v>1</v>
      </c>
      <c r="X248" s="35" cm="1">
        <f t="array" ref="X248">_xlfn.IFS(T248="VERY_LIKELY", 1, TRUE, 0)</f>
        <v>0</v>
      </c>
    </row>
    <row r="249" spans="1:24" ht="20" customHeight="1" x14ac:dyDescent="0.2">
      <c r="A249" s="22" t="s">
        <v>540</v>
      </c>
      <c r="B249" s="49" t="str">
        <f>SUBSTITUTE(A249,"/Users/timomiessen/Desktop/imagesdk/blackwomen1/","Image_")</f>
        <v>Image_BW_23.jpg</v>
      </c>
      <c r="C249" s="41" t="s">
        <v>390</v>
      </c>
      <c r="D249" s="23" t="s">
        <v>1516</v>
      </c>
      <c r="E249" s="24">
        <v>1</v>
      </c>
      <c r="F249" s="24">
        <v>0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 cm="1">
        <f t="array" ref="R249">_xlfn.IFS(H249=1,1,K249=1,1,L249=1,1,M249=1,1,N249=1,1,P249=1,1,TRUE,0)</f>
        <v>0</v>
      </c>
      <c r="S249" s="35">
        <f>IF(AND(G249=1,R249=1),0,R249)</f>
        <v>0</v>
      </c>
      <c r="T249" s="53" t="s">
        <v>1</v>
      </c>
      <c r="U249" s="34" cm="1">
        <f t="array" ref="U249">_xlfn.IFS(T249="UNLIKELY", 1, T249="POSSIBLE", 1, T249="LIKELY",1, T249="VERY_LIKELY", 1, TRUE, 0)</f>
        <v>1</v>
      </c>
      <c r="V249" s="24" cm="1">
        <f t="array" ref="V249">_xlfn.IFS(T249="POSSIBLE", 1, T249="LIKELY",1, T249="VERY_LIKELY", 1, TRUE, 0)</f>
        <v>0</v>
      </c>
      <c r="W249" s="24" cm="1">
        <f t="array" ref="W249">_xlfn.IFS(T249="LIKELY",1, T249="VERY_LIKELY", 1, TRUE, 0)</f>
        <v>0</v>
      </c>
      <c r="X249" s="35" cm="1">
        <f t="array" ref="X249">_xlfn.IFS(T249="VERY_LIKELY", 1, TRUE, 0)</f>
        <v>0</v>
      </c>
    </row>
    <row r="250" spans="1:24" ht="20" customHeight="1" x14ac:dyDescent="0.2">
      <c r="A250" s="22" t="s">
        <v>541</v>
      </c>
      <c r="B250" s="49" t="str">
        <f>SUBSTITUTE(A250,"/Users/timomiessen/Desktop/imagesdk/blackwomen1/","Image_")</f>
        <v>Image_BW_230.jpg</v>
      </c>
      <c r="C250" s="41" t="s">
        <v>390</v>
      </c>
      <c r="D250" s="23" t="s">
        <v>1516</v>
      </c>
      <c r="E250" s="24">
        <v>0</v>
      </c>
      <c r="F250" s="24">
        <v>0</v>
      </c>
      <c r="G250" s="24">
        <v>1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 cm="1">
        <f t="array" ref="R250">_xlfn.IFS(H250=1,1,K250=1,1,L250=1,1,M250=1,1,N250=1,1,P250=1,1,TRUE,0)</f>
        <v>0</v>
      </c>
      <c r="S250" s="35">
        <f>IF(AND(G250=1,R250=1),0,R250)</f>
        <v>0</v>
      </c>
      <c r="T250" s="53" t="s">
        <v>4</v>
      </c>
      <c r="U250" s="34" cm="1">
        <f t="array" ref="U250">_xlfn.IFS(T250="UNLIKELY", 1, T250="POSSIBLE", 1, T250="LIKELY",1, T250="VERY_LIKELY", 1, TRUE, 0)</f>
        <v>0</v>
      </c>
      <c r="V250" s="24" cm="1">
        <f t="array" ref="V250">_xlfn.IFS(T250="POSSIBLE", 1, T250="LIKELY",1, T250="VERY_LIKELY", 1, TRUE, 0)</f>
        <v>0</v>
      </c>
      <c r="W250" s="24" cm="1">
        <f t="array" ref="W250">_xlfn.IFS(T250="LIKELY",1, T250="VERY_LIKELY", 1, TRUE, 0)</f>
        <v>0</v>
      </c>
      <c r="X250" s="35" cm="1">
        <f t="array" ref="X250">_xlfn.IFS(T250="VERY_LIKELY", 1, TRUE, 0)</f>
        <v>0</v>
      </c>
    </row>
    <row r="251" spans="1:24" ht="20" customHeight="1" x14ac:dyDescent="0.2">
      <c r="A251" s="22" t="s">
        <v>542</v>
      </c>
      <c r="B251" s="49" t="str">
        <f>SUBSTITUTE(A251,"/Users/timomiessen/Desktop/imagesdk/blackwomen1/","Image_")</f>
        <v>Image_BW_231.jpg</v>
      </c>
      <c r="C251" s="41" t="s">
        <v>390</v>
      </c>
      <c r="D251" s="23" t="s">
        <v>1516</v>
      </c>
      <c r="E251" s="24">
        <v>0</v>
      </c>
      <c r="F251" s="24">
        <v>0</v>
      </c>
      <c r="G251" s="24">
        <v>1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1</v>
      </c>
      <c r="P251" s="24">
        <v>0</v>
      </c>
      <c r="Q251" s="24">
        <v>0</v>
      </c>
      <c r="R251" s="24" cm="1">
        <f t="array" ref="R251">_xlfn.IFS(H251=1,1,K251=1,1,L251=1,1,M251=1,1,N251=1,1,P251=1,1,TRUE,0)</f>
        <v>0</v>
      </c>
      <c r="S251" s="35">
        <f>IF(AND(G251=1,R251=1),0,R251)</f>
        <v>0</v>
      </c>
      <c r="T251" s="53" t="s">
        <v>12</v>
      </c>
      <c r="U251" s="34" cm="1">
        <f t="array" ref="U251">_xlfn.IFS(T251="UNLIKELY", 1, T251="POSSIBLE", 1, T251="LIKELY",1, T251="VERY_LIKELY", 1, TRUE, 0)</f>
        <v>1</v>
      </c>
      <c r="V251" s="24" cm="1">
        <f t="array" ref="V251">_xlfn.IFS(T251="POSSIBLE", 1, T251="LIKELY",1, T251="VERY_LIKELY", 1, TRUE, 0)</f>
        <v>1</v>
      </c>
      <c r="W251" s="24" cm="1">
        <f t="array" ref="W251">_xlfn.IFS(T251="LIKELY",1, T251="VERY_LIKELY", 1, TRUE, 0)</f>
        <v>1</v>
      </c>
      <c r="X251" s="35" cm="1">
        <f t="array" ref="X251">_xlfn.IFS(T251="VERY_LIKELY", 1, TRUE, 0)</f>
        <v>0</v>
      </c>
    </row>
    <row r="252" spans="1:24" ht="20" customHeight="1" x14ac:dyDescent="0.2">
      <c r="A252" s="22" t="s">
        <v>543</v>
      </c>
      <c r="B252" s="49" t="str">
        <f>SUBSTITUTE(A252,"/Users/timomiessen/Desktop/imagesdk/blackwomen1/","Image_")</f>
        <v>Image_BW_232.jpg</v>
      </c>
      <c r="C252" s="41" t="s">
        <v>390</v>
      </c>
      <c r="D252" s="23" t="s">
        <v>1516</v>
      </c>
      <c r="E252" s="24">
        <v>0</v>
      </c>
      <c r="F252" s="24">
        <v>0</v>
      </c>
      <c r="G252" s="24">
        <v>1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1</v>
      </c>
      <c r="P252" s="24">
        <v>0</v>
      </c>
      <c r="Q252" s="24">
        <v>0</v>
      </c>
      <c r="R252" s="24" cm="1">
        <f t="array" ref="R252">_xlfn.IFS(H252=1,1,K252=1,1,L252=1,1,M252=1,1,N252=1,1,P252=1,1,TRUE,0)</f>
        <v>0</v>
      </c>
      <c r="S252" s="35">
        <f>IF(AND(G252=1,R252=1),0,R252)</f>
        <v>0</v>
      </c>
      <c r="T252" s="53" t="s">
        <v>12</v>
      </c>
      <c r="U252" s="34" cm="1">
        <f t="array" ref="U252">_xlfn.IFS(T252="UNLIKELY", 1, T252="POSSIBLE", 1, T252="LIKELY",1, T252="VERY_LIKELY", 1, TRUE, 0)</f>
        <v>1</v>
      </c>
      <c r="V252" s="24" cm="1">
        <f t="array" ref="V252">_xlfn.IFS(T252="POSSIBLE", 1, T252="LIKELY",1, T252="VERY_LIKELY", 1, TRUE, 0)</f>
        <v>1</v>
      </c>
      <c r="W252" s="24" cm="1">
        <f t="array" ref="W252">_xlfn.IFS(T252="LIKELY",1, T252="VERY_LIKELY", 1, TRUE, 0)</f>
        <v>1</v>
      </c>
      <c r="X252" s="35" cm="1">
        <f t="array" ref="X252">_xlfn.IFS(T252="VERY_LIKELY", 1, TRUE, 0)</f>
        <v>0</v>
      </c>
    </row>
    <row r="253" spans="1:24" ht="20" customHeight="1" x14ac:dyDescent="0.2">
      <c r="A253" s="22" t="s">
        <v>544</v>
      </c>
      <c r="B253" s="49" t="str">
        <f>SUBSTITUTE(A253,"/Users/timomiessen/Desktop/imagesdk/blackwomen1/","Image_")</f>
        <v>Image_BW_233.jpg</v>
      </c>
      <c r="C253" s="41" t="s">
        <v>390</v>
      </c>
      <c r="D253" s="23" t="s">
        <v>1516</v>
      </c>
      <c r="E253" s="24">
        <v>0</v>
      </c>
      <c r="F253" s="24">
        <v>0</v>
      </c>
      <c r="G253" s="24">
        <v>1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1</v>
      </c>
      <c r="P253" s="24">
        <v>0</v>
      </c>
      <c r="Q253" s="24">
        <v>0</v>
      </c>
      <c r="R253" s="24" cm="1">
        <f t="array" ref="R253">_xlfn.IFS(H253=1,1,K253=1,1,L253=1,1,M253=1,1,N253=1,1,P253=1,1,TRUE,0)</f>
        <v>0</v>
      </c>
      <c r="S253" s="35">
        <f>IF(AND(G253=1,R253=1),0,R253)</f>
        <v>0</v>
      </c>
      <c r="T253" s="53" t="s">
        <v>2</v>
      </c>
      <c r="U253" s="34" cm="1">
        <f t="array" ref="U253">_xlfn.IFS(T253="UNLIKELY", 1, T253="POSSIBLE", 1, T253="LIKELY",1, T253="VERY_LIKELY", 1, TRUE, 0)</f>
        <v>1</v>
      </c>
      <c r="V253" s="24" cm="1">
        <f t="array" ref="V253">_xlfn.IFS(T253="POSSIBLE", 1, T253="LIKELY",1, T253="VERY_LIKELY", 1, TRUE, 0)</f>
        <v>1</v>
      </c>
      <c r="W253" s="24" cm="1">
        <f t="array" ref="W253">_xlfn.IFS(T253="LIKELY",1, T253="VERY_LIKELY", 1, TRUE, 0)</f>
        <v>0</v>
      </c>
      <c r="X253" s="35" cm="1">
        <f t="array" ref="X253">_xlfn.IFS(T253="VERY_LIKELY", 1, TRUE, 0)</f>
        <v>0</v>
      </c>
    </row>
    <row r="254" spans="1:24" ht="20" customHeight="1" x14ac:dyDescent="0.2">
      <c r="A254" s="22" t="s">
        <v>545</v>
      </c>
      <c r="B254" s="49" t="str">
        <f>SUBSTITUTE(A254,"/Users/timomiessen/Desktop/imagesdk/blackwomen1/","Image_")</f>
        <v>Image_BW_234.jpg</v>
      </c>
      <c r="C254" s="41" t="s">
        <v>390</v>
      </c>
      <c r="D254" s="23" t="s">
        <v>1516</v>
      </c>
      <c r="E254" s="24">
        <v>0</v>
      </c>
      <c r="F254" s="24">
        <v>0</v>
      </c>
      <c r="G254" s="24">
        <v>1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 cm="1">
        <f t="array" ref="R254">_xlfn.IFS(H254=1,1,K254=1,1,L254=1,1,M254=1,1,N254=1,1,P254=1,1,TRUE,0)</f>
        <v>0</v>
      </c>
      <c r="S254" s="35">
        <f>IF(AND(G254=1,R254=1),0,R254)</f>
        <v>0</v>
      </c>
      <c r="T254" s="53" t="s">
        <v>4</v>
      </c>
      <c r="U254" s="34" cm="1">
        <f t="array" ref="U254">_xlfn.IFS(T254="UNLIKELY", 1, T254="POSSIBLE", 1, T254="LIKELY",1, T254="VERY_LIKELY", 1, TRUE, 0)</f>
        <v>0</v>
      </c>
      <c r="V254" s="24" cm="1">
        <f t="array" ref="V254">_xlfn.IFS(T254="POSSIBLE", 1, T254="LIKELY",1, T254="VERY_LIKELY", 1, TRUE, 0)</f>
        <v>0</v>
      </c>
      <c r="W254" s="24" cm="1">
        <f t="array" ref="W254">_xlfn.IFS(T254="LIKELY",1, T254="VERY_LIKELY", 1, TRUE, 0)</f>
        <v>0</v>
      </c>
      <c r="X254" s="35" cm="1">
        <f t="array" ref="X254">_xlfn.IFS(T254="VERY_LIKELY", 1, TRUE, 0)</f>
        <v>0</v>
      </c>
    </row>
    <row r="255" spans="1:24" ht="20" customHeight="1" x14ac:dyDescent="0.2">
      <c r="A255" s="22" t="s">
        <v>546</v>
      </c>
      <c r="B255" s="49" t="str">
        <f>SUBSTITUTE(A255,"/Users/timomiessen/Desktop/imagesdk/blackwomen1/","Image_")</f>
        <v>Image_BW_235.jpg</v>
      </c>
      <c r="C255" s="41" t="s">
        <v>390</v>
      </c>
      <c r="D255" s="23" t="s">
        <v>1516</v>
      </c>
      <c r="E255" s="24">
        <v>0</v>
      </c>
      <c r="F255" s="24">
        <v>0</v>
      </c>
      <c r="G255" s="24">
        <v>1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1</v>
      </c>
      <c r="P255" s="24">
        <v>1</v>
      </c>
      <c r="Q255" s="24">
        <v>0</v>
      </c>
      <c r="R255" s="24" cm="1">
        <f t="array" ref="R255">_xlfn.IFS(H255=1,1,K255=1,1,L255=1,1,M255=1,1,N255=1,1,P255=1,1,TRUE,0)</f>
        <v>1</v>
      </c>
      <c r="S255" s="35">
        <f>IF(AND(G255=1,R255=1),0,R255)</f>
        <v>0</v>
      </c>
      <c r="T255" s="53" t="s">
        <v>12</v>
      </c>
      <c r="U255" s="34" cm="1">
        <f t="array" ref="U255">_xlfn.IFS(T255="UNLIKELY", 1, T255="POSSIBLE", 1, T255="LIKELY",1, T255="VERY_LIKELY", 1, TRUE, 0)</f>
        <v>1</v>
      </c>
      <c r="V255" s="24" cm="1">
        <f t="array" ref="V255">_xlfn.IFS(T255="POSSIBLE", 1, T255="LIKELY",1, T255="VERY_LIKELY", 1, TRUE, 0)</f>
        <v>1</v>
      </c>
      <c r="W255" s="24" cm="1">
        <f t="array" ref="W255">_xlfn.IFS(T255="LIKELY",1, T255="VERY_LIKELY", 1, TRUE, 0)</f>
        <v>1</v>
      </c>
      <c r="X255" s="35" cm="1">
        <f t="array" ref="X255">_xlfn.IFS(T255="VERY_LIKELY", 1, TRUE, 0)</f>
        <v>0</v>
      </c>
    </row>
    <row r="256" spans="1:24" ht="20" customHeight="1" x14ac:dyDescent="0.2">
      <c r="A256" s="22" t="s">
        <v>547</v>
      </c>
      <c r="B256" s="49" t="str">
        <f>SUBSTITUTE(A256,"/Users/timomiessen/Desktop/imagesdk/blackwomen1/","Image_")</f>
        <v>Image_BW_236.jpg</v>
      </c>
      <c r="C256" s="41" t="s">
        <v>390</v>
      </c>
      <c r="D256" s="23" t="s">
        <v>1516</v>
      </c>
      <c r="E256" s="24">
        <v>0</v>
      </c>
      <c r="F256" s="24">
        <v>0</v>
      </c>
      <c r="G256" s="24">
        <v>1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1</v>
      </c>
      <c r="P256" s="24">
        <v>0</v>
      </c>
      <c r="Q256" s="24">
        <v>0</v>
      </c>
      <c r="R256" s="24" cm="1">
        <f t="array" ref="R256">_xlfn.IFS(H256=1,1,K256=1,1,L256=1,1,M256=1,1,N256=1,1,P256=1,1,TRUE,0)</f>
        <v>0</v>
      </c>
      <c r="S256" s="35">
        <f>IF(AND(G256=1,R256=1),0,R256)</f>
        <v>0</v>
      </c>
      <c r="T256" s="53" t="s">
        <v>113</v>
      </c>
      <c r="U256" s="34" cm="1">
        <f t="array" ref="U256">_xlfn.IFS(T256="UNLIKELY", 1, T256="POSSIBLE", 1, T256="LIKELY",1, T256="VERY_LIKELY", 1, TRUE, 0)</f>
        <v>1</v>
      </c>
      <c r="V256" s="24" cm="1">
        <f t="array" ref="V256">_xlfn.IFS(T256="POSSIBLE", 1, T256="LIKELY",1, T256="VERY_LIKELY", 1, TRUE, 0)</f>
        <v>1</v>
      </c>
      <c r="W256" s="24" cm="1">
        <f t="array" ref="W256">_xlfn.IFS(T256="LIKELY",1, T256="VERY_LIKELY", 1, TRUE, 0)</f>
        <v>1</v>
      </c>
      <c r="X256" s="35" cm="1">
        <f t="array" ref="X256">_xlfn.IFS(T256="VERY_LIKELY", 1, TRUE, 0)</f>
        <v>1</v>
      </c>
    </row>
    <row r="257" spans="1:24" ht="20" customHeight="1" x14ac:dyDescent="0.2">
      <c r="A257" s="22" t="s">
        <v>548</v>
      </c>
      <c r="B257" s="49" t="str">
        <f>SUBSTITUTE(A257,"/Users/timomiessen/Desktop/imagesdk/blackwomen1/","Image_")</f>
        <v>Image_BW_237.jpg</v>
      </c>
      <c r="C257" s="41" t="s">
        <v>390</v>
      </c>
      <c r="D257" s="23" t="s">
        <v>1516</v>
      </c>
      <c r="E257" s="24">
        <v>0</v>
      </c>
      <c r="F257" s="24">
        <v>0</v>
      </c>
      <c r="G257" s="24">
        <v>1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1</v>
      </c>
      <c r="R257" s="24" cm="1">
        <f t="array" ref="R257">_xlfn.IFS(H257=1,1,K257=1,1,L257=1,1,M257=1,1,N257=1,1,P257=1,1,TRUE,0)</f>
        <v>0</v>
      </c>
      <c r="S257" s="35">
        <f>IF(AND(G257=1,R257=1),0,R257)</f>
        <v>0</v>
      </c>
      <c r="T257" s="53" t="s">
        <v>4</v>
      </c>
      <c r="U257" s="34" cm="1">
        <f t="array" ref="U257">_xlfn.IFS(T257="UNLIKELY", 1, T257="POSSIBLE", 1, T257="LIKELY",1, T257="VERY_LIKELY", 1, TRUE, 0)</f>
        <v>0</v>
      </c>
      <c r="V257" s="24" cm="1">
        <f t="array" ref="V257">_xlfn.IFS(T257="POSSIBLE", 1, T257="LIKELY",1, T257="VERY_LIKELY", 1, TRUE, 0)</f>
        <v>0</v>
      </c>
      <c r="W257" s="24" cm="1">
        <f t="array" ref="W257">_xlfn.IFS(T257="LIKELY",1, T257="VERY_LIKELY", 1, TRUE, 0)</f>
        <v>0</v>
      </c>
      <c r="X257" s="35" cm="1">
        <f t="array" ref="X257">_xlfn.IFS(T257="VERY_LIKELY", 1, TRUE, 0)</f>
        <v>0</v>
      </c>
    </row>
    <row r="258" spans="1:24" ht="20" customHeight="1" x14ac:dyDescent="0.2">
      <c r="A258" s="22" t="s">
        <v>549</v>
      </c>
      <c r="B258" s="49" t="str">
        <f>SUBSTITUTE(A258,"/Users/timomiessen/Desktop/imagesdk/blackwomen1/","Image_")</f>
        <v>Image_BW_238.jpg</v>
      </c>
      <c r="C258" s="41" t="s">
        <v>390</v>
      </c>
      <c r="D258" s="23" t="s">
        <v>1516</v>
      </c>
      <c r="E258" s="24">
        <v>0</v>
      </c>
      <c r="F258" s="24">
        <v>0</v>
      </c>
      <c r="G258" s="24">
        <v>1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 cm="1">
        <f t="array" ref="R258">_xlfn.IFS(H258=1,1,K258=1,1,L258=1,1,M258=1,1,N258=1,1,P258=1,1,TRUE,0)</f>
        <v>0</v>
      </c>
      <c r="S258" s="35">
        <f>IF(AND(G258=1,R258=1),0,R258)</f>
        <v>0</v>
      </c>
      <c r="T258" s="53" t="s">
        <v>1</v>
      </c>
      <c r="U258" s="34" cm="1">
        <f t="array" ref="U258">_xlfn.IFS(T258="UNLIKELY", 1, T258="POSSIBLE", 1, T258="LIKELY",1, T258="VERY_LIKELY", 1, TRUE, 0)</f>
        <v>1</v>
      </c>
      <c r="V258" s="24" cm="1">
        <f t="array" ref="V258">_xlfn.IFS(T258="POSSIBLE", 1, T258="LIKELY",1, T258="VERY_LIKELY", 1, TRUE, 0)</f>
        <v>0</v>
      </c>
      <c r="W258" s="24" cm="1">
        <f t="array" ref="W258">_xlfn.IFS(T258="LIKELY",1, T258="VERY_LIKELY", 1, TRUE, 0)</f>
        <v>0</v>
      </c>
      <c r="X258" s="35" cm="1">
        <f t="array" ref="X258">_xlfn.IFS(T258="VERY_LIKELY", 1, TRUE, 0)</f>
        <v>0</v>
      </c>
    </row>
    <row r="259" spans="1:24" ht="20" customHeight="1" x14ac:dyDescent="0.2">
      <c r="A259" s="22" t="s">
        <v>550</v>
      </c>
      <c r="B259" s="49" t="str">
        <f>SUBSTITUTE(A259,"/Users/timomiessen/Desktop/imagesdk/blackwomen1/","Image_")</f>
        <v>Image_BW_239.jpg</v>
      </c>
      <c r="C259" s="41" t="s">
        <v>390</v>
      </c>
      <c r="D259" s="23" t="s">
        <v>1516</v>
      </c>
      <c r="E259" s="24">
        <v>0</v>
      </c>
      <c r="F259" s="24">
        <v>0</v>
      </c>
      <c r="G259" s="24">
        <v>1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1</v>
      </c>
      <c r="P259" s="24">
        <v>1</v>
      </c>
      <c r="Q259" s="24">
        <v>0</v>
      </c>
      <c r="R259" s="24" cm="1">
        <f t="array" ref="R259">_xlfn.IFS(H259=1,1,K259=1,1,L259=1,1,M259=1,1,N259=1,1,P259=1,1,TRUE,0)</f>
        <v>1</v>
      </c>
      <c r="S259" s="35">
        <f>IF(AND(G259=1,R259=1),0,R259)</f>
        <v>0</v>
      </c>
      <c r="T259" s="53" t="s">
        <v>113</v>
      </c>
      <c r="U259" s="34" cm="1">
        <f t="array" ref="U259">_xlfn.IFS(T259="UNLIKELY", 1, T259="POSSIBLE", 1, T259="LIKELY",1, T259="VERY_LIKELY", 1, TRUE, 0)</f>
        <v>1</v>
      </c>
      <c r="V259" s="24" cm="1">
        <f t="array" ref="V259">_xlfn.IFS(T259="POSSIBLE", 1, T259="LIKELY",1, T259="VERY_LIKELY", 1, TRUE, 0)</f>
        <v>1</v>
      </c>
      <c r="W259" s="24" cm="1">
        <f t="array" ref="W259">_xlfn.IFS(T259="LIKELY",1, T259="VERY_LIKELY", 1, TRUE, 0)</f>
        <v>1</v>
      </c>
      <c r="X259" s="35" cm="1">
        <f t="array" ref="X259">_xlfn.IFS(T259="VERY_LIKELY", 1, TRUE, 0)</f>
        <v>1</v>
      </c>
    </row>
    <row r="260" spans="1:24" ht="20" customHeight="1" x14ac:dyDescent="0.2">
      <c r="A260" s="22" t="s">
        <v>551</v>
      </c>
      <c r="B260" s="49" t="str">
        <f>SUBSTITUTE(A260,"/Users/timomiessen/Desktop/imagesdk/blackwomen1/","Image_")</f>
        <v>Image_BW_24.jpg</v>
      </c>
      <c r="C260" s="41" t="s">
        <v>390</v>
      </c>
      <c r="D260" s="23" t="s">
        <v>1516</v>
      </c>
      <c r="E260" s="24">
        <v>1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 cm="1">
        <f t="array" ref="R260">_xlfn.IFS(H260=1,1,K260=1,1,L260=1,1,M260=1,1,N260=1,1,P260=1,1,TRUE,0)</f>
        <v>0</v>
      </c>
      <c r="S260" s="35">
        <f>IF(AND(G260=1,R260=1),0,R260)</f>
        <v>0</v>
      </c>
      <c r="T260" s="53" t="s">
        <v>113</v>
      </c>
      <c r="U260" s="34" cm="1">
        <f t="array" ref="U260">_xlfn.IFS(T260="UNLIKELY", 1, T260="POSSIBLE", 1, T260="LIKELY",1, T260="VERY_LIKELY", 1, TRUE, 0)</f>
        <v>1</v>
      </c>
      <c r="V260" s="24" cm="1">
        <f t="array" ref="V260">_xlfn.IFS(T260="POSSIBLE", 1, T260="LIKELY",1, T260="VERY_LIKELY", 1, TRUE, 0)</f>
        <v>1</v>
      </c>
      <c r="W260" s="24" cm="1">
        <f t="array" ref="W260">_xlfn.IFS(T260="LIKELY",1, T260="VERY_LIKELY", 1, TRUE, 0)</f>
        <v>1</v>
      </c>
      <c r="X260" s="35" cm="1">
        <f t="array" ref="X260">_xlfn.IFS(T260="VERY_LIKELY", 1, TRUE, 0)</f>
        <v>1</v>
      </c>
    </row>
    <row r="261" spans="1:24" ht="20" customHeight="1" x14ac:dyDescent="0.2">
      <c r="A261" s="22" t="s">
        <v>552</v>
      </c>
      <c r="B261" s="49" t="str">
        <f>SUBSTITUTE(A261,"/Users/timomiessen/Desktop/imagesdk/blackwomen1/","Image_")</f>
        <v>Image_BW_240.jpg</v>
      </c>
      <c r="C261" s="41" t="s">
        <v>390</v>
      </c>
      <c r="D261" s="23" t="s">
        <v>1516</v>
      </c>
      <c r="E261" s="24">
        <v>0</v>
      </c>
      <c r="F261" s="24">
        <v>0</v>
      </c>
      <c r="G261" s="24">
        <v>1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1</v>
      </c>
      <c r="P261" s="24">
        <v>0</v>
      </c>
      <c r="Q261" s="24">
        <v>0</v>
      </c>
      <c r="R261" s="24" cm="1">
        <f t="array" ref="R261">_xlfn.IFS(H261=1,1,K261=1,1,L261=1,1,M261=1,1,N261=1,1,P261=1,1,TRUE,0)</f>
        <v>0</v>
      </c>
      <c r="S261" s="35">
        <f>IF(AND(G261=1,R261=1),0,R261)</f>
        <v>0</v>
      </c>
      <c r="T261" s="53" t="s">
        <v>2</v>
      </c>
      <c r="U261" s="34" cm="1">
        <f t="array" ref="U261">_xlfn.IFS(T261="UNLIKELY", 1, T261="POSSIBLE", 1, T261="LIKELY",1, T261="VERY_LIKELY", 1, TRUE, 0)</f>
        <v>1</v>
      </c>
      <c r="V261" s="24" cm="1">
        <f t="array" ref="V261">_xlfn.IFS(T261="POSSIBLE", 1, T261="LIKELY",1, T261="VERY_LIKELY", 1, TRUE, 0)</f>
        <v>1</v>
      </c>
      <c r="W261" s="24" cm="1">
        <f t="array" ref="W261">_xlfn.IFS(T261="LIKELY",1, T261="VERY_LIKELY", 1, TRUE, 0)</f>
        <v>0</v>
      </c>
      <c r="X261" s="35" cm="1">
        <f t="array" ref="X261">_xlfn.IFS(T261="VERY_LIKELY", 1, TRUE, 0)</f>
        <v>0</v>
      </c>
    </row>
    <row r="262" spans="1:24" ht="20" customHeight="1" x14ac:dyDescent="0.2">
      <c r="A262" s="22" t="s">
        <v>553</v>
      </c>
      <c r="B262" s="49" t="str">
        <f>SUBSTITUTE(A262,"/Users/timomiessen/Desktop/imagesdk/blackwomen1/","Image_")</f>
        <v>Image_BW_241.jpg</v>
      </c>
      <c r="C262" s="41" t="s">
        <v>390</v>
      </c>
      <c r="D262" s="23" t="s">
        <v>1516</v>
      </c>
      <c r="E262" s="24">
        <v>0</v>
      </c>
      <c r="F262" s="24">
        <v>0</v>
      </c>
      <c r="G262" s="24">
        <v>1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1</v>
      </c>
      <c r="P262" s="24">
        <v>0</v>
      </c>
      <c r="Q262" s="24">
        <v>0</v>
      </c>
      <c r="R262" s="24" cm="1">
        <f t="array" ref="R262">_xlfn.IFS(H262=1,1,K262=1,1,L262=1,1,M262=1,1,N262=1,1,P262=1,1,TRUE,0)</f>
        <v>0</v>
      </c>
      <c r="S262" s="35">
        <f>IF(AND(G262=1,R262=1),0,R262)</f>
        <v>0</v>
      </c>
      <c r="T262" s="53" t="s">
        <v>1</v>
      </c>
      <c r="U262" s="34" cm="1">
        <f t="array" ref="U262">_xlfn.IFS(T262="UNLIKELY", 1, T262="POSSIBLE", 1, T262="LIKELY",1, T262="VERY_LIKELY", 1, TRUE, 0)</f>
        <v>1</v>
      </c>
      <c r="V262" s="24" cm="1">
        <f t="array" ref="V262">_xlfn.IFS(T262="POSSIBLE", 1, T262="LIKELY",1, T262="VERY_LIKELY", 1, TRUE, 0)</f>
        <v>0</v>
      </c>
      <c r="W262" s="24" cm="1">
        <f t="array" ref="W262">_xlfn.IFS(T262="LIKELY",1, T262="VERY_LIKELY", 1, TRUE, 0)</f>
        <v>0</v>
      </c>
      <c r="X262" s="35" cm="1">
        <f t="array" ref="X262">_xlfn.IFS(T262="VERY_LIKELY", 1, TRUE, 0)</f>
        <v>0</v>
      </c>
    </row>
    <row r="263" spans="1:24" ht="20" customHeight="1" x14ac:dyDescent="0.2">
      <c r="A263" s="22" t="s">
        <v>554</v>
      </c>
      <c r="B263" s="49" t="str">
        <f>SUBSTITUTE(A263,"/Users/timomiessen/Desktop/imagesdk/blackwomen1/","Image_")</f>
        <v>Image_BW_242.jpg</v>
      </c>
      <c r="C263" s="41" t="s">
        <v>390</v>
      </c>
      <c r="D263" s="23" t="s">
        <v>1516</v>
      </c>
      <c r="E263" s="24">
        <v>0</v>
      </c>
      <c r="F263" s="24">
        <v>0</v>
      </c>
      <c r="G263" s="24">
        <v>1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 cm="1">
        <f t="array" ref="R263">_xlfn.IFS(H263=1,1,K263=1,1,L263=1,1,M263=1,1,N263=1,1,P263=1,1,TRUE,0)</f>
        <v>0</v>
      </c>
      <c r="S263" s="35">
        <f>IF(AND(G263=1,R263=1),0,R263)</f>
        <v>0</v>
      </c>
      <c r="T263" s="53" t="s">
        <v>4</v>
      </c>
      <c r="U263" s="34" cm="1">
        <f t="array" ref="U263">_xlfn.IFS(T263="UNLIKELY", 1, T263="POSSIBLE", 1, T263="LIKELY",1, T263="VERY_LIKELY", 1, TRUE, 0)</f>
        <v>0</v>
      </c>
      <c r="V263" s="24" cm="1">
        <f t="array" ref="V263">_xlfn.IFS(T263="POSSIBLE", 1, T263="LIKELY",1, T263="VERY_LIKELY", 1, TRUE, 0)</f>
        <v>0</v>
      </c>
      <c r="W263" s="24" cm="1">
        <f t="array" ref="W263">_xlfn.IFS(T263="LIKELY",1, T263="VERY_LIKELY", 1, TRUE, 0)</f>
        <v>0</v>
      </c>
      <c r="X263" s="35" cm="1">
        <f t="array" ref="X263">_xlfn.IFS(T263="VERY_LIKELY", 1, TRUE, 0)</f>
        <v>0</v>
      </c>
    </row>
    <row r="264" spans="1:24" ht="20" customHeight="1" x14ac:dyDescent="0.2">
      <c r="A264" s="22" t="s">
        <v>555</v>
      </c>
      <c r="B264" s="49" t="str">
        <f>SUBSTITUTE(A264,"/Users/timomiessen/Desktop/imagesdk/blackwomen1/","Image_")</f>
        <v>Image_BW_243.jpg</v>
      </c>
      <c r="C264" s="41" t="s">
        <v>390</v>
      </c>
      <c r="D264" s="23" t="s">
        <v>1516</v>
      </c>
      <c r="E264" s="24">
        <v>0</v>
      </c>
      <c r="F264" s="24">
        <v>0</v>
      </c>
      <c r="G264" s="24">
        <v>1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 cm="1">
        <f t="array" ref="R264">_xlfn.IFS(H264=1,1,K264=1,1,L264=1,1,M264=1,1,N264=1,1,P264=1,1,TRUE,0)</f>
        <v>0</v>
      </c>
      <c r="S264" s="35">
        <f>IF(AND(G264=1,R264=1),0,R264)</f>
        <v>0</v>
      </c>
      <c r="T264" s="53" t="s">
        <v>2</v>
      </c>
      <c r="U264" s="34" cm="1">
        <f t="array" ref="U264">_xlfn.IFS(T264="UNLIKELY", 1, T264="POSSIBLE", 1, T264="LIKELY",1, T264="VERY_LIKELY", 1, TRUE, 0)</f>
        <v>1</v>
      </c>
      <c r="V264" s="24" cm="1">
        <f t="array" ref="V264">_xlfn.IFS(T264="POSSIBLE", 1, T264="LIKELY",1, T264="VERY_LIKELY", 1, TRUE, 0)</f>
        <v>1</v>
      </c>
      <c r="W264" s="24" cm="1">
        <f t="array" ref="W264">_xlfn.IFS(T264="LIKELY",1, T264="VERY_LIKELY", 1, TRUE, 0)</f>
        <v>0</v>
      </c>
      <c r="X264" s="35" cm="1">
        <f t="array" ref="X264">_xlfn.IFS(T264="VERY_LIKELY", 1, TRUE, 0)</f>
        <v>0</v>
      </c>
    </row>
    <row r="265" spans="1:24" ht="20" customHeight="1" x14ac:dyDescent="0.2">
      <c r="A265" s="22" t="s">
        <v>556</v>
      </c>
      <c r="B265" s="49" t="str">
        <f>SUBSTITUTE(A265,"/Users/timomiessen/Desktop/imagesdk/blackwomen1/","Image_")</f>
        <v>Image_BW_244.jpg</v>
      </c>
      <c r="C265" s="41" t="s">
        <v>390</v>
      </c>
      <c r="D265" s="23" t="s">
        <v>1516</v>
      </c>
      <c r="E265" s="24">
        <v>0</v>
      </c>
      <c r="F265" s="24">
        <v>0</v>
      </c>
      <c r="G265" s="24">
        <v>1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1</v>
      </c>
      <c r="P265" s="24">
        <v>0</v>
      </c>
      <c r="Q265" s="24">
        <v>0</v>
      </c>
      <c r="R265" s="24" cm="1">
        <f t="array" ref="R265">_xlfn.IFS(H265=1,1,K265=1,1,L265=1,1,M265=1,1,N265=1,1,P265=1,1,TRUE,0)</f>
        <v>0</v>
      </c>
      <c r="S265" s="35">
        <f>IF(AND(G265=1,R265=1),0,R265)</f>
        <v>0</v>
      </c>
      <c r="T265" s="53" t="s">
        <v>2</v>
      </c>
      <c r="U265" s="34" cm="1">
        <f t="array" ref="U265">_xlfn.IFS(T265="UNLIKELY", 1, T265="POSSIBLE", 1, T265="LIKELY",1, T265="VERY_LIKELY", 1, TRUE, 0)</f>
        <v>1</v>
      </c>
      <c r="V265" s="24" cm="1">
        <f t="array" ref="V265">_xlfn.IFS(T265="POSSIBLE", 1, T265="LIKELY",1, T265="VERY_LIKELY", 1, TRUE, 0)</f>
        <v>1</v>
      </c>
      <c r="W265" s="24" cm="1">
        <f t="array" ref="W265">_xlfn.IFS(T265="LIKELY",1, T265="VERY_LIKELY", 1, TRUE, 0)</f>
        <v>0</v>
      </c>
      <c r="X265" s="35" cm="1">
        <f t="array" ref="X265">_xlfn.IFS(T265="VERY_LIKELY", 1, TRUE, 0)</f>
        <v>0</v>
      </c>
    </row>
    <row r="266" spans="1:24" ht="20" customHeight="1" x14ac:dyDescent="0.2">
      <c r="A266" s="22" t="s">
        <v>557</v>
      </c>
      <c r="B266" s="49" t="str">
        <f>SUBSTITUTE(A266,"/Users/timomiessen/Desktop/imagesdk/blackwomen1/","Image_")</f>
        <v>Image_BW_245.jpg</v>
      </c>
      <c r="C266" s="41" t="s">
        <v>390</v>
      </c>
      <c r="D266" s="23" t="s">
        <v>1516</v>
      </c>
      <c r="E266" s="24">
        <v>0</v>
      </c>
      <c r="F266" s="24">
        <v>0</v>
      </c>
      <c r="G266" s="24">
        <v>1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1</v>
      </c>
      <c r="P266" s="24">
        <v>0</v>
      </c>
      <c r="Q266" s="24">
        <v>0</v>
      </c>
      <c r="R266" s="24" cm="1">
        <f t="array" ref="R266">_xlfn.IFS(H266=1,1,K266=1,1,L266=1,1,M266=1,1,N266=1,1,P266=1,1,TRUE,0)</f>
        <v>0</v>
      </c>
      <c r="S266" s="35">
        <f>IF(AND(G266=1,R266=1),0,R266)</f>
        <v>0</v>
      </c>
      <c r="T266" s="53" t="s">
        <v>1</v>
      </c>
      <c r="U266" s="34" cm="1">
        <f t="array" ref="U266">_xlfn.IFS(T266="UNLIKELY", 1, T266="POSSIBLE", 1, T266="LIKELY",1, T266="VERY_LIKELY", 1, TRUE, 0)</f>
        <v>1</v>
      </c>
      <c r="V266" s="24" cm="1">
        <f t="array" ref="V266">_xlfn.IFS(T266="POSSIBLE", 1, T266="LIKELY",1, T266="VERY_LIKELY", 1, TRUE, 0)</f>
        <v>0</v>
      </c>
      <c r="W266" s="24" cm="1">
        <f t="array" ref="W266">_xlfn.IFS(T266="LIKELY",1, T266="VERY_LIKELY", 1, TRUE, 0)</f>
        <v>0</v>
      </c>
      <c r="X266" s="35" cm="1">
        <f t="array" ref="X266">_xlfn.IFS(T266="VERY_LIKELY", 1, TRUE, 0)</f>
        <v>0</v>
      </c>
    </row>
    <row r="267" spans="1:24" ht="20" customHeight="1" x14ac:dyDescent="0.2">
      <c r="A267" s="22" t="s">
        <v>558</v>
      </c>
      <c r="B267" s="49" t="str">
        <f>SUBSTITUTE(A267,"/Users/timomiessen/Desktop/imagesdk/blackwomen1/","Image_")</f>
        <v>Image_BW_246.jpg</v>
      </c>
      <c r="C267" s="41" t="s">
        <v>390</v>
      </c>
      <c r="D267" s="23" t="s">
        <v>1516</v>
      </c>
      <c r="E267" s="24">
        <v>0</v>
      </c>
      <c r="F267" s="24">
        <v>0</v>
      </c>
      <c r="G267" s="24">
        <v>1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1</v>
      </c>
      <c r="P267" s="24">
        <v>0</v>
      </c>
      <c r="Q267" s="24">
        <v>0</v>
      </c>
      <c r="R267" s="24" cm="1">
        <f t="array" ref="R267">_xlfn.IFS(H267=1,1,K267=1,1,L267=1,1,M267=1,1,N267=1,1,P267=1,1,TRUE,0)</f>
        <v>0</v>
      </c>
      <c r="S267" s="35">
        <f>IF(AND(G267=1,R267=1),0,R267)</f>
        <v>0</v>
      </c>
      <c r="T267" s="53" t="s">
        <v>12</v>
      </c>
      <c r="U267" s="34" cm="1">
        <f t="array" ref="U267">_xlfn.IFS(T267="UNLIKELY", 1, T267="POSSIBLE", 1, T267="LIKELY",1, T267="VERY_LIKELY", 1, TRUE, 0)</f>
        <v>1</v>
      </c>
      <c r="V267" s="24" cm="1">
        <f t="array" ref="V267">_xlfn.IFS(T267="POSSIBLE", 1, T267="LIKELY",1, T267="VERY_LIKELY", 1, TRUE, 0)</f>
        <v>1</v>
      </c>
      <c r="W267" s="24" cm="1">
        <f t="array" ref="W267">_xlfn.IFS(T267="LIKELY",1, T267="VERY_LIKELY", 1, TRUE, 0)</f>
        <v>1</v>
      </c>
      <c r="X267" s="35" cm="1">
        <f t="array" ref="X267">_xlfn.IFS(T267="VERY_LIKELY", 1, TRUE, 0)</f>
        <v>0</v>
      </c>
    </row>
    <row r="268" spans="1:24" ht="20" customHeight="1" x14ac:dyDescent="0.2">
      <c r="A268" s="22" t="s">
        <v>559</v>
      </c>
      <c r="B268" s="49" t="str">
        <f>SUBSTITUTE(A268,"/Users/timomiessen/Desktop/imagesdk/blackwomen1/","Image_")</f>
        <v>Image_BW_247.jpg</v>
      </c>
      <c r="C268" s="41" t="s">
        <v>390</v>
      </c>
      <c r="D268" s="23" t="s">
        <v>1516</v>
      </c>
      <c r="E268" s="24">
        <v>0</v>
      </c>
      <c r="F268" s="24">
        <v>0</v>
      </c>
      <c r="G268" s="24">
        <v>1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 cm="1">
        <f t="array" ref="R268">_xlfn.IFS(H268=1,1,K268=1,1,L268=1,1,M268=1,1,N268=1,1,P268=1,1,TRUE,0)</f>
        <v>0</v>
      </c>
      <c r="S268" s="35">
        <f>IF(AND(G268=1,R268=1),0,R268)</f>
        <v>0</v>
      </c>
      <c r="T268" s="53" t="s">
        <v>2</v>
      </c>
      <c r="U268" s="34" cm="1">
        <f t="array" ref="U268">_xlfn.IFS(T268="UNLIKELY", 1, T268="POSSIBLE", 1, T268="LIKELY",1, T268="VERY_LIKELY", 1, TRUE, 0)</f>
        <v>1</v>
      </c>
      <c r="V268" s="24" cm="1">
        <f t="array" ref="V268">_xlfn.IFS(T268="POSSIBLE", 1, T268="LIKELY",1, T268="VERY_LIKELY", 1, TRUE, 0)</f>
        <v>1</v>
      </c>
      <c r="W268" s="24" cm="1">
        <f t="array" ref="W268">_xlfn.IFS(T268="LIKELY",1, T268="VERY_LIKELY", 1, TRUE, 0)</f>
        <v>0</v>
      </c>
      <c r="X268" s="35" cm="1">
        <f t="array" ref="X268">_xlfn.IFS(T268="VERY_LIKELY", 1, TRUE, 0)</f>
        <v>0</v>
      </c>
    </row>
    <row r="269" spans="1:24" ht="20" customHeight="1" x14ac:dyDescent="0.2">
      <c r="A269" s="22" t="s">
        <v>560</v>
      </c>
      <c r="B269" s="49" t="str">
        <f>SUBSTITUTE(A269,"/Users/timomiessen/Desktop/imagesdk/blackwomen1/","Image_")</f>
        <v>Image_BW_248.jpg</v>
      </c>
      <c r="C269" s="41" t="s">
        <v>390</v>
      </c>
      <c r="D269" s="23" t="s">
        <v>1516</v>
      </c>
      <c r="E269" s="24">
        <v>0</v>
      </c>
      <c r="F269" s="24">
        <v>0</v>
      </c>
      <c r="G269" s="24">
        <v>1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1</v>
      </c>
      <c r="P269" s="24">
        <v>1</v>
      </c>
      <c r="Q269" s="24">
        <v>0</v>
      </c>
      <c r="R269" s="24" cm="1">
        <f t="array" ref="R269">_xlfn.IFS(H269=1,1,K269=1,1,L269=1,1,M269=1,1,N269=1,1,P269=1,1,TRUE,0)</f>
        <v>1</v>
      </c>
      <c r="S269" s="35">
        <f>IF(AND(G269=1,R269=1),0,R269)</f>
        <v>0</v>
      </c>
      <c r="T269" s="53" t="s">
        <v>113</v>
      </c>
      <c r="U269" s="34" cm="1">
        <f t="array" ref="U269">_xlfn.IFS(T269="UNLIKELY", 1, T269="POSSIBLE", 1, T269="LIKELY",1, T269="VERY_LIKELY", 1, TRUE, 0)</f>
        <v>1</v>
      </c>
      <c r="V269" s="24" cm="1">
        <f t="array" ref="V269">_xlfn.IFS(T269="POSSIBLE", 1, T269="LIKELY",1, T269="VERY_LIKELY", 1, TRUE, 0)</f>
        <v>1</v>
      </c>
      <c r="W269" s="24" cm="1">
        <f t="array" ref="W269">_xlfn.IFS(T269="LIKELY",1, T269="VERY_LIKELY", 1, TRUE, 0)</f>
        <v>1</v>
      </c>
      <c r="X269" s="35" cm="1">
        <f t="array" ref="X269">_xlfn.IFS(T269="VERY_LIKELY", 1, TRUE, 0)</f>
        <v>1</v>
      </c>
    </row>
    <row r="270" spans="1:24" ht="20" customHeight="1" x14ac:dyDescent="0.2">
      <c r="A270" s="22" t="s">
        <v>561</v>
      </c>
      <c r="B270" s="49" t="str">
        <f>SUBSTITUTE(A270,"/Users/timomiessen/Desktop/imagesdk/blackwomen1/","Image_")</f>
        <v>Image_BW_249.jpg</v>
      </c>
      <c r="C270" s="41" t="s">
        <v>390</v>
      </c>
      <c r="D270" s="23" t="s">
        <v>1516</v>
      </c>
      <c r="E270" s="24">
        <v>0</v>
      </c>
      <c r="F270" s="24">
        <v>0</v>
      </c>
      <c r="G270" s="24">
        <v>1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1</v>
      </c>
      <c r="P270" s="24">
        <v>0</v>
      </c>
      <c r="Q270" s="24">
        <v>0</v>
      </c>
      <c r="R270" s="24" cm="1">
        <f t="array" ref="R270">_xlfn.IFS(H270=1,1,K270=1,1,L270=1,1,M270=1,1,N270=1,1,P270=1,1,TRUE,0)</f>
        <v>0</v>
      </c>
      <c r="S270" s="35">
        <f>IF(AND(G270=1,R270=1),0,R270)</f>
        <v>0</v>
      </c>
      <c r="T270" s="53" t="s">
        <v>113</v>
      </c>
      <c r="U270" s="34" cm="1">
        <f t="array" ref="U270">_xlfn.IFS(T270="UNLIKELY", 1, T270="POSSIBLE", 1, T270="LIKELY",1, T270="VERY_LIKELY", 1, TRUE, 0)</f>
        <v>1</v>
      </c>
      <c r="V270" s="24" cm="1">
        <f t="array" ref="V270">_xlfn.IFS(T270="POSSIBLE", 1, T270="LIKELY",1, T270="VERY_LIKELY", 1, TRUE, 0)</f>
        <v>1</v>
      </c>
      <c r="W270" s="24" cm="1">
        <f t="array" ref="W270">_xlfn.IFS(T270="LIKELY",1, T270="VERY_LIKELY", 1, TRUE, 0)</f>
        <v>1</v>
      </c>
      <c r="X270" s="35" cm="1">
        <f t="array" ref="X270">_xlfn.IFS(T270="VERY_LIKELY", 1, TRUE, 0)</f>
        <v>1</v>
      </c>
    </row>
    <row r="271" spans="1:24" ht="20" customHeight="1" x14ac:dyDescent="0.2">
      <c r="A271" s="22" t="s">
        <v>562</v>
      </c>
      <c r="B271" s="49" t="str">
        <f>SUBSTITUTE(A271,"/Users/timomiessen/Desktop/imagesdk/blackwomen1/","Image_")</f>
        <v>Image_BW_25.jpg</v>
      </c>
      <c r="C271" s="41" t="s">
        <v>390</v>
      </c>
      <c r="D271" s="23" t="s">
        <v>1516</v>
      </c>
      <c r="E271" s="24">
        <v>1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 cm="1">
        <f t="array" ref="R271">_xlfn.IFS(H271=1,1,K271=1,1,L271=1,1,M271=1,1,N271=1,1,P271=1,1,TRUE,0)</f>
        <v>0</v>
      </c>
      <c r="S271" s="35">
        <f>IF(AND(G271=1,R271=1),0,R271)</f>
        <v>0</v>
      </c>
      <c r="T271" s="53" t="s">
        <v>12</v>
      </c>
      <c r="U271" s="34" cm="1">
        <f t="array" ref="U271">_xlfn.IFS(T271="UNLIKELY", 1, T271="POSSIBLE", 1, T271="LIKELY",1, T271="VERY_LIKELY", 1, TRUE, 0)</f>
        <v>1</v>
      </c>
      <c r="V271" s="24" cm="1">
        <f t="array" ref="V271">_xlfn.IFS(T271="POSSIBLE", 1, T271="LIKELY",1, T271="VERY_LIKELY", 1, TRUE, 0)</f>
        <v>1</v>
      </c>
      <c r="W271" s="24" cm="1">
        <f t="array" ref="W271">_xlfn.IFS(T271="LIKELY",1, T271="VERY_LIKELY", 1, TRUE, 0)</f>
        <v>1</v>
      </c>
      <c r="X271" s="35" cm="1">
        <f t="array" ref="X271">_xlfn.IFS(T271="VERY_LIKELY", 1, TRUE, 0)</f>
        <v>0</v>
      </c>
    </row>
    <row r="272" spans="1:24" ht="20" customHeight="1" x14ac:dyDescent="0.2">
      <c r="A272" s="22" t="s">
        <v>563</v>
      </c>
      <c r="B272" s="49" t="str">
        <f>SUBSTITUTE(A272,"/Users/timomiessen/Desktop/imagesdk/blackwomen1/","Image_")</f>
        <v>Image_BW_251.jpg</v>
      </c>
      <c r="C272" s="41" t="s">
        <v>390</v>
      </c>
      <c r="D272" s="23" t="s">
        <v>1516</v>
      </c>
      <c r="E272" s="24">
        <v>0</v>
      </c>
      <c r="F272" s="24">
        <v>0</v>
      </c>
      <c r="G272" s="24">
        <v>1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1</v>
      </c>
      <c r="P272" s="24">
        <v>1</v>
      </c>
      <c r="Q272" s="24">
        <v>0</v>
      </c>
      <c r="R272" s="24" cm="1">
        <f t="array" ref="R272">_xlfn.IFS(H272=1,1,K272=1,1,L272=1,1,M272=1,1,N272=1,1,P272=1,1,TRUE,0)</f>
        <v>1</v>
      </c>
      <c r="S272" s="35">
        <f>IF(AND(G272=1,R272=1),0,R272)</f>
        <v>0</v>
      </c>
      <c r="T272" s="53" t="s">
        <v>12</v>
      </c>
      <c r="U272" s="34" cm="1">
        <f t="array" ref="U272">_xlfn.IFS(T272="UNLIKELY", 1, T272="POSSIBLE", 1, T272="LIKELY",1, T272="VERY_LIKELY", 1, TRUE, 0)</f>
        <v>1</v>
      </c>
      <c r="V272" s="24" cm="1">
        <f t="array" ref="V272">_xlfn.IFS(T272="POSSIBLE", 1, T272="LIKELY",1, T272="VERY_LIKELY", 1, TRUE, 0)</f>
        <v>1</v>
      </c>
      <c r="W272" s="24" cm="1">
        <f t="array" ref="W272">_xlfn.IFS(T272="LIKELY",1, T272="VERY_LIKELY", 1, TRUE, 0)</f>
        <v>1</v>
      </c>
      <c r="X272" s="35" cm="1">
        <f t="array" ref="X272">_xlfn.IFS(T272="VERY_LIKELY", 1, TRUE, 0)</f>
        <v>0</v>
      </c>
    </row>
    <row r="273" spans="1:24" ht="20" customHeight="1" x14ac:dyDescent="0.2">
      <c r="A273" s="22" t="s">
        <v>564</v>
      </c>
      <c r="B273" s="49" t="str">
        <f>SUBSTITUTE(A273,"/Users/timomiessen/Desktop/imagesdk/blackwomen1/","Image_")</f>
        <v>Image_BW_252.jpg</v>
      </c>
      <c r="C273" s="41" t="s">
        <v>390</v>
      </c>
      <c r="D273" s="23" t="s">
        <v>1516</v>
      </c>
      <c r="E273" s="24">
        <v>0</v>
      </c>
      <c r="F273" s="24">
        <v>0</v>
      </c>
      <c r="G273" s="24">
        <v>1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1</v>
      </c>
      <c r="P273" s="24">
        <v>0</v>
      </c>
      <c r="Q273" s="24">
        <v>0</v>
      </c>
      <c r="R273" s="24" cm="1">
        <f t="array" ref="R273">_xlfn.IFS(H273=1,1,K273=1,1,L273=1,1,M273=1,1,N273=1,1,P273=1,1,TRUE,0)</f>
        <v>0</v>
      </c>
      <c r="S273" s="35">
        <f>IF(AND(G273=1,R273=1),0,R273)</f>
        <v>0</v>
      </c>
      <c r="T273" s="53" t="s">
        <v>113</v>
      </c>
      <c r="U273" s="34" cm="1">
        <f t="array" ref="U273">_xlfn.IFS(T273="UNLIKELY", 1, T273="POSSIBLE", 1, T273="LIKELY",1, T273="VERY_LIKELY", 1, TRUE, 0)</f>
        <v>1</v>
      </c>
      <c r="V273" s="24" cm="1">
        <f t="array" ref="V273">_xlfn.IFS(T273="POSSIBLE", 1, T273="LIKELY",1, T273="VERY_LIKELY", 1, TRUE, 0)</f>
        <v>1</v>
      </c>
      <c r="W273" s="24" cm="1">
        <f t="array" ref="W273">_xlfn.IFS(T273="LIKELY",1, T273="VERY_LIKELY", 1, TRUE, 0)</f>
        <v>1</v>
      </c>
      <c r="X273" s="35" cm="1">
        <f t="array" ref="X273">_xlfn.IFS(T273="VERY_LIKELY", 1, TRUE, 0)</f>
        <v>1</v>
      </c>
    </row>
    <row r="274" spans="1:24" ht="20" customHeight="1" x14ac:dyDescent="0.2">
      <c r="A274" s="22" t="s">
        <v>565</v>
      </c>
      <c r="B274" s="49" t="str">
        <f>SUBSTITUTE(A274,"/Users/timomiessen/Desktop/imagesdk/blackwomen1/","Image_")</f>
        <v>Image_BW_253.jpg</v>
      </c>
      <c r="C274" s="41" t="s">
        <v>390</v>
      </c>
      <c r="D274" s="23" t="s">
        <v>1516</v>
      </c>
      <c r="E274" s="24">
        <v>0</v>
      </c>
      <c r="F274" s="24">
        <v>0</v>
      </c>
      <c r="G274" s="24">
        <v>1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 cm="1">
        <f t="array" ref="R274">_xlfn.IFS(H274=1,1,K274=1,1,L274=1,1,M274=1,1,N274=1,1,P274=1,1,TRUE,0)</f>
        <v>0</v>
      </c>
      <c r="S274" s="35">
        <f>IF(AND(G274=1,R274=1),0,R274)</f>
        <v>0</v>
      </c>
      <c r="T274" s="53" t="s">
        <v>1</v>
      </c>
      <c r="U274" s="34" cm="1">
        <f t="array" ref="U274">_xlfn.IFS(T274="UNLIKELY", 1, T274="POSSIBLE", 1, T274="LIKELY",1, T274="VERY_LIKELY", 1, TRUE, 0)</f>
        <v>1</v>
      </c>
      <c r="V274" s="24" cm="1">
        <f t="array" ref="V274">_xlfn.IFS(T274="POSSIBLE", 1, T274="LIKELY",1, T274="VERY_LIKELY", 1, TRUE, 0)</f>
        <v>0</v>
      </c>
      <c r="W274" s="24" cm="1">
        <f t="array" ref="W274">_xlfn.IFS(T274="LIKELY",1, T274="VERY_LIKELY", 1, TRUE, 0)</f>
        <v>0</v>
      </c>
      <c r="X274" s="35" cm="1">
        <f t="array" ref="X274">_xlfn.IFS(T274="VERY_LIKELY", 1, TRUE, 0)</f>
        <v>0</v>
      </c>
    </row>
    <row r="275" spans="1:24" ht="20" customHeight="1" x14ac:dyDescent="0.2">
      <c r="A275" s="22" t="s">
        <v>566</v>
      </c>
      <c r="B275" s="49" t="str">
        <f>SUBSTITUTE(A275,"/Users/timomiessen/Desktop/imagesdk/blackwomen1/","Image_")</f>
        <v>Image_BW_254.jpg</v>
      </c>
      <c r="C275" s="41" t="s">
        <v>390</v>
      </c>
      <c r="D275" s="23" t="s">
        <v>1516</v>
      </c>
      <c r="E275" s="24">
        <v>0</v>
      </c>
      <c r="F275" s="24">
        <v>0</v>
      </c>
      <c r="G275" s="24">
        <v>1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1</v>
      </c>
      <c r="P275" s="24">
        <v>1</v>
      </c>
      <c r="Q275" s="24">
        <v>0</v>
      </c>
      <c r="R275" s="24" cm="1">
        <f t="array" ref="R275">_xlfn.IFS(H275=1,1,K275=1,1,L275=1,1,M275=1,1,N275=1,1,P275=1,1,TRUE,0)</f>
        <v>1</v>
      </c>
      <c r="S275" s="35">
        <f>IF(AND(G275=1,R275=1),0,R275)</f>
        <v>0</v>
      </c>
      <c r="T275" s="53" t="s">
        <v>113</v>
      </c>
      <c r="U275" s="34" cm="1">
        <f t="array" ref="U275">_xlfn.IFS(T275="UNLIKELY", 1, T275="POSSIBLE", 1, T275="LIKELY",1, T275="VERY_LIKELY", 1, TRUE, 0)</f>
        <v>1</v>
      </c>
      <c r="V275" s="24" cm="1">
        <f t="array" ref="V275">_xlfn.IFS(T275="POSSIBLE", 1, T275="LIKELY",1, T275="VERY_LIKELY", 1, TRUE, 0)</f>
        <v>1</v>
      </c>
      <c r="W275" s="24" cm="1">
        <f t="array" ref="W275">_xlfn.IFS(T275="LIKELY",1, T275="VERY_LIKELY", 1, TRUE, 0)</f>
        <v>1</v>
      </c>
      <c r="X275" s="35" cm="1">
        <f t="array" ref="X275">_xlfn.IFS(T275="VERY_LIKELY", 1, TRUE, 0)</f>
        <v>1</v>
      </c>
    </row>
    <row r="276" spans="1:24" ht="20" customHeight="1" x14ac:dyDescent="0.2">
      <c r="A276" s="22" t="s">
        <v>567</v>
      </c>
      <c r="B276" s="49" t="str">
        <f>SUBSTITUTE(A276,"/Users/timomiessen/Desktop/imagesdk/blackwomen1/","Image_")</f>
        <v>Image_BW_255.jpg</v>
      </c>
      <c r="C276" s="41" t="s">
        <v>390</v>
      </c>
      <c r="D276" s="23" t="s">
        <v>1516</v>
      </c>
      <c r="E276" s="24">
        <v>0</v>
      </c>
      <c r="F276" s="24">
        <v>0</v>
      </c>
      <c r="G276" s="24">
        <v>1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1</v>
      </c>
      <c r="P276" s="24">
        <v>0</v>
      </c>
      <c r="Q276" s="24">
        <v>0</v>
      </c>
      <c r="R276" s="24" cm="1">
        <f t="array" ref="R276">_xlfn.IFS(H276=1,1,K276=1,1,L276=1,1,M276=1,1,N276=1,1,P276=1,1,TRUE,0)</f>
        <v>0</v>
      </c>
      <c r="S276" s="35">
        <f>IF(AND(G276=1,R276=1),0,R276)</f>
        <v>0</v>
      </c>
      <c r="T276" s="53" t="s">
        <v>12</v>
      </c>
      <c r="U276" s="34" cm="1">
        <f t="array" ref="U276">_xlfn.IFS(T276="UNLIKELY", 1, T276="POSSIBLE", 1, T276="LIKELY",1, T276="VERY_LIKELY", 1, TRUE, 0)</f>
        <v>1</v>
      </c>
      <c r="V276" s="24" cm="1">
        <f t="array" ref="V276">_xlfn.IFS(T276="POSSIBLE", 1, T276="LIKELY",1, T276="VERY_LIKELY", 1, TRUE, 0)</f>
        <v>1</v>
      </c>
      <c r="W276" s="24" cm="1">
        <f t="array" ref="W276">_xlfn.IFS(T276="LIKELY",1, T276="VERY_LIKELY", 1, TRUE, 0)</f>
        <v>1</v>
      </c>
      <c r="X276" s="35" cm="1">
        <f t="array" ref="X276">_xlfn.IFS(T276="VERY_LIKELY", 1, TRUE, 0)</f>
        <v>0</v>
      </c>
    </row>
    <row r="277" spans="1:24" ht="20" customHeight="1" x14ac:dyDescent="0.2">
      <c r="A277" s="22" t="s">
        <v>568</v>
      </c>
      <c r="B277" s="49" t="str">
        <f>SUBSTITUTE(A277,"/Users/timomiessen/Desktop/imagesdk/blackwomen1/","Image_")</f>
        <v>Image_BW_256.jpg</v>
      </c>
      <c r="C277" s="41" t="s">
        <v>390</v>
      </c>
      <c r="D277" s="23" t="s">
        <v>1516</v>
      </c>
      <c r="E277" s="24">
        <v>0</v>
      </c>
      <c r="F277" s="24">
        <v>0</v>
      </c>
      <c r="G277" s="24">
        <v>1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1</v>
      </c>
      <c r="P277" s="24">
        <v>0</v>
      </c>
      <c r="Q277" s="24">
        <v>0</v>
      </c>
      <c r="R277" s="24" cm="1">
        <f t="array" ref="R277">_xlfn.IFS(H277=1,1,K277=1,1,L277=1,1,M277=1,1,N277=1,1,P277=1,1,TRUE,0)</f>
        <v>0</v>
      </c>
      <c r="S277" s="35">
        <f>IF(AND(G277=1,R277=1),0,R277)</f>
        <v>0</v>
      </c>
      <c r="T277" s="53" t="s">
        <v>113</v>
      </c>
      <c r="U277" s="34" cm="1">
        <f t="array" ref="U277">_xlfn.IFS(T277="UNLIKELY", 1, T277="POSSIBLE", 1, T277="LIKELY",1, T277="VERY_LIKELY", 1, TRUE, 0)</f>
        <v>1</v>
      </c>
      <c r="V277" s="24" cm="1">
        <f t="array" ref="V277">_xlfn.IFS(T277="POSSIBLE", 1, T277="LIKELY",1, T277="VERY_LIKELY", 1, TRUE, 0)</f>
        <v>1</v>
      </c>
      <c r="W277" s="24" cm="1">
        <f t="array" ref="W277">_xlfn.IFS(T277="LIKELY",1, T277="VERY_LIKELY", 1, TRUE, 0)</f>
        <v>1</v>
      </c>
      <c r="X277" s="35" cm="1">
        <f t="array" ref="X277">_xlfn.IFS(T277="VERY_LIKELY", 1, TRUE, 0)</f>
        <v>1</v>
      </c>
    </row>
    <row r="278" spans="1:24" ht="20" customHeight="1" x14ac:dyDescent="0.2">
      <c r="A278" s="22" t="s">
        <v>569</v>
      </c>
      <c r="B278" s="49" t="str">
        <f>SUBSTITUTE(A278,"/Users/timomiessen/Desktop/imagesdk/blackwomen1/","Image_")</f>
        <v>Image_BW_257.jpg</v>
      </c>
      <c r="C278" s="41" t="s">
        <v>390</v>
      </c>
      <c r="D278" s="23" t="s">
        <v>1516</v>
      </c>
      <c r="E278" s="24">
        <v>0</v>
      </c>
      <c r="F278" s="24">
        <v>0</v>
      </c>
      <c r="G278" s="24">
        <v>1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1</v>
      </c>
      <c r="P278" s="24">
        <v>1</v>
      </c>
      <c r="Q278" s="24">
        <v>0</v>
      </c>
      <c r="R278" s="24" cm="1">
        <f t="array" ref="R278">_xlfn.IFS(H278=1,1,K278=1,1,L278=1,1,M278=1,1,N278=1,1,P278=1,1,TRUE,0)</f>
        <v>1</v>
      </c>
      <c r="S278" s="35">
        <f>IF(AND(G278=1,R278=1),0,R278)</f>
        <v>0</v>
      </c>
      <c r="T278" s="53" t="s">
        <v>12</v>
      </c>
      <c r="U278" s="34" cm="1">
        <f t="array" ref="U278">_xlfn.IFS(T278="UNLIKELY", 1, T278="POSSIBLE", 1, T278="LIKELY",1, T278="VERY_LIKELY", 1, TRUE, 0)</f>
        <v>1</v>
      </c>
      <c r="V278" s="24" cm="1">
        <f t="array" ref="V278">_xlfn.IFS(T278="POSSIBLE", 1, T278="LIKELY",1, T278="VERY_LIKELY", 1, TRUE, 0)</f>
        <v>1</v>
      </c>
      <c r="W278" s="24" cm="1">
        <f t="array" ref="W278">_xlfn.IFS(T278="LIKELY",1, T278="VERY_LIKELY", 1, TRUE, 0)</f>
        <v>1</v>
      </c>
      <c r="X278" s="35" cm="1">
        <f t="array" ref="X278">_xlfn.IFS(T278="VERY_LIKELY", 1, TRUE, 0)</f>
        <v>0</v>
      </c>
    </row>
    <row r="279" spans="1:24" ht="20" customHeight="1" x14ac:dyDescent="0.2">
      <c r="A279" s="22" t="s">
        <v>570</v>
      </c>
      <c r="B279" s="49" t="str">
        <f>SUBSTITUTE(A279,"/Users/timomiessen/Desktop/imagesdk/blackwomen1/","Image_")</f>
        <v>Image_BW_258.jpg</v>
      </c>
      <c r="C279" s="41" t="s">
        <v>390</v>
      </c>
      <c r="D279" s="23" t="s">
        <v>1516</v>
      </c>
      <c r="E279" s="24">
        <v>0</v>
      </c>
      <c r="F279" s="24">
        <v>0</v>
      </c>
      <c r="G279" s="24">
        <v>1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1</v>
      </c>
      <c r="P279" s="24">
        <v>0</v>
      </c>
      <c r="Q279" s="24">
        <v>0</v>
      </c>
      <c r="R279" s="24" cm="1">
        <f t="array" ref="R279">_xlfn.IFS(H279=1,1,K279=1,1,L279=1,1,M279=1,1,N279=1,1,P279=1,1,TRUE,0)</f>
        <v>0</v>
      </c>
      <c r="S279" s="35">
        <f>IF(AND(G279=1,R279=1),0,R279)</f>
        <v>0</v>
      </c>
      <c r="T279" s="53" t="s">
        <v>113</v>
      </c>
      <c r="U279" s="34" cm="1">
        <f t="array" ref="U279">_xlfn.IFS(T279="UNLIKELY", 1, T279="POSSIBLE", 1, T279="LIKELY",1, T279="VERY_LIKELY", 1, TRUE, 0)</f>
        <v>1</v>
      </c>
      <c r="V279" s="24" cm="1">
        <f t="array" ref="V279">_xlfn.IFS(T279="POSSIBLE", 1, T279="LIKELY",1, T279="VERY_LIKELY", 1, TRUE, 0)</f>
        <v>1</v>
      </c>
      <c r="W279" s="24" cm="1">
        <f t="array" ref="W279">_xlfn.IFS(T279="LIKELY",1, T279="VERY_LIKELY", 1, TRUE, 0)</f>
        <v>1</v>
      </c>
      <c r="X279" s="35" cm="1">
        <f t="array" ref="X279">_xlfn.IFS(T279="VERY_LIKELY", 1, TRUE, 0)</f>
        <v>1</v>
      </c>
    </row>
    <row r="280" spans="1:24" ht="20" customHeight="1" x14ac:dyDescent="0.2">
      <c r="A280" s="22" t="s">
        <v>571</v>
      </c>
      <c r="B280" s="49" t="str">
        <f>SUBSTITUTE(A280,"/Users/timomiessen/Desktop/imagesdk/blackwomen1/","Image_")</f>
        <v>Image_BW_259.jpg</v>
      </c>
      <c r="C280" s="41" t="s">
        <v>390</v>
      </c>
      <c r="D280" s="23" t="s">
        <v>1516</v>
      </c>
      <c r="E280" s="24">
        <v>0</v>
      </c>
      <c r="F280" s="24">
        <v>0</v>
      </c>
      <c r="G280" s="24">
        <v>1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 cm="1">
        <f t="array" ref="R280">_xlfn.IFS(H280=1,1,K280=1,1,L280=1,1,M280=1,1,N280=1,1,P280=1,1,TRUE,0)</f>
        <v>0</v>
      </c>
      <c r="S280" s="35">
        <f>IF(AND(G280=1,R280=1),0,R280)</f>
        <v>0</v>
      </c>
      <c r="T280" s="53" t="s">
        <v>1</v>
      </c>
      <c r="U280" s="34" cm="1">
        <f t="array" ref="U280">_xlfn.IFS(T280="UNLIKELY", 1, T280="POSSIBLE", 1, T280="LIKELY",1, T280="VERY_LIKELY", 1, TRUE, 0)</f>
        <v>1</v>
      </c>
      <c r="V280" s="24" cm="1">
        <f t="array" ref="V280">_xlfn.IFS(T280="POSSIBLE", 1, T280="LIKELY",1, T280="VERY_LIKELY", 1, TRUE, 0)</f>
        <v>0</v>
      </c>
      <c r="W280" s="24" cm="1">
        <f t="array" ref="W280">_xlfn.IFS(T280="LIKELY",1, T280="VERY_LIKELY", 1, TRUE, 0)</f>
        <v>0</v>
      </c>
      <c r="X280" s="35" cm="1">
        <f t="array" ref="X280">_xlfn.IFS(T280="VERY_LIKELY", 1, TRUE, 0)</f>
        <v>0</v>
      </c>
    </row>
    <row r="281" spans="1:24" ht="20" customHeight="1" x14ac:dyDescent="0.2">
      <c r="A281" s="22" t="s">
        <v>572</v>
      </c>
      <c r="B281" s="49" t="str">
        <f>SUBSTITUTE(A281,"/Users/timomiessen/Desktop/imagesdk/blackwomen1/","Image_")</f>
        <v>Image_BW_26.jpg</v>
      </c>
      <c r="C281" s="41" t="s">
        <v>390</v>
      </c>
      <c r="D281" s="23" t="s">
        <v>1516</v>
      </c>
      <c r="E281" s="24">
        <v>1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 cm="1">
        <f t="array" ref="R281">_xlfn.IFS(H281=1,1,K281=1,1,L281=1,1,M281=1,1,N281=1,1,P281=1,1,TRUE,0)</f>
        <v>0</v>
      </c>
      <c r="S281" s="35">
        <f>IF(AND(G281=1,R281=1),0,R281)</f>
        <v>0</v>
      </c>
      <c r="T281" s="53" t="s">
        <v>12</v>
      </c>
      <c r="U281" s="34" cm="1">
        <f t="array" ref="U281">_xlfn.IFS(T281="UNLIKELY", 1, T281="POSSIBLE", 1, T281="LIKELY",1, T281="VERY_LIKELY", 1, TRUE, 0)</f>
        <v>1</v>
      </c>
      <c r="V281" s="24" cm="1">
        <f t="array" ref="V281">_xlfn.IFS(T281="POSSIBLE", 1, T281="LIKELY",1, T281="VERY_LIKELY", 1, TRUE, 0)</f>
        <v>1</v>
      </c>
      <c r="W281" s="24" cm="1">
        <f t="array" ref="W281">_xlfn.IFS(T281="LIKELY",1, T281="VERY_LIKELY", 1, TRUE, 0)</f>
        <v>1</v>
      </c>
      <c r="X281" s="35" cm="1">
        <f t="array" ref="X281">_xlfn.IFS(T281="VERY_LIKELY", 1, TRUE, 0)</f>
        <v>0</v>
      </c>
    </row>
    <row r="282" spans="1:24" ht="20" customHeight="1" x14ac:dyDescent="0.2">
      <c r="A282" s="22" t="s">
        <v>573</v>
      </c>
      <c r="B282" s="49" t="str">
        <f>SUBSTITUTE(A282,"/Users/timomiessen/Desktop/imagesdk/blackwomen1/","Image_")</f>
        <v>Image_BW_260.jpg</v>
      </c>
      <c r="C282" s="41" t="s">
        <v>390</v>
      </c>
      <c r="D282" s="23" t="s">
        <v>1516</v>
      </c>
      <c r="E282" s="24">
        <v>0</v>
      </c>
      <c r="F282" s="24">
        <v>0</v>
      </c>
      <c r="G282" s="24">
        <v>1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 cm="1">
        <f t="array" ref="R282">_xlfn.IFS(H282=1,1,K282=1,1,L282=1,1,M282=1,1,N282=1,1,P282=1,1,TRUE,0)</f>
        <v>0</v>
      </c>
      <c r="S282" s="35">
        <f>IF(AND(G282=1,R282=1),0,R282)</f>
        <v>0</v>
      </c>
      <c r="T282" s="53" t="s">
        <v>1</v>
      </c>
      <c r="U282" s="34" cm="1">
        <f t="array" ref="U282">_xlfn.IFS(T282="UNLIKELY", 1, T282="POSSIBLE", 1, T282="LIKELY",1, T282="VERY_LIKELY", 1, TRUE, 0)</f>
        <v>1</v>
      </c>
      <c r="V282" s="24" cm="1">
        <f t="array" ref="V282">_xlfn.IFS(T282="POSSIBLE", 1, T282="LIKELY",1, T282="VERY_LIKELY", 1, TRUE, 0)</f>
        <v>0</v>
      </c>
      <c r="W282" s="24" cm="1">
        <f t="array" ref="W282">_xlfn.IFS(T282="LIKELY",1, T282="VERY_LIKELY", 1, TRUE, 0)</f>
        <v>0</v>
      </c>
      <c r="X282" s="35" cm="1">
        <f t="array" ref="X282">_xlfn.IFS(T282="VERY_LIKELY", 1, TRUE, 0)</f>
        <v>0</v>
      </c>
    </row>
    <row r="283" spans="1:24" ht="20" customHeight="1" x14ac:dyDescent="0.2">
      <c r="A283" s="22" t="s">
        <v>574</v>
      </c>
      <c r="B283" s="49" t="str">
        <f>SUBSTITUTE(A283,"/Users/timomiessen/Desktop/imagesdk/blackwomen1/","Image_")</f>
        <v>Image_BW_261.jpg</v>
      </c>
      <c r="C283" s="41" t="s">
        <v>390</v>
      </c>
      <c r="D283" s="23" t="s">
        <v>1516</v>
      </c>
      <c r="E283" s="24">
        <v>0</v>
      </c>
      <c r="F283" s="24">
        <v>0</v>
      </c>
      <c r="G283" s="24">
        <v>1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1</v>
      </c>
      <c r="Q283" s="24">
        <v>0</v>
      </c>
      <c r="R283" s="24" cm="1">
        <f t="array" ref="R283">_xlfn.IFS(H283=1,1,K283=1,1,L283=1,1,M283=1,1,N283=1,1,P283=1,1,TRUE,0)</f>
        <v>1</v>
      </c>
      <c r="S283" s="35">
        <f>IF(AND(G283=1,R283=1),0,R283)</f>
        <v>0</v>
      </c>
      <c r="T283" s="53" t="s">
        <v>4</v>
      </c>
      <c r="U283" s="34" cm="1">
        <f t="array" ref="U283">_xlfn.IFS(T283="UNLIKELY", 1, T283="POSSIBLE", 1, T283="LIKELY",1, T283="VERY_LIKELY", 1, TRUE, 0)</f>
        <v>0</v>
      </c>
      <c r="V283" s="24" cm="1">
        <f t="array" ref="V283">_xlfn.IFS(T283="POSSIBLE", 1, T283="LIKELY",1, T283="VERY_LIKELY", 1, TRUE, 0)</f>
        <v>0</v>
      </c>
      <c r="W283" s="24" cm="1">
        <f t="array" ref="W283">_xlfn.IFS(T283="LIKELY",1, T283="VERY_LIKELY", 1, TRUE, 0)</f>
        <v>0</v>
      </c>
      <c r="X283" s="35" cm="1">
        <f t="array" ref="X283">_xlfn.IFS(T283="VERY_LIKELY", 1, TRUE, 0)</f>
        <v>0</v>
      </c>
    </row>
    <row r="284" spans="1:24" ht="20" customHeight="1" x14ac:dyDescent="0.2">
      <c r="A284" s="22" t="s">
        <v>575</v>
      </c>
      <c r="B284" s="49" t="str">
        <f>SUBSTITUTE(A284,"/Users/timomiessen/Desktop/imagesdk/blackwomen1/","Image_")</f>
        <v>Image_BW_262.jpg</v>
      </c>
      <c r="C284" s="41" t="s">
        <v>390</v>
      </c>
      <c r="D284" s="23" t="s">
        <v>1516</v>
      </c>
      <c r="E284" s="24">
        <v>0</v>
      </c>
      <c r="F284" s="24">
        <v>0</v>
      </c>
      <c r="G284" s="24">
        <v>1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1</v>
      </c>
      <c r="P284" s="24">
        <v>0</v>
      </c>
      <c r="Q284" s="24">
        <v>0</v>
      </c>
      <c r="R284" s="24" cm="1">
        <f t="array" ref="R284">_xlfn.IFS(H284=1,1,K284=1,1,L284=1,1,M284=1,1,N284=1,1,P284=1,1,TRUE,0)</f>
        <v>0</v>
      </c>
      <c r="S284" s="35">
        <f>IF(AND(G284=1,R284=1),0,R284)</f>
        <v>0</v>
      </c>
      <c r="T284" s="53" t="s">
        <v>1</v>
      </c>
      <c r="U284" s="34" cm="1">
        <f t="array" ref="U284">_xlfn.IFS(T284="UNLIKELY", 1, T284="POSSIBLE", 1, T284="LIKELY",1, T284="VERY_LIKELY", 1, TRUE, 0)</f>
        <v>1</v>
      </c>
      <c r="V284" s="24" cm="1">
        <f t="array" ref="V284">_xlfn.IFS(T284="POSSIBLE", 1, T284="LIKELY",1, T284="VERY_LIKELY", 1, TRUE, 0)</f>
        <v>0</v>
      </c>
      <c r="W284" s="24" cm="1">
        <f t="array" ref="W284">_xlfn.IFS(T284="LIKELY",1, T284="VERY_LIKELY", 1, TRUE, 0)</f>
        <v>0</v>
      </c>
      <c r="X284" s="35" cm="1">
        <f t="array" ref="X284">_xlfn.IFS(T284="VERY_LIKELY", 1, TRUE, 0)</f>
        <v>0</v>
      </c>
    </row>
    <row r="285" spans="1:24" ht="20" customHeight="1" x14ac:dyDescent="0.2">
      <c r="A285" s="22" t="s">
        <v>576</v>
      </c>
      <c r="B285" s="49" t="str">
        <f>SUBSTITUTE(A285,"/Users/timomiessen/Desktop/imagesdk/blackwomen1/","Image_")</f>
        <v>Image_BW_263.jpg</v>
      </c>
      <c r="C285" s="41" t="s">
        <v>390</v>
      </c>
      <c r="D285" s="23" t="s">
        <v>1516</v>
      </c>
      <c r="E285" s="24">
        <v>0</v>
      </c>
      <c r="F285" s="24">
        <v>0</v>
      </c>
      <c r="G285" s="24">
        <v>1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 cm="1">
        <f t="array" ref="R285">_xlfn.IFS(H285=1,1,K285=1,1,L285=1,1,M285=1,1,N285=1,1,P285=1,1,TRUE,0)</f>
        <v>0</v>
      </c>
      <c r="S285" s="35">
        <f>IF(AND(G285=1,R285=1),0,R285)</f>
        <v>0</v>
      </c>
      <c r="T285" s="53" t="s">
        <v>4</v>
      </c>
      <c r="U285" s="34" cm="1">
        <f t="array" ref="U285">_xlfn.IFS(T285="UNLIKELY", 1, T285="POSSIBLE", 1, T285="LIKELY",1, T285="VERY_LIKELY", 1, TRUE, 0)</f>
        <v>0</v>
      </c>
      <c r="V285" s="24" cm="1">
        <f t="array" ref="V285">_xlfn.IFS(T285="POSSIBLE", 1, T285="LIKELY",1, T285="VERY_LIKELY", 1, TRUE, 0)</f>
        <v>0</v>
      </c>
      <c r="W285" s="24" cm="1">
        <f t="array" ref="W285">_xlfn.IFS(T285="LIKELY",1, T285="VERY_LIKELY", 1, TRUE, 0)</f>
        <v>0</v>
      </c>
      <c r="X285" s="35" cm="1">
        <f t="array" ref="X285">_xlfn.IFS(T285="VERY_LIKELY", 1, TRUE, 0)</f>
        <v>0</v>
      </c>
    </row>
    <row r="286" spans="1:24" ht="20" customHeight="1" x14ac:dyDescent="0.2">
      <c r="A286" s="22" t="s">
        <v>577</v>
      </c>
      <c r="B286" s="49" t="str">
        <f>SUBSTITUTE(A286,"/Users/timomiessen/Desktop/imagesdk/blackwomen1/","Image_")</f>
        <v>Image_BW_264.jpg</v>
      </c>
      <c r="C286" s="41" t="s">
        <v>390</v>
      </c>
      <c r="D286" s="23" t="s">
        <v>1516</v>
      </c>
      <c r="E286" s="24">
        <v>0</v>
      </c>
      <c r="F286" s="24">
        <v>0</v>
      </c>
      <c r="G286" s="24">
        <v>1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1</v>
      </c>
      <c r="P286" s="24">
        <v>0</v>
      </c>
      <c r="Q286" s="24">
        <v>0</v>
      </c>
      <c r="R286" s="24" cm="1">
        <f t="array" ref="R286">_xlfn.IFS(H286=1,1,K286=1,1,L286=1,1,M286=1,1,N286=1,1,P286=1,1,TRUE,0)</f>
        <v>0</v>
      </c>
      <c r="S286" s="35">
        <f>IF(AND(G286=1,R286=1),0,R286)</f>
        <v>0</v>
      </c>
      <c r="T286" s="53" t="s">
        <v>12</v>
      </c>
      <c r="U286" s="34" cm="1">
        <f t="array" ref="U286">_xlfn.IFS(T286="UNLIKELY", 1, T286="POSSIBLE", 1, T286="LIKELY",1, T286="VERY_LIKELY", 1, TRUE, 0)</f>
        <v>1</v>
      </c>
      <c r="V286" s="24" cm="1">
        <f t="array" ref="V286">_xlfn.IFS(T286="POSSIBLE", 1, T286="LIKELY",1, T286="VERY_LIKELY", 1, TRUE, 0)</f>
        <v>1</v>
      </c>
      <c r="W286" s="24" cm="1">
        <f t="array" ref="W286">_xlfn.IFS(T286="LIKELY",1, T286="VERY_LIKELY", 1, TRUE, 0)</f>
        <v>1</v>
      </c>
      <c r="X286" s="35" cm="1">
        <f t="array" ref="X286">_xlfn.IFS(T286="VERY_LIKELY", 1, TRUE, 0)</f>
        <v>0</v>
      </c>
    </row>
    <row r="287" spans="1:24" ht="20" customHeight="1" x14ac:dyDescent="0.2">
      <c r="A287" s="22" t="s">
        <v>578</v>
      </c>
      <c r="B287" s="49" t="str">
        <f>SUBSTITUTE(A287,"/Users/timomiessen/Desktop/imagesdk/blackwomen1/","Image_")</f>
        <v>Image_BW_265.jpg</v>
      </c>
      <c r="C287" s="41" t="s">
        <v>390</v>
      </c>
      <c r="D287" s="23" t="s">
        <v>1516</v>
      </c>
      <c r="E287" s="24">
        <v>0</v>
      </c>
      <c r="F287" s="24">
        <v>0</v>
      </c>
      <c r="G287" s="24">
        <v>1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 cm="1">
        <f t="array" ref="R287">_xlfn.IFS(H287=1,1,K287=1,1,L287=1,1,M287=1,1,N287=1,1,P287=1,1,TRUE,0)</f>
        <v>0</v>
      </c>
      <c r="S287" s="35">
        <f>IF(AND(G287=1,R287=1),0,R287)</f>
        <v>0</v>
      </c>
      <c r="T287" s="53" t="s">
        <v>4</v>
      </c>
      <c r="U287" s="34" cm="1">
        <f t="array" ref="U287">_xlfn.IFS(T287="UNLIKELY", 1, T287="POSSIBLE", 1, T287="LIKELY",1, T287="VERY_LIKELY", 1, TRUE, 0)</f>
        <v>0</v>
      </c>
      <c r="V287" s="24" cm="1">
        <f t="array" ref="V287">_xlfn.IFS(T287="POSSIBLE", 1, T287="LIKELY",1, T287="VERY_LIKELY", 1, TRUE, 0)</f>
        <v>0</v>
      </c>
      <c r="W287" s="24" cm="1">
        <f t="array" ref="W287">_xlfn.IFS(T287="LIKELY",1, T287="VERY_LIKELY", 1, TRUE, 0)</f>
        <v>0</v>
      </c>
      <c r="X287" s="35" cm="1">
        <f t="array" ref="X287">_xlfn.IFS(T287="VERY_LIKELY", 1, TRUE, 0)</f>
        <v>0</v>
      </c>
    </row>
    <row r="288" spans="1:24" ht="20" customHeight="1" x14ac:dyDescent="0.2">
      <c r="A288" s="22" t="s">
        <v>579</v>
      </c>
      <c r="B288" s="49" t="str">
        <f>SUBSTITUTE(A288,"/Users/timomiessen/Desktop/imagesdk/blackwomen1/","Image_")</f>
        <v>Image_BW_266.jpg</v>
      </c>
      <c r="C288" s="41" t="s">
        <v>390</v>
      </c>
      <c r="D288" s="23" t="s">
        <v>1516</v>
      </c>
      <c r="E288" s="24">
        <v>0</v>
      </c>
      <c r="F288" s="24">
        <v>0</v>
      </c>
      <c r="G288" s="24">
        <v>1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1</v>
      </c>
      <c r="P288" s="24">
        <v>0</v>
      </c>
      <c r="Q288" s="24">
        <v>0</v>
      </c>
      <c r="R288" s="24" cm="1">
        <f t="array" ref="R288">_xlfn.IFS(H288=1,1,K288=1,1,L288=1,1,M288=1,1,N288=1,1,P288=1,1,TRUE,0)</f>
        <v>0</v>
      </c>
      <c r="S288" s="35">
        <f>IF(AND(G288=1,R288=1),0,R288)</f>
        <v>0</v>
      </c>
      <c r="T288" s="53" t="s">
        <v>113</v>
      </c>
      <c r="U288" s="34" cm="1">
        <f t="array" ref="U288">_xlfn.IFS(T288="UNLIKELY", 1, T288="POSSIBLE", 1, T288="LIKELY",1, T288="VERY_LIKELY", 1, TRUE, 0)</f>
        <v>1</v>
      </c>
      <c r="V288" s="24" cm="1">
        <f t="array" ref="V288">_xlfn.IFS(T288="POSSIBLE", 1, T288="LIKELY",1, T288="VERY_LIKELY", 1, TRUE, 0)</f>
        <v>1</v>
      </c>
      <c r="W288" s="24" cm="1">
        <f t="array" ref="W288">_xlfn.IFS(T288="LIKELY",1, T288="VERY_LIKELY", 1, TRUE, 0)</f>
        <v>1</v>
      </c>
      <c r="X288" s="35" cm="1">
        <f t="array" ref="X288">_xlfn.IFS(T288="VERY_LIKELY", 1, TRUE, 0)</f>
        <v>1</v>
      </c>
    </row>
    <row r="289" spans="1:24" ht="20" customHeight="1" x14ac:dyDescent="0.2">
      <c r="A289" s="22" t="s">
        <v>580</v>
      </c>
      <c r="B289" s="49" t="str">
        <f>SUBSTITUTE(A289,"/Users/timomiessen/Desktop/imagesdk/blackwomen1/","Image_")</f>
        <v>Image_BW_267.jpg</v>
      </c>
      <c r="C289" s="41" t="s">
        <v>390</v>
      </c>
      <c r="D289" s="23" t="s">
        <v>1516</v>
      </c>
      <c r="E289" s="24">
        <v>0</v>
      </c>
      <c r="F289" s="24">
        <v>0</v>
      </c>
      <c r="G289" s="24">
        <v>1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1</v>
      </c>
      <c r="P289" s="24">
        <v>1</v>
      </c>
      <c r="Q289" s="24">
        <v>0</v>
      </c>
      <c r="R289" s="24" cm="1">
        <f t="array" ref="R289">_xlfn.IFS(H289=1,1,K289=1,1,L289=1,1,M289=1,1,N289=1,1,P289=1,1,TRUE,0)</f>
        <v>1</v>
      </c>
      <c r="S289" s="35">
        <f>IF(AND(G289=1,R289=1),0,R289)</f>
        <v>0</v>
      </c>
      <c r="T289" s="53" t="s">
        <v>1</v>
      </c>
      <c r="U289" s="34" cm="1">
        <f t="array" ref="U289">_xlfn.IFS(T289="UNLIKELY", 1, T289="POSSIBLE", 1, T289="LIKELY",1, T289="VERY_LIKELY", 1, TRUE, 0)</f>
        <v>1</v>
      </c>
      <c r="V289" s="24" cm="1">
        <f t="array" ref="V289">_xlfn.IFS(T289="POSSIBLE", 1, T289="LIKELY",1, T289="VERY_LIKELY", 1, TRUE, 0)</f>
        <v>0</v>
      </c>
      <c r="W289" s="24" cm="1">
        <f t="array" ref="W289">_xlfn.IFS(T289="LIKELY",1, T289="VERY_LIKELY", 1, TRUE, 0)</f>
        <v>0</v>
      </c>
      <c r="X289" s="35" cm="1">
        <f t="array" ref="X289">_xlfn.IFS(T289="VERY_LIKELY", 1, TRUE, 0)</f>
        <v>0</v>
      </c>
    </row>
    <row r="290" spans="1:24" ht="20" customHeight="1" x14ac:dyDescent="0.2">
      <c r="A290" s="22" t="s">
        <v>581</v>
      </c>
      <c r="B290" s="49" t="str">
        <f>SUBSTITUTE(A290,"/Users/timomiessen/Desktop/imagesdk/blackwomen1/","Image_")</f>
        <v>Image_BW_268.jpg</v>
      </c>
      <c r="C290" s="41" t="s">
        <v>390</v>
      </c>
      <c r="D290" s="23" t="s">
        <v>1516</v>
      </c>
      <c r="E290" s="24">
        <v>0</v>
      </c>
      <c r="F290" s="24">
        <v>0</v>
      </c>
      <c r="G290" s="24">
        <v>1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1</v>
      </c>
      <c r="P290" s="24">
        <v>1</v>
      </c>
      <c r="Q290" s="24">
        <v>0</v>
      </c>
      <c r="R290" s="24" cm="1">
        <f t="array" ref="R290">_xlfn.IFS(H290=1,1,K290=1,1,L290=1,1,M290=1,1,N290=1,1,P290=1,1,TRUE,0)</f>
        <v>1</v>
      </c>
      <c r="S290" s="35">
        <f>IF(AND(G290=1,R290=1),0,R290)</f>
        <v>0</v>
      </c>
      <c r="T290" s="53" t="s">
        <v>113</v>
      </c>
      <c r="U290" s="34" cm="1">
        <f t="array" ref="U290">_xlfn.IFS(T290="UNLIKELY", 1, T290="POSSIBLE", 1, T290="LIKELY",1, T290="VERY_LIKELY", 1, TRUE, 0)</f>
        <v>1</v>
      </c>
      <c r="V290" s="24" cm="1">
        <f t="array" ref="V290">_xlfn.IFS(T290="POSSIBLE", 1, T290="LIKELY",1, T290="VERY_LIKELY", 1, TRUE, 0)</f>
        <v>1</v>
      </c>
      <c r="W290" s="24" cm="1">
        <f t="array" ref="W290">_xlfn.IFS(T290="LIKELY",1, T290="VERY_LIKELY", 1, TRUE, 0)</f>
        <v>1</v>
      </c>
      <c r="X290" s="35" cm="1">
        <f t="array" ref="X290">_xlfn.IFS(T290="VERY_LIKELY", 1, TRUE, 0)</f>
        <v>1</v>
      </c>
    </row>
    <row r="291" spans="1:24" ht="20" customHeight="1" x14ac:dyDescent="0.2">
      <c r="A291" s="22" t="s">
        <v>582</v>
      </c>
      <c r="B291" s="49" t="str">
        <f>SUBSTITUTE(A291,"/Users/timomiessen/Desktop/imagesdk/blackwomen1/","Image_")</f>
        <v>Image_BW_269.jpg</v>
      </c>
      <c r="C291" s="41" t="s">
        <v>390</v>
      </c>
      <c r="D291" s="23" t="s">
        <v>1516</v>
      </c>
      <c r="E291" s="24">
        <v>0</v>
      </c>
      <c r="F291" s="24">
        <v>0</v>
      </c>
      <c r="G291" s="24">
        <v>1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 cm="1">
        <f t="array" ref="R291">_xlfn.IFS(H291=1,1,K291=1,1,L291=1,1,M291=1,1,N291=1,1,P291=1,1,TRUE,0)</f>
        <v>0</v>
      </c>
      <c r="S291" s="35">
        <f>IF(AND(G291=1,R291=1),0,R291)</f>
        <v>0</v>
      </c>
      <c r="T291" s="53" t="s">
        <v>4</v>
      </c>
      <c r="U291" s="34" cm="1">
        <f t="array" ref="U291">_xlfn.IFS(T291="UNLIKELY", 1, T291="POSSIBLE", 1, T291="LIKELY",1, T291="VERY_LIKELY", 1, TRUE, 0)</f>
        <v>0</v>
      </c>
      <c r="V291" s="24" cm="1">
        <f t="array" ref="V291">_xlfn.IFS(T291="POSSIBLE", 1, T291="LIKELY",1, T291="VERY_LIKELY", 1, TRUE, 0)</f>
        <v>0</v>
      </c>
      <c r="W291" s="24" cm="1">
        <f t="array" ref="W291">_xlfn.IFS(T291="LIKELY",1, T291="VERY_LIKELY", 1, TRUE, 0)</f>
        <v>0</v>
      </c>
      <c r="X291" s="35" cm="1">
        <f t="array" ref="X291">_xlfn.IFS(T291="VERY_LIKELY", 1, TRUE, 0)</f>
        <v>0</v>
      </c>
    </row>
    <row r="292" spans="1:24" ht="20" customHeight="1" x14ac:dyDescent="0.2">
      <c r="A292" s="22" t="s">
        <v>583</v>
      </c>
      <c r="B292" s="49" t="str">
        <f>SUBSTITUTE(A292,"/Users/timomiessen/Desktop/imagesdk/blackwomen1/","Image_")</f>
        <v>Image_BW_27.jpg</v>
      </c>
      <c r="C292" s="41" t="s">
        <v>390</v>
      </c>
      <c r="D292" s="23" t="s">
        <v>1516</v>
      </c>
      <c r="E292" s="24">
        <v>1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 cm="1">
        <f t="array" ref="R292">_xlfn.IFS(H292=1,1,K292=1,1,L292=1,1,M292=1,1,N292=1,1,P292=1,1,TRUE,0)</f>
        <v>0</v>
      </c>
      <c r="S292" s="35">
        <f>IF(AND(G292=1,R292=1),0,R292)</f>
        <v>0</v>
      </c>
      <c r="T292" s="53" t="s">
        <v>1</v>
      </c>
      <c r="U292" s="34" cm="1">
        <f t="array" ref="U292">_xlfn.IFS(T292="UNLIKELY", 1, T292="POSSIBLE", 1, T292="LIKELY",1, T292="VERY_LIKELY", 1, TRUE, 0)</f>
        <v>1</v>
      </c>
      <c r="V292" s="24" cm="1">
        <f t="array" ref="V292">_xlfn.IFS(T292="POSSIBLE", 1, T292="LIKELY",1, T292="VERY_LIKELY", 1, TRUE, 0)</f>
        <v>0</v>
      </c>
      <c r="W292" s="24" cm="1">
        <f t="array" ref="W292">_xlfn.IFS(T292="LIKELY",1, T292="VERY_LIKELY", 1, TRUE, 0)</f>
        <v>0</v>
      </c>
      <c r="X292" s="35" cm="1">
        <f t="array" ref="X292">_xlfn.IFS(T292="VERY_LIKELY", 1, TRUE, 0)</f>
        <v>0</v>
      </c>
    </row>
    <row r="293" spans="1:24" ht="20" customHeight="1" x14ac:dyDescent="0.2">
      <c r="A293" s="22" t="s">
        <v>584</v>
      </c>
      <c r="B293" s="49" t="str">
        <f>SUBSTITUTE(A293,"/Users/timomiessen/Desktop/imagesdk/blackwomen1/","Image_")</f>
        <v>Image_BW_270.jpg</v>
      </c>
      <c r="C293" s="41" t="s">
        <v>390</v>
      </c>
      <c r="D293" s="23" t="s">
        <v>1516</v>
      </c>
      <c r="E293" s="24">
        <v>0</v>
      </c>
      <c r="F293" s="24">
        <v>0</v>
      </c>
      <c r="G293" s="24">
        <v>1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 cm="1">
        <f t="array" ref="R293">_xlfn.IFS(H293=1,1,K293=1,1,L293=1,1,M293=1,1,N293=1,1,P293=1,1,TRUE,0)</f>
        <v>0</v>
      </c>
      <c r="S293" s="35">
        <f>IF(AND(G293=1,R293=1),0,R293)</f>
        <v>0</v>
      </c>
      <c r="T293" s="53" t="s">
        <v>1</v>
      </c>
      <c r="U293" s="34" cm="1">
        <f t="array" ref="U293">_xlfn.IFS(T293="UNLIKELY", 1, T293="POSSIBLE", 1, T293="LIKELY",1, T293="VERY_LIKELY", 1, TRUE, 0)</f>
        <v>1</v>
      </c>
      <c r="V293" s="24" cm="1">
        <f t="array" ref="V293">_xlfn.IFS(T293="POSSIBLE", 1, T293="LIKELY",1, T293="VERY_LIKELY", 1, TRUE, 0)</f>
        <v>0</v>
      </c>
      <c r="W293" s="24" cm="1">
        <f t="array" ref="W293">_xlfn.IFS(T293="LIKELY",1, T293="VERY_LIKELY", 1, TRUE, 0)</f>
        <v>0</v>
      </c>
      <c r="X293" s="35" cm="1">
        <f t="array" ref="X293">_xlfn.IFS(T293="VERY_LIKELY", 1, TRUE, 0)</f>
        <v>0</v>
      </c>
    </row>
    <row r="294" spans="1:24" ht="20" customHeight="1" x14ac:dyDescent="0.2">
      <c r="A294" s="22" t="s">
        <v>585</v>
      </c>
      <c r="B294" s="49" t="str">
        <f>SUBSTITUTE(A294,"/Users/timomiessen/Desktop/imagesdk/blackwomen1/","Image_")</f>
        <v>Image_BW_271.jpg</v>
      </c>
      <c r="C294" s="41" t="s">
        <v>390</v>
      </c>
      <c r="D294" s="23" t="s">
        <v>1516</v>
      </c>
      <c r="E294" s="24">
        <v>0</v>
      </c>
      <c r="F294" s="24">
        <v>0</v>
      </c>
      <c r="G294" s="24">
        <v>1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1</v>
      </c>
      <c r="P294" s="24">
        <v>0</v>
      </c>
      <c r="Q294" s="24">
        <v>0</v>
      </c>
      <c r="R294" s="24" cm="1">
        <f t="array" ref="R294">_xlfn.IFS(H294=1,1,K294=1,1,L294=1,1,M294=1,1,N294=1,1,P294=1,1,TRUE,0)</f>
        <v>0</v>
      </c>
      <c r="S294" s="35">
        <f>IF(AND(G294=1,R294=1),0,R294)</f>
        <v>0</v>
      </c>
      <c r="T294" s="53" t="s">
        <v>2</v>
      </c>
      <c r="U294" s="34" cm="1">
        <f t="array" ref="U294">_xlfn.IFS(T294="UNLIKELY", 1, T294="POSSIBLE", 1, T294="LIKELY",1, T294="VERY_LIKELY", 1, TRUE, 0)</f>
        <v>1</v>
      </c>
      <c r="V294" s="24" cm="1">
        <f t="array" ref="V294">_xlfn.IFS(T294="POSSIBLE", 1, T294="LIKELY",1, T294="VERY_LIKELY", 1, TRUE, 0)</f>
        <v>1</v>
      </c>
      <c r="W294" s="24" cm="1">
        <f t="array" ref="W294">_xlfn.IFS(T294="LIKELY",1, T294="VERY_LIKELY", 1, TRUE, 0)</f>
        <v>0</v>
      </c>
      <c r="X294" s="35" cm="1">
        <f t="array" ref="X294">_xlfn.IFS(T294="VERY_LIKELY", 1, TRUE, 0)</f>
        <v>0</v>
      </c>
    </row>
    <row r="295" spans="1:24" ht="20" customHeight="1" x14ac:dyDescent="0.2">
      <c r="A295" s="22" t="s">
        <v>586</v>
      </c>
      <c r="B295" s="49" t="str">
        <f>SUBSTITUTE(A295,"/Users/timomiessen/Desktop/imagesdk/blackwomen1/","Image_")</f>
        <v>Image_BW_272.jpg</v>
      </c>
      <c r="C295" s="41" t="s">
        <v>390</v>
      </c>
      <c r="D295" s="23" t="s">
        <v>1516</v>
      </c>
      <c r="E295" s="24">
        <v>0</v>
      </c>
      <c r="F295" s="24">
        <v>0</v>
      </c>
      <c r="G295" s="24">
        <v>1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1</v>
      </c>
      <c r="P295" s="24">
        <v>1</v>
      </c>
      <c r="Q295" s="24">
        <v>0</v>
      </c>
      <c r="R295" s="24" cm="1">
        <f t="array" ref="R295">_xlfn.IFS(H295=1,1,K295=1,1,L295=1,1,M295=1,1,N295=1,1,P295=1,1,TRUE,0)</f>
        <v>1</v>
      </c>
      <c r="S295" s="35">
        <f>IF(AND(G295=1,R295=1),0,R295)</f>
        <v>0</v>
      </c>
      <c r="T295" s="53" t="s">
        <v>12</v>
      </c>
      <c r="U295" s="34" cm="1">
        <f t="array" ref="U295">_xlfn.IFS(T295="UNLIKELY", 1, T295="POSSIBLE", 1, T295="LIKELY",1, T295="VERY_LIKELY", 1, TRUE, 0)</f>
        <v>1</v>
      </c>
      <c r="V295" s="24" cm="1">
        <f t="array" ref="V295">_xlfn.IFS(T295="POSSIBLE", 1, T295="LIKELY",1, T295="VERY_LIKELY", 1, TRUE, 0)</f>
        <v>1</v>
      </c>
      <c r="W295" s="24" cm="1">
        <f t="array" ref="W295">_xlfn.IFS(T295="LIKELY",1, T295="VERY_LIKELY", 1, TRUE, 0)</f>
        <v>1</v>
      </c>
      <c r="X295" s="35" cm="1">
        <f t="array" ref="X295">_xlfn.IFS(T295="VERY_LIKELY", 1, TRUE, 0)</f>
        <v>0</v>
      </c>
    </row>
    <row r="296" spans="1:24" ht="20" customHeight="1" x14ac:dyDescent="0.2">
      <c r="A296" s="22" t="s">
        <v>587</v>
      </c>
      <c r="B296" s="49" t="str">
        <f>SUBSTITUTE(A296,"/Users/timomiessen/Desktop/imagesdk/blackwomen1/","Image_")</f>
        <v>Image_BW_273.jpg</v>
      </c>
      <c r="C296" s="41" t="s">
        <v>390</v>
      </c>
      <c r="D296" s="23" t="s">
        <v>1516</v>
      </c>
      <c r="E296" s="24">
        <v>0</v>
      </c>
      <c r="F296" s="24">
        <v>0</v>
      </c>
      <c r="G296" s="24">
        <v>1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 cm="1">
        <f t="array" ref="R296">_xlfn.IFS(H296=1,1,K296=1,1,L296=1,1,M296=1,1,N296=1,1,P296=1,1,TRUE,0)</f>
        <v>0</v>
      </c>
      <c r="S296" s="35">
        <f>IF(AND(G296=1,R296=1),0,R296)</f>
        <v>0</v>
      </c>
      <c r="T296" s="53" t="s">
        <v>2</v>
      </c>
      <c r="U296" s="34" cm="1">
        <f t="array" ref="U296">_xlfn.IFS(T296="UNLIKELY", 1, T296="POSSIBLE", 1, T296="LIKELY",1, T296="VERY_LIKELY", 1, TRUE, 0)</f>
        <v>1</v>
      </c>
      <c r="V296" s="24" cm="1">
        <f t="array" ref="V296">_xlfn.IFS(T296="POSSIBLE", 1, T296="LIKELY",1, T296="VERY_LIKELY", 1, TRUE, 0)</f>
        <v>1</v>
      </c>
      <c r="W296" s="24" cm="1">
        <f t="array" ref="W296">_xlfn.IFS(T296="LIKELY",1, T296="VERY_LIKELY", 1, TRUE, 0)</f>
        <v>0</v>
      </c>
      <c r="X296" s="35" cm="1">
        <f t="array" ref="X296">_xlfn.IFS(T296="VERY_LIKELY", 1, TRUE, 0)</f>
        <v>0</v>
      </c>
    </row>
    <row r="297" spans="1:24" ht="20" customHeight="1" x14ac:dyDescent="0.2">
      <c r="A297" s="22" t="s">
        <v>588</v>
      </c>
      <c r="B297" s="49" t="str">
        <f>SUBSTITUTE(A297,"/Users/timomiessen/Desktop/imagesdk/blackwomen1/","Image_")</f>
        <v>Image_BW_275.jpg</v>
      </c>
      <c r="C297" s="41" t="s">
        <v>390</v>
      </c>
      <c r="D297" s="23" t="s">
        <v>1516</v>
      </c>
      <c r="E297" s="24">
        <v>0</v>
      </c>
      <c r="F297" s="24">
        <v>0</v>
      </c>
      <c r="G297" s="24">
        <v>1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1</v>
      </c>
      <c r="P297" s="24">
        <v>1</v>
      </c>
      <c r="Q297" s="24">
        <v>0</v>
      </c>
      <c r="R297" s="24" cm="1">
        <f t="array" ref="R297">_xlfn.IFS(H297=1,1,K297=1,1,L297=1,1,M297=1,1,N297=1,1,P297=1,1,TRUE,0)</f>
        <v>1</v>
      </c>
      <c r="S297" s="35">
        <f>IF(AND(G297=1,R297=1),0,R297)</f>
        <v>0</v>
      </c>
      <c r="T297" s="53" t="s">
        <v>2</v>
      </c>
      <c r="U297" s="34" cm="1">
        <f t="array" ref="U297">_xlfn.IFS(T297="UNLIKELY", 1, T297="POSSIBLE", 1, T297="LIKELY",1, T297="VERY_LIKELY", 1, TRUE, 0)</f>
        <v>1</v>
      </c>
      <c r="V297" s="24" cm="1">
        <f t="array" ref="V297">_xlfn.IFS(T297="POSSIBLE", 1, T297="LIKELY",1, T297="VERY_LIKELY", 1, TRUE, 0)</f>
        <v>1</v>
      </c>
      <c r="W297" s="24" cm="1">
        <f t="array" ref="W297">_xlfn.IFS(T297="LIKELY",1, T297="VERY_LIKELY", 1, TRUE, 0)</f>
        <v>0</v>
      </c>
      <c r="X297" s="35" cm="1">
        <f t="array" ref="X297">_xlfn.IFS(T297="VERY_LIKELY", 1, TRUE, 0)</f>
        <v>0</v>
      </c>
    </row>
    <row r="298" spans="1:24" ht="20" customHeight="1" x14ac:dyDescent="0.2">
      <c r="A298" s="22" t="s">
        <v>589</v>
      </c>
      <c r="B298" s="49" t="str">
        <f>SUBSTITUTE(A298,"/Users/timomiessen/Desktop/imagesdk/blackwomen1/","Image_")</f>
        <v>Image_BW_276.jpg</v>
      </c>
      <c r="C298" s="41" t="s">
        <v>390</v>
      </c>
      <c r="D298" s="23" t="s">
        <v>1516</v>
      </c>
      <c r="E298" s="24">
        <v>0</v>
      </c>
      <c r="F298" s="24">
        <v>0</v>
      </c>
      <c r="G298" s="24">
        <v>1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 cm="1">
        <f t="array" ref="R298">_xlfn.IFS(H298=1,1,K298=1,1,L298=1,1,M298=1,1,N298=1,1,P298=1,1,TRUE,0)</f>
        <v>0</v>
      </c>
      <c r="S298" s="35">
        <f>IF(AND(G298=1,R298=1),0,R298)</f>
        <v>0</v>
      </c>
      <c r="T298" s="53" t="s">
        <v>1</v>
      </c>
      <c r="U298" s="34" cm="1">
        <f t="array" ref="U298">_xlfn.IFS(T298="UNLIKELY", 1, T298="POSSIBLE", 1, T298="LIKELY",1, T298="VERY_LIKELY", 1, TRUE, 0)</f>
        <v>1</v>
      </c>
      <c r="V298" s="24" cm="1">
        <f t="array" ref="V298">_xlfn.IFS(T298="POSSIBLE", 1, T298="LIKELY",1, T298="VERY_LIKELY", 1, TRUE, 0)</f>
        <v>0</v>
      </c>
      <c r="W298" s="24" cm="1">
        <f t="array" ref="W298">_xlfn.IFS(T298="LIKELY",1, T298="VERY_LIKELY", 1, TRUE, 0)</f>
        <v>0</v>
      </c>
      <c r="X298" s="35" cm="1">
        <f t="array" ref="X298">_xlfn.IFS(T298="VERY_LIKELY", 1, TRUE, 0)</f>
        <v>0</v>
      </c>
    </row>
    <row r="299" spans="1:24" ht="20" customHeight="1" x14ac:dyDescent="0.2">
      <c r="A299" s="22" t="s">
        <v>590</v>
      </c>
      <c r="B299" s="49" t="str">
        <f>SUBSTITUTE(A299,"/Users/timomiessen/Desktop/imagesdk/blackwomen1/","Image_")</f>
        <v>Image_BW_277.jpg</v>
      </c>
      <c r="C299" s="41" t="s">
        <v>390</v>
      </c>
      <c r="D299" s="23" t="s">
        <v>1516</v>
      </c>
      <c r="E299" s="24">
        <v>0</v>
      </c>
      <c r="F299" s="24">
        <v>0</v>
      </c>
      <c r="G299" s="24">
        <v>1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 cm="1">
        <f t="array" ref="R299">_xlfn.IFS(H299=1,1,K299=1,1,L299=1,1,M299=1,1,N299=1,1,P299=1,1,TRUE,0)</f>
        <v>0</v>
      </c>
      <c r="S299" s="35">
        <f>IF(AND(G299=1,R299=1),0,R299)</f>
        <v>0</v>
      </c>
      <c r="T299" s="53" t="s">
        <v>1</v>
      </c>
      <c r="U299" s="34" cm="1">
        <f t="array" ref="U299">_xlfn.IFS(T299="UNLIKELY", 1, T299="POSSIBLE", 1, T299="LIKELY",1, T299="VERY_LIKELY", 1, TRUE, 0)</f>
        <v>1</v>
      </c>
      <c r="V299" s="24" cm="1">
        <f t="array" ref="V299">_xlfn.IFS(T299="POSSIBLE", 1, T299="LIKELY",1, T299="VERY_LIKELY", 1, TRUE, 0)</f>
        <v>0</v>
      </c>
      <c r="W299" s="24" cm="1">
        <f t="array" ref="W299">_xlfn.IFS(T299="LIKELY",1, T299="VERY_LIKELY", 1, TRUE, 0)</f>
        <v>0</v>
      </c>
      <c r="X299" s="35" cm="1">
        <f t="array" ref="X299">_xlfn.IFS(T299="VERY_LIKELY", 1, TRUE, 0)</f>
        <v>0</v>
      </c>
    </row>
    <row r="300" spans="1:24" ht="20" customHeight="1" x14ac:dyDescent="0.2">
      <c r="A300" s="22" t="s">
        <v>591</v>
      </c>
      <c r="B300" s="49" t="str">
        <f>SUBSTITUTE(A300,"/Users/timomiessen/Desktop/imagesdk/blackwomen1/","Image_")</f>
        <v>Image_BW_278.jpg</v>
      </c>
      <c r="C300" s="41" t="s">
        <v>390</v>
      </c>
      <c r="D300" s="23" t="s">
        <v>1516</v>
      </c>
      <c r="E300" s="24">
        <v>0</v>
      </c>
      <c r="F300" s="24">
        <v>0</v>
      </c>
      <c r="G300" s="24">
        <v>1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 cm="1">
        <f t="array" ref="R300">_xlfn.IFS(H300=1,1,K300=1,1,L300=1,1,M300=1,1,N300=1,1,P300=1,1,TRUE,0)</f>
        <v>0</v>
      </c>
      <c r="S300" s="35">
        <f>IF(AND(G300=1,R300=1),0,R300)</f>
        <v>0</v>
      </c>
      <c r="T300" s="53" t="s">
        <v>1</v>
      </c>
      <c r="U300" s="34" cm="1">
        <f t="array" ref="U300">_xlfn.IFS(T300="UNLIKELY", 1, T300="POSSIBLE", 1, T300="LIKELY",1, T300="VERY_LIKELY", 1, TRUE, 0)</f>
        <v>1</v>
      </c>
      <c r="V300" s="24" cm="1">
        <f t="array" ref="V300">_xlfn.IFS(T300="POSSIBLE", 1, T300="LIKELY",1, T300="VERY_LIKELY", 1, TRUE, 0)</f>
        <v>0</v>
      </c>
      <c r="W300" s="24" cm="1">
        <f t="array" ref="W300">_xlfn.IFS(T300="LIKELY",1, T300="VERY_LIKELY", 1, TRUE, 0)</f>
        <v>0</v>
      </c>
      <c r="X300" s="35" cm="1">
        <f t="array" ref="X300">_xlfn.IFS(T300="VERY_LIKELY", 1, TRUE, 0)</f>
        <v>0</v>
      </c>
    </row>
    <row r="301" spans="1:24" ht="20" customHeight="1" x14ac:dyDescent="0.2">
      <c r="A301" s="22" t="s">
        <v>592</v>
      </c>
      <c r="B301" s="49" t="str">
        <f>SUBSTITUTE(A301,"/Users/timomiessen/Desktop/imagesdk/blackwomen1/","Image_")</f>
        <v>Image_BW_279.jpg</v>
      </c>
      <c r="C301" s="41" t="s">
        <v>390</v>
      </c>
      <c r="D301" s="23" t="s">
        <v>1516</v>
      </c>
      <c r="E301" s="24">
        <v>1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 cm="1">
        <f t="array" ref="R301">_xlfn.IFS(H301=1,1,K301=1,1,L301=1,1,M301=1,1,N301=1,1,P301=1,1,TRUE,0)</f>
        <v>0</v>
      </c>
      <c r="S301" s="35">
        <f>IF(AND(G301=1,R301=1),0,R301)</f>
        <v>0</v>
      </c>
      <c r="T301" s="53" t="s">
        <v>113</v>
      </c>
      <c r="U301" s="34" cm="1">
        <f t="array" ref="U301">_xlfn.IFS(T301="UNLIKELY", 1, T301="POSSIBLE", 1, T301="LIKELY",1, T301="VERY_LIKELY", 1, TRUE, 0)</f>
        <v>1</v>
      </c>
      <c r="V301" s="24" cm="1">
        <f t="array" ref="V301">_xlfn.IFS(T301="POSSIBLE", 1, T301="LIKELY",1, T301="VERY_LIKELY", 1, TRUE, 0)</f>
        <v>1</v>
      </c>
      <c r="W301" s="24" cm="1">
        <f t="array" ref="W301">_xlfn.IFS(T301="LIKELY",1, T301="VERY_LIKELY", 1, TRUE, 0)</f>
        <v>1</v>
      </c>
      <c r="X301" s="35" cm="1">
        <f t="array" ref="X301">_xlfn.IFS(T301="VERY_LIKELY", 1, TRUE, 0)</f>
        <v>1</v>
      </c>
    </row>
    <row r="302" spans="1:24" ht="20" customHeight="1" x14ac:dyDescent="0.2">
      <c r="A302" s="22" t="s">
        <v>593</v>
      </c>
      <c r="B302" s="49" t="str">
        <f>SUBSTITUTE(A302,"/Users/timomiessen/Desktop/imagesdk/blackwomen1/","Image_")</f>
        <v>Image_BW_28.jpg</v>
      </c>
      <c r="C302" s="41" t="s">
        <v>390</v>
      </c>
      <c r="D302" s="23" t="s">
        <v>1516</v>
      </c>
      <c r="E302" s="24">
        <v>1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 cm="1">
        <f t="array" ref="R302">_xlfn.IFS(H302=1,1,K302=1,1,L302=1,1,M302=1,1,N302=1,1,P302=1,1,TRUE,0)</f>
        <v>0</v>
      </c>
      <c r="S302" s="35">
        <f>IF(AND(G302=1,R302=1),0,R302)</f>
        <v>0</v>
      </c>
      <c r="T302" s="53" t="s">
        <v>113</v>
      </c>
      <c r="U302" s="34" cm="1">
        <f t="array" ref="U302">_xlfn.IFS(T302="UNLIKELY", 1, T302="POSSIBLE", 1, T302="LIKELY",1, T302="VERY_LIKELY", 1, TRUE, 0)</f>
        <v>1</v>
      </c>
      <c r="V302" s="24" cm="1">
        <f t="array" ref="V302">_xlfn.IFS(T302="POSSIBLE", 1, T302="LIKELY",1, T302="VERY_LIKELY", 1, TRUE, 0)</f>
        <v>1</v>
      </c>
      <c r="W302" s="24" cm="1">
        <f t="array" ref="W302">_xlfn.IFS(T302="LIKELY",1, T302="VERY_LIKELY", 1, TRUE, 0)</f>
        <v>1</v>
      </c>
      <c r="X302" s="35" cm="1">
        <f t="array" ref="X302">_xlfn.IFS(T302="VERY_LIKELY", 1, TRUE, 0)</f>
        <v>1</v>
      </c>
    </row>
    <row r="303" spans="1:24" ht="20" customHeight="1" x14ac:dyDescent="0.2">
      <c r="A303" s="22" t="s">
        <v>602</v>
      </c>
      <c r="B303" s="49" t="str">
        <f>SUBSTITUTE(A303,"/Users/timomiessen/Desktop/imagesdk/blackwomen1/","Image_")</f>
        <v>Image_BW_29.jpg</v>
      </c>
      <c r="C303" s="41" t="s">
        <v>390</v>
      </c>
      <c r="D303" s="23" t="s">
        <v>1516</v>
      </c>
      <c r="E303" s="24">
        <v>1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 cm="1">
        <f t="array" ref="R303">_xlfn.IFS(H303=1,1,K303=1,1,L303=1,1,M303=1,1,N303=1,1,P303=1,1,TRUE,0)</f>
        <v>0</v>
      </c>
      <c r="S303" s="35">
        <f>IF(AND(G303=1,R303=1),0,R303)</f>
        <v>0</v>
      </c>
      <c r="T303" s="53" t="s">
        <v>4</v>
      </c>
      <c r="U303" s="34" cm="1">
        <f t="array" ref="U303">_xlfn.IFS(T303="UNLIKELY", 1, T303="POSSIBLE", 1, T303="LIKELY",1, T303="VERY_LIKELY", 1, TRUE, 0)</f>
        <v>0</v>
      </c>
      <c r="V303" s="24" cm="1">
        <f t="array" ref="V303">_xlfn.IFS(T303="POSSIBLE", 1, T303="LIKELY",1, T303="VERY_LIKELY", 1, TRUE, 0)</f>
        <v>0</v>
      </c>
      <c r="W303" s="24" cm="1">
        <f t="array" ref="W303">_xlfn.IFS(T303="LIKELY",1, T303="VERY_LIKELY", 1, TRUE, 0)</f>
        <v>0</v>
      </c>
      <c r="X303" s="35" cm="1">
        <f t="array" ref="X303">_xlfn.IFS(T303="VERY_LIKELY", 1, TRUE, 0)</f>
        <v>0</v>
      </c>
    </row>
    <row r="304" spans="1:24" ht="20" customHeight="1" x14ac:dyDescent="0.2">
      <c r="A304" s="22" t="s">
        <v>604</v>
      </c>
      <c r="B304" s="49" t="str">
        <f>SUBSTITUTE(A304,"/Users/timomiessen/Desktop/imagesdk/blackwomen1/","Image_")</f>
        <v>Image_BW_291.jpg</v>
      </c>
      <c r="C304" s="41" t="s">
        <v>390</v>
      </c>
      <c r="D304" s="23" t="s">
        <v>1516</v>
      </c>
      <c r="E304" s="24">
        <v>1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 cm="1">
        <f t="array" ref="R304">_xlfn.IFS(H304=1,1,K304=1,1,L304=1,1,M304=1,1,N304=1,1,P304=1,1,TRUE,0)</f>
        <v>0</v>
      </c>
      <c r="S304" s="35">
        <f>IF(AND(G304=1,R304=1),0,R304)</f>
        <v>0</v>
      </c>
      <c r="T304" s="53" t="s">
        <v>113</v>
      </c>
      <c r="U304" s="34" cm="1">
        <f t="array" ref="U304">_xlfn.IFS(T304="UNLIKELY", 1, T304="POSSIBLE", 1, T304="LIKELY",1, T304="VERY_LIKELY", 1, TRUE, 0)</f>
        <v>1</v>
      </c>
      <c r="V304" s="24" cm="1">
        <f t="array" ref="V304">_xlfn.IFS(T304="POSSIBLE", 1, T304="LIKELY",1, T304="VERY_LIKELY", 1, TRUE, 0)</f>
        <v>1</v>
      </c>
      <c r="W304" s="24" cm="1">
        <f t="array" ref="W304">_xlfn.IFS(T304="LIKELY",1, T304="VERY_LIKELY", 1, TRUE, 0)</f>
        <v>1</v>
      </c>
      <c r="X304" s="35" cm="1">
        <f t="array" ref="X304">_xlfn.IFS(T304="VERY_LIKELY", 1, TRUE, 0)</f>
        <v>1</v>
      </c>
    </row>
    <row r="305" spans="1:24" ht="20" customHeight="1" x14ac:dyDescent="0.2">
      <c r="A305" s="22" t="s">
        <v>610</v>
      </c>
      <c r="B305" s="49" t="str">
        <f>SUBSTITUTE(A305,"/Users/timomiessen/Desktop/imagesdk/blackwomen1/","Image_")</f>
        <v>Image_BW_297.jpg</v>
      </c>
      <c r="C305" s="41" t="s">
        <v>390</v>
      </c>
      <c r="D305" s="23" t="s">
        <v>1516</v>
      </c>
      <c r="E305" s="24">
        <v>1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 cm="1">
        <f t="array" ref="R305">_xlfn.IFS(H305=1,1,K305=1,1,L305=1,1,M305=1,1,N305=1,1,P305=1,1,TRUE,0)</f>
        <v>0</v>
      </c>
      <c r="S305" s="35">
        <f>IF(AND(G305=1,R305=1),0,R305)</f>
        <v>0</v>
      </c>
      <c r="T305" s="53" t="s">
        <v>2</v>
      </c>
      <c r="U305" s="34" cm="1">
        <f t="array" ref="U305">_xlfn.IFS(T305="UNLIKELY", 1, T305="POSSIBLE", 1, T305="LIKELY",1, T305="VERY_LIKELY", 1, TRUE, 0)</f>
        <v>1</v>
      </c>
      <c r="V305" s="24" cm="1">
        <f t="array" ref="V305">_xlfn.IFS(T305="POSSIBLE", 1, T305="LIKELY",1, T305="VERY_LIKELY", 1, TRUE, 0)</f>
        <v>1</v>
      </c>
      <c r="W305" s="24" cm="1">
        <f t="array" ref="W305">_xlfn.IFS(T305="LIKELY",1, T305="VERY_LIKELY", 1, TRUE, 0)</f>
        <v>0</v>
      </c>
      <c r="X305" s="35" cm="1">
        <f t="array" ref="X305">_xlfn.IFS(T305="VERY_LIKELY", 1, TRUE, 0)</f>
        <v>0</v>
      </c>
    </row>
    <row r="306" spans="1:24" ht="20" customHeight="1" x14ac:dyDescent="0.2">
      <c r="A306" s="22" t="s">
        <v>612</v>
      </c>
      <c r="B306" s="49" t="str">
        <f>SUBSTITUTE(A306,"/Users/timomiessen/Desktop/imagesdk/blackwomen1/","Image_")</f>
        <v>Image_BW_299.jpg</v>
      </c>
      <c r="C306" s="41" t="s">
        <v>390</v>
      </c>
      <c r="D306" s="23" t="s">
        <v>1516</v>
      </c>
      <c r="E306" s="24">
        <v>1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 cm="1">
        <f t="array" ref="R306">_xlfn.IFS(H306=1,1,K306=1,1,L306=1,1,M306=1,1,N306=1,1,P306=1,1,TRUE,0)</f>
        <v>0</v>
      </c>
      <c r="S306" s="35">
        <f>IF(AND(G306=1,R306=1),0,R306)</f>
        <v>0</v>
      </c>
      <c r="T306" s="53" t="s">
        <v>2</v>
      </c>
      <c r="U306" s="34" cm="1">
        <f t="array" ref="U306">_xlfn.IFS(T306="UNLIKELY", 1, T306="POSSIBLE", 1, T306="LIKELY",1, T306="VERY_LIKELY", 1, TRUE, 0)</f>
        <v>1</v>
      </c>
      <c r="V306" s="24" cm="1">
        <f t="array" ref="V306">_xlfn.IFS(T306="POSSIBLE", 1, T306="LIKELY",1, T306="VERY_LIKELY", 1, TRUE, 0)</f>
        <v>1</v>
      </c>
      <c r="W306" s="24" cm="1">
        <f t="array" ref="W306">_xlfn.IFS(T306="LIKELY",1, T306="VERY_LIKELY", 1, TRUE, 0)</f>
        <v>0</v>
      </c>
      <c r="X306" s="35" cm="1">
        <f t="array" ref="X306">_xlfn.IFS(T306="VERY_LIKELY", 1, TRUE, 0)</f>
        <v>0</v>
      </c>
    </row>
    <row r="307" spans="1:24" ht="20" customHeight="1" x14ac:dyDescent="0.2">
      <c r="A307" s="22" t="s">
        <v>613</v>
      </c>
      <c r="B307" s="49" t="str">
        <f>SUBSTITUTE(A307,"/Users/timomiessen/Desktop/imagesdk/blackwomen1/","Image_")</f>
        <v>Image_BW_3.jpg</v>
      </c>
      <c r="C307" s="41" t="s">
        <v>390</v>
      </c>
      <c r="D307" s="23" t="s">
        <v>1516</v>
      </c>
      <c r="E307" s="24">
        <v>1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 cm="1">
        <f t="array" ref="R307">_xlfn.IFS(H307=1,1,K307=1,1,L307=1,1,M307=1,1,N307=1,1,P307=1,1,TRUE,0)</f>
        <v>0</v>
      </c>
      <c r="S307" s="35">
        <f>IF(AND(G307=1,R307=1),0,R307)</f>
        <v>0</v>
      </c>
      <c r="T307" s="53" t="s">
        <v>4</v>
      </c>
      <c r="U307" s="34" cm="1">
        <f t="array" ref="U307">_xlfn.IFS(T307="UNLIKELY", 1, T307="POSSIBLE", 1, T307="LIKELY",1, T307="VERY_LIKELY", 1, TRUE, 0)</f>
        <v>0</v>
      </c>
      <c r="V307" s="24" cm="1">
        <f t="array" ref="V307">_xlfn.IFS(T307="POSSIBLE", 1, T307="LIKELY",1, T307="VERY_LIKELY", 1, TRUE, 0)</f>
        <v>0</v>
      </c>
      <c r="W307" s="24" cm="1">
        <f t="array" ref="W307">_xlfn.IFS(T307="LIKELY",1, T307="VERY_LIKELY", 1, TRUE, 0)</f>
        <v>0</v>
      </c>
      <c r="X307" s="35" cm="1">
        <f t="array" ref="X307">_xlfn.IFS(T307="VERY_LIKELY", 1, TRUE, 0)</f>
        <v>0</v>
      </c>
    </row>
    <row r="308" spans="1:24" ht="20" customHeight="1" x14ac:dyDescent="0.2">
      <c r="A308" s="22" t="s">
        <v>624</v>
      </c>
      <c r="B308" s="49" t="str">
        <f>SUBSTITUTE(A308,"/Users/timomiessen/Desktop/imagesdk/blackwomen1/","Image_")</f>
        <v>Image_BW_31.jpg</v>
      </c>
      <c r="C308" s="41" t="s">
        <v>390</v>
      </c>
      <c r="D308" s="23" t="s">
        <v>1516</v>
      </c>
      <c r="E308" s="24">
        <v>1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 cm="1">
        <f t="array" ref="R308">_xlfn.IFS(H308=1,1,K308=1,1,L308=1,1,M308=1,1,N308=1,1,P308=1,1,TRUE,0)</f>
        <v>0</v>
      </c>
      <c r="S308" s="35">
        <f>IF(AND(G308=1,R308=1),0,R308)</f>
        <v>0</v>
      </c>
      <c r="T308" s="53" t="s">
        <v>2</v>
      </c>
      <c r="U308" s="34" cm="1">
        <f t="array" ref="U308">_xlfn.IFS(T308="UNLIKELY", 1, T308="POSSIBLE", 1, T308="LIKELY",1, T308="VERY_LIKELY", 1, TRUE, 0)</f>
        <v>1</v>
      </c>
      <c r="V308" s="24" cm="1">
        <f t="array" ref="V308">_xlfn.IFS(T308="POSSIBLE", 1, T308="LIKELY",1, T308="VERY_LIKELY", 1, TRUE, 0)</f>
        <v>1</v>
      </c>
      <c r="W308" s="24" cm="1">
        <f t="array" ref="W308">_xlfn.IFS(T308="LIKELY",1, T308="VERY_LIKELY", 1, TRUE, 0)</f>
        <v>0</v>
      </c>
      <c r="X308" s="35" cm="1">
        <f t="array" ref="X308">_xlfn.IFS(T308="VERY_LIKELY", 1, TRUE, 0)</f>
        <v>0</v>
      </c>
    </row>
    <row r="309" spans="1:24" ht="20" customHeight="1" x14ac:dyDescent="0.2">
      <c r="A309" s="22" t="s">
        <v>629</v>
      </c>
      <c r="B309" s="49" t="str">
        <f>SUBSTITUTE(A309,"/Users/timomiessen/Desktop/imagesdk/blackwomen1/","Image_")</f>
        <v>Image_BW_314.jpg</v>
      </c>
      <c r="C309" s="41" t="s">
        <v>390</v>
      </c>
      <c r="D309" s="23" t="s">
        <v>1516</v>
      </c>
      <c r="E309" s="24">
        <v>1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 cm="1">
        <f t="array" ref="R309">_xlfn.IFS(H309=1,1,K309=1,1,L309=1,1,M309=1,1,N309=1,1,P309=1,1,TRUE,0)</f>
        <v>0</v>
      </c>
      <c r="S309" s="35">
        <f>IF(AND(G309=1,R309=1),0,R309)</f>
        <v>0</v>
      </c>
      <c r="T309" s="53" t="s">
        <v>2</v>
      </c>
      <c r="U309" s="34" cm="1">
        <f t="array" ref="U309">_xlfn.IFS(T309="UNLIKELY", 1, T309="POSSIBLE", 1, T309="LIKELY",1, T309="VERY_LIKELY", 1, TRUE, 0)</f>
        <v>1</v>
      </c>
      <c r="V309" s="24" cm="1">
        <f t="array" ref="V309">_xlfn.IFS(T309="POSSIBLE", 1, T309="LIKELY",1, T309="VERY_LIKELY", 1, TRUE, 0)</f>
        <v>1</v>
      </c>
      <c r="W309" s="24" cm="1">
        <f t="array" ref="W309">_xlfn.IFS(T309="LIKELY",1, T309="VERY_LIKELY", 1, TRUE, 0)</f>
        <v>0</v>
      </c>
      <c r="X309" s="35" cm="1">
        <f t="array" ref="X309">_xlfn.IFS(T309="VERY_LIKELY", 1, TRUE, 0)</f>
        <v>0</v>
      </c>
    </row>
    <row r="310" spans="1:24" ht="20" customHeight="1" x14ac:dyDescent="0.2">
      <c r="A310" s="22" t="s">
        <v>630</v>
      </c>
      <c r="B310" s="49" t="str">
        <f>SUBSTITUTE(A310,"/Users/timomiessen/Desktop/imagesdk/blackwomen1/","Image_")</f>
        <v>Image_BW_315.jpg</v>
      </c>
      <c r="C310" s="41" t="s">
        <v>390</v>
      </c>
      <c r="D310" s="23" t="s">
        <v>1516</v>
      </c>
      <c r="E310" s="24">
        <v>1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 cm="1">
        <f t="array" ref="R310">_xlfn.IFS(H310=1,1,K310=1,1,L310=1,1,M310=1,1,N310=1,1,P310=1,1,TRUE,0)</f>
        <v>0</v>
      </c>
      <c r="S310" s="35">
        <f>IF(AND(G310=1,R310=1),0,R310)</f>
        <v>0</v>
      </c>
      <c r="T310" s="53" t="s">
        <v>12</v>
      </c>
      <c r="U310" s="34" cm="1">
        <f t="array" ref="U310">_xlfn.IFS(T310="UNLIKELY", 1, T310="POSSIBLE", 1, T310="LIKELY",1, T310="VERY_LIKELY", 1, TRUE, 0)</f>
        <v>1</v>
      </c>
      <c r="V310" s="24" cm="1">
        <f t="array" ref="V310">_xlfn.IFS(T310="POSSIBLE", 1, T310="LIKELY",1, T310="VERY_LIKELY", 1, TRUE, 0)</f>
        <v>1</v>
      </c>
      <c r="W310" s="24" cm="1">
        <f t="array" ref="W310">_xlfn.IFS(T310="LIKELY",1, T310="VERY_LIKELY", 1, TRUE, 0)</f>
        <v>1</v>
      </c>
      <c r="X310" s="35" cm="1">
        <f t="array" ref="X310">_xlfn.IFS(T310="VERY_LIKELY", 1, TRUE, 0)</f>
        <v>0</v>
      </c>
    </row>
    <row r="311" spans="1:24" ht="20" customHeight="1" x14ac:dyDescent="0.2">
      <c r="A311" s="22" t="s">
        <v>632</v>
      </c>
      <c r="B311" s="49" t="str">
        <f>SUBSTITUTE(A311,"/Users/timomiessen/Desktop/imagesdk/blackwomen1/","Image_")</f>
        <v>Image_BW_317.jpg</v>
      </c>
      <c r="C311" s="41" t="s">
        <v>390</v>
      </c>
      <c r="D311" s="23" t="s">
        <v>1516</v>
      </c>
      <c r="E311" s="24">
        <v>0</v>
      </c>
      <c r="F311" s="24">
        <v>0</v>
      </c>
      <c r="G311" s="24">
        <v>0</v>
      </c>
      <c r="H311" s="24">
        <v>0</v>
      </c>
      <c r="I311" s="24">
        <v>0</v>
      </c>
      <c r="J311" s="24">
        <v>1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 cm="1">
        <f t="array" ref="R311">_xlfn.IFS(H311=1,1,K311=1,1,L311=1,1,M311=1,1,N311=1,1,P311=1,1,TRUE,0)</f>
        <v>0</v>
      </c>
      <c r="S311" s="35">
        <f>IF(AND(G311=1,R311=1),0,R311)</f>
        <v>0</v>
      </c>
      <c r="T311" s="53" t="s">
        <v>113</v>
      </c>
      <c r="U311" s="34" cm="1">
        <f t="array" ref="U311">_xlfn.IFS(T311="UNLIKELY", 1, T311="POSSIBLE", 1, T311="LIKELY",1, T311="VERY_LIKELY", 1, TRUE, 0)</f>
        <v>1</v>
      </c>
      <c r="V311" s="24" cm="1">
        <f t="array" ref="V311">_xlfn.IFS(T311="POSSIBLE", 1, T311="LIKELY",1, T311="VERY_LIKELY", 1, TRUE, 0)</f>
        <v>1</v>
      </c>
      <c r="W311" s="24" cm="1">
        <f t="array" ref="W311">_xlfn.IFS(T311="LIKELY",1, T311="VERY_LIKELY", 1, TRUE, 0)</f>
        <v>1</v>
      </c>
      <c r="X311" s="35" cm="1">
        <f t="array" ref="X311">_xlfn.IFS(T311="VERY_LIKELY", 1, TRUE, 0)</f>
        <v>1</v>
      </c>
    </row>
    <row r="312" spans="1:24" ht="20" customHeight="1" x14ac:dyDescent="0.2">
      <c r="A312" s="22" t="s">
        <v>634</v>
      </c>
      <c r="B312" s="49" t="str">
        <f>SUBSTITUTE(A312,"/Users/timomiessen/Desktop/imagesdk/blackwomen1/","Image_")</f>
        <v>Image_BW_319.jpg</v>
      </c>
      <c r="C312" s="41" t="s">
        <v>390</v>
      </c>
      <c r="D312" s="23" t="s">
        <v>1516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1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 cm="1">
        <f t="array" ref="R312">_xlfn.IFS(H312=1,1,K312=1,1,L312=1,1,M312=1,1,N312=1,1,P312=1,1,TRUE,0)</f>
        <v>0</v>
      </c>
      <c r="S312" s="35">
        <f>IF(AND(G312=1,R312=1),0,R312)</f>
        <v>0</v>
      </c>
      <c r="T312" s="53" t="s">
        <v>2</v>
      </c>
      <c r="U312" s="34" cm="1">
        <f t="array" ref="U312">_xlfn.IFS(T312="UNLIKELY", 1, T312="POSSIBLE", 1, T312="LIKELY",1, T312="VERY_LIKELY", 1, TRUE, 0)</f>
        <v>1</v>
      </c>
      <c r="V312" s="24" cm="1">
        <f t="array" ref="V312">_xlfn.IFS(T312="POSSIBLE", 1, T312="LIKELY",1, T312="VERY_LIKELY", 1, TRUE, 0)</f>
        <v>1</v>
      </c>
      <c r="W312" s="24" cm="1">
        <f t="array" ref="W312">_xlfn.IFS(T312="LIKELY",1, T312="VERY_LIKELY", 1, TRUE, 0)</f>
        <v>0</v>
      </c>
      <c r="X312" s="35" cm="1">
        <f t="array" ref="X312">_xlfn.IFS(T312="VERY_LIKELY", 1, TRUE, 0)</f>
        <v>0</v>
      </c>
    </row>
    <row r="313" spans="1:24" ht="20" customHeight="1" x14ac:dyDescent="0.2">
      <c r="A313" s="22" t="s">
        <v>635</v>
      </c>
      <c r="B313" s="49" t="str">
        <f>SUBSTITUTE(A313,"/Users/timomiessen/Desktop/imagesdk/blackwomen1/","Image_")</f>
        <v>Image_BW_32.jpg</v>
      </c>
      <c r="C313" s="41" t="s">
        <v>390</v>
      </c>
      <c r="D313" s="23" t="s">
        <v>1516</v>
      </c>
      <c r="E313" s="24">
        <v>1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 cm="1">
        <f t="array" ref="R313">_xlfn.IFS(H313=1,1,K313=1,1,L313=1,1,M313=1,1,N313=1,1,P313=1,1,TRUE,0)</f>
        <v>0</v>
      </c>
      <c r="S313" s="35">
        <f>IF(AND(G313=1,R313=1),0,R313)</f>
        <v>0</v>
      </c>
      <c r="T313" s="53" t="s">
        <v>1</v>
      </c>
      <c r="U313" s="34" cm="1">
        <f t="array" ref="U313">_xlfn.IFS(T313="UNLIKELY", 1, T313="POSSIBLE", 1, T313="LIKELY",1, T313="VERY_LIKELY", 1, TRUE, 0)</f>
        <v>1</v>
      </c>
      <c r="V313" s="24" cm="1">
        <f t="array" ref="V313">_xlfn.IFS(T313="POSSIBLE", 1, T313="LIKELY",1, T313="VERY_LIKELY", 1, TRUE, 0)</f>
        <v>0</v>
      </c>
      <c r="W313" s="24" cm="1">
        <f t="array" ref="W313">_xlfn.IFS(T313="LIKELY",1, T313="VERY_LIKELY", 1, TRUE, 0)</f>
        <v>0</v>
      </c>
      <c r="X313" s="35" cm="1">
        <f t="array" ref="X313">_xlfn.IFS(T313="VERY_LIKELY", 1, TRUE, 0)</f>
        <v>0</v>
      </c>
    </row>
    <row r="314" spans="1:24" ht="20" customHeight="1" x14ac:dyDescent="0.2">
      <c r="A314" s="22" t="s">
        <v>637</v>
      </c>
      <c r="B314" s="49" t="str">
        <f>SUBSTITUTE(A314,"/Users/timomiessen/Desktop/imagesdk/blackwomen1/","Image_")</f>
        <v>Image_BW_321.jpg</v>
      </c>
      <c r="C314" s="41" t="s">
        <v>390</v>
      </c>
      <c r="D314" s="23" t="s">
        <v>1516</v>
      </c>
      <c r="E314" s="24">
        <v>0</v>
      </c>
      <c r="F314" s="24">
        <v>0</v>
      </c>
      <c r="G314" s="24">
        <v>0</v>
      </c>
      <c r="H314" s="24">
        <v>0</v>
      </c>
      <c r="I314" s="24">
        <v>0</v>
      </c>
      <c r="J314" s="24">
        <v>1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 cm="1">
        <f t="array" ref="R314">_xlfn.IFS(H314=1,1,K314=1,1,L314=1,1,M314=1,1,N314=1,1,P314=1,1,TRUE,0)</f>
        <v>0</v>
      </c>
      <c r="S314" s="35">
        <f>IF(AND(G314=1,R314=1),0,R314)</f>
        <v>0</v>
      </c>
      <c r="T314" s="53" t="s">
        <v>12</v>
      </c>
      <c r="U314" s="34" cm="1">
        <f t="array" ref="U314">_xlfn.IFS(T314="UNLIKELY", 1, T314="POSSIBLE", 1, T314="LIKELY",1, T314="VERY_LIKELY", 1, TRUE, 0)</f>
        <v>1</v>
      </c>
      <c r="V314" s="24" cm="1">
        <f t="array" ref="V314">_xlfn.IFS(T314="POSSIBLE", 1, T314="LIKELY",1, T314="VERY_LIKELY", 1, TRUE, 0)</f>
        <v>1</v>
      </c>
      <c r="W314" s="24" cm="1">
        <f t="array" ref="W314">_xlfn.IFS(T314="LIKELY",1, T314="VERY_LIKELY", 1, TRUE, 0)</f>
        <v>1</v>
      </c>
      <c r="X314" s="35" cm="1">
        <f t="array" ref="X314">_xlfn.IFS(T314="VERY_LIKELY", 1, TRUE, 0)</f>
        <v>0</v>
      </c>
    </row>
    <row r="315" spans="1:24" ht="20" customHeight="1" x14ac:dyDescent="0.2">
      <c r="A315" s="22" t="s">
        <v>638</v>
      </c>
      <c r="B315" s="49" t="str">
        <f>SUBSTITUTE(A315,"/Users/timomiessen/Desktop/imagesdk/blackwomen1/","Image_")</f>
        <v>Image_BW_322.jpg</v>
      </c>
      <c r="C315" s="41" t="s">
        <v>390</v>
      </c>
      <c r="D315" s="23" t="s">
        <v>1516</v>
      </c>
      <c r="E315" s="24">
        <v>0</v>
      </c>
      <c r="F315" s="24">
        <v>0</v>
      </c>
      <c r="G315" s="24">
        <v>0</v>
      </c>
      <c r="H315" s="24">
        <v>0</v>
      </c>
      <c r="I315" s="24">
        <v>0</v>
      </c>
      <c r="J315" s="24">
        <v>1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 cm="1">
        <f t="array" ref="R315">_xlfn.IFS(H315=1,1,K315=1,1,L315=1,1,M315=1,1,N315=1,1,P315=1,1,TRUE,0)</f>
        <v>0</v>
      </c>
      <c r="S315" s="35">
        <f>IF(AND(G315=1,R315=1),0,R315)</f>
        <v>0</v>
      </c>
      <c r="T315" s="53" t="s">
        <v>12</v>
      </c>
      <c r="U315" s="34" cm="1">
        <f t="array" ref="U315">_xlfn.IFS(T315="UNLIKELY", 1, T315="POSSIBLE", 1, T315="LIKELY",1, T315="VERY_LIKELY", 1, TRUE, 0)</f>
        <v>1</v>
      </c>
      <c r="V315" s="24" cm="1">
        <f t="array" ref="V315">_xlfn.IFS(T315="POSSIBLE", 1, T315="LIKELY",1, T315="VERY_LIKELY", 1, TRUE, 0)</f>
        <v>1</v>
      </c>
      <c r="W315" s="24" cm="1">
        <f t="array" ref="W315">_xlfn.IFS(T315="LIKELY",1, T315="VERY_LIKELY", 1, TRUE, 0)</f>
        <v>1</v>
      </c>
      <c r="X315" s="35" cm="1">
        <f t="array" ref="X315">_xlfn.IFS(T315="VERY_LIKELY", 1, TRUE, 0)</f>
        <v>0</v>
      </c>
    </row>
    <row r="316" spans="1:24" ht="20" customHeight="1" x14ac:dyDescent="0.2">
      <c r="A316" s="22" t="s">
        <v>645</v>
      </c>
      <c r="B316" s="49" t="str">
        <f>SUBSTITUTE(A316,"/Users/timomiessen/Desktop/imagesdk/blackwomen1/","Image_")</f>
        <v>Image_BW_329.jpg</v>
      </c>
      <c r="C316" s="41" t="s">
        <v>390</v>
      </c>
      <c r="D316" s="23" t="s">
        <v>1516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1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 cm="1">
        <f t="array" ref="R316">_xlfn.IFS(H316=1,1,K316=1,1,L316=1,1,M316=1,1,N316=1,1,P316=1,1,TRUE,0)</f>
        <v>0</v>
      </c>
      <c r="S316" s="35">
        <f>IF(AND(G316=1,R316=1),0,R316)</f>
        <v>0</v>
      </c>
      <c r="T316" s="53" t="s">
        <v>113</v>
      </c>
      <c r="U316" s="34" cm="1">
        <f t="array" ref="U316">_xlfn.IFS(T316="UNLIKELY", 1, T316="POSSIBLE", 1, T316="LIKELY",1, T316="VERY_LIKELY", 1, TRUE, 0)</f>
        <v>1</v>
      </c>
      <c r="V316" s="24" cm="1">
        <f t="array" ref="V316">_xlfn.IFS(T316="POSSIBLE", 1, T316="LIKELY",1, T316="VERY_LIKELY", 1, TRUE, 0)</f>
        <v>1</v>
      </c>
      <c r="W316" s="24" cm="1">
        <f t="array" ref="W316">_xlfn.IFS(T316="LIKELY",1, T316="VERY_LIKELY", 1, TRUE, 0)</f>
        <v>1</v>
      </c>
      <c r="X316" s="35" cm="1">
        <f t="array" ref="X316">_xlfn.IFS(T316="VERY_LIKELY", 1, TRUE, 0)</f>
        <v>1</v>
      </c>
    </row>
    <row r="317" spans="1:24" ht="20" customHeight="1" x14ac:dyDescent="0.2">
      <c r="A317" s="22" t="s">
        <v>646</v>
      </c>
      <c r="B317" s="49" t="str">
        <f>SUBSTITUTE(A317,"/Users/timomiessen/Desktop/imagesdk/blackwomen1/","Image_")</f>
        <v>Image_BW_33.jpg</v>
      </c>
      <c r="C317" s="41" t="s">
        <v>390</v>
      </c>
      <c r="D317" s="23" t="s">
        <v>1516</v>
      </c>
      <c r="E317" s="24">
        <v>1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 cm="1">
        <f t="array" ref="R317">_xlfn.IFS(H317=1,1,K317=1,1,L317=1,1,M317=1,1,N317=1,1,P317=1,1,TRUE,0)</f>
        <v>0</v>
      </c>
      <c r="S317" s="35">
        <f>IF(AND(G317=1,R317=1),0,R317)</f>
        <v>0</v>
      </c>
      <c r="T317" s="53" t="s">
        <v>2</v>
      </c>
      <c r="U317" s="34" cm="1">
        <f t="array" ref="U317">_xlfn.IFS(T317="UNLIKELY", 1, T317="POSSIBLE", 1, T317="LIKELY",1, T317="VERY_LIKELY", 1, TRUE, 0)</f>
        <v>1</v>
      </c>
      <c r="V317" s="24" cm="1">
        <f t="array" ref="V317">_xlfn.IFS(T317="POSSIBLE", 1, T317="LIKELY",1, T317="VERY_LIKELY", 1, TRUE, 0)</f>
        <v>1</v>
      </c>
      <c r="W317" s="24" cm="1">
        <f t="array" ref="W317">_xlfn.IFS(T317="LIKELY",1, T317="VERY_LIKELY", 1, TRUE, 0)</f>
        <v>0</v>
      </c>
      <c r="X317" s="35" cm="1">
        <f t="array" ref="X317">_xlfn.IFS(T317="VERY_LIKELY", 1, TRUE, 0)</f>
        <v>0</v>
      </c>
    </row>
    <row r="318" spans="1:24" ht="20" customHeight="1" x14ac:dyDescent="0.2">
      <c r="A318" s="22" t="s">
        <v>651</v>
      </c>
      <c r="B318" s="49" t="str">
        <f>SUBSTITUTE(A318,"/Users/timomiessen/Desktop/imagesdk/blackwomen1/","Image_")</f>
        <v>Image_BW_334.jpg</v>
      </c>
      <c r="C318" s="41" t="s">
        <v>390</v>
      </c>
      <c r="D318" s="23" t="s">
        <v>1516</v>
      </c>
      <c r="E318" s="24">
        <v>0</v>
      </c>
      <c r="F318" s="24">
        <v>0</v>
      </c>
      <c r="G318" s="24">
        <v>0</v>
      </c>
      <c r="H318" s="24">
        <v>0</v>
      </c>
      <c r="I318" s="24">
        <v>1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 cm="1">
        <f t="array" ref="R318">_xlfn.IFS(H318=1,1,K318=1,1,L318=1,1,M318=1,1,N318=1,1,P318=1,1,TRUE,0)</f>
        <v>0</v>
      </c>
      <c r="S318" s="35">
        <f>IF(AND(G318=1,R318=1),0,R318)</f>
        <v>0</v>
      </c>
      <c r="T318" s="53" t="s">
        <v>12</v>
      </c>
      <c r="U318" s="34" cm="1">
        <f t="array" ref="U318">_xlfn.IFS(T318="UNLIKELY", 1, T318="POSSIBLE", 1, T318="LIKELY",1, T318="VERY_LIKELY", 1, TRUE, 0)</f>
        <v>1</v>
      </c>
      <c r="V318" s="24" cm="1">
        <f t="array" ref="V318">_xlfn.IFS(T318="POSSIBLE", 1, T318="LIKELY",1, T318="VERY_LIKELY", 1, TRUE, 0)</f>
        <v>1</v>
      </c>
      <c r="W318" s="24" cm="1">
        <f t="array" ref="W318">_xlfn.IFS(T318="LIKELY",1, T318="VERY_LIKELY", 1, TRUE, 0)</f>
        <v>1</v>
      </c>
      <c r="X318" s="35" cm="1">
        <f t="array" ref="X318">_xlfn.IFS(T318="VERY_LIKELY", 1, TRUE, 0)</f>
        <v>0</v>
      </c>
    </row>
    <row r="319" spans="1:24" ht="20" customHeight="1" x14ac:dyDescent="0.2">
      <c r="A319" s="22" t="s">
        <v>652</v>
      </c>
      <c r="B319" s="49" t="str">
        <f>SUBSTITUTE(A319,"/Users/timomiessen/Desktop/imagesdk/blackwomen1/","Image_")</f>
        <v>Image_BW_335.jpg</v>
      </c>
      <c r="C319" s="41" t="s">
        <v>390</v>
      </c>
      <c r="D319" s="23" t="s">
        <v>1516</v>
      </c>
      <c r="E319" s="24">
        <v>0</v>
      </c>
      <c r="F319" s="24">
        <v>0</v>
      </c>
      <c r="G319" s="24">
        <v>0</v>
      </c>
      <c r="H319" s="24">
        <v>0</v>
      </c>
      <c r="I319" s="24">
        <v>0</v>
      </c>
      <c r="J319" s="24">
        <v>1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 cm="1">
        <f t="array" ref="R319">_xlfn.IFS(H319=1,1,K319=1,1,L319=1,1,M319=1,1,N319=1,1,P319=1,1,TRUE,0)</f>
        <v>0</v>
      </c>
      <c r="S319" s="35">
        <f>IF(AND(G319=1,R319=1),0,R319)</f>
        <v>0</v>
      </c>
      <c r="T319" s="53" t="s">
        <v>2</v>
      </c>
      <c r="U319" s="34" cm="1">
        <f t="array" ref="U319">_xlfn.IFS(T319="UNLIKELY", 1, T319="POSSIBLE", 1, T319="LIKELY",1, T319="VERY_LIKELY", 1, TRUE, 0)</f>
        <v>1</v>
      </c>
      <c r="V319" s="24" cm="1">
        <f t="array" ref="V319">_xlfn.IFS(T319="POSSIBLE", 1, T319="LIKELY",1, T319="VERY_LIKELY", 1, TRUE, 0)</f>
        <v>1</v>
      </c>
      <c r="W319" s="24" cm="1">
        <f t="array" ref="W319">_xlfn.IFS(T319="LIKELY",1, T319="VERY_LIKELY", 1, TRUE, 0)</f>
        <v>0</v>
      </c>
      <c r="X319" s="35" cm="1">
        <f t="array" ref="X319">_xlfn.IFS(T319="VERY_LIKELY", 1, TRUE, 0)</f>
        <v>0</v>
      </c>
    </row>
    <row r="320" spans="1:24" ht="20" customHeight="1" x14ac:dyDescent="0.2">
      <c r="A320" s="22" t="s">
        <v>656</v>
      </c>
      <c r="B320" s="49" t="str">
        <f>SUBSTITUTE(A320,"/Users/timomiessen/Desktop/imagesdk/blackwomen1/","Image_")</f>
        <v>Image_BW_339.jpg</v>
      </c>
      <c r="C320" s="41" t="s">
        <v>390</v>
      </c>
      <c r="D320" s="23" t="s">
        <v>1516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1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 cm="1">
        <f t="array" ref="R320">_xlfn.IFS(H320=1,1,K320=1,1,L320=1,1,M320=1,1,N320=1,1,P320=1,1,TRUE,0)</f>
        <v>0</v>
      </c>
      <c r="S320" s="35">
        <f>IF(AND(G320=1,R320=1),0,R320)</f>
        <v>0</v>
      </c>
      <c r="T320" s="53" t="s">
        <v>113</v>
      </c>
      <c r="U320" s="34" cm="1">
        <f t="array" ref="U320">_xlfn.IFS(T320="UNLIKELY", 1, T320="POSSIBLE", 1, T320="LIKELY",1, T320="VERY_LIKELY", 1, TRUE, 0)</f>
        <v>1</v>
      </c>
      <c r="V320" s="24" cm="1">
        <f t="array" ref="V320">_xlfn.IFS(T320="POSSIBLE", 1, T320="LIKELY",1, T320="VERY_LIKELY", 1, TRUE, 0)</f>
        <v>1</v>
      </c>
      <c r="W320" s="24" cm="1">
        <f t="array" ref="W320">_xlfn.IFS(T320="LIKELY",1, T320="VERY_LIKELY", 1, TRUE, 0)</f>
        <v>1</v>
      </c>
      <c r="X320" s="35" cm="1">
        <f t="array" ref="X320">_xlfn.IFS(T320="VERY_LIKELY", 1, TRUE, 0)</f>
        <v>1</v>
      </c>
    </row>
    <row r="321" spans="1:24" ht="20" customHeight="1" x14ac:dyDescent="0.2">
      <c r="A321" s="22" t="s">
        <v>659</v>
      </c>
      <c r="B321" s="49" t="str">
        <f>SUBSTITUTE(A321,"/Users/timomiessen/Desktop/imagesdk/blackwomen1/","Image_")</f>
        <v>Image_BW_342.jpg</v>
      </c>
      <c r="C321" s="41" t="s">
        <v>390</v>
      </c>
      <c r="D321" s="23" t="s">
        <v>1516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1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 cm="1">
        <f t="array" ref="R321">_xlfn.IFS(H321=1,1,K321=1,1,L321=1,1,M321=1,1,N321=1,1,P321=1,1,TRUE,0)</f>
        <v>0</v>
      </c>
      <c r="S321" s="35">
        <f>IF(AND(G321=1,R321=1),0,R321)</f>
        <v>0</v>
      </c>
      <c r="T321" s="53" t="s">
        <v>113</v>
      </c>
      <c r="U321" s="34" cm="1">
        <f t="array" ref="U321">_xlfn.IFS(T321="UNLIKELY", 1, T321="POSSIBLE", 1, T321="LIKELY",1, T321="VERY_LIKELY", 1, TRUE, 0)</f>
        <v>1</v>
      </c>
      <c r="V321" s="24" cm="1">
        <f t="array" ref="V321">_xlfn.IFS(T321="POSSIBLE", 1, T321="LIKELY",1, T321="VERY_LIKELY", 1, TRUE, 0)</f>
        <v>1</v>
      </c>
      <c r="W321" s="24" cm="1">
        <f t="array" ref="W321">_xlfn.IFS(T321="LIKELY",1, T321="VERY_LIKELY", 1, TRUE, 0)</f>
        <v>1</v>
      </c>
      <c r="X321" s="35" cm="1">
        <f t="array" ref="X321">_xlfn.IFS(T321="VERY_LIKELY", 1, TRUE, 0)</f>
        <v>1</v>
      </c>
    </row>
    <row r="322" spans="1:24" ht="20" customHeight="1" x14ac:dyDescent="0.2">
      <c r="A322" s="22" t="s">
        <v>663</v>
      </c>
      <c r="B322" s="49" t="str">
        <f>SUBSTITUTE(A322,"/Users/timomiessen/Desktop/imagesdk/blackwomen1/","Image_")</f>
        <v>Image_BW_346.jpg</v>
      </c>
      <c r="C322" s="41" t="s">
        <v>390</v>
      </c>
      <c r="D322" s="23" t="s">
        <v>1516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1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 cm="1">
        <f t="array" ref="R322">_xlfn.IFS(H322=1,1,K322=1,1,L322=1,1,M322=1,1,N322=1,1,P322=1,1,TRUE,0)</f>
        <v>0</v>
      </c>
      <c r="S322" s="35">
        <f>IF(AND(G322=1,R322=1),0,R322)</f>
        <v>0</v>
      </c>
      <c r="T322" s="53" t="s">
        <v>12</v>
      </c>
      <c r="U322" s="34" cm="1">
        <f t="array" ref="U322">_xlfn.IFS(T322="UNLIKELY", 1, T322="POSSIBLE", 1, T322="LIKELY",1, T322="VERY_LIKELY", 1, TRUE, 0)</f>
        <v>1</v>
      </c>
      <c r="V322" s="24" cm="1">
        <f t="array" ref="V322">_xlfn.IFS(T322="POSSIBLE", 1, T322="LIKELY",1, T322="VERY_LIKELY", 1, TRUE, 0)</f>
        <v>1</v>
      </c>
      <c r="W322" s="24" cm="1">
        <f t="array" ref="W322">_xlfn.IFS(T322="LIKELY",1, T322="VERY_LIKELY", 1, TRUE, 0)</f>
        <v>1</v>
      </c>
      <c r="X322" s="35" cm="1">
        <f t="array" ref="X322">_xlfn.IFS(T322="VERY_LIKELY", 1, TRUE, 0)</f>
        <v>0</v>
      </c>
    </row>
    <row r="323" spans="1:24" ht="20" customHeight="1" x14ac:dyDescent="0.2">
      <c r="A323" s="22" t="s">
        <v>673</v>
      </c>
      <c r="B323" s="49" t="str">
        <f>SUBSTITUTE(A323,"/Users/timomiessen/Desktop/imagesdk/blackwomen1/","Image_")</f>
        <v>Image_BW_355.jpg</v>
      </c>
      <c r="C323" s="41" t="s">
        <v>390</v>
      </c>
      <c r="D323" s="23" t="s">
        <v>1516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1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 cm="1">
        <f t="array" ref="R323">_xlfn.IFS(H323=1,1,K323=1,1,L323=1,1,M323=1,1,N323=1,1,P323=1,1,TRUE,0)</f>
        <v>0</v>
      </c>
      <c r="S323" s="35">
        <f>IF(AND(G323=1,R323=1),0,R323)</f>
        <v>0</v>
      </c>
      <c r="T323" s="53" t="s">
        <v>12</v>
      </c>
      <c r="U323" s="34" cm="1">
        <f t="array" ref="U323">_xlfn.IFS(T323="UNLIKELY", 1, T323="POSSIBLE", 1, T323="LIKELY",1, T323="VERY_LIKELY", 1, TRUE, 0)</f>
        <v>1</v>
      </c>
      <c r="V323" s="24" cm="1">
        <f t="array" ref="V323">_xlfn.IFS(T323="POSSIBLE", 1, T323="LIKELY",1, T323="VERY_LIKELY", 1, TRUE, 0)</f>
        <v>1</v>
      </c>
      <c r="W323" s="24" cm="1">
        <f t="array" ref="W323">_xlfn.IFS(T323="LIKELY",1, T323="VERY_LIKELY", 1, TRUE, 0)</f>
        <v>1</v>
      </c>
      <c r="X323" s="35" cm="1">
        <f t="array" ref="X323">_xlfn.IFS(T323="VERY_LIKELY", 1, TRUE, 0)</f>
        <v>0</v>
      </c>
    </row>
    <row r="324" spans="1:24" ht="20" customHeight="1" x14ac:dyDescent="0.2">
      <c r="A324" s="22" t="s">
        <v>674</v>
      </c>
      <c r="B324" s="49" t="str">
        <f>SUBSTITUTE(A324,"/Users/timomiessen/Desktop/imagesdk/blackwomen1/","Image_")</f>
        <v>Image_BW_356.jpg</v>
      </c>
      <c r="C324" s="41" t="s">
        <v>390</v>
      </c>
      <c r="D324" s="23" t="s">
        <v>1516</v>
      </c>
      <c r="E324" s="24">
        <v>0</v>
      </c>
      <c r="F324" s="24">
        <v>0</v>
      </c>
      <c r="G324" s="24">
        <v>0</v>
      </c>
      <c r="H324" s="24">
        <v>0</v>
      </c>
      <c r="I324" s="24">
        <v>1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 cm="1">
        <f t="array" ref="R324">_xlfn.IFS(H324=1,1,K324=1,1,L324=1,1,M324=1,1,N324=1,1,P324=1,1,TRUE,0)</f>
        <v>0</v>
      </c>
      <c r="S324" s="35">
        <f>IF(AND(G324=1,R324=1),0,R324)</f>
        <v>0</v>
      </c>
      <c r="T324" s="53" t="s">
        <v>1</v>
      </c>
      <c r="U324" s="34" cm="1">
        <f t="array" ref="U324">_xlfn.IFS(T324="UNLIKELY", 1, T324="POSSIBLE", 1, T324="LIKELY",1, T324="VERY_LIKELY", 1, TRUE, 0)</f>
        <v>1</v>
      </c>
      <c r="V324" s="24" cm="1">
        <f t="array" ref="V324">_xlfn.IFS(T324="POSSIBLE", 1, T324="LIKELY",1, T324="VERY_LIKELY", 1, TRUE, 0)</f>
        <v>0</v>
      </c>
      <c r="W324" s="24" cm="1">
        <f t="array" ref="W324">_xlfn.IFS(T324="LIKELY",1, T324="VERY_LIKELY", 1, TRUE, 0)</f>
        <v>0</v>
      </c>
      <c r="X324" s="35" cm="1">
        <f t="array" ref="X324">_xlfn.IFS(T324="VERY_LIKELY", 1, TRUE, 0)</f>
        <v>0</v>
      </c>
    </row>
    <row r="325" spans="1:24" ht="20" customHeight="1" x14ac:dyDescent="0.2">
      <c r="A325" s="22" t="s">
        <v>675</v>
      </c>
      <c r="B325" s="49" t="str">
        <f>SUBSTITUTE(A325,"/Users/timomiessen/Desktop/imagesdk/blackwomen1/","Image_")</f>
        <v>Image_BW_357.jpg</v>
      </c>
      <c r="C325" s="41" t="s">
        <v>390</v>
      </c>
      <c r="D325" s="23" t="s">
        <v>1516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1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 cm="1">
        <f t="array" ref="R325">_xlfn.IFS(H325=1,1,K325=1,1,L325=1,1,M325=1,1,N325=1,1,P325=1,1,TRUE,0)</f>
        <v>0</v>
      </c>
      <c r="S325" s="35">
        <f>IF(AND(G325=1,R325=1),0,R325)</f>
        <v>0</v>
      </c>
      <c r="T325" s="53" t="s">
        <v>4</v>
      </c>
      <c r="U325" s="34" cm="1">
        <f t="array" ref="U325">_xlfn.IFS(T325="UNLIKELY", 1, T325="POSSIBLE", 1, T325="LIKELY",1, T325="VERY_LIKELY", 1, TRUE, 0)</f>
        <v>0</v>
      </c>
      <c r="V325" s="24" cm="1">
        <f t="array" ref="V325">_xlfn.IFS(T325="POSSIBLE", 1, T325="LIKELY",1, T325="VERY_LIKELY", 1, TRUE, 0)</f>
        <v>0</v>
      </c>
      <c r="W325" s="24" cm="1">
        <f t="array" ref="W325">_xlfn.IFS(T325="LIKELY",1, T325="VERY_LIKELY", 1, TRUE, 0)</f>
        <v>0</v>
      </c>
      <c r="X325" s="35" cm="1">
        <f t="array" ref="X325">_xlfn.IFS(T325="VERY_LIKELY", 1, TRUE, 0)</f>
        <v>0</v>
      </c>
    </row>
    <row r="326" spans="1:24" ht="20" customHeight="1" x14ac:dyDescent="0.2">
      <c r="A326" s="22" t="s">
        <v>680</v>
      </c>
      <c r="B326" s="49" t="str">
        <f>SUBSTITUTE(A326,"/Users/timomiessen/Desktop/imagesdk/blackwomen1/","Image_")</f>
        <v>Image_BW_364.jpg</v>
      </c>
      <c r="C326" s="41" t="s">
        <v>390</v>
      </c>
      <c r="D326" s="23" t="s">
        <v>1516</v>
      </c>
      <c r="E326" s="24">
        <v>0</v>
      </c>
      <c r="F326" s="24">
        <v>0</v>
      </c>
      <c r="G326" s="24">
        <v>0</v>
      </c>
      <c r="H326" s="24">
        <v>0</v>
      </c>
      <c r="I326" s="24">
        <v>0</v>
      </c>
      <c r="J326" s="24">
        <v>1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 cm="1">
        <f t="array" ref="R326">_xlfn.IFS(H326=1,1,K326=1,1,L326=1,1,M326=1,1,N326=1,1,P326=1,1,TRUE,0)</f>
        <v>0</v>
      </c>
      <c r="S326" s="35">
        <f>IF(AND(G326=1,R326=1),0,R326)</f>
        <v>0</v>
      </c>
      <c r="T326" s="53" t="s">
        <v>1</v>
      </c>
      <c r="U326" s="34" cm="1">
        <f t="array" ref="U326">_xlfn.IFS(T326="UNLIKELY", 1, T326="POSSIBLE", 1, T326="LIKELY",1, T326="VERY_LIKELY", 1, TRUE, 0)</f>
        <v>1</v>
      </c>
      <c r="V326" s="24" cm="1">
        <f t="array" ref="V326">_xlfn.IFS(T326="POSSIBLE", 1, T326="LIKELY",1, T326="VERY_LIKELY", 1, TRUE, 0)</f>
        <v>0</v>
      </c>
      <c r="W326" s="24" cm="1">
        <f t="array" ref="W326">_xlfn.IFS(T326="LIKELY",1, T326="VERY_LIKELY", 1, TRUE, 0)</f>
        <v>0</v>
      </c>
      <c r="X326" s="35" cm="1">
        <f t="array" ref="X326">_xlfn.IFS(T326="VERY_LIKELY", 1, TRUE, 0)</f>
        <v>0</v>
      </c>
    </row>
    <row r="327" spans="1:24" ht="20" customHeight="1" x14ac:dyDescent="0.2">
      <c r="A327" s="22" t="s">
        <v>681</v>
      </c>
      <c r="B327" s="49" t="str">
        <f>SUBSTITUTE(A327,"/Users/timomiessen/Desktop/imagesdk/blackwomen1/","Image_")</f>
        <v>Image_BW_365.jpg</v>
      </c>
      <c r="C327" s="41" t="s">
        <v>390</v>
      </c>
      <c r="D327" s="23" t="s">
        <v>1516</v>
      </c>
      <c r="E327" s="24">
        <v>0</v>
      </c>
      <c r="F327" s="24">
        <v>0</v>
      </c>
      <c r="G327" s="24">
        <v>0</v>
      </c>
      <c r="H327" s="24">
        <v>0</v>
      </c>
      <c r="I327" s="24">
        <v>1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 cm="1">
        <f t="array" ref="R327">_xlfn.IFS(H327=1,1,K327=1,1,L327=1,1,M327=1,1,N327=1,1,P327=1,1,TRUE,0)</f>
        <v>0</v>
      </c>
      <c r="S327" s="35">
        <f>IF(AND(G327=1,R327=1),0,R327)</f>
        <v>0</v>
      </c>
      <c r="T327" s="53" t="s">
        <v>1</v>
      </c>
      <c r="U327" s="34" cm="1">
        <f t="array" ref="U327">_xlfn.IFS(T327="UNLIKELY", 1, T327="POSSIBLE", 1, T327="LIKELY",1, T327="VERY_LIKELY", 1, TRUE, 0)</f>
        <v>1</v>
      </c>
      <c r="V327" s="24" cm="1">
        <f t="array" ref="V327">_xlfn.IFS(T327="POSSIBLE", 1, T327="LIKELY",1, T327="VERY_LIKELY", 1, TRUE, 0)</f>
        <v>0</v>
      </c>
      <c r="W327" s="24" cm="1">
        <f t="array" ref="W327">_xlfn.IFS(T327="LIKELY",1, T327="VERY_LIKELY", 1, TRUE, 0)</f>
        <v>0</v>
      </c>
      <c r="X327" s="35" cm="1">
        <f t="array" ref="X327">_xlfn.IFS(T327="VERY_LIKELY", 1, TRUE, 0)</f>
        <v>0</v>
      </c>
    </row>
    <row r="328" spans="1:24" ht="20" customHeight="1" x14ac:dyDescent="0.2">
      <c r="A328" s="22" t="s">
        <v>683</v>
      </c>
      <c r="B328" s="49" t="str">
        <f>SUBSTITUTE(A328,"/Users/timomiessen/Desktop/imagesdk/blackwomen1/","Image_")</f>
        <v>Image_BW_367.jpg</v>
      </c>
      <c r="C328" s="41" t="s">
        <v>390</v>
      </c>
      <c r="D328" s="23" t="s">
        <v>1516</v>
      </c>
      <c r="E328" s="24">
        <v>1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 cm="1">
        <f t="array" ref="R328">_xlfn.IFS(H328=1,1,K328=1,1,L328=1,1,M328=1,1,N328=1,1,P328=1,1,TRUE,0)</f>
        <v>0</v>
      </c>
      <c r="S328" s="35">
        <f>IF(AND(G328=1,R328=1),0,R328)</f>
        <v>0</v>
      </c>
      <c r="T328" s="53" t="s">
        <v>2</v>
      </c>
      <c r="U328" s="34" cm="1">
        <f t="array" ref="U328">_xlfn.IFS(T328="UNLIKELY", 1, T328="POSSIBLE", 1, T328="LIKELY",1, T328="VERY_LIKELY", 1, TRUE, 0)</f>
        <v>1</v>
      </c>
      <c r="V328" s="24" cm="1">
        <f t="array" ref="V328">_xlfn.IFS(T328="POSSIBLE", 1, T328="LIKELY",1, T328="VERY_LIKELY", 1, TRUE, 0)</f>
        <v>1</v>
      </c>
      <c r="W328" s="24" cm="1">
        <f t="array" ref="W328">_xlfn.IFS(T328="LIKELY",1, T328="VERY_LIKELY", 1, TRUE, 0)</f>
        <v>0</v>
      </c>
      <c r="X328" s="35" cm="1">
        <f t="array" ref="X328">_xlfn.IFS(T328="VERY_LIKELY", 1, TRUE, 0)</f>
        <v>0</v>
      </c>
    </row>
    <row r="329" spans="1:24" ht="20" customHeight="1" x14ac:dyDescent="0.2">
      <c r="A329" s="22" t="s">
        <v>684</v>
      </c>
      <c r="B329" s="49" t="str">
        <f>SUBSTITUTE(A329,"/Users/timomiessen/Desktop/imagesdk/blackwomen1/","Image_")</f>
        <v>Image_BW_368.jpg</v>
      </c>
      <c r="C329" s="41" t="s">
        <v>390</v>
      </c>
      <c r="D329" s="23" t="s">
        <v>1516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1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 cm="1">
        <f t="array" ref="R329">_xlfn.IFS(H329=1,1,K329=1,1,L329=1,1,M329=1,1,N329=1,1,P329=1,1,TRUE,0)</f>
        <v>0</v>
      </c>
      <c r="S329" s="35">
        <f>IF(AND(G329=1,R329=1),0,R329)</f>
        <v>0</v>
      </c>
      <c r="T329" s="53" t="s">
        <v>1</v>
      </c>
      <c r="U329" s="34" cm="1">
        <f t="array" ref="U329">_xlfn.IFS(T329="UNLIKELY", 1, T329="POSSIBLE", 1, T329="LIKELY",1, T329="VERY_LIKELY", 1, TRUE, 0)</f>
        <v>1</v>
      </c>
      <c r="V329" s="24" cm="1">
        <f t="array" ref="V329">_xlfn.IFS(T329="POSSIBLE", 1, T329="LIKELY",1, T329="VERY_LIKELY", 1, TRUE, 0)</f>
        <v>0</v>
      </c>
      <c r="W329" s="24" cm="1">
        <f t="array" ref="W329">_xlfn.IFS(T329="LIKELY",1, T329="VERY_LIKELY", 1, TRUE, 0)</f>
        <v>0</v>
      </c>
      <c r="X329" s="35" cm="1">
        <f t="array" ref="X329">_xlfn.IFS(T329="VERY_LIKELY", 1, TRUE, 0)</f>
        <v>0</v>
      </c>
    </row>
    <row r="330" spans="1:24" ht="20" customHeight="1" x14ac:dyDescent="0.2">
      <c r="A330" s="22" t="s">
        <v>686</v>
      </c>
      <c r="B330" s="49" t="str">
        <f>SUBSTITUTE(A330,"/Users/timomiessen/Desktop/imagesdk/blackwomen1/","Image_")</f>
        <v>Image_BW_37.jpg</v>
      </c>
      <c r="C330" s="41" t="s">
        <v>390</v>
      </c>
      <c r="D330" s="23" t="s">
        <v>1516</v>
      </c>
      <c r="E330" s="24">
        <v>1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 cm="1">
        <f t="array" ref="R330">_xlfn.IFS(H330=1,1,K330=1,1,L330=1,1,M330=1,1,N330=1,1,P330=1,1,TRUE,0)</f>
        <v>0</v>
      </c>
      <c r="S330" s="35">
        <f>IF(AND(G330=1,R330=1),0,R330)</f>
        <v>0</v>
      </c>
      <c r="T330" s="53" t="s">
        <v>2</v>
      </c>
      <c r="U330" s="34" cm="1">
        <f t="array" ref="U330">_xlfn.IFS(T330="UNLIKELY", 1, T330="POSSIBLE", 1, T330="LIKELY",1, T330="VERY_LIKELY", 1, TRUE, 0)</f>
        <v>1</v>
      </c>
      <c r="V330" s="24" cm="1">
        <f t="array" ref="V330">_xlfn.IFS(T330="POSSIBLE", 1, T330="LIKELY",1, T330="VERY_LIKELY", 1, TRUE, 0)</f>
        <v>1</v>
      </c>
      <c r="W330" s="24" cm="1">
        <f t="array" ref="W330">_xlfn.IFS(T330="LIKELY",1, T330="VERY_LIKELY", 1, TRUE, 0)</f>
        <v>0</v>
      </c>
      <c r="X330" s="35" cm="1">
        <f t="array" ref="X330">_xlfn.IFS(T330="VERY_LIKELY", 1, TRUE, 0)</f>
        <v>0</v>
      </c>
    </row>
    <row r="331" spans="1:24" ht="20" customHeight="1" x14ac:dyDescent="0.2">
      <c r="A331" s="22" t="s">
        <v>687</v>
      </c>
      <c r="B331" s="49" t="str">
        <f>SUBSTITUTE(A331,"/Users/timomiessen/Desktop/imagesdk/blackwomen1/","Image_")</f>
        <v>Image_BW_370.jpg</v>
      </c>
      <c r="C331" s="41" t="s">
        <v>390</v>
      </c>
      <c r="D331" s="23" t="s">
        <v>1516</v>
      </c>
      <c r="E331" s="24">
        <v>0</v>
      </c>
      <c r="F331" s="24">
        <v>0</v>
      </c>
      <c r="G331" s="24">
        <v>0</v>
      </c>
      <c r="H331" s="24">
        <v>0</v>
      </c>
      <c r="I331" s="24">
        <v>1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 cm="1">
        <f t="array" ref="R331">_xlfn.IFS(H331=1,1,K331=1,1,L331=1,1,M331=1,1,N331=1,1,P331=1,1,TRUE,0)</f>
        <v>0</v>
      </c>
      <c r="S331" s="35">
        <f>IF(AND(G331=1,R331=1),0,R331)</f>
        <v>0</v>
      </c>
      <c r="T331" s="53" t="s">
        <v>113</v>
      </c>
      <c r="U331" s="34" cm="1">
        <f t="array" ref="U331">_xlfn.IFS(T331="UNLIKELY", 1, T331="POSSIBLE", 1, T331="LIKELY",1, T331="VERY_LIKELY", 1, TRUE, 0)</f>
        <v>1</v>
      </c>
      <c r="V331" s="24" cm="1">
        <f t="array" ref="V331">_xlfn.IFS(T331="POSSIBLE", 1, T331="LIKELY",1, T331="VERY_LIKELY", 1, TRUE, 0)</f>
        <v>1</v>
      </c>
      <c r="W331" s="24" cm="1">
        <f t="array" ref="W331">_xlfn.IFS(T331="LIKELY",1, T331="VERY_LIKELY", 1, TRUE, 0)</f>
        <v>1</v>
      </c>
      <c r="X331" s="35" cm="1">
        <f t="array" ref="X331">_xlfn.IFS(T331="VERY_LIKELY", 1, TRUE, 0)</f>
        <v>1</v>
      </c>
    </row>
    <row r="332" spans="1:24" ht="20" customHeight="1" x14ac:dyDescent="0.2">
      <c r="A332" s="22" t="s">
        <v>697</v>
      </c>
      <c r="B332" s="49" t="str">
        <f>SUBSTITUTE(A332,"/Users/timomiessen/Desktop/imagesdk/blackwomen1/","Image_")</f>
        <v>Image_BW_38.jpg</v>
      </c>
      <c r="C332" s="41" t="s">
        <v>390</v>
      </c>
      <c r="D332" s="23" t="s">
        <v>1516</v>
      </c>
      <c r="E332" s="24">
        <v>1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 cm="1">
        <f t="array" ref="R332">_xlfn.IFS(H332=1,1,K332=1,1,L332=1,1,M332=1,1,N332=1,1,P332=1,1,TRUE,0)</f>
        <v>0</v>
      </c>
      <c r="S332" s="35">
        <f>IF(AND(G332=1,R332=1),0,R332)</f>
        <v>0</v>
      </c>
      <c r="T332" s="53" t="s">
        <v>4</v>
      </c>
      <c r="U332" s="34" cm="1">
        <f t="array" ref="U332">_xlfn.IFS(T332="UNLIKELY", 1, T332="POSSIBLE", 1, T332="LIKELY",1, T332="VERY_LIKELY", 1, TRUE, 0)</f>
        <v>0</v>
      </c>
      <c r="V332" s="24" cm="1">
        <f t="array" ref="V332">_xlfn.IFS(T332="POSSIBLE", 1, T332="LIKELY",1, T332="VERY_LIKELY", 1, TRUE, 0)</f>
        <v>0</v>
      </c>
      <c r="W332" s="24" cm="1">
        <f t="array" ref="W332">_xlfn.IFS(T332="LIKELY",1, T332="VERY_LIKELY", 1, TRUE, 0)</f>
        <v>0</v>
      </c>
      <c r="X332" s="35" cm="1">
        <f t="array" ref="X332">_xlfn.IFS(T332="VERY_LIKELY", 1, TRUE, 0)</f>
        <v>0</v>
      </c>
    </row>
    <row r="333" spans="1:24" ht="20" customHeight="1" x14ac:dyDescent="0.2">
      <c r="A333" s="22" t="s">
        <v>718</v>
      </c>
      <c r="B333" s="49" t="str">
        <f>SUBSTITUTE(A333,"/Users/timomiessen/Desktop/imagesdk/blackwomen1/","Image_")</f>
        <v>Image_BW_4.jpg</v>
      </c>
      <c r="C333" s="41" t="s">
        <v>390</v>
      </c>
      <c r="D333" s="23" t="s">
        <v>1516</v>
      </c>
      <c r="E333" s="24">
        <v>1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 cm="1">
        <f t="array" ref="R333">_xlfn.IFS(H333=1,1,K333=1,1,L333=1,1,M333=1,1,N333=1,1,P333=1,1,TRUE,0)</f>
        <v>0</v>
      </c>
      <c r="S333" s="35">
        <f>IF(AND(G333=1,R333=1),0,R333)</f>
        <v>0</v>
      </c>
      <c r="T333" s="53" t="s">
        <v>1</v>
      </c>
      <c r="U333" s="34" cm="1">
        <f t="array" ref="U333">_xlfn.IFS(T333="UNLIKELY", 1, T333="POSSIBLE", 1, T333="LIKELY",1, T333="VERY_LIKELY", 1, TRUE, 0)</f>
        <v>1</v>
      </c>
      <c r="V333" s="24" cm="1">
        <f t="array" ref="V333">_xlfn.IFS(T333="POSSIBLE", 1, T333="LIKELY",1, T333="VERY_LIKELY", 1, TRUE, 0)</f>
        <v>0</v>
      </c>
      <c r="W333" s="24" cm="1">
        <f t="array" ref="W333">_xlfn.IFS(T333="LIKELY",1, T333="VERY_LIKELY", 1, TRUE, 0)</f>
        <v>0</v>
      </c>
      <c r="X333" s="35" cm="1">
        <f t="array" ref="X333">_xlfn.IFS(T333="VERY_LIKELY", 1, TRUE, 0)</f>
        <v>0</v>
      </c>
    </row>
    <row r="334" spans="1:24" ht="20" customHeight="1" x14ac:dyDescent="0.2">
      <c r="A334" s="22" t="s">
        <v>719</v>
      </c>
      <c r="B334" s="49" t="str">
        <f>SUBSTITUTE(A334,"/Users/timomiessen/Desktop/imagesdk/blackwomen1/","Image_")</f>
        <v>Image_BW_40.jpg</v>
      </c>
      <c r="C334" s="41" t="s">
        <v>390</v>
      </c>
      <c r="D334" s="23" t="s">
        <v>1516</v>
      </c>
      <c r="E334" s="24">
        <v>1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 cm="1">
        <f t="array" ref="R334">_xlfn.IFS(H334=1,1,K334=1,1,L334=1,1,M334=1,1,N334=1,1,P334=1,1,TRUE,0)</f>
        <v>0</v>
      </c>
      <c r="S334" s="35">
        <f>IF(AND(G334=1,R334=1),0,R334)</f>
        <v>0</v>
      </c>
      <c r="T334" s="53" t="s">
        <v>1</v>
      </c>
      <c r="U334" s="34" cm="1">
        <f t="array" ref="U334">_xlfn.IFS(T334="UNLIKELY", 1, T334="POSSIBLE", 1, T334="LIKELY",1, T334="VERY_LIKELY", 1, TRUE, 0)</f>
        <v>1</v>
      </c>
      <c r="V334" s="24" cm="1">
        <f t="array" ref="V334">_xlfn.IFS(T334="POSSIBLE", 1, T334="LIKELY",1, T334="VERY_LIKELY", 1, TRUE, 0)</f>
        <v>0</v>
      </c>
      <c r="W334" s="24" cm="1">
        <f t="array" ref="W334">_xlfn.IFS(T334="LIKELY",1, T334="VERY_LIKELY", 1, TRUE, 0)</f>
        <v>0</v>
      </c>
      <c r="X334" s="35" cm="1">
        <f t="array" ref="X334">_xlfn.IFS(T334="VERY_LIKELY", 1, TRUE, 0)</f>
        <v>0</v>
      </c>
    </row>
    <row r="335" spans="1:24" ht="20" customHeight="1" x14ac:dyDescent="0.2">
      <c r="A335" s="22" t="s">
        <v>727</v>
      </c>
      <c r="B335" s="49" t="str">
        <f>SUBSTITUTE(A335,"/Users/timomiessen/Desktop/imagesdk/blackwomen1/","Image_")</f>
        <v>Image_BW_41.jpg</v>
      </c>
      <c r="C335" s="41" t="s">
        <v>390</v>
      </c>
      <c r="D335" s="23" t="s">
        <v>1516</v>
      </c>
      <c r="E335" s="24">
        <v>1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 cm="1">
        <f t="array" ref="R335">_xlfn.IFS(H335=1,1,K335=1,1,L335=1,1,M335=1,1,N335=1,1,P335=1,1,TRUE,0)</f>
        <v>0</v>
      </c>
      <c r="S335" s="35">
        <f>IF(AND(G335=1,R335=1),0,R335)</f>
        <v>0</v>
      </c>
      <c r="T335" s="53" t="s">
        <v>2</v>
      </c>
      <c r="U335" s="34" cm="1">
        <f t="array" ref="U335">_xlfn.IFS(T335="UNLIKELY", 1, T335="POSSIBLE", 1, T335="LIKELY",1, T335="VERY_LIKELY", 1, TRUE, 0)</f>
        <v>1</v>
      </c>
      <c r="V335" s="24" cm="1">
        <f t="array" ref="V335">_xlfn.IFS(T335="POSSIBLE", 1, T335="LIKELY",1, T335="VERY_LIKELY", 1, TRUE, 0)</f>
        <v>1</v>
      </c>
      <c r="W335" s="24" cm="1">
        <f t="array" ref="W335">_xlfn.IFS(T335="LIKELY",1, T335="VERY_LIKELY", 1, TRUE, 0)</f>
        <v>0</v>
      </c>
      <c r="X335" s="35" cm="1">
        <f t="array" ref="X335">_xlfn.IFS(T335="VERY_LIKELY", 1, TRUE, 0)</f>
        <v>0</v>
      </c>
    </row>
    <row r="336" spans="1:24" ht="20" customHeight="1" x14ac:dyDescent="0.2">
      <c r="A336" s="22" t="s">
        <v>728</v>
      </c>
      <c r="B336" s="49" t="str">
        <f>SUBSTITUTE(A336,"/Users/timomiessen/Desktop/imagesdk/blackwomen1/","Image_")</f>
        <v>Image_BW_42.jpg</v>
      </c>
      <c r="C336" s="41" t="s">
        <v>390</v>
      </c>
      <c r="D336" s="23" t="s">
        <v>1516</v>
      </c>
      <c r="E336" s="24">
        <v>1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 cm="1">
        <f t="array" ref="R336">_xlfn.IFS(H336=1,1,K336=1,1,L336=1,1,M336=1,1,N336=1,1,P336=1,1,TRUE,0)</f>
        <v>0</v>
      </c>
      <c r="S336" s="35">
        <f>IF(AND(G336=1,R336=1),0,R336)</f>
        <v>0</v>
      </c>
      <c r="T336" s="53" t="s">
        <v>2</v>
      </c>
      <c r="U336" s="34" cm="1">
        <f t="array" ref="U336">_xlfn.IFS(T336="UNLIKELY", 1, T336="POSSIBLE", 1, T336="LIKELY",1, T336="VERY_LIKELY", 1, TRUE, 0)</f>
        <v>1</v>
      </c>
      <c r="V336" s="24" cm="1">
        <f t="array" ref="V336">_xlfn.IFS(T336="POSSIBLE", 1, T336="LIKELY",1, T336="VERY_LIKELY", 1, TRUE, 0)</f>
        <v>1</v>
      </c>
      <c r="W336" s="24" cm="1">
        <f t="array" ref="W336">_xlfn.IFS(T336="LIKELY",1, T336="VERY_LIKELY", 1, TRUE, 0)</f>
        <v>0</v>
      </c>
      <c r="X336" s="35" cm="1">
        <f t="array" ref="X336">_xlfn.IFS(T336="VERY_LIKELY", 1, TRUE, 0)</f>
        <v>0</v>
      </c>
    </row>
    <row r="337" spans="1:24" ht="20" customHeight="1" x14ac:dyDescent="0.2">
      <c r="A337" s="22" t="s">
        <v>729</v>
      </c>
      <c r="B337" s="49" t="str">
        <f>SUBSTITUTE(A337,"/Users/timomiessen/Desktop/imagesdk/blackwomen1/","Image_")</f>
        <v>Image_BW_43.jpg</v>
      </c>
      <c r="C337" s="41" t="s">
        <v>390</v>
      </c>
      <c r="D337" s="23" t="s">
        <v>1516</v>
      </c>
      <c r="E337" s="24">
        <v>1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 cm="1">
        <f t="array" ref="R337">_xlfn.IFS(H337=1,1,K337=1,1,L337=1,1,M337=1,1,N337=1,1,P337=1,1,TRUE,0)</f>
        <v>0</v>
      </c>
      <c r="S337" s="35">
        <f>IF(AND(G337=1,R337=1),0,R337)</f>
        <v>0</v>
      </c>
      <c r="T337" s="53" t="s">
        <v>2</v>
      </c>
      <c r="U337" s="34" cm="1">
        <f t="array" ref="U337">_xlfn.IFS(T337="UNLIKELY", 1, T337="POSSIBLE", 1, T337="LIKELY",1, T337="VERY_LIKELY", 1, TRUE, 0)</f>
        <v>1</v>
      </c>
      <c r="V337" s="24" cm="1">
        <f t="array" ref="V337">_xlfn.IFS(T337="POSSIBLE", 1, T337="LIKELY",1, T337="VERY_LIKELY", 1, TRUE, 0)</f>
        <v>1</v>
      </c>
      <c r="W337" s="24" cm="1">
        <f t="array" ref="W337">_xlfn.IFS(T337="LIKELY",1, T337="VERY_LIKELY", 1, TRUE, 0)</f>
        <v>0</v>
      </c>
      <c r="X337" s="35" cm="1">
        <f t="array" ref="X337">_xlfn.IFS(T337="VERY_LIKELY", 1, TRUE, 0)</f>
        <v>0</v>
      </c>
    </row>
    <row r="338" spans="1:24" ht="20" customHeight="1" x14ac:dyDescent="0.2">
      <c r="A338" s="22" t="s">
        <v>730</v>
      </c>
      <c r="B338" s="49" t="str">
        <f>SUBSTITUTE(A338,"/Users/timomiessen/Desktop/imagesdk/blackwomen1/","Image_")</f>
        <v>Image_BW_44.jpg</v>
      </c>
      <c r="C338" s="41" t="s">
        <v>390</v>
      </c>
      <c r="D338" s="23" t="s">
        <v>1516</v>
      </c>
      <c r="E338" s="24">
        <v>1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 cm="1">
        <f t="array" ref="R338">_xlfn.IFS(H338=1,1,K338=1,1,L338=1,1,M338=1,1,N338=1,1,P338=1,1,TRUE,0)</f>
        <v>0</v>
      </c>
      <c r="S338" s="35">
        <f>IF(AND(G338=1,R338=1),0,R338)</f>
        <v>0</v>
      </c>
      <c r="T338" s="53" t="s">
        <v>1</v>
      </c>
      <c r="U338" s="34" cm="1">
        <f t="array" ref="U338">_xlfn.IFS(T338="UNLIKELY", 1, T338="POSSIBLE", 1, T338="LIKELY",1, T338="VERY_LIKELY", 1, TRUE, 0)</f>
        <v>1</v>
      </c>
      <c r="V338" s="24" cm="1">
        <f t="array" ref="V338">_xlfn.IFS(T338="POSSIBLE", 1, T338="LIKELY",1, T338="VERY_LIKELY", 1, TRUE, 0)</f>
        <v>0</v>
      </c>
      <c r="W338" s="24" cm="1">
        <f t="array" ref="W338">_xlfn.IFS(T338="LIKELY",1, T338="VERY_LIKELY", 1, TRUE, 0)</f>
        <v>0</v>
      </c>
      <c r="X338" s="35" cm="1">
        <f t="array" ref="X338">_xlfn.IFS(T338="VERY_LIKELY", 1, TRUE, 0)</f>
        <v>0</v>
      </c>
    </row>
    <row r="339" spans="1:24" ht="20" customHeight="1" x14ac:dyDescent="0.2">
      <c r="A339" s="22" t="s">
        <v>731</v>
      </c>
      <c r="B339" s="49" t="str">
        <f>SUBSTITUTE(A339,"/Users/timomiessen/Desktop/imagesdk/blackwomen1/","Image_")</f>
        <v>Image_BW_45.jpg</v>
      </c>
      <c r="C339" s="41" t="s">
        <v>390</v>
      </c>
      <c r="D339" s="23" t="s">
        <v>1516</v>
      </c>
      <c r="E339" s="24">
        <v>1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 cm="1">
        <f t="array" ref="R339">_xlfn.IFS(H339=1,1,K339=1,1,L339=1,1,M339=1,1,N339=1,1,P339=1,1,TRUE,0)</f>
        <v>0</v>
      </c>
      <c r="S339" s="35">
        <f>IF(AND(G339=1,R339=1),0,R339)</f>
        <v>0</v>
      </c>
      <c r="T339" s="53" t="s">
        <v>2</v>
      </c>
      <c r="U339" s="34" cm="1">
        <f t="array" ref="U339">_xlfn.IFS(T339="UNLIKELY", 1, T339="POSSIBLE", 1, T339="LIKELY",1, T339="VERY_LIKELY", 1, TRUE, 0)</f>
        <v>1</v>
      </c>
      <c r="V339" s="24" cm="1">
        <f t="array" ref="V339">_xlfn.IFS(T339="POSSIBLE", 1, T339="LIKELY",1, T339="VERY_LIKELY", 1, TRUE, 0)</f>
        <v>1</v>
      </c>
      <c r="W339" s="24" cm="1">
        <f t="array" ref="W339">_xlfn.IFS(T339="LIKELY",1, T339="VERY_LIKELY", 1, TRUE, 0)</f>
        <v>0</v>
      </c>
      <c r="X339" s="35" cm="1">
        <f t="array" ref="X339">_xlfn.IFS(T339="VERY_LIKELY", 1, TRUE, 0)</f>
        <v>0</v>
      </c>
    </row>
    <row r="340" spans="1:24" ht="20" customHeight="1" x14ac:dyDescent="0.2">
      <c r="A340" s="22" t="s">
        <v>732</v>
      </c>
      <c r="B340" s="49" t="str">
        <f>SUBSTITUTE(A340,"/Users/timomiessen/Desktop/imagesdk/blackwomen1/","Image_")</f>
        <v>Image_BW_46.jpg</v>
      </c>
      <c r="C340" s="41" t="s">
        <v>390</v>
      </c>
      <c r="D340" s="23" t="s">
        <v>1516</v>
      </c>
      <c r="E340" s="24">
        <v>1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 cm="1">
        <f t="array" ref="R340">_xlfn.IFS(H340=1,1,K340=1,1,L340=1,1,M340=1,1,N340=1,1,P340=1,1,TRUE,0)</f>
        <v>0</v>
      </c>
      <c r="S340" s="35">
        <f>IF(AND(G340=1,R340=1),0,R340)</f>
        <v>0</v>
      </c>
      <c r="T340" s="53" t="s">
        <v>1</v>
      </c>
      <c r="U340" s="34" cm="1">
        <f t="array" ref="U340">_xlfn.IFS(T340="UNLIKELY", 1, T340="POSSIBLE", 1, T340="LIKELY",1, T340="VERY_LIKELY", 1, TRUE, 0)</f>
        <v>1</v>
      </c>
      <c r="V340" s="24" cm="1">
        <f t="array" ref="V340">_xlfn.IFS(T340="POSSIBLE", 1, T340="LIKELY",1, T340="VERY_LIKELY", 1, TRUE, 0)</f>
        <v>0</v>
      </c>
      <c r="W340" s="24" cm="1">
        <f t="array" ref="W340">_xlfn.IFS(T340="LIKELY",1, T340="VERY_LIKELY", 1, TRUE, 0)</f>
        <v>0</v>
      </c>
      <c r="X340" s="35" cm="1">
        <f t="array" ref="X340">_xlfn.IFS(T340="VERY_LIKELY", 1, TRUE, 0)</f>
        <v>0</v>
      </c>
    </row>
    <row r="341" spans="1:24" ht="20" customHeight="1" x14ac:dyDescent="0.2">
      <c r="A341" s="22" t="s">
        <v>733</v>
      </c>
      <c r="B341" s="49" t="str">
        <f>SUBSTITUTE(A341,"/Users/timomiessen/Desktop/imagesdk/blackwomen1/","Image_")</f>
        <v>Image_BW_47.jpg</v>
      </c>
      <c r="C341" s="41" t="s">
        <v>390</v>
      </c>
      <c r="D341" s="23" t="s">
        <v>1516</v>
      </c>
      <c r="E341" s="24">
        <v>1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 cm="1">
        <f t="array" ref="R341">_xlfn.IFS(H341=1,1,K341=1,1,L341=1,1,M341=1,1,N341=1,1,P341=1,1,TRUE,0)</f>
        <v>0</v>
      </c>
      <c r="S341" s="35">
        <f>IF(AND(G341=1,R341=1),0,R341)</f>
        <v>0</v>
      </c>
      <c r="T341" s="53" t="s">
        <v>113</v>
      </c>
      <c r="U341" s="34" cm="1">
        <f t="array" ref="U341">_xlfn.IFS(T341="UNLIKELY", 1, T341="POSSIBLE", 1, T341="LIKELY",1, T341="VERY_LIKELY", 1, TRUE, 0)</f>
        <v>1</v>
      </c>
      <c r="V341" s="24" cm="1">
        <f t="array" ref="V341">_xlfn.IFS(T341="POSSIBLE", 1, T341="LIKELY",1, T341="VERY_LIKELY", 1, TRUE, 0)</f>
        <v>1</v>
      </c>
      <c r="W341" s="24" cm="1">
        <f t="array" ref="W341">_xlfn.IFS(T341="LIKELY",1, T341="VERY_LIKELY", 1, TRUE, 0)</f>
        <v>1</v>
      </c>
      <c r="X341" s="35" cm="1">
        <f t="array" ref="X341">_xlfn.IFS(T341="VERY_LIKELY", 1, TRUE, 0)</f>
        <v>1</v>
      </c>
    </row>
    <row r="342" spans="1:24" ht="20" customHeight="1" x14ac:dyDescent="0.2">
      <c r="A342" s="22" t="s">
        <v>734</v>
      </c>
      <c r="B342" s="49" t="str">
        <f>SUBSTITUTE(A342,"/Users/timomiessen/Desktop/imagesdk/blackwomen1/","Image_")</f>
        <v>Image_BW_48.jpg</v>
      </c>
      <c r="C342" s="41" t="s">
        <v>390</v>
      </c>
      <c r="D342" s="23" t="s">
        <v>1516</v>
      </c>
      <c r="E342" s="24">
        <v>1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 cm="1">
        <f t="array" ref="R342">_xlfn.IFS(H342=1,1,K342=1,1,L342=1,1,M342=1,1,N342=1,1,P342=1,1,TRUE,0)</f>
        <v>0</v>
      </c>
      <c r="S342" s="35">
        <f>IF(AND(G342=1,R342=1),0,R342)</f>
        <v>0</v>
      </c>
      <c r="T342" s="53" t="s">
        <v>12</v>
      </c>
      <c r="U342" s="34" cm="1">
        <f t="array" ref="U342">_xlfn.IFS(T342="UNLIKELY", 1, T342="POSSIBLE", 1, T342="LIKELY",1, T342="VERY_LIKELY", 1, TRUE, 0)</f>
        <v>1</v>
      </c>
      <c r="V342" s="24" cm="1">
        <f t="array" ref="V342">_xlfn.IFS(T342="POSSIBLE", 1, T342="LIKELY",1, T342="VERY_LIKELY", 1, TRUE, 0)</f>
        <v>1</v>
      </c>
      <c r="W342" s="24" cm="1">
        <f t="array" ref="W342">_xlfn.IFS(T342="LIKELY",1, T342="VERY_LIKELY", 1, TRUE, 0)</f>
        <v>1</v>
      </c>
      <c r="X342" s="35" cm="1">
        <f t="array" ref="X342">_xlfn.IFS(T342="VERY_LIKELY", 1, TRUE, 0)</f>
        <v>0</v>
      </c>
    </row>
    <row r="343" spans="1:24" ht="20" customHeight="1" x14ac:dyDescent="0.2">
      <c r="A343" s="22" t="s">
        <v>735</v>
      </c>
      <c r="B343" s="49" t="str">
        <f>SUBSTITUTE(A343,"/Users/timomiessen/Desktop/imagesdk/blackwomen1/","Image_")</f>
        <v>Image_BW_5.jpg</v>
      </c>
      <c r="C343" s="41" t="s">
        <v>390</v>
      </c>
      <c r="D343" s="23" t="s">
        <v>1516</v>
      </c>
      <c r="E343" s="24">
        <v>1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 cm="1">
        <f t="array" ref="R343">_xlfn.IFS(H343=1,1,K343=1,1,L343=1,1,M343=1,1,N343=1,1,P343=1,1,TRUE,0)</f>
        <v>0</v>
      </c>
      <c r="S343" s="35">
        <f>IF(AND(G343=1,R343=1),0,R343)</f>
        <v>0</v>
      </c>
      <c r="T343" s="53" t="s">
        <v>12</v>
      </c>
      <c r="U343" s="34" cm="1">
        <f t="array" ref="U343">_xlfn.IFS(T343="UNLIKELY", 1, T343="POSSIBLE", 1, T343="LIKELY",1, T343="VERY_LIKELY", 1, TRUE, 0)</f>
        <v>1</v>
      </c>
      <c r="V343" s="24" cm="1">
        <f t="array" ref="V343">_xlfn.IFS(T343="POSSIBLE", 1, T343="LIKELY",1, T343="VERY_LIKELY", 1, TRUE, 0)</f>
        <v>1</v>
      </c>
      <c r="W343" s="24" cm="1">
        <f t="array" ref="W343">_xlfn.IFS(T343="LIKELY",1, T343="VERY_LIKELY", 1, TRUE, 0)</f>
        <v>1</v>
      </c>
      <c r="X343" s="35" cm="1">
        <f t="array" ref="X343">_xlfn.IFS(T343="VERY_LIKELY", 1, TRUE, 0)</f>
        <v>0</v>
      </c>
    </row>
    <row r="344" spans="1:24" ht="20" customHeight="1" x14ac:dyDescent="0.2">
      <c r="A344" s="22" t="s">
        <v>736</v>
      </c>
      <c r="B344" s="49" t="str">
        <f>SUBSTITUTE(A344,"/Users/timomiessen/Desktop/imagesdk/blackwomen1/","Image_")</f>
        <v>Image_BW_50.jpg</v>
      </c>
      <c r="C344" s="41" t="s">
        <v>390</v>
      </c>
      <c r="D344" s="23" t="s">
        <v>1516</v>
      </c>
      <c r="E344" s="24">
        <v>1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 cm="1">
        <f t="array" ref="R344">_xlfn.IFS(H344=1,1,K344=1,1,L344=1,1,M344=1,1,N344=1,1,P344=1,1,TRUE,0)</f>
        <v>0</v>
      </c>
      <c r="S344" s="35">
        <f>IF(AND(G344=1,R344=1),0,R344)</f>
        <v>0</v>
      </c>
      <c r="T344" s="53" t="s">
        <v>12</v>
      </c>
      <c r="U344" s="34" cm="1">
        <f t="array" ref="U344">_xlfn.IFS(T344="UNLIKELY", 1, T344="POSSIBLE", 1, T344="LIKELY",1, T344="VERY_LIKELY", 1, TRUE, 0)</f>
        <v>1</v>
      </c>
      <c r="V344" s="24" cm="1">
        <f t="array" ref="V344">_xlfn.IFS(T344="POSSIBLE", 1, T344="LIKELY",1, T344="VERY_LIKELY", 1, TRUE, 0)</f>
        <v>1</v>
      </c>
      <c r="W344" s="24" cm="1">
        <f t="array" ref="W344">_xlfn.IFS(T344="LIKELY",1, T344="VERY_LIKELY", 1, TRUE, 0)</f>
        <v>1</v>
      </c>
      <c r="X344" s="35" cm="1">
        <f t="array" ref="X344">_xlfn.IFS(T344="VERY_LIKELY", 1, TRUE, 0)</f>
        <v>0</v>
      </c>
    </row>
    <row r="345" spans="1:24" ht="20" customHeight="1" x14ac:dyDescent="0.2">
      <c r="A345" s="22" t="s">
        <v>737</v>
      </c>
      <c r="B345" s="49" t="str">
        <f>SUBSTITUTE(A345,"/Users/timomiessen/Desktop/imagesdk/blackwomen1/","Image_")</f>
        <v>Image_BW_51.jpg</v>
      </c>
      <c r="C345" s="41" t="s">
        <v>390</v>
      </c>
      <c r="D345" s="23" t="s">
        <v>1516</v>
      </c>
      <c r="E345" s="24">
        <v>1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 cm="1">
        <f t="array" ref="R345">_xlfn.IFS(H345=1,1,K345=1,1,L345=1,1,M345=1,1,N345=1,1,P345=1,1,TRUE,0)</f>
        <v>0</v>
      </c>
      <c r="S345" s="35">
        <f>IF(AND(G345=1,R345=1),0,R345)</f>
        <v>0</v>
      </c>
      <c r="T345" s="53" t="s">
        <v>2</v>
      </c>
      <c r="U345" s="34" cm="1">
        <f t="array" ref="U345">_xlfn.IFS(T345="UNLIKELY", 1, T345="POSSIBLE", 1, T345="LIKELY",1, T345="VERY_LIKELY", 1, TRUE, 0)</f>
        <v>1</v>
      </c>
      <c r="V345" s="24" cm="1">
        <f t="array" ref="V345">_xlfn.IFS(T345="POSSIBLE", 1, T345="LIKELY",1, T345="VERY_LIKELY", 1, TRUE, 0)</f>
        <v>1</v>
      </c>
      <c r="W345" s="24" cm="1">
        <f t="array" ref="W345">_xlfn.IFS(T345="LIKELY",1, T345="VERY_LIKELY", 1, TRUE, 0)</f>
        <v>0</v>
      </c>
      <c r="X345" s="35" cm="1">
        <f t="array" ref="X345">_xlfn.IFS(T345="VERY_LIKELY", 1, TRUE, 0)</f>
        <v>0</v>
      </c>
    </row>
    <row r="346" spans="1:24" ht="20" customHeight="1" x14ac:dyDescent="0.2">
      <c r="A346" s="22" t="s">
        <v>738</v>
      </c>
      <c r="B346" s="49" t="str">
        <f>SUBSTITUTE(A346,"/Users/timomiessen/Desktop/imagesdk/blackwomen1/","Image_")</f>
        <v>Image_BW_52.jpg</v>
      </c>
      <c r="C346" s="41" t="s">
        <v>390</v>
      </c>
      <c r="D346" s="23" t="s">
        <v>1516</v>
      </c>
      <c r="E346" s="24">
        <v>1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 cm="1">
        <f t="array" ref="R346">_xlfn.IFS(H346=1,1,K346=1,1,L346=1,1,M346=1,1,N346=1,1,P346=1,1,TRUE,0)</f>
        <v>0</v>
      </c>
      <c r="S346" s="35">
        <f>IF(AND(G346=1,R346=1),0,R346)</f>
        <v>0</v>
      </c>
      <c r="T346" s="53" t="s">
        <v>4</v>
      </c>
      <c r="U346" s="34" cm="1">
        <f t="array" ref="U346">_xlfn.IFS(T346="UNLIKELY", 1, T346="POSSIBLE", 1, T346="LIKELY",1, T346="VERY_LIKELY", 1, TRUE, 0)</f>
        <v>0</v>
      </c>
      <c r="V346" s="24" cm="1">
        <f t="array" ref="V346">_xlfn.IFS(T346="POSSIBLE", 1, T346="LIKELY",1, T346="VERY_LIKELY", 1, TRUE, 0)</f>
        <v>0</v>
      </c>
      <c r="W346" s="24" cm="1">
        <f t="array" ref="W346">_xlfn.IFS(T346="LIKELY",1, T346="VERY_LIKELY", 1, TRUE, 0)</f>
        <v>0</v>
      </c>
      <c r="X346" s="35" cm="1">
        <f t="array" ref="X346">_xlfn.IFS(T346="VERY_LIKELY", 1, TRUE, 0)</f>
        <v>0</v>
      </c>
    </row>
    <row r="347" spans="1:24" ht="20" customHeight="1" x14ac:dyDescent="0.2">
      <c r="A347" s="22" t="s">
        <v>739</v>
      </c>
      <c r="B347" s="49" t="str">
        <f>SUBSTITUTE(A347,"/Users/timomiessen/Desktop/imagesdk/blackwomen1/","Image_")</f>
        <v>Image_BW_53.jpg</v>
      </c>
      <c r="C347" s="41" t="s">
        <v>390</v>
      </c>
      <c r="D347" s="23" t="s">
        <v>1516</v>
      </c>
      <c r="E347" s="24">
        <v>1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 cm="1">
        <f t="array" ref="R347">_xlfn.IFS(H347=1,1,K347=1,1,L347=1,1,M347=1,1,N347=1,1,P347=1,1,TRUE,0)</f>
        <v>0</v>
      </c>
      <c r="S347" s="35">
        <f>IF(AND(G347=1,R347=1),0,R347)</f>
        <v>0</v>
      </c>
      <c r="T347" s="53" t="s">
        <v>1</v>
      </c>
      <c r="U347" s="34" cm="1">
        <f t="array" ref="U347">_xlfn.IFS(T347="UNLIKELY", 1, T347="POSSIBLE", 1, T347="LIKELY",1, T347="VERY_LIKELY", 1, TRUE, 0)</f>
        <v>1</v>
      </c>
      <c r="V347" s="24" cm="1">
        <f t="array" ref="V347">_xlfn.IFS(T347="POSSIBLE", 1, T347="LIKELY",1, T347="VERY_LIKELY", 1, TRUE, 0)</f>
        <v>0</v>
      </c>
      <c r="W347" s="24" cm="1">
        <f t="array" ref="W347">_xlfn.IFS(T347="LIKELY",1, T347="VERY_LIKELY", 1, TRUE, 0)</f>
        <v>0</v>
      </c>
      <c r="X347" s="35" cm="1">
        <f t="array" ref="X347">_xlfn.IFS(T347="VERY_LIKELY", 1, TRUE, 0)</f>
        <v>0</v>
      </c>
    </row>
    <row r="348" spans="1:24" ht="20" customHeight="1" x14ac:dyDescent="0.2">
      <c r="A348" s="22" t="s">
        <v>740</v>
      </c>
      <c r="B348" s="49" t="str">
        <f>SUBSTITUTE(A348,"/Users/timomiessen/Desktop/imagesdk/blackwomen1/","Image_")</f>
        <v>Image_BW_54.jpg</v>
      </c>
      <c r="C348" s="41" t="s">
        <v>390</v>
      </c>
      <c r="D348" s="23" t="s">
        <v>1516</v>
      </c>
      <c r="E348" s="24">
        <v>1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 cm="1">
        <f t="array" ref="R348">_xlfn.IFS(H348=1,1,K348=1,1,L348=1,1,M348=1,1,N348=1,1,P348=1,1,TRUE,0)</f>
        <v>0</v>
      </c>
      <c r="S348" s="35">
        <f>IF(AND(G348=1,R348=1),0,R348)</f>
        <v>0</v>
      </c>
      <c r="T348" s="53" t="s">
        <v>4</v>
      </c>
      <c r="U348" s="34" cm="1">
        <f t="array" ref="U348">_xlfn.IFS(T348="UNLIKELY", 1, T348="POSSIBLE", 1, T348="LIKELY",1, T348="VERY_LIKELY", 1, TRUE, 0)</f>
        <v>0</v>
      </c>
      <c r="V348" s="24" cm="1">
        <f t="array" ref="V348">_xlfn.IFS(T348="POSSIBLE", 1, T348="LIKELY",1, T348="VERY_LIKELY", 1, TRUE, 0)</f>
        <v>0</v>
      </c>
      <c r="W348" s="24" cm="1">
        <f t="array" ref="W348">_xlfn.IFS(T348="LIKELY",1, T348="VERY_LIKELY", 1, TRUE, 0)</f>
        <v>0</v>
      </c>
      <c r="X348" s="35" cm="1">
        <f t="array" ref="X348">_xlfn.IFS(T348="VERY_LIKELY", 1, TRUE, 0)</f>
        <v>0</v>
      </c>
    </row>
    <row r="349" spans="1:24" ht="20" customHeight="1" x14ac:dyDescent="0.2">
      <c r="A349" s="22" t="s">
        <v>741</v>
      </c>
      <c r="B349" s="49" t="str">
        <f>SUBSTITUTE(A349,"/Users/timomiessen/Desktop/imagesdk/blackwomen1/","Image_")</f>
        <v>Image_BW_55.jpg</v>
      </c>
      <c r="C349" s="41" t="s">
        <v>390</v>
      </c>
      <c r="D349" s="23" t="s">
        <v>1516</v>
      </c>
      <c r="E349" s="24">
        <v>1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 cm="1">
        <f t="array" ref="R349">_xlfn.IFS(H349=1,1,K349=1,1,L349=1,1,M349=1,1,N349=1,1,P349=1,1,TRUE,0)</f>
        <v>0</v>
      </c>
      <c r="S349" s="35">
        <f>IF(AND(G349=1,R349=1),0,R349)</f>
        <v>0</v>
      </c>
      <c r="T349" s="53" t="s">
        <v>4</v>
      </c>
      <c r="U349" s="34" cm="1">
        <f t="array" ref="U349">_xlfn.IFS(T349="UNLIKELY", 1, T349="POSSIBLE", 1, T349="LIKELY",1, T349="VERY_LIKELY", 1, TRUE, 0)</f>
        <v>0</v>
      </c>
      <c r="V349" s="24" cm="1">
        <f t="array" ref="V349">_xlfn.IFS(T349="POSSIBLE", 1, T349="LIKELY",1, T349="VERY_LIKELY", 1, TRUE, 0)</f>
        <v>0</v>
      </c>
      <c r="W349" s="24" cm="1">
        <f t="array" ref="W349">_xlfn.IFS(T349="LIKELY",1, T349="VERY_LIKELY", 1, TRUE, 0)</f>
        <v>0</v>
      </c>
      <c r="X349" s="35" cm="1">
        <f t="array" ref="X349">_xlfn.IFS(T349="VERY_LIKELY", 1, TRUE, 0)</f>
        <v>0</v>
      </c>
    </row>
    <row r="350" spans="1:24" ht="20" customHeight="1" x14ac:dyDescent="0.2">
      <c r="A350" s="22" t="s">
        <v>742</v>
      </c>
      <c r="B350" s="49" t="str">
        <f>SUBSTITUTE(A350,"/Users/timomiessen/Desktop/imagesdk/blackwomen1/","Image_")</f>
        <v>Image_BW_56.jpg</v>
      </c>
      <c r="C350" s="41" t="s">
        <v>390</v>
      </c>
      <c r="D350" s="23" t="s">
        <v>1516</v>
      </c>
      <c r="E350" s="24">
        <v>1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 cm="1">
        <f t="array" ref="R350">_xlfn.IFS(H350=1,1,K350=1,1,L350=1,1,M350=1,1,N350=1,1,P350=1,1,TRUE,0)</f>
        <v>0</v>
      </c>
      <c r="S350" s="35">
        <f>IF(AND(G350=1,R350=1),0,R350)</f>
        <v>0</v>
      </c>
      <c r="T350" s="53" t="s">
        <v>4</v>
      </c>
      <c r="U350" s="34" cm="1">
        <f t="array" ref="U350">_xlfn.IFS(T350="UNLIKELY", 1, T350="POSSIBLE", 1, T350="LIKELY",1, T350="VERY_LIKELY", 1, TRUE, 0)</f>
        <v>0</v>
      </c>
      <c r="V350" s="24" cm="1">
        <f t="array" ref="V350">_xlfn.IFS(T350="POSSIBLE", 1, T350="LIKELY",1, T350="VERY_LIKELY", 1, TRUE, 0)</f>
        <v>0</v>
      </c>
      <c r="W350" s="24" cm="1">
        <f t="array" ref="W350">_xlfn.IFS(T350="LIKELY",1, T350="VERY_LIKELY", 1, TRUE, 0)</f>
        <v>0</v>
      </c>
      <c r="X350" s="35" cm="1">
        <f t="array" ref="X350">_xlfn.IFS(T350="VERY_LIKELY", 1, TRUE, 0)</f>
        <v>0</v>
      </c>
    </row>
    <row r="351" spans="1:24" ht="20" customHeight="1" x14ac:dyDescent="0.2">
      <c r="A351" s="22" t="s">
        <v>743</v>
      </c>
      <c r="B351" s="49" t="str">
        <f>SUBSTITUTE(A351,"/Users/timomiessen/Desktop/imagesdk/blackwomen1/","Image_")</f>
        <v>Image_BW_57.jpg</v>
      </c>
      <c r="C351" s="41" t="s">
        <v>390</v>
      </c>
      <c r="D351" s="23" t="s">
        <v>1516</v>
      </c>
      <c r="E351" s="24">
        <v>1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 cm="1">
        <f t="array" ref="R351">_xlfn.IFS(H351=1,1,K351=1,1,L351=1,1,M351=1,1,N351=1,1,P351=1,1,TRUE,0)</f>
        <v>0</v>
      </c>
      <c r="S351" s="35">
        <f>IF(AND(G351=1,R351=1),0,R351)</f>
        <v>0</v>
      </c>
      <c r="T351" s="53" t="s">
        <v>2</v>
      </c>
      <c r="U351" s="34" cm="1">
        <f t="array" ref="U351">_xlfn.IFS(T351="UNLIKELY", 1, T351="POSSIBLE", 1, T351="LIKELY",1, T351="VERY_LIKELY", 1, TRUE, 0)</f>
        <v>1</v>
      </c>
      <c r="V351" s="24" cm="1">
        <f t="array" ref="V351">_xlfn.IFS(T351="POSSIBLE", 1, T351="LIKELY",1, T351="VERY_LIKELY", 1, TRUE, 0)</f>
        <v>1</v>
      </c>
      <c r="W351" s="24" cm="1">
        <f t="array" ref="W351">_xlfn.IFS(T351="LIKELY",1, T351="VERY_LIKELY", 1, TRUE, 0)</f>
        <v>0</v>
      </c>
      <c r="X351" s="35" cm="1">
        <f t="array" ref="X351">_xlfn.IFS(T351="VERY_LIKELY", 1, TRUE, 0)</f>
        <v>0</v>
      </c>
    </row>
    <row r="352" spans="1:24" ht="20" customHeight="1" x14ac:dyDescent="0.2">
      <c r="A352" s="22" t="s">
        <v>744</v>
      </c>
      <c r="B352" s="49" t="str">
        <f>SUBSTITUTE(A352,"/Users/timomiessen/Desktop/imagesdk/blackwomen1/","Image_")</f>
        <v>Image_BW_58.jpg</v>
      </c>
      <c r="C352" s="41" t="s">
        <v>390</v>
      </c>
      <c r="D352" s="23" t="s">
        <v>1516</v>
      </c>
      <c r="E352" s="24">
        <v>1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 cm="1">
        <f t="array" ref="R352">_xlfn.IFS(H352=1,1,K352=1,1,L352=1,1,M352=1,1,N352=1,1,P352=1,1,TRUE,0)</f>
        <v>0</v>
      </c>
      <c r="S352" s="35">
        <f>IF(AND(G352=1,R352=1),0,R352)</f>
        <v>0</v>
      </c>
      <c r="T352" s="53" t="s">
        <v>2</v>
      </c>
      <c r="U352" s="34" cm="1">
        <f t="array" ref="U352">_xlfn.IFS(T352="UNLIKELY", 1, T352="POSSIBLE", 1, T352="LIKELY",1, T352="VERY_LIKELY", 1, TRUE, 0)</f>
        <v>1</v>
      </c>
      <c r="V352" s="24" cm="1">
        <f t="array" ref="V352">_xlfn.IFS(T352="POSSIBLE", 1, T352="LIKELY",1, T352="VERY_LIKELY", 1, TRUE, 0)</f>
        <v>1</v>
      </c>
      <c r="W352" s="24" cm="1">
        <f t="array" ref="W352">_xlfn.IFS(T352="LIKELY",1, T352="VERY_LIKELY", 1, TRUE, 0)</f>
        <v>0</v>
      </c>
      <c r="X352" s="35" cm="1">
        <f t="array" ref="X352">_xlfn.IFS(T352="VERY_LIKELY", 1, TRUE, 0)</f>
        <v>0</v>
      </c>
    </row>
    <row r="353" spans="1:24" ht="20" customHeight="1" x14ac:dyDescent="0.2">
      <c r="A353" s="22" t="s">
        <v>745</v>
      </c>
      <c r="B353" s="49" t="str">
        <f>SUBSTITUTE(A353,"/Users/timomiessen/Desktop/imagesdk/blackwomen1/","Image_")</f>
        <v>Image_BW_59.jpg</v>
      </c>
      <c r="C353" s="41" t="s">
        <v>390</v>
      </c>
      <c r="D353" s="23" t="s">
        <v>1516</v>
      </c>
      <c r="E353" s="24">
        <v>1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 cm="1">
        <f t="array" ref="R353">_xlfn.IFS(H353=1,1,K353=1,1,L353=1,1,M353=1,1,N353=1,1,P353=1,1,TRUE,0)</f>
        <v>0</v>
      </c>
      <c r="S353" s="35">
        <f>IF(AND(G353=1,R353=1),0,R353)</f>
        <v>0</v>
      </c>
      <c r="T353" s="53" t="s">
        <v>4</v>
      </c>
      <c r="U353" s="34" cm="1">
        <f t="array" ref="U353">_xlfn.IFS(T353="UNLIKELY", 1, T353="POSSIBLE", 1, T353="LIKELY",1, T353="VERY_LIKELY", 1, TRUE, 0)</f>
        <v>0</v>
      </c>
      <c r="V353" s="24" cm="1">
        <f t="array" ref="V353">_xlfn.IFS(T353="POSSIBLE", 1, T353="LIKELY",1, T353="VERY_LIKELY", 1, TRUE, 0)</f>
        <v>0</v>
      </c>
      <c r="W353" s="24" cm="1">
        <f t="array" ref="W353">_xlfn.IFS(T353="LIKELY",1, T353="VERY_LIKELY", 1, TRUE, 0)</f>
        <v>0</v>
      </c>
      <c r="X353" s="35" cm="1">
        <f t="array" ref="X353">_xlfn.IFS(T353="VERY_LIKELY", 1, TRUE, 0)</f>
        <v>0</v>
      </c>
    </row>
    <row r="354" spans="1:24" ht="20" customHeight="1" x14ac:dyDescent="0.2">
      <c r="A354" s="22" t="s">
        <v>746</v>
      </c>
      <c r="B354" s="49" t="str">
        <f>SUBSTITUTE(A354,"/Users/timomiessen/Desktop/imagesdk/blackwomen1/","Image_")</f>
        <v>Image_BW_6.jpg</v>
      </c>
      <c r="C354" s="41" t="s">
        <v>390</v>
      </c>
      <c r="D354" s="23" t="s">
        <v>1516</v>
      </c>
      <c r="E354" s="24">
        <v>1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 cm="1">
        <f t="array" ref="R354">_xlfn.IFS(H354=1,1,K354=1,1,L354=1,1,M354=1,1,N354=1,1,P354=1,1,TRUE,0)</f>
        <v>0</v>
      </c>
      <c r="S354" s="35">
        <f>IF(AND(G354=1,R354=1),0,R354)</f>
        <v>0</v>
      </c>
      <c r="T354" s="53" t="s">
        <v>1</v>
      </c>
      <c r="U354" s="34" cm="1">
        <f t="array" ref="U354">_xlfn.IFS(T354="UNLIKELY", 1, T354="POSSIBLE", 1, T354="LIKELY",1, T354="VERY_LIKELY", 1, TRUE, 0)</f>
        <v>1</v>
      </c>
      <c r="V354" s="24" cm="1">
        <f t="array" ref="V354">_xlfn.IFS(T354="POSSIBLE", 1, T354="LIKELY",1, T354="VERY_LIKELY", 1, TRUE, 0)</f>
        <v>0</v>
      </c>
      <c r="W354" s="24" cm="1">
        <f t="array" ref="W354">_xlfn.IFS(T354="LIKELY",1, T354="VERY_LIKELY", 1, TRUE, 0)</f>
        <v>0</v>
      </c>
      <c r="X354" s="35" cm="1">
        <f t="array" ref="X354">_xlfn.IFS(T354="VERY_LIKELY", 1, TRUE, 0)</f>
        <v>0</v>
      </c>
    </row>
    <row r="355" spans="1:24" ht="20" customHeight="1" x14ac:dyDescent="0.2">
      <c r="A355" s="22" t="s">
        <v>747</v>
      </c>
      <c r="B355" s="49" t="str">
        <f>SUBSTITUTE(A355,"/Users/timomiessen/Desktop/imagesdk/blackwomen1/","Image_")</f>
        <v>Image_BW_60.jpg</v>
      </c>
      <c r="C355" s="41" t="s">
        <v>390</v>
      </c>
      <c r="D355" s="23" t="s">
        <v>1516</v>
      </c>
      <c r="E355" s="24">
        <v>1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 cm="1">
        <f t="array" ref="R355">_xlfn.IFS(H355=1,1,K355=1,1,L355=1,1,M355=1,1,N355=1,1,P355=1,1,TRUE,0)</f>
        <v>0</v>
      </c>
      <c r="S355" s="35">
        <f>IF(AND(G355=1,R355=1),0,R355)</f>
        <v>0</v>
      </c>
      <c r="T355" s="53" t="s">
        <v>113</v>
      </c>
      <c r="U355" s="34" cm="1">
        <f t="array" ref="U355">_xlfn.IFS(T355="UNLIKELY", 1, T355="POSSIBLE", 1, T355="LIKELY",1, T355="VERY_LIKELY", 1, TRUE, 0)</f>
        <v>1</v>
      </c>
      <c r="V355" s="24" cm="1">
        <f t="array" ref="V355">_xlfn.IFS(T355="POSSIBLE", 1, T355="LIKELY",1, T355="VERY_LIKELY", 1, TRUE, 0)</f>
        <v>1</v>
      </c>
      <c r="W355" s="24" cm="1">
        <f t="array" ref="W355">_xlfn.IFS(T355="LIKELY",1, T355="VERY_LIKELY", 1, TRUE, 0)</f>
        <v>1</v>
      </c>
      <c r="X355" s="35" cm="1">
        <f t="array" ref="X355">_xlfn.IFS(T355="VERY_LIKELY", 1, TRUE, 0)</f>
        <v>1</v>
      </c>
    </row>
    <row r="356" spans="1:24" ht="20" customHeight="1" x14ac:dyDescent="0.2">
      <c r="A356" s="22" t="s">
        <v>748</v>
      </c>
      <c r="B356" s="49" t="str">
        <f>SUBSTITUTE(A356,"/Users/timomiessen/Desktop/imagesdk/blackwomen1/","Image_")</f>
        <v>Image_BW_61.jpg</v>
      </c>
      <c r="C356" s="41" t="s">
        <v>390</v>
      </c>
      <c r="D356" s="23" t="s">
        <v>1516</v>
      </c>
      <c r="E356" s="24">
        <v>1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 cm="1">
        <f t="array" ref="R356">_xlfn.IFS(H356=1,1,K356=1,1,L356=1,1,M356=1,1,N356=1,1,P356=1,1,TRUE,0)</f>
        <v>0</v>
      </c>
      <c r="S356" s="35">
        <f>IF(AND(G356=1,R356=1),0,R356)</f>
        <v>0</v>
      </c>
      <c r="T356" s="53" t="s">
        <v>1</v>
      </c>
      <c r="U356" s="34" cm="1">
        <f t="array" ref="U356">_xlfn.IFS(T356="UNLIKELY", 1, T356="POSSIBLE", 1, T356="LIKELY",1, T356="VERY_LIKELY", 1, TRUE, 0)</f>
        <v>1</v>
      </c>
      <c r="V356" s="24" cm="1">
        <f t="array" ref="V356">_xlfn.IFS(T356="POSSIBLE", 1, T356="LIKELY",1, T356="VERY_LIKELY", 1, TRUE, 0)</f>
        <v>0</v>
      </c>
      <c r="W356" s="24" cm="1">
        <f t="array" ref="W356">_xlfn.IFS(T356="LIKELY",1, T356="VERY_LIKELY", 1, TRUE, 0)</f>
        <v>0</v>
      </c>
      <c r="X356" s="35" cm="1">
        <f t="array" ref="X356">_xlfn.IFS(T356="VERY_LIKELY", 1, TRUE, 0)</f>
        <v>0</v>
      </c>
    </row>
    <row r="357" spans="1:24" ht="20" customHeight="1" x14ac:dyDescent="0.2">
      <c r="A357" s="22" t="s">
        <v>749</v>
      </c>
      <c r="B357" s="49" t="str">
        <f>SUBSTITUTE(A357,"/Users/timomiessen/Desktop/imagesdk/blackwomen1/","Image_")</f>
        <v>Image_BW_62.jpg</v>
      </c>
      <c r="C357" s="41" t="s">
        <v>390</v>
      </c>
      <c r="D357" s="23" t="s">
        <v>1516</v>
      </c>
      <c r="E357" s="24">
        <v>1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 cm="1">
        <f t="array" ref="R357">_xlfn.IFS(H357=1,1,K357=1,1,L357=1,1,M357=1,1,N357=1,1,P357=1,1,TRUE,0)</f>
        <v>0</v>
      </c>
      <c r="S357" s="35">
        <f>IF(AND(G357=1,R357=1),0,R357)</f>
        <v>0</v>
      </c>
      <c r="T357" s="53" t="s">
        <v>1</v>
      </c>
      <c r="U357" s="34" cm="1">
        <f t="array" ref="U357">_xlfn.IFS(T357="UNLIKELY", 1, T357="POSSIBLE", 1, T357="LIKELY",1, T357="VERY_LIKELY", 1, TRUE, 0)</f>
        <v>1</v>
      </c>
      <c r="V357" s="24" cm="1">
        <f t="array" ref="V357">_xlfn.IFS(T357="POSSIBLE", 1, T357="LIKELY",1, T357="VERY_LIKELY", 1, TRUE, 0)</f>
        <v>0</v>
      </c>
      <c r="W357" s="24" cm="1">
        <f t="array" ref="W357">_xlfn.IFS(T357="LIKELY",1, T357="VERY_LIKELY", 1, TRUE, 0)</f>
        <v>0</v>
      </c>
      <c r="X357" s="35" cm="1">
        <f t="array" ref="X357">_xlfn.IFS(T357="VERY_LIKELY", 1, TRUE, 0)</f>
        <v>0</v>
      </c>
    </row>
    <row r="358" spans="1:24" ht="20" customHeight="1" x14ac:dyDescent="0.2">
      <c r="A358" s="22" t="s">
        <v>750</v>
      </c>
      <c r="B358" s="49" t="str">
        <f>SUBSTITUTE(A358,"/Users/timomiessen/Desktop/imagesdk/blackwomen1/","Image_")</f>
        <v>Image_BW_63.jpg</v>
      </c>
      <c r="C358" s="41" t="s">
        <v>390</v>
      </c>
      <c r="D358" s="23" t="s">
        <v>1516</v>
      </c>
      <c r="E358" s="24">
        <v>1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 cm="1">
        <f t="array" ref="R358">_xlfn.IFS(H358=1,1,K358=1,1,L358=1,1,M358=1,1,N358=1,1,P358=1,1,TRUE,0)</f>
        <v>0</v>
      </c>
      <c r="S358" s="35">
        <f>IF(AND(G358=1,R358=1),0,R358)</f>
        <v>0</v>
      </c>
      <c r="T358" s="53" t="s">
        <v>1</v>
      </c>
      <c r="U358" s="34" cm="1">
        <f t="array" ref="U358">_xlfn.IFS(T358="UNLIKELY", 1, T358="POSSIBLE", 1, T358="LIKELY",1, T358="VERY_LIKELY", 1, TRUE, 0)</f>
        <v>1</v>
      </c>
      <c r="V358" s="24" cm="1">
        <f t="array" ref="V358">_xlfn.IFS(T358="POSSIBLE", 1, T358="LIKELY",1, T358="VERY_LIKELY", 1, TRUE, 0)</f>
        <v>0</v>
      </c>
      <c r="W358" s="24" cm="1">
        <f t="array" ref="W358">_xlfn.IFS(T358="LIKELY",1, T358="VERY_LIKELY", 1, TRUE, 0)</f>
        <v>0</v>
      </c>
      <c r="X358" s="35" cm="1">
        <f t="array" ref="X358">_xlfn.IFS(T358="VERY_LIKELY", 1, TRUE, 0)</f>
        <v>0</v>
      </c>
    </row>
    <row r="359" spans="1:24" ht="20" customHeight="1" x14ac:dyDescent="0.2">
      <c r="A359" s="22" t="s">
        <v>751</v>
      </c>
      <c r="B359" s="49" t="str">
        <f>SUBSTITUTE(A359,"/Users/timomiessen/Desktop/imagesdk/blackwomen1/","Image_")</f>
        <v>Image_BW_66.jpg</v>
      </c>
      <c r="C359" s="41" t="s">
        <v>390</v>
      </c>
      <c r="D359" s="23" t="s">
        <v>1516</v>
      </c>
      <c r="E359" s="24">
        <v>1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 cm="1">
        <f t="array" ref="R359">_xlfn.IFS(H359=1,1,K359=1,1,L359=1,1,M359=1,1,N359=1,1,P359=1,1,TRUE,0)</f>
        <v>0</v>
      </c>
      <c r="S359" s="35">
        <f>IF(AND(G359=1,R359=1),0,R359)</f>
        <v>0</v>
      </c>
      <c r="T359" s="53" t="s">
        <v>1</v>
      </c>
      <c r="U359" s="34" cm="1">
        <f t="array" ref="U359">_xlfn.IFS(T359="UNLIKELY", 1, T359="POSSIBLE", 1, T359="LIKELY",1, T359="VERY_LIKELY", 1, TRUE, 0)</f>
        <v>1</v>
      </c>
      <c r="V359" s="24" cm="1">
        <f t="array" ref="V359">_xlfn.IFS(T359="POSSIBLE", 1, T359="LIKELY",1, T359="VERY_LIKELY", 1, TRUE, 0)</f>
        <v>0</v>
      </c>
      <c r="W359" s="24" cm="1">
        <f t="array" ref="W359">_xlfn.IFS(T359="LIKELY",1, T359="VERY_LIKELY", 1, TRUE, 0)</f>
        <v>0</v>
      </c>
      <c r="X359" s="35" cm="1">
        <f t="array" ref="X359">_xlfn.IFS(T359="VERY_LIKELY", 1, TRUE, 0)</f>
        <v>0</v>
      </c>
    </row>
    <row r="360" spans="1:24" ht="20" customHeight="1" x14ac:dyDescent="0.2">
      <c r="A360" s="22" t="s">
        <v>752</v>
      </c>
      <c r="B360" s="49" t="str">
        <f>SUBSTITUTE(A360,"/Users/timomiessen/Desktop/imagesdk/blackwomen1/","Image_")</f>
        <v>Image_BW_67.jpg</v>
      </c>
      <c r="C360" s="41" t="s">
        <v>390</v>
      </c>
      <c r="D360" s="23" t="s">
        <v>1516</v>
      </c>
      <c r="E360" s="24">
        <v>1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 cm="1">
        <f t="array" ref="R360">_xlfn.IFS(H360=1,1,K360=1,1,L360=1,1,M360=1,1,N360=1,1,P360=1,1,TRUE,0)</f>
        <v>0</v>
      </c>
      <c r="S360" s="35">
        <f>IF(AND(G360=1,R360=1),0,R360)</f>
        <v>0</v>
      </c>
      <c r="T360" s="53" t="s">
        <v>4</v>
      </c>
      <c r="U360" s="34" cm="1">
        <f t="array" ref="U360">_xlfn.IFS(T360="UNLIKELY", 1, T360="POSSIBLE", 1, T360="LIKELY",1, T360="VERY_LIKELY", 1, TRUE, 0)</f>
        <v>0</v>
      </c>
      <c r="V360" s="24" cm="1">
        <f t="array" ref="V360">_xlfn.IFS(T360="POSSIBLE", 1, T360="LIKELY",1, T360="VERY_LIKELY", 1, TRUE, 0)</f>
        <v>0</v>
      </c>
      <c r="W360" s="24" cm="1">
        <f t="array" ref="W360">_xlfn.IFS(T360="LIKELY",1, T360="VERY_LIKELY", 1, TRUE, 0)</f>
        <v>0</v>
      </c>
      <c r="X360" s="35" cm="1">
        <f t="array" ref="X360">_xlfn.IFS(T360="VERY_LIKELY", 1, TRUE, 0)</f>
        <v>0</v>
      </c>
    </row>
    <row r="361" spans="1:24" ht="20" customHeight="1" x14ac:dyDescent="0.2">
      <c r="A361" s="22" t="s">
        <v>753</v>
      </c>
      <c r="B361" s="49" t="str">
        <f>SUBSTITUTE(A361,"/Users/timomiessen/Desktop/imagesdk/blackwomen1/","Image_")</f>
        <v>Image_BW_69.jpg</v>
      </c>
      <c r="C361" s="41" t="s">
        <v>390</v>
      </c>
      <c r="D361" s="23" t="s">
        <v>1516</v>
      </c>
      <c r="E361" s="24">
        <v>1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 cm="1">
        <f t="array" ref="R361">_xlfn.IFS(H361=1,1,K361=1,1,L361=1,1,M361=1,1,N361=1,1,P361=1,1,TRUE,0)</f>
        <v>0</v>
      </c>
      <c r="S361" s="35">
        <f>IF(AND(G361=1,R361=1),0,R361)</f>
        <v>0</v>
      </c>
      <c r="T361" s="53" t="s">
        <v>12</v>
      </c>
      <c r="U361" s="34" cm="1">
        <f t="array" ref="U361">_xlfn.IFS(T361="UNLIKELY", 1, T361="POSSIBLE", 1, T361="LIKELY",1, T361="VERY_LIKELY", 1, TRUE, 0)</f>
        <v>1</v>
      </c>
      <c r="V361" s="24" cm="1">
        <f t="array" ref="V361">_xlfn.IFS(T361="POSSIBLE", 1, T361="LIKELY",1, T361="VERY_LIKELY", 1, TRUE, 0)</f>
        <v>1</v>
      </c>
      <c r="W361" s="24" cm="1">
        <f t="array" ref="W361">_xlfn.IFS(T361="LIKELY",1, T361="VERY_LIKELY", 1, TRUE, 0)</f>
        <v>1</v>
      </c>
      <c r="X361" s="35" cm="1">
        <f t="array" ref="X361">_xlfn.IFS(T361="VERY_LIKELY", 1, TRUE, 0)</f>
        <v>0</v>
      </c>
    </row>
    <row r="362" spans="1:24" ht="20" customHeight="1" x14ac:dyDescent="0.2">
      <c r="A362" s="22" t="s">
        <v>754</v>
      </c>
      <c r="B362" s="49" t="str">
        <f>SUBSTITUTE(A362,"/Users/timomiessen/Desktop/imagesdk/blackwomen1/","Image_")</f>
        <v>Image_BW_7.jpg</v>
      </c>
      <c r="C362" s="41" t="s">
        <v>390</v>
      </c>
      <c r="D362" s="23" t="s">
        <v>1516</v>
      </c>
      <c r="E362" s="24">
        <v>1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 cm="1">
        <f t="array" ref="R362">_xlfn.IFS(H362=1,1,K362=1,1,L362=1,1,M362=1,1,N362=1,1,P362=1,1,TRUE,0)</f>
        <v>0</v>
      </c>
      <c r="S362" s="35">
        <f>IF(AND(G362=1,R362=1),0,R362)</f>
        <v>0</v>
      </c>
      <c r="T362" s="53" t="s">
        <v>2</v>
      </c>
      <c r="U362" s="34" cm="1">
        <f t="array" ref="U362">_xlfn.IFS(T362="UNLIKELY", 1, T362="POSSIBLE", 1, T362="LIKELY",1, T362="VERY_LIKELY", 1, TRUE, 0)</f>
        <v>1</v>
      </c>
      <c r="V362" s="24" cm="1">
        <f t="array" ref="V362">_xlfn.IFS(T362="POSSIBLE", 1, T362="LIKELY",1, T362="VERY_LIKELY", 1, TRUE, 0)</f>
        <v>1</v>
      </c>
      <c r="W362" s="24" cm="1">
        <f t="array" ref="W362">_xlfn.IFS(T362="LIKELY",1, T362="VERY_LIKELY", 1, TRUE, 0)</f>
        <v>0</v>
      </c>
      <c r="X362" s="35" cm="1">
        <f t="array" ref="X362">_xlfn.IFS(T362="VERY_LIKELY", 1, TRUE, 0)</f>
        <v>0</v>
      </c>
    </row>
    <row r="363" spans="1:24" ht="20" customHeight="1" x14ac:dyDescent="0.2">
      <c r="A363" s="22" t="s">
        <v>755</v>
      </c>
      <c r="B363" s="49" t="str">
        <f>SUBSTITUTE(A363,"/Users/timomiessen/Desktop/imagesdk/blackwomen1/","Image_")</f>
        <v>Image_BW_70.jpg</v>
      </c>
      <c r="C363" s="41" t="s">
        <v>390</v>
      </c>
      <c r="D363" s="23" t="s">
        <v>1516</v>
      </c>
      <c r="E363" s="24">
        <v>1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 cm="1">
        <f t="array" ref="R363">_xlfn.IFS(H363=1,1,K363=1,1,L363=1,1,M363=1,1,N363=1,1,P363=1,1,TRUE,0)</f>
        <v>0</v>
      </c>
      <c r="S363" s="35">
        <f>IF(AND(G363=1,R363=1),0,R363)</f>
        <v>0</v>
      </c>
      <c r="T363" s="53" t="s">
        <v>1</v>
      </c>
      <c r="U363" s="34" cm="1">
        <f t="array" ref="U363">_xlfn.IFS(T363="UNLIKELY", 1, T363="POSSIBLE", 1, T363="LIKELY",1, T363="VERY_LIKELY", 1, TRUE, 0)</f>
        <v>1</v>
      </c>
      <c r="V363" s="24" cm="1">
        <f t="array" ref="V363">_xlfn.IFS(T363="POSSIBLE", 1, T363="LIKELY",1, T363="VERY_LIKELY", 1, TRUE, 0)</f>
        <v>0</v>
      </c>
      <c r="W363" s="24" cm="1">
        <f t="array" ref="W363">_xlfn.IFS(T363="LIKELY",1, T363="VERY_LIKELY", 1, TRUE, 0)</f>
        <v>0</v>
      </c>
      <c r="X363" s="35" cm="1">
        <f t="array" ref="X363">_xlfn.IFS(T363="VERY_LIKELY", 1, TRUE, 0)</f>
        <v>0</v>
      </c>
    </row>
    <row r="364" spans="1:24" ht="20" customHeight="1" x14ac:dyDescent="0.2">
      <c r="A364" s="22" t="s">
        <v>756</v>
      </c>
      <c r="B364" s="49" t="str">
        <f>SUBSTITUTE(A364,"/Users/timomiessen/Desktop/imagesdk/blackwomen1/","Image_")</f>
        <v>Image_BW_71.jpg</v>
      </c>
      <c r="C364" s="41" t="s">
        <v>390</v>
      </c>
      <c r="D364" s="23" t="s">
        <v>1516</v>
      </c>
      <c r="E364" s="24">
        <v>1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 cm="1">
        <f t="array" ref="R364">_xlfn.IFS(H364=1,1,K364=1,1,L364=1,1,M364=1,1,N364=1,1,P364=1,1,TRUE,0)</f>
        <v>0</v>
      </c>
      <c r="S364" s="35">
        <f>IF(AND(G364=1,R364=1),0,R364)</f>
        <v>0</v>
      </c>
      <c r="T364" s="53" t="s">
        <v>1</v>
      </c>
      <c r="U364" s="34" cm="1">
        <f t="array" ref="U364">_xlfn.IFS(T364="UNLIKELY", 1, T364="POSSIBLE", 1, T364="LIKELY",1, T364="VERY_LIKELY", 1, TRUE, 0)</f>
        <v>1</v>
      </c>
      <c r="V364" s="24" cm="1">
        <f t="array" ref="V364">_xlfn.IFS(T364="POSSIBLE", 1, T364="LIKELY",1, T364="VERY_LIKELY", 1, TRUE, 0)</f>
        <v>0</v>
      </c>
      <c r="W364" s="24" cm="1">
        <f t="array" ref="W364">_xlfn.IFS(T364="LIKELY",1, T364="VERY_LIKELY", 1, TRUE, 0)</f>
        <v>0</v>
      </c>
      <c r="X364" s="35" cm="1">
        <f t="array" ref="X364">_xlfn.IFS(T364="VERY_LIKELY", 1, TRUE, 0)</f>
        <v>0</v>
      </c>
    </row>
    <row r="365" spans="1:24" ht="20" customHeight="1" x14ac:dyDescent="0.2">
      <c r="A365" s="22" t="s">
        <v>757</v>
      </c>
      <c r="B365" s="49" t="str">
        <f>SUBSTITUTE(A365,"/Users/timomiessen/Desktop/imagesdk/blackwomen1/","Image_")</f>
        <v>Image_BW_73.jpg</v>
      </c>
      <c r="C365" s="41" t="s">
        <v>390</v>
      </c>
      <c r="D365" s="23" t="s">
        <v>1516</v>
      </c>
      <c r="E365" s="24">
        <v>1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 cm="1">
        <f t="array" ref="R365">_xlfn.IFS(H365=1,1,K365=1,1,L365=1,1,M365=1,1,N365=1,1,P365=1,1,TRUE,0)</f>
        <v>0</v>
      </c>
      <c r="S365" s="35">
        <f>IF(AND(G365=1,R365=1),0,R365)</f>
        <v>0</v>
      </c>
      <c r="T365" s="53" t="s">
        <v>2</v>
      </c>
      <c r="U365" s="34" cm="1">
        <f t="array" ref="U365">_xlfn.IFS(T365="UNLIKELY", 1, T365="POSSIBLE", 1, T365="LIKELY",1, T365="VERY_LIKELY", 1, TRUE, 0)</f>
        <v>1</v>
      </c>
      <c r="V365" s="24" cm="1">
        <f t="array" ref="V365">_xlfn.IFS(T365="POSSIBLE", 1, T365="LIKELY",1, T365="VERY_LIKELY", 1, TRUE, 0)</f>
        <v>1</v>
      </c>
      <c r="W365" s="24" cm="1">
        <f t="array" ref="W365">_xlfn.IFS(T365="LIKELY",1, T365="VERY_LIKELY", 1, TRUE, 0)</f>
        <v>0</v>
      </c>
      <c r="X365" s="35" cm="1">
        <f t="array" ref="X365">_xlfn.IFS(T365="VERY_LIKELY", 1, TRUE, 0)</f>
        <v>0</v>
      </c>
    </row>
    <row r="366" spans="1:24" ht="20" customHeight="1" x14ac:dyDescent="0.2">
      <c r="A366" s="22" t="s">
        <v>758</v>
      </c>
      <c r="B366" s="49" t="str">
        <f>SUBSTITUTE(A366,"/Users/timomiessen/Desktop/imagesdk/blackwomen1/","Image_")</f>
        <v>Image_BW_74.jpg</v>
      </c>
      <c r="C366" s="41" t="s">
        <v>390</v>
      </c>
      <c r="D366" s="23" t="s">
        <v>1516</v>
      </c>
      <c r="E366" s="24">
        <v>1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 cm="1">
        <f t="array" ref="R366">_xlfn.IFS(H366=1,1,K366=1,1,L366=1,1,M366=1,1,N366=1,1,P366=1,1,TRUE,0)</f>
        <v>0</v>
      </c>
      <c r="S366" s="35">
        <f>IF(AND(G366=1,R366=1),0,R366)</f>
        <v>0</v>
      </c>
      <c r="T366" s="53" t="s">
        <v>1</v>
      </c>
      <c r="U366" s="34" cm="1">
        <f t="array" ref="U366">_xlfn.IFS(T366="UNLIKELY", 1, T366="POSSIBLE", 1, T366="LIKELY",1, T366="VERY_LIKELY", 1, TRUE, 0)</f>
        <v>1</v>
      </c>
      <c r="V366" s="24" cm="1">
        <f t="array" ref="V366">_xlfn.IFS(T366="POSSIBLE", 1, T366="LIKELY",1, T366="VERY_LIKELY", 1, TRUE, 0)</f>
        <v>0</v>
      </c>
      <c r="W366" s="24" cm="1">
        <f t="array" ref="W366">_xlfn.IFS(T366="LIKELY",1, T366="VERY_LIKELY", 1, TRUE, 0)</f>
        <v>0</v>
      </c>
      <c r="X366" s="35" cm="1">
        <f t="array" ref="X366">_xlfn.IFS(T366="VERY_LIKELY", 1, TRUE, 0)</f>
        <v>0</v>
      </c>
    </row>
    <row r="367" spans="1:24" ht="20" customHeight="1" x14ac:dyDescent="0.2">
      <c r="A367" s="22" t="s">
        <v>759</v>
      </c>
      <c r="B367" s="49" t="str">
        <f>SUBSTITUTE(A367,"/Users/timomiessen/Desktop/imagesdk/blackwomen1/","Image_")</f>
        <v>Image_BW_75.jpg</v>
      </c>
      <c r="C367" s="41" t="s">
        <v>390</v>
      </c>
      <c r="D367" s="23" t="s">
        <v>1516</v>
      </c>
      <c r="E367" s="24">
        <v>1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 cm="1">
        <f t="array" ref="R367">_xlfn.IFS(H367=1,1,K367=1,1,L367=1,1,M367=1,1,N367=1,1,P367=1,1,TRUE,0)</f>
        <v>0</v>
      </c>
      <c r="S367" s="35">
        <f>IF(AND(G367=1,R367=1),0,R367)</f>
        <v>0</v>
      </c>
      <c r="T367" s="53" t="s">
        <v>1</v>
      </c>
      <c r="U367" s="34" cm="1">
        <f t="array" ref="U367">_xlfn.IFS(T367="UNLIKELY", 1, T367="POSSIBLE", 1, T367="LIKELY",1, T367="VERY_LIKELY", 1, TRUE, 0)</f>
        <v>1</v>
      </c>
      <c r="V367" s="24" cm="1">
        <f t="array" ref="V367">_xlfn.IFS(T367="POSSIBLE", 1, T367="LIKELY",1, T367="VERY_LIKELY", 1, TRUE, 0)</f>
        <v>0</v>
      </c>
      <c r="W367" s="24" cm="1">
        <f t="array" ref="W367">_xlfn.IFS(T367="LIKELY",1, T367="VERY_LIKELY", 1, TRUE, 0)</f>
        <v>0</v>
      </c>
      <c r="X367" s="35" cm="1">
        <f t="array" ref="X367">_xlfn.IFS(T367="VERY_LIKELY", 1, TRUE, 0)</f>
        <v>0</v>
      </c>
    </row>
    <row r="368" spans="1:24" ht="20" customHeight="1" x14ac:dyDescent="0.2">
      <c r="A368" s="22" t="s">
        <v>760</v>
      </c>
      <c r="B368" s="49" t="str">
        <f>SUBSTITUTE(A368,"/Users/timomiessen/Desktop/imagesdk/blackwomen1/","Image_")</f>
        <v>Image_BW_76.jpg</v>
      </c>
      <c r="C368" s="41" t="s">
        <v>390</v>
      </c>
      <c r="D368" s="23" t="s">
        <v>1516</v>
      </c>
      <c r="E368" s="24">
        <v>1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 cm="1">
        <f t="array" ref="R368">_xlfn.IFS(H368=1,1,K368=1,1,L368=1,1,M368=1,1,N368=1,1,P368=1,1,TRUE,0)</f>
        <v>0</v>
      </c>
      <c r="S368" s="35">
        <f>IF(AND(G368=1,R368=1),0,R368)</f>
        <v>0</v>
      </c>
      <c r="T368" s="53" t="s">
        <v>1</v>
      </c>
      <c r="U368" s="34" cm="1">
        <f t="array" ref="U368">_xlfn.IFS(T368="UNLIKELY", 1, T368="POSSIBLE", 1, T368="LIKELY",1, T368="VERY_LIKELY", 1, TRUE, 0)</f>
        <v>1</v>
      </c>
      <c r="V368" s="24" cm="1">
        <f t="array" ref="V368">_xlfn.IFS(T368="POSSIBLE", 1, T368="LIKELY",1, T368="VERY_LIKELY", 1, TRUE, 0)</f>
        <v>0</v>
      </c>
      <c r="W368" s="24" cm="1">
        <f t="array" ref="W368">_xlfn.IFS(T368="LIKELY",1, T368="VERY_LIKELY", 1, TRUE, 0)</f>
        <v>0</v>
      </c>
      <c r="X368" s="35" cm="1">
        <f t="array" ref="X368">_xlfn.IFS(T368="VERY_LIKELY", 1, TRUE, 0)</f>
        <v>0</v>
      </c>
    </row>
    <row r="369" spans="1:24" ht="20" customHeight="1" x14ac:dyDescent="0.2">
      <c r="A369" s="22" t="s">
        <v>761</v>
      </c>
      <c r="B369" s="49" t="str">
        <f>SUBSTITUTE(A369,"/Users/timomiessen/Desktop/imagesdk/blackwomen1/","Image_")</f>
        <v>Image_BW_78.jpg</v>
      </c>
      <c r="C369" s="41" t="s">
        <v>390</v>
      </c>
      <c r="D369" s="23" t="s">
        <v>1516</v>
      </c>
      <c r="E369" s="24">
        <v>1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 cm="1">
        <f t="array" ref="R369">_xlfn.IFS(H369=1,1,K369=1,1,L369=1,1,M369=1,1,N369=1,1,P369=1,1,TRUE,0)</f>
        <v>0</v>
      </c>
      <c r="S369" s="35">
        <f>IF(AND(G369=1,R369=1),0,R369)</f>
        <v>0</v>
      </c>
      <c r="T369" s="53" t="s">
        <v>2</v>
      </c>
      <c r="U369" s="34" cm="1">
        <f t="array" ref="U369">_xlfn.IFS(T369="UNLIKELY", 1, T369="POSSIBLE", 1, T369="LIKELY",1, T369="VERY_LIKELY", 1, TRUE, 0)</f>
        <v>1</v>
      </c>
      <c r="V369" s="24" cm="1">
        <f t="array" ref="V369">_xlfn.IFS(T369="POSSIBLE", 1, T369="LIKELY",1, T369="VERY_LIKELY", 1, TRUE, 0)</f>
        <v>1</v>
      </c>
      <c r="W369" s="24" cm="1">
        <f t="array" ref="W369">_xlfn.IFS(T369="LIKELY",1, T369="VERY_LIKELY", 1, TRUE, 0)</f>
        <v>0</v>
      </c>
      <c r="X369" s="35" cm="1">
        <f t="array" ref="X369">_xlfn.IFS(T369="VERY_LIKELY", 1, TRUE, 0)</f>
        <v>0</v>
      </c>
    </row>
    <row r="370" spans="1:24" ht="20" customHeight="1" x14ac:dyDescent="0.2">
      <c r="A370" s="22" t="s">
        <v>762</v>
      </c>
      <c r="B370" s="49" t="str">
        <f>SUBSTITUTE(A370,"/Users/timomiessen/Desktop/imagesdk/blackwomen1/","Image_")</f>
        <v>Image_BW_79.jpg</v>
      </c>
      <c r="C370" s="41" t="s">
        <v>390</v>
      </c>
      <c r="D370" s="23" t="s">
        <v>1516</v>
      </c>
      <c r="E370" s="24">
        <v>1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 cm="1">
        <f t="array" ref="R370">_xlfn.IFS(H370=1,1,K370=1,1,L370=1,1,M370=1,1,N370=1,1,P370=1,1,TRUE,0)</f>
        <v>0</v>
      </c>
      <c r="S370" s="35">
        <f>IF(AND(G370=1,R370=1),0,R370)</f>
        <v>0</v>
      </c>
      <c r="T370" s="53" t="s">
        <v>4</v>
      </c>
      <c r="U370" s="34" cm="1">
        <f t="array" ref="U370">_xlfn.IFS(T370="UNLIKELY", 1, T370="POSSIBLE", 1, T370="LIKELY",1, T370="VERY_LIKELY", 1, TRUE, 0)</f>
        <v>0</v>
      </c>
      <c r="V370" s="24" cm="1">
        <f t="array" ref="V370">_xlfn.IFS(T370="POSSIBLE", 1, T370="LIKELY",1, T370="VERY_LIKELY", 1, TRUE, 0)</f>
        <v>0</v>
      </c>
      <c r="W370" s="24" cm="1">
        <f t="array" ref="W370">_xlfn.IFS(T370="LIKELY",1, T370="VERY_LIKELY", 1, TRUE, 0)</f>
        <v>0</v>
      </c>
      <c r="X370" s="35" cm="1">
        <f t="array" ref="X370">_xlfn.IFS(T370="VERY_LIKELY", 1, TRUE, 0)</f>
        <v>0</v>
      </c>
    </row>
    <row r="371" spans="1:24" ht="20" customHeight="1" x14ac:dyDescent="0.2">
      <c r="A371" s="22" t="s">
        <v>763</v>
      </c>
      <c r="B371" s="49" t="str">
        <f>SUBSTITUTE(A371,"/Users/timomiessen/Desktop/imagesdk/blackwomen1/","Image_")</f>
        <v>Image_BW_8.jpg</v>
      </c>
      <c r="C371" s="41" t="s">
        <v>390</v>
      </c>
      <c r="D371" s="23" t="s">
        <v>1516</v>
      </c>
      <c r="E371" s="24">
        <v>1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 cm="1">
        <f t="array" ref="R371">_xlfn.IFS(H371=1,1,K371=1,1,L371=1,1,M371=1,1,N371=1,1,P371=1,1,TRUE,0)</f>
        <v>0</v>
      </c>
      <c r="S371" s="35">
        <f>IF(AND(G371=1,R371=1),0,R371)</f>
        <v>0</v>
      </c>
      <c r="T371" s="53" t="s">
        <v>1</v>
      </c>
      <c r="U371" s="34" cm="1">
        <f t="array" ref="U371">_xlfn.IFS(T371="UNLIKELY", 1, T371="POSSIBLE", 1, T371="LIKELY",1, T371="VERY_LIKELY", 1, TRUE, 0)</f>
        <v>1</v>
      </c>
      <c r="V371" s="24" cm="1">
        <f t="array" ref="V371">_xlfn.IFS(T371="POSSIBLE", 1, T371="LIKELY",1, T371="VERY_LIKELY", 1, TRUE, 0)</f>
        <v>0</v>
      </c>
      <c r="W371" s="24" cm="1">
        <f t="array" ref="W371">_xlfn.IFS(T371="LIKELY",1, T371="VERY_LIKELY", 1, TRUE, 0)</f>
        <v>0</v>
      </c>
      <c r="X371" s="35" cm="1">
        <f t="array" ref="X371">_xlfn.IFS(T371="VERY_LIKELY", 1, TRUE, 0)</f>
        <v>0</v>
      </c>
    </row>
    <row r="372" spans="1:24" ht="20" customHeight="1" x14ac:dyDescent="0.2">
      <c r="A372" s="22" t="s">
        <v>764</v>
      </c>
      <c r="B372" s="49" t="str">
        <f>SUBSTITUTE(A372,"/Users/timomiessen/Desktop/imagesdk/blackwomen1/","Image_")</f>
        <v>Image_BW_80.jpg</v>
      </c>
      <c r="C372" s="41" t="s">
        <v>390</v>
      </c>
      <c r="D372" s="23" t="s">
        <v>1516</v>
      </c>
      <c r="E372" s="24">
        <v>1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 cm="1">
        <f t="array" ref="R372">_xlfn.IFS(H372=1,1,K372=1,1,L372=1,1,M372=1,1,N372=1,1,P372=1,1,TRUE,0)</f>
        <v>0</v>
      </c>
      <c r="S372" s="35">
        <f>IF(AND(G372=1,R372=1),0,R372)</f>
        <v>0</v>
      </c>
      <c r="T372" s="53" t="s">
        <v>1</v>
      </c>
      <c r="U372" s="34" cm="1">
        <f t="array" ref="U372">_xlfn.IFS(T372="UNLIKELY", 1, T372="POSSIBLE", 1, T372="LIKELY",1, T372="VERY_LIKELY", 1, TRUE, 0)</f>
        <v>1</v>
      </c>
      <c r="V372" s="24" cm="1">
        <f t="array" ref="V372">_xlfn.IFS(T372="POSSIBLE", 1, T372="LIKELY",1, T372="VERY_LIKELY", 1, TRUE, 0)</f>
        <v>0</v>
      </c>
      <c r="W372" s="24" cm="1">
        <f t="array" ref="W372">_xlfn.IFS(T372="LIKELY",1, T372="VERY_LIKELY", 1, TRUE, 0)</f>
        <v>0</v>
      </c>
      <c r="X372" s="35" cm="1">
        <f t="array" ref="X372">_xlfn.IFS(T372="VERY_LIKELY", 1, TRUE, 0)</f>
        <v>0</v>
      </c>
    </row>
    <row r="373" spans="1:24" ht="20" customHeight="1" x14ac:dyDescent="0.2">
      <c r="A373" s="22" t="s">
        <v>765</v>
      </c>
      <c r="B373" s="49" t="str">
        <f>SUBSTITUTE(A373,"/Users/timomiessen/Desktop/imagesdk/blackwomen1/","Image_")</f>
        <v>Image_BW_81.jpg</v>
      </c>
      <c r="C373" s="41" t="s">
        <v>390</v>
      </c>
      <c r="D373" s="23" t="s">
        <v>1516</v>
      </c>
      <c r="E373" s="24">
        <v>1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 cm="1">
        <f t="array" ref="R373">_xlfn.IFS(H373=1,1,K373=1,1,L373=1,1,M373=1,1,N373=1,1,P373=1,1,TRUE,0)</f>
        <v>0</v>
      </c>
      <c r="S373" s="35">
        <f>IF(AND(G373=1,R373=1),0,R373)</f>
        <v>0</v>
      </c>
      <c r="T373" s="53" t="s">
        <v>4</v>
      </c>
      <c r="U373" s="34" cm="1">
        <f t="array" ref="U373">_xlfn.IFS(T373="UNLIKELY", 1, T373="POSSIBLE", 1, T373="LIKELY",1, T373="VERY_LIKELY", 1, TRUE, 0)</f>
        <v>0</v>
      </c>
      <c r="V373" s="24" cm="1">
        <f t="array" ref="V373">_xlfn.IFS(T373="POSSIBLE", 1, T373="LIKELY",1, T373="VERY_LIKELY", 1, TRUE, 0)</f>
        <v>0</v>
      </c>
      <c r="W373" s="24" cm="1">
        <f t="array" ref="W373">_xlfn.IFS(T373="LIKELY",1, T373="VERY_LIKELY", 1, TRUE, 0)</f>
        <v>0</v>
      </c>
      <c r="X373" s="35" cm="1">
        <f t="array" ref="X373">_xlfn.IFS(T373="VERY_LIKELY", 1, TRUE, 0)</f>
        <v>0</v>
      </c>
    </row>
    <row r="374" spans="1:24" ht="20" customHeight="1" x14ac:dyDescent="0.2">
      <c r="A374" s="22" t="s">
        <v>766</v>
      </c>
      <c r="B374" s="49" t="str">
        <f>SUBSTITUTE(A374,"/Users/timomiessen/Desktop/imagesdk/blackwomen1/","Image_")</f>
        <v>Image_BW_82.jpg</v>
      </c>
      <c r="C374" s="41" t="s">
        <v>390</v>
      </c>
      <c r="D374" s="23" t="s">
        <v>1516</v>
      </c>
      <c r="E374" s="24">
        <v>1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 cm="1">
        <f t="array" ref="R374">_xlfn.IFS(H374=1,1,K374=1,1,L374=1,1,M374=1,1,N374=1,1,P374=1,1,TRUE,0)</f>
        <v>0</v>
      </c>
      <c r="S374" s="35">
        <f>IF(AND(G374=1,R374=1),0,R374)</f>
        <v>0</v>
      </c>
      <c r="T374" s="53" t="s">
        <v>113</v>
      </c>
      <c r="U374" s="34" cm="1">
        <f t="array" ref="U374">_xlfn.IFS(T374="UNLIKELY", 1, T374="POSSIBLE", 1, T374="LIKELY",1, T374="VERY_LIKELY", 1, TRUE, 0)</f>
        <v>1</v>
      </c>
      <c r="V374" s="24" cm="1">
        <f t="array" ref="V374">_xlfn.IFS(T374="POSSIBLE", 1, T374="LIKELY",1, T374="VERY_LIKELY", 1, TRUE, 0)</f>
        <v>1</v>
      </c>
      <c r="W374" s="24" cm="1">
        <f t="array" ref="W374">_xlfn.IFS(T374="LIKELY",1, T374="VERY_LIKELY", 1, TRUE, 0)</f>
        <v>1</v>
      </c>
      <c r="X374" s="35" cm="1">
        <f t="array" ref="X374">_xlfn.IFS(T374="VERY_LIKELY", 1, TRUE, 0)</f>
        <v>1</v>
      </c>
    </row>
    <row r="375" spans="1:24" ht="20" customHeight="1" x14ac:dyDescent="0.2">
      <c r="A375" s="22" t="s">
        <v>767</v>
      </c>
      <c r="B375" s="49" t="str">
        <f>SUBSTITUTE(A375,"/Users/timomiessen/Desktop/imagesdk/blackwomen1/","Image_")</f>
        <v>Image_BW_83.jpg</v>
      </c>
      <c r="C375" s="41" t="s">
        <v>390</v>
      </c>
      <c r="D375" s="23" t="s">
        <v>1516</v>
      </c>
      <c r="E375" s="24">
        <v>1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 cm="1">
        <f t="array" ref="R375">_xlfn.IFS(H375=1,1,K375=1,1,L375=1,1,M375=1,1,N375=1,1,P375=1,1,TRUE,0)</f>
        <v>0</v>
      </c>
      <c r="S375" s="35">
        <f>IF(AND(G375=1,R375=1),0,R375)</f>
        <v>0</v>
      </c>
      <c r="T375" s="53" t="s">
        <v>2</v>
      </c>
      <c r="U375" s="34" cm="1">
        <f t="array" ref="U375">_xlfn.IFS(T375="UNLIKELY", 1, T375="POSSIBLE", 1, T375="LIKELY",1, T375="VERY_LIKELY", 1, TRUE, 0)</f>
        <v>1</v>
      </c>
      <c r="V375" s="24" cm="1">
        <f t="array" ref="V375">_xlfn.IFS(T375="POSSIBLE", 1, T375="LIKELY",1, T375="VERY_LIKELY", 1, TRUE, 0)</f>
        <v>1</v>
      </c>
      <c r="W375" s="24" cm="1">
        <f t="array" ref="W375">_xlfn.IFS(T375="LIKELY",1, T375="VERY_LIKELY", 1, TRUE, 0)</f>
        <v>0</v>
      </c>
      <c r="X375" s="35" cm="1">
        <f t="array" ref="X375">_xlfn.IFS(T375="VERY_LIKELY", 1, TRUE, 0)</f>
        <v>0</v>
      </c>
    </row>
    <row r="376" spans="1:24" ht="20" customHeight="1" x14ac:dyDescent="0.2">
      <c r="A376" s="22" t="s">
        <v>768</v>
      </c>
      <c r="B376" s="49" t="str">
        <f>SUBSTITUTE(A376,"/Users/timomiessen/Desktop/imagesdk/blackwomen1/","Image_")</f>
        <v>Image_BW_84.jpg</v>
      </c>
      <c r="C376" s="41" t="s">
        <v>390</v>
      </c>
      <c r="D376" s="23" t="s">
        <v>1516</v>
      </c>
      <c r="E376" s="24">
        <v>1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 cm="1">
        <f t="array" ref="R376">_xlfn.IFS(H376=1,1,K376=1,1,L376=1,1,M376=1,1,N376=1,1,P376=1,1,TRUE,0)</f>
        <v>0</v>
      </c>
      <c r="S376" s="35">
        <f>IF(AND(G376=1,R376=1),0,R376)</f>
        <v>0</v>
      </c>
      <c r="T376" s="53" t="s">
        <v>4</v>
      </c>
      <c r="U376" s="34" cm="1">
        <f t="array" ref="U376">_xlfn.IFS(T376="UNLIKELY", 1, T376="POSSIBLE", 1, T376="LIKELY",1, T376="VERY_LIKELY", 1, TRUE, 0)</f>
        <v>0</v>
      </c>
      <c r="V376" s="24" cm="1">
        <f t="array" ref="V376">_xlfn.IFS(T376="POSSIBLE", 1, T376="LIKELY",1, T376="VERY_LIKELY", 1, TRUE, 0)</f>
        <v>0</v>
      </c>
      <c r="W376" s="24" cm="1">
        <f t="array" ref="W376">_xlfn.IFS(T376="LIKELY",1, T376="VERY_LIKELY", 1, TRUE, 0)</f>
        <v>0</v>
      </c>
      <c r="X376" s="35" cm="1">
        <f t="array" ref="X376">_xlfn.IFS(T376="VERY_LIKELY", 1, TRUE, 0)</f>
        <v>0</v>
      </c>
    </row>
    <row r="377" spans="1:24" ht="20" customHeight="1" x14ac:dyDescent="0.2">
      <c r="A377" s="22" t="s">
        <v>769</v>
      </c>
      <c r="B377" s="49" t="str">
        <f>SUBSTITUTE(A377,"/Users/timomiessen/Desktop/imagesdk/blackwomen1/","Image_")</f>
        <v>Image_BW_85.jpg</v>
      </c>
      <c r="C377" s="41" t="s">
        <v>390</v>
      </c>
      <c r="D377" s="23" t="s">
        <v>1516</v>
      </c>
      <c r="E377" s="24">
        <v>1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 cm="1">
        <f t="array" ref="R377">_xlfn.IFS(H377=1,1,K377=1,1,L377=1,1,M377=1,1,N377=1,1,P377=1,1,TRUE,0)</f>
        <v>0</v>
      </c>
      <c r="S377" s="35">
        <f>IF(AND(G377=1,R377=1),0,R377)</f>
        <v>0</v>
      </c>
      <c r="T377" s="53" t="s">
        <v>1</v>
      </c>
      <c r="U377" s="34" cm="1">
        <f t="array" ref="U377">_xlfn.IFS(T377="UNLIKELY", 1, T377="POSSIBLE", 1, T377="LIKELY",1, T377="VERY_LIKELY", 1, TRUE, 0)</f>
        <v>1</v>
      </c>
      <c r="V377" s="24" cm="1">
        <f t="array" ref="V377">_xlfn.IFS(T377="POSSIBLE", 1, T377="LIKELY",1, T377="VERY_LIKELY", 1, TRUE, 0)</f>
        <v>0</v>
      </c>
      <c r="W377" s="24" cm="1">
        <f t="array" ref="W377">_xlfn.IFS(T377="LIKELY",1, T377="VERY_LIKELY", 1, TRUE, 0)</f>
        <v>0</v>
      </c>
      <c r="X377" s="35" cm="1">
        <f t="array" ref="X377">_xlfn.IFS(T377="VERY_LIKELY", 1, TRUE, 0)</f>
        <v>0</v>
      </c>
    </row>
    <row r="378" spans="1:24" ht="20" customHeight="1" x14ac:dyDescent="0.2">
      <c r="A378" s="22" t="s">
        <v>770</v>
      </c>
      <c r="B378" s="49" t="str">
        <f>SUBSTITUTE(A378,"/Users/timomiessen/Desktop/imagesdk/blackwomen1/","Image_")</f>
        <v>Image_BW_86.jpg</v>
      </c>
      <c r="C378" s="41" t="s">
        <v>390</v>
      </c>
      <c r="D378" s="23" t="s">
        <v>1516</v>
      </c>
      <c r="E378" s="24">
        <v>1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 cm="1">
        <f t="array" ref="R378">_xlfn.IFS(H378=1,1,K378=1,1,L378=1,1,M378=1,1,N378=1,1,P378=1,1,TRUE,0)</f>
        <v>0</v>
      </c>
      <c r="S378" s="35">
        <f>IF(AND(G378=1,R378=1),0,R378)</f>
        <v>0</v>
      </c>
      <c r="T378" s="53" t="s">
        <v>1</v>
      </c>
      <c r="U378" s="34" cm="1">
        <f t="array" ref="U378">_xlfn.IFS(T378="UNLIKELY", 1, T378="POSSIBLE", 1, T378="LIKELY",1, T378="VERY_LIKELY", 1, TRUE, 0)</f>
        <v>1</v>
      </c>
      <c r="V378" s="24" cm="1">
        <f t="array" ref="V378">_xlfn.IFS(T378="POSSIBLE", 1, T378="LIKELY",1, T378="VERY_LIKELY", 1, TRUE, 0)</f>
        <v>0</v>
      </c>
      <c r="W378" s="24" cm="1">
        <f t="array" ref="W378">_xlfn.IFS(T378="LIKELY",1, T378="VERY_LIKELY", 1, TRUE, 0)</f>
        <v>0</v>
      </c>
      <c r="X378" s="35" cm="1">
        <f t="array" ref="X378">_xlfn.IFS(T378="VERY_LIKELY", 1, TRUE, 0)</f>
        <v>0</v>
      </c>
    </row>
    <row r="379" spans="1:24" ht="20" customHeight="1" x14ac:dyDescent="0.2">
      <c r="A379" s="22" t="s">
        <v>771</v>
      </c>
      <c r="B379" s="49" t="str">
        <f>SUBSTITUTE(A379,"/Users/timomiessen/Desktop/imagesdk/blackwomen1/","Image_")</f>
        <v>Image_BW_87.jpg</v>
      </c>
      <c r="C379" s="41" t="s">
        <v>390</v>
      </c>
      <c r="D379" s="23" t="s">
        <v>1516</v>
      </c>
      <c r="E379" s="24">
        <v>1</v>
      </c>
      <c r="F379" s="24">
        <v>0</v>
      </c>
      <c r="G379" s="24">
        <v>0</v>
      </c>
      <c r="H379" s="24">
        <v>0</v>
      </c>
      <c r="I379" s="24">
        <v>0</v>
      </c>
      <c r="J379" s="24">
        <v>0</v>
      </c>
      <c r="K379" s="24">
        <v>0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 cm="1">
        <f t="array" ref="R379">_xlfn.IFS(H379=1,1,K379=1,1,L379=1,1,M379=1,1,N379=1,1,P379=1,1,TRUE,0)</f>
        <v>0</v>
      </c>
      <c r="S379" s="35">
        <f>IF(AND(G379=1,R379=1),0,R379)</f>
        <v>0</v>
      </c>
      <c r="T379" s="53" t="s">
        <v>2</v>
      </c>
      <c r="U379" s="34" cm="1">
        <f t="array" ref="U379">_xlfn.IFS(T379="UNLIKELY", 1, T379="POSSIBLE", 1, T379="LIKELY",1, T379="VERY_LIKELY", 1, TRUE, 0)</f>
        <v>1</v>
      </c>
      <c r="V379" s="24" cm="1">
        <f t="array" ref="V379">_xlfn.IFS(T379="POSSIBLE", 1, T379="LIKELY",1, T379="VERY_LIKELY", 1, TRUE, 0)</f>
        <v>1</v>
      </c>
      <c r="W379" s="24" cm="1">
        <f t="array" ref="W379">_xlfn.IFS(T379="LIKELY",1, T379="VERY_LIKELY", 1, TRUE, 0)</f>
        <v>0</v>
      </c>
      <c r="X379" s="35" cm="1">
        <f t="array" ref="X379">_xlfn.IFS(T379="VERY_LIKELY", 1, TRUE, 0)</f>
        <v>0</v>
      </c>
    </row>
    <row r="380" spans="1:24" ht="20" customHeight="1" x14ac:dyDescent="0.2">
      <c r="A380" s="22" t="s">
        <v>772</v>
      </c>
      <c r="B380" s="49" t="str">
        <f>SUBSTITUTE(A380,"/Users/timomiessen/Desktop/imagesdk/blackwomen1/","Image_")</f>
        <v>Image_BW_88.jpg</v>
      </c>
      <c r="C380" s="41" t="s">
        <v>390</v>
      </c>
      <c r="D380" s="23" t="s">
        <v>1516</v>
      </c>
      <c r="E380" s="24">
        <v>1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 cm="1">
        <f t="array" ref="R380">_xlfn.IFS(H380=1,1,K380=1,1,L380=1,1,M380=1,1,N380=1,1,P380=1,1,TRUE,0)</f>
        <v>0</v>
      </c>
      <c r="S380" s="35">
        <f>IF(AND(G380=1,R380=1),0,R380)</f>
        <v>0</v>
      </c>
      <c r="T380" s="53" t="s">
        <v>1</v>
      </c>
      <c r="U380" s="34" cm="1">
        <f t="array" ref="U380">_xlfn.IFS(T380="UNLIKELY", 1, T380="POSSIBLE", 1, T380="LIKELY",1, T380="VERY_LIKELY", 1, TRUE, 0)</f>
        <v>1</v>
      </c>
      <c r="V380" s="24" cm="1">
        <f t="array" ref="V380">_xlfn.IFS(T380="POSSIBLE", 1, T380="LIKELY",1, T380="VERY_LIKELY", 1, TRUE, 0)</f>
        <v>0</v>
      </c>
      <c r="W380" s="24" cm="1">
        <f t="array" ref="W380">_xlfn.IFS(T380="LIKELY",1, T380="VERY_LIKELY", 1, TRUE, 0)</f>
        <v>0</v>
      </c>
      <c r="X380" s="35" cm="1">
        <f t="array" ref="X380">_xlfn.IFS(T380="VERY_LIKELY", 1, TRUE, 0)</f>
        <v>0</v>
      </c>
    </row>
    <row r="381" spans="1:24" ht="20" customHeight="1" x14ac:dyDescent="0.2">
      <c r="A381" s="22" t="s">
        <v>774</v>
      </c>
      <c r="B381" s="49" t="str">
        <f>SUBSTITUTE(A381,"/Users/timomiessen/Desktop/imagesdk/blackwomen1/","Image_")</f>
        <v>Image_BW_9.jpg</v>
      </c>
      <c r="C381" s="41" t="s">
        <v>390</v>
      </c>
      <c r="D381" s="23" t="s">
        <v>1516</v>
      </c>
      <c r="E381" s="24">
        <v>1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 cm="1">
        <f t="array" ref="R381">_xlfn.IFS(H381=1,1,K381=1,1,L381=1,1,M381=1,1,N381=1,1,P381=1,1,TRUE,0)</f>
        <v>0</v>
      </c>
      <c r="S381" s="35">
        <f>IF(AND(G381=1,R381=1),0,R381)</f>
        <v>0</v>
      </c>
      <c r="T381" s="53" t="s">
        <v>1</v>
      </c>
      <c r="U381" s="34" cm="1">
        <f t="array" ref="U381">_xlfn.IFS(T381="UNLIKELY", 1, T381="POSSIBLE", 1, T381="LIKELY",1, T381="VERY_LIKELY", 1, TRUE, 0)</f>
        <v>1</v>
      </c>
      <c r="V381" s="24" cm="1">
        <f t="array" ref="V381">_xlfn.IFS(T381="POSSIBLE", 1, T381="LIKELY",1, T381="VERY_LIKELY", 1, TRUE, 0)</f>
        <v>0</v>
      </c>
      <c r="W381" s="24" cm="1">
        <f t="array" ref="W381">_xlfn.IFS(T381="LIKELY",1, T381="VERY_LIKELY", 1, TRUE, 0)</f>
        <v>0</v>
      </c>
      <c r="X381" s="35" cm="1">
        <f t="array" ref="X381">_xlfn.IFS(T381="VERY_LIKELY", 1, TRUE, 0)</f>
        <v>0</v>
      </c>
    </row>
    <row r="382" spans="1:24" ht="20" customHeight="1" x14ac:dyDescent="0.2">
      <c r="A382" s="22" t="s">
        <v>775</v>
      </c>
      <c r="B382" s="49" t="str">
        <f>SUBSTITUTE(A382,"/Users/timomiessen/Desktop/imagesdk/blackwomen1/","Image_")</f>
        <v>Image_BW_90.jpg</v>
      </c>
      <c r="C382" s="41" t="s">
        <v>390</v>
      </c>
      <c r="D382" s="23" t="s">
        <v>1516</v>
      </c>
      <c r="E382" s="24">
        <v>1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 cm="1">
        <f t="array" ref="R382">_xlfn.IFS(H382=1,1,K382=1,1,L382=1,1,M382=1,1,N382=1,1,P382=1,1,TRUE,0)</f>
        <v>0</v>
      </c>
      <c r="S382" s="35">
        <f>IF(AND(G382=1,R382=1),0,R382)</f>
        <v>0</v>
      </c>
      <c r="T382" s="53" t="s">
        <v>1</v>
      </c>
      <c r="U382" s="34" cm="1">
        <f t="array" ref="U382">_xlfn.IFS(T382="UNLIKELY", 1, T382="POSSIBLE", 1, T382="LIKELY",1, T382="VERY_LIKELY", 1, TRUE, 0)</f>
        <v>1</v>
      </c>
      <c r="V382" s="24" cm="1">
        <f t="array" ref="V382">_xlfn.IFS(T382="POSSIBLE", 1, T382="LIKELY",1, T382="VERY_LIKELY", 1, TRUE, 0)</f>
        <v>0</v>
      </c>
      <c r="W382" s="24" cm="1">
        <f t="array" ref="W382">_xlfn.IFS(T382="LIKELY",1, T382="VERY_LIKELY", 1, TRUE, 0)</f>
        <v>0</v>
      </c>
      <c r="X382" s="35" cm="1">
        <f t="array" ref="X382">_xlfn.IFS(T382="VERY_LIKELY", 1, TRUE, 0)</f>
        <v>0</v>
      </c>
    </row>
    <row r="383" spans="1:24" ht="20" customHeight="1" x14ac:dyDescent="0.2">
      <c r="A383" s="22" t="s">
        <v>776</v>
      </c>
      <c r="B383" s="49" t="str">
        <f>SUBSTITUTE(A383,"/Users/timomiessen/Desktop/imagesdk/blackwomen1/","Image_")</f>
        <v>Image_BW_91.jpg</v>
      </c>
      <c r="C383" s="41" t="s">
        <v>390</v>
      </c>
      <c r="D383" s="23" t="s">
        <v>1516</v>
      </c>
      <c r="E383" s="24">
        <v>1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 cm="1">
        <f t="array" ref="R383">_xlfn.IFS(H383=1,1,K383=1,1,L383=1,1,M383=1,1,N383=1,1,P383=1,1,TRUE,0)</f>
        <v>0</v>
      </c>
      <c r="S383" s="35">
        <f>IF(AND(G383=1,R383=1),0,R383)</f>
        <v>0</v>
      </c>
      <c r="T383" s="53" t="s">
        <v>2</v>
      </c>
      <c r="U383" s="34" cm="1">
        <f t="array" ref="U383">_xlfn.IFS(T383="UNLIKELY", 1, T383="POSSIBLE", 1, T383="LIKELY",1, T383="VERY_LIKELY", 1, TRUE, 0)</f>
        <v>1</v>
      </c>
      <c r="V383" s="24" cm="1">
        <f t="array" ref="V383">_xlfn.IFS(T383="POSSIBLE", 1, T383="LIKELY",1, T383="VERY_LIKELY", 1, TRUE, 0)</f>
        <v>1</v>
      </c>
      <c r="W383" s="24" cm="1">
        <f t="array" ref="W383">_xlfn.IFS(T383="LIKELY",1, T383="VERY_LIKELY", 1, TRUE, 0)</f>
        <v>0</v>
      </c>
      <c r="X383" s="35" cm="1">
        <f t="array" ref="X383">_xlfn.IFS(T383="VERY_LIKELY", 1, TRUE, 0)</f>
        <v>0</v>
      </c>
    </row>
    <row r="384" spans="1:24" ht="20" customHeight="1" x14ac:dyDescent="0.2">
      <c r="A384" s="22" t="s">
        <v>777</v>
      </c>
      <c r="B384" s="49" t="str">
        <f>SUBSTITUTE(A384,"/Users/timomiessen/Desktop/imagesdk/blackwomen1/","Image_")</f>
        <v>Image_BW_92.jpg</v>
      </c>
      <c r="C384" s="41" t="s">
        <v>390</v>
      </c>
      <c r="D384" s="23" t="s">
        <v>1516</v>
      </c>
      <c r="E384" s="24">
        <v>1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 cm="1">
        <f t="array" ref="R384">_xlfn.IFS(H384=1,1,K384=1,1,L384=1,1,M384=1,1,N384=1,1,P384=1,1,TRUE,0)</f>
        <v>0</v>
      </c>
      <c r="S384" s="35">
        <f>IF(AND(G384=1,R384=1),0,R384)</f>
        <v>0</v>
      </c>
      <c r="T384" s="53" t="s">
        <v>1</v>
      </c>
      <c r="U384" s="34" cm="1">
        <f t="array" ref="U384">_xlfn.IFS(T384="UNLIKELY", 1, T384="POSSIBLE", 1, T384="LIKELY",1, T384="VERY_LIKELY", 1, TRUE, 0)</f>
        <v>1</v>
      </c>
      <c r="V384" s="24" cm="1">
        <f t="array" ref="V384">_xlfn.IFS(T384="POSSIBLE", 1, T384="LIKELY",1, T384="VERY_LIKELY", 1, TRUE, 0)</f>
        <v>0</v>
      </c>
      <c r="W384" s="24" cm="1">
        <f t="array" ref="W384">_xlfn.IFS(T384="LIKELY",1, T384="VERY_LIKELY", 1, TRUE, 0)</f>
        <v>0</v>
      </c>
      <c r="X384" s="35" cm="1">
        <f t="array" ref="X384">_xlfn.IFS(T384="VERY_LIKELY", 1, TRUE, 0)</f>
        <v>0</v>
      </c>
    </row>
    <row r="385" spans="1:24" ht="20" customHeight="1" x14ac:dyDescent="0.2">
      <c r="A385" s="22" t="s">
        <v>778</v>
      </c>
      <c r="B385" s="49" t="str">
        <f>SUBSTITUTE(A385,"/Users/timomiessen/Desktop/imagesdk/blackwomen1/","Image_")</f>
        <v>Image_BW_93.jpg</v>
      </c>
      <c r="C385" s="41" t="s">
        <v>390</v>
      </c>
      <c r="D385" s="23" t="s">
        <v>1516</v>
      </c>
      <c r="E385" s="24">
        <v>1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 cm="1">
        <f t="array" ref="R385">_xlfn.IFS(H385=1,1,K385=1,1,L385=1,1,M385=1,1,N385=1,1,P385=1,1,TRUE,0)</f>
        <v>0</v>
      </c>
      <c r="S385" s="35">
        <f>IF(AND(G385=1,R385=1),0,R385)</f>
        <v>0</v>
      </c>
      <c r="T385" s="53" t="s">
        <v>1</v>
      </c>
      <c r="U385" s="34" cm="1">
        <f t="array" ref="U385">_xlfn.IFS(T385="UNLIKELY", 1, T385="POSSIBLE", 1, T385="LIKELY",1, T385="VERY_LIKELY", 1, TRUE, 0)</f>
        <v>1</v>
      </c>
      <c r="V385" s="24" cm="1">
        <f t="array" ref="V385">_xlfn.IFS(T385="POSSIBLE", 1, T385="LIKELY",1, T385="VERY_LIKELY", 1, TRUE, 0)</f>
        <v>0</v>
      </c>
      <c r="W385" s="24" cm="1">
        <f t="array" ref="W385">_xlfn.IFS(T385="LIKELY",1, T385="VERY_LIKELY", 1, TRUE, 0)</f>
        <v>0</v>
      </c>
      <c r="X385" s="35" cm="1">
        <f t="array" ref="X385">_xlfn.IFS(T385="VERY_LIKELY", 1, TRUE, 0)</f>
        <v>0</v>
      </c>
    </row>
    <row r="386" spans="1:24" ht="20" customHeight="1" x14ac:dyDescent="0.2">
      <c r="A386" s="22" t="s">
        <v>779</v>
      </c>
      <c r="B386" s="49" t="str">
        <f>SUBSTITUTE(A386,"/Users/timomiessen/Desktop/imagesdk/blackwomen1/","Image_")</f>
        <v>Image_BW_94.jpg</v>
      </c>
      <c r="C386" s="41" t="s">
        <v>390</v>
      </c>
      <c r="D386" s="23" t="s">
        <v>1516</v>
      </c>
      <c r="E386" s="24">
        <v>1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 cm="1">
        <f t="array" ref="R386">_xlfn.IFS(H386=1,1,K386=1,1,L386=1,1,M386=1,1,N386=1,1,P386=1,1,TRUE,0)</f>
        <v>0</v>
      </c>
      <c r="S386" s="35">
        <f>IF(AND(G386=1,R386=1),0,R386)</f>
        <v>0</v>
      </c>
      <c r="T386" s="53" t="s">
        <v>113</v>
      </c>
      <c r="U386" s="34" cm="1">
        <f t="array" ref="U386">_xlfn.IFS(T386="UNLIKELY", 1, T386="POSSIBLE", 1, T386="LIKELY",1, T386="VERY_LIKELY", 1, TRUE, 0)</f>
        <v>1</v>
      </c>
      <c r="V386" s="24" cm="1">
        <f t="array" ref="V386">_xlfn.IFS(T386="POSSIBLE", 1, T386="LIKELY",1, T386="VERY_LIKELY", 1, TRUE, 0)</f>
        <v>1</v>
      </c>
      <c r="W386" s="24" cm="1">
        <f t="array" ref="W386">_xlfn.IFS(T386="LIKELY",1, T386="VERY_LIKELY", 1, TRUE, 0)</f>
        <v>1</v>
      </c>
      <c r="X386" s="35" cm="1">
        <f t="array" ref="X386">_xlfn.IFS(T386="VERY_LIKELY", 1, TRUE, 0)</f>
        <v>1</v>
      </c>
    </row>
    <row r="387" spans="1:24" ht="20" customHeight="1" x14ac:dyDescent="0.2">
      <c r="A387" s="22" t="s">
        <v>780</v>
      </c>
      <c r="B387" s="49" t="str">
        <f>SUBSTITUTE(A387,"/Users/timomiessen/Desktop/imagesdk/blackwomen1/","Image_")</f>
        <v>Image_BW_95.jpg</v>
      </c>
      <c r="C387" s="41" t="s">
        <v>390</v>
      </c>
      <c r="D387" s="23" t="s">
        <v>1516</v>
      </c>
      <c r="E387" s="24">
        <v>1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 cm="1">
        <f t="array" ref="R387">_xlfn.IFS(H387=1,1,K387=1,1,L387=1,1,M387=1,1,N387=1,1,P387=1,1,TRUE,0)</f>
        <v>0</v>
      </c>
      <c r="S387" s="35">
        <f>IF(AND(G387=1,R387=1),0,R387)</f>
        <v>0</v>
      </c>
      <c r="T387" s="53" t="s">
        <v>113</v>
      </c>
      <c r="U387" s="34" cm="1">
        <f t="array" ref="U387">_xlfn.IFS(T387="UNLIKELY", 1, T387="POSSIBLE", 1, T387="LIKELY",1, T387="VERY_LIKELY", 1, TRUE, 0)</f>
        <v>1</v>
      </c>
      <c r="V387" s="24" cm="1">
        <f t="array" ref="V387">_xlfn.IFS(T387="POSSIBLE", 1, T387="LIKELY",1, T387="VERY_LIKELY", 1, TRUE, 0)</f>
        <v>1</v>
      </c>
      <c r="W387" s="24" cm="1">
        <f t="array" ref="W387">_xlfn.IFS(T387="LIKELY",1, T387="VERY_LIKELY", 1, TRUE, 0)</f>
        <v>1</v>
      </c>
      <c r="X387" s="35" cm="1">
        <f t="array" ref="X387">_xlfn.IFS(T387="VERY_LIKELY", 1, TRUE, 0)</f>
        <v>1</v>
      </c>
    </row>
    <row r="388" spans="1:24" ht="20" customHeight="1" x14ac:dyDescent="0.2">
      <c r="A388" s="22" t="s">
        <v>781</v>
      </c>
      <c r="B388" s="49" t="str">
        <f>SUBSTITUTE(A388,"/Users/timomiessen/Desktop/imagesdk/blackwomen1/","Image_")</f>
        <v>Image_BW_96.jpg</v>
      </c>
      <c r="C388" s="41" t="s">
        <v>390</v>
      </c>
      <c r="D388" s="23" t="s">
        <v>1516</v>
      </c>
      <c r="E388" s="24">
        <v>1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 cm="1">
        <f t="array" ref="R388">_xlfn.IFS(H388=1,1,K388=1,1,L388=1,1,M388=1,1,N388=1,1,P388=1,1,TRUE,0)</f>
        <v>0</v>
      </c>
      <c r="S388" s="35">
        <f>IF(AND(G388=1,R388=1),0,R388)</f>
        <v>0</v>
      </c>
      <c r="T388" s="53" t="s">
        <v>1</v>
      </c>
      <c r="U388" s="34" cm="1">
        <f t="array" ref="U388">_xlfn.IFS(T388="UNLIKELY", 1, T388="POSSIBLE", 1, T388="LIKELY",1, T388="VERY_LIKELY", 1, TRUE, 0)</f>
        <v>1</v>
      </c>
      <c r="V388" s="24" cm="1">
        <f t="array" ref="V388">_xlfn.IFS(T388="POSSIBLE", 1, T388="LIKELY",1, T388="VERY_LIKELY", 1, TRUE, 0)</f>
        <v>0</v>
      </c>
      <c r="W388" s="24" cm="1">
        <f t="array" ref="W388">_xlfn.IFS(T388="LIKELY",1, T388="VERY_LIKELY", 1, TRUE, 0)</f>
        <v>0</v>
      </c>
      <c r="X388" s="35" cm="1">
        <f t="array" ref="X388">_xlfn.IFS(T388="VERY_LIKELY", 1, TRUE, 0)</f>
        <v>0</v>
      </c>
    </row>
    <row r="389" spans="1:24" ht="20" customHeight="1" x14ac:dyDescent="0.2">
      <c r="A389" s="22" t="s">
        <v>782</v>
      </c>
      <c r="B389" s="49" t="str">
        <f>SUBSTITUTE(A389,"/Users/timomiessen/Desktop/imagesdk/blackwomen1/","Image_")</f>
        <v>Image_BW_97.jpg</v>
      </c>
      <c r="C389" s="41" t="s">
        <v>390</v>
      </c>
      <c r="D389" s="23" t="s">
        <v>1516</v>
      </c>
      <c r="E389" s="24">
        <v>1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 cm="1">
        <f t="array" ref="R389">_xlfn.IFS(H389=1,1,K389=1,1,L389=1,1,M389=1,1,N389=1,1,P389=1,1,TRUE,0)</f>
        <v>0</v>
      </c>
      <c r="S389" s="35">
        <f>IF(AND(G389=1,R389=1),0,R389)</f>
        <v>0</v>
      </c>
      <c r="T389" s="53" t="s">
        <v>1</v>
      </c>
      <c r="U389" s="34" cm="1">
        <f t="array" ref="U389">_xlfn.IFS(T389="UNLIKELY", 1, T389="POSSIBLE", 1, T389="LIKELY",1, T389="VERY_LIKELY", 1, TRUE, 0)</f>
        <v>1</v>
      </c>
      <c r="V389" s="24" cm="1">
        <f t="array" ref="V389">_xlfn.IFS(T389="POSSIBLE", 1, T389="LIKELY",1, T389="VERY_LIKELY", 1, TRUE, 0)</f>
        <v>0</v>
      </c>
      <c r="W389" s="24" cm="1">
        <f t="array" ref="W389">_xlfn.IFS(T389="LIKELY",1, T389="VERY_LIKELY", 1, TRUE, 0)</f>
        <v>0</v>
      </c>
      <c r="X389" s="35" cm="1">
        <f t="array" ref="X389">_xlfn.IFS(T389="VERY_LIKELY", 1, TRUE, 0)</f>
        <v>0</v>
      </c>
    </row>
    <row r="390" spans="1:24" ht="20" customHeight="1" x14ac:dyDescent="0.2">
      <c r="A390" s="22" t="s">
        <v>783</v>
      </c>
      <c r="B390" s="49" t="str">
        <f>SUBSTITUTE(A390,"/Users/timomiessen/Desktop/imagesdk/blackwomen1/","Image_")</f>
        <v>Image_BW_98.jpg</v>
      </c>
      <c r="C390" s="41" t="s">
        <v>390</v>
      </c>
      <c r="D390" s="23" t="s">
        <v>1516</v>
      </c>
      <c r="E390" s="24">
        <v>1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 cm="1">
        <f t="array" ref="R390">_xlfn.IFS(H390=1,1,K390=1,1,L390=1,1,M390=1,1,N390=1,1,P390=1,1,TRUE,0)</f>
        <v>0</v>
      </c>
      <c r="S390" s="35">
        <f>IF(AND(G390=1,R390=1),0,R390)</f>
        <v>0</v>
      </c>
      <c r="T390" s="53" t="s">
        <v>4</v>
      </c>
      <c r="U390" s="34" cm="1">
        <f t="array" ref="U390">_xlfn.IFS(T390="UNLIKELY", 1, T390="POSSIBLE", 1, T390="LIKELY",1, T390="VERY_LIKELY", 1, TRUE, 0)</f>
        <v>0</v>
      </c>
      <c r="V390" s="24" cm="1">
        <f t="array" ref="V390">_xlfn.IFS(T390="POSSIBLE", 1, T390="LIKELY",1, T390="VERY_LIKELY", 1, TRUE, 0)</f>
        <v>0</v>
      </c>
      <c r="W390" s="24" cm="1">
        <f t="array" ref="W390">_xlfn.IFS(T390="LIKELY",1, T390="VERY_LIKELY", 1, TRUE, 0)</f>
        <v>0</v>
      </c>
      <c r="X390" s="35" cm="1">
        <f t="array" ref="X390">_xlfn.IFS(T390="VERY_LIKELY", 1, TRUE, 0)</f>
        <v>0</v>
      </c>
    </row>
    <row r="391" spans="1:24" ht="20" customHeight="1" x14ac:dyDescent="0.2">
      <c r="A391" s="22" t="s">
        <v>784</v>
      </c>
      <c r="B391" s="49" t="str">
        <f>SUBSTITUTE(A391,"/Users/timomiessen/Desktop/imagesdk/blackwomen1/","Image_")</f>
        <v>Image_BW_99.jpg</v>
      </c>
      <c r="C391" s="41" t="s">
        <v>390</v>
      </c>
      <c r="D391" s="23" t="s">
        <v>1516</v>
      </c>
      <c r="E391" s="24">
        <v>1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 cm="1">
        <f t="array" ref="R391">_xlfn.IFS(H391=1,1,K391=1,1,L391=1,1,M391=1,1,N391=1,1,P391=1,1,TRUE,0)</f>
        <v>0</v>
      </c>
      <c r="S391" s="35">
        <f>IF(AND(G391=1,R391=1),0,R391)</f>
        <v>0</v>
      </c>
      <c r="T391" s="53" t="s">
        <v>1</v>
      </c>
      <c r="U391" s="34" cm="1">
        <f t="array" ref="U391">_xlfn.IFS(T391="UNLIKELY", 1, T391="POSSIBLE", 1, T391="LIKELY",1, T391="VERY_LIKELY", 1, TRUE, 0)</f>
        <v>1</v>
      </c>
      <c r="V391" s="24" cm="1">
        <f t="array" ref="V391">_xlfn.IFS(T391="POSSIBLE", 1, T391="LIKELY",1, T391="VERY_LIKELY", 1, TRUE, 0)</f>
        <v>0</v>
      </c>
      <c r="W391" s="24" cm="1">
        <f t="array" ref="W391">_xlfn.IFS(T391="LIKELY",1, T391="VERY_LIKELY", 1, TRUE, 0)</f>
        <v>0</v>
      </c>
      <c r="X391" s="35" cm="1">
        <f t="array" ref="X391">_xlfn.IFS(T391="VERY_LIKELY", 1, TRUE, 0)</f>
        <v>0</v>
      </c>
    </row>
    <row r="392" spans="1:24" ht="20" customHeight="1" x14ac:dyDescent="0.2">
      <c r="A392" s="22" t="s">
        <v>803</v>
      </c>
      <c r="B392" s="49" t="str">
        <f>SUBSTITUTE(A392,"/Users/timomiessen/Desktop/imagesdk/nonblackwomen1/","Image_")</f>
        <v>Image_NBW_115.jpg</v>
      </c>
      <c r="C392" s="41" t="s">
        <v>390</v>
      </c>
      <c r="D392" s="23" t="s">
        <v>391</v>
      </c>
      <c r="E392" s="24">
        <v>1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1</v>
      </c>
      <c r="O392" s="24">
        <v>0</v>
      </c>
      <c r="P392" s="24">
        <v>0</v>
      </c>
      <c r="Q392" s="24">
        <v>0</v>
      </c>
      <c r="R392" s="24" cm="1">
        <f t="array" ref="R392">_xlfn.IFS(H392=1,1,K392=1,1,L392=1,1,M392=1,1,N392=1,1,P392=1,1,TRUE,0)</f>
        <v>1</v>
      </c>
      <c r="S392" s="35">
        <f>IF(AND(G392=1,R392=1),0,R392)</f>
        <v>1</v>
      </c>
      <c r="T392" s="53" t="s">
        <v>12</v>
      </c>
      <c r="U392" s="34" cm="1">
        <f t="array" ref="U392">_xlfn.IFS(T392="UNLIKELY", 1, T392="POSSIBLE", 1, T392="LIKELY",1, T392="VERY_LIKELY", 1, TRUE, 0)</f>
        <v>1</v>
      </c>
      <c r="V392" s="24" cm="1">
        <f t="array" ref="V392">_xlfn.IFS(T392="POSSIBLE", 1, T392="LIKELY",1, T392="VERY_LIKELY", 1, TRUE, 0)</f>
        <v>1</v>
      </c>
      <c r="W392" s="24" cm="1">
        <f t="array" ref="W392">_xlfn.IFS(T392="LIKELY",1, T392="VERY_LIKELY", 1, TRUE, 0)</f>
        <v>1</v>
      </c>
      <c r="X392" s="35" cm="1">
        <f t="array" ref="X392">_xlfn.IFS(T392="VERY_LIKELY", 1, TRUE, 0)</f>
        <v>0</v>
      </c>
    </row>
    <row r="393" spans="1:24" ht="20" customHeight="1" x14ac:dyDescent="0.2">
      <c r="A393" s="22" t="s">
        <v>812</v>
      </c>
      <c r="B393" s="49" t="str">
        <f>SUBSTITUTE(A393,"/Users/timomiessen/Desktop/imagesdk/nonblackwomen1/","Image_")</f>
        <v>Image_NBW_123.jpg</v>
      </c>
      <c r="C393" s="41" t="s">
        <v>390</v>
      </c>
      <c r="D393" s="23" t="s">
        <v>391</v>
      </c>
      <c r="E393" s="24">
        <v>1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0</v>
      </c>
      <c r="L393" s="24">
        <v>0</v>
      </c>
      <c r="M393" s="24">
        <v>0</v>
      </c>
      <c r="N393" s="24">
        <v>1</v>
      </c>
      <c r="O393" s="24">
        <v>0</v>
      </c>
      <c r="P393" s="24">
        <v>0</v>
      </c>
      <c r="Q393" s="24">
        <v>0</v>
      </c>
      <c r="R393" s="24" cm="1">
        <f t="array" ref="R393">_xlfn.IFS(H393=1,1,K393=1,1,L393=1,1,M393=1,1,N393=1,1,P393=1,1,TRUE,0)</f>
        <v>1</v>
      </c>
      <c r="S393" s="35">
        <f>IF(AND(G393=1,R393=1),0,R393)</f>
        <v>1</v>
      </c>
      <c r="T393" s="53" t="s">
        <v>2</v>
      </c>
      <c r="U393" s="34" cm="1">
        <f t="array" ref="U393">_xlfn.IFS(T393="UNLIKELY", 1, T393="POSSIBLE", 1, T393="LIKELY",1, T393="VERY_LIKELY", 1, TRUE, 0)</f>
        <v>1</v>
      </c>
      <c r="V393" s="24" cm="1">
        <f t="array" ref="V393">_xlfn.IFS(T393="POSSIBLE", 1, T393="LIKELY",1, T393="VERY_LIKELY", 1, TRUE, 0)</f>
        <v>1</v>
      </c>
      <c r="W393" s="24" cm="1">
        <f t="array" ref="W393">_xlfn.IFS(T393="LIKELY",1, T393="VERY_LIKELY", 1, TRUE, 0)</f>
        <v>0</v>
      </c>
      <c r="X393" s="35" cm="1">
        <f t="array" ref="X393">_xlfn.IFS(T393="VERY_LIKELY", 1, TRUE, 0)</f>
        <v>0</v>
      </c>
    </row>
    <row r="394" spans="1:24" ht="20" customHeight="1" x14ac:dyDescent="0.2">
      <c r="A394" s="22" t="s">
        <v>815</v>
      </c>
      <c r="B394" s="49" t="str">
        <f>SUBSTITUTE(A394,"/Users/timomiessen/Desktop/imagesdk/nonblackwomen1/","Image_")</f>
        <v>Image_NBW_126.jpg</v>
      </c>
      <c r="C394" s="41" t="s">
        <v>390</v>
      </c>
      <c r="D394" s="23" t="s">
        <v>391</v>
      </c>
      <c r="E394" s="24">
        <v>1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0</v>
      </c>
      <c r="L394" s="24">
        <v>0</v>
      </c>
      <c r="M394" s="24">
        <v>0</v>
      </c>
      <c r="N394" s="24">
        <v>1</v>
      </c>
      <c r="O394" s="24">
        <v>0</v>
      </c>
      <c r="P394" s="24">
        <v>0</v>
      </c>
      <c r="Q394" s="24">
        <v>0</v>
      </c>
      <c r="R394" s="24" cm="1">
        <f t="array" ref="R394">_xlfn.IFS(H394=1,1,K394=1,1,L394=1,1,M394=1,1,N394=1,1,P394=1,1,TRUE,0)</f>
        <v>1</v>
      </c>
      <c r="S394" s="35">
        <f>IF(AND(G394=1,R394=1),0,R394)</f>
        <v>1</v>
      </c>
      <c r="T394" s="53" t="s">
        <v>12</v>
      </c>
      <c r="U394" s="34" cm="1">
        <f t="array" ref="U394">_xlfn.IFS(T394="UNLIKELY", 1, T394="POSSIBLE", 1, T394="LIKELY",1, T394="VERY_LIKELY", 1, TRUE, 0)</f>
        <v>1</v>
      </c>
      <c r="V394" s="24" cm="1">
        <f t="array" ref="V394">_xlfn.IFS(T394="POSSIBLE", 1, T394="LIKELY",1, T394="VERY_LIKELY", 1, TRUE, 0)</f>
        <v>1</v>
      </c>
      <c r="W394" s="24" cm="1">
        <f t="array" ref="W394">_xlfn.IFS(T394="LIKELY",1, T394="VERY_LIKELY", 1, TRUE, 0)</f>
        <v>1</v>
      </c>
      <c r="X394" s="35" cm="1">
        <f t="array" ref="X394">_xlfn.IFS(T394="VERY_LIKELY", 1, TRUE, 0)</f>
        <v>0</v>
      </c>
    </row>
    <row r="395" spans="1:24" ht="20" customHeight="1" x14ac:dyDescent="0.2">
      <c r="A395" s="22" t="s">
        <v>826</v>
      </c>
      <c r="B395" s="49" t="str">
        <f>SUBSTITUTE(A395,"/Users/timomiessen/Desktop/imagesdk/nonblackwomen1/","Image_")</f>
        <v>Image_NBW_136.jpg</v>
      </c>
      <c r="C395" s="41" t="s">
        <v>390</v>
      </c>
      <c r="D395" s="23" t="s">
        <v>391</v>
      </c>
      <c r="E395" s="24">
        <v>1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0</v>
      </c>
      <c r="L395" s="24">
        <v>0</v>
      </c>
      <c r="M395" s="24">
        <v>0</v>
      </c>
      <c r="N395" s="24">
        <v>1</v>
      </c>
      <c r="O395" s="24">
        <v>0</v>
      </c>
      <c r="P395" s="24">
        <v>0</v>
      </c>
      <c r="Q395" s="24">
        <v>0</v>
      </c>
      <c r="R395" s="24" cm="1">
        <f t="array" ref="R395">_xlfn.IFS(H395=1,1,K395=1,1,L395=1,1,M395=1,1,N395=1,1,P395=1,1,TRUE,0)</f>
        <v>1</v>
      </c>
      <c r="S395" s="35">
        <f>IF(AND(G395=1,R395=1),0,R395)</f>
        <v>1</v>
      </c>
      <c r="T395" s="53" t="s">
        <v>12</v>
      </c>
      <c r="U395" s="34" cm="1">
        <f t="array" ref="U395">_xlfn.IFS(T395="UNLIKELY", 1, T395="POSSIBLE", 1, T395="LIKELY",1, T395="VERY_LIKELY", 1, TRUE, 0)</f>
        <v>1</v>
      </c>
      <c r="V395" s="24" cm="1">
        <f t="array" ref="V395">_xlfn.IFS(T395="POSSIBLE", 1, T395="LIKELY",1, T395="VERY_LIKELY", 1, TRUE, 0)</f>
        <v>1</v>
      </c>
      <c r="W395" s="24" cm="1">
        <f t="array" ref="W395">_xlfn.IFS(T395="LIKELY",1, T395="VERY_LIKELY", 1, TRUE, 0)</f>
        <v>1</v>
      </c>
      <c r="X395" s="35" cm="1">
        <f t="array" ref="X395">_xlfn.IFS(T395="VERY_LIKELY", 1, TRUE, 0)</f>
        <v>0</v>
      </c>
    </row>
    <row r="396" spans="1:24" ht="20" customHeight="1" x14ac:dyDescent="0.2">
      <c r="A396" s="22" t="s">
        <v>855</v>
      </c>
      <c r="B396" s="49" t="str">
        <f>SUBSTITUTE(A396,"/Users/timomiessen/Desktop/imagesdk/nonblackwomen1/","Image_")</f>
        <v>Image_NBW_162.jpg</v>
      </c>
      <c r="C396" s="41" t="s">
        <v>390</v>
      </c>
      <c r="D396" s="23" t="s">
        <v>391</v>
      </c>
      <c r="E396" s="24">
        <v>0</v>
      </c>
      <c r="F396" s="24">
        <v>1</v>
      </c>
      <c r="G396" s="24">
        <v>0</v>
      </c>
      <c r="H396" s="24">
        <v>0</v>
      </c>
      <c r="I396" s="24">
        <v>0</v>
      </c>
      <c r="J396" s="24">
        <v>0</v>
      </c>
      <c r="K396" s="24">
        <v>0</v>
      </c>
      <c r="L396" s="24">
        <v>0</v>
      </c>
      <c r="M396" s="24">
        <v>0</v>
      </c>
      <c r="N396" s="24">
        <v>1</v>
      </c>
      <c r="O396" s="24">
        <v>0</v>
      </c>
      <c r="P396" s="24">
        <v>0</v>
      </c>
      <c r="Q396" s="24">
        <v>0</v>
      </c>
      <c r="R396" s="24" cm="1">
        <f t="array" ref="R396">_xlfn.IFS(H396=1,1,K396=1,1,L396=1,1,M396=1,1,N396=1,1,P396=1,1,TRUE,0)</f>
        <v>1</v>
      </c>
      <c r="S396" s="35">
        <f>IF(AND(G396=1,R396=1),0,R396)</f>
        <v>1</v>
      </c>
      <c r="T396" s="53" t="s">
        <v>2</v>
      </c>
      <c r="U396" s="34" cm="1">
        <f t="array" ref="U396">_xlfn.IFS(T396="UNLIKELY", 1, T396="POSSIBLE", 1, T396="LIKELY",1, T396="VERY_LIKELY", 1, TRUE, 0)</f>
        <v>1</v>
      </c>
      <c r="V396" s="24" cm="1">
        <f t="array" ref="V396">_xlfn.IFS(T396="POSSIBLE", 1, T396="LIKELY",1, T396="VERY_LIKELY", 1, TRUE, 0)</f>
        <v>1</v>
      </c>
      <c r="W396" s="24" cm="1">
        <f t="array" ref="W396">_xlfn.IFS(T396="LIKELY",1, T396="VERY_LIKELY", 1, TRUE, 0)</f>
        <v>0</v>
      </c>
      <c r="X396" s="35" cm="1">
        <f t="array" ref="X396">_xlfn.IFS(T396="VERY_LIKELY", 1, TRUE, 0)</f>
        <v>0</v>
      </c>
    </row>
    <row r="397" spans="1:24" ht="20" customHeight="1" x14ac:dyDescent="0.2">
      <c r="A397" s="22" t="s">
        <v>858</v>
      </c>
      <c r="B397" s="49" t="str">
        <f>SUBSTITUTE(A397,"/Users/timomiessen/Desktop/imagesdk/nonblackwomen1/","Image_")</f>
        <v>Image_NBW_165.jpg</v>
      </c>
      <c r="C397" s="41" t="s">
        <v>390</v>
      </c>
      <c r="D397" s="23" t="s">
        <v>391</v>
      </c>
      <c r="E397" s="24">
        <v>0</v>
      </c>
      <c r="F397" s="24">
        <v>1</v>
      </c>
      <c r="G397" s="24">
        <v>0</v>
      </c>
      <c r="H397" s="24">
        <v>0</v>
      </c>
      <c r="I397" s="24">
        <v>0</v>
      </c>
      <c r="J397" s="24">
        <v>0</v>
      </c>
      <c r="K397" s="24">
        <v>0</v>
      </c>
      <c r="L397" s="24">
        <v>0</v>
      </c>
      <c r="M397" s="24">
        <v>0</v>
      </c>
      <c r="N397" s="24">
        <v>1</v>
      </c>
      <c r="O397" s="24">
        <v>0</v>
      </c>
      <c r="P397" s="24">
        <v>0</v>
      </c>
      <c r="Q397" s="24">
        <v>0</v>
      </c>
      <c r="R397" s="24" cm="1">
        <f t="array" ref="R397">_xlfn.IFS(H397=1,1,K397=1,1,L397=1,1,M397=1,1,N397=1,1,P397=1,1,TRUE,0)</f>
        <v>1</v>
      </c>
      <c r="S397" s="35">
        <f>IF(AND(G397=1,R397=1),0,R397)</f>
        <v>1</v>
      </c>
      <c r="T397" s="53" t="s">
        <v>12</v>
      </c>
      <c r="U397" s="34" cm="1">
        <f t="array" ref="U397">_xlfn.IFS(T397="UNLIKELY", 1, T397="POSSIBLE", 1, T397="LIKELY",1, T397="VERY_LIKELY", 1, TRUE, 0)</f>
        <v>1</v>
      </c>
      <c r="V397" s="24" cm="1">
        <f t="array" ref="V397">_xlfn.IFS(T397="POSSIBLE", 1, T397="LIKELY",1, T397="VERY_LIKELY", 1, TRUE, 0)</f>
        <v>1</v>
      </c>
      <c r="W397" s="24" cm="1">
        <f t="array" ref="W397">_xlfn.IFS(T397="LIKELY",1, T397="VERY_LIKELY", 1, TRUE, 0)</f>
        <v>1</v>
      </c>
      <c r="X397" s="35" cm="1">
        <f t="array" ref="X397">_xlfn.IFS(T397="VERY_LIKELY", 1, TRUE, 0)</f>
        <v>0</v>
      </c>
    </row>
    <row r="398" spans="1:24" ht="20" customHeight="1" x14ac:dyDescent="0.2">
      <c r="A398" s="22" t="s">
        <v>994</v>
      </c>
      <c r="B398" s="49" t="str">
        <f>SUBSTITUTE(A398,"/Users/timomiessen/Desktop/imagesdk/nonblackwomen1/","Image_")</f>
        <v>Image_NBW_288.jpg</v>
      </c>
      <c r="C398" s="41" t="s">
        <v>390</v>
      </c>
      <c r="D398" s="23" t="s">
        <v>391</v>
      </c>
      <c r="E398" s="24">
        <v>1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0</v>
      </c>
      <c r="L398" s="24">
        <v>0</v>
      </c>
      <c r="M398" s="24">
        <v>0</v>
      </c>
      <c r="N398" s="24">
        <v>1</v>
      </c>
      <c r="O398" s="24">
        <v>0</v>
      </c>
      <c r="P398" s="24">
        <v>0</v>
      </c>
      <c r="Q398" s="24">
        <v>0</v>
      </c>
      <c r="R398" s="24" cm="1">
        <f t="array" ref="R398">_xlfn.IFS(H398=1,1,K398=1,1,L398=1,1,M398=1,1,N398=1,1,P398=1,1,TRUE,0)</f>
        <v>1</v>
      </c>
      <c r="S398" s="35">
        <f>IF(AND(G398=1,R398=1),0,R398)</f>
        <v>1</v>
      </c>
      <c r="T398" s="53" t="s">
        <v>12</v>
      </c>
      <c r="U398" s="34" cm="1">
        <f t="array" ref="U398">_xlfn.IFS(T398="UNLIKELY", 1, T398="POSSIBLE", 1, T398="LIKELY",1, T398="VERY_LIKELY", 1, TRUE, 0)</f>
        <v>1</v>
      </c>
      <c r="V398" s="24" cm="1">
        <f t="array" ref="V398">_xlfn.IFS(T398="POSSIBLE", 1, T398="LIKELY",1, T398="VERY_LIKELY", 1, TRUE, 0)</f>
        <v>1</v>
      </c>
      <c r="W398" s="24" cm="1">
        <f t="array" ref="W398">_xlfn.IFS(T398="LIKELY",1, T398="VERY_LIKELY", 1, TRUE, 0)</f>
        <v>1</v>
      </c>
      <c r="X398" s="35" cm="1">
        <f t="array" ref="X398">_xlfn.IFS(T398="VERY_LIKELY", 1, TRUE, 0)</f>
        <v>0</v>
      </c>
    </row>
    <row r="399" spans="1:24" ht="20" customHeight="1" x14ac:dyDescent="0.2">
      <c r="A399" s="22" t="s">
        <v>1000</v>
      </c>
      <c r="B399" s="49" t="str">
        <f>SUBSTITUTE(A399,"/Users/timomiessen/Desktop/imagesdk/nonblackwomen1/","Image_")</f>
        <v>Image_NBW_293.jpg</v>
      </c>
      <c r="C399" s="41" t="s">
        <v>390</v>
      </c>
      <c r="D399" s="23" t="s">
        <v>391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1</v>
      </c>
      <c r="K399" s="24">
        <v>0</v>
      </c>
      <c r="L399" s="24">
        <v>0</v>
      </c>
      <c r="M399" s="24">
        <v>0</v>
      </c>
      <c r="N399" s="24">
        <v>0</v>
      </c>
      <c r="O399" s="24">
        <v>0</v>
      </c>
      <c r="P399" s="24">
        <v>1</v>
      </c>
      <c r="Q399" s="24">
        <v>0</v>
      </c>
      <c r="R399" s="24" cm="1">
        <f t="array" ref="R399">_xlfn.IFS(H399=1,1,K399=1,1,L399=1,1,M399=1,1,N399=1,1,P399=1,1,TRUE,0)</f>
        <v>1</v>
      </c>
      <c r="S399" s="35">
        <f>IF(AND(G399=1,R399=1),0,R399)</f>
        <v>1</v>
      </c>
      <c r="T399" s="53" t="s">
        <v>113</v>
      </c>
      <c r="U399" s="34" cm="1">
        <f t="array" ref="U399">_xlfn.IFS(T399="UNLIKELY", 1, T399="POSSIBLE", 1, T399="LIKELY",1, T399="VERY_LIKELY", 1, TRUE, 0)</f>
        <v>1</v>
      </c>
      <c r="V399" s="24" cm="1">
        <f t="array" ref="V399">_xlfn.IFS(T399="POSSIBLE", 1, T399="LIKELY",1, T399="VERY_LIKELY", 1, TRUE, 0)</f>
        <v>1</v>
      </c>
      <c r="W399" s="24" cm="1">
        <f t="array" ref="W399">_xlfn.IFS(T399="LIKELY",1, T399="VERY_LIKELY", 1, TRUE, 0)</f>
        <v>1</v>
      </c>
      <c r="X399" s="35" cm="1">
        <f t="array" ref="X399">_xlfn.IFS(T399="VERY_LIKELY", 1, TRUE, 0)</f>
        <v>1</v>
      </c>
    </row>
    <row r="400" spans="1:24" ht="20" customHeight="1" x14ac:dyDescent="0.2">
      <c r="A400" s="22" t="s">
        <v>1003</v>
      </c>
      <c r="B400" s="49" t="str">
        <f>SUBSTITUTE(A400,"/Users/timomiessen/Desktop/imagesdk/nonblackwomen1/","Image_")</f>
        <v>Image_NBW_296.jpg</v>
      </c>
      <c r="C400" s="41" t="s">
        <v>390</v>
      </c>
      <c r="D400" s="23" t="s">
        <v>391</v>
      </c>
      <c r="E400" s="24">
        <v>1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0</v>
      </c>
      <c r="L400" s="24">
        <v>0</v>
      </c>
      <c r="M400" s="24">
        <v>0</v>
      </c>
      <c r="N400" s="24">
        <v>1</v>
      </c>
      <c r="O400" s="24">
        <v>0</v>
      </c>
      <c r="P400" s="24">
        <v>0</v>
      </c>
      <c r="Q400" s="24">
        <v>0</v>
      </c>
      <c r="R400" s="24" cm="1">
        <f t="array" ref="R400">_xlfn.IFS(H400=1,1,K400=1,1,L400=1,1,M400=1,1,N400=1,1,P400=1,1,TRUE,0)</f>
        <v>1</v>
      </c>
      <c r="S400" s="35">
        <f>IF(AND(G400=1,R400=1),0,R400)</f>
        <v>1</v>
      </c>
      <c r="T400" s="53" t="s">
        <v>12</v>
      </c>
      <c r="U400" s="34" cm="1">
        <f t="array" ref="U400">_xlfn.IFS(T400="UNLIKELY", 1, T400="POSSIBLE", 1, T400="LIKELY",1, T400="VERY_LIKELY", 1, TRUE, 0)</f>
        <v>1</v>
      </c>
      <c r="V400" s="24" cm="1">
        <f t="array" ref="V400">_xlfn.IFS(T400="POSSIBLE", 1, T400="LIKELY",1, T400="VERY_LIKELY", 1, TRUE, 0)</f>
        <v>1</v>
      </c>
      <c r="W400" s="24" cm="1">
        <f t="array" ref="W400">_xlfn.IFS(T400="LIKELY",1, T400="VERY_LIKELY", 1, TRUE, 0)</f>
        <v>1</v>
      </c>
      <c r="X400" s="35" cm="1">
        <f t="array" ref="X400">_xlfn.IFS(T400="VERY_LIKELY", 1, TRUE, 0)</f>
        <v>0</v>
      </c>
    </row>
    <row r="401" spans="1:24" ht="20" customHeight="1" x14ac:dyDescent="0.2">
      <c r="A401" s="22" t="s">
        <v>1004</v>
      </c>
      <c r="B401" s="49" t="str">
        <f>SUBSTITUTE(A401,"/Users/timomiessen/Desktop/imagesdk/nonblackwomen1/","Image_")</f>
        <v>Image_NBW_297.jpg</v>
      </c>
      <c r="C401" s="41" t="s">
        <v>390</v>
      </c>
      <c r="D401" s="23" t="s">
        <v>391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1</v>
      </c>
      <c r="K401" s="24">
        <v>0</v>
      </c>
      <c r="L401" s="24">
        <v>0</v>
      </c>
      <c r="M401" s="24">
        <v>0</v>
      </c>
      <c r="N401" s="24">
        <v>0</v>
      </c>
      <c r="O401" s="24">
        <v>0</v>
      </c>
      <c r="P401" s="24">
        <v>1</v>
      </c>
      <c r="Q401" s="24">
        <v>0</v>
      </c>
      <c r="R401" s="24" cm="1">
        <f t="array" ref="R401">_xlfn.IFS(H401=1,1,K401=1,1,L401=1,1,M401=1,1,N401=1,1,P401=1,1,TRUE,0)</f>
        <v>1</v>
      </c>
      <c r="S401" s="35">
        <f>IF(AND(G401=1,R401=1),0,R401)</f>
        <v>1</v>
      </c>
      <c r="T401" s="53" t="s">
        <v>2</v>
      </c>
      <c r="U401" s="34" cm="1">
        <f t="array" ref="U401">_xlfn.IFS(T401="UNLIKELY", 1, T401="POSSIBLE", 1, T401="LIKELY",1, T401="VERY_LIKELY", 1, TRUE, 0)</f>
        <v>1</v>
      </c>
      <c r="V401" s="24" cm="1">
        <f t="array" ref="V401">_xlfn.IFS(T401="POSSIBLE", 1, T401="LIKELY",1, T401="VERY_LIKELY", 1, TRUE, 0)</f>
        <v>1</v>
      </c>
      <c r="W401" s="24" cm="1">
        <f t="array" ref="W401">_xlfn.IFS(T401="LIKELY",1, T401="VERY_LIKELY", 1, TRUE, 0)</f>
        <v>0</v>
      </c>
      <c r="X401" s="35" cm="1">
        <f t="array" ref="X401">_xlfn.IFS(T401="VERY_LIKELY", 1, TRUE, 0)</f>
        <v>0</v>
      </c>
    </row>
    <row r="402" spans="1:24" ht="20" customHeight="1" x14ac:dyDescent="0.2">
      <c r="A402" s="22" t="s">
        <v>1005</v>
      </c>
      <c r="B402" s="49" t="str">
        <f>SUBSTITUTE(A402,"/Users/timomiessen/Desktop/imagesdk/nonblackwomen1/","Image_")</f>
        <v>Image_NBW_298.jpg</v>
      </c>
      <c r="C402" s="41" t="s">
        <v>390</v>
      </c>
      <c r="D402" s="23" t="s">
        <v>391</v>
      </c>
      <c r="E402" s="24">
        <v>0</v>
      </c>
      <c r="F402" s="24">
        <v>0</v>
      </c>
      <c r="G402" s="24">
        <v>0</v>
      </c>
      <c r="H402" s="24">
        <v>0</v>
      </c>
      <c r="I402" s="24">
        <v>1</v>
      </c>
      <c r="J402" s="24">
        <v>0</v>
      </c>
      <c r="K402" s="24">
        <v>0</v>
      </c>
      <c r="L402" s="24">
        <v>0</v>
      </c>
      <c r="M402" s="24">
        <v>0</v>
      </c>
      <c r="N402" s="24">
        <v>0</v>
      </c>
      <c r="O402" s="24">
        <v>0</v>
      </c>
      <c r="P402" s="24">
        <v>1</v>
      </c>
      <c r="Q402" s="24">
        <v>0</v>
      </c>
      <c r="R402" s="24" cm="1">
        <f t="array" ref="R402">_xlfn.IFS(H402=1,1,K402=1,1,L402=1,1,M402=1,1,N402=1,1,P402=1,1,TRUE,0)</f>
        <v>1</v>
      </c>
      <c r="S402" s="35">
        <f>IF(AND(G402=1,R402=1),0,R402)</f>
        <v>1</v>
      </c>
      <c r="T402" s="53" t="s">
        <v>12</v>
      </c>
      <c r="U402" s="34" cm="1">
        <f t="array" ref="U402">_xlfn.IFS(T402="UNLIKELY", 1, T402="POSSIBLE", 1, T402="LIKELY",1, T402="VERY_LIKELY", 1, TRUE, 0)</f>
        <v>1</v>
      </c>
      <c r="V402" s="24" cm="1">
        <f t="array" ref="V402">_xlfn.IFS(T402="POSSIBLE", 1, T402="LIKELY",1, T402="VERY_LIKELY", 1, TRUE, 0)</f>
        <v>1</v>
      </c>
      <c r="W402" s="24" cm="1">
        <f t="array" ref="W402">_xlfn.IFS(T402="LIKELY",1, T402="VERY_LIKELY", 1, TRUE, 0)</f>
        <v>1</v>
      </c>
      <c r="X402" s="35" cm="1">
        <f t="array" ref="X402">_xlfn.IFS(T402="VERY_LIKELY", 1, TRUE, 0)</f>
        <v>0</v>
      </c>
    </row>
    <row r="403" spans="1:24" ht="20" customHeight="1" x14ac:dyDescent="0.2">
      <c r="A403" s="22" t="s">
        <v>1010</v>
      </c>
      <c r="B403" s="49" t="str">
        <f>SUBSTITUTE(A403,"/Users/timomiessen/Desktop/imagesdk/nonblackwomen1/","Image_")</f>
        <v>Image_NBW_301.jpg</v>
      </c>
      <c r="C403" s="41" t="s">
        <v>390</v>
      </c>
      <c r="D403" s="23" t="s">
        <v>391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1</v>
      </c>
      <c r="K403" s="24">
        <v>0</v>
      </c>
      <c r="L403" s="24">
        <v>1</v>
      </c>
      <c r="M403" s="24">
        <v>0</v>
      </c>
      <c r="N403" s="24">
        <v>0</v>
      </c>
      <c r="O403" s="24">
        <v>0</v>
      </c>
      <c r="P403" s="24">
        <v>1</v>
      </c>
      <c r="Q403" s="24">
        <v>0</v>
      </c>
      <c r="R403" s="24" cm="1">
        <f t="array" ref="R403">_xlfn.IFS(H403=1,1,K403=1,1,L403=1,1,M403=1,1,N403=1,1,P403=1,1,TRUE,0)</f>
        <v>1</v>
      </c>
      <c r="S403" s="35">
        <f>IF(AND(G403=1,R403=1),0,R403)</f>
        <v>1</v>
      </c>
      <c r="T403" s="53" t="s">
        <v>113</v>
      </c>
      <c r="U403" s="34" cm="1">
        <f t="array" ref="U403">_xlfn.IFS(T403="UNLIKELY", 1, T403="POSSIBLE", 1, T403="LIKELY",1, T403="VERY_LIKELY", 1, TRUE, 0)</f>
        <v>1</v>
      </c>
      <c r="V403" s="24" cm="1">
        <f t="array" ref="V403">_xlfn.IFS(T403="POSSIBLE", 1, T403="LIKELY",1, T403="VERY_LIKELY", 1, TRUE, 0)</f>
        <v>1</v>
      </c>
      <c r="W403" s="24" cm="1">
        <f t="array" ref="W403">_xlfn.IFS(T403="LIKELY",1, T403="VERY_LIKELY", 1, TRUE, 0)</f>
        <v>1</v>
      </c>
      <c r="X403" s="35" cm="1">
        <f t="array" ref="X403">_xlfn.IFS(T403="VERY_LIKELY", 1, TRUE, 0)</f>
        <v>1</v>
      </c>
    </row>
    <row r="404" spans="1:24" ht="20" customHeight="1" x14ac:dyDescent="0.2">
      <c r="A404" s="22" t="s">
        <v>1011</v>
      </c>
      <c r="B404" s="49" t="str">
        <f>SUBSTITUTE(A404,"/Users/timomiessen/Desktop/imagesdk/nonblackwomen1/","Image_")</f>
        <v>Image_NBW_302.jpg</v>
      </c>
      <c r="C404" s="41" t="s">
        <v>390</v>
      </c>
      <c r="D404" s="23" t="s">
        <v>391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1</v>
      </c>
      <c r="K404" s="24">
        <v>0</v>
      </c>
      <c r="L404" s="24">
        <v>0</v>
      </c>
      <c r="M404" s="24">
        <v>0</v>
      </c>
      <c r="N404" s="24">
        <v>0</v>
      </c>
      <c r="O404" s="24">
        <v>0</v>
      </c>
      <c r="P404" s="24">
        <v>1</v>
      </c>
      <c r="Q404" s="24">
        <v>0</v>
      </c>
      <c r="R404" s="24" cm="1">
        <f t="array" ref="R404">_xlfn.IFS(H404=1,1,K404=1,1,L404=1,1,M404=1,1,N404=1,1,P404=1,1,TRUE,0)</f>
        <v>1</v>
      </c>
      <c r="S404" s="35">
        <f>IF(AND(G404=1,R404=1),0,R404)</f>
        <v>1</v>
      </c>
      <c r="T404" s="53" t="s">
        <v>113</v>
      </c>
      <c r="U404" s="34" cm="1">
        <f t="array" ref="U404">_xlfn.IFS(T404="UNLIKELY", 1, T404="POSSIBLE", 1, T404="LIKELY",1, T404="VERY_LIKELY", 1, TRUE, 0)</f>
        <v>1</v>
      </c>
      <c r="V404" s="24" cm="1">
        <f t="array" ref="V404">_xlfn.IFS(T404="POSSIBLE", 1, T404="LIKELY",1, T404="VERY_LIKELY", 1, TRUE, 0)</f>
        <v>1</v>
      </c>
      <c r="W404" s="24" cm="1">
        <f t="array" ref="W404">_xlfn.IFS(T404="LIKELY",1, T404="VERY_LIKELY", 1, TRUE, 0)</f>
        <v>1</v>
      </c>
      <c r="X404" s="35" cm="1">
        <f t="array" ref="X404">_xlfn.IFS(T404="VERY_LIKELY", 1, TRUE, 0)</f>
        <v>1</v>
      </c>
    </row>
    <row r="405" spans="1:24" ht="20" customHeight="1" x14ac:dyDescent="0.2">
      <c r="A405" s="22" t="s">
        <v>1012</v>
      </c>
      <c r="B405" s="49" t="str">
        <f>SUBSTITUTE(A405,"/Users/timomiessen/Desktop/imagesdk/nonblackwomen1/","Image_")</f>
        <v>Image_NBW_303.jpg</v>
      </c>
      <c r="C405" s="41" t="s">
        <v>390</v>
      </c>
      <c r="D405" s="23" t="s">
        <v>391</v>
      </c>
      <c r="E405" s="24">
        <v>0</v>
      </c>
      <c r="F405" s="24">
        <v>0</v>
      </c>
      <c r="G405" s="24">
        <v>0</v>
      </c>
      <c r="H405" s="24">
        <v>0</v>
      </c>
      <c r="I405" s="24">
        <v>1</v>
      </c>
      <c r="J405" s="24">
        <v>0</v>
      </c>
      <c r="K405" s="24">
        <v>0</v>
      </c>
      <c r="L405" s="24">
        <v>0</v>
      </c>
      <c r="M405" s="24">
        <v>0</v>
      </c>
      <c r="N405" s="24">
        <v>0</v>
      </c>
      <c r="O405" s="24">
        <v>0</v>
      </c>
      <c r="P405" s="24">
        <v>1</v>
      </c>
      <c r="Q405" s="24">
        <v>0</v>
      </c>
      <c r="R405" s="24" cm="1">
        <f t="array" ref="R405">_xlfn.IFS(H405=1,1,K405=1,1,L405=1,1,M405=1,1,N405=1,1,P405=1,1,TRUE,0)</f>
        <v>1</v>
      </c>
      <c r="S405" s="35">
        <f>IF(AND(G405=1,R405=1),0,R405)</f>
        <v>1</v>
      </c>
      <c r="T405" s="53" t="s">
        <v>113</v>
      </c>
      <c r="U405" s="34" cm="1">
        <f t="array" ref="U405">_xlfn.IFS(T405="UNLIKELY", 1, T405="POSSIBLE", 1, T405="LIKELY",1, T405="VERY_LIKELY", 1, TRUE, 0)</f>
        <v>1</v>
      </c>
      <c r="V405" s="24" cm="1">
        <f t="array" ref="V405">_xlfn.IFS(T405="POSSIBLE", 1, T405="LIKELY",1, T405="VERY_LIKELY", 1, TRUE, 0)</f>
        <v>1</v>
      </c>
      <c r="W405" s="24" cm="1">
        <f t="array" ref="W405">_xlfn.IFS(T405="LIKELY",1, T405="VERY_LIKELY", 1, TRUE, 0)</f>
        <v>1</v>
      </c>
      <c r="X405" s="35" cm="1">
        <f t="array" ref="X405">_xlfn.IFS(T405="VERY_LIKELY", 1, TRUE, 0)</f>
        <v>1</v>
      </c>
    </row>
    <row r="406" spans="1:24" ht="20" customHeight="1" x14ac:dyDescent="0.2">
      <c r="A406" s="22" t="s">
        <v>1014</v>
      </c>
      <c r="B406" s="49" t="str">
        <f>SUBSTITUTE(A406,"/Users/timomiessen/Desktop/imagesdk/nonblackwomen1/","Image_")</f>
        <v>Image_NBW_305.jpg</v>
      </c>
      <c r="C406" s="41" t="s">
        <v>390</v>
      </c>
      <c r="D406" s="23" t="s">
        <v>391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1</v>
      </c>
      <c r="K406" s="24">
        <v>0</v>
      </c>
      <c r="L406" s="24">
        <v>1</v>
      </c>
      <c r="M406" s="24">
        <v>0</v>
      </c>
      <c r="N406" s="24">
        <v>0</v>
      </c>
      <c r="O406" s="24">
        <v>0</v>
      </c>
      <c r="P406" s="24">
        <v>1</v>
      </c>
      <c r="Q406" s="24">
        <v>0</v>
      </c>
      <c r="R406" s="24" cm="1">
        <f t="array" ref="R406">_xlfn.IFS(H406=1,1,K406=1,1,L406=1,1,M406=1,1,N406=1,1,P406=1,1,TRUE,0)</f>
        <v>1</v>
      </c>
      <c r="S406" s="35">
        <f>IF(AND(G406=1,R406=1),0,R406)</f>
        <v>1</v>
      </c>
      <c r="T406" s="53" t="s">
        <v>12</v>
      </c>
      <c r="U406" s="34" cm="1">
        <f t="array" ref="U406">_xlfn.IFS(T406="UNLIKELY", 1, T406="POSSIBLE", 1, T406="LIKELY",1, T406="VERY_LIKELY", 1, TRUE, 0)</f>
        <v>1</v>
      </c>
      <c r="V406" s="24" cm="1">
        <f t="array" ref="V406">_xlfn.IFS(T406="POSSIBLE", 1, T406="LIKELY",1, T406="VERY_LIKELY", 1, TRUE, 0)</f>
        <v>1</v>
      </c>
      <c r="W406" s="24" cm="1">
        <f t="array" ref="W406">_xlfn.IFS(T406="LIKELY",1, T406="VERY_LIKELY", 1, TRUE, 0)</f>
        <v>1</v>
      </c>
      <c r="X406" s="35" cm="1">
        <f t="array" ref="X406">_xlfn.IFS(T406="VERY_LIKELY", 1, TRUE, 0)</f>
        <v>0</v>
      </c>
    </row>
    <row r="407" spans="1:24" ht="20" customHeight="1" x14ac:dyDescent="0.2">
      <c r="A407" s="22" t="s">
        <v>1015</v>
      </c>
      <c r="B407" s="49" t="str">
        <f>SUBSTITUTE(A407,"/Users/timomiessen/Desktop/imagesdk/nonblackwomen1/","Image_")</f>
        <v>Image_NBW_306.jpg</v>
      </c>
      <c r="C407" s="41" t="s">
        <v>390</v>
      </c>
      <c r="D407" s="23" t="s">
        <v>391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1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1</v>
      </c>
      <c r="Q407" s="24">
        <v>0</v>
      </c>
      <c r="R407" s="24" cm="1">
        <f t="array" ref="R407">_xlfn.IFS(H407=1,1,K407=1,1,L407=1,1,M407=1,1,N407=1,1,P407=1,1,TRUE,0)</f>
        <v>1</v>
      </c>
      <c r="S407" s="35">
        <f>IF(AND(G407=1,R407=1),0,R407)</f>
        <v>1</v>
      </c>
      <c r="T407" s="53" t="s">
        <v>113</v>
      </c>
      <c r="U407" s="34" cm="1">
        <f t="array" ref="U407">_xlfn.IFS(T407="UNLIKELY", 1, T407="POSSIBLE", 1, T407="LIKELY",1, T407="VERY_LIKELY", 1, TRUE, 0)</f>
        <v>1</v>
      </c>
      <c r="V407" s="24" cm="1">
        <f t="array" ref="V407">_xlfn.IFS(T407="POSSIBLE", 1, T407="LIKELY",1, T407="VERY_LIKELY", 1, TRUE, 0)</f>
        <v>1</v>
      </c>
      <c r="W407" s="24" cm="1">
        <f t="array" ref="W407">_xlfn.IFS(T407="LIKELY",1, T407="VERY_LIKELY", 1, TRUE, 0)</f>
        <v>1</v>
      </c>
      <c r="X407" s="35" cm="1">
        <f t="array" ref="X407">_xlfn.IFS(T407="VERY_LIKELY", 1, TRUE, 0)</f>
        <v>1</v>
      </c>
    </row>
    <row r="408" spans="1:24" ht="20" customHeight="1" x14ac:dyDescent="0.2">
      <c r="A408" s="22" t="s">
        <v>1017</v>
      </c>
      <c r="B408" s="49" t="str">
        <f>SUBSTITUTE(A408,"/Users/timomiessen/Desktop/imagesdk/nonblackwomen1/","Image_")</f>
        <v>Image_NBW_308.jpg</v>
      </c>
      <c r="C408" s="41" t="s">
        <v>390</v>
      </c>
      <c r="D408" s="23" t="s">
        <v>391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1</v>
      </c>
      <c r="K408" s="24">
        <v>0</v>
      </c>
      <c r="L408" s="24">
        <v>1</v>
      </c>
      <c r="M408" s="24">
        <v>0</v>
      </c>
      <c r="N408" s="24">
        <v>0</v>
      </c>
      <c r="O408" s="24">
        <v>0</v>
      </c>
      <c r="P408" s="24">
        <v>1</v>
      </c>
      <c r="Q408" s="24">
        <v>0</v>
      </c>
      <c r="R408" s="24" cm="1">
        <f t="array" ref="R408">_xlfn.IFS(H408=1,1,K408=1,1,L408=1,1,M408=1,1,N408=1,1,P408=1,1,TRUE,0)</f>
        <v>1</v>
      </c>
      <c r="S408" s="35">
        <f>IF(AND(G408=1,R408=1),0,R408)</f>
        <v>1</v>
      </c>
      <c r="T408" s="53" t="s">
        <v>113</v>
      </c>
      <c r="U408" s="34" cm="1">
        <f t="array" ref="U408">_xlfn.IFS(T408="UNLIKELY", 1, T408="POSSIBLE", 1, T408="LIKELY",1, T408="VERY_LIKELY", 1, TRUE, 0)</f>
        <v>1</v>
      </c>
      <c r="V408" s="24" cm="1">
        <f t="array" ref="V408">_xlfn.IFS(T408="POSSIBLE", 1, T408="LIKELY",1, T408="VERY_LIKELY", 1, TRUE, 0)</f>
        <v>1</v>
      </c>
      <c r="W408" s="24" cm="1">
        <f t="array" ref="W408">_xlfn.IFS(T408="LIKELY",1, T408="VERY_LIKELY", 1, TRUE, 0)</f>
        <v>1</v>
      </c>
      <c r="X408" s="35" cm="1">
        <f t="array" ref="X408">_xlfn.IFS(T408="VERY_LIKELY", 1, TRUE, 0)</f>
        <v>1</v>
      </c>
    </row>
    <row r="409" spans="1:24" ht="20" customHeight="1" x14ac:dyDescent="0.2">
      <c r="A409" s="22" t="s">
        <v>1018</v>
      </c>
      <c r="B409" s="49" t="str">
        <f>SUBSTITUTE(A409,"/Users/timomiessen/Desktop/imagesdk/nonblackwomen1/","Image_")</f>
        <v>Image_NBW_309.jpg</v>
      </c>
      <c r="C409" s="41" t="s">
        <v>390</v>
      </c>
      <c r="D409" s="23" t="s">
        <v>391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1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4">
        <v>1</v>
      </c>
      <c r="Q409" s="24">
        <v>0</v>
      </c>
      <c r="R409" s="24" cm="1">
        <f t="array" ref="R409">_xlfn.IFS(H409=1,1,K409=1,1,L409=1,1,M409=1,1,N409=1,1,P409=1,1,TRUE,0)</f>
        <v>1</v>
      </c>
      <c r="S409" s="35">
        <f>IF(AND(G409=1,R409=1),0,R409)</f>
        <v>1</v>
      </c>
      <c r="T409" s="53" t="s">
        <v>113</v>
      </c>
      <c r="U409" s="34" cm="1">
        <f t="array" ref="U409">_xlfn.IFS(T409="UNLIKELY", 1, T409="POSSIBLE", 1, T409="LIKELY",1, T409="VERY_LIKELY", 1, TRUE, 0)</f>
        <v>1</v>
      </c>
      <c r="V409" s="24" cm="1">
        <f t="array" ref="V409">_xlfn.IFS(T409="POSSIBLE", 1, T409="LIKELY",1, T409="VERY_LIKELY", 1, TRUE, 0)</f>
        <v>1</v>
      </c>
      <c r="W409" s="24" cm="1">
        <f t="array" ref="W409">_xlfn.IFS(T409="LIKELY",1, T409="VERY_LIKELY", 1, TRUE, 0)</f>
        <v>1</v>
      </c>
      <c r="X409" s="35" cm="1">
        <f t="array" ref="X409">_xlfn.IFS(T409="VERY_LIKELY", 1, TRUE, 0)</f>
        <v>1</v>
      </c>
    </row>
    <row r="410" spans="1:24" ht="20" customHeight="1" x14ac:dyDescent="0.2">
      <c r="A410" s="22" t="s">
        <v>1021</v>
      </c>
      <c r="B410" s="49" t="str">
        <f>SUBSTITUTE(A410,"/Users/timomiessen/Desktop/imagesdk/nonblackwomen1/","Image_")</f>
        <v>Image_NBW_311.jpg</v>
      </c>
      <c r="C410" s="41" t="s">
        <v>390</v>
      </c>
      <c r="D410" s="23" t="s">
        <v>391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1</v>
      </c>
      <c r="K410" s="24">
        <v>0</v>
      </c>
      <c r="L410" s="24">
        <v>0</v>
      </c>
      <c r="M410" s="24">
        <v>0</v>
      </c>
      <c r="N410" s="24">
        <v>0</v>
      </c>
      <c r="O410" s="24">
        <v>0</v>
      </c>
      <c r="P410" s="24">
        <v>1</v>
      </c>
      <c r="Q410" s="24">
        <v>0</v>
      </c>
      <c r="R410" s="24" cm="1">
        <f t="array" ref="R410">_xlfn.IFS(H410=1,1,K410=1,1,L410=1,1,M410=1,1,N410=1,1,P410=1,1,TRUE,0)</f>
        <v>1</v>
      </c>
      <c r="S410" s="35">
        <f>IF(AND(G410=1,R410=1),0,R410)</f>
        <v>1</v>
      </c>
      <c r="T410" s="53" t="s">
        <v>113</v>
      </c>
      <c r="U410" s="34" cm="1">
        <f t="array" ref="U410">_xlfn.IFS(T410="UNLIKELY", 1, T410="POSSIBLE", 1, T410="LIKELY",1, T410="VERY_LIKELY", 1, TRUE, 0)</f>
        <v>1</v>
      </c>
      <c r="V410" s="24" cm="1">
        <f t="array" ref="V410">_xlfn.IFS(T410="POSSIBLE", 1, T410="LIKELY",1, T410="VERY_LIKELY", 1, TRUE, 0)</f>
        <v>1</v>
      </c>
      <c r="W410" s="24" cm="1">
        <f t="array" ref="W410">_xlfn.IFS(T410="LIKELY",1, T410="VERY_LIKELY", 1, TRUE, 0)</f>
        <v>1</v>
      </c>
      <c r="X410" s="35" cm="1">
        <f t="array" ref="X410">_xlfn.IFS(T410="VERY_LIKELY", 1, TRUE, 0)</f>
        <v>1</v>
      </c>
    </row>
    <row r="411" spans="1:24" ht="20" customHeight="1" x14ac:dyDescent="0.2">
      <c r="A411" s="22" t="s">
        <v>1022</v>
      </c>
      <c r="B411" s="49" t="str">
        <f>SUBSTITUTE(A411,"/Users/timomiessen/Desktop/imagesdk/nonblackwomen1/","Image_")</f>
        <v>Image_NBW_312.jpg</v>
      </c>
      <c r="C411" s="41" t="s">
        <v>390</v>
      </c>
      <c r="D411" s="23" t="s">
        <v>391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1</v>
      </c>
      <c r="K411" s="24">
        <v>0</v>
      </c>
      <c r="L411" s="24">
        <v>0</v>
      </c>
      <c r="M411" s="24">
        <v>0</v>
      </c>
      <c r="N411" s="24">
        <v>0</v>
      </c>
      <c r="O411" s="24">
        <v>0</v>
      </c>
      <c r="P411" s="24">
        <v>1</v>
      </c>
      <c r="Q411" s="24">
        <v>0</v>
      </c>
      <c r="R411" s="24" cm="1">
        <f t="array" ref="R411">_xlfn.IFS(H411=1,1,K411=1,1,L411=1,1,M411=1,1,N411=1,1,P411=1,1,TRUE,0)</f>
        <v>1</v>
      </c>
      <c r="S411" s="35">
        <f>IF(AND(G411=1,R411=1),0,R411)</f>
        <v>1</v>
      </c>
      <c r="T411" s="53" t="s">
        <v>113</v>
      </c>
      <c r="U411" s="34" cm="1">
        <f t="array" ref="U411">_xlfn.IFS(T411="UNLIKELY", 1, T411="POSSIBLE", 1, T411="LIKELY",1, T411="VERY_LIKELY", 1, TRUE, 0)</f>
        <v>1</v>
      </c>
      <c r="V411" s="24" cm="1">
        <f t="array" ref="V411">_xlfn.IFS(T411="POSSIBLE", 1, T411="LIKELY",1, T411="VERY_LIKELY", 1, TRUE, 0)</f>
        <v>1</v>
      </c>
      <c r="W411" s="24" cm="1">
        <f t="array" ref="W411">_xlfn.IFS(T411="LIKELY",1, T411="VERY_LIKELY", 1, TRUE, 0)</f>
        <v>1</v>
      </c>
      <c r="X411" s="35" cm="1">
        <f t="array" ref="X411">_xlfn.IFS(T411="VERY_LIKELY", 1, TRUE, 0)</f>
        <v>1</v>
      </c>
    </row>
    <row r="412" spans="1:24" ht="20" customHeight="1" x14ac:dyDescent="0.2">
      <c r="A412" s="22" t="s">
        <v>1023</v>
      </c>
      <c r="B412" s="49" t="str">
        <f>SUBSTITUTE(A412,"/Users/timomiessen/Desktop/imagesdk/nonblackwomen1/","Image_")</f>
        <v>Image_NBW_313.jpg</v>
      </c>
      <c r="C412" s="41" t="s">
        <v>390</v>
      </c>
      <c r="D412" s="23" t="s">
        <v>391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1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4">
        <v>1</v>
      </c>
      <c r="Q412" s="24">
        <v>0</v>
      </c>
      <c r="R412" s="24" cm="1">
        <f t="array" ref="R412">_xlfn.IFS(H412=1,1,K412=1,1,L412=1,1,M412=1,1,N412=1,1,P412=1,1,TRUE,0)</f>
        <v>1</v>
      </c>
      <c r="S412" s="35">
        <f>IF(AND(G412=1,R412=1),0,R412)</f>
        <v>1</v>
      </c>
      <c r="T412" s="53" t="s">
        <v>113</v>
      </c>
      <c r="U412" s="34" cm="1">
        <f t="array" ref="U412">_xlfn.IFS(T412="UNLIKELY", 1, T412="POSSIBLE", 1, T412="LIKELY",1, T412="VERY_LIKELY", 1, TRUE, 0)</f>
        <v>1</v>
      </c>
      <c r="V412" s="24" cm="1">
        <f t="array" ref="V412">_xlfn.IFS(T412="POSSIBLE", 1, T412="LIKELY",1, T412="VERY_LIKELY", 1, TRUE, 0)</f>
        <v>1</v>
      </c>
      <c r="W412" s="24" cm="1">
        <f t="array" ref="W412">_xlfn.IFS(T412="LIKELY",1, T412="VERY_LIKELY", 1, TRUE, 0)</f>
        <v>1</v>
      </c>
      <c r="X412" s="35" cm="1">
        <f t="array" ref="X412">_xlfn.IFS(T412="VERY_LIKELY", 1, TRUE, 0)</f>
        <v>1</v>
      </c>
    </row>
    <row r="413" spans="1:24" ht="20" customHeight="1" x14ac:dyDescent="0.2">
      <c r="A413" s="22" t="s">
        <v>1024</v>
      </c>
      <c r="B413" s="49" t="str">
        <f>SUBSTITUTE(A413,"/Users/timomiessen/Desktop/imagesdk/nonblackwomen1/","Image_")</f>
        <v>Image_NBW_314.jpg</v>
      </c>
      <c r="C413" s="41" t="s">
        <v>390</v>
      </c>
      <c r="D413" s="23" t="s">
        <v>391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1</v>
      </c>
      <c r="K413" s="24">
        <v>0</v>
      </c>
      <c r="L413" s="24">
        <v>1</v>
      </c>
      <c r="M413" s="24">
        <v>0</v>
      </c>
      <c r="N413" s="24">
        <v>0</v>
      </c>
      <c r="O413" s="24">
        <v>0</v>
      </c>
      <c r="P413" s="24">
        <v>1</v>
      </c>
      <c r="Q413" s="24">
        <v>0</v>
      </c>
      <c r="R413" s="24" cm="1">
        <f t="array" ref="R413">_xlfn.IFS(H413=1,1,K413=1,1,L413=1,1,M413=1,1,N413=1,1,P413=1,1,TRUE,0)</f>
        <v>1</v>
      </c>
      <c r="S413" s="35">
        <f>IF(AND(G413=1,R413=1),0,R413)</f>
        <v>1</v>
      </c>
      <c r="T413" s="53" t="s">
        <v>2</v>
      </c>
      <c r="U413" s="34" cm="1">
        <f t="array" ref="U413">_xlfn.IFS(T413="UNLIKELY", 1, T413="POSSIBLE", 1, T413="LIKELY",1, T413="VERY_LIKELY", 1, TRUE, 0)</f>
        <v>1</v>
      </c>
      <c r="V413" s="24" cm="1">
        <f t="array" ref="V413">_xlfn.IFS(T413="POSSIBLE", 1, T413="LIKELY",1, T413="VERY_LIKELY", 1, TRUE, 0)</f>
        <v>1</v>
      </c>
      <c r="W413" s="24" cm="1">
        <f t="array" ref="W413">_xlfn.IFS(T413="LIKELY",1, T413="VERY_LIKELY", 1, TRUE, 0)</f>
        <v>0</v>
      </c>
      <c r="X413" s="35" cm="1">
        <f t="array" ref="X413">_xlfn.IFS(T413="VERY_LIKELY", 1, TRUE, 0)</f>
        <v>0</v>
      </c>
    </row>
    <row r="414" spans="1:24" ht="20" customHeight="1" x14ac:dyDescent="0.2">
      <c r="A414" s="22" t="s">
        <v>1025</v>
      </c>
      <c r="B414" s="49" t="str">
        <f>SUBSTITUTE(A414,"/Users/timomiessen/Desktop/imagesdk/nonblackwomen1/","Image_")</f>
        <v>Image_NBW_315.jpg</v>
      </c>
      <c r="C414" s="41" t="s">
        <v>390</v>
      </c>
      <c r="D414" s="23" t="s">
        <v>391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1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1</v>
      </c>
      <c r="Q414" s="24">
        <v>0</v>
      </c>
      <c r="R414" s="24" cm="1">
        <f t="array" ref="R414">_xlfn.IFS(H414=1,1,K414=1,1,L414=1,1,M414=1,1,N414=1,1,P414=1,1,TRUE,0)</f>
        <v>1</v>
      </c>
      <c r="S414" s="35">
        <f>IF(AND(G414=1,R414=1),0,R414)</f>
        <v>1</v>
      </c>
      <c r="T414" s="53" t="s">
        <v>113</v>
      </c>
      <c r="U414" s="34" cm="1">
        <f t="array" ref="U414">_xlfn.IFS(T414="UNLIKELY", 1, T414="POSSIBLE", 1, T414="LIKELY",1, T414="VERY_LIKELY", 1, TRUE, 0)</f>
        <v>1</v>
      </c>
      <c r="V414" s="24" cm="1">
        <f t="array" ref="V414">_xlfn.IFS(T414="POSSIBLE", 1, T414="LIKELY",1, T414="VERY_LIKELY", 1, TRUE, 0)</f>
        <v>1</v>
      </c>
      <c r="W414" s="24" cm="1">
        <f t="array" ref="W414">_xlfn.IFS(T414="LIKELY",1, T414="VERY_LIKELY", 1, TRUE, 0)</f>
        <v>1</v>
      </c>
      <c r="X414" s="35" cm="1">
        <f t="array" ref="X414">_xlfn.IFS(T414="VERY_LIKELY", 1, TRUE, 0)</f>
        <v>1</v>
      </c>
    </row>
    <row r="415" spans="1:24" ht="20" customHeight="1" x14ac:dyDescent="0.2">
      <c r="A415" s="22" t="s">
        <v>1026</v>
      </c>
      <c r="B415" s="49" t="str">
        <f>SUBSTITUTE(A415,"/Users/timomiessen/Desktop/imagesdk/nonblackwomen1/","Image_")</f>
        <v>Image_NBW_316.jpg</v>
      </c>
      <c r="C415" s="41" t="s">
        <v>390</v>
      </c>
      <c r="D415" s="23" t="s">
        <v>391</v>
      </c>
      <c r="E415" s="24">
        <v>0</v>
      </c>
      <c r="F415" s="24">
        <v>0</v>
      </c>
      <c r="G415" s="24">
        <v>0</v>
      </c>
      <c r="H415" s="24">
        <v>0</v>
      </c>
      <c r="I415" s="24">
        <v>1</v>
      </c>
      <c r="J415" s="24">
        <v>0</v>
      </c>
      <c r="K415" s="24">
        <v>0</v>
      </c>
      <c r="L415" s="24">
        <v>1</v>
      </c>
      <c r="M415" s="24">
        <v>0</v>
      </c>
      <c r="N415" s="24">
        <v>0</v>
      </c>
      <c r="O415" s="24">
        <v>0</v>
      </c>
      <c r="P415" s="24">
        <v>1</v>
      </c>
      <c r="Q415" s="24">
        <v>0</v>
      </c>
      <c r="R415" s="24" cm="1">
        <f t="array" ref="R415">_xlfn.IFS(H415=1,1,K415=1,1,L415=1,1,M415=1,1,N415=1,1,P415=1,1,TRUE,0)</f>
        <v>1</v>
      </c>
      <c r="S415" s="35">
        <f>IF(AND(G415=1,R415=1),0,R415)</f>
        <v>1</v>
      </c>
      <c r="T415" s="53" t="s">
        <v>113</v>
      </c>
      <c r="U415" s="34" cm="1">
        <f t="array" ref="U415">_xlfn.IFS(T415="UNLIKELY", 1, T415="POSSIBLE", 1, T415="LIKELY",1, T415="VERY_LIKELY", 1, TRUE, 0)</f>
        <v>1</v>
      </c>
      <c r="V415" s="24" cm="1">
        <f t="array" ref="V415">_xlfn.IFS(T415="POSSIBLE", 1, T415="LIKELY",1, T415="VERY_LIKELY", 1, TRUE, 0)</f>
        <v>1</v>
      </c>
      <c r="W415" s="24" cm="1">
        <f t="array" ref="W415">_xlfn.IFS(T415="LIKELY",1, T415="VERY_LIKELY", 1, TRUE, 0)</f>
        <v>1</v>
      </c>
      <c r="X415" s="35" cm="1">
        <f t="array" ref="X415">_xlfn.IFS(T415="VERY_LIKELY", 1, TRUE, 0)</f>
        <v>1</v>
      </c>
    </row>
    <row r="416" spans="1:24" ht="20" customHeight="1" x14ac:dyDescent="0.2">
      <c r="A416" s="22" t="s">
        <v>1027</v>
      </c>
      <c r="B416" s="49" t="str">
        <f>SUBSTITUTE(A416,"/Users/timomiessen/Desktop/imagesdk/nonblackwomen1/","Image_")</f>
        <v>Image_NBW_317.jpg</v>
      </c>
      <c r="C416" s="41" t="s">
        <v>390</v>
      </c>
      <c r="D416" s="23" t="s">
        <v>391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1</v>
      </c>
      <c r="K416" s="24">
        <v>0</v>
      </c>
      <c r="L416" s="24">
        <v>0</v>
      </c>
      <c r="M416" s="24">
        <v>0</v>
      </c>
      <c r="N416" s="24">
        <v>0</v>
      </c>
      <c r="O416" s="24">
        <v>0</v>
      </c>
      <c r="P416" s="24">
        <v>1</v>
      </c>
      <c r="Q416" s="24">
        <v>0</v>
      </c>
      <c r="R416" s="24" cm="1">
        <f t="array" ref="R416">_xlfn.IFS(H416=1,1,K416=1,1,L416=1,1,M416=1,1,N416=1,1,P416=1,1,TRUE,0)</f>
        <v>1</v>
      </c>
      <c r="S416" s="35">
        <f>IF(AND(G416=1,R416=1),0,R416)</f>
        <v>1</v>
      </c>
      <c r="T416" s="53" t="s">
        <v>113</v>
      </c>
      <c r="U416" s="34" cm="1">
        <f t="array" ref="U416">_xlfn.IFS(T416="UNLIKELY", 1, T416="POSSIBLE", 1, T416="LIKELY",1, T416="VERY_LIKELY", 1, TRUE, 0)</f>
        <v>1</v>
      </c>
      <c r="V416" s="24" cm="1">
        <f t="array" ref="V416">_xlfn.IFS(T416="POSSIBLE", 1, T416="LIKELY",1, T416="VERY_LIKELY", 1, TRUE, 0)</f>
        <v>1</v>
      </c>
      <c r="W416" s="24" cm="1">
        <f t="array" ref="W416">_xlfn.IFS(T416="LIKELY",1, T416="VERY_LIKELY", 1, TRUE, 0)</f>
        <v>1</v>
      </c>
      <c r="X416" s="35" cm="1">
        <f t="array" ref="X416">_xlfn.IFS(T416="VERY_LIKELY", 1, TRUE, 0)</f>
        <v>1</v>
      </c>
    </row>
    <row r="417" spans="1:24" ht="20" customHeight="1" x14ac:dyDescent="0.2">
      <c r="A417" s="22" t="s">
        <v>1028</v>
      </c>
      <c r="B417" s="49" t="str">
        <f>SUBSTITUTE(A417,"/Users/timomiessen/Desktop/imagesdk/nonblackwomen1/","Image_")</f>
        <v>Image_NBW_318.jpg</v>
      </c>
      <c r="C417" s="41" t="s">
        <v>390</v>
      </c>
      <c r="D417" s="23" t="s">
        <v>391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1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1</v>
      </c>
      <c r="Q417" s="24">
        <v>0</v>
      </c>
      <c r="R417" s="24" cm="1">
        <f t="array" ref="R417">_xlfn.IFS(H417=1,1,K417=1,1,L417=1,1,M417=1,1,N417=1,1,P417=1,1,TRUE,0)</f>
        <v>1</v>
      </c>
      <c r="S417" s="35">
        <f>IF(AND(G417=1,R417=1),0,R417)</f>
        <v>1</v>
      </c>
      <c r="T417" s="53" t="s">
        <v>113</v>
      </c>
      <c r="U417" s="34" cm="1">
        <f t="array" ref="U417">_xlfn.IFS(T417="UNLIKELY", 1, T417="POSSIBLE", 1, T417="LIKELY",1, T417="VERY_LIKELY", 1, TRUE, 0)</f>
        <v>1</v>
      </c>
      <c r="V417" s="24" cm="1">
        <f t="array" ref="V417">_xlfn.IFS(T417="POSSIBLE", 1, T417="LIKELY",1, T417="VERY_LIKELY", 1, TRUE, 0)</f>
        <v>1</v>
      </c>
      <c r="W417" s="24" cm="1">
        <f t="array" ref="W417">_xlfn.IFS(T417="LIKELY",1, T417="VERY_LIKELY", 1, TRUE, 0)</f>
        <v>1</v>
      </c>
      <c r="X417" s="35" cm="1">
        <f t="array" ref="X417">_xlfn.IFS(T417="VERY_LIKELY", 1, TRUE, 0)</f>
        <v>1</v>
      </c>
    </row>
    <row r="418" spans="1:24" ht="20" customHeight="1" x14ac:dyDescent="0.2">
      <c r="A418" s="22" t="s">
        <v>1031</v>
      </c>
      <c r="B418" s="49" t="str">
        <f>SUBSTITUTE(A418,"/Users/timomiessen/Desktop/imagesdk/nonblackwomen1/","Image_")</f>
        <v>Image_NBW_320.jpg</v>
      </c>
      <c r="C418" s="41" t="s">
        <v>390</v>
      </c>
      <c r="D418" s="23" t="s">
        <v>391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1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1</v>
      </c>
      <c r="Q418" s="24">
        <v>0</v>
      </c>
      <c r="R418" s="24" cm="1">
        <f t="array" ref="R418">_xlfn.IFS(H418=1,1,K418=1,1,L418=1,1,M418=1,1,N418=1,1,P418=1,1,TRUE,0)</f>
        <v>1</v>
      </c>
      <c r="S418" s="35">
        <f>IF(AND(G418=1,R418=1),0,R418)</f>
        <v>1</v>
      </c>
      <c r="T418" s="53" t="s">
        <v>113</v>
      </c>
      <c r="U418" s="34" cm="1">
        <f t="array" ref="U418">_xlfn.IFS(T418="UNLIKELY", 1, T418="POSSIBLE", 1, T418="LIKELY",1, T418="VERY_LIKELY", 1, TRUE, 0)</f>
        <v>1</v>
      </c>
      <c r="V418" s="24" cm="1">
        <f t="array" ref="V418">_xlfn.IFS(T418="POSSIBLE", 1, T418="LIKELY",1, T418="VERY_LIKELY", 1, TRUE, 0)</f>
        <v>1</v>
      </c>
      <c r="W418" s="24" cm="1">
        <f t="array" ref="W418">_xlfn.IFS(T418="LIKELY",1, T418="VERY_LIKELY", 1, TRUE, 0)</f>
        <v>1</v>
      </c>
      <c r="X418" s="35" cm="1">
        <f t="array" ref="X418">_xlfn.IFS(T418="VERY_LIKELY", 1, TRUE, 0)</f>
        <v>1</v>
      </c>
    </row>
    <row r="419" spans="1:24" ht="20" customHeight="1" x14ac:dyDescent="0.2">
      <c r="A419" s="22" t="s">
        <v>1032</v>
      </c>
      <c r="B419" s="49" t="str">
        <f>SUBSTITUTE(A419,"/Users/timomiessen/Desktop/imagesdk/nonblackwomen1/","Image_")</f>
        <v>Image_NBW_321.jpg</v>
      </c>
      <c r="C419" s="41" t="s">
        <v>390</v>
      </c>
      <c r="D419" s="23" t="s">
        <v>391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1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1</v>
      </c>
      <c r="Q419" s="24">
        <v>0</v>
      </c>
      <c r="R419" s="24" cm="1">
        <f t="array" ref="R419">_xlfn.IFS(H419=1,1,K419=1,1,L419=1,1,M419=1,1,N419=1,1,P419=1,1,TRUE,0)</f>
        <v>1</v>
      </c>
      <c r="S419" s="35">
        <f>IF(AND(G419=1,R419=1),0,R419)</f>
        <v>1</v>
      </c>
      <c r="T419" s="53" t="s">
        <v>2</v>
      </c>
      <c r="U419" s="34" cm="1">
        <f t="array" ref="U419">_xlfn.IFS(T419="UNLIKELY", 1, T419="POSSIBLE", 1, T419="LIKELY",1, T419="VERY_LIKELY", 1, TRUE, 0)</f>
        <v>1</v>
      </c>
      <c r="V419" s="24" cm="1">
        <f t="array" ref="V419">_xlfn.IFS(T419="POSSIBLE", 1, T419="LIKELY",1, T419="VERY_LIKELY", 1, TRUE, 0)</f>
        <v>1</v>
      </c>
      <c r="W419" s="24" cm="1">
        <f t="array" ref="W419">_xlfn.IFS(T419="LIKELY",1, T419="VERY_LIKELY", 1, TRUE, 0)</f>
        <v>0</v>
      </c>
      <c r="X419" s="35" cm="1">
        <f t="array" ref="X419">_xlfn.IFS(T419="VERY_LIKELY", 1, TRUE, 0)</f>
        <v>0</v>
      </c>
    </row>
    <row r="420" spans="1:24" ht="20" customHeight="1" x14ac:dyDescent="0.2">
      <c r="A420" s="22" t="s">
        <v>1033</v>
      </c>
      <c r="B420" s="49" t="str">
        <f>SUBSTITUTE(A420,"/Users/timomiessen/Desktop/imagesdk/nonblackwomen1/","Image_")</f>
        <v>Image_NBW_322.jpg</v>
      </c>
      <c r="C420" s="41" t="s">
        <v>390</v>
      </c>
      <c r="D420" s="23" t="s">
        <v>391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1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1</v>
      </c>
      <c r="Q420" s="24">
        <v>0</v>
      </c>
      <c r="R420" s="24" cm="1">
        <f t="array" ref="R420">_xlfn.IFS(H420=1,1,K420=1,1,L420=1,1,M420=1,1,N420=1,1,P420=1,1,TRUE,0)</f>
        <v>1</v>
      </c>
      <c r="S420" s="35">
        <f>IF(AND(G420=1,R420=1),0,R420)</f>
        <v>1</v>
      </c>
      <c r="T420" s="53" t="s">
        <v>113</v>
      </c>
      <c r="U420" s="34" cm="1">
        <f t="array" ref="U420">_xlfn.IFS(T420="UNLIKELY", 1, T420="POSSIBLE", 1, T420="LIKELY",1, T420="VERY_LIKELY", 1, TRUE, 0)</f>
        <v>1</v>
      </c>
      <c r="V420" s="24" cm="1">
        <f t="array" ref="V420">_xlfn.IFS(T420="POSSIBLE", 1, T420="LIKELY",1, T420="VERY_LIKELY", 1, TRUE, 0)</f>
        <v>1</v>
      </c>
      <c r="W420" s="24" cm="1">
        <f t="array" ref="W420">_xlfn.IFS(T420="LIKELY",1, T420="VERY_LIKELY", 1, TRUE, 0)</f>
        <v>1</v>
      </c>
      <c r="X420" s="35" cm="1">
        <f t="array" ref="X420">_xlfn.IFS(T420="VERY_LIKELY", 1, TRUE, 0)</f>
        <v>1</v>
      </c>
    </row>
    <row r="421" spans="1:24" ht="20" customHeight="1" x14ac:dyDescent="0.2">
      <c r="A421" s="22" t="s">
        <v>1034</v>
      </c>
      <c r="B421" s="49" t="str">
        <f>SUBSTITUTE(A421,"/Users/timomiessen/Desktop/imagesdk/nonblackwomen1/","Image_")</f>
        <v>Image_NBW_323.jpg</v>
      </c>
      <c r="C421" s="41" t="s">
        <v>390</v>
      </c>
      <c r="D421" s="23" t="s">
        <v>391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1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1</v>
      </c>
      <c r="Q421" s="24">
        <v>0</v>
      </c>
      <c r="R421" s="24" cm="1">
        <f t="array" ref="R421">_xlfn.IFS(H421=1,1,K421=1,1,L421=1,1,M421=1,1,N421=1,1,P421=1,1,TRUE,0)</f>
        <v>1</v>
      </c>
      <c r="S421" s="35">
        <f>IF(AND(G421=1,R421=1),0,R421)</f>
        <v>1</v>
      </c>
      <c r="T421" s="53" t="s">
        <v>113</v>
      </c>
      <c r="U421" s="34" cm="1">
        <f t="array" ref="U421">_xlfn.IFS(T421="UNLIKELY", 1, T421="POSSIBLE", 1, T421="LIKELY",1, T421="VERY_LIKELY", 1, TRUE, 0)</f>
        <v>1</v>
      </c>
      <c r="V421" s="24" cm="1">
        <f t="array" ref="V421">_xlfn.IFS(T421="POSSIBLE", 1, T421="LIKELY",1, T421="VERY_LIKELY", 1, TRUE, 0)</f>
        <v>1</v>
      </c>
      <c r="W421" s="24" cm="1">
        <f t="array" ref="W421">_xlfn.IFS(T421="LIKELY",1, T421="VERY_LIKELY", 1, TRUE, 0)</f>
        <v>1</v>
      </c>
      <c r="X421" s="35" cm="1">
        <f t="array" ref="X421">_xlfn.IFS(T421="VERY_LIKELY", 1, TRUE, 0)</f>
        <v>1</v>
      </c>
    </row>
    <row r="422" spans="1:24" ht="20" customHeight="1" x14ac:dyDescent="0.2">
      <c r="A422" s="22" t="s">
        <v>1035</v>
      </c>
      <c r="B422" s="49" t="str">
        <f>SUBSTITUTE(A422,"/Users/timomiessen/Desktop/imagesdk/nonblackwomen1/","Image_")</f>
        <v>Image_NBW_324.jpg</v>
      </c>
      <c r="C422" s="41" t="s">
        <v>390</v>
      </c>
      <c r="D422" s="23" t="s">
        <v>391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1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1</v>
      </c>
      <c r="Q422" s="24">
        <v>0</v>
      </c>
      <c r="R422" s="24" cm="1">
        <f t="array" ref="R422">_xlfn.IFS(H422=1,1,K422=1,1,L422=1,1,M422=1,1,N422=1,1,P422=1,1,TRUE,0)</f>
        <v>1</v>
      </c>
      <c r="S422" s="35">
        <f>IF(AND(G422=1,R422=1),0,R422)</f>
        <v>1</v>
      </c>
      <c r="T422" s="53" t="s">
        <v>113</v>
      </c>
      <c r="U422" s="34" cm="1">
        <f t="array" ref="U422">_xlfn.IFS(T422="UNLIKELY", 1, T422="POSSIBLE", 1, T422="LIKELY",1, T422="VERY_LIKELY", 1, TRUE, 0)</f>
        <v>1</v>
      </c>
      <c r="V422" s="24" cm="1">
        <f t="array" ref="V422">_xlfn.IFS(T422="POSSIBLE", 1, T422="LIKELY",1, T422="VERY_LIKELY", 1, TRUE, 0)</f>
        <v>1</v>
      </c>
      <c r="W422" s="24" cm="1">
        <f t="array" ref="W422">_xlfn.IFS(T422="LIKELY",1, T422="VERY_LIKELY", 1, TRUE, 0)</f>
        <v>1</v>
      </c>
      <c r="X422" s="35" cm="1">
        <f t="array" ref="X422">_xlfn.IFS(T422="VERY_LIKELY", 1, TRUE, 0)</f>
        <v>1</v>
      </c>
    </row>
    <row r="423" spans="1:24" ht="20" customHeight="1" x14ac:dyDescent="0.2">
      <c r="A423" s="22" t="s">
        <v>1036</v>
      </c>
      <c r="B423" s="49" t="str">
        <f>SUBSTITUTE(A423,"/Users/timomiessen/Desktop/imagesdk/nonblackwomen1/","Image_")</f>
        <v>Image_NBW_325.jpg</v>
      </c>
      <c r="C423" s="41" t="s">
        <v>390</v>
      </c>
      <c r="D423" s="23" t="s">
        <v>391</v>
      </c>
      <c r="E423" s="24">
        <v>0</v>
      </c>
      <c r="F423" s="24">
        <v>0</v>
      </c>
      <c r="G423" s="24">
        <v>0</v>
      </c>
      <c r="H423" s="24">
        <v>0</v>
      </c>
      <c r="I423" s="24">
        <v>1</v>
      </c>
      <c r="J423" s="24">
        <v>0</v>
      </c>
      <c r="K423" s="24">
        <v>0</v>
      </c>
      <c r="L423" s="24">
        <v>0</v>
      </c>
      <c r="M423" s="24">
        <v>0</v>
      </c>
      <c r="N423" s="24">
        <v>0</v>
      </c>
      <c r="O423" s="24">
        <v>0</v>
      </c>
      <c r="P423" s="24">
        <v>1</v>
      </c>
      <c r="Q423" s="24">
        <v>0</v>
      </c>
      <c r="R423" s="24" cm="1">
        <f t="array" ref="R423">_xlfn.IFS(H423=1,1,K423=1,1,L423=1,1,M423=1,1,N423=1,1,P423=1,1,TRUE,0)</f>
        <v>1</v>
      </c>
      <c r="S423" s="35">
        <f>IF(AND(G423=1,R423=1),0,R423)</f>
        <v>1</v>
      </c>
      <c r="T423" s="53" t="s">
        <v>113</v>
      </c>
      <c r="U423" s="34" cm="1">
        <f t="array" ref="U423">_xlfn.IFS(T423="UNLIKELY", 1, T423="POSSIBLE", 1, T423="LIKELY",1, T423="VERY_LIKELY", 1, TRUE, 0)</f>
        <v>1</v>
      </c>
      <c r="V423" s="24" cm="1">
        <f t="array" ref="V423">_xlfn.IFS(T423="POSSIBLE", 1, T423="LIKELY",1, T423="VERY_LIKELY", 1, TRUE, 0)</f>
        <v>1</v>
      </c>
      <c r="W423" s="24" cm="1">
        <f t="array" ref="W423">_xlfn.IFS(T423="LIKELY",1, T423="VERY_LIKELY", 1, TRUE, 0)</f>
        <v>1</v>
      </c>
      <c r="X423" s="35" cm="1">
        <f t="array" ref="X423">_xlfn.IFS(T423="VERY_LIKELY", 1, TRUE, 0)</f>
        <v>1</v>
      </c>
    </row>
    <row r="424" spans="1:24" ht="20" customHeight="1" x14ac:dyDescent="0.2">
      <c r="A424" s="22" t="s">
        <v>1037</v>
      </c>
      <c r="B424" s="49" t="str">
        <f>SUBSTITUTE(A424,"/Users/timomiessen/Desktop/imagesdk/nonblackwomen1/","Image_")</f>
        <v>Image_NBW_326.jpg</v>
      </c>
      <c r="C424" s="41" t="s">
        <v>390</v>
      </c>
      <c r="D424" s="23" t="s">
        <v>391</v>
      </c>
      <c r="E424" s="24">
        <v>0</v>
      </c>
      <c r="F424" s="24">
        <v>0</v>
      </c>
      <c r="G424" s="24">
        <v>0</v>
      </c>
      <c r="H424" s="24">
        <v>1</v>
      </c>
      <c r="I424" s="24">
        <v>0</v>
      </c>
      <c r="J424" s="24">
        <v>0</v>
      </c>
      <c r="K424" s="24">
        <v>0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 cm="1">
        <f t="array" ref="R424">_xlfn.IFS(H424=1,1,K424=1,1,L424=1,1,M424=1,1,N424=1,1,P424=1,1,TRUE,0)</f>
        <v>1</v>
      </c>
      <c r="S424" s="35">
        <f>IF(AND(G424=1,R424=1),0,R424)</f>
        <v>1</v>
      </c>
      <c r="T424" s="53" t="s">
        <v>113</v>
      </c>
      <c r="U424" s="34" cm="1">
        <f t="array" ref="U424">_xlfn.IFS(T424="UNLIKELY", 1, T424="POSSIBLE", 1, T424="LIKELY",1, T424="VERY_LIKELY", 1, TRUE, 0)</f>
        <v>1</v>
      </c>
      <c r="V424" s="24" cm="1">
        <f t="array" ref="V424">_xlfn.IFS(T424="POSSIBLE", 1, T424="LIKELY",1, T424="VERY_LIKELY", 1, TRUE, 0)</f>
        <v>1</v>
      </c>
      <c r="W424" s="24" cm="1">
        <f t="array" ref="W424">_xlfn.IFS(T424="LIKELY",1, T424="VERY_LIKELY", 1, TRUE, 0)</f>
        <v>1</v>
      </c>
      <c r="X424" s="35" cm="1">
        <f t="array" ref="X424">_xlfn.IFS(T424="VERY_LIKELY", 1, TRUE, 0)</f>
        <v>1</v>
      </c>
    </row>
    <row r="425" spans="1:24" ht="20" customHeight="1" x14ac:dyDescent="0.2">
      <c r="A425" s="22" t="s">
        <v>1038</v>
      </c>
      <c r="B425" s="49" t="str">
        <f>SUBSTITUTE(A425,"/Users/timomiessen/Desktop/imagesdk/nonblackwomen1/","Image_")</f>
        <v>Image_NBW_327.jpg</v>
      </c>
      <c r="C425" s="41" t="s">
        <v>390</v>
      </c>
      <c r="D425" s="23" t="s">
        <v>391</v>
      </c>
      <c r="E425" s="24">
        <v>0</v>
      </c>
      <c r="F425" s="24">
        <v>0</v>
      </c>
      <c r="G425" s="24">
        <v>0</v>
      </c>
      <c r="H425" s="24">
        <v>1</v>
      </c>
      <c r="I425" s="24">
        <v>0</v>
      </c>
      <c r="J425" s="24">
        <v>0</v>
      </c>
      <c r="K425" s="24">
        <v>0</v>
      </c>
      <c r="L425" s="24">
        <v>0</v>
      </c>
      <c r="M425" s="24">
        <v>0</v>
      </c>
      <c r="N425" s="24">
        <v>0</v>
      </c>
      <c r="O425" s="24">
        <v>0</v>
      </c>
      <c r="P425" s="24">
        <v>1</v>
      </c>
      <c r="Q425" s="24">
        <v>0</v>
      </c>
      <c r="R425" s="24" cm="1">
        <f t="array" ref="R425">_xlfn.IFS(H425=1,1,K425=1,1,L425=1,1,M425=1,1,N425=1,1,P425=1,1,TRUE,0)</f>
        <v>1</v>
      </c>
      <c r="S425" s="35">
        <f>IF(AND(G425=1,R425=1),0,R425)</f>
        <v>1</v>
      </c>
      <c r="T425" s="53" t="s">
        <v>113</v>
      </c>
      <c r="U425" s="34" cm="1">
        <f t="array" ref="U425">_xlfn.IFS(T425="UNLIKELY", 1, T425="POSSIBLE", 1, T425="LIKELY",1, T425="VERY_LIKELY", 1, TRUE, 0)</f>
        <v>1</v>
      </c>
      <c r="V425" s="24" cm="1">
        <f t="array" ref="V425">_xlfn.IFS(T425="POSSIBLE", 1, T425="LIKELY",1, T425="VERY_LIKELY", 1, TRUE, 0)</f>
        <v>1</v>
      </c>
      <c r="W425" s="24" cm="1">
        <f t="array" ref="W425">_xlfn.IFS(T425="LIKELY",1, T425="VERY_LIKELY", 1, TRUE, 0)</f>
        <v>1</v>
      </c>
      <c r="X425" s="35" cm="1">
        <f t="array" ref="X425">_xlfn.IFS(T425="VERY_LIKELY", 1, TRUE, 0)</f>
        <v>1</v>
      </c>
    </row>
    <row r="426" spans="1:24" ht="20" customHeight="1" x14ac:dyDescent="0.2">
      <c r="A426" s="22" t="s">
        <v>1039</v>
      </c>
      <c r="B426" s="49" t="str">
        <f>SUBSTITUTE(A426,"/Users/timomiessen/Desktop/imagesdk/nonblackwomen1/","Image_")</f>
        <v>Image_NBW_328.jpg</v>
      </c>
      <c r="C426" s="41" t="s">
        <v>390</v>
      </c>
      <c r="D426" s="23" t="s">
        <v>391</v>
      </c>
      <c r="E426" s="24">
        <v>0</v>
      </c>
      <c r="F426" s="24">
        <v>0</v>
      </c>
      <c r="G426" s="24">
        <v>0</v>
      </c>
      <c r="H426" s="24">
        <v>1</v>
      </c>
      <c r="I426" s="24">
        <v>0</v>
      </c>
      <c r="J426" s="24">
        <v>0</v>
      </c>
      <c r="K426" s="24">
        <v>0</v>
      </c>
      <c r="L426" s="24">
        <v>0</v>
      </c>
      <c r="M426" s="24">
        <v>0</v>
      </c>
      <c r="N426" s="24">
        <v>0</v>
      </c>
      <c r="O426" s="24">
        <v>0</v>
      </c>
      <c r="P426" s="24">
        <v>1</v>
      </c>
      <c r="Q426" s="24">
        <v>0</v>
      </c>
      <c r="R426" s="24" cm="1">
        <f t="array" ref="R426">_xlfn.IFS(H426=1,1,K426=1,1,L426=1,1,M426=1,1,N426=1,1,P426=1,1,TRUE,0)</f>
        <v>1</v>
      </c>
      <c r="S426" s="35">
        <f>IF(AND(G426=1,R426=1),0,R426)</f>
        <v>1</v>
      </c>
      <c r="T426" s="53" t="s">
        <v>2</v>
      </c>
      <c r="U426" s="34" cm="1">
        <f t="array" ref="U426">_xlfn.IFS(T426="UNLIKELY", 1, T426="POSSIBLE", 1, T426="LIKELY",1, T426="VERY_LIKELY", 1, TRUE, 0)</f>
        <v>1</v>
      </c>
      <c r="V426" s="24" cm="1">
        <f t="array" ref="V426">_xlfn.IFS(T426="POSSIBLE", 1, T426="LIKELY",1, T426="VERY_LIKELY", 1, TRUE, 0)</f>
        <v>1</v>
      </c>
      <c r="W426" s="24" cm="1">
        <f t="array" ref="W426">_xlfn.IFS(T426="LIKELY",1, T426="VERY_LIKELY", 1, TRUE, 0)</f>
        <v>0</v>
      </c>
      <c r="X426" s="35" cm="1">
        <f t="array" ref="X426">_xlfn.IFS(T426="VERY_LIKELY", 1, TRUE, 0)</f>
        <v>0</v>
      </c>
    </row>
    <row r="427" spans="1:24" ht="20" customHeight="1" x14ac:dyDescent="0.2">
      <c r="A427" s="22" t="s">
        <v>1040</v>
      </c>
      <c r="B427" s="49" t="str">
        <f>SUBSTITUTE(A427,"/Users/timomiessen/Desktop/imagesdk/nonblackwomen1/","Image_")</f>
        <v>Image_NBW_329.jpg</v>
      </c>
      <c r="C427" s="41" t="s">
        <v>390</v>
      </c>
      <c r="D427" s="23" t="s">
        <v>391</v>
      </c>
      <c r="E427" s="24">
        <v>0</v>
      </c>
      <c r="F427" s="24">
        <v>0</v>
      </c>
      <c r="G427" s="24">
        <v>0</v>
      </c>
      <c r="H427" s="24">
        <v>1</v>
      </c>
      <c r="I427" s="24">
        <v>0</v>
      </c>
      <c r="J427" s="24">
        <v>0</v>
      </c>
      <c r="K427" s="24">
        <v>0</v>
      </c>
      <c r="L427" s="24">
        <v>0</v>
      </c>
      <c r="M427" s="24">
        <v>0</v>
      </c>
      <c r="N427" s="24">
        <v>0</v>
      </c>
      <c r="O427" s="24">
        <v>0</v>
      </c>
      <c r="P427" s="24">
        <v>1</v>
      </c>
      <c r="Q427" s="24">
        <v>0</v>
      </c>
      <c r="R427" s="24" cm="1">
        <f t="array" ref="R427">_xlfn.IFS(H427=1,1,K427=1,1,L427=1,1,M427=1,1,N427=1,1,P427=1,1,TRUE,0)</f>
        <v>1</v>
      </c>
      <c r="S427" s="35">
        <f>IF(AND(G427=1,R427=1),0,R427)</f>
        <v>1</v>
      </c>
      <c r="T427" s="53" t="s">
        <v>113</v>
      </c>
      <c r="U427" s="34" cm="1">
        <f t="array" ref="U427">_xlfn.IFS(T427="UNLIKELY", 1, T427="POSSIBLE", 1, T427="LIKELY",1, T427="VERY_LIKELY", 1, TRUE, 0)</f>
        <v>1</v>
      </c>
      <c r="V427" s="24" cm="1">
        <f t="array" ref="V427">_xlfn.IFS(T427="POSSIBLE", 1, T427="LIKELY",1, T427="VERY_LIKELY", 1, TRUE, 0)</f>
        <v>1</v>
      </c>
      <c r="W427" s="24" cm="1">
        <f t="array" ref="W427">_xlfn.IFS(T427="LIKELY",1, T427="VERY_LIKELY", 1, TRUE, 0)</f>
        <v>1</v>
      </c>
      <c r="X427" s="35" cm="1">
        <f t="array" ref="X427">_xlfn.IFS(T427="VERY_LIKELY", 1, TRUE, 0)</f>
        <v>1</v>
      </c>
    </row>
    <row r="428" spans="1:24" ht="20" customHeight="1" x14ac:dyDescent="0.2">
      <c r="A428" s="22" t="s">
        <v>1042</v>
      </c>
      <c r="B428" s="49" t="str">
        <f>SUBSTITUTE(A428,"/Users/timomiessen/Desktop/imagesdk/nonblackwomen1/","Image_")</f>
        <v>Image_NBW_330.jpg</v>
      </c>
      <c r="C428" s="41" t="s">
        <v>390</v>
      </c>
      <c r="D428" s="23" t="s">
        <v>391</v>
      </c>
      <c r="E428" s="24">
        <v>0</v>
      </c>
      <c r="F428" s="24">
        <v>0</v>
      </c>
      <c r="G428" s="24">
        <v>0</v>
      </c>
      <c r="H428" s="24">
        <v>1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0</v>
      </c>
      <c r="P428" s="24">
        <v>1</v>
      </c>
      <c r="Q428" s="24">
        <v>0</v>
      </c>
      <c r="R428" s="24" cm="1">
        <f t="array" ref="R428">_xlfn.IFS(H428=1,1,K428=1,1,L428=1,1,M428=1,1,N428=1,1,P428=1,1,TRUE,0)</f>
        <v>1</v>
      </c>
      <c r="S428" s="35">
        <f>IF(AND(G428=1,R428=1),0,R428)</f>
        <v>1</v>
      </c>
      <c r="T428" s="53" t="s">
        <v>113</v>
      </c>
      <c r="U428" s="34" cm="1">
        <f t="array" ref="U428">_xlfn.IFS(T428="UNLIKELY", 1, T428="POSSIBLE", 1, T428="LIKELY",1, T428="VERY_LIKELY", 1, TRUE, 0)</f>
        <v>1</v>
      </c>
      <c r="V428" s="24" cm="1">
        <f t="array" ref="V428">_xlfn.IFS(T428="POSSIBLE", 1, T428="LIKELY",1, T428="VERY_LIKELY", 1, TRUE, 0)</f>
        <v>1</v>
      </c>
      <c r="W428" s="24" cm="1">
        <f t="array" ref="W428">_xlfn.IFS(T428="LIKELY",1, T428="VERY_LIKELY", 1, TRUE, 0)</f>
        <v>1</v>
      </c>
      <c r="X428" s="35" cm="1">
        <f t="array" ref="X428">_xlfn.IFS(T428="VERY_LIKELY", 1, TRUE, 0)</f>
        <v>1</v>
      </c>
    </row>
    <row r="429" spans="1:24" ht="20" customHeight="1" x14ac:dyDescent="0.2">
      <c r="A429" s="22" t="s">
        <v>1043</v>
      </c>
      <c r="B429" s="49" t="str">
        <f>SUBSTITUTE(A429,"/Users/timomiessen/Desktop/imagesdk/nonblackwomen1/","Image_")</f>
        <v>Image_NBW_331.jpg</v>
      </c>
      <c r="C429" s="41" t="s">
        <v>390</v>
      </c>
      <c r="D429" s="23" t="s">
        <v>391</v>
      </c>
      <c r="E429" s="24">
        <v>0</v>
      </c>
      <c r="F429" s="24">
        <v>0</v>
      </c>
      <c r="G429" s="24">
        <v>0</v>
      </c>
      <c r="H429" s="24">
        <v>1</v>
      </c>
      <c r="I429" s="24">
        <v>0</v>
      </c>
      <c r="J429" s="24">
        <v>0</v>
      </c>
      <c r="K429" s="24">
        <v>0</v>
      </c>
      <c r="L429" s="24">
        <v>1</v>
      </c>
      <c r="M429" s="24">
        <v>0</v>
      </c>
      <c r="N429" s="24">
        <v>0</v>
      </c>
      <c r="O429" s="24">
        <v>0</v>
      </c>
      <c r="P429" s="24">
        <v>1</v>
      </c>
      <c r="Q429" s="24">
        <v>0</v>
      </c>
      <c r="R429" s="24" cm="1">
        <f t="array" ref="R429">_xlfn.IFS(H429=1,1,K429=1,1,L429=1,1,M429=1,1,N429=1,1,P429=1,1,TRUE,0)</f>
        <v>1</v>
      </c>
      <c r="S429" s="35">
        <f>IF(AND(G429=1,R429=1),0,R429)</f>
        <v>1</v>
      </c>
      <c r="T429" s="53" t="s">
        <v>113</v>
      </c>
      <c r="U429" s="34" cm="1">
        <f t="array" ref="U429">_xlfn.IFS(T429="UNLIKELY", 1, T429="POSSIBLE", 1, T429="LIKELY",1, T429="VERY_LIKELY", 1, TRUE, 0)</f>
        <v>1</v>
      </c>
      <c r="V429" s="24" cm="1">
        <f t="array" ref="V429">_xlfn.IFS(T429="POSSIBLE", 1, T429="LIKELY",1, T429="VERY_LIKELY", 1, TRUE, 0)</f>
        <v>1</v>
      </c>
      <c r="W429" s="24" cm="1">
        <f t="array" ref="W429">_xlfn.IFS(T429="LIKELY",1, T429="VERY_LIKELY", 1, TRUE, 0)</f>
        <v>1</v>
      </c>
      <c r="X429" s="35" cm="1">
        <f t="array" ref="X429">_xlfn.IFS(T429="VERY_LIKELY", 1, TRUE, 0)</f>
        <v>1</v>
      </c>
    </row>
    <row r="430" spans="1:24" ht="20" customHeight="1" x14ac:dyDescent="0.2">
      <c r="A430" s="22" t="s">
        <v>1044</v>
      </c>
      <c r="B430" s="49" t="str">
        <f>SUBSTITUTE(A430,"/Users/timomiessen/Desktop/imagesdk/nonblackwomen1/","Image_")</f>
        <v>Image_NBW_332.jpg</v>
      </c>
      <c r="C430" s="41" t="s">
        <v>390</v>
      </c>
      <c r="D430" s="23" t="s">
        <v>391</v>
      </c>
      <c r="E430" s="24">
        <v>0</v>
      </c>
      <c r="F430" s="24">
        <v>0</v>
      </c>
      <c r="G430" s="24">
        <v>0</v>
      </c>
      <c r="H430" s="24">
        <v>1</v>
      </c>
      <c r="I430" s="24">
        <v>0</v>
      </c>
      <c r="J430" s="24">
        <v>0</v>
      </c>
      <c r="K430" s="24">
        <v>0</v>
      </c>
      <c r="L430" s="24">
        <v>0</v>
      </c>
      <c r="M430" s="24">
        <v>0</v>
      </c>
      <c r="N430" s="24">
        <v>0</v>
      </c>
      <c r="O430" s="24">
        <v>0</v>
      </c>
      <c r="P430" s="24">
        <v>1</v>
      </c>
      <c r="Q430" s="24">
        <v>0</v>
      </c>
      <c r="R430" s="24" cm="1">
        <f t="array" ref="R430">_xlfn.IFS(H430=1,1,K430=1,1,L430=1,1,M430=1,1,N430=1,1,P430=1,1,TRUE,0)</f>
        <v>1</v>
      </c>
      <c r="S430" s="35">
        <f>IF(AND(G430=1,R430=1),0,R430)</f>
        <v>1</v>
      </c>
      <c r="T430" s="53" t="s">
        <v>113</v>
      </c>
      <c r="U430" s="34" cm="1">
        <f t="array" ref="U430">_xlfn.IFS(T430="UNLIKELY", 1, T430="POSSIBLE", 1, T430="LIKELY",1, T430="VERY_LIKELY", 1, TRUE, 0)</f>
        <v>1</v>
      </c>
      <c r="V430" s="24" cm="1">
        <f t="array" ref="V430">_xlfn.IFS(T430="POSSIBLE", 1, T430="LIKELY",1, T430="VERY_LIKELY", 1, TRUE, 0)</f>
        <v>1</v>
      </c>
      <c r="W430" s="24" cm="1">
        <f t="array" ref="W430">_xlfn.IFS(T430="LIKELY",1, T430="VERY_LIKELY", 1, TRUE, 0)</f>
        <v>1</v>
      </c>
      <c r="X430" s="35" cm="1">
        <f t="array" ref="X430">_xlfn.IFS(T430="VERY_LIKELY", 1, TRUE, 0)</f>
        <v>1</v>
      </c>
    </row>
    <row r="431" spans="1:24" ht="20" customHeight="1" x14ac:dyDescent="0.2">
      <c r="A431" s="22" t="s">
        <v>1045</v>
      </c>
      <c r="B431" s="49" t="str">
        <f>SUBSTITUTE(A431,"/Users/timomiessen/Desktop/imagesdk/nonblackwomen1/","Image_")</f>
        <v>Image_NBW_333.jpg</v>
      </c>
      <c r="C431" s="41" t="s">
        <v>390</v>
      </c>
      <c r="D431" s="23" t="s">
        <v>391</v>
      </c>
      <c r="E431" s="24">
        <v>0</v>
      </c>
      <c r="F431" s="24">
        <v>0</v>
      </c>
      <c r="G431" s="24">
        <v>0</v>
      </c>
      <c r="H431" s="24">
        <v>1</v>
      </c>
      <c r="I431" s="24">
        <v>0</v>
      </c>
      <c r="J431" s="24">
        <v>0</v>
      </c>
      <c r="K431" s="24">
        <v>0</v>
      </c>
      <c r="L431" s="24">
        <v>0</v>
      </c>
      <c r="M431" s="24">
        <v>0</v>
      </c>
      <c r="N431" s="24">
        <v>0</v>
      </c>
      <c r="O431" s="24">
        <v>0</v>
      </c>
      <c r="P431" s="24">
        <v>1</v>
      </c>
      <c r="Q431" s="24">
        <v>0</v>
      </c>
      <c r="R431" s="24" cm="1">
        <f t="array" ref="R431">_xlfn.IFS(H431=1,1,K431=1,1,L431=1,1,M431=1,1,N431=1,1,P431=1,1,TRUE,0)</f>
        <v>1</v>
      </c>
      <c r="S431" s="35">
        <f>IF(AND(G431=1,R431=1),0,R431)</f>
        <v>1</v>
      </c>
      <c r="T431" s="53" t="s">
        <v>113</v>
      </c>
      <c r="U431" s="34" cm="1">
        <f t="array" ref="U431">_xlfn.IFS(T431="UNLIKELY", 1, T431="POSSIBLE", 1, T431="LIKELY",1, T431="VERY_LIKELY", 1, TRUE, 0)</f>
        <v>1</v>
      </c>
      <c r="V431" s="24" cm="1">
        <f t="array" ref="V431">_xlfn.IFS(T431="POSSIBLE", 1, T431="LIKELY",1, T431="VERY_LIKELY", 1, TRUE, 0)</f>
        <v>1</v>
      </c>
      <c r="W431" s="24" cm="1">
        <f t="array" ref="W431">_xlfn.IFS(T431="LIKELY",1, T431="VERY_LIKELY", 1, TRUE, 0)</f>
        <v>1</v>
      </c>
      <c r="X431" s="35" cm="1">
        <f t="array" ref="X431">_xlfn.IFS(T431="VERY_LIKELY", 1, TRUE, 0)</f>
        <v>1</v>
      </c>
    </row>
    <row r="432" spans="1:24" ht="20" customHeight="1" x14ac:dyDescent="0.2">
      <c r="A432" s="22" t="s">
        <v>1046</v>
      </c>
      <c r="B432" s="49" t="str">
        <f>SUBSTITUTE(A432,"/Users/timomiessen/Desktop/imagesdk/nonblackwomen1/","Image_")</f>
        <v>Image_NBW_334.jpg</v>
      </c>
      <c r="C432" s="41" t="s">
        <v>390</v>
      </c>
      <c r="D432" s="23" t="s">
        <v>391</v>
      </c>
      <c r="E432" s="24">
        <v>0</v>
      </c>
      <c r="F432" s="24">
        <v>0</v>
      </c>
      <c r="G432" s="24">
        <v>0</v>
      </c>
      <c r="H432" s="24">
        <v>1</v>
      </c>
      <c r="I432" s="24">
        <v>0</v>
      </c>
      <c r="J432" s="24">
        <v>0</v>
      </c>
      <c r="K432" s="24">
        <v>0</v>
      </c>
      <c r="L432" s="24">
        <v>0</v>
      </c>
      <c r="M432" s="24">
        <v>0</v>
      </c>
      <c r="N432" s="24">
        <v>0</v>
      </c>
      <c r="O432" s="24">
        <v>0</v>
      </c>
      <c r="P432" s="24">
        <v>1</v>
      </c>
      <c r="Q432" s="24">
        <v>0</v>
      </c>
      <c r="R432" s="24" cm="1">
        <f t="array" ref="R432">_xlfn.IFS(H432=1,1,K432=1,1,L432=1,1,M432=1,1,N432=1,1,P432=1,1,TRUE,0)</f>
        <v>1</v>
      </c>
      <c r="S432" s="35">
        <f>IF(AND(G432=1,R432=1),0,R432)</f>
        <v>1</v>
      </c>
      <c r="T432" s="53" t="s">
        <v>113</v>
      </c>
      <c r="U432" s="34" cm="1">
        <f t="array" ref="U432">_xlfn.IFS(T432="UNLIKELY", 1, T432="POSSIBLE", 1, T432="LIKELY",1, T432="VERY_LIKELY", 1, TRUE, 0)</f>
        <v>1</v>
      </c>
      <c r="V432" s="24" cm="1">
        <f t="array" ref="V432">_xlfn.IFS(T432="POSSIBLE", 1, T432="LIKELY",1, T432="VERY_LIKELY", 1, TRUE, 0)</f>
        <v>1</v>
      </c>
      <c r="W432" s="24" cm="1">
        <f t="array" ref="W432">_xlfn.IFS(T432="LIKELY",1, T432="VERY_LIKELY", 1, TRUE, 0)</f>
        <v>1</v>
      </c>
      <c r="X432" s="35" cm="1">
        <f t="array" ref="X432">_xlfn.IFS(T432="VERY_LIKELY", 1, TRUE, 0)</f>
        <v>1</v>
      </c>
    </row>
    <row r="433" spans="1:24" ht="20" customHeight="1" x14ac:dyDescent="0.2">
      <c r="A433" s="22" t="s">
        <v>1047</v>
      </c>
      <c r="B433" s="49" t="str">
        <f>SUBSTITUTE(A433,"/Users/timomiessen/Desktop/imagesdk/nonblackwomen1/","Image_")</f>
        <v>Image_NBW_335.jpg</v>
      </c>
      <c r="C433" s="41" t="s">
        <v>390</v>
      </c>
      <c r="D433" s="23" t="s">
        <v>391</v>
      </c>
      <c r="E433" s="24">
        <v>0</v>
      </c>
      <c r="F433" s="24">
        <v>0</v>
      </c>
      <c r="G433" s="24">
        <v>0</v>
      </c>
      <c r="H433" s="24">
        <v>1</v>
      </c>
      <c r="I433" s="24">
        <v>0</v>
      </c>
      <c r="J433" s="24">
        <v>0</v>
      </c>
      <c r="K433" s="24">
        <v>0</v>
      </c>
      <c r="L433" s="24">
        <v>0</v>
      </c>
      <c r="M433" s="24">
        <v>0</v>
      </c>
      <c r="N433" s="24">
        <v>0</v>
      </c>
      <c r="O433" s="24">
        <v>0</v>
      </c>
      <c r="P433" s="24">
        <v>1</v>
      </c>
      <c r="Q433" s="24">
        <v>0</v>
      </c>
      <c r="R433" s="24" cm="1">
        <f t="array" ref="R433">_xlfn.IFS(H433=1,1,K433=1,1,L433=1,1,M433=1,1,N433=1,1,P433=1,1,TRUE,0)</f>
        <v>1</v>
      </c>
      <c r="S433" s="35">
        <f>IF(AND(G433=1,R433=1),0,R433)</f>
        <v>1</v>
      </c>
      <c r="T433" s="53" t="s">
        <v>113</v>
      </c>
      <c r="U433" s="34" cm="1">
        <f t="array" ref="U433">_xlfn.IFS(T433="UNLIKELY", 1, T433="POSSIBLE", 1, T433="LIKELY",1, T433="VERY_LIKELY", 1, TRUE, 0)</f>
        <v>1</v>
      </c>
      <c r="V433" s="24" cm="1">
        <f t="array" ref="V433">_xlfn.IFS(T433="POSSIBLE", 1, T433="LIKELY",1, T433="VERY_LIKELY", 1, TRUE, 0)</f>
        <v>1</v>
      </c>
      <c r="W433" s="24" cm="1">
        <f t="array" ref="W433">_xlfn.IFS(T433="LIKELY",1, T433="VERY_LIKELY", 1, TRUE, 0)</f>
        <v>1</v>
      </c>
      <c r="X433" s="35" cm="1">
        <f t="array" ref="X433">_xlfn.IFS(T433="VERY_LIKELY", 1, TRUE, 0)</f>
        <v>1</v>
      </c>
    </row>
    <row r="434" spans="1:24" ht="20" customHeight="1" x14ac:dyDescent="0.2">
      <c r="A434" s="22" t="s">
        <v>1048</v>
      </c>
      <c r="B434" s="49" t="str">
        <f>SUBSTITUTE(A434,"/Users/timomiessen/Desktop/imagesdk/nonblackwomen1/","Image_")</f>
        <v>Image_NBW_336.jpg</v>
      </c>
      <c r="C434" s="41" t="s">
        <v>390</v>
      </c>
      <c r="D434" s="23" t="s">
        <v>391</v>
      </c>
      <c r="E434" s="24">
        <v>0</v>
      </c>
      <c r="F434" s="24">
        <v>0</v>
      </c>
      <c r="G434" s="24">
        <v>0</v>
      </c>
      <c r="H434" s="24">
        <v>1</v>
      </c>
      <c r="I434" s="24">
        <v>0</v>
      </c>
      <c r="J434" s="24">
        <v>0</v>
      </c>
      <c r="K434" s="24">
        <v>0</v>
      </c>
      <c r="L434" s="24">
        <v>0</v>
      </c>
      <c r="M434" s="24">
        <v>0</v>
      </c>
      <c r="N434" s="24">
        <v>0</v>
      </c>
      <c r="O434" s="24">
        <v>0</v>
      </c>
      <c r="P434" s="24">
        <v>1</v>
      </c>
      <c r="Q434" s="24">
        <v>0</v>
      </c>
      <c r="R434" s="24" cm="1">
        <f t="array" ref="R434">_xlfn.IFS(H434=1,1,K434=1,1,L434=1,1,M434=1,1,N434=1,1,P434=1,1,TRUE,0)</f>
        <v>1</v>
      </c>
      <c r="S434" s="35">
        <f>IF(AND(G434=1,R434=1),0,R434)</f>
        <v>1</v>
      </c>
      <c r="T434" s="53" t="s">
        <v>113</v>
      </c>
      <c r="U434" s="34" cm="1">
        <f t="array" ref="U434">_xlfn.IFS(T434="UNLIKELY", 1, T434="POSSIBLE", 1, T434="LIKELY",1, T434="VERY_LIKELY", 1, TRUE, 0)</f>
        <v>1</v>
      </c>
      <c r="V434" s="24" cm="1">
        <f t="array" ref="V434">_xlfn.IFS(T434="POSSIBLE", 1, T434="LIKELY",1, T434="VERY_LIKELY", 1, TRUE, 0)</f>
        <v>1</v>
      </c>
      <c r="W434" s="24" cm="1">
        <f t="array" ref="W434">_xlfn.IFS(T434="LIKELY",1, T434="VERY_LIKELY", 1, TRUE, 0)</f>
        <v>1</v>
      </c>
      <c r="X434" s="35" cm="1">
        <f t="array" ref="X434">_xlfn.IFS(T434="VERY_LIKELY", 1, TRUE, 0)</f>
        <v>1</v>
      </c>
    </row>
    <row r="435" spans="1:24" ht="20" customHeight="1" x14ac:dyDescent="0.2">
      <c r="A435" s="22" t="s">
        <v>1049</v>
      </c>
      <c r="B435" s="49" t="str">
        <f>SUBSTITUTE(A435,"/Users/timomiessen/Desktop/imagesdk/nonblackwomen1/","Image_")</f>
        <v>Image_NBW_337.jpg</v>
      </c>
      <c r="C435" s="41" t="s">
        <v>390</v>
      </c>
      <c r="D435" s="23" t="s">
        <v>391</v>
      </c>
      <c r="E435" s="24">
        <v>0</v>
      </c>
      <c r="F435" s="24">
        <v>0</v>
      </c>
      <c r="G435" s="24">
        <v>0</v>
      </c>
      <c r="H435" s="24">
        <v>1</v>
      </c>
      <c r="I435" s="24">
        <v>0</v>
      </c>
      <c r="J435" s="24">
        <v>0</v>
      </c>
      <c r="K435" s="24">
        <v>0</v>
      </c>
      <c r="L435" s="24">
        <v>0</v>
      </c>
      <c r="M435" s="24">
        <v>0</v>
      </c>
      <c r="N435" s="24">
        <v>0</v>
      </c>
      <c r="O435" s="24">
        <v>0</v>
      </c>
      <c r="P435" s="24">
        <v>1</v>
      </c>
      <c r="Q435" s="24">
        <v>0</v>
      </c>
      <c r="R435" s="24" cm="1">
        <f t="array" ref="R435">_xlfn.IFS(H435=1,1,K435=1,1,L435=1,1,M435=1,1,N435=1,1,P435=1,1,TRUE,0)</f>
        <v>1</v>
      </c>
      <c r="S435" s="35">
        <f>IF(AND(G435=1,R435=1),0,R435)</f>
        <v>1</v>
      </c>
      <c r="T435" s="53" t="s">
        <v>113</v>
      </c>
      <c r="U435" s="34" cm="1">
        <f t="array" ref="U435">_xlfn.IFS(T435="UNLIKELY", 1, T435="POSSIBLE", 1, T435="LIKELY",1, T435="VERY_LIKELY", 1, TRUE, 0)</f>
        <v>1</v>
      </c>
      <c r="V435" s="24" cm="1">
        <f t="array" ref="V435">_xlfn.IFS(T435="POSSIBLE", 1, T435="LIKELY",1, T435="VERY_LIKELY", 1, TRUE, 0)</f>
        <v>1</v>
      </c>
      <c r="W435" s="24" cm="1">
        <f t="array" ref="W435">_xlfn.IFS(T435="LIKELY",1, T435="VERY_LIKELY", 1, TRUE, 0)</f>
        <v>1</v>
      </c>
      <c r="X435" s="35" cm="1">
        <f t="array" ref="X435">_xlfn.IFS(T435="VERY_LIKELY", 1, TRUE, 0)</f>
        <v>1</v>
      </c>
    </row>
    <row r="436" spans="1:24" ht="20" customHeight="1" x14ac:dyDescent="0.2">
      <c r="A436" s="22" t="s">
        <v>1050</v>
      </c>
      <c r="B436" s="49" t="str">
        <f>SUBSTITUTE(A436,"/Users/timomiessen/Desktop/imagesdk/nonblackwomen1/","Image_")</f>
        <v>Image_NBW_338.jpg</v>
      </c>
      <c r="C436" s="41" t="s">
        <v>390</v>
      </c>
      <c r="D436" s="23" t="s">
        <v>391</v>
      </c>
      <c r="E436" s="24">
        <v>0</v>
      </c>
      <c r="F436" s="24">
        <v>0</v>
      </c>
      <c r="G436" s="24">
        <v>0</v>
      </c>
      <c r="H436" s="24">
        <v>1</v>
      </c>
      <c r="I436" s="24">
        <v>0</v>
      </c>
      <c r="J436" s="24">
        <v>0</v>
      </c>
      <c r="K436" s="24">
        <v>0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 cm="1">
        <f t="array" ref="R436">_xlfn.IFS(H436=1,1,K436=1,1,L436=1,1,M436=1,1,N436=1,1,P436=1,1,TRUE,0)</f>
        <v>1</v>
      </c>
      <c r="S436" s="35">
        <f>IF(AND(G436=1,R436=1),0,R436)</f>
        <v>1</v>
      </c>
      <c r="T436" s="53" t="s">
        <v>113</v>
      </c>
      <c r="U436" s="34" cm="1">
        <f t="array" ref="U436">_xlfn.IFS(T436="UNLIKELY", 1, T436="POSSIBLE", 1, T436="LIKELY",1, T436="VERY_LIKELY", 1, TRUE, 0)</f>
        <v>1</v>
      </c>
      <c r="V436" s="24" cm="1">
        <f t="array" ref="V436">_xlfn.IFS(T436="POSSIBLE", 1, T436="LIKELY",1, T436="VERY_LIKELY", 1, TRUE, 0)</f>
        <v>1</v>
      </c>
      <c r="W436" s="24" cm="1">
        <f t="array" ref="W436">_xlfn.IFS(T436="LIKELY",1, T436="VERY_LIKELY", 1, TRUE, 0)</f>
        <v>1</v>
      </c>
      <c r="X436" s="35" cm="1">
        <f t="array" ref="X436">_xlfn.IFS(T436="VERY_LIKELY", 1, TRUE, 0)</f>
        <v>1</v>
      </c>
    </row>
    <row r="437" spans="1:24" ht="20" customHeight="1" x14ac:dyDescent="0.2">
      <c r="A437" s="22" t="s">
        <v>1051</v>
      </c>
      <c r="B437" s="49" t="str">
        <f>SUBSTITUTE(A437,"/Users/timomiessen/Desktop/imagesdk/nonblackwomen1/","Image_")</f>
        <v>Image_NBW_339.jpg</v>
      </c>
      <c r="C437" s="41" t="s">
        <v>390</v>
      </c>
      <c r="D437" s="23" t="s">
        <v>391</v>
      </c>
      <c r="E437" s="24">
        <v>0</v>
      </c>
      <c r="F437" s="24">
        <v>0</v>
      </c>
      <c r="G437" s="24">
        <v>0</v>
      </c>
      <c r="H437" s="24">
        <v>1</v>
      </c>
      <c r="I437" s="24">
        <v>0</v>
      </c>
      <c r="J437" s="24">
        <v>0</v>
      </c>
      <c r="K437" s="24">
        <v>0</v>
      </c>
      <c r="L437" s="24">
        <v>0</v>
      </c>
      <c r="M437" s="24">
        <v>0</v>
      </c>
      <c r="N437" s="24">
        <v>0</v>
      </c>
      <c r="O437" s="24">
        <v>0</v>
      </c>
      <c r="P437" s="24">
        <v>1</v>
      </c>
      <c r="Q437" s="24">
        <v>0</v>
      </c>
      <c r="R437" s="24" cm="1">
        <f t="array" ref="R437">_xlfn.IFS(H437=1,1,K437=1,1,L437=1,1,M437=1,1,N437=1,1,P437=1,1,TRUE,0)</f>
        <v>1</v>
      </c>
      <c r="S437" s="35">
        <f>IF(AND(G437=1,R437=1),0,R437)</f>
        <v>1</v>
      </c>
      <c r="T437" s="53" t="s">
        <v>113</v>
      </c>
      <c r="U437" s="34" cm="1">
        <f t="array" ref="U437">_xlfn.IFS(T437="UNLIKELY", 1, T437="POSSIBLE", 1, T437="LIKELY",1, T437="VERY_LIKELY", 1, TRUE, 0)</f>
        <v>1</v>
      </c>
      <c r="V437" s="24" cm="1">
        <f t="array" ref="V437">_xlfn.IFS(T437="POSSIBLE", 1, T437="LIKELY",1, T437="VERY_LIKELY", 1, TRUE, 0)</f>
        <v>1</v>
      </c>
      <c r="W437" s="24" cm="1">
        <f t="array" ref="W437">_xlfn.IFS(T437="LIKELY",1, T437="VERY_LIKELY", 1, TRUE, 0)</f>
        <v>1</v>
      </c>
      <c r="X437" s="35" cm="1">
        <f t="array" ref="X437">_xlfn.IFS(T437="VERY_LIKELY", 1, TRUE, 0)</f>
        <v>1</v>
      </c>
    </row>
    <row r="438" spans="1:24" ht="20" customHeight="1" x14ac:dyDescent="0.2">
      <c r="A438" s="22" t="s">
        <v>1053</v>
      </c>
      <c r="B438" s="49" t="str">
        <f>SUBSTITUTE(A438,"/Users/timomiessen/Desktop/imagesdk/nonblackwomen1/","Image_")</f>
        <v>Image_NBW_340.jpg</v>
      </c>
      <c r="C438" s="41" t="s">
        <v>390</v>
      </c>
      <c r="D438" s="23" t="s">
        <v>391</v>
      </c>
      <c r="E438" s="24">
        <v>0</v>
      </c>
      <c r="F438" s="24">
        <v>0</v>
      </c>
      <c r="G438" s="24">
        <v>0</v>
      </c>
      <c r="H438" s="24">
        <v>1</v>
      </c>
      <c r="I438" s="24">
        <v>0</v>
      </c>
      <c r="J438" s="24">
        <v>0</v>
      </c>
      <c r="K438" s="24">
        <v>0</v>
      </c>
      <c r="L438" s="24">
        <v>0</v>
      </c>
      <c r="M438" s="24">
        <v>0</v>
      </c>
      <c r="N438" s="24">
        <v>0</v>
      </c>
      <c r="O438" s="24">
        <v>0</v>
      </c>
      <c r="P438" s="24">
        <v>1</v>
      </c>
      <c r="Q438" s="24">
        <v>0</v>
      </c>
      <c r="R438" s="24" cm="1">
        <f t="array" ref="R438">_xlfn.IFS(H438=1,1,K438=1,1,L438=1,1,M438=1,1,N438=1,1,P438=1,1,TRUE,0)</f>
        <v>1</v>
      </c>
      <c r="S438" s="35">
        <f>IF(AND(G438=1,R438=1),0,R438)</f>
        <v>1</v>
      </c>
      <c r="T438" s="53" t="s">
        <v>113</v>
      </c>
      <c r="U438" s="34" cm="1">
        <f t="array" ref="U438">_xlfn.IFS(T438="UNLIKELY", 1, T438="POSSIBLE", 1, T438="LIKELY",1, T438="VERY_LIKELY", 1, TRUE, 0)</f>
        <v>1</v>
      </c>
      <c r="V438" s="24" cm="1">
        <f t="array" ref="V438">_xlfn.IFS(T438="POSSIBLE", 1, T438="LIKELY",1, T438="VERY_LIKELY", 1, TRUE, 0)</f>
        <v>1</v>
      </c>
      <c r="W438" s="24" cm="1">
        <f t="array" ref="W438">_xlfn.IFS(T438="LIKELY",1, T438="VERY_LIKELY", 1, TRUE, 0)</f>
        <v>1</v>
      </c>
      <c r="X438" s="35" cm="1">
        <f t="array" ref="X438">_xlfn.IFS(T438="VERY_LIKELY", 1, TRUE, 0)</f>
        <v>1</v>
      </c>
    </row>
    <row r="439" spans="1:24" ht="20" customHeight="1" x14ac:dyDescent="0.2">
      <c r="A439" s="22" t="s">
        <v>1054</v>
      </c>
      <c r="B439" s="49" t="str">
        <f>SUBSTITUTE(A439,"/Users/timomiessen/Desktop/imagesdk/nonblackwomen1/","Image_")</f>
        <v>Image_NBW_341.jpg</v>
      </c>
      <c r="C439" s="41" t="s">
        <v>390</v>
      </c>
      <c r="D439" s="23" t="s">
        <v>391</v>
      </c>
      <c r="E439" s="24">
        <v>0</v>
      </c>
      <c r="F439" s="24">
        <v>0</v>
      </c>
      <c r="G439" s="24">
        <v>0</v>
      </c>
      <c r="H439" s="24">
        <v>1</v>
      </c>
      <c r="I439" s="24">
        <v>0</v>
      </c>
      <c r="J439" s="24">
        <v>0</v>
      </c>
      <c r="K439" s="24">
        <v>0</v>
      </c>
      <c r="L439" s="24">
        <v>0</v>
      </c>
      <c r="M439" s="24">
        <v>0</v>
      </c>
      <c r="N439" s="24">
        <v>0</v>
      </c>
      <c r="O439" s="24">
        <v>0</v>
      </c>
      <c r="P439" s="24">
        <v>1</v>
      </c>
      <c r="Q439" s="24">
        <v>0</v>
      </c>
      <c r="R439" s="24" cm="1">
        <f t="array" ref="R439">_xlfn.IFS(H439=1,1,K439=1,1,L439=1,1,M439=1,1,N439=1,1,P439=1,1,TRUE,0)</f>
        <v>1</v>
      </c>
      <c r="S439" s="35">
        <f>IF(AND(G439=1,R439=1),0,R439)</f>
        <v>1</v>
      </c>
      <c r="T439" s="53" t="s">
        <v>113</v>
      </c>
      <c r="U439" s="34" cm="1">
        <f t="array" ref="U439">_xlfn.IFS(T439="UNLIKELY", 1, T439="POSSIBLE", 1, T439="LIKELY",1, T439="VERY_LIKELY", 1, TRUE, 0)</f>
        <v>1</v>
      </c>
      <c r="V439" s="24" cm="1">
        <f t="array" ref="V439">_xlfn.IFS(T439="POSSIBLE", 1, T439="LIKELY",1, T439="VERY_LIKELY", 1, TRUE, 0)</f>
        <v>1</v>
      </c>
      <c r="W439" s="24" cm="1">
        <f t="array" ref="W439">_xlfn.IFS(T439="LIKELY",1, T439="VERY_LIKELY", 1, TRUE, 0)</f>
        <v>1</v>
      </c>
      <c r="X439" s="35" cm="1">
        <f t="array" ref="X439">_xlfn.IFS(T439="VERY_LIKELY", 1, TRUE, 0)</f>
        <v>1</v>
      </c>
    </row>
    <row r="440" spans="1:24" ht="20" customHeight="1" x14ac:dyDescent="0.2">
      <c r="A440" s="22" t="s">
        <v>1055</v>
      </c>
      <c r="B440" s="49" t="str">
        <f>SUBSTITUTE(A440,"/Users/timomiessen/Desktop/imagesdk/nonblackwomen1/","Image_")</f>
        <v>Image_NBW_342.jpg</v>
      </c>
      <c r="C440" s="41" t="s">
        <v>390</v>
      </c>
      <c r="D440" s="23" t="s">
        <v>391</v>
      </c>
      <c r="E440" s="24">
        <v>0</v>
      </c>
      <c r="F440" s="24">
        <v>0</v>
      </c>
      <c r="G440" s="24">
        <v>0</v>
      </c>
      <c r="H440" s="24">
        <v>1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1</v>
      </c>
      <c r="Q440" s="24">
        <v>0</v>
      </c>
      <c r="R440" s="24" cm="1">
        <f t="array" ref="R440">_xlfn.IFS(H440=1,1,K440=1,1,L440=1,1,M440=1,1,N440=1,1,P440=1,1,TRUE,0)</f>
        <v>1</v>
      </c>
      <c r="S440" s="35">
        <f>IF(AND(G440=1,R440=1),0,R440)</f>
        <v>1</v>
      </c>
      <c r="T440" s="53" t="s">
        <v>113</v>
      </c>
      <c r="U440" s="34" cm="1">
        <f t="array" ref="U440">_xlfn.IFS(T440="UNLIKELY", 1, T440="POSSIBLE", 1, T440="LIKELY",1, T440="VERY_LIKELY", 1, TRUE, 0)</f>
        <v>1</v>
      </c>
      <c r="V440" s="24" cm="1">
        <f t="array" ref="V440">_xlfn.IFS(T440="POSSIBLE", 1, T440="LIKELY",1, T440="VERY_LIKELY", 1, TRUE, 0)</f>
        <v>1</v>
      </c>
      <c r="W440" s="24" cm="1">
        <f t="array" ref="W440">_xlfn.IFS(T440="LIKELY",1, T440="VERY_LIKELY", 1, TRUE, 0)</f>
        <v>1</v>
      </c>
      <c r="X440" s="35" cm="1">
        <f t="array" ref="X440">_xlfn.IFS(T440="VERY_LIKELY", 1, TRUE, 0)</f>
        <v>1</v>
      </c>
    </row>
    <row r="441" spans="1:24" ht="20" customHeight="1" x14ac:dyDescent="0.2">
      <c r="A441" s="22" t="s">
        <v>1056</v>
      </c>
      <c r="B441" s="49" t="str">
        <f>SUBSTITUTE(A441,"/Users/timomiessen/Desktop/imagesdk/nonblackwomen1/","Image_")</f>
        <v>Image_NBW_343.jpg</v>
      </c>
      <c r="C441" s="41" t="s">
        <v>390</v>
      </c>
      <c r="D441" s="23" t="s">
        <v>391</v>
      </c>
      <c r="E441" s="24">
        <v>0</v>
      </c>
      <c r="F441" s="24">
        <v>0</v>
      </c>
      <c r="G441" s="24">
        <v>0</v>
      </c>
      <c r="H441" s="24">
        <v>1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1</v>
      </c>
      <c r="Q441" s="24">
        <v>0</v>
      </c>
      <c r="R441" s="24" cm="1">
        <f t="array" ref="R441">_xlfn.IFS(H441=1,1,K441=1,1,L441=1,1,M441=1,1,N441=1,1,P441=1,1,TRUE,0)</f>
        <v>1</v>
      </c>
      <c r="S441" s="35">
        <f>IF(AND(G441=1,R441=1),0,R441)</f>
        <v>1</v>
      </c>
      <c r="T441" s="53" t="s">
        <v>12</v>
      </c>
      <c r="U441" s="34" cm="1">
        <f t="array" ref="U441">_xlfn.IFS(T441="UNLIKELY", 1, T441="POSSIBLE", 1, T441="LIKELY",1, T441="VERY_LIKELY", 1, TRUE, 0)</f>
        <v>1</v>
      </c>
      <c r="V441" s="24" cm="1">
        <f t="array" ref="V441">_xlfn.IFS(T441="POSSIBLE", 1, T441="LIKELY",1, T441="VERY_LIKELY", 1, TRUE, 0)</f>
        <v>1</v>
      </c>
      <c r="W441" s="24" cm="1">
        <f t="array" ref="W441">_xlfn.IFS(T441="LIKELY",1, T441="VERY_LIKELY", 1, TRUE, 0)</f>
        <v>1</v>
      </c>
      <c r="X441" s="35" cm="1">
        <f t="array" ref="X441">_xlfn.IFS(T441="VERY_LIKELY", 1, TRUE, 0)</f>
        <v>0</v>
      </c>
    </row>
    <row r="442" spans="1:24" ht="20" customHeight="1" x14ac:dyDescent="0.2">
      <c r="A442" s="22" t="s">
        <v>1057</v>
      </c>
      <c r="B442" s="49" t="str">
        <f>SUBSTITUTE(A442,"/Users/timomiessen/Desktop/imagesdk/nonblackwomen1/","Image_")</f>
        <v>Image_NBW_344.jpg</v>
      </c>
      <c r="C442" s="41" t="s">
        <v>390</v>
      </c>
      <c r="D442" s="23" t="s">
        <v>391</v>
      </c>
      <c r="E442" s="24">
        <v>0</v>
      </c>
      <c r="F442" s="24">
        <v>0</v>
      </c>
      <c r="G442" s="24">
        <v>0</v>
      </c>
      <c r="H442" s="24">
        <v>1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1</v>
      </c>
      <c r="Q442" s="24">
        <v>0</v>
      </c>
      <c r="R442" s="24" cm="1">
        <f t="array" ref="R442">_xlfn.IFS(H442=1,1,K442=1,1,L442=1,1,M442=1,1,N442=1,1,P442=1,1,TRUE,0)</f>
        <v>1</v>
      </c>
      <c r="S442" s="35">
        <f>IF(AND(G442=1,R442=1),0,R442)</f>
        <v>1</v>
      </c>
      <c r="T442" s="53" t="s">
        <v>113</v>
      </c>
      <c r="U442" s="34" cm="1">
        <f t="array" ref="U442">_xlfn.IFS(T442="UNLIKELY", 1, T442="POSSIBLE", 1, T442="LIKELY",1, T442="VERY_LIKELY", 1, TRUE, 0)</f>
        <v>1</v>
      </c>
      <c r="V442" s="24" cm="1">
        <f t="array" ref="V442">_xlfn.IFS(T442="POSSIBLE", 1, T442="LIKELY",1, T442="VERY_LIKELY", 1, TRUE, 0)</f>
        <v>1</v>
      </c>
      <c r="W442" s="24" cm="1">
        <f t="array" ref="W442">_xlfn.IFS(T442="LIKELY",1, T442="VERY_LIKELY", 1, TRUE, 0)</f>
        <v>1</v>
      </c>
      <c r="X442" s="35" cm="1">
        <f t="array" ref="X442">_xlfn.IFS(T442="VERY_LIKELY", 1, TRUE, 0)</f>
        <v>1</v>
      </c>
    </row>
    <row r="443" spans="1:24" ht="20" customHeight="1" x14ac:dyDescent="0.2">
      <c r="A443" s="22" t="s">
        <v>1058</v>
      </c>
      <c r="B443" s="49" t="str">
        <f>SUBSTITUTE(A443,"/Users/timomiessen/Desktop/imagesdk/nonblackwomen1/","Image_")</f>
        <v>Image_NBW_345.jpg</v>
      </c>
      <c r="C443" s="41" t="s">
        <v>390</v>
      </c>
      <c r="D443" s="23" t="s">
        <v>391</v>
      </c>
      <c r="E443" s="24">
        <v>0</v>
      </c>
      <c r="F443" s="24">
        <v>0</v>
      </c>
      <c r="G443" s="24">
        <v>0</v>
      </c>
      <c r="H443" s="24">
        <v>1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 cm="1">
        <f t="array" ref="R443">_xlfn.IFS(H443=1,1,K443=1,1,L443=1,1,M443=1,1,N443=1,1,P443=1,1,TRUE,0)</f>
        <v>1</v>
      </c>
      <c r="S443" s="35">
        <f>IF(AND(G443=1,R443=1),0,R443)</f>
        <v>1</v>
      </c>
      <c r="T443" s="53" t="s">
        <v>12</v>
      </c>
      <c r="U443" s="34" cm="1">
        <f t="array" ref="U443">_xlfn.IFS(T443="UNLIKELY", 1, T443="POSSIBLE", 1, T443="LIKELY",1, T443="VERY_LIKELY", 1, TRUE, 0)</f>
        <v>1</v>
      </c>
      <c r="V443" s="24" cm="1">
        <f t="array" ref="V443">_xlfn.IFS(T443="POSSIBLE", 1, T443="LIKELY",1, T443="VERY_LIKELY", 1, TRUE, 0)</f>
        <v>1</v>
      </c>
      <c r="W443" s="24" cm="1">
        <f t="array" ref="W443">_xlfn.IFS(T443="LIKELY",1, T443="VERY_LIKELY", 1, TRUE, 0)</f>
        <v>1</v>
      </c>
      <c r="X443" s="35" cm="1">
        <f t="array" ref="X443">_xlfn.IFS(T443="VERY_LIKELY", 1, TRUE, 0)</f>
        <v>0</v>
      </c>
    </row>
    <row r="444" spans="1:24" ht="20" customHeight="1" x14ac:dyDescent="0.2">
      <c r="A444" s="22" t="s">
        <v>1059</v>
      </c>
      <c r="B444" s="49" t="str">
        <f>SUBSTITUTE(A444,"/Users/timomiessen/Desktop/imagesdk/nonblackwomen1/","Image_")</f>
        <v>Image_NBW_346.jpg</v>
      </c>
      <c r="C444" s="41" t="s">
        <v>390</v>
      </c>
      <c r="D444" s="23" t="s">
        <v>391</v>
      </c>
      <c r="E444" s="24">
        <v>0</v>
      </c>
      <c r="F444" s="24">
        <v>0</v>
      </c>
      <c r="G444" s="24">
        <v>0</v>
      </c>
      <c r="H444" s="24">
        <v>1</v>
      </c>
      <c r="I444" s="24">
        <v>0</v>
      </c>
      <c r="J444" s="24">
        <v>0</v>
      </c>
      <c r="K444" s="24">
        <v>0</v>
      </c>
      <c r="L444" s="24">
        <v>0</v>
      </c>
      <c r="M444" s="24">
        <v>0</v>
      </c>
      <c r="N444" s="24">
        <v>0</v>
      </c>
      <c r="O444" s="24">
        <v>0</v>
      </c>
      <c r="P444" s="24">
        <v>1</v>
      </c>
      <c r="Q444" s="24">
        <v>0</v>
      </c>
      <c r="R444" s="24" cm="1">
        <f t="array" ref="R444">_xlfn.IFS(H444=1,1,K444=1,1,L444=1,1,M444=1,1,N444=1,1,P444=1,1,TRUE,0)</f>
        <v>1</v>
      </c>
      <c r="S444" s="35">
        <f>IF(AND(G444=1,R444=1),0,R444)</f>
        <v>1</v>
      </c>
      <c r="T444" s="53" t="s">
        <v>113</v>
      </c>
      <c r="U444" s="34" cm="1">
        <f t="array" ref="U444">_xlfn.IFS(T444="UNLIKELY", 1, T444="POSSIBLE", 1, T444="LIKELY",1, T444="VERY_LIKELY", 1, TRUE, 0)</f>
        <v>1</v>
      </c>
      <c r="V444" s="24" cm="1">
        <f t="array" ref="V444">_xlfn.IFS(T444="POSSIBLE", 1, T444="LIKELY",1, T444="VERY_LIKELY", 1, TRUE, 0)</f>
        <v>1</v>
      </c>
      <c r="W444" s="24" cm="1">
        <f t="array" ref="W444">_xlfn.IFS(T444="LIKELY",1, T444="VERY_LIKELY", 1, TRUE, 0)</f>
        <v>1</v>
      </c>
      <c r="X444" s="35" cm="1">
        <f t="array" ref="X444">_xlfn.IFS(T444="VERY_LIKELY", 1, TRUE, 0)</f>
        <v>1</v>
      </c>
    </row>
    <row r="445" spans="1:24" ht="20" customHeight="1" x14ac:dyDescent="0.2">
      <c r="A445" s="22" t="s">
        <v>1060</v>
      </c>
      <c r="B445" s="49" t="str">
        <f>SUBSTITUTE(A445,"/Users/timomiessen/Desktop/imagesdk/nonblackwomen1/","Image_")</f>
        <v>Image_NBW_347.jpg</v>
      </c>
      <c r="C445" s="41" t="s">
        <v>390</v>
      </c>
      <c r="D445" s="23" t="s">
        <v>391</v>
      </c>
      <c r="E445" s="24">
        <v>0</v>
      </c>
      <c r="F445" s="24">
        <v>0</v>
      </c>
      <c r="G445" s="24">
        <v>0</v>
      </c>
      <c r="H445" s="24">
        <v>1</v>
      </c>
      <c r="I445" s="24">
        <v>0</v>
      </c>
      <c r="J445" s="24">
        <v>0</v>
      </c>
      <c r="K445" s="24">
        <v>0</v>
      </c>
      <c r="L445" s="24">
        <v>1</v>
      </c>
      <c r="M445" s="24">
        <v>0</v>
      </c>
      <c r="N445" s="24">
        <v>0</v>
      </c>
      <c r="O445" s="24">
        <v>0</v>
      </c>
      <c r="P445" s="24">
        <v>1</v>
      </c>
      <c r="Q445" s="24">
        <v>0</v>
      </c>
      <c r="R445" s="24" cm="1">
        <f t="array" ref="R445">_xlfn.IFS(H445=1,1,K445=1,1,L445=1,1,M445=1,1,N445=1,1,P445=1,1,TRUE,0)</f>
        <v>1</v>
      </c>
      <c r="S445" s="35">
        <f>IF(AND(G445=1,R445=1),0,R445)</f>
        <v>1</v>
      </c>
      <c r="T445" s="53" t="s">
        <v>113</v>
      </c>
      <c r="U445" s="34" cm="1">
        <f t="array" ref="U445">_xlfn.IFS(T445="UNLIKELY", 1, T445="POSSIBLE", 1, T445="LIKELY",1, T445="VERY_LIKELY", 1, TRUE, 0)</f>
        <v>1</v>
      </c>
      <c r="V445" s="24" cm="1">
        <f t="array" ref="V445">_xlfn.IFS(T445="POSSIBLE", 1, T445="LIKELY",1, T445="VERY_LIKELY", 1, TRUE, 0)</f>
        <v>1</v>
      </c>
      <c r="W445" s="24" cm="1">
        <f t="array" ref="W445">_xlfn.IFS(T445="LIKELY",1, T445="VERY_LIKELY", 1, TRUE, 0)</f>
        <v>1</v>
      </c>
      <c r="X445" s="35" cm="1">
        <f t="array" ref="X445">_xlfn.IFS(T445="VERY_LIKELY", 1, TRUE, 0)</f>
        <v>1</v>
      </c>
    </row>
    <row r="446" spans="1:24" ht="20" customHeight="1" x14ac:dyDescent="0.2">
      <c r="A446" s="22" t="s">
        <v>1061</v>
      </c>
      <c r="B446" s="49" t="str">
        <f>SUBSTITUTE(A446,"/Users/timomiessen/Desktop/imagesdk/nonblackwomen1/","Image_")</f>
        <v>Image_NBW_348.jpg</v>
      </c>
      <c r="C446" s="41" t="s">
        <v>390</v>
      </c>
      <c r="D446" s="23" t="s">
        <v>391</v>
      </c>
      <c r="E446" s="24">
        <v>0</v>
      </c>
      <c r="F446" s="24">
        <v>0</v>
      </c>
      <c r="G446" s="24">
        <v>0</v>
      </c>
      <c r="H446" s="24">
        <v>1</v>
      </c>
      <c r="I446" s="24">
        <v>0</v>
      </c>
      <c r="J446" s="24">
        <v>0</v>
      </c>
      <c r="K446" s="24">
        <v>0</v>
      </c>
      <c r="L446" s="24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 cm="1">
        <f t="array" ref="R446">_xlfn.IFS(H446=1,1,K446=1,1,L446=1,1,M446=1,1,N446=1,1,P446=1,1,TRUE,0)</f>
        <v>1</v>
      </c>
      <c r="S446" s="35">
        <f>IF(AND(G446=1,R446=1),0,R446)</f>
        <v>1</v>
      </c>
      <c r="T446" s="53" t="s">
        <v>12</v>
      </c>
      <c r="U446" s="34" cm="1">
        <f t="array" ref="U446">_xlfn.IFS(T446="UNLIKELY", 1, T446="POSSIBLE", 1, T446="LIKELY",1, T446="VERY_LIKELY", 1, TRUE, 0)</f>
        <v>1</v>
      </c>
      <c r="V446" s="24" cm="1">
        <f t="array" ref="V446">_xlfn.IFS(T446="POSSIBLE", 1, T446="LIKELY",1, T446="VERY_LIKELY", 1, TRUE, 0)</f>
        <v>1</v>
      </c>
      <c r="W446" s="24" cm="1">
        <f t="array" ref="W446">_xlfn.IFS(T446="LIKELY",1, T446="VERY_LIKELY", 1, TRUE, 0)</f>
        <v>1</v>
      </c>
      <c r="X446" s="35" cm="1">
        <f t="array" ref="X446">_xlfn.IFS(T446="VERY_LIKELY", 1, TRUE, 0)</f>
        <v>0</v>
      </c>
    </row>
    <row r="447" spans="1:24" ht="20" customHeight="1" x14ac:dyDescent="0.2">
      <c r="A447" s="22" t="s">
        <v>1062</v>
      </c>
      <c r="B447" s="49" t="str">
        <f>SUBSTITUTE(A447,"/Users/timomiessen/Desktop/imagesdk/nonblackwomen1/","Image_")</f>
        <v>Image_NBW_349.jpg</v>
      </c>
      <c r="C447" s="41" t="s">
        <v>390</v>
      </c>
      <c r="D447" s="23" t="s">
        <v>391</v>
      </c>
      <c r="E447" s="24">
        <v>0</v>
      </c>
      <c r="F447" s="24">
        <v>0</v>
      </c>
      <c r="G447" s="24">
        <v>0</v>
      </c>
      <c r="H447" s="24">
        <v>1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 cm="1">
        <f t="array" ref="R447">_xlfn.IFS(H447=1,1,K447=1,1,L447=1,1,M447=1,1,N447=1,1,P447=1,1,TRUE,0)</f>
        <v>1</v>
      </c>
      <c r="S447" s="35">
        <f>IF(AND(G447=1,R447=1),0,R447)</f>
        <v>1</v>
      </c>
      <c r="T447" s="53" t="s">
        <v>2</v>
      </c>
      <c r="U447" s="34" cm="1">
        <f t="array" ref="U447">_xlfn.IFS(T447="UNLIKELY", 1, T447="POSSIBLE", 1, T447="LIKELY",1, T447="VERY_LIKELY", 1, TRUE, 0)</f>
        <v>1</v>
      </c>
      <c r="V447" s="24" cm="1">
        <f t="array" ref="V447">_xlfn.IFS(T447="POSSIBLE", 1, T447="LIKELY",1, T447="VERY_LIKELY", 1, TRUE, 0)</f>
        <v>1</v>
      </c>
      <c r="W447" s="24" cm="1">
        <f t="array" ref="W447">_xlfn.IFS(T447="LIKELY",1, T447="VERY_LIKELY", 1, TRUE, 0)</f>
        <v>0</v>
      </c>
      <c r="X447" s="35" cm="1">
        <f t="array" ref="X447">_xlfn.IFS(T447="VERY_LIKELY", 1, TRUE, 0)</f>
        <v>0</v>
      </c>
    </row>
    <row r="448" spans="1:24" ht="20" customHeight="1" x14ac:dyDescent="0.2">
      <c r="A448" s="22" t="s">
        <v>1064</v>
      </c>
      <c r="B448" s="49" t="str">
        <f>SUBSTITUTE(A448,"/Users/timomiessen/Desktop/imagesdk/nonblackwomen1/","Image_")</f>
        <v>Image_NBW_350.jpg</v>
      </c>
      <c r="C448" s="41" t="s">
        <v>390</v>
      </c>
      <c r="D448" s="23" t="s">
        <v>391</v>
      </c>
      <c r="E448" s="24">
        <v>0</v>
      </c>
      <c r="F448" s="24">
        <v>0</v>
      </c>
      <c r="G448" s="24">
        <v>0</v>
      </c>
      <c r="H448" s="24">
        <v>1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1</v>
      </c>
      <c r="Q448" s="24">
        <v>0</v>
      </c>
      <c r="R448" s="24" cm="1">
        <f t="array" ref="R448">_xlfn.IFS(H448=1,1,K448=1,1,L448=1,1,M448=1,1,N448=1,1,P448=1,1,TRUE,0)</f>
        <v>1</v>
      </c>
      <c r="S448" s="35">
        <f>IF(AND(G448=1,R448=1),0,R448)</f>
        <v>1</v>
      </c>
      <c r="T448" s="53" t="s">
        <v>113</v>
      </c>
      <c r="U448" s="34" cm="1">
        <f t="array" ref="U448">_xlfn.IFS(T448="UNLIKELY", 1, T448="POSSIBLE", 1, T448="LIKELY",1, T448="VERY_LIKELY", 1, TRUE, 0)</f>
        <v>1</v>
      </c>
      <c r="V448" s="24" cm="1">
        <f t="array" ref="V448">_xlfn.IFS(T448="POSSIBLE", 1, T448="LIKELY",1, T448="VERY_LIKELY", 1, TRUE, 0)</f>
        <v>1</v>
      </c>
      <c r="W448" s="24" cm="1">
        <f t="array" ref="W448">_xlfn.IFS(T448="LIKELY",1, T448="VERY_LIKELY", 1, TRUE, 0)</f>
        <v>1</v>
      </c>
      <c r="X448" s="35" cm="1">
        <f t="array" ref="X448">_xlfn.IFS(T448="VERY_LIKELY", 1, TRUE, 0)</f>
        <v>1</v>
      </c>
    </row>
    <row r="449" spans="1:24" ht="20" customHeight="1" x14ac:dyDescent="0.2">
      <c r="A449" s="22" t="s">
        <v>1065</v>
      </c>
      <c r="B449" s="49" t="str">
        <f>SUBSTITUTE(A449,"/Users/timomiessen/Desktop/imagesdk/nonblackwomen1/","Image_")</f>
        <v>Image_NBW_351.jpg</v>
      </c>
      <c r="C449" s="41" t="s">
        <v>390</v>
      </c>
      <c r="D449" s="23" t="s">
        <v>391</v>
      </c>
      <c r="E449" s="24">
        <v>0</v>
      </c>
      <c r="F449" s="24">
        <v>0</v>
      </c>
      <c r="G449" s="24">
        <v>0</v>
      </c>
      <c r="H449" s="24">
        <v>1</v>
      </c>
      <c r="I449" s="24">
        <v>0</v>
      </c>
      <c r="J449" s="24">
        <v>0</v>
      </c>
      <c r="K449" s="24">
        <v>0</v>
      </c>
      <c r="L449" s="24">
        <v>0</v>
      </c>
      <c r="M449" s="24">
        <v>0</v>
      </c>
      <c r="N449" s="24">
        <v>0</v>
      </c>
      <c r="O449" s="24">
        <v>0</v>
      </c>
      <c r="P449" s="24">
        <v>1</v>
      </c>
      <c r="Q449" s="24">
        <v>0</v>
      </c>
      <c r="R449" s="24" cm="1">
        <f t="array" ref="R449">_xlfn.IFS(H449=1,1,K449=1,1,L449=1,1,M449=1,1,N449=1,1,P449=1,1,TRUE,0)</f>
        <v>1</v>
      </c>
      <c r="S449" s="35">
        <f>IF(AND(G449=1,R449=1),0,R449)</f>
        <v>1</v>
      </c>
      <c r="T449" s="53" t="s">
        <v>113</v>
      </c>
      <c r="U449" s="34" cm="1">
        <f t="array" ref="U449">_xlfn.IFS(T449="UNLIKELY", 1, T449="POSSIBLE", 1, T449="LIKELY",1, T449="VERY_LIKELY", 1, TRUE, 0)</f>
        <v>1</v>
      </c>
      <c r="V449" s="24" cm="1">
        <f t="array" ref="V449">_xlfn.IFS(T449="POSSIBLE", 1, T449="LIKELY",1, T449="VERY_LIKELY", 1, TRUE, 0)</f>
        <v>1</v>
      </c>
      <c r="W449" s="24" cm="1">
        <f t="array" ref="W449">_xlfn.IFS(T449="LIKELY",1, T449="VERY_LIKELY", 1, TRUE, 0)</f>
        <v>1</v>
      </c>
      <c r="X449" s="35" cm="1">
        <f t="array" ref="X449">_xlfn.IFS(T449="VERY_LIKELY", 1, TRUE, 0)</f>
        <v>1</v>
      </c>
    </row>
    <row r="450" spans="1:24" ht="20" customHeight="1" x14ac:dyDescent="0.2">
      <c r="A450" s="22" t="s">
        <v>1066</v>
      </c>
      <c r="B450" s="49" t="str">
        <f>SUBSTITUTE(A450,"/Users/timomiessen/Desktop/imagesdk/nonblackwomen1/","Image_")</f>
        <v>Image_NBW_352.jpg</v>
      </c>
      <c r="C450" s="41" t="s">
        <v>390</v>
      </c>
      <c r="D450" s="23" t="s">
        <v>391</v>
      </c>
      <c r="E450" s="24">
        <v>0</v>
      </c>
      <c r="F450" s="24">
        <v>0</v>
      </c>
      <c r="G450" s="24">
        <v>0</v>
      </c>
      <c r="H450" s="24">
        <v>1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1</v>
      </c>
      <c r="Q450" s="24">
        <v>0</v>
      </c>
      <c r="R450" s="24" cm="1">
        <f t="array" ref="R450">_xlfn.IFS(H450=1,1,K450=1,1,L450=1,1,M450=1,1,N450=1,1,P450=1,1,TRUE,0)</f>
        <v>1</v>
      </c>
      <c r="S450" s="35">
        <f>IF(AND(G450=1,R450=1),0,R450)</f>
        <v>1</v>
      </c>
      <c r="T450" s="53" t="s">
        <v>12</v>
      </c>
      <c r="U450" s="34" cm="1">
        <f t="array" ref="U450">_xlfn.IFS(T450="UNLIKELY", 1, T450="POSSIBLE", 1, T450="LIKELY",1, T450="VERY_LIKELY", 1, TRUE, 0)</f>
        <v>1</v>
      </c>
      <c r="V450" s="24" cm="1">
        <f t="array" ref="V450">_xlfn.IFS(T450="POSSIBLE", 1, T450="LIKELY",1, T450="VERY_LIKELY", 1, TRUE, 0)</f>
        <v>1</v>
      </c>
      <c r="W450" s="24" cm="1">
        <f t="array" ref="W450">_xlfn.IFS(T450="LIKELY",1, T450="VERY_LIKELY", 1, TRUE, 0)</f>
        <v>1</v>
      </c>
      <c r="X450" s="35" cm="1">
        <f t="array" ref="X450">_xlfn.IFS(T450="VERY_LIKELY", 1, TRUE, 0)</f>
        <v>0</v>
      </c>
    </row>
    <row r="451" spans="1:24" ht="20" customHeight="1" x14ac:dyDescent="0.2">
      <c r="A451" s="22" t="s">
        <v>1067</v>
      </c>
      <c r="B451" s="49" t="str">
        <f>SUBSTITUTE(A451,"/Users/timomiessen/Desktop/imagesdk/nonblackwomen1/","Image_")</f>
        <v>Image_NBW_353.jpg</v>
      </c>
      <c r="C451" s="41" t="s">
        <v>390</v>
      </c>
      <c r="D451" s="23" t="s">
        <v>391</v>
      </c>
      <c r="E451" s="24">
        <v>0</v>
      </c>
      <c r="F451" s="24">
        <v>0</v>
      </c>
      <c r="G451" s="24">
        <v>0</v>
      </c>
      <c r="H451" s="24">
        <v>1</v>
      </c>
      <c r="I451" s="24">
        <v>0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 cm="1">
        <f t="array" ref="R451">_xlfn.IFS(H451=1,1,K451=1,1,L451=1,1,M451=1,1,N451=1,1,P451=1,1,TRUE,0)</f>
        <v>1</v>
      </c>
      <c r="S451" s="35">
        <f>IF(AND(G451=1,R451=1),0,R451)</f>
        <v>1</v>
      </c>
      <c r="T451" s="53" t="s">
        <v>113</v>
      </c>
      <c r="U451" s="34" cm="1">
        <f t="array" ref="U451">_xlfn.IFS(T451="UNLIKELY", 1, T451="POSSIBLE", 1, T451="LIKELY",1, T451="VERY_LIKELY", 1, TRUE, 0)</f>
        <v>1</v>
      </c>
      <c r="V451" s="24" cm="1">
        <f t="array" ref="V451">_xlfn.IFS(T451="POSSIBLE", 1, T451="LIKELY",1, T451="VERY_LIKELY", 1, TRUE, 0)</f>
        <v>1</v>
      </c>
      <c r="W451" s="24" cm="1">
        <f t="array" ref="W451">_xlfn.IFS(T451="LIKELY",1, T451="VERY_LIKELY", 1, TRUE, 0)</f>
        <v>1</v>
      </c>
      <c r="X451" s="35" cm="1">
        <f t="array" ref="X451">_xlfn.IFS(T451="VERY_LIKELY", 1, TRUE, 0)</f>
        <v>1</v>
      </c>
    </row>
    <row r="452" spans="1:24" ht="20" customHeight="1" x14ac:dyDescent="0.2">
      <c r="A452" s="22" t="s">
        <v>1068</v>
      </c>
      <c r="B452" s="49" t="str">
        <f>SUBSTITUTE(A452,"/Users/timomiessen/Desktop/imagesdk/nonblackwomen1/","Image_")</f>
        <v>Image_NBW_354.jpg</v>
      </c>
      <c r="C452" s="41" t="s">
        <v>390</v>
      </c>
      <c r="D452" s="23" t="s">
        <v>391</v>
      </c>
      <c r="E452" s="24">
        <v>0</v>
      </c>
      <c r="F452" s="24">
        <v>0</v>
      </c>
      <c r="G452" s="24">
        <v>0</v>
      </c>
      <c r="H452" s="24">
        <v>1</v>
      </c>
      <c r="I452" s="24">
        <v>0</v>
      </c>
      <c r="J452" s="24">
        <v>0</v>
      </c>
      <c r="K452" s="24">
        <v>0</v>
      </c>
      <c r="L452" s="24">
        <v>1</v>
      </c>
      <c r="M452" s="24">
        <v>0</v>
      </c>
      <c r="N452" s="24">
        <v>0</v>
      </c>
      <c r="O452" s="24">
        <v>0</v>
      </c>
      <c r="P452" s="24">
        <v>1</v>
      </c>
      <c r="Q452" s="24">
        <v>0</v>
      </c>
      <c r="R452" s="24" cm="1">
        <f t="array" ref="R452">_xlfn.IFS(H452=1,1,K452=1,1,L452=1,1,M452=1,1,N452=1,1,P452=1,1,TRUE,0)</f>
        <v>1</v>
      </c>
      <c r="S452" s="35">
        <f>IF(AND(G452=1,R452=1),0,R452)</f>
        <v>1</v>
      </c>
      <c r="T452" s="53" t="s">
        <v>113</v>
      </c>
      <c r="U452" s="34" cm="1">
        <f t="array" ref="U452">_xlfn.IFS(T452="UNLIKELY", 1, T452="POSSIBLE", 1, T452="LIKELY",1, T452="VERY_LIKELY", 1, TRUE, 0)</f>
        <v>1</v>
      </c>
      <c r="V452" s="24" cm="1">
        <f t="array" ref="V452">_xlfn.IFS(T452="POSSIBLE", 1, T452="LIKELY",1, T452="VERY_LIKELY", 1, TRUE, 0)</f>
        <v>1</v>
      </c>
      <c r="W452" s="24" cm="1">
        <f t="array" ref="W452">_xlfn.IFS(T452="LIKELY",1, T452="VERY_LIKELY", 1, TRUE, 0)</f>
        <v>1</v>
      </c>
      <c r="X452" s="35" cm="1">
        <f t="array" ref="X452">_xlfn.IFS(T452="VERY_LIKELY", 1, TRUE, 0)</f>
        <v>1</v>
      </c>
    </row>
    <row r="453" spans="1:24" ht="20" customHeight="1" x14ac:dyDescent="0.2">
      <c r="A453" s="22" t="s">
        <v>1069</v>
      </c>
      <c r="B453" s="49" t="str">
        <f>SUBSTITUTE(A453,"/Users/timomiessen/Desktop/imagesdk/nonblackwomen1/","Image_")</f>
        <v>Image_NBW_355.jpg</v>
      </c>
      <c r="C453" s="41" t="s">
        <v>390</v>
      </c>
      <c r="D453" s="23" t="s">
        <v>391</v>
      </c>
      <c r="E453" s="24">
        <v>0</v>
      </c>
      <c r="F453" s="24">
        <v>0</v>
      </c>
      <c r="G453" s="24">
        <v>0</v>
      </c>
      <c r="H453" s="24">
        <v>1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1</v>
      </c>
      <c r="Q453" s="24">
        <v>0</v>
      </c>
      <c r="R453" s="24" cm="1">
        <f t="array" ref="R453">_xlfn.IFS(H453=1,1,K453=1,1,L453=1,1,M453=1,1,N453=1,1,P453=1,1,TRUE,0)</f>
        <v>1</v>
      </c>
      <c r="S453" s="35">
        <f>IF(AND(G453=1,R453=1),0,R453)</f>
        <v>1</v>
      </c>
      <c r="T453" s="53" t="s">
        <v>113</v>
      </c>
      <c r="U453" s="34" cm="1">
        <f t="array" ref="U453">_xlfn.IFS(T453="UNLIKELY", 1, T453="POSSIBLE", 1, T453="LIKELY",1, T453="VERY_LIKELY", 1, TRUE, 0)</f>
        <v>1</v>
      </c>
      <c r="V453" s="24" cm="1">
        <f t="array" ref="V453">_xlfn.IFS(T453="POSSIBLE", 1, T453="LIKELY",1, T453="VERY_LIKELY", 1, TRUE, 0)</f>
        <v>1</v>
      </c>
      <c r="W453" s="24" cm="1">
        <f t="array" ref="W453">_xlfn.IFS(T453="LIKELY",1, T453="VERY_LIKELY", 1, TRUE, 0)</f>
        <v>1</v>
      </c>
      <c r="X453" s="35" cm="1">
        <f t="array" ref="X453">_xlfn.IFS(T453="VERY_LIKELY", 1, TRUE, 0)</f>
        <v>1</v>
      </c>
    </row>
    <row r="454" spans="1:24" ht="20" customHeight="1" x14ac:dyDescent="0.2">
      <c r="A454" s="22" t="s">
        <v>1070</v>
      </c>
      <c r="B454" s="49" t="str">
        <f>SUBSTITUTE(A454,"/Users/timomiessen/Desktop/imagesdk/nonblackwomen1/","Image_")</f>
        <v>Image_NBW_356.jpg</v>
      </c>
      <c r="C454" s="41" t="s">
        <v>390</v>
      </c>
      <c r="D454" s="23" t="s">
        <v>391</v>
      </c>
      <c r="E454" s="24">
        <v>0</v>
      </c>
      <c r="F454" s="24">
        <v>0</v>
      </c>
      <c r="G454" s="24">
        <v>0</v>
      </c>
      <c r="H454" s="24">
        <v>1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1</v>
      </c>
      <c r="Q454" s="24">
        <v>0</v>
      </c>
      <c r="R454" s="24" cm="1">
        <f t="array" ref="R454">_xlfn.IFS(H454=1,1,K454=1,1,L454=1,1,M454=1,1,N454=1,1,P454=1,1,TRUE,0)</f>
        <v>1</v>
      </c>
      <c r="S454" s="35">
        <f>IF(AND(G454=1,R454=1),0,R454)</f>
        <v>1</v>
      </c>
      <c r="T454" s="53" t="s">
        <v>113</v>
      </c>
      <c r="U454" s="34" cm="1">
        <f t="array" ref="U454">_xlfn.IFS(T454="UNLIKELY", 1, T454="POSSIBLE", 1, T454="LIKELY",1, T454="VERY_LIKELY", 1, TRUE, 0)</f>
        <v>1</v>
      </c>
      <c r="V454" s="24" cm="1">
        <f t="array" ref="V454">_xlfn.IFS(T454="POSSIBLE", 1, T454="LIKELY",1, T454="VERY_LIKELY", 1, TRUE, 0)</f>
        <v>1</v>
      </c>
      <c r="W454" s="24" cm="1">
        <f t="array" ref="W454">_xlfn.IFS(T454="LIKELY",1, T454="VERY_LIKELY", 1, TRUE, 0)</f>
        <v>1</v>
      </c>
      <c r="X454" s="35" cm="1">
        <f t="array" ref="X454">_xlfn.IFS(T454="VERY_LIKELY", 1, TRUE, 0)</f>
        <v>1</v>
      </c>
    </row>
    <row r="455" spans="1:24" ht="20" customHeight="1" x14ac:dyDescent="0.2">
      <c r="A455" s="22" t="s">
        <v>1071</v>
      </c>
      <c r="B455" s="49" t="str">
        <f>SUBSTITUTE(A455,"/Users/timomiessen/Desktop/imagesdk/nonblackwomen1/","Image_")</f>
        <v>Image_NBW_357.jpg</v>
      </c>
      <c r="C455" s="41" t="s">
        <v>390</v>
      </c>
      <c r="D455" s="23" t="s">
        <v>391</v>
      </c>
      <c r="E455" s="24">
        <v>0</v>
      </c>
      <c r="F455" s="24">
        <v>0</v>
      </c>
      <c r="G455" s="24">
        <v>0</v>
      </c>
      <c r="H455" s="24">
        <v>1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1</v>
      </c>
      <c r="Q455" s="24">
        <v>0</v>
      </c>
      <c r="R455" s="24" cm="1">
        <f t="array" ref="R455">_xlfn.IFS(H455=1,1,K455=1,1,L455=1,1,M455=1,1,N455=1,1,P455=1,1,TRUE,0)</f>
        <v>1</v>
      </c>
      <c r="S455" s="35">
        <f>IF(AND(G455=1,R455=1),0,R455)</f>
        <v>1</v>
      </c>
      <c r="T455" s="53" t="s">
        <v>113</v>
      </c>
      <c r="U455" s="34" cm="1">
        <f t="array" ref="U455">_xlfn.IFS(T455="UNLIKELY", 1, T455="POSSIBLE", 1, T455="LIKELY",1, T455="VERY_LIKELY", 1, TRUE, 0)</f>
        <v>1</v>
      </c>
      <c r="V455" s="24" cm="1">
        <f t="array" ref="V455">_xlfn.IFS(T455="POSSIBLE", 1, T455="LIKELY",1, T455="VERY_LIKELY", 1, TRUE, 0)</f>
        <v>1</v>
      </c>
      <c r="W455" s="24" cm="1">
        <f t="array" ref="W455">_xlfn.IFS(T455="LIKELY",1, T455="VERY_LIKELY", 1, TRUE, 0)</f>
        <v>1</v>
      </c>
      <c r="X455" s="35" cm="1">
        <f t="array" ref="X455">_xlfn.IFS(T455="VERY_LIKELY", 1, TRUE, 0)</f>
        <v>1</v>
      </c>
    </row>
    <row r="456" spans="1:24" ht="20" customHeight="1" x14ac:dyDescent="0.2">
      <c r="A456" s="22" t="s">
        <v>1072</v>
      </c>
      <c r="B456" s="49" t="str">
        <f>SUBSTITUTE(A456,"/Users/timomiessen/Desktop/imagesdk/nonblackwomen1/","Image_")</f>
        <v>Image_NBW_358.jpg</v>
      </c>
      <c r="C456" s="41" t="s">
        <v>390</v>
      </c>
      <c r="D456" s="23" t="s">
        <v>391</v>
      </c>
      <c r="E456" s="24">
        <v>0</v>
      </c>
      <c r="F456" s="24">
        <v>0</v>
      </c>
      <c r="G456" s="24">
        <v>0</v>
      </c>
      <c r="H456" s="24">
        <v>1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 cm="1">
        <f t="array" ref="R456">_xlfn.IFS(H456=1,1,K456=1,1,L456=1,1,M456=1,1,N456=1,1,P456=1,1,TRUE,0)</f>
        <v>1</v>
      </c>
      <c r="S456" s="35">
        <f>IF(AND(G456=1,R456=1),0,R456)</f>
        <v>1</v>
      </c>
      <c r="T456" s="53" t="s">
        <v>2</v>
      </c>
      <c r="U456" s="34" cm="1">
        <f t="array" ref="U456">_xlfn.IFS(T456="UNLIKELY", 1, T456="POSSIBLE", 1, T456="LIKELY",1, T456="VERY_LIKELY", 1, TRUE, 0)</f>
        <v>1</v>
      </c>
      <c r="V456" s="24" cm="1">
        <f t="array" ref="V456">_xlfn.IFS(T456="POSSIBLE", 1, T456="LIKELY",1, T456="VERY_LIKELY", 1, TRUE, 0)</f>
        <v>1</v>
      </c>
      <c r="W456" s="24" cm="1">
        <f t="array" ref="W456">_xlfn.IFS(T456="LIKELY",1, T456="VERY_LIKELY", 1, TRUE, 0)</f>
        <v>0</v>
      </c>
      <c r="X456" s="35" cm="1">
        <f t="array" ref="X456">_xlfn.IFS(T456="VERY_LIKELY", 1, TRUE, 0)</f>
        <v>0</v>
      </c>
    </row>
    <row r="457" spans="1:24" ht="20" customHeight="1" x14ac:dyDescent="0.2">
      <c r="A457" s="22" t="s">
        <v>1073</v>
      </c>
      <c r="B457" s="49" t="str">
        <f>SUBSTITUTE(A457,"/Users/timomiessen/Desktop/imagesdk/nonblackwomen1/","Image_")</f>
        <v>Image_NBW_359.jpg</v>
      </c>
      <c r="C457" s="41" t="s">
        <v>390</v>
      </c>
      <c r="D457" s="23" t="s">
        <v>391</v>
      </c>
      <c r="E457" s="24">
        <v>0</v>
      </c>
      <c r="F457" s="24">
        <v>0</v>
      </c>
      <c r="G457" s="24">
        <v>0</v>
      </c>
      <c r="H457" s="24">
        <v>1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 cm="1">
        <f t="array" ref="R457">_xlfn.IFS(H457=1,1,K457=1,1,L457=1,1,M457=1,1,N457=1,1,P457=1,1,TRUE,0)</f>
        <v>1</v>
      </c>
      <c r="S457" s="35">
        <f>IF(AND(G457=1,R457=1),0,R457)</f>
        <v>1</v>
      </c>
      <c r="T457" s="53" t="s">
        <v>113</v>
      </c>
      <c r="U457" s="34" cm="1">
        <f t="array" ref="U457">_xlfn.IFS(T457="UNLIKELY", 1, T457="POSSIBLE", 1, T457="LIKELY",1, T457="VERY_LIKELY", 1, TRUE, 0)</f>
        <v>1</v>
      </c>
      <c r="V457" s="24" cm="1">
        <f t="array" ref="V457">_xlfn.IFS(T457="POSSIBLE", 1, T457="LIKELY",1, T457="VERY_LIKELY", 1, TRUE, 0)</f>
        <v>1</v>
      </c>
      <c r="W457" s="24" cm="1">
        <f t="array" ref="W457">_xlfn.IFS(T457="LIKELY",1, T457="VERY_LIKELY", 1, TRUE, 0)</f>
        <v>1</v>
      </c>
      <c r="X457" s="35" cm="1">
        <f t="array" ref="X457">_xlfn.IFS(T457="VERY_LIKELY", 1, TRUE, 0)</f>
        <v>1</v>
      </c>
    </row>
    <row r="458" spans="1:24" ht="20" customHeight="1" x14ac:dyDescent="0.2">
      <c r="A458" s="22" t="s">
        <v>1075</v>
      </c>
      <c r="B458" s="49" t="str">
        <f>SUBSTITUTE(A458,"/Users/timomiessen/Desktop/imagesdk/nonblackwomen1/","Image_")</f>
        <v>Image_NBW_360.jpg</v>
      </c>
      <c r="C458" s="41" t="s">
        <v>390</v>
      </c>
      <c r="D458" s="23" t="s">
        <v>391</v>
      </c>
      <c r="E458" s="24">
        <v>0</v>
      </c>
      <c r="F458" s="24">
        <v>0</v>
      </c>
      <c r="G458" s="24">
        <v>0</v>
      </c>
      <c r="H458" s="24">
        <v>1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 cm="1">
        <f t="array" ref="R458">_xlfn.IFS(H458=1,1,K458=1,1,L458=1,1,M458=1,1,N458=1,1,P458=1,1,TRUE,0)</f>
        <v>1</v>
      </c>
      <c r="S458" s="35">
        <f>IF(AND(G458=1,R458=1),0,R458)</f>
        <v>1</v>
      </c>
      <c r="T458" s="53" t="s">
        <v>113</v>
      </c>
      <c r="U458" s="34" cm="1">
        <f t="array" ref="U458">_xlfn.IFS(T458="UNLIKELY", 1, T458="POSSIBLE", 1, T458="LIKELY",1, T458="VERY_LIKELY", 1, TRUE, 0)</f>
        <v>1</v>
      </c>
      <c r="V458" s="24" cm="1">
        <f t="array" ref="V458">_xlfn.IFS(T458="POSSIBLE", 1, T458="LIKELY",1, T458="VERY_LIKELY", 1, TRUE, 0)</f>
        <v>1</v>
      </c>
      <c r="W458" s="24" cm="1">
        <f t="array" ref="W458">_xlfn.IFS(T458="LIKELY",1, T458="VERY_LIKELY", 1, TRUE, 0)</f>
        <v>1</v>
      </c>
      <c r="X458" s="35" cm="1">
        <f t="array" ref="X458">_xlfn.IFS(T458="VERY_LIKELY", 1, TRUE, 0)</f>
        <v>1</v>
      </c>
    </row>
    <row r="459" spans="1:24" ht="20" customHeight="1" x14ac:dyDescent="0.2">
      <c r="A459" s="22" t="s">
        <v>1076</v>
      </c>
      <c r="B459" s="49" t="str">
        <f>SUBSTITUTE(A459,"/Users/timomiessen/Desktop/imagesdk/nonblackwomen1/","Image_")</f>
        <v>Image_NBW_361.jpg</v>
      </c>
      <c r="C459" s="41" t="s">
        <v>390</v>
      </c>
      <c r="D459" s="23" t="s">
        <v>391</v>
      </c>
      <c r="E459" s="24">
        <v>0</v>
      </c>
      <c r="F459" s="24">
        <v>0</v>
      </c>
      <c r="G459" s="24">
        <v>0</v>
      </c>
      <c r="H459" s="24">
        <v>1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1</v>
      </c>
      <c r="Q459" s="24">
        <v>0</v>
      </c>
      <c r="R459" s="24" cm="1">
        <f t="array" ref="R459">_xlfn.IFS(H459=1,1,K459=1,1,L459=1,1,M459=1,1,N459=1,1,P459=1,1,TRUE,0)</f>
        <v>1</v>
      </c>
      <c r="S459" s="35">
        <f>IF(AND(G459=1,R459=1),0,R459)</f>
        <v>1</v>
      </c>
      <c r="T459" s="53" t="s">
        <v>113</v>
      </c>
      <c r="U459" s="34" cm="1">
        <f t="array" ref="U459">_xlfn.IFS(T459="UNLIKELY", 1, T459="POSSIBLE", 1, T459="LIKELY",1, T459="VERY_LIKELY", 1, TRUE, 0)</f>
        <v>1</v>
      </c>
      <c r="V459" s="24" cm="1">
        <f t="array" ref="V459">_xlfn.IFS(T459="POSSIBLE", 1, T459="LIKELY",1, T459="VERY_LIKELY", 1, TRUE, 0)</f>
        <v>1</v>
      </c>
      <c r="W459" s="24" cm="1">
        <f t="array" ref="W459">_xlfn.IFS(T459="LIKELY",1, T459="VERY_LIKELY", 1, TRUE, 0)</f>
        <v>1</v>
      </c>
      <c r="X459" s="35" cm="1">
        <f t="array" ref="X459">_xlfn.IFS(T459="VERY_LIKELY", 1, TRUE, 0)</f>
        <v>1</v>
      </c>
    </row>
    <row r="460" spans="1:24" ht="20" customHeight="1" x14ac:dyDescent="0.2">
      <c r="A460" s="22" t="s">
        <v>1077</v>
      </c>
      <c r="B460" s="49" t="str">
        <f>SUBSTITUTE(A460,"/Users/timomiessen/Desktop/imagesdk/nonblackwomen1/","Image_")</f>
        <v>Image_NBW_362.jpg</v>
      </c>
      <c r="C460" s="41" t="s">
        <v>390</v>
      </c>
      <c r="D460" s="23" t="s">
        <v>391</v>
      </c>
      <c r="E460" s="24">
        <v>0</v>
      </c>
      <c r="F460" s="24">
        <v>0</v>
      </c>
      <c r="G460" s="24">
        <v>0</v>
      </c>
      <c r="H460" s="24">
        <v>1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1</v>
      </c>
      <c r="Q460" s="24">
        <v>0</v>
      </c>
      <c r="R460" s="24" cm="1">
        <f t="array" ref="R460">_xlfn.IFS(H460=1,1,K460=1,1,L460=1,1,M460=1,1,N460=1,1,P460=1,1,TRUE,0)</f>
        <v>1</v>
      </c>
      <c r="S460" s="35">
        <f>IF(AND(G460=1,R460=1),0,R460)</f>
        <v>1</v>
      </c>
      <c r="T460" s="53" t="s">
        <v>113</v>
      </c>
      <c r="U460" s="34" cm="1">
        <f t="array" ref="U460">_xlfn.IFS(T460="UNLIKELY", 1, T460="POSSIBLE", 1, T460="LIKELY",1, T460="VERY_LIKELY", 1, TRUE, 0)</f>
        <v>1</v>
      </c>
      <c r="V460" s="24" cm="1">
        <f t="array" ref="V460">_xlfn.IFS(T460="POSSIBLE", 1, T460="LIKELY",1, T460="VERY_LIKELY", 1, TRUE, 0)</f>
        <v>1</v>
      </c>
      <c r="W460" s="24" cm="1">
        <f t="array" ref="W460">_xlfn.IFS(T460="LIKELY",1, T460="VERY_LIKELY", 1, TRUE, 0)</f>
        <v>1</v>
      </c>
      <c r="X460" s="35" cm="1">
        <f t="array" ref="X460">_xlfn.IFS(T460="VERY_LIKELY", 1, TRUE, 0)</f>
        <v>1</v>
      </c>
    </row>
    <row r="461" spans="1:24" ht="20" customHeight="1" x14ac:dyDescent="0.2">
      <c r="A461" s="22" t="s">
        <v>1078</v>
      </c>
      <c r="B461" s="49" t="str">
        <f>SUBSTITUTE(A461,"/Users/timomiessen/Desktop/imagesdk/nonblackwomen1/","Image_")</f>
        <v>Image_NBW_363.jpg</v>
      </c>
      <c r="C461" s="41" t="s">
        <v>390</v>
      </c>
      <c r="D461" s="23" t="s">
        <v>391</v>
      </c>
      <c r="E461" s="24">
        <v>0</v>
      </c>
      <c r="F461" s="24">
        <v>0</v>
      </c>
      <c r="G461" s="24">
        <v>0</v>
      </c>
      <c r="H461" s="24">
        <v>1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1</v>
      </c>
      <c r="Q461" s="24">
        <v>0</v>
      </c>
      <c r="R461" s="24" cm="1">
        <f t="array" ref="R461">_xlfn.IFS(H461=1,1,K461=1,1,L461=1,1,M461=1,1,N461=1,1,P461=1,1,TRUE,0)</f>
        <v>1</v>
      </c>
      <c r="S461" s="35">
        <f>IF(AND(G461=1,R461=1),0,R461)</f>
        <v>1</v>
      </c>
      <c r="T461" s="53" t="s">
        <v>113</v>
      </c>
      <c r="U461" s="34" cm="1">
        <f t="array" ref="U461">_xlfn.IFS(T461="UNLIKELY", 1, T461="POSSIBLE", 1, T461="LIKELY",1, T461="VERY_LIKELY", 1, TRUE, 0)</f>
        <v>1</v>
      </c>
      <c r="V461" s="24" cm="1">
        <f t="array" ref="V461">_xlfn.IFS(T461="POSSIBLE", 1, T461="LIKELY",1, T461="VERY_LIKELY", 1, TRUE, 0)</f>
        <v>1</v>
      </c>
      <c r="W461" s="24" cm="1">
        <f t="array" ref="W461">_xlfn.IFS(T461="LIKELY",1, T461="VERY_LIKELY", 1, TRUE, 0)</f>
        <v>1</v>
      </c>
      <c r="X461" s="35" cm="1">
        <f t="array" ref="X461">_xlfn.IFS(T461="VERY_LIKELY", 1, TRUE, 0)</f>
        <v>1</v>
      </c>
    </row>
    <row r="462" spans="1:24" ht="20" customHeight="1" x14ac:dyDescent="0.2">
      <c r="A462" s="22" t="s">
        <v>1079</v>
      </c>
      <c r="B462" s="49" t="str">
        <f>SUBSTITUTE(A462,"/Users/timomiessen/Desktop/imagesdk/nonblackwomen1/","Image_")</f>
        <v>Image_NBW_364.jpg</v>
      </c>
      <c r="C462" s="41" t="s">
        <v>390</v>
      </c>
      <c r="D462" s="23" t="s">
        <v>391</v>
      </c>
      <c r="E462" s="24">
        <v>0</v>
      </c>
      <c r="F462" s="24">
        <v>0</v>
      </c>
      <c r="G462" s="24">
        <v>0</v>
      </c>
      <c r="H462" s="24">
        <v>1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1</v>
      </c>
      <c r="Q462" s="24">
        <v>0</v>
      </c>
      <c r="R462" s="24" cm="1">
        <f t="array" ref="R462">_xlfn.IFS(H462=1,1,K462=1,1,L462=1,1,M462=1,1,N462=1,1,P462=1,1,TRUE,0)</f>
        <v>1</v>
      </c>
      <c r="S462" s="35">
        <f>IF(AND(G462=1,R462=1),0,R462)</f>
        <v>1</v>
      </c>
      <c r="T462" s="53" t="s">
        <v>113</v>
      </c>
      <c r="U462" s="34" cm="1">
        <f t="array" ref="U462">_xlfn.IFS(T462="UNLIKELY", 1, T462="POSSIBLE", 1, T462="LIKELY",1, T462="VERY_LIKELY", 1, TRUE, 0)</f>
        <v>1</v>
      </c>
      <c r="V462" s="24" cm="1">
        <f t="array" ref="V462">_xlfn.IFS(T462="POSSIBLE", 1, T462="LIKELY",1, T462="VERY_LIKELY", 1, TRUE, 0)</f>
        <v>1</v>
      </c>
      <c r="W462" s="24" cm="1">
        <f t="array" ref="W462">_xlfn.IFS(T462="LIKELY",1, T462="VERY_LIKELY", 1, TRUE, 0)</f>
        <v>1</v>
      </c>
      <c r="X462" s="35" cm="1">
        <f t="array" ref="X462">_xlfn.IFS(T462="VERY_LIKELY", 1, TRUE, 0)</f>
        <v>1</v>
      </c>
    </row>
    <row r="463" spans="1:24" ht="20" customHeight="1" x14ac:dyDescent="0.2">
      <c r="A463" s="22" t="s">
        <v>1082</v>
      </c>
      <c r="B463" s="49" t="str">
        <f>SUBSTITUTE(A463,"/Users/timomiessen/Desktop/imagesdk/nonblackwomen1/","Image_")</f>
        <v>Image_NBW_39.jpg</v>
      </c>
      <c r="C463" s="41" t="s">
        <v>390</v>
      </c>
      <c r="D463" s="23" t="s">
        <v>391</v>
      </c>
      <c r="E463" s="24">
        <v>1</v>
      </c>
      <c r="F463" s="24">
        <v>0</v>
      </c>
      <c r="G463" s="24">
        <v>0</v>
      </c>
      <c r="H463" s="24">
        <v>0</v>
      </c>
      <c r="I463" s="24">
        <v>0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1</v>
      </c>
      <c r="Q463" s="24">
        <v>0</v>
      </c>
      <c r="R463" s="24" cm="1">
        <f t="array" ref="R463">_xlfn.IFS(H463=1,1,K463=1,1,L463=1,1,M463=1,1,N463=1,1,P463=1,1,TRUE,0)</f>
        <v>1</v>
      </c>
      <c r="S463" s="35">
        <f>IF(AND(G463=1,R463=1),0,R463)</f>
        <v>1</v>
      </c>
      <c r="T463" s="53" t="s">
        <v>113</v>
      </c>
      <c r="U463" s="34" cm="1">
        <f t="array" ref="U463">_xlfn.IFS(T463="UNLIKELY", 1, T463="POSSIBLE", 1, T463="LIKELY",1, T463="VERY_LIKELY", 1, TRUE, 0)</f>
        <v>1</v>
      </c>
      <c r="V463" s="24" cm="1">
        <f t="array" ref="V463">_xlfn.IFS(T463="POSSIBLE", 1, T463="LIKELY",1, T463="VERY_LIKELY", 1, TRUE, 0)</f>
        <v>1</v>
      </c>
      <c r="W463" s="24" cm="1">
        <f t="array" ref="W463">_xlfn.IFS(T463="LIKELY",1, T463="VERY_LIKELY", 1, TRUE, 0)</f>
        <v>1</v>
      </c>
      <c r="X463" s="35" cm="1">
        <f t="array" ref="X463">_xlfn.IFS(T463="VERY_LIKELY", 1, TRUE, 0)</f>
        <v>1</v>
      </c>
    </row>
    <row r="464" spans="1:24" ht="20" customHeight="1" x14ac:dyDescent="0.2">
      <c r="A464" s="22" t="s">
        <v>1083</v>
      </c>
      <c r="B464" s="49" t="str">
        <f>SUBSTITUTE(A464,"/Users/timomiessen/Desktop/imagesdk/nonblackwomen1/","Image_")</f>
        <v>Image_NBW_4.jpg</v>
      </c>
      <c r="C464" s="41" t="s">
        <v>390</v>
      </c>
      <c r="D464" s="23" t="s">
        <v>391</v>
      </c>
      <c r="E464" s="24">
        <v>1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1</v>
      </c>
      <c r="O464" s="24">
        <v>0</v>
      </c>
      <c r="P464" s="24">
        <v>0</v>
      </c>
      <c r="Q464" s="24">
        <v>0</v>
      </c>
      <c r="R464" s="24" cm="1">
        <f t="array" ref="R464">_xlfn.IFS(H464=1,1,K464=1,1,L464=1,1,M464=1,1,N464=1,1,P464=1,1,TRUE,0)</f>
        <v>1</v>
      </c>
      <c r="S464" s="35">
        <f>IF(AND(G464=1,R464=1),0,R464)</f>
        <v>1</v>
      </c>
      <c r="T464" s="53" t="s">
        <v>1</v>
      </c>
      <c r="U464" s="34" cm="1">
        <f t="array" ref="U464">_xlfn.IFS(T464="UNLIKELY", 1, T464="POSSIBLE", 1, T464="LIKELY",1, T464="VERY_LIKELY", 1, TRUE, 0)</f>
        <v>1</v>
      </c>
      <c r="V464" s="24" cm="1">
        <f t="array" ref="V464">_xlfn.IFS(T464="POSSIBLE", 1, T464="LIKELY",1, T464="VERY_LIKELY", 1, TRUE, 0)</f>
        <v>0</v>
      </c>
      <c r="W464" s="24" cm="1">
        <f t="array" ref="W464">_xlfn.IFS(T464="LIKELY",1, T464="VERY_LIKELY", 1, TRUE, 0)</f>
        <v>0</v>
      </c>
      <c r="X464" s="35" cm="1">
        <f t="array" ref="X464">_xlfn.IFS(T464="VERY_LIKELY", 1, TRUE, 0)</f>
        <v>0</v>
      </c>
    </row>
    <row r="465" spans="1:24" ht="20" customHeight="1" x14ac:dyDescent="0.2">
      <c r="A465" s="22" t="s">
        <v>1145</v>
      </c>
      <c r="B465" s="49" t="str">
        <f>SUBSTITUTE(A465,"/Users/timomiessen/Desktop/imagesdk/nonblackwomen1/","Image_")</f>
        <v>Image_NBW_96.jpg</v>
      </c>
      <c r="C465" s="41" t="s">
        <v>390</v>
      </c>
      <c r="D465" s="23" t="s">
        <v>391</v>
      </c>
      <c r="E465" s="24">
        <v>1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1</v>
      </c>
      <c r="Q465" s="24">
        <v>0</v>
      </c>
      <c r="R465" s="24" cm="1">
        <f t="array" ref="R465">_xlfn.IFS(H465=1,1,K465=1,1,L465=1,1,M465=1,1,N465=1,1,P465=1,1,TRUE,0)</f>
        <v>1</v>
      </c>
      <c r="S465" s="35">
        <f>IF(AND(G465=1,R465=1),0,R465)</f>
        <v>1</v>
      </c>
      <c r="T465" s="53" t="s">
        <v>1</v>
      </c>
      <c r="U465" s="34" cm="1">
        <f t="array" ref="U465">_xlfn.IFS(T465="UNLIKELY", 1, T465="POSSIBLE", 1, T465="LIKELY",1, T465="VERY_LIKELY", 1, TRUE, 0)</f>
        <v>1</v>
      </c>
      <c r="V465" s="24" cm="1">
        <f t="array" ref="V465">_xlfn.IFS(T465="POSSIBLE", 1, T465="LIKELY",1, T465="VERY_LIKELY", 1, TRUE, 0)</f>
        <v>0</v>
      </c>
      <c r="W465" s="24" cm="1">
        <f t="array" ref="W465">_xlfn.IFS(T465="LIKELY",1, T465="VERY_LIKELY", 1, TRUE, 0)</f>
        <v>0</v>
      </c>
      <c r="X465" s="35" cm="1">
        <f t="array" ref="X465">_xlfn.IFS(T465="VERY_LIKELY", 1, TRUE, 0)</f>
        <v>0</v>
      </c>
    </row>
    <row r="466" spans="1:24" ht="20" customHeight="1" x14ac:dyDescent="0.2">
      <c r="A466" s="22" t="s">
        <v>785</v>
      </c>
      <c r="B466" s="49" t="str">
        <f>SUBSTITUTE(A466,"/Users/timomiessen/Desktop/imagesdk/nonblackwomen1/","Image_")</f>
        <v>Image_NBW_1.jpg</v>
      </c>
      <c r="C466" s="41" t="s">
        <v>390</v>
      </c>
      <c r="D466" s="23" t="s">
        <v>391</v>
      </c>
      <c r="E466" s="24">
        <v>1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 cm="1">
        <f t="array" ref="R466">_xlfn.IFS(H466=1,1,K466=1,1,L466=1,1,M466=1,1,N466=1,1,P466=1,1,TRUE,0)</f>
        <v>0</v>
      </c>
      <c r="S466" s="35">
        <f>IF(AND(G466=1,R466=1),0,R466)</f>
        <v>0</v>
      </c>
      <c r="T466" s="53" t="s">
        <v>2</v>
      </c>
      <c r="U466" s="34" cm="1">
        <f t="array" ref="U466">_xlfn.IFS(T466="UNLIKELY", 1, T466="POSSIBLE", 1, T466="LIKELY",1, T466="VERY_LIKELY", 1, TRUE, 0)</f>
        <v>1</v>
      </c>
      <c r="V466" s="24" cm="1">
        <f t="array" ref="V466">_xlfn.IFS(T466="POSSIBLE", 1, T466="LIKELY",1, T466="VERY_LIKELY", 1, TRUE, 0)</f>
        <v>1</v>
      </c>
      <c r="W466" s="24" cm="1">
        <f t="array" ref="W466">_xlfn.IFS(T466="LIKELY",1, T466="VERY_LIKELY", 1, TRUE, 0)</f>
        <v>0</v>
      </c>
      <c r="X466" s="35" cm="1">
        <f t="array" ref="X466">_xlfn.IFS(T466="VERY_LIKELY", 1, TRUE, 0)</f>
        <v>0</v>
      </c>
    </row>
    <row r="467" spans="1:24" ht="20" customHeight="1" x14ac:dyDescent="0.2">
      <c r="A467" s="22" t="s">
        <v>786</v>
      </c>
      <c r="B467" s="49" t="str">
        <f>SUBSTITUTE(A467,"/Users/timomiessen/Desktop/imagesdk/nonblackwomen1/","Image_")</f>
        <v>Image_NBW_10.jpg</v>
      </c>
      <c r="C467" s="41" t="s">
        <v>390</v>
      </c>
      <c r="D467" s="23" t="s">
        <v>391</v>
      </c>
      <c r="E467" s="24">
        <v>1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 cm="1">
        <f t="array" ref="R467">_xlfn.IFS(H467=1,1,K467=1,1,L467=1,1,M467=1,1,N467=1,1,P467=1,1,TRUE,0)</f>
        <v>0</v>
      </c>
      <c r="S467" s="35">
        <f>IF(AND(G467=1,R467=1),0,R467)</f>
        <v>0</v>
      </c>
      <c r="T467" s="53" t="s">
        <v>1</v>
      </c>
      <c r="U467" s="34" cm="1">
        <f t="array" ref="U467">_xlfn.IFS(T467="UNLIKELY", 1, T467="POSSIBLE", 1, T467="LIKELY",1, T467="VERY_LIKELY", 1, TRUE, 0)</f>
        <v>1</v>
      </c>
      <c r="V467" s="24" cm="1">
        <f t="array" ref="V467">_xlfn.IFS(T467="POSSIBLE", 1, T467="LIKELY",1, T467="VERY_LIKELY", 1, TRUE, 0)</f>
        <v>0</v>
      </c>
      <c r="W467" s="24" cm="1">
        <f t="array" ref="W467">_xlfn.IFS(T467="LIKELY",1, T467="VERY_LIKELY", 1, TRUE, 0)</f>
        <v>0</v>
      </c>
      <c r="X467" s="35" cm="1">
        <f t="array" ref="X467">_xlfn.IFS(T467="VERY_LIKELY", 1, TRUE, 0)</f>
        <v>0</v>
      </c>
    </row>
    <row r="468" spans="1:24" ht="20" customHeight="1" x14ac:dyDescent="0.2">
      <c r="A468" s="22" t="s">
        <v>787</v>
      </c>
      <c r="B468" s="49" t="str">
        <f>SUBSTITUTE(A468,"/Users/timomiessen/Desktop/imagesdk/nonblackwomen1/","Image_")</f>
        <v>Image_NBW_100.jpg</v>
      </c>
      <c r="C468" s="41" t="s">
        <v>390</v>
      </c>
      <c r="D468" s="23" t="s">
        <v>391</v>
      </c>
      <c r="E468" s="24">
        <v>1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 cm="1">
        <f t="array" ref="R468">_xlfn.IFS(H468=1,1,K468=1,1,L468=1,1,M468=1,1,N468=1,1,P468=1,1,TRUE,0)</f>
        <v>0</v>
      </c>
      <c r="S468" s="35">
        <f>IF(AND(G468=1,R468=1),0,R468)</f>
        <v>0</v>
      </c>
      <c r="T468" s="53" t="s">
        <v>2</v>
      </c>
      <c r="U468" s="34" cm="1">
        <f t="array" ref="U468">_xlfn.IFS(T468="UNLIKELY", 1, T468="POSSIBLE", 1, T468="LIKELY",1, T468="VERY_LIKELY", 1, TRUE, 0)</f>
        <v>1</v>
      </c>
      <c r="V468" s="24" cm="1">
        <f t="array" ref="V468">_xlfn.IFS(T468="POSSIBLE", 1, T468="LIKELY",1, T468="VERY_LIKELY", 1, TRUE, 0)</f>
        <v>1</v>
      </c>
      <c r="W468" s="24" cm="1">
        <f t="array" ref="W468">_xlfn.IFS(T468="LIKELY",1, T468="VERY_LIKELY", 1, TRUE, 0)</f>
        <v>0</v>
      </c>
      <c r="X468" s="35" cm="1">
        <f t="array" ref="X468">_xlfn.IFS(T468="VERY_LIKELY", 1, TRUE, 0)</f>
        <v>0</v>
      </c>
    </row>
    <row r="469" spans="1:24" ht="20" customHeight="1" x14ac:dyDescent="0.2">
      <c r="A469" s="22" t="s">
        <v>788</v>
      </c>
      <c r="B469" s="49" t="str">
        <f>SUBSTITUTE(A469,"/Users/timomiessen/Desktop/imagesdk/nonblackwomen1/","Image_")</f>
        <v>Image_NBW_101.jpg</v>
      </c>
      <c r="C469" s="41" t="s">
        <v>390</v>
      </c>
      <c r="D469" s="23" t="s">
        <v>391</v>
      </c>
      <c r="E469" s="24">
        <v>1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 cm="1">
        <f t="array" ref="R469">_xlfn.IFS(H469=1,1,K469=1,1,L469=1,1,M469=1,1,N469=1,1,P469=1,1,TRUE,0)</f>
        <v>0</v>
      </c>
      <c r="S469" s="35">
        <f>IF(AND(G469=1,R469=1),0,R469)</f>
        <v>0</v>
      </c>
      <c r="T469" s="53" t="s">
        <v>12</v>
      </c>
      <c r="U469" s="34" cm="1">
        <f t="array" ref="U469">_xlfn.IFS(T469="UNLIKELY", 1, T469="POSSIBLE", 1, T469="LIKELY",1, T469="VERY_LIKELY", 1, TRUE, 0)</f>
        <v>1</v>
      </c>
      <c r="V469" s="24" cm="1">
        <f t="array" ref="V469">_xlfn.IFS(T469="POSSIBLE", 1, T469="LIKELY",1, T469="VERY_LIKELY", 1, TRUE, 0)</f>
        <v>1</v>
      </c>
      <c r="W469" s="24" cm="1">
        <f t="array" ref="W469">_xlfn.IFS(T469="LIKELY",1, T469="VERY_LIKELY", 1, TRUE, 0)</f>
        <v>1</v>
      </c>
      <c r="X469" s="35" cm="1">
        <f t="array" ref="X469">_xlfn.IFS(T469="VERY_LIKELY", 1, TRUE, 0)</f>
        <v>0</v>
      </c>
    </row>
    <row r="470" spans="1:24" ht="20" customHeight="1" x14ac:dyDescent="0.2">
      <c r="A470" s="22" t="s">
        <v>789</v>
      </c>
      <c r="B470" s="49" t="str">
        <f>SUBSTITUTE(A470,"/Users/timomiessen/Desktop/imagesdk/nonblackwomen1/","Image_")</f>
        <v>Image_NBW_102.jpg</v>
      </c>
      <c r="C470" s="41" t="s">
        <v>390</v>
      </c>
      <c r="D470" s="23" t="s">
        <v>391</v>
      </c>
      <c r="E470" s="24">
        <v>1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 cm="1">
        <f t="array" ref="R470">_xlfn.IFS(H470=1,1,K470=1,1,L470=1,1,M470=1,1,N470=1,1,P470=1,1,TRUE,0)</f>
        <v>0</v>
      </c>
      <c r="S470" s="35">
        <f>IF(AND(G470=1,R470=1),0,R470)</f>
        <v>0</v>
      </c>
      <c r="T470" s="53" t="s">
        <v>1</v>
      </c>
      <c r="U470" s="34" cm="1">
        <f t="array" ref="U470">_xlfn.IFS(T470="UNLIKELY", 1, T470="POSSIBLE", 1, T470="LIKELY",1, T470="VERY_LIKELY", 1, TRUE, 0)</f>
        <v>1</v>
      </c>
      <c r="V470" s="24" cm="1">
        <f t="array" ref="V470">_xlfn.IFS(T470="POSSIBLE", 1, T470="LIKELY",1, T470="VERY_LIKELY", 1, TRUE, 0)</f>
        <v>0</v>
      </c>
      <c r="W470" s="24" cm="1">
        <f t="array" ref="W470">_xlfn.IFS(T470="LIKELY",1, T470="VERY_LIKELY", 1, TRUE, 0)</f>
        <v>0</v>
      </c>
      <c r="X470" s="35" cm="1">
        <f t="array" ref="X470">_xlfn.IFS(T470="VERY_LIKELY", 1, TRUE, 0)</f>
        <v>0</v>
      </c>
    </row>
    <row r="471" spans="1:24" ht="20" customHeight="1" x14ac:dyDescent="0.2">
      <c r="A471" s="22" t="s">
        <v>790</v>
      </c>
      <c r="B471" s="49" t="str">
        <f>SUBSTITUTE(A471,"/Users/timomiessen/Desktop/imagesdk/nonblackwomen1/","Image_")</f>
        <v>Image_NBW_103.jpg</v>
      </c>
      <c r="C471" s="41" t="s">
        <v>390</v>
      </c>
      <c r="D471" s="23" t="s">
        <v>391</v>
      </c>
      <c r="E471" s="24">
        <v>1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 cm="1">
        <f t="array" ref="R471">_xlfn.IFS(H471=1,1,K471=1,1,L471=1,1,M471=1,1,N471=1,1,P471=1,1,TRUE,0)</f>
        <v>0</v>
      </c>
      <c r="S471" s="35">
        <f>IF(AND(G471=1,R471=1),0,R471)</f>
        <v>0</v>
      </c>
      <c r="T471" s="53" t="s">
        <v>4</v>
      </c>
      <c r="U471" s="34" cm="1">
        <f t="array" ref="U471">_xlfn.IFS(T471="UNLIKELY", 1, T471="POSSIBLE", 1, T471="LIKELY",1, T471="VERY_LIKELY", 1, TRUE, 0)</f>
        <v>0</v>
      </c>
      <c r="V471" s="24" cm="1">
        <f t="array" ref="V471">_xlfn.IFS(T471="POSSIBLE", 1, T471="LIKELY",1, T471="VERY_LIKELY", 1, TRUE, 0)</f>
        <v>0</v>
      </c>
      <c r="W471" s="24" cm="1">
        <f t="array" ref="W471">_xlfn.IFS(T471="LIKELY",1, T471="VERY_LIKELY", 1, TRUE, 0)</f>
        <v>0</v>
      </c>
      <c r="X471" s="35" cm="1">
        <f t="array" ref="X471">_xlfn.IFS(T471="VERY_LIKELY", 1, TRUE, 0)</f>
        <v>0</v>
      </c>
    </row>
    <row r="472" spans="1:24" ht="20" customHeight="1" x14ac:dyDescent="0.2">
      <c r="A472" s="22" t="s">
        <v>791</v>
      </c>
      <c r="B472" s="49" t="str">
        <f>SUBSTITUTE(A472,"/Users/timomiessen/Desktop/imagesdk/nonblackwomen1/","Image_")</f>
        <v>Image_NBW_104.jpg</v>
      </c>
      <c r="C472" s="41" t="s">
        <v>390</v>
      </c>
      <c r="D472" s="23" t="s">
        <v>391</v>
      </c>
      <c r="E472" s="24">
        <v>1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 cm="1">
        <f t="array" ref="R472">_xlfn.IFS(H472=1,1,K472=1,1,L472=1,1,M472=1,1,N472=1,1,P472=1,1,TRUE,0)</f>
        <v>0</v>
      </c>
      <c r="S472" s="35">
        <f>IF(AND(G472=1,R472=1),0,R472)</f>
        <v>0</v>
      </c>
      <c r="T472" s="53" t="s">
        <v>12</v>
      </c>
      <c r="U472" s="34" cm="1">
        <f t="array" ref="U472">_xlfn.IFS(T472="UNLIKELY", 1, T472="POSSIBLE", 1, T472="LIKELY",1, T472="VERY_LIKELY", 1, TRUE, 0)</f>
        <v>1</v>
      </c>
      <c r="V472" s="24" cm="1">
        <f t="array" ref="V472">_xlfn.IFS(T472="POSSIBLE", 1, T472="LIKELY",1, T472="VERY_LIKELY", 1, TRUE, 0)</f>
        <v>1</v>
      </c>
      <c r="W472" s="24" cm="1">
        <f t="array" ref="W472">_xlfn.IFS(T472="LIKELY",1, T472="VERY_LIKELY", 1, TRUE, 0)</f>
        <v>1</v>
      </c>
      <c r="X472" s="35" cm="1">
        <f t="array" ref="X472">_xlfn.IFS(T472="VERY_LIKELY", 1, TRUE, 0)</f>
        <v>0</v>
      </c>
    </row>
    <row r="473" spans="1:24" ht="20" customHeight="1" x14ac:dyDescent="0.2">
      <c r="A473" s="22" t="s">
        <v>792</v>
      </c>
      <c r="B473" s="49" t="str">
        <f>SUBSTITUTE(A473,"/Users/timomiessen/Desktop/imagesdk/nonblackwomen1/","Image_")</f>
        <v>Image_NBW_105.jpg</v>
      </c>
      <c r="C473" s="41" t="s">
        <v>390</v>
      </c>
      <c r="D473" s="23" t="s">
        <v>391</v>
      </c>
      <c r="E473" s="24">
        <v>1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 cm="1">
        <f t="array" ref="R473">_xlfn.IFS(H473=1,1,K473=1,1,L473=1,1,M473=1,1,N473=1,1,P473=1,1,TRUE,0)</f>
        <v>0</v>
      </c>
      <c r="S473" s="35">
        <f>IF(AND(G473=1,R473=1),0,R473)</f>
        <v>0</v>
      </c>
      <c r="T473" s="53" t="s">
        <v>1</v>
      </c>
      <c r="U473" s="34" cm="1">
        <f t="array" ref="U473">_xlfn.IFS(T473="UNLIKELY", 1, T473="POSSIBLE", 1, T473="LIKELY",1, T473="VERY_LIKELY", 1, TRUE, 0)</f>
        <v>1</v>
      </c>
      <c r="V473" s="24" cm="1">
        <f t="array" ref="V473">_xlfn.IFS(T473="POSSIBLE", 1, T473="LIKELY",1, T473="VERY_LIKELY", 1, TRUE, 0)</f>
        <v>0</v>
      </c>
      <c r="W473" s="24" cm="1">
        <f t="array" ref="W473">_xlfn.IFS(T473="LIKELY",1, T473="VERY_LIKELY", 1, TRUE, 0)</f>
        <v>0</v>
      </c>
      <c r="X473" s="35" cm="1">
        <f t="array" ref="X473">_xlfn.IFS(T473="VERY_LIKELY", 1, TRUE, 0)</f>
        <v>0</v>
      </c>
    </row>
    <row r="474" spans="1:24" ht="20" customHeight="1" x14ac:dyDescent="0.2">
      <c r="A474" s="22" t="s">
        <v>793</v>
      </c>
      <c r="B474" s="49" t="str">
        <f>SUBSTITUTE(A474,"/Users/timomiessen/Desktop/imagesdk/nonblackwomen1/","Image_")</f>
        <v>Image_NBW_106.jpg</v>
      </c>
      <c r="C474" s="41" t="s">
        <v>390</v>
      </c>
      <c r="D474" s="23" t="s">
        <v>391</v>
      </c>
      <c r="E474" s="24">
        <v>1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 cm="1">
        <f t="array" ref="R474">_xlfn.IFS(H474=1,1,K474=1,1,L474=1,1,M474=1,1,N474=1,1,P474=1,1,TRUE,0)</f>
        <v>0</v>
      </c>
      <c r="S474" s="35">
        <f>IF(AND(G474=1,R474=1),0,R474)</f>
        <v>0</v>
      </c>
      <c r="T474" s="53" t="s">
        <v>1</v>
      </c>
      <c r="U474" s="34" cm="1">
        <f t="array" ref="U474">_xlfn.IFS(T474="UNLIKELY", 1, T474="POSSIBLE", 1, T474="LIKELY",1, T474="VERY_LIKELY", 1, TRUE, 0)</f>
        <v>1</v>
      </c>
      <c r="V474" s="24" cm="1">
        <f t="array" ref="V474">_xlfn.IFS(T474="POSSIBLE", 1, T474="LIKELY",1, T474="VERY_LIKELY", 1, TRUE, 0)</f>
        <v>0</v>
      </c>
      <c r="W474" s="24" cm="1">
        <f t="array" ref="W474">_xlfn.IFS(T474="LIKELY",1, T474="VERY_LIKELY", 1, TRUE, 0)</f>
        <v>0</v>
      </c>
      <c r="X474" s="35" cm="1">
        <f t="array" ref="X474">_xlfn.IFS(T474="VERY_LIKELY", 1, TRUE, 0)</f>
        <v>0</v>
      </c>
    </row>
    <row r="475" spans="1:24" ht="20" customHeight="1" x14ac:dyDescent="0.2">
      <c r="A475" s="22" t="s">
        <v>794</v>
      </c>
      <c r="B475" s="49" t="str">
        <f>SUBSTITUTE(A475,"/Users/timomiessen/Desktop/imagesdk/nonblackwomen1/","Image_")</f>
        <v>Image_NBW_107.jpg</v>
      </c>
      <c r="C475" s="41" t="s">
        <v>390</v>
      </c>
      <c r="D475" s="23" t="s">
        <v>391</v>
      </c>
      <c r="E475" s="24">
        <v>1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 cm="1">
        <f t="array" ref="R475">_xlfn.IFS(H475=1,1,K475=1,1,L475=1,1,M475=1,1,N475=1,1,P475=1,1,TRUE,0)</f>
        <v>0</v>
      </c>
      <c r="S475" s="35">
        <f>IF(AND(G475=1,R475=1),0,R475)</f>
        <v>0</v>
      </c>
      <c r="T475" s="53" t="s">
        <v>1</v>
      </c>
      <c r="U475" s="34" cm="1">
        <f t="array" ref="U475">_xlfn.IFS(T475="UNLIKELY", 1, T475="POSSIBLE", 1, T475="LIKELY",1, T475="VERY_LIKELY", 1, TRUE, 0)</f>
        <v>1</v>
      </c>
      <c r="V475" s="24" cm="1">
        <f t="array" ref="V475">_xlfn.IFS(T475="POSSIBLE", 1, T475="LIKELY",1, T475="VERY_LIKELY", 1, TRUE, 0)</f>
        <v>0</v>
      </c>
      <c r="W475" s="24" cm="1">
        <f t="array" ref="W475">_xlfn.IFS(T475="LIKELY",1, T475="VERY_LIKELY", 1, TRUE, 0)</f>
        <v>0</v>
      </c>
      <c r="X475" s="35" cm="1">
        <f t="array" ref="X475">_xlfn.IFS(T475="VERY_LIKELY", 1, TRUE, 0)</f>
        <v>0</v>
      </c>
    </row>
    <row r="476" spans="1:24" ht="20" customHeight="1" x14ac:dyDescent="0.2">
      <c r="A476" s="22" t="s">
        <v>795</v>
      </c>
      <c r="B476" s="49" t="str">
        <f>SUBSTITUTE(A476,"/Users/timomiessen/Desktop/imagesdk/nonblackwomen1/","Image_")</f>
        <v>Image_NBW_108.jpg</v>
      </c>
      <c r="C476" s="41" t="s">
        <v>390</v>
      </c>
      <c r="D476" s="23" t="s">
        <v>391</v>
      </c>
      <c r="E476" s="24">
        <v>1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 cm="1">
        <f t="array" ref="R476">_xlfn.IFS(H476=1,1,K476=1,1,L476=1,1,M476=1,1,N476=1,1,P476=1,1,TRUE,0)</f>
        <v>0</v>
      </c>
      <c r="S476" s="35">
        <f>IF(AND(G476=1,R476=1),0,R476)</f>
        <v>0</v>
      </c>
      <c r="T476" s="53" t="s">
        <v>1</v>
      </c>
      <c r="U476" s="34" cm="1">
        <f t="array" ref="U476">_xlfn.IFS(T476="UNLIKELY", 1, T476="POSSIBLE", 1, T476="LIKELY",1, T476="VERY_LIKELY", 1, TRUE, 0)</f>
        <v>1</v>
      </c>
      <c r="V476" s="24" cm="1">
        <f t="array" ref="V476">_xlfn.IFS(T476="POSSIBLE", 1, T476="LIKELY",1, T476="VERY_LIKELY", 1, TRUE, 0)</f>
        <v>0</v>
      </c>
      <c r="W476" s="24" cm="1">
        <f t="array" ref="W476">_xlfn.IFS(T476="LIKELY",1, T476="VERY_LIKELY", 1, TRUE, 0)</f>
        <v>0</v>
      </c>
      <c r="X476" s="35" cm="1">
        <f t="array" ref="X476">_xlfn.IFS(T476="VERY_LIKELY", 1, TRUE, 0)</f>
        <v>0</v>
      </c>
    </row>
    <row r="477" spans="1:24" ht="20" customHeight="1" x14ac:dyDescent="0.2">
      <c r="A477" s="22" t="s">
        <v>796</v>
      </c>
      <c r="B477" s="49" t="str">
        <f>SUBSTITUTE(A477,"/Users/timomiessen/Desktop/imagesdk/nonblackwomen1/","Image_")</f>
        <v>Image_NBW_109.jpg</v>
      </c>
      <c r="C477" s="41" t="s">
        <v>390</v>
      </c>
      <c r="D477" s="23" t="s">
        <v>391</v>
      </c>
      <c r="E477" s="24">
        <v>1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 cm="1">
        <f t="array" ref="R477">_xlfn.IFS(H477=1,1,K477=1,1,L477=1,1,M477=1,1,N477=1,1,P477=1,1,TRUE,0)</f>
        <v>0</v>
      </c>
      <c r="S477" s="35">
        <f>IF(AND(G477=1,R477=1),0,R477)</f>
        <v>0</v>
      </c>
      <c r="T477" s="53" t="s">
        <v>2</v>
      </c>
      <c r="U477" s="34" cm="1">
        <f t="array" ref="U477">_xlfn.IFS(T477="UNLIKELY", 1, T477="POSSIBLE", 1, T477="LIKELY",1, T477="VERY_LIKELY", 1, TRUE, 0)</f>
        <v>1</v>
      </c>
      <c r="V477" s="24" cm="1">
        <f t="array" ref="V477">_xlfn.IFS(T477="POSSIBLE", 1, T477="LIKELY",1, T477="VERY_LIKELY", 1, TRUE, 0)</f>
        <v>1</v>
      </c>
      <c r="W477" s="24" cm="1">
        <f t="array" ref="W477">_xlfn.IFS(T477="LIKELY",1, T477="VERY_LIKELY", 1, TRUE, 0)</f>
        <v>0</v>
      </c>
      <c r="X477" s="35" cm="1">
        <f t="array" ref="X477">_xlfn.IFS(T477="VERY_LIKELY", 1, TRUE, 0)</f>
        <v>0</v>
      </c>
    </row>
    <row r="478" spans="1:24" ht="20" customHeight="1" x14ac:dyDescent="0.2">
      <c r="A478" s="22" t="s">
        <v>797</v>
      </c>
      <c r="B478" s="49" t="str">
        <f>SUBSTITUTE(A478,"/Users/timomiessen/Desktop/imagesdk/nonblackwomen1/","Image_")</f>
        <v>Image_NBW_11.jpg</v>
      </c>
      <c r="C478" s="41" t="s">
        <v>390</v>
      </c>
      <c r="D478" s="23" t="s">
        <v>391</v>
      </c>
      <c r="E478" s="24">
        <v>1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 cm="1">
        <f t="array" ref="R478">_xlfn.IFS(H478=1,1,K478=1,1,L478=1,1,M478=1,1,N478=1,1,P478=1,1,TRUE,0)</f>
        <v>0</v>
      </c>
      <c r="S478" s="35">
        <f>IF(AND(G478=1,R478=1),0,R478)</f>
        <v>0</v>
      </c>
      <c r="T478" s="53" t="s">
        <v>2</v>
      </c>
      <c r="U478" s="34" cm="1">
        <f t="array" ref="U478">_xlfn.IFS(T478="UNLIKELY", 1, T478="POSSIBLE", 1, T478="LIKELY",1, T478="VERY_LIKELY", 1, TRUE, 0)</f>
        <v>1</v>
      </c>
      <c r="V478" s="24" cm="1">
        <f t="array" ref="V478">_xlfn.IFS(T478="POSSIBLE", 1, T478="LIKELY",1, T478="VERY_LIKELY", 1, TRUE, 0)</f>
        <v>1</v>
      </c>
      <c r="W478" s="24" cm="1">
        <f t="array" ref="W478">_xlfn.IFS(T478="LIKELY",1, T478="VERY_LIKELY", 1, TRUE, 0)</f>
        <v>0</v>
      </c>
      <c r="X478" s="35" cm="1">
        <f t="array" ref="X478">_xlfn.IFS(T478="VERY_LIKELY", 1, TRUE, 0)</f>
        <v>0</v>
      </c>
    </row>
    <row r="479" spans="1:24" ht="20" customHeight="1" x14ac:dyDescent="0.2">
      <c r="A479" s="22" t="s">
        <v>798</v>
      </c>
      <c r="B479" s="49" t="str">
        <f>SUBSTITUTE(A479,"/Users/timomiessen/Desktop/imagesdk/nonblackwomen1/","Image_")</f>
        <v>Image_NBW_110.jpg</v>
      </c>
      <c r="C479" s="41" t="s">
        <v>390</v>
      </c>
      <c r="D479" s="23" t="s">
        <v>391</v>
      </c>
      <c r="E479" s="24">
        <v>1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 cm="1">
        <f t="array" ref="R479">_xlfn.IFS(H479=1,1,K479=1,1,L479=1,1,M479=1,1,N479=1,1,P479=1,1,TRUE,0)</f>
        <v>0</v>
      </c>
      <c r="S479" s="35">
        <f>IF(AND(G479=1,R479=1),0,R479)</f>
        <v>0</v>
      </c>
      <c r="T479" s="53" t="s">
        <v>1</v>
      </c>
      <c r="U479" s="34" cm="1">
        <f t="array" ref="U479">_xlfn.IFS(T479="UNLIKELY", 1, T479="POSSIBLE", 1, T479="LIKELY",1, T479="VERY_LIKELY", 1, TRUE, 0)</f>
        <v>1</v>
      </c>
      <c r="V479" s="24" cm="1">
        <f t="array" ref="V479">_xlfn.IFS(T479="POSSIBLE", 1, T479="LIKELY",1, T479="VERY_LIKELY", 1, TRUE, 0)</f>
        <v>0</v>
      </c>
      <c r="W479" s="24" cm="1">
        <f t="array" ref="W479">_xlfn.IFS(T479="LIKELY",1, T479="VERY_LIKELY", 1, TRUE, 0)</f>
        <v>0</v>
      </c>
      <c r="X479" s="35" cm="1">
        <f t="array" ref="X479">_xlfn.IFS(T479="VERY_LIKELY", 1, TRUE, 0)</f>
        <v>0</v>
      </c>
    </row>
    <row r="480" spans="1:24" ht="20" customHeight="1" x14ac:dyDescent="0.2">
      <c r="A480" s="22" t="s">
        <v>799</v>
      </c>
      <c r="B480" s="49" t="str">
        <f>SUBSTITUTE(A480,"/Users/timomiessen/Desktop/imagesdk/nonblackwomen1/","Image_")</f>
        <v>Image_NBW_111.jpg</v>
      </c>
      <c r="C480" s="41" t="s">
        <v>390</v>
      </c>
      <c r="D480" s="23" t="s">
        <v>391</v>
      </c>
      <c r="E480" s="24">
        <v>1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 cm="1">
        <f t="array" ref="R480">_xlfn.IFS(H480=1,1,K480=1,1,L480=1,1,M480=1,1,N480=1,1,P480=1,1,TRUE,0)</f>
        <v>0</v>
      </c>
      <c r="S480" s="35">
        <f>IF(AND(G480=1,R480=1),0,R480)</f>
        <v>0</v>
      </c>
      <c r="T480" s="53" t="s">
        <v>1</v>
      </c>
      <c r="U480" s="34" cm="1">
        <f t="array" ref="U480">_xlfn.IFS(T480="UNLIKELY", 1, T480="POSSIBLE", 1, T480="LIKELY",1, T480="VERY_LIKELY", 1, TRUE, 0)</f>
        <v>1</v>
      </c>
      <c r="V480" s="24" cm="1">
        <f t="array" ref="V480">_xlfn.IFS(T480="POSSIBLE", 1, T480="LIKELY",1, T480="VERY_LIKELY", 1, TRUE, 0)</f>
        <v>0</v>
      </c>
      <c r="W480" s="24" cm="1">
        <f t="array" ref="W480">_xlfn.IFS(T480="LIKELY",1, T480="VERY_LIKELY", 1, TRUE, 0)</f>
        <v>0</v>
      </c>
      <c r="X480" s="35" cm="1">
        <f t="array" ref="X480">_xlfn.IFS(T480="VERY_LIKELY", 1, TRUE, 0)</f>
        <v>0</v>
      </c>
    </row>
    <row r="481" spans="1:24" ht="20" customHeight="1" x14ac:dyDescent="0.2">
      <c r="A481" s="22" t="s">
        <v>800</v>
      </c>
      <c r="B481" s="49" t="str">
        <f>SUBSTITUTE(A481,"/Users/timomiessen/Desktop/imagesdk/nonblackwomen1/","Image_")</f>
        <v>Image_NBW_112.jpg</v>
      </c>
      <c r="C481" s="41" t="s">
        <v>390</v>
      </c>
      <c r="D481" s="23" t="s">
        <v>391</v>
      </c>
      <c r="E481" s="24">
        <v>1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 cm="1">
        <f t="array" ref="R481">_xlfn.IFS(H481=1,1,K481=1,1,L481=1,1,M481=1,1,N481=1,1,P481=1,1,TRUE,0)</f>
        <v>0</v>
      </c>
      <c r="S481" s="35">
        <f>IF(AND(G481=1,R481=1),0,R481)</f>
        <v>0</v>
      </c>
      <c r="T481" s="53" t="s">
        <v>1</v>
      </c>
      <c r="U481" s="34" cm="1">
        <f t="array" ref="U481">_xlfn.IFS(T481="UNLIKELY", 1, T481="POSSIBLE", 1, T481="LIKELY",1, T481="VERY_LIKELY", 1, TRUE, 0)</f>
        <v>1</v>
      </c>
      <c r="V481" s="24" cm="1">
        <f t="array" ref="V481">_xlfn.IFS(T481="POSSIBLE", 1, T481="LIKELY",1, T481="VERY_LIKELY", 1, TRUE, 0)</f>
        <v>0</v>
      </c>
      <c r="W481" s="24" cm="1">
        <f t="array" ref="W481">_xlfn.IFS(T481="LIKELY",1, T481="VERY_LIKELY", 1, TRUE, 0)</f>
        <v>0</v>
      </c>
      <c r="X481" s="35" cm="1">
        <f t="array" ref="X481">_xlfn.IFS(T481="VERY_LIKELY", 1, TRUE, 0)</f>
        <v>0</v>
      </c>
    </row>
    <row r="482" spans="1:24" ht="20" customHeight="1" x14ac:dyDescent="0.2">
      <c r="A482" s="22" t="s">
        <v>801</v>
      </c>
      <c r="B482" s="49" t="str">
        <f>SUBSTITUTE(A482,"/Users/timomiessen/Desktop/imagesdk/nonblackwomen1/","Image_")</f>
        <v>Image_NBW_113.jpg</v>
      </c>
      <c r="C482" s="41" t="s">
        <v>390</v>
      </c>
      <c r="D482" s="23" t="s">
        <v>391</v>
      </c>
      <c r="E482" s="24">
        <v>1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 cm="1">
        <f t="array" ref="R482">_xlfn.IFS(H482=1,1,K482=1,1,L482=1,1,M482=1,1,N482=1,1,P482=1,1,TRUE,0)</f>
        <v>0</v>
      </c>
      <c r="S482" s="35">
        <f>IF(AND(G482=1,R482=1),0,R482)</f>
        <v>0</v>
      </c>
      <c r="T482" s="53" t="s">
        <v>4</v>
      </c>
      <c r="U482" s="34" cm="1">
        <f t="array" ref="U482">_xlfn.IFS(T482="UNLIKELY", 1, T482="POSSIBLE", 1, T482="LIKELY",1, T482="VERY_LIKELY", 1, TRUE, 0)</f>
        <v>0</v>
      </c>
      <c r="V482" s="24" cm="1">
        <f t="array" ref="V482">_xlfn.IFS(T482="POSSIBLE", 1, T482="LIKELY",1, T482="VERY_LIKELY", 1, TRUE, 0)</f>
        <v>0</v>
      </c>
      <c r="W482" s="24" cm="1">
        <f t="array" ref="W482">_xlfn.IFS(T482="LIKELY",1, T482="VERY_LIKELY", 1, TRUE, 0)</f>
        <v>0</v>
      </c>
      <c r="X482" s="35" cm="1">
        <f t="array" ref="X482">_xlfn.IFS(T482="VERY_LIKELY", 1, TRUE, 0)</f>
        <v>0</v>
      </c>
    </row>
    <row r="483" spans="1:24" ht="20" customHeight="1" x14ac:dyDescent="0.2">
      <c r="A483" s="22" t="s">
        <v>802</v>
      </c>
      <c r="B483" s="49" t="str">
        <f>SUBSTITUTE(A483,"/Users/timomiessen/Desktop/imagesdk/nonblackwomen1/","Image_")</f>
        <v>Image_NBW_114.jpg</v>
      </c>
      <c r="C483" s="41" t="s">
        <v>390</v>
      </c>
      <c r="D483" s="23" t="s">
        <v>391</v>
      </c>
      <c r="E483" s="24">
        <v>1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 cm="1">
        <f t="array" ref="R483">_xlfn.IFS(H483=1,1,K483=1,1,L483=1,1,M483=1,1,N483=1,1,P483=1,1,TRUE,0)</f>
        <v>0</v>
      </c>
      <c r="S483" s="35">
        <f>IF(AND(G483=1,R483=1),0,R483)</f>
        <v>0</v>
      </c>
      <c r="T483" s="53" t="s">
        <v>2</v>
      </c>
      <c r="U483" s="34" cm="1">
        <f t="array" ref="U483">_xlfn.IFS(T483="UNLIKELY", 1, T483="POSSIBLE", 1, T483="LIKELY",1, T483="VERY_LIKELY", 1, TRUE, 0)</f>
        <v>1</v>
      </c>
      <c r="V483" s="24" cm="1">
        <f t="array" ref="V483">_xlfn.IFS(T483="POSSIBLE", 1, T483="LIKELY",1, T483="VERY_LIKELY", 1, TRUE, 0)</f>
        <v>1</v>
      </c>
      <c r="W483" s="24" cm="1">
        <f t="array" ref="W483">_xlfn.IFS(T483="LIKELY",1, T483="VERY_LIKELY", 1, TRUE, 0)</f>
        <v>0</v>
      </c>
      <c r="X483" s="35" cm="1">
        <f t="array" ref="X483">_xlfn.IFS(T483="VERY_LIKELY", 1, TRUE, 0)</f>
        <v>0</v>
      </c>
    </row>
    <row r="484" spans="1:24" ht="20" customHeight="1" x14ac:dyDescent="0.2">
      <c r="A484" s="22" t="s">
        <v>804</v>
      </c>
      <c r="B484" s="49" t="str">
        <f>SUBSTITUTE(A484,"/Users/timomiessen/Desktop/imagesdk/nonblackwomen1/","Image_")</f>
        <v>Image_NBW_116.jpg</v>
      </c>
      <c r="C484" s="41" t="s">
        <v>390</v>
      </c>
      <c r="D484" s="23" t="s">
        <v>391</v>
      </c>
      <c r="E484" s="24">
        <v>1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 cm="1">
        <f t="array" ref="R484">_xlfn.IFS(H484=1,1,K484=1,1,L484=1,1,M484=1,1,N484=1,1,P484=1,1,TRUE,0)</f>
        <v>0</v>
      </c>
      <c r="S484" s="35">
        <f>IF(AND(G484=1,R484=1),0,R484)</f>
        <v>0</v>
      </c>
      <c r="T484" s="53" t="s">
        <v>4</v>
      </c>
      <c r="U484" s="34" cm="1">
        <f t="array" ref="U484">_xlfn.IFS(T484="UNLIKELY", 1, T484="POSSIBLE", 1, T484="LIKELY",1, T484="VERY_LIKELY", 1, TRUE, 0)</f>
        <v>0</v>
      </c>
      <c r="V484" s="24" cm="1">
        <f t="array" ref="V484">_xlfn.IFS(T484="POSSIBLE", 1, T484="LIKELY",1, T484="VERY_LIKELY", 1, TRUE, 0)</f>
        <v>0</v>
      </c>
      <c r="W484" s="24" cm="1">
        <f t="array" ref="W484">_xlfn.IFS(T484="LIKELY",1, T484="VERY_LIKELY", 1, TRUE, 0)</f>
        <v>0</v>
      </c>
      <c r="X484" s="35" cm="1">
        <f t="array" ref="X484">_xlfn.IFS(T484="VERY_LIKELY", 1, TRUE, 0)</f>
        <v>0</v>
      </c>
    </row>
    <row r="485" spans="1:24" ht="20" customHeight="1" x14ac:dyDescent="0.2">
      <c r="A485" s="22" t="s">
        <v>805</v>
      </c>
      <c r="B485" s="49" t="str">
        <f>SUBSTITUTE(A485,"/Users/timomiessen/Desktop/imagesdk/nonblackwomen1/","Image_")</f>
        <v>Image_NBW_117.jpg</v>
      </c>
      <c r="C485" s="41" t="s">
        <v>390</v>
      </c>
      <c r="D485" s="23" t="s">
        <v>391</v>
      </c>
      <c r="E485" s="24">
        <v>1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 cm="1">
        <f t="array" ref="R485">_xlfn.IFS(H485=1,1,K485=1,1,L485=1,1,M485=1,1,N485=1,1,P485=1,1,TRUE,0)</f>
        <v>0</v>
      </c>
      <c r="S485" s="35">
        <f>IF(AND(G485=1,R485=1),0,R485)</f>
        <v>0</v>
      </c>
      <c r="T485" s="53" t="s">
        <v>4</v>
      </c>
      <c r="U485" s="34" cm="1">
        <f t="array" ref="U485">_xlfn.IFS(T485="UNLIKELY", 1, T485="POSSIBLE", 1, T485="LIKELY",1, T485="VERY_LIKELY", 1, TRUE, 0)</f>
        <v>0</v>
      </c>
      <c r="V485" s="24" cm="1">
        <f t="array" ref="V485">_xlfn.IFS(T485="POSSIBLE", 1, T485="LIKELY",1, T485="VERY_LIKELY", 1, TRUE, 0)</f>
        <v>0</v>
      </c>
      <c r="W485" s="24" cm="1">
        <f t="array" ref="W485">_xlfn.IFS(T485="LIKELY",1, T485="VERY_LIKELY", 1, TRUE, 0)</f>
        <v>0</v>
      </c>
      <c r="X485" s="35" cm="1">
        <f t="array" ref="X485">_xlfn.IFS(T485="VERY_LIKELY", 1, TRUE, 0)</f>
        <v>0</v>
      </c>
    </row>
    <row r="486" spans="1:24" ht="20" customHeight="1" x14ac:dyDescent="0.2">
      <c r="A486" s="22" t="s">
        <v>806</v>
      </c>
      <c r="B486" s="49" t="str">
        <f>SUBSTITUTE(A486,"/Users/timomiessen/Desktop/imagesdk/nonblackwomen1/","Image_")</f>
        <v>Image_NBW_118.jpg</v>
      </c>
      <c r="C486" s="41" t="s">
        <v>390</v>
      </c>
      <c r="D486" s="23" t="s">
        <v>391</v>
      </c>
      <c r="E486" s="24">
        <v>1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 cm="1">
        <f t="array" ref="R486">_xlfn.IFS(H486=1,1,K486=1,1,L486=1,1,M486=1,1,N486=1,1,P486=1,1,TRUE,0)</f>
        <v>0</v>
      </c>
      <c r="S486" s="35">
        <f>IF(AND(G486=1,R486=1),0,R486)</f>
        <v>0</v>
      </c>
      <c r="T486" s="53" t="s">
        <v>2</v>
      </c>
      <c r="U486" s="34" cm="1">
        <f t="array" ref="U486">_xlfn.IFS(T486="UNLIKELY", 1, T486="POSSIBLE", 1, T486="LIKELY",1, T486="VERY_LIKELY", 1, TRUE, 0)</f>
        <v>1</v>
      </c>
      <c r="V486" s="24" cm="1">
        <f t="array" ref="V486">_xlfn.IFS(T486="POSSIBLE", 1, T486="LIKELY",1, T486="VERY_LIKELY", 1, TRUE, 0)</f>
        <v>1</v>
      </c>
      <c r="W486" s="24" cm="1">
        <f t="array" ref="W486">_xlfn.IFS(T486="LIKELY",1, T486="VERY_LIKELY", 1, TRUE, 0)</f>
        <v>0</v>
      </c>
      <c r="X486" s="35" cm="1">
        <f t="array" ref="X486">_xlfn.IFS(T486="VERY_LIKELY", 1, TRUE, 0)</f>
        <v>0</v>
      </c>
    </row>
    <row r="487" spans="1:24" ht="20" customHeight="1" x14ac:dyDescent="0.2">
      <c r="A487" s="22" t="s">
        <v>807</v>
      </c>
      <c r="B487" s="49" t="str">
        <f>SUBSTITUTE(A487,"/Users/timomiessen/Desktop/imagesdk/nonblackwomen1/","Image_")</f>
        <v>Image_NBW_119.jpg</v>
      </c>
      <c r="C487" s="41" t="s">
        <v>390</v>
      </c>
      <c r="D487" s="23" t="s">
        <v>391</v>
      </c>
      <c r="E487" s="24">
        <v>1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 cm="1">
        <f t="array" ref="R487">_xlfn.IFS(H487=1,1,K487=1,1,L487=1,1,M487=1,1,N487=1,1,P487=1,1,TRUE,0)</f>
        <v>0</v>
      </c>
      <c r="S487" s="35">
        <f>IF(AND(G487=1,R487=1),0,R487)</f>
        <v>0</v>
      </c>
      <c r="T487" s="53" t="s">
        <v>4</v>
      </c>
      <c r="U487" s="34" cm="1">
        <f t="array" ref="U487">_xlfn.IFS(T487="UNLIKELY", 1, T487="POSSIBLE", 1, T487="LIKELY",1, T487="VERY_LIKELY", 1, TRUE, 0)</f>
        <v>0</v>
      </c>
      <c r="V487" s="24" cm="1">
        <f t="array" ref="V487">_xlfn.IFS(T487="POSSIBLE", 1, T487="LIKELY",1, T487="VERY_LIKELY", 1, TRUE, 0)</f>
        <v>0</v>
      </c>
      <c r="W487" s="24" cm="1">
        <f t="array" ref="W487">_xlfn.IFS(T487="LIKELY",1, T487="VERY_LIKELY", 1, TRUE, 0)</f>
        <v>0</v>
      </c>
      <c r="X487" s="35" cm="1">
        <f t="array" ref="X487">_xlfn.IFS(T487="VERY_LIKELY", 1, TRUE, 0)</f>
        <v>0</v>
      </c>
    </row>
    <row r="488" spans="1:24" ht="20" customHeight="1" x14ac:dyDescent="0.2">
      <c r="A488" s="22" t="s">
        <v>808</v>
      </c>
      <c r="B488" s="49" t="str">
        <f>SUBSTITUTE(A488,"/Users/timomiessen/Desktop/imagesdk/nonblackwomen1/","Image_")</f>
        <v>Image_NBW_12.jpg</v>
      </c>
      <c r="C488" s="41" t="s">
        <v>390</v>
      </c>
      <c r="D488" s="23" t="s">
        <v>391</v>
      </c>
      <c r="E488" s="24">
        <v>1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 cm="1">
        <f t="array" ref="R488">_xlfn.IFS(H488=1,1,K488=1,1,L488=1,1,M488=1,1,N488=1,1,P488=1,1,TRUE,0)</f>
        <v>0</v>
      </c>
      <c r="S488" s="35">
        <f>IF(AND(G488=1,R488=1),0,R488)</f>
        <v>0</v>
      </c>
      <c r="T488" s="53" t="s">
        <v>1</v>
      </c>
      <c r="U488" s="34" cm="1">
        <f t="array" ref="U488">_xlfn.IFS(T488="UNLIKELY", 1, T488="POSSIBLE", 1, T488="LIKELY",1, T488="VERY_LIKELY", 1, TRUE, 0)</f>
        <v>1</v>
      </c>
      <c r="V488" s="24" cm="1">
        <f t="array" ref="V488">_xlfn.IFS(T488="POSSIBLE", 1, T488="LIKELY",1, T488="VERY_LIKELY", 1, TRUE, 0)</f>
        <v>0</v>
      </c>
      <c r="W488" s="24" cm="1">
        <f t="array" ref="W488">_xlfn.IFS(T488="LIKELY",1, T488="VERY_LIKELY", 1, TRUE, 0)</f>
        <v>0</v>
      </c>
      <c r="X488" s="35" cm="1">
        <f t="array" ref="X488">_xlfn.IFS(T488="VERY_LIKELY", 1, TRUE, 0)</f>
        <v>0</v>
      </c>
    </row>
    <row r="489" spans="1:24" ht="20" customHeight="1" x14ac:dyDescent="0.2">
      <c r="A489" s="22" t="s">
        <v>809</v>
      </c>
      <c r="B489" s="49" t="str">
        <f>SUBSTITUTE(A489,"/Users/timomiessen/Desktop/imagesdk/nonblackwomen1/","Image_")</f>
        <v>Image_NBW_120.jpg</v>
      </c>
      <c r="C489" s="41" t="s">
        <v>390</v>
      </c>
      <c r="D489" s="23" t="s">
        <v>391</v>
      </c>
      <c r="E489" s="24">
        <v>1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 cm="1">
        <f t="array" ref="R489">_xlfn.IFS(H489=1,1,K489=1,1,L489=1,1,M489=1,1,N489=1,1,P489=1,1,TRUE,0)</f>
        <v>0</v>
      </c>
      <c r="S489" s="35">
        <f>IF(AND(G489=1,R489=1),0,R489)</f>
        <v>0</v>
      </c>
      <c r="T489" s="53" t="s">
        <v>4</v>
      </c>
      <c r="U489" s="34" cm="1">
        <f t="array" ref="U489">_xlfn.IFS(T489="UNLIKELY", 1, T489="POSSIBLE", 1, T489="LIKELY",1, T489="VERY_LIKELY", 1, TRUE, 0)</f>
        <v>0</v>
      </c>
      <c r="V489" s="24" cm="1">
        <f t="array" ref="V489">_xlfn.IFS(T489="POSSIBLE", 1, T489="LIKELY",1, T489="VERY_LIKELY", 1, TRUE, 0)</f>
        <v>0</v>
      </c>
      <c r="W489" s="24" cm="1">
        <f t="array" ref="W489">_xlfn.IFS(T489="LIKELY",1, T489="VERY_LIKELY", 1, TRUE, 0)</f>
        <v>0</v>
      </c>
      <c r="X489" s="35" cm="1">
        <f t="array" ref="X489">_xlfn.IFS(T489="VERY_LIKELY", 1, TRUE, 0)</f>
        <v>0</v>
      </c>
    </row>
    <row r="490" spans="1:24" ht="20" customHeight="1" x14ac:dyDescent="0.2">
      <c r="A490" s="22" t="s">
        <v>810</v>
      </c>
      <c r="B490" s="49" t="str">
        <f>SUBSTITUTE(A490,"/Users/timomiessen/Desktop/imagesdk/nonblackwomen1/","Image_")</f>
        <v>Image_NBW_121.jpg</v>
      </c>
      <c r="C490" s="41" t="s">
        <v>390</v>
      </c>
      <c r="D490" s="23" t="s">
        <v>391</v>
      </c>
      <c r="E490" s="24">
        <v>1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 cm="1">
        <f t="array" ref="R490">_xlfn.IFS(H490=1,1,K490=1,1,L490=1,1,M490=1,1,N490=1,1,P490=1,1,TRUE,0)</f>
        <v>0</v>
      </c>
      <c r="S490" s="35">
        <f>IF(AND(G490=1,R490=1),0,R490)</f>
        <v>0</v>
      </c>
      <c r="T490" s="53" t="s">
        <v>2</v>
      </c>
      <c r="U490" s="34" cm="1">
        <f t="array" ref="U490">_xlfn.IFS(T490="UNLIKELY", 1, T490="POSSIBLE", 1, T490="LIKELY",1, T490="VERY_LIKELY", 1, TRUE, 0)</f>
        <v>1</v>
      </c>
      <c r="V490" s="24" cm="1">
        <f t="array" ref="V490">_xlfn.IFS(T490="POSSIBLE", 1, T490="LIKELY",1, T490="VERY_LIKELY", 1, TRUE, 0)</f>
        <v>1</v>
      </c>
      <c r="W490" s="24" cm="1">
        <f t="array" ref="W490">_xlfn.IFS(T490="LIKELY",1, T490="VERY_LIKELY", 1, TRUE, 0)</f>
        <v>0</v>
      </c>
      <c r="X490" s="35" cm="1">
        <f t="array" ref="X490">_xlfn.IFS(T490="VERY_LIKELY", 1, TRUE, 0)</f>
        <v>0</v>
      </c>
    </row>
    <row r="491" spans="1:24" ht="20" customHeight="1" x14ac:dyDescent="0.2">
      <c r="A491" s="22" t="s">
        <v>811</v>
      </c>
      <c r="B491" s="49" t="str">
        <f>SUBSTITUTE(A491,"/Users/timomiessen/Desktop/imagesdk/nonblackwomen1/","Image_")</f>
        <v>Image_NBW_122.jpg</v>
      </c>
      <c r="C491" s="41" t="s">
        <v>390</v>
      </c>
      <c r="D491" s="23" t="s">
        <v>391</v>
      </c>
      <c r="E491" s="24">
        <v>1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 cm="1">
        <f t="array" ref="R491">_xlfn.IFS(H491=1,1,K491=1,1,L491=1,1,M491=1,1,N491=1,1,P491=1,1,TRUE,0)</f>
        <v>0</v>
      </c>
      <c r="S491" s="35">
        <f>IF(AND(G491=1,R491=1),0,R491)</f>
        <v>0</v>
      </c>
      <c r="T491" s="53" t="s">
        <v>1</v>
      </c>
      <c r="U491" s="34" cm="1">
        <f t="array" ref="U491">_xlfn.IFS(T491="UNLIKELY", 1, T491="POSSIBLE", 1, T491="LIKELY",1, T491="VERY_LIKELY", 1, TRUE, 0)</f>
        <v>1</v>
      </c>
      <c r="V491" s="24" cm="1">
        <f t="array" ref="V491">_xlfn.IFS(T491="POSSIBLE", 1, T491="LIKELY",1, T491="VERY_LIKELY", 1, TRUE, 0)</f>
        <v>0</v>
      </c>
      <c r="W491" s="24" cm="1">
        <f t="array" ref="W491">_xlfn.IFS(T491="LIKELY",1, T491="VERY_LIKELY", 1, TRUE, 0)</f>
        <v>0</v>
      </c>
      <c r="X491" s="35" cm="1">
        <f t="array" ref="X491">_xlfn.IFS(T491="VERY_LIKELY", 1, TRUE, 0)</f>
        <v>0</v>
      </c>
    </row>
    <row r="492" spans="1:24" ht="20" customHeight="1" x14ac:dyDescent="0.2">
      <c r="A492" s="22" t="s">
        <v>813</v>
      </c>
      <c r="B492" s="49" t="str">
        <f>SUBSTITUTE(A492,"/Users/timomiessen/Desktop/imagesdk/nonblackwomen1/","Image_")</f>
        <v>Image_NBW_124.jpg</v>
      </c>
      <c r="C492" s="41" t="s">
        <v>390</v>
      </c>
      <c r="D492" s="23" t="s">
        <v>391</v>
      </c>
      <c r="E492" s="24">
        <v>1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 cm="1">
        <f t="array" ref="R492">_xlfn.IFS(H492=1,1,K492=1,1,L492=1,1,M492=1,1,N492=1,1,P492=1,1,TRUE,0)</f>
        <v>0</v>
      </c>
      <c r="S492" s="35">
        <f>IF(AND(G492=1,R492=1),0,R492)</f>
        <v>0</v>
      </c>
      <c r="T492" s="53" t="s">
        <v>2</v>
      </c>
      <c r="U492" s="34" cm="1">
        <f t="array" ref="U492">_xlfn.IFS(T492="UNLIKELY", 1, T492="POSSIBLE", 1, T492="LIKELY",1, T492="VERY_LIKELY", 1, TRUE, 0)</f>
        <v>1</v>
      </c>
      <c r="V492" s="24" cm="1">
        <f t="array" ref="V492">_xlfn.IFS(T492="POSSIBLE", 1, T492="LIKELY",1, T492="VERY_LIKELY", 1, TRUE, 0)</f>
        <v>1</v>
      </c>
      <c r="W492" s="24" cm="1">
        <f t="array" ref="W492">_xlfn.IFS(T492="LIKELY",1, T492="VERY_LIKELY", 1, TRUE, 0)</f>
        <v>0</v>
      </c>
      <c r="X492" s="35" cm="1">
        <f t="array" ref="X492">_xlfn.IFS(T492="VERY_LIKELY", 1, TRUE, 0)</f>
        <v>0</v>
      </c>
    </row>
    <row r="493" spans="1:24" ht="20" customHeight="1" x14ac:dyDescent="0.2">
      <c r="A493" s="22" t="s">
        <v>814</v>
      </c>
      <c r="B493" s="49" t="str">
        <f>SUBSTITUTE(A493,"/Users/timomiessen/Desktop/imagesdk/nonblackwomen1/","Image_")</f>
        <v>Image_NBW_125.jpg</v>
      </c>
      <c r="C493" s="41" t="s">
        <v>390</v>
      </c>
      <c r="D493" s="23" t="s">
        <v>391</v>
      </c>
      <c r="E493" s="24">
        <v>1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 cm="1">
        <f t="array" ref="R493">_xlfn.IFS(H493=1,1,K493=1,1,L493=1,1,M493=1,1,N493=1,1,P493=1,1,TRUE,0)</f>
        <v>0</v>
      </c>
      <c r="S493" s="35">
        <f>IF(AND(G493=1,R493=1),0,R493)</f>
        <v>0</v>
      </c>
      <c r="T493" s="53" t="s">
        <v>2</v>
      </c>
      <c r="U493" s="34" cm="1">
        <f t="array" ref="U493">_xlfn.IFS(T493="UNLIKELY", 1, T493="POSSIBLE", 1, T493="LIKELY",1, T493="VERY_LIKELY", 1, TRUE, 0)</f>
        <v>1</v>
      </c>
      <c r="V493" s="24" cm="1">
        <f t="array" ref="V493">_xlfn.IFS(T493="POSSIBLE", 1, T493="LIKELY",1, T493="VERY_LIKELY", 1, TRUE, 0)</f>
        <v>1</v>
      </c>
      <c r="W493" s="24" cm="1">
        <f t="array" ref="W493">_xlfn.IFS(T493="LIKELY",1, T493="VERY_LIKELY", 1, TRUE, 0)</f>
        <v>0</v>
      </c>
      <c r="X493" s="35" cm="1">
        <f t="array" ref="X493">_xlfn.IFS(T493="VERY_LIKELY", 1, TRUE, 0)</f>
        <v>0</v>
      </c>
    </row>
    <row r="494" spans="1:24" ht="20" customHeight="1" x14ac:dyDescent="0.2">
      <c r="A494" s="22" t="s">
        <v>816</v>
      </c>
      <c r="B494" s="49" t="str">
        <f>SUBSTITUTE(A494,"/Users/timomiessen/Desktop/imagesdk/nonblackwomen1/","Image_")</f>
        <v>Image_NBW_127.jpg</v>
      </c>
      <c r="C494" s="41" t="s">
        <v>390</v>
      </c>
      <c r="D494" s="23" t="s">
        <v>391</v>
      </c>
      <c r="E494" s="24">
        <v>1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 cm="1">
        <f t="array" ref="R494">_xlfn.IFS(H494=1,1,K494=1,1,L494=1,1,M494=1,1,N494=1,1,P494=1,1,TRUE,0)</f>
        <v>0</v>
      </c>
      <c r="S494" s="35">
        <f>IF(AND(G494=1,R494=1),0,R494)</f>
        <v>0</v>
      </c>
      <c r="T494" s="53" t="s">
        <v>1</v>
      </c>
      <c r="U494" s="34" cm="1">
        <f t="array" ref="U494">_xlfn.IFS(T494="UNLIKELY", 1, T494="POSSIBLE", 1, T494="LIKELY",1, T494="VERY_LIKELY", 1, TRUE, 0)</f>
        <v>1</v>
      </c>
      <c r="V494" s="24" cm="1">
        <f t="array" ref="V494">_xlfn.IFS(T494="POSSIBLE", 1, T494="LIKELY",1, T494="VERY_LIKELY", 1, TRUE, 0)</f>
        <v>0</v>
      </c>
      <c r="W494" s="24" cm="1">
        <f t="array" ref="W494">_xlfn.IFS(T494="LIKELY",1, T494="VERY_LIKELY", 1, TRUE, 0)</f>
        <v>0</v>
      </c>
      <c r="X494" s="35" cm="1">
        <f t="array" ref="X494">_xlfn.IFS(T494="VERY_LIKELY", 1, TRUE, 0)</f>
        <v>0</v>
      </c>
    </row>
    <row r="495" spans="1:24" ht="20" customHeight="1" x14ac:dyDescent="0.2">
      <c r="A495" s="22" t="s">
        <v>817</v>
      </c>
      <c r="B495" s="49" t="str">
        <f>SUBSTITUTE(A495,"/Users/timomiessen/Desktop/imagesdk/nonblackwomen1/","Image_")</f>
        <v>Image_NBW_128.jpg</v>
      </c>
      <c r="C495" s="41" t="s">
        <v>390</v>
      </c>
      <c r="D495" s="23" t="s">
        <v>391</v>
      </c>
      <c r="E495" s="24">
        <v>1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 cm="1">
        <f t="array" ref="R495">_xlfn.IFS(H495=1,1,K495=1,1,L495=1,1,M495=1,1,N495=1,1,P495=1,1,TRUE,0)</f>
        <v>0</v>
      </c>
      <c r="S495" s="35">
        <f>IF(AND(G495=1,R495=1),0,R495)</f>
        <v>0</v>
      </c>
      <c r="T495" s="53" t="s">
        <v>4</v>
      </c>
      <c r="U495" s="34" cm="1">
        <f t="array" ref="U495">_xlfn.IFS(T495="UNLIKELY", 1, T495="POSSIBLE", 1, T495="LIKELY",1, T495="VERY_LIKELY", 1, TRUE, 0)</f>
        <v>0</v>
      </c>
      <c r="V495" s="24" cm="1">
        <f t="array" ref="V495">_xlfn.IFS(T495="POSSIBLE", 1, T495="LIKELY",1, T495="VERY_LIKELY", 1, TRUE, 0)</f>
        <v>0</v>
      </c>
      <c r="W495" s="24" cm="1">
        <f t="array" ref="W495">_xlfn.IFS(T495="LIKELY",1, T495="VERY_LIKELY", 1, TRUE, 0)</f>
        <v>0</v>
      </c>
      <c r="X495" s="35" cm="1">
        <f t="array" ref="X495">_xlfn.IFS(T495="VERY_LIKELY", 1, TRUE, 0)</f>
        <v>0</v>
      </c>
    </row>
    <row r="496" spans="1:24" ht="20" customHeight="1" x14ac:dyDescent="0.2">
      <c r="A496" s="22" t="s">
        <v>818</v>
      </c>
      <c r="B496" s="49" t="str">
        <f>SUBSTITUTE(A496,"/Users/timomiessen/Desktop/imagesdk/nonblackwomen1/","Image_")</f>
        <v>Image_NBW_129.jpg</v>
      </c>
      <c r="C496" s="41" t="s">
        <v>390</v>
      </c>
      <c r="D496" s="23" t="s">
        <v>391</v>
      </c>
      <c r="E496" s="24">
        <v>1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 cm="1">
        <f t="array" ref="R496">_xlfn.IFS(H496=1,1,K496=1,1,L496=1,1,M496=1,1,N496=1,1,P496=1,1,TRUE,0)</f>
        <v>0</v>
      </c>
      <c r="S496" s="35">
        <f>IF(AND(G496=1,R496=1),0,R496)</f>
        <v>0</v>
      </c>
      <c r="T496" s="53" t="s">
        <v>1</v>
      </c>
      <c r="U496" s="34" cm="1">
        <f t="array" ref="U496">_xlfn.IFS(T496="UNLIKELY", 1, T496="POSSIBLE", 1, T496="LIKELY",1, T496="VERY_LIKELY", 1, TRUE, 0)</f>
        <v>1</v>
      </c>
      <c r="V496" s="24" cm="1">
        <f t="array" ref="V496">_xlfn.IFS(T496="POSSIBLE", 1, T496="LIKELY",1, T496="VERY_LIKELY", 1, TRUE, 0)</f>
        <v>0</v>
      </c>
      <c r="W496" s="24" cm="1">
        <f t="array" ref="W496">_xlfn.IFS(T496="LIKELY",1, T496="VERY_LIKELY", 1, TRUE, 0)</f>
        <v>0</v>
      </c>
      <c r="X496" s="35" cm="1">
        <f t="array" ref="X496">_xlfn.IFS(T496="VERY_LIKELY", 1, TRUE, 0)</f>
        <v>0</v>
      </c>
    </row>
    <row r="497" spans="1:24" ht="20" customHeight="1" x14ac:dyDescent="0.2">
      <c r="A497" s="22" t="s">
        <v>819</v>
      </c>
      <c r="B497" s="49" t="str">
        <f>SUBSTITUTE(A497,"/Users/timomiessen/Desktop/imagesdk/nonblackwomen1/","Image_")</f>
        <v>Image_NBW_13.jpg</v>
      </c>
      <c r="C497" s="41" t="s">
        <v>390</v>
      </c>
      <c r="D497" s="23" t="s">
        <v>391</v>
      </c>
      <c r="E497" s="24">
        <v>1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 cm="1">
        <f t="array" ref="R497">_xlfn.IFS(H497=1,1,K497=1,1,L497=1,1,M497=1,1,N497=1,1,P497=1,1,TRUE,0)</f>
        <v>0</v>
      </c>
      <c r="S497" s="35">
        <f>IF(AND(G497=1,R497=1),0,R497)</f>
        <v>0</v>
      </c>
      <c r="T497" s="53" t="s">
        <v>1</v>
      </c>
      <c r="U497" s="34" cm="1">
        <f t="array" ref="U497">_xlfn.IFS(T497="UNLIKELY", 1, T497="POSSIBLE", 1, T497="LIKELY",1, T497="VERY_LIKELY", 1, TRUE, 0)</f>
        <v>1</v>
      </c>
      <c r="V497" s="24" cm="1">
        <f t="array" ref="V497">_xlfn.IFS(T497="POSSIBLE", 1, T497="LIKELY",1, T497="VERY_LIKELY", 1, TRUE, 0)</f>
        <v>0</v>
      </c>
      <c r="W497" s="24" cm="1">
        <f t="array" ref="W497">_xlfn.IFS(T497="LIKELY",1, T497="VERY_LIKELY", 1, TRUE, 0)</f>
        <v>0</v>
      </c>
      <c r="X497" s="35" cm="1">
        <f t="array" ref="X497">_xlfn.IFS(T497="VERY_LIKELY", 1, TRUE, 0)</f>
        <v>0</v>
      </c>
    </row>
    <row r="498" spans="1:24" ht="20" customHeight="1" x14ac:dyDescent="0.2">
      <c r="A498" s="22" t="s">
        <v>820</v>
      </c>
      <c r="B498" s="49" t="str">
        <f>SUBSTITUTE(A498,"/Users/timomiessen/Desktop/imagesdk/nonblackwomen1/","Image_")</f>
        <v>Image_NBW_130.jpg</v>
      </c>
      <c r="C498" s="41" t="s">
        <v>390</v>
      </c>
      <c r="D498" s="23" t="s">
        <v>391</v>
      </c>
      <c r="E498" s="24">
        <v>1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 cm="1">
        <f t="array" ref="R498">_xlfn.IFS(H498=1,1,K498=1,1,L498=1,1,M498=1,1,N498=1,1,P498=1,1,TRUE,0)</f>
        <v>0</v>
      </c>
      <c r="S498" s="35">
        <f>IF(AND(G498=1,R498=1),0,R498)</f>
        <v>0</v>
      </c>
      <c r="T498" s="53" t="s">
        <v>2</v>
      </c>
      <c r="U498" s="34" cm="1">
        <f t="array" ref="U498">_xlfn.IFS(T498="UNLIKELY", 1, T498="POSSIBLE", 1, T498="LIKELY",1, T498="VERY_LIKELY", 1, TRUE, 0)</f>
        <v>1</v>
      </c>
      <c r="V498" s="24" cm="1">
        <f t="array" ref="V498">_xlfn.IFS(T498="POSSIBLE", 1, T498="LIKELY",1, T498="VERY_LIKELY", 1, TRUE, 0)</f>
        <v>1</v>
      </c>
      <c r="W498" s="24" cm="1">
        <f t="array" ref="W498">_xlfn.IFS(T498="LIKELY",1, T498="VERY_LIKELY", 1, TRUE, 0)</f>
        <v>0</v>
      </c>
      <c r="X498" s="35" cm="1">
        <f t="array" ref="X498">_xlfn.IFS(T498="VERY_LIKELY", 1, TRUE, 0)</f>
        <v>0</v>
      </c>
    </row>
    <row r="499" spans="1:24" ht="20" customHeight="1" x14ac:dyDescent="0.2">
      <c r="A499" s="22" t="s">
        <v>821</v>
      </c>
      <c r="B499" s="49" t="str">
        <f>SUBSTITUTE(A499,"/Users/timomiessen/Desktop/imagesdk/nonblackwomen1/","Image_")</f>
        <v>Image_NBW_131.jpg</v>
      </c>
      <c r="C499" s="41" t="s">
        <v>390</v>
      </c>
      <c r="D499" s="23" t="s">
        <v>391</v>
      </c>
      <c r="E499" s="24">
        <v>1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 cm="1">
        <f t="array" ref="R499">_xlfn.IFS(H499=1,1,K499=1,1,L499=1,1,M499=1,1,N499=1,1,P499=1,1,TRUE,0)</f>
        <v>0</v>
      </c>
      <c r="S499" s="35">
        <f>IF(AND(G499=1,R499=1),0,R499)</f>
        <v>0</v>
      </c>
      <c r="T499" s="53" t="s">
        <v>1</v>
      </c>
      <c r="U499" s="34" cm="1">
        <f t="array" ref="U499">_xlfn.IFS(T499="UNLIKELY", 1, T499="POSSIBLE", 1, T499="LIKELY",1, T499="VERY_LIKELY", 1, TRUE, 0)</f>
        <v>1</v>
      </c>
      <c r="V499" s="24" cm="1">
        <f t="array" ref="V499">_xlfn.IFS(T499="POSSIBLE", 1, T499="LIKELY",1, T499="VERY_LIKELY", 1, TRUE, 0)</f>
        <v>0</v>
      </c>
      <c r="W499" s="24" cm="1">
        <f t="array" ref="W499">_xlfn.IFS(T499="LIKELY",1, T499="VERY_LIKELY", 1, TRUE, 0)</f>
        <v>0</v>
      </c>
      <c r="X499" s="35" cm="1">
        <f t="array" ref="X499">_xlfn.IFS(T499="VERY_LIKELY", 1, TRUE, 0)</f>
        <v>0</v>
      </c>
    </row>
    <row r="500" spans="1:24" ht="20" customHeight="1" x14ac:dyDescent="0.2">
      <c r="A500" s="22" t="s">
        <v>822</v>
      </c>
      <c r="B500" s="49" t="str">
        <f>SUBSTITUTE(A500,"/Users/timomiessen/Desktop/imagesdk/nonblackwomen1/","Image_")</f>
        <v>Image_NBW_132.jpg</v>
      </c>
      <c r="C500" s="41" t="s">
        <v>390</v>
      </c>
      <c r="D500" s="23" t="s">
        <v>391</v>
      </c>
      <c r="E500" s="24">
        <v>1</v>
      </c>
      <c r="F500" s="24">
        <v>0</v>
      </c>
      <c r="G500" s="24">
        <v>0</v>
      </c>
      <c r="H500" s="24">
        <v>0</v>
      </c>
      <c r="I500" s="24">
        <v>0</v>
      </c>
      <c r="J500" s="24">
        <v>0</v>
      </c>
      <c r="K500" s="24">
        <v>0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 cm="1">
        <f t="array" ref="R500">_xlfn.IFS(H500=1,1,K500=1,1,L500=1,1,M500=1,1,N500=1,1,P500=1,1,TRUE,0)</f>
        <v>0</v>
      </c>
      <c r="S500" s="35">
        <f>IF(AND(G500=1,R500=1),0,R500)</f>
        <v>0</v>
      </c>
      <c r="T500" s="53" t="s">
        <v>12</v>
      </c>
      <c r="U500" s="34" cm="1">
        <f t="array" ref="U500">_xlfn.IFS(T500="UNLIKELY", 1, T500="POSSIBLE", 1, T500="LIKELY",1, T500="VERY_LIKELY", 1, TRUE, 0)</f>
        <v>1</v>
      </c>
      <c r="V500" s="24" cm="1">
        <f t="array" ref="V500">_xlfn.IFS(T500="POSSIBLE", 1, T500="LIKELY",1, T500="VERY_LIKELY", 1, TRUE, 0)</f>
        <v>1</v>
      </c>
      <c r="W500" s="24" cm="1">
        <f t="array" ref="W500">_xlfn.IFS(T500="LIKELY",1, T500="VERY_LIKELY", 1, TRUE, 0)</f>
        <v>1</v>
      </c>
      <c r="X500" s="35" cm="1">
        <f t="array" ref="X500">_xlfn.IFS(T500="VERY_LIKELY", 1, TRUE, 0)</f>
        <v>0</v>
      </c>
    </row>
    <row r="501" spans="1:24" ht="20" customHeight="1" x14ac:dyDescent="0.2">
      <c r="A501" s="22" t="s">
        <v>823</v>
      </c>
      <c r="B501" s="49" t="str">
        <f>SUBSTITUTE(A501,"/Users/timomiessen/Desktop/imagesdk/nonblackwomen1/","Image_")</f>
        <v>Image_NBW_133.jpg</v>
      </c>
      <c r="C501" s="41" t="s">
        <v>390</v>
      </c>
      <c r="D501" s="23" t="s">
        <v>391</v>
      </c>
      <c r="E501" s="24">
        <v>1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 cm="1">
        <f t="array" ref="R501">_xlfn.IFS(H501=1,1,K501=1,1,L501=1,1,M501=1,1,N501=1,1,P501=1,1,TRUE,0)</f>
        <v>0</v>
      </c>
      <c r="S501" s="35">
        <f>IF(AND(G501=1,R501=1),0,R501)</f>
        <v>0</v>
      </c>
      <c r="T501" s="53" t="s">
        <v>1</v>
      </c>
      <c r="U501" s="34" cm="1">
        <f t="array" ref="U501">_xlfn.IFS(T501="UNLIKELY", 1, T501="POSSIBLE", 1, T501="LIKELY",1, T501="VERY_LIKELY", 1, TRUE, 0)</f>
        <v>1</v>
      </c>
      <c r="V501" s="24" cm="1">
        <f t="array" ref="V501">_xlfn.IFS(T501="POSSIBLE", 1, T501="LIKELY",1, T501="VERY_LIKELY", 1, TRUE, 0)</f>
        <v>0</v>
      </c>
      <c r="W501" s="24" cm="1">
        <f t="array" ref="W501">_xlfn.IFS(T501="LIKELY",1, T501="VERY_LIKELY", 1, TRUE, 0)</f>
        <v>0</v>
      </c>
      <c r="X501" s="35" cm="1">
        <f t="array" ref="X501">_xlfn.IFS(T501="VERY_LIKELY", 1, TRUE, 0)</f>
        <v>0</v>
      </c>
    </row>
    <row r="502" spans="1:24" ht="20" customHeight="1" x14ac:dyDescent="0.2">
      <c r="A502" s="22" t="s">
        <v>824</v>
      </c>
      <c r="B502" s="49" t="str">
        <f>SUBSTITUTE(A502,"/Users/timomiessen/Desktop/imagesdk/nonblackwomen1/","Image_")</f>
        <v>Image_NBW_134.jpg</v>
      </c>
      <c r="C502" s="41" t="s">
        <v>390</v>
      </c>
      <c r="D502" s="23" t="s">
        <v>391</v>
      </c>
      <c r="E502" s="24">
        <v>0</v>
      </c>
      <c r="F502" s="24">
        <v>0</v>
      </c>
      <c r="G502" s="24">
        <v>1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 cm="1">
        <f t="array" ref="R502">_xlfn.IFS(H502=1,1,K502=1,1,L502=1,1,M502=1,1,N502=1,1,P502=1,1,TRUE,0)</f>
        <v>0</v>
      </c>
      <c r="S502" s="35">
        <f>IF(AND(G502=1,R502=1),0,R502)</f>
        <v>0</v>
      </c>
      <c r="T502" s="53" t="s">
        <v>2</v>
      </c>
      <c r="U502" s="34" cm="1">
        <f t="array" ref="U502">_xlfn.IFS(T502="UNLIKELY", 1, T502="POSSIBLE", 1, T502="LIKELY",1, T502="VERY_LIKELY", 1, TRUE, 0)</f>
        <v>1</v>
      </c>
      <c r="V502" s="24" cm="1">
        <f t="array" ref="V502">_xlfn.IFS(T502="POSSIBLE", 1, T502="LIKELY",1, T502="VERY_LIKELY", 1, TRUE, 0)</f>
        <v>1</v>
      </c>
      <c r="W502" s="24" cm="1">
        <f t="array" ref="W502">_xlfn.IFS(T502="LIKELY",1, T502="VERY_LIKELY", 1, TRUE, 0)</f>
        <v>0</v>
      </c>
      <c r="X502" s="35" cm="1">
        <f t="array" ref="X502">_xlfn.IFS(T502="VERY_LIKELY", 1, TRUE, 0)</f>
        <v>0</v>
      </c>
    </row>
    <row r="503" spans="1:24" ht="20" customHeight="1" x14ac:dyDescent="0.2">
      <c r="A503" s="22" t="s">
        <v>825</v>
      </c>
      <c r="B503" s="49" t="str">
        <f>SUBSTITUTE(A503,"/Users/timomiessen/Desktop/imagesdk/nonblackwomen1/","Image_")</f>
        <v>Image_NBW_135.jpg</v>
      </c>
      <c r="C503" s="41" t="s">
        <v>390</v>
      </c>
      <c r="D503" s="23" t="s">
        <v>391</v>
      </c>
      <c r="E503" s="24">
        <v>1</v>
      </c>
      <c r="F503" s="24">
        <v>0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 cm="1">
        <f t="array" ref="R503">_xlfn.IFS(H503=1,1,K503=1,1,L503=1,1,M503=1,1,N503=1,1,P503=1,1,TRUE,0)</f>
        <v>0</v>
      </c>
      <c r="S503" s="35">
        <f>IF(AND(G503=1,R503=1),0,R503)</f>
        <v>0</v>
      </c>
      <c r="T503" s="53" t="s">
        <v>113</v>
      </c>
      <c r="U503" s="34" cm="1">
        <f t="array" ref="U503">_xlfn.IFS(T503="UNLIKELY", 1, T503="POSSIBLE", 1, T503="LIKELY",1, T503="VERY_LIKELY", 1, TRUE, 0)</f>
        <v>1</v>
      </c>
      <c r="V503" s="24" cm="1">
        <f t="array" ref="V503">_xlfn.IFS(T503="POSSIBLE", 1, T503="LIKELY",1, T503="VERY_LIKELY", 1, TRUE, 0)</f>
        <v>1</v>
      </c>
      <c r="W503" s="24" cm="1">
        <f t="array" ref="W503">_xlfn.IFS(T503="LIKELY",1, T503="VERY_LIKELY", 1, TRUE, 0)</f>
        <v>1</v>
      </c>
      <c r="X503" s="35" cm="1">
        <f t="array" ref="X503">_xlfn.IFS(T503="VERY_LIKELY", 1, TRUE, 0)</f>
        <v>1</v>
      </c>
    </row>
    <row r="504" spans="1:24" ht="20" customHeight="1" x14ac:dyDescent="0.2">
      <c r="A504" s="22" t="s">
        <v>827</v>
      </c>
      <c r="B504" s="49" t="str">
        <f>SUBSTITUTE(A504,"/Users/timomiessen/Desktop/imagesdk/nonblackwomen1/","Image_")</f>
        <v>Image_NBW_137.jpg</v>
      </c>
      <c r="C504" s="41" t="s">
        <v>390</v>
      </c>
      <c r="D504" s="23" t="s">
        <v>391</v>
      </c>
      <c r="E504" s="24">
        <v>1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 cm="1">
        <f t="array" ref="R504">_xlfn.IFS(H504=1,1,K504=1,1,L504=1,1,M504=1,1,N504=1,1,P504=1,1,TRUE,0)</f>
        <v>0</v>
      </c>
      <c r="S504" s="35">
        <f>IF(AND(G504=1,R504=1),0,R504)</f>
        <v>0</v>
      </c>
      <c r="T504" s="53" t="s">
        <v>1</v>
      </c>
      <c r="U504" s="34" cm="1">
        <f t="array" ref="U504">_xlfn.IFS(T504="UNLIKELY", 1, T504="POSSIBLE", 1, T504="LIKELY",1, T504="VERY_LIKELY", 1, TRUE, 0)</f>
        <v>1</v>
      </c>
      <c r="V504" s="24" cm="1">
        <f t="array" ref="V504">_xlfn.IFS(T504="POSSIBLE", 1, T504="LIKELY",1, T504="VERY_LIKELY", 1, TRUE, 0)</f>
        <v>0</v>
      </c>
      <c r="W504" s="24" cm="1">
        <f t="array" ref="W504">_xlfn.IFS(T504="LIKELY",1, T504="VERY_LIKELY", 1, TRUE, 0)</f>
        <v>0</v>
      </c>
      <c r="X504" s="35" cm="1">
        <f t="array" ref="X504">_xlfn.IFS(T504="VERY_LIKELY", 1, TRUE, 0)</f>
        <v>0</v>
      </c>
    </row>
    <row r="505" spans="1:24" ht="20" customHeight="1" x14ac:dyDescent="0.2">
      <c r="A505" s="22" t="s">
        <v>828</v>
      </c>
      <c r="B505" s="49" t="str">
        <f>SUBSTITUTE(A505,"/Users/timomiessen/Desktop/imagesdk/nonblackwomen1/","Image_")</f>
        <v>Image_NBW_138.jpg</v>
      </c>
      <c r="C505" s="41" t="s">
        <v>390</v>
      </c>
      <c r="D505" s="23" t="s">
        <v>391</v>
      </c>
      <c r="E505" s="24">
        <v>1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 cm="1">
        <f t="array" ref="R505">_xlfn.IFS(H505=1,1,K505=1,1,L505=1,1,M505=1,1,N505=1,1,P505=1,1,TRUE,0)</f>
        <v>0</v>
      </c>
      <c r="S505" s="35">
        <f>IF(AND(G505=1,R505=1),0,R505)</f>
        <v>0</v>
      </c>
      <c r="T505" s="53" t="s">
        <v>4</v>
      </c>
      <c r="U505" s="34" cm="1">
        <f t="array" ref="U505">_xlfn.IFS(T505="UNLIKELY", 1, T505="POSSIBLE", 1, T505="LIKELY",1, T505="VERY_LIKELY", 1, TRUE, 0)</f>
        <v>0</v>
      </c>
      <c r="V505" s="24" cm="1">
        <f t="array" ref="V505">_xlfn.IFS(T505="POSSIBLE", 1, T505="LIKELY",1, T505="VERY_LIKELY", 1, TRUE, 0)</f>
        <v>0</v>
      </c>
      <c r="W505" s="24" cm="1">
        <f t="array" ref="W505">_xlfn.IFS(T505="LIKELY",1, T505="VERY_LIKELY", 1, TRUE, 0)</f>
        <v>0</v>
      </c>
      <c r="X505" s="35" cm="1">
        <f t="array" ref="X505">_xlfn.IFS(T505="VERY_LIKELY", 1, TRUE, 0)</f>
        <v>0</v>
      </c>
    </row>
    <row r="506" spans="1:24" ht="20" customHeight="1" x14ac:dyDescent="0.2">
      <c r="A506" s="22" t="s">
        <v>829</v>
      </c>
      <c r="B506" s="49" t="str">
        <f>SUBSTITUTE(A506,"/Users/timomiessen/Desktop/imagesdk/nonblackwomen1/","Image_")</f>
        <v>Image_NBW_139.jpg</v>
      </c>
      <c r="C506" s="41" t="s">
        <v>390</v>
      </c>
      <c r="D506" s="23" t="s">
        <v>391</v>
      </c>
      <c r="E506" s="24">
        <v>1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 cm="1">
        <f t="array" ref="R506">_xlfn.IFS(H506=1,1,K506=1,1,L506=1,1,M506=1,1,N506=1,1,P506=1,1,TRUE,0)</f>
        <v>0</v>
      </c>
      <c r="S506" s="35">
        <f>IF(AND(G506=1,R506=1),0,R506)</f>
        <v>0</v>
      </c>
      <c r="T506" s="53" t="s">
        <v>1</v>
      </c>
      <c r="U506" s="34" cm="1">
        <f t="array" ref="U506">_xlfn.IFS(T506="UNLIKELY", 1, T506="POSSIBLE", 1, T506="LIKELY",1, T506="VERY_LIKELY", 1, TRUE, 0)</f>
        <v>1</v>
      </c>
      <c r="V506" s="24" cm="1">
        <f t="array" ref="V506">_xlfn.IFS(T506="POSSIBLE", 1, T506="LIKELY",1, T506="VERY_LIKELY", 1, TRUE, 0)</f>
        <v>0</v>
      </c>
      <c r="W506" s="24" cm="1">
        <f t="array" ref="W506">_xlfn.IFS(T506="LIKELY",1, T506="VERY_LIKELY", 1, TRUE, 0)</f>
        <v>0</v>
      </c>
      <c r="X506" s="35" cm="1">
        <f t="array" ref="X506">_xlfn.IFS(T506="VERY_LIKELY", 1, TRUE, 0)</f>
        <v>0</v>
      </c>
    </row>
    <row r="507" spans="1:24" ht="20" customHeight="1" x14ac:dyDescent="0.2">
      <c r="A507" s="22" t="s">
        <v>830</v>
      </c>
      <c r="B507" s="49" t="str">
        <f>SUBSTITUTE(A507,"/Users/timomiessen/Desktop/imagesdk/nonblackwomen1/","Image_")</f>
        <v>Image_NBW_14.jpg</v>
      </c>
      <c r="C507" s="41" t="s">
        <v>390</v>
      </c>
      <c r="D507" s="23" t="s">
        <v>391</v>
      </c>
      <c r="E507" s="24">
        <v>1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 cm="1">
        <f t="array" ref="R507">_xlfn.IFS(H507=1,1,K507=1,1,L507=1,1,M507=1,1,N507=1,1,P507=1,1,TRUE,0)</f>
        <v>0</v>
      </c>
      <c r="S507" s="35">
        <f>IF(AND(G507=1,R507=1),0,R507)</f>
        <v>0</v>
      </c>
      <c r="T507" s="53" t="s">
        <v>1</v>
      </c>
      <c r="U507" s="34" cm="1">
        <f t="array" ref="U507">_xlfn.IFS(T507="UNLIKELY", 1, T507="POSSIBLE", 1, T507="LIKELY",1, T507="VERY_LIKELY", 1, TRUE, 0)</f>
        <v>1</v>
      </c>
      <c r="V507" s="24" cm="1">
        <f t="array" ref="V507">_xlfn.IFS(T507="POSSIBLE", 1, T507="LIKELY",1, T507="VERY_LIKELY", 1, TRUE, 0)</f>
        <v>0</v>
      </c>
      <c r="W507" s="24" cm="1">
        <f t="array" ref="W507">_xlfn.IFS(T507="LIKELY",1, T507="VERY_LIKELY", 1, TRUE, 0)</f>
        <v>0</v>
      </c>
      <c r="X507" s="35" cm="1">
        <f t="array" ref="X507">_xlfn.IFS(T507="VERY_LIKELY", 1, TRUE, 0)</f>
        <v>0</v>
      </c>
    </row>
    <row r="508" spans="1:24" ht="20" customHeight="1" x14ac:dyDescent="0.2">
      <c r="A508" s="22" t="s">
        <v>831</v>
      </c>
      <c r="B508" s="49" t="str">
        <f>SUBSTITUTE(A508,"/Users/timomiessen/Desktop/imagesdk/nonblackwomen1/","Image_")</f>
        <v>Image_NBW_140.jpg</v>
      </c>
      <c r="C508" s="41" t="s">
        <v>390</v>
      </c>
      <c r="D508" s="23" t="s">
        <v>391</v>
      </c>
      <c r="E508" s="24">
        <v>1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 cm="1">
        <f t="array" ref="R508">_xlfn.IFS(H508=1,1,K508=1,1,L508=1,1,M508=1,1,N508=1,1,P508=1,1,TRUE,0)</f>
        <v>0</v>
      </c>
      <c r="S508" s="35">
        <f>IF(AND(G508=1,R508=1),0,R508)</f>
        <v>0</v>
      </c>
      <c r="T508" s="53" t="s">
        <v>4</v>
      </c>
      <c r="U508" s="34" cm="1">
        <f t="array" ref="U508">_xlfn.IFS(T508="UNLIKELY", 1, T508="POSSIBLE", 1, T508="LIKELY",1, T508="VERY_LIKELY", 1, TRUE, 0)</f>
        <v>0</v>
      </c>
      <c r="V508" s="24" cm="1">
        <f t="array" ref="V508">_xlfn.IFS(T508="POSSIBLE", 1, T508="LIKELY",1, T508="VERY_LIKELY", 1, TRUE, 0)</f>
        <v>0</v>
      </c>
      <c r="W508" s="24" cm="1">
        <f t="array" ref="W508">_xlfn.IFS(T508="LIKELY",1, T508="VERY_LIKELY", 1, TRUE, 0)</f>
        <v>0</v>
      </c>
      <c r="X508" s="35" cm="1">
        <f t="array" ref="X508">_xlfn.IFS(T508="VERY_LIKELY", 1, TRUE, 0)</f>
        <v>0</v>
      </c>
    </row>
    <row r="509" spans="1:24" ht="20" customHeight="1" x14ac:dyDescent="0.2">
      <c r="A509" s="22" t="s">
        <v>832</v>
      </c>
      <c r="B509" s="49" t="str">
        <f>SUBSTITUTE(A509,"/Users/timomiessen/Desktop/imagesdk/nonblackwomen1/","Image_")</f>
        <v>Image_NBW_141.jpg</v>
      </c>
      <c r="C509" s="41" t="s">
        <v>390</v>
      </c>
      <c r="D509" s="23" t="s">
        <v>391</v>
      </c>
      <c r="E509" s="24">
        <v>1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 cm="1">
        <f t="array" ref="R509">_xlfn.IFS(H509=1,1,K509=1,1,L509=1,1,M509=1,1,N509=1,1,P509=1,1,TRUE,0)</f>
        <v>0</v>
      </c>
      <c r="S509" s="35">
        <f>IF(AND(G509=1,R509=1),0,R509)</f>
        <v>0</v>
      </c>
      <c r="T509" s="53" t="s">
        <v>1</v>
      </c>
      <c r="U509" s="34" cm="1">
        <f t="array" ref="U509">_xlfn.IFS(T509="UNLIKELY", 1, T509="POSSIBLE", 1, T509="LIKELY",1, T509="VERY_LIKELY", 1, TRUE, 0)</f>
        <v>1</v>
      </c>
      <c r="V509" s="24" cm="1">
        <f t="array" ref="V509">_xlfn.IFS(T509="POSSIBLE", 1, T509="LIKELY",1, T509="VERY_LIKELY", 1, TRUE, 0)</f>
        <v>0</v>
      </c>
      <c r="W509" s="24" cm="1">
        <f t="array" ref="W509">_xlfn.IFS(T509="LIKELY",1, T509="VERY_LIKELY", 1, TRUE, 0)</f>
        <v>0</v>
      </c>
      <c r="X509" s="35" cm="1">
        <f t="array" ref="X509">_xlfn.IFS(T509="VERY_LIKELY", 1, TRUE, 0)</f>
        <v>0</v>
      </c>
    </row>
    <row r="510" spans="1:24" ht="20" customHeight="1" x14ac:dyDescent="0.2">
      <c r="A510" s="22" t="s">
        <v>833</v>
      </c>
      <c r="B510" s="49" t="str">
        <f>SUBSTITUTE(A510,"/Users/timomiessen/Desktop/imagesdk/nonblackwomen1/","Image_")</f>
        <v>Image_NBW_142.jpg</v>
      </c>
      <c r="C510" s="41" t="s">
        <v>390</v>
      </c>
      <c r="D510" s="23" t="s">
        <v>391</v>
      </c>
      <c r="E510" s="24">
        <v>1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 cm="1">
        <f t="array" ref="R510">_xlfn.IFS(H510=1,1,K510=1,1,L510=1,1,M510=1,1,N510=1,1,P510=1,1,TRUE,0)</f>
        <v>0</v>
      </c>
      <c r="S510" s="35">
        <f>IF(AND(G510=1,R510=1),0,R510)</f>
        <v>0</v>
      </c>
      <c r="T510" s="53" t="s">
        <v>1</v>
      </c>
      <c r="U510" s="34" cm="1">
        <f t="array" ref="U510">_xlfn.IFS(T510="UNLIKELY", 1, T510="POSSIBLE", 1, T510="LIKELY",1, T510="VERY_LIKELY", 1, TRUE, 0)</f>
        <v>1</v>
      </c>
      <c r="V510" s="24" cm="1">
        <f t="array" ref="V510">_xlfn.IFS(T510="POSSIBLE", 1, T510="LIKELY",1, T510="VERY_LIKELY", 1, TRUE, 0)</f>
        <v>0</v>
      </c>
      <c r="W510" s="24" cm="1">
        <f t="array" ref="W510">_xlfn.IFS(T510="LIKELY",1, T510="VERY_LIKELY", 1, TRUE, 0)</f>
        <v>0</v>
      </c>
      <c r="X510" s="35" cm="1">
        <f t="array" ref="X510">_xlfn.IFS(T510="VERY_LIKELY", 1, TRUE, 0)</f>
        <v>0</v>
      </c>
    </row>
    <row r="511" spans="1:24" ht="20" customHeight="1" x14ac:dyDescent="0.2">
      <c r="A511" s="22" t="s">
        <v>834</v>
      </c>
      <c r="B511" s="49" t="str">
        <f>SUBSTITUTE(A511,"/Users/timomiessen/Desktop/imagesdk/nonblackwomen1/","Image_")</f>
        <v>Image_NBW_143.jpg</v>
      </c>
      <c r="C511" s="41" t="s">
        <v>390</v>
      </c>
      <c r="D511" s="23" t="s">
        <v>391</v>
      </c>
      <c r="E511" s="24">
        <v>1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 cm="1">
        <f t="array" ref="R511">_xlfn.IFS(H511=1,1,K511=1,1,L511=1,1,M511=1,1,N511=1,1,P511=1,1,TRUE,0)</f>
        <v>0</v>
      </c>
      <c r="S511" s="35">
        <f>IF(AND(G511=1,R511=1),0,R511)</f>
        <v>0</v>
      </c>
      <c r="T511" s="53" t="s">
        <v>1</v>
      </c>
      <c r="U511" s="34" cm="1">
        <f t="array" ref="U511">_xlfn.IFS(T511="UNLIKELY", 1, T511="POSSIBLE", 1, T511="LIKELY",1, T511="VERY_LIKELY", 1, TRUE, 0)</f>
        <v>1</v>
      </c>
      <c r="V511" s="24" cm="1">
        <f t="array" ref="V511">_xlfn.IFS(T511="POSSIBLE", 1, T511="LIKELY",1, T511="VERY_LIKELY", 1, TRUE, 0)</f>
        <v>0</v>
      </c>
      <c r="W511" s="24" cm="1">
        <f t="array" ref="W511">_xlfn.IFS(T511="LIKELY",1, T511="VERY_LIKELY", 1, TRUE, 0)</f>
        <v>0</v>
      </c>
      <c r="X511" s="35" cm="1">
        <f t="array" ref="X511">_xlfn.IFS(T511="VERY_LIKELY", 1, TRUE, 0)</f>
        <v>0</v>
      </c>
    </row>
    <row r="512" spans="1:24" ht="20" customHeight="1" x14ac:dyDescent="0.2">
      <c r="A512" s="22" t="s">
        <v>835</v>
      </c>
      <c r="B512" s="49" t="str">
        <f>SUBSTITUTE(A512,"/Users/timomiessen/Desktop/imagesdk/nonblackwomen1/","Image_")</f>
        <v>Image_NBW_144.jpg</v>
      </c>
      <c r="C512" s="41" t="s">
        <v>390</v>
      </c>
      <c r="D512" s="23" t="s">
        <v>391</v>
      </c>
      <c r="E512" s="24">
        <v>1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 cm="1">
        <f t="array" ref="R512">_xlfn.IFS(H512=1,1,K512=1,1,L512=1,1,M512=1,1,N512=1,1,P512=1,1,TRUE,0)</f>
        <v>0</v>
      </c>
      <c r="S512" s="35">
        <f>IF(AND(G512=1,R512=1),0,R512)</f>
        <v>0</v>
      </c>
      <c r="T512" s="53" t="s">
        <v>1</v>
      </c>
      <c r="U512" s="34" cm="1">
        <f t="array" ref="U512">_xlfn.IFS(T512="UNLIKELY", 1, T512="POSSIBLE", 1, T512="LIKELY",1, T512="VERY_LIKELY", 1, TRUE, 0)</f>
        <v>1</v>
      </c>
      <c r="V512" s="24" cm="1">
        <f t="array" ref="V512">_xlfn.IFS(T512="POSSIBLE", 1, T512="LIKELY",1, T512="VERY_LIKELY", 1, TRUE, 0)</f>
        <v>0</v>
      </c>
      <c r="W512" s="24" cm="1">
        <f t="array" ref="W512">_xlfn.IFS(T512="LIKELY",1, T512="VERY_LIKELY", 1, TRUE, 0)</f>
        <v>0</v>
      </c>
      <c r="X512" s="35" cm="1">
        <f t="array" ref="X512">_xlfn.IFS(T512="VERY_LIKELY", 1, TRUE, 0)</f>
        <v>0</v>
      </c>
    </row>
    <row r="513" spans="1:24" ht="20" customHeight="1" x14ac:dyDescent="0.2">
      <c r="A513" s="22" t="s">
        <v>836</v>
      </c>
      <c r="B513" s="49" t="str">
        <f>SUBSTITUTE(A513,"/Users/timomiessen/Desktop/imagesdk/nonblackwomen1/","Image_")</f>
        <v>Image_NBW_145.jpg</v>
      </c>
      <c r="C513" s="41" t="s">
        <v>390</v>
      </c>
      <c r="D513" s="23" t="s">
        <v>391</v>
      </c>
      <c r="E513" s="24">
        <v>1</v>
      </c>
      <c r="F513" s="24">
        <v>0</v>
      </c>
      <c r="G513" s="24">
        <v>0</v>
      </c>
      <c r="H513" s="24">
        <v>0</v>
      </c>
      <c r="I513" s="24">
        <v>0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 cm="1">
        <f t="array" ref="R513">_xlfn.IFS(H513=1,1,K513=1,1,L513=1,1,M513=1,1,N513=1,1,P513=1,1,TRUE,0)</f>
        <v>0</v>
      </c>
      <c r="S513" s="35">
        <f>IF(AND(G513=1,R513=1),0,R513)</f>
        <v>0</v>
      </c>
      <c r="T513" s="53" t="s">
        <v>1</v>
      </c>
      <c r="U513" s="34" cm="1">
        <f t="array" ref="U513">_xlfn.IFS(T513="UNLIKELY", 1, T513="POSSIBLE", 1, T513="LIKELY",1, T513="VERY_LIKELY", 1, TRUE, 0)</f>
        <v>1</v>
      </c>
      <c r="V513" s="24" cm="1">
        <f t="array" ref="V513">_xlfn.IFS(T513="POSSIBLE", 1, T513="LIKELY",1, T513="VERY_LIKELY", 1, TRUE, 0)</f>
        <v>0</v>
      </c>
      <c r="W513" s="24" cm="1">
        <f t="array" ref="W513">_xlfn.IFS(T513="LIKELY",1, T513="VERY_LIKELY", 1, TRUE, 0)</f>
        <v>0</v>
      </c>
      <c r="X513" s="35" cm="1">
        <f t="array" ref="X513">_xlfn.IFS(T513="VERY_LIKELY", 1, TRUE, 0)</f>
        <v>0</v>
      </c>
    </row>
    <row r="514" spans="1:24" ht="20" customHeight="1" x14ac:dyDescent="0.2">
      <c r="A514" s="22" t="s">
        <v>837</v>
      </c>
      <c r="B514" s="49" t="str">
        <f>SUBSTITUTE(A514,"/Users/timomiessen/Desktop/imagesdk/nonblackwomen1/","Image_")</f>
        <v>Image_NBW_146.jpg</v>
      </c>
      <c r="C514" s="41" t="s">
        <v>390</v>
      </c>
      <c r="D514" s="23" t="s">
        <v>391</v>
      </c>
      <c r="E514" s="24">
        <v>1</v>
      </c>
      <c r="F514" s="24">
        <v>0</v>
      </c>
      <c r="G514" s="24">
        <v>0</v>
      </c>
      <c r="H514" s="24">
        <v>0</v>
      </c>
      <c r="I514" s="24">
        <v>0</v>
      </c>
      <c r="J514" s="24">
        <v>0</v>
      </c>
      <c r="K514" s="24">
        <v>0</v>
      </c>
      <c r="L514" s="24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 cm="1">
        <f t="array" ref="R514">_xlfn.IFS(H514=1,1,K514=1,1,L514=1,1,M514=1,1,N514=1,1,P514=1,1,TRUE,0)</f>
        <v>0</v>
      </c>
      <c r="S514" s="35">
        <f>IF(AND(G514=1,R514=1),0,R514)</f>
        <v>0</v>
      </c>
      <c r="T514" s="53" t="s">
        <v>2</v>
      </c>
      <c r="U514" s="34" cm="1">
        <f t="array" ref="U514">_xlfn.IFS(T514="UNLIKELY", 1, T514="POSSIBLE", 1, T514="LIKELY",1, T514="VERY_LIKELY", 1, TRUE, 0)</f>
        <v>1</v>
      </c>
      <c r="V514" s="24" cm="1">
        <f t="array" ref="V514">_xlfn.IFS(T514="POSSIBLE", 1, T514="LIKELY",1, T514="VERY_LIKELY", 1, TRUE, 0)</f>
        <v>1</v>
      </c>
      <c r="W514" s="24" cm="1">
        <f t="array" ref="W514">_xlfn.IFS(T514="LIKELY",1, T514="VERY_LIKELY", 1, TRUE, 0)</f>
        <v>0</v>
      </c>
      <c r="X514" s="35" cm="1">
        <f t="array" ref="X514">_xlfn.IFS(T514="VERY_LIKELY", 1, TRUE, 0)</f>
        <v>0</v>
      </c>
    </row>
    <row r="515" spans="1:24" ht="20" customHeight="1" x14ac:dyDescent="0.2">
      <c r="A515" s="22" t="s">
        <v>838</v>
      </c>
      <c r="B515" s="49" t="str">
        <f>SUBSTITUTE(A515,"/Users/timomiessen/Desktop/imagesdk/nonblackwomen1/","Image_")</f>
        <v>Image_NBW_147.jpg</v>
      </c>
      <c r="C515" s="41" t="s">
        <v>390</v>
      </c>
      <c r="D515" s="23" t="s">
        <v>391</v>
      </c>
      <c r="E515" s="24">
        <v>1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 cm="1">
        <f t="array" ref="R515">_xlfn.IFS(H515=1,1,K515=1,1,L515=1,1,M515=1,1,N515=1,1,P515=1,1,TRUE,0)</f>
        <v>0</v>
      </c>
      <c r="S515" s="35">
        <f>IF(AND(G515=1,R515=1),0,R515)</f>
        <v>0</v>
      </c>
      <c r="T515" s="53" t="s">
        <v>1</v>
      </c>
      <c r="U515" s="34" cm="1">
        <f t="array" ref="U515">_xlfn.IFS(T515="UNLIKELY", 1, T515="POSSIBLE", 1, T515="LIKELY",1, T515="VERY_LIKELY", 1, TRUE, 0)</f>
        <v>1</v>
      </c>
      <c r="V515" s="24" cm="1">
        <f t="array" ref="V515">_xlfn.IFS(T515="POSSIBLE", 1, T515="LIKELY",1, T515="VERY_LIKELY", 1, TRUE, 0)</f>
        <v>0</v>
      </c>
      <c r="W515" s="24" cm="1">
        <f t="array" ref="W515">_xlfn.IFS(T515="LIKELY",1, T515="VERY_LIKELY", 1, TRUE, 0)</f>
        <v>0</v>
      </c>
      <c r="X515" s="35" cm="1">
        <f t="array" ref="X515">_xlfn.IFS(T515="VERY_LIKELY", 1, TRUE, 0)</f>
        <v>0</v>
      </c>
    </row>
    <row r="516" spans="1:24" ht="20" customHeight="1" x14ac:dyDescent="0.2">
      <c r="A516" s="22" t="s">
        <v>839</v>
      </c>
      <c r="B516" s="49" t="str">
        <f>SUBSTITUTE(A516,"/Users/timomiessen/Desktop/imagesdk/nonblackwomen1/","Image_")</f>
        <v>Image_NBW_148.jpg</v>
      </c>
      <c r="C516" s="41" t="s">
        <v>390</v>
      </c>
      <c r="D516" s="23" t="s">
        <v>391</v>
      </c>
      <c r="E516" s="24">
        <v>1</v>
      </c>
      <c r="F516" s="24">
        <v>0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 cm="1">
        <f t="array" ref="R516">_xlfn.IFS(H516=1,1,K516=1,1,L516=1,1,M516=1,1,N516=1,1,P516=1,1,TRUE,0)</f>
        <v>0</v>
      </c>
      <c r="S516" s="35">
        <f>IF(AND(G516=1,R516=1),0,R516)</f>
        <v>0</v>
      </c>
      <c r="T516" s="53" t="s">
        <v>12</v>
      </c>
      <c r="U516" s="34" cm="1">
        <f t="array" ref="U516">_xlfn.IFS(T516="UNLIKELY", 1, T516="POSSIBLE", 1, T516="LIKELY",1, T516="VERY_LIKELY", 1, TRUE, 0)</f>
        <v>1</v>
      </c>
      <c r="V516" s="24" cm="1">
        <f t="array" ref="V516">_xlfn.IFS(T516="POSSIBLE", 1, T516="LIKELY",1, T516="VERY_LIKELY", 1, TRUE, 0)</f>
        <v>1</v>
      </c>
      <c r="W516" s="24" cm="1">
        <f t="array" ref="W516">_xlfn.IFS(T516="LIKELY",1, T516="VERY_LIKELY", 1, TRUE, 0)</f>
        <v>1</v>
      </c>
      <c r="X516" s="35" cm="1">
        <f t="array" ref="X516">_xlfn.IFS(T516="VERY_LIKELY", 1, TRUE, 0)</f>
        <v>0</v>
      </c>
    </row>
    <row r="517" spans="1:24" ht="20" customHeight="1" x14ac:dyDescent="0.2">
      <c r="A517" s="22" t="s">
        <v>840</v>
      </c>
      <c r="B517" s="49" t="str">
        <f>SUBSTITUTE(A517,"/Users/timomiessen/Desktop/imagesdk/nonblackwomen1/","Image_")</f>
        <v>Image_NBW_149.jpg</v>
      </c>
      <c r="C517" s="41" t="s">
        <v>390</v>
      </c>
      <c r="D517" s="23" t="s">
        <v>391</v>
      </c>
      <c r="E517" s="24">
        <v>1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 cm="1">
        <f t="array" ref="R517">_xlfn.IFS(H517=1,1,K517=1,1,L517=1,1,M517=1,1,N517=1,1,P517=1,1,TRUE,0)</f>
        <v>0</v>
      </c>
      <c r="S517" s="35">
        <f>IF(AND(G517=1,R517=1),0,R517)</f>
        <v>0</v>
      </c>
      <c r="T517" s="53" t="s">
        <v>2</v>
      </c>
      <c r="U517" s="34" cm="1">
        <f t="array" ref="U517">_xlfn.IFS(T517="UNLIKELY", 1, T517="POSSIBLE", 1, T517="LIKELY",1, T517="VERY_LIKELY", 1, TRUE, 0)</f>
        <v>1</v>
      </c>
      <c r="V517" s="24" cm="1">
        <f t="array" ref="V517">_xlfn.IFS(T517="POSSIBLE", 1, T517="LIKELY",1, T517="VERY_LIKELY", 1, TRUE, 0)</f>
        <v>1</v>
      </c>
      <c r="W517" s="24" cm="1">
        <f t="array" ref="W517">_xlfn.IFS(T517="LIKELY",1, T517="VERY_LIKELY", 1, TRUE, 0)</f>
        <v>0</v>
      </c>
      <c r="X517" s="35" cm="1">
        <f t="array" ref="X517">_xlfn.IFS(T517="VERY_LIKELY", 1, TRUE, 0)</f>
        <v>0</v>
      </c>
    </row>
    <row r="518" spans="1:24" ht="20" customHeight="1" x14ac:dyDescent="0.2">
      <c r="A518" s="22" t="s">
        <v>841</v>
      </c>
      <c r="B518" s="49" t="str">
        <f>SUBSTITUTE(A518,"/Users/timomiessen/Desktop/imagesdk/nonblackwomen1/","Image_")</f>
        <v>Image_NBW_15.jpg</v>
      </c>
      <c r="C518" s="41" t="s">
        <v>390</v>
      </c>
      <c r="D518" s="23" t="s">
        <v>391</v>
      </c>
      <c r="E518" s="24">
        <v>1</v>
      </c>
      <c r="F518" s="24">
        <v>0</v>
      </c>
      <c r="G518" s="24">
        <v>0</v>
      </c>
      <c r="H518" s="24">
        <v>0</v>
      </c>
      <c r="I518" s="24">
        <v>0</v>
      </c>
      <c r="J518" s="24">
        <v>0</v>
      </c>
      <c r="K518" s="24">
        <v>0</v>
      </c>
      <c r="L518" s="24">
        <v>0</v>
      </c>
      <c r="M518" s="24">
        <v>0</v>
      </c>
      <c r="N518" s="24">
        <v>0</v>
      </c>
      <c r="O518" s="24">
        <v>0</v>
      </c>
      <c r="P518" s="24">
        <v>0</v>
      </c>
      <c r="Q518" s="24">
        <v>0</v>
      </c>
      <c r="R518" s="24" cm="1">
        <f t="array" ref="R518">_xlfn.IFS(H518=1,1,K518=1,1,L518=1,1,M518=1,1,N518=1,1,P518=1,1,TRUE,0)</f>
        <v>0</v>
      </c>
      <c r="S518" s="35">
        <f>IF(AND(G518=1,R518=1),0,R518)</f>
        <v>0</v>
      </c>
      <c r="T518" s="53" t="s">
        <v>1</v>
      </c>
      <c r="U518" s="34" cm="1">
        <f t="array" ref="U518">_xlfn.IFS(T518="UNLIKELY", 1, T518="POSSIBLE", 1, T518="LIKELY",1, T518="VERY_LIKELY", 1, TRUE, 0)</f>
        <v>1</v>
      </c>
      <c r="V518" s="24" cm="1">
        <f t="array" ref="V518">_xlfn.IFS(T518="POSSIBLE", 1, T518="LIKELY",1, T518="VERY_LIKELY", 1, TRUE, 0)</f>
        <v>0</v>
      </c>
      <c r="W518" s="24" cm="1">
        <f t="array" ref="W518">_xlfn.IFS(T518="LIKELY",1, T518="VERY_LIKELY", 1, TRUE, 0)</f>
        <v>0</v>
      </c>
      <c r="X518" s="35" cm="1">
        <f t="array" ref="X518">_xlfn.IFS(T518="VERY_LIKELY", 1, TRUE, 0)</f>
        <v>0</v>
      </c>
    </row>
    <row r="519" spans="1:24" ht="20" customHeight="1" x14ac:dyDescent="0.2">
      <c r="A519" s="22" t="s">
        <v>842</v>
      </c>
      <c r="B519" s="49" t="str">
        <f>SUBSTITUTE(A519,"/Users/timomiessen/Desktop/imagesdk/nonblackwomen1/","Image_")</f>
        <v>Image_NBW_150.jpg</v>
      </c>
      <c r="C519" s="41" t="s">
        <v>390</v>
      </c>
      <c r="D519" s="23" t="s">
        <v>391</v>
      </c>
      <c r="E519" s="24">
        <v>1</v>
      </c>
      <c r="F519" s="24">
        <v>0</v>
      </c>
      <c r="G519" s="24">
        <v>0</v>
      </c>
      <c r="H519" s="24">
        <v>0</v>
      </c>
      <c r="I519" s="24">
        <v>0</v>
      </c>
      <c r="J519" s="24">
        <v>0</v>
      </c>
      <c r="K519" s="24">
        <v>0</v>
      </c>
      <c r="L519" s="24">
        <v>0</v>
      </c>
      <c r="M519" s="24">
        <v>0</v>
      </c>
      <c r="N519" s="24">
        <v>0</v>
      </c>
      <c r="O519" s="24">
        <v>0</v>
      </c>
      <c r="P519" s="24">
        <v>0</v>
      </c>
      <c r="Q519" s="24">
        <v>0</v>
      </c>
      <c r="R519" s="24" cm="1">
        <f t="array" ref="R519">_xlfn.IFS(H519=1,1,K519=1,1,L519=1,1,M519=1,1,N519=1,1,P519=1,1,TRUE,0)</f>
        <v>0</v>
      </c>
      <c r="S519" s="35">
        <f>IF(AND(G519=1,R519=1),0,R519)</f>
        <v>0</v>
      </c>
      <c r="T519" s="53" t="s">
        <v>12</v>
      </c>
      <c r="U519" s="34" cm="1">
        <f t="array" ref="U519">_xlfn.IFS(T519="UNLIKELY", 1, T519="POSSIBLE", 1, T519="LIKELY",1, T519="VERY_LIKELY", 1, TRUE, 0)</f>
        <v>1</v>
      </c>
      <c r="V519" s="24" cm="1">
        <f t="array" ref="V519">_xlfn.IFS(T519="POSSIBLE", 1, T519="LIKELY",1, T519="VERY_LIKELY", 1, TRUE, 0)</f>
        <v>1</v>
      </c>
      <c r="W519" s="24" cm="1">
        <f t="array" ref="W519">_xlfn.IFS(T519="LIKELY",1, T519="VERY_LIKELY", 1, TRUE, 0)</f>
        <v>1</v>
      </c>
      <c r="X519" s="35" cm="1">
        <f t="array" ref="X519">_xlfn.IFS(T519="VERY_LIKELY", 1, TRUE, 0)</f>
        <v>0</v>
      </c>
    </row>
    <row r="520" spans="1:24" ht="20" customHeight="1" x14ac:dyDescent="0.2">
      <c r="A520" s="22" t="s">
        <v>843</v>
      </c>
      <c r="B520" s="49" t="str">
        <f>SUBSTITUTE(A520,"/Users/timomiessen/Desktop/imagesdk/nonblackwomen1/","Image_")</f>
        <v>Image_NBW_151.jpg</v>
      </c>
      <c r="C520" s="41" t="s">
        <v>390</v>
      </c>
      <c r="D520" s="23" t="s">
        <v>391</v>
      </c>
      <c r="E520" s="24">
        <v>1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 cm="1">
        <f t="array" ref="R520">_xlfn.IFS(H520=1,1,K520=1,1,L520=1,1,M520=1,1,N520=1,1,P520=1,1,TRUE,0)</f>
        <v>0</v>
      </c>
      <c r="S520" s="35">
        <f>IF(AND(G520=1,R520=1),0,R520)</f>
        <v>0</v>
      </c>
      <c r="T520" s="53" t="s">
        <v>1</v>
      </c>
      <c r="U520" s="34" cm="1">
        <f t="array" ref="U520">_xlfn.IFS(T520="UNLIKELY", 1, T520="POSSIBLE", 1, T520="LIKELY",1, T520="VERY_LIKELY", 1, TRUE, 0)</f>
        <v>1</v>
      </c>
      <c r="V520" s="24" cm="1">
        <f t="array" ref="V520">_xlfn.IFS(T520="POSSIBLE", 1, T520="LIKELY",1, T520="VERY_LIKELY", 1, TRUE, 0)</f>
        <v>0</v>
      </c>
      <c r="W520" s="24" cm="1">
        <f t="array" ref="W520">_xlfn.IFS(T520="LIKELY",1, T520="VERY_LIKELY", 1, TRUE, 0)</f>
        <v>0</v>
      </c>
      <c r="X520" s="35" cm="1">
        <f t="array" ref="X520">_xlfn.IFS(T520="VERY_LIKELY", 1, TRUE, 0)</f>
        <v>0</v>
      </c>
    </row>
    <row r="521" spans="1:24" ht="20" customHeight="1" x14ac:dyDescent="0.2">
      <c r="A521" s="22" t="s">
        <v>844</v>
      </c>
      <c r="B521" s="49" t="str">
        <f>SUBSTITUTE(A521,"/Users/timomiessen/Desktop/imagesdk/nonblackwomen1/","Image_")</f>
        <v>Image_NBW_152.jpg</v>
      </c>
      <c r="C521" s="41" t="s">
        <v>390</v>
      </c>
      <c r="D521" s="23" t="s">
        <v>391</v>
      </c>
      <c r="E521" s="24">
        <v>1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4">
        <v>0</v>
      </c>
      <c r="Q521" s="24">
        <v>0</v>
      </c>
      <c r="R521" s="24" cm="1">
        <f t="array" ref="R521">_xlfn.IFS(H521=1,1,K521=1,1,L521=1,1,M521=1,1,N521=1,1,P521=1,1,TRUE,0)</f>
        <v>0</v>
      </c>
      <c r="S521" s="35">
        <f>IF(AND(G521=1,R521=1),0,R521)</f>
        <v>0</v>
      </c>
      <c r="T521" s="53" t="s">
        <v>1</v>
      </c>
      <c r="U521" s="34" cm="1">
        <f t="array" ref="U521">_xlfn.IFS(T521="UNLIKELY", 1, T521="POSSIBLE", 1, T521="LIKELY",1, T521="VERY_LIKELY", 1, TRUE, 0)</f>
        <v>1</v>
      </c>
      <c r="V521" s="24" cm="1">
        <f t="array" ref="V521">_xlfn.IFS(T521="POSSIBLE", 1, T521="LIKELY",1, T521="VERY_LIKELY", 1, TRUE, 0)</f>
        <v>0</v>
      </c>
      <c r="W521" s="24" cm="1">
        <f t="array" ref="W521">_xlfn.IFS(T521="LIKELY",1, T521="VERY_LIKELY", 1, TRUE, 0)</f>
        <v>0</v>
      </c>
      <c r="X521" s="35" cm="1">
        <f t="array" ref="X521">_xlfn.IFS(T521="VERY_LIKELY", 1, TRUE, 0)</f>
        <v>0</v>
      </c>
    </row>
    <row r="522" spans="1:24" ht="20" customHeight="1" x14ac:dyDescent="0.2">
      <c r="A522" s="22" t="s">
        <v>845</v>
      </c>
      <c r="B522" s="49" t="str">
        <f>SUBSTITUTE(A522,"/Users/timomiessen/Desktop/imagesdk/nonblackwomen1/","Image_")</f>
        <v>Image_NBW_153.jpg</v>
      </c>
      <c r="C522" s="41" t="s">
        <v>390</v>
      </c>
      <c r="D522" s="23" t="s">
        <v>391</v>
      </c>
      <c r="E522" s="24">
        <v>1</v>
      </c>
      <c r="F522" s="24">
        <v>0</v>
      </c>
      <c r="G522" s="24">
        <v>0</v>
      </c>
      <c r="H522" s="24">
        <v>0</v>
      </c>
      <c r="I522" s="24">
        <v>0</v>
      </c>
      <c r="J522" s="24">
        <v>0</v>
      </c>
      <c r="K522" s="24">
        <v>0</v>
      </c>
      <c r="L522" s="24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R522" s="24" cm="1">
        <f t="array" ref="R522">_xlfn.IFS(H522=1,1,K522=1,1,L522=1,1,M522=1,1,N522=1,1,P522=1,1,TRUE,0)</f>
        <v>0</v>
      </c>
      <c r="S522" s="35">
        <f>IF(AND(G522=1,R522=1),0,R522)</f>
        <v>0</v>
      </c>
      <c r="T522" s="53" t="s">
        <v>4</v>
      </c>
      <c r="U522" s="34" cm="1">
        <f t="array" ref="U522">_xlfn.IFS(T522="UNLIKELY", 1, T522="POSSIBLE", 1, T522="LIKELY",1, T522="VERY_LIKELY", 1, TRUE, 0)</f>
        <v>0</v>
      </c>
      <c r="V522" s="24" cm="1">
        <f t="array" ref="V522">_xlfn.IFS(T522="POSSIBLE", 1, T522="LIKELY",1, T522="VERY_LIKELY", 1, TRUE, 0)</f>
        <v>0</v>
      </c>
      <c r="W522" s="24" cm="1">
        <f t="array" ref="W522">_xlfn.IFS(T522="LIKELY",1, T522="VERY_LIKELY", 1, TRUE, 0)</f>
        <v>0</v>
      </c>
      <c r="X522" s="35" cm="1">
        <f t="array" ref="X522">_xlfn.IFS(T522="VERY_LIKELY", 1, TRUE, 0)</f>
        <v>0</v>
      </c>
    </row>
    <row r="523" spans="1:24" ht="20" customHeight="1" x14ac:dyDescent="0.2">
      <c r="A523" s="22" t="s">
        <v>846</v>
      </c>
      <c r="B523" s="49" t="str">
        <f>SUBSTITUTE(A523,"/Users/timomiessen/Desktop/imagesdk/nonblackwomen1/","Image_")</f>
        <v>Image_NBW_154.jpg</v>
      </c>
      <c r="C523" s="41" t="s">
        <v>390</v>
      </c>
      <c r="D523" s="23" t="s">
        <v>391</v>
      </c>
      <c r="E523" s="24">
        <v>1</v>
      </c>
      <c r="F523" s="24">
        <v>0</v>
      </c>
      <c r="G523" s="24">
        <v>0</v>
      </c>
      <c r="H523" s="24">
        <v>0</v>
      </c>
      <c r="I523" s="24">
        <v>0</v>
      </c>
      <c r="J523" s="24">
        <v>0</v>
      </c>
      <c r="K523" s="24">
        <v>0</v>
      </c>
      <c r="L523" s="24">
        <v>0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 cm="1">
        <f t="array" ref="R523">_xlfn.IFS(H523=1,1,K523=1,1,L523=1,1,M523=1,1,N523=1,1,P523=1,1,TRUE,0)</f>
        <v>0</v>
      </c>
      <c r="S523" s="35">
        <f>IF(AND(G523=1,R523=1),0,R523)</f>
        <v>0</v>
      </c>
      <c r="T523" s="53" t="s">
        <v>2</v>
      </c>
      <c r="U523" s="34" cm="1">
        <f t="array" ref="U523">_xlfn.IFS(T523="UNLIKELY", 1, T523="POSSIBLE", 1, T523="LIKELY",1, T523="VERY_LIKELY", 1, TRUE, 0)</f>
        <v>1</v>
      </c>
      <c r="V523" s="24" cm="1">
        <f t="array" ref="V523">_xlfn.IFS(T523="POSSIBLE", 1, T523="LIKELY",1, T523="VERY_LIKELY", 1, TRUE, 0)</f>
        <v>1</v>
      </c>
      <c r="W523" s="24" cm="1">
        <f t="array" ref="W523">_xlfn.IFS(T523="LIKELY",1, T523="VERY_LIKELY", 1, TRUE, 0)</f>
        <v>0</v>
      </c>
      <c r="X523" s="35" cm="1">
        <f t="array" ref="X523">_xlfn.IFS(T523="VERY_LIKELY", 1, TRUE, 0)</f>
        <v>0</v>
      </c>
    </row>
    <row r="524" spans="1:24" ht="20" customHeight="1" x14ac:dyDescent="0.2">
      <c r="A524" s="22" t="s">
        <v>847</v>
      </c>
      <c r="B524" s="49" t="str">
        <f>SUBSTITUTE(A524,"/Users/timomiessen/Desktop/imagesdk/nonblackwomen1/","Image_")</f>
        <v>Image_NBW_155.jpg</v>
      </c>
      <c r="C524" s="41" t="s">
        <v>390</v>
      </c>
      <c r="D524" s="23" t="s">
        <v>391</v>
      </c>
      <c r="E524" s="24">
        <v>1</v>
      </c>
      <c r="F524" s="24">
        <v>0</v>
      </c>
      <c r="G524" s="24">
        <v>0</v>
      </c>
      <c r="H524" s="24">
        <v>0</v>
      </c>
      <c r="I524" s="24">
        <v>0</v>
      </c>
      <c r="J524" s="24">
        <v>0</v>
      </c>
      <c r="K524" s="24">
        <v>0</v>
      </c>
      <c r="L524" s="24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 cm="1">
        <f t="array" ref="R524">_xlfn.IFS(H524=1,1,K524=1,1,L524=1,1,M524=1,1,N524=1,1,P524=1,1,TRUE,0)</f>
        <v>0</v>
      </c>
      <c r="S524" s="35">
        <f>IF(AND(G524=1,R524=1),0,R524)</f>
        <v>0</v>
      </c>
      <c r="T524" s="53" t="s">
        <v>4</v>
      </c>
      <c r="U524" s="34" cm="1">
        <f t="array" ref="U524">_xlfn.IFS(T524="UNLIKELY", 1, T524="POSSIBLE", 1, T524="LIKELY",1, T524="VERY_LIKELY", 1, TRUE, 0)</f>
        <v>0</v>
      </c>
      <c r="V524" s="24" cm="1">
        <f t="array" ref="V524">_xlfn.IFS(T524="POSSIBLE", 1, T524="LIKELY",1, T524="VERY_LIKELY", 1, TRUE, 0)</f>
        <v>0</v>
      </c>
      <c r="W524" s="24" cm="1">
        <f t="array" ref="W524">_xlfn.IFS(T524="LIKELY",1, T524="VERY_LIKELY", 1, TRUE, 0)</f>
        <v>0</v>
      </c>
      <c r="X524" s="35" cm="1">
        <f t="array" ref="X524">_xlfn.IFS(T524="VERY_LIKELY", 1, TRUE, 0)</f>
        <v>0</v>
      </c>
    </row>
    <row r="525" spans="1:24" ht="20" customHeight="1" x14ac:dyDescent="0.2">
      <c r="A525" s="22" t="s">
        <v>848</v>
      </c>
      <c r="B525" s="49" t="str">
        <f>SUBSTITUTE(A525,"/Users/timomiessen/Desktop/imagesdk/nonblackwomen1/","Image_")</f>
        <v>Image_NBW_156.jpg</v>
      </c>
      <c r="C525" s="41" t="s">
        <v>390</v>
      </c>
      <c r="D525" s="23" t="s">
        <v>391</v>
      </c>
      <c r="E525" s="24">
        <v>1</v>
      </c>
      <c r="F525" s="24">
        <v>0</v>
      </c>
      <c r="G525" s="24">
        <v>0</v>
      </c>
      <c r="H525" s="24">
        <v>0</v>
      </c>
      <c r="I525" s="24">
        <v>0</v>
      </c>
      <c r="J525" s="24">
        <v>0</v>
      </c>
      <c r="K525" s="24">
        <v>0</v>
      </c>
      <c r="L525" s="24">
        <v>0</v>
      </c>
      <c r="M525" s="24">
        <v>0</v>
      </c>
      <c r="N525" s="24">
        <v>0</v>
      </c>
      <c r="O525" s="24">
        <v>0</v>
      </c>
      <c r="P525" s="24">
        <v>0</v>
      </c>
      <c r="Q525" s="24">
        <v>0</v>
      </c>
      <c r="R525" s="24" cm="1">
        <f t="array" ref="R525">_xlfn.IFS(H525=1,1,K525=1,1,L525=1,1,M525=1,1,N525=1,1,P525=1,1,TRUE,0)</f>
        <v>0</v>
      </c>
      <c r="S525" s="35">
        <f>IF(AND(G525=1,R525=1),0,R525)</f>
        <v>0</v>
      </c>
      <c r="T525" s="53" t="s">
        <v>2</v>
      </c>
      <c r="U525" s="34" cm="1">
        <f t="array" ref="U525">_xlfn.IFS(T525="UNLIKELY", 1, T525="POSSIBLE", 1, T525="LIKELY",1, T525="VERY_LIKELY", 1, TRUE, 0)</f>
        <v>1</v>
      </c>
      <c r="V525" s="24" cm="1">
        <f t="array" ref="V525">_xlfn.IFS(T525="POSSIBLE", 1, T525="LIKELY",1, T525="VERY_LIKELY", 1, TRUE, 0)</f>
        <v>1</v>
      </c>
      <c r="W525" s="24" cm="1">
        <f t="array" ref="W525">_xlfn.IFS(T525="LIKELY",1, T525="VERY_LIKELY", 1, TRUE, 0)</f>
        <v>0</v>
      </c>
      <c r="X525" s="35" cm="1">
        <f t="array" ref="X525">_xlfn.IFS(T525="VERY_LIKELY", 1, TRUE, 0)</f>
        <v>0</v>
      </c>
    </row>
    <row r="526" spans="1:24" ht="20" customHeight="1" x14ac:dyDescent="0.2">
      <c r="A526" s="22" t="s">
        <v>849</v>
      </c>
      <c r="B526" s="49" t="str">
        <f>SUBSTITUTE(A526,"/Users/timomiessen/Desktop/imagesdk/nonblackwomen1/","Image_")</f>
        <v>Image_NBW_157.jpg</v>
      </c>
      <c r="C526" s="41" t="s">
        <v>390</v>
      </c>
      <c r="D526" s="23" t="s">
        <v>391</v>
      </c>
      <c r="E526" s="24">
        <v>1</v>
      </c>
      <c r="F526" s="24">
        <v>0</v>
      </c>
      <c r="G526" s="24">
        <v>0</v>
      </c>
      <c r="H526" s="24">
        <v>0</v>
      </c>
      <c r="I526" s="24">
        <v>0</v>
      </c>
      <c r="J526" s="24">
        <v>0</v>
      </c>
      <c r="K526" s="24">
        <v>0</v>
      </c>
      <c r="L526" s="24">
        <v>0</v>
      </c>
      <c r="M526" s="24">
        <v>0</v>
      </c>
      <c r="N526" s="24">
        <v>0</v>
      </c>
      <c r="O526" s="24">
        <v>0</v>
      </c>
      <c r="P526" s="24">
        <v>0</v>
      </c>
      <c r="Q526" s="24">
        <v>0</v>
      </c>
      <c r="R526" s="24" cm="1">
        <f t="array" ref="R526">_xlfn.IFS(H526=1,1,K526=1,1,L526=1,1,M526=1,1,N526=1,1,P526=1,1,TRUE,0)</f>
        <v>0</v>
      </c>
      <c r="S526" s="35">
        <f>IF(AND(G526=1,R526=1),0,R526)</f>
        <v>0</v>
      </c>
      <c r="T526" s="53" t="s">
        <v>4</v>
      </c>
      <c r="U526" s="34" cm="1">
        <f t="array" ref="U526">_xlfn.IFS(T526="UNLIKELY", 1, T526="POSSIBLE", 1, T526="LIKELY",1, T526="VERY_LIKELY", 1, TRUE, 0)</f>
        <v>0</v>
      </c>
      <c r="V526" s="24" cm="1">
        <f t="array" ref="V526">_xlfn.IFS(T526="POSSIBLE", 1, T526="LIKELY",1, T526="VERY_LIKELY", 1, TRUE, 0)</f>
        <v>0</v>
      </c>
      <c r="W526" s="24" cm="1">
        <f t="array" ref="W526">_xlfn.IFS(T526="LIKELY",1, T526="VERY_LIKELY", 1, TRUE, 0)</f>
        <v>0</v>
      </c>
      <c r="X526" s="35" cm="1">
        <f t="array" ref="X526">_xlfn.IFS(T526="VERY_LIKELY", 1, TRUE, 0)</f>
        <v>0</v>
      </c>
    </row>
    <row r="527" spans="1:24" ht="20" customHeight="1" x14ac:dyDescent="0.2">
      <c r="A527" s="22" t="s">
        <v>850</v>
      </c>
      <c r="B527" s="49" t="str">
        <f>SUBSTITUTE(A527,"/Users/timomiessen/Desktop/imagesdk/nonblackwomen1/","Image_")</f>
        <v>Image_NBW_158.jpg</v>
      </c>
      <c r="C527" s="41" t="s">
        <v>390</v>
      </c>
      <c r="D527" s="23" t="s">
        <v>391</v>
      </c>
      <c r="E527" s="24">
        <v>0</v>
      </c>
      <c r="F527" s="24">
        <v>1</v>
      </c>
      <c r="G527" s="24">
        <v>0</v>
      </c>
      <c r="H527" s="24">
        <v>0</v>
      </c>
      <c r="I527" s="24">
        <v>0</v>
      </c>
      <c r="J527" s="24">
        <v>0</v>
      </c>
      <c r="K527" s="24">
        <v>0</v>
      </c>
      <c r="L527" s="24">
        <v>0</v>
      </c>
      <c r="M527" s="24">
        <v>0</v>
      </c>
      <c r="N527" s="24">
        <v>0</v>
      </c>
      <c r="O527" s="24">
        <v>0</v>
      </c>
      <c r="P527" s="24">
        <v>0</v>
      </c>
      <c r="Q527" s="24">
        <v>0</v>
      </c>
      <c r="R527" s="24" cm="1">
        <f t="array" ref="R527">_xlfn.IFS(H527=1,1,K527=1,1,L527=1,1,M527=1,1,N527=1,1,P527=1,1,TRUE,0)</f>
        <v>0</v>
      </c>
      <c r="S527" s="35">
        <f>IF(AND(G527=1,R527=1),0,R527)</f>
        <v>0</v>
      </c>
      <c r="T527" s="53" t="s">
        <v>4</v>
      </c>
      <c r="U527" s="34" cm="1">
        <f t="array" ref="U527">_xlfn.IFS(T527="UNLIKELY", 1, T527="POSSIBLE", 1, T527="LIKELY",1, T527="VERY_LIKELY", 1, TRUE, 0)</f>
        <v>0</v>
      </c>
      <c r="V527" s="24" cm="1">
        <f t="array" ref="V527">_xlfn.IFS(T527="POSSIBLE", 1, T527="LIKELY",1, T527="VERY_LIKELY", 1, TRUE, 0)</f>
        <v>0</v>
      </c>
      <c r="W527" s="24" cm="1">
        <f t="array" ref="W527">_xlfn.IFS(T527="LIKELY",1, T527="VERY_LIKELY", 1, TRUE, 0)</f>
        <v>0</v>
      </c>
      <c r="X527" s="35" cm="1">
        <f t="array" ref="X527">_xlfn.IFS(T527="VERY_LIKELY", 1, TRUE, 0)</f>
        <v>0</v>
      </c>
    </row>
    <row r="528" spans="1:24" ht="20" customHeight="1" x14ac:dyDescent="0.2">
      <c r="A528" s="22" t="s">
        <v>851</v>
      </c>
      <c r="B528" s="49" t="str">
        <f>SUBSTITUTE(A528,"/Users/timomiessen/Desktop/imagesdk/nonblackwomen1/","Image_")</f>
        <v>Image_NBW_159.jpg</v>
      </c>
      <c r="C528" s="41" t="s">
        <v>390</v>
      </c>
      <c r="D528" s="23" t="s">
        <v>391</v>
      </c>
      <c r="E528" s="24">
        <v>0</v>
      </c>
      <c r="F528" s="24">
        <v>1</v>
      </c>
      <c r="G528" s="24">
        <v>0</v>
      </c>
      <c r="H528" s="24">
        <v>0</v>
      </c>
      <c r="I528" s="24">
        <v>0</v>
      </c>
      <c r="J528" s="24">
        <v>0</v>
      </c>
      <c r="K528" s="24">
        <v>0</v>
      </c>
      <c r="L528" s="24">
        <v>0</v>
      </c>
      <c r="M528" s="24">
        <v>0</v>
      </c>
      <c r="N528" s="24">
        <v>0</v>
      </c>
      <c r="O528" s="24">
        <v>0</v>
      </c>
      <c r="P528" s="24">
        <v>0</v>
      </c>
      <c r="Q528" s="24">
        <v>0</v>
      </c>
      <c r="R528" s="24" cm="1">
        <f t="array" ref="R528">_xlfn.IFS(H528=1,1,K528=1,1,L528=1,1,M528=1,1,N528=1,1,P528=1,1,TRUE,0)</f>
        <v>0</v>
      </c>
      <c r="S528" s="35">
        <f>IF(AND(G528=1,R528=1),0,R528)</f>
        <v>0</v>
      </c>
      <c r="T528" s="53" t="s">
        <v>4</v>
      </c>
      <c r="U528" s="34" cm="1">
        <f t="array" ref="U528">_xlfn.IFS(T528="UNLIKELY", 1, T528="POSSIBLE", 1, T528="LIKELY",1, T528="VERY_LIKELY", 1, TRUE, 0)</f>
        <v>0</v>
      </c>
      <c r="V528" s="24" cm="1">
        <f t="array" ref="V528">_xlfn.IFS(T528="POSSIBLE", 1, T528="LIKELY",1, T528="VERY_LIKELY", 1, TRUE, 0)</f>
        <v>0</v>
      </c>
      <c r="W528" s="24" cm="1">
        <f t="array" ref="W528">_xlfn.IFS(T528="LIKELY",1, T528="VERY_LIKELY", 1, TRUE, 0)</f>
        <v>0</v>
      </c>
      <c r="X528" s="35" cm="1">
        <f t="array" ref="X528">_xlfn.IFS(T528="VERY_LIKELY", 1, TRUE, 0)</f>
        <v>0</v>
      </c>
    </row>
    <row r="529" spans="1:24" ht="20" customHeight="1" x14ac:dyDescent="0.2">
      <c r="A529" s="22" t="s">
        <v>852</v>
      </c>
      <c r="B529" s="49" t="str">
        <f>SUBSTITUTE(A529,"/Users/timomiessen/Desktop/imagesdk/nonblackwomen1/","Image_")</f>
        <v>Image_NBW_16.jpg</v>
      </c>
      <c r="C529" s="41" t="s">
        <v>390</v>
      </c>
      <c r="D529" s="23" t="s">
        <v>391</v>
      </c>
      <c r="E529" s="24">
        <v>1</v>
      </c>
      <c r="F529" s="24">
        <v>0</v>
      </c>
      <c r="G529" s="24">
        <v>0</v>
      </c>
      <c r="H529" s="24">
        <v>0</v>
      </c>
      <c r="I529" s="24">
        <v>0</v>
      </c>
      <c r="J529" s="24">
        <v>0</v>
      </c>
      <c r="K529" s="24">
        <v>0</v>
      </c>
      <c r="L529" s="24">
        <v>0</v>
      </c>
      <c r="M529" s="24">
        <v>0</v>
      </c>
      <c r="N529" s="24">
        <v>0</v>
      </c>
      <c r="O529" s="24">
        <v>0</v>
      </c>
      <c r="P529" s="24">
        <v>0</v>
      </c>
      <c r="Q529" s="24">
        <v>0</v>
      </c>
      <c r="R529" s="24" cm="1">
        <f t="array" ref="R529">_xlfn.IFS(H529=1,1,K529=1,1,L529=1,1,M529=1,1,N529=1,1,P529=1,1,TRUE,0)</f>
        <v>0</v>
      </c>
      <c r="S529" s="35">
        <f>IF(AND(G529=1,R529=1),0,R529)</f>
        <v>0</v>
      </c>
      <c r="T529" s="53" t="s">
        <v>4</v>
      </c>
      <c r="U529" s="34" cm="1">
        <f t="array" ref="U529">_xlfn.IFS(T529="UNLIKELY", 1, T529="POSSIBLE", 1, T529="LIKELY",1, T529="VERY_LIKELY", 1, TRUE, 0)</f>
        <v>0</v>
      </c>
      <c r="V529" s="24" cm="1">
        <f t="array" ref="V529">_xlfn.IFS(T529="POSSIBLE", 1, T529="LIKELY",1, T529="VERY_LIKELY", 1, TRUE, 0)</f>
        <v>0</v>
      </c>
      <c r="W529" s="24" cm="1">
        <f t="array" ref="W529">_xlfn.IFS(T529="LIKELY",1, T529="VERY_LIKELY", 1, TRUE, 0)</f>
        <v>0</v>
      </c>
      <c r="X529" s="35" cm="1">
        <f t="array" ref="X529">_xlfn.IFS(T529="VERY_LIKELY", 1, TRUE, 0)</f>
        <v>0</v>
      </c>
    </row>
    <row r="530" spans="1:24" ht="20" customHeight="1" x14ac:dyDescent="0.2">
      <c r="A530" s="22" t="s">
        <v>853</v>
      </c>
      <c r="B530" s="49" t="str">
        <f>SUBSTITUTE(A530,"/Users/timomiessen/Desktop/imagesdk/nonblackwomen1/","Image_")</f>
        <v>Image_NBW_160.jpg</v>
      </c>
      <c r="C530" s="41" t="s">
        <v>390</v>
      </c>
      <c r="D530" s="23" t="s">
        <v>391</v>
      </c>
      <c r="E530" s="24">
        <v>0</v>
      </c>
      <c r="F530" s="24">
        <v>1</v>
      </c>
      <c r="G530" s="24">
        <v>0</v>
      </c>
      <c r="H530" s="24">
        <v>0</v>
      </c>
      <c r="I530" s="24">
        <v>0</v>
      </c>
      <c r="J530" s="24">
        <v>0</v>
      </c>
      <c r="K530" s="24">
        <v>0</v>
      </c>
      <c r="L530" s="24">
        <v>0</v>
      </c>
      <c r="M530" s="24">
        <v>0</v>
      </c>
      <c r="N530" s="24">
        <v>0</v>
      </c>
      <c r="O530" s="24">
        <v>0</v>
      </c>
      <c r="P530" s="24">
        <v>0</v>
      </c>
      <c r="Q530" s="24">
        <v>0</v>
      </c>
      <c r="R530" s="24" cm="1">
        <f t="array" ref="R530">_xlfn.IFS(H530=1,1,K530=1,1,L530=1,1,M530=1,1,N530=1,1,P530=1,1,TRUE,0)</f>
        <v>0</v>
      </c>
      <c r="S530" s="35">
        <f>IF(AND(G530=1,R530=1),0,R530)</f>
        <v>0</v>
      </c>
      <c r="T530" s="53" t="s">
        <v>4</v>
      </c>
      <c r="U530" s="34" cm="1">
        <f t="array" ref="U530">_xlfn.IFS(T530="UNLIKELY", 1, T530="POSSIBLE", 1, T530="LIKELY",1, T530="VERY_LIKELY", 1, TRUE, 0)</f>
        <v>0</v>
      </c>
      <c r="V530" s="24" cm="1">
        <f t="array" ref="V530">_xlfn.IFS(T530="POSSIBLE", 1, T530="LIKELY",1, T530="VERY_LIKELY", 1, TRUE, 0)</f>
        <v>0</v>
      </c>
      <c r="W530" s="24" cm="1">
        <f t="array" ref="W530">_xlfn.IFS(T530="LIKELY",1, T530="VERY_LIKELY", 1, TRUE, 0)</f>
        <v>0</v>
      </c>
      <c r="X530" s="35" cm="1">
        <f t="array" ref="X530">_xlfn.IFS(T530="VERY_LIKELY", 1, TRUE, 0)</f>
        <v>0</v>
      </c>
    </row>
    <row r="531" spans="1:24" ht="20" customHeight="1" x14ac:dyDescent="0.2">
      <c r="A531" s="22" t="s">
        <v>854</v>
      </c>
      <c r="B531" s="49" t="str">
        <f>SUBSTITUTE(A531,"/Users/timomiessen/Desktop/imagesdk/nonblackwomen1/","Image_")</f>
        <v>Image_NBW_161.jpg</v>
      </c>
      <c r="C531" s="41" t="s">
        <v>390</v>
      </c>
      <c r="D531" s="23" t="s">
        <v>391</v>
      </c>
      <c r="E531" s="24">
        <v>0</v>
      </c>
      <c r="F531" s="24">
        <v>1</v>
      </c>
      <c r="G531" s="24">
        <v>0</v>
      </c>
      <c r="H531" s="24">
        <v>0</v>
      </c>
      <c r="I531" s="24">
        <v>0</v>
      </c>
      <c r="J531" s="24">
        <v>0</v>
      </c>
      <c r="K531" s="24">
        <v>0</v>
      </c>
      <c r="L531" s="24">
        <v>0</v>
      </c>
      <c r="M531" s="24">
        <v>0</v>
      </c>
      <c r="N531" s="24">
        <v>0</v>
      </c>
      <c r="O531" s="24">
        <v>0</v>
      </c>
      <c r="P531" s="24">
        <v>0</v>
      </c>
      <c r="Q531" s="24">
        <v>0</v>
      </c>
      <c r="R531" s="24" cm="1">
        <f t="array" ref="R531">_xlfn.IFS(H531=1,1,K531=1,1,L531=1,1,M531=1,1,N531=1,1,P531=1,1,TRUE,0)</f>
        <v>0</v>
      </c>
      <c r="S531" s="35">
        <f>IF(AND(G531=1,R531=1),0,R531)</f>
        <v>0</v>
      </c>
      <c r="T531" s="53" t="s">
        <v>4</v>
      </c>
      <c r="U531" s="34" cm="1">
        <f t="array" ref="U531">_xlfn.IFS(T531="UNLIKELY", 1, T531="POSSIBLE", 1, T531="LIKELY",1, T531="VERY_LIKELY", 1, TRUE, 0)</f>
        <v>0</v>
      </c>
      <c r="V531" s="24" cm="1">
        <f t="array" ref="V531">_xlfn.IFS(T531="POSSIBLE", 1, T531="LIKELY",1, T531="VERY_LIKELY", 1, TRUE, 0)</f>
        <v>0</v>
      </c>
      <c r="W531" s="24" cm="1">
        <f t="array" ref="W531">_xlfn.IFS(T531="LIKELY",1, T531="VERY_LIKELY", 1, TRUE, 0)</f>
        <v>0</v>
      </c>
      <c r="X531" s="35" cm="1">
        <f t="array" ref="X531">_xlfn.IFS(T531="VERY_LIKELY", 1, TRUE, 0)</f>
        <v>0</v>
      </c>
    </row>
    <row r="532" spans="1:24" ht="20" customHeight="1" x14ac:dyDescent="0.2">
      <c r="A532" s="22" t="s">
        <v>856</v>
      </c>
      <c r="B532" s="49" t="str">
        <f>SUBSTITUTE(A532,"/Users/timomiessen/Desktop/imagesdk/nonblackwomen1/","Image_")</f>
        <v>Image_NBW_163.jpg</v>
      </c>
      <c r="C532" s="41" t="s">
        <v>390</v>
      </c>
      <c r="D532" s="23" t="s">
        <v>391</v>
      </c>
      <c r="E532" s="24">
        <v>0</v>
      </c>
      <c r="F532" s="24">
        <v>1</v>
      </c>
      <c r="G532" s="24">
        <v>0</v>
      </c>
      <c r="H532" s="24">
        <v>0</v>
      </c>
      <c r="I532" s="24">
        <v>0</v>
      </c>
      <c r="J532" s="24">
        <v>0</v>
      </c>
      <c r="K532" s="24">
        <v>0</v>
      </c>
      <c r="L532" s="24">
        <v>0</v>
      </c>
      <c r="M532" s="24">
        <v>0</v>
      </c>
      <c r="N532" s="24">
        <v>0</v>
      </c>
      <c r="O532" s="24">
        <v>0</v>
      </c>
      <c r="P532" s="24">
        <v>0</v>
      </c>
      <c r="Q532" s="24">
        <v>0</v>
      </c>
      <c r="R532" s="24" cm="1">
        <f t="array" ref="R532">_xlfn.IFS(H532=1,1,K532=1,1,L532=1,1,M532=1,1,N532=1,1,P532=1,1,TRUE,0)</f>
        <v>0</v>
      </c>
      <c r="S532" s="35">
        <f>IF(AND(G532=1,R532=1),0,R532)</f>
        <v>0</v>
      </c>
      <c r="T532" s="53" t="s">
        <v>1</v>
      </c>
      <c r="U532" s="34" cm="1">
        <f t="array" ref="U532">_xlfn.IFS(T532="UNLIKELY", 1, T532="POSSIBLE", 1, T532="LIKELY",1, T532="VERY_LIKELY", 1, TRUE, 0)</f>
        <v>1</v>
      </c>
      <c r="V532" s="24" cm="1">
        <f t="array" ref="V532">_xlfn.IFS(T532="POSSIBLE", 1, T532="LIKELY",1, T532="VERY_LIKELY", 1, TRUE, 0)</f>
        <v>0</v>
      </c>
      <c r="W532" s="24" cm="1">
        <f t="array" ref="W532">_xlfn.IFS(T532="LIKELY",1, T532="VERY_LIKELY", 1, TRUE, 0)</f>
        <v>0</v>
      </c>
      <c r="X532" s="35" cm="1">
        <f t="array" ref="X532">_xlfn.IFS(T532="VERY_LIKELY", 1, TRUE, 0)</f>
        <v>0</v>
      </c>
    </row>
    <row r="533" spans="1:24" ht="20" customHeight="1" x14ac:dyDescent="0.2">
      <c r="A533" s="22" t="s">
        <v>857</v>
      </c>
      <c r="B533" s="49" t="str">
        <f>SUBSTITUTE(A533,"/Users/timomiessen/Desktop/imagesdk/nonblackwomen1/","Image_")</f>
        <v>Image_NBW_164.jpg</v>
      </c>
      <c r="C533" s="41" t="s">
        <v>390</v>
      </c>
      <c r="D533" s="23" t="s">
        <v>391</v>
      </c>
      <c r="E533" s="24">
        <v>0</v>
      </c>
      <c r="F533" s="24">
        <v>1</v>
      </c>
      <c r="G533" s="24">
        <v>0</v>
      </c>
      <c r="H533" s="24">
        <v>0</v>
      </c>
      <c r="I533" s="24">
        <v>0</v>
      </c>
      <c r="J533" s="24">
        <v>0</v>
      </c>
      <c r="K533" s="24">
        <v>0</v>
      </c>
      <c r="L533" s="24">
        <v>0</v>
      </c>
      <c r="M533" s="24">
        <v>0</v>
      </c>
      <c r="N533" s="24">
        <v>0</v>
      </c>
      <c r="O533" s="24">
        <v>0</v>
      </c>
      <c r="P533" s="24">
        <v>0</v>
      </c>
      <c r="Q533" s="24">
        <v>0</v>
      </c>
      <c r="R533" s="24" cm="1">
        <f t="array" ref="R533">_xlfn.IFS(H533=1,1,K533=1,1,L533=1,1,M533=1,1,N533=1,1,P533=1,1,TRUE,0)</f>
        <v>0</v>
      </c>
      <c r="S533" s="35">
        <f>IF(AND(G533=1,R533=1),0,R533)</f>
        <v>0</v>
      </c>
      <c r="T533" s="53" t="s">
        <v>2</v>
      </c>
      <c r="U533" s="34" cm="1">
        <f t="array" ref="U533">_xlfn.IFS(T533="UNLIKELY", 1, T533="POSSIBLE", 1, T533="LIKELY",1, T533="VERY_LIKELY", 1, TRUE, 0)</f>
        <v>1</v>
      </c>
      <c r="V533" s="24" cm="1">
        <f t="array" ref="V533">_xlfn.IFS(T533="POSSIBLE", 1, T533="LIKELY",1, T533="VERY_LIKELY", 1, TRUE, 0)</f>
        <v>1</v>
      </c>
      <c r="W533" s="24" cm="1">
        <f t="array" ref="W533">_xlfn.IFS(T533="LIKELY",1, T533="VERY_LIKELY", 1, TRUE, 0)</f>
        <v>0</v>
      </c>
      <c r="X533" s="35" cm="1">
        <f t="array" ref="X533">_xlfn.IFS(T533="VERY_LIKELY", 1, TRUE, 0)</f>
        <v>0</v>
      </c>
    </row>
    <row r="534" spans="1:24" ht="20" customHeight="1" x14ac:dyDescent="0.2">
      <c r="A534" s="22" t="s">
        <v>859</v>
      </c>
      <c r="B534" s="49" t="str">
        <f>SUBSTITUTE(A534,"/Users/timomiessen/Desktop/imagesdk/nonblackwomen1/","Image_")</f>
        <v>Image_NBW_166.jpg</v>
      </c>
      <c r="C534" s="41" t="s">
        <v>390</v>
      </c>
      <c r="D534" s="23" t="s">
        <v>391</v>
      </c>
      <c r="E534" s="24">
        <v>0</v>
      </c>
      <c r="F534" s="24">
        <v>1</v>
      </c>
      <c r="G534" s="24">
        <v>0</v>
      </c>
      <c r="H534" s="24">
        <v>0</v>
      </c>
      <c r="I534" s="24">
        <v>0</v>
      </c>
      <c r="J534" s="24">
        <v>0</v>
      </c>
      <c r="K534" s="24">
        <v>0</v>
      </c>
      <c r="L534" s="24">
        <v>0</v>
      </c>
      <c r="M534" s="24">
        <v>0</v>
      </c>
      <c r="N534" s="24">
        <v>0</v>
      </c>
      <c r="O534" s="24">
        <v>0</v>
      </c>
      <c r="P534" s="24">
        <v>0</v>
      </c>
      <c r="Q534" s="24">
        <v>0</v>
      </c>
      <c r="R534" s="24" cm="1">
        <f t="array" ref="R534">_xlfn.IFS(H534=1,1,K534=1,1,L534=1,1,M534=1,1,N534=1,1,P534=1,1,TRUE,0)</f>
        <v>0</v>
      </c>
      <c r="S534" s="35">
        <f>IF(AND(G534=1,R534=1),0,R534)</f>
        <v>0</v>
      </c>
      <c r="T534" s="53" t="s">
        <v>1</v>
      </c>
      <c r="U534" s="34" cm="1">
        <f t="array" ref="U534">_xlfn.IFS(T534="UNLIKELY", 1, T534="POSSIBLE", 1, T534="LIKELY",1, T534="VERY_LIKELY", 1, TRUE, 0)</f>
        <v>1</v>
      </c>
      <c r="V534" s="24" cm="1">
        <f t="array" ref="V534">_xlfn.IFS(T534="POSSIBLE", 1, T534="LIKELY",1, T534="VERY_LIKELY", 1, TRUE, 0)</f>
        <v>0</v>
      </c>
      <c r="W534" s="24" cm="1">
        <f t="array" ref="W534">_xlfn.IFS(T534="LIKELY",1, T534="VERY_LIKELY", 1, TRUE, 0)</f>
        <v>0</v>
      </c>
      <c r="X534" s="35" cm="1">
        <f t="array" ref="X534">_xlfn.IFS(T534="VERY_LIKELY", 1, TRUE, 0)</f>
        <v>0</v>
      </c>
    </row>
    <row r="535" spans="1:24" ht="20" customHeight="1" x14ac:dyDescent="0.2">
      <c r="A535" s="22" t="s">
        <v>860</v>
      </c>
      <c r="B535" s="49" t="str">
        <f>SUBSTITUTE(A535,"/Users/timomiessen/Desktop/imagesdk/nonblackwomen1/","Image_")</f>
        <v>Image_NBW_167.jpg</v>
      </c>
      <c r="C535" s="41" t="s">
        <v>390</v>
      </c>
      <c r="D535" s="23" t="s">
        <v>391</v>
      </c>
      <c r="E535" s="24">
        <v>0</v>
      </c>
      <c r="F535" s="24">
        <v>1</v>
      </c>
      <c r="G535" s="24">
        <v>0</v>
      </c>
      <c r="H535" s="24">
        <v>0</v>
      </c>
      <c r="I535" s="24">
        <v>0</v>
      </c>
      <c r="J535" s="24">
        <v>0</v>
      </c>
      <c r="K535" s="24">
        <v>0</v>
      </c>
      <c r="L535" s="24">
        <v>0</v>
      </c>
      <c r="M535" s="24">
        <v>0</v>
      </c>
      <c r="N535" s="24">
        <v>0</v>
      </c>
      <c r="O535" s="24">
        <v>0</v>
      </c>
      <c r="P535" s="24">
        <v>0</v>
      </c>
      <c r="Q535" s="24">
        <v>0</v>
      </c>
      <c r="R535" s="24" cm="1">
        <f t="array" ref="R535">_xlfn.IFS(H535=1,1,K535=1,1,L535=1,1,M535=1,1,N535=1,1,P535=1,1,TRUE,0)</f>
        <v>0</v>
      </c>
      <c r="S535" s="35">
        <f>IF(AND(G535=1,R535=1),0,R535)</f>
        <v>0</v>
      </c>
      <c r="T535" s="53" t="s">
        <v>4</v>
      </c>
      <c r="U535" s="34" cm="1">
        <f t="array" ref="U535">_xlfn.IFS(T535="UNLIKELY", 1, T535="POSSIBLE", 1, T535="LIKELY",1, T535="VERY_LIKELY", 1, TRUE, 0)</f>
        <v>0</v>
      </c>
      <c r="V535" s="24" cm="1">
        <f t="array" ref="V535">_xlfn.IFS(T535="POSSIBLE", 1, T535="LIKELY",1, T535="VERY_LIKELY", 1, TRUE, 0)</f>
        <v>0</v>
      </c>
      <c r="W535" s="24" cm="1">
        <f t="array" ref="W535">_xlfn.IFS(T535="LIKELY",1, T535="VERY_LIKELY", 1, TRUE, 0)</f>
        <v>0</v>
      </c>
      <c r="X535" s="35" cm="1">
        <f t="array" ref="X535">_xlfn.IFS(T535="VERY_LIKELY", 1, TRUE, 0)</f>
        <v>0</v>
      </c>
    </row>
    <row r="536" spans="1:24" ht="20" customHeight="1" x14ac:dyDescent="0.2">
      <c r="A536" s="22" t="s">
        <v>861</v>
      </c>
      <c r="B536" s="49" t="str">
        <f>SUBSTITUTE(A536,"/Users/timomiessen/Desktop/imagesdk/nonblackwomen1/","Image_")</f>
        <v>Image_NBW_168.jpg</v>
      </c>
      <c r="C536" s="41" t="s">
        <v>390</v>
      </c>
      <c r="D536" s="23" t="s">
        <v>391</v>
      </c>
      <c r="E536" s="24">
        <v>0</v>
      </c>
      <c r="F536" s="24">
        <v>1</v>
      </c>
      <c r="G536" s="24">
        <v>0</v>
      </c>
      <c r="H536" s="24">
        <v>0</v>
      </c>
      <c r="I536" s="24">
        <v>0</v>
      </c>
      <c r="J536" s="24">
        <v>0</v>
      </c>
      <c r="K536" s="24">
        <v>0</v>
      </c>
      <c r="L536" s="24">
        <v>0</v>
      </c>
      <c r="M536" s="24">
        <v>0</v>
      </c>
      <c r="N536" s="24">
        <v>0</v>
      </c>
      <c r="O536" s="24">
        <v>0</v>
      </c>
      <c r="P536" s="24">
        <v>0</v>
      </c>
      <c r="Q536" s="24">
        <v>0</v>
      </c>
      <c r="R536" s="24" cm="1">
        <f t="array" ref="R536">_xlfn.IFS(H536=1,1,K536=1,1,L536=1,1,M536=1,1,N536=1,1,P536=1,1,TRUE,0)</f>
        <v>0</v>
      </c>
      <c r="S536" s="35">
        <f>IF(AND(G536=1,R536=1),0,R536)</f>
        <v>0</v>
      </c>
      <c r="T536" s="53" t="s">
        <v>1</v>
      </c>
      <c r="U536" s="34" cm="1">
        <f t="array" ref="U536">_xlfn.IFS(T536="UNLIKELY", 1, T536="POSSIBLE", 1, T536="LIKELY",1, T536="VERY_LIKELY", 1, TRUE, 0)</f>
        <v>1</v>
      </c>
      <c r="V536" s="24" cm="1">
        <f t="array" ref="V536">_xlfn.IFS(T536="POSSIBLE", 1, T536="LIKELY",1, T536="VERY_LIKELY", 1, TRUE, 0)</f>
        <v>0</v>
      </c>
      <c r="W536" s="24" cm="1">
        <f t="array" ref="W536">_xlfn.IFS(T536="LIKELY",1, T536="VERY_LIKELY", 1, TRUE, 0)</f>
        <v>0</v>
      </c>
      <c r="X536" s="35" cm="1">
        <f t="array" ref="X536">_xlfn.IFS(T536="VERY_LIKELY", 1, TRUE, 0)</f>
        <v>0</v>
      </c>
    </row>
    <row r="537" spans="1:24" ht="20" customHeight="1" x14ac:dyDescent="0.2">
      <c r="A537" s="22" t="s">
        <v>862</v>
      </c>
      <c r="B537" s="49" t="str">
        <f>SUBSTITUTE(A537,"/Users/timomiessen/Desktop/imagesdk/nonblackwomen1/","Image_")</f>
        <v>Image_NBW_169.jpg</v>
      </c>
      <c r="C537" s="41" t="s">
        <v>390</v>
      </c>
      <c r="D537" s="23" t="s">
        <v>391</v>
      </c>
      <c r="E537" s="24">
        <v>0</v>
      </c>
      <c r="F537" s="24">
        <v>1</v>
      </c>
      <c r="G537" s="24">
        <v>0</v>
      </c>
      <c r="H537" s="24">
        <v>0</v>
      </c>
      <c r="I537" s="24">
        <v>0</v>
      </c>
      <c r="J537" s="24">
        <v>0</v>
      </c>
      <c r="K537" s="24">
        <v>0</v>
      </c>
      <c r="L537" s="24">
        <v>0</v>
      </c>
      <c r="M537" s="24">
        <v>0</v>
      </c>
      <c r="N537" s="24">
        <v>0</v>
      </c>
      <c r="O537" s="24">
        <v>0</v>
      </c>
      <c r="P537" s="24">
        <v>0</v>
      </c>
      <c r="Q537" s="24">
        <v>0</v>
      </c>
      <c r="R537" s="24" cm="1">
        <f t="array" ref="R537">_xlfn.IFS(H537=1,1,K537=1,1,L537=1,1,M537=1,1,N537=1,1,P537=1,1,TRUE,0)</f>
        <v>0</v>
      </c>
      <c r="S537" s="35">
        <f>IF(AND(G537=1,R537=1),0,R537)</f>
        <v>0</v>
      </c>
      <c r="T537" s="53" t="s">
        <v>4</v>
      </c>
      <c r="U537" s="34" cm="1">
        <f t="array" ref="U537">_xlfn.IFS(T537="UNLIKELY", 1, T537="POSSIBLE", 1, T537="LIKELY",1, T537="VERY_LIKELY", 1, TRUE, 0)</f>
        <v>0</v>
      </c>
      <c r="V537" s="24" cm="1">
        <f t="array" ref="V537">_xlfn.IFS(T537="POSSIBLE", 1, T537="LIKELY",1, T537="VERY_LIKELY", 1, TRUE, 0)</f>
        <v>0</v>
      </c>
      <c r="W537" s="24" cm="1">
        <f t="array" ref="W537">_xlfn.IFS(T537="LIKELY",1, T537="VERY_LIKELY", 1, TRUE, 0)</f>
        <v>0</v>
      </c>
      <c r="X537" s="35" cm="1">
        <f t="array" ref="X537">_xlfn.IFS(T537="VERY_LIKELY", 1, TRUE, 0)</f>
        <v>0</v>
      </c>
    </row>
    <row r="538" spans="1:24" ht="20" customHeight="1" x14ac:dyDescent="0.2">
      <c r="A538" s="22" t="s">
        <v>863</v>
      </c>
      <c r="B538" s="49" t="str">
        <f>SUBSTITUTE(A538,"/Users/timomiessen/Desktop/imagesdk/nonblackwomen1/","Image_")</f>
        <v>Image_NBW_17.jpg</v>
      </c>
      <c r="C538" s="41" t="s">
        <v>390</v>
      </c>
      <c r="D538" s="23" t="s">
        <v>391</v>
      </c>
      <c r="E538" s="24">
        <v>1</v>
      </c>
      <c r="F538" s="24">
        <v>0</v>
      </c>
      <c r="G538" s="24">
        <v>0</v>
      </c>
      <c r="H538" s="24">
        <v>0</v>
      </c>
      <c r="I538" s="24">
        <v>0</v>
      </c>
      <c r="J538" s="24">
        <v>0</v>
      </c>
      <c r="K538" s="24">
        <v>0</v>
      </c>
      <c r="L538" s="24">
        <v>0</v>
      </c>
      <c r="M538" s="24">
        <v>0</v>
      </c>
      <c r="N538" s="24">
        <v>0</v>
      </c>
      <c r="O538" s="24">
        <v>0</v>
      </c>
      <c r="P538" s="24">
        <v>0</v>
      </c>
      <c r="Q538" s="24">
        <v>0</v>
      </c>
      <c r="R538" s="24" cm="1">
        <f t="array" ref="R538">_xlfn.IFS(H538=1,1,K538=1,1,L538=1,1,M538=1,1,N538=1,1,P538=1,1,TRUE,0)</f>
        <v>0</v>
      </c>
      <c r="S538" s="35">
        <f>IF(AND(G538=1,R538=1),0,R538)</f>
        <v>0</v>
      </c>
      <c r="T538" s="53" t="s">
        <v>1</v>
      </c>
      <c r="U538" s="34" cm="1">
        <f t="array" ref="U538">_xlfn.IFS(T538="UNLIKELY", 1, T538="POSSIBLE", 1, T538="LIKELY",1, T538="VERY_LIKELY", 1, TRUE, 0)</f>
        <v>1</v>
      </c>
      <c r="V538" s="24" cm="1">
        <f t="array" ref="V538">_xlfn.IFS(T538="POSSIBLE", 1, T538="LIKELY",1, T538="VERY_LIKELY", 1, TRUE, 0)</f>
        <v>0</v>
      </c>
      <c r="W538" s="24" cm="1">
        <f t="array" ref="W538">_xlfn.IFS(T538="LIKELY",1, T538="VERY_LIKELY", 1, TRUE, 0)</f>
        <v>0</v>
      </c>
      <c r="X538" s="35" cm="1">
        <f t="array" ref="X538">_xlfn.IFS(T538="VERY_LIKELY", 1, TRUE, 0)</f>
        <v>0</v>
      </c>
    </row>
    <row r="539" spans="1:24" ht="20" customHeight="1" x14ac:dyDescent="0.2">
      <c r="A539" s="22" t="s">
        <v>864</v>
      </c>
      <c r="B539" s="49" t="str">
        <f>SUBSTITUTE(A539,"/Users/timomiessen/Desktop/imagesdk/nonblackwomen1/","Image_")</f>
        <v>Image_NBW_170.jpg</v>
      </c>
      <c r="C539" s="41" t="s">
        <v>390</v>
      </c>
      <c r="D539" s="23" t="s">
        <v>391</v>
      </c>
      <c r="E539" s="24">
        <v>0</v>
      </c>
      <c r="F539" s="24">
        <v>1</v>
      </c>
      <c r="G539" s="24">
        <v>0</v>
      </c>
      <c r="H539" s="24">
        <v>0</v>
      </c>
      <c r="I539" s="24">
        <v>0</v>
      </c>
      <c r="J539" s="24">
        <v>0</v>
      </c>
      <c r="K539" s="24">
        <v>0</v>
      </c>
      <c r="L539" s="24">
        <v>0</v>
      </c>
      <c r="M539" s="24">
        <v>0</v>
      </c>
      <c r="N539" s="24">
        <v>0</v>
      </c>
      <c r="O539" s="24">
        <v>0</v>
      </c>
      <c r="P539" s="24">
        <v>0</v>
      </c>
      <c r="Q539" s="24">
        <v>0</v>
      </c>
      <c r="R539" s="24" cm="1">
        <f t="array" ref="R539">_xlfn.IFS(H539=1,1,K539=1,1,L539=1,1,M539=1,1,N539=1,1,P539=1,1,TRUE,0)</f>
        <v>0</v>
      </c>
      <c r="S539" s="35">
        <f>IF(AND(G539=1,R539=1),0,R539)</f>
        <v>0</v>
      </c>
      <c r="T539" s="53" t="s">
        <v>2</v>
      </c>
      <c r="U539" s="34" cm="1">
        <f t="array" ref="U539">_xlfn.IFS(T539="UNLIKELY", 1, T539="POSSIBLE", 1, T539="LIKELY",1, T539="VERY_LIKELY", 1, TRUE, 0)</f>
        <v>1</v>
      </c>
      <c r="V539" s="24" cm="1">
        <f t="array" ref="V539">_xlfn.IFS(T539="POSSIBLE", 1, T539="LIKELY",1, T539="VERY_LIKELY", 1, TRUE, 0)</f>
        <v>1</v>
      </c>
      <c r="W539" s="24" cm="1">
        <f t="array" ref="W539">_xlfn.IFS(T539="LIKELY",1, T539="VERY_LIKELY", 1, TRUE, 0)</f>
        <v>0</v>
      </c>
      <c r="X539" s="35" cm="1">
        <f t="array" ref="X539">_xlfn.IFS(T539="VERY_LIKELY", 1, TRUE, 0)</f>
        <v>0</v>
      </c>
    </row>
    <row r="540" spans="1:24" ht="20" customHeight="1" x14ac:dyDescent="0.2">
      <c r="A540" s="22" t="s">
        <v>865</v>
      </c>
      <c r="B540" s="49" t="str">
        <f>SUBSTITUTE(A540,"/Users/timomiessen/Desktop/imagesdk/nonblackwomen1/","Image_")</f>
        <v>Image_NBW_171.jpg</v>
      </c>
      <c r="C540" s="41" t="s">
        <v>390</v>
      </c>
      <c r="D540" s="23" t="s">
        <v>391</v>
      </c>
      <c r="E540" s="24">
        <v>0</v>
      </c>
      <c r="F540" s="24">
        <v>1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4">
        <v>0</v>
      </c>
      <c r="Q540" s="24">
        <v>0</v>
      </c>
      <c r="R540" s="24" cm="1">
        <f t="array" ref="R540">_xlfn.IFS(H540=1,1,K540=1,1,L540=1,1,M540=1,1,N540=1,1,P540=1,1,TRUE,0)</f>
        <v>0</v>
      </c>
      <c r="S540" s="35">
        <f>IF(AND(G540=1,R540=1),0,R540)</f>
        <v>0</v>
      </c>
      <c r="T540" s="53" t="s">
        <v>1</v>
      </c>
      <c r="U540" s="34" cm="1">
        <f t="array" ref="U540">_xlfn.IFS(T540="UNLIKELY", 1, T540="POSSIBLE", 1, T540="LIKELY",1, T540="VERY_LIKELY", 1, TRUE, 0)</f>
        <v>1</v>
      </c>
      <c r="V540" s="24" cm="1">
        <f t="array" ref="V540">_xlfn.IFS(T540="POSSIBLE", 1, T540="LIKELY",1, T540="VERY_LIKELY", 1, TRUE, 0)</f>
        <v>0</v>
      </c>
      <c r="W540" s="24" cm="1">
        <f t="array" ref="W540">_xlfn.IFS(T540="LIKELY",1, T540="VERY_LIKELY", 1, TRUE, 0)</f>
        <v>0</v>
      </c>
      <c r="X540" s="35" cm="1">
        <f t="array" ref="X540">_xlfn.IFS(T540="VERY_LIKELY", 1, TRUE, 0)</f>
        <v>0</v>
      </c>
    </row>
    <row r="541" spans="1:24" ht="20" customHeight="1" x14ac:dyDescent="0.2">
      <c r="A541" s="22" t="s">
        <v>866</v>
      </c>
      <c r="B541" s="49" t="str">
        <f>SUBSTITUTE(A541,"/Users/timomiessen/Desktop/imagesdk/nonblackwomen1/","Image_")</f>
        <v>Image_NBW_172.jpg</v>
      </c>
      <c r="C541" s="41" t="s">
        <v>390</v>
      </c>
      <c r="D541" s="23" t="s">
        <v>391</v>
      </c>
      <c r="E541" s="24">
        <v>0</v>
      </c>
      <c r="F541" s="24">
        <v>1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4">
        <v>0</v>
      </c>
      <c r="Q541" s="24">
        <v>0</v>
      </c>
      <c r="R541" s="24" cm="1">
        <f t="array" ref="R541">_xlfn.IFS(H541=1,1,K541=1,1,L541=1,1,M541=1,1,N541=1,1,P541=1,1,TRUE,0)</f>
        <v>0</v>
      </c>
      <c r="S541" s="35">
        <f>IF(AND(G541=1,R541=1),0,R541)</f>
        <v>0</v>
      </c>
      <c r="T541" s="53" t="s">
        <v>4</v>
      </c>
      <c r="U541" s="34" cm="1">
        <f t="array" ref="U541">_xlfn.IFS(T541="UNLIKELY", 1, T541="POSSIBLE", 1, T541="LIKELY",1, T541="VERY_LIKELY", 1, TRUE, 0)</f>
        <v>0</v>
      </c>
      <c r="V541" s="24" cm="1">
        <f t="array" ref="V541">_xlfn.IFS(T541="POSSIBLE", 1, T541="LIKELY",1, T541="VERY_LIKELY", 1, TRUE, 0)</f>
        <v>0</v>
      </c>
      <c r="W541" s="24" cm="1">
        <f t="array" ref="W541">_xlfn.IFS(T541="LIKELY",1, T541="VERY_LIKELY", 1, TRUE, 0)</f>
        <v>0</v>
      </c>
      <c r="X541" s="35" cm="1">
        <f t="array" ref="X541">_xlfn.IFS(T541="VERY_LIKELY", 1, TRUE, 0)</f>
        <v>0</v>
      </c>
    </row>
    <row r="542" spans="1:24" ht="20" customHeight="1" x14ac:dyDescent="0.2">
      <c r="A542" s="22" t="s">
        <v>867</v>
      </c>
      <c r="B542" s="49" t="str">
        <f>SUBSTITUTE(A542,"/Users/timomiessen/Desktop/imagesdk/nonblackwomen1/","Image_")</f>
        <v>Image_NBW_173.jpg</v>
      </c>
      <c r="C542" s="41" t="s">
        <v>390</v>
      </c>
      <c r="D542" s="23" t="s">
        <v>391</v>
      </c>
      <c r="E542" s="24">
        <v>0</v>
      </c>
      <c r="F542" s="24">
        <v>1</v>
      </c>
      <c r="G542" s="24">
        <v>0</v>
      </c>
      <c r="H542" s="24">
        <v>0</v>
      </c>
      <c r="I542" s="24">
        <v>0</v>
      </c>
      <c r="J542" s="24">
        <v>0</v>
      </c>
      <c r="K542" s="24">
        <v>0</v>
      </c>
      <c r="L542" s="24">
        <v>0</v>
      </c>
      <c r="M542" s="24">
        <v>0</v>
      </c>
      <c r="N542" s="24">
        <v>0</v>
      </c>
      <c r="O542" s="24">
        <v>0</v>
      </c>
      <c r="P542" s="24">
        <v>0</v>
      </c>
      <c r="Q542" s="24">
        <v>0</v>
      </c>
      <c r="R542" s="24" cm="1">
        <f t="array" ref="R542">_xlfn.IFS(H542=1,1,K542=1,1,L542=1,1,M542=1,1,N542=1,1,P542=1,1,TRUE,0)</f>
        <v>0</v>
      </c>
      <c r="S542" s="35">
        <f>IF(AND(G542=1,R542=1),0,R542)</f>
        <v>0</v>
      </c>
      <c r="T542" s="53" t="s">
        <v>4</v>
      </c>
      <c r="U542" s="34" cm="1">
        <f t="array" ref="U542">_xlfn.IFS(T542="UNLIKELY", 1, T542="POSSIBLE", 1, T542="LIKELY",1, T542="VERY_LIKELY", 1, TRUE, 0)</f>
        <v>0</v>
      </c>
      <c r="V542" s="24" cm="1">
        <f t="array" ref="V542">_xlfn.IFS(T542="POSSIBLE", 1, T542="LIKELY",1, T542="VERY_LIKELY", 1, TRUE, 0)</f>
        <v>0</v>
      </c>
      <c r="W542" s="24" cm="1">
        <f t="array" ref="W542">_xlfn.IFS(T542="LIKELY",1, T542="VERY_LIKELY", 1, TRUE, 0)</f>
        <v>0</v>
      </c>
      <c r="X542" s="35" cm="1">
        <f t="array" ref="X542">_xlfn.IFS(T542="VERY_LIKELY", 1, TRUE, 0)</f>
        <v>0</v>
      </c>
    </row>
    <row r="543" spans="1:24" ht="20" customHeight="1" x14ac:dyDescent="0.2">
      <c r="A543" s="22" t="s">
        <v>868</v>
      </c>
      <c r="B543" s="49" t="str">
        <f>SUBSTITUTE(A543,"/Users/timomiessen/Desktop/imagesdk/nonblackwomen1/","Image_")</f>
        <v>Image_NBW_174.jpg</v>
      </c>
      <c r="C543" s="41" t="s">
        <v>390</v>
      </c>
      <c r="D543" s="23" t="s">
        <v>391</v>
      </c>
      <c r="E543" s="24">
        <v>0</v>
      </c>
      <c r="F543" s="24">
        <v>1</v>
      </c>
      <c r="G543" s="24">
        <v>0</v>
      </c>
      <c r="H543" s="24">
        <v>0</v>
      </c>
      <c r="I543" s="24">
        <v>0</v>
      </c>
      <c r="J543" s="24">
        <v>0</v>
      </c>
      <c r="K543" s="24">
        <v>0</v>
      </c>
      <c r="L543" s="24">
        <v>0</v>
      </c>
      <c r="M543" s="24">
        <v>0</v>
      </c>
      <c r="N543" s="24">
        <v>0</v>
      </c>
      <c r="O543" s="24">
        <v>0</v>
      </c>
      <c r="P543" s="24">
        <v>0</v>
      </c>
      <c r="Q543" s="24">
        <v>0</v>
      </c>
      <c r="R543" s="24" cm="1">
        <f t="array" ref="R543">_xlfn.IFS(H543=1,1,K543=1,1,L543=1,1,M543=1,1,N543=1,1,P543=1,1,TRUE,0)</f>
        <v>0</v>
      </c>
      <c r="S543" s="35">
        <f>IF(AND(G543=1,R543=1),0,R543)</f>
        <v>0</v>
      </c>
      <c r="T543" s="53" t="s">
        <v>1</v>
      </c>
      <c r="U543" s="34" cm="1">
        <f t="array" ref="U543">_xlfn.IFS(T543="UNLIKELY", 1, T543="POSSIBLE", 1, T543="LIKELY",1, T543="VERY_LIKELY", 1, TRUE, 0)</f>
        <v>1</v>
      </c>
      <c r="V543" s="24" cm="1">
        <f t="array" ref="V543">_xlfn.IFS(T543="POSSIBLE", 1, T543="LIKELY",1, T543="VERY_LIKELY", 1, TRUE, 0)</f>
        <v>0</v>
      </c>
      <c r="W543" s="24" cm="1">
        <f t="array" ref="W543">_xlfn.IFS(T543="LIKELY",1, T543="VERY_LIKELY", 1, TRUE, 0)</f>
        <v>0</v>
      </c>
      <c r="X543" s="35" cm="1">
        <f t="array" ref="X543">_xlfn.IFS(T543="VERY_LIKELY", 1, TRUE, 0)</f>
        <v>0</v>
      </c>
    </row>
    <row r="544" spans="1:24" ht="20" customHeight="1" x14ac:dyDescent="0.2">
      <c r="A544" s="22" t="s">
        <v>869</v>
      </c>
      <c r="B544" s="49" t="str">
        <f>SUBSTITUTE(A544,"/Users/timomiessen/Desktop/imagesdk/nonblackwomen1/","Image_")</f>
        <v>Image_NBW_175.jpg</v>
      </c>
      <c r="C544" s="41" t="s">
        <v>390</v>
      </c>
      <c r="D544" s="23" t="s">
        <v>391</v>
      </c>
      <c r="E544" s="24">
        <v>0</v>
      </c>
      <c r="F544" s="24">
        <v>1</v>
      </c>
      <c r="G544" s="24">
        <v>0</v>
      </c>
      <c r="H544" s="24">
        <v>0</v>
      </c>
      <c r="I544" s="24">
        <v>0</v>
      </c>
      <c r="J544" s="24">
        <v>0</v>
      </c>
      <c r="K544" s="24">
        <v>0</v>
      </c>
      <c r="L544" s="24">
        <v>0</v>
      </c>
      <c r="M544" s="24">
        <v>0</v>
      </c>
      <c r="N544" s="24">
        <v>0</v>
      </c>
      <c r="O544" s="24">
        <v>0</v>
      </c>
      <c r="P544" s="24">
        <v>0</v>
      </c>
      <c r="Q544" s="24">
        <v>0</v>
      </c>
      <c r="R544" s="24" cm="1">
        <f t="array" ref="R544">_xlfn.IFS(H544=1,1,K544=1,1,L544=1,1,M544=1,1,N544=1,1,P544=1,1,TRUE,0)</f>
        <v>0</v>
      </c>
      <c r="S544" s="35">
        <f>IF(AND(G544=1,R544=1),0,R544)</f>
        <v>0</v>
      </c>
      <c r="T544" s="53" t="s">
        <v>4</v>
      </c>
      <c r="U544" s="34" cm="1">
        <f t="array" ref="U544">_xlfn.IFS(T544="UNLIKELY", 1, T544="POSSIBLE", 1, T544="LIKELY",1, T544="VERY_LIKELY", 1, TRUE, 0)</f>
        <v>0</v>
      </c>
      <c r="V544" s="24" cm="1">
        <f t="array" ref="V544">_xlfn.IFS(T544="POSSIBLE", 1, T544="LIKELY",1, T544="VERY_LIKELY", 1, TRUE, 0)</f>
        <v>0</v>
      </c>
      <c r="W544" s="24" cm="1">
        <f t="array" ref="W544">_xlfn.IFS(T544="LIKELY",1, T544="VERY_LIKELY", 1, TRUE, 0)</f>
        <v>0</v>
      </c>
      <c r="X544" s="35" cm="1">
        <f t="array" ref="X544">_xlfn.IFS(T544="VERY_LIKELY", 1, TRUE, 0)</f>
        <v>0</v>
      </c>
    </row>
    <row r="545" spans="1:24" ht="20" customHeight="1" x14ac:dyDescent="0.2">
      <c r="A545" s="22" t="s">
        <v>870</v>
      </c>
      <c r="B545" s="49" t="str">
        <f>SUBSTITUTE(A545,"/Users/timomiessen/Desktop/imagesdk/nonblackwomen1/","Image_")</f>
        <v>Image_NBW_176.jpg</v>
      </c>
      <c r="C545" s="41" t="s">
        <v>390</v>
      </c>
      <c r="D545" s="23" t="s">
        <v>391</v>
      </c>
      <c r="E545" s="24">
        <v>0</v>
      </c>
      <c r="F545" s="24">
        <v>1</v>
      </c>
      <c r="G545" s="24">
        <v>0</v>
      </c>
      <c r="H545" s="24">
        <v>0</v>
      </c>
      <c r="I545" s="24">
        <v>0</v>
      </c>
      <c r="J545" s="24">
        <v>0</v>
      </c>
      <c r="K545" s="24">
        <v>0</v>
      </c>
      <c r="L545" s="24">
        <v>0</v>
      </c>
      <c r="M545" s="24">
        <v>0</v>
      </c>
      <c r="N545" s="24">
        <v>0</v>
      </c>
      <c r="O545" s="24">
        <v>0</v>
      </c>
      <c r="P545" s="24">
        <v>0</v>
      </c>
      <c r="Q545" s="24">
        <v>0</v>
      </c>
      <c r="R545" s="24" cm="1">
        <f t="array" ref="R545">_xlfn.IFS(H545=1,1,K545=1,1,L545=1,1,M545=1,1,N545=1,1,P545=1,1,TRUE,0)</f>
        <v>0</v>
      </c>
      <c r="S545" s="35">
        <f>IF(AND(G545=1,R545=1),0,R545)</f>
        <v>0</v>
      </c>
      <c r="T545" s="53" t="s">
        <v>4</v>
      </c>
      <c r="U545" s="34" cm="1">
        <f t="array" ref="U545">_xlfn.IFS(T545="UNLIKELY", 1, T545="POSSIBLE", 1, T545="LIKELY",1, T545="VERY_LIKELY", 1, TRUE, 0)</f>
        <v>0</v>
      </c>
      <c r="V545" s="24" cm="1">
        <f t="array" ref="V545">_xlfn.IFS(T545="POSSIBLE", 1, T545="LIKELY",1, T545="VERY_LIKELY", 1, TRUE, 0)</f>
        <v>0</v>
      </c>
      <c r="W545" s="24" cm="1">
        <f t="array" ref="W545">_xlfn.IFS(T545="LIKELY",1, T545="VERY_LIKELY", 1, TRUE, 0)</f>
        <v>0</v>
      </c>
      <c r="X545" s="35" cm="1">
        <f t="array" ref="X545">_xlfn.IFS(T545="VERY_LIKELY", 1, TRUE, 0)</f>
        <v>0</v>
      </c>
    </row>
    <row r="546" spans="1:24" ht="20" customHeight="1" x14ac:dyDescent="0.2">
      <c r="A546" s="22" t="s">
        <v>871</v>
      </c>
      <c r="B546" s="49" t="str">
        <f>SUBSTITUTE(A546,"/Users/timomiessen/Desktop/imagesdk/nonblackwomen1/","Image_")</f>
        <v>Image_NBW_177.jpg</v>
      </c>
      <c r="C546" s="41" t="s">
        <v>390</v>
      </c>
      <c r="D546" s="23" t="s">
        <v>391</v>
      </c>
      <c r="E546" s="24">
        <v>0</v>
      </c>
      <c r="F546" s="24">
        <v>1</v>
      </c>
      <c r="G546" s="24">
        <v>0</v>
      </c>
      <c r="H546" s="24">
        <v>0</v>
      </c>
      <c r="I546" s="24">
        <v>0</v>
      </c>
      <c r="J546" s="24">
        <v>0</v>
      </c>
      <c r="K546" s="24">
        <v>0</v>
      </c>
      <c r="L546" s="24">
        <v>0</v>
      </c>
      <c r="M546" s="24">
        <v>0</v>
      </c>
      <c r="N546" s="24">
        <v>0</v>
      </c>
      <c r="O546" s="24">
        <v>0</v>
      </c>
      <c r="P546" s="24">
        <v>0</v>
      </c>
      <c r="Q546" s="24">
        <v>0</v>
      </c>
      <c r="R546" s="24" cm="1">
        <f t="array" ref="R546">_xlfn.IFS(H546=1,1,K546=1,1,L546=1,1,M546=1,1,N546=1,1,P546=1,1,TRUE,0)</f>
        <v>0</v>
      </c>
      <c r="S546" s="35">
        <f>IF(AND(G546=1,R546=1),0,R546)</f>
        <v>0</v>
      </c>
      <c r="T546" s="53" t="s">
        <v>4</v>
      </c>
      <c r="U546" s="34" cm="1">
        <f t="array" ref="U546">_xlfn.IFS(T546="UNLIKELY", 1, T546="POSSIBLE", 1, T546="LIKELY",1, T546="VERY_LIKELY", 1, TRUE, 0)</f>
        <v>0</v>
      </c>
      <c r="V546" s="24" cm="1">
        <f t="array" ref="V546">_xlfn.IFS(T546="POSSIBLE", 1, T546="LIKELY",1, T546="VERY_LIKELY", 1, TRUE, 0)</f>
        <v>0</v>
      </c>
      <c r="W546" s="24" cm="1">
        <f t="array" ref="W546">_xlfn.IFS(T546="LIKELY",1, T546="VERY_LIKELY", 1, TRUE, 0)</f>
        <v>0</v>
      </c>
      <c r="X546" s="35" cm="1">
        <f t="array" ref="X546">_xlfn.IFS(T546="VERY_LIKELY", 1, TRUE, 0)</f>
        <v>0</v>
      </c>
    </row>
    <row r="547" spans="1:24" ht="20" customHeight="1" x14ac:dyDescent="0.2">
      <c r="A547" s="22" t="s">
        <v>872</v>
      </c>
      <c r="B547" s="49" t="str">
        <f>SUBSTITUTE(A547,"/Users/timomiessen/Desktop/imagesdk/nonblackwomen1/","Image_")</f>
        <v>Image_NBW_178.jpg</v>
      </c>
      <c r="C547" s="41" t="s">
        <v>390</v>
      </c>
      <c r="D547" s="23" t="s">
        <v>391</v>
      </c>
      <c r="E547" s="24">
        <v>0</v>
      </c>
      <c r="F547" s="24">
        <v>1</v>
      </c>
      <c r="G547" s="24">
        <v>0</v>
      </c>
      <c r="H547" s="24">
        <v>0</v>
      </c>
      <c r="I547" s="24">
        <v>0</v>
      </c>
      <c r="J547" s="24">
        <v>0</v>
      </c>
      <c r="K547" s="24">
        <v>0</v>
      </c>
      <c r="L547" s="24">
        <v>0</v>
      </c>
      <c r="M547" s="24">
        <v>0</v>
      </c>
      <c r="N547" s="24">
        <v>0</v>
      </c>
      <c r="O547" s="24">
        <v>0</v>
      </c>
      <c r="P547" s="24">
        <v>0</v>
      </c>
      <c r="Q547" s="24">
        <v>0</v>
      </c>
      <c r="R547" s="24" cm="1">
        <f t="array" ref="R547">_xlfn.IFS(H547=1,1,K547=1,1,L547=1,1,M547=1,1,N547=1,1,P547=1,1,TRUE,0)</f>
        <v>0</v>
      </c>
      <c r="S547" s="35">
        <f>IF(AND(G547=1,R547=1),0,R547)</f>
        <v>0</v>
      </c>
      <c r="T547" s="53" t="s">
        <v>1</v>
      </c>
      <c r="U547" s="34" cm="1">
        <f t="array" ref="U547">_xlfn.IFS(T547="UNLIKELY", 1, T547="POSSIBLE", 1, T547="LIKELY",1, T547="VERY_LIKELY", 1, TRUE, 0)</f>
        <v>1</v>
      </c>
      <c r="V547" s="24" cm="1">
        <f t="array" ref="V547">_xlfn.IFS(T547="POSSIBLE", 1, T547="LIKELY",1, T547="VERY_LIKELY", 1, TRUE, 0)</f>
        <v>0</v>
      </c>
      <c r="W547" s="24" cm="1">
        <f t="array" ref="W547">_xlfn.IFS(T547="LIKELY",1, T547="VERY_LIKELY", 1, TRUE, 0)</f>
        <v>0</v>
      </c>
      <c r="X547" s="35" cm="1">
        <f t="array" ref="X547">_xlfn.IFS(T547="VERY_LIKELY", 1, TRUE, 0)</f>
        <v>0</v>
      </c>
    </row>
    <row r="548" spans="1:24" ht="20" customHeight="1" x14ac:dyDescent="0.2">
      <c r="A548" s="22" t="s">
        <v>873</v>
      </c>
      <c r="B548" s="49" t="str">
        <f>SUBSTITUTE(A548,"/Users/timomiessen/Desktop/imagesdk/nonblackwomen1/","Image_")</f>
        <v>Image_NBW_179.jpg</v>
      </c>
      <c r="C548" s="41" t="s">
        <v>390</v>
      </c>
      <c r="D548" s="23" t="s">
        <v>391</v>
      </c>
      <c r="E548" s="24">
        <v>0</v>
      </c>
      <c r="F548" s="24">
        <v>1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4">
        <v>0</v>
      </c>
      <c r="Q548" s="24">
        <v>0</v>
      </c>
      <c r="R548" s="24" cm="1">
        <f t="array" ref="R548">_xlfn.IFS(H548=1,1,K548=1,1,L548=1,1,M548=1,1,N548=1,1,P548=1,1,TRUE,0)</f>
        <v>0</v>
      </c>
      <c r="S548" s="35">
        <f>IF(AND(G548=1,R548=1),0,R548)</f>
        <v>0</v>
      </c>
      <c r="T548" s="53" t="s">
        <v>2</v>
      </c>
      <c r="U548" s="34" cm="1">
        <f t="array" ref="U548">_xlfn.IFS(T548="UNLIKELY", 1, T548="POSSIBLE", 1, T548="LIKELY",1, T548="VERY_LIKELY", 1, TRUE, 0)</f>
        <v>1</v>
      </c>
      <c r="V548" s="24" cm="1">
        <f t="array" ref="V548">_xlfn.IFS(T548="POSSIBLE", 1, T548="LIKELY",1, T548="VERY_LIKELY", 1, TRUE, 0)</f>
        <v>1</v>
      </c>
      <c r="W548" s="24" cm="1">
        <f t="array" ref="W548">_xlfn.IFS(T548="LIKELY",1, T548="VERY_LIKELY", 1, TRUE, 0)</f>
        <v>0</v>
      </c>
      <c r="X548" s="35" cm="1">
        <f t="array" ref="X548">_xlfn.IFS(T548="VERY_LIKELY", 1, TRUE, 0)</f>
        <v>0</v>
      </c>
    </row>
    <row r="549" spans="1:24" ht="20" customHeight="1" x14ac:dyDescent="0.2">
      <c r="A549" s="22" t="s">
        <v>874</v>
      </c>
      <c r="B549" s="49" t="str">
        <f>SUBSTITUTE(A549,"/Users/timomiessen/Desktop/imagesdk/nonblackwomen1/","Image_")</f>
        <v>Image_NBW_18.jpg</v>
      </c>
      <c r="C549" s="41" t="s">
        <v>390</v>
      </c>
      <c r="D549" s="23" t="s">
        <v>391</v>
      </c>
      <c r="E549" s="24">
        <v>1</v>
      </c>
      <c r="F549" s="24">
        <v>0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4">
        <v>0</v>
      </c>
      <c r="Q549" s="24">
        <v>0</v>
      </c>
      <c r="R549" s="24" cm="1">
        <f t="array" ref="R549">_xlfn.IFS(H549=1,1,K549=1,1,L549=1,1,M549=1,1,N549=1,1,P549=1,1,TRUE,0)</f>
        <v>0</v>
      </c>
      <c r="S549" s="35">
        <f>IF(AND(G549=1,R549=1),0,R549)</f>
        <v>0</v>
      </c>
      <c r="T549" s="53" t="s">
        <v>1</v>
      </c>
      <c r="U549" s="34" cm="1">
        <f t="array" ref="U549">_xlfn.IFS(T549="UNLIKELY", 1, T549="POSSIBLE", 1, T549="LIKELY",1, T549="VERY_LIKELY", 1, TRUE, 0)</f>
        <v>1</v>
      </c>
      <c r="V549" s="24" cm="1">
        <f t="array" ref="V549">_xlfn.IFS(T549="POSSIBLE", 1, T549="LIKELY",1, T549="VERY_LIKELY", 1, TRUE, 0)</f>
        <v>0</v>
      </c>
      <c r="W549" s="24" cm="1">
        <f t="array" ref="W549">_xlfn.IFS(T549="LIKELY",1, T549="VERY_LIKELY", 1, TRUE, 0)</f>
        <v>0</v>
      </c>
      <c r="X549" s="35" cm="1">
        <f t="array" ref="X549">_xlfn.IFS(T549="VERY_LIKELY", 1, TRUE, 0)</f>
        <v>0</v>
      </c>
    </row>
    <row r="550" spans="1:24" ht="20" customHeight="1" x14ac:dyDescent="0.2">
      <c r="A550" s="22" t="s">
        <v>875</v>
      </c>
      <c r="B550" s="49" t="str">
        <f>SUBSTITUTE(A550,"/Users/timomiessen/Desktop/imagesdk/nonblackwomen1/","Image_")</f>
        <v>Image_NBW_180.jpg</v>
      </c>
      <c r="C550" s="41" t="s">
        <v>390</v>
      </c>
      <c r="D550" s="23" t="s">
        <v>391</v>
      </c>
      <c r="E550" s="24">
        <v>0</v>
      </c>
      <c r="F550" s="24">
        <v>1</v>
      </c>
      <c r="G550" s="24">
        <v>0</v>
      </c>
      <c r="H550" s="24">
        <v>0</v>
      </c>
      <c r="I550" s="24">
        <v>0</v>
      </c>
      <c r="J550" s="24">
        <v>0</v>
      </c>
      <c r="K550" s="24">
        <v>0</v>
      </c>
      <c r="L550" s="24">
        <v>0</v>
      </c>
      <c r="M550" s="24">
        <v>0</v>
      </c>
      <c r="N550" s="24">
        <v>0</v>
      </c>
      <c r="O550" s="24">
        <v>0</v>
      </c>
      <c r="P550" s="24">
        <v>0</v>
      </c>
      <c r="Q550" s="24">
        <v>0</v>
      </c>
      <c r="R550" s="24" cm="1">
        <f t="array" ref="R550">_xlfn.IFS(H550=1,1,K550=1,1,L550=1,1,M550=1,1,N550=1,1,P550=1,1,TRUE,0)</f>
        <v>0</v>
      </c>
      <c r="S550" s="35">
        <f>IF(AND(G550=1,R550=1),0,R550)</f>
        <v>0</v>
      </c>
      <c r="T550" s="53" t="s">
        <v>1</v>
      </c>
      <c r="U550" s="34" cm="1">
        <f t="array" ref="U550">_xlfn.IFS(T550="UNLIKELY", 1, T550="POSSIBLE", 1, T550="LIKELY",1, T550="VERY_LIKELY", 1, TRUE, 0)</f>
        <v>1</v>
      </c>
      <c r="V550" s="24" cm="1">
        <f t="array" ref="V550">_xlfn.IFS(T550="POSSIBLE", 1, T550="LIKELY",1, T550="VERY_LIKELY", 1, TRUE, 0)</f>
        <v>0</v>
      </c>
      <c r="W550" s="24" cm="1">
        <f t="array" ref="W550">_xlfn.IFS(T550="LIKELY",1, T550="VERY_LIKELY", 1, TRUE, 0)</f>
        <v>0</v>
      </c>
      <c r="X550" s="35" cm="1">
        <f t="array" ref="X550">_xlfn.IFS(T550="VERY_LIKELY", 1, TRUE, 0)</f>
        <v>0</v>
      </c>
    </row>
    <row r="551" spans="1:24" ht="20" customHeight="1" x14ac:dyDescent="0.2">
      <c r="A551" s="22" t="s">
        <v>876</v>
      </c>
      <c r="B551" s="49" t="str">
        <f>SUBSTITUTE(A551,"/Users/timomiessen/Desktop/imagesdk/nonblackwomen1/","Image_")</f>
        <v>Image_NBW_181.jpg</v>
      </c>
      <c r="C551" s="41" t="s">
        <v>390</v>
      </c>
      <c r="D551" s="23" t="s">
        <v>391</v>
      </c>
      <c r="E551" s="24">
        <v>0</v>
      </c>
      <c r="F551" s="24">
        <v>1</v>
      </c>
      <c r="G551" s="24">
        <v>0</v>
      </c>
      <c r="H551" s="24">
        <v>0</v>
      </c>
      <c r="I551" s="24">
        <v>0</v>
      </c>
      <c r="J551" s="24">
        <v>0</v>
      </c>
      <c r="K551" s="24">
        <v>0</v>
      </c>
      <c r="L551" s="24">
        <v>0</v>
      </c>
      <c r="M551" s="24">
        <v>0</v>
      </c>
      <c r="N551" s="24">
        <v>0</v>
      </c>
      <c r="O551" s="24">
        <v>0</v>
      </c>
      <c r="P551" s="24">
        <v>0</v>
      </c>
      <c r="Q551" s="24">
        <v>0</v>
      </c>
      <c r="R551" s="24" cm="1">
        <f t="array" ref="R551">_xlfn.IFS(H551=1,1,K551=1,1,L551=1,1,M551=1,1,N551=1,1,P551=1,1,TRUE,0)</f>
        <v>0</v>
      </c>
      <c r="S551" s="35">
        <f>IF(AND(G551=1,R551=1),0,R551)</f>
        <v>0</v>
      </c>
      <c r="T551" s="53" t="s">
        <v>2</v>
      </c>
      <c r="U551" s="34" cm="1">
        <f t="array" ref="U551">_xlfn.IFS(T551="UNLIKELY", 1, T551="POSSIBLE", 1, T551="LIKELY",1, T551="VERY_LIKELY", 1, TRUE, 0)</f>
        <v>1</v>
      </c>
      <c r="V551" s="24" cm="1">
        <f t="array" ref="V551">_xlfn.IFS(T551="POSSIBLE", 1, T551="LIKELY",1, T551="VERY_LIKELY", 1, TRUE, 0)</f>
        <v>1</v>
      </c>
      <c r="W551" s="24" cm="1">
        <f t="array" ref="W551">_xlfn.IFS(T551="LIKELY",1, T551="VERY_LIKELY", 1, TRUE, 0)</f>
        <v>0</v>
      </c>
      <c r="X551" s="35" cm="1">
        <f t="array" ref="X551">_xlfn.IFS(T551="VERY_LIKELY", 1, TRUE, 0)</f>
        <v>0</v>
      </c>
    </row>
    <row r="552" spans="1:24" ht="20" customHeight="1" x14ac:dyDescent="0.2">
      <c r="A552" s="22" t="s">
        <v>877</v>
      </c>
      <c r="B552" s="49" t="str">
        <f>SUBSTITUTE(A552,"/Users/timomiessen/Desktop/imagesdk/nonblackwomen1/","Image_")</f>
        <v>Image_NBW_182.jpg</v>
      </c>
      <c r="C552" s="41" t="s">
        <v>390</v>
      </c>
      <c r="D552" s="23" t="s">
        <v>391</v>
      </c>
      <c r="E552" s="24">
        <v>0</v>
      </c>
      <c r="F552" s="24">
        <v>1</v>
      </c>
      <c r="G552" s="24">
        <v>0</v>
      </c>
      <c r="H552" s="24">
        <v>0</v>
      </c>
      <c r="I552" s="24">
        <v>0</v>
      </c>
      <c r="J552" s="24">
        <v>0</v>
      </c>
      <c r="K552" s="24">
        <v>0</v>
      </c>
      <c r="L552" s="24">
        <v>0</v>
      </c>
      <c r="M552" s="24">
        <v>0</v>
      </c>
      <c r="N552" s="24">
        <v>0</v>
      </c>
      <c r="O552" s="24">
        <v>0</v>
      </c>
      <c r="P552" s="24">
        <v>0</v>
      </c>
      <c r="Q552" s="24">
        <v>0</v>
      </c>
      <c r="R552" s="24" cm="1">
        <f t="array" ref="R552">_xlfn.IFS(H552=1,1,K552=1,1,L552=1,1,M552=1,1,N552=1,1,P552=1,1,TRUE,0)</f>
        <v>0</v>
      </c>
      <c r="S552" s="35">
        <f>IF(AND(G552=1,R552=1),0,R552)</f>
        <v>0</v>
      </c>
      <c r="T552" s="53" t="s">
        <v>4</v>
      </c>
      <c r="U552" s="34" cm="1">
        <f t="array" ref="U552">_xlfn.IFS(T552="UNLIKELY", 1, T552="POSSIBLE", 1, T552="LIKELY",1, T552="VERY_LIKELY", 1, TRUE, 0)</f>
        <v>0</v>
      </c>
      <c r="V552" s="24" cm="1">
        <f t="array" ref="V552">_xlfn.IFS(T552="POSSIBLE", 1, T552="LIKELY",1, T552="VERY_LIKELY", 1, TRUE, 0)</f>
        <v>0</v>
      </c>
      <c r="W552" s="24" cm="1">
        <f t="array" ref="W552">_xlfn.IFS(T552="LIKELY",1, T552="VERY_LIKELY", 1, TRUE, 0)</f>
        <v>0</v>
      </c>
      <c r="X552" s="35" cm="1">
        <f t="array" ref="X552">_xlfn.IFS(T552="VERY_LIKELY", 1, TRUE, 0)</f>
        <v>0</v>
      </c>
    </row>
    <row r="553" spans="1:24" ht="20" customHeight="1" x14ac:dyDescent="0.2">
      <c r="A553" s="22" t="s">
        <v>878</v>
      </c>
      <c r="B553" s="49" t="str">
        <f>SUBSTITUTE(A553,"/Users/timomiessen/Desktop/imagesdk/nonblackwomen1/","Image_")</f>
        <v>Image_NBW_183.jpg</v>
      </c>
      <c r="C553" s="41" t="s">
        <v>390</v>
      </c>
      <c r="D553" s="23" t="s">
        <v>391</v>
      </c>
      <c r="E553" s="24">
        <v>0</v>
      </c>
      <c r="F553" s="24">
        <v>1</v>
      </c>
      <c r="G553" s="24">
        <v>0</v>
      </c>
      <c r="H553" s="24">
        <v>0</v>
      </c>
      <c r="I553" s="24">
        <v>0</v>
      </c>
      <c r="J553" s="24">
        <v>0</v>
      </c>
      <c r="K553" s="24">
        <v>0</v>
      </c>
      <c r="L553" s="24">
        <v>0</v>
      </c>
      <c r="M553" s="24">
        <v>0</v>
      </c>
      <c r="N553" s="24">
        <v>0</v>
      </c>
      <c r="O553" s="24">
        <v>0</v>
      </c>
      <c r="P553" s="24">
        <v>0</v>
      </c>
      <c r="Q553" s="24">
        <v>0</v>
      </c>
      <c r="R553" s="24" cm="1">
        <f t="array" ref="R553">_xlfn.IFS(H553=1,1,K553=1,1,L553=1,1,M553=1,1,N553=1,1,P553=1,1,TRUE,0)</f>
        <v>0</v>
      </c>
      <c r="S553" s="35">
        <f>IF(AND(G553=1,R553=1),0,R553)</f>
        <v>0</v>
      </c>
      <c r="T553" s="53" t="s">
        <v>2</v>
      </c>
      <c r="U553" s="34" cm="1">
        <f t="array" ref="U553">_xlfn.IFS(T553="UNLIKELY", 1, T553="POSSIBLE", 1, T553="LIKELY",1, T553="VERY_LIKELY", 1, TRUE, 0)</f>
        <v>1</v>
      </c>
      <c r="V553" s="24" cm="1">
        <f t="array" ref="V553">_xlfn.IFS(T553="POSSIBLE", 1, T553="LIKELY",1, T553="VERY_LIKELY", 1, TRUE, 0)</f>
        <v>1</v>
      </c>
      <c r="W553" s="24" cm="1">
        <f t="array" ref="W553">_xlfn.IFS(T553="LIKELY",1, T553="VERY_LIKELY", 1, TRUE, 0)</f>
        <v>0</v>
      </c>
      <c r="X553" s="35" cm="1">
        <f t="array" ref="X553">_xlfn.IFS(T553="VERY_LIKELY", 1, TRUE, 0)</f>
        <v>0</v>
      </c>
    </row>
    <row r="554" spans="1:24" ht="20" customHeight="1" x14ac:dyDescent="0.2">
      <c r="A554" s="22" t="s">
        <v>879</v>
      </c>
      <c r="B554" s="49" t="str">
        <f>SUBSTITUTE(A554,"/Users/timomiessen/Desktop/imagesdk/nonblackwomen1/","Image_")</f>
        <v>Image_NBW_184.jpg</v>
      </c>
      <c r="C554" s="41" t="s">
        <v>390</v>
      </c>
      <c r="D554" s="23" t="s">
        <v>391</v>
      </c>
      <c r="E554" s="24">
        <v>0</v>
      </c>
      <c r="F554" s="24">
        <v>1</v>
      </c>
      <c r="G554" s="24">
        <v>0</v>
      </c>
      <c r="H554" s="24">
        <v>0</v>
      </c>
      <c r="I554" s="24">
        <v>0</v>
      </c>
      <c r="J554" s="24">
        <v>0</v>
      </c>
      <c r="K554" s="24">
        <v>0</v>
      </c>
      <c r="L554" s="24">
        <v>0</v>
      </c>
      <c r="M554" s="24">
        <v>0</v>
      </c>
      <c r="N554" s="24">
        <v>0</v>
      </c>
      <c r="O554" s="24">
        <v>0</v>
      </c>
      <c r="P554" s="24">
        <v>0</v>
      </c>
      <c r="Q554" s="24">
        <v>0</v>
      </c>
      <c r="R554" s="24" cm="1">
        <f t="array" ref="R554">_xlfn.IFS(H554=1,1,K554=1,1,L554=1,1,M554=1,1,N554=1,1,P554=1,1,TRUE,0)</f>
        <v>0</v>
      </c>
      <c r="S554" s="35">
        <f>IF(AND(G554=1,R554=1),0,R554)</f>
        <v>0</v>
      </c>
      <c r="T554" s="53" t="s">
        <v>4</v>
      </c>
      <c r="U554" s="34" cm="1">
        <f t="array" ref="U554">_xlfn.IFS(T554="UNLIKELY", 1, T554="POSSIBLE", 1, T554="LIKELY",1, T554="VERY_LIKELY", 1, TRUE, 0)</f>
        <v>0</v>
      </c>
      <c r="V554" s="24" cm="1">
        <f t="array" ref="V554">_xlfn.IFS(T554="POSSIBLE", 1, T554="LIKELY",1, T554="VERY_LIKELY", 1, TRUE, 0)</f>
        <v>0</v>
      </c>
      <c r="W554" s="24" cm="1">
        <f t="array" ref="W554">_xlfn.IFS(T554="LIKELY",1, T554="VERY_LIKELY", 1, TRUE, 0)</f>
        <v>0</v>
      </c>
      <c r="X554" s="35" cm="1">
        <f t="array" ref="X554">_xlfn.IFS(T554="VERY_LIKELY", 1, TRUE, 0)</f>
        <v>0</v>
      </c>
    </row>
    <row r="555" spans="1:24" ht="20" customHeight="1" x14ac:dyDescent="0.2">
      <c r="A555" s="22" t="s">
        <v>880</v>
      </c>
      <c r="B555" s="49" t="str">
        <f>SUBSTITUTE(A555,"/Users/timomiessen/Desktop/imagesdk/nonblackwomen1/","Image_")</f>
        <v>Image_NBW_185.jpg</v>
      </c>
      <c r="C555" s="41" t="s">
        <v>390</v>
      </c>
      <c r="D555" s="23" t="s">
        <v>391</v>
      </c>
      <c r="E555" s="24">
        <v>0</v>
      </c>
      <c r="F555" s="24">
        <v>1</v>
      </c>
      <c r="G555" s="24">
        <v>0</v>
      </c>
      <c r="H555" s="24">
        <v>0</v>
      </c>
      <c r="I555" s="24">
        <v>0</v>
      </c>
      <c r="J555" s="24">
        <v>0</v>
      </c>
      <c r="K555" s="24">
        <v>0</v>
      </c>
      <c r="L555" s="24">
        <v>0</v>
      </c>
      <c r="M555" s="24">
        <v>0</v>
      </c>
      <c r="N555" s="24">
        <v>0</v>
      </c>
      <c r="O555" s="24">
        <v>0</v>
      </c>
      <c r="P555" s="24">
        <v>0</v>
      </c>
      <c r="Q555" s="24">
        <v>0</v>
      </c>
      <c r="R555" s="24" cm="1">
        <f t="array" ref="R555">_xlfn.IFS(H555=1,1,K555=1,1,L555=1,1,M555=1,1,N555=1,1,P555=1,1,TRUE,0)</f>
        <v>0</v>
      </c>
      <c r="S555" s="35">
        <f>IF(AND(G555=1,R555=1),0,R555)</f>
        <v>0</v>
      </c>
      <c r="T555" s="53" t="s">
        <v>1</v>
      </c>
      <c r="U555" s="34" cm="1">
        <f t="array" ref="U555">_xlfn.IFS(T555="UNLIKELY", 1, T555="POSSIBLE", 1, T555="LIKELY",1, T555="VERY_LIKELY", 1, TRUE, 0)</f>
        <v>1</v>
      </c>
      <c r="V555" s="24" cm="1">
        <f t="array" ref="V555">_xlfn.IFS(T555="POSSIBLE", 1, T555="LIKELY",1, T555="VERY_LIKELY", 1, TRUE, 0)</f>
        <v>0</v>
      </c>
      <c r="W555" s="24" cm="1">
        <f t="array" ref="W555">_xlfn.IFS(T555="LIKELY",1, T555="VERY_LIKELY", 1, TRUE, 0)</f>
        <v>0</v>
      </c>
      <c r="X555" s="35" cm="1">
        <f t="array" ref="X555">_xlfn.IFS(T555="VERY_LIKELY", 1, TRUE, 0)</f>
        <v>0</v>
      </c>
    </row>
    <row r="556" spans="1:24" ht="20" customHeight="1" x14ac:dyDescent="0.2">
      <c r="A556" s="22" t="s">
        <v>881</v>
      </c>
      <c r="B556" s="49" t="str">
        <f>SUBSTITUTE(A556,"/Users/timomiessen/Desktop/imagesdk/nonblackwomen1/","Image_")</f>
        <v>Image_NBW_186.jpg</v>
      </c>
      <c r="C556" s="41" t="s">
        <v>390</v>
      </c>
      <c r="D556" s="23" t="s">
        <v>391</v>
      </c>
      <c r="E556" s="24">
        <v>0</v>
      </c>
      <c r="F556" s="24">
        <v>1</v>
      </c>
      <c r="G556" s="24">
        <v>0</v>
      </c>
      <c r="H556" s="24">
        <v>0</v>
      </c>
      <c r="I556" s="24">
        <v>0</v>
      </c>
      <c r="J556" s="24">
        <v>0</v>
      </c>
      <c r="K556" s="24">
        <v>0</v>
      </c>
      <c r="L556" s="24">
        <v>0</v>
      </c>
      <c r="M556" s="24">
        <v>0</v>
      </c>
      <c r="N556" s="24">
        <v>0</v>
      </c>
      <c r="O556" s="24">
        <v>0</v>
      </c>
      <c r="P556" s="24">
        <v>0</v>
      </c>
      <c r="Q556" s="24">
        <v>0</v>
      </c>
      <c r="R556" s="24" cm="1">
        <f t="array" ref="R556">_xlfn.IFS(H556=1,1,K556=1,1,L556=1,1,M556=1,1,N556=1,1,P556=1,1,TRUE,0)</f>
        <v>0</v>
      </c>
      <c r="S556" s="35">
        <f>IF(AND(G556=1,R556=1),0,R556)</f>
        <v>0</v>
      </c>
      <c r="T556" s="53" t="s">
        <v>1</v>
      </c>
      <c r="U556" s="34" cm="1">
        <f t="array" ref="U556">_xlfn.IFS(T556="UNLIKELY", 1, T556="POSSIBLE", 1, T556="LIKELY",1, T556="VERY_LIKELY", 1, TRUE, 0)</f>
        <v>1</v>
      </c>
      <c r="V556" s="24" cm="1">
        <f t="array" ref="V556">_xlfn.IFS(T556="POSSIBLE", 1, T556="LIKELY",1, T556="VERY_LIKELY", 1, TRUE, 0)</f>
        <v>0</v>
      </c>
      <c r="W556" s="24" cm="1">
        <f t="array" ref="W556">_xlfn.IFS(T556="LIKELY",1, T556="VERY_LIKELY", 1, TRUE, 0)</f>
        <v>0</v>
      </c>
      <c r="X556" s="35" cm="1">
        <f t="array" ref="X556">_xlfn.IFS(T556="VERY_LIKELY", 1, TRUE, 0)</f>
        <v>0</v>
      </c>
    </row>
    <row r="557" spans="1:24" ht="20" customHeight="1" x14ac:dyDescent="0.2">
      <c r="A557" s="22" t="s">
        <v>882</v>
      </c>
      <c r="B557" s="49" t="str">
        <f>SUBSTITUTE(A557,"/Users/timomiessen/Desktop/imagesdk/nonblackwomen1/","Image_")</f>
        <v>Image_NBW_187.jpg</v>
      </c>
      <c r="C557" s="41" t="s">
        <v>390</v>
      </c>
      <c r="D557" s="23" t="s">
        <v>391</v>
      </c>
      <c r="E557" s="24">
        <v>0</v>
      </c>
      <c r="F557" s="24">
        <v>1</v>
      </c>
      <c r="G557" s="24">
        <v>0</v>
      </c>
      <c r="H557" s="24">
        <v>0</v>
      </c>
      <c r="I557" s="24">
        <v>0</v>
      </c>
      <c r="J557" s="24">
        <v>0</v>
      </c>
      <c r="K557" s="24">
        <v>0</v>
      </c>
      <c r="L557" s="24">
        <v>0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 cm="1">
        <f t="array" ref="R557">_xlfn.IFS(H557=1,1,K557=1,1,L557=1,1,M557=1,1,N557=1,1,P557=1,1,TRUE,0)</f>
        <v>0</v>
      </c>
      <c r="S557" s="35">
        <f>IF(AND(G557=1,R557=1),0,R557)</f>
        <v>0</v>
      </c>
      <c r="T557" s="53" t="s">
        <v>1</v>
      </c>
      <c r="U557" s="34" cm="1">
        <f t="array" ref="U557">_xlfn.IFS(T557="UNLIKELY", 1, T557="POSSIBLE", 1, T557="LIKELY",1, T557="VERY_LIKELY", 1, TRUE, 0)</f>
        <v>1</v>
      </c>
      <c r="V557" s="24" cm="1">
        <f t="array" ref="V557">_xlfn.IFS(T557="POSSIBLE", 1, T557="LIKELY",1, T557="VERY_LIKELY", 1, TRUE, 0)</f>
        <v>0</v>
      </c>
      <c r="W557" s="24" cm="1">
        <f t="array" ref="W557">_xlfn.IFS(T557="LIKELY",1, T557="VERY_LIKELY", 1, TRUE, 0)</f>
        <v>0</v>
      </c>
      <c r="X557" s="35" cm="1">
        <f t="array" ref="X557">_xlfn.IFS(T557="VERY_LIKELY", 1, TRUE, 0)</f>
        <v>0</v>
      </c>
    </row>
    <row r="558" spans="1:24" ht="20" customHeight="1" x14ac:dyDescent="0.2">
      <c r="A558" s="22" t="s">
        <v>883</v>
      </c>
      <c r="B558" s="49" t="str">
        <f>SUBSTITUTE(A558,"/Users/timomiessen/Desktop/imagesdk/nonblackwomen1/","Image_")</f>
        <v>Image_NBW_188.jpg</v>
      </c>
      <c r="C558" s="41" t="s">
        <v>390</v>
      </c>
      <c r="D558" s="23" t="s">
        <v>391</v>
      </c>
      <c r="E558" s="24">
        <v>0</v>
      </c>
      <c r="F558" s="24">
        <v>1</v>
      </c>
      <c r="G558" s="24">
        <v>0</v>
      </c>
      <c r="H558" s="24">
        <v>0</v>
      </c>
      <c r="I558" s="24">
        <v>0</v>
      </c>
      <c r="J558" s="24">
        <v>0</v>
      </c>
      <c r="K558" s="24">
        <v>0</v>
      </c>
      <c r="L558" s="24">
        <v>0</v>
      </c>
      <c r="M558" s="24">
        <v>0</v>
      </c>
      <c r="N558" s="24">
        <v>0</v>
      </c>
      <c r="O558" s="24">
        <v>0</v>
      </c>
      <c r="P558" s="24">
        <v>0</v>
      </c>
      <c r="Q558" s="24">
        <v>0</v>
      </c>
      <c r="R558" s="24" cm="1">
        <f t="array" ref="R558">_xlfn.IFS(H558=1,1,K558=1,1,L558=1,1,M558=1,1,N558=1,1,P558=1,1,TRUE,0)</f>
        <v>0</v>
      </c>
      <c r="S558" s="35">
        <f>IF(AND(G558=1,R558=1),0,R558)</f>
        <v>0</v>
      </c>
      <c r="T558" s="53" t="s">
        <v>1</v>
      </c>
      <c r="U558" s="34" cm="1">
        <f t="array" ref="U558">_xlfn.IFS(T558="UNLIKELY", 1, T558="POSSIBLE", 1, T558="LIKELY",1, T558="VERY_LIKELY", 1, TRUE, 0)</f>
        <v>1</v>
      </c>
      <c r="V558" s="24" cm="1">
        <f t="array" ref="V558">_xlfn.IFS(T558="POSSIBLE", 1, T558="LIKELY",1, T558="VERY_LIKELY", 1, TRUE, 0)</f>
        <v>0</v>
      </c>
      <c r="W558" s="24" cm="1">
        <f t="array" ref="W558">_xlfn.IFS(T558="LIKELY",1, T558="VERY_LIKELY", 1, TRUE, 0)</f>
        <v>0</v>
      </c>
      <c r="X558" s="35" cm="1">
        <f t="array" ref="X558">_xlfn.IFS(T558="VERY_LIKELY", 1, TRUE, 0)</f>
        <v>0</v>
      </c>
    </row>
    <row r="559" spans="1:24" ht="20" customHeight="1" x14ac:dyDescent="0.2">
      <c r="A559" s="22" t="s">
        <v>884</v>
      </c>
      <c r="B559" s="49" t="str">
        <f>SUBSTITUTE(A559,"/Users/timomiessen/Desktop/imagesdk/nonblackwomen1/","Image_")</f>
        <v>Image_NBW_189.jpg</v>
      </c>
      <c r="C559" s="41" t="s">
        <v>390</v>
      </c>
      <c r="D559" s="23" t="s">
        <v>391</v>
      </c>
      <c r="E559" s="24">
        <v>0</v>
      </c>
      <c r="F559" s="24">
        <v>1</v>
      </c>
      <c r="G559" s="24">
        <v>0</v>
      </c>
      <c r="H559" s="24">
        <v>0</v>
      </c>
      <c r="I559" s="24">
        <v>0</v>
      </c>
      <c r="J559" s="24">
        <v>0</v>
      </c>
      <c r="K559" s="24">
        <v>0</v>
      </c>
      <c r="L559" s="24">
        <v>0</v>
      </c>
      <c r="M559" s="24">
        <v>0</v>
      </c>
      <c r="N559" s="24">
        <v>0</v>
      </c>
      <c r="O559" s="24">
        <v>0</v>
      </c>
      <c r="P559" s="24">
        <v>0</v>
      </c>
      <c r="Q559" s="24">
        <v>0</v>
      </c>
      <c r="R559" s="24" cm="1">
        <f t="array" ref="R559">_xlfn.IFS(H559=1,1,K559=1,1,L559=1,1,M559=1,1,N559=1,1,P559=1,1,TRUE,0)</f>
        <v>0</v>
      </c>
      <c r="S559" s="35">
        <f>IF(AND(G559=1,R559=1),0,R559)</f>
        <v>0</v>
      </c>
      <c r="T559" s="53" t="s">
        <v>4</v>
      </c>
      <c r="U559" s="34" cm="1">
        <f t="array" ref="U559">_xlfn.IFS(T559="UNLIKELY", 1, T559="POSSIBLE", 1, T559="LIKELY",1, T559="VERY_LIKELY", 1, TRUE, 0)</f>
        <v>0</v>
      </c>
      <c r="V559" s="24" cm="1">
        <f t="array" ref="V559">_xlfn.IFS(T559="POSSIBLE", 1, T559="LIKELY",1, T559="VERY_LIKELY", 1, TRUE, 0)</f>
        <v>0</v>
      </c>
      <c r="W559" s="24" cm="1">
        <f t="array" ref="W559">_xlfn.IFS(T559="LIKELY",1, T559="VERY_LIKELY", 1, TRUE, 0)</f>
        <v>0</v>
      </c>
      <c r="X559" s="35" cm="1">
        <f t="array" ref="X559">_xlfn.IFS(T559="VERY_LIKELY", 1, TRUE, 0)</f>
        <v>0</v>
      </c>
    </row>
    <row r="560" spans="1:24" ht="20" customHeight="1" x14ac:dyDescent="0.2">
      <c r="A560" s="22" t="s">
        <v>885</v>
      </c>
      <c r="B560" s="49" t="str">
        <f>SUBSTITUTE(A560,"/Users/timomiessen/Desktop/imagesdk/nonblackwomen1/","Image_")</f>
        <v>Image_NBW_19.jpg</v>
      </c>
      <c r="C560" s="41" t="s">
        <v>390</v>
      </c>
      <c r="D560" s="23" t="s">
        <v>391</v>
      </c>
      <c r="E560" s="24">
        <v>1</v>
      </c>
      <c r="F560" s="24">
        <v>0</v>
      </c>
      <c r="G560" s="24">
        <v>0</v>
      </c>
      <c r="H560" s="24">
        <v>0</v>
      </c>
      <c r="I560" s="24">
        <v>0</v>
      </c>
      <c r="J560" s="24">
        <v>0</v>
      </c>
      <c r="K560" s="24">
        <v>0</v>
      </c>
      <c r="L560" s="24">
        <v>0</v>
      </c>
      <c r="M560" s="24">
        <v>0</v>
      </c>
      <c r="N560" s="24">
        <v>0</v>
      </c>
      <c r="O560" s="24">
        <v>0</v>
      </c>
      <c r="P560" s="24">
        <v>0</v>
      </c>
      <c r="Q560" s="24">
        <v>0</v>
      </c>
      <c r="R560" s="24" cm="1">
        <f t="array" ref="R560">_xlfn.IFS(H560=1,1,K560=1,1,L560=1,1,M560=1,1,N560=1,1,P560=1,1,TRUE,0)</f>
        <v>0</v>
      </c>
      <c r="S560" s="35">
        <f>IF(AND(G560=1,R560=1),0,R560)</f>
        <v>0</v>
      </c>
      <c r="T560" s="53" t="s">
        <v>4</v>
      </c>
      <c r="U560" s="34" cm="1">
        <f t="array" ref="U560">_xlfn.IFS(T560="UNLIKELY", 1, T560="POSSIBLE", 1, T560="LIKELY",1, T560="VERY_LIKELY", 1, TRUE, 0)</f>
        <v>0</v>
      </c>
      <c r="V560" s="24" cm="1">
        <f t="array" ref="V560">_xlfn.IFS(T560="POSSIBLE", 1, T560="LIKELY",1, T560="VERY_LIKELY", 1, TRUE, 0)</f>
        <v>0</v>
      </c>
      <c r="W560" s="24" cm="1">
        <f t="array" ref="W560">_xlfn.IFS(T560="LIKELY",1, T560="VERY_LIKELY", 1, TRUE, 0)</f>
        <v>0</v>
      </c>
      <c r="X560" s="35" cm="1">
        <f t="array" ref="X560">_xlfn.IFS(T560="VERY_LIKELY", 1, TRUE, 0)</f>
        <v>0</v>
      </c>
    </row>
    <row r="561" spans="1:24" ht="20" customHeight="1" x14ac:dyDescent="0.2">
      <c r="A561" s="22" t="s">
        <v>886</v>
      </c>
      <c r="B561" s="49" t="str">
        <f>SUBSTITUTE(A561,"/Users/timomiessen/Desktop/imagesdk/nonblackwomen1/","Image_")</f>
        <v>Image_NBW_190.jpg</v>
      </c>
      <c r="C561" s="41" t="s">
        <v>390</v>
      </c>
      <c r="D561" s="23" t="s">
        <v>391</v>
      </c>
      <c r="E561" s="24">
        <v>0</v>
      </c>
      <c r="F561" s="24">
        <v>1</v>
      </c>
      <c r="G561" s="24">
        <v>0</v>
      </c>
      <c r="H561" s="24">
        <v>0</v>
      </c>
      <c r="I561" s="24">
        <v>0</v>
      </c>
      <c r="J561" s="24">
        <v>0</v>
      </c>
      <c r="K561" s="24">
        <v>0</v>
      </c>
      <c r="L561" s="24">
        <v>0</v>
      </c>
      <c r="M561" s="24">
        <v>0</v>
      </c>
      <c r="N561" s="24">
        <v>0</v>
      </c>
      <c r="O561" s="24">
        <v>0</v>
      </c>
      <c r="P561" s="24">
        <v>0</v>
      </c>
      <c r="Q561" s="24">
        <v>0</v>
      </c>
      <c r="R561" s="24" cm="1">
        <f t="array" ref="R561">_xlfn.IFS(H561=1,1,K561=1,1,L561=1,1,M561=1,1,N561=1,1,P561=1,1,TRUE,0)</f>
        <v>0</v>
      </c>
      <c r="S561" s="35">
        <f>IF(AND(G561=1,R561=1),0,R561)</f>
        <v>0</v>
      </c>
      <c r="T561" s="53" t="s">
        <v>1</v>
      </c>
      <c r="U561" s="34" cm="1">
        <f t="array" ref="U561">_xlfn.IFS(T561="UNLIKELY", 1, T561="POSSIBLE", 1, T561="LIKELY",1, T561="VERY_LIKELY", 1, TRUE, 0)</f>
        <v>1</v>
      </c>
      <c r="V561" s="24" cm="1">
        <f t="array" ref="V561">_xlfn.IFS(T561="POSSIBLE", 1, T561="LIKELY",1, T561="VERY_LIKELY", 1, TRUE, 0)</f>
        <v>0</v>
      </c>
      <c r="W561" s="24" cm="1">
        <f t="array" ref="W561">_xlfn.IFS(T561="LIKELY",1, T561="VERY_LIKELY", 1, TRUE, 0)</f>
        <v>0</v>
      </c>
      <c r="X561" s="35" cm="1">
        <f t="array" ref="X561">_xlfn.IFS(T561="VERY_LIKELY", 1, TRUE, 0)</f>
        <v>0</v>
      </c>
    </row>
    <row r="562" spans="1:24" ht="20" customHeight="1" x14ac:dyDescent="0.2">
      <c r="A562" s="22" t="s">
        <v>887</v>
      </c>
      <c r="B562" s="49" t="str">
        <f>SUBSTITUTE(A562,"/Users/timomiessen/Desktop/imagesdk/nonblackwomen1/","Image_")</f>
        <v>Image_NBW_191.jpg</v>
      </c>
      <c r="C562" s="41" t="s">
        <v>390</v>
      </c>
      <c r="D562" s="23" t="s">
        <v>391</v>
      </c>
      <c r="E562" s="24">
        <v>0</v>
      </c>
      <c r="F562" s="24">
        <v>1</v>
      </c>
      <c r="G562" s="24">
        <v>0</v>
      </c>
      <c r="H562" s="24">
        <v>0</v>
      </c>
      <c r="I562" s="24">
        <v>0</v>
      </c>
      <c r="J562" s="24">
        <v>0</v>
      </c>
      <c r="K562" s="24">
        <v>0</v>
      </c>
      <c r="L562" s="24">
        <v>0</v>
      </c>
      <c r="M562" s="24">
        <v>0</v>
      </c>
      <c r="N562" s="24">
        <v>0</v>
      </c>
      <c r="O562" s="24">
        <v>0</v>
      </c>
      <c r="P562" s="24">
        <v>0</v>
      </c>
      <c r="Q562" s="24">
        <v>0</v>
      </c>
      <c r="R562" s="24" cm="1">
        <f t="array" ref="R562">_xlfn.IFS(H562=1,1,K562=1,1,L562=1,1,M562=1,1,N562=1,1,P562=1,1,TRUE,0)</f>
        <v>0</v>
      </c>
      <c r="S562" s="35">
        <f>IF(AND(G562=1,R562=1),0,R562)</f>
        <v>0</v>
      </c>
      <c r="T562" s="53" t="s">
        <v>1</v>
      </c>
      <c r="U562" s="34" cm="1">
        <f t="array" ref="U562">_xlfn.IFS(T562="UNLIKELY", 1, T562="POSSIBLE", 1, T562="LIKELY",1, T562="VERY_LIKELY", 1, TRUE, 0)</f>
        <v>1</v>
      </c>
      <c r="V562" s="24" cm="1">
        <f t="array" ref="V562">_xlfn.IFS(T562="POSSIBLE", 1, T562="LIKELY",1, T562="VERY_LIKELY", 1, TRUE, 0)</f>
        <v>0</v>
      </c>
      <c r="W562" s="24" cm="1">
        <f t="array" ref="W562">_xlfn.IFS(T562="LIKELY",1, T562="VERY_LIKELY", 1, TRUE, 0)</f>
        <v>0</v>
      </c>
      <c r="X562" s="35" cm="1">
        <f t="array" ref="X562">_xlfn.IFS(T562="VERY_LIKELY", 1, TRUE, 0)</f>
        <v>0</v>
      </c>
    </row>
    <row r="563" spans="1:24" ht="20" customHeight="1" x14ac:dyDescent="0.2">
      <c r="A563" s="22" t="s">
        <v>888</v>
      </c>
      <c r="B563" s="49" t="str">
        <f>SUBSTITUTE(A563,"/Users/timomiessen/Desktop/imagesdk/nonblackwomen1/","Image_")</f>
        <v>Image_NBW_192.jpg</v>
      </c>
      <c r="C563" s="41" t="s">
        <v>390</v>
      </c>
      <c r="D563" s="23" t="s">
        <v>391</v>
      </c>
      <c r="E563" s="24">
        <v>0</v>
      </c>
      <c r="F563" s="24">
        <v>1</v>
      </c>
      <c r="G563" s="24">
        <v>0</v>
      </c>
      <c r="H563" s="24">
        <v>0</v>
      </c>
      <c r="I563" s="24">
        <v>0</v>
      </c>
      <c r="J563" s="24">
        <v>0</v>
      </c>
      <c r="K563" s="24">
        <v>0</v>
      </c>
      <c r="L563" s="24">
        <v>0</v>
      </c>
      <c r="M563" s="24">
        <v>0</v>
      </c>
      <c r="N563" s="24">
        <v>0</v>
      </c>
      <c r="O563" s="24">
        <v>0</v>
      </c>
      <c r="P563" s="24">
        <v>0</v>
      </c>
      <c r="Q563" s="24">
        <v>0</v>
      </c>
      <c r="R563" s="24" cm="1">
        <f t="array" ref="R563">_xlfn.IFS(H563=1,1,K563=1,1,L563=1,1,M563=1,1,N563=1,1,P563=1,1,TRUE,0)</f>
        <v>0</v>
      </c>
      <c r="S563" s="35">
        <f>IF(AND(G563=1,R563=1),0,R563)</f>
        <v>0</v>
      </c>
      <c r="T563" s="53" t="s">
        <v>12</v>
      </c>
      <c r="U563" s="34" cm="1">
        <f t="array" ref="U563">_xlfn.IFS(T563="UNLIKELY", 1, T563="POSSIBLE", 1, T563="LIKELY",1, T563="VERY_LIKELY", 1, TRUE, 0)</f>
        <v>1</v>
      </c>
      <c r="V563" s="24" cm="1">
        <f t="array" ref="V563">_xlfn.IFS(T563="POSSIBLE", 1, T563="LIKELY",1, T563="VERY_LIKELY", 1, TRUE, 0)</f>
        <v>1</v>
      </c>
      <c r="W563" s="24" cm="1">
        <f t="array" ref="W563">_xlfn.IFS(T563="LIKELY",1, T563="VERY_LIKELY", 1, TRUE, 0)</f>
        <v>1</v>
      </c>
      <c r="X563" s="35" cm="1">
        <f t="array" ref="X563">_xlfn.IFS(T563="VERY_LIKELY", 1, TRUE, 0)</f>
        <v>0</v>
      </c>
    </row>
    <row r="564" spans="1:24" ht="20" customHeight="1" x14ac:dyDescent="0.2">
      <c r="A564" s="22" t="s">
        <v>889</v>
      </c>
      <c r="B564" s="49" t="str">
        <f>SUBSTITUTE(A564,"/Users/timomiessen/Desktop/imagesdk/nonblackwomen1/","Image_")</f>
        <v>Image_NBW_193.jpg</v>
      </c>
      <c r="C564" s="41" t="s">
        <v>390</v>
      </c>
      <c r="D564" s="23" t="s">
        <v>391</v>
      </c>
      <c r="E564" s="24">
        <v>0</v>
      </c>
      <c r="F564" s="24">
        <v>1</v>
      </c>
      <c r="G564" s="24">
        <v>0</v>
      </c>
      <c r="H564" s="24">
        <v>0</v>
      </c>
      <c r="I564" s="24">
        <v>0</v>
      </c>
      <c r="J564" s="24">
        <v>0</v>
      </c>
      <c r="K564" s="24">
        <v>0</v>
      </c>
      <c r="L564" s="24">
        <v>0</v>
      </c>
      <c r="M564" s="24">
        <v>0</v>
      </c>
      <c r="N564" s="24">
        <v>0</v>
      </c>
      <c r="O564" s="24">
        <v>0</v>
      </c>
      <c r="P564" s="24">
        <v>0</v>
      </c>
      <c r="Q564" s="24">
        <v>0</v>
      </c>
      <c r="R564" s="24" cm="1">
        <f t="array" ref="R564">_xlfn.IFS(H564=1,1,K564=1,1,L564=1,1,M564=1,1,N564=1,1,P564=1,1,TRUE,0)</f>
        <v>0</v>
      </c>
      <c r="S564" s="35">
        <f>IF(AND(G564=1,R564=1),0,R564)</f>
        <v>0</v>
      </c>
      <c r="T564" s="53" t="s">
        <v>1</v>
      </c>
      <c r="U564" s="34" cm="1">
        <f t="array" ref="U564">_xlfn.IFS(T564="UNLIKELY", 1, T564="POSSIBLE", 1, T564="LIKELY",1, T564="VERY_LIKELY", 1, TRUE, 0)</f>
        <v>1</v>
      </c>
      <c r="V564" s="24" cm="1">
        <f t="array" ref="V564">_xlfn.IFS(T564="POSSIBLE", 1, T564="LIKELY",1, T564="VERY_LIKELY", 1, TRUE, 0)</f>
        <v>0</v>
      </c>
      <c r="W564" s="24" cm="1">
        <f t="array" ref="W564">_xlfn.IFS(T564="LIKELY",1, T564="VERY_LIKELY", 1, TRUE, 0)</f>
        <v>0</v>
      </c>
      <c r="X564" s="35" cm="1">
        <f t="array" ref="X564">_xlfn.IFS(T564="VERY_LIKELY", 1, TRUE, 0)</f>
        <v>0</v>
      </c>
    </row>
    <row r="565" spans="1:24" ht="20" customHeight="1" x14ac:dyDescent="0.2">
      <c r="A565" s="22" t="s">
        <v>890</v>
      </c>
      <c r="B565" s="49" t="str">
        <f>SUBSTITUTE(A565,"/Users/timomiessen/Desktop/imagesdk/nonblackwomen1/","Image_")</f>
        <v>Image_NBW_194.jpg</v>
      </c>
      <c r="C565" s="41" t="s">
        <v>390</v>
      </c>
      <c r="D565" s="23" t="s">
        <v>391</v>
      </c>
      <c r="E565" s="24">
        <v>0</v>
      </c>
      <c r="F565" s="24">
        <v>1</v>
      </c>
      <c r="G565" s="24">
        <v>0</v>
      </c>
      <c r="H565" s="24">
        <v>0</v>
      </c>
      <c r="I565" s="24">
        <v>0</v>
      </c>
      <c r="J565" s="24">
        <v>0</v>
      </c>
      <c r="K565" s="24">
        <v>0</v>
      </c>
      <c r="L565" s="24">
        <v>0</v>
      </c>
      <c r="M565" s="24">
        <v>0</v>
      </c>
      <c r="N565" s="24">
        <v>0</v>
      </c>
      <c r="O565" s="24">
        <v>0</v>
      </c>
      <c r="P565" s="24">
        <v>0</v>
      </c>
      <c r="Q565" s="24">
        <v>0</v>
      </c>
      <c r="R565" s="24" cm="1">
        <f t="array" ref="R565">_xlfn.IFS(H565=1,1,K565=1,1,L565=1,1,M565=1,1,N565=1,1,P565=1,1,TRUE,0)</f>
        <v>0</v>
      </c>
      <c r="S565" s="35">
        <f>IF(AND(G565=1,R565=1),0,R565)</f>
        <v>0</v>
      </c>
      <c r="T565" s="53" t="s">
        <v>4</v>
      </c>
      <c r="U565" s="34" cm="1">
        <f t="array" ref="U565">_xlfn.IFS(T565="UNLIKELY", 1, T565="POSSIBLE", 1, T565="LIKELY",1, T565="VERY_LIKELY", 1, TRUE, 0)</f>
        <v>0</v>
      </c>
      <c r="V565" s="24" cm="1">
        <f t="array" ref="V565">_xlfn.IFS(T565="POSSIBLE", 1, T565="LIKELY",1, T565="VERY_LIKELY", 1, TRUE, 0)</f>
        <v>0</v>
      </c>
      <c r="W565" s="24" cm="1">
        <f t="array" ref="W565">_xlfn.IFS(T565="LIKELY",1, T565="VERY_LIKELY", 1, TRUE, 0)</f>
        <v>0</v>
      </c>
      <c r="X565" s="35" cm="1">
        <f t="array" ref="X565">_xlfn.IFS(T565="VERY_LIKELY", 1, TRUE, 0)</f>
        <v>0</v>
      </c>
    </row>
    <row r="566" spans="1:24" ht="20" customHeight="1" x14ac:dyDescent="0.2">
      <c r="A566" s="22" t="s">
        <v>891</v>
      </c>
      <c r="B566" s="49" t="str">
        <f>SUBSTITUTE(A566,"/Users/timomiessen/Desktop/imagesdk/nonblackwomen1/","Image_")</f>
        <v>Image_NBW_195.jpg</v>
      </c>
      <c r="C566" s="41" t="s">
        <v>390</v>
      </c>
      <c r="D566" s="23" t="s">
        <v>391</v>
      </c>
      <c r="E566" s="24">
        <v>0</v>
      </c>
      <c r="F566" s="24">
        <v>1</v>
      </c>
      <c r="G566" s="24">
        <v>0</v>
      </c>
      <c r="H566" s="24">
        <v>0</v>
      </c>
      <c r="I566" s="24">
        <v>0</v>
      </c>
      <c r="J566" s="24">
        <v>0</v>
      </c>
      <c r="K566" s="24">
        <v>0</v>
      </c>
      <c r="L566" s="24">
        <v>0</v>
      </c>
      <c r="M566" s="24">
        <v>0</v>
      </c>
      <c r="N566" s="24">
        <v>0</v>
      </c>
      <c r="O566" s="24">
        <v>0</v>
      </c>
      <c r="P566" s="24">
        <v>0</v>
      </c>
      <c r="Q566" s="24">
        <v>0</v>
      </c>
      <c r="R566" s="24" cm="1">
        <f t="array" ref="R566">_xlfn.IFS(H566=1,1,K566=1,1,L566=1,1,M566=1,1,N566=1,1,P566=1,1,TRUE,0)</f>
        <v>0</v>
      </c>
      <c r="S566" s="35">
        <f>IF(AND(G566=1,R566=1),0,R566)</f>
        <v>0</v>
      </c>
      <c r="T566" s="53" t="s">
        <v>1</v>
      </c>
      <c r="U566" s="34" cm="1">
        <f t="array" ref="U566">_xlfn.IFS(T566="UNLIKELY", 1, T566="POSSIBLE", 1, T566="LIKELY",1, T566="VERY_LIKELY", 1, TRUE, 0)</f>
        <v>1</v>
      </c>
      <c r="V566" s="24" cm="1">
        <f t="array" ref="V566">_xlfn.IFS(T566="POSSIBLE", 1, T566="LIKELY",1, T566="VERY_LIKELY", 1, TRUE, 0)</f>
        <v>0</v>
      </c>
      <c r="W566" s="24" cm="1">
        <f t="array" ref="W566">_xlfn.IFS(T566="LIKELY",1, T566="VERY_LIKELY", 1, TRUE, 0)</f>
        <v>0</v>
      </c>
      <c r="X566" s="35" cm="1">
        <f t="array" ref="X566">_xlfn.IFS(T566="VERY_LIKELY", 1, TRUE, 0)</f>
        <v>0</v>
      </c>
    </row>
    <row r="567" spans="1:24" ht="20" customHeight="1" x14ac:dyDescent="0.2">
      <c r="A567" s="22" t="s">
        <v>892</v>
      </c>
      <c r="B567" s="49" t="str">
        <f>SUBSTITUTE(A567,"/Users/timomiessen/Desktop/imagesdk/nonblackwomen1/","Image_")</f>
        <v>Image_NBW_196.jpg</v>
      </c>
      <c r="C567" s="41" t="s">
        <v>390</v>
      </c>
      <c r="D567" s="23" t="s">
        <v>391</v>
      </c>
      <c r="E567" s="24">
        <v>0</v>
      </c>
      <c r="F567" s="24">
        <v>1</v>
      </c>
      <c r="G567" s="24">
        <v>0</v>
      </c>
      <c r="H567" s="24">
        <v>0</v>
      </c>
      <c r="I567" s="24">
        <v>0</v>
      </c>
      <c r="J567" s="24">
        <v>0</v>
      </c>
      <c r="K567" s="24">
        <v>0</v>
      </c>
      <c r="L567" s="24">
        <v>0</v>
      </c>
      <c r="M567" s="24">
        <v>0</v>
      </c>
      <c r="N567" s="24">
        <v>0</v>
      </c>
      <c r="O567" s="24">
        <v>0</v>
      </c>
      <c r="P567" s="24">
        <v>0</v>
      </c>
      <c r="Q567" s="24">
        <v>0</v>
      </c>
      <c r="R567" s="24" cm="1">
        <f t="array" ref="R567">_xlfn.IFS(H567=1,1,K567=1,1,L567=1,1,M567=1,1,N567=1,1,P567=1,1,TRUE,0)</f>
        <v>0</v>
      </c>
      <c r="S567" s="35">
        <f>IF(AND(G567=1,R567=1),0,R567)</f>
        <v>0</v>
      </c>
      <c r="T567" s="53" t="s">
        <v>1</v>
      </c>
      <c r="U567" s="34" cm="1">
        <f t="array" ref="U567">_xlfn.IFS(T567="UNLIKELY", 1, T567="POSSIBLE", 1, T567="LIKELY",1, T567="VERY_LIKELY", 1, TRUE, 0)</f>
        <v>1</v>
      </c>
      <c r="V567" s="24" cm="1">
        <f t="array" ref="V567">_xlfn.IFS(T567="POSSIBLE", 1, T567="LIKELY",1, T567="VERY_LIKELY", 1, TRUE, 0)</f>
        <v>0</v>
      </c>
      <c r="W567" s="24" cm="1">
        <f t="array" ref="W567">_xlfn.IFS(T567="LIKELY",1, T567="VERY_LIKELY", 1, TRUE, 0)</f>
        <v>0</v>
      </c>
      <c r="X567" s="35" cm="1">
        <f t="array" ref="X567">_xlfn.IFS(T567="VERY_LIKELY", 1, TRUE, 0)</f>
        <v>0</v>
      </c>
    </row>
    <row r="568" spans="1:24" ht="20" customHeight="1" x14ac:dyDescent="0.2">
      <c r="A568" s="22" t="s">
        <v>893</v>
      </c>
      <c r="B568" s="49" t="str">
        <f>SUBSTITUTE(A568,"/Users/timomiessen/Desktop/imagesdk/nonblackwomen1/","Image_")</f>
        <v>Image_NBW_197.jpg</v>
      </c>
      <c r="C568" s="41" t="s">
        <v>390</v>
      </c>
      <c r="D568" s="23" t="s">
        <v>391</v>
      </c>
      <c r="E568" s="24">
        <v>0</v>
      </c>
      <c r="F568" s="24">
        <v>1</v>
      </c>
      <c r="G568" s="24">
        <v>0</v>
      </c>
      <c r="H568" s="24">
        <v>0</v>
      </c>
      <c r="I568" s="24">
        <v>0</v>
      </c>
      <c r="J568" s="24">
        <v>0</v>
      </c>
      <c r="K568" s="24">
        <v>0</v>
      </c>
      <c r="L568" s="24">
        <v>0</v>
      </c>
      <c r="M568" s="24">
        <v>0</v>
      </c>
      <c r="N568" s="24">
        <v>0</v>
      </c>
      <c r="O568" s="24">
        <v>0</v>
      </c>
      <c r="P568" s="24">
        <v>0</v>
      </c>
      <c r="Q568" s="24">
        <v>0</v>
      </c>
      <c r="R568" s="24" cm="1">
        <f t="array" ref="R568">_xlfn.IFS(H568=1,1,K568=1,1,L568=1,1,M568=1,1,N568=1,1,P568=1,1,TRUE,0)</f>
        <v>0</v>
      </c>
      <c r="S568" s="35">
        <f>IF(AND(G568=1,R568=1),0,R568)</f>
        <v>0</v>
      </c>
      <c r="T568" s="53" t="s">
        <v>1</v>
      </c>
      <c r="U568" s="34" cm="1">
        <f t="array" ref="U568">_xlfn.IFS(T568="UNLIKELY", 1, T568="POSSIBLE", 1, T568="LIKELY",1, T568="VERY_LIKELY", 1, TRUE, 0)</f>
        <v>1</v>
      </c>
      <c r="V568" s="24" cm="1">
        <f t="array" ref="V568">_xlfn.IFS(T568="POSSIBLE", 1, T568="LIKELY",1, T568="VERY_LIKELY", 1, TRUE, 0)</f>
        <v>0</v>
      </c>
      <c r="W568" s="24" cm="1">
        <f t="array" ref="W568">_xlfn.IFS(T568="LIKELY",1, T568="VERY_LIKELY", 1, TRUE, 0)</f>
        <v>0</v>
      </c>
      <c r="X568" s="35" cm="1">
        <f t="array" ref="X568">_xlfn.IFS(T568="VERY_LIKELY", 1, TRUE, 0)</f>
        <v>0</v>
      </c>
    </row>
    <row r="569" spans="1:24" ht="20" customHeight="1" x14ac:dyDescent="0.2">
      <c r="A569" s="22" t="s">
        <v>894</v>
      </c>
      <c r="B569" s="49" t="str">
        <f>SUBSTITUTE(A569,"/Users/timomiessen/Desktop/imagesdk/nonblackwomen1/","Image_")</f>
        <v>Image_NBW_198.jpg</v>
      </c>
      <c r="C569" s="41" t="s">
        <v>390</v>
      </c>
      <c r="D569" s="23" t="s">
        <v>391</v>
      </c>
      <c r="E569" s="24">
        <v>0</v>
      </c>
      <c r="F569" s="24">
        <v>1</v>
      </c>
      <c r="G569" s="24">
        <v>0</v>
      </c>
      <c r="H569" s="24">
        <v>0</v>
      </c>
      <c r="I569" s="24">
        <v>0</v>
      </c>
      <c r="J569" s="24">
        <v>0</v>
      </c>
      <c r="K569" s="24">
        <v>0</v>
      </c>
      <c r="L569" s="24">
        <v>0</v>
      </c>
      <c r="M569" s="24">
        <v>0</v>
      </c>
      <c r="N569" s="24">
        <v>0</v>
      </c>
      <c r="O569" s="24">
        <v>0</v>
      </c>
      <c r="P569" s="24">
        <v>0</v>
      </c>
      <c r="Q569" s="24">
        <v>0</v>
      </c>
      <c r="R569" s="24" cm="1">
        <f t="array" ref="R569">_xlfn.IFS(H569=1,1,K569=1,1,L569=1,1,M569=1,1,N569=1,1,P569=1,1,TRUE,0)</f>
        <v>0</v>
      </c>
      <c r="S569" s="35">
        <f>IF(AND(G569=1,R569=1),0,R569)</f>
        <v>0</v>
      </c>
      <c r="T569" s="53" t="s">
        <v>1</v>
      </c>
      <c r="U569" s="34" cm="1">
        <f t="array" ref="U569">_xlfn.IFS(T569="UNLIKELY", 1, T569="POSSIBLE", 1, T569="LIKELY",1, T569="VERY_LIKELY", 1, TRUE, 0)</f>
        <v>1</v>
      </c>
      <c r="V569" s="24" cm="1">
        <f t="array" ref="V569">_xlfn.IFS(T569="POSSIBLE", 1, T569="LIKELY",1, T569="VERY_LIKELY", 1, TRUE, 0)</f>
        <v>0</v>
      </c>
      <c r="W569" s="24" cm="1">
        <f t="array" ref="W569">_xlfn.IFS(T569="LIKELY",1, T569="VERY_LIKELY", 1, TRUE, 0)</f>
        <v>0</v>
      </c>
      <c r="X569" s="35" cm="1">
        <f t="array" ref="X569">_xlfn.IFS(T569="VERY_LIKELY", 1, TRUE, 0)</f>
        <v>0</v>
      </c>
    </row>
    <row r="570" spans="1:24" ht="20" customHeight="1" x14ac:dyDescent="0.2">
      <c r="A570" s="22" t="s">
        <v>895</v>
      </c>
      <c r="B570" s="49" t="str">
        <f>SUBSTITUTE(A570,"/Users/timomiessen/Desktop/imagesdk/nonblackwomen1/","Image_")</f>
        <v>Image_NBW_199.jpg</v>
      </c>
      <c r="C570" s="41" t="s">
        <v>390</v>
      </c>
      <c r="D570" s="23" t="s">
        <v>391</v>
      </c>
      <c r="E570" s="24">
        <v>0</v>
      </c>
      <c r="F570" s="24">
        <v>1</v>
      </c>
      <c r="G570" s="24">
        <v>0</v>
      </c>
      <c r="H570" s="24">
        <v>0</v>
      </c>
      <c r="I570" s="24">
        <v>0</v>
      </c>
      <c r="J570" s="24">
        <v>0</v>
      </c>
      <c r="K570" s="24">
        <v>0</v>
      </c>
      <c r="L570" s="24">
        <v>0</v>
      </c>
      <c r="M570" s="24">
        <v>0</v>
      </c>
      <c r="N570" s="24">
        <v>0</v>
      </c>
      <c r="O570" s="24">
        <v>0</v>
      </c>
      <c r="P570" s="24">
        <v>0</v>
      </c>
      <c r="Q570" s="24">
        <v>0</v>
      </c>
      <c r="R570" s="24" cm="1">
        <f t="array" ref="R570">_xlfn.IFS(H570=1,1,K570=1,1,L570=1,1,M570=1,1,N570=1,1,P570=1,1,TRUE,0)</f>
        <v>0</v>
      </c>
      <c r="S570" s="35">
        <f>IF(AND(G570=1,R570=1),0,R570)</f>
        <v>0</v>
      </c>
      <c r="T570" s="53" t="s">
        <v>1</v>
      </c>
      <c r="U570" s="34" cm="1">
        <f t="array" ref="U570">_xlfn.IFS(T570="UNLIKELY", 1, T570="POSSIBLE", 1, T570="LIKELY",1, T570="VERY_LIKELY", 1, TRUE, 0)</f>
        <v>1</v>
      </c>
      <c r="V570" s="24" cm="1">
        <f t="array" ref="V570">_xlfn.IFS(T570="POSSIBLE", 1, T570="LIKELY",1, T570="VERY_LIKELY", 1, TRUE, 0)</f>
        <v>0</v>
      </c>
      <c r="W570" s="24" cm="1">
        <f t="array" ref="W570">_xlfn.IFS(T570="LIKELY",1, T570="VERY_LIKELY", 1, TRUE, 0)</f>
        <v>0</v>
      </c>
      <c r="X570" s="35" cm="1">
        <f t="array" ref="X570">_xlfn.IFS(T570="VERY_LIKELY", 1, TRUE, 0)</f>
        <v>0</v>
      </c>
    </row>
    <row r="571" spans="1:24" ht="20" customHeight="1" x14ac:dyDescent="0.2">
      <c r="A571" s="22" t="s">
        <v>896</v>
      </c>
      <c r="B571" s="49" t="str">
        <f>SUBSTITUTE(A571,"/Users/timomiessen/Desktop/imagesdk/nonblackwomen1/","Image_")</f>
        <v>Image_NBW_2.jpg</v>
      </c>
      <c r="C571" s="41" t="s">
        <v>390</v>
      </c>
      <c r="D571" s="23" t="s">
        <v>391</v>
      </c>
      <c r="E571" s="24">
        <v>1</v>
      </c>
      <c r="F571" s="24">
        <v>0</v>
      </c>
      <c r="G571" s="24">
        <v>0</v>
      </c>
      <c r="H571" s="24">
        <v>0</v>
      </c>
      <c r="I571" s="24">
        <v>0</v>
      </c>
      <c r="J571" s="24">
        <v>0</v>
      </c>
      <c r="K571" s="24">
        <v>0</v>
      </c>
      <c r="L571" s="24">
        <v>0</v>
      </c>
      <c r="M571" s="24">
        <v>0</v>
      </c>
      <c r="N571" s="24">
        <v>0</v>
      </c>
      <c r="O571" s="24">
        <v>0</v>
      </c>
      <c r="P571" s="24">
        <v>0</v>
      </c>
      <c r="Q571" s="24">
        <v>0</v>
      </c>
      <c r="R571" s="24" cm="1">
        <f t="array" ref="R571">_xlfn.IFS(H571=1,1,K571=1,1,L571=1,1,M571=1,1,N571=1,1,P571=1,1,TRUE,0)</f>
        <v>0</v>
      </c>
      <c r="S571" s="35">
        <f>IF(AND(G571=1,R571=1),0,R571)</f>
        <v>0</v>
      </c>
      <c r="T571" s="53" t="s">
        <v>1</v>
      </c>
      <c r="U571" s="34" cm="1">
        <f t="array" ref="U571">_xlfn.IFS(T571="UNLIKELY", 1, T571="POSSIBLE", 1, T571="LIKELY",1, T571="VERY_LIKELY", 1, TRUE, 0)</f>
        <v>1</v>
      </c>
      <c r="V571" s="24" cm="1">
        <f t="array" ref="V571">_xlfn.IFS(T571="POSSIBLE", 1, T571="LIKELY",1, T571="VERY_LIKELY", 1, TRUE, 0)</f>
        <v>0</v>
      </c>
      <c r="W571" s="24" cm="1">
        <f t="array" ref="W571">_xlfn.IFS(T571="LIKELY",1, T571="VERY_LIKELY", 1, TRUE, 0)</f>
        <v>0</v>
      </c>
      <c r="X571" s="35" cm="1">
        <f t="array" ref="X571">_xlfn.IFS(T571="VERY_LIKELY", 1, TRUE, 0)</f>
        <v>0</v>
      </c>
    </row>
    <row r="572" spans="1:24" ht="20" customHeight="1" x14ac:dyDescent="0.2">
      <c r="A572" s="22" t="s">
        <v>897</v>
      </c>
      <c r="B572" s="49" t="str">
        <f>SUBSTITUTE(A572,"/Users/timomiessen/Desktop/imagesdk/nonblackwomen1/","Image_")</f>
        <v>Image_NBW_20.jpg</v>
      </c>
      <c r="C572" s="41" t="s">
        <v>390</v>
      </c>
      <c r="D572" s="23" t="s">
        <v>391</v>
      </c>
      <c r="E572" s="24">
        <v>1</v>
      </c>
      <c r="F572" s="24">
        <v>0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4">
        <v>0</v>
      </c>
      <c r="Q572" s="24">
        <v>0</v>
      </c>
      <c r="R572" s="24" cm="1">
        <f t="array" ref="R572">_xlfn.IFS(H572=1,1,K572=1,1,L572=1,1,M572=1,1,N572=1,1,P572=1,1,TRUE,0)</f>
        <v>0</v>
      </c>
      <c r="S572" s="35">
        <f>IF(AND(G572=1,R572=1),0,R572)</f>
        <v>0</v>
      </c>
      <c r="T572" s="53" t="s">
        <v>12</v>
      </c>
      <c r="U572" s="34" cm="1">
        <f t="array" ref="U572">_xlfn.IFS(T572="UNLIKELY", 1, T572="POSSIBLE", 1, T572="LIKELY",1, T572="VERY_LIKELY", 1, TRUE, 0)</f>
        <v>1</v>
      </c>
      <c r="V572" s="24" cm="1">
        <f t="array" ref="V572">_xlfn.IFS(T572="POSSIBLE", 1, T572="LIKELY",1, T572="VERY_LIKELY", 1, TRUE, 0)</f>
        <v>1</v>
      </c>
      <c r="W572" s="24" cm="1">
        <f t="array" ref="W572">_xlfn.IFS(T572="LIKELY",1, T572="VERY_LIKELY", 1, TRUE, 0)</f>
        <v>1</v>
      </c>
      <c r="X572" s="35" cm="1">
        <f t="array" ref="X572">_xlfn.IFS(T572="VERY_LIKELY", 1, TRUE, 0)</f>
        <v>0</v>
      </c>
    </row>
    <row r="573" spans="1:24" ht="20" customHeight="1" x14ac:dyDescent="0.2">
      <c r="A573" s="22" t="s">
        <v>898</v>
      </c>
      <c r="B573" s="49" t="str">
        <f>SUBSTITUTE(A573,"/Users/timomiessen/Desktop/imagesdk/nonblackwomen1/","Image_")</f>
        <v>Image_NBW_200.jpg</v>
      </c>
      <c r="C573" s="41" t="s">
        <v>390</v>
      </c>
      <c r="D573" s="23" t="s">
        <v>391</v>
      </c>
      <c r="E573" s="24">
        <v>0</v>
      </c>
      <c r="F573" s="24">
        <v>1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4">
        <v>0</v>
      </c>
      <c r="Q573" s="24">
        <v>0</v>
      </c>
      <c r="R573" s="24" cm="1">
        <f t="array" ref="R573">_xlfn.IFS(H573=1,1,K573=1,1,L573=1,1,M573=1,1,N573=1,1,P573=1,1,TRUE,0)</f>
        <v>0</v>
      </c>
      <c r="S573" s="35">
        <f>IF(AND(G573=1,R573=1),0,R573)</f>
        <v>0</v>
      </c>
      <c r="T573" s="53" t="s">
        <v>1</v>
      </c>
      <c r="U573" s="34" cm="1">
        <f t="array" ref="U573">_xlfn.IFS(T573="UNLIKELY", 1, T573="POSSIBLE", 1, T573="LIKELY",1, T573="VERY_LIKELY", 1, TRUE, 0)</f>
        <v>1</v>
      </c>
      <c r="V573" s="24" cm="1">
        <f t="array" ref="V573">_xlfn.IFS(T573="POSSIBLE", 1, T573="LIKELY",1, T573="VERY_LIKELY", 1, TRUE, 0)</f>
        <v>0</v>
      </c>
      <c r="W573" s="24" cm="1">
        <f t="array" ref="W573">_xlfn.IFS(T573="LIKELY",1, T573="VERY_LIKELY", 1, TRUE, 0)</f>
        <v>0</v>
      </c>
      <c r="X573" s="35" cm="1">
        <f t="array" ref="X573">_xlfn.IFS(T573="VERY_LIKELY", 1, TRUE, 0)</f>
        <v>0</v>
      </c>
    </row>
    <row r="574" spans="1:24" ht="20" customHeight="1" x14ac:dyDescent="0.2">
      <c r="A574" s="22" t="s">
        <v>899</v>
      </c>
      <c r="B574" s="49" t="str">
        <f>SUBSTITUTE(A574,"/Users/timomiessen/Desktop/imagesdk/nonblackwomen1/","Image_")</f>
        <v>Image_NBW_201.jpg</v>
      </c>
      <c r="C574" s="41" t="s">
        <v>390</v>
      </c>
      <c r="D574" s="23" t="s">
        <v>391</v>
      </c>
      <c r="E574" s="24">
        <v>0</v>
      </c>
      <c r="F574" s="24">
        <v>1</v>
      </c>
      <c r="G574" s="24">
        <v>0</v>
      </c>
      <c r="H574" s="24">
        <v>0</v>
      </c>
      <c r="I574" s="24">
        <v>0</v>
      </c>
      <c r="J574" s="24">
        <v>0</v>
      </c>
      <c r="K574" s="24">
        <v>0</v>
      </c>
      <c r="L574" s="24">
        <v>0</v>
      </c>
      <c r="M574" s="24">
        <v>0</v>
      </c>
      <c r="N574" s="24">
        <v>0</v>
      </c>
      <c r="O574" s="24">
        <v>0</v>
      </c>
      <c r="P574" s="24">
        <v>0</v>
      </c>
      <c r="Q574" s="24">
        <v>0</v>
      </c>
      <c r="R574" s="24" cm="1">
        <f t="array" ref="R574">_xlfn.IFS(H574=1,1,K574=1,1,L574=1,1,M574=1,1,N574=1,1,P574=1,1,TRUE,0)</f>
        <v>0</v>
      </c>
      <c r="S574" s="35">
        <f>IF(AND(G574=1,R574=1),0,R574)</f>
        <v>0</v>
      </c>
      <c r="T574" s="53" t="s">
        <v>12</v>
      </c>
      <c r="U574" s="34" cm="1">
        <f t="array" ref="U574">_xlfn.IFS(T574="UNLIKELY", 1, T574="POSSIBLE", 1, T574="LIKELY",1, T574="VERY_LIKELY", 1, TRUE, 0)</f>
        <v>1</v>
      </c>
      <c r="V574" s="24" cm="1">
        <f t="array" ref="V574">_xlfn.IFS(T574="POSSIBLE", 1, T574="LIKELY",1, T574="VERY_LIKELY", 1, TRUE, 0)</f>
        <v>1</v>
      </c>
      <c r="W574" s="24" cm="1">
        <f t="array" ref="W574">_xlfn.IFS(T574="LIKELY",1, T574="VERY_LIKELY", 1, TRUE, 0)</f>
        <v>1</v>
      </c>
      <c r="X574" s="35" cm="1">
        <f t="array" ref="X574">_xlfn.IFS(T574="VERY_LIKELY", 1, TRUE, 0)</f>
        <v>0</v>
      </c>
    </row>
    <row r="575" spans="1:24" ht="20" customHeight="1" x14ac:dyDescent="0.2">
      <c r="A575" s="22" t="s">
        <v>900</v>
      </c>
      <c r="B575" s="49" t="str">
        <f>SUBSTITUTE(A575,"/Users/timomiessen/Desktop/imagesdk/nonblackwomen1/","Image_")</f>
        <v>Image_NBW_202.jpg</v>
      </c>
      <c r="C575" s="41" t="s">
        <v>390</v>
      </c>
      <c r="D575" s="23" t="s">
        <v>391</v>
      </c>
      <c r="E575" s="24">
        <v>0</v>
      </c>
      <c r="F575" s="24">
        <v>1</v>
      </c>
      <c r="G575" s="24">
        <v>0</v>
      </c>
      <c r="H575" s="24">
        <v>0</v>
      </c>
      <c r="I575" s="24">
        <v>0</v>
      </c>
      <c r="J575" s="24">
        <v>0</v>
      </c>
      <c r="K575" s="24">
        <v>0</v>
      </c>
      <c r="L575" s="24">
        <v>0</v>
      </c>
      <c r="M575" s="24">
        <v>0</v>
      </c>
      <c r="N575" s="24">
        <v>0</v>
      </c>
      <c r="O575" s="24">
        <v>0</v>
      </c>
      <c r="P575" s="24">
        <v>0</v>
      </c>
      <c r="Q575" s="24">
        <v>0</v>
      </c>
      <c r="R575" s="24" cm="1">
        <f t="array" ref="R575">_xlfn.IFS(H575=1,1,K575=1,1,L575=1,1,M575=1,1,N575=1,1,P575=1,1,TRUE,0)</f>
        <v>0</v>
      </c>
      <c r="S575" s="35">
        <f>IF(AND(G575=1,R575=1),0,R575)</f>
        <v>0</v>
      </c>
      <c r="T575" s="53" t="s">
        <v>1</v>
      </c>
      <c r="U575" s="34" cm="1">
        <f t="array" ref="U575">_xlfn.IFS(T575="UNLIKELY", 1, T575="POSSIBLE", 1, T575="LIKELY",1, T575="VERY_LIKELY", 1, TRUE, 0)</f>
        <v>1</v>
      </c>
      <c r="V575" s="24" cm="1">
        <f t="array" ref="V575">_xlfn.IFS(T575="POSSIBLE", 1, T575="LIKELY",1, T575="VERY_LIKELY", 1, TRUE, 0)</f>
        <v>0</v>
      </c>
      <c r="W575" s="24" cm="1">
        <f t="array" ref="W575">_xlfn.IFS(T575="LIKELY",1, T575="VERY_LIKELY", 1, TRUE, 0)</f>
        <v>0</v>
      </c>
      <c r="X575" s="35" cm="1">
        <f t="array" ref="X575">_xlfn.IFS(T575="VERY_LIKELY", 1, TRUE, 0)</f>
        <v>0</v>
      </c>
    </row>
    <row r="576" spans="1:24" ht="20" customHeight="1" x14ac:dyDescent="0.2">
      <c r="A576" s="22" t="s">
        <v>901</v>
      </c>
      <c r="B576" s="49" t="str">
        <f>SUBSTITUTE(A576,"/Users/timomiessen/Desktop/imagesdk/nonblackwomen1/","Image_")</f>
        <v>Image_NBW_203.jpg</v>
      </c>
      <c r="C576" s="41" t="s">
        <v>390</v>
      </c>
      <c r="D576" s="23" t="s">
        <v>391</v>
      </c>
      <c r="E576" s="24">
        <v>0</v>
      </c>
      <c r="F576" s="24">
        <v>1</v>
      </c>
      <c r="G576" s="24">
        <v>0</v>
      </c>
      <c r="H576" s="24">
        <v>0</v>
      </c>
      <c r="I576" s="24">
        <v>0</v>
      </c>
      <c r="J576" s="24">
        <v>0</v>
      </c>
      <c r="K576" s="24">
        <v>0</v>
      </c>
      <c r="L576" s="24">
        <v>0</v>
      </c>
      <c r="M576" s="24">
        <v>0</v>
      </c>
      <c r="N576" s="24">
        <v>0</v>
      </c>
      <c r="O576" s="24">
        <v>0</v>
      </c>
      <c r="P576" s="24">
        <v>0</v>
      </c>
      <c r="Q576" s="24">
        <v>0</v>
      </c>
      <c r="R576" s="24" cm="1">
        <f t="array" ref="R576">_xlfn.IFS(H576=1,1,K576=1,1,L576=1,1,M576=1,1,N576=1,1,P576=1,1,TRUE,0)</f>
        <v>0</v>
      </c>
      <c r="S576" s="35">
        <f>IF(AND(G576=1,R576=1),0,R576)</f>
        <v>0</v>
      </c>
      <c r="T576" s="53" t="s">
        <v>1</v>
      </c>
      <c r="U576" s="34" cm="1">
        <f t="array" ref="U576">_xlfn.IFS(T576="UNLIKELY", 1, T576="POSSIBLE", 1, T576="LIKELY",1, T576="VERY_LIKELY", 1, TRUE, 0)</f>
        <v>1</v>
      </c>
      <c r="V576" s="24" cm="1">
        <f t="array" ref="V576">_xlfn.IFS(T576="POSSIBLE", 1, T576="LIKELY",1, T576="VERY_LIKELY", 1, TRUE, 0)</f>
        <v>0</v>
      </c>
      <c r="W576" s="24" cm="1">
        <f t="array" ref="W576">_xlfn.IFS(T576="LIKELY",1, T576="VERY_LIKELY", 1, TRUE, 0)</f>
        <v>0</v>
      </c>
      <c r="X576" s="35" cm="1">
        <f t="array" ref="X576">_xlfn.IFS(T576="VERY_LIKELY", 1, TRUE, 0)</f>
        <v>0</v>
      </c>
    </row>
    <row r="577" spans="1:24" ht="20" customHeight="1" x14ac:dyDescent="0.2">
      <c r="A577" s="22" t="s">
        <v>902</v>
      </c>
      <c r="B577" s="49" t="str">
        <f>SUBSTITUTE(A577,"/Users/timomiessen/Desktop/imagesdk/nonblackwomen1/","Image_")</f>
        <v>Image_NBW_204.jpg</v>
      </c>
      <c r="C577" s="41" t="s">
        <v>390</v>
      </c>
      <c r="D577" s="23" t="s">
        <v>391</v>
      </c>
      <c r="E577" s="24">
        <v>0</v>
      </c>
      <c r="F577" s="24">
        <v>1</v>
      </c>
      <c r="G577" s="24">
        <v>0</v>
      </c>
      <c r="H577" s="24">
        <v>0</v>
      </c>
      <c r="I577" s="24">
        <v>0</v>
      </c>
      <c r="J577" s="24">
        <v>0</v>
      </c>
      <c r="K577" s="24">
        <v>0</v>
      </c>
      <c r="L577" s="24">
        <v>0</v>
      </c>
      <c r="M577" s="24">
        <v>0</v>
      </c>
      <c r="N577" s="24">
        <v>0</v>
      </c>
      <c r="O577" s="24">
        <v>0</v>
      </c>
      <c r="P577" s="24">
        <v>0</v>
      </c>
      <c r="Q577" s="24">
        <v>0</v>
      </c>
      <c r="R577" s="24" cm="1">
        <f t="array" ref="R577">_xlfn.IFS(H577=1,1,K577=1,1,L577=1,1,M577=1,1,N577=1,1,P577=1,1,TRUE,0)</f>
        <v>0</v>
      </c>
      <c r="S577" s="35">
        <f>IF(AND(G577=1,R577=1),0,R577)</f>
        <v>0</v>
      </c>
      <c r="T577" s="53" t="s">
        <v>1</v>
      </c>
      <c r="U577" s="34" cm="1">
        <f t="array" ref="U577">_xlfn.IFS(T577="UNLIKELY", 1, T577="POSSIBLE", 1, T577="LIKELY",1, T577="VERY_LIKELY", 1, TRUE, 0)</f>
        <v>1</v>
      </c>
      <c r="V577" s="24" cm="1">
        <f t="array" ref="V577">_xlfn.IFS(T577="POSSIBLE", 1, T577="LIKELY",1, T577="VERY_LIKELY", 1, TRUE, 0)</f>
        <v>0</v>
      </c>
      <c r="W577" s="24" cm="1">
        <f t="array" ref="W577">_xlfn.IFS(T577="LIKELY",1, T577="VERY_LIKELY", 1, TRUE, 0)</f>
        <v>0</v>
      </c>
      <c r="X577" s="35" cm="1">
        <f t="array" ref="X577">_xlfn.IFS(T577="VERY_LIKELY", 1, TRUE, 0)</f>
        <v>0</v>
      </c>
    </row>
    <row r="578" spans="1:24" ht="20" customHeight="1" x14ac:dyDescent="0.2">
      <c r="A578" s="22" t="s">
        <v>903</v>
      </c>
      <c r="B578" s="49" t="str">
        <f>SUBSTITUTE(A578,"/Users/timomiessen/Desktop/imagesdk/nonblackwomen1/","Image_")</f>
        <v>Image_NBW_205.jpg</v>
      </c>
      <c r="C578" s="41" t="s">
        <v>390</v>
      </c>
      <c r="D578" s="23" t="s">
        <v>391</v>
      </c>
      <c r="E578" s="24">
        <v>0</v>
      </c>
      <c r="F578" s="24">
        <v>1</v>
      </c>
      <c r="G578" s="24">
        <v>0</v>
      </c>
      <c r="H578" s="24">
        <v>0</v>
      </c>
      <c r="I578" s="24">
        <v>0</v>
      </c>
      <c r="J578" s="24">
        <v>0</v>
      </c>
      <c r="K578" s="24">
        <v>0</v>
      </c>
      <c r="L578" s="24">
        <v>0</v>
      </c>
      <c r="M578" s="24">
        <v>0</v>
      </c>
      <c r="N578" s="24">
        <v>0</v>
      </c>
      <c r="O578" s="24">
        <v>0</v>
      </c>
      <c r="P578" s="24">
        <v>0</v>
      </c>
      <c r="Q578" s="24">
        <v>0</v>
      </c>
      <c r="R578" s="24" cm="1">
        <f t="array" ref="R578">_xlfn.IFS(H578=1,1,K578=1,1,L578=1,1,M578=1,1,N578=1,1,P578=1,1,TRUE,0)</f>
        <v>0</v>
      </c>
      <c r="S578" s="35">
        <f>IF(AND(G578=1,R578=1),0,R578)</f>
        <v>0</v>
      </c>
      <c r="T578" s="53" t="s">
        <v>1</v>
      </c>
      <c r="U578" s="34" cm="1">
        <f t="array" ref="U578">_xlfn.IFS(T578="UNLIKELY", 1, T578="POSSIBLE", 1, T578="LIKELY",1, T578="VERY_LIKELY", 1, TRUE, 0)</f>
        <v>1</v>
      </c>
      <c r="V578" s="24" cm="1">
        <f t="array" ref="V578">_xlfn.IFS(T578="POSSIBLE", 1, T578="LIKELY",1, T578="VERY_LIKELY", 1, TRUE, 0)</f>
        <v>0</v>
      </c>
      <c r="W578" s="24" cm="1">
        <f t="array" ref="W578">_xlfn.IFS(T578="LIKELY",1, T578="VERY_LIKELY", 1, TRUE, 0)</f>
        <v>0</v>
      </c>
      <c r="X578" s="35" cm="1">
        <f t="array" ref="X578">_xlfn.IFS(T578="VERY_LIKELY", 1, TRUE, 0)</f>
        <v>0</v>
      </c>
    </row>
    <row r="579" spans="1:24" ht="20" customHeight="1" x14ac:dyDescent="0.2">
      <c r="A579" s="22" t="s">
        <v>904</v>
      </c>
      <c r="B579" s="49" t="str">
        <f>SUBSTITUTE(A579,"/Users/timomiessen/Desktop/imagesdk/nonblackwomen1/","Image_")</f>
        <v>Image_NBW_206.jpg</v>
      </c>
      <c r="C579" s="41" t="s">
        <v>390</v>
      </c>
      <c r="D579" s="23" t="s">
        <v>391</v>
      </c>
      <c r="E579" s="24">
        <v>0</v>
      </c>
      <c r="F579" s="24">
        <v>1</v>
      </c>
      <c r="G579" s="24">
        <v>0</v>
      </c>
      <c r="H579" s="24">
        <v>0</v>
      </c>
      <c r="I579" s="24">
        <v>0</v>
      </c>
      <c r="J579" s="24">
        <v>0</v>
      </c>
      <c r="K579" s="24">
        <v>0</v>
      </c>
      <c r="L579" s="24">
        <v>0</v>
      </c>
      <c r="M579" s="24">
        <v>0</v>
      </c>
      <c r="N579" s="24">
        <v>0</v>
      </c>
      <c r="O579" s="24">
        <v>0</v>
      </c>
      <c r="P579" s="24">
        <v>0</v>
      </c>
      <c r="Q579" s="24">
        <v>0</v>
      </c>
      <c r="R579" s="24" cm="1">
        <f t="array" ref="R579">_xlfn.IFS(H579=1,1,K579=1,1,L579=1,1,M579=1,1,N579=1,1,P579=1,1,TRUE,0)</f>
        <v>0</v>
      </c>
      <c r="S579" s="35">
        <f>IF(AND(G579=1,R579=1),0,R579)</f>
        <v>0</v>
      </c>
      <c r="T579" s="53" t="s">
        <v>4</v>
      </c>
      <c r="U579" s="34" cm="1">
        <f t="array" ref="U579">_xlfn.IFS(T579="UNLIKELY", 1, T579="POSSIBLE", 1, T579="LIKELY",1, T579="VERY_LIKELY", 1, TRUE, 0)</f>
        <v>0</v>
      </c>
      <c r="V579" s="24" cm="1">
        <f t="array" ref="V579">_xlfn.IFS(T579="POSSIBLE", 1, T579="LIKELY",1, T579="VERY_LIKELY", 1, TRUE, 0)</f>
        <v>0</v>
      </c>
      <c r="W579" s="24" cm="1">
        <f t="array" ref="W579">_xlfn.IFS(T579="LIKELY",1, T579="VERY_LIKELY", 1, TRUE, 0)</f>
        <v>0</v>
      </c>
      <c r="X579" s="35" cm="1">
        <f t="array" ref="X579">_xlfn.IFS(T579="VERY_LIKELY", 1, TRUE, 0)</f>
        <v>0</v>
      </c>
    </row>
    <row r="580" spans="1:24" ht="20" customHeight="1" x14ac:dyDescent="0.2">
      <c r="A580" s="22" t="s">
        <v>905</v>
      </c>
      <c r="B580" s="49" t="str">
        <f>SUBSTITUTE(A580,"/Users/timomiessen/Desktop/imagesdk/nonblackwomen1/","Image_")</f>
        <v>Image_NBW_207.jpg</v>
      </c>
      <c r="C580" s="41" t="s">
        <v>390</v>
      </c>
      <c r="D580" s="23" t="s">
        <v>391</v>
      </c>
      <c r="E580" s="24">
        <v>0</v>
      </c>
      <c r="F580" s="24">
        <v>1</v>
      </c>
      <c r="G580" s="24">
        <v>0</v>
      </c>
      <c r="H580" s="24">
        <v>0</v>
      </c>
      <c r="I580" s="24">
        <v>0</v>
      </c>
      <c r="J580" s="24">
        <v>0</v>
      </c>
      <c r="K580" s="24">
        <v>0</v>
      </c>
      <c r="L580" s="24">
        <v>0</v>
      </c>
      <c r="M580" s="24">
        <v>0</v>
      </c>
      <c r="N580" s="24">
        <v>0</v>
      </c>
      <c r="O580" s="24">
        <v>0</v>
      </c>
      <c r="P580" s="24">
        <v>0</v>
      </c>
      <c r="Q580" s="24">
        <v>0</v>
      </c>
      <c r="R580" s="24" cm="1">
        <f t="array" ref="R580">_xlfn.IFS(H580=1,1,K580=1,1,L580=1,1,M580=1,1,N580=1,1,P580=1,1,TRUE,0)</f>
        <v>0</v>
      </c>
      <c r="S580" s="35">
        <f>IF(AND(G580=1,R580=1),0,R580)</f>
        <v>0</v>
      </c>
      <c r="T580" s="53" t="s">
        <v>4</v>
      </c>
      <c r="U580" s="34" cm="1">
        <f t="array" ref="U580">_xlfn.IFS(T580="UNLIKELY", 1, T580="POSSIBLE", 1, T580="LIKELY",1, T580="VERY_LIKELY", 1, TRUE, 0)</f>
        <v>0</v>
      </c>
      <c r="V580" s="24" cm="1">
        <f t="array" ref="V580">_xlfn.IFS(T580="POSSIBLE", 1, T580="LIKELY",1, T580="VERY_LIKELY", 1, TRUE, 0)</f>
        <v>0</v>
      </c>
      <c r="W580" s="24" cm="1">
        <f t="array" ref="W580">_xlfn.IFS(T580="LIKELY",1, T580="VERY_LIKELY", 1, TRUE, 0)</f>
        <v>0</v>
      </c>
      <c r="X580" s="35" cm="1">
        <f t="array" ref="X580">_xlfn.IFS(T580="VERY_LIKELY", 1, TRUE, 0)</f>
        <v>0</v>
      </c>
    </row>
    <row r="581" spans="1:24" ht="20" customHeight="1" x14ac:dyDescent="0.2">
      <c r="A581" s="22" t="s">
        <v>906</v>
      </c>
      <c r="B581" s="49" t="str">
        <f>SUBSTITUTE(A581,"/Users/timomiessen/Desktop/imagesdk/nonblackwomen1/","Image_")</f>
        <v>Image_NBW_208.jpg</v>
      </c>
      <c r="C581" s="41" t="s">
        <v>390</v>
      </c>
      <c r="D581" s="23" t="s">
        <v>391</v>
      </c>
      <c r="E581" s="24">
        <v>0</v>
      </c>
      <c r="F581" s="24">
        <v>1</v>
      </c>
      <c r="G581" s="24">
        <v>0</v>
      </c>
      <c r="H581" s="24">
        <v>0</v>
      </c>
      <c r="I581" s="24">
        <v>0</v>
      </c>
      <c r="J581" s="24">
        <v>0</v>
      </c>
      <c r="K581" s="24">
        <v>0</v>
      </c>
      <c r="L581" s="24">
        <v>0</v>
      </c>
      <c r="M581" s="24">
        <v>0</v>
      </c>
      <c r="N581" s="24">
        <v>0</v>
      </c>
      <c r="O581" s="24">
        <v>0</v>
      </c>
      <c r="P581" s="24">
        <v>0</v>
      </c>
      <c r="Q581" s="24">
        <v>0</v>
      </c>
      <c r="R581" s="24" cm="1">
        <f t="array" ref="R581">_xlfn.IFS(H581=1,1,K581=1,1,L581=1,1,M581=1,1,N581=1,1,P581=1,1,TRUE,0)</f>
        <v>0</v>
      </c>
      <c r="S581" s="35">
        <f>IF(AND(G581=1,R581=1),0,R581)</f>
        <v>0</v>
      </c>
      <c r="T581" s="53" t="s">
        <v>4</v>
      </c>
      <c r="U581" s="34" cm="1">
        <f t="array" ref="U581">_xlfn.IFS(T581="UNLIKELY", 1, T581="POSSIBLE", 1, T581="LIKELY",1, T581="VERY_LIKELY", 1, TRUE, 0)</f>
        <v>0</v>
      </c>
      <c r="V581" s="24" cm="1">
        <f t="array" ref="V581">_xlfn.IFS(T581="POSSIBLE", 1, T581="LIKELY",1, T581="VERY_LIKELY", 1, TRUE, 0)</f>
        <v>0</v>
      </c>
      <c r="W581" s="24" cm="1">
        <f t="array" ref="W581">_xlfn.IFS(T581="LIKELY",1, T581="VERY_LIKELY", 1, TRUE, 0)</f>
        <v>0</v>
      </c>
      <c r="X581" s="35" cm="1">
        <f t="array" ref="X581">_xlfn.IFS(T581="VERY_LIKELY", 1, TRUE, 0)</f>
        <v>0</v>
      </c>
    </row>
    <row r="582" spans="1:24" ht="20" customHeight="1" x14ac:dyDescent="0.2">
      <c r="A582" s="22" t="s">
        <v>907</v>
      </c>
      <c r="B582" s="49" t="str">
        <f>SUBSTITUTE(A582,"/Users/timomiessen/Desktop/imagesdk/nonblackwomen1/","Image_")</f>
        <v>Image_NBW_209.jpg</v>
      </c>
      <c r="C582" s="41" t="s">
        <v>390</v>
      </c>
      <c r="D582" s="23" t="s">
        <v>391</v>
      </c>
      <c r="E582" s="24">
        <v>0</v>
      </c>
      <c r="F582" s="24">
        <v>1</v>
      </c>
      <c r="G582" s="24">
        <v>0</v>
      </c>
      <c r="H582" s="24">
        <v>0</v>
      </c>
      <c r="I582" s="24">
        <v>0</v>
      </c>
      <c r="J582" s="24">
        <v>0</v>
      </c>
      <c r="K582" s="24">
        <v>0</v>
      </c>
      <c r="L582" s="24">
        <v>0</v>
      </c>
      <c r="M582" s="24">
        <v>0</v>
      </c>
      <c r="N582" s="24">
        <v>0</v>
      </c>
      <c r="O582" s="24">
        <v>0</v>
      </c>
      <c r="P582" s="24">
        <v>0</v>
      </c>
      <c r="Q582" s="24">
        <v>0</v>
      </c>
      <c r="R582" s="24" cm="1">
        <f t="array" ref="R582">_xlfn.IFS(H582=1,1,K582=1,1,L582=1,1,M582=1,1,N582=1,1,P582=1,1,TRUE,0)</f>
        <v>0</v>
      </c>
      <c r="S582" s="35">
        <f>IF(AND(G582=1,R582=1),0,R582)</f>
        <v>0</v>
      </c>
      <c r="T582" s="53" t="s">
        <v>4</v>
      </c>
      <c r="U582" s="34" cm="1">
        <f t="array" ref="U582">_xlfn.IFS(T582="UNLIKELY", 1, T582="POSSIBLE", 1, T582="LIKELY",1, T582="VERY_LIKELY", 1, TRUE, 0)</f>
        <v>0</v>
      </c>
      <c r="V582" s="24" cm="1">
        <f t="array" ref="V582">_xlfn.IFS(T582="POSSIBLE", 1, T582="LIKELY",1, T582="VERY_LIKELY", 1, TRUE, 0)</f>
        <v>0</v>
      </c>
      <c r="W582" s="24" cm="1">
        <f t="array" ref="W582">_xlfn.IFS(T582="LIKELY",1, T582="VERY_LIKELY", 1, TRUE, 0)</f>
        <v>0</v>
      </c>
      <c r="X582" s="35" cm="1">
        <f t="array" ref="X582">_xlfn.IFS(T582="VERY_LIKELY", 1, TRUE, 0)</f>
        <v>0</v>
      </c>
    </row>
    <row r="583" spans="1:24" ht="20" customHeight="1" x14ac:dyDescent="0.2">
      <c r="A583" s="22" t="s">
        <v>908</v>
      </c>
      <c r="B583" s="49" t="str">
        <f>SUBSTITUTE(A583,"/Users/timomiessen/Desktop/imagesdk/nonblackwomen1/","Image_")</f>
        <v>Image_NBW_21.jpg</v>
      </c>
      <c r="C583" s="41" t="s">
        <v>390</v>
      </c>
      <c r="D583" s="23" t="s">
        <v>391</v>
      </c>
      <c r="E583" s="24">
        <v>1</v>
      </c>
      <c r="F583" s="24">
        <v>0</v>
      </c>
      <c r="G583" s="24">
        <v>0</v>
      </c>
      <c r="H583" s="24">
        <v>0</v>
      </c>
      <c r="I583" s="24">
        <v>0</v>
      </c>
      <c r="J583" s="24">
        <v>0</v>
      </c>
      <c r="K583" s="24">
        <v>0</v>
      </c>
      <c r="L583" s="24">
        <v>0</v>
      </c>
      <c r="M583" s="24">
        <v>0</v>
      </c>
      <c r="N583" s="24">
        <v>0</v>
      </c>
      <c r="O583" s="24">
        <v>0</v>
      </c>
      <c r="P583" s="24">
        <v>0</v>
      </c>
      <c r="Q583" s="24">
        <v>0</v>
      </c>
      <c r="R583" s="24" cm="1">
        <f t="array" ref="R583">_xlfn.IFS(H583=1,1,K583=1,1,L583=1,1,M583=1,1,N583=1,1,P583=1,1,TRUE,0)</f>
        <v>0</v>
      </c>
      <c r="S583" s="35">
        <f>IF(AND(G583=1,R583=1),0,R583)</f>
        <v>0</v>
      </c>
      <c r="T583" s="53" t="s">
        <v>1</v>
      </c>
      <c r="U583" s="34" cm="1">
        <f t="array" ref="U583">_xlfn.IFS(T583="UNLIKELY", 1, T583="POSSIBLE", 1, T583="LIKELY",1, T583="VERY_LIKELY", 1, TRUE, 0)</f>
        <v>1</v>
      </c>
      <c r="V583" s="24" cm="1">
        <f t="array" ref="V583">_xlfn.IFS(T583="POSSIBLE", 1, T583="LIKELY",1, T583="VERY_LIKELY", 1, TRUE, 0)</f>
        <v>0</v>
      </c>
      <c r="W583" s="24" cm="1">
        <f t="array" ref="W583">_xlfn.IFS(T583="LIKELY",1, T583="VERY_LIKELY", 1, TRUE, 0)</f>
        <v>0</v>
      </c>
      <c r="X583" s="35" cm="1">
        <f t="array" ref="X583">_xlfn.IFS(T583="VERY_LIKELY", 1, TRUE, 0)</f>
        <v>0</v>
      </c>
    </row>
    <row r="584" spans="1:24" ht="20" customHeight="1" x14ac:dyDescent="0.2">
      <c r="A584" s="22" t="s">
        <v>909</v>
      </c>
      <c r="B584" s="49" t="str">
        <f>SUBSTITUTE(A584,"/Users/timomiessen/Desktop/imagesdk/nonblackwomen1/","Image_")</f>
        <v>Image_NBW_210.jpg</v>
      </c>
      <c r="C584" s="41" t="s">
        <v>390</v>
      </c>
      <c r="D584" s="23" t="s">
        <v>391</v>
      </c>
      <c r="E584" s="24">
        <v>0</v>
      </c>
      <c r="F584" s="24">
        <v>1</v>
      </c>
      <c r="G584" s="24">
        <v>0</v>
      </c>
      <c r="H584" s="24">
        <v>0</v>
      </c>
      <c r="I584" s="24">
        <v>0</v>
      </c>
      <c r="J584" s="24">
        <v>0</v>
      </c>
      <c r="K584" s="24">
        <v>0</v>
      </c>
      <c r="L584" s="24">
        <v>0</v>
      </c>
      <c r="M584" s="24">
        <v>0</v>
      </c>
      <c r="N584" s="24">
        <v>0</v>
      </c>
      <c r="O584" s="24">
        <v>0</v>
      </c>
      <c r="P584" s="24">
        <v>0</v>
      </c>
      <c r="Q584" s="24">
        <v>0</v>
      </c>
      <c r="R584" s="24" cm="1">
        <f t="array" ref="R584">_xlfn.IFS(H584=1,1,K584=1,1,L584=1,1,M584=1,1,N584=1,1,P584=1,1,TRUE,0)</f>
        <v>0</v>
      </c>
      <c r="S584" s="35">
        <f>IF(AND(G584=1,R584=1),0,R584)</f>
        <v>0</v>
      </c>
      <c r="T584" s="53" t="s">
        <v>4</v>
      </c>
      <c r="U584" s="34" cm="1">
        <f t="array" ref="U584">_xlfn.IFS(T584="UNLIKELY", 1, T584="POSSIBLE", 1, T584="LIKELY",1, T584="VERY_LIKELY", 1, TRUE, 0)</f>
        <v>0</v>
      </c>
      <c r="V584" s="24" cm="1">
        <f t="array" ref="V584">_xlfn.IFS(T584="POSSIBLE", 1, T584="LIKELY",1, T584="VERY_LIKELY", 1, TRUE, 0)</f>
        <v>0</v>
      </c>
      <c r="W584" s="24" cm="1">
        <f t="array" ref="W584">_xlfn.IFS(T584="LIKELY",1, T584="VERY_LIKELY", 1, TRUE, 0)</f>
        <v>0</v>
      </c>
      <c r="X584" s="35" cm="1">
        <f t="array" ref="X584">_xlfn.IFS(T584="VERY_LIKELY", 1, TRUE, 0)</f>
        <v>0</v>
      </c>
    </row>
    <row r="585" spans="1:24" ht="20" customHeight="1" x14ac:dyDescent="0.2">
      <c r="A585" s="22" t="s">
        <v>910</v>
      </c>
      <c r="B585" s="49" t="str">
        <f>SUBSTITUTE(A585,"/Users/timomiessen/Desktop/imagesdk/nonblackwomen1/","Image_")</f>
        <v>Image_NBW_211.jpg</v>
      </c>
      <c r="C585" s="41" t="s">
        <v>390</v>
      </c>
      <c r="D585" s="23" t="s">
        <v>391</v>
      </c>
      <c r="E585" s="24">
        <v>1</v>
      </c>
      <c r="F585" s="24">
        <v>0</v>
      </c>
      <c r="G585" s="24">
        <v>0</v>
      </c>
      <c r="H585" s="24">
        <v>0</v>
      </c>
      <c r="I585" s="24">
        <v>0</v>
      </c>
      <c r="J585" s="24">
        <v>0</v>
      </c>
      <c r="K585" s="24">
        <v>0</v>
      </c>
      <c r="L585" s="24">
        <v>0</v>
      </c>
      <c r="M585" s="24">
        <v>0</v>
      </c>
      <c r="N585" s="24">
        <v>0</v>
      </c>
      <c r="O585" s="24">
        <v>0</v>
      </c>
      <c r="P585" s="24">
        <v>0</v>
      </c>
      <c r="Q585" s="24">
        <v>0</v>
      </c>
      <c r="R585" s="24" cm="1">
        <f t="array" ref="R585">_xlfn.IFS(H585=1,1,K585=1,1,L585=1,1,M585=1,1,N585=1,1,P585=1,1,TRUE,0)</f>
        <v>0</v>
      </c>
      <c r="S585" s="35">
        <f>IF(AND(G585=1,R585=1),0,R585)</f>
        <v>0</v>
      </c>
      <c r="T585" s="53" t="s">
        <v>4</v>
      </c>
      <c r="U585" s="34" cm="1">
        <f t="array" ref="U585">_xlfn.IFS(T585="UNLIKELY", 1, T585="POSSIBLE", 1, T585="LIKELY",1, T585="VERY_LIKELY", 1, TRUE, 0)</f>
        <v>0</v>
      </c>
      <c r="V585" s="24" cm="1">
        <f t="array" ref="V585">_xlfn.IFS(T585="POSSIBLE", 1, T585="LIKELY",1, T585="VERY_LIKELY", 1, TRUE, 0)</f>
        <v>0</v>
      </c>
      <c r="W585" s="24" cm="1">
        <f t="array" ref="W585">_xlfn.IFS(T585="LIKELY",1, T585="VERY_LIKELY", 1, TRUE, 0)</f>
        <v>0</v>
      </c>
      <c r="X585" s="35" cm="1">
        <f t="array" ref="X585">_xlfn.IFS(T585="VERY_LIKELY", 1, TRUE, 0)</f>
        <v>0</v>
      </c>
    </row>
    <row r="586" spans="1:24" ht="20" customHeight="1" x14ac:dyDescent="0.2">
      <c r="A586" s="22" t="s">
        <v>911</v>
      </c>
      <c r="B586" s="49" t="str">
        <f>SUBSTITUTE(A586,"/Users/timomiessen/Desktop/imagesdk/nonblackwomen1/","Image_")</f>
        <v>Image_NBW_212.jpg</v>
      </c>
      <c r="C586" s="41" t="s">
        <v>390</v>
      </c>
      <c r="D586" s="23" t="s">
        <v>391</v>
      </c>
      <c r="E586" s="24">
        <v>0</v>
      </c>
      <c r="F586" s="24">
        <v>1</v>
      </c>
      <c r="G586" s="24">
        <v>0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>
        <v>0</v>
      </c>
      <c r="Q586" s="24">
        <v>0</v>
      </c>
      <c r="R586" s="24" cm="1">
        <f t="array" ref="R586">_xlfn.IFS(H586=1,1,K586=1,1,L586=1,1,M586=1,1,N586=1,1,P586=1,1,TRUE,0)</f>
        <v>0</v>
      </c>
      <c r="S586" s="35">
        <f>IF(AND(G586=1,R586=1),0,R586)</f>
        <v>0</v>
      </c>
      <c r="T586" s="53" t="s">
        <v>4</v>
      </c>
      <c r="U586" s="34" cm="1">
        <f t="array" ref="U586">_xlfn.IFS(T586="UNLIKELY", 1, T586="POSSIBLE", 1, T586="LIKELY",1, T586="VERY_LIKELY", 1, TRUE, 0)</f>
        <v>0</v>
      </c>
      <c r="V586" s="24" cm="1">
        <f t="array" ref="V586">_xlfn.IFS(T586="POSSIBLE", 1, T586="LIKELY",1, T586="VERY_LIKELY", 1, TRUE, 0)</f>
        <v>0</v>
      </c>
      <c r="W586" s="24" cm="1">
        <f t="array" ref="W586">_xlfn.IFS(T586="LIKELY",1, T586="VERY_LIKELY", 1, TRUE, 0)</f>
        <v>0</v>
      </c>
      <c r="X586" s="35" cm="1">
        <f t="array" ref="X586">_xlfn.IFS(T586="VERY_LIKELY", 1, TRUE, 0)</f>
        <v>0</v>
      </c>
    </row>
    <row r="587" spans="1:24" ht="20" customHeight="1" x14ac:dyDescent="0.2">
      <c r="A587" s="22" t="s">
        <v>912</v>
      </c>
      <c r="B587" s="49" t="str">
        <f>SUBSTITUTE(A587,"/Users/timomiessen/Desktop/imagesdk/nonblackwomen1/","Image_")</f>
        <v>Image_NBW_213.jpg</v>
      </c>
      <c r="C587" s="41" t="s">
        <v>390</v>
      </c>
      <c r="D587" s="23" t="s">
        <v>391</v>
      </c>
      <c r="E587" s="24">
        <v>0</v>
      </c>
      <c r="F587" s="24">
        <v>1</v>
      </c>
      <c r="G587" s="24">
        <v>0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>
        <v>0</v>
      </c>
      <c r="Q587" s="24">
        <v>0</v>
      </c>
      <c r="R587" s="24" cm="1">
        <f t="array" ref="R587">_xlfn.IFS(H587=1,1,K587=1,1,L587=1,1,M587=1,1,N587=1,1,P587=1,1,TRUE,0)</f>
        <v>0</v>
      </c>
      <c r="S587" s="35">
        <f>IF(AND(G587=1,R587=1),0,R587)</f>
        <v>0</v>
      </c>
      <c r="T587" s="53" t="s">
        <v>4</v>
      </c>
      <c r="U587" s="34" cm="1">
        <f t="array" ref="U587">_xlfn.IFS(T587="UNLIKELY", 1, T587="POSSIBLE", 1, T587="LIKELY",1, T587="VERY_LIKELY", 1, TRUE, 0)</f>
        <v>0</v>
      </c>
      <c r="V587" s="24" cm="1">
        <f t="array" ref="V587">_xlfn.IFS(T587="POSSIBLE", 1, T587="LIKELY",1, T587="VERY_LIKELY", 1, TRUE, 0)</f>
        <v>0</v>
      </c>
      <c r="W587" s="24" cm="1">
        <f t="array" ref="W587">_xlfn.IFS(T587="LIKELY",1, T587="VERY_LIKELY", 1, TRUE, 0)</f>
        <v>0</v>
      </c>
      <c r="X587" s="35" cm="1">
        <f t="array" ref="X587">_xlfn.IFS(T587="VERY_LIKELY", 1, TRUE, 0)</f>
        <v>0</v>
      </c>
    </row>
    <row r="588" spans="1:24" ht="20" customHeight="1" x14ac:dyDescent="0.2">
      <c r="A588" s="22" t="s">
        <v>913</v>
      </c>
      <c r="B588" s="49" t="str">
        <f>SUBSTITUTE(A588,"/Users/timomiessen/Desktop/imagesdk/nonblackwomen1/","Image_")</f>
        <v>Image_NBW_214.jpg</v>
      </c>
      <c r="C588" s="41" t="s">
        <v>390</v>
      </c>
      <c r="D588" s="23" t="s">
        <v>391</v>
      </c>
      <c r="E588" s="24">
        <v>1</v>
      </c>
      <c r="F588" s="24">
        <v>0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 cm="1">
        <f t="array" ref="R588">_xlfn.IFS(H588=1,1,K588=1,1,L588=1,1,M588=1,1,N588=1,1,P588=1,1,TRUE,0)</f>
        <v>0</v>
      </c>
      <c r="S588" s="35">
        <f>IF(AND(G588=1,R588=1),0,R588)</f>
        <v>0</v>
      </c>
      <c r="T588" s="53" t="s">
        <v>12</v>
      </c>
      <c r="U588" s="34" cm="1">
        <f t="array" ref="U588">_xlfn.IFS(T588="UNLIKELY", 1, T588="POSSIBLE", 1, T588="LIKELY",1, T588="VERY_LIKELY", 1, TRUE, 0)</f>
        <v>1</v>
      </c>
      <c r="V588" s="24" cm="1">
        <f t="array" ref="V588">_xlfn.IFS(T588="POSSIBLE", 1, T588="LIKELY",1, T588="VERY_LIKELY", 1, TRUE, 0)</f>
        <v>1</v>
      </c>
      <c r="W588" s="24" cm="1">
        <f t="array" ref="W588">_xlfn.IFS(T588="LIKELY",1, T588="VERY_LIKELY", 1, TRUE, 0)</f>
        <v>1</v>
      </c>
      <c r="X588" s="35" cm="1">
        <f t="array" ref="X588">_xlfn.IFS(T588="VERY_LIKELY", 1, TRUE, 0)</f>
        <v>0</v>
      </c>
    </row>
    <row r="589" spans="1:24" ht="20" customHeight="1" x14ac:dyDescent="0.2">
      <c r="A589" s="22" t="s">
        <v>914</v>
      </c>
      <c r="B589" s="49" t="str">
        <f>SUBSTITUTE(A589,"/Users/timomiessen/Desktop/imagesdk/nonblackwomen1/","Image_")</f>
        <v>Image_NBW_215.jpg</v>
      </c>
      <c r="C589" s="41" t="s">
        <v>390</v>
      </c>
      <c r="D589" s="23" t="s">
        <v>391</v>
      </c>
      <c r="E589" s="24">
        <v>0</v>
      </c>
      <c r="F589" s="24">
        <v>1</v>
      </c>
      <c r="G589" s="24">
        <v>0</v>
      </c>
      <c r="H589" s="24">
        <v>0</v>
      </c>
      <c r="I589" s="24">
        <v>0</v>
      </c>
      <c r="J589" s="24">
        <v>0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 cm="1">
        <f t="array" ref="R589">_xlfn.IFS(H589=1,1,K589=1,1,L589=1,1,M589=1,1,N589=1,1,P589=1,1,TRUE,0)</f>
        <v>0</v>
      </c>
      <c r="S589" s="35">
        <f>IF(AND(G589=1,R589=1),0,R589)</f>
        <v>0</v>
      </c>
      <c r="T589" s="53" t="s">
        <v>4</v>
      </c>
      <c r="U589" s="34" cm="1">
        <f t="array" ref="U589">_xlfn.IFS(T589="UNLIKELY", 1, T589="POSSIBLE", 1, T589="LIKELY",1, T589="VERY_LIKELY", 1, TRUE, 0)</f>
        <v>0</v>
      </c>
      <c r="V589" s="24" cm="1">
        <f t="array" ref="V589">_xlfn.IFS(T589="POSSIBLE", 1, T589="LIKELY",1, T589="VERY_LIKELY", 1, TRUE, 0)</f>
        <v>0</v>
      </c>
      <c r="W589" s="24" cm="1">
        <f t="array" ref="W589">_xlfn.IFS(T589="LIKELY",1, T589="VERY_LIKELY", 1, TRUE, 0)</f>
        <v>0</v>
      </c>
      <c r="X589" s="35" cm="1">
        <f t="array" ref="X589">_xlfn.IFS(T589="VERY_LIKELY", 1, TRUE, 0)</f>
        <v>0</v>
      </c>
    </row>
    <row r="590" spans="1:24" ht="20" customHeight="1" x14ac:dyDescent="0.2">
      <c r="A590" s="22" t="s">
        <v>915</v>
      </c>
      <c r="B590" s="49" t="str">
        <f>SUBSTITUTE(A590,"/Users/timomiessen/Desktop/imagesdk/nonblackwomen1/","Image_")</f>
        <v>Image_NBW_216.jpg</v>
      </c>
      <c r="C590" s="41" t="s">
        <v>390</v>
      </c>
      <c r="D590" s="23" t="s">
        <v>391</v>
      </c>
      <c r="E590" s="24">
        <v>1</v>
      </c>
      <c r="F590" s="24">
        <v>0</v>
      </c>
      <c r="G590" s="24">
        <v>0</v>
      </c>
      <c r="H590" s="24">
        <v>0</v>
      </c>
      <c r="I590" s="24">
        <v>0</v>
      </c>
      <c r="J590" s="24">
        <v>0</v>
      </c>
      <c r="K590" s="24">
        <v>0</v>
      </c>
      <c r="L590" s="24">
        <v>0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 cm="1">
        <f t="array" ref="R590">_xlfn.IFS(H590=1,1,K590=1,1,L590=1,1,M590=1,1,N590=1,1,P590=1,1,TRUE,0)</f>
        <v>0</v>
      </c>
      <c r="S590" s="35">
        <f>IF(AND(G590=1,R590=1),0,R590)</f>
        <v>0</v>
      </c>
      <c r="T590" s="53" t="s">
        <v>1</v>
      </c>
      <c r="U590" s="34" cm="1">
        <f t="array" ref="U590">_xlfn.IFS(T590="UNLIKELY", 1, T590="POSSIBLE", 1, T590="LIKELY",1, T590="VERY_LIKELY", 1, TRUE, 0)</f>
        <v>1</v>
      </c>
      <c r="V590" s="24" cm="1">
        <f t="array" ref="V590">_xlfn.IFS(T590="POSSIBLE", 1, T590="LIKELY",1, T590="VERY_LIKELY", 1, TRUE, 0)</f>
        <v>0</v>
      </c>
      <c r="W590" s="24" cm="1">
        <f t="array" ref="W590">_xlfn.IFS(T590="LIKELY",1, T590="VERY_LIKELY", 1, TRUE, 0)</f>
        <v>0</v>
      </c>
      <c r="X590" s="35" cm="1">
        <f t="array" ref="X590">_xlfn.IFS(T590="VERY_LIKELY", 1, TRUE, 0)</f>
        <v>0</v>
      </c>
    </row>
    <row r="591" spans="1:24" ht="20" customHeight="1" x14ac:dyDescent="0.2">
      <c r="A591" s="22" t="s">
        <v>916</v>
      </c>
      <c r="B591" s="49" t="str">
        <f>SUBSTITUTE(A591,"/Users/timomiessen/Desktop/imagesdk/nonblackwomen1/","Image_")</f>
        <v>Image_NBW_217.jpg</v>
      </c>
      <c r="C591" s="41" t="s">
        <v>390</v>
      </c>
      <c r="D591" s="23" t="s">
        <v>391</v>
      </c>
      <c r="E591" s="24">
        <v>0</v>
      </c>
      <c r="F591" s="24">
        <v>0</v>
      </c>
      <c r="G591" s="24">
        <v>1</v>
      </c>
      <c r="H591" s="24">
        <v>0</v>
      </c>
      <c r="I591" s="24">
        <v>0</v>
      </c>
      <c r="J591" s="24">
        <v>0</v>
      </c>
      <c r="K591" s="24">
        <v>0</v>
      </c>
      <c r="L591" s="24">
        <v>0</v>
      </c>
      <c r="M591" s="24">
        <v>0</v>
      </c>
      <c r="N591" s="24">
        <v>0</v>
      </c>
      <c r="O591" s="24">
        <v>1</v>
      </c>
      <c r="P591" s="24">
        <v>0</v>
      </c>
      <c r="Q591" s="24">
        <v>0</v>
      </c>
      <c r="R591" s="24" cm="1">
        <f t="array" ref="R591">_xlfn.IFS(H591=1,1,K591=1,1,L591=1,1,M591=1,1,N591=1,1,P591=1,1,TRUE,0)</f>
        <v>0</v>
      </c>
      <c r="S591" s="35">
        <f>IF(AND(G591=1,R591=1),0,R591)</f>
        <v>0</v>
      </c>
      <c r="T591" s="53" t="s">
        <v>4</v>
      </c>
      <c r="U591" s="34" cm="1">
        <f t="array" ref="U591">_xlfn.IFS(T591="UNLIKELY", 1, T591="POSSIBLE", 1, T591="LIKELY",1, T591="VERY_LIKELY", 1, TRUE, 0)</f>
        <v>0</v>
      </c>
      <c r="V591" s="24" cm="1">
        <f t="array" ref="V591">_xlfn.IFS(T591="POSSIBLE", 1, T591="LIKELY",1, T591="VERY_LIKELY", 1, TRUE, 0)</f>
        <v>0</v>
      </c>
      <c r="W591" s="24" cm="1">
        <f t="array" ref="W591">_xlfn.IFS(T591="LIKELY",1, T591="VERY_LIKELY", 1, TRUE, 0)</f>
        <v>0</v>
      </c>
      <c r="X591" s="35" cm="1">
        <f t="array" ref="X591">_xlfn.IFS(T591="VERY_LIKELY", 1, TRUE, 0)</f>
        <v>0</v>
      </c>
    </row>
    <row r="592" spans="1:24" ht="20" customHeight="1" x14ac:dyDescent="0.2">
      <c r="A592" s="22" t="s">
        <v>917</v>
      </c>
      <c r="B592" s="49" t="str">
        <f>SUBSTITUTE(A592,"/Users/timomiessen/Desktop/imagesdk/nonblackwomen1/","Image_")</f>
        <v>Image_NBW_218.jpg</v>
      </c>
      <c r="C592" s="41" t="s">
        <v>390</v>
      </c>
      <c r="D592" s="23" t="s">
        <v>391</v>
      </c>
      <c r="E592" s="24">
        <v>0</v>
      </c>
      <c r="F592" s="24">
        <v>0</v>
      </c>
      <c r="G592" s="24">
        <v>1</v>
      </c>
      <c r="H592" s="24">
        <v>0</v>
      </c>
      <c r="I592" s="24">
        <v>0</v>
      </c>
      <c r="J592" s="24">
        <v>0</v>
      </c>
      <c r="K592" s="24">
        <v>0</v>
      </c>
      <c r="L592" s="24">
        <v>0</v>
      </c>
      <c r="M592" s="24">
        <v>0</v>
      </c>
      <c r="N592" s="24">
        <v>0</v>
      </c>
      <c r="O592" s="24">
        <v>1</v>
      </c>
      <c r="P592" s="24">
        <v>0</v>
      </c>
      <c r="Q592" s="24">
        <v>0</v>
      </c>
      <c r="R592" s="24" cm="1">
        <f t="array" ref="R592">_xlfn.IFS(H592=1,1,K592=1,1,L592=1,1,M592=1,1,N592=1,1,P592=1,1,TRUE,0)</f>
        <v>0</v>
      </c>
      <c r="S592" s="35">
        <f>IF(AND(G592=1,R592=1),0,R592)</f>
        <v>0</v>
      </c>
      <c r="T592" s="53" t="s">
        <v>113</v>
      </c>
      <c r="U592" s="34" cm="1">
        <f t="array" ref="U592">_xlfn.IFS(T592="UNLIKELY", 1, T592="POSSIBLE", 1, T592="LIKELY",1, T592="VERY_LIKELY", 1, TRUE, 0)</f>
        <v>1</v>
      </c>
      <c r="V592" s="24" cm="1">
        <f t="array" ref="V592">_xlfn.IFS(T592="POSSIBLE", 1, T592="LIKELY",1, T592="VERY_LIKELY", 1, TRUE, 0)</f>
        <v>1</v>
      </c>
      <c r="W592" s="24" cm="1">
        <f t="array" ref="W592">_xlfn.IFS(T592="LIKELY",1, T592="VERY_LIKELY", 1, TRUE, 0)</f>
        <v>1</v>
      </c>
      <c r="X592" s="35" cm="1">
        <f t="array" ref="X592">_xlfn.IFS(T592="VERY_LIKELY", 1, TRUE, 0)</f>
        <v>1</v>
      </c>
    </row>
    <row r="593" spans="1:24" ht="20" customHeight="1" x14ac:dyDescent="0.2">
      <c r="A593" s="22" t="s">
        <v>918</v>
      </c>
      <c r="B593" s="49" t="str">
        <f>SUBSTITUTE(A593,"/Users/timomiessen/Desktop/imagesdk/nonblackwomen1/","Image_")</f>
        <v>Image_NBW_219.jpg</v>
      </c>
      <c r="C593" s="41" t="s">
        <v>390</v>
      </c>
      <c r="D593" s="23" t="s">
        <v>391</v>
      </c>
      <c r="E593" s="24">
        <v>0</v>
      </c>
      <c r="F593" s="24">
        <v>0</v>
      </c>
      <c r="G593" s="24">
        <v>1</v>
      </c>
      <c r="H593" s="24">
        <v>0</v>
      </c>
      <c r="I593" s="24">
        <v>0</v>
      </c>
      <c r="J593" s="24">
        <v>0</v>
      </c>
      <c r="K593" s="24">
        <v>0</v>
      </c>
      <c r="L593" s="24">
        <v>0</v>
      </c>
      <c r="M593" s="24">
        <v>0</v>
      </c>
      <c r="N593" s="24">
        <v>0</v>
      </c>
      <c r="O593" s="24">
        <v>1</v>
      </c>
      <c r="P593" s="24">
        <v>1</v>
      </c>
      <c r="Q593" s="24">
        <v>0</v>
      </c>
      <c r="R593" s="24" cm="1">
        <f t="array" ref="R593">_xlfn.IFS(H593=1,1,K593=1,1,L593=1,1,M593=1,1,N593=1,1,P593=1,1,TRUE,0)</f>
        <v>1</v>
      </c>
      <c r="S593" s="35">
        <f>IF(AND(G593=1,R593=1),0,R593)</f>
        <v>0</v>
      </c>
      <c r="T593" s="53" t="s">
        <v>113</v>
      </c>
      <c r="U593" s="34" cm="1">
        <f t="array" ref="U593">_xlfn.IFS(T593="UNLIKELY", 1, T593="POSSIBLE", 1, T593="LIKELY",1, T593="VERY_LIKELY", 1, TRUE, 0)</f>
        <v>1</v>
      </c>
      <c r="V593" s="24" cm="1">
        <f t="array" ref="V593">_xlfn.IFS(T593="POSSIBLE", 1, T593="LIKELY",1, T593="VERY_LIKELY", 1, TRUE, 0)</f>
        <v>1</v>
      </c>
      <c r="W593" s="24" cm="1">
        <f t="array" ref="W593">_xlfn.IFS(T593="LIKELY",1, T593="VERY_LIKELY", 1, TRUE, 0)</f>
        <v>1</v>
      </c>
      <c r="X593" s="35" cm="1">
        <f t="array" ref="X593">_xlfn.IFS(T593="VERY_LIKELY", 1, TRUE, 0)</f>
        <v>1</v>
      </c>
    </row>
    <row r="594" spans="1:24" ht="20" customHeight="1" x14ac:dyDescent="0.2">
      <c r="A594" s="22" t="s">
        <v>919</v>
      </c>
      <c r="B594" s="49" t="str">
        <f>SUBSTITUTE(A594,"/Users/timomiessen/Desktop/imagesdk/nonblackwomen1/","Image_")</f>
        <v>Image_NBW_22.jpg</v>
      </c>
      <c r="C594" s="41" t="s">
        <v>390</v>
      </c>
      <c r="D594" s="23" t="s">
        <v>391</v>
      </c>
      <c r="E594" s="24">
        <v>1</v>
      </c>
      <c r="F594" s="24">
        <v>0</v>
      </c>
      <c r="G594" s="24">
        <v>0</v>
      </c>
      <c r="H594" s="24">
        <v>0</v>
      </c>
      <c r="I594" s="24">
        <v>0</v>
      </c>
      <c r="J594" s="24">
        <v>0</v>
      </c>
      <c r="K594" s="24">
        <v>0</v>
      </c>
      <c r="L594" s="24">
        <v>0</v>
      </c>
      <c r="M594" s="24">
        <v>0</v>
      </c>
      <c r="N594" s="24">
        <v>0</v>
      </c>
      <c r="O594" s="24">
        <v>0</v>
      </c>
      <c r="P594" s="24">
        <v>0</v>
      </c>
      <c r="Q594" s="24">
        <v>0</v>
      </c>
      <c r="R594" s="24" cm="1">
        <f t="array" ref="R594">_xlfn.IFS(H594=1,1,K594=1,1,L594=1,1,M594=1,1,N594=1,1,P594=1,1,TRUE,0)</f>
        <v>0</v>
      </c>
      <c r="S594" s="35">
        <f>IF(AND(G594=1,R594=1),0,R594)</f>
        <v>0</v>
      </c>
      <c r="T594" s="53" t="s">
        <v>12</v>
      </c>
      <c r="U594" s="34" cm="1">
        <f t="array" ref="U594">_xlfn.IFS(T594="UNLIKELY", 1, T594="POSSIBLE", 1, T594="LIKELY",1, T594="VERY_LIKELY", 1, TRUE, 0)</f>
        <v>1</v>
      </c>
      <c r="V594" s="24" cm="1">
        <f t="array" ref="V594">_xlfn.IFS(T594="POSSIBLE", 1, T594="LIKELY",1, T594="VERY_LIKELY", 1, TRUE, 0)</f>
        <v>1</v>
      </c>
      <c r="W594" s="24" cm="1">
        <f t="array" ref="W594">_xlfn.IFS(T594="LIKELY",1, T594="VERY_LIKELY", 1, TRUE, 0)</f>
        <v>1</v>
      </c>
      <c r="X594" s="35" cm="1">
        <f t="array" ref="X594">_xlfn.IFS(T594="VERY_LIKELY", 1, TRUE, 0)</f>
        <v>0</v>
      </c>
    </row>
    <row r="595" spans="1:24" ht="20" customHeight="1" x14ac:dyDescent="0.2">
      <c r="A595" s="22" t="s">
        <v>920</v>
      </c>
      <c r="B595" s="49" t="str">
        <f>SUBSTITUTE(A595,"/Users/timomiessen/Desktop/imagesdk/nonblackwomen1/","Image_")</f>
        <v>Image_NBW_220.jpg</v>
      </c>
      <c r="C595" s="41" t="s">
        <v>390</v>
      </c>
      <c r="D595" s="23" t="s">
        <v>391</v>
      </c>
      <c r="E595" s="24">
        <v>0</v>
      </c>
      <c r="F595" s="24">
        <v>0</v>
      </c>
      <c r="G595" s="24">
        <v>1</v>
      </c>
      <c r="H595" s="24">
        <v>0</v>
      </c>
      <c r="I595" s="24">
        <v>0</v>
      </c>
      <c r="J595" s="24">
        <v>0</v>
      </c>
      <c r="K595" s="24">
        <v>0</v>
      </c>
      <c r="L595" s="24">
        <v>0</v>
      </c>
      <c r="M595" s="24">
        <v>0</v>
      </c>
      <c r="N595" s="24">
        <v>0</v>
      </c>
      <c r="O595" s="24">
        <v>1</v>
      </c>
      <c r="P595" s="24">
        <v>0</v>
      </c>
      <c r="Q595" s="24">
        <v>0</v>
      </c>
      <c r="R595" s="24" cm="1">
        <f t="array" ref="R595">_xlfn.IFS(H595=1,1,K595=1,1,L595=1,1,M595=1,1,N595=1,1,P595=1,1,TRUE,0)</f>
        <v>0</v>
      </c>
      <c r="S595" s="35">
        <f>IF(AND(G595=1,R595=1),0,R595)</f>
        <v>0</v>
      </c>
      <c r="T595" s="53" t="s">
        <v>12</v>
      </c>
      <c r="U595" s="34" cm="1">
        <f t="array" ref="U595">_xlfn.IFS(T595="UNLIKELY", 1, T595="POSSIBLE", 1, T595="LIKELY",1, T595="VERY_LIKELY", 1, TRUE, 0)</f>
        <v>1</v>
      </c>
      <c r="V595" s="24" cm="1">
        <f t="array" ref="V595">_xlfn.IFS(T595="POSSIBLE", 1, T595="LIKELY",1, T595="VERY_LIKELY", 1, TRUE, 0)</f>
        <v>1</v>
      </c>
      <c r="W595" s="24" cm="1">
        <f t="array" ref="W595">_xlfn.IFS(T595="LIKELY",1, T595="VERY_LIKELY", 1, TRUE, 0)</f>
        <v>1</v>
      </c>
      <c r="X595" s="35" cm="1">
        <f t="array" ref="X595">_xlfn.IFS(T595="VERY_LIKELY", 1, TRUE, 0)</f>
        <v>0</v>
      </c>
    </row>
    <row r="596" spans="1:24" ht="20" customHeight="1" x14ac:dyDescent="0.2">
      <c r="A596" s="22" t="s">
        <v>921</v>
      </c>
      <c r="B596" s="49" t="str">
        <f>SUBSTITUTE(A596,"/Users/timomiessen/Desktop/imagesdk/nonblackwomen1/","Image_")</f>
        <v>Image_NBW_221.jpg</v>
      </c>
      <c r="C596" s="41" t="s">
        <v>390</v>
      </c>
      <c r="D596" s="23" t="s">
        <v>391</v>
      </c>
      <c r="E596" s="24">
        <v>0</v>
      </c>
      <c r="F596" s="24">
        <v>0</v>
      </c>
      <c r="G596" s="24">
        <v>1</v>
      </c>
      <c r="H596" s="24">
        <v>0</v>
      </c>
      <c r="I596" s="24">
        <v>0</v>
      </c>
      <c r="J596" s="24">
        <v>0</v>
      </c>
      <c r="K596" s="24">
        <v>0</v>
      </c>
      <c r="L596" s="24">
        <v>0</v>
      </c>
      <c r="M596" s="24">
        <v>0</v>
      </c>
      <c r="N596" s="24">
        <v>0</v>
      </c>
      <c r="O596" s="24">
        <v>1</v>
      </c>
      <c r="P596" s="24">
        <v>0</v>
      </c>
      <c r="Q596" s="24">
        <v>0</v>
      </c>
      <c r="R596" s="24" cm="1">
        <f t="array" ref="R596">_xlfn.IFS(H596=1,1,K596=1,1,L596=1,1,M596=1,1,N596=1,1,P596=1,1,TRUE,0)</f>
        <v>0</v>
      </c>
      <c r="S596" s="35">
        <f>IF(AND(G596=1,R596=1),0,R596)</f>
        <v>0</v>
      </c>
      <c r="T596" s="53" t="s">
        <v>12</v>
      </c>
      <c r="U596" s="34" cm="1">
        <f t="array" ref="U596">_xlfn.IFS(T596="UNLIKELY", 1, T596="POSSIBLE", 1, T596="LIKELY",1, T596="VERY_LIKELY", 1, TRUE, 0)</f>
        <v>1</v>
      </c>
      <c r="V596" s="24" cm="1">
        <f t="array" ref="V596">_xlfn.IFS(T596="POSSIBLE", 1, T596="LIKELY",1, T596="VERY_LIKELY", 1, TRUE, 0)</f>
        <v>1</v>
      </c>
      <c r="W596" s="24" cm="1">
        <f t="array" ref="W596">_xlfn.IFS(T596="LIKELY",1, T596="VERY_LIKELY", 1, TRUE, 0)</f>
        <v>1</v>
      </c>
      <c r="X596" s="35" cm="1">
        <f t="array" ref="X596">_xlfn.IFS(T596="VERY_LIKELY", 1, TRUE, 0)</f>
        <v>0</v>
      </c>
    </row>
    <row r="597" spans="1:24" ht="20" customHeight="1" x14ac:dyDescent="0.2">
      <c r="A597" s="22" t="s">
        <v>922</v>
      </c>
      <c r="B597" s="49" t="str">
        <f>SUBSTITUTE(A597,"/Users/timomiessen/Desktop/imagesdk/nonblackwomen1/","Image_")</f>
        <v>Image_NBW_222.jpg</v>
      </c>
      <c r="C597" s="41" t="s">
        <v>390</v>
      </c>
      <c r="D597" s="23" t="s">
        <v>391</v>
      </c>
      <c r="E597" s="24">
        <v>0</v>
      </c>
      <c r="F597" s="24">
        <v>0</v>
      </c>
      <c r="G597" s="24">
        <v>1</v>
      </c>
      <c r="H597" s="24">
        <v>0</v>
      </c>
      <c r="I597" s="24">
        <v>0</v>
      </c>
      <c r="J597" s="24">
        <v>0</v>
      </c>
      <c r="K597" s="24">
        <v>0</v>
      </c>
      <c r="L597" s="24">
        <v>0</v>
      </c>
      <c r="M597" s="24">
        <v>0</v>
      </c>
      <c r="N597" s="24">
        <v>0</v>
      </c>
      <c r="O597" s="24">
        <v>0</v>
      </c>
      <c r="P597" s="24">
        <v>0</v>
      </c>
      <c r="Q597" s="24">
        <v>0</v>
      </c>
      <c r="R597" s="24" cm="1">
        <f t="array" ref="R597">_xlfn.IFS(H597=1,1,K597=1,1,L597=1,1,M597=1,1,N597=1,1,P597=1,1,TRUE,0)</f>
        <v>0</v>
      </c>
      <c r="S597" s="35">
        <f>IF(AND(G597=1,R597=1),0,R597)</f>
        <v>0</v>
      </c>
      <c r="T597" s="53" t="s">
        <v>2</v>
      </c>
      <c r="U597" s="34" cm="1">
        <f t="array" ref="U597">_xlfn.IFS(T597="UNLIKELY", 1, T597="POSSIBLE", 1, T597="LIKELY",1, T597="VERY_LIKELY", 1, TRUE, 0)</f>
        <v>1</v>
      </c>
      <c r="V597" s="24" cm="1">
        <f t="array" ref="V597">_xlfn.IFS(T597="POSSIBLE", 1, T597="LIKELY",1, T597="VERY_LIKELY", 1, TRUE, 0)</f>
        <v>1</v>
      </c>
      <c r="W597" s="24" cm="1">
        <f t="array" ref="W597">_xlfn.IFS(T597="LIKELY",1, T597="VERY_LIKELY", 1, TRUE, 0)</f>
        <v>0</v>
      </c>
      <c r="X597" s="35" cm="1">
        <f t="array" ref="X597">_xlfn.IFS(T597="VERY_LIKELY", 1, TRUE, 0)</f>
        <v>0</v>
      </c>
    </row>
    <row r="598" spans="1:24" ht="20" customHeight="1" x14ac:dyDescent="0.2">
      <c r="A598" s="22" t="s">
        <v>923</v>
      </c>
      <c r="B598" s="49" t="str">
        <f>SUBSTITUTE(A598,"/Users/timomiessen/Desktop/imagesdk/nonblackwomen1/","Image_")</f>
        <v>Image_NBW_223.jpg</v>
      </c>
      <c r="C598" s="41" t="s">
        <v>390</v>
      </c>
      <c r="D598" s="23" t="s">
        <v>391</v>
      </c>
      <c r="E598" s="24">
        <v>0</v>
      </c>
      <c r="F598" s="24">
        <v>0</v>
      </c>
      <c r="G598" s="24">
        <v>1</v>
      </c>
      <c r="H598" s="24">
        <v>0</v>
      </c>
      <c r="I598" s="24">
        <v>0</v>
      </c>
      <c r="J598" s="24">
        <v>0</v>
      </c>
      <c r="K598" s="24">
        <v>0</v>
      </c>
      <c r="L598" s="24">
        <v>0</v>
      </c>
      <c r="M598" s="24">
        <v>0</v>
      </c>
      <c r="N598" s="24">
        <v>0</v>
      </c>
      <c r="O598" s="24">
        <v>0</v>
      </c>
      <c r="P598" s="24">
        <v>0</v>
      </c>
      <c r="Q598" s="24">
        <v>0</v>
      </c>
      <c r="R598" s="24" cm="1">
        <f t="array" ref="R598">_xlfn.IFS(H598=1,1,K598=1,1,L598=1,1,M598=1,1,N598=1,1,P598=1,1,TRUE,0)</f>
        <v>0</v>
      </c>
      <c r="S598" s="35">
        <f>IF(AND(G598=1,R598=1),0,R598)</f>
        <v>0</v>
      </c>
      <c r="T598" s="53" t="s">
        <v>2</v>
      </c>
      <c r="U598" s="34" cm="1">
        <f t="array" ref="U598">_xlfn.IFS(T598="UNLIKELY", 1, T598="POSSIBLE", 1, T598="LIKELY",1, T598="VERY_LIKELY", 1, TRUE, 0)</f>
        <v>1</v>
      </c>
      <c r="V598" s="24" cm="1">
        <f t="array" ref="V598">_xlfn.IFS(T598="POSSIBLE", 1, T598="LIKELY",1, T598="VERY_LIKELY", 1, TRUE, 0)</f>
        <v>1</v>
      </c>
      <c r="W598" s="24" cm="1">
        <f t="array" ref="W598">_xlfn.IFS(T598="LIKELY",1, T598="VERY_LIKELY", 1, TRUE, 0)</f>
        <v>0</v>
      </c>
      <c r="X598" s="35" cm="1">
        <f t="array" ref="X598">_xlfn.IFS(T598="VERY_LIKELY", 1, TRUE, 0)</f>
        <v>0</v>
      </c>
    </row>
    <row r="599" spans="1:24" ht="20" customHeight="1" x14ac:dyDescent="0.2">
      <c r="A599" s="22" t="s">
        <v>924</v>
      </c>
      <c r="B599" s="49" t="str">
        <f>SUBSTITUTE(A599,"/Users/timomiessen/Desktop/imagesdk/nonblackwomen1/","Image_")</f>
        <v>Image_NBW_224.jpg</v>
      </c>
      <c r="C599" s="41" t="s">
        <v>390</v>
      </c>
      <c r="D599" s="23" t="s">
        <v>391</v>
      </c>
      <c r="E599" s="24">
        <v>0</v>
      </c>
      <c r="F599" s="24">
        <v>0</v>
      </c>
      <c r="G599" s="24">
        <v>1</v>
      </c>
      <c r="H599" s="24">
        <v>0</v>
      </c>
      <c r="I599" s="24">
        <v>0</v>
      </c>
      <c r="J599" s="24">
        <v>0</v>
      </c>
      <c r="K599" s="24">
        <v>0</v>
      </c>
      <c r="L599" s="24">
        <v>0</v>
      </c>
      <c r="M599" s="24">
        <v>0</v>
      </c>
      <c r="N599" s="24">
        <v>0</v>
      </c>
      <c r="O599" s="24">
        <v>0</v>
      </c>
      <c r="P599" s="24">
        <v>0</v>
      </c>
      <c r="Q599" s="24">
        <v>0</v>
      </c>
      <c r="R599" s="24" cm="1">
        <f t="array" ref="R599">_xlfn.IFS(H599=1,1,K599=1,1,L599=1,1,M599=1,1,N599=1,1,P599=1,1,TRUE,0)</f>
        <v>0</v>
      </c>
      <c r="S599" s="35">
        <f>IF(AND(G599=1,R599=1),0,R599)</f>
        <v>0</v>
      </c>
      <c r="T599" s="53" t="s">
        <v>2</v>
      </c>
      <c r="U599" s="34" cm="1">
        <f t="array" ref="U599">_xlfn.IFS(T599="UNLIKELY", 1, T599="POSSIBLE", 1, T599="LIKELY",1, T599="VERY_LIKELY", 1, TRUE, 0)</f>
        <v>1</v>
      </c>
      <c r="V599" s="24" cm="1">
        <f t="array" ref="V599">_xlfn.IFS(T599="POSSIBLE", 1, T599="LIKELY",1, T599="VERY_LIKELY", 1, TRUE, 0)</f>
        <v>1</v>
      </c>
      <c r="W599" s="24" cm="1">
        <f t="array" ref="W599">_xlfn.IFS(T599="LIKELY",1, T599="VERY_LIKELY", 1, TRUE, 0)</f>
        <v>0</v>
      </c>
      <c r="X599" s="35" cm="1">
        <f t="array" ref="X599">_xlfn.IFS(T599="VERY_LIKELY", 1, TRUE, 0)</f>
        <v>0</v>
      </c>
    </row>
    <row r="600" spans="1:24" ht="20" customHeight="1" x14ac:dyDescent="0.2">
      <c r="A600" s="22" t="s">
        <v>925</v>
      </c>
      <c r="B600" s="49" t="str">
        <f>SUBSTITUTE(A600,"/Users/timomiessen/Desktop/imagesdk/nonblackwomen1/","Image_")</f>
        <v>Image_NBW_225.jpg</v>
      </c>
      <c r="C600" s="41" t="s">
        <v>390</v>
      </c>
      <c r="D600" s="23" t="s">
        <v>391</v>
      </c>
      <c r="E600" s="24">
        <v>0</v>
      </c>
      <c r="F600" s="24">
        <v>0</v>
      </c>
      <c r="G600" s="24">
        <v>1</v>
      </c>
      <c r="H600" s="24">
        <v>0</v>
      </c>
      <c r="I600" s="24">
        <v>0</v>
      </c>
      <c r="J600" s="24">
        <v>0</v>
      </c>
      <c r="K600" s="24">
        <v>0</v>
      </c>
      <c r="L600" s="24">
        <v>0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R600" s="24" cm="1">
        <f t="array" ref="R600">_xlfn.IFS(H600=1,1,K600=1,1,L600=1,1,M600=1,1,N600=1,1,P600=1,1,TRUE,0)</f>
        <v>0</v>
      </c>
      <c r="S600" s="35">
        <f>IF(AND(G600=1,R600=1),0,R600)</f>
        <v>0</v>
      </c>
      <c r="T600" s="53" t="s">
        <v>2</v>
      </c>
      <c r="U600" s="34" cm="1">
        <f t="array" ref="U600">_xlfn.IFS(T600="UNLIKELY", 1, T600="POSSIBLE", 1, T600="LIKELY",1, T600="VERY_LIKELY", 1, TRUE, 0)</f>
        <v>1</v>
      </c>
      <c r="V600" s="24" cm="1">
        <f t="array" ref="V600">_xlfn.IFS(T600="POSSIBLE", 1, T600="LIKELY",1, T600="VERY_LIKELY", 1, TRUE, 0)</f>
        <v>1</v>
      </c>
      <c r="W600" s="24" cm="1">
        <f t="array" ref="W600">_xlfn.IFS(T600="LIKELY",1, T600="VERY_LIKELY", 1, TRUE, 0)</f>
        <v>0</v>
      </c>
      <c r="X600" s="35" cm="1">
        <f t="array" ref="X600">_xlfn.IFS(T600="VERY_LIKELY", 1, TRUE, 0)</f>
        <v>0</v>
      </c>
    </row>
    <row r="601" spans="1:24" ht="20" customHeight="1" x14ac:dyDescent="0.2">
      <c r="A601" s="22" t="s">
        <v>926</v>
      </c>
      <c r="B601" s="49" t="str">
        <f>SUBSTITUTE(A601,"/Users/timomiessen/Desktop/imagesdk/nonblackwomen1/","Image_")</f>
        <v>Image_NBW_226.jpg</v>
      </c>
      <c r="C601" s="41" t="s">
        <v>390</v>
      </c>
      <c r="D601" s="23" t="s">
        <v>391</v>
      </c>
      <c r="E601" s="24">
        <v>0</v>
      </c>
      <c r="F601" s="24">
        <v>0</v>
      </c>
      <c r="G601" s="24">
        <v>1</v>
      </c>
      <c r="H601" s="24">
        <v>0</v>
      </c>
      <c r="I601" s="24">
        <v>0</v>
      </c>
      <c r="J601" s="24">
        <v>0</v>
      </c>
      <c r="K601" s="24">
        <v>0</v>
      </c>
      <c r="L601" s="24">
        <v>0</v>
      </c>
      <c r="M601" s="24">
        <v>0</v>
      </c>
      <c r="N601" s="24">
        <v>0</v>
      </c>
      <c r="O601" s="24">
        <v>0</v>
      </c>
      <c r="P601" s="24">
        <v>0</v>
      </c>
      <c r="Q601" s="24">
        <v>0</v>
      </c>
      <c r="R601" s="24" cm="1">
        <f t="array" ref="R601">_xlfn.IFS(H601=1,1,K601=1,1,L601=1,1,M601=1,1,N601=1,1,P601=1,1,TRUE,0)</f>
        <v>0</v>
      </c>
      <c r="S601" s="35">
        <f>IF(AND(G601=1,R601=1),0,R601)</f>
        <v>0</v>
      </c>
      <c r="T601" s="53" t="s">
        <v>2</v>
      </c>
      <c r="U601" s="34" cm="1">
        <f t="array" ref="U601">_xlfn.IFS(T601="UNLIKELY", 1, T601="POSSIBLE", 1, T601="LIKELY",1, T601="VERY_LIKELY", 1, TRUE, 0)</f>
        <v>1</v>
      </c>
      <c r="V601" s="24" cm="1">
        <f t="array" ref="V601">_xlfn.IFS(T601="POSSIBLE", 1, T601="LIKELY",1, T601="VERY_LIKELY", 1, TRUE, 0)</f>
        <v>1</v>
      </c>
      <c r="W601" s="24" cm="1">
        <f t="array" ref="W601">_xlfn.IFS(T601="LIKELY",1, T601="VERY_LIKELY", 1, TRUE, 0)</f>
        <v>0</v>
      </c>
      <c r="X601" s="35" cm="1">
        <f t="array" ref="X601">_xlfn.IFS(T601="VERY_LIKELY", 1, TRUE, 0)</f>
        <v>0</v>
      </c>
    </row>
    <row r="602" spans="1:24" ht="20" customHeight="1" x14ac:dyDescent="0.2">
      <c r="A602" s="22" t="s">
        <v>927</v>
      </c>
      <c r="B602" s="49" t="str">
        <f>SUBSTITUTE(A602,"/Users/timomiessen/Desktop/imagesdk/nonblackwomen1/","Image_")</f>
        <v>Image_NBW_227.jpg</v>
      </c>
      <c r="C602" s="41" t="s">
        <v>390</v>
      </c>
      <c r="D602" s="23" t="s">
        <v>391</v>
      </c>
      <c r="E602" s="24">
        <v>0</v>
      </c>
      <c r="F602" s="24">
        <v>0</v>
      </c>
      <c r="G602" s="24">
        <v>1</v>
      </c>
      <c r="H602" s="24">
        <v>0</v>
      </c>
      <c r="I602" s="24">
        <v>0</v>
      </c>
      <c r="J602" s="24">
        <v>0</v>
      </c>
      <c r="K602" s="24">
        <v>0</v>
      </c>
      <c r="L602" s="24">
        <v>0</v>
      </c>
      <c r="M602" s="24">
        <v>0</v>
      </c>
      <c r="N602" s="24">
        <v>0</v>
      </c>
      <c r="O602" s="24">
        <v>1</v>
      </c>
      <c r="P602" s="24">
        <v>0</v>
      </c>
      <c r="Q602" s="24">
        <v>0</v>
      </c>
      <c r="R602" s="24" cm="1">
        <f t="array" ref="R602">_xlfn.IFS(H602=1,1,K602=1,1,L602=1,1,M602=1,1,N602=1,1,P602=1,1,TRUE,0)</f>
        <v>0</v>
      </c>
      <c r="S602" s="35">
        <f>IF(AND(G602=1,R602=1),0,R602)</f>
        <v>0</v>
      </c>
      <c r="T602" s="53" t="s">
        <v>12</v>
      </c>
      <c r="U602" s="34" cm="1">
        <f t="array" ref="U602">_xlfn.IFS(T602="UNLIKELY", 1, T602="POSSIBLE", 1, T602="LIKELY",1, T602="VERY_LIKELY", 1, TRUE, 0)</f>
        <v>1</v>
      </c>
      <c r="V602" s="24" cm="1">
        <f t="array" ref="V602">_xlfn.IFS(T602="POSSIBLE", 1, T602="LIKELY",1, T602="VERY_LIKELY", 1, TRUE, 0)</f>
        <v>1</v>
      </c>
      <c r="W602" s="24" cm="1">
        <f t="array" ref="W602">_xlfn.IFS(T602="LIKELY",1, T602="VERY_LIKELY", 1, TRUE, 0)</f>
        <v>1</v>
      </c>
      <c r="X602" s="35" cm="1">
        <f t="array" ref="X602">_xlfn.IFS(T602="VERY_LIKELY", 1, TRUE, 0)</f>
        <v>0</v>
      </c>
    </row>
    <row r="603" spans="1:24" ht="20" customHeight="1" x14ac:dyDescent="0.2">
      <c r="A603" s="22" t="s">
        <v>928</v>
      </c>
      <c r="B603" s="49" t="str">
        <f>SUBSTITUTE(A603,"/Users/timomiessen/Desktop/imagesdk/nonblackwomen1/","Image_")</f>
        <v>Image_NBW_228.jpg</v>
      </c>
      <c r="C603" s="41" t="s">
        <v>390</v>
      </c>
      <c r="D603" s="23" t="s">
        <v>391</v>
      </c>
      <c r="E603" s="24">
        <v>0</v>
      </c>
      <c r="F603" s="24">
        <v>0</v>
      </c>
      <c r="G603" s="24">
        <v>1</v>
      </c>
      <c r="H603" s="24">
        <v>0</v>
      </c>
      <c r="I603" s="24">
        <v>0</v>
      </c>
      <c r="J603" s="24">
        <v>0</v>
      </c>
      <c r="K603" s="24">
        <v>0</v>
      </c>
      <c r="L603" s="24">
        <v>0</v>
      </c>
      <c r="M603" s="24">
        <v>0</v>
      </c>
      <c r="N603" s="24">
        <v>0</v>
      </c>
      <c r="O603" s="24">
        <v>0</v>
      </c>
      <c r="P603" s="24">
        <v>0</v>
      </c>
      <c r="Q603" s="24">
        <v>0</v>
      </c>
      <c r="R603" s="24" cm="1">
        <f t="array" ref="R603">_xlfn.IFS(H603=1,1,K603=1,1,L603=1,1,M603=1,1,N603=1,1,P603=1,1,TRUE,0)</f>
        <v>0</v>
      </c>
      <c r="S603" s="35">
        <f>IF(AND(G603=1,R603=1),0,R603)</f>
        <v>0</v>
      </c>
      <c r="T603" s="53" t="s">
        <v>4</v>
      </c>
      <c r="U603" s="34" cm="1">
        <f t="array" ref="U603">_xlfn.IFS(T603="UNLIKELY", 1, T603="POSSIBLE", 1, T603="LIKELY",1, T603="VERY_LIKELY", 1, TRUE, 0)</f>
        <v>0</v>
      </c>
      <c r="V603" s="24" cm="1">
        <f t="array" ref="V603">_xlfn.IFS(T603="POSSIBLE", 1, T603="LIKELY",1, T603="VERY_LIKELY", 1, TRUE, 0)</f>
        <v>0</v>
      </c>
      <c r="W603" s="24" cm="1">
        <f t="array" ref="W603">_xlfn.IFS(T603="LIKELY",1, T603="VERY_LIKELY", 1, TRUE, 0)</f>
        <v>0</v>
      </c>
      <c r="X603" s="35" cm="1">
        <f t="array" ref="X603">_xlfn.IFS(T603="VERY_LIKELY", 1, TRUE, 0)</f>
        <v>0</v>
      </c>
    </row>
    <row r="604" spans="1:24" ht="20" customHeight="1" x14ac:dyDescent="0.2">
      <c r="A604" s="22" t="s">
        <v>929</v>
      </c>
      <c r="B604" s="49" t="str">
        <f>SUBSTITUTE(A604,"/Users/timomiessen/Desktop/imagesdk/nonblackwomen1/","Image_")</f>
        <v>Image_NBW_229.jpg</v>
      </c>
      <c r="C604" s="41" t="s">
        <v>390</v>
      </c>
      <c r="D604" s="23" t="s">
        <v>391</v>
      </c>
      <c r="E604" s="24">
        <v>0</v>
      </c>
      <c r="F604" s="24">
        <v>0</v>
      </c>
      <c r="G604" s="24">
        <v>1</v>
      </c>
      <c r="H604" s="24">
        <v>0</v>
      </c>
      <c r="I604" s="24">
        <v>0</v>
      </c>
      <c r="J604" s="24">
        <v>0</v>
      </c>
      <c r="K604" s="24">
        <v>0</v>
      </c>
      <c r="L604" s="24">
        <v>0</v>
      </c>
      <c r="M604" s="24">
        <v>0</v>
      </c>
      <c r="N604" s="24">
        <v>0</v>
      </c>
      <c r="O604" s="24">
        <v>1</v>
      </c>
      <c r="P604" s="24">
        <v>0</v>
      </c>
      <c r="Q604" s="24">
        <v>0</v>
      </c>
      <c r="R604" s="24" cm="1">
        <f t="array" ref="R604">_xlfn.IFS(H604=1,1,K604=1,1,L604=1,1,M604=1,1,N604=1,1,P604=1,1,TRUE,0)</f>
        <v>0</v>
      </c>
      <c r="S604" s="35">
        <f>IF(AND(G604=1,R604=1),0,R604)</f>
        <v>0</v>
      </c>
      <c r="T604" s="53" t="s">
        <v>12</v>
      </c>
      <c r="U604" s="34" cm="1">
        <f t="array" ref="U604">_xlfn.IFS(T604="UNLIKELY", 1, T604="POSSIBLE", 1, T604="LIKELY",1, T604="VERY_LIKELY", 1, TRUE, 0)</f>
        <v>1</v>
      </c>
      <c r="V604" s="24" cm="1">
        <f t="array" ref="V604">_xlfn.IFS(T604="POSSIBLE", 1, T604="LIKELY",1, T604="VERY_LIKELY", 1, TRUE, 0)</f>
        <v>1</v>
      </c>
      <c r="W604" s="24" cm="1">
        <f t="array" ref="W604">_xlfn.IFS(T604="LIKELY",1, T604="VERY_LIKELY", 1, TRUE, 0)</f>
        <v>1</v>
      </c>
      <c r="X604" s="35" cm="1">
        <f t="array" ref="X604">_xlfn.IFS(T604="VERY_LIKELY", 1, TRUE, 0)</f>
        <v>0</v>
      </c>
    </row>
    <row r="605" spans="1:24" ht="20" customHeight="1" x14ac:dyDescent="0.2">
      <c r="A605" s="22" t="s">
        <v>930</v>
      </c>
      <c r="B605" s="49" t="str">
        <f>SUBSTITUTE(A605,"/Users/timomiessen/Desktop/imagesdk/nonblackwomen1/","Image_")</f>
        <v>Image_NBW_23.jpg</v>
      </c>
      <c r="C605" s="41" t="s">
        <v>390</v>
      </c>
      <c r="D605" s="23" t="s">
        <v>391</v>
      </c>
      <c r="E605" s="24">
        <v>1</v>
      </c>
      <c r="F605" s="24">
        <v>0</v>
      </c>
      <c r="G605" s="24">
        <v>0</v>
      </c>
      <c r="H605" s="24">
        <v>0</v>
      </c>
      <c r="I605" s="24">
        <v>0</v>
      </c>
      <c r="J605" s="24">
        <v>0</v>
      </c>
      <c r="K605" s="24">
        <v>0</v>
      </c>
      <c r="L605" s="24">
        <v>0</v>
      </c>
      <c r="M605" s="24">
        <v>0</v>
      </c>
      <c r="N605" s="24">
        <v>0</v>
      </c>
      <c r="O605" s="24">
        <v>0</v>
      </c>
      <c r="P605" s="24">
        <v>0</v>
      </c>
      <c r="Q605" s="24">
        <v>0</v>
      </c>
      <c r="R605" s="24" cm="1">
        <f t="array" ref="R605">_xlfn.IFS(H605=1,1,K605=1,1,L605=1,1,M605=1,1,N605=1,1,P605=1,1,TRUE,0)</f>
        <v>0</v>
      </c>
      <c r="S605" s="35">
        <f>IF(AND(G605=1,R605=1),0,R605)</f>
        <v>0</v>
      </c>
      <c r="T605" s="53" t="s">
        <v>4</v>
      </c>
      <c r="U605" s="34" cm="1">
        <f t="array" ref="U605">_xlfn.IFS(T605="UNLIKELY", 1, T605="POSSIBLE", 1, T605="LIKELY",1, T605="VERY_LIKELY", 1, TRUE, 0)</f>
        <v>0</v>
      </c>
      <c r="V605" s="24" cm="1">
        <f t="array" ref="V605">_xlfn.IFS(T605="POSSIBLE", 1, T605="LIKELY",1, T605="VERY_LIKELY", 1, TRUE, 0)</f>
        <v>0</v>
      </c>
      <c r="W605" s="24" cm="1">
        <f t="array" ref="W605">_xlfn.IFS(T605="LIKELY",1, T605="VERY_LIKELY", 1, TRUE, 0)</f>
        <v>0</v>
      </c>
      <c r="X605" s="35" cm="1">
        <f t="array" ref="X605">_xlfn.IFS(T605="VERY_LIKELY", 1, TRUE, 0)</f>
        <v>0</v>
      </c>
    </row>
    <row r="606" spans="1:24" ht="20" customHeight="1" x14ac:dyDescent="0.2">
      <c r="A606" s="22" t="s">
        <v>931</v>
      </c>
      <c r="B606" s="49" t="str">
        <f>SUBSTITUTE(A606,"/Users/timomiessen/Desktop/imagesdk/nonblackwomen1/","Image_")</f>
        <v>Image_NBW_230.jpg</v>
      </c>
      <c r="C606" s="41" t="s">
        <v>390</v>
      </c>
      <c r="D606" s="23" t="s">
        <v>391</v>
      </c>
      <c r="E606" s="24">
        <v>0</v>
      </c>
      <c r="F606" s="24">
        <v>0</v>
      </c>
      <c r="G606" s="24">
        <v>1</v>
      </c>
      <c r="H606" s="24">
        <v>0</v>
      </c>
      <c r="I606" s="24">
        <v>0</v>
      </c>
      <c r="J606" s="24">
        <v>0</v>
      </c>
      <c r="K606" s="24">
        <v>0</v>
      </c>
      <c r="L606" s="24">
        <v>0</v>
      </c>
      <c r="M606" s="24">
        <v>0</v>
      </c>
      <c r="N606" s="24">
        <v>0</v>
      </c>
      <c r="O606" s="24">
        <v>0</v>
      </c>
      <c r="P606" s="24">
        <v>1</v>
      </c>
      <c r="Q606" s="24">
        <v>0</v>
      </c>
      <c r="R606" s="24" cm="1">
        <f t="array" ref="R606">_xlfn.IFS(H606=1,1,K606=1,1,L606=1,1,M606=1,1,N606=1,1,P606=1,1,TRUE,0)</f>
        <v>1</v>
      </c>
      <c r="S606" s="35">
        <f>IF(AND(G606=1,R606=1),0,R606)</f>
        <v>0</v>
      </c>
      <c r="T606" s="53" t="s">
        <v>1</v>
      </c>
      <c r="U606" s="34" cm="1">
        <f t="array" ref="U606">_xlfn.IFS(T606="UNLIKELY", 1, T606="POSSIBLE", 1, T606="LIKELY",1, T606="VERY_LIKELY", 1, TRUE, 0)</f>
        <v>1</v>
      </c>
      <c r="V606" s="24" cm="1">
        <f t="array" ref="V606">_xlfn.IFS(T606="POSSIBLE", 1, T606="LIKELY",1, T606="VERY_LIKELY", 1, TRUE, 0)</f>
        <v>0</v>
      </c>
      <c r="W606" s="24" cm="1">
        <f t="array" ref="W606">_xlfn.IFS(T606="LIKELY",1, T606="VERY_LIKELY", 1, TRUE, 0)</f>
        <v>0</v>
      </c>
      <c r="X606" s="35" cm="1">
        <f t="array" ref="X606">_xlfn.IFS(T606="VERY_LIKELY", 1, TRUE, 0)</f>
        <v>0</v>
      </c>
    </row>
    <row r="607" spans="1:24" ht="20" customHeight="1" x14ac:dyDescent="0.2">
      <c r="A607" s="22" t="s">
        <v>932</v>
      </c>
      <c r="B607" s="49" t="str">
        <f>SUBSTITUTE(A607,"/Users/timomiessen/Desktop/imagesdk/nonblackwomen1/","Image_")</f>
        <v>Image_NBW_231.jpg</v>
      </c>
      <c r="C607" s="41" t="s">
        <v>390</v>
      </c>
      <c r="D607" s="23" t="s">
        <v>391</v>
      </c>
      <c r="E607" s="24">
        <v>0</v>
      </c>
      <c r="F607" s="24">
        <v>0</v>
      </c>
      <c r="G607" s="24">
        <v>1</v>
      </c>
      <c r="H607" s="24">
        <v>0</v>
      </c>
      <c r="I607" s="24">
        <v>0</v>
      </c>
      <c r="J607" s="24">
        <v>0</v>
      </c>
      <c r="K607" s="24">
        <v>0</v>
      </c>
      <c r="L607" s="24">
        <v>0</v>
      </c>
      <c r="M607" s="24">
        <v>0</v>
      </c>
      <c r="N607" s="24">
        <v>0</v>
      </c>
      <c r="O607" s="24">
        <v>1</v>
      </c>
      <c r="P607" s="24">
        <v>0</v>
      </c>
      <c r="Q607" s="24">
        <v>0</v>
      </c>
      <c r="R607" s="24" cm="1">
        <f t="array" ref="R607">_xlfn.IFS(H607=1,1,K607=1,1,L607=1,1,M607=1,1,N607=1,1,P607=1,1,TRUE,0)</f>
        <v>0</v>
      </c>
      <c r="S607" s="35">
        <f>IF(AND(G607=1,R607=1),0,R607)</f>
        <v>0</v>
      </c>
      <c r="T607" s="53" t="s">
        <v>12</v>
      </c>
      <c r="U607" s="34" cm="1">
        <f t="array" ref="U607">_xlfn.IFS(T607="UNLIKELY", 1, T607="POSSIBLE", 1, T607="LIKELY",1, T607="VERY_LIKELY", 1, TRUE, 0)</f>
        <v>1</v>
      </c>
      <c r="V607" s="24" cm="1">
        <f t="array" ref="V607">_xlfn.IFS(T607="POSSIBLE", 1, T607="LIKELY",1, T607="VERY_LIKELY", 1, TRUE, 0)</f>
        <v>1</v>
      </c>
      <c r="W607" s="24" cm="1">
        <f t="array" ref="W607">_xlfn.IFS(T607="LIKELY",1, T607="VERY_LIKELY", 1, TRUE, 0)</f>
        <v>1</v>
      </c>
      <c r="X607" s="35" cm="1">
        <f t="array" ref="X607">_xlfn.IFS(T607="VERY_LIKELY", 1, TRUE, 0)</f>
        <v>0</v>
      </c>
    </row>
    <row r="608" spans="1:24" ht="20" customHeight="1" x14ac:dyDescent="0.2">
      <c r="A608" s="22" t="s">
        <v>933</v>
      </c>
      <c r="B608" s="49" t="str">
        <f>SUBSTITUTE(A608,"/Users/timomiessen/Desktop/imagesdk/nonblackwomen1/","Image_")</f>
        <v>Image_NBW_232.jpg</v>
      </c>
      <c r="C608" s="41" t="s">
        <v>390</v>
      </c>
      <c r="D608" s="23" t="s">
        <v>391</v>
      </c>
      <c r="E608" s="24">
        <v>0</v>
      </c>
      <c r="F608" s="24">
        <v>0</v>
      </c>
      <c r="G608" s="24">
        <v>1</v>
      </c>
      <c r="H608" s="24">
        <v>0</v>
      </c>
      <c r="I608" s="24">
        <v>0</v>
      </c>
      <c r="J608" s="24">
        <v>0</v>
      </c>
      <c r="K608" s="24">
        <v>0</v>
      </c>
      <c r="L608" s="24">
        <v>0</v>
      </c>
      <c r="M608" s="24">
        <v>0</v>
      </c>
      <c r="N608" s="24">
        <v>0</v>
      </c>
      <c r="O608" s="24">
        <v>0</v>
      </c>
      <c r="P608" s="24">
        <v>0</v>
      </c>
      <c r="Q608" s="24">
        <v>0</v>
      </c>
      <c r="R608" s="24" cm="1">
        <f t="array" ref="R608">_xlfn.IFS(H608=1,1,K608=1,1,L608=1,1,M608=1,1,N608=1,1,P608=1,1,TRUE,0)</f>
        <v>0</v>
      </c>
      <c r="S608" s="35">
        <f>IF(AND(G608=1,R608=1),0,R608)</f>
        <v>0</v>
      </c>
      <c r="T608" s="53" t="s">
        <v>2</v>
      </c>
      <c r="U608" s="34" cm="1">
        <f t="array" ref="U608">_xlfn.IFS(T608="UNLIKELY", 1, T608="POSSIBLE", 1, T608="LIKELY",1, T608="VERY_LIKELY", 1, TRUE, 0)</f>
        <v>1</v>
      </c>
      <c r="V608" s="24" cm="1">
        <f t="array" ref="V608">_xlfn.IFS(T608="POSSIBLE", 1, T608="LIKELY",1, T608="VERY_LIKELY", 1, TRUE, 0)</f>
        <v>1</v>
      </c>
      <c r="W608" s="24" cm="1">
        <f t="array" ref="W608">_xlfn.IFS(T608="LIKELY",1, T608="VERY_LIKELY", 1, TRUE, 0)</f>
        <v>0</v>
      </c>
      <c r="X608" s="35" cm="1">
        <f t="array" ref="X608">_xlfn.IFS(T608="VERY_LIKELY", 1, TRUE, 0)</f>
        <v>0</v>
      </c>
    </row>
    <row r="609" spans="1:24" ht="20" customHeight="1" x14ac:dyDescent="0.2">
      <c r="A609" s="22" t="s">
        <v>934</v>
      </c>
      <c r="B609" s="49" t="str">
        <f>SUBSTITUTE(A609,"/Users/timomiessen/Desktop/imagesdk/nonblackwomen1/","Image_")</f>
        <v>Image_NBW_233.jpg</v>
      </c>
      <c r="C609" s="41" t="s">
        <v>390</v>
      </c>
      <c r="D609" s="23" t="s">
        <v>391</v>
      </c>
      <c r="E609" s="24">
        <v>0</v>
      </c>
      <c r="F609" s="24">
        <v>0</v>
      </c>
      <c r="G609" s="24">
        <v>1</v>
      </c>
      <c r="H609" s="24">
        <v>0</v>
      </c>
      <c r="I609" s="24">
        <v>0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1</v>
      </c>
      <c r="P609" s="24">
        <v>0</v>
      </c>
      <c r="Q609" s="24">
        <v>0</v>
      </c>
      <c r="R609" s="24" cm="1">
        <f t="array" ref="R609">_xlfn.IFS(H609=1,1,K609=1,1,L609=1,1,M609=1,1,N609=1,1,P609=1,1,TRUE,0)</f>
        <v>0</v>
      </c>
      <c r="S609" s="35">
        <f>IF(AND(G609=1,R609=1),0,R609)</f>
        <v>0</v>
      </c>
      <c r="T609" s="53" t="s">
        <v>113</v>
      </c>
      <c r="U609" s="34" cm="1">
        <f t="array" ref="U609">_xlfn.IFS(T609="UNLIKELY", 1, T609="POSSIBLE", 1, T609="LIKELY",1, T609="VERY_LIKELY", 1, TRUE, 0)</f>
        <v>1</v>
      </c>
      <c r="V609" s="24" cm="1">
        <f t="array" ref="V609">_xlfn.IFS(T609="POSSIBLE", 1, T609="LIKELY",1, T609="VERY_LIKELY", 1, TRUE, 0)</f>
        <v>1</v>
      </c>
      <c r="W609" s="24" cm="1">
        <f t="array" ref="W609">_xlfn.IFS(T609="LIKELY",1, T609="VERY_LIKELY", 1, TRUE, 0)</f>
        <v>1</v>
      </c>
      <c r="X609" s="35" cm="1">
        <f t="array" ref="X609">_xlfn.IFS(T609="VERY_LIKELY", 1, TRUE, 0)</f>
        <v>1</v>
      </c>
    </row>
    <row r="610" spans="1:24" ht="20" customHeight="1" x14ac:dyDescent="0.2">
      <c r="A610" s="22" t="s">
        <v>935</v>
      </c>
      <c r="B610" s="49" t="str">
        <f>SUBSTITUTE(A610,"/Users/timomiessen/Desktop/imagesdk/nonblackwomen1/","Image_")</f>
        <v>Image_NBW_234.jpg</v>
      </c>
      <c r="C610" s="41" t="s">
        <v>390</v>
      </c>
      <c r="D610" s="23" t="s">
        <v>391</v>
      </c>
      <c r="E610" s="24">
        <v>0</v>
      </c>
      <c r="F610" s="24">
        <v>0</v>
      </c>
      <c r="G610" s="24">
        <v>1</v>
      </c>
      <c r="H610" s="24">
        <v>0</v>
      </c>
      <c r="I610" s="24">
        <v>0</v>
      </c>
      <c r="J610" s="24">
        <v>0</v>
      </c>
      <c r="K610" s="24">
        <v>0</v>
      </c>
      <c r="L610" s="24">
        <v>0</v>
      </c>
      <c r="M610" s="24">
        <v>0</v>
      </c>
      <c r="N610" s="24">
        <v>0</v>
      </c>
      <c r="O610" s="24">
        <v>0</v>
      </c>
      <c r="P610" s="24">
        <v>0</v>
      </c>
      <c r="Q610" s="24">
        <v>0</v>
      </c>
      <c r="R610" s="24" cm="1">
        <f t="array" ref="R610">_xlfn.IFS(H610=1,1,K610=1,1,L610=1,1,M610=1,1,N610=1,1,P610=1,1,TRUE,0)</f>
        <v>0</v>
      </c>
      <c r="S610" s="35">
        <f>IF(AND(G610=1,R610=1),0,R610)</f>
        <v>0</v>
      </c>
      <c r="T610" s="53" t="s">
        <v>1</v>
      </c>
      <c r="U610" s="34" cm="1">
        <f t="array" ref="U610">_xlfn.IFS(T610="UNLIKELY", 1, T610="POSSIBLE", 1, T610="LIKELY",1, T610="VERY_LIKELY", 1, TRUE, 0)</f>
        <v>1</v>
      </c>
      <c r="V610" s="24" cm="1">
        <f t="array" ref="V610">_xlfn.IFS(T610="POSSIBLE", 1, T610="LIKELY",1, T610="VERY_LIKELY", 1, TRUE, 0)</f>
        <v>0</v>
      </c>
      <c r="W610" s="24" cm="1">
        <f t="array" ref="W610">_xlfn.IFS(T610="LIKELY",1, T610="VERY_LIKELY", 1, TRUE, 0)</f>
        <v>0</v>
      </c>
      <c r="X610" s="35" cm="1">
        <f t="array" ref="X610">_xlfn.IFS(T610="VERY_LIKELY", 1, TRUE, 0)</f>
        <v>0</v>
      </c>
    </row>
    <row r="611" spans="1:24" ht="20" customHeight="1" x14ac:dyDescent="0.2">
      <c r="A611" s="22" t="s">
        <v>936</v>
      </c>
      <c r="B611" s="49" t="str">
        <f>SUBSTITUTE(A611,"/Users/timomiessen/Desktop/imagesdk/nonblackwomen1/","Image_")</f>
        <v>Image_NBW_235.jpg</v>
      </c>
      <c r="C611" s="41" t="s">
        <v>390</v>
      </c>
      <c r="D611" s="23" t="s">
        <v>391</v>
      </c>
      <c r="E611" s="24">
        <v>0</v>
      </c>
      <c r="F611" s="24">
        <v>0</v>
      </c>
      <c r="G611" s="24">
        <v>1</v>
      </c>
      <c r="H611" s="24">
        <v>0</v>
      </c>
      <c r="I611" s="24">
        <v>0</v>
      </c>
      <c r="J611" s="24">
        <v>0</v>
      </c>
      <c r="K611" s="24">
        <v>0</v>
      </c>
      <c r="L611" s="24">
        <v>0</v>
      </c>
      <c r="M611" s="24">
        <v>0</v>
      </c>
      <c r="N611" s="24">
        <v>0</v>
      </c>
      <c r="O611" s="24">
        <v>0</v>
      </c>
      <c r="P611" s="24">
        <v>0</v>
      </c>
      <c r="Q611" s="24">
        <v>0</v>
      </c>
      <c r="R611" s="24" cm="1">
        <f t="array" ref="R611">_xlfn.IFS(H611=1,1,K611=1,1,L611=1,1,M611=1,1,N611=1,1,P611=1,1,TRUE,0)</f>
        <v>0</v>
      </c>
      <c r="S611" s="35">
        <f>IF(AND(G611=1,R611=1),0,R611)</f>
        <v>0</v>
      </c>
      <c r="T611" s="53" t="s">
        <v>12</v>
      </c>
      <c r="U611" s="34" cm="1">
        <f t="array" ref="U611">_xlfn.IFS(T611="UNLIKELY", 1, T611="POSSIBLE", 1, T611="LIKELY",1, T611="VERY_LIKELY", 1, TRUE, 0)</f>
        <v>1</v>
      </c>
      <c r="V611" s="24" cm="1">
        <f t="array" ref="V611">_xlfn.IFS(T611="POSSIBLE", 1, T611="LIKELY",1, T611="VERY_LIKELY", 1, TRUE, 0)</f>
        <v>1</v>
      </c>
      <c r="W611" s="24" cm="1">
        <f t="array" ref="W611">_xlfn.IFS(T611="LIKELY",1, T611="VERY_LIKELY", 1, TRUE, 0)</f>
        <v>1</v>
      </c>
      <c r="X611" s="35" cm="1">
        <f t="array" ref="X611">_xlfn.IFS(T611="VERY_LIKELY", 1, TRUE, 0)</f>
        <v>0</v>
      </c>
    </row>
    <row r="612" spans="1:24" ht="20" customHeight="1" x14ac:dyDescent="0.2">
      <c r="A612" s="22" t="s">
        <v>937</v>
      </c>
      <c r="B612" s="49" t="str">
        <f>SUBSTITUTE(A612,"/Users/timomiessen/Desktop/imagesdk/nonblackwomen1/","Image_")</f>
        <v>Image_NBW_236.jpg</v>
      </c>
      <c r="C612" s="41" t="s">
        <v>390</v>
      </c>
      <c r="D612" s="23" t="s">
        <v>391</v>
      </c>
      <c r="E612" s="24">
        <v>0</v>
      </c>
      <c r="F612" s="24">
        <v>0</v>
      </c>
      <c r="G612" s="24">
        <v>1</v>
      </c>
      <c r="H612" s="24">
        <v>0</v>
      </c>
      <c r="I612" s="24">
        <v>0</v>
      </c>
      <c r="J612" s="24">
        <v>0</v>
      </c>
      <c r="K612" s="24">
        <v>0</v>
      </c>
      <c r="L612" s="24">
        <v>0</v>
      </c>
      <c r="M612" s="24">
        <v>0</v>
      </c>
      <c r="N612" s="24">
        <v>0</v>
      </c>
      <c r="O612" s="24">
        <v>1</v>
      </c>
      <c r="P612" s="24">
        <v>1</v>
      </c>
      <c r="Q612" s="24">
        <v>0</v>
      </c>
      <c r="R612" s="24" cm="1">
        <f t="array" ref="R612">_xlfn.IFS(H612=1,1,K612=1,1,L612=1,1,M612=1,1,N612=1,1,P612=1,1,TRUE,0)</f>
        <v>1</v>
      </c>
      <c r="S612" s="35">
        <f>IF(AND(G612=1,R612=1),0,R612)</f>
        <v>0</v>
      </c>
      <c r="T612" s="53" t="s">
        <v>2</v>
      </c>
      <c r="U612" s="34" cm="1">
        <f t="array" ref="U612">_xlfn.IFS(T612="UNLIKELY", 1, T612="POSSIBLE", 1, T612="LIKELY",1, T612="VERY_LIKELY", 1, TRUE, 0)</f>
        <v>1</v>
      </c>
      <c r="V612" s="24" cm="1">
        <f t="array" ref="V612">_xlfn.IFS(T612="POSSIBLE", 1, T612="LIKELY",1, T612="VERY_LIKELY", 1, TRUE, 0)</f>
        <v>1</v>
      </c>
      <c r="W612" s="24" cm="1">
        <f t="array" ref="W612">_xlfn.IFS(T612="LIKELY",1, T612="VERY_LIKELY", 1, TRUE, 0)</f>
        <v>0</v>
      </c>
      <c r="X612" s="35" cm="1">
        <f t="array" ref="X612">_xlfn.IFS(T612="VERY_LIKELY", 1, TRUE, 0)</f>
        <v>0</v>
      </c>
    </row>
    <row r="613" spans="1:24" ht="20" customHeight="1" x14ac:dyDescent="0.2">
      <c r="A613" s="22" t="s">
        <v>938</v>
      </c>
      <c r="B613" s="49" t="str">
        <f>SUBSTITUTE(A613,"/Users/timomiessen/Desktop/imagesdk/nonblackwomen1/","Image_")</f>
        <v>Image_NBW_237.jpg</v>
      </c>
      <c r="C613" s="41" t="s">
        <v>390</v>
      </c>
      <c r="D613" s="23" t="s">
        <v>391</v>
      </c>
      <c r="E613" s="24">
        <v>0</v>
      </c>
      <c r="F613" s="24">
        <v>0</v>
      </c>
      <c r="G613" s="24">
        <v>1</v>
      </c>
      <c r="H613" s="24">
        <v>0</v>
      </c>
      <c r="I613" s="24">
        <v>0</v>
      </c>
      <c r="J613" s="24">
        <v>0</v>
      </c>
      <c r="K613" s="24">
        <v>0</v>
      </c>
      <c r="L613" s="24">
        <v>0</v>
      </c>
      <c r="M613" s="24">
        <v>0</v>
      </c>
      <c r="N613" s="24">
        <v>0</v>
      </c>
      <c r="O613" s="24">
        <v>0</v>
      </c>
      <c r="P613" s="24">
        <v>1</v>
      </c>
      <c r="Q613" s="24">
        <v>0</v>
      </c>
      <c r="R613" s="24" cm="1">
        <f t="array" ref="R613">_xlfn.IFS(H613=1,1,K613=1,1,L613=1,1,M613=1,1,N613=1,1,P613=1,1,TRUE,0)</f>
        <v>1</v>
      </c>
      <c r="S613" s="35">
        <f>IF(AND(G613=1,R613=1),0,R613)</f>
        <v>0</v>
      </c>
      <c r="T613" s="53" t="s">
        <v>2</v>
      </c>
      <c r="U613" s="34" cm="1">
        <f t="array" ref="U613">_xlfn.IFS(T613="UNLIKELY", 1, T613="POSSIBLE", 1, T613="LIKELY",1, T613="VERY_LIKELY", 1, TRUE, 0)</f>
        <v>1</v>
      </c>
      <c r="V613" s="24" cm="1">
        <f t="array" ref="V613">_xlfn.IFS(T613="POSSIBLE", 1, T613="LIKELY",1, T613="VERY_LIKELY", 1, TRUE, 0)</f>
        <v>1</v>
      </c>
      <c r="W613" s="24" cm="1">
        <f t="array" ref="W613">_xlfn.IFS(T613="LIKELY",1, T613="VERY_LIKELY", 1, TRUE, 0)</f>
        <v>0</v>
      </c>
      <c r="X613" s="35" cm="1">
        <f t="array" ref="X613">_xlfn.IFS(T613="VERY_LIKELY", 1, TRUE, 0)</f>
        <v>0</v>
      </c>
    </row>
    <row r="614" spans="1:24" ht="20" customHeight="1" x14ac:dyDescent="0.2">
      <c r="A614" s="22" t="s">
        <v>939</v>
      </c>
      <c r="B614" s="49" t="str">
        <f>SUBSTITUTE(A614,"/Users/timomiessen/Desktop/imagesdk/nonblackwomen1/","Image_")</f>
        <v>Image_NBW_238.jpg</v>
      </c>
      <c r="C614" s="41" t="s">
        <v>390</v>
      </c>
      <c r="D614" s="23" t="s">
        <v>391</v>
      </c>
      <c r="E614" s="24">
        <v>0</v>
      </c>
      <c r="F614" s="24">
        <v>0</v>
      </c>
      <c r="G614" s="24">
        <v>1</v>
      </c>
      <c r="H614" s="24">
        <v>0</v>
      </c>
      <c r="I614" s="24">
        <v>0</v>
      </c>
      <c r="J614" s="24">
        <v>0</v>
      </c>
      <c r="K614" s="24">
        <v>0</v>
      </c>
      <c r="L614" s="24">
        <v>0</v>
      </c>
      <c r="M614" s="24">
        <v>0</v>
      </c>
      <c r="N614" s="24">
        <v>0</v>
      </c>
      <c r="O614" s="24">
        <v>0</v>
      </c>
      <c r="P614" s="24">
        <v>1</v>
      </c>
      <c r="Q614" s="24">
        <v>0</v>
      </c>
      <c r="R614" s="24" cm="1">
        <f t="array" ref="R614">_xlfn.IFS(H614=1,1,K614=1,1,L614=1,1,M614=1,1,N614=1,1,P614=1,1,TRUE,0)</f>
        <v>1</v>
      </c>
      <c r="S614" s="35">
        <f>IF(AND(G614=1,R614=1),0,R614)</f>
        <v>0</v>
      </c>
      <c r="T614" s="53" t="s">
        <v>2</v>
      </c>
      <c r="U614" s="34" cm="1">
        <f t="array" ref="U614">_xlfn.IFS(T614="UNLIKELY", 1, T614="POSSIBLE", 1, T614="LIKELY",1, T614="VERY_LIKELY", 1, TRUE, 0)</f>
        <v>1</v>
      </c>
      <c r="V614" s="24" cm="1">
        <f t="array" ref="V614">_xlfn.IFS(T614="POSSIBLE", 1, T614="LIKELY",1, T614="VERY_LIKELY", 1, TRUE, 0)</f>
        <v>1</v>
      </c>
      <c r="W614" s="24" cm="1">
        <f t="array" ref="W614">_xlfn.IFS(T614="LIKELY",1, T614="VERY_LIKELY", 1, TRUE, 0)</f>
        <v>0</v>
      </c>
      <c r="X614" s="35" cm="1">
        <f t="array" ref="X614">_xlfn.IFS(T614="VERY_LIKELY", 1, TRUE, 0)</f>
        <v>0</v>
      </c>
    </row>
    <row r="615" spans="1:24" ht="20" customHeight="1" x14ac:dyDescent="0.2">
      <c r="A615" s="22" t="s">
        <v>940</v>
      </c>
      <c r="B615" s="49" t="str">
        <f>SUBSTITUTE(A615,"/Users/timomiessen/Desktop/imagesdk/nonblackwomen1/","Image_")</f>
        <v>Image_NBW_239.jpg</v>
      </c>
      <c r="C615" s="41" t="s">
        <v>390</v>
      </c>
      <c r="D615" s="23" t="s">
        <v>391</v>
      </c>
      <c r="E615" s="24">
        <v>0</v>
      </c>
      <c r="F615" s="24">
        <v>0</v>
      </c>
      <c r="G615" s="24">
        <v>1</v>
      </c>
      <c r="H615" s="24">
        <v>0</v>
      </c>
      <c r="I615" s="24">
        <v>0</v>
      </c>
      <c r="J615" s="24">
        <v>0</v>
      </c>
      <c r="K615" s="24">
        <v>0</v>
      </c>
      <c r="L615" s="24">
        <v>0</v>
      </c>
      <c r="M615" s="24">
        <v>0</v>
      </c>
      <c r="N615" s="24">
        <v>0</v>
      </c>
      <c r="O615" s="24">
        <v>1</v>
      </c>
      <c r="P615" s="24">
        <v>0</v>
      </c>
      <c r="Q615" s="24">
        <v>0</v>
      </c>
      <c r="R615" s="24" cm="1">
        <f t="array" ref="R615">_xlfn.IFS(H615=1,1,K615=1,1,L615=1,1,M615=1,1,N615=1,1,P615=1,1,TRUE,0)</f>
        <v>0</v>
      </c>
      <c r="S615" s="35">
        <f>IF(AND(G615=1,R615=1),0,R615)</f>
        <v>0</v>
      </c>
      <c r="T615" s="53" t="s">
        <v>12</v>
      </c>
      <c r="U615" s="34" cm="1">
        <f t="array" ref="U615">_xlfn.IFS(T615="UNLIKELY", 1, T615="POSSIBLE", 1, T615="LIKELY",1, T615="VERY_LIKELY", 1, TRUE, 0)</f>
        <v>1</v>
      </c>
      <c r="V615" s="24" cm="1">
        <f t="array" ref="V615">_xlfn.IFS(T615="POSSIBLE", 1, T615="LIKELY",1, T615="VERY_LIKELY", 1, TRUE, 0)</f>
        <v>1</v>
      </c>
      <c r="W615" s="24" cm="1">
        <f t="array" ref="W615">_xlfn.IFS(T615="LIKELY",1, T615="VERY_LIKELY", 1, TRUE, 0)</f>
        <v>1</v>
      </c>
      <c r="X615" s="35" cm="1">
        <f t="array" ref="X615">_xlfn.IFS(T615="VERY_LIKELY", 1, TRUE, 0)</f>
        <v>0</v>
      </c>
    </row>
    <row r="616" spans="1:24" ht="20" customHeight="1" x14ac:dyDescent="0.2">
      <c r="A616" s="22" t="s">
        <v>941</v>
      </c>
      <c r="B616" s="49" t="str">
        <f>SUBSTITUTE(A616,"/Users/timomiessen/Desktop/imagesdk/nonblackwomen1/","Image_")</f>
        <v>Image_NBW_24.jpg</v>
      </c>
      <c r="C616" s="41" t="s">
        <v>390</v>
      </c>
      <c r="D616" s="23" t="s">
        <v>391</v>
      </c>
      <c r="E616" s="24">
        <v>1</v>
      </c>
      <c r="F616" s="24">
        <v>0</v>
      </c>
      <c r="G616" s="24">
        <v>0</v>
      </c>
      <c r="H616" s="24">
        <v>0</v>
      </c>
      <c r="I616" s="24">
        <v>0</v>
      </c>
      <c r="J616" s="24">
        <v>0</v>
      </c>
      <c r="K616" s="24">
        <v>0</v>
      </c>
      <c r="L616" s="24">
        <v>0</v>
      </c>
      <c r="M616" s="24">
        <v>0</v>
      </c>
      <c r="N616" s="24">
        <v>0</v>
      </c>
      <c r="O616" s="24">
        <v>0</v>
      </c>
      <c r="P616" s="24">
        <v>0</v>
      </c>
      <c r="Q616" s="24">
        <v>0</v>
      </c>
      <c r="R616" s="24" cm="1">
        <f t="array" ref="R616">_xlfn.IFS(H616=1,1,K616=1,1,L616=1,1,M616=1,1,N616=1,1,P616=1,1,TRUE,0)</f>
        <v>0</v>
      </c>
      <c r="S616" s="35">
        <f>IF(AND(G616=1,R616=1),0,R616)</f>
        <v>0</v>
      </c>
      <c r="T616" s="53" t="s">
        <v>1</v>
      </c>
      <c r="U616" s="34" cm="1">
        <f t="array" ref="U616">_xlfn.IFS(T616="UNLIKELY", 1, T616="POSSIBLE", 1, T616="LIKELY",1, T616="VERY_LIKELY", 1, TRUE, 0)</f>
        <v>1</v>
      </c>
      <c r="V616" s="24" cm="1">
        <f t="array" ref="V616">_xlfn.IFS(T616="POSSIBLE", 1, T616="LIKELY",1, T616="VERY_LIKELY", 1, TRUE, 0)</f>
        <v>0</v>
      </c>
      <c r="W616" s="24" cm="1">
        <f t="array" ref="W616">_xlfn.IFS(T616="LIKELY",1, T616="VERY_LIKELY", 1, TRUE, 0)</f>
        <v>0</v>
      </c>
      <c r="X616" s="35" cm="1">
        <f t="array" ref="X616">_xlfn.IFS(T616="VERY_LIKELY", 1, TRUE, 0)</f>
        <v>0</v>
      </c>
    </row>
    <row r="617" spans="1:24" ht="20" customHeight="1" x14ac:dyDescent="0.2">
      <c r="A617" s="22" t="s">
        <v>942</v>
      </c>
      <c r="B617" s="49" t="str">
        <f>SUBSTITUTE(A617,"/Users/timomiessen/Desktop/imagesdk/nonblackwomen1/","Image_")</f>
        <v>Image_NBW_240.jpg</v>
      </c>
      <c r="C617" s="41" t="s">
        <v>390</v>
      </c>
      <c r="D617" s="23" t="s">
        <v>391</v>
      </c>
      <c r="E617" s="24">
        <v>0</v>
      </c>
      <c r="F617" s="24">
        <v>0</v>
      </c>
      <c r="G617" s="24">
        <v>1</v>
      </c>
      <c r="H617" s="24">
        <v>0</v>
      </c>
      <c r="I617" s="24">
        <v>0</v>
      </c>
      <c r="J617" s="24">
        <v>0</v>
      </c>
      <c r="K617" s="24">
        <v>0</v>
      </c>
      <c r="L617" s="24">
        <v>0</v>
      </c>
      <c r="M617" s="24">
        <v>0</v>
      </c>
      <c r="N617" s="24">
        <v>0</v>
      </c>
      <c r="O617" s="24">
        <v>0</v>
      </c>
      <c r="P617" s="24">
        <v>0</v>
      </c>
      <c r="Q617" s="24">
        <v>0</v>
      </c>
      <c r="R617" s="24" cm="1">
        <f t="array" ref="R617">_xlfn.IFS(H617=1,1,K617=1,1,L617=1,1,M617=1,1,N617=1,1,P617=1,1,TRUE,0)</f>
        <v>0</v>
      </c>
      <c r="S617" s="35">
        <f>IF(AND(G617=1,R617=1),0,R617)</f>
        <v>0</v>
      </c>
      <c r="T617" s="53" t="s">
        <v>2</v>
      </c>
      <c r="U617" s="34" cm="1">
        <f t="array" ref="U617">_xlfn.IFS(T617="UNLIKELY", 1, T617="POSSIBLE", 1, T617="LIKELY",1, T617="VERY_LIKELY", 1, TRUE, 0)</f>
        <v>1</v>
      </c>
      <c r="V617" s="24" cm="1">
        <f t="array" ref="V617">_xlfn.IFS(T617="POSSIBLE", 1, T617="LIKELY",1, T617="VERY_LIKELY", 1, TRUE, 0)</f>
        <v>1</v>
      </c>
      <c r="W617" s="24" cm="1">
        <f t="array" ref="W617">_xlfn.IFS(T617="LIKELY",1, T617="VERY_LIKELY", 1, TRUE, 0)</f>
        <v>0</v>
      </c>
      <c r="X617" s="35" cm="1">
        <f t="array" ref="X617">_xlfn.IFS(T617="VERY_LIKELY", 1, TRUE, 0)</f>
        <v>0</v>
      </c>
    </row>
    <row r="618" spans="1:24" ht="20" customHeight="1" x14ac:dyDescent="0.2">
      <c r="A618" s="22" t="s">
        <v>943</v>
      </c>
      <c r="B618" s="49" t="str">
        <f>SUBSTITUTE(A618,"/Users/timomiessen/Desktop/imagesdk/nonblackwomen1/","Image_")</f>
        <v>Image_NBW_241.jpg</v>
      </c>
      <c r="C618" s="41" t="s">
        <v>390</v>
      </c>
      <c r="D618" s="23" t="s">
        <v>391</v>
      </c>
      <c r="E618" s="24">
        <v>0</v>
      </c>
      <c r="F618" s="24">
        <v>0</v>
      </c>
      <c r="G618" s="24">
        <v>1</v>
      </c>
      <c r="H618" s="24">
        <v>0</v>
      </c>
      <c r="I618" s="24">
        <v>0</v>
      </c>
      <c r="J618" s="24">
        <v>0</v>
      </c>
      <c r="K618" s="24">
        <v>0</v>
      </c>
      <c r="L618" s="24">
        <v>0</v>
      </c>
      <c r="M618" s="24">
        <v>0</v>
      </c>
      <c r="N618" s="24">
        <v>0</v>
      </c>
      <c r="O618" s="24">
        <v>1</v>
      </c>
      <c r="P618" s="24">
        <v>0</v>
      </c>
      <c r="Q618" s="24">
        <v>0</v>
      </c>
      <c r="R618" s="24" cm="1">
        <f t="array" ref="R618">_xlfn.IFS(H618=1,1,K618=1,1,L618=1,1,M618=1,1,N618=1,1,P618=1,1,TRUE,0)</f>
        <v>0</v>
      </c>
      <c r="S618" s="35">
        <f>IF(AND(G618=1,R618=1),0,R618)</f>
        <v>0</v>
      </c>
      <c r="T618" s="53" t="s">
        <v>12</v>
      </c>
      <c r="U618" s="34" cm="1">
        <f t="array" ref="U618">_xlfn.IFS(T618="UNLIKELY", 1, T618="POSSIBLE", 1, T618="LIKELY",1, T618="VERY_LIKELY", 1, TRUE, 0)</f>
        <v>1</v>
      </c>
      <c r="V618" s="24" cm="1">
        <f t="array" ref="V618">_xlfn.IFS(T618="POSSIBLE", 1, T618="LIKELY",1, T618="VERY_LIKELY", 1, TRUE, 0)</f>
        <v>1</v>
      </c>
      <c r="W618" s="24" cm="1">
        <f t="array" ref="W618">_xlfn.IFS(T618="LIKELY",1, T618="VERY_LIKELY", 1, TRUE, 0)</f>
        <v>1</v>
      </c>
      <c r="X618" s="35" cm="1">
        <f t="array" ref="X618">_xlfn.IFS(T618="VERY_LIKELY", 1, TRUE, 0)</f>
        <v>0</v>
      </c>
    </row>
    <row r="619" spans="1:24" ht="20" customHeight="1" x14ac:dyDescent="0.2">
      <c r="A619" s="22" t="s">
        <v>944</v>
      </c>
      <c r="B619" s="49" t="str">
        <f>SUBSTITUTE(A619,"/Users/timomiessen/Desktop/imagesdk/nonblackwomen1/","Image_")</f>
        <v>Image_NBW_242.jpg</v>
      </c>
      <c r="C619" s="41" t="s">
        <v>390</v>
      </c>
      <c r="D619" s="23" t="s">
        <v>391</v>
      </c>
      <c r="E619" s="24">
        <v>0</v>
      </c>
      <c r="F619" s="24">
        <v>0</v>
      </c>
      <c r="G619" s="24">
        <v>1</v>
      </c>
      <c r="H619" s="24">
        <v>0</v>
      </c>
      <c r="I619" s="24">
        <v>0</v>
      </c>
      <c r="J619" s="24">
        <v>0</v>
      </c>
      <c r="K619" s="24">
        <v>0</v>
      </c>
      <c r="L619" s="24">
        <v>0</v>
      </c>
      <c r="M619" s="24">
        <v>0</v>
      </c>
      <c r="N619" s="24">
        <v>0</v>
      </c>
      <c r="O619" s="24">
        <v>0</v>
      </c>
      <c r="P619" s="24">
        <v>0</v>
      </c>
      <c r="Q619" s="24">
        <v>0</v>
      </c>
      <c r="R619" s="24" cm="1">
        <f t="array" ref="R619">_xlfn.IFS(H619=1,1,K619=1,1,L619=1,1,M619=1,1,N619=1,1,P619=1,1,TRUE,0)</f>
        <v>0</v>
      </c>
      <c r="S619" s="35">
        <f>IF(AND(G619=1,R619=1),0,R619)</f>
        <v>0</v>
      </c>
      <c r="T619" s="53" t="s">
        <v>2</v>
      </c>
      <c r="U619" s="34" cm="1">
        <f t="array" ref="U619">_xlfn.IFS(T619="UNLIKELY", 1, T619="POSSIBLE", 1, T619="LIKELY",1, T619="VERY_LIKELY", 1, TRUE, 0)</f>
        <v>1</v>
      </c>
      <c r="V619" s="24" cm="1">
        <f t="array" ref="V619">_xlfn.IFS(T619="POSSIBLE", 1, T619="LIKELY",1, T619="VERY_LIKELY", 1, TRUE, 0)</f>
        <v>1</v>
      </c>
      <c r="W619" s="24" cm="1">
        <f t="array" ref="W619">_xlfn.IFS(T619="LIKELY",1, T619="VERY_LIKELY", 1, TRUE, 0)</f>
        <v>0</v>
      </c>
      <c r="X619" s="35" cm="1">
        <f t="array" ref="X619">_xlfn.IFS(T619="VERY_LIKELY", 1, TRUE, 0)</f>
        <v>0</v>
      </c>
    </row>
    <row r="620" spans="1:24" ht="20" customHeight="1" x14ac:dyDescent="0.2">
      <c r="A620" s="22" t="s">
        <v>945</v>
      </c>
      <c r="B620" s="49" t="str">
        <f>SUBSTITUTE(A620,"/Users/timomiessen/Desktop/imagesdk/nonblackwomen1/","Image_")</f>
        <v>Image_NBW_243.jpg</v>
      </c>
      <c r="C620" s="41" t="s">
        <v>390</v>
      </c>
      <c r="D620" s="23" t="s">
        <v>391</v>
      </c>
      <c r="E620" s="24">
        <v>0</v>
      </c>
      <c r="F620" s="24">
        <v>0</v>
      </c>
      <c r="G620" s="24">
        <v>1</v>
      </c>
      <c r="H620" s="24">
        <v>0</v>
      </c>
      <c r="I620" s="24">
        <v>0</v>
      </c>
      <c r="J620" s="24">
        <v>0</v>
      </c>
      <c r="K620" s="24">
        <v>0</v>
      </c>
      <c r="L620" s="24">
        <v>0</v>
      </c>
      <c r="M620" s="24">
        <v>0</v>
      </c>
      <c r="N620" s="24">
        <v>0</v>
      </c>
      <c r="O620" s="24">
        <v>0</v>
      </c>
      <c r="P620" s="24">
        <v>0</v>
      </c>
      <c r="Q620" s="24">
        <v>0</v>
      </c>
      <c r="R620" s="24" cm="1">
        <f t="array" ref="R620">_xlfn.IFS(H620=1,1,K620=1,1,L620=1,1,M620=1,1,N620=1,1,P620=1,1,TRUE,0)</f>
        <v>0</v>
      </c>
      <c r="S620" s="35">
        <f>IF(AND(G620=1,R620=1),0,R620)</f>
        <v>0</v>
      </c>
      <c r="T620" s="53" t="s">
        <v>1</v>
      </c>
      <c r="U620" s="34" cm="1">
        <f t="array" ref="U620">_xlfn.IFS(T620="UNLIKELY", 1, T620="POSSIBLE", 1, T620="LIKELY",1, T620="VERY_LIKELY", 1, TRUE, 0)</f>
        <v>1</v>
      </c>
      <c r="V620" s="24" cm="1">
        <f t="array" ref="V620">_xlfn.IFS(T620="POSSIBLE", 1, T620="LIKELY",1, T620="VERY_LIKELY", 1, TRUE, 0)</f>
        <v>0</v>
      </c>
      <c r="W620" s="24" cm="1">
        <f t="array" ref="W620">_xlfn.IFS(T620="LIKELY",1, T620="VERY_LIKELY", 1, TRUE, 0)</f>
        <v>0</v>
      </c>
      <c r="X620" s="35" cm="1">
        <f t="array" ref="X620">_xlfn.IFS(T620="VERY_LIKELY", 1, TRUE, 0)</f>
        <v>0</v>
      </c>
    </row>
    <row r="621" spans="1:24" ht="20" customHeight="1" x14ac:dyDescent="0.2">
      <c r="A621" s="22" t="s">
        <v>946</v>
      </c>
      <c r="B621" s="49" t="str">
        <f>SUBSTITUTE(A621,"/Users/timomiessen/Desktop/imagesdk/nonblackwomen1/","Image_")</f>
        <v>Image_NBW_244.jpg</v>
      </c>
      <c r="C621" s="41" t="s">
        <v>390</v>
      </c>
      <c r="D621" s="23" t="s">
        <v>391</v>
      </c>
      <c r="E621" s="24">
        <v>0</v>
      </c>
      <c r="F621" s="24">
        <v>0</v>
      </c>
      <c r="G621" s="24">
        <v>1</v>
      </c>
      <c r="H621" s="24">
        <v>0</v>
      </c>
      <c r="I621" s="24">
        <v>0</v>
      </c>
      <c r="J621" s="24">
        <v>0</v>
      </c>
      <c r="K621" s="24">
        <v>0</v>
      </c>
      <c r="L621" s="24">
        <v>0</v>
      </c>
      <c r="M621" s="24">
        <v>0</v>
      </c>
      <c r="N621" s="24">
        <v>0</v>
      </c>
      <c r="O621" s="24">
        <v>0</v>
      </c>
      <c r="P621" s="24">
        <v>0</v>
      </c>
      <c r="Q621" s="24">
        <v>1</v>
      </c>
      <c r="R621" s="24" cm="1">
        <f t="array" ref="R621">_xlfn.IFS(H621=1,1,K621=1,1,L621=1,1,M621=1,1,N621=1,1,P621=1,1,TRUE,0)</f>
        <v>0</v>
      </c>
      <c r="S621" s="35">
        <f>IF(AND(G621=1,R621=1),0,R621)</f>
        <v>0</v>
      </c>
      <c r="T621" s="53" t="s">
        <v>12</v>
      </c>
      <c r="U621" s="34" cm="1">
        <f t="array" ref="U621">_xlfn.IFS(T621="UNLIKELY", 1, T621="POSSIBLE", 1, T621="LIKELY",1, T621="VERY_LIKELY", 1, TRUE, 0)</f>
        <v>1</v>
      </c>
      <c r="V621" s="24" cm="1">
        <f t="array" ref="V621">_xlfn.IFS(T621="POSSIBLE", 1, T621="LIKELY",1, T621="VERY_LIKELY", 1, TRUE, 0)</f>
        <v>1</v>
      </c>
      <c r="W621" s="24" cm="1">
        <f t="array" ref="W621">_xlfn.IFS(T621="LIKELY",1, T621="VERY_LIKELY", 1, TRUE, 0)</f>
        <v>1</v>
      </c>
      <c r="X621" s="35" cm="1">
        <f t="array" ref="X621">_xlfn.IFS(T621="VERY_LIKELY", 1, TRUE, 0)</f>
        <v>0</v>
      </c>
    </row>
    <row r="622" spans="1:24" ht="20" customHeight="1" x14ac:dyDescent="0.2">
      <c r="A622" s="22" t="s">
        <v>947</v>
      </c>
      <c r="B622" s="49" t="str">
        <f>SUBSTITUTE(A622,"/Users/timomiessen/Desktop/imagesdk/nonblackwomen1/","Image_")</f>
        <v>Image_NBW_245.jpg</v>
      </c>
      <c r="C622" s="41" t="s">
        <v>390</v>
      </c>
      <c r="D622" s="23" t="s">
        <v>391</v>
      </c>
      <c r="E622" s="24">
        <v>0</v>
      </c>
      <c r="F622" s="24">
        <v>0</v>
      </c>
      <c r="G622" s="24">
        <v>1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 cm="1">
        <f t="array" ref="R622">_xlfn.IFS(H622=1,1,K622=1,1,L622=1,1,M622=1,1,N622=1,1,P622=1,1,TRUE,0)</f>
        <v>0</v>
      </c>
      <c r="S622" s="35">
        <f>IF(AND(G622=1,R622=1),0,R622)</f>
        <v>0</v>
      </c>
      <c r="T622" s="53" t="s">
        <v>12</v>
      </c>
      <c r="U622" s="34" cm="1">
        <f t="array" ref="U622">_xlfn.IFS(T622="UNLIKELY", 1, T622="POSSIBLE", 1, T622="LIKELY",1, T622="VERY_LIKELY", 1, TRUE, 0)</f>
        <v>1</v>
      </c>
      <c r="V622" s="24" cm="1">
        <f t="array" ref="V622">_xlfn.IFS(T622="POSSIBLE", 1, T622="LIKELY",1, T622="VERY_LIKELY", 1, TRUE, 0)</f>
        <v>1</v>
      </c>
      <c r="W622" s="24" cm="1">
        <f t="array" ref="W622">_xlfn.IFS(T622="LIKELY",1, T622="VERY_LIKELY", 1, TRUE, 0)</f>
        <v>1</v>
      </c>
      <c r="X622" s="35" cm="1">
        <f t="array" ref="X622">_xlfn.IFS(T622="VERY_LIKELY", 1, TRUE, 0)</f>
        <v>0</v>
      </c>
    </row>
    <row r="623" spans="1:24" ht="20" customHeight="1" x14ac:dyDescent="0.2">
      <c r="A623" s="22" t="s">
        <v>948</v>
      </c>
      <c r="B623" s="49" t="str">
        <f>SUBSTITUTE(A623,"/Users/timomiessen/Desktop/imagesdk/nonblackwomen1/","Image_")</f>
        <v>Image_NBW_246.jpg</v>
      </c>
      <c r="C623" s="41" t="s">
        <v>390</v>
      </c>
      <c r="D623" s="23" t="s">
        <v>391</v>
      </c>
      <c r="E623" s="24">
        <v>0</v>
      </c>
      <c r="F623" s="24">
        <v>0</v>
      </c>
      <c r="G623" s="24">
        <v>1</v>
      </c>
      <c r="H623" s="24">
        <v>0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24">
        <v>1</v>
      </c>
      <c r="P623" s="24">
        <v>0</v>
      </c>
      <c r="Q623" s="24">
        <v>0</v>
      </c>
      <c r="R623" s="24" cm="1">
        <f t="array" ref="R623">_xlfn.IFS(H623=1,1,K623=1,1,L623=1,1,M623=1,1,N623=1,1,P623=1,1,TRUE,0)</f>
        <v>0</v>
      </c>
      <c r="S623" s="35">
        <f>IF(AND(G623=1,R623=1),0,R623)</f>
        <v>0</v>
      </c>
      <c r="T623" s="53" t="s">
        <v>113</v>
      </c>
      <c r="U623" s="34" cm="1">
        <f t="array" ref="U623">_xlfn.IFS(T623="UNLIKELY", 1, T623="POSSIBLE", 1, T623="LIKELY",1, T623="VERY_LIKELY", 1, TRUE, 0)</f>
        <v>1</v>
      </c>
      <c r="V623" s="24" cm="1">
        <f t="array" ref="V623">_xlfn.IFS(T623="POSSIBLE", 1, T623="LIKELY",1, T623="VERY_LIKELY", 1, TRUE, 0)</f>
        <v>1</v>
      </c>
      <c r="W623" s="24" cm="1">
        <f t="array" ref="W623">_xlfn.IFS(T623="LIKELY",1, T623="VERY_LIKELY", 1, TRUE, 0)</f>
        <v>1</v>
      </c>
      <c r="X623" s="35" cm="1">
        <f t="array" ref="X623">_xlfn.IFS(T623="VERY_LIKELY", 1, TRUE, 0)</f>
        <v>1</v>
      </c>
    </row>
    <row r="624" spans="1:24" ht="20" customHeight="1" x14ac:dyDescent="0.2">
      <c r="A624" s="22" t="s">
        <v>949</v>
      </c>
      <c r="B624" s="49" t="str">
        <f>SUBSTITUTE(A624,"/Users/timomiessen/Desktop/imagesdk/nonblackwomen1/","Image_")</f>
        <v>Image_NBW_247.jpg</v>
      </c>
      <c r="C624" s="41" t="s">
        <v>390</v>
      </c>
      <c r="D624" s="23" t="s">
        <v>391</v>
      </c>
      <c r="E624" s="24">
        <v>0</v>
      </c>
      <c r="F624" s="24">
        <v>0</v>
      </c>
      <c r="G624" s="24">
        <v>1</v>
      </c>
      <c r="H624" s="24">
        <v>0</v>
      </c>
      <c r="I624" s="24">
        <v>0</v>
      </c>
      <c r="J624" s="24">
        <v>0</v>
      </c>
      <c r="K624" s="24">
        <v>0</v>
      </c>
      <c r="L624" s="24">
        <v>0</v>
      </c>
      <c r="M624" s="24">
        <v>0</v>
      </c>
      <c r="N624" s="24">
        <v>0</v>
      </c>
      <c r="O624" s="24">
        <v>1</v>
      </c>
      <c r="P624" s="24">
        <v>0</v>
      </c>
      <c r="Q624" s="24">
        <v>0</v>
      </c>
      <c r="R624" s="24" cm="1">
        <f t="array" ref="R624">_xlfn.IFS(H624=1,1,K624=1,1,L624=1,1,M624=1,1,N624=1,1,P624=1,1,TRUE,0)</f>
        <v>0</v>
      </c>
      <c r="S624" s="35">
        <f>IF(AND(G624=1,R624=1),0,R624)</f>
        <v>0</v>
      </c>
      <c r="T624" s="53" t="s">
        <v>12</v>
      </c>
      <c r="U624" s="34" cm="1">
        <f t="array" ref="U624">_xlfn.IFS(T624="UNLIKELY", 1, T624="POSSIBLE", 1, T624="LIKELY",1, T624="VERY_LIKELY", 1, TRUE, 0)</f>
        <v>1</v>
      </c>
      <c r="V624" s="24" cm="1">
        <f t="array" ref="V624">_xlfn.IFS(T624="POSSIBLE", 1, T624="LIKELY",1, T624="VERY_LIKELY", 1, TRUE, 0)</f>
        <v>1</v>
      </c>
      <c r="W624" s="24" cm="1">
        <f t="array" ref="W624">_xlfn.IFS(T624="LIKELY",1, T624="VERY_LIKELY", 1, TRUE, 0)</f>
        <v>1</v>
      </c>
      <c r="X624" s="35" cm="1">
        <f t="array" ref="X624">_xlfn.IFS(T624="VERY_LIKELY", 1, TRUE, 0)</f>
        <v>0</v>
      </c>
    </row>
    <row r="625" spans="1:24" ht="20" customHeight="1" x14ac:dyDescent="0.2">
      <c r="A625" s="22" t="s">
        <v>950</v>
      </c>
      <c r="B625" s="49" t="str">
        <f>SUBSTITUTE(A625,"/Users/timomiessen/Desktop/imagesdk/nonblackwomen1/","Image_")</f>
        <v>Image_NBW_248.jpg</v>
      </c>
      <c r="C625" s="41" t="s">
        <v>390</v>
      </c>
      <c r="D625" s="23" t="s">
        <v>391</v>
      </c>
      <c r="E625" s="24">
        <v>0</v>
      </c>
      <c r="F625" s="24">
        <v>0</v>
      </c>
      <c r="G625" s="24">
        <v>1</v>
      </c>
      <c r="H625" s="24">
        <v>0</v>
      </c>
      <c r="I625" s="24">
        <v>0</v>
      </c>
      <c r="J625" s="24">
        <v>0</v>
      </c>
      <c r="K625" s="24">
        <v>0</v>
      </c>
      <c r="L625" s="24">
        <v>0</v>
      </c>
      <c r="M625" s="24">
        <v>0</v>
      </c>
      <c r="N625" s="24">
        <v>0</v>
      </c>
      <c r="O625" s="24">
        <v>1</v>
      </c>
      <c r="P625" s="24">
        <v>0</v>
      </c>
      <c r="Q625" s="24">
        <v>0</v>
      </c>
      <c r="R625" s="24" cm="1">
        <f t="array" ref="R625">_xlfn.IFS(H625=1,1,K625=1,1,L625=1,1,M625=1,1,N625=1,1,P625=1,1,TRUE,0)</f>
        <v>0</v>
      </c>
      <c r="S625" s="35">
        <f>IF(AND(G625=1,R625=1),0,R625)</f>
        <v>0</v>
      </c>
      <c r="T625" s="53" t="s">
        <v>12</v>
      </c>
      <c r="U625" s="34" cm="1">
        <f t="array" ref="U625">_xlfn.IFS(T625="UNLIKELY", 1, T625="POSSIBLE", 1, T625="LIKELY",1, T625="VERY_LIKELY", 1, TRUE, 0)</f>
        <v>1</v>
      </c>
      <c r="V625" s="24" cm="1">
        <f t="array" ref="V625">_xlfn.IFS(T625="POSSIBLE", 1, T625="LIKELY",1, T625="VERY_LIKELY", 1, TRUE, 0)</f>
        <v>1</v>
      </c>
      <c r="W625" s="24" cm="1">
        <f t="array" ref="W625">_xlfn.IFS(T625="LIKELY",1, T625="VERY_LIKELY", 1, TRUE, 0)</f>
        <v>1</v>
      </c>
      <c r="X625" s="35" cm="1">
        <f t="array" ref="X625">_xlfn.IFS(T625="VERY_LIKELY", 1, TRUE, 0)</f>
        <v>0</v>
      </c>
    </row>
    <row r="626" spans="1:24" ht="20" customHeight="1" x14ac:dyDescent="0.2">
      <c r="A626" s="22" t="s">
        <v>951</v>
      </c>
      <c r="B626" s="49" t="str">
        <f>SUBSTITUTE(A626,"/Users/timomiessen/Desktop/imagesdk/nonblackwomen1/","Image_")</f>
        <v>Image_NBW_249.jpg</v>
      </c>
      <c r="C626" s="41" t="s">
        <v>390</v>
      </c>
      <c r="D626" s="23" t="s">
        <v>391</v>
      </c>
      <c r="E626" s="24">
        <v>0</v>
      </c>
      <c r="F626" s="24">
        <v>0</v>
      </c>
      <c r="G626" s="24">
        <v>1</v>
      </c>
      <c r="H626" s="24">
        <v>0</v>
      </c>
      <c r="I626" s="24">
        <v>0</v>
      </c>
      <c r="J626" s="24">
        <v>0</v>
      </c>
      <c r="K626" s="24">
        <v>0</v>
      </c>
      <c r="L626" s="24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 cm="1">
        <f t="array" ref="R626">_xlfn.IFS(H626=1,1,K626=1,1,L626=1,1,M626=1,1,N626=1,1,P626=1,1,TRUE,0)</f>
        <v>0</v>
      </c>
      <c r="S626" s="35">
        <f>IF(AND(G626=1,R626=1),0,R626)</f>
        <v>0</v>
      </c>
      <c r="T626" s="53" t="s">
        <v>2</v>
      </c>
      <c r="U626" s="34" cm="1">
        <f t="array" ref="U626">_xlfn.IFS(T626="UNLIKELY", 1, T626="POSSIBLE", 1, T626="LIKELY",1, T626="VERY_LIKELY", 1, TRUE, 0)</f>
        <v>1</v>
      </c>
      <c r="V626" s="24" cm="1">
        <f t="array" ref="V626">_xlfn.IFS(T626="POSSIBLE", 1, T626="LIKELY",1, T626="VERY_LIKELY", 1, TRUE, 0)</f>
        <v>1</v>
      </c>
      <c r="W626" s="24" cm="1">
        <f t="array" ref="W626">_xlfn.IFS(T626="LIKELY",1, T626="VERY_LIKELY", 1, TRUE, 0)</f>
        <v>0</v>
      </c>
      <c r="X626" s="35" cm="1">
        <f t="array" ref="X626">_xlfn.IFS(T626="VERY_LIKELY", 1, TRUE, 0)</f>
        <v>0</v>
      </c>
    </row>
    <row r="627" spans="1:24" ht="20" customHeight="1" x14ac:dyDescent="0.2">
      <c r="A627" s="22" t="s">
        <v>952</v>
      </c>
      <c r="B627" s="49" t="str">
        <f>SUBSTITUTE(A627,"/Users/timomiessen/Desktop/imagesdk/nonblackwomen1/","Image_")</f>
        <v>Image_NBW_25.jpg</v>
      </c>
      <c r="C627" s="41" t="s">
        <v>390</v>
      </c>
      <c r="D627" s="23" t="s">
        <v>391</v>
      </c>
      <c r="E627" s="24">
        <v>1</v>
      </c>
      <c r="F627" s="24">
        <v>0</v>
      </c>
      <c r="G627" s="24">
        <v>0</v>
      </c>
      <c r="H627" s="24">
        <v>0</v>
      </c>
      <c r="I627" s="24">
        <v>0</v>
      </c>
      <c r="J627" s="24">
        <v>0</v>
      </c>
      <c r="K627" s="24">
        <v>0</v>
      </c>
      <c r="L627" s="24">
        <v>0</v>
      </c>
      <c r="M627" s="24">
        <v>0</v>
      </c>
      <c r="N627" s="24">
        <v>0</v>
      </c>
      <c r="O627" s="24">
        <v>0</v>
      </c>
      <c r="P627" s="24">
        <v>0</v>
      </c>
      <c r="Q627" s="24">
        <v>0</v>
      </c>
      <c r="R627" s="24" cm="1">
        <f t="array" ref="R627">_xlfn.IFS(H627=1,1,K627=1,1,L627=1,1,M627=1,1,N627=1,1,P627=1,1,TRUE,0)</f>
        <v>0</v>
      </c>
      <c r="S627" s="35">
        <f>IF(AND(G627=1,R627=1),0,R627)</f>
        <v>0</v>
      </c>
      <c r="T627" s="53" t="s">
        <v>4</v>
      </c>
      <c r="U627" s="34" cm="1">
        <f t="array" ref="U627">_xlfn.IFS(T627="UNLIKELY", 1, T627="POSSIBLE", 1, T627="LIKELY",1, T627="VERY_LIKELY", 1, TRUE, 0)</f>
        <v>0</v>
      </c>
      <c r="V627" s="24" cm="1">
        <f t="array" ref="V627">_xlfn.IFS(T627="POSSIBLE", 1, T627="LIKELY",1, T627="VERY_LIKELY", 1, TRUE, 0)</f>
        <v>0</v>
      </c>
      <c r="W627" s="24" cm="1">
        <f t="array" ref="W627">_xlfn.IFS(T627="LIKELY",1, T627="VERY_LIKELY", 1, TRUE, 0)</f>
        <v>0</v>
      </c>
      <c r="X627" s="35" cm="1">
        <f t="array" ref="X627">_xlfn.IFS(T627="VERY_LIKELY", 1, TRUE, 0)</f>
        <v>0</v>
      </c>
    </row>
    <row r="628" spans="1:24" ht="20" customHeight="1" x14ac:dyDescent="0.2">
      <c r="A628" s="22" t="s">
        <v>953</v>
      </c>
      <c r="B628" s="49" t="str">
        <f>SUBSTITUTE(A628,"/Users/timomiessen/Desktop/imagesdk/nonblackwomen1/","Image_")</f>
        <v>Image_NBW_250.jpg</v>
      </c>
      <c r="C628" s="41" t="s">
        <v>390</v>
      </c>
      <c r="D628" s="23" t="s">
        <v>391</v>
      </c>
      <c r="E628" s="24">
        <v>0</v>
      </c>
      <c r="F628" s="24">
        <v>0</v>
      </c>
      <c r="G628" s="24">
        <v>1</v>
      </c>
      <c r="H628" s="24">
        <v>0</v>
      </c>
      <c r="I628" s="24">
        <v>0</v>
      </c>
      <c r="J628" s="24">
        <v>0</v>
      </c>
      <c r="K628" s="24">
        <v>0</v>
      </c>
      <c r="L628" s="24">
        <v>0</v>
      </c>
      <c r="M628" s="24">
        <v>0</v>
      </c>
      <c r="N628" s="24">
        <v>0</v>
      </c>
      <c r="O628" s="24">
        <v>1</v>
      </c>
      <c r="P628" s="24">
        <v>0</v>
      </c>
      <c r="Q628" s="24">
        <v>0</v>
      </c>
      <c r="R628" s="24" cm="1">
        <f t="array" ref="R628">_xlfn.IFS(H628=1,1,K628=1,1,L628=1,1,M628=1,1,N628=1,1,P628=1,1,TRUE,0)</f>
        <v>0</v>
      </c>
      <c r="S628" s="35">
        <f>IF(AND(G628=1,R628=1),0,R628)</f>
        <v>0</v>
      </c>
      <c r="T628" s="53" t="s">
        <v>2</v>
      </c>
      <c r="U628" s="34" cm="1">
        <f t="array" ref="U628">_xlfn.IFS(T628="UNLIKELY", 1, T628="POSSIBLE", 1, T628="LIKELY",1, T628="VERY_LIKELY", 1, TRUE, 0)</f>
        <v>1</v>
      </c>
      <c r="V628" s="24" cm="1">
        <f t="array" ref="V628">_xlfn.IFS(T628="POSSIBLE", 1, T628="LIKELY",1, T628="VERY_LIKELY", 1, TRUE, 0)</f>
        <v>1</v>
      </c>
      <c r="W628" s="24" cm="1">
        <f t="array" ref="W628">_xlfn.IFS(T628="LIKELY",1, T628="VERY_LIKELY", 1, TRUE, 0)</f>
        <v>0</v>
      </c>
      <c r="X628" s="35" cm="1">
        <f t="array" ref="X628">_xlfn.IFS(T628="VERY_LIKELY", 1, TRUE, 0)</f>
        <v>0</v>
      </c>
    </row>
    <row r="629" spans="1:24" ht="20" customHeight="1" x14ac:dyDescent="0.2">
      <c r="A629" s="22" t="s">
        <v>954</v>
      </c>
      <c r="B629" s="49" t="str">
        <f>SUBSTITUTE(A629,"/Users/timomiessen/Desktop/imagesdk/nonblackwomen1/","Image_")</f>
        <v>Image_NBW_251.jpg</v>
      </c>
      <c r="C629" s="41" t="s">
        <v>390</v>
      </c>
      <c r="D629" s="23" t="s">
        <v>391</v>
      </c>
      <c r="E629" s="24">
        <v>0</v>
      </c>
      <c r="F629" s="24">
        <v>0</v>
      </c>
      <c r="G629" s="24">
        <v>1</v>
      </c>
      <c r="H629" s="24">
        <v>0</v>
      </c>
      <c r="I629" s="24">
        <v>0</v>
      </c>
      <c r="J629" s="24">
        <v>0</v>
      </c>
      <c r="K629" s="24">
        <v>0</v>
      </c>
      <c r="L629" s="24">
        <v>0</v>
      </c>
      <c r="M629" s="24">
        <v>0</v>
      </c>
      <c r="N629" s="24">
        <v>0</v>
      </c>
      <c r="O629" s="24">
        <v>0</v>
      </c>
      <c r="P629" s="24">
        <v>0</v>
      </c>
      <c r="Q629" s="24">
        <v>1</v>
      </c>
      <c r="R629" s="24" cm="1">
        <f t="array" ref="R629">_xlfn.IFS(H629=1,1,K629=1,1,L629=1,1,M629=1,1,N629=1,1,P629=1,1,TRUE,0)</f>
        <v>0</v>
      </c>
      <c r="S629" s="35">
        <f>IF(AND(G629=1,R629=1),0,R629)</f>
        <v>0</v>
      </c>
      <c r="T629" s="53" t="s">
        <v>2</v>
      </c>
      <c r="U629" s="34" cm="1">
        <f t="array" ref="U629">_xlfn.IFS(T629="UNLIKELY", 1, T629="POSSIBLE", 1, T629="LIKELY",1, T629="VERY_LIKELY", 1, TRUE, 0)</f>
        <v>1</v>
      </c>
      <c r="V629" s="24" cm="1">
        <f t="array" ref="V629">_xlfn.IFS(T629="POSSIBLE", 1, T629="LIKELY",1, T629="VERY_LIKELY", 1, TRUE, 0)</f>
        <v>1</v>
      </c>
      <c r="W629" s="24" cm="1">
        <f t="array" ref="W629">_xlfn.IFS(T629="LIKELY",1, T629="VERY_LIKELY", 1, TRUE, 0)</f>
        <v>0</v>
      </c>
      <c r="X629" s="35" cm="1">
        <f t="array" ref="X629">_xlfn.IFS(T629="VERY_LIKELY", 1, TRUE, 0)</f>
        <v>0</v>
      </c>
    </row>
    <row r="630" spans="1:24" ht="20" customHeight="1" x14ac:dyDescent="0.2">
      <c r="A630" s="22" t="s">
        <v>955</v>
      </c>
      <c r="B630" s="49" t="str">
        <f>SUBSTITUTE(A630,"/Users/timomiessen/Desktop/imagesdk/nonblackwomen1/","Image_")</f>
        <v>Image_NBW_252.jpg</v>
      </c>
      <c r="C630" s="41" t="s">
        <v>390</v>
      </c>
      <c r="D630" s="23" t="s">
        <v>391</v>
      </c>
      <c r="E630" s="24">
        <v>0</v>
      </c>
      <c r="F630" s="24">
        <v>0</v>
      </c>
      <c r="G630" s="24">
        <v>1</v>
      </c>
      <c r="H630" s="24">
        <v>0</v>
      </c>
      <c r="I630" s="24">
        <v>0</v>
      </c>
      <c r="J630" s="24">
        <v>0</v>
      </c>
      <c r="K630" s="24">
        <v>0</v>
      </c>
      <c r="L630" s="24">
        <v>0</v>
      </c>
      <c r="M630" s="24">
        <v>0</v>
      </c>
      <c r="N630" s="24">
        <v>0</v>
      </c>
      <c r="O630" s="24">
        <v>0</v>
      </c>
      <c r="P630" s="24">
        <v>0</v>
      </c>
      <c r="Q630" s="24">
        <v>1</v>
      </c>
      <c r="R630" s="24" cm="1">
        <f t="array" ref="R630">_xlfn.IFS(H630=1,1,K630=1,1,L630=1,1,M630=1,1,N630=1,1,P630=1,1,TRUE,0)</f>
        <v>0</v>
      </c>
      <c r="S630" s="35">
        <f>IF(AND(G630=1,R630=1),0,R630)</f>
        <v>0</v>
      </c>
      <c r="T630" s="53" t="s">
        <v>113</v>
      </c>
      <c r="U630" s="34" cm="1">
        <f t="array" ref="U630">_xlfn.IFS(T630="UNLIKELY", 1, T630="POSSIBLE", 1, T630="LIKELY",1, T630="VERY_LIKELY", 1, TRUE, 0)</f>
        <v>1</v>
      </c>
      <c r="V630" s="24" cm="1">
        <f t="array" ref="V630">_xlfn.IFS(T630="POSSIBLE", 1, T630="LIKELY",1, T630="VERY_LIKELY", 1, TRUE, 0)</f>
        <v>1</v>
      </c>
      <c r="W630" s="24" cm="1">
        <f t="array" ref="W630">_xlfn.IFS(T630="LIKELY",1, T630="VERY_LIKELY", 1, TRUE, 0)</f>
        <v>1</v>
      </c>
      <c r="X630" s="35" cm="1">
        <f t="array" ref="X630">_xlfn.IFS(T630="VERY_LIKELY", 1, TRUE, 0)</f>
        <v>1</v>
      </c>
    </row>
    <row r="631" spans="1:24" ht="20" customHeight="1" x14ac:dyDescent="0.2">
      <c r="A631" s="22" t="s">
        <v>956</v>
      </c>
      <c r="B631" s="49" t="str">
        <f>SUBSTITUTE(A631,"/Users/timomiessen/Desktop/imagesdk/nonblackwomen1/","Image_")</f>
        <v>Image_NBW_253.jpg</v>
      </c>
      <c r="C631" s="41" t="s">
        <v>390</v>
      </c>
      <c r="D631" s="23" t="s">
        <v>391</v>
      </c>
      <c r="E631" s="24">
        <v>0</v>
      </c>
      <c r="F631" s="24">
        <v>0</v>
      </c>
      <c r="G631" s="24">
        <v>1</v>
      </c>
      <c r="H631" s="24">
        <v>0</v>
      </c>
      <c r="I631" s="24">
        <v>0</v>
      </c>
      <c r="J631" s="24">
        <v>0</v>
      </c>
      <c r="K631" s="24">
        <v>0</v>
      </c>
      <c r="L631" s="24">
        <v>0</v>
      </c>
      <c r="M631" s="24">
        <v>0</v>
      </c>
      <c r="N631" s="24">
        <v>0</v>
      </c>
      <c r="O631" s="24">
        <v>0</v>
      </c>
      <c r="P631" s="24">
        <v>0</v>
      </c>
      <c r="Q631" s="24">
        <v>0</v>
      </c>
      <c r="R631" s="24" cm="1">
        <f t="array" ref="R631">_xlfn.IFS(H631=1,1,K631=1,1,L631=1,1,M631=1,1,N631=1,1,P631=1,1,TRUE,0)</f>
        <v>0</v>
      </c>
      <c r="S631" s="35">
        <f>IF(AND(G631=1,R631=1),0,R631)</f>
        <v>0</v>
      </c>
      <c r="T631" s="53" t="s">
        <v>2</v>
      </c>
      <c r="U631" s="34" cm="1">
        <f t="array" ref="U631">_xlfn.IFS(T631="UNLIKELY", 1, T631="POSSIBLE", 1, T631="LIKELY",1, T631="VERY_LIKELY", 1, TRUE, 0)</f>
        <v>1</v>
      </c>
      <c r="V631" s="24" cm="1">
        <f t="array" ref="V631">_xlfn.IFS(T631="POSSIBLE", 1, T631="LIKELY",1, T631="VERY_LIKELY", 1, TRUE, 0)</f>
        <v>1</v>
      </c>
      <c r="W631" s="24" cm="1">
        <f t="array" ref="W631">_xlfn.IFS(T631="LIKELY",1, T631="VERY_LIKELY", 1, TRUE, 0)</f>
        <v>0</v>
      </c>
      <c r="X631" s="35" cm="1">
        <f t="array" ref="X631">_xlfn.IFS(T631="VERY_LIKELY", 1, TRUE, 0)</f>
        <v>0</v>
      </c>
    </row>
    <row r="632" spans="1:24" ht="20" customHeight="1" x14ac:dyDescent="0.2">
      <c r="A632" s="22" t="s">
        <v>957</v>
      </c>
      <c r="B632" s="49" t="str">
        <f>SUBSTITUTE(A632,"/Users/timomiessen/Desktop/imagesdk/nonblackwomen1/","Image_")</f>
        <v>Image_NBW_254.jpg</v>
      </c>
      <c r="C632" s="41" t="s">
        <v>390</v>
      </c>
      <c r="D632" s="23" t="s">
        <v>391</v>
      </c>
      <c r="E632" s="24">
        <v>0</v>
      </c>
      <c r="F632" s="24">
        <v>0</v>
      </c>
      <c r="G632" s="24">
        <v>1</v>
      </c>
      <c r="H632" s="24">
        <v>0</v>
      </c>
      <c r="I632" s="24">
        <v>0</v>
      </c>
      <c r="J632" s="24">
        <v>0</v>
      </c>
      <c r="K632" s="24">
        <v>0</v>
      </c>
      <c r="L632" s="24">
        <v>0</v>
      </c>
      <c r="M632" s="24">
        <v>0</v>
      </c>
      <c r="N632" s="24">
        <v>0</v>
      </c>
      <c r="O632" s="24">
        <v>1</v>
      </c>
      <c r="P632" s="24">
        <v>0</v>
      </c>
      <c r="Q632" s="24">
        <v>0</v>
      </c>
      <c r="R632" s="24" cm="1">
        <f t="array" ref="R632">_xlfn.IFS(H632=1,1,K632=1,1,L632=1,1,M632=1,1,N632=1,1,P632=1,1,TRUE,0)</f>
        <v>0</v>
      </c>
      <c r="S632" s="35">
        <f>IF(AND(G632=1,R632=1),0,R632)</f>
        <v>0</v>
      </c>
      <c r="T632" s="53" t="s">
        <v>12</v>
      </c>
      <c r="U632" s="34" cm="1">
        <f t="array" ref="U632">_xlfn.IFS(T632="UNLIKELY", 1, T632="POSSIBLE", 1, T632="LIKELY",1, T632="VERY_LIKELY", 1, TRUE, 0)</f>
        <v>1</v>
      </c>
      <c r="V632" s="24" cm="1">
        <f t="array" ref="V632">_xlfn.IFS(T632="POSSIBLE", 1, T632="LIKELY",1, T632="VERY_LIKELY", 1, TRUE, 0)</f>
        <v>1</v>
      </c>
      <c r="W632" s="24" cm="1">
        <f t="array" ref="W632">_xlfn.IFS(T632="LIKELY",1, T632="VERY_LIKELY", 1, TRUE, 0)</f>
        <v>1</v>
      </c>
      <c r="X632" s="35" cm="1">
        <f t="array" ref="X632">_xlfn.IFS(T632="VERY_LIKELY", 1, TRUE, 0)</f>
        <v>0</v>
      </c>
    </row>
    <row r="633" spans="1:24" ht="20" customHeight="1" x14ac:dyDescent="0.2">
      <c r="A633" s="22" t="s">
        <v>958</v>
      </c>
      <c r="B633" s="49" t="str">
        <f>SUBSTITUTE(A633,"/Users/timomiessen/Desktop/imagesdk/nonblackwomen1/","Image_")</f>
        <v>Image_NBW_255.jpg</v>
      </c>
      <c r="C633" s="41" t="s">
        <v>390</v>
      </c>
      <c r="D633" s="23" t="s">
        <v>391</v>
      </c>
      <c r="E633" s="24">
        <v>0</v>
      </c>
      <c r="F633" s="24">
        <v>0</v>
      </c>
      <c r="G633" s="24">
        <v>1</v>
      </c>
      <c r="H633" s="24">
        <v>0</v>
      </c>
      <c r="I633" s="24">
        <v>0</v>
      </c>
      <c r="J633" s="24">
        <v>0</v>
      </c>
      <c r="K633" s="24">
        <v>0</v>
      </c>
      <c r="L633" s="24">
        <v>0</v>
      </c>
      <c r="M633" s="24">
        <v>0</v>
      </c>
      <c r="N633" s="24">
        <v>0</v>
      </c>
      <c r="O633" s="24">
        <v>1</v>
      </c>
      <c r="P633" s="24">
        <v>0</v>
      </c>
      <c r="Q633" s="24">
        <v>0</v>
      </c>
      <c r="R633" s="24" cm="1">
        <f t="array" ref="R633">_xlfn.IFS(H633=1,1,K633=1,1,L633=1,1,M633=1,1,N633=1,1,P633=1,1,TRUE,0)</f>
        <v>0</v>
      </c>
      <c r="S633" s="35">
        <f>IF(AND(G633=1,R633=1),0,R633)</f>
        <v>0</v>
      </c>
      <c r="T633" s="53" t="s">
        <v>2</v>
      </c>
      <c r="U633" s="34" cm="1">
        <f t="array" ref="U633">_xlfn.IFS(T633="UNLIKELY", 1, T633="POSSIBLE", 1, T633="LIKELY",1, T633="VERY_LIKELY", 1, TRUE, 0)</f>
        <v>1</v>
      </c>
      <c r="V633" s="24" cm="1">
        <f t="array" ref="V633">_xlfn.IFS(T633="POSSIBLE", 1, T633="LIKELY",1, T633="VERY_LIKELY", 1, TRUE, 0)</f>
        <v>1</v>
      </c>
      <c r="W633" s="24" cm="1">
        <f t="array" ref="W633">_xlfn.IFS(T633="LIKELY",1, T633="VERY_LIKELY", 1, TRUE, 0)</f>
        <v>0</v>
      </c>
      <c r="X633" s="35" cm="1">
        <f t="array" ref="X633">_xlfn.IFS(T633="VERY_LIKELY", 1, TRUE, 0)</f>
        <v>0</v>
      </c>
    </row>
    <row r="634" spans="1:24" ht="20" customHeight="1" x14ac:dyDescent="0.2">
      <c r="A634" s="22" t="s">
        <v>959</v>
      </c>
      <c r="B634" s="49" t="str">
        <f>SUBSTITUTE(A634,"/Users/timomiessen/Desktop/imagesdk/nonblackwomen1/","Image_")</f>
        <v>Image_NBW_256.jpg</v>
      </c>
      <c r="C634" s="41" t="s">
        <v>390</v>
      </c>
      <c r="D634" s="23" t="s">
        <v>391</v>
      </c>
      <c r="E634" s="24">
        <v>0</v>
      </c>
      <c r="F634" s="24">
        <v>0</v>
      </c>
      <c r="G634" s="24">
        <v>1</v>
      </c>
      <c r="H634" s="24">
        <v>0</v>
      </c>
      <c r="I634" s="24">
        <v>0</v>
      </c>
      <c r="J634" s="24">
        <v>0</v>
      </c>
      <c r="K634" s="24">
        <v>0</v>
      </c>
      <c r="L634" s="24">
        <v>0</v>
      </c>
      <c r="M634" s="24">
        <v>0</v>
      </c>
      <c r="N634" s="24">
        <v>0</v>
      </c>
      <c r="O634" s="24">
        <v>0</v>
      </c>
      <c r="P634" s="24">
        <v>0</v>
      </c>
      <c r="Q634" s="24">
        <v>0</v>
      </c>
      <c r="R634" s="24" cm="1">
        <f t="array" ref="R634">_xlfn.IFS(H634=1,1,K634=1,1,L634=1,1,M634=1,1,N634=1,1,P634=1,1,TRUE,0)</f>
        <v>0</v>
      </c>
      <c r="S634" s="35">
        <f>IF(AND(G634=1,R634=1),0,R634)</f>
        <v>0</v>
      </c>
      <c r="T634" s="53" t="s">
        <v>4</v>
      </c>
      <c r="U634" s="34" cm="1">
        <f t="array" ref="U634">_xlfn.IFS(T634="UNLIKELY", 1, T634="POSSIBLE", 1, T634="LIKELY",1, T634="VERY_LIKELY", 1, TRUE, 0)</f>
        <v>0</v>
      </c>
      <c r="V634" s="24" cm="1">
        <f t="array" ref="V634">_xlfn.IFS(T634="POSSIBLE", 1, T634="LIKELY",1, T634="VERY_LIKELY", 1, TRUE, 0)</f>
        <v>0</v>
      </c>
      <c r="W634" s="24" cm="1">
        <f t="array" ref="W634">_xlfn.IFS(T634="LIKELY",1, T634="VERY_LIKELY", 1, TRUE, 0)</f>
        <v>0</v>
      </c>
      <c r="X634" s="35" cm="1">
        <f t="array" ref="X634">_xlfn.IFS(T634="VERY_LIKELY", 1, TRUE, 0)</f>
        <v>0</v>
      </c>
    </row>
    <row r="635" spans="1:24" ht="20" customHeight="1" x14ac:dyDescent="0.2">
      <c r="A635" s="22" t="s">
        <v>960</v>
      </c>
      <c r="B635" s="49" t="str">
        <f>SUBSTITUTE(A635,"/Users/timomiessen/Desktop/imagesdk/nonblackwomen1/","Image_")</f>
        <v>Image_NBW_257.jpg</v>
      </c>
      <c r="C635" s="41" t="s">
        <v>390</v>
      </c>
      <c r="D635" s="23" t="s">
        <v>391</v>
      </c>
      <c r="E635" s="24">
        <v>0</v>
      </c>
      <c r="F635" s="24">
        <v>0</v>
      </c>
      <c r="G635" s="24">
        <v>1</v>
      </c>
      <c r="H635" s="24">
        <v>0</v>
      </c>
      <c r="I635" s="24">
        <v>0</v>
      </c>
      <c r="J635" s="24">
        <v>0</v>
      </c>
      <c r="K635" s="24">
        <v>0</v>
      </c>
      <c r="L635" s="24">
        <v>0</v>
      </c>
      <c r="M635" s="24">
        <v>0</v>
      </c>
      <c r="N635" s="24">
        <v>0</v>
      </c>
      <c r="O635" s="24">
        <v>0</v>
      </c>
      <c r="P635" s="24">
        <v>1</v>
      </c>
      <c r="Q635" s="24">
        <v>0</v>
      </c>
      <c r="R635" s="24" cm="1">
        <f t="array" ref="R635">_xlfn.IFS(H635=1,1,K635=1,1,L635=1,1,M635=1,1,N635=1,1,P635=1,1,TRUE,0)</f>
        <v>1</v>
      </c>
      <c r="S635" s="35">
        <f>IF(AND(G635=1,R635=1),0,R635)</f>
        <v>0</v>
      </c>
      <c r="T635" s="53" t="s">
        <v>2</v>
      </c>
      <c r="U635" s="34" cm="1">
        <f t="array" ref="U635">_xlfn.IFS(T635="UNLIKELY", 1, T635="POSSIBLE", 1, T635="LIKELY",1, T635="VERY_LIKELY", 1, TRUE, 0)</f>
        <v>1</v>
      </c>
      <c r="V635" s="24" cm="1">
        <f t="array" ref="V635">_xlfn.IFS(T635="POSSIBLE", 1, T635="LIKELY",1, T635="VERY_LIKELY", 1, TRUE, 0)</f>
        <v>1</v>
      </c>
      <c r="W635" s="24" cm="1">
        <f t="array" ref="W635">_xlfn.IFS(T635="LIKELY",1, T635="VERY_LIKELY", 1, TRUE, 0)</f>
        <v>0</v>
      </c>
      <c r="X635" s="35" cm="1">
        <f t="array" ref="X635">_xlfn.IFS(T635="VERY_LIKELY", 1, TRUE, 0)</f>
        <v>0</v>
      </c>
    </row>
    <row r="636" spans="1:24" ht="20" customHeight="1" x14ac:dyDescent="0.2">
      <c r="A636" s="22" t="s">
        <v>961</v>
      </c>
      <c r="B636" s="49" t="str">
        <f>SUBSTITUTE(A636,"/Users/timomiessen/Desktop/imagesdk/nonblackwomen1/","Image_")</f>
        <v>Image_NBW_258.jpg</v>
      </c>
      <c r="C636" s="41" t="s">
        <v>390</v>
      </c>
      <c r="D636" s="23" t="s">
        <v>391</v>
      </c>
      <c r="E636" s="24">
        <v>0</v>
      </c>
      <c r="F636" s="24">
        <v>0</v>
      </c>
      <c r="G636" s="24">
        <v>1</v>
      </c>
      <c r="H636" s="24">
        <v>0</v>
      </c>
      <c r="I636" s="24">
        <v>0</v>
      </c>
      <c r="J636" s="24">
        <v>0</v>
      </c>
      <c r="K636" s="24">
        <v>0</v>
      </c>
      <c r="L636" s="24">
        <v>0</v>
      </c>
      <c r="M636" s="24">
        <v>0</v>
      </c>
      <c r="N636" s="24">
        <v>0</v>
      </c>
      <c r="O636" s="24">
        <v>1</v>
      </c>
      <c r="P636" s="24">
        <v>0</v>
      </c>
      <c r="Q636" s="24">
        <v>0</v>
      </c>
      <c r="R636" s="24" cm="1">
        <f t="array" ref="R636">_xlfn.IFS(H636=1,1,K636=1,1,L636=1,1,M636=1,1,N636=1,1,P636=1,1,TRUE,0)</f>
        <v>0</v>
      </c>
      <c r="S636" s="35">
        <f>IF(AND(G636=1,R636=1),0,R636)</f>
        <v>0</v>
      </c>
      <c r="T636" s="53" t="s">
        <v>1</v>
      </c>
      <c r="U636" s="34" cm="1">
        <f t="array" ref="U636">_xlfn.IFS(T636="UNLIKELY", 1, T636="POSSIBLE", 1, T636="LIKELY",1, T636="VERY_LIKELY", 1, TRUE, 0)</f>
        <v>1</v>
      </c>
      <c r="V636" s="24" cm="1">
        <f t="array" ref="V636">_xlfn.IFS(T636="POSSIBLE", 1, T636="LIKELY",1, T636="VERY_LIKELY", 1, TRUE, 0)</f>
        <v>0</v>
      </c>
      <c r="W636" s="24" cm="1">
        <f t="array" ref="W636">_xlfn.IFS(T636="LIKELY",1, T636="VERY_LIKELY", 1, TRUE, 0)</f>
        <v>0</v>
      </c>
      <c r="X636" s="35" cm="1">
        <f t="array" ref="X636">_xlfn.IFS(T636="VERY_LIKELY", 1, TRUE, 0)</f>
        <v>0</v>
      </c>
    </row>
    <row r="637" spans="1:24" ht="20" customHeight="1" x14ac:dyDescent="0.2">
      <c r="A637" s="22" t="s">
        <v>962</v>
      </c>
      <c r="B637" s="49" t="str">
        <f>SUBSTITUTE(A637,"/Users/timomiessen/Desktop/imagesdk/nonblackwomen1/","Image_")</f>
        <v>Image_NBW_259.jpg</v>
      </c>
      <c r="C637" s="41" t="s">
        <v>390</v>
      </c>
      <c r="D637" s="23" t="s">
        <v>391</v>
      </c>
      <c r="E637" s="24">
        <v>0</v>
      </c>
      <c r="F637" s="24">
        <v>0</v>
      </c>
      <c r="G637" s="24">
        <v>1</v>
      </c>
      <c r="H637" s="24">
        <v>0</v>
      </c>
      <c r="I637" s="24">
        <v>0</v>
      </c>
      <c r="J637" s="24">
        <v>0</v>
      </c>
      <c r="K637" s="24">
        <v>0</v>
      </c>
      <c r="L637" s="24">
        <v>0</v>
      </c>
      <c r="M637" s="24">
        <v>0</v>
      </c>
      <c r="N637" s="24">
        <v>0</v>
      </c>
      <c r="O637" s="24">
        <v>0</v>
      </c>
      <c r="P637" s="24">
        <v>0</v>
      </c>
      <c r="Q637" s="24">
        <v>0</v>
      </c>
      <c r="R637" s="24" cm="1">
        <f t="array" ref="R637">_xlfn.IFS(H637=1,1,K637=1,1,L637=1,1,M637=1,1,N637=1,1,P637=1,1,TRUE,0)</f>
        <v>0</v>
      </c>
      <c r="S637" s="35">
        <f>IF(AND(G637=1,R637=1),0,R637)</f>
        <v>0</v>
      </c>
      <c r="T637" s="53" t="s">
        <v>4</v>
      </c>
      <c r="U637" s="34" cm="1">
        <f t="array" ref="U637">_xlfn.IFS(T637="UNLIKELY", 1, T637="POSSIBLE", 1, T637="LIKELY",1, T637="VERY_LIKELY", 1, TRUE, 0)</f>
        <v>0</v>
      </c>
      <c r="V637" s="24" cm="1">
        <f t="array" ref="V637">_xlfn.IFS(T637="POSSIBLE", 1, T637="LIKELY",1, T637="VERY_LIKELY", 1, TRUE, 0)</f>
        <v>0</v>
      </c>
      <c r="W637" s="24" cm="1">
        <f t="array" ref="W637">_xlfn.IFS(T637="LIKELY",1, T637="VERY_LIKELY", 1, TRUE, 0)</f>
        <v>0</v>
      </c>
      <c r="X637" s="35" cm="1">
        <f t="array" ref="X637">_xlfn.IFS(T637="VERY_LIKELY", 1, TRUE, 0)</f>
        <v>0</v>
      </c>
    </row>
    <row r="638" spans="1:24" ht="20" customHeight="1" x14ac:dyDescent="0.2">
      <c r="A638" s="22" t="s">
        <v>963</v>
      </c>
      <c r="B638" s="49" t="str">
        <f>SUBSTITUTE(A638,"/Users/timomiessen/Desktop/imagesdk/nonblackwomen1/","Image_")</f>
        <v>Image_NBW_26.jpg</v>
      </c>
      <c r="C638" s="41" t="s">
        <v>390</v>
      </c>
      <c r="D638" s="23" t="s">
        <v>391</v>
      </c>
      <c r="E638" s="24">
        <v>1</v>
      </c>
      <c r="F638" s="24">
        <v>0</v>
      </c>
      <c r="G638" s="24">
        <v>0</v>
      </c>
      <c r="H638" s="24">
        <v>0</v>
      </c>
      <c r="I638" s="24">
        <v>0</v>
      </c>
      <c r="J638" s="24">
        <v>0</v>
      </c>
      <c r="K638" s="24">
        <v>0</v>
      </c>
      <c r="L638" s="24">
        <v>0</v>
      </c>
      <c r="M638" s="24">
        <v>0</v>
      </c>
      <c r="N638" s="24">
        <v>0</v>
      </c>
      <c r="O638" s="24">
        <v>0</v>
      </c>
      <c r="P638" s="24">
        <v>0</v>
      </c>
      <c r="Q638" s="24">
        <v>0</v>
      </c>
      <c r="R638" s="24" cm="1">
        <f t="array" ref="R638">_xlfn.IFS(H638=1,1,K638=1,1,L638=1,1,M638=1,1,N638=1,1,P638=1,1,TRUE,0)</f>
        <v>0</v>
      </c>
      <c r="S638" s="35">
        <f>IF(AND(G638=1,R638=1),0,R638)</f>
        <v>0</v>
      </c>
      <c r="T638" s="53" t="s">
        <v>2</v>
      </c>
      <c r="U638" s="34" cm="1">
        <f t="array" ref="U638">_xlfn.IFS(T638="UNLIKELY", 1, T638="POSSIBLE", 1, T638="LIKELY",1, T638="VERY_LIKELY", 1, TRUE, 0)</f>
        <v>1</v>
      </c>
      <c r="V638" s="24" cm="1">
        <f t="array" ref="V638">_xlfn.IFS(T638="POSSIBLE", 1, T638="LIKELY",1, T638="VERY_LIKELY", 1, TRUE, 0)</f>
        <v>1</v>
      </c>
      <c r="W638" s="24" cm="1">
        <f t="array" ref="W638">_xlfn.IFS(T638="LIKELY",1, T638="VERY_LIKELY", 1, TRUE, 0)</f>
        <v>0</v>
      </c>
      <c r="X638" s="35" cm="1">
        <f t="array" ref="X638">_xlfn.IFS(T638="VERY_LIKELY", 1, TRUE, 0)</f>
        <v>0</v>
      </c>
    </row>
    <row r="639" spans="1:24" ht="20" customHeight="1" x14ac:dyDescent="0.2">
      <c r="A639" s="22" t="s">
        <v>964</v>
      </c>
      <c r="B639" s="49" t="str">
        <f>SUBSTITUTE(A639,"/Users/timomiessen/Desktop/imagesdk/nonblackwomen1/","Image_")</f>
        <v>Image_NBW_260.jpg</v>
      </c>
      <c r="C639" s="41" t="s">
        <v>390</v>
      </c>
      <c r="D639" s="23" t="s">
        <v>391</v>
      </c>
      <c r="E639" s="24">
        <v>0</v>
      </c>
      <c r="F639" s="24">
        <v>0</v>
      </c>
      <c r="G639" s="24">
        <v>1</v>
      </c>
      <c r="H639" s="24">
        <v>0</v>
      </c>
      <c r="I639" s="24">
        <v>0</v>
      </c>
      <c r="J639" s="24">
        <v>0</v>
      </c>
      <c r="K639" s="24">
        <v>0</v>
      </c>
      <c r="L639" s="24">
        <v>0</v>
      </c>
      <c r="M639" s="24">
        <v>0</v>
      </c>
      <c r="N639" s="24">
        <v>0</v>
      </c>
      <c r="O639" s="24">
        <v>0</v>
      </c>
      <c r="P639" s="24">
        <v>1</v>
      </c>
      <c r="Q639" s="24">
        <v>0</v>
      </c>
      <c r="R639" s="24" cm="1">
        <f t="array" ref="R639">_xlfn.IFS(H639=1,1,K639=1,1,L639=1,1,M639=1,1,N639=1,1,P639=1,1,TRUE,0)</f>
        <v>1</v>
      </c>
      <c r="S639" s="35">
        <f>IF(AND(G639=1,R639=1),0,R639)</f>
        <v>0</v>
      </c>
      <c r="T639" s="53" t="s">
        <v>1</v>
      </c>
      <c r="U639" s="34" cm="1">
        <f t="array" ref="U639">_xlfn.IFS(T639="UNLIKELY", 1, T639="POSSIBLE", 1, T639="LIKELY",1, T639="VERY_LIKELY", 1, TRUE, 0)</f>
        <v>1</v>
      </c>
      <c r="V639" s="24" cm="1">
        <f t="array" ref="V639">_xlfn.IFS(T639="POSSIBLE", 1, T639="LIKELY",1, T639="VERY_LIKELY", 1, TRUE, 0)</f>
        <v>0</v>
      </c>
      <c r="W639" s="24" cm="1">
        <f t="array" ref="W639">_xlfn.IFS(T639="LIKELY",1, T639="VERY_LIKELY", 1, TRUE, 0)</f>
        <v>0</v>
      </c>
      <c r="X639" s="35" cm="1">
        <f t="array" ref="X639">_xlfn.IFS(T639="VERY_LIKELY", 1, TRUE, 0)</f>
        <v>0</v>
      </c>
    </row>
    <row r="640" spans="1:24" ht="20" customHeight="1" x14ac:dyDescent="0.2">
      <c r="A640" s="22" t="s">
        <v>965</v>
      </c>
      <c r="B640" s="49" t="str">
        <f>SUBSTITUTE(A640,"/Users/timomiessen/Desktop/imagesdk/nonblackwomen1/","Image_")</f>
        <v>Image_NBW_261.jpg</v>
      </c>
      <c r="C640" s="41" t="s">
        <v>390</v>
      </c>
      <c r="D640" s="23" t="s">
        <v>391</v>
      </c>
      <c r="E640" s="24">
        <v>0</v>
      </c>
      <c r="F640" s="24">
        <v>0</v>
      </c>
      <c r="G640" s="24">
        <v>1</v>
      </c>
      <c r="H640" s="24">
        <v>0</v>
      </c>
      <c r="I640" s="24">
        <v>0</v>
      </c>
      <c r="J640" s="24">
        <v>0</v>
      </c>
      <c r="K640" s="24">
        <v>0</v>
      </c>
      <c r="L640" s="24">
        <v>0</v>
      </c>
      <c r="M640" s="24">
        <v>0</v>
      </c>
      <c r="N640" s="24">
        <v>0</v>
      </c>
      <c r="O640" s="24">
        <v>0</v>
      </c>
      <c r="P640" s="24">
        <v>1</v>
      </c>
      <c r="Q640" s="24">
        <v>0</v>
      </c>
      <c r="R640" s="24" cm="1">
        <f t="array" ref="R640">_xlfn.IFS(H640=1,1,K640=1,1,L640=1,1,M640=1,1,N640=1,1,P640=1,1,TRUE,0)</f>
        <v>1</v>
      </c>
      <c r="S640" s="35">
        <f>IF(AND(G640=1,R640=1),0,R640)</f>
        <v>0</v>
      </c>
      <c r="T640" s="53" t="s">
        <v>113</v>
      </c>
      <c r="U640" s="34" cm="1">
        <f t="array" ref="U640">_xlfn.IFS(T640="UNLIKELY", 1, T640="POSSIBLE", 1, T640="LIKELY",1, T640="VERY_LIKELY", 1, TRUE, 0)</f>
        <v>1</v>
      </c>
      <c r="V640" s="24" cm="1">
        <f t="array" ref="V640">_xlfn.IFS(T640="POSSIBLE", 1, T640="LIKELY",1, T640="VERY_LIKELY", 1, TRUE, 0)</f>
        <v>1</v>
      </c>
      <c r="W640" s="24" cm="1">
        <f t="array" ref="W640">_xlfn.IFS(T640="LIKELY",1, T640="VERY_LIKELY", 1, TRUE, 0)</f>
        <v>1</v>
      </c>
      <c r="X640" s="35" cm="1">
        <f t="array" ref="X640">_xlfn.IFS(T640="VERY_LIKELY", 1, TRUE, 0)</f>
        <v>1</v>
      </c>
    </row>
    <row r="641" spans="1:24" ht="20" customHeight="1" x14ac:dyDescent="0.2">
      <c r="A641" s="22" t="s">
        <v>966</v>
      </c>
      <c r="B641" s="49" t="str">
        <f>SUBSTITUTE(A641,"/Users/timomiessen/Desktop/imagesdk/nonblackwomen1/","Image_")</f>
        <v>Image_NBW_262.jpg</v>
      </c>
      <c r="C641" s="41" t="s">
        <v>390</v>
      </c>
      <c r="D641" s="23" t="s">
        <v>391</v>
      </c>
      <c r="E641" s="24">
        <v>0</v>
      </c>
      <c r="F641" s="24">
        <v>0</v>
      </c>
      <c r="G641" s="24">
        <v>1</v>
      </c>
      <c r="H641" s="24">
        <v>0</v>
      </c>
      <c r="I641" s="24">
        <v>0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0</v>
      </c>
      <c r="P641" s="24">
        <v>0</v>
      </c>
      <c r="Q641" s="24">
        <v>0</v>
      </c>
      <c r="R641" s="24" cm="1">
        <f t="array" ref="R641">_xlfn.IFS(H641=1,1,K641=1,1,L641=1,1,M641=1,1,N641=1,1,P641=1,1,TRUE,0)</f>
        <v>0</v>
      </c>
      <c r="S641" s="35">
        <f>IF(AND(G641=1,R641=1),0,R641)</f>
        <v>0</v>
      </c>
      <c r="T641" s="53" t="s">
        <v>1</v>
      </c>
      <c r="U641" s="34" cm="1">
        <f t="array" ref="U641">_xlfn.IFS(T641="UNLIKELY", 1, T641="POSSIBLE", 1, T641="LIKELY",1, T641="VERY_LIKELY", 1, TRUE, 0)</f>
        <v>1</v>
      </c>
      <c r="V641" s="24" cm="1">
        <f t="array" ref="V641">_xlfn.IFS(T641="POSSIBLE", 1, T641="LIKELY",1, T641="VERY_LIKELY", 1, TRUE, 0)</f>
        <v>0</v>
      </c>
      <c r="W641" s="24" cm="1">
        <f t="array" ref="W641">_xlfn.IFS(T641="LIKELY",1, T641="VERY_LIKELY", 1, TRUE, 0)</f>
        <v>0</v>
      </c>
      <c r="X641" s="35" cm="1">
        <f t="array" ref="X641">_xlfn.IFS(T641="VERY_LIKELY", 1, TRUE, 0)</f>
        <v>0</v>
      </c>
    </row>
    <row r="642" spans="1:24" ht="20" customHeight="1" x14ac:dyDescent="0.2">
      <c r="A642" s="22" t="s">
        <v>967</v>
      </c>
      <c r="B642" s="49" t="str">
        <f>SUBSTITUTE(A642,"/Users/timomiessen/Desktop/imagesdk/nonblackwomen1/","Image_")</f>
        <v>Image_NBW_263.jpg</v>
      </c>
      <c r="C642" s="41" t="s">
        <v>390</v>
      </c>
      <c r="D642" s="23" t="s">
        <v>391</v>
      </c>
      <c r="E642" s="24">
        <v>0</v>
      </c>
      <c r="F642" s="24">
        <v>0</v>
      </c>
      <c r="G642" s="24">
        <v>1</v>
      </c>
      <c r="H642" s="24">
        <v>0</v>
      </c>
      <c r="I642" s="24">
        <v>0</v>
      </c>
      <c r="J642" s="24">
        <v>0</v>
      </c>
      <c r="K642" s="24">
        <v>0</v>
      </c>
      <c r="L642" s="24">
        <v>0</v>
      </c>
      <c r="M642" s="24">
        <v>0</v>
      </c>
      <c r="N642" s="24">
        <v>0</v>
      </c>
      <c r="O642" s="24">
        <v>0</v>
      </c>
      <c r="P642" s="24">
        <v>1</v>
      </c>
      <c r="Q642" s="24">
        <v>0</v>
      </c>
      <c r="R642" s="24" cm="1">
        <f t="array" ref="R642">_xlfn.IFS(H642=1,1,K642=1,1,L642=1,1,M642=1,1,N642=1,1,P642=1,1,TRUE,0)</f>
        <v>1</v>
      </c>
      <c r="S642" s="35">
        <f>IF(AND(G642=1,R642=1),0,R642)</f>
        <v>0</v>
      </c>
      <c r="T642" s="53" t="s">
        <v>12</v>
      </c>
      <c r="U642" s="34" cm="1">
        <f t="array" ref="U642">_xlfn.IFS(T642="UNLIKELY", 1, T642="POSSIBLE", 1, T642="LIKELY",1, T642="VERY_LIKELY", 1, TRUE, 0)</f>
        <v>1</v>
      </c>
      <c r="V642" s="24" cm="1">
        <f t="array" ref="V642">_xlfn.IFS(T642="POSSIBLE", 1, T642="LIKELY",1, T642="VERY_LIKELY", 1, TRUE, 0)</f>
        <v>1</v>
      </c>
      <c r="W642" s="24" cm="1">
        <f t="array" ref="W642">_xlfn.IFS(T642="LIKELY",1, T642="VERY_LIKELY", 1, TRUE, 0)</f>
        <v>1</v>
      </c>
      <c r="X642" s="35" cm="1">
        <f t="array" ref="X642">_xlfn.IFS(T642="VERY_LIKELY", 1, TRUE, 0)</f>
        <v>0</v>
      </c>
    </row>
    <row r="643" spans="1:24" ht="20" customHeight="1" x14ac:dyDescent="0.2">
      <c r="A643" s="22" t="s">
        <v>968</v>
      </c>
      <c r="B643" s="49" t="str">
        <f>SUBSTITUTE(A643,"/Users/timomiessen/Desktop/imagesdk/nonblackwomen1/","Image_")</f>
        <v>Image_NBW_264.jpg</v>
      </c>
      <c r="C643" s="41" t="s">
        <v>390</v>
      </c>
      <c r="D643" s="23" t="s">
        <v>391</v>
      </c>
      <c r="E643" s="24">
        <v>0</v>
      </c>
      <c r="F643" s="24">
        <v>0</v>
      </c>
      <c r="G643" s="24">
        <v>1</v>
      </c>
      <c r="H643" s="24">
        <v>0</v>
      </c>
      <c r="I643" s="24">
        <v>0</v>
      </c>
      <c r="J643" s="24">
        <v>0</v>
      </c>
      <c r="K643" s="24">
        <v>0</v>
      </c>
      <c r="L643" s="24">
        <v>0</v>
      </c>
      <c r="M643" s="24">
        <v>0</v>
      </c>
      <c r="N643" s="24">
        <v>0</v>
      </c>
      <c r="O643" s="24">
        <v>1</v>
      </c>
      <c r="P643" s="24">
        <v>1</v>
      </c>
      <c r="Q643" s="24">
        <v>0</v>
      </c>
      <c r="R643" s="24" cm="1">
        <f t="array" ref="R643">_xlfn.IFS(H643=1,1,K643=1,1,L643=1,1,M643=1,1,N643=1,1,P643=1,1,TRUE,0)</f>
        <v>1</v>
      </c>
      <c r="S643" s="35">
        <f>IF(AND(G643=1,R643=1),0,R643)</f>
        <v>0</v>
      </c>
      <c r="T643" s="53" t="s">
        <v>12</v>
      </c>
      <c r="U643" s="34" cm="1">
        <f t="array" ref="U643">_xlfn.IFS(T643="UNLIKELY", 1, T643="POSSIBLE", 1, T643="LIKELY",1, T643="VERY_LIKELY", 1, TRUE, 0)</f>
        <v>1</v>
      </c>
      <c r="V643" s="24" cm="1">
        <f t="array" ref="V643">_xlfn.IFS(T643="POSSIBLE", 1, T643="LIKELY",1, T643="VERY_LIKELY", 1, TRUE, 0)</f>
        <v>1</v>
      </c>
      <c r="W643" s="24" cm="1">
        <f t="array" ref="W643">_xlfn.IFS(T643="LIKELY",1, T643="VERY_LIKELY", 1, TRUE, 0)</f>
        <v>1</v>
      </c>
      <c r="X643" s="35" cm="1">
        <f t="array" ref="X643">_xlfn.IFS(T643="VERY_LIKELY", 1, TRUE, 0)</f>
        <v>0</v>
      </c>
    </row>
    <row r="644" spans="1:24" ht="20" customHeight="1" x14ac:dyDescent="0.2">
      <c r="A644" s="22" t="s">
        <v>969</v>
      </c>
      <c r="B644" s="49" t="str">
        <f>SUBSTITUTE(A644,"/Users/timomiessen/Desktop/imagesdk/nonblackwomen1/","Image_")</f>
        <v>Image_NBW_265.jpg</v>
      </c>
      <c r="C644" s="41" t="s">
        <v>390</v>
      </c>
      <c r="D644" s="23" t="s">
        <v>391</v>
      </c>
      <c r="E644" s="24">
        <v>0</v>
      </c>
      <c r="F644" s="24">
        <v>0</v>
      </c>
      <c r="G644" s="24">
        <v>1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1</v>
      </c>
      <c r="P644" s="24">
        <v>0</v>
      </c>
      <c r="Q644" s="24">
        <v>0</v>
      </c>
      <c r="R644" s="24" cm="1">
        <f t="array" ref="R644">_xlfn.IFS(H644=1,1,K644=1,1,L644=1,1,M644=1,1,N644=1,1,P644=1,1,TRUE,0)</f>
        <v>0</v>
      </c>
      <c r="S644" s="35">
        <f>IF(AND(G644=1,R644=1),0,R644)</f>
        <v>0</v>
      </c>
      <c r="T644" s="53" t="s">
        <v>2</v>
      </c>
      <c r="U644" s="34" cm="1">
        <f t="array" ref="U644">_xlfn.IFS(T644="UNLIKELY", 1, T644="POSSIBLE", 1, T644="LIKELY",1, T644="VERY_LIKELY", 1, TRUE, 0)</f>
        <v>1</v>
      </c>
      <c r="V644" s="24" cm="1">
        <f t="array" ref="V644">_xlfn.IFS(T644="POSSIBLE", 1, T644="LIKELY",1, T644="VERY_LIKELY", 1, TRUE, 0)</f>
        <v>1</v>
      </c>
      <c r="W644" s="24" cm="1">
        <f t="array" ref="W644">_xlfn.IFS(T644="LIKELY",1, T644="VERY_LIKELY", 1, TRUE, 0)</f>
        <v>0</v>
      </c>
      <c r="X644" s="35" cm="1">
        <f t="array" ref="X644">_xlfn.IFS(T644="VERY_LIKELY", 1, TRUE, 0)</f>
        <v>0</v>
      </c>
    </row>
    <row r="645" spans="1:24" ht="20" customHeight="1" x14ac:dyDescent="0.2">
      <c r="A645" s="22" t="s">
        <v>970</v>
      </c>
      <c r="B645" s="49" t="str">
        <f>SUBSTITUTE(A645,"/Users/timomiessen/Desktop/imagesdk/nonblackwomen1/","Image_")</f>
        <v>Image_NBW_266.jpg</v>
      </c>
      <c r="C645" s="41" t="s">
        <v>390</v>
      </c>
      <c r="D645" s="23" t="s">
        <v>391</v>
      </c>
      <c r="E645" s="24">
        <v>0</v>
      </c>
      <c r="F645" s="24">
        <v>0</v>
      </c>
      <c r="G645" s="24">
        <v>1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4">
        <v>0</v>
      </c>
      <c r="Q645" s="24">
        <v>0</v>
      </c>
      <c r="R645" s="24" cm="1">
        <f t="array" ref="R645">_xlfn.IFS(H645=1,1,K645=1,1,L645=1,1,M645=1,1,N645=1,1,P645=1,1,TRUE,0)</f>
        <v>0</v>
      </c>
      <c r="S645" s="35">
        <f>IF(AND(G645=1,R645=1),0,R645)</f>
        <v>0</v>
      </c>
      <c r="T645" s="53" t="s">
        <v>1</v>
      </c>
      <c r="U645" s="34" cm="1">
        <f t="array" ref="U645">_xlfn.IFS(T645="UNLIKELY", 1, T645="POSSIBLE", 1, T645="LIKELY",1, T645="VERY_LIKELY", 1, TRUE, 0)</f>
        <v>1</v>
      </c>
      <c r="V645" s="24" cm="1">
        <f t="array" ref="V645">_xlfn.IFS(T645="POSSIBLE", 1, T645="LIKELY",1, T645="VERY_LIKELY", 1, TRUE, 0)</f>
        <v>0</v>
      </c>
      <c r="W645" s="24" cm="1">
        <f t="array" ref="W645">_xlfn.IFS(T645="LIKELY",1, T645="VERY_LIKELY", 1, TRUE, 0)</f>
        <v>0</v>
      </c>
      <c r="X645" s="35" cm="1">
        <f t="array" ref="X645">_xlfn.IFS(T645="VERY_LIKELY", 1, TRUE, 0)</f>
        <v>0</v>
      </c>
    </row>
    <row r="646" spans="1:24" ht="20" customHeight="1" x14ac:dyDescent="0.2">
      <c r="A646" s="22" t="s">
        <v>971</v>
      </c>
      <c r="B646" s="49" t="str">
        <f>SUBSTITUTE(A646,"/Users/timomiessen/Desktop/imagesdk/nonblackwomen1/","Image_")</f>
        <v>Image_NBW_267.jpg</v>
      </c>
      <c r="C646" s="41" t="s">
        <v>390</v>
      </c>
      <c r="D646" s="23" t="s">
        <v>391</v>
      </c>
      <c r="E646" s="24">
        <v>0</v>
      </c>
      <c r="F646" s="24">
        <v>0</v>
      </c>
      <c r="G646" s="24">
        <v>1</v>
      </c>
      <c r="H646" s="24">
        <v>0</v>
      </c>
      <c r="I646" s="24">
        <v>0</v>
      </c>
      <c r="J646" s="24">
        <v>0</v>
      </c>
      <c r="K646" s="24">
        <v>0</v>
      </c>
      <c r="L646" s="24">
        <v>0</v>
      </c>
      <c r="M646" s="24">
        <v>0</v>
      </c>
      <c r="N646" s="24">
        <v>0</v>
      </c>
      <c r="O646" s="24">
        <v>1</v>
      </c>
      <c r="P646" s="24">
        <v>0</v>
      </c>
      <c r="Q646" s="24">
        <v>0</v>
      </c>
      <c r="R646" s="24" cm="1">
        <f t="array" ref="R646">_xlfn.IFS(H646=1,1,K646=1,1,L646=1,1,M646=1,1,N646=1,1,P646=1,1,TRUE,0)</f>
        <v>0</v>
      </c>
      <c r="S646" s="35">
        <f>IF(AND(G646=1,R646=1),0,R646)</f>
        <v>0</v>
      </c>
      <c r="T646" s="53" t="s">
        <v>2</v>
      </c>
      <c r="U646" s="34" cm="1">
        <f t="array" ref="U646">_xlfn.IFS(T646="UNLIKELY", 1, T646="POSSIBLE", 1, T646="LIKELY",1, T646="VERY_LIKELY", 1, TRUE, 0)</f>
        <v>1</v>
      </c>
      <c r="V646" s="24" cm="1">
        <f t="array" ref="V646">_xlfn.IFS(T646="POSSIBLE", 1, T646="LIKELY",1, T646="VERY_LIKELY", 1, TRUE, 0)</f>
        <v>1</v>
      </c>
      <c r="W646" s="24" cm="1">
        <f t="array" ref="W646">_xlfn.IFS(T646="LIKELY",1, T646="VERY_LIKELY", 1, TRUE, 0)</f>
        <v>0</v>
      </c>
      <c r="X646" s="35" cm="1">
        <f t="array" ref="X646">_xlfn.IFS(T646="VERY_LIKELY", 1, TRUE, 0)</f>
        <v>0</v>
      </c>
    </row>
    <row r="647" spans="1:24" ht="20" customHeight="1" x14ac:dyDescent="0.2">
      <c r="A647" s="22" t="s">
        <v>972</v>
      </c>
      <c r="B647" s="49" t="str">
        <f>SUBSTITUTE(A647,"/Users/timomiessen/Desktop/imagesdk/nonblackwomen1/","Image_")</f>
        <v>Image_NBW_268.jpg</v>
      </c>
      <c r="C647" s="41" t="s">
        <v>390</v>
      </c>
      <c r="D647" s="23" t="s">
        <v>391</v>
      </c>
      <c r="E647" s="24">
        <v>0</v>
      </c>
      <c r="F647" s="24">
        <v>0</v>
      </c>
      <c r="G647" s="24">
        <v>1</v>
      </c>
      <c r="H647" s="24">
        <v>0</v>
      </c>
      <c r="I647" s="24">
        <v>0</v>
      </c>
      <c r="J647" s="24">
        <v>0</v>
      </c>
      <c r="K647" s="24">
        <v>0</v>
      </c>
      <c r="L647" s="24">
        <v>0</v>
      </c>
      <c r="M647" s="24">
        <v>0</v>
      </c>
      <c r="N647" s="24">
        <v>0</v>
      </c>
      <c r="O647" s="24">
        <v>0</v>
      </c>
      <c r="P647" s="24">
        <v>0</v>
      </c>
      <c r="Q647" s="24">
        <v>0</v>
      </c>
      <c r="R647" s="24" cm="1">
        <f t="array" ref="R647">_xlfn.IFS(H647=1,1,K647=1,1,L647=1,1,M647=1,1,N647=1,1,P647=1,1,TRUE,0)</f>
        <v>0</v>
      </c>
      <c r="S647" s="35">
        <f>IF(AND(G647=1,R647=1),0,R647)</f>
        <v>0</v>
      </c>
      <c r="T647" s="53" t="s">
        <v>1</v>
      </c>
      <c r="U647" s="34" cm="1">
        <f t="array" ref="U647">_xlfn.IFS(T647="UNLIKELY", 1, T647="POSSIBLE", 1, T647="LIKELY",1, T647="VERY_LIKELY", 1, TRUE, 0)</f>
        <v>1</v>
      </c>
      <c r="V647" s="24" cm="1">
        <f t="array" ref="V647">_xlfn.IFS(T647="POSSIBLE", 1, T647="LIKELY",1, T647="VERY_LIKELY", 1, TRUE, 0)</f>
        <v>0</v>
      </c>
      <c r="W647" s="24" cm="1">
        <f t="array" ref="W647">_xlfn.IFS(T647="LIKELY",1, T647="VERY_LIKELY", 1, TRUE, 0)</f>
        <v>0</v>
      </c>
      <c r="X647" s="35" cm="1">
        <f t="array" ref="X647">_xlfn.IFS(T647="VERY_LIKELY", 1, TRUE, 0)</f>
        <v>0</v>
      </c>
    </row>
    <row r="648" spans="1:24" ht="20" customHeight="1" x14ac:dyDescent="0.2">
      <c r="A648" s="22" t="s">
        <v>973</v>
      </c>
      <c r="B648" s="49" t="str">
        <f>SUBSTITUTE(A648,"/Users/timomiessen/Desktop/imagesdk/nonblackwomen1/","Image_")</f>
        <v>Image_NBW_269.jpg</v>
      </c>
      <c r="C648" s="41" t="s">
        <v>390</v>
      </c>
      <c r="D648" s="23" t="s">
        <v>391</v>
      </c>
      <c r="E648" s="24">
        <v>0</v>
      </c>
      <c r="F648" s="24">
        <v>0</v>
      </c>
      <c r="G648" s="24">
        <v>1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4">
        <v>0</v>
      </c>
      <c r="Q648" s="24">
        <v>0</v>
      </c>
      <c r="R648" s="24" cm="1">
        <f t="array" ref="R648">_xlfn.IFS(H648=1,1,K648=1,1,L648=1,1,M648=1,1,N648=1,1,P648=1,1,TRUE,0)</f>
        <v>0</v>
      </c>
      <c r="S648" s="35">
        <f>IF(AND(G648=1,R648=1),0,R648)</f>
        <v>0</v>
      </c>
      <c r="T648" s="53" t="s">
        <v>1</v>
      </c>
      <c r="U648" s="34" cm="1">
        <f t="array" ref="U648">_xlfn.IFS(T648="UNLIKELY", 1, T648="POSSIBLE", 1, T648="LIKELY",1, T648="VERY_LIKELY", 1, TRUE, 0)</f>
        <v>1</v>
      </c>
      <c r="V648" s="24" cm="1">
        <f t="array" ref="V648">_xlfn.IFS(T648="POSSIBLE", 1, T648="LIKELY",1, T648="VERY_LIKELY", 1, TRUE, 0)</f>
        <v>0</v>
      </c>
      <c r="W648" s="24" cm="1">
        <f t="array" ref="W648">_xlfn.IFS(T648="LIKELY",1, T648="VERY_LIKELY", 1, TRUE, 0)</f>
        <v>0</v>
      </c>
      <c r="X648" s="35" cm="1">
        <f t="array" ref="X648">_xlfn.IFS(T648="VERY_LIKELY", 1, TRUE, 0)</f>
        <v>0</v>
      </c>
    </row>
    <row r="649" spans="1:24" ht="20" customHeight="1" x14ac:dyDescent="0.2">
      <c r="A649" s="22" t="s">
        <v>974</v>
      </c>
      <c r="B649" s="49" t="str">
        <f>SUBSTITUTE(A649,"/Users/timomiessen/Desktop/imagesdk/nonblackwomen1/","Image_")</f>
        <v>Image_NBW_27.jpg</v>
      </c>
      <c r="C649" s="41" t="s">
        <v>390</v>
      </c>
      <c r="D649" s="23" t="s">
        <v>391</v>
      </c>
      <c r="E649" s="24">
        <v>1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4">
        <v>0</v>
      </c>
      <c r="Q649" s="24">
        <v>0</v>
      </c>
      <c r="R649" s="24" cm="1">
        <f t="array" ref="R649">_xlfn.IFS(H649=1,1,K649=1,1,L649=1,1,M649=1,1,N649=1,1,P649=1,1,TRUE,0)</f>
        <v>0</v>
      </c>
      <c r="S649" s="35">
        <f>IF(AND(G649=1,R649=1),0,R649)</f>
        <v>0</v>
      </c>
      <c r="T649" s="53" t="s">
        <v>4</v>
      </c>
      <c r="U649" s="34" cm="1">
        <f t="array" ref="U649">_xlfn.IFS(T649="UNLIKELY", 1, T649="POSSIBLE", 1, T649="LIKELY",1, T649="VERY_LIKELY", 1, TRUE, 0)</f>
        <v>0</v>
      </c>
      <c r="V649" s="24" cm="1">
        <f t="array" ref="V649">_xlfn.IFS(T649="POSSIBLE", 1, T649="LIKELY",1, T649="VERY_LIKELY", 1, TRUE, 0)</f>
        <v>0</v>
      </c>
      <c r="W649" s="24" cm="1">
        <f t="array" ref="W649">_xlfn.IFS(T649="LIKELY",1, T649="VERY_LIKELY", 1, TRUE, 0)</f>
        <v>0</v>
      </c>
      <c r="X649" s="35" cm="1">
        <f t="array" ref="X649">_xlfn.IFS(T649="VERY_LIKELY", 1, TRUE, 0)</f>
        <v>0</v>
      </c>
    </row>
    <row r="650" spans="1:24" ht="20" customHeight="1" x14ac:dyDescent="0.2">
      <c r="A650" s="22" t="s">
        <v>975</v>
      </c>
      <c r="B650" s="49" t="str">
        <f>SUBSTITUTE(A650,"/Users/timomiessen/Desktop/imagesdk/nonblackwomen1/","Image_")</f>
        <v>Image_NBW_270.jpg</v>
      </c>
      <c r="C650" s="41" t="s">
        <v>390</v>
      </c>
      <c r="D650" s="23" t="s">
        <v>391</v>
      </c>
      <c r="E650" s="24">
        <v>0</v>
      </c>
      <c r="F650" s="24">
        <v>0</v>
      </c>
      <c r="G650" s="24">
        <v>1</v>
      </c>
      <c r="H650" s="24">
        <v>0</v>
      </c>
      <c r="I650" s="24">
        <v>0</v>
      </c>
      <c r="J650" s="24">
        <v>0</v>
      </c>
      <c r="K650" s="24">
        <v>0</v>
      </c>
      <c r="L650" s="24">
        <v>0</v>
      </c>
      <c r="M650" s="24">
        <v>0</v>
      </c>
      <c r="N650" s="24">
        <v>0</v>
      </c>
      <c r="O650" s="24">
        <v>1</v>
      </c>
      <c r="P650" s="24">
        <v>1</v>
      </c>
      <c r="Q650" s="24">
        <v>0</v>
      </c>
      <c r="R650" s="24" cm="1">
        <f t="array" ref="R650">_xlfn.IFS(H650=1,1,K650=1,1,L650=1,1,M650=1,1,N650=1,1,P650=1,1,TRUE,0)</f>
        <v>1</v>
      </c>
      <c r="S650" s="35">
        <f>IF(AND(G650=1,R650=1),0,R650)</f>
        <v>0</v>
      </c>
      <c r="T650" s="53" t="s">
        <v>2</v>
      </c>
      <c r="U650" s="34" cm="1">
        <f t="array" ref="U650">_xlfn.IFS(T650="UNLIKELY", 1, T650="POSSIBLE", 1, T650="LIKELY",1, T650="VERY_LIKELY", 1, TRUE, 0)</f>
        <v>1</v>
      </c>
      <c r="V650" s="24" cm="1">
        <f t="array" ref="V650">_xlfn.IFS(T650="POSSIBLE", 1, T650="LIKELY",1, T650="VERY_LIKELY", 1, TRUE, 0)</f>
        <v>1</v>
      </c>
      <c r="W650" s="24" cm="1">
        <f t="array" ref="W650">_xlfn.IFS(T650="LIKELY",1, T650="VERY_LIKELY", 1, TRUE, 0)</f>
        <v>0</v>
      </c>
      <c r="X650" s="35" cm="1">
        <f t="array" ref="X650">_xlfn.IFS(T650="VERY_LIKELY", 1, TRUE, 0)</f>
        <v>0</v>
      </c>
    </row>
    <row r="651" spans="1:24" ht="20" customHeight="1" x14ac:dyDescent="0.2">
      <c r="A651" s="22" t="s">
        <v>976</v>
      </c>
      <c r="B651" s="49" t="str">
        <f>SUBSTITUTE(A651,"/Users/timomiessen/Desktop/imagesdk/nonblackwomen1/","Image_")</f>
        <v>Image_NBW_271.jpg</v>
      </c>
      <c r="C651" s="41" t="s">
        <v>390</v>
      </c>
      <c r="D651" s="23" t="s">
        <v>391</v>
      </c>
      <c r="E651" s="24">
        <v>0</v>
      </c>
      <c r="F651" s="24">
        <v>0</v>
      </c>
      <c r="G651" s="24">
        <v>1</v>
      </c>
      <c r="H651" s="24">
        <v>0</v>
      </c>
      <c r="I651" s="24">
        <v>0</v>
      </c>
      <c r="J651" s="24">
        <v>0</v>
      </c>
      <c r="K651" s="24">
        <v>0</v>
      </c>
      <c r="L651" s="24">
        <v>0</v>
      </c>
      <c r="M651" s="24">
        <v>0</v>
      </c>
      <c r="N651" s="24">
        <v>0</v>
      </c>
      <c r="O651" s="24">
        <v>0</v>
      </c>
      <c r="P651" s="24">
        <v>0</v>
      </c>
      <c r="Q651" s="24">
        <v>0</v>
      </c>
      <c r="R651" s="24" cm="1">
        <f t="array" ref="R651">_xlfn.IFS(H651=1,1,K651=1,1,L651=1,1,M651=1,1,N651=1,1,P651=1,1,TRUE,0)</f>
        <v>0</v>
      </c>
      <c r="S651" s="35">
        <f>IF(AND(G651=1,R651=1),0,R651)</f>
        <v>0</v>
      </c>
      <c r="T651" s="53" t="s">
        <v>4</v>
      </c>
      <c r="U651" s="34" cm="1">
        <f t="array" ref="U651">_xlfn.IFS(T651="UNLIKELY", 1, T651="POSSIBLE", 1, T651="LIKELY",1, T651="VERY_LIKELY", 1, TRUE, 0)</f>
        <v>0</v>
      </c>
      <c r="V651" s="24" cm="1">
        <f t="array" ref="V651">_xlfn.IFS(T651="POSSIBLE", 1, T651="LIKELY",1, T651="VERY_LIKELY", 1, TRUE, 0)</f>
        <v>0</v>
      </c>
      <c r="W651" s="24" cm="1">
        <f t="array" ref="W651">_xlfn.IFS(T651="LIKELY",1, T651="VERY_LIKELY", 1, TRUE, 0)</f>
        <v>0</v>
      </c>
      <c r="X651" s="35" cm="1">
        <f t="array" ref="X651">_xlfn.IFS(T651="VERY_LIKELY", 1, TRUE, 0)</f>
        <v>0</v>
      </c>
    </row>
    <row r="652" spans="1:24" ht="20" customHeight="1" x14ac:dyDescent="0.2">
      <c r="A652" s="22" t="s">
        <v>977</v>
      </c>
      <c r="B652" s="49" t="str">
        <f>SUBSTITUTE(A652,"/Users/timomiessen/Desktop/imagesdk/nonblackwomen1/","Image_")</f>
        <v>Image_NBW_272.jpg</v>
      </c>
      <c r="C652" s="41" t="s">
        <v>390</v>
      </c>
      <c r="D652" s="23" t="s">
        <v>391</v>
      </c>
      <c r="E652" s="24">
        <v>0</v>
      </c>
      <c r="F652" s="24">
        <v>0</v>
      </c>
      <c r="G652" s="24">
        <v>1</v>
      </c>
      <c r="H652" s="24">
        <v>0</v>
      </c>
      <c r="I652" s="24">
        <v>0</v>
      </c>
      <c r="J652" s="24">
        <v>0</v>
      </c>
      <c r="K652" s="24">
        <v>0</v>
      </c>
      <c r="L652" s="24">
        <v>0</v>
      </c>
      <c r="M652" s="24">
        <v>0</v>
      </c>
      <c r="N652" s="24">
        <v>0</v>
      </c>
      <c r="O652" s="24">
        <v>1</v>
      </c>
      <c r="P652" s="24">
        <v>0</v>
      </c>
      <c r="Q652" s="24">
        <v>0</v>
      </c>
      <c r="R652" s="24" cm="1">
        <f t="array" ref="R652">_xlfn.IFS(H652=1,1,K652=1,1,L652=1,1,M652=1,1,N652=1,1,P652=1,1,TRUE,0)</f>
        <v>0</v>
      </c>
      <c r="S652" s="35">
        <f>IF(AND(G652=1,R652=1),0,R652)</f>
        <v>0</v>
      </c>
      <c r="T652" s="53" t="s">
        <v>12</v>
      </c>
      <c r="U652" s="34" cm="1">
        <f t="array" ref="U652">_xlfn.IFS(T652="UNLIKELY", 1, T652="POSSIBLE", 1, T652="LIKELY",1, T652="VERY_LIKELY", 1, TRUE, 0)</f>
        <v>1</v>
      </c>
      <c r="V652" s="24" cm="1">
        <f t="array" ref="V652">_xlfn.IFS(T652="POSSIBLE", 1, T652="LIKELY",1, T652="VERY_LIKELY", 1, TRUE, 0)</f>
        <v>1</v>
      </c>
      <c r="W652" s="24" cm="1">
        <f t="array" ref="W652">_xlfn.IFS(T652="LIKELY",1, T652="VERY_LIKELY", 1, TRUE, 0)</f>
        <v>1</v>
      </c>
      <c r="X652" s="35" cm="1">
        <f t="array" ref="X652">_xlfn.IFS(T652="VERY_LIKELY", 1, TRUE, 0)</f>
        <v>0</v>
      </c>
    </row>
    <row r="653" spans="1:24" ht="20" customHeight="1" x14ac:dyDescent="0.2">
      <c r="A653" s="22" t="s">
        <v>978</v>
      </c>
      <c r="B653" s="49" t="str">
        <f>SUBSTITUTE(A653,"/Users/timomiessen/Desktop/imagesdk/nonblackwomen1/","Image_")</f>
        <v>Image_NBW_273.jpg</v>
      </c>
      <c r="C653" s="41" t="s">
        <v>390</v>
      </c>
      <c r="D653" s="23" t="s">
        <v>391</v>
      </c>
      <c r="E653" s="24">
        <v>0</v>
      </c>
      <c r="F653" s="24">
        <v>0</v>
      </c>
      <c r="G653" s="24">
        <v>1</v>
      </c>
      <c r="H653" s="24">
        <v>0</v>
      </c>
      <c r="I653" s="24">
        <v>0</v>
      </c>
      <c r="J653" s="24">
        <v>0</v>
      </c>
      <c r="K653" s="24">
        <v>0</v>
      </c>
      <c r="L653" s="24">
        <v>0</v>
      </c>
      <c r="M653" s="24">
        <v>0</v>
      </c>
      <c r="N653" s="24">
        <v>0</v>
      </c>
      <c r="O653" s="24">
        <v>0</v>
      </c>
      <c r="P653" s="24">
        <v>0</v>
      </c>
      <c r="Q653" s="24">
        <v>0</v>
      </c>
      <c r="R653" s="24" cm="1">
        <f t="array" ref="R653">_xlfn.IFS(H653=1,1,K653=1,1,L653=1,1,M653=1,1,N653=1,1,P653=1,1,TRUE,0)</f>
        <v>0</v>
      </c>
      <c r="S653" s="35">
        <f>IF(AND(G653=1,R653=1),0,R653)</f>
        <v>0</v>
      </c>
      <c r="T653" s="53" t="s">
        <v>1</v>
      </c>
      <c r="U653" s="34" cm="1">
        <f t="array" ref="U653">_xlfn.IFS(T653="UNLIKELY", 1, T653="POSSIBLE", 1, T653="LIKELY",1, T653="VERY_LIKELY", 1, TRUE, 0)</f>
        <v>1</v>
      </c>
      <c r="V653" s="24" cm="1">
        <f t="array" ref="V653">_xlfn.IFS(T653="POSSIBLE", 1, T653="LIKELY",1, T653="VERY_LIKELY", 1, TRUE, 0)</f>
        <v>0</v>
      </c>
      <c r="W653" s="24" cm="1">
        <f t="array" ref="W653">_xlfn.IFS(T653="LIKELY",1, T653="VERY_LIKELY", 1, TRUE, 0)</f>
        <v>0</v>
      </c>
      <c r="X653" s="35" cm="1">
        <f t="array" ref="X653">_xlfn.IFS(T653="VERY_LIKELY", 1, TRUE, 0)</f>
        <v>0</v>
      </c>
    </row>
    <row r="654" spans="1:24" ht="20" customHeight="1" x14ac:dyDescent="0.2">
      <c r="A654" s="22" t="s">
        <v>979</v>
      </c>
      <c r="B654" s="49" t="str">
        <f>SUBSTITUTE(A654,"/Users/timomiessen/Desktop/imagesdk/nonblackwomen1/","Image_")</f>
        <v>Image_NBW_274.jpg</v>
      </c>
      <c r="C654" s="41" t="s">
        <v>390</v>
      </c>
      <c r="D654" s="23" t="s">
        <v>391</v>
      </c>
      <c r="E654" s="24">
        <v>0</v>
      </c>
      <c r="F654" s="24">
        <v>0</v>
      </c>
      <c r="G654" s="24">
        <v>1</v>
      </c>
      <c r="H654" s="24">
        <v>0</v>
      </c>
      <c r="I654" s="24">
        <v>0</v>
      </c>
      <c r="J654" s="24">
        <v>0</v>
      </c>
      <c r="K654" s="24">
        <v>0</v>
      </c>
      <c r="L654" s="24">
        <v>0</v>
      </c>
      <c r="M654" s="24">
        <v>0</v>
      </c>
      <c r="N654" s="24">
        <v>0</v>
      </c>
      <c r="O654" s="24">
        <v>0</v>
      </c>
      <c r="P654" s="24">
        <v>1</v>
      </c>
      <c r="Q654" s="24">
        <v>0</v>
      </c>
      <c r="R654" s="24" cm="1">
        <f t="array" ref="R654">_xlfn.IFS(H654=1,1,K654=1,1,L654=1,1,M654=1,1,N654=1,1,P654=1,1,TRUE,0)</f>
        <v>1</v>
      </c>
      <c r="S654" s="35">
        <f>IF(AND(G654=1,R654=1),0,R654)</f>
        <v>0</v>
      </c>
      <c r="T654" s="53" t="s">
        <v>113</v>
      </c>
      <c r="U654" s="34" cm="1">
        <f t="array" ref="U654">_xlfn.IFS(T654="UNLIKELY", 1, T654="POSSIBLE", 1, T654="LIKELY",1, T654="VERY_LIKELY", 1, TRUE, 0)</f>
        <v>1</v>
      </c>
      <c r="V654" s="24" cm="1">
        <f t="array" ref="V654">_xlfn.IFS(T654="POSSIBLE", 1, T654="LIKELY",1, T654="VERY_LIKELY", 1, TRUE, 0)</f>
        <v>1</v>
      </c>
      <c r="W654" s="24" cm="1">
        <f t="array" ref="W654">_xlfn.IFS(T654="LIKELY",1, T654="VERY_LIKELY", 1, TRUE, 0)</f>
        <v>1</v>
      </c>
      <c r="X654" s="35" cm="1">
        <f t="array" ref="X654">_xlfn.IFS(T654="VERY_LIKELY", 1, TRUE, 0)</f>
        <v>1</v>
      </c>
    </row>
    <row r="655" spans="1:24" ht="20" customHeight="1" x14ac:dyDescent="0.2">
      <c r="A655" s="22" t="s">
        <v>980</v>
      </c>
      <c r="B655" s="49" t="str">
        <f>SUBSTITUTE(A655,"/Users/timomiessen/Desktop/imagesdk/nonblackwomen1/","Image_")</f>
        <v>Image_NBW_275.jpg</v>
      </c>
      <c r="C655" s="41" t="s">
        <v>390</v>
      </c>
      <c r="D655" s="23" t="s">
        <v>391</v>
      </c>
      <c r="E655" s="24">
        <v>0</v>
      </c>
      <c r="F655" s="24">
        <v>0</v>
      </c>
      <c r="G655" s="24">
        <v>1</v>
      </c>
      <c r="H655" s="24">
        <v>0</v>
      </c>
      <c r="I655" s="24">
        <v>0</v>
      </c>
      <c r="J655" s="24">
        <v>0</v>
      </c>
      <c r="K655" s="24">
        <v>0</v>
      </c>
      <c r="L655" s="24">
        <v>0</v>
      </c>
      <c r="M655" s="24">
        <v>0</v>
      </c>
      <c r="N655" s="24">
        <v>0</v>
      </c>
      <c r="O655" s="24">
        <v>0</v>
      </c>
      <c r="P655" s="24">
        <v>0</v>
      </c>
      <c r="Q655" s="24">
        <v>1</v>
      </c>
      <c r="R655" s="24" cm="1">
        <f t="array" ref="R655">_xlfn.IFS(H655=1,1,K655=1,1,L655=1,1,M655=1,1,N655=1,1,P655=1,1,TRUE,0)</f>
        <v>0</v>
      </c>
      <c r="S655" s="35">
        <f>IF(AND(G655=1,R655=1),0,R655)</f>
        <v>0</v>
      </c>
      <c r="T655" s="53" t="s">
        <v>12</v>
      </c>
      <c r="U655" s="34" cm="1">
        <f t="array" ref="U655">_xlfn.IFS(T655="UNLIKELY", 1, T655="POSSIBLE", 1, T655="LIKELY",1, T655="VERY_LIKELY", 1, TRUE, 0)</f>
        <v>1</v>
      </c>
      <c r="V655" s="24" cm="1">
        <f t="array" ref="V655">_xlfn.IFS(T655="POSSIBLE", 1, T655="LIKELY",1, T655="VERY_LIKELY", 1, TRUE, 0)</f>
        <v>1</v>
      </c>
      <c r="W655" s="24" cm="1">
        <f t="array" ref="W655">_xlfn.IFS(T655="LIKELY",1, T655="VERY_LIKELY", 1, TRUE, 0)</f>
        <v>1</v>
      </c>
      <c r="X655" s="35" cm="1">
        <f t="array" ref="X655">_xlfn.IFS(T655="VERY_LIKELY", 1, TRUE, 0)</f>
        <v>0</v>
      </c>
    </row>
    <row r="656" spans="1:24" ht="20" customHeight="1" x14ac:dyDescent="0.2">
      <c r="A656" s="22" t="s">
        <v>981</v>
      </c>
      <c r="B656" s="49" t="str">
        <f>SUBSTITUTE(A656,"/Users/timomiessen/Desktop/imagesdk/nonblackwomen1/","Image_")</f>
        <v>Image_NBW_276.jpg</v>
      </c>
      <c r="C656" s="41" t="s">
        <v>390</v>
      </c>
      <c r="D656" s="23" t="s">
        <v>391</v>
      </c>
      <c r="E656" s="24">
        <v>0</v>
      </c>
      <c r="F656" s="24">
        <v>0</v>
      </c>
      <c r="G656" s="24">
        <v>1</v>
      </c>
      <c r="H656" s="24">
        <v>0</v>
      </c>
      <c r="I656" s="24">
        <v>0</v>
      </c>
      <c r="J656" s="24">
        <v>0</v>
      </c>
      <c r="K656" s="24">
        <v>0</v>
      </c>
      <c r="L656" s="24">
        <v>0</v>
      </c>
      <c r="M656" s="24">
        <v>0</v>
      </c>
      <c r="N656" s="24">
        <v>0</v>
      </c>
      <c r="O656" s="24">
        <v>0</v>
      </c>
      <c r="P656" s="24">
        <v>1</v>
      </c>
      <c r="Q656" s="24">
        <v>0</v>
      </c>
      <c r="R656" s="24" cm="1">
        <f t="array" ref="R656">_xlfn.IFS(H656=1,1,K656=1,1,L656=1,1,M656=1,1,N656=1,1,P656=1,1,TRUE,0)</f>
        <v>1</v>
      </c>
      <c r="S656" s="35">
        <f>IF(AND(G656=1,R656=1),0,R656)</f>
        <v>0</v>
      </c>
      <c r="T656" s="53" t="s">
        <v>12</v>
      </c>
      <c r="U656" s="34" cm="1">
        <f t="array" ref="U656">_xlfn.IFS(T656="UNLIKELY", 1, T656="POSSIBLE", 1, T656="LIKELY",1, T656="VERY_LIKELY", 1, TRUE, 0)</f>
        <v>1</v>
      </c>
      <c r="V656" s="24" cm="1">
        <f t="array" ref="V656">_xlfn.IFS(T656="POSSIBLE", 1, T656="LIKELY",1, T656="VERY_LIKELY", 1, TRUE, 0)</f>
        <v>1</v>
      </c>
      <c r="W656" s="24" cm="1">
        <f t="array" ref="W656">_xlfn.IFS(T656="LIKELY",1, T656="VERY_LIKELY", 1, TRUE, 0)</f>
        <v>1</v>
      </c>
      <c r="X656" s="35" cm="1">
        <f t="array" ref="X656">_xlfn.IFS(T656="VERY_LIKELY", 1, TRUE, 0)</f>
        <v>0</v>
      </c>
    </row>
    <row r="657" spans="1:24" ht="20" customHeight="1" x14ac:dyDescent="0.2">
      <c r="A657" s="22" t="s">
        <v>982</v>
      </c>
      <c r="B657" s="49" t="str">
        <f>SUBSTITUTE(A657,"/Users/timomiessen/Desktop/imagesdk/nonblackwomen1/","Image_")</f>
        <v>Image_NBW_277.jpg</v>
      </c>
      <c r="C657" s="41" t="s">
        <v>390</v>
      </c>
      <c r="D657" s="23" t="s">
        <v>391</v>
      </c>
      <c r="E657" s="24">
        <v>0</v>
      </c>
      <c r="F657" s="24">
        <v>0</v>
      </c>
      <c r="G657" s="24">
        <v>1</v>
      </c>
      <c r="H657" s="24">
        <v>0</v>
      </c>
      <c r="I657" s="24">
        <v>0</v>
      </c>
      <c r="J657" s="24">
        <v>0</v>
      </c>
      <c r="K657" s="24">
        <v>0</v>
      </c>
      <c r="L657" s="24">
        <v>0</v>
      </c>
      <c r="M657" s="24">
        <v>0</v>
      </c>
      <c r="N657" s="24">
        <v>0</v>
      </c>
      <c r="O657" s="24">
        <v>0</v>
      </c>
      <c r="P657" s="24">
        <v>1</v>
      </c>
      <c r="Q657" s="24">
        <v>0</v>
      </c>
      <c r="R657" s="24" cm="1">
        <f t="array" ref="R657">_xlfn.IFS(H657=1,1,K657=1,1,L657=1,1,M657=1,1,N657=1,1,P657=1,1,TRUE,0)</f>
        <v>1</v>
      </c>
      <c r="S657" s="35">
        <f>IF(AND(G657=1,R657=1),0,R657)</f>
        <v>0</v>
      </c>
      <c r="T657" s="53" t="s">
        <v>2</v>
      </c>
      <c r="U657" s="34" cm="1">
        <f t="array" ref="U657">_xlfn.IFS(T657="UNLIKELY", 1, T657="POSSIBLE", 1, T657="LIKELY",1, T657="VERY_LIKELY", 1, TRUE, 0)</f>
        <v>1</v>
      </c>
      <c r="V657" s="24" cm="1">
        <f t="array" ref="V657">_xlfn.IFS(T657="POSSIBLE", 1, T657="LIKELY",1, T657="VERY_LIKELY", 1, TRUE, 0)</f>
        <v>1</v>
      </c>
      <c r="W657" s="24" cm="1">
        <f t="array" ref="W657">_xlfn.IFS(T657="LIKELY",1, T657="VERY_LIKELY", 1, TRUE, 0)</f>
        <v>0</v>
      </c>
      <c r="X657" s="35" cm="1">
        <f t="array" ref="X657">_xlfn.IFS(T657="VERY_LIKELY", 1, TRUE, 0)</f>
        <v>0</v>
      </c>
    </row>
    <row r="658" spans="1:24" ht="20" customHeight="1" x14ac:dyDescent="0.2">
      <c r="A658" s="22" t="s">
        <v>983</v>
      </c>
      <c r="B658" s="49" t="str">
        <f>SUBSTITUTE(A658,"/Users/timomiessen/Desktop/imagesdk/nonblackwomen1/","Image_")</f>
        <v>Image_NBW_278.jpg</v>
      </c>
      <c r="C658" s="41" t="s">
        <v>390</v>
      </c>
      <c r="D658" s="23" t="s">
        <v>391</v>
      </c>
      <c r="E658" s="24">
        <v>0</v>
      </c>
      <c r="F658" s="24">
        <v>0</v>
      </c>
      <c r="G658" s="24">
        <v>1</v>
      </c>
      <c r="H658" s="24">
        <v>0</v>
      </c>
      <c r="I658" s="24">
        <v>0</v>
      </c>
      <c r="J658" s="24">
        <v>0</v>
      </c>
      <c r="K658" s="24">
        <v>0</v>
      </c>
      <c r="L658" s="24">
        <v>0</v>
      </c>
      <c r="M658" s="24">
        <v>0</v>
      </c>
      <c r="N658" s="24">
        <v>0</v>
      </c>
      <c r="O658" s="24">
        <v>1</v>
      </c>
      <c r="P658" s="24">
        <v>0</v>
      </c>
      <c r="Q658" s="24">
        <v>0</v>
      </c>
      <c r="R658" s="24" cm="1">
        <f t="array" ref="R658">_xlfn.IFS(H658=1,1,K658=1,1,L658=1,1,M658=1,1,N658=1,1,P658=1,1,TRUE,0)</f>
        <v>0</v>
      </c>
      <c r="S658" s="35">
        <f>IF(AND(G658=1,R658=1),0,R658)</f>
        <v>0</v>
      </c>
      <c r="T658" s="53" t="s">
        <v>2</v>
      </c>
      <c r="U658" s="34" cm="1">
        <f t="array" ref="U658">_xlfn.IFS(T658="UNLIKELY", 1, T658="POSSIBLE", 1, T658="LIKELY",1, T658="VERY_LIKELY", 1, TRUE, 0)</f>
        <v>1</v>
      </c>
      <c r="V658" s="24" cm="1">
        <f t="array" ref="V658">_xlfn.IFS(T658="POSSIBLE", 1, T658="LIKELY",1, T658="VERY_LIKELY", 1, TRUE, 0)</f>
        <v>1</v>
      </c>
      <c r="W658" s="24" cm="1">
        <f t="array" ref="W658">_xlfn.IFS(T658="LIKELY",1, T658="VERY_LIKELY", 1, TRUE, 0)</f>
        <v>0</v>
      </c>
      <c r="X658" s="35" cm="1">
        <f t="array" ref="X658">_xlfn.IFS(T658="VERY_LIKELY", 1, TRUE, 0)</f>
        <v>0</v>
      </c>
    </row>
    <row r="659" spans="1:24" ht="20" customHeight="1" x14ac:dyDescent="0.2">
      <c r="A659" s="22" t="s">
        <v>984</v>
      </c>
      <c r="B659" s="49" t="str">
        <f>SUBSTITUTE(A659,"/Users/timomiessen/Desktop/imagesdk/nonblackwomen1/","Image_")</f>
        <v>Image_NBW_279.jpg</v>
      </c>
      <c r="C659" s="41" t="s">
        <v>390</v>
      </c>
      <c r="D659" s="23" t="s">
        <v>391</v>
      </c>
      <c r="E659" s="24">
        <v>0</v>
      </c>
      <c r="F659" s="24">
        <v>0</v>
      </c>
      <c r="G659" s="24">
        <v>1</v>
      </c>
      <c r="H659" s="24">
        <v>0</v>
      </c>
      <c r="I659" s="24">
        <v>0</v>
      </c>
      <c r="J659" s="24">
        <v>0</v>
      </c>
      <c r="K659" s="24">
        <v>0</v>
      </c>
      <c r="L659" s="24">
        <v>0</v>
      </c>
      <c r="M659" s="24">
        <v>0</v>
      </c>
      <c r="N659" s="24">
        <v>0</v>
      </c>
      <c r="O659" s="24">
        <v>0</v>
      </c>
      <c r="P659" s="24">
        <v>0</v>
      </c>
      <c r="Q659" s="24">
        <v>0</v>
      </c>
      <c r="R659" s="24" cm="1">
        <f t="array" ref="R659">_xlfn.IFS(H659=1,1,K659=1,1,L659=1,1,M659=1,1,N659=1,1,P659=1,1,TRUE,0)</f>
        <v>0</v>
      </c>
      <c r="S659" s="35">
        <f>IF(AND(G659=1,R659=1),0,R659)</f>
        <v>0</v>
      </c>
      <c r="T659" s="53" t="s">
        <v>12</v>
      </c>
      <c r="U659" s="34" cm="1">
        <f t="array" ref="U659">_xlfn.IFS(T659="UNLIKELY", 1, T659="POSSIBLE", 1, T659="LIKELY",1, T659="VERY_LIKELY", 1, TRUE, 0)</f>
        <v>1</v>
      </c>
      <c r="V659" s="24" cm="1">
        <f t="array" ref="V659">_xlfn.IFS(T659="POSSIBLE", 1, T659="LIKELY",1, T659="VERY_LIKELY", 1, TRUE, 0)</f>
        <v>1</v>
      </c>
      <c r="W659" s="24" cm="1">
        <f t="array" ref="W659">_xlfn.IFS(T659="LIKELY",1, T659="VERY_LIKELY", 1, TRUE, 0)</f>
        <v>1</v>
      </c>
      <c r="X659" s="35" cm="1">
        <f t="array" ref="X659">_xlfn.IFS(T659="VERY_LIKELY", 1, TRUE, 0)</f>
        <v>0</v>
      </c>
    </row>
    <row r="660" spans="1:24" ht="20" customHeight="1" x14ac:dyDescent="0.2">
      <c r="A660" s="22" t="s">
        <v>985</v>
      </c>
      <c r="B660" s="49" t="str">
        <f>SUBSTITUTE(A660,"/Users/timomiessen/Desktop/imagesdk/nonblackwomen1/","Image_")</f>
        <v>Image_NBW_28.jpg</v>
      </c>
      <c r="C660" s="41" t="s">
        <v>390</v>
      </c>
      <c r="D660" s="23" t="s">
        <v>391</v>
      </c>
      <c r="E660" s="24">
        <v>1</v>
      </c>
      <c r="F660" s="24">
        <v>0</v>
      </c>
      <c r="G660" s="24">
        <v>0</v>
      </c>
      <c r="H660" s="24">
        <v>0</v>
      </c>
      <c r="I660" s="24">
        <v>0</v>
      </c>
      <c r="J660" s="24">
        <v>0</v>
      </c>
      <c r="K660" s="24">
        <v>0</v>
      </c>
      <c r="L660" s="24">
        <v>0</v>
      </c>
      <c r="M660" s="24">
        <v>0</v>
      </c>
      <c r="N660" s="24">
        <v>0</v>
      </c>
      <c r="O660" s="24">
        <v>0</v>
      </c>
      <c r="P660" s="24">
        <v>0</v>
      </c>
      <c r="Q660" s="24">
        <v>0</v>
      </c>
      <c r="R660" s="24" cm="1">
        <f t="array" ref="R660">_xlfn.IFS(H660=1,1,K660=1,1,L660=1,1,M660=1,1,N660=1,1,P660=1,1,TRUE,0)</f>
        <v>0</v>
      </c>
      <c r="S660" s="35">
        <f>IF(AND(G660=1,R660=1),0,R660)</f>
        <v>0</v>
      </c>
      <c r="T660" s="53" t="s">
        <v>2</v>
      </c>
      <c r="U660" s="34" cm="1">
        <f t="array" ref="U660">_xlfn.IFS(T660="UNLIKELY", 1, T660="POSSIBLE", 1, T660="LIKELY",1, T660="VERY_LIKELY", 1, TRUE, 0)</f>
        <v>1</v>
      </c>
      <c r="V660" s="24" cm="1">
        <f t="array" ref="V660">_xlfn.IFS(T660="POSSIBLE", 1, T660="LIKELY",1, T660="VERY_LIKELY", 1, TRUE, 0)</f>
        <v>1</v>
      </c>
      <c r="W660" s="24" cm="1">
        <f t="array" ref="W660">_xlfn.IFS(T660="LIKELY",1, T660="VERY_LIKELY", 1, TRUE, 0)</f>
        <v>0</v>
      </c>
      <c r="X660" s="35" cm="1">
        <f t="array" ref="X660">_xlfn.IFS(T660="VERY_LIKELY", 1, TRUE, 0)</f>
        <v>0</v>
      </c>
    </row>
    <row r="661" spans="1:24" ht="20" customHeight="1" x14ac:dyDescent="0.2">
      <c r="A661" s="22" t="s">
        <v>986</v>
      </c>
      <c r="B661" s="49" t="str">
        <f>SUBSTITUTE(A661,"/Users/timomiessen/Desktop/imagesdk/nonblackwomen1/","Image_")</f>
        <v>Image_NBW_280.jpg</v>
      </c>
      <c r="C661" s="41" t="s">
        <v>390</v>
      </c>
      <c r="D661" s="23" t="s">
        <v>391</v>
      </c>
      <c r="E661" s="24">
        <v>0</v>
      </c>
      <c r="F661" s="24">
        <v>0</v>
      </c>
      <c r="G661" s="24">
        <v>1</v>
      </c>
      <c r="H661" s="24">
        <v>0</v>
      </c>
      <c r="I661" s="24">
        <v>0</v>
      </c>
      <c r="J661" s="24">
        <v>0</v>
      </c>
      <c r="K661" s="24">
        <v>0</v>
      </c>
      <c r="L661" s="24">
        <v>0</v>
      </c>
      <c r="M661" s="24">
        <v>0</v>
      </c>
      <c r="N661" s="24">
        <v>0</v>
      </c>
      <c r="O661" s="24">
        <v>0</v>
      </c>
      <c r="P661" s="24">
        <v>0</v>
      </c>
      <c r="Q661" s="24">
        <v>0</v>
      </c>
      <c r="R661" s="24" cm="1">
        <f t="array" ref="R661">_xlfn.IFS(H661=1,1,K661=1,1,L661=1,1,M661=1,1,N661=1,1,P661=1,1,TRUE,0)</f>
        <v>0</v>
      </c>
      <c r="S661" s="35">
        <f>IF(AND(G661=1,R661=1),0,R661)</f>
        <v>0</v>
      </c>
      <c r="T661" s="53" t="s">
        <v>2</v>
      </c>
      <c r="U661" s="34" cm="1">
        <f t="array" ref="U661">_xlfn.IFS(T661="UNLIKELY", 1, T661="POSSIBLE", 1, T661="LIKELY",1, T661="VERY_LIKELY", 1, TRUE, 0)</f>
        <v>1</v>
      </c>
      <c r="V661" s="24" cm="1">
        <f t="array" ref="V661">_xlfn.IFS(T661="POSSIBLE", 1, T661="LIKELY",1, T661="VERY_LIKELY", 1, TRUE, 0)</f>
        <v>1</v>
      </c>
      <c r="W661" s="24" cm="1">
        <f t="array" ref="W661">_xlfn.IFS(T661="LIKELY",1, T661="VERY_LIKELY", 1, TRUE, 0)</f>
        <v>0</v>
      </c>
      <c r="X661" s="35" cm="1">
        <f t="array" ref="X661">_xlfn.IFS(T661="VERY_LIKELY", 1, TRUE, 0)</f>
        <v>0</v>
      </c>
    </row>
    <row r="662" spans="1:24" ht="20" customHeight="1" x14ac:dyDescent="0.2">
      <c r="A662" s="22" t="s">
        <v>987</v>
      </c>
      <c r="B662" s="49" t="str">
        <f>SUBSTITUTE(A662,"/Users/timomiessen/Desktop/imagesdk/nonblackwomen1/","Image_")</f>
        <v>Image_NBW_281.jpg</v>
      </c>
      <c r="C662" s="41" t="s">
        <v>390</v>
      </c>
      <c r="D662" s="23" t="s">
        <v>391</v>
      </c>
      <c r="E662" s="24">
        <v>0</v>
      </c>
      <c r="F662" s="24">
        <v>0</v>
      </c>
      <c r="G662" s="24">
        <v>1</v>
      </c>
      <c r="H662" s="24">
        <v>0</v>
      </c>
      <c r="I662" s="24">
        <v>0</v>
      </c>
      <c r="J662" s="24">
        <v>0</v>
      </c>
      <c r="K662" s="24">
        <v>0</v>
      </c>
      <c r="L662" s="24">
        <v>0</v>
      </c>
      <c r="M662" s="24">
        <v>0</v>
      </c>
      <c r="N662" s="24">
        <v>0</v>
      </c>
      <c r="O662" s="24">
        <v>1</v>
      </c>
      <c r="P662" s="24">
        <v>0</v>
      </c>
      <c r="Q662" s="24">
        <v>0</v>
      </c>
      <c r="R662" s="24" cm="1">
        <f t="array" ref="R662">_xlfn.IFS(H662=1,1,K662=1,1,L662=1,1,M662=1,1,N662=1,1,P662=1,1,TRUE,0)</f>
        <v>0</v>
      </c>
      <c r="S662" s="35">
        <f>IF(AND(G662=1,R662=1),0,R662)</f>
        <v>0</v>
      </c>
      <c r="T662" s="53" t="s">
        <v>113</v>
      </c>
      <c r="U662" s="34" cm="1">
        <f t="array" ref="U662">_xlfn.IFS(T662="UNLIKELY", 1, T662="POSSIBLE", 1, T662="LIKELY",1, T662="VERY_LIKELY", 1, TRUE, 0)</f>
        <v>1</v>
      </c>
      <c r="V662" s="24" cm="1">
        <f t="array" ref="V662">_xlfn.IFS(T662="POSSIBLE", 1, T662="LIKELY",1, T662="VERY_LIKELY", 1, TRUE, 0)</f>
        <v>1</v>
      </c>
      <c r="W662" s="24" cm="1">
        <f t="array" ref="W662">_xlfn.IFS(T662="LIKELY",1, T662="VERY_LIKELY", 1, TRUE, 0)</f>
        <v>1</v>
      </c>
      <c r="X662" s="35" cm="1">
        <f t="array" ref="X662">_xlfn.IFS(T662="VERY_LIKELY", 1, TRUE, 0)</f>
        <v>1</v>
      </c>
    </row>
    <row r="663" spans="1:24" ht="20" customHeight="1" x14ac:dyDescent="0.2">
      <c r="A663" s="22" t="s">
        <v>988</v>
      </c>
      <c r="B663" s="49" t="str">
        <f>SUBSTITUTE(A663,"/Users/timomiessen/Desktop/imagesdk/nonblackwomen1/","Image_")</f>
        <v>Image_NBW_282.jpg</v>
      </c>
      <c r="C663" s="41" t="s">
        <v>390</v>
      </c>
      <c r="D663" s="23" t="s">
        <v>391</v>
      </c>
      <c r="E663" s="24">
        <v>0</v>
      </c>
      <c r="F663" s="24">
        <v>0</v>
      </c>
      <c r="G663" s="24">
        <v>1</v>
      </c>
      <c r="H663" s="24">
        <v>0</v>
      </c>
      <c r="I663" s="24">
        <v>0</v>
      </c>
      <c r="J663" s="24">
        <v>0</v>
      </c>
      <c r="K663" s="24">
        <v>0</v>
      </c>
      <c r="L663" s="24">
        <v>0</v>
      </c>
      <c r="M663" s="24">
        <v>0</v>
      </c>
      <c r="N663" s="24">
        <v>0</v>
      </c>
      <c r="O663" s="24">
        <v>1</v>
      </c>
      <c r="P663" s="24">
        <v>0</v>
      </c>
      <c r="Q663" s="24">
        <v>0</v>
      </c>
      <c r="R663" s="24" cm="1">
        <f t="array" ref="R663">_xlfn.IFS(H663=1,1,K663=1,1,L663=1,1,M663=1,1,N663=1,1,P663=1,1,TRUE,0)</f>
        <v>0</v>
      </c>
      <c r="S663" s="35">
        <f>IF(AND(G663=1,R663=1),0,R663)</f>
        <v>0</v>
      </c>
      <c r="T663" s="53" t="s">
        <v>2</v>
      </c>
      <c r="U663" s="34" cm="1">
        <f t="array" ref="U663">_xlfn.IFS(T663="UNLIKELY", 1, T663="POSSIBLE", 1, T663="LIKELY",1, T663="VERY_LIKELY", 1, TRUE, 0)</f>
        <v>1</v>
      </c>
      <c r="V663" s="24" cm="1">
        <f t="array" ref="V663">_xlfn.IFS(T663="POSSIBLE", 1, T663="LIKELY",1, T663="VERY_LIKELY", 1, TRUE, 0)</f>
        <v>1</v>
      </c>
      <c r="W663" s="24" cm="1">
        <f t="array" ref="W663">_xlfn.IFS(T663="LIKELY",1, T663="VERY_LIKELY", 1, TRUE, 0)</f>
        <v>0</v>
      </c>
      <c r="X663" s="35" cm="1">
        <f t="array" ref="X663">_xlfn.IFS(T663="VERY_LIKELY", 1, TRUE, 0)</f>
        <v>0</v>
      </c>
    </row>
    <row r="664" spans="1:24" ht="20" customHeight="1" x14ac:dyDescent="0.2">
      <c r="A664" s="22" t="s">
        <v>989</v>
      </c>
      <c r="B664" s="49" t="str">
        <f>SUBSTITUTE(A664,"/Users/timomiessen/Desktop/imagesdk/nonblackwomen1/","Image_")</f>
        <v>Image_NBW_283.jpg</v>
      </c>
      <c r="C664" s="41" t="s">
        <v>390</v>
      </c>
      <c r="D664" s="23" t="s">
        <v>391</v>
      </c>
      <c r="E664" s="24">
        <v>0</v>
      </c>
      <c r="F664" s="24">
        <v>0</v>
      </c>
      <c r="G664" s="24">
        <v>1</v>
      </c>
      <c r="H664" s="24">
        <v>0</v>
      </c>
      <c r="I664" s="24">
        <v>0</v>
      </c>
      <c r="J664" s="24">
        <v>0</v>
      </c>
      <c r="K664" s="24">
        <v>0</v>
      </c>
      <c r="L664" s="24">
        <v>0</v>
      </c>
      <c r="M664" s="24">
        <v>0</v>
      </c>
      <c r="N664" s="24">
        <v>0</v>
      </c>
      <c r="O664" s="24">
        <v>1</v>
      </c>
      <c r="P664" s="24">
        <v>1</v>
      </c>
      <c r="Q664" s="24">
        <v>0</v>
      </c>
      <c r="R664" s="24" cm="1">
        <f t="array" ref="R664">_xlfn.IFS(H664=1,1,K664=1,1,L664=1,1,M664=1,1,N664=1,1,P664=1,1,TRUE,0)</f>
        <v>1</v>
      </c>
      <c r="S664" s="35">
        <f>IF(AND(G664=1,R664=1),0,R664)</f>
        <v>0</v>
      </c>
      <c r="T664" s="53" t="s">
        <v>113</v>
      </c>
      <c r="U664" s="34" cm="1">
        <f t="array" ref="U664">_xlfn.IFS(T664="UNLIKELY", 1, T664="POSSIBLE", 1, T664="LIKELY",1, T664="VERY_LIKELY", 1, TRUE, 0)</f>
        <v>1</v>
      </c>
      <c r="V664" s="24" cm="1">
        <f t="array" ref="V664">_xlfn.IFS(T664="POSSIBLE", 1, T664="LIKELY",1, T664="VERY_LIKELY", 1, TRUE, 0)</f>
        <v>1</v>
      </c>
      <c r="W664" s="24" cm="1">
        <f t="array" ref="W664">_xlfn.IFS(T664="LIKELY",1, T664="VERY_LIKELY", 1, TRUE, 0)</f>
        <v>1</v>
      </c>
      <c r="X664" s="35" cm="1">
        <f t="array" ref="X664">_xlfn.IFS(T664="VERY_LIKELY", 1, TRUE, 0)</f>
        <v>1</v>
      </c>
    </row>
    <row r="665" spans="1:24" ht="20" customHeight="1" x14ac:dyDescent="0.2">
      <c r="A665" s="22" t="s">
        <v>990</v>
      </c>
      <c r="B665" s="49" t="str">
        <f>SUBSTITUTE(A665,"/Users/timomiessen/Desktop/imagesdk/nonblackwomen1/","Image_")</f>
        <v>Image_NBW_284.jpg</v>
      </c>
      <c r="C665" s="41" t="s">
        <v>390</v>
      </c>
      <c r="D665" s="23" t="s">
        <v>391</v>
      </c>
      <c r="E665" s="24">
        <v>0</v>
      </c>
      <c r="F665" s="24">
        <v>0</v>
      </c>
      <c r="G665" s="24">
        <v>1</v>
      </c>
      <c r="H665" s="24">
        <v>0</v>
      </c>
      <c r="I665" s="24">
        <v>0</v>
      </c>
      <c r="J665" s="24">
        <v>0</v>
      </c>
      <c r="K665" s="24">
        <v>0</v>
      </c>
      <c r="L665" s="24">
        <v>0</v>
      </c>
      <c r="M665" s="24">
        <v>0</v>
      </c>
      <c r="N665" s="24">
        <v>0</v>
      </c>
      <c r="O665" s="24">
        <v>0</v>
      </c>
      <c r="P665" s="24">
        <v>1</v>
      </c>
      <c r="Q665" s="24">
        <v>0</v>
      </c>
      <c r="R665" s="24" cm="1">
        <f t="array" ref="R665">_xlfn.IFS(H665=1,1,K665=1,1,L665=1,1,M665=1,1,N665=1,1,P665=1,1,TRUE,0)</f>
        <v>1</v>
      </c>
      <c r="S665" s="35">
        <f>IF(AND(G665=1,R665=1),0,R665)</f>
        <v>0</v>
      </c>
      <c r="T665" s="53" t="s">
        <v>12</v>
      </c>
      <c r="U665" s="34" cm="1">
        <f t="array" ref="U665">_xlfn.IFS(T665="UNLIKELY", 1, T665="POSSIBLE", 1, T665="LIKELY",1, T665="VERY_LIKELY", 1, TRUE, 0)</f>
        <v>1</v>
      </c>
      <c r="V665" s="24" cm="1">
        <f t="array" ref="V665">_xlfn.IFS(T665="POSSIBLE", 1, T665="LIKELY",1, T665="VERY_LIKELY", 1, TRUE, 0)</f>
        <v>1</v>
      </c>
      <c r="W665" s="24" cm="1">
        <f t="array" ref="W665">_xlfn.IFS(T665="LIKELY",1, T665="VERY_LIKELY", 1, TRUE, 0)</f>
        <v>1</v>
      </c>
      <c r="X665" s="35" cm="1">
        <f t="array" ref="X665">_xlfn.IFS(T665="VERY_LIKELY", 1, TRUE, 0)</f>
        <v>0</v>
      </c>
    </row>
    <row r="666" spans="1:24" ht="20" customHeight="1" x14ac:dyDescent="0.2">
      <c r="A666" s="22" t="s">
        <v>991</v>
      </c>
      <c r="B666" s="49" t="str">
        <f>SUBSTITUTE(A666,"/Users/timomiessen/Desktop/imagesdk/nonblackwomen1/","Image_")</f>
        <v>Image_NBW_285.jpg</v>
      </c>
      <c r="C666" s="41" t="s">
        <v>390</v>
      </c>
      <c r="D666" s="23" t="s">
        <v>391</v>
      </c>
      <c r="E666" s="24">
        <v>0</v>
      </c>
      <c r="F666" s="24">
        <v>0</v>
      </c>
      <c r="G666" s="24">
        <v>1</v>
      </c>
      <c r="H666" s="24">
        <v>0</v>
      </c>
      <c r="I666" s="24">
        <v>0</v>
      </c>
      <c r="J666" s="24">
        <v>0</v>
      </c>
      <c r="K666" s="24">
        <v>0</v>
      </c>
      <c r="L666" s="24">
        <v>0</v>
      </c>
      <c r="M666" s="24">
        <v>0</v>
      </c>
      <c r="N666" s="24">
        <v>0</v>
      </c>
      <c r="O666" s="24">
        <v>0</v>
      </c>
      <c r="P666" s="24">
        <v>1</v>
      </c>
      <c r="Q666" s="24">
        <v>0</v>
      </c>
      <c r="R666" s="24" cm="1">
        <f t="array" ref="R666">_xlfn.IFS(H666=1,1,K666=1,1,L666=1,1,M666=1,1,N666=1,1,P666=1,1,TRUE,0)</f>
        <v>1</v>
      </c>
      <c r="S666" s="35">
        <f>IF(AND(G666=1,R666=1),0,R666)</f>
        <v>0</v>
      </c>
      <c r="T666" s="53" t="s">
        <v>12</v>
      </c>
      <c r="U666" s="34" cm="1">
        <f t="array" ref="U666">_xlfn.IFS(T666="UNLIKELY", 1, T666="POSSIBLE", 1, T666="LIKELY",1, T666="VERY_LIKELY", 1, TRUE, 0)</f>
        <v>1</v>
      </c>
      <c r="V666" s="24" cm="1">
        <f t="array" ref="V666">_xlfn.IFS(T666="POSSIBLE", 1, T666="LIKELY",1, T666="VERY_LIKELY", 1, TRUE, 0)</f>
        <v>1</v>
      </c>
      <c r="W666" s="24" cm="1">
        <f t="array" ref="W666">_xlfn.IFS(T666="LIKELY",1, T666="VERY_LIKELY", 1, TRUE, 0)</f>
        <v>1</v>
      </c>
      <c r="X666" s="35" cm="1">
        <f t="array" ref="X666">_xlfn.IFS(T666="VERY_LIKELY", 1, TRUE, 0)</f>
        <v>0</v>
      </c>
    </row>
    <row r="667" spans="1:24" ht="20" customHeight="1" x14ac:dyDescent="0.2">
      <c r="A667" s="22" t="s">
        <v>992</v>
      </c>
      <c r="B667" s="49" t="str">
        <f>SUBSTITUTE(A667,"/Users/timomiessen/Desktop/imagesdk/nonblackwomen1/","Image_")</f>
        <v>Image_NBW_286.jpg</v>
      </c>
      <c r="C667" s="41" t="s">
        <v>390</v>
      </c>
      <c r="D667" s="23" t="s">
        <v>391</v>
      </c>
      <c r="E667" s="24">
        <v>0</v>
      </c>
      <c r="F667" s="24">
        <v>0</v>
      </c>
      <c r="G667" s="24">
        <v>1</v>
      </c>
      <c r="H667" s="24">
        <v>0</v>
      </c>
      <c r="I667" s="24">
        <v>0</v>
      </c>
      <c r="J667" s="24">
        <v>0</v>
      </c>
      <c r="K667" s="24">
        <v>0</v>
      </c>
      <c r="L667" s="24">
        <v>0</v>
      </c>
      <c r="M667" s="24">
        <v>0</v>
      </c>
      <c r="N667" s="24">
        <v>0</v>
      </c>
      <c r="O667" s="24">
        <v>0</v>
      </c>
      <c r="P667" s="24">
        <v>0</v>
      </c>
      <c r="Q667" s="24">
        <v>0</v>
      </c>
      <c r="R667" s="24" cm="1">
        <f t="array" ref="R667">_xlfn.IFS(H667=1,1,K667=1,1,L667=1,1,M667=1,1,N667=1,1,P667=1,1,TRUE,0)</f>
        <v>0</v>
      </c>
      <c r="S667" s="35">
        <f>IF(AND(G667=1,R667=1),0,R667)</f>
        <v>0</v>
      </c>
      <c r="T667" s="53" t="s">
        <v>1</v>
      </c>
      <c r="U667" s="34" cm="1">
        <f t="array" ref="U667">_xlfn.IFS(T667="UNLIKELY", 1, T667="POSSIBLE", 1, T667="LIKELY",1, T667="VERY_LIKELY", 1, TRUE, 0)</f>
        <v>1</v>
      </c>
      <c r="V667" s="24" cm="1">
        <f t="array" ref="V667">_xlfn.IFS(T667="POSSIBLE", 1, T667="LIKELY",1, T667="VERY_LIKELY", 1, TRUE, 0)</f>
        <v>0</v>
      </c>
      <c r="W667" s="24" cm="1">
        <f t="array" ref="W667">_xlfn.IFS(T667="LIKELY",1, T667="VERY_LIKELY", 1, TRUE, 0)</f>
        <v>0</v>
      </c>
      <c r="X667" s="35" cm="1">
        <f t="array" ref="X667">_xlfn.IFS(T667="VERY_LIKELY", 1, TRUE, 0)</f>
        <v>0</v>
      </c>
    </row>
    <row r="668" spans="1:24" ht="20" customHeight="1" x14ac:dyDescent="0.2">
      <c r="A668" s="22" t="s">
        <v>993</v>
      </c>
      <c r="B668" s="49" t="str">
        <f>SUBSTITUTE(A668,"/Users/timomiessen/Desktop/imagesdk/nonblackwomen1/","Image_")</f>
        <v>Image_NBW_287.jpg</v>
      </c>
      <c r="C668" s="41" t="s">
        <v>390</v>
      </c>
      <c r="D668" s="23" t="s">
        <v>391</v>
      </c>
      <c r="E668" s="24">
        <v>0</v>
      </c>
      <c r="F668" s="24">
        <v>0</v>
      </c>
      <c r="G668" s="24">
        <v>1</v>
      </c>
      <c r="H668" s="24">
        <v>0</v>
      </c>
      <c r="I668" s="24">
        <v>0</v>
      </c>
      <c r="J668" s="24">
        <v>0</v>
      </c>
      <c r="K668" s="24">
        <v>0</v>
      </c>
      <c r="L668" s="24">
        <v>0</v>
      </c>
      <c r="M668" s="24">
        <v>0</v>
      </c>
      <c r="N668" s="24">
        <v>0</v>
      </c>
      <c r="O668" s="24">
        <v>1</v>
      </c>
      <c r="P668" s="24">
        <v>0</v>
      </c>
      <c r="Q668" s="24">
        <v>0</v>
      </c>
      <c r="R668" s="24" cm="1">
        <f t="array" ref="R668">_xlfn.IFS(H668=1,1,K668=1,1,L668=1,1,M668=1,1,N668=1,1,P668=1,1,TRUE,0)</f>
        <v>0</v>
      </c>
      <c r="S668" s="35">
        <f>IF(AND(G668=1,R668=1),0,R668)</f>
        <v>0</v>
      </c>
      <c r="T668" s="53" t="s">
        <v>113</v>
      </c>
      <c r="U668" s="34" cm="1">
        <f t="array" ref="U668">_xlfn.IFS(T668="UNLIKELY", 1, T668="POSSIBLE", 1, T668="LIKELY",1, T668="VERY_LIKELY", 1, TRUE, 0)</f>
        <v>1</v>
      </c>
      <c r="V668" s="24" cm="1">
        <f t="array" ref="V668">_xlfn.IFS(T668="POSSIBLE", 1, T668="LIKELY",1, T668="VERY_LIKELY", 1, TRUE, 0)</f>
        <v>1</v>
      </c>
      <c r="W668" s="24" cm="1">
        <f t="array" ref="W668">_xlfn.IFS(T668="LIKELY",1, T668="VERY_LIKELY", 1, TRUE, 0)</f>
        <v>1</v>
      </c>
      <c r="X668" s="35" cm="1">
        <f t="array" ref="X668">_xlfn.IFS(T668="VERY_LIKELY", 1, TRUE, 0)</f>
        <v>1</v>
      </c>
    </row>
    <row r="669" spans="1:24" ht="20" customHeight="1" x14ac:dyDescent="0.2">
      <c r="A669" s="22" t="s">
        <v>995</v>
      </c>
      <c r="B669" s="49" t="str">
        <f>SUBSTITUTE(A669,"/Users/timomiessen/Desktop/imagesdk/nonblackwomen1/","Image_")</f>
        <v>Image_NBW_289.jpg</v>
      </c>
      <c r="C669" s="41" t="s">
        <v>390</v>
      </c>
      <c r="D669" s="23" t="s">
        <v>391</v>
      </c>
      <c r="E669" s="24">
        <v>1</v>
      </c>
      <c r="F669" s="24">
        <v>0</v>
      </c>
      <c r="G669" s="24">
        <v>0</v>
      </c>
      <c r="H669" s="24">
        <v>0</v>
      </c>
      <c r="I669" s="24">
        <v>0</v>
      </c>
      <c r="J669" s="24">
        <v>0</v>
      </c>
      <c r="K669" s="24">
        <v>0</v>
      </c>
      <c r="L669" s="24">
        <v>0</v>
      </c>
      <c r="M669" s="24">
        <v>0</v>
      </c>
      <c r="N669" s="24">
        <v>0</v>
      </c>
      <c r="O669" s="24">
        <v>0</v>
      </c>
      <c r="P669" s="24">
        <v>0</v>
      </c>
      <c r="Q669" s="24">
        <v>0</v>
      </c>
      <c r="R669" s="24" cm="1">
        <f t="array" ref="R669">_xlfn.IFS(H669=1,1,K669=1,1,L669=1,1,M669=1,1,N669=1,1,P669=1,1,TRUE,0)</f>
        <v>0</v>
      </c>
      <c r="S669" s="35">
        <f>IF(AND(G669=1,R669=1),0,R669)</f>
        <v>0</v>
      </c>
      <c r="T669" s="53" t="s">
        <v>1</v>
      </c>
      <c r="U669" s="34" cm="1">
        <f t="array" ref="U669">_xlfn.IFS(T669="UNLIKELY", 1, T669="POSSIBLE", 1, T669="LIKELY",1, T669="VERY_LIKELY", 1, TRUE, 0)</f>
        <v>1</v>
      </c>
      <c r="V669" s="24" cm="1">
        <f t="array" ref="V669">_xlfn.IFS(T669="POSSIBLE", 1, T669="LIKELY",1, T669="VERY_LIKELY", 1, TRUE, 0)</f>
        <v>0</v>
      </c>
      <c r="W669" s="24" cm="1">
        <f t="array" ref="W669">_xlfn.IFS(T669="LIKELY",1, T669="VERY_LIKELY", 1, TRUE, 0)</f>
        <v>0</v>
      </c>
      <c r="X669" s="35" cm="1">
        <f t="array" ref="X669">_xlfn.IFS(T669="VERY_LIKELY", 1, TRUE, 0)</f>
        <v>0</v>
      </c>
    </row>
    <row r="670" spans="1:24" ht="20" customHeight="1" x14ac:dyDescent="0.2">
      <c r="A670" s="22" t="s">
        <v>996</v>
      </c>
      <c r="B670" s="49" t="str">
        <f>SUBSTITUTE(A670,"/Users/timomiessen/Desktop/imagesdk/nonblackwomen1/","Image_")</f>
        <v>Image_NBW_29.jpg</v>
      </c>
      <c r="C670" s="41" t="s">
        <v>390</v>
      </c>
      <c r="D670" s="23" t="s">
        <v>391</v>
      </c>
      <c r="E670" s="24">
        <v>1</v>
      </c>
      <c r="F670" s="24">
        <v>0</v>
      </c>
      <c r="G670" s="24">
        <v>0</v>
      </c>
      <c r="H670" s="24">
        <v>0</v>
      </c>
      <c r="I670" s="24">
        <v>0</v>
      </c>
      <c r="J670" s="24">
        <v>0</v>
      </c>
      <c r="K670" s="24">
        <v>0</v>
      </c>
      <c r="L670" s="24">
        <v>0</v>
      </c>
      <c r="M670" s="24">
        <v>0</v>
      </c>
      <c r="N670" s="24">
        <v>0</v>
      </c>
      <c r="O670" s="24">
        <v>0</v>
      </c>
      <c r="P670" s="24">
        <v>0</v>
      </c>
      <c r="Q670" s="24">
        <v>0</v>
      </c>
      <c r="R670" s="24" cm="1">
        <f t="array" ref="R670">_xlfn.IFS(H670=1,1,K670=1,1,L670=1,1,M670=1,1,N670=1,1,P670=1,1,TRUE,0)</f>
        <v>0</v>
      </c>
      <c r="S670" s="35">
        <f>IF(AND(G670=1,R670=1),0,R670)</f>
        <v>0</v>
      </c>
      <c r="T670" s="53" t="s">
        <v>113</v>
      </c>
      <c r="U670" s="34" cm="1">
        <f t="array" ref="U670">_xlfn.IFS(T670="UNLIKELY", 1, T670="POSSIBLE", 1, T670="LIKELY",1, T670="VERY_LIKELY", 1, TRUE, 0)</f>
        <v>1</v>
      </c>
      <c r="V670" s="24" cm="1">
        <f t="array" ref="V670">_xlfn.IFS(T670="POSSIBLE", 1, T670="LIKELY",1, T670="VERY_LIKELY", 1, TRUE, 0)</f>
        <v>1</v>
      </c>
      <c r="W670" s="24" cm="1">
        <f t="array" ref="W670">_xlfn.IFS(T670="LIKELY",1, T670="VERY_LIKELY", 1, TRUE, 0)</f>
        <v>1</v>
      </c>
      <c r="X670" s="35" cm="1">
        <f t="array" ref="X670">_xlfn.IFS(T670="VERY_LIKELY", 1, TRUE, 0)</f>
        <v>1</v>
      </c>
    </row>
    <row r="671" spans="1:24" ht="20" customHeight="1" x14ac:dyDescent="0.2">
      <c r="A671" s="22" t="s">
        <v>997</v>
      </c>
      <c r="B671" s="49" t="str">
        <f>SUBSTITUTE(A671,"/Users/timomiessen/Desktop/imagesdk/nonblackwomen1/","Image_")</f>
        <v>Image_NBW_290.jpg</v>
      </c>
      <c r="C671" s="41" t="s">
        <v>390</v>
      </c>
      <c r="D671" s="23" t="s">
        <v>391</v>
      </c>
      <c r="E671" s="24">
        <v>1</v>
      </c>
      <c r="F671" s="24">
        <v>0</v>
      </c>
      <c r="G671" s="24">
        <v>0</v>
      </c>
      <c r="H671" s="24">
        <v>0</v>
      </c>
      <c r="I671" s="24">
        <v>0</v>
      </c>
      <c r="J671" s="24">
        <v>0</v>
      </c>
      <c r="K671" s="24">
        <v>0</v>
      </c>
      <c r="L671" s="24">
        <v>0</v>
      </c>
      <c r="M671" s="24">
        <v>0</v>
      </c>
      <c r="N671" s="24">
        <v>0</v>
      </c>
      <c r="O671" s="24">
        <v>0</v>
      </c>
      <c r="P671" s="24">
        <v>0</v>
      </c>
      <c r="Q671" s="24">
        <v>0</v>
      </c>
      <c r="R671" s="24" cm="1">
        <f t="array" ref="R671">_xlfn.IFS(H671=1,1,K671=1,1,L671=1,1,M671=1,1,N671=1,1,P671=1,1,TRUE,0)</f>
        <v>0</v>
      </c>
      <c r="S671" s="35">
        <f>IF(AND(G671=1,R671=1),0,R671)</f>
        <v>0</v>
      </c>
      <c r="T671" s="53" t="s">
        <v>12</v>
      </c>
      <c r="U671" s="34" cm="1">
        <f t="array" ref="U671">_xlfn.IFS(T671="UNLIKELY", 1, T671="POSSIBLE", 1, T671="LIKELY",1, T671="VERY_LIKELY", 1, TRUE, 0)</f>
        <v>1</v>
      </c>
      <c r="V671" s="24" cm="1">
        <f t="array" ref="V671">_xlfn.IFS(T671="POSSIBLE", 1, T671="LIKELY",1, T671="VERY_LIKELY", 1, TRUE, 0)</f>
        <v>1</v>
      </c>
      <c r="W671" s="24" cm="1">
        <f t="array" ref="W671">_xlfn.IFS(T671="LIKELY",1, T671="VERY_LIKELY", 1, TRUE, 0)</f>
        <v>1</v>
      </c>
      <c r="X671" s="35" cm="1">
        <f t="array" ref="X671">_xlfn.IFS(T671="VERY_LIKELY", 1, TRUE, 0)</f>
        <v>0</v>
      </c>
    </row>
    <row r="672" spans="1:24" ht="20" customHeight="1" x14ac:dyDescent="0.2">
      <c r="A672" s="22" t="s">
        <v>998</v>
      </c>
      <c r="B672" s="49" t="str">
        <f>SUBSTITUTE(A672,"/Users/timomiessen/Desktop/imagesdk/nonblackwomen1/","Image_")</f>
        <v>Image_NBW_291.jpg</v>
      </c>
      <c r="C672" s="41" t="s">
        <v>390</v>
      </c>
      <c r="D672" s="23" t="s">
        <v>391</v>
      </c>
      <c r="E672" s="24">
        <v>1</v>
      </c>
      <c r="F672" s="24">
        <v>0</v>
      </c>
      <c r="G672" s="24">
        <v>0</v>
      </c>
      <c r="H672" s="24">
        <v>0</v>
      </c>
      <c r="I672" s="24">
        <v>0</v>
      </c>
      <c r="J672" s="24">
        <v>0</v>
      </c>
      <c r="K672" s="24">
        <v>0</v>
      </c>
      <c r="L672" s="24">
        <v>0</v>
      </c>
      <c r="M672" s="24">
        <v>0</v>
      </c>
      <c r="N672" s="24">
        <v>0</v>
      </c>
      <c r="O672" s="24">
        <v>0</v>
      </c>
      <c r="P672" s="24">
        <v>0</v>
      </c>
      <c r="Q672" s="24">
        <v>0</v>
      </c>
      <c r="R672" s="24" cm="1">
        <f t="array" ref="R672">_xlfn.IFS(H672=1,1,K672=1,1,L672=1,1,M672=1,1,N672=1,1,P672=1,1,TRUE,0)</f>
        <v>0</v>
      </c>
      <c r="S672" s="35">
        <f>IF(AND(G672=1,R672=1),0,R672)</f>
        <v>0</v>
      </c>
      <c r="T672" s="53" t="s">
        <v>12</v>
      </c>
      <c r="U672" s="34" cm="1">
        <f t="array" ref="U672">_xlfn.IFS(T672="UNLIKELY", 1, T672="POSSIBLE", 1, T672="LIKELY",1, T672="VERY_LIKELY", 1, TRUE, 0)</f>
        <v>1</v>
      </c>
      <c r="V672" s="24" cm="1">
        <f t="array" ref="V672">_xlfn.IFS(T672="POSSIBLE", 1, T672="LIKELY",1, T672="VERY_LIKELY", 1, TRUE, 0)</f>
        <v>1</v>
      </c>
      <c r="W672" s="24" cm="1">
        <f t="array" ref="W672">_xlfn.IFS(T672="LIKELY",1, T672="VERY_LIKELY", 1, TRUE, 0)</f>
        <v>1</v>
      </c>
      <c r="X672" s="35" cm="1">
        <f t="array" ref="X672">_xlfn.IFS(T672="VERY_LIKELY", 1, TRUE, 0)</f>
        <v>0</v>
      </c>
    </row>
    <row r="673" spans="1:24" ht="20" customHeight="1" x14ac:dyDescent="0.2">
      <c r="A673" s="22" t="s">
        <v>999</v>
      </c>
      <c r="B673" s="49" t="str">
        <f>SUBSTITUTE(A673,"/Users/timomiessen/Desktop/imagesdk/nonblackwomen1/","Image_")</f>
        <v>Image_NBW_292.jpg</v>
      </c>
      <c r="C673" s="41" t="s">
        <v>390</v>
      </c>
      <c r="D673" s="23" t="s">
        <v>391</v>
      </c>
      <c r="E673" s="24">
        <v>1</v>
      </c>
      <c r="F673" s="24">
        <v>0</v>
      </c>
      <c r="G673" s="24">
        <v>0</v>
      </c>
      <c r="H673" s="24">
        <v>0</v>
      </c>
      <c r="I673" s="24">
        <v>0</v>
      </c>
      <c r="J673" s="24">
        <v>0</v>
      </c>
      <c r="K673" s="24">
        <v>0</v>
      </c>
      <c r="L673" s="24">
        <v>0</v>
      </c>
      <c r="M673" s="24">
        <v>0</v>
      </c>
      <c r="N673" s="24">
        <v>0</v>
      </c>
      <c r="O673" s="24">
        <v>0</v>
      </c>
      <c r="P673" s="24">
        <v>0</v>
      </c>
      <c r="Q673" s="24">
        <v>0</v>
      </c>
      <c r="R673" s="24" cm="1">
        <f t="array" ref="R673">_xlfn.IFS(H673=1,1,K673=1,1,L673=1,1,M673=1,1,N673=1,1,P673=1,1,TRUE,0)</f>
        <v>0</v>
      </c>
      <c r="S673" s="35">
        <f>IF(AND(G673=1,R673=1),0,R673)</f>
        <v>0</v>
      </c>
      <c r="T673" s="53" t="s">
        <v>113</v>
      </c>
      <c r="U673" s="34" cm="1">
        <f t="array" ref="U673">_xlfn.IFS(T673="UNLIKELY", 1, T673="POSSIBLE", 1, T673="LIKELY",1, T673="VERY_LIKELY", 1, TRUE, 0)</f>
        <v>1</v>
      </c>
      <c r="V673" s="24" cm="1">
        <f t="array" ref="V673">_xlfn.IFS(T673="POSSIBLE", 1, T673="LIKELY",1, T673="VERY_LIKELY", 1, TRUE, 0)</f>
        <v>1</v>
      </c>
      <c r="W673" s="24" cm="1">
        <f t="array" ref="W673">_xlfn.IFS(T673="LIKELY",1, T673="VERY_LIKELY", 1, TRUE, 0)</f>
        <v>1</v>
      </c>
      <c r="X673" s="35" cm="1">
        <f t="array" ref="X673">_xlfn.IFS(T673="VERY_LIKELY", 1, TRUE, 0)</f>
        <v>1</v>
      </c>
    </row>
    <row r="674" spans="1:24" ht="20" customHeight="1" x14ac:dyDescent="0.2">
      <c r="A674" s="22" t="s">
        <v>1001</v>
      </c>
      <c r="B674" s="49" t="str">
        <f>SUBSTITUTE(A674,"/Users/timomiessen/Desktop/imagesdk/nonblackwomen1/","Image_")</f>
        <v>Image_NBW_294.jpg</v>
      </c>
      <c r="C674" s="41" t="s">
        <v>390</v>
      </c>
      <c r="D674" s="23" t="s">
        <v>391</v>
      </c>
      <c r="E674" s="24">
        <v>0</v>
      </c>
      <c r="F674" s="24">
        <v>0</v>
      </c>
      <c r="G674" s="24">
        <v>0</v>
      </c>
      <c r="H674" s="24">
        <v>0</v>
      </c>
      <c r="I674" s="24">
        <v>0</v>
      </c>
      <c r="J674" s="24">
        <v>1</v>
      </c>
      <c r="K674" s="24">
        <v>0</v>
      </c>
      <c r="L674" s="24">
        <v>0</v>
      </c>
      <c r="M674" s="24">
        <v>0</v>
      </c>
      <c r="N674" s="24">
        <v>0</v>
      </c>
      <c r="O674" s="24">
        <v>0</v>
      </c>
      <c r="P674" s="24">
        <v>0</v>
      </c>
      <c r="Q674" s="24">
        <v>0</v>
      </c>
      <c r="R674" s="24" cm="1">
        <f t="array" ref="R674">_xlfn.IFS(H674=1,1,K674=1,1,L674=1,1,M674=1,1,N674=1,1,P674=1,1,TRUE,0)</f>
        <v>0</v>
      </c>
      <c r="S674" s="35">
        <f>IF(AND(G674=1,R674=1),0,R674)</f>
        <v>0</v>
      </c>
      <c r="T674" s="53" t="s">
        <v>12</v>
      </c>
      <c r="U674" s="34" cm="1">
        <f t="array" ref="U674">_xlfn.IFS(T674="UNLIKELY", 1, T674="POSSIBLE", 1, T674="LIKELY",1, T674="VERY_LIKELY", 1, TRUE, 0)</f>
        <v>1</v>
      </c>
      <c r="V674" s="24" cm="1">
        <f t="array" ref="V674">_xlfn.IFS(T674="POSSIBLE", 1, T674="LIKELY",1, T674="VERY_LIKELY", 1, TRUE, 0)</f>
        <v>1</v>
      </c>
      <c r="W674" s="24" cm="1">
        <f t="array" ref="W674">_xlfn.IFS(T674="LIKELY",1, T674="VERY_LIKELY", 1, TRUE, 0)</f>
        <v>1</v>
      </c>
      <c r="X674" s="35" cm="1">
        <f t="array" ref="X674">_xlfn.IFS(T674="VERY_LIKELY", 1, TRUE, 0)</f>
        <v>0</v>
      </c>
    </row>
    <row r="675" spans="1:24" ht="20" customHeight="1" x14ac:dyDescent="0.2">
      <c r="A675" s="22" t="s">
        <v>1002</v>
      </c>
      <c r="B675" s="49" t="str">
        <f>SUBSTITUTE(A675,"/Users/timomiessen/Desktop/imagesdk/nonblackwomen1/","Image_")</f>
        <v>Image_NBW_295.jpg</v>
      </c>
      <c r="C675" s="41" t="s">
        <v>390</v>
      </c>
      <c r="D675" s="23" t="s">
        <v>391</v>
      </c>
      <c r="E675" s="24">
        <v>0</v>
      </c>
      <c r="F675" s="24">
        <v>0</v>
      </c>
      <c r="G675" s="24">
        <v>0</v>
      </c>
      <c r="H675" s="24">
        <v>0</v>
      </c>
      <c r="I675" s="24">
        <v>0</v>
      </c>
      <c r="J675" s="24">
        <v>1</v>
      </c>
      <c r="K675" s="24">
        <v>0</v>
      </c>
      <c r="L675" s="24">
        <v>0</v>
      </c>
      <c r="M675" s="24">
        <v>0</v>
      </c>
      <c r="N675" s="24">
        <v>0</v>
      </c>
      <c r="O675" s="24">
        <v>0</v>
      </c>
      <c r="P675" s="24">
        <v>0</v>
      </c>
      <c r="Q675" s="24">
        <v>0</v>
      </c>
      <c r="R675" s="24" cm="1">
        <f t="array" ref="R675">_xlfn.IFS(H675=1,1,K675=1,1,L675=1,1,M675=1,1,N675=1,1,P675=1,1,TRUE,0)</f>
        <v>0</v>
      </c>
      <c r="S675" s="35">
        <f>IF(AND(G675=1,R675=1),0,R675)</f>
        <v>0</v>
      </c>
      <c r="T675" s="53" t="s">
        <v>12</v>
      </c>
      <c r="U675" s="34" cm="1">
        <f t="array" ref="U675">_xlfn.IFS(T675="UNLIKELY", 1, T675="POSSIBLE", 1, T675="LIKELY",1, T675="VERY_LIKELY", 1, TRUE, 0)</f>
        <v>1</v>
      </c>
      <c r="V675" s="24" cm="1">
        <f t="array" ref="V675">_xlfn.IFS(T675="POSSIBLE", 1, T675="LIKELY",1, T675="VERY_LIKELY", 1, TRUE, 0)</f>
        <v>1</v>
      </c>
      <c r="W675" s="24" cm="1">
        <f t="array" ref="W675">_xlfn.IFS(T675="LIKELY",1, T675="VERY_LIKELY", 1, TRUE, 0)</f>
        <v>1</v>
      </c>
      <c r="X675" s="35" cm="1">
        <f t="array" ref="X675">_xlfn.IFS(T675="VERY_LIKELY", 1, TRUE, 0)</f>
        <v>0</v>
      </c>
    </row>
    <row r="676" spans="1:24" ht="20" customHeight="1" x14ac:dyDescent="0.2">
      <c r="A676" s="22" t="s">
        <v>1006</v>
      </c>
      <c r="B676" s="49" t="str">
        <f>SUBSTITUTE(A676,"/Users/timomiessen/Desktop/imagesdk/nonblackwomen1/","Image_")</f>
        <v>Image_NBW_299.jpg</v>
      </c>
      <c r="C676" s="41" t="s">
        <v>390</v>
      </c>
      <c r="D676" s="23" t="s">
        <v>391</v>
      </c>
      <c r="E676" s="24">
        <v>0</v>
      </c>
      <c r="F676" s="24">
        <v>0</v>
      </c>
      <c r="G676" s="24">
        <v>0</v>
      </c>
      <c r="H676" s="24">
        <v>0</v>
      </c>
      <c r="I676" s="24">
        <v>0</v>
      </c>
      <c r="J676" s="24">
        <v>1</v>
      </c>
      <c r="K676" s="24">
        <v>0</v>
      </c>
      <c r="L676" s="24">
        <v>0</v>
      </c>
      <c r="M676" s="24">
        <v>0</v>
      </c>
      <c r="N676" s="24">
        <v>0</v>
      </c>
      <c r="O676" s="24">
        <v>0</v>
      </c>
      <c r="P676" s="24">
        <v>0</v>
      </c>
      <c r="Q676" s="24">
        <v>0</v>
      </c>
      <c r="R676" s="24" cm="1">
        <f t="array" ref="R676">_xlfn.IFS(H676=1,1,K676=1,1,L676=1,1,M676=1,1,N676=1,1,P676=1,1,TRUE,0)</f>
        <v>0</v>
      </c>
      <c r="S676" s="35">
        <f>IF(AND(G676=1,R676=1),0,R676)</f>
        <v>0</v>
      </c>
      <c r="T676" s="53" t="s">
        <v>113</v>
      </c>
      <c r="U676" s="34" cm="1">
        <f t="array" ref="U676">_xlfn.IFS(T676="UNLIKELY", 1, T676="POSSIBLE", 1, T676="LIKELY",1, T676="VERY_LIKELY", 1, TRUE, 0)</f>
        <v>1</v>
      </c>
      <c r="V676" s="24" cm="1">
        <f t="array" ref="V676">_xlfn.IFS(T676="POSSIBLE", 1, T676="LIKELY",1, T676="VERY_LIKELY", 1, TRUE, 0)</f>
        <v>1</v>
      </c>
      <c r="W676" s="24" cm="1">
        <f t="array" ref="W676">_xlfn.IFS(T676="LIKELY",1, T676="VERY_LIKELY", 1, TRUE, 0)</f>
        <v>1</v>
      </c>
      <c r="X676" s="35" cm="1">
        <f t="array" ref="X676">_xlfn.IFS(T676="VERY_LIKELY", 1, TRUE, 0)</f>
        <v>1</v>
      </c>
    </row>
    <row r="677" spans="1:24" ht="20" customHeight="1" x14ac:dyDescent="0.2">
      <c r="A677" s="22" t="s">
        <v>1007</v>
      </c>
      <c r="B677" s="49" t="str">
        <f>SUBSTITUTE(A677,"/Users/timomiessen/Desktop/imagesdk/nonblackwomen1/","Image_")</f>
        <v>Image_NBW_3.jpg</v>
      </c>
      <c r="C677" s="41" t="s">
        <v>390</v>
      </c>
      <c r="D677" s="23" t="s">
        <v>391</v>
      </c>
      <c r="E677" s="24">
        <v>1</v>
      </c>
      <c r="F677" s="24">
        <v>0</v>
      </c>
      <c r="G677" s="24">
        <v>0</v>
      </c>
      <c r="H677" s="24">
        <v>0</v>
      </c>
      <c r="I677" s="24">
        <v>0</v>
      </c>
      <c r="J677" s="24">
        <v>0</v>
      </c>
      <c r="K677" s="24">
        <v>0</v>
      </c>
      <c r="L677" s="24">
        <v>0</v>
      </c>
      <c r="M677" s="24">
        <v>0</v>
      </c>
      <c r="N677" s="24">
        <v>0</v>
      </c>
      <c r="O677" s="24">
        <v>0</v>
      </c>
      <c r="P677" s="24">
        <v>0</v>
      </c>
      <c r="Q677" s="24">
        <v>0</v>
      </c>
      <c r="R677" s="24" cm="1">
        <f t="array" ref="R677">_xlfn.IFS(H677=1,1,K677=1,1,L677=1,1,M677=1,1,N677=1,1,P677=1,1,TRUE,0)</f>
        <v>0</v>
      </c>
      <c r="S677" s="35">
        <f>IF(AND(G677=1,R677=1),0,R677)</f>
        <v>0</v>
      </c>
      <c r="T677" s="53" t="s">
        <v>2</v>
      </c>
      <c r="U677" s="34" cm="1">
        <f t="array" ref="U677">_xlfn.IFS(T677="UNLIKELY", 1, T677="POSSIBLE", 1, T677="LIKELY",1, T677="VERY_LIKELY", 1, TRUE, 0)</f>
        <v>1</v>
      </c>
      <c r="V677" s="24" cm="1">
        <f t="array" ref="V677">_xlfn.IFS(T677="POSSIBLE", 1, T677="LIKELY",1, T677="VERY_LIKELY", 1, TRUE, 0)</f>
        <v>1</v>
      </c>
      <c r="W677" s="24" cm="1">
        <f t="array" ref="W677">_xlfn.IFS(T677="LIKELY",1, T677="VERY_LIKELY", 1, TRUE, 0)</f>
        <v>0</v>
      </c>
      <c r="X677" s="35" cm="1">
        <f t="array" ref="X677">_xlfn.IFS(T677="VERY_LIKELY", 1, TRUE, 0)</f>
        <v>0</v>
      </c>
    </row>
    <row r="678" spans="1:24" ht="20" customHeight="1" x14ac:dyDescent="0.2">
      <c r="A678" s="22" t="s">
        <v>1008</v>
      </c>
      <c r="B678" s="49" t="str">
        <f>SUBSTITUTE(A678,"/Users/timomiessen/Desktop/imagesdk/nonblackwomen1/","Image_")</f>
        <v>Image_NBW_30.jpg</v>
      </c>
      <c r="C678" s="41" t="s">
        <v>390</v>
      </c>
      <c r="D678" s="23" t="s">
        <v>391</v>
      </c>
      <c r="E678" s="24">
        <v>1</v>
      </c>
      <c r="F678" s="24">
        <v>0</v>
      </c>
      <c r="G678" s="24">
        <v>0</v>
      </c>
      <c r="H678" s="24">
        <v>0</v>
      </c>
      <c r="I678" s="24">
        <v>0</v>
      </c>
      <c r="J678" s="24">
        <v>0</v>
      </c>
      <c r="K678" s="24">
        <v>0</v>
      </c>
      <c r="L678" s="24">
        <v>0</v>
      </c>
      <c r="M678" s="24">
        <v>0</v>
      </c>
      <c r="N678" s="24">
        <v>0</v>
      </c>
      <c r="O678" s="24">
        <v>0</v>
      </c>
      <c r="P678" s="24">
        <v>0</v>
      </c>
      <c r="Q678" s="24">
        <v>0</v>
      </c>
      <c r="R678" s="24" cm="1">
        <f t="array" ref="R678">_xlfn.IFS(H678=1,1,K678=1,1,L678=1,1,M678=1,1,N678=1,1,P678=1,1,TRUE,0)</f>
        <v>0</v>
      </c>
      <c r="S678" s="35">
        <f>IF(AND(G678=1,R678=1),0,R678)</f>
        <v>0</v>
      </c>
      <c r="T678" s="53" t="s">
        <v>2</v>
      </c>
      <c r="U678" s="34" cm="1">
        <f t="array" ref="U678">_xlfn.IFS(T678="UNLIKELY", 1, T678="POSSIBLE", 1, T678="LIKELY",1, T678="VERY_LIKELY", 1, TRUE, 0)</f>
        <v>1</v>
      </c>
      <c r="V678" s="24" cm="1">
        <f t="array" ref="V678">_xlfn.IFS(T678="POSSIBLE", 1, T678="LIKELY",1, T678="VERY_LIKELY", 1, TRUE, 0)</f>
        <v>1</v>
      </c>
      <c r="W678" s="24" cm="1">
        <f t="array" ref="W678">_xlfn.IFS(T678="LIKELY",1, T678="VERY_LIKELY", 1, TRUE, 0)</f>
        <v>0</v>
      </c>
      <c r="X678" s="35" cm="1">
        <f t="array" ref="X678">_xlfn.IFS(T678="VERY_LIKELY", 1, TRUE, 0)</f>
        <v>0</v>
      </c>
    </row>
    <row r="679" spans="1:24" ht="20" customHeight="1" x14ac:dyDescent="0.2">
      <c r="A679" s="22" t="s">
        <v>1009</v>
      </c>
      <c r="B679" s="49" t="str">
        <f>SUBSTITUTE(A679,"/Users/timomiessen/Desktop/imagesdk/nonblackwomen1/","Image_")</f>
        <v>Image_NBW_300.jpg</v>
      </c>
      <c r="C679" s="41" t="s">
        <v>390</v>
      </c>
      <c r="D679" s="23" t="s">
        <v>391</v>
      </c>
      <c r="E679" s="24">
        <v>0</v>
      </c>
      <c r="F679" s="24">
        <v>0</v>
      </c>
      <c r="G679" s="24">
        <v>0</v>
      </c>
      <c r="H679" s="24">
        <v>0</v>
      </c>
      <c r="I679" s="24">
        <v>1</v>
      </c>
      <c r="J679" s="24">
        <v>0</v>
      </c>
      <c r="K679" s="24">
        <v>0</v>
      </c>
      <c r="L679" s="24">
        <v>0</v>
      </c>
      <c r="M679" s="24">
        <v>0</v>
      </c>
      <c r="N679" s="24">
        <v>0</v>
      </c>
      <c r="O679" s="24">
        <v>0</v>
      </c>
      <c r="P679" s="24">
        <v>0</v>
      </c>
      <c r="Q679" s="24">
        <v>0</v>
      </c>
      <c r="R679" s="24" cm="1">
        <f t="array" ref="R679">_xlfn.IFS(H679=1,1,K679=1,1,L679=1,1,M679=1,1,N679=1,1,P679=1,1,TRUE,0)</f>
        <v>0</v>
      </c>
      <c r="S679" s="35">
        <f>IF(AND(G679=1,R679=1),0,R679)</f>
        <v>0</v>
      </c>
      <c r="T679" s="53" t="s">
        <v>12</v>
      </c>
      <c r="U679" s="34" cm="1">
        <f t="array" ref="U679">_xlfn.IFS(T679="UNLIKELY", 1, T679="POSSIBLE", 1, T679="LIKELY",1, T679="VERY_LIKELY", 1, TRUE, 0)</f>
        <v>1</v>
      </c>
      <c r="V679" s="24" cm="1">
        <f t="array" ref="V679">_xlfn.IFS(T679="POSSIBLE", 1, T679="LIKELY",1, T679="VERY_LIKELY", 1, TRUE, 0)</f>
        <v>1</v>
      </c>
      <c r="W679" s="24" cm="1">
        <f t="array" ref="W679">_xlfn.IFS(T679="LIKELY",1, T679="VERY_LIKELY", 1, TRUE, 0)</f>
        <v>1</v>
      </c>
      <c r="X679" s="35" cm="1">
        <f t="array" ref="X679">_xlfn.IFS(T679="VERY_LIKELY", 1, TRUE, 0)</f>
        <v>0</v>
      </c>
    </row>
    <row r="680" spans="1:24" ht="20" customHeight="1" x14ac:dyDescent="0.2">
      <c r="A680" s="22" t="s">
        <v>1013</v>
      </c>
      <c r="B680" s="49" t="str">
        <f>SUBSTITUTE(A680,"/Users/timomiessen/Desktop/imagesdk/nonblackwomen1/","Image_")</f>
        <v>Image_NBW_304.jpg</v>
      </c>
      <c r="C680" s="41" t="s">
        <v>390</v>
      </c>
      <c r="D680" s="23" t="s">
        <v>391</v>
      </c>
      <c r="E680" s="24">
        <v>0</v>
      </c>
      <c r="F680" s="24">
        <v>0</v>
      </c>
      <c r="G680" s="24">
        <v>0</v>
      </c>
      <c r="H680" s="24">
        <v>0</v>
      </c>
      <c r="I680" s="24">
        <v>0</v>
      </c>
      <c r="J680" s="24">
        <v>1</v>
      </c>
      <c r="K680" s="24">
        <v>0</v>
      </c>
      <c r="L680" s="24">
        <v>0</v>
      </c>
      <c r="M680" s="24">
        <v>0</v>
      </c>
      <c r="N680" s="24">
        <v>0</v>
      </c>
      <c r="O680" s="24">
        <v>0</v>
      </c>
      <c r="P680" s="24">
        <v>0</v>
      </c>
      <c r="Q680" s="24">
        <v>0</v>
      </c>
      <c r="R680" s="24" cm="1">
        <f t="array" ref="R680">_xlfn.IFS(H680=1,1,K680=1,1,L680=1,1,M680=1,1,N680=1,1,P680=1,1,TRUE,0)</f>
        <v>0</v>
      </c>
      <c r="S680" s="35">
        <f>IF(AND(G680=1,R680=1),0,R680)</f>
        <v>0</v>
      </c>
      <c r="T680" s="53" t="s">
        <v>113</v>
      </c>
      <c r="U680" s="34" cm="1">
        <f t="array" ref="U680">_xlfn.IFS(T680="UNLIKELY", 1, T680="POSSIBLE", 1, T680="LIKELY",1, T680="VERY_LIKELY", 1, TRUE, 0)</f>
        <v>1</v>
      </c>
      <c r="V680" s="24" cm="1">
        <f t="array" ref="V680">_xlfn.IFS(T680="POSSIBLE", 1, T680="LIKELY",1, T680="VERY_LIKELY", 1, TRUE, 0)</f>
        <v>1</v>
      </c>
      <c r="W680" s="24" cm="1">
        <f t="array" ref="W680">_xlfn.IFS(T680="LIKELY",1, T680="VERY_LIKELY", 1, TRUE, 0)</f>
        <v>1</v>
      </c>
      <c r="X680" s="35" cm="1">
        <f t="array" ref="X680">_xlfn.IFS(T680="VERY_LIKELY", 1, TRUE, 0)</f>
        <v>1</v>
      </c>
    </row>
    <row r="681" spans="1:24" ht="20" customHeight="1" x14ac:dyDescent="0.2">
      <c r="A681" s="22" t="s">
        <v>1016</v>
      </c>
      <c r="B681" s="49" t="str">
        <f>SUBSTITUTE(A681,"/Users/timomiessen/Desktop/imagesdk/nonblackwomen1/","Image_")</f>
        <v>Image_NBW_307.jpg</v>
      </c>
      <c r="C681" s="41" t="s">
        <v>390</v>
      </c>
      <c r="D681" s="23" t="s">
        <v>391</v>
      </c>
      <c r="E681" s="24">
        <v>0</v>
      </c>
      <c r="F681" s="24">
        <v>0</v>
      </c>
      <c r="G681" s="24">
        <v>1</v>
      </c>
      <c r="H681" s="24">
        <v>0</v>
      </c>
      <c r="I681" s="24">
        <v>0</v>
      </c>
      <c r="J681" s="24">
        <v>1</v>
      </c>
      <c r="K681" s="24">
        <v>0</v>
      </c>
      <c r="L681" s="24">
        <v>0</v>
      </c>
      <c r="M681" s="24">
        <v>0</v>
      </c>
      <c r="N681" s="24">
        <v>0</v>
      </c>
      <c r="O681" s="24">
        <v>0</v>
      </c>
      <c r="P681" s="24">
        <v>1</v>
      </c>
      <c r="Q681" s="24">
        <v>0</v>
      </c>
      <c r="R681" s="24" cm="1">
        <f t="array" ref="R681">_xlfn.IFS(H681=1,1,K681=1,1,L681=1,1,M681=1,1,N681=1,1,P681=1,1,TRUE,0)</f>
        <v>1</v>
      </c>
      <c r="S681" s="35">
        <f>IF(AND(G681=1,R681=1),0,R681)</f>
        <v>0</v>
      </c>
      <c r="T681" s="53" t="s">
        <v>113</v>
      </c>
      <c r="U681" s="34" cm="1">
        <f t="array" ref="U681">_xlfn.IFS(T681="UNLIKELY", 1, T681="POSSIBLE", 1, T681="LIKELY",1, T681="VERY_LIKELY", 1, TRUE, 0)</f>
        <v>1</v>
      </c>
      <c r="V681" s="24" cm="1">
        <f t="array" ref="V681">_xlfn.IFS(T681="POSSIBLE", 1, T681="LIKELY",1, T681="VERY_LIKELY", 1, TRUE, 0)</f>
        <v>1</v>
      </c>
      <c r="W681" s="24" cm="1">
        <f t="array" ref="W681">_xlfn.IFS(T681="LIKELY",1, T681="VERY_LIKELY", 1, TRUE, 0)</f>
        <v>1</v>
      </c>
      <c r="X681" s="35" cm="1">
        <f t="array" ref="X681">_xlfn.IFS(T681="VERY_LIKELY", 1, TRUE, 0)</f>
        <v>1</v>
      </c>
    </row>
    <row r="682" spans="1:24" ht="20" customHeight="1" x14ac:dyDescent="0.2">
      <c r="A682" s="22" t="s">
        <v>1019</v>
      </c>
      <c r="B682" s="49" t="str">
        <f>SUBSTITUTE(A682,"/Users/timomiessen/Desktop/imagesdk/nonblackwomen1/","Image_")</f>
        <v>Image_NBW_31.jpg</v>
      </c>
      <c r="C682" s="41" t="s">
        <v>390</v>
      </c>
      <c r="D682" s="23" t="s">
        <v>391</v>
      </c>
      <c r="E682" s="24">
        <v>1</v>
      </c>
      <c r="F682" s="24">
        <v>0</v>
      </c>
      <c r="G682" s="24">
        <v>0</v>
      </c>
      <c r="H682" s="24">
        <v>0</v>
      </c>
      <c r="I682" s="24">
        <v>0</v>
      </c>
      <c r="J682" s="24">
        <v>0</v>
      </c>
      <c r="K682" s="24">
        <v>0</v>
      </c>
      <c r="L682" s="24">
        <v>0</v>
      </c>
      <c r="M682" s="24">
        <v>0</v>
      </c>
      <c r="N682" s="24">
        <v>0</v>
      </c>
      <c r="O682" s="24">
        <v>0</v>
      </c>
      <c r="P682" s="24">
        <v>0</v>
      </c>
      <c r="Q682" s="24">
        <v>0</v>
      </c>
      <c r="R682" s="24" cm="1">
        <f t="array" ref="R682">_xlfn.IFS(H682=1,1,K682=1,1,L682=1,1,M682=1,1,N682=1,1,P682=1,1,TRUE,0)</f>
        <v>0</v>
      </c>
      <c r="S682" s="35">
        <f>IF(AND(G682=1,R682=1),0,R682)</f>
        <v>0</v>
      </c>
      <c r="T682" s="53" t="s">
        <v>12</v>
      </c>
      <c r="U682" s="34" cm="1">
        <f t="array" ref="U682">_xlfn.IFS(T682="UNLIKELY", 1, T682="POSSIBLE", 1, T682="LIKELY",1, T682="VERY_LIKELY", 1, TRUE, 0)</f>
        <v>1</v>
      </c>
      <c r="V682" s="24" cm="1">
        <f t="array" ref="V682">_xlfn.IFS(T682="POSSIBLE", 1, T682="LIKELY",1, T682="VERY_LIKELY", 1, TRUE, 0)</f>
        <v>1</v>
      </c>
      <c r="W682" s="24" cm="1">
        <f t="array" ref="W682">_xlfn.IFS(T682="LIKELY",1, T682="VERY_LIKELY", 1, TRUE, 0)</f>
        <v>1</v>
      </c>
      <c r="X682" s="35" cm="1">
        <f t="array" ref="X682">_xlfn.IFS(T682="VERY_LIKELY", 1, TRUE, 0)</f>
        <v>0</v>
      </c>
    </row>
    <row r="683" spans="1:24" ht="20" customHeight="1" x14ac:dyDescent="0.2">
      <c r="A683" s="22" t="s">
        <v>1020</v>
      </c>
      <c r="B683" s="49" t="str">
        <f>SUBSTITUTE(A683,"/Users/timomiessen/Desktop/imagesdk/nonblackwomen1/","Image_")</f>
        <v>Image_NBW_310.jpg</v>
      </c>
      <c r="C683" s="41" t="s">
        <v>390</v>
      </c>
      <c r="D683" s="23" t="s">
        <v>391</v>
      </c>
      <c r="E683" s="24">
        <v>0</v>
      </c>
      <c r="F683" s="24">
        <v>0</v>
      </c>
      <c r="G683" s="24">
        <v>0</v>
      </c>
      <c r="H683" s="24">
        <v>0</v>
      </c>
      <c r="I683" s="24">
        <v>0</v>
      </c>
      <c r="J683" s="24">
        <v>1</v>
      </c>
      <c r="K683" s="24">
        <v>0</v>
      </c>
      <c r="L683" s="24">
        <v>0</v>
      </c>
      <c r="M683" s="24">
        <v>0</v>
      </c>
      <c r="N683" s="24">
        <v>0</v>
      </c>
      <c r="O683" s="24">
        <v>0</v>
      </c>
      <c r="P683" s="24">
        <v>0</v>
      </c>
      <c r="Q683" s="24">
        <v>0</v>
      </c>
      <c r="R683" s="24" cm="1">
        <f t="array" ref="R683">_xlfn.IFS(H683=1,1,K683=1,1,L683=1,1,M683=1,1,N683=1,1,P683=1,1,TRUE,0)</f>
        <v>0</v>
      </c>
      <c r="S683" s="35">
        <f>IF(AND(G683=1,R683=1),0,R683)</f>
        <v>0</v>
      </c>
      <c r="T683" s="53" t="s">
        <v>113</v>
      </c>
      <c r="U683" s="34" cm="1">
        <f t="array" ref="U683">_xlfn.IFS(T683="UNLIKELY", 1, T683="POSSIBLE", 1, T683="LIKELY",1, T683="VERY_LIKELY", 1, TRUE, 0)</f>
        <v>1</v>
      </c>
      <c r="V683" s="24" cm="1">
        <f t="array" ref="V683">_xlfn.IFS(T683="POSSIBLE", 1, T683="LIKELY",1, T683="VERY_LIKELY", 1, TRUE, 0)</f>
        <v>1</v>
      </c>
      <c r="W683" s="24" cm="1">
        <f t="array" ref="W683">_xlfn.IFS(T683="LIKELY",1, T683="VERY_LIKELY", 1, TRUE, 0)</f>
        <v>1</v>
      </c>
      <c r="X683" s="35" cm="1">
        <f t="array" ref="X683">_xlfn.IFS(T683="VERY_LIKELY", 1, TRUE, 0)</f>
        <v>1</v>
      </c>
    </row>
    <row r="684" spans="1:24" ht="20" customHeight="1" x14ac:dyDescent="0.2">
      <c r="A684" s="22" t="s">
        <v>1029</v>
      </c>
      <c r="B684" s="49" t="str">
        <f>SUBSTITUTE(A684,"/Users/timomiessen/Desktop/imagesdk/nonblackwomen1/","Image_")</f>
        <v>Image_NBW_319.jpg</v>
      </c>
      <c r="C684" s="41" t="s">
        <v>390</v>
      </c>
      <c r="D684" s="23" t="s">
        <v>391</v>
      </c>
      <c r="E684" s="24">
        <v>0</v>
      </c>
      <c r="F684" s="24">
        <v>0</v>
      </c>
      <c r="G684" s="24">
        <v>0</v>
      </c>
      <c r="H684" s="24">
        <v>0</v>
      </c>
      <c r="I684" s="24">
        <v>1</v>
      </c>
      <c r="J684" s="24">
        <v>0</v>
      </c>
      <c r="K684" s="24">
        <v>0</v>
      </c>
      <c r="L684" s="24">
        <v>0</v>
      </c>
      <c r="M684" s="24">
        <v>0</v>
      </c>
      <c r="N684" s="24">
        <v>0</v>
      </c>
      <c r="O684" s="24">
        <v>0</v>
      </c>
      <c r="P684" s="24">
        <v>0</v>
      </c>
      <c r="Q684" s="24">
        <v>0</v>
      </c>
      <c r="R684" s="24" cm="1">
        <f t="array" ref="R684">_xlfn.IFS(H684=1,1,K684=1,1,L684=1,1,M684=1,1,N684=1,1,P684=1,1,TRUE,0)</f>
        <v>0</v>
      </c>
      <c r="S684" s="35">
        <f>IF(AND(G684=1,R684=1),0,R684)</f>
        <v>0</v>
      </c>
      <c r="T684" s="53" t="s">
        <v>113</v>
      </c>
      <c r="U684" s="34" cm="1">
        <f t="array" ref="U684">_xlfn.IFS(T684="UNLIKELY", 1, T684="POSSIBLE", 1, T684="LIKELY",1, T684="VERY_LIKELY", 1, TRUE, 0)</f>
        <v>1</v>
      </c>
      <c r="V684" s="24" cm="1">
        <f t="array" ref="V684">_xlfn.IFS(T684="POSSIBLE", 1, T684="LIKELY",1, T684="VERY_LIKELY", 1, TRUE, 0)</f>
        <v>1</v>
      </c>
      <c r="W684" s="24" cm="1">
        <f t="array" ref="W684">_xlfn.IFS(T684="LIKELY",1, T684="VERY_LIKELY", 1, TRUE, 0)</f>
        <v>1</v>
      </c>
      <c r="X684" s="35" cm="1">
        <f t="array" ref="X684">_xlfn.IFS(T684="VERY_LIKELY", 1, TRUE, 0)</f>
        <v>1</v>
      </c>
    </row>
    <row r="685" spans="1:24" ht="20" customHeight="1" x14ac:dyDescent="0.2">
      <c r="A685" s="22" t="s">
        <v>1030</v>
      </c>
      <c r="B685" s="49" t="str">
        <f>SUBSTITUTE(A685,"/Users/timomiessen/Desktop/imagesdk/nonblackwomen1/","Image_")</f>
        <v>Image_NBW_32.jpg</v>
      </c>
      <c r="C685" s="41" t="s">
        <v>390</v>
      </c>
      <c r="D685" s="23" t="s">
        <v>391</v>
      </c>
      <c r="E685" s="24">
        <v>1</v>
      </c>
      <c r="F685" s="24">
        <v>0</v>
      </c>
      <c r="G685" s="24">
        <v>0</v>
      </c>
      <c r="H685" s="24">
        <v>0</v>
      </c>
      <c r="I685" s="24">
        <v>0</v>
      </c>
      <c r="J685" s="24">
        <v>0</v>
      </c>
      <c r="K685" s="24">
        <v>0</v>
      </c>
      <c r="L685" s="24">
        <v>0</v>
      </c>
      <c r="M685" s="24">
        <v>0</v>
      </c>
      <c r="N685" s="24">
        <v>0</v>
      </c>
      <c r="O685" s="24">
        <v>0</v>
      </c>
      <c r="P685" s="24">
        <v>0</v>
      </c>
      <c r="Q685" s="24">
        <v>0</v>
      </c>
      <c r="R685" s="24" cm="1">
        <f t="array" ref="R685">_xlfn.IFS(H685=1,1,K685=1,1,L685=1,1,M685=1,1,N685=1,1,P685=1,1,TRUE,0)</f>
        <v>0</v>
      </c>
      <c r="S685" s="35">
        <f>IF(AND(G685=1,R685=1),0,R685)</f>
        <v>0</v>
      </c>
      <c r="T685" s="53" t="s">
        <v>12</v>
      </c>
      <c r="U685" s="34" cm="1">
        <f t="array" ref="U685">_xlfn.IFS(T685="UNLIKELY", 1, T685="POSSIBLE", 1, T685="LIKELY",1, T685="VERY_LIKELY", 1, TRUE, 0)</f>
        <v>1</v>
      </c>
      <c r="V685" s="24" cm="1">
        <f t="array" ref="V685">_xlfn.IFS(T685="POSSIBLE", 1, T685="LIKELY",1, T685="VERY_LIKELY", 1, TRUE, 0)</f>
        <v>1</v>
      </c>
      <c r="W685" s="24" cm="1">
        <f t="array" ref="W685">_xlfn.IFS(T685="LIKELY",1, T685="VERY_LIKELY", 1, TRUE, 0)</f>
        <v>1</v>
      </c>
      <c r="X685" s="35" cm="1">
        <f t="array" ref="X685">_xlfn.IFS(T685="VERY_LIKELY", 1, TRUE, 0)</f>
        <v>0</v>
      </c>
    </row>
    <row r="686" spans="1:24" ht="20" customHeight="1" x14ac:dyDescent="0.2">
      <c r="A686" s="22" t="s">
        <v>1041</v>
      </c>
      <c r="B686" s="49" t="str">
        <f>SUBSTITUTE(A686,"/Users/timomiessen/Desktop/imagesdk/nonblackwomen1/","Image_")</f>
        <v>Image_NBW_33.jpg</v>
      </c>
      <c r="C686" s="41" t="s">
        <v>390</v>
      </c>
      <c r="D686" s="23" t="s">
        <v>391</v>
      </c>
      <c r="E686" s="24">
        <v>1</v>
      </c>
      <c r="F686" s="24">
        <v>0</v>
      </c>
      <c r="G686" s="24">
        <v>0</v>
      </c>
      <c r="H686" s="24">
        <v>0</v>
      </c>
      <c r="I686" s="24">
        <v>0</v>
      </c>
      <c r="J686" s="24">
        <v>0</v>
      </c>
      <c r="K686" s="24">
        <v>0</v>
      </c>
      <c r="L686" s="24">
        <v>0</v>
      </c>
      <c r="M686" s="24">
        <v>0</v>
      </c>
      <c r="N686" s="24">
        <v>0</v>
      </c>
      <c r="O686" s="24">
        <v>0</v>
      </c>
      <c r="P686" s="24">
        <v>0</v>
      </c>
      <c r="Q686" s="24">
        <v>0</v>
      </c>
      <c r="R686" s="24" cm="1">
        <f t="array" ref="R686">_xlfn.IFS(H686=1,1,K686=1,1,L686=1,1,M686=1,1,N686=1,1,P686=1,1,TRUE,0)</f>
        <v>0</v>
      </c>
      <c r="S686" s="35">
        <f>IF(AND(G686=1,R686=1),0,R686)</f>
        <v>0</v>
      </c>
      <c r="T686" s="53" t="s">
        <v>12</v>
      </c>
      <c r="U686" s="34" cm="1">
        <f t="array" ref="U686">_xlfn.IFS(T686="UNLIKELY", 1, T686="POSSIBLE", 1, T686="LIKELY",1, T686="VERY_LIKELY", 1, TRUE, 0)</f>
        <v>1</v>
      </c>
      <c r="V686" s="24" cm="1">
        <f t="array" ref="V686">_xlfn.IFS(T686="POSSIBLE", 1, T686="LIKELY",1, T686="VERY_LIKELY", 1, TRUE, 0)</f>
        <v>1</v>
      </c>
      <c r="W686" s="24" cm="1">
        <f t="array" ref="W686">_xlfn.IFS(T686="LIKELY",1, T686="VERY_LIKELY", 1, TRUE, 0)</f>
        <v>1</v>
      </c>
      <c r="X686" s="35" cm="1">
        <f t="array" ref="X686">_xlfn.IFS(T686="VERY_LIKELY", 1, TRUE, 0)</f>
        <v>0</v>
      </c>
    </row>
    <row r="687" spans="1:24" ht="20" customHeight="1" x14ac:dyDescent="0.2">
      <c r="A687" s="22" t="s">
        <v>1052</v>
      </c>
      <c r="B687" s="49" t="str">
        <f>SUBSTITUTE(A687,"/Users/timomiessen/Desktop/imagesdk/nonblackwomen1/","Image_")</f>
        <v>Image_NBW_34.jpg</v>
      </c>
      <c r="C687" s="41" t="s">
        <v>390</v>
      </c>
      <c r="D687" s="23" t="s">
        <v>391</v>
      </c>
      <c r="E687" s="24">
        <v>1</v>
      </c>
      <c r="F687" s="24">
        <v>0</v>
      </c>
      <c r="G687" s="24">
        <v>0</v>
      </c>
      <c r="H687" s="24">
        <v>0</v>
      </c>
      <c r="I687" s="24">
        <v>0</v>
      </c>
      <c r="J687" s="24">
        <v>0</v>
      </c>
      <c r="K687" s="24">
        <v>0</v>
      </c>
      <c r="L687" s="24">
        <v>0</v>
      </c>
      <c r="M687" s="24">
        <v>0</v>
      </c>
      <c r="N687" s="24">
        <v>0</v>
      </c>
      <c r="O687" s="24">
        <v>0</v>
      </c>
      <c r="P687" s="24">
        <v>0</v>
      </c>
      <c r="Q687" s="24">
        <v>0</v>
      </c>
      <c r="R687" s="24" cm="1">
        <f t="array" ref="R687">_xlfn.IFS(H687=1,1,K687=1,1,L687=1,1,M687=1,1,N687=1,1,P687=1,1,TRUE,0)</f>
        <v>0</v>
      </c>
      <c r="S687" s="35">
        <f>IF(AND(G687=1,R687=1),0,R687)</f>
        <v>0</v>
      </c>
      <c r="T687" s="53" t="s">
        <v>2</v>
      </c>
      <c r="U687" s="34" cm="1">
        <f t="array" ref="U687">_xlfn.IFS(T687="UNLIKELY", 1, T687="POSSIBLE", 1, T687="LIKELY",1, T687="VERY_LIKELY", 1, TRUE, 0)</f>
        <v>1</v>
      </c>
      <c r="V687" s="24" cm="1">
        <f t="array" ref="V687">_xlfn.IFS(T687="POSSIBLE", 1, T687="LIKELY",1, T687="VERY_LIKELY", 1, TRUE, 0)</f>
        <v>1</v>
      </c>
      <c r="W687" s="24" cm="1">
        <f t="array" ref="W687">_xlfn.IFS(T687="LIKELY",1, T687="VERY_LIKELY", 1, TRUE, 0)</f>
        <v>0</v>
      </c>
      <c r="X687" s="35" cm="1">
        <f t="array" ref="X687">_xlfn.IFS(T687="VERY_LIKELY", 1, TRUE, 0)</f>
        <v>0</v>
      </c>
    </row>
    <row r="688" spans="1:24" ht="20" customHeight="1" x14ac:dyDescent="0.2">
      <c r="A688" s="22" t="s">
        <v>1063</v>
      </c>
      <c r="B688" s="49" t="str">
        <f>SUBSTITUTE(A688,"/Users/timomiessen/Desktop/imagesdk/nonblackwomen1/","Image_")</f>
        <v>Image_NBW_35.jpg</v>
      </c>
      <c r="C688" s="41" t="s">
        <v>390</v>
      </c>
      <c r="D688" s="23" t="s">
        <v>391</v>
      </c>
      <c r="E688" s="24">
        <v>1</v>
      </c>
      <c r="F688" s="24">
        <v>0</v>
      </c>
      <c r="G688" s="24">
        <v>0</v>
      </c>
      <c r="H688" s="26">
        <v>0</v>
      </c>
      <c r="I688" s="24">
        <v>0</v>
      </c>
      <c r="J688" s="24">
        <v>0</v>
      </c>
      <c r="K688" s="24">
        <v>0</v>
      </c>
      <c r="L688" s="26">
        <v>0</v>
      </c>
      <c r="M688" s="24">
        <v>0</v>
      </c>
      <c r="N688" s="24">
        <v>0</v>
      </c>
      <c r="O688" s="24">
        <v>0</v>
      </c>
      <c r="P688" s="26">
        <v>0</v>
      </c>
      <c r="Q688" s="24">
        <v>0</v>
      </c>
      <c r="R688" s="24" cm="1">
        <f t="array" ref="R688">_xlfn.IFS(H688=1,1,K688=1,1,L688=1,1,M688=1,1,N688=1,1,P688=1,1,TRUE,0)</f>
        <v>0</v>
      </c>
      <c r="S688" s="35">
        <f>IF(AND(G688=1,R688=1),0,R688)</f>
        <v>0</v>
      </c>
      <c r="T688" s="53" t="s">
        <v>1</v>
      </c>
      <c r="U688" s="34" cm="1">
        <f t="array" ref="U688">_xlfn.IFS(T688="UNLIKELY", 1, T688="POSSIBLE", 1, T688="LIKELY",1, T688="VERY_LIKELY", 1, TRUE, 0)</f>
        <v>1</v>
      </c>
      <c r="V688" s="24" cm="1">
        <f t="array" ref="V688">_xlfn.IFS(T688="POSSIBLE", 1, T688="LIKELY",1, T688="VERY_LIKELY", 1, TRUE, 0)</f>
        <v>0</v>
      </c>
      <c r="W688" s="24" cm="1">
        <f t="array" ref="W688">_xlfn.IFS(T688="LIKELY",1, T688="VERY_LIKELY", 1, TRUE, 0)</f>
        <v>0</v>
      </c>
      <c r="X688" s="35" cm="1">
        <f t="array" ref="X688">_xlfn.IFS(T688="VERY_LIKELY", 1, TRUE, 0)</f>
        <v>0</v>
      </c>
    </row>
    <row r="689" spans="1:24" ht="20" customHeight="1" x14ac:dyDescent="0.2">
      <c r="A689" s="22" t="s">
        <v>1074</v>
      </c>
      <c r="B689" s="49" t="str">
        <f>SUBSTITUTE(A689,"/Users/timomiessen/Desktop/imagesdk/nonblackwomen1/","Image_")</f>
        <v>Image_NBW_36.jpg</v>
      </c>
      <c r="C689" s="41" t="s">
        <v>390</v>
      </c>
      <c r="D689" s="23" t="s">
        <v>391</v>
      </c>
      <c r="E689" s="24">
        <v>1</v>
      </c>
      <c r="F689" s="24">
        <v>0</v>
      </c>
      <c r="G689" s="24">
        <v>0</v>
      </c>
      <c r="H689" s="24">
        <v>0</v>
      </c>
      <c r="I689" s="24">
        <v>0</v>
      </c>
      <c r="J689" s="24">
        <v>0</v>
      </c>
      <c r="K689" s="24">
        <v>0</v>
      </c>
      <c r="L689" s="24">
        <v>0</v>
      </c>
      <c r="M689" s="24">
        <v>0</v>
      </c>
      <c r="N689" s="24">
        <v>0</v>
      </c>
      <c r="O689" s="24">
        <v>0</v>
      </c>
      <c r="P689" s="24">
        <v>0</v>
      </c>
      <c r="Q689" s="24">
        <v>0</v>
      </c>
      <c r="R689" s="24" cm="1">
        <f t="array" ref="R689">_xlfn.IFS(H689=1,1,K689=1,1,L689=1,1,M689=1,1,N689=1,1,P689=1,1,TRUE,0)</f>
        <v>0</v>
      </c>
      <c r="S689" s="35">
        <f>IF(AND(G689=1,R689=1),0,R689)</f>
        <v>0</v>
      </c>
      <c r="T689" s="53" t="s">
        <v>2</v>
      </c>
      <c r="U689" s="34" cm="1">
        <f t="array" ref="U689">_xlfn.IFS(T689="UNLIKELY", 1, T689="POSSIBLE", 1, T689="LIKELY",1, T689="VERY_LIKELY", 1, TRUE, 0)</f>
        <v>1</v>
      </c>
      <c r="V689" s="24" cm="1">
        <f t="array" ref="V689">_xlfn.IFS(T689="POSSIBLE", 1, T689="LIKELY",1, T689="VERY_LIKELY", 1, TRUE, 0)</f>
        <v>1</v>
      </c>
      <c r="W689" s="24" cm="1">
        <f t="array" ref="W689">_xlfn.IFS(T689="LIKELY",1, T689="VERY_LIKELY", 1, TRUE, 0)</f>
        <v>0</v>
      </c>
      <c r="X689" s="35" cm="1">
        <f t="array" ref="X689">_xlfn.IFS(T689="VERY_LIKELY", 1, TRUE, 0)</f>
        <v>0</v>
      </c>
    </row>
    <row r="690" spans="1:24" ht="20" customHeight="1" x14ac:dyDescent="0.2">
      <c r="A690" s="22" t="s">
        <v>1080</v>
      </c>
      <c r="B690" s="49" t="str">
        <f>SUBSTITUTE(A690,"/Users/timomiessen/Desktop/imagesdk/nonblackwomen1/","Image_")</f>
        <v>Image_NBW_37.jpg</v>
      </c>
      <c r="C690" s="41" t="s">
        <v>390</v>
      </c>
      <c r="D690" s="23" t="s">
        <v>391</v>
      </c>
      <c r="E690" s="24">
        <v>1</v>
      </c>
      <c r="F690" s="24">
        <v>0</v>
      </c>
      <c r="G690" s="24">
        <v>0</v>
      </c>
      <c r="H690" s="24">
        <v>0</v>
      </c>
      <c r="I690" s="24">
        <v>0</v>
      </c>
      <c r="J690" s="24">
        <v>0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 cm="1">
        <f t="array" ref="R690">_xlfn.IFS(H690=1,1,K690=1,1,L690=1,1,M690=1,1,N690=1,1,P690=1,1,TRUE,0)</f>
        <v>0</v>
      </c>
      <c r="S690" s="35">
        <f>IF(AND(G690=1,R690=1),0,R690)</f>
        <v>0</v>
      </c>
      <c r="T690" s="53" t="s">
        <v>1</v>
      </c>
      <c r="U690" s="34" cm="1">
        <f t="array" ref="U690">_xlfn.IFS(T690="UNLIKELY", 1, T690="POSSIBLE", 1, T690="LIKELY",1, T690="VERY_LIKELY", 1, TRUE, 0)</f>
        <v>1</v>
      </c>
      <c r="V690" s="24" cm="1">
        <f t="array" ref="V690">_xlfn.IFS(T690="POSSIBLE", 1, T690="LIKELY",1, T690="VERY_LIKELY", 1, TRUE, 0)</f>
        <v>0</v>
      </c>
      <c r="W690" s="24" cm="1">
        <f t="array" ref="W690">_xlfn.IFS(T690="LIKELY",1, T690="VERY_LIKELY", 1, TRUE, 0)</f>
        <v>0</v>
      </c>
      <c r="X690" s="35" cm="1">
        <f t="array" ref="X690">_xlfn.IFS(T690="VERY_LIKELY", 1, TRUE, 0)</f>
        <v>0</v>
      </c>
    </row>
    <row r="691" spans="1:24" ht="20" customHeight="1" x14ac:dyDescent="0.2">
      <c r="A691" s="22" t="s">
        <v>1081</v>
      </c>
      <c r="B691" s="49" t="str">
        <f>SUBSTITUTE(A691,"/Users/timomiessen/Desktop/imagesdk/nonblackwomen1/","Image_")</f>
        <v>Image_NBW_38.jpg</v>
      </c>
      <c r="C691" s="41" t="s">
        <v>390</v>
      </c>
      <c r="D691" s="23" t="s">
        <v>391</v>
      </c>
      <c r="E691" s="24">
        <v>1</v>
      </c>
      <c r="F691" s="24">
        <v>0</v>
      </c>
      <c r="G691" s="24">
        <v>0</v>
      </c>
      <c r="H691" s="24">
        <v>0</v>
      </c>
      <c r="I691" s="24">
        <v>0</v>
      </c>
      <c r="J691" s="24">
        <v>0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 cm="1">
        <f t="array" ref="R691">_xlfn.IFS(H691=1,1,K691=1,1,L691=1,1,M691=1,1,N691=1,1,P691=1,1,TRUE,0)</f>
        <v>0</v>
      </c>
      <c r="S691" s="35">
        <f>IF(AND(G691=1,R691=1),0,R691)</f>
        <v>0</v>
      </c>
      <c r="T691" s="53" t="s">
        <v>4</v>
      </c>
      <c r="U691" s="34" cm="1">
        <f t="array" ref="U691">_xlfn.IFS(T691="UNLIKELY", 1, T691="POSSIBLE", 1, T691="LIKELY",1, T691="VERY_LIKELY", 1, TRUE, 0)</f>
        <v>0</v>
      </c>
      <c r="V691" s="24" cm="1">
        <f t="array" ref="V691">_xlfn.IFS(T691="POSSIBLE", 1, T691="LIKELY",1, T691="VERY_LIKELY", 1, TRUE, 0)</f>
        <v>0</v>
      </c>
      <c r="W691" s="24" cm="1">
        <f t="array" ref="W691">_xlfn.IFS(T691="LIKELY",1, T691="VERY_LIKELY", 1, TRUE, 0)</f>
        <v>0</v>
      </c>
      <c r="X691" s="35" cm="1">
        <f t="array" ref="X691">_xlfn.IFS(T691="VERY_LIKELY", 1, TRUE, 0)</f>
        <v>0</v>
      </c>
    </row>
    <row r="692" spans="1:24" ht="20" customHeight="1" x14ac:dyDescent="0.2">
      <c r="A692" s="22" t="s">
        <v>1084</v>
      </c>
      <c r="B692" s="49" t="str">
        <f>SUBSTITUTE(A692,"/Users/timomiessen/Desktop/imagesdk/nonblackwomen1/","Image_")</f>
        <v>Image_NBW_40.jpg</v>
      </c>
      <c r="C692" s="41" t="s">
        <v>390</v>
      </c>
      <c r="D692" s="23" t="s">
        <v>391</v>
      </c>
      <c r="E692" s="24">
        <v>1</v>
      </c>
      <c r="F692" s="24">
        <v>0</v>
      </c>
      <c r="G692" s="24">
        <v>0</v>
      </c>
      <c r="H692" s="24">
        <v>0</v>
      </c>
      <c r="I692" s="24">
        <v>0</v>
      </c>
      <c r="J692" s="24">
        <v>0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 cm="1">
        <f t="array" ref="R692">_xlfn.IFS(H692=1,1,K692=1,1,L692=1,1,M692=1,1,N692=1,1,P692=1,1,TRUE,0)</f>
        <v>0</v>
      </c>
      <c r="S692" s="35">
        <f>IF(AND(G692=1,R692=1),0,R692)</f>
        <v>0</v>
      </c>
      <c r="T692" s="53" t="s">
        <v>1</v>
      </c>
      <c r="U692" s="34" cm="1">
        <f t="array" ref="U692">_xlfn.IFS(T692="UNLIKELY", 1, T692="POSSIBLE", 1, T692="LIKELY",1, T692="VERY_LIKELY", 1, TRUE, 0)</f>
        <v>1</v>
      </c>
      <c r="V692" s="24" cm="1">
        <f t="array" ref="V692">_xlfn.IFS(T692="POSSIBLE", 1, T692="LIKELY",1, T692="VERY_LIKELY", 1, TRUE, 0)</f>
        <v>0</v>
      </c>
      <c r="W692" s="24" cm="1">
        <f t="array" ref="W692">_xlfn.IFS(T692="LIKELY",1, T692="VERY_LIKELY", 1, TRUE, 0)</f>
        <v>0</v>
      </c>
      <c r="X692" s="35" cm="1">
        <f t="array" ref="X692">_xlfn.IFS(T692="VERY_LIKELY", 1, TRUE, 0)</f>
        <v>0</v>
      </c>
    </row>
    <row r="693" spans="1:24" ht="20" customHeight="1" x14ac:dyDescent="0.2">
      <c r="A693" s="22" t="s">
        <v>1085</v>
      </c>
      <c r="B693" s="49" t="str">
        <f>SUBSTITUTE(A693,"/Users/timomiessen/Desktop/imagesdk/nonblackwomen1/","Image_")</f>
        <v>Image_NBW_41.jpg</v>
      </c>
      <c r="C693" s="41" t="s">
        <v>390</v>
      </c>
      <c r="D693" s="23" t="s">
        <v>391</v>
      </c>
      <c r="E693" s="24">
        <v>1</v>
      </c>
      <c r="F693" s="24">
        <v>0</v>
      </c>
      <c r="G693" s="24">
        <v>0</v>
      </c>
      <c r="H693" s="24">
        <v>0</v>
      </c>
      <c r="I693" s="24">
        <v>0</v>
      </c>
      <c r="J693" s="24">
        <v>0</v>
      </c>
      <c r="K693" s="24">
        <v>0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 cm="1">
        <f t="array" ref="R693">_xlfn.IFS(H693=1,1,K693=1,1,L693=1,1,M693=1,1,N693=1,1,P693=1,1,TRUE,0)</f>
        <v>0</v>
      </c>
      <c r="S693" s="35">
        <f>IF(AND(G693=1,R693=1),0,R693)</f>
        <v>0</v>
      </c>
      <c r="T693" s="53" t="s">
        <v>2</v>
      </c>
      <c r="U693" s="34" cm="1">
        <f t="array" ref="U693">_xlfn.IFS(T693="UNLIKELY", 1, T693="POSSIBLE", 1, T693="LIKELY",1, T693="VERY_LIKELY", 1, TRUE, 0)</f>
        <v>1</v>
      </c>
      <c r="V693" s="24" cm="1">
        <f t="array" ref="V693">_xlfn.IFS(T693="POSSIBLE", 1, T693="LIKELY",1, T693="VERY_LIKELY", 1, TRUE, 0)</f>
        <v>1</v>
      </c>
      <c r="W693" s="24" cm="1">
        <f t="array" ref="W693">_xlfn.IFS(T693="LIKELY",1, T693="VERY_LIKELY", 1, TRUE, 0)</f>
        <v>0</v>
      </c>
      <c r="X693" s="35" cm="1">
        <f t="array" ref="X693">_xlfn.IFS(T693="VERY_LIKELY", 1, TRUE, 0)</f>
        <v>0</v>
      </c>
    </row>
    <row r="694" spans="1:24" ht="20" customHeight="1" x14ac:dyDescent="0.2">
      <c r="A694" s="22" t="s">
        <v>1086</v>
      </c>
      <c r="B694" s="49" t="str">
        <f>SUBSTITUTE(A694,"/Users/timomiessen/Desktop/imagesdk/nonblackwomen1/","Image_")</f>
        <v>Image_NBW_42.jpg</v>
      </c>
      <c r="C694" s="41" t="s">
        <v>390</v>
      </c>
      <c r="D694" s="23" t="s">
        <v>391</v>
      </c>
      <c r="E694" s="24">
        <v>1</v>
      </c>
      <c r="F694" s="24">
        <v>0</v>
      </c>
      <c r="G694" s="24">
        <v>0</v>
      </c>
      <c r="H694" s="24">
        <v>0</v>
      </c>
      <c r="I694" s="24">
        <v>0</v>
      </c>
      <c r="J694" s="24">
        <v>0</v>
      </c>
      <c r="K694" s="24">
        <v>0</v>
      </c>
      <c r="L694" s="24">
        <v>0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 cm="1">
        <f t="array" ref="R694">_xlfn.IFS(H694=1,1,K694=1,1,L694=1,1,M694=1,1,N694=1,1,P694=1,1,TRUE,0)</f>
        <v>0</v>
      </c>
      <c r="S694" s="35">
        <f>IF(AND(G694=1,R694=1),0,R694)</f>
        <v>0</v>
      </c>
      <c r="T694" s="53" t="s">
        <v>4</v>
      </c>
      <c r="U694" s="34" cm="1">
        <f t="array" ref="U694">_xlfn.IFS(T694="UNLIKELY", 1, T694="POSSIBLE", 1, T694="LIKELY",1, T694="VERY_LIKELY", 1, TRUE, 0)</f>
        <v>0</v>
      </c>
      <c r="V694" s="24" cm="1">
        <f t="array" ref="V694">_xlfn.IFS(T694="POSSIBLE", 1, T694="LIKELY",1, T694="VERY_LIKELY", 1, TRUE, 0)</f>
        <v>0</v>
      </c>
      <c r="W694" s="24" cm="1">
        <f t="array" ref="W694">_xlfn.IFS(T694="LIKELY",1, T694="VERY_LIKELY", 1, TRUE, 0)</f>
        <v>0</v>
      </c>
      <c r="X694" s="35" cm="1">
        <f t="array" ref="X694">_xlfn.IFS(T694="VERY_LIKELY", 1, TRUE, 0)</f>
        <v>0</v>
      </c>
    </row>
    <row r="695" spans="1:24" ht="20" customHeight="1" x14ac:dyDescent="0.2">
      <c r="A695" s="22" t="s">
        <v>1087</v>
      </c>
      <c r="B695" s="49" t="str">
        <f>SUBSTITUTE(A695,"/Users/timomiessen/Desktop/imagesdk/nonblackwomen1/","Image_")</f>
        <v>Image_NBW_43.jpg</v>
      </c>
      <c r="C695" s="41" t="s">
        <v>390</v>
      </c>
      <c r="D695" s="23" t="s">
        <v>391</v>
      </c>
      <c r="E695" s="24">
        <v>1</v>
      </c>
      <c r="F695" s="24">
        <v>0</v>
      </c>
      <c r="G695" s="24">
        <v>0</v>
      </c>
      <c r="H695" s="24">
        <v>0</v>
      </c>
      <c r="I695" s="24">
        <v>0</v>
      </c>
      <c r="J695" s="24">
        <v>0</v>
      </c>
      <c r="K695" s="24">
        <v>0</v>
      </c>
      <c r="L695" s="24">
        <v>0</v>
      </c>
      <c r="M695" s="24">
        <v>0</v>
      </c>
      <c r="N695" s="24">
        <v>0</v>
      </c>
      <c r="O695" s="24">
        <v>0</v>
      </c>
      <c r="P695" s="24">
        <v>0</v>
      </c>
      <c r="Q695" s="24">
        <v>0</v>
      </c>
      <c r="R695" s="24" cm="1">
        <f t="array" ref="R695">_xlfn.IFS(H695=1,1,K695=1,1,L695=1,1,M695=1,1,N695=1,1,P695=1,1,TRUE,0)</f>
        <v>0</v>
      </c>
      <c r="S695" s="35">
        <f>IF(AND(G695=1,R695=1),0,R695)</f>
        <v>0</v>
      </c>
      <c r="T695" s="53" t="s">
        <v>4</v>
      </c>
      <c r="U695" s="34" cm="1">
        <f t="array" ref="U695">_xlfn.IFS(T695="UNLIKELY", 1, T695="POSSIBLE", 1, T695="LIKELY",1, T695="VERY_LIKELY", 1, TRUE, 0)</f>
        <v>0</v>
      </c>
      <c r="V695" s="24" cm="1">
        <f t="array" ref="V695">_xlfn.IFS(T695="POSSIBLE", 1, T695="LIKELY",1, T695="VERY_LIKELY", 1, TRUE, 0)</f>
        <v>0</v>
      </c>
      <c r="W695" s="24" cm="1">
        <f t="array" ref="W695">_xlfn.IFS(T695="LIKELY",1, T695="VERY_LIKELY", 1, TRUE, 0)</f>
        <v>0</v>
      </c>
      <c r="X695" s="35" cm="1">
        <f t="array" ref="X695">_xlfn.IFS(T695="VERY_LIKELY", 1, TRUE, 0)</f>
        <v>0</v>
      </c>
    </row>
    <row r="696" spans="1:24" ht="20" customHeight="1" x14ac:dyDescent="0.2">
      <c r="A696" s="22" t="s">
        <v>1088</v>
      </c>
      <c r="B696" s="49" t="str">
        <f>SUBSTITUTE(A696,"/Users/timomiessen/Desktop/imagesdk/nonblackwomen1/","Image_")</f>
        <v>Image_NBW_44.jpg</v>
      </c>
      <c r="C696" s="41" t="s">
        <v>390</v>
      </c>
      <c r="D696" s="23" t="s">
        <v>391</v>
      </c>
      <c r="E696" s="24">
        <v>1</v>
      </c>
      <c r="F696" s="24">
        <v>0</v>
      </c>
      <c r="G696" s="24">
        <v>0</v>
      </c>
      <c r="H696" s="24">
        <v>0</v>
      </c>
      <c r="I696" s="24">
        <v>0</v>
      </c>
      <c r="J696" s="24">
        <v>0</v>
      </c>
      <c r="K696" s="24">
        <v>0</v>
      </c>
      <c r="L696" s="24">
        <v>0</v>
      </c>
      <c r="M696" s="24">
        <v>0</v>
      </c>
      <c r="N696" s="24">
        <v>0</v>
      </c>
      <c r="O696" s="24">
        <v>0</v>
      </c>
      <c r="P696" s="24">
        <v>0</v>
      </c>
      <c r="Q696" s="24">
        <v>0</v>
      </c>
      <c r="R696" s="24" cm="1">
        <f t="array" ref="R696">_xlfn.IFS(H696=1,1,K696=1,1,L696=1,1,M696=1,1,N696=1,1,P696=1,1,TRUE,0)</f>
        <v>0</v>
      </c>
      <c r="S696" s="35">
        <f>IF(AND(G696=1,R696=1),0,R696)</f>
        <v>0</v>
      </c>
      <c r="T696" s="53" t="s">
        <v>4</v>
      </c>
      <c r="U696" s="34" cm="1">
        <f t="array" ref="U696">_xlfn.IFS(T696="UNLIKELY", 1, T696="POSSIBLE", 1, T696="LIKELY",1, T696="VERY_LIKELY", 1, TRUE, 0)</f>
        <v>0</v>
      </c>
      <c r="V696" s="24" cm="1">
        <f t="array" ref="V696">_xlfn.IFS(T696="POSSIBLE", 1, T696="LIKELY",1, T696="VERY_LIKELY", 1, TRUE, 0)</f>
        <v>0</v>
      </c>
      <c r="W696" s="24" cm="1">
        <f t="array" ref="W696">_xlfn.IFS(T696="LIKELY",1, T696="VERY_LIKELY", 1, TRUE, 0)</f>
        <v>0</v>
      </c>
      <c r="X696" s="35" cm="1">
        <f t="array" ref="X696">_xlfn.IFS(T696="VERY_LIKELY", 1, TRUE, 0)</f>
        <v>0</v>
      </c>
    </row>
    <row r="697" spans="1:24" ht="20" customHeight="1" x14ac:dyDescent="0.2">
      <c r="A697" s="22" t="s">
        <v>1089</v>
      </c>
      <c r="B697" s="49" t="str">
        <f>SUBSTITUTE(A697,"/Users/timomiessen/Desktop/imagesdk/nonblackwomen1/","Image_")</f>
        <v>Image_NBW_45.jpg</v>
      </c>
      <c r="C697" s="41" t="s">
        <v>390</v>
      </c>
      <c r="D697" s="23" t="s">
        <v>391</v>
      </c>
      <c r="E697" s="24">
        <v>1</v>
      </c>
      <c r="F697" s="24">
        <v>0</v>
      </c>
      <c r="G697" s="24">
        <v>0</v>
      </c>
      <c r="H697" s="24">
        <v>0</v>
      </c>
      <c r="I697" s="24">
        <v>0</v>
      </c>
      <c r="J697" s="24">
        <v>0</v>
      </c>
      <c r="K697" s="24">
        <v>0</v>
      </c>
      <c r="L697" s="24">
        <v>0</v>
      </c>
      <c r="M697" s="24">
        <v>0</v>
      </c>
      <c r="N697" s="24">
        <v>0</v>
      </c>
      <c r="O697" s="24">
        <v>0</v>
      </c>
      <c r="P697" s="24">
        <v>0</v>
      </c>
      <c r="Q697" s="24">
        <v>0</v>
      </c>
      <c r="R697" s="24" cm="1">
        <f t="array" ref="R697">_xlfn.IFS(H697=1,1,K697=1,1,L697=1,1,M697=1,1,N697=1,1,P697=1,1,TRUE,0)</f>
        <v>0</v>
      </c>
      <c r="S697" s="35">
        <f>IF(AND(G697=1,R697=1),0,R697)</f>
        <v>0</v>
      </c>
      <c r="T697" s="53" t="s">
        <v>1</v>
      </c>
      <c r="U697" s="34" cm="1">
        <f t="array" ref="U697">_xlfn.IFS(T697="UNLIKELY", 1, T697="POSSIBLE", 1, T697="LIKELY",1, T697="VERY_LIKELY", 1, TRUE, 0)</f>
        <v>1</v>
      </c>
      <c r="V697" s="24" cm="1">
        <f t="array" ref="V697">_xlfn.IFS(T697="POSSIBLE", 1, T697="LIKELY",1, T697="VERY_LIKELY", 1, TRUE, 0)</f>
        <v>0</v>
      </c>
      <c r="W697" s="24" cm="1">
        <f t="array" ref="W697">_xlfn.IFS(T697="LIKELY",1, T697="VERY_LIKELY", 1, TRUE, 0)</f>
        <v>0</v>
      </c>
      <c r="X697" s="35" cm="1">
        <f t="array" ref="X697">_xlfn.IFS(T697="VERY_LIKELY", 1, TRUE, 0)</f>
        <v>0</v>
      </c>
    </row>
    <row r="698" spans="1:24" ht="20" customHeight="1" x14ac:dyDescent="0.2">
      <c r="A698" s="22" t="s">
        <v>1090</v>
      </c>
      <c r="B698" s="49" t="str">
        <f>SUBSTITUTE(A698,"/Users/timomiessen/Desktop/imagesdk/nonblackwomen1/","Image_")</f>
        <v>Image_NBW_46.jpg</v>
      </c>
      <c r="C698" s="41" t="s">
        <v>390</v>
      </c>
      <c r="D698" s="23" t="s">
        <v>391</v>
      </c>
      <c r="E698" s="24">
        <v>1</v>
      </c>
      <c r="F698" s="24">
        <v>0</v>
      </c>
      <c r="G698" s="24">
        <v>0</v>
      </c>
      <c r="H698" s="24">
        <v>0</v>
      </c>
      <c r="I698" s="24">
        <v>0</v>
      </c>
      <c r="J698" s="24">
        <v>0</v>
      </c>
      <c r="K698" s="24">
        <v>0</v>
      </c>
      <c r="L698" s="24">
        <v>0</v>
      </c>
      <c r="M698" s="24">
        <v>0</v>
      </c>
      <c r="N698" s="24">
        <v>0</v>
      </c>
      <c r="O698" s="24">
        <v>0</v>
      </c>
      <c r="P698" s="24">
        <v>0</v>
      </c>
      <c r="Q698" s="24">
        <v>0</v>
      </c>
      <c r="R698" s="24" cm="1">
        <f t="array" ref="R698">_xlfn.IFS(H698=1,1,K698=1,1,L698=1,1,M698=1,1,N698=1,1,P698=1,1,TRUE,0)</f>
        <v>0</v>
      </c>
      <c r="S698" s="35">
        <f>IF(AND(G698=1,R698=1),0,R698)</f>
        <v>0</v>
      </c>
      <c r="T698" s="53" t="s">
        <v>2</v>
      </c>
      <c r="U698" s="34" cm="1">
        <f t="array" ref="U698">_xlfn.IFS(T698="UNLIKELY", 1, T698="POSSIBLE", 1, T698="LIKELY",1, T698="VERY_LIKELY", 1, TRUE, 0)</f>
        <v>1</v>
      </c>
      <c r="V698" s="24" cm="1">
        <f t="array" ref="V698">_xlfn.IFS(T698="POSSIBLE", 1, T698="LIKELY",1, T698="VERY_LIKELY", 1, TRUE, 0)</f>
        <v>1</v>
      </c>
      <c r="W698" s="24" cm="1">
        <f t="array" ref="W698">_xlfn.IFS(T698="LIKELY",1, T698="VERY_LIKELY", 1, TRUE, 0)</f>
        <v>0</v>
      </c>
      <c r="X698" s="35" cm="1">
        <f t="array" ref="X698">_xlfn.IFS(T698="VERY_LIKELY", 1, TRUE, 0)</f>
        <v>0</v>
      </c>
    </row>
    <row r="699" spans="1:24" ht="20" customHeight="1" x14ac:dyDescent="0.2">
      <c r="A699" s="22" t="s">
        <v>1091</v>
      </c>
      <c r="B699" s="49" t="str">
        <f>SUBSTITUTE(A699,"/Users/timomiessen/Desktop/imagesdk/nonblackwomen1/","Image_")</f>
        <v>Image_NBW_47.jpg</v>
      </c>
      <c r="C699" s="41" t="s">
        <v>390</v>
      </c>
      <c r="D699" s="23" t="s">
        <v>391</v>
      </c>
      <c r="E699" s="24">
        <v>1</v>
      </c>
      <c r="F699" s="24">
        <v>0</v>
      </c>
      <c r="G699" s="24">
        <v>0</v>
      </c>
      <c r="H699" s="24">
        <v>0</v>
      </c>
      <c r="I699" s="24">
        <v>0</v>
      </c>
      <c r="J699" s="24">
        <v>0</v>
      </c>
      <c r="K699" s="24">
        <v>0</v>
      </c>
      <c r="L699" s="24">
        <v>0</v>
      </c>
      <c r="M699" s="24">
        <v>0</v>
      </c>
      <c r="N699" s="24">
        <v>0</v>
      </c>
      <c r="O699" s="24">
        <v>0</v>
      </c>
      <c r="P699" s="24">
        <v>0</v>
      </c>
      <c r="Q699" s="24">
        <v>1</v>
      </c>
      <c r="R699" s="24" cm="1">
        <f t="array" ref="R699">_xlfn.IFS(H699=1,1,K699=1,1,L699=1,1,M699=1,1,N699=1,1,P699=1,1,TRUE,0)</f>
        <v>0</v>
      </c>
      <c r="S699" s="35">
        <f>IF(AND(G699=1,R699=1),0,R699)</f>
        <v>0</v>
      </c>
      <c r="T699" s="53" t="s">
        <v>2</v>
      </c>
      <c r="U699" s="34" cm="1">
        <f t="array" ref="U699">_xlfn.IFS(T699="UNLIKELY", 1, T699="POSSIBLE", 1, T699="LIKELY",1, T699="VERY_LIKELY", 1, TRUE, 0)</f>
        <v>1</v>
      </c>
      <c r="V699" s="24" cm="1">
        <f t="array" ref="V699">_xlfn.IFS(T699="POSSIBLE", 1, T699="LIKELY",1, T699="VERY_LIKELY", 1, TRUE, 0)</f>
        <v>1</v>
      </c>
      <c r="W699" s="24" cm="1">
        <f t="array" ref="W699">_xlfn.IFS(T699="LIKELY",1, T699="VERY_LIKELY", 1, TRUE, 0)</f>
        <v>0</v>
      </c>
      <c r="X699" s="35" cm="1">
        <f t="array" ref="X699">_xlfn.IFS(T699="VERY_LIKELY", 1, TRUE, 0)</f>
        <v>0</v>
      </c>
    </row>
    <row r="700" spans="1:24" ht="20" customHeight="1" x14ac:dyDescent="0.2">
      <c r="A700" s="22" t="s">
        <v>1092</v>
      </c>
      <c r="B700" s="49" t="str">
        <f>SUBSTITUTE(A700,"/Users/timomiessen/Desktop/imagesdk/nonblackwomen1/","Image_")</f>
        <v>Image_NBW_48.jpg</v>
      </c>
      <c r="C700" s="41" t="s">
        <v>390</v>
      </c>
      <c r="D700" s="23" t="s">
        <v>391</v>
      </c>
      <c r="E700" s="24">
        <v>1</v>
      </c>
      <c r="F700" s="24">
        <v>0</v>
      </c>
      <c r="G700" s="24">
        <v>0</v>
      </c>
      <c r="H700" s="24">
        <v>0</v>
      </c>
      <c r="I700" s="24">
        <v>0</v>
      </c>
      <c r="J700" s="24">
        <v>0</v>
      </c>
      <c r="K700" s="24">
        <v>0</v>
      </c>
      <c r="L700" s="24">
        <v>0</v>
      </c>
      <c r="M700" s="24">
        <v>0</v>
      </c>
      <c r="N700" s="24">
        <v>0</v>
      </c>
      <c r="O700" s="24">
        <v>0</v>
      </c>
      <c r="P700" s="24">
        <v>0</v>
      </c>
      <c r="Q700" s="24">
        <v>0</v>
      </c>
      <c r="R700" s="24" cm="1">
        <f t="array" ref="R700">_xlfn.IFS(H700=1,1,K700=1,1,L700=1,1,M700=1,1,N700=1,1,P700=1,1,TRUE,0)</f>
        <v>0</v>
      </c>
      <c r="S700" s="35">
        <f>IF(AND(G700=1,R700=1),0,R700)</f>
        <v>0</v>
      </c>
      <c r="T700" s="53" t="s">
        <v>2</v>
      </c>
      <c r="U700" s="34" cm="1">
        <f t="array" ref="U700">_xlfn.IFS(T700="UNLIKELY", 1, T700="POSSIBLE", 1, T700="LIKELY",1, T700="VERY_LIKELY", 1, TRUE, 0)</f>
        <v>1</v>
      </c>
      <c r="V700" s="24" cm="1">
        <f t="array" ref="V700">_xlfn.IFS(T700="POSSIBLE", 1, T700="LIKELY",1, T700="VERY_LIKELY", 1, TRUE, 0)</f>
        <v>1</v>
      </c>
      <c r="W700" s="24" cm="1">
        <f t="array" ref="W700">_xlfn.IFS(T700="LIKELY",1, T700="VERY_LIKELY", 1, TRUE, 0)</f>
        <v>0</v>
      </c>
      <c r="X700" s="35" cm="1">
        <f t="array" ref="X700">_xlfn.IFS(T700="VERY_LIKELY", 1, TRUE, 0)</f>
        <v>0</v>
      </c>
    </row>
    <row r="701" spans="1:24" ht="20" customHeight="1" x14ac:dyDescent="0.2">
      <c r="A701" s="22" t="s">
        <v>1093</v>
      </c>
      <c r="B701" s="49" t="str">
        <f>SUBSTITUTE(A701,"/Users/timomiessen/Desktop/imagesdk/nonblackwomen1/","Image_")</f>
        <v>Image_NBW_49.jpg</v>
      </c>
      <c r="C701" s="41" t="s">
        <v>390</v>
      </c>
      <c r="D701" s="23" t="s">
        <v>391</v>
      </c>
      <c r="E701" s="24">
        <v>1</v>
      </c>
      <c r="F701" s="24">
        <v>0</v>
      </c>
      <c r="G701" s="24">
        <v>0</v>
      </c>
      <c r="H701" s="24">
        <v>0</v>
      </c>
      <c r="I701" s="24">
        <v>0</v>
      </c>
      <c r="J701" s="24">
        <v>0</v>
      </c>
      <c r="K701" s="24">
        <v>0</v>
      </c>
      <c r="L701" s="24">
        <v>0</v>
      </c>
      <c r="M701" s="24">
        <v>0</v>
      </c>
      <c r="N701" s="24">
        <v>0</v>
      </c>
      <c r="O701" s="24">
        <v>0</v>
      </c>
      <c r="P701" s="24">
        <v>0</v>
      </c>
      <c r="Q701" s="24">
        <v>0</v>
      </c>
      <c r="R701" s="24" cm="1">
        <f t="array" ref="R701">_xlfn.IFS(H701=1,1,K701=1,1,L701=1,1,M701=1,1,N701=1,1,P701=1,1,TRUE,0)</f>
        <v>0</v>
      </c>
      <c r="S701" s="35">
        <f>IF(AND(G701=1,R701=1),0,R701)</f>
        <v>0</v>
      </c>
      <c r="T701" s="53" t="s">
        <v>12</v>
      </c>
      <c r="U701" s="34" cm="1">
        <f t="array" ref="U701">_xlfn.IFS(T701="UNLIKELY", 1, T701="POSSIBLE", 1, T701="LIKELY",1, T701="VERY_LIKELY", 1, TRUE, 0)</f>
        <v>1</v>
      </c>
      <c r="V701" s="24" cm="1">
        <f t="array" ref="V701">_xlfn.IFS(T701="POSSIBLE", 1, T701="LIKELY",1, T701="VERY_LIKELY", 1, TRUE, 0)</f>
        <v>1</v>
      </c>
      <c r="W701" s="24" cm="1">
        <f t="array" ref="W701">_xlfn.IFS(T701="LIKELY",1, T701="VERY_LIKELY", 1, TRUE, 0)</f>
        <v>1</v>
      </c>
      <c r="X701" s="35" cm="1">
        <f t="array" ref="X701">_xlfn.IFS(T701="VERY_LIKELY", 1, TRUE, 0)</f>
        <v>0</v>
      </c>
    </row>
    <row r="702" spans="1:24" ht="20" customHeight="1" x14ac:dyDescent="0.2">
      <c r="A702" s="22" t="s">
        <v>1094</v>
      </c>
      <c r="B702" s="49" t="str">
        <f>SUBSTITUTE(A702,"/Users/timomiessen/Desktop/imagesdk/nonblackwomen1/","Image_")</f>
        <v>Image_NBW_5.jpg</v>
      </c>
      <c r="C702" s="41" t="s">
        <v>390</v>
      </c>
      <c r="D702" s="23" t="s">
        <v>391</v>
      </c>
      <c r="E702" s="24">
        <v>1</v>
      </c>
      <c r="F702" s="24">
        <v>0</v>
      </c>
      <c r="G702" s="24">
        <v>0</v>
      </c>
      <c r="H702" s="24">
        <v>0</v>
      </c>
      <c r="I702" s="24">
        <v>0</v>
      </c>
      <c r="J702" s="24">
        <v>0</v>
      </c>
      <c r="K702" s="24">
        <v>0</v>
      </c>
      <c r="L702" s="24">
        <v>0</v>
      </c>
      <c r="M702" s="24">
        <v>0</v>
      </c>
      <c r="N702" s="24">
        <v>0</v>
      </c>
      <c r="O702" s="24">
        <v>0</v>
      </c>
      <c r="P702" s="24">
        <v>0</v>
      </c>
      <c r="Q702" s="24">
        <v>0</v>
      </c>
      <c r="R702" s="24" cm="1">
        <f t="array" ref="R702">_xlfn.IFS(H702=1,1,K702=1,1,L702=1,1,M702=1,1,N702=1,1,P702=1,1,TRUE,0)</f>
        <v>0</v>
      </c>
      <c r="S702" s="35">
        <f>IF(AND(G702=1,R702=1),0,R702)</f>
        <v>0</v>
      </c>
      <c r="T702" s="53" t="s">
        <v>1</v>
      </c>
      <c r="U702" s="34" cm="1">
        <f t="array" ref="U702">_xlfn.IFS(T702="UNLIKELY", 1, T702="POSSIBLE", 1, T702="LIKELY",1, T702="VERY_LIKELY", 1, TRUE, 0)</f>
        <v>1</v>
      </c>
      <c r="V702" s="24" cm="1">
        <f t="array" ref="V702">_xlfn.IFS(T702="POSSIBLE", 1, T702="LIKELY",1, T702="VERY_LIKELY", 1, TRUE, 0)</f>
        <v>0</v>
      </c>
      <c r="W702" s="24" cm="1">
        <f t="array" ref="W702">_xlfn.IFS(T702="LIKELY",1, T702="VERY_LIKELY", 1, TRUE, 0)</f>
        <v>0</v>
      </c>
      <c r="X702" s="35" cm="1">
        <f t="array" ref="X702">_xlfn.IFS(T702="VERY_LIKELY", 1, TRUE, 0)</f>
        <v>0</v>
      </c>
    </row>
    <row r="703" spans="1:24" ht="20" customHeight="1" x14ac:dyDescent="0.2">
      <c r="A703" s="22" t="s">
        <v>1095</v>
      </c>
      <c r="B703" s="49" t="str">
        <f>SUBSTITUTE(A703,"/Users/timomiessen/Desktop/imagesdk/nonblackwomen1/","Image_")</f>
        <v>Image_NBW_50.jpg</v>
      </c>
      <c r="C703" s="41" t="s">
        <v>390</v>
      </c>
      <c r="D703" s="23" t="s">
        <v>391</v>
      </c>
      <c r="E703" s="24">
        <v>1</v>
      </c>
      <c r="F703" s="24">
        <v>0</v>
      </c>
      <c r="G703" s="24">
        <v>0</v>
      </c>
      <c r="H703" s="24">
        <v>0</v>
      </c>
      <c r="I703" s="24">
        <v>0</v>
      </c>
      <c r="J703" s="24">
        <v>0</v>
      </c>
      <c r="K703" s="24">
        <v>0</v>
      </c>
      <c r="L703" s="24">
        <v>0</v>
      </c>
      <c r="M703" s="24">
        <v>0</v>
      </c>
      <c r="N703" s="24">
        <v>0</v>
      </c>
      <c r="O703" s="24">
        <v>0</v>
      </c>
      <c r="P703" s="24">
        <v>0</v>
      </c>
      <c r="Q703" s="24">
        <v>0</v>
      </c>
      <c r="R703" s="24" cm="1">
        <f t="array" ref="R703">_xlfn.IFS(H703=1,1,K703=1,1,L703=1,1,M703=1,1,N703=1,1,P703=1,1,TRUE,0)</f>
        <v>0</v>
      </c>
      <c r="S703" s="35">
        <f>IF(AND(G703=1,R703=1),0,R703)</f>
        <v>0</v>
      </c>
      <c r="T703" s="53" t="s">
        <v>113</v>
      </c>
      <c r="U703" s="34" cm="1">
        <f t="array" ref="U703">_xlfn.IFS(T703="UNLIKELY", 1, T703="POSSIBLE", 1, T703="LIKELY",1, T703="VERY_LIKELY", 1, TRUE, 0)</f>
        <v>1</v>
      </c>
      <c r="V703" s="24" cm="1">
        <f t="array" ref="V703">_xlfn.IFS(T703="POSSIBLE", 1, T703="LIKELY",1, T703="VERY_LIKELY", 1, TRUE, 0)</f>
        <v>1</v>
      </c>
      <c r="W703" s="24" cm="1">
        <f t="array" ref="W703">_xlfn.IFS(T703="LIKELY",1, T703="VERY_LIKELY", 1, TRUE, 0)</f>
        <v>1</v>
      </c>
      <c r="X703" s="35" cm="1">
        <f t="array" ref="X703">_xlfn.IFS(T703="VERY_LIKELY", 1, TRUE, 0)</f>
        <v>1</v>
      </c>
    </row>
    <row r="704" spans="1:24" ht="20" customHeight="1" x14ac:dyDescent="0.2">
      <c r="A704" s="22" t="s">
        <v>1096</v>
      </c>
      <c r="B704" s="49" t="str">
        <f>SUBSTITUTE(A704,"/Users/timomiessen/Desktop/imagesdk/nonblackwomen1/","Image_")</f>
        <v>Image_NBW_51.jpg</v>
      </c>
      <c r="C704" s="41" t="s">
        <v>390</v>
      </c>
      <c r="D704" s="23" t="s">
        <v>391</v>
      </c>
      <c r="E704" s="24">
        <v>1</v>
      </c>
      <c r="F704" s="24">
        <v>0</v>
      </c>
      <c r="G704" s="24">
        <v>0</v>
      </c>
      <c r="H704" s="24">
        <v>0</v>
      </c>
      <c r="I704" s="24">
        <v>0</v>
      </c>
      <c r="J704" s="24">
        <v>0</v>
      </c>
      <c r="K704" s="24">
        <v>0</v>
      </c>
      <c r="L704" s="24">
        <v>0</v>
      </c>
      <c r="M704" s="24">
        <v>0</v>
      </c>
      <c r="N704" s="24">
        <v>0</v>
      </c>
      <c r="O704" s="24">
        <v>0</v>
      </c>
      <c r="P704" s="24">
        <v>0</v>
      </c>
      <c r="Q704" s="24">
        <v>0</v>
      </c>
      <c r="R704" s="24" cm="1">
        <f t="array" ref="R704">_xlfn.IFS(H704=1,1,K704=1,1,L704=1,1,M704=1,1,N704=1,1,P704=1,1,TRUE,0)</f>
        <v>0</v>
      </c>
      <c r="S704" s="35">
        <f>IF(AND(G704=1,R704=1),0,R704)</f>
        <v>0</v>
      </c>
      <c r="T704" s="53" t="s">
        <v>2</v>
      </c>
      <c r="U704" s="34" cm="1">
        <f t="array" ref="U704">_xlfn.IFS(T704="UNLIKELY", 1, T704="POSSIBLE", 1, T704="LIKELY",1, T704="VERY_LIKELY", 1, TRUE, 0)</f>
        <v>1</v>
      </c>
      <c r="V704" s="24" cm="1">
        <f t="array" ref="V704">_xlfn.IFS(T704="POSSIBLE", 1, T704="LIKELY",1, T704="VERY_LIKELY", 1, TRUE, 0)</f>
        <v>1</v>
      </c>
      <c r="W704" s="24" cm="1">
        <f t="array" ref="W704">_xlfn.IFS(T704="LIKELY",1, T704="VERY_LIKELY", 1, TRUE, 0)</f>
        <v>0</v>
      </c>
      <c r="X704" s="35" cm="1">
        <f t="array" ref="X704">_xlfn.IFS(T704="VERY_LIKELY", 1, TRUE, 0)</f>
        <v>0</v>
      </c>
    </row>
    <row r="705" spans="1:24" ht="20" customHeight="1" x14ac:dyDescent="0.2">
      <c r="A705" s="22" t="s">
        <v>1097</v>
      </c>
      <c r="B705" s="49" t="str">
        <f>SUBSTITUTE(A705,"/Users/timomiessen/Desktop/imagesdk/nonblackwomen1/","Image_")</f>
        <v>Image_NBW_52.jpg</v>
      </c>
      <c r="C705" s="41" t="s">
        <v>390</v>
      </c>
      <c r="D705" s="23" t="s">
        <v>391</v>
      </c>
      <c r="E705" s="24">
        <v>1</v>
      </c>
      <c r="F705" s="24">
        <v>0</v>
      </c>
      <c r="G705" s="24">
        <v>0</v>
      </c>
      <c r="H705" s="24">
        <v>0</v>
      </c>
      <c r="I705" s="24">
        <v>0</v>
      </c>
      <c r="J705" s="24">
        <v>0</v>
      </c>
      <c r="K705" s="24">
        <v>0</v>
      </c>
      <c r="L705" s="24">
        <v>0</v>
      </c>
      <c r="M705" s="24">
        <v>0</v>
      </c>
      <c r="N705" s="24">
        <v>0</v>
      </c>
      <c r="O705" s="24">
        <v>0</v>
      </c>
      <c r="P705" s="24">
        <v>0</v>
      </c>
      <c r="Q705" s="24">
        <v>0</v>
      </c>
      <c r="R705" s="24" cm="1">
        <f t="array" ref="R705">_xlfn.IFS(H705=1,1,K705=1,1,L705=1,1,M705=1,1,N705=1,1,P705=1,1,TRUE,0)</f>
        <v>0</v>
      </c>
      <c r="S705" s="35">
        <f>IF(AND(G705=1,R705=1),0,R705)</f>
        <v>0</v>
      </c>
      <c r="T705" s="53" t="s">
        <v>4</v>
      </c>
      <c r="U705" s="34" cm="1">
        <f t="array" ref="U705">_xlfn.IFS(T705="UNLIKELY", 1, T705="POSSIBLE", 1, T705="LIKELY",1, T705="VERY_LIKELY", 1, TRUE, 0)</f>
        <v>0</v>
      </c>
      <c r="V705" s="24" cm="1">
        <f t="array" ref="V705">_xlfn.IFS(T705="POSSIBLE", 1, T705="LIKELY",1, T705="VERY_LIKELY", 1, TRUE, 0)</f>
        <v>0</v>
      </c>
      <c r="W705" s="24" cm="1">
        <f t="array" ref="W705">_xlfn.IFS(T705="LIKELY",1, T705="VERY_LIKELY", 1, TRUE, 0)</f>
        <v>0</v>
      </c>
      <c r="X705" s="35" cm="1">
        <f t="array" ref="X705">_xlfn.IFS(T705="VERY_LIKELY", 1, TRUE, 0)</f>
        <v>0</v>
      </c>
    </row>
    <row r="706" spans="1:24" ht="20" customHeight="1" x14ac:dyDescent="0.2">
      <c r="A706" s="22" t="s">
        <v>1098</v>
      </c>
      <c r="B706" s="49" t="str">
        <f>SUBSTITUTE(A706,"/Users/timomiessen/Desktop/imagesdk/nonblackwomen1/","Image_")</f>
        <v>Image_NBW_53.jpg</v>
      </c>
      <c r="C706" s="41" t="s">
        <v>390</v>
      </c>
      <c r="D706" s="23" t="s">
        <v>391</v>
      </c>
      <c r="E706" s="24">
        <v>1</v>
      </c>
      <c r="F706" s="24">
        <v>0</v>
      </c>
      <c r="G706" s="24">
        <v>0</v>
      </c>
      <c r="H706" s="24">
        <v>0</v>
      </c>
      <c r="I706" s="24">
        <v>0</v>
      </c>
      <c r="J706" s="24">
        <v>0</v>
      </c>
      <c r="K706" s="24">
        <v>0</v>
      </c>
      <c r="L706" s="24">
        <v>0</v>
      </c>
      <c r="M706" s="24">
        <v>0</v>
      </c>
      <c r="N706" s="24">
        <v>0</v>
      </c>
      <c r="O706" s="24">
        <v>0</v>
      </c>
      <c r="P706" s="24">
        <v>0</v>
      </c>
      <c r="Q706" s="24">
        <v>0</v>
      </c>
      <c r="R706" s="24" cm="1">
        <f t="array" ref="R706">_xlfn.IFS(H706=1,1,K706=1,1,L706=1,1,M706=1,1,N706=1,1,P706=1,1,TRUE,0)</f>
        <v>0</v>
      </c>
      <c r="S706" s="35">
        <f>IF(AND(G706=1,R706=1),0,R706)</f>
        <v>0</v>
      </c>
      <c r="T706" s="53" t="s">
        <v>1</v>
      </c>
      <c r="U706" s="34" cm="1">
        <f t="array" ref="U706">_xlfn.IFS(T706="UNLIKELY", 1, T706="POSSIBLE", 1, T706="LIKELY",1, T706="VERY_LIKELY", 1, TRUE, 0)</f>
        <v>1</v>
      </c>
      <c r="V706" s="24" cm="1">
        <f t="array" ref="V706">_xlfn.IFS(T706="POSSIBLE", 1, T706="LIKELY",1, T706="VERY_LIKELY", 1, TRUE, 0)</f>
        <v>0</v>
      </c>
      <c r="W706" s="24" cm="1">
        <f t="array" ref="W706">_xlfn.IFS(T706="LIKELY",1, T706="VERY_LIKELY", 1, TRUE, 0)</f>
        <v>0</v>
      </c>
      <c r="X706" s="35" cm="1">
        <f t="array" ref="X706">_xlfn.IFS(T706="VERY_LIKELY", 1, TRUE, 0)</f>
        <v>0</v>
      </c>
    </row>
    <row r="707" spans="1:24" ht="20" customHeight="1" x14ac:dyDescent="0.2">
      <c r="A707" s="22" t="s">
        <v>1099</v>
      </c>
      <c r="B707" s="49" t="str">
        <f>SUBSTITUTE(A707,"/Users/timomiessen/Desktop/imagesdk/nonblackwomen1/","Image_")</f>
        <v>Image_NBW_54.jpg</v>
      </c>
      <c r="C707" s="41" t="s">
        <v>390</v>
      </c>
      <c r="D707" s="23" t="s">
        <v>391</v>
      </c>
      <c r="E707" s="24">
        <v>1</v>
      </c>
      <c r="F707" s="24">
        <v>0</v>
      </c>
      <c r="G707" s="24">
        <v>0</v>
      </c>
      <c r="H707" s="24">
        <v>0</v>
      </c>
      <c r="I707" s="24">
        <v>0</v>
      </c>
      <c r="J707" s="24">
        <v>0</v>
      </c>
      <c r="K707" s="24">
        <v>0</v>
      </c>
      <c r="L707" s="24">
        <v>0</v>
      </c>
      <c r="M707" s="24">
        <v>0</v>
      </c>
      <c r="N707" s="24">
        <v>0</v>
      </c>
      <c r="O707" s="24">
        <v>0</v>
      </c>
      <c r="P707" s="24">
        <v>0</v>
      </c>
      <c r="Q707" s="24">
        <v>0</v>
      </c>
      <c r="R707" s="24" cm="1">
        <f t="array" ref="R707">_xlfn.IFS(H707=1,1,K707=1,1,L707=1,1,M707=1,1,N707=1,1,P707=1,1,TRUE,0)</f>
        <v>0</v>
      </c>
      <c r="S707" s="35">
        <f>IF(AND(G707=1,R707=1),0,R707)</f>
        <v>0</v>
      </c>
      <c r="T707" s="53" t="s">
        <v>2</v>
      </c>
      <c r="U707" s="34" cm="1">
        <f t="array" ref="U707">_xlfn.IFS(T707="UNLIKELY", 1, T707="POSSIBLE", 1, T707="LIKELY",1, T707="VERY_LIKELY", 1, TRUE, 0)</f>
        <v>1</v>
      </c>
      <c r="V707" s="24" cm="1">
        <f t="array" ref="V707">_xlfn.IFS(T707="POSSIBLE", 1, T707="LIKELY",1, T707="VERY_LIKELY", 1, TRUE, 0)</f>
        <v>1</v>
      </c>
      <c r="W707" s="24" cm="1">
        <f t="array" ref="W707">_xlfn.IFS(T707="LIKELY",1, T707="VERY_LIKELY", 1, TRUE, 0)</f>
        <v>0</v>
      </c>
      <c r="X707" s="35" cm="1">
        <f t="array" ref="X707">_xlfn.IFS(T707="VERY_LIKELY", 1, TRUE, 0)</f>
        <v>0</v>
      </c>
    </row>
    <row r="708" spans="1:24" ht="20" customHeight="1" x14ac:dyDescent="0.2">
      <c r="A708" s="22" t="s">
        <v>1100</v>
      </c>
      <c r="B708" s="49" t="str">
        <f>SUBSTITUTE(A708,"/Users/timomiessen/Desktop/imagesdk/nonblackwomen1/","Image_")</f>
        <v>Image_NBW_55.jpg</v>
      </c>
      <c r="C708" s="41" t="s">
        <v>390</v>
      </c>
      <c r="D708" s="23" t="s">
        <v>391</v>
      </c>
      <c r="E708" s="24">
        <v>1</v>
      </c>
      <c r="F708" s="24">
        <v>0</v>
      </c>
      <c r="G708" s="24">
        <v>0</v>
      </c>
      <c r="H708" s="24">
        <v>0</v>
      </c>
      <c r="I708" s="24">
        <v>0</v>
      </c>
      <c r="J708" s="24">
        <v>0</v>
      </c>
      <c r="K708" s="24">
        <v>0</v>
      </c>
      <c r="L708" s="24">
        <v>0</v>
      </c>
      <c r="M708" s="24">
        <v>0</v>
      </c>
      <c r="N708" s="24">
        <v>0</v>
      </c>
      <c r="O708" s="24">
        <v>0</v>
      </c>
      <c r="P708" s="24">
        <v>0</v>
      </c>
      <c r="Q708" s="24">
        <v>0</v>
      </c>
      <c r="R708" s="24" cm="1">
        <f t="array" ref="R708">_xlfn.IFS(H708=1,1,K708=1,1,L708=1,1,M708=1,1,N708=1,1,P708=1,1,TRUE,0)</f>
        <v>0</v>
      </c>
      <c r="S708" s="35">
        <f>IF(AND(G708=1,R708=1),0,R708)</f>
        <v>0</v>
      </c>
      <c r="T708" s="53" t="s">
        <v>1</v>
      </c>
      <c r="U708" s="34" cm="1">
        <f t="array" ref="U708">_xlfn.IFS(T708="UNLIKELY", 1, T708="POSSIBLE", 1, T708="LIKELY",1, T708="VERY_LIKELY", 1, TRUE, 0)</f>
        <v>1</v>
      </c>
      <c r="V708" s="24" cm="1">
        <f t="array" ref="V708">_xlfn.IFS(T708="POSSIBLE", 1, T708="LIKELY",1, T708="VERY_LIKELY", 1, TRUE, 0)</f>
        <v>0</v>
      </c>
      <c r="W708" s="24" cm="1">
        <f t="array" ref="W708">_xlfn.IFS(T708="LIKELY",1, T708="VERY_LIKELY", 1, TRUE, 0)</f>
        <v>0</v>
      </c>
      <c r="X708" s="35" cm="1">
        <f t="array" ref="X708">_xlfn.IFS(T708="VERY_LIKELY", 1, TRUE, 0)</f>
        <v>0</v>
      </c>
    </row>
    <row r="709" spans="1:24" ht="20" customHeight="1" x14ac:dyDescent="0.2">
      <c r="A709" s="22" t="s">
        <v>1101</v>
      </c>
      <c r="B709" s="49" t="str">
        <f>SUBSTITUTE(A709,"/Users/timomiessen/Desktop/imagesdk/nonblackwomen1/","Image_")</f>
        <v>Image_NBW_56.jpg</v>
      </c>
      <c r="C709" s="41" t="s">
        <v>390</v>
      </c>
      <c r="D709" s="23" t="s">
        <v>391</v>
      </c>
      <c r="E709" s="24">
        <v>1</v>
      </c>
      <c r="F709" s="24">
        <v>0</v>
      </c>
      <c r="G709" s="24">
        <v>0</v>
      </c>
      <c r="H709" s="24">
        <v>0</v>
      </c>
      <c r="I709" s="24">
        <v>0</v>
      </c>
      <c r="J709" s="24">
        <v>0</v>
      </c>
      <c r="K709" s="24">
        <v>0</v>
      </c>
      <c r="L709" s="24">
        <v>0</v>
      </c>
      <c r="M709" s="24">
        <v>0</v>
      </c>
      <c r="N709" s="24">
        <v>0</v>
      </c>
      <c r="O709" s="24">
        <v>0</v>
      </c>
      <c r="P709" s="24">
        <v>0</v>
      </c>
      <c r="Q709" s="24">
        <v>0</v>
      </c>
      <c r="R709" s="24" cm="1">
        <f t="array" ref="R709">_xlfn.IFS(H709=1,1,K709=1,1,L709=1,1,M709=1,1,N709=1,1,P709=1,1,TRUE,0)</f>
        <v>0</v>
      </c>
      <c r="S709" s="35">
        <f>IF(AND(G709=1,R709=1),0,R709)</f>
        <v>0</v>
      </c>
      <c r="T709" s="53" t="s">
        <v>4</v>
      </c>
      <c r="U709" s="34" cm="1">
        <f t="array" ref="U709">_xlfn.IFS(T709="UNLIKELY", 1, T709="POSSIBLE", 1, T709="LIKELY",1, T709="VERY_LIKELY", 1, TRUE, 0)</f>
        <v>0</v>
      </c>
      <c r="V709" s="24" cm="1">
        <f t="array" ref="V709">_xlfn.IFS(T709="POSSIBLE", 1, T709="LIKELY",1, T709="VERY_LIKELY", 1, TRUE, 0)</f>
        <v>0</v>
      </c>
      <c r="W709" s="24" cm="1">
        <f t="array" ref="W709">_xlfn.IFS(T709="LIKELY",1, T709="VERY_LIKELY", 1, TRUE, 0)</f>
        <v>0</v>
      </c>
      <c r="X709" s="35" cm="1">
        <f t="array" ref="X709">_xlfn.IFS(T709="VERY_LIKELY", 1, TRUE, 0)</f>
        <v>0</v>
      </c>
    </row>
    <row r="710" spans="1:24" ht="20" customHeight="1" x14ac:dyDescent="0.2">
      <c r="A710" s="22" t="s">
        <v>1102</v>
      </c>
      <c r="B710" s="49" t="str">
        <f>SUBSTITUTE(A710,"/Users/timomiessen/Desktop/imagesdk/nonblackwomen1/","Image_")</f>
        <v>Image_NBW_57.jpg</v>
      </c>
      <c r="C710" s="41" t="s">
        <v>390</v>
      </c>
      <c r="D710" s="23" t="s">
        <v>391</v>
      </c>
      <c r="E710" s="24">
        <v>1</v>
      </c>
      <c r="F710" s="24">
        <v>0</v>
      </c>
      <c r="G710" s="24">
        <v>0</v>
      </c>
      <c r="H710" s="24">
        <v>0</v>
      </c>
      <c r="I710" s="24">
        <v>0</v>
      </c>
      <c r="J710" s="24">
        <v>0</v>
      </c>
      <c r="K710" s="24">
        <v>0</v>
      </c>
      <c r="L710" s="24">
        <v>0</v>
      </c>
      <c r="M710" s="24">
        <v>0</v>
      </c>
      <c r="N710" s="24">
        <v>0</v>
      </c>
      <c r="O710" s="24">
        <v>0</v>
      </c>
      <c r="P710" s="24">
        <v>0</v>
      </c>
      <c r="Q710" s="24">
        <v>0</v>
      </c>
      <c r="R710" s="24" cm="1">
        <f t="array" ref="R710">_xlfn.IFS(H710=1,1,K710=1,1,L710=1,1,M710=1,1,N710=1,1,P710=1,1,TRUE,0)</f>
        <v>0</v>
      </c>
      <c r="S710" s="35">
        <f>IF(AND(G710=1,R710=1),0,R710)</f>
        <v>0</v>
      </c>
      <c r="T710" s="53" t="s">
        <v>1</v>
      </c>
      <c r="U710" s="34" cm="1">
        <f t="array" ref="U710">_xlfn.IFS(T710="UNLIKELY", 1, T710="POSSIBLE", 1, T710="LIKELY",1, T710="VERY_LIKELY", 1, TRUE, 0)</f>
        <v>1</v>
      </c>
      <c r="V710" s="24" cm="1">
        <f t="array" ref="V710">_xlfn.IFS(T710="POSSIBLE", 1, T710="LIKELY",1, T710="VERY_LIKELY", 1, TRUE, 0)</f>
        <v>0</v>
      </c>
      <c r="W710" s="24" cm="1">
        <f t="array" ref="W710">_xlfn.IFS(T710="LIKELY",1, T710="VERY_LIKELY", 1, TRUE, 0)</f>
        <v>0</v>
      </c>
      <c r="X710" s="35" cm="1">
        <f t="array" ref="X710">_xlfn.IFS(T710="VERY_LIKELY", 1, TRUE, 0)</f>
        <v>0</v>
      </c>
    </row>
    <row r="711" spans="1:24" ht="20" customHeight="1" x14ac:dyDescent="0.2">
      <c r="A711" s="22" t="s">
        <v>1103</v>
      </c>
      <c r="B711" s="49" t="str">
        <f>SUBSTITUTE(A711,"/Users/timomiessen/Desktop/imagesdk/nonblackwomen1/","Image_")</f>
        <v>Image_NBW_58.jpg</v>
      </c>
      <c r="C711" s="41" t="s">
        <v>390</v>
      </c>
      <c r="D711" s="23" t="s">
        <v>391</v>
      </c>
      <c r="E711" s="24">
        <v>1</v>
      </c>
      <c r="F711" s="24">
        <v>0</v>
      </c>
      <c r="G711" s="24">
        <v>0</v>
      </c>
      <c r="H711" s="24">
        <v>0</v>
      </c>
      <c r="I711" s="24">
        <v>0</v>
      </c>
      <c r="J711" s="24">
        <v>0</v>
      </c>
      <c r="K711" s="24">
        <v>0</v>
      </c>
      <c r="L711" s="24">
        <v>0</v>
      </c>
      <c r="M711" s="24">
        <v>0</v>
      </c>
      <c r="N711" s="24">
        <v>0</v>
      </c>
      <c r="O711" s="24">
        <v>0</v>
      </c>
      <c r="P711" s="24">
        <v>0</v>
      </c>
      <c r="Q711" s="24">
        <v>1</v>
      </c>
      <c r="R711" s="24" cm="1">
        <f t="array" ref="R711">_xlfn.IFS(H711=1,1,K711=1,1,L711=1,1,M711=1,1,N711=1,1,P711=1,1,TRUE,0)</f>
        <v>0</v>
      </c>
      <c r="S711" s="35">
        <f>IF(AND(G711=1,R711=1),0,R711)</f>
        <v>0</v>
      </c>
      <c r="T711" s="53" t="s">
        <v>2</v>
      </c>
      <c r="U711" s="34" cm="1">
        <f t="array" ref="U711">_xlfn.IFS(T711="UNLIKELY", 1, T711="POSSIBLE", 1, T711="LIKELY",1, T711="VERY_LIKELY", 1, TRUE, 0)</f>
        <v>1</v>
      </c>
      <c r="V711" s="24" cm="1">
        <f t="array" ref="V711">_xlfn.IFS(T711="POSSIBLE", 1, T711="LIKELY",1, T711="VERY_LIKELY", 1, TRUE, 0)</f>
        <v>1</v>
      </c>
      <c r="W711" s="24" cm="1">
        <f t="array" ref="W711">_xlfn.IFS(T711="LIKELY",1, T711="VERY_LIKELY", 1, TRUE, 0)</f>
        <v>0</v>
      </c>
      <c r="X711" s="35" cm="1">
        <f t="array" ref="X711">_xlfn.IFS(T711="VERY_LIKELY", 1, TRUE, 0)</f>
        <v>0</v>
      </c>
    </row>
    <row r="712" spans="1:24" ht="20" customHeight="1" x14ac:dyDescent="0.2">
      <c r="A712" s="22" t="s">
        <v>1104</v>
      </c>
      <c r="B712" s="49" t="str">
        <f>SUBSTITUTE(A712,"/Users/timomiessen/Desktop/imagesdk/nonblackwomen1/","Image_")</f>
        <v>Image_NBW_59.jpg</v>
      </c>
      <c r="C712" s="41" t="s">
        <v>390</v>
      </c>
      <c r="D712" s="23" t="s">
        <v>391</v>
      </c>
      <c r="E712" s="24">
        <v>1</v>
      </c>
      <c r="F712" s="24">
        <v>0</v>
      </c>
      <c r="G712" s="24">
        <v>0</v>
      </c>
      <c r="H712" s="24">
        <v>0</v>
      </c>
      <c r="I712" s="24">
        <v>0</v>
      </c>
      <c r="J712" s="24">
        <v>0</v>
      </c>
      <c r="K712" s="24">
        <v>0</v>
      </c>
      <c r="L712" s="24">
        <v>0</v>
      </c>
      <c r="M712" s="24">
        <v>0</v>
      </c>
      <c r="N712" s="24">
        <v>0</v>
      </c>
      <c r="O712" s="24">
        <v>0</v>
      </c>
      <c r="P712" s="24">
        <v>0</v>
      </c>
      <c r="Q712" s="24">
        <v>0</v>
      </c>
      <c r="R712" s="24" cm="1">
        <f t="array" ref="R712">_xlfn.IFS(H712=1,1,K712=1,1,L712=1,1,M712=1,1,N712=1,1,P712=1,1,TRUE,0)</f>
        <v>0</v>
      </c>
      <c r="S712" s="35">
        <f>IF(AND(G712=1,R712=1),0,R712)</f>
        <v>0</v>
      </c>
      <c r="T712" s="53" t="s">
        <v>1</v>
      </c>
      <c r="U712" s="34" cm="1">
        <f t="array" ref="U712">_xlfn.IFS(T712="UNLIKELY", 1, T712="POSSIBLE", 1, T712="LIKELY",1, T712="VERY_LIKELY", 1, TRUE, 0)</f>
        <v>1</v>
      </c>
      <c r="V712" s="24" cm="1">
        <f t="array" ref="V712">_xlfn.IFS(T712="POSSIBLE", 1, T712="LIKELY",1, T712="VERY_LIKELY", 1, TRUE, 0)</f>
        <v>0</v>
      </c>
      <c r="W712" s="24" cm="1">
        <f t="array" ref="W712">_xlfn.IFS(T712="LIKELY",1, T712="VERY_LIKELY", 1, TRUE, 0)</f>
        <v>0</v>
      </c>
      <c r="X712" s="35" cm="1">
        <f t="array" ref="X712">_xlfn.IFS(T712="VERY_LIKELY", 1, TRUE, 0)</f>
        <v>0</v>
      </c>
    </row>
    <row r="713" spans="1:24" ht="20" customHeight="1" x14ac:dyDescent="0.2">
      <c r="A713" s="22" t="s">
        <v>1105</v>
      </c>
      <c r="B713" s="49" t="str">
        <f>SUBSTITUTE(A713,"/Users/timomiessen/Desktop/imagesdk/nonblackwomen1/","Image_")</f>
        <v>Image_NBW_6.jpg</v>
      </c>
      <c r="C713" s="41" t="s">
        <v>390</v>
      </c>
      <c r="D713" s="23" t="s">
        <v>391</v>
      </c>
      <c r="E713" s="24">
        <v>1</v>
      </c>
      <c r="F713" s="24">
        <v>0</v>
      </c>
      <c r="G713" s="24">
        <v>0</v>
      </c>
      <c r="H713" s="24">
        <v>0</v>
      </c>
      <c r="I713" s="24">
        <v>0</v>
      </c>
      <c r="J713" s="24">
        <v>0</v>
      </c>
      <c r="K713" s="24">
        <v>0</v>
      </c>
      <c r="L713" s="24">
        <v>0</v>
      </c>
      <c r="M713" s="24">
        <v>0</v>
      </c>
      <c r="N713" s="24">
        <v>0</v>
      </c>
      <c r="O713" s="24">
        <v>0</v>
      </c>
      <c r="P713" s="24">
        <v>0</v>
      </c>
      <c r="Q713" s="24">
        <v>0</v>
      </c>
      <c r="R713" s="24" cm="1">
        <f t="array" ref="R713">_xlfn.IFS(H713=1,1,K713=1,1,L713=1,1,M713=1,1,N713=1,1,P713=1,1,TRUE,0)</f>
        <v>0</v>
      </c>
      <c r="S713" s="35">
        <f>IF(AND(G713=1,R713=1),0,R713)</f>
        <v>0</v>
      </c>
      <c r="T713" s="53" t="s">
        <v>2</v>
      </c>
      <c r="U713" s="34" cm="1">
        <f t="array" ref="U713">_xlfn.IFS(T713="UNLIKELY", 1, T713="POSSIBLE", 1, T713="LIKELY",1, T713="VERY_LIKELY", 1, TRUE, 0)</f>
        <v>1</v>
      </c>
      <c r="V713" s="24" cm="1">
        <f t="array" ref="V713">_xlfn.IFS(T713="POSSIBLE", 1, T713="LIKELY",1, T713="VERY_LIKELY", 1, TRUE, 0)</f>
        <v>1</v>
      </c>
      <c r="W713" s="24" cm="1">
        <f t="array" ref="W713">_xlfn.IFS(T713="LIKELY",1, T713="VERY_LIKELY", 1, TRUE, 0)</f>
        <v>0</v>
      </c>
      <c r="X713" s="35" cm="1">
        <f t="array" ref="X713">_xlfn.IFS(T713="VERY_LIKELY", 1, TRUE, 0)</f>
        <v>0</v>
      </c>
    </row>
    <row r="714" spans="1:24" ht="20" customHeight="1" x14ac:dyDescent="0.2">
      <c r="A714" s="22" t="s">
        <v>1106</v>
      </c>
      <c r="B714" s="49" t="str">
        <f>SUBSTITUTE(A714,"/Users/timomiessen/Desktop/imagesdk/nonblackwomen1/","Image_")</f>
        <v>Image_NBW_60.jpg</v>
      </c>
      <c r="C714" s="41" t="s">
        <v>390</v>
      </c>
      <c r="D714" s="23" t="s">
        <v>391</v>
      </c>
      <c r="E714" s="24">
        <v>1</v>
      </c>
      <c r="F714" s="24">
        <v>0</v>
      </c>
      <c r="G714" s="24">
        <v>0</v>
      </c>
      <c r="H714" s="24">
        <v>0</v>
      </c>
      <c r="I714" s="24">
        <v>0</v>
      </c>
      <c r="J714" s="24">
        <v>0</v>
      </c>
      <c r="K714" s="24">
        <v>0</v>
      </c>
      <c r="L714" s="24">
        <v>0</v>
      </c>
      <c r="M714" s="24">
        <v>0</v>
      </c>
      <c r="N714" s="24">
        <v>0</v>
      </c>
      <c r="O714" s="24">
        <v>0</v>
      </c>
      <c r="P714" s="24">
        <v>0</v>
      </c>
      <c r="Q714" s="24">
        <v>0</v>
      </c>
      <c r="R714" s="24" cm="1">
        <f t="array" ref="R714">_xlfn.IFS(H714=1,1,K714=1,1,L714=1,1,M714=1,1,N714=1,1,P714=1,1,TRUE,0)</f>
        <v>0</v>
      </c>
      <c r="S714" s="35">
        <f>IF(AND(G714=1,R714=1),0,R714)</f>
        <v>0</v>
      </c>
      <c r="T714" s="53" t="s">
        <v>2</v>
      </c>
      <c r="U714" s="34" cm="1">
        <f t="array" ref="U714">_xlfn.IFS(T714="UNLIKELY", 1, T714="POSSIBLE", 1, T714="LIKELY",1, T714="VERY_LIKELY", 1, TRUE, 0)</f>
        <v>1</v>
      </c>
      <c r="V714" s="24" cm="1">
        <f t="array" ref="V714">_xlfn.IFS(T714="POSSIBLE", 1, T714="LIKELY",1, T714="VERY_LIKELY", 1, TRUE, 0)</f>
        <v>1</v>
      </c>
      <c r="W714" s="24" cm="1">
        <f t="array" ref="W714">_xlfn.IFS(T714="LIKELY",1, T714="VERY_LIKELY", 1, TRUE, 0)</f>
        <v>0</v>
      </c>
      <c r="X714" s="35" cm="1">
        <f t="array" ref="X714">_xlfn.IFS(T714="VERY_LIKELY", 1, TRUE, 0)</f>
        <v>0</v>
      </c>
    </row>
    <row r="715" spans="1:24" ht="20" customHeight="1" x14ac:dyDescent="0.2">
      <c r="A715" s="22" t="s">
        <v>1107</v>
      </c>
      <c r="B715" s="49" t="str">
        <f>SUBSTITUTE(A715,"/Users/timomiessen/Desktop/imagesdk/nonblackwomen1/","Image_")</f>
        <v>Image_NBW_61.jpg</v>
      </c>
      <c r="C715" s="41" t="s">
        <v>390</v>
      </c>
      <c r="D715" s="23" t="s">
        <v>391</v>
      </c>
      <c r="E715" s="24">
        <v>1</v>
      </c>
      <c r="F715" s="24">
        <v>0</v>
      </c>
      <c r="G715" s="24">
        <v>0</v>
      </c>
      <c r="H715" s="24">
        <v>0</v>
      </c>
      <c r="I715" s="24">
        <v>0</v>
      </c>
      <c r="J715" s="24">
        <v>0</v>
      </c>
      <c r="K715" s="24">
        <v>0</v>
      </c>
      <c r="L715" s="24">
        <v>0</v>
      </c>
      <c r="M715" s="24">
        <v>0</v>
      </c>
      <c r="N715" s="24">
        <v>0</v>
      </c>
      <c r="O715" s="24">
        <v>0</v>
      </c>
      <c r="P715" s="24">
        <v>0</v>
      </c>
      <c r="Q715" s="24">
        <v>0</v>
      </c>
      <c r="R715" s="24" cm="1">
        <f t="array" ref="R715">_xlfn.IFS(H715=1,1,K715=1,1,L715=1,1,M715=1,1,N715=1,1,P715=1,1,TRUE,0)</f>
        <v>0</v>
      </c>
      <c r="S715" s="35">
        <f>IF(AND(G715=1,R715=1),0,R715)</f>
        <v>0</v>
      </c>
      <c r="T715" s="53" t="s">
        <v>1</v>
      </c>
      <c r="U715" s="34" cm="1">
        <f t="array" ref="U715">_xlfn.IFS(T715="UNLIKELY", 1, T715="POSSIBLE", 1, T715="LIKELY",1, T715="VERY_LIKELY", 1, TRUE, 0)</f>
        <v>1</v>
      </c>
      <c r="V715" s="24" cm="1">
        <f t="array" ref="V715">_xlfn.IFS(T715="POSSIBLE", 1, T715="LIKELY",1, T715="VERY_LIKELY", 1, TRUE, 0)</f>
        <v>0</v>
      </c>
      <c r="W715" s="24" cm="1">
        <f t="array" ref="W715">_xlfn.IFS(T715="LIKELY",1, T715="VERY_LIKELY", 1, TRUE, 0)</f>
        <v>0</v>
      </c>
      <c r="X715" s="35" cm="1">
        <f t="array" ref="X715">_xlfn.IFS(T715="VERY_LIKELY", 1, TRUE, 0)</f>
        <v>0</v>
      </c>
    </row>
    <row r="716" spans="1:24" ht="20" customHeight="1" x14ac:dyDescent="0.2">
      <c r="A716" s="22" t="s">
        <v>1108</v>
      </c>
      <c r="B716" s="49" t="str">
        <f>SUBSTITUTE(A716,"/Users/timomiessen/Desktop/imagesdk/nonblackwomen1/","Image_")</f>
        <v>Image_NBW_62.jpg</v>
      </c>
      <c r="C716" s="41" t="s">
        <v>390</v>
      </c>
      <c r="D716" s="23" t="s">
        <v>391</v>
      </c>
      <c r="E716" s="24">
        <v>1</v>
      </c>
      <c r="F716" s="24">
        <v>0</v>
      </c>
      <c r="G716" s="24">
        <v>0</v>
      </c>
      <c r="H716" s="24">
        <v>0</v>
      </c>
      <c r="I716" s="24">
        <v>0</v>
      </c>
      <c r="J716" s="24">
        <v>0</v>
      </c>
      <c r="K716" s="24">
        <v>0</v>
      </c>
      <c r="L716" s="24">
        <v>0</v>
      </c>
      <c r="M716" s="24">
        <v>0</v>
      </c>
      <c r="N716" s="24">
        <v>0</v>
      </c>
      <c r="O716" s="24">
        <v>0</v>
      </c>
      <c r="P716" s="24">
        <v>0</v>
      </c>
      <c r="Q716" s="24">
        <v>0</v>
      </c>
      <c r="R716" s="24" cm="1">
        <f t="array" ref="R716">_xlfn.IFS(H716=1,1,K716=1,1,L716=1,1,M716=1,1,N716=1,1,P716=1,1,TRUE,0)</f>
        <v>0</v>
      </c>
      <c r="S716" s="35">
        <f>IF(AND(G716=1,R716=1),0,R716)</f>
        <v>0</v>
      </c>
      <c r="T716" s="53" t="s">
        <v>1</v>
      </c>
      <c r="U716" s="34" cm="1">
        <f t="array" ref="U716">_xlfn.IFS(T716="UNLIKELY", 1, T716="POSSIBLE", 1, T716="LIKELY",1, T716="VERY_LIKELY", 1, TRUE, 0)</f>
        <v>1</v>
      </c>
      <c r="V716" s="24" cm="1">
        <f t="array" ref="V716">_xlfn.IFS(T716="POSSIBLE", 1, T716="LIKELY",1, T716="VERY_LIKELY", 1, TRUE, 0)</f>
        <v>0</v>
      </c>
      <c r="W716" s="24" cm="1">
        <f t="array" ref="W716">_xlfn.IFS(T716="LIKELY",1, T716="VERY_LIKELY", 1, TRUE, 0)</f>
        <v>0</v>
      </c>
      <c r="X716" s="35" cm="1">
        <f t="array" ref="X716">_xlfn.IFS(T716="VERY_LIKELY", 1, TRUE, 0)</f>
        <v>0</v>
      </c>
    </row>
    <row r="717" spans="1:24" ht="20" customHeight="1" x14ac:dyDescent="0.2">
      <c r="A717" s="22" t="s">
        <v>1109</v>
      </c>
      <c r="B717" s="49" t="str">
        <f>SUBSTITUTE(A717,"/Users/timomiessen/Desktop/imagesdk/nonblackwomen1/","Image_")</f>
        <v>Image_NBW_63.jpg</v>
      </c>
      <c r="C717" s="41" t="s">
        <v>390</v>
      </c>
      <c r="D717" s="23" t="s">
        <v>391</v>
      </c>
      <c r="E717" s="24">
        <v>1</v>
      </c>
      <c r="F717" s="24">
        <v>0</v>
      </c>
      <c r="G717" s="24">
        <v>0</v>
      </c>
      <c r="H717" s="24">
        <v>0</v>
      </c>
      <c r="I717" s="24">
        <v>0</v>
      </c>
      <c r="J717" s="24">
        <v>0</v>
      </c>
      <c r="K717" s="24">
        <v>0</v>
      </c>
      <c r="L717" s="24">
        <v>0</v>
      </c>
      <c r="M717" s="24">
        <v>0</v>
      </c>
      <c r="N717" s="24">
        <v>0</v>
      </c>
      <c r="O717" s="24">
        <v>0</v>
      </c>
      <c r="P717" s="24">
        <v>0</v>
      </c>
      <c r="Q717" s="24">
        <v>0</v>
      </c>
      <c r="R717" s="24" cm="1">
        <f t="array" ref="R717">_xlfn.IFS(H717=1,1,K717=1,1,L717=1,1,M717=1,1,N717=1,1,P717=1,1,TRUE,0)</f>
        <v>0</v>
      </c>
      <c r="S717" s="35">
        <f>IF(AND(G717=1,R717=1),0,R717)</f>
        <v>0</v>
      </c>
      <c r="T717" s="53" t="s">
        <v>1</v>
      </c>
      <c r="U717" s="34" cm="1">
        <f t="array" ref="U717">_xlfn.IFS(T717="UNLIKELY", 1, T717="POSSIBLE", 1, T717="LIKELY",1, T717="VERY_LIKELY", 1, TRUE, 0)</f>
        <v>1</v>
      </c>
      <c r="V717" s="24" cm="1">
        <f t="array" ref="V717">_xlfn.IFS(T717="POSSIBLE", 1, T717="LIKELY",1, T717="VERY_LIKELY", 1, TRUE, 0)</f>
        <v>0</v>
      </c>
      <c r="W717" s="24" cm="1">
        <f t="array" ref="W717">_xlfn.IFS(T717="LIKELY",1, T717="VERY_LIKELY", 1, TRUE, 0)</f>
        <v>0</v>
      </c>
      <c r="X717" s="35" cm="1">
        <f t="array" ref="X717">_xlfn.IFS(T717="VERY_LIKELY", 1, TRUE, 0)</f>
        <v>0</v>
      </c>
    </row>
    <row r="718" spans="1:24" ht="20" customHeight="1" x14ac:dyDescent="0.2">
      <c r="A718" s="22" t="s">
        <v>1110</v>
      </c>
      <c r="B718" s="49" t="str">
        <f>SUBSTITUTE(A718,"/Users/timomiessen/Desktop/imagesdk/nonblackwomen1/","Image_")</f>
        <v>Image_NBW_64.jpg</v>
      </c>
      <c r="C718" s="41" t="s">
        <v>390</v>
      </c>
      <c r="D718" s="23" t="s">
        <v>391</v>
      </c>
      <c r="E718" s="24">
        <v>1</v>
      </c>
      <c r="F718" s="24">
        <v>0</v>
      </c>
      <c r="G718" s="24">
        <v>0</v>
      </c>
      <c r="H718" s="24">
        <v>0</v>
      </c>
      <c r="I718" s="24">
        <v>0</v>
      </c>
      <c r="J718" s="24">
        <v>0</v>
      </c>
      <c r="K718" s="24">
        <v>0</v>
      </c>
      <c r="L718" s="24">
        <v>0</v>
      </c>
      <c r="M718" s="24">
        <v>0</v>
      </c>
      <c r="N718" s="24">
        <v>0</v>
      </c>
      <c r="O718" s="24">
        <v>0</v>
      </c>
      <c r="P718" s="24">
        <v>0</v>
      </c>
      <c r="Q718" s="24">
        <v>0</v>
      </c>
      <c r="R718" s="24" cm="1">
        <f t="array" ref="R718">_xlfn.IFS(H718=1,1,K718=1,1,L718=1,1,M718=1,1,N718=1,1,P718=1,1,TRUE,0)</f>
        <v>0</v>
      </c>
      <c r="S718" s="35">
        <f>IF(AND(G718=1,R718=1),0,R718)</f>
        <v>0</v>
      </c>
      <c r="T718" s="53" t="s">
        <v>2</v>
      </c>
      <c r="U718" s="34" cm="1">
        <f t="array" ref="U718">_xlfn.IFS(T718="UNLIKELY", 1, T718="POSSIBLE", 1, T718="LIKELY",1, T718="VERY_LIKELY", 1, TRUE, 0)</f>
        <v>1</v>
      </c>
      <c r="V718" s="24" cm="1">
        <f t="array" ref="V718">_xlfn.IFS(T718="POSSIBLE", 1, T718="LIKELY",1, T718="VERY_LIKELY", 1, TRUE, 0)</f>
        <v>1</v>
      </c>
      <c r="W718" s="24" cm="1">
        <f t="array" ref="W718">_xlfn.IFS(T718="LIKELY",1, T718="VERY_LIKELY", 1, TRUE, 0)</f>
        <v>0</v>
      </c>
      <c r="X718" s="35" cm="1">
        <f t="array" ref="X718">_xlfn.IFS(T718="VERY_LIKELY", 1, TRUE, 0)</f>
        <v>0</v>
      </c>
    </row>
    <row r="719" spans="1:24" ht="20" customHeight="1" x14ac:dyDescent="0.2">
      <c r="A719" s="22" t="s">
        <v>1111</v>
      </c>
      <c r="B719" s="49" t="str">
        <f>SUBSTITUTE(A719,"/Users/timomiessen/Desktop/imagesdk/nonblackwomen1/","Image_")</f>
        <v>Image_NBW_65.jpg</v>
      </c>
      <c r="C719" s="41" t="s">
        <v>390</v>
      </c>
      <c r="D719" s="23" t="s">
        <v>391</v>
      </c>
      <c r="E719" s="24">
        <v>1</v>
      </c>
      <c r="F719" s="24">
        <v>0</v>
      </c>
      <c r="G719" s="24">
        <v>0</v>
      </c>
      <c r="H719" s="24">
        <v>0</v>
      </c>
      <c r="I719" s="24">
        <v>0</v>
      </c>
      <c r="J719" s="24">
        <v>0</v>
      </c>
      <c r="K719" s="24">
        <v>0</v>
      </c>
      <c r="L719" s="24">
        <v>0</v>
      </c>
      <c r="M719" s="24">
        <v>0</v>
      </c>
      <c r="N719" s="24">
        <v>0</v>
      </c>
      <c r="O719" s="24">
        <v>0</v>
      </c>
      <c r="P719" s="24">
        <v>0</v>
      </c>
      <c r="Q719" s="24">
        <v>0</v>
      </c>
      <c r="R719" s="24" cm="1">
        <f t="array" ref="R719">_xlfn.IFS(H719=1,1,K719=1,1,L719=1,1,M719=1,1,N719=1,1,P719=1,1,TRUE,0)</f>
        <v>0</v>
      </c>
      <c r="S719" s="35">
        <f>IF(AND(G719=1,R719=1),0,R719)</f>
        <v>0</v>
      </c>
      <c r="T719" s="53" t="s">
        <v>2</v>
      </c>
      <c r="U719" s="34" cm="1">
        <f t="array" ref="U719">_xlfn.IFS(T719="UNLIKELY", 1, T719="POSSIBLE", 1, T719="LIKELY",1, T719="VERY_LIKELY", 1, TRUE, 0)</f>
        <v>1</v>
      </c>
      <c r="V719" s="24" cm="1">
        <f t="array" ref="V719">_xlfn.IFS(T719="POSSIBLE", 1, T719="LIKELY",1, T719="VERY_LIKELY", 1, TRUE, 0)</f>
        <v>1</v>
      </c>
      <c r="W719" s="24" cm="1">
        <f t="array" ref="W719">_xlfn.IFS(T719="LIKELY",1, T719="VERY_LIKELY", 1, TRUE, 0)</f>
        <v>0</v>
      </c>
      <c r="X719" s="35" cm="1">
        <f t="array" ref="X719">_xlfn.IFS(T719="VERY_LIKELY", 1, TRUE, 0)</f>
        <v>0</v>
      </c>
    </row>
    <row r="720" spans="1:24" ht="20" customHeight="1" x14ac:dyDescent="0.2">
      <c r="A720" s="22" t="s">
        <v>1112</v>
      </c>
      <c r="B720" s="49" t="str">
        <f>SUBSTITUTE(A720,"/Users/timomiessen/Desktop/imagesdk/nonblackwomen1/","Image_")</f>
        <v>Image_NBW_66.jpg</v>
      </c>
      <c r="C720" s="41" t="s">
        <v>390</v>
      </c>
      <c r="D720" s="23" t="s">
        <v>391</v>
      </c>
      <c r="E720" s="24">
        <v>1</v>
      </c>
      <c r="F720" s="24">
        <v>0</v>
      </c>
      <c r="G720" s="24">
        <v>0</v>
      </c>
      <c r="H720" s="24">
        <v>0</v>
      </c>
      <c r="I720" s="24">
        <v>0</v>
      </c>
      <c r="J720" s="24">
        <v>0</v>
      </c>
      <c r="K720" s="24">
        <v>0</v>
      </c>
      <c r="L720" s="24">
        <v>0</v>
      </c>
      <c r="M720" s="24">
        <v>0</v>
      </c>
      <c r="N720" s="24">
        <v>0</v>
      </c>
      <c r="O720" s="24">
        <v>0</v>
      </c>
      <c r="P720" s="24">
        <v>0</v>
      </c>
      <c r="Q720" s="24">
        <v>0</v>
      </c>
      <c r="R720" s="24" cm="1">
        <f t="array" ref="R720">_xlfn.IFS(H720=1,1,K720=1,1,L720=1,1,M720=1,1,N720=1,1,P720=1,1,TRUE,0)</f>
        <v>0</v>
      </c>
      <c r="S720" s="35">
        <f>IF(AND(G720=1,R720=1),0,R720)</f>
        <v>0</v>
      </c>
      <c r="T720" s="53" t="s">
        <v>4</v>
      </c>
      <c r="U720" s="34" cm="1">
        <f t="array" ref="U720">_xlfn.IFS(T720="UNLIKELY", 1, T720="POSSIBLE", 1, T720="LIKELY",1, T720="VERY_LIKELY", 1, TRUE, 0)</f>
        <v>0</v>
      </c>
      <c r="V720" s="24" cm="1">
        <f t="array" ref="V720">_xlfn.IFS(T720="POSSIBLE", 1, T720="LIKELY",1, T720="VERY_LIKELY", 1, TRUE, 0)</f>
        <v>0</v>
      </c>
      <c r="W720" s="24" cm="1">
        <f t="array" ref="W720">_xlfn.IFS(T720="LIKELY",1, T720="VERY_LIKELY", 1, TRUE, 0)</f>
        <v>0</v>
      </c>
      <c r="X720" s="35" cm="1">
        <f t="array" ref="X720">_xlfn.IFS(T720="VERY_LIKELY", 1, TRUE, 0)</f>
        <v>0</v>
      </c>
    </row>
    <row r="721" spans="1:24" ht="20" customHeight="1" x14ac:dyDescent="0.2">
      <c r="A721" s="22" t="s">
        <v>1113</v>
      </c>
      <c r="B721" s="49" t="str">
        <f>SUBSTITUTE(A721,"/Users/timomiessen/Desktop/imagesdk/nonblackwomen1/","Image_")</f>
        <v>Image_NBW_67.jpg</v>
      </c>
      <c r="C721" s="41" t="s">
        <v>390</v>
      </c>
      <c r="D721" s="23" t="s">
        <v>391</v>
      </c>
      <c r="E721" s="24">
        <v>1</v>
      </c>
      <c r="F721" s="24">
        <v>0</v>
      </c>
      <c r="G721" s="24">
        <v>0</v>
      </c>
      <c r="H721" s="24">
        <v>0</v>
      </c>
      <c r="I721" s="24">
        <v>0</v>
      </c>
      <c r="J721" s="24">
        <v>0</v>
      </c>
      <c r="K721" s="24">
        <v>0</v>
      </c>
      <c r="L721" s="24">
        <v>0</v>
      </c>
      <c r="M721" s="24">
        <v>0</v>
      </c>
      <c r="N721" s="24">
        <v>0</v>
      </c>
      <c r="O721" s="24">
        <v>0</v>
      </c>
      <c r="P721" s="24">
        <v>0</v>
      </c>
      <c r="Q721" s="24">
        <v>0</v>
      </c>
      <c r="R721" s="24" cm="1">
        <f t="array" ref="R721">_xlfn.IFS(H721=1,1,K721=1,1,L721=1,1,M721=1,1,N721=1,1,P721=1,1,TRUE,0)</f>
        <v>0</v>
      </c>
      <c r="S721" s="35">
        <f>IF(AND(G721=1,R721=1),0,R721)</f>
        <v>0</v>
      </c>
      <c r="T721" s="53" t="s">
        <v>12</v>
      </c>
      <c r="U721" s="34" cm="1">
        <f t="array" ref="U721">_xlfn.IFS(T721="UNLIKELY", 1, T721="POSSIBLE", 1, T721="LIKELY",1, T721="VERY_LIKELY", 1, TRUE, 0)</f>
        <v>1</v>
      </c>
      <c r="V721" s="24" cm="1">
        <f t="array" ref="V721">_xlfn.IFS(T721="POSSIBLE", 1, T721="LIKELY",1, T721="VERY_LIKELY", 1, TRUE, 0)</f>
        <v>1</v>
      </c>
      <c r="W721" s="24" cm="1">
        <f t="array" ref="W721">_xlfn.IFS(T721="LIKELY",1, T721="VERY_LIKELY", 1, TRUE, 0)</f>
        <v>1</v>
      </c>
      <c r="X721" s="35" cm="1">
        <f t="array" ref="X721">_xlfn.IFS(T721="VERY_LIKELY", 1, TRUE, 0)</f>
        <v>0</v>
      </c>
    </row>
    <row r="722" spans="1:24" ht="20" customHeight="1" x14ac:dyDescent="0.2">
      <c r="A722" s="22" t="s">
        <v>1114</v>
      </c>
      <c r="B722" s="49" t="str">
        <f>SUBSTITUTE(A722,"/Users/timomiessen/Desktop/imagesdk/nonblackwomen1/","Image_")</f>
        <v>Image_NBW_68.jpg</v>
      </c>
      <c r="C722" s="41" t="s">
        <v>390</v>
      </c>
      <c r="D722" s="23" t="s">
        <v>391</v>
      </c>
      <c r="E722" s="24">
        <v>1</v>
      </c>
      <c r="F722" s="24">
        <v>0</v>
      </c>
      <c r="G722" s="24">
        <v>0</v>
      </c>
      <c r="H722" s="24">
        <v>0</v>
      </c>
      <c r="I722" s="24">
        <v>0</v>
      </c>
      <c r="J722" s="24">
        <v>0</v>
      </c>
      <c r="K722" s="24">
        <v>0</v>
      </c>
      <c r="L722" s="24">
        <v>0</v>
      </c>
      <c r="M722" s="24">
        <v>0</v>
      </c>
      <c r="N722" s="24">
        <v>0</v>
      </c>
      <c r="O722" s="24">
        <v>0</v>
      </c>
      <c r="P722" s="24">
        <v>0</v>
      </c>
      <c r="Q722" s="24">
        <v>0</v>
      </c>
      <c r="R722" s="24" cm="1">
        <f t="array" ref="R722">_xlfn.IFS(H722=1,1,K722=1,1,L722=1,1,M722=1,1,N722=1,1,P722=1,1,TRUE,0)</f>
        <v>0</v>
      </c>
      <c r="S722" s="35">
        <f>IF(AND(G722=1,R722=1),0,R722)</f>
        <v>0</v>
      </c>
      <c r="T722" s="53" t="s">
        <v>4</v>
      </c>
      <c r="U722" s="34" cm="1">
        <f t="array" ref="U722">_xlfn.IFS(T722="UNLIKELY", 1, T722="POSSIBLE", 1, T722="LIKELY",1, T722="VERY_LIKELY", 1, TRUE, 0)</f>
        <v>0</v>
      </c>
      <c r="V722" s="24" cm="1">
        <f t="array" ref="V722">_xlfn.IFS(T722="POSSIBLE", 1, T722="LIKELY",1, T722="VERY_LIKELY", 1, TRUE, 0)</f>
        <v>0</v>
      </c>
      <c r="W722" s="24" cm="1">
        <f t="array" ref="W722">_xlfn.IFS(T722="LIKELY",1, T722="VERY_LIKELY", 1, TRUE, 0)</f>
        <v>0</v>
      </c>
      <c r="X722" s="35" cm="1">
        <f t="array" ref="X722">_xlfn.IFS(T722="VERY_LIKELY", 1, TRUE, 0)</f>
        <v>0</v>
      </c>
    </row>
    <row r="723" spans="1:24" ht="20" customHeight="1" x14ac:dyDescent="0.2">
      <c r="A723" s="22" t="s">
        <v>1115</v>
      </c>
      <c r="B723" s="49" t="str">
        <f>SUBSTITUTE(A723,"/Users/timomiessen/Desktop/imagesdk/nonblackwomen1/","Image_")</f>
        <v>Image_NBW_69.jpg</v>
      </c>
      <c r="C723" s="41" t="s">
        <v>390</v>
      </c>
      <c r="D723" s="23" t="s">
        <v>391</v>
      </c>
      <c r="E723" s="24">
        <v>1</v>
      </c>
      <c r="F723" s="24">
        <v>0</v>
      </c>
      <c r="G723" s="24">
        <v>0</v>
      </c>
      <c r="H723" s="24">
        <v>0</v>
      </c>
      <c r="I723" s="24">
        <v>0</v>
      </c>
      <c r="J723" s="24">
        <v>0</v>
      </c>
      <c r="K723" s="24">
        <v>0</v>
      </c>
      <c r="L723" s="24">
        <v>0</v>
      </c>
      <c r="M723" s="24">
        <v>0</v>
      </c>
      <c r="N723" s="24">
        <v>0</v>
      </c>
      <c r="O723" s="24">
        <v>0</v>
      </c>
      <c r="P723" s="24">
        <v>0</v>
      </c>
      <c r="Q723" s="24">
        <v>0</v>
      </c>
      <c r="R723" s="24" cm="1">
        <f t="array" ref="R723">_xlfn.IFS(H723=1,1,K723=1,1,L723=1,1,M723=1,1,N723=1,1,P723=1,1,TRUE,0)</f>
        <v>0</v>
      </c>
      <c r="S723" s="35">
        <f>IF(AND(G723=1,R723=1),0,R723)</f>
        <v>0</v>
      </c>
      <c r="T723" s="53" t="s">
        <v>4</v>
      </c>
      <c r="U723" s="34" cm="1">
        <f t="array" ref="U723">_xlfn.IFS(T723="UNLIKELY", 1, T723="POSSIBLE", 1, T723="LIKELY",1, T723="VERY_LIKELY", 1, TRUE, 0)</f>
        <v>0</v>
      </c>
      <c r="V723" s="24" cm="1">
        <f t="array" ref="V723">_xlfn.IFS(T723="POSSIBLE", 1, T723="LIKELY",1, T723="VERY_LIKELY", 1, TRUE, 0)</f>
        <v>0</v>
      </c>
      <c r="W723" s="24" cm="1">
        <f t="array" ref="W723">_xlfn.IFS(T723="LIKELY",1, T723="VERY_LIKELY", 1, TRUE, 0)</f>
        <v>0</v>
      </c>
      <c r="X723" s="35" cm="1">
        <f t="array" ref="X723">_xlfn.IFS(T723="VERY_LIKELY", 1, TRUE, 0)</f>
        <v>0</v>
      </c>
    </row>
    <row r="724" spans="1:24" ht="20" customHeight="1" x14ac:dyDescent="0.2">
      <c r="A724" s="22" t="s">
        <v>1116</v>
      </c>
      <c r="B724" s="49" t="str">
        <f>SUBSTITUTE(A724,"/Users/timomiessen/Desktop/imagesdk/nonblackwomen1/","Image_")</f>
        <v>Image_NBW_7.jpg</v>
      </c>
      <c r="C724" s="41" t="s">
        <v>390</v>
      </c>
      <c r="D724" s="23" t="s">
        <v>391</v>
      </c>
      <c r="E724" s="24">
        <v>1</v>
      </c>
      <c r="F724" s="24">
        <v>0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 cm="1">
        <f t="array" ref="R724">_xlfn.IFS(H724=1,1,K724=1,1,L724=1,1,M724=1,1,N724=1,1,P724=1,1,TRUE,0)</f>
        <v>0</v>
      </c>
      <c r="S724" s="35">
        <f>IF(AND(G724=1,R724=1),0,R724)</f>
        <v>0</v>
      </c>
      <c r="T724" s="53" t="s">
        <v>1</v>
      </c>
      <c r="U724" s="34" cm="1">
        <f t="array" ref="U724">_xlfn.IFS(T724="UNLIKELY", 1, T724="POSSIBLE", 1, T724="LIKELY",1, T724="VERY_LIKELY", 1, TRUE, 0)</f>
        <v>1</v>
      </c>
      <c r="V724" s="24" cm="1">
        <f t="array" ref="V724">_xlfn.IFS(T724="POSSIBLE", 1, T724="LIKELY",1, T724="VERY_LIKELY", 1, TRUE, 0)</f>
        <v>0</v>
      </c>
      <c r="W724" s="24" cm="1">
        <f t="array" ref="W724">_xlfn.IFS(T724="LIKELY",1, T724="VERY_LIKELY", 1, TRUE, 0)</f>
        <v>0</v>
      </c>
      <c r="X724" s="35" cm="1">
        <f t="array" ref="X724">_xlfn.IFS(T724="VERY_LIKELY", 1, TRUE, 0)</f>
        <v>0</v>
      </c>
    </row>
    <row r="725" spans="1:24" ht="20" customHeight="1" x14ac:dyDescent="0.2">
      <c r="A725" s="22" t="s">
        <v>1117</v>
      </c>
      <c r="B725" s="49" t="str">
        <f>SUBSTITUTE(A725,"/Users/timomiessen/Desktop/imagesdk/nonblackwomen1/","Image_")</f>
        <v>Image_NBW_70.jpg</v>
      </c>
      <c r="C725" s="41" t="s">
        <v>390</v>
      </c>
      <c r="D725" s="23" t="s">
        <v>391</v>
      </c>
      <c r="E725" s="24">
        <v>1</v>
      </c>
      <c r="F725" s="24">
        <v>0</v>
      </c>
      <c r="G725" s="24">
        <v>0</v>
      </c>
      <c r="H725" s="24">
        <v>0</v>
      </c>
      <c r="I725" s="24">
        <v>0</v>
      </c>
      <c r="J725" s="24">
        <v>0</v>
      </c>
      <c r="K725" s="24">
        <v>0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 cm="1">
        <f t="array" ref="R725">_xlfn.IFS(H725=1,1,K725=1,1,L725=1,1,M725=1,1,N725=1,1,P725=1,1,TRUE,0)</f>
        <v>0</v>
      </c>
      <c r="S725" s="35">
        <f>IF(AND(G725=1,R725=1),0,R725)</f>
        <v>0</v>
      </c>
      <c r="T725" s="53" t="s">
        <v>1</v>
      </c>
      <c r="U725" s="34" cm="1">
        <f t="array" ref="U725">_xlfn.IFS(T725="UNLIKELY", 1, T725="POSSIBLE", 1, T725="LIKELY",1, T725="VERY_LIKELY", 1, TRUE, 0)</f>
        <v>1</v>
      </c>
      <c r="V725" s="24" cm="1">
        <f t="array" ref="V725">_xlfn.IFS(T725="POSSIBLE", 1, T725="LIKELY",1, T725="VERY_LIKELY", 1, TRUE, 0)</f>
        <v>0</v>
      </c>
      <c r="W725" s="24" cm="1">
        <f t="array" ref="W725">_xlfn.IFS(T725="LIKELY",1, T725="VERY_LIKELY", 1, TRUE, 0)</f>
        <v>0</v>
      </c>
      <c r="X725" s="35" cm="1">
        <f t="array" ref="X725">_xlfn.IFS(T725="VERY_LIKELY", 1, TRUE, 0)</f>
        <v>0</v>
      </c>
    </row>
    <row r="726" spans="1:24" ht="20" customHeight="1" x14ac:dyDescent="0.2">
      <c r="A726" s="22" t="s">
        <v>1118</v>
      </c>
      <c r="B726" s="49" t="str">
        <f>SUBSTITUTE(A726,"/Users/timomiessen/Desktop/imagesdk/nonblackwomen1/","Image_")</f>
        <v>Image_NBW_71.jpg</v>
      </c>
      <c r="C726" s="41" t="s">
        <v>390</v>
      </c>
      <c r="D726" s="23" t="s">
        <v>391</v>
      </c>
      <c r="E726" s="24">
        <v>1</v>
      </c>
      <c r="F726" s="24">
        <v>0</v>
      </c>
      <c r="G726" s="24">
        <v>0</v>
      </c>
      <c r="H726" s="24">
        <v>0</v>
      </c>
      <c r="I726" s="24">
        <v>0</v>
      </c>
      <c r="J726" s="24">
        <v>0</v>
      </c>
      <c r="K726" s="24">
        <v>0</v>
      </c>
      <c r="L726" s="24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 cm="1">
        <f t="array" ref="R726">_xlfn.IFS(H726=1,1,K726=1,1,L726=1,1,M726=1,1,N726=1,1,P726=1,1,TRUE,0)</f>
        <v>0</v>
      </c>
      <c r="S726" s="35">
        <f>IF(AND(G726=1,R726=1),0,R726)</f>
        <v>0</v>
      </c>
      <c r="T726" s="53" t="s">
        <v>1</v>
      </c>
      <c r="U726" s="34" cm="1">
        <f t="array" ref="U726">_xlfn.IFS(T726="UNLIKELY", 1, T726="POSSIBLE", 1, T726="LIKELY",1, T726="VERY_LIKELY", 1, TRUE, 0)</f>
        <v>1</v>
      </c>
      <c r="V726" s="24" cm="1">
        <f t="array" ref="V726">_xlfn.IFS(T726="POSSIBLE", 1, T726="LIKELY",1, T726="VERY_LIKELY", 1, TRUE, 0)</f>
        <v>0</v>
      </c>
      <c r="W726" s="24" cm="1">
        <f t="array" ref="W726">_xlfn.IFS(T726="LIKELY",1, T726="VERY_LIKELY", 1, TRUE, 0)</f>
        <v>0</v>
      </c>
      <c r="X726" s="35" cm="1">
        <f t="array" ref="X726">_xlfn.IFS(T726="VERY_LIKELY", 1, TRUE, 0)</f>
        <v>0</v>
      </c>
    </row>
    <row r="727" spans="1:24" ht="20" customHeight="1" x14ac:dyDescent="0.2">
      <c r="A727" s="22" t="s">
        <v>1119</v>
      </c>
      <c r="B727" s="49" t="str">
        <f>SUBSTITUTE(A727,"/Users/timomiessen/Desktop/imagesdk/nonblackwomen1/","Image_")</f>
        <v>Image_NBW_72.jpg</v>
      </c>
      <c r="C727" s="41" t="s">
        <v>390</v>
      </c>
      <c r="D727" s="23" t="s">
        <v>391</v>
      </c>
      <c r="E727" s="24">
        <v>1</v>
      </c>
      <c r="F727" s="24">
        <v>0</v>
      </c>
      <c r="G727" s="24">
        <v>0</v>
      </c>
      <c r="H727" s="24">
        <v>0</v>
      </c>
      <c r="I727" s="24">
        <v>0</v>
      </c>
      <c r="J727" s="24">
        <v>0</v>
      </c>
      <c r="K727" s="24">
        <v>0</v>
      </c>
      <c r="L727" s="24">
        <v>0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 cm="1">
        <f t="array" ref="R727">_xlfn.IFS(H727=1,1,K727=1,1,L727=1,1,M727=1,1,N727=1,1,P727=1,1,TRUE,0)</f>
        <v>0</v>
      </c>
      <c r="S727" s="35">
        <f>IF(AND(G727=1,R727=1),0,R727)</f>
        <v>0</v>
      </c>
      <c r="T727" s="53" t="s">
        <v>12</v>
      </c>
      <c r="U727" s="34" cm="1">
        <f t="array" ref="U727">_xlfn.IFS(T727="UNLIKELY", 1, T727="POSSIBLE", 1, T727="LIKELY",1, T727="VERY_LIKELY", 1, TRUE, 0)</f>
        <v>1</v>
      </c>
      <c r="V727" s="24" cm="1">
        <f t="array" ref="V727">_xlfn.IFS(T727="POSSIBLE", 1, T727="LIKELY",1, T727="VERY_LIKELY", 1, TRUE, 0)</f>
        <v>1</v>
      </c>
      <c r="W727" s="24" cm="1">
        <f t="array" ref="W727">_xlfn.IFS(T727="LIKELY",1, T727="VERY_LIKELY", 1, TRUE, 0)</f>
        <v>1</v>
      </c>
      <c r="X727" s="35" cm="1">
        <f t="array" ref="X727">_xlfn.IFS(T727="VERY_LIKELY", 1, TRUE, 0)</f>
        <v>0</v>
      </c>
    </row>
    <row r="728" spans="1:24" ht="20" customHeight="1" x14ac:dyDescent="0.2">
      <c r="A728" s="22" t="s">
        <v>1120</v>
      </c>
      <c r="B728" s="49" t="str">
        <f>SUBSTITUTE(A728,"/Users/timomiessen/Desktop/imagesdk/nonblackwomen1/","Image_")</f>
        <v>Image_NBW_73.jpg</v>
      </c>
      <c r="C728" s="41" t="s">
        <v>390</v>
      </c>
      <c r="D728" s="23" t="s">
        <v>391</v>
      </c>
      <c r="E728" s="24">
        <v>1</v>
      </c>
      <c r="F728" s="24">
        <v>0</v>
      </c>
      <c r="G728" s="24">
        <v>0</v>
      </c>
      <c r="H728" s="24">
        <v>0</v>
      </c>
      <c r="I728" s="24">
        <v>0</v>
      </c>
      <c r="J728" s="24">
        <v>0</v>
      </c>
      <c r="K728" s="24">
        <v>0</v>
      </c>
      <c r="L728" s="24">
        <v>0</v>
      </c>
      <c r="M728" s="24">
        <v>0</v>
      </c>
      <c r="N728" s="24">
        <v>0</v>
      </c>
      <c r="O728" s="24">
        <v>0</v>
      </c>
      <c r="P728" s="24">
        <v>0</v>
      </c>
      <c r="Q728" s="24">
        <v>0</v>
      </c>
      <c r="R728" s="24" cm="1">
        <f t="array" ref="R728">_xlfn.IFS(H728=1,1,K728=1,1,L728=1,1,M728=1,1,N728=1,1,P728=1,1,TRUE,0)</f>
        <v>0</v>
      </c>
      <c r="S728" s="35">
        <f>IF(AND(G728=1,R728=1),0,R728)</f>
        <v>0</v>
      </c>
      <c r="T728" s="53" t="s">
        <v>1</v>
      </c>
      <c r="U728" s="34" cm="1">
        <f t="array" ref="U728">_xlfn.IFS(T728="UNLIKELY", 1, T728="POSSIBLE", 1, T728="LIKELY",1, T728="VERY_LIKELY", 1, TRUE, 0)</f>
        <v>1</v>
      </c>
      <c r="V728" s="24" cm="1">
        <f t="array" ref="V728">_xlfn.IFS(T728="POSSIBLE", 1, T728="LIKELY",1, T728="VERY_LIKELY", 1, TRUE, 0)</f>
        <v>0</v>
      </c>
      <c r="W728" s="24" cm="1">
        <f t="array" ref="W728">_xlfn.IFS(T728="LIKELY",1, T728="VERY_LIKELY", 1, TRUE, 0)</f>
        <v>0</v>
      </c>
      <c r="X728" s="35" cm="1">
        <f t="array" ref="X728">_xlfn.IFS(T728="VERY_LIKELY", 1, TRUE, 0)</f>
        <v>0</v>
      </c>
    </row>
    <row r="729" spans="1:24" ht="20" customHeight="1" x14ac:dyDescent="0.2">
      <c r="A729" s="22" t="s">
        <v>1121</v>
      </c>
      <c r="B729" s="49" t="str">
        <f>SUBSTITUTE(A729,"/Users/timomiessen/Desktop/imagesdk/nonblackwomen1/","Image_")</f>
        <v>Image_NBW_74.jpg</v>
      </c>
      <c r="C729" s="41" t="s">
        <v>390</v>
      </c>
      <c r="D729" s="23" t="s">
        <v>391</v>
      </c>
      <c r="E729" s="24">
        <v>1</v>
      </c>
      <c r="F729" s="24">
        <v>0</v>
      </c>
      <c r="G729" s="24">
        <v>0</v>
      </c>
      <c r="H729" s="24">
        <v>0</v>
      </c>
      <c r="I729" s="24">
        <v>0</v>
      </c>
      <c r="J729" s="24">
        <v>0</v>
      </c>
      <c r="K729" s="24">
        <v>0</v>
      </c>
      <c r="L729" s="24">
        <v>0</v>
      </c>
      <c r="M729" s="24">
        <v>0</v>
      </c>
      <c r="N729" s="24">
        <v>0</v>
      </c>
      <c r="O729" s="24">
        <v>0</v>
      </c>
      <c r="P729" s="24">
        <v>0</v>
      </c>
      <c r="Q729" s="24">
        <v>0</v>
      </c>
      <c r="R729" s="24" cm="1">
        <f t="array" ref="R729">_xlfn.IFS(H729=1,1,K729=1,1,L729=1,1,M729=1,1,N729=1,1,P729=1,1,TRUE,0)</f>
        <v>0</v>
      </c>
      <c r="S729" s="35">
        <f>IF(AND(G729=1,R729=1),0,R729)</f>
        <v>0</v>
      </c>
      <c r="T729" s="53" t="s">
        <v>1</v>
      </c>
      <c r="U729" s="34" cm="1">
        <f t="array" ref="U729">_xlfn.IFS(T729="UNLIKELY", 1, T729="POSSIBLE", 1, T729="LIKELY",1, T729="VERY_LIKELY", 1, TRUE, 0)</f>
        <v>1</v>
      </c>
      <c r="V729" s="24" cm="1">
        <f t="array" ref="V729">_xlfn.IFS(T729="POSSIBLE", 1, T729="LIKELY",1, T729="VERY_LIKELY", 1, TRUE, 0)</f>
        <v>0</v>
      </c>
      <c r="W729" s="24" cm="1">
        <f t="array" ref="W729">_xlfn.IFS(T729="LIKELY",1, T729="VERY_LIKELY", 1, TRUE, 0)</f>
        <v>0</v>
      </c>
      <c r="X729" s="35" cm="1">
        <f t="array" ref="X729">_xlfn.IFS(T729="VERY_LIKELY", 1, TRUE, 0)</f>
        <v>0</v>
      </c>
    </row>
    <row r="730" spans="1:24" ht="20" customHeight="1" x14ac:dyDescent="0.2">
      <c r="A730" s="22" t="s">
        <v>1122</v>
      </c>
      <c r="B730" s="49" t="str">
        <f>SUBSTITUTE(A730,"/Users/timomiessen/Desktop/imagesdk/nonblackwomen1/","Image_")</f>
        <v>Image_NBW_75.jpg</v>
      </c>
      <c r="C730" s="41" t="s">
        <v>390</v>
      </c>
      <c r="D730" s="23" t="s">
        <v>391</v>
      </c>
      <c r="E730" s="24">
        <v>1</v>
      </c>
      <c r="F730" s="24">
        <v>0</v>
      </c>
      <c r="G730" s="24">
        <v>0</v>
      </c>
      <c r="H730" s="24">
        <v>0</v>
      </c>
      <c r="I730" s="24">
        <v>0</v>
      </c>
      <c r="J730" s="24">
        <v>0</v>
      </c>
      <c r="K730" s="24">
        <v>0</v>
      </c>
      <c r="L730" s="24">
        <v>0</v>
      </c>
      <c r="M730" s="24">
        <v>0</v>
      </c>
      <c r="N730" s="24">
        <v>0</v>
      </c>
      <c r="O730" s="24">
        <v>0</v>
      </c>
      <c r="P730" s="24">
        <v>0</v>
      </c>
      <c r="Q730" s="24">
        <v>0</v>
      </c>
      <c r="R730" s="24" cm="1">
        <f t="array" ref="R730">_xlfn.IFS(H730=1,1,K730=1,1,L730=1,1,M730=1,1,N730=1,1,P730=1,1,TRUE,0)</f>
        <v>0</v>
      </c>
      <c r="S730" s="35">
        <f>IF(AND(G730=1,R730=1),0,R730)</f>
        <v>0</v>
      </c>
      <c r="T730" s="53" t="s">
        <v>4</v>
      </c>
      <c r="U730" s="34" cm="1">
        <f t="array" ref="U730">_xlfn.IFS(T730="UNLIKELY", 1, T730="POSSIBLE", 1, T730="LIKELY",1, T730="VERY_LIKELY", 1, TRUE, 0)</f>
        <v>0</v>
      </c>
      <c r="V730" s="24" cm="1">
        <f t="array" ref="V730">_xlfn.IFS(T730="POSSIBLE", 1, T730="LIKELY",1, T730="VERY_LIKELY", 1, TRUE, 0)</f>
        <v>0</v>
      </c>
      <c r="W730" s="24" cm="1">
        <f t="array" ref="W730">_xlfn.IFS(T730="LIKELY",1, T730="VERY_LIKELY", 1, TRUE, 0)</f>
        <v>0</v>
      </c>
      <c r="X730" s="35" cm="1">
        <f t="array" ref="X730">_xlfn.IFS(T730="VERY_LIKELY", 1, TRUE, 0)</f>
        <v>0</v>
      </c>
    </row>
    <row r="731" spans="1:24" ht="20" customHeight="1" x14ac:dyDescent="0.2">
      <c r="A731" s="22" t="s">
        <v>1123</v>
      </c>
      <c r="B731" s="49" t="str">
        <f>SUBSTITUTE(A731,"/Users/timomiessen/Desktop/imagesdk/nonblackwomen1/","Image_")</f>
        <v>Image_NBW_76.jpg</v>
      </c>
      <c r="C731" s="41" t="s">
        <v>390</v>
      </c>
      <c r="D731" s="23" t="s">
        <v>391</v>
      </c>
      <c r="E731" s="24">
        <v>1</v>
      </c>
      <c r="F731" s="24">
        <v>0</v>
      </c>
      <c r="G731" s="24">
        <v>0</v>
      </c>
      <c r="H731" s="24">
        <v>0</v>
      </c>
      <c r="I731" s="24">
        <v>0</v>
      </c>
      <c r="J731" s="24">
        <v>0</v>
      </c>
      <c r="K731" s="24">
        <v>0</v>
      </c>
      <c r="L731" s="24">
        <v>0</v>
      </c>
      <c r="M731" s="24">
        <v>0</v>
      </c>
      <c r="N731" s="24">
        <v>0</v>
      </c>
      <c r="O731" s="24">
        <v>0</v>
      </c>
      <c r="P731" s="24">
        <v>0</v>
      </c>
      <c r="Q731" s="24">
        <v>0</v>
      </c>
      <c r="R731" s="24" cm="1">
        <f t="array" ref="R731">_xlfn.IFS(H731=1,1,K731=1,1,L731=1,1,M731=1,1,N731=1,1,P731=1,1,TRUE,0)</f>
        <v>0</v>
      </c>
      <c r="S731" s="35">
        <f>IF(AND(G731=1,R731=1),0,R731)</f>
        <v>0</v>
      </c>
      <c r="T731" s="53" t="s">
        <v>4</v>
      </c>
      <c r="U731" s="34" cm="1">
        <f t="array" ref="U731">_xlfn.IFS(T731="UNLIKELY", 1, T731="POSSIBLE", 1, T731="LIKELY",1, T731="VERY_LIKELY", 1, TRUE, 0)</f>
        <v>0</v>
      </c>
      <c r="V731" s="24" cm="1">
        <f t="array" ref="V731">_xlfn.IFS(T731="POSSIBLE", 1, T731="LIKELY",1, T731="VERY_LIKELY", 1, TRUE, 0)</f>
        <v>0</v>
      </c>
      <c r="W731" s="24" cm="1">
        <f t="array" ref="W731">_xlfn.IFS(T731="LIKELY",1, T731="VERY_LIKELY", 1, TRUE, 0)</f>
        <v>0</v>
      </c>
      <c r="X731" s="35" cm="1">
        <f t="array" ref="X731">_xlfn.IFS(T731="VERY_LIKELY", 1, TRUE, 0)</f>
        <v>0</v>
      </c>
    </row>
    <row r="732" spans="1:24" ht="20" customHeight="1" x14ac:dyDescent="0.2">
      <c r="A732" s="22" t="s">
        <v>1124</v>
      </c>
      <c r="B732" s="49" t="str">
        <f>SUBSTITUTE(A732,"/Users/timomiessen/Desktop/imagesdk/nonblackwomen1/","Image_")</f>
        <v>Image_NBW_77.jpg</v>
      </c>
      <c r="C732" s="41" t="s">
        <v>390</v>
      </c>
      <c r="D732" s="23" t="s">
        <v>391</v>
      </c>
      <c r="E732" s="24">
        <v>1</v>
      </c>
      <c r="F732" s="24">
        <v>0</v>
      </c>
      <c r="G732" s="24">
        <v>0</v>
      </c>
      <c r="H732" s="24">
        <v>0</v>
      </c>
      <c r="I732" s="24">
        <v>0</v>
      </c>
      <c r="J732" s="24">
        <v>0</v>
      </c>
      <c r="K732" s="24">
        <v>0</v>
      </c>
      <c r="L732" s="24">
        <v>0</v>
      </c>
      <c r="M732" s="24">
        <v>0</v>
      </c>
      <c r="N732" s="24">
        <v>0</v>
      </c>
      <c r="O732" s="24">
        <v>0</v>
      </c>
      <c r="P732" s="24">
        <v>0</v>
      </c>
      <c r="Q732" s="24">
        <v>0</v>
      </c>
      <c r="R732" s="24" cm="1">
        <f t="array" ref="R732">_xlfn.IFS(H732=1,1,K732=1,1,L732=1,1,M732=1,1,N732=1,1,P732=1,1,TRUE,0)</f>
        <v>0</v>
      </c>
      <c r="S732" s="35">
        <f>IF(AND(G732=1,R732=1),0,R732)</f>
        <v>0</v>
      </c>
      <c r="T732" s="53" t="s">
        <v>1</v>
      </c>
      <c r="U732" s="34" cm="1">
        <f t="array" ref="U732">_xlfn.IFS(T732="UNLIKELY", 1, T732="POSSIBLE", 1, T732="LIKELY",1, T732="VERY_LIKELY", 1, TRUE, 0)</f>
        <v>1</v>
      </c>
      <c r="V732" s="24" cm="1">
        <f t="array" ref="V732">_xlfn.IFS(T732="POSSIBLE", 1, T732="LIKELY",1, T732="VERY_LIKELY", 1, TRUE, 0)</f>
        <v>0</v>
      </c>
      <c r="W732" s="24" cm="1">
        <f t="array" ref="W732">_xlfn.IFS(T732="LIKELY",1, T732="VERY_LIKELY", 1, TRUE, 0)</f>
        <v>0</v>
      </c>
      <c r="X732" s="35" cm="1">
        <f t="array" ref="X732">_xlfn.IFS(T732="VERY_LIKELY", 1, TRUE, 0)</f>
        <v>0</v>
      </c>
    </row>
    <row r="733" spans="1:24" ht="20" customHeight="1" x14ac:dyDescent="0.2">
      <c r="A733" s="22" t="s">
        <v>1125</v>
      </c>
      <c r="B733" s="49" t="str">
        <f>SUBSTITUTE(A733,"/Users/timomiessen/Desktop/imagesdk/nonblackwomen1/","Image_")</f>
        <v>Image_NBW_78.jpg</v>
      </c>
      <c r="C733" s="41" t="s">
        <v>390</v>
      </c>
      <c r="D733" s="23" t="s">
        <v>391</v>
      </c>
      <c r="E733" s="24">
        <v>1</v>
      </c>
      <c r="F733" s="24">
        <v>0</v>
      </c>
      <c r="G733" s="24">
        <v>0</v>
      </c>
      <c r="H733" s="24">
        <v>0</v>
      </c>
      <c r="I733" s="24">
        <v>0</v>
      </c>
      <c r="J733" s="24">
        <v>0</v>
      </c>
      <c r="K733" s="24">
        <v>0</v>
      </c>
      <c r="L733" s="24">
        <v>0</v>
      </c>
      <c r="M733" s="24">
        <v>0</v>
      </c>
      <c r="N733" s="24">
        <v>0</v>
      </c>
      <c r="O733" s="24">
        <v>0</v>
      </c>
      <c r="P733" s="24">
        <v>0</v>
      </c>
      <c r="Q733" s="24">
        <v>0</v>
      </c>
      <c r="R733" s="24" cm="1">
        <f t="array" ref="R733">_xlfn.IFS(H733=1,1,K733=1,1,L733=1,1,M733=1,1,N733=1,1,P733=1,1,TRUE,0)</f>
        <v>0</v>
      </c>
      <c r="S733" s="35">
        <f>IF(AND(G733=1,R733=1),0,R733)</f>
        <v>0</v>
      </c>
      <c r="T733" s="53" t="s">
        <v>1</v>
      </c>
      <c r="U733" s="34" cm="1">
        <f t="array" ref="U733">_xlfn.IFS(T733="UNLIKELY", 1, T733="POSSIBLE", 1, T733="LIKELY",1, T733="VERY_LIKELY", 1, TRUE, 0)</f>
        <v>1</v>
      </c>
      <c r="V733" s="24" cm="1">
        <f t="array" ref="V733">_xlfn.IFS(T733="POSSIBLE", 1, T733="LIKELY",1, T733="VERY_LIKELY", 1, TRUE, 0)</f>
        <v>0</v>
      </c>
      <c r="W733" s="24" cm="1">
        <f t="array" ref="W733">_xlfn.IFS(T733="LIKELY",1, T733="VERY_LIKELY", 1, TRUE, 0)</f>
        <v>0</v>
      </c>
      <c r="X733" s="35" cm="1">
        <f t="array" ref="X733">_xlfn.IFS(T733="VERY_LIKELY", 1, TRUE, 0)</f>
        <v>0</v>
      </c>
    </row>
    <row r="734" spans="1:24" ht="20" customHeight="1" x14ac:dyDescent="0.2">
      <c r="A734" s="22" t="s">
        <v>1126</v>
      </c>
      <c r="B734" s="49" t="str">
        <f>SUBSTITUTE(A734,"/Users/timomiessen/Desktop/imagesdk/nonblackwomen1/","Image_")</f>
        <v>Image_NBW_79.jpg</v>
      </c>
      <c r="C734" s="41" t="s">
        <v>390</v>
      </c>
      <c r="D734" s="23" t="s">
        <v>391</v>
      </c>
      <c r="E734" s="24">
        <v>1</v>
      </c>
      <c r="F734" s="24">
        <v>0</v>
      </c>
      <c r="G734" s="24">
        <v>0</v>
      </c>
      <c r="H734" s="24">
        <v>0</v>
      </c>
      <c r="I734" s="24">
        <v>0</v>
      </c>
      <c r="J734" s="24">
        <v>0</v>
      </c>
      <c r="K734" s="24">
        <v>0</v>
      </c>
      <c r="L734" s="24">
        <v>0</v>
      </c>
      <c r="M734" s="24">
        <v>0</v>
      </c>
      <c r="N734" s="24">
        <v>0</v>
      </c>
      <c r="O734" s="24">
        <v>0</v>
      </c>
      <c r="P734" s="24">
        <v>0</v>
      </c>
      <c r="Q734" s="24">
        <v>0</v>
      </c>
      <c r="R734" s="24" cm="1">
        <f t="array" ref="R734">_xlfn.IFS(H734=1,1,K734=1,1,L734=1,1,M734=1,1,N734=1,1,P734=1,1,TRUE,0)</f>
        <v>0</v>
      </c>
      <c r="S734" s="35">
        <f>IF(AND(G734=1,R734=1),0,R734)</f>
        <v>0</v>
      </c>
      <c r="T734" s="53" t="s">
        <v>12</v>
      </c>
      <c r="U734" s="34" cm="1">
        <f t="array" ref="U734">_xlfn.IFS(T734="UNLIKELY", 1, T734="POSSIBLE", 1, T734="LIKELY",1, T734="VERY_LIKELY", 1, TRUE, 0)</f>
        <v>1</v>
      </c>
      <c r="V734" s="24" cm="1">
        <f t="array" ref="V734">_xlfn.IFS(T734="POSSIBLE", 1, T734="LIKELY",1, T734="VERY_LIKELY", 1, TRUE, 0)</f>
        <v>1</v>
      </c>
      <c r="W734" s="24" cm="1">
        <f t="array" ref="W734">_xlfn.IFS(T734="LIKELY",1, T734="VERY_LIKELY", 1, TRUE, 0)</f>
        <v>1</v>
      </c>
      <c r="X734" s="35" cm="1">
        <f t="array" ref="X734">_xlfn.IFS(T734="VERY_LIKELY", 1, TRUE, 0)</f>
        <v>0</v>
      </c>
    </row>
    <row r="735" spans="1:24" ht="20" customHeight="1" x14ac:dyDescent="0.2">
      <c r="A735" s="22" t="s">
        <v>1127</v>
      </c>
      <c r="B735" s="49" t="str">
        <f>SUBSTITUTE(A735,"/Users/timomiessen/Desktop/imagesdk/nonblackwomen1/","Image_")</f>
        <v>Image_NBW_8.jpg</v>
      </c>
      <c r="C735" s="41" t="s">
        <v>390</v>
      </c>
      <c r="D735" s="23" t="s">
        <v>391</v>
      </c>
      <c r="E735" s="24">
        <v>1</v>
      </c>
      <c r="F735" s="24">
        <v>0</v>
      </c>
      <c r="G735" s="24">
        <v>0</v>
      </c>
      <c r="H735" s="24">
        <v>0</v>
      </c>
      <c r="I735" s="24">
        <v>0</v>
      </c>
      <c r="J735" s="24">
        <v>0</v>
      </c>
      <c r="K735" s="24">
        <v>0</v>
      </c>
      <c r="L735" s="24">
        <v>0</v>
      </c>
      <c r="M735" s="24">
        <v>0</v>
      </c>
      <c r="N735" s="24">
        <v>0</v>
      </c>
      <c r="O735" s="24">
        <v>0</v>
      </c>
      <c r="P735" s="24">
        <v>0</v>
      </c>
      <c r="Q735" s="24">
        <v>0</v>
      </c>
      <c r="R735" s="24" cm="1">
        <f t="array" ref="R735">_xlfn.IFS(H735=1,1,K735=1,1,L735=1,1,M735=1,1,N735=1,1,P735=1,1,TRUE,0)</f>
        <v>0</v>
      </c>
      <c r="S735" s="35">
        <f>IF(AND(G735=1,R735=1),0,R735)</f>
        <v>0</v>
      </c>
      <c r="T735" s="53" t="s">
        <v>1</v>
      </c>
      <c r="U735" s="34" cm="1">
        <f t="array" ref="U735">_xlfn.IFS(T735="UNLIKELY", 1, T735="POSSIBLE", 1, T735="LIKELY",1, T735="VERY_LIKELY", 1, TRUE, 0)</f>
        <v>1</v>
      </c>
      <c r="V735" s="24" cm="1">
        <f t="array" ref="V735">_xlfn.IFS(T735="POSSIBLE", 1, T735="LIKELY",1, T735="VERY_LIKELY", 1, TRUE, 0)</f>
        <v>0</v>
      </c>
      <c r="W735" s="24" cm="1">
        <f t="array" ref="W735">_xlfn.IFS(T735="LIKELY",1, T735="VERY_LIKELY", 1, TRUE, 0)</f>
        <v>0</v>
      </c>
      <c r="X735" s="35" cm="1">
        <f t="array" ref="X735">_xlfn.IFS(T735="VERY_LIKELY", 1, TRUE, 0)</f>
        <v>0</v>
      </c>
    </row>
    <row r="736" spans="1:24" ht="20" customHeight="1" x14ac:dyDescent="0.2">
      <c r="A736" s="22" t="s">
        <v>1128</v>
      </c>
      <c r="B736" s="49" t="str">
        <f>SUBSTITUTE(A736,"/Users/timomiessen/Desktop/imagesdk/nonblackwomen1/","Image_")</f>
        <v>Image_NBW_80.jpg</v>
      </c>
      <c r="C736" s="41" t="s">
        <v>390</v>
      </c>
      <c r="D736" s="23" t="s">
        <v>391</v>
      </c>
      <c r="E736" s="24">
        <v>1</v>
      </c>
      <c r="F736" s="24">
        <v>0</v>
      </c>
      <c r="G736" s="24">
        <v>0</v>
      </c>
      <c r="H736" s="24">
        <v>0</v>
      </c>
      <c r="I736" s="24">
        <v>0</v>
      </c>
      <c r="J736" s="24">
        <v>0</v>
      </c>
      <c r="K736" s="24">
        <v>0</v>
      </c>
      <c r="L736" s="24">
        <v>0</v>
      </c>
      <c r="M736" s="24">
        <v>0</v>
      </c>
      <c r="N736" s="24">
        <v>0</v>
      </c>
      <c r="O736" s="24">
        <v>0</v>
      </c>
      <c r="P736" s="24">
        <v>0</v>
      </c>
      <c r="Q736" s="24">
        <v>0</v>
      </c>
      <c r="R736" s="24" cm="1">
        <f t="array" ref="R736">_xlfn.IFS(H736=1,1,K736=1,1,L736=1,1,M736=1,1,N736=1,1,P736=1,1,TRUE,0)</f>
        <v>0</v>
      </c>
      <c r="S736" s="35">
        <f>IF(AND(G736=1,R736=1),0,R736)</f>
        <v>0</v>
      </c>
      <c r="T736" s="53" t="s">
        <v>2</v>
      </c>
      <c r="U736" s="34" cm="1">
        <f t="array" ref="U736">_xlfn.IFS(T736="UNLIKELY", 1, T736="POSSIBLE", 1, T736="LIKELY",1, T736="VERY_LIKELY", 1, TRUE, 0)</f>
        <v>1</v>
      </c>
      <c r="V736" s="24" cm="1">
        <f t="array" ref="V736">_xlfn.IFS(T736="POSSIBLE", 1, T736="LIKELY",1, T736="VERY_LIKELY", 1, TRUE, 0)</f>
        <v>1</v>
      </c>
      <c r="W736" s="24" cm="1">
        <f t="array" ref="W736">_xlfn.IFS(T736="LIKELY",1, T736="VERY_LIKELY", 1, TRUE, 0)</f>
        <v>0</v>
      </c>
      <c r="X736" s="35" cm="1">
        <f t="array" ref="X736">_xlfn.IFS(T736="VERY_LIKELY", 1, TRUE, 0)</f>
        <v>0</v>
      </c>
    </row>
    <row r="737" spans="1:24" ht="20" customHeight="1" x14ac:dyDescent="0.2">
      <c r="A737" s="22" t="s">
        <v>1129</v>
      </c>
      <c r="B737" s="49" t="str">
        <f>SUBSTITUTE(A737,"/Users/timomiessen/Desktop/imagesdk/nonblackwomen1/","Image_")</f>
        <v>Image_NBW_81.jpg</v>
      </c>
      <c r="C737" s="41" t="s">
        <v>390</v>
      </c>
      <c r="D737" s="23" t="s">
        <v>391</v>
      </c>
      <c r="E737" s="24">
        <v>1</v>
      </c>
      <c r="F737" s="24">
        <v>0</v>
      </c>
      <c r="G737" s="24">
        <v>0</v>
      </c>
      <c r="H737" s="24">
        <v>0</v>
      </c>
      <c r="I737" s="24">
        <v>0</v>
      </c>
      <c r="J737" s="24">
        <v>0</v>
      </c>
      <c r="K737" s="24">
        <v>0</v>
      </c>
      <c r="L737" s="24">
        <v>0</v>
      </c>
      <c r="M737" s="24">
        <v>0</v>
      </c>
      <c r="N737" s="24">
        <v>0</v>
      </c>
      <c r="O737" s="24">
        <v>0</v>
      </c>
      <c r="P737" s="24">
        <v>0</v>
      </c>
      <c r="Q737" s="24">
        <v>0</v>
      </c>
      <c r="R737" s="24" cm="1">
        <f t="array" ref="R737">_xlfn.IFS(H737=1,1,K737=1,1,L737=1,1,M737=1,1,N737=1,1,P737=1,1,TRUE,0)</f>
        <v>0</v>
      </c>
      <c r="S737" s="35">
        <f>IF(AND(G737=1,R737=1),0,R737)</f>
        <v>0</v>
      </c>
      <c r="T737" s="53" t="s">
        <v>2</v>
      </c>
      <c r="U737" s="34" cm="1">
        <f t="array" ref="U737">_xlfn.IFS(T737="UNLIKELY", 1, T737="POSSIBLE", 1, T737="LIKELY",1, T737="VERY_LIKELY", 1, TRUE, 0)</f>
        <v>1</v>
      </c>
      <c r="V737" s="24" cm="1">
        <f t="array" ref="V737">_xlfn.IFS(T737="POSSIBLE", 1, T737="LIKELY",1, T737="VERY_LIKELY", 1, TRUE, 0)</f>
        <v>1</v>
      </c>
      <c r="W737" s="24" cm="1">
        <f t="array" ref="W737">_xlfn.IFS(T737="LIKELY",1, T737="VERY_LIKELY", 1, TRUE, 0)</f>
        <v>0</v>
      </c>
      <c r="X737" s="35" cm="1">
        <f t="array" ref="X737">_xlfn.IFS(T737="VERY_LIKELY", 1, TRUE, 0)</f>
        <v>0</v>
      </c>
    </row>
    <row r="738" spans="1:24" ht="20" customHeight="1" x14ac:dyDescent="0.2">
      <c r="A738" s="22" t="s">
        <v>1130</v>
      </c>
      <c r="B738" s="49" t="str">
        <f>SUBSTITUTE(A738,"/Users/timomiessen/Desktop/imagesdk/nonblackwomen1/","Image_")</f>
        <v>Image_NBW_82.jpg</v>
      </c>
      <c r="C738" s="41" t="s">
        <v>390</v>
      </c>
      <c r="D738" s="23" t="s">
        <v>391</v>
      </c>
      <c r="E738" s="24">
        <v>1</v>
      </c>
      <c r="F738" s="24">
        <v>0</v>
      </c>
      <c r="G738" s="24">
        <v>0</v>
      </c>
      <c r="H738" s="24">
        <v>0</v>
      </c>
      <c r="I738" s="24">
        <v>0</v>
      </c>
      <c r="J738" s="24">
        <v>0</v>
      </c>
      <c r="K738" s="24">
        <v>0</v>
      </c>
      <c r="L738" s="24">
        <v>0</v>
      </c>
      <c r="M738" s="24">
        <v>0</v>
      </c>
      <c r="N738" s="24">
        <v>0</v>
      </c>
      <c r="O738" s="24">
        <v>0</v>
      </c>
      <c r="P738" s="24">
        <v>0</v>
      </c>
      <c r="Q738" s="24">
        <v>0</v>
      </c>
      <c r="R738" s="24" cm="1">
        <f t="array" ref="R738">_xlfn.IFS(H738=1,1,K738=1,1,L738=1,1,M738=1,1,N738=1,1,P738=1,1,TRUE,0)</f>
        <v>0</v>
      </c>
      <c r="S738" s="35">
        <f>IF(AND(G738=1,R738=1),0,R738)</f>
        <v>0</v>
      </c>
      <c r="T738" s="53" t="s">
        <v>2</v>
      </c>
      <c r="U738" s="34" cm="1">
        <f t="array" ref="U738">_xlfn.IFS(T738="UNLIKELY", 1, T738="POSSIBLE", 1, T738="LIKELY",1, T738="VERY_LIKELY", 1, TRUE, 0)</f>
        <v>1</v>
      </c>
      <c r="V738" s="24" cm="1">
        <f t="array" ref="V738">_xlfn.IFS(T738="POSSIBLE", 1, T738="LIKELY",1, T738="VERY_LIKELY", 1, TRUE, 0)</f>
        <v>1</v>
      </c>
      <c r="W738" s="24" cm="1">
        <f t="array" ref="W738">_xlfn.IFS(T738="LIKELY",1, T738="VERY_LIKELY", 1, TRUE, 0)</f>
        <v>0</v>
      </c>
      <c r="X738" s="35" cm="1">
        <f t="array" ref="X738">_xlfn.IFS(T738="VERY_LIKELY", 1, TRUE, 0)</f>
        <v>0</v>
      </c>
    </row>
    <row r="739" spans="1:24" ht="20" customHeight="1" x14ac:dyDescent="0.2">
      <c r="A739" s="22" t="s">
        <v>1131</v>
      </c>
      <c r="B739" s="49" t="str">
        <f>SUBSTITUTE(A739,"/Users/timomiessen/Desktop/imagesdk/nonblackwomen1/","Image_")</f>
        <v>Image_NBW_83.jpg</v>
      </c>
      <c r="C739" s="41" t="s">
        <v>390</v>
      </c>
      <c r="D739" s="23" t="s">
        <v>391</v>
      </c>
      <c r="E739" s="24">
        <v>1</v>
      </c>
      <c r="F739" s="24">
        <v>0</v>
      </c>
      <c r="G739" s="24">
        <v>0</v>
      </c>
      <c r="H739" s="24">
        <v>0</v>
      </c>
      <c r="I739" s="24">
        <v>0</v>
      </c>
      <c r="J739" s="24">
        <v>0</v>
      </c>
      <c r="K739" s="24">
        <v>0</v>
      </c>
      <c r="L739" s="24">
        <v>0</v>
      </c>
      <c r="M739" s="24">
        <v>0</v>
      </c>
      <c r="N739" s="24">
        <v>0</v>
      </c>
      <c r="O739" s="24">
        <v>0</v>
      </c>
      <c r="P739" s="24">
        <v>0</v>
      </c>
      <c r="Q739" s="24">
        <v>0</v>
      </c>
      <c r="R739" s="24" cm="1">
        <f t="array" ref="R739">_xlfn.IFS(H739=1,1,K739=1,1,L739=1,1,M739=1,1,N739=1,1,P739=1,1,TRUE,0)</f>
        <v>0</v>
      </c>
      <c r="S739" s="35">
        <f>IF(AND(G739=1,R739=1),0,R739)</f>
        <v>0</v>
      </c>
      <c r="T739" s="53" t="s">
        <v>1</v>
      </c>
      <c r="U739" s="34" cm="1">
        <f t="array" ref="U739">_xlfn.IFS(T739="UNLIKELY", 1, T739="POSSIBLE", 1, T739="LIKELY",1, T739="VERY_LIKELY", 1, TRUE, 0)</f>
        <v>1</v>
      </c>
      <c r="V739" s="24" cm="1">
        <f t="array" ref="V739">_xlfn.IFS(T739="POSSIBLE", 1, T739="LIKELY",1, T739="VERY_LIKELY", 1, TRUE, 0)</f>
        <v>0</v>
      </c>
      <c r="W739" s="24" cm="1">
        <f t="array" ref="W739">_xlfn.IFS(T739="LIKELY",1, T739="VERY_LIKELY", 1, TRUE, 0)</f>
        <v>0</v>
      </c>
      <c r="X739" s="35" cm="1">
        <f t="array" ref="X739">_xlfn.IFS(T739="VERY_LIKELY", 1, TRUE, 0)</f>
        <v>0</v>
      </c>
    </row>
    <row r="740" spans="1:24" ht="20" customHeight="1" x14ac:dyDescent="0.2">
      <c r="A740" s="22" t="s">
        <v>1132</v>
      </c>
      <c r="B740" s="49" t="str">
        <f>SUBSTITUTE(A740,"/Users/timomiessen/Desktop/imagesdk/nonblackwomen1/","Image_")</f>
        <v>Image_NBW_84.jpg</v>
      </c>
      <c r="C740" s="41" t="s">
        <v>390</v>
      </c>
      <c r="D740" s="23" t="s">
        <v>391</v>
      </c>
      <c r="E740" s="24">
        <v>1</v>
      </c>
      <c r="F740" s="24">
        <v>0</v>
      </c>
      <c r="G740" s="24">
        <v>0</v>
      </c>
      <c r="H740" s="24">
        <v>0</v>
      </c>
      <c r="I740" s="24">
        <v>0</v>
      </c>
      <c r="J740" s="24">
        <v>0</v>
      </c>
      <c r="K740" s="24">
        <v>0</v>
      </c>
      <c r="L740" s="24">
        <v>0</v>
      </c>
      <c r="M740" s="24">
        <v>0</v>
      </c>
      <c r="N740" s="24">
        <v>0</v>
      </c>
      <c r="O740" s="24">
        <v>0</v>
      </c>
      <c r="P740" s="24">
        <v>0</v>
      </c>
      <c r="Q740" s="24">
        <v>0</v>
      </c>
      <c r="R740" s="24" cm="1">
        <f t="array" ref="R740">_xlfn.IFS(H740=1,1,K740=1,1,L740=1,1,M740=1,1,N740=1,1,P740=1,1,TRUE,0)</f>
        <v>0</v>
      </c>
      <c r="S740" s="35">
        <f>IF(AND(G740=1,R740=1),0,R740)</f>
        <v>0</v>
      </c>
      <c r="T740" s="53" t="s">
        <v>4</v>
      </c>
      <c r="U740" s="34" cm="1">
        <f t="array" ref="U740">_xlfn.IFS(T740="UNLIKELY", 1, T740="POSSIBLE", 1, T740="LIKELY",1, T740="VERY_LIKELY", 1, TRUE, 0)</f>
        <v>0</v>
      </c>
      <c r="V740" s="24" cm="1">
        <f t="array" ref="V740">_xlfn.IFS(T740="POSSIBLE", 1, T740="LIKELY",1, T740="VERY_LIKELY", 1, TRUE, 0)</f>
        <v>0</v>
      </c>
      <c r="W740" s="24" cm="1">
        <f t="array" ref="W740">_xlfn.IFS(T740="LIKELY",1, T740="VERY_LIKELY", 1, TRUE, 0)</f>
        <v>0</v>
      </c>
      <c r="X740" s="35" cm="1">
        <f t="array" ref="X740">_xlfn.IFS(T740="VERY_LIKELY", 1, TRUE, 0)</f>
        <v>0</v>
      </c>
    </row>
    <row r="741" spans="1:24" ht="20" customHeight="1" x14ac:dyDescent="0.2">
      <c r="A741" s="22" t="s">
        <v>1133</v>
      </c>
      <c r="B741" s="49" t="str">
        <f>SUBSTITUTE(A741,"/Users/timomiessen/Desktop/imagesdk/nonblackwomen1/","Image_")</f>
        <v>Image_NBW_85.jpg</v>
      </c>
      <c r="C741" s="41" t="s">
        <v>390</v>
      </c>
      <c r="D741" s="23" t="s">
        <v>391</v>
      </c>
      <c r="E741" s="24">
        <v>1</v>
      </c>
      <c r="F741" s="24">
        <v>0</v>
      </c>
      <c r="G741" s="24">
        <v>0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0</v>
      </c>
      <c r="Q741" s="24">
        <v>0</v>
      </c>
      <c r="R741" s="24" cm="1">
        <f t="array" ref="R741">_xlfn.IFS(H741=1,1,K741=1,1,L741=1,1,M741=1,1,N741=1,1,P741=1,1,TRUE,0)</f>
        <v>0</v>
      </c>
      <c r="S741" s="35">
        <f>IF(AND(G741=1,R741=1),0,R741)</f>
        <v>0</v>
      </c>
      <c r="T741" s="53" t="s">
        <v>1</v>
      </c>
      <c r="U741" s="34" cm="1">
        <f t="array" ref="U741">_xlfn.IFS(T741="UNLIKELY", 1, T741="POSSIBLE", 1, T741="LIKELY",1, T741="VERY_LIKELY", 1, TRUE, 0)</f>
        <v>1</v>
      </c>
      <c r="V741" s="24" cm="1">
        <f t="array" ref="V741">_xlfn.IFS(T741="POSSIBLE", 1, T741="LIKELY",1, T741="VERY_LIKELY", 1, TRUE, 0)</f>
        <v>0</v>
      </c>
      <c r="W741" s="24" cm="1">
        <f t="array" ref="W741">_xlfn.IFS(T741="LIKELY",1, T741="VERY_LIKELY", 1, TRUE, 0)</f>
        <v>0</v>
      </c>
      <c r="X741" s="35" cm="1">
        <f t="array" ref="X741">_xlfn.IFS(T741="VERY_LIKELY", 1, TRUE, 0)</f>
        <v>0</v>
      </c>
    </row>
    <row r="742" spans="1:24" ht="20" customHeight="1" x14ac:dyDescent="0.2">
      <c r="A742" s="22" t="s">
        <v>1134</v>
      </c>
      <c r="B742" s="49" t="str">
        <f>SUBSTITUTE(A742,"/Users/timomiessen/Desktop/imagesdk/nonblackwomen1/","Image_")</f>
        <v>Image_NBW_86.jpg</v>
      </c>
      <c r="C742" s="41" t="s">
        <v>390</v>
      </c>
      <c r="D742" s="23" t="s">
        <v>391</v>
      </c>
      <c r="E742" s="24">
        <v>1</v>
      </c>
      <c r="F742" s="24">
        <v>0</v>
      </c>
      <c r="G742" s="24">
        <v>0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0</v>
      </c>
      <c r="Q742" s="24">
        <v>0</v>
      </c>
      <c r="R742" s="24" cm="1">
        <f t="array" ref="R742">_xlfn.IFS(H742=1,1,K742=1,1,L742=1,1,M742=1,1,N742=1,1,P742=1,1,TRUE,0)</f>
        <v>0</v>
      </c>
      <c r="S742" s="35">
        <f>IF(AND(G742=1,R742=1),0,R742)</f>
        <v>0</v>
      </c>
      <c r="T742" s="53" t="s">
        <v>1</v>
      </c>
      <c r="U742" s="34" cm="1">
        <f t="array" ref="U742">_xlfn.IFS(T742="UNLIKELY", 1, T742="POSSIBLE", 1, T742="LIKELY",1, T742="VERY_LIKELY", 1, TRUE, 0)</f>
        <v>1</v>
      </c>
      <c r="V742" s="24" cm="1">
        <f t="array" ref="V742">_xlfn.IFS(T742="POSSIBLE", 1, T742="LIKELY",1, T742="VERY_LIKELY", 1, TRUE, 0)</f>
        <v>0</v>
      </c>
      <c r="W742" s="24" cm="1">
        <f t="array" ref="W742">_xlfn.IFS(T742="LIKELY",1, T742="VERY_LIKELY", 1, TRUE, 0)</f>
        <v>0</v>
      </c>
      <c r="X742" s="35" cm="1">
        <f t="array" ref="X742">_xlfn.IFS(T742="VERY_LIKELY", 1, TRUE, 0)</f>
        <v>0</v>
      </c>
    </row>
    <row r="743" spans="1:24" ht="20" customHeight="1" x14ac:dyDescent="0.2">
      <c r="A743" s="22" t="s">
        <v>1135</v>
      </c>
      <c r="B743" s="49" t="str">
        <f>SUBSTITUTE(A743,"/Users/timomiessen/Desktop/imagesdk/nonblackwomen1/","Image_")</f>
        <v>Image_NBW_87.jpg</v>
      </c>
      <c r="C743" s="41" t="s">
        <v>390</v>
      </c>
      <c r="D743" s="23" t="s">
        <v>391</v>
      </c>
      <c r="E743" s="24">
        <v>1</v>
      </c>
      <c r="F743" s="24">
        <v>0</v>
      </c>
      <c r="G743" s="24">
        <v>0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0</v>
      </c>
      <c r="Q743" s="24">
        <v>0</v>
      </c>
      <c r="R743" s="24" cm="1">
        <f t="array" ref="R743">_xlfn.IFS(H743=1,1,K743=1,1,L743=1,1,M743=1,1,N743=1,1,P743=1,1,TRUE,0)</f>
        <v>0</v>
      </c>
      <c r="S743" s="35">
        <f>IF(AND(G743=1,R743=1),0,R743)</f>
        <v>0</v>
      </c>
      <c r="T743" s="53" t="s">
        <v>4</v>
      </c>
      <c r="U743" s="34" cm="1">
        <f t="array" ref="U743">_xlfn.IFS(T743="UNLIKELY", 1, T743="POSSIBLE", 1, T743="LIKELY",1, T743="VERY_LIKELY", 1, TRUE, 0)</f>
        <v>0</v>
      </c>
      <c r="V743" s="24" cm="1">
        <f t="array" ref="V743">_xlfn.IFS(T743="POSSIBLE", 1, T743="LIKELY",1, T743="VERY_LIKELY", 1, TRUE, 0)</f>
        <v>0</v>
      </c>
      <c r="W743" s="24" cm="1">
        <f t="array" ref="W743">_xlfn.IFS(T743="LIKELY",1, T743="VERY_LIKELY", 1, TRUE, 0)</f>
        <v>0</v>
      </c>
      <c r="X743" s="35" cm="1">
        <f t="array" ref="X743">_xlfn.IFS(T743="VERY_LIKELY", 1, TRUE, 0)</f>
        <v>0</v>
      </c>
    </row>
    <row r="744" spans="1:24" ht="20" customHeight="1" x14ac:dyDescent="0.2">
      <c r="A744" s="22" t="s">
        <v>1136</v>
      </c>
      <c r="B744" s="49" t="str">
        <f>SUBSTITUTE(A744,"/Users/timomiessen/Desktop/imagesdk/nonblackwomen1/","Image_")</f>
        <v>Image_NBW_88.jpg</v>
      </c>
      <c r="C744" s="41" t="s">
        <v>390</v>
      </c>
      <c r="D744" s="23" t="s">
        <v>391</v>
      </c>
      <c r="E744" s="24">
        <v>1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4">
        <v>0</v>
      </c>
      <c r="Q744" s="24">
        <v>0</v>
      </c>
      <c r="R744" s="24" cm="1">
        <f t="array" ref="R744">_xlfn.IFS(H744=1,1,K744=1,1,L744=1,1,M744=1,1,N744=1,1,P744=1,1,TRUE,0)</f>
        <v>0</v>
      </c>
      <c r="S744" s="35">
        <f>IF(AND(G744=1,R744=1),0,R744)</f>
        <v>0</v>
      </c>
      <c r="T744" s="53" t="s">
        <v>4</v>
      </c>
      <c r="U744" s="34" cm="1">
        <f t="array" ref="U744">_xlfn.IFS(T744="UNLIKELY", 1, T744="POSSIBLE", 1, T744="LIKELY",1, T744="VERY_LIKELY", 1, TRUE, 0)</f>
        <v>0</v>
      </c>
      <c r="V744" s="24" cm="1">
        <f t="array" ref="V744">_xlfn.IFS(T744="POSSIBLE", 1, T744="LIKELY",1, T744="VERY_LIKELY", 1, TRUE, 0)</f>
        <v>0</v>
      </c>
      <c r="W744" s="24" cm="1">
        <f t="array" ref="W744">_xlfn.IFS(T744="LIKELY",1, T744="VERY_LIKELY", 1, TRUE, 0)</f>
        <v>0</v>
      </c>
      <c r="X744" s="35" cm="1">
        <f t="array" ref="X744">_xlfn.IFS(T744="VERY_LIKELY", 1, TRUE, 0)</f>
        <v>0</v>
      </c>
    </row>
    <row r="745" spans="1:24" ht="20" customHeight="1" x14ac:dyDescent="0.2">
      <c r="A745" s="22" t="s">
        <v>1137</v>
      </c>
      <c r="B745" s="49" t="str">
        <f>SUBSTITUTE(A745,"/Users/timomiessen/Desktop/imagesdk/nonblackwomen1/","Image_")</f>
        <v>Image_NBW_89.jpg</v>
      </c>
      <c r="C745" s="41" t="s">
        <v>390</v>
      </c>
      <c r="D745" s="23" t="s">
        <v>391</v>
      </c>
      <c r="E745" s="24">
        <v>1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4">
        <v>0</v>
      </c>
      <c r="Q745" s="24">
        <v>0</v>
      </c>
      <c r="R745" s="24" cm="1">
        <f t="array" ref="R745">_xlfn.IFS(H745=1,1,K745=1,1,L745=1,1,M745=1,1,N745=1,1,P745=1,1,TRUE,0)</f>
        <v>0</v>
      </c>
      <c r="S745" s="35">
        <f>IF(AND(G745=1,R745=1),0,R745)</f>
        <v>0</v>
      </c>
      <c r="T745" s="53" t="s">
        <v>4</v>
      </c>
      <c r="U745" s="34" cm="1">
        <f t="array" ref="U745">_xlfn.IFS(T745="UNLIKELY", 1, T745="POSSIBLE", 1, T745="LIKELY",1, T745="VERY_LIKELY", 1, TRUE, 0)</f>
        <v>0</v>
      </c>
      <c r="V745" s="24" cm="1">
        <f t="array" ref="V745">_xlfn.IFS(T745="POSSIBLE", 1, T745="LIKELY",1, T745="VERY_LIKELY", 1, TRUE, 0)</f>
        <v>0</v>
      </c>
      <c r="W745" s="24" cm="1">
        <f t="array" ref="W745">_xlfn.IFS(T745="LIKELY",1, T745="VERY_LIKELY", 1, TRUE, 0)</f>
        <v>0</v>
      </c>
      <c r="X745" s="35" cm="1">
        <f t="array" ref="X745">_xlfn.IFS(T745="VERY_LIKELY", 1, TRUE, 0)</f>
        <v>0</v>
      </c>
    </row>
    <row r="746" spans="1:24" ht="20" customHeight="1" x14ac:dyDescent="0.2">
      <c r="A746" s="22" t="s">
        <v>1138</v>
      </c>
      <c r="B746" s="49" t="str">
        <f>SUBSTITUTE(A746,"/Users/timomiessen/Desktop/imagesdk/nonblackwomen1/","Image_")</f>
        <v>Image_NBW_9.jpg</v>
      </c>
      <c r="C746" s="41" t="s">
        <v>390</v>
      </c>
      <c r="D746" s="23" t="s">
        <v>391</v>
      </c>
      <c r="E746" s="24">
        <v>1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4">
        <v>0</v>
      </c>
      <c r="Q746" s="24">
        <v>0</v>
      </c>
      <c r="R746" s="24" cm="1">
        <f t="array" ref="R746">_xlfn.IFS(H746=1,1,K746=1,1,L746=1,1,M746=1,1,N746=1,1,P746=1,1,TRUE,0)</f>
        <v>0</v>
      </c>
      <c r="S746" s="35">
        <f>IF(AND(G746=1,R746=1),0,R746)</f>
        <v>0</v>
      </c>
      <c r="T746" s="53" t="s">
        <v>2</v>
      </c>
      <c r="U746" s="34" cm="1">
        <f t="array" ref="U746">_xlfn.IFS(T746="UNLIKELY", 1, T746="POSSIBLE", 1, T746="LIKELY",1, T746="VERY_LIKELY", 1, TRUE, 0)</f>
        <v>1</v>
      </c>
      <c r="V746" s="24" cm="1">
        <f t="array" ref="V746">_xlfn.IFS(T746="POSSIBLE", 1, T746="LIKELY",1, T746="VERY_LIKELY", 1, TRUE, 0)</f>
        <v>1</v>
      </c>
      <c r="W746" s="24" cm="1">
        <f t="array" ref="W746">_xlfn.IFS(T746="LIKELY",1, T746="VERY_LIKELY", 1, TRUE, 0)</f>
        <v>0</v>
      </c>
      <c r="X746" s="35" cm="1">
        <f t="array" ref="X746">_xlfn.IFS(T746="VERY_LIKELY", 1, TRUE, 0)</f>
        <v>0</v>
      </c>
    </row>
    <row r="747" spans="1:24" ht="20" customHeight="1" x14ac:dyDescent="0.2">
      <c r="A747" s="22" t="s">
        <v>1139</v>
      </c>
      <c r="B747" s="49" t="str">
        <f>SUBSTITUTE(A747,"/Users/timomiessen/Desktop/imagesdk/nonblackwomen1/","Image_")</f>
        <v>Image_NBW_90.jpg</v>
      </c>
      <c r="C747" s="41" t="s">
        <v>390</v>
      </c>
      <c r="D747" s="23" t="s">
        <v>391</v>
      </c>
      <c r="E747" s="24">
        <v>1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4">
        <v>0</v>
      </c>
      <c r="Q747" s="24">
        <v>0</v>
      </c>
      <c r="R747" s="24" cm="1">
        <f t="array" ref="R747">_xlfn.IFS(H747=1,1,K747=1,1,L747=1,1,M747=1,1,N747=1,1,P747=1,1,TRUE,0)</f>
        <v>0</v>
      </c>
      <c r="S747" s="35">
        <f>IF(AND(G747=1,R747=1),0,R747)</f>
        <v>0</v>
      </c>
      <c r="T747" s="53" t="s">
        <v>4</v>
      </c>
      <c r="U747" s="34" cm="1">
        <f t="array" ref="U747">_xlfn.IFS(T747="UNLIKELY", 1, T747="POSSIBLE", 1, T747="LIKELY",1, T747="VERY_LIKELY", 1, TRUE, 0)</f>
        <v>0</v>
      </c>
      <c r="V747" s="24" cm="1">
        <f t="array" ref="V747">_xlfn.IFS(T747="POSSIBLE", 1, T747="LIKELY",1, T747="VERY_LIKELY", 1, TRUE, 0)</f>
        <v>0</v>
      </c>
      <c r="W747" s="24" cm="1">
        <f t="array" ref="W747">_xlfn.IFS(T747="LIKELY",1, T747="VERY_LIKELY", 1, TRUE, 0)</f>
        <v>0</v>
      </c>
      <c r="X747" s="35" cm="1">
        <f t="array" ref="X747">_xlfn.IFS(T747="VERY_LIKELY", 1, TRUE, 0)</f>
        <v>0</v>
      </c>
    </row>
    <row r="748" spans="1:24" ht="20" customHeight="1" x14ac:dyDescent="0.2">
      <c r="A748" s="22" t="s">
        <v>1140</v>
      </c>
      <c r="B748" s="49" t="str">
        <f>SUBSTITUTE(A748,"/Users/timomiessen/Desktop/imagesdk/nonblackwomen1/","Image_")</f>
        <v>Image_NBW_91.jpg</v>
      </c>
      <c r="C748" s="41" t="s">
        <v>390</v>
      </c>
      <c r="D748" s="23" t="s">
        <v>391</v>
      </c>
      <c r="E748" s="24">
        <v>1</v>
      </c>
      <c r="F748" s="24">
        <v>0</v>
      </c>
      <c r="G748" s="24">
        <v>0</v>
      </c>
      <c r="H748" s="24">
        <v>0</v>
      </c>
      <c r="I748" s="24">
        <v>0</v>
      </c>
      <c r="J748" s="24">
        <v>0</v>
      </c>
      <c r="K748" s="24">
        <v>0</v>
      </c>
      <c r="L748" s="24">
        <v>0</v>
      </c>
      <c r="M748" s="24">
        <v>0</v>
      </c>
      <c r="N748" s="24">
        <v>0</v>
      </c>
      <c r="O748" s="24">
        <v>0</v>
      </c>
      <c r="P748" s="24">
        <v>0</v>
      </c>
      <c r="Q748" s="24">
        <v>0</v>
      </c>
      <c r="R748" s="24" cm="1">
        <f t="array" ref="R748">_xlfn.IFS(H748=1,1,K748=1,1,L748=1,1,M748=1,1,N748=1,1,P748=1,1,TRUE,0)</f>
        <v>0</v>
      </c>
      <c r="S748" s="35">
        <f>IF(AND(G748=1,R748=1),0,R748)</f>
        <v>0</v>
      </c>
      <c r="T748" s="53" t="s">
        <v>1</v>
      </c>
      <c r="U748" s="34" cm="1">
        <f t="array" ref="U748">_xlfn.IFS(T748="UNLIKELY", 1, T748="POSSIBLE", 1, T748="LIKELY",1, T748="VERY_LIKELY", 1, TRUE, 0)</f>
        <v>1</v>
      </c>
      <c r="V748" s="24" cm="1">
        <f t="array" ref="V748">_xlfn.IFS(T748="POSSIBLE", 1, T748="LIKELY",1, T748="VERY_LIKELY", 1, TRUE, 0)</f>
        <v>0</v>
      </c>
      <c r="W748" s="24" cm="1">
        <f t="array" ref="W748">_xlfn.IFS(T748="LIKELY",1, T748="VERY_LIKELY", 1, TRUE, 0)</f>
        <v>0</v>
      </c>
      <c r="X748" s="35" cm="1">
        <f t="array" ref="X748">_xlfn.IFS(T748="VERY_LIKELY", 1, TRUE, 0)</f>
        <v>0</v>
      </c>
    </row>
    <row r="749" spans="1:24" ht="20" customHeight="1" x14ac:dyDescent="0.2">
      <c r="A749" s="22" t="s">
        <v>1141</v>
      </c>
      <c r="B749" s="49" t="str">
        <f>SUBSTITUTE(A749,"/Users/timomiessen/Desktop/imagesdk/nonblackwomen1/","Image_")</f>
        <v>Image_NBW_92.jpg</v>
      </c>
      <c r="C749" s="41" t="s">
        <v>390</v>
      </c>
      <c r="D749" s="23" t="s">
        <v>391</v>
      </c>
      <c r="E749" s="24">
        <v>1</v>
      </c>
      <c r="F749" s="24">
        <v>0</v>
      </c>
      <c r="G749" s="24">
        <v>0</v>
      </c>
      <c r="H749" s="24">
        <v>0</v>
      </c>
      <c r="I749" s="24">
        <v>0</v>
      </c>
      <c r="J749" s="24">
        <v>0</v>
      </c>
      <c r="K749" s="24">
        <v>0</v>
      </c>
      <c r="L749" s="24">
        <v>0</v>
      </c>
      <c r="M749" s="24">
        <v>0</v>
      </c>
      <c r="N749" s="24">
        <v>0</v>
      </c>
      <c r="O749" s="24">
        <v>0</v>
      </c>
      <c r="P749" s="24">
        <v>0</v>
      </c>
      <c r="Q749" s="24">
        <v>0</v>
      </c>
      <c r="R749" s="24" cm="1">
        <f t="array" ref="R749">_xlfn.IFS(H749=1,1,K749=1,1,L749=1,1,M749=1,1,N749=1,1,P749=1,1,TRUE,0)</f>
        <v>0</v>
      </c>
      <c r="S749" s="35">
        <f>IF(AND(G749=1,R749=1),0,R749)</f>
        <v>0</v>
      </c>
      <c r="T749" s="53" t="s">
        <v>2</v>
      </c>
      <c r="U749" s="34" cm="1">
        <f t="array" ref="U749">_xlfn.IFS(T749="UNLIKELY", 1, T749="POSSIBLE", 1, T749="LIKELY",1, T749="VERY_LIKELY", 1, TRUE, 0)</f>
        <v>1</v>
      </c>
      <c r="V749" s="24" cm="1">
        <f t="array" ref="V749">_xlfn.IFS(T749="POSSIBLE", 1, T749="LIKELY",1, T749="VERY_LIKELY", 1, TRUE, 0)</f>
        <v>1</v>
      </c>
      <c r="W749" s="24" cm="1">
        <f t="array" ref="W749">_xlfn.IFS(T749="LIKELY",1, T749="VERY_LIKELY", 1, TRUE, 0)</f>
        <v>0</v>
      </c>
      <c r="X749" s="35" cm="1">
        <f t="array" ref="X749">_xlfn.IFS(T749="VERY_LIKELY", 1, TRUE, 0)</f>
        <v>0</v>
      </c>
    </row>
    <row r="750" spans="1:24" ht="20" customHeight="1" x14ac:dyDescent="0.2">
      <c r="A750" s="22" t="s">
        <v>1142</v>
      </c>
      <c r="B750" s="49" t="str">
        <f>SUBSTITUTE(A750,"/Users/timomiessen/Desktop/imagesdk/nonblackwomen1/","Image_")</f>
        <v>Image_NBW_93.jpg</v>
      </c>
      <c r="C750" s="41" t="s">
        <v>390</v>
      </c>
      <c r="D750" s="23" t="s">
        <v>391</v>
      </c>
      <c r="E750" s="24">
        <v>1</v>
      </c>
      <c r="F750" s="24">
        <v>0</v>
      </c>
      <c r="G750" s="24">
        <v>0</v>
      </c>
      <c r="H750" s="24">
        <v>0</v>
      </c>
      <c r="I750" s="24">
        <v>0</v>
      </c>
      <c r="J750" s="24">
        <v>0</v>
      </c>
      <c r="K750" s="24">
        <v>0</v>
      </c>
      <c r="L750" s="24">
        <v>0</v>
      </c>
      <c r="M750" s="24">
        <v>0</v>
      </c>
      <c r="N750" s="24">
        <v>0</v>
      </c>
      <c r="O750" s="24">
        <v>0</v>
      </c>
      <c r="P750" s="24">
        <v>0</v>
      </c>
      <c r="Q750" s="24">
        <v>0</v>
      </c>
      <c r="R750" s="24" cm="1">
        <f t="array" ref="R750">_xlfn.IFS(H750=1,1,K750=1,1,L750=1,1,M750=1,1,N750=1,1,P750=1,1,TRUE,0)</f>
        <v>0</v>
      </c>
      <c r="S750" s="35">
        <f>IF(AND(G750=1,R750=1),0,R750)</f>
        <v>0</v>
      </c>
      <c r="T750" s="53" t="s">
        <v>2</v>
      </c>
      <c r="U750" s="34" cm="1">
        <f t="array" ref="U750">_xlfn.IFS(T750="UNLIKELY", 1, T750="POSSIBLE", 1, T750="LIKELY",1, T750="VERY_LIKELY", 1, TRUE, 0)</f>
        <v>1</v>
      </c>
      <c r="V750" s="24" cm="1">
        <f t="array" ref="V750">_xlfn.IFS(T750="POSSIBLE", 1, T750="LIKELY",1, T750="VERY_LIKELY", 1, TRUE, 0)</f>
        <v>1</v>
      </c>
      <c r="W750" s="24" cm="1">
        <f t="array" ref="W750">_xlfn.IFS(T750="LIKELY",1, T750="VERY_LIKELY", 1, TRUE, 0)</f>
        <v>0</v>
      </c>
      <c r="X750" s="35" cm="1">
        <f t="array" ref="X750">_xlfn.IFS(T750="VERY_LIKELY", 1, TRUE, 0)</f>
        <v>0</v>
      </c>
    </row>
    <row r="751" spans="1:24" ht="20" customHeight="1" x14ac:dyDescent="0.2">
      <c r="A751" s="22" t="s">
        <v>1143</v>
      </c>
      <c r="B751" s="49" t="str">
        <f>SUBSTITUTE(A751,"/Users/timomiessen/Desktop/imagesdk/nonblackwomen1/","Image_")</f>
        <v>Image_NBW_94.jpg</v>
      </c>
      <c r="C751" s="41" t="s">
        <v>390</v>
      </c>
      <c r="D751" s="23" t="s">
        <v>391</v>
      </c>
      <c r="E751" s="24">
        <v>1</v>
      </c>
      <c r="F751" s="24">
        <v>0</v>
      </c>
      <c r="G751" s="24">
        <v>0</v>
      </c>
      <c r="H751" s="24">
        <v>0</v>
      </c>
      <c r="I751" s="24">
        <v>0</v>
      </c>
      <c r="J751" s="24">
        <v>0</v>
      </c>
      <c r="K751" s="24">
        <v>0</v>
      </c>
      <c r="L751" s="24">
        <v>0</v>
      </c>
      <c r="M751" s="24">
        <v>0</v>
      </c>
      <c r="N751" s="24">
        <v>0</v>
      </c>
      <c r="O751" s="24">
        <v>0</v>
      </c>
      <c r="P751" s="24">
        <v>0</v>
      </c>
      <c r="Q751" s="24">
        <v>0</v>
      </c>
      <c r="R751" s="24" cm="1">
        <f t="array" ref="R751">_xlfn.IFS(H751=1,1,K751=1,1,L751=1,1,M751=1,1,N751=1,1,P751=1,1,TRUE,0)</f>
        <v>0</v>
      </c>
      <c r="S751" s="35">
        <f>IF(AND(G751=1,R751=1),0,R751)</f>
        <v>0</v>
      </c>
      <c r="T751" s="53" t="s">
        <v>1</v>
      </c>
      <c r="U751" s="34" cm="1">
        <f t="array" ref="U751">_xlfn.IFS(T751="UNLIKELY", 1, T751="POSSIBLE", 1, T751="LIKELY",1, T751="VERY_LIKELY", 1, TRUE, 0)</f>
        <v>1</v>
      </c>
      <c r="V751" s="24" cm="1">
        <f t="array" ref="V751">_xlfn.IFS(T751="POSSIBLE", 1, T751="LIKELY",1, T751="VERY_LIKELY", 1, TRUE, 0)</f>
        <v>0</v>
      </c>
      <c r="W751" s="24" cm="1">
        <f t="array" ref="W751">_xlfn.IFS(T751="LIKELY",1, T751="VERY_LIKELY", 1, TRUE, 0)</f>
        <v>0</v>
      </c>
      <c r="X751" s="35" cm="1">
        <f t="array" ref="X751">_xlfn.IFS(T751="VERY_LIKELY", 1, TRUE, 0)</f>
        <v>0</v>
      </c>
    </row>
    <row r="752" spans="1:24" ht="20" customHeight="1" x14ac:dyDescent="0.2">
      <c r="A752" s="22" t="s">
        <v>1144</v>
      </c>
      <c r="B752" s="49" t="str">
        <f>SUBSTITUTE(A752,"/Users/timomiessen/Desktop/imagesdk/nonblackwomen1/","Image_")</f>
        <v>Image_NBW_95.jpg</v>
      </c>
      <c r="C752" s="41" t="s">
        <v>390</v>
      </c>
      <c r="D752" s="23" t="s">
        <v>391</v>
      </c>
      <c r="E752" s="24">
        <v>1</v>
      </c>
      <c r="F752" s="24">
        <v>0</v>
      </c>
      <c r="G752" s="24">
        <v>0</v>
      </c>
      <c r="H752" s="24">
        <v>0</v>
      </c>
      <c r="I752" s="24">
        <v>0</v>
      </c>
      <c r="J752" s="24">
        <v>0</v>
      </c>
      <c r="K752" s="24">
        <v>0</v>
      </c>
      <c r="L752" s="24">
        <v>0</v>
      </c>
      <c r="M752" s="24">
        <v>0</v>
      </c>
      <c r="N752" s="24">
        <v>0</v>
      </c>
      <c r="O752" s="24">
        <v>0</v>
      </c>
      <c r="P752" s="24">
        <v>0</v>
      </c>
      <c r="Q752" s="24">
        <v>0</v>
      </c>
      <c r="R752" s="24" cm="1">
        <f t="array" ref="R752">_xlfn.IFS(H752=1,1,K752=1,1,L752=1,1,M752=1,1,N752=1,1,P752=1,1,TRUE,0)</f>
        <v>0</v>
      </c>
      <c r="S752" s="35">
        <f>IF(AND(G752=1,R752=1),0,R752)</f>
        <v>0</v>
      </c>
      <c r="T752" s="53" t="s">
        <v>1</v>
      </c>
      <c r="U752" s="34" cm="1">
        <f t="array" ref="U752">_xlfn.IFS(T752="UNLIKELY", 1, T752="POSSIBLE", 1, T752="LIKELY",1, T752="VERY_LIKELY", 1, TRUE, 0)</f>
        <v>1</v>
      </c>
      <c r="V752" s="24" cm="1">
        <f t="array" ref="V752">_xlfn.IFS(T752="POSSIBLE", 1, T752="LIKELY",1, T752="VERY_LIKELY", 1, TRUE, 0)</f>
        <v>0</v>
      </c>
      <c r="W752" s="24" cm="1">
        <f t="array" ref="W752">_xlfn.IFS(T752="LIKELY",1, T752="VERY_LIKELY", 1, TRUE, 0)</f>
        <v>0</v>
      </c>
      <c r="X752" s="35" cm="1">
        <f t="array" ref="X752">_xlfn.IFS(T752="VERY_LIKELY", 1, TRUE, 0)</f>
        <v>0</v>
      </c>
    </row>
    <row r="753" spans="1:24" ht="20" customHeight="1" x14ac:dyDescent="0.2">
      <c r="A753" s="22" t="s">
        <v>1146</v>
      </c>
      <c r="B753" s="49" t="str">
        <f>SUBSTITUTE(A753,"/Users/timomiessen/Desktop/imagesdk/nonblackwomen1/","Image_")</f>
        <v>Image_NBW_97.jpg</v>
      </c>
      <c r="C753" s="41" t="s">
        <v>390</v>
      </c>
      <c r="D753" s="23" t="s">
        <v>391</v>
      </c>
      <c r="E753" s="24">
        <v>1</v>
      </c>
      <c r="F753" s="24">
        <v>0</v>
      </c>
      <c r="G753" s="24">
        <v>0</v>
      </c>
      <c r="H753" s="24">
        <v>0</v>
      </c>
      <c r="I753" s="24">
        <v>0</v>
      </c>
      <c r="J753" s="24">
        <v>0</v>
      </c>
      <c r="K753" s="24">
        <v>0</v>
      </c>
      <c r="L753" s="24">
        <v>0</v>
      </c>
      <c r="M753" s="24">
        <v>0</v>
      </c>
      <c r="N753" s="24">
        <v>0</v>
      </c>
      <c r="O753" s="24">
        <v>0</v>
      </c>
      <c r="P753" s="24">
        <v>0</v>
      </c>
      <c r="Q753" s="24">
        <v>0</v>
      </c>
      <c r="R753" s="24" cm="1">
        <f t="array" ref="R753">_xlfn.IFS(H753=1,1,K753=1,1,L753=1,1,M753=1,1,N753=1,1,P753=1,1,TRUE,0)</f>
        <v>0</v>
      </c>
      <c r="S753" s="35">
        <f>IF(AND(G753=1,R753=1),0,R753)</f>
        <v>0</v>
      </c>
      <c r="T753" s="53" t="s">
        <v>4</v>
      </c>
      <c r="U753" s="34" cm="1">
        <f t="array" ref="U753">_xlfn.IFS(T753="UNLIKELY", 1, T753="POSSIBLE", 1, T753="LIKELY",1, T753="VERY_LIKELY", 1, TRUE, 0)</f>
        <v>0</v>
      </c>
      <c r="V753" s="24" cm="1">
        <f t="array" ref="V753">_xlfn.IFS(T753="POSSIBLE", 1, T753="LIKELY",1, T753="VERY_LIKELY", 1, TRUE, 0)</f>
        <v>0</v>
      </c>
      <c r="W753" s="24" cm="1">
        <f t="array" ref="W753">_xlfn.IFS(T753="LIKELY",1, T753="VERY_LIKELY", 1, TRUE, 0)</f>
        <v>0</v>
      </c>
      <c r="X753" s="35" cm="1">
        <f t="array" ref="X753">_xlfn.IFS(T753="VERY_LIKELY", 1, TRUE, 0)</f>
        <v>0</v>
      </c>
    </row>
    <row r="754" spans="1:24" ht="20" customHeight="1" x14ac:dyDescent="0.2">
      <c r="A754" s="22" t="s">
        <v>1147</v>
      </c>
      <c r="B754" s="49" t="str">
        <f>SUBSTITUTE(A754,"/Users/timomiessen/Desktop/imagesdk/nonblackwomen1/","Image_")</f>
        <v>Image_NBW_98.jpg</v>
      </c>
      <c r="C754" s="41" t="s">
        <v>390</v>
      </c>
      <c r="D754" s="23" t="s">
        <v>391</v>
      </c>
      <c r="E754" s="24">
        <v>1</v>
      </c>
      <c r="F754" s="24">
        <v>0</v>
      </c>
      <c r="G754" s="24">
        <v>0</v>
      </c>
      <c r="H754" s="24">
        <v>0</v>
      </c>
      <c r="I754" s="24">
        <v>0</v>
      </c>
      <c r="J754" s="24">
        <v>0</v>
      </c>
      <c r="K754" s="24">
        <v>0</v>
      </c>
      <c r="L754" s="24">
        <v>0</v>
      </c>
      <c r="M754" s="24">
        <v>0</v>
      </c>
      <c r="N754" s="24">
        <v>0</v>
      </c>
      <c r="O754" s="24">
        <v>0</v>
      </c>
      <c r="P754" s="24">
        <v>0</v>
      </c>
      <c r="Q754" s="24">
        <v>0</v>
      </c>
      <c r="R754" s="24" cm="1">
        <f t="array" ref="R754">_xlfn.IFS(H754=1,1,K754=1,1,L754=1,1,M754=1,1,N754=1,1,P754=1,1,TRUE,0)</f>
        <v>0</v>
      </c>
      <c r="S754" s="35">
        <f>IF(AND(G754=1,R754=1),0,R754)</f>
        <v>0</v>
      </c>
      <c r="T754" s="53" t="s">
        <v>1</v>
      </c>
      <c r="U754" s="34" cm="1">
        <f t="array" ref="U754">_xlfn.IFS(T754="UNLIKELY", 1, T754="POSSIBLE", 1, T754="LIKELY",1, T754="VERY_LIKELY", 1, TRUE, 0)</f>
        <v>1</v>
      </c>
      <c r="V754" s="24" cm="1">
        <f t="array" ref="V754">_xlfn.IFS(T754="POSSIBLE", 1, T754="LIKELY",1, T754="VERY_LIKELY", 1, TRUE, 0)</f>
        <v>0</v>
      </c>
      <c r="W754" s="24" cm="1">
        <f t="array" ref="W754">_xlfn.IFS(T754="LIKELY",1, T754="VERY_LIKELY", 1, TRUE, 0)</f>
        <v>0</v>
      </c>
      <c r="X754" s="35" cm="1">
        <f t="array" ref="X754">_xlfn.IFS(T754="VERY_LIKELY", 1, TRUE, 0)</f>
        <v>0</v>
      </c>
    </row>
    <row r="755" spans="1:24" ht="20" customHeight="1" x14ac:dyDescent="0.2">
      <c r="A755" s="22" t="s">
        <v>1148</v>
      </c>
      <c r="B755" s="49" t="str">
        <f>SUBSTITUTE(A755,"/Users/timomiessen/Desktop/imagesdk/nonblackwomen1/","Image_")</f>
        <v>Image_NBW_99.jpg</v>
      </c>
      <c r="C755" s="41" t="s">
        <v>390</v>
      </c>
      <c r="D755" s="23" t="s">
        <v>391</v>
      </c>
      <c r="E755" s="24">
        <v>1</v>
      </c>
      <c r="F755" s="24">
        <v>0</v>
      </c>
      <c r="G755" s="24">
        <v>0</v>
      </c>
      <c r="H755" s="24">
        <v>0</v>
      </c>
      <c r="I755" s="24">
        <v>0</v>
      </c>
      <c r="J755" s="24">
        <v>0</v>
      </c>
      <c r="K755" s="24">
        <v>0</v>
      </c>
      <c r="L755" s="24">
        <v>0</v>
      </c>
      <c r="M755" s="24">
        <v>0</v>
      </c>
      <c r="N755" s="24">
        <v>0</v>
      </c>
      <c r="O755" s="24">
        <v>0</v>
      </c>
      <c r="P755" s="24">
        <v>0</v>
      </c>
      <c r="Q755" s="24">
        <v>0</v>
      </c>
      <c r="R755" s="24" cm="1">
        <f t="array" ref="R755">_xlfn.IFS(H755=1,1,K755=1,1,L755=1,1,M755=1,1,N755=1,1,P755=1,1,TRUE,0)</f>
        <v>0</v>
      </c>
      <c r="S755" s="35">
        <f>IF(AND(G755=1,R755=1),0,R755)</f>
        <v>0</v>
      </c>
      <c r="T755" s="53" t="s">
        <v>4</v>
      </c>
      <c r="U755" s="34" cm="1">
        <f t="array" ref="U755">_xlfn.IFS(T755="UNLIKELY", 1, T755="POSSIBLE", 1, T755="LIKELY",1, T755="VERY_LIKELY", 1, TRUE, 0)</f>
        <v>0</v>
      </c>
      <c r="V755" s="24" cm="1">
        <f t="array" ref="V755">_xlfn.IFS(T755="POSSIBLE", 1, T755="LIKELY",1, T755="VERY_LIKELY", 1, TRUE, 0)</f>
        <v>0</v>
      </c>
      <c r="W755" s="24" cm="1">
        <f t="array" ref="W755">_xlfn.IFS(T755="LIKELY",1, T755="VERY_LIKELY", 1, TRUE, 0)</f>
        <v>0</v>
      </c>
      <c r="X755" s="35" cm="1">
        <f t="array" ref="X755">_xlfn.IFS(T755="VERY_LIKELY", 1, TRUE, 0)</f>
        <v>0</v>
      </c>
    </row>
    <row r="756" spans="1:24" ht="20" customHeight="1" x14ac:dyDescent="0.2">
      <c r="A756" s="22"/>
      <c r="B756" s="49"/>
      <c r="C756" s="41"/>
      <c r="D756" s="23"/>
      <c r="E756" s="25"/>
      <c r="F756" s="25"/>
      <c r="G756" s="25"/>
      <c r="H756" s="25"/>
      <c r="I756" s="25"/>
      <c r="J756" s="24"/>
      <c r="K756" s="25"/>
      <c r="L756" s="25"/>
      <c r="M756" s="25"/>
      <c r="N756" s="25"/>
      <c r="O756" s="25"/>
      <c r="P756" s="25"/>
      <c r="Q756" s="25"/>
      <c r="R756" s="24"/>
      <c r="S756" s="35"/>
      <c r="T756" s="53"/>
      <c r="U756" s="34"/>
      <c r="V756" s="24"/>
      <c r="W756" s="24"/>
      <c r="X756" s="35"/>
    </row>
    <row r="757" spans="1:24" ht="20" customHeight="1" x14ac:dyDescent="0.2">
      <c r="A757" s="22"/>
      <c r="B757" s="49"/>
      <c r="C757" s="41"/>
      <c r="D757" s="23"/>
      <c r="E757" s="25"/>
      <c r="F757" s="25"/>
      <c r="G757" s="25"/>
      <c r="H757" s="25"/>
      <c r="I757" s="25"/>
      <c r="J757" s="24"/>
      <c r="K757" s="25"/>
      <c r="L757" s="25"/>
      <c r="M757" s="25"/>
      <c r="N757" s="25"/>
      <c r="O757" s="25"/>
      <c r="P757" s="25"/>
      <c r="Q757" s="25"/>
      <c r="R757" s="24"/>
      <c r="S757" s="35"/>
      <c r="T757" s="53"/>
      <c r="U757" s="34"/>
      <c r="V757" s="24"/>
      <c r="W757" s="24"/>
      <c r="X757" s="35"/>
    </row>
    <row r="758" spans="1:24" ht="20" customHeight="1" x14ac:dyDescent="0.2">
      <c r="A758" s="22"/>
      <c r="B758" s="49"/>
      <c r="C758" s="41"/>
      <c r="D758" s="23"/>
      <c r="E758" s="25"/>
      <c r="F758" s="25"/>
      <c r="G758" s="25"/>
      <c r="H758" s="25"/>
      <c r="I758" s="25"/>
      <c r="J758" s="24"/>
      <c r="K758" s="25"/>
      <c r="L758" s="25"/>
      <c r="M758" s="25"/>
      <c r="N758" s="25"/>
      <c r="O758" s="25"/>
      <c r="P758" s="25"/>
      <c r="Q758" s="25"/>
      <c r="R758" s="24"/>
      <c r="S758" s="35"/>
      <c r="T758" s="53"/>
      <c r="U758" s="34"/>
      <c r="V758" s="24"/>
      <c r="W758" s="24"/>
      <c r="X758" s="35"/>
    </row>
    <row r="759" spans="1:24" ht="20" customHeight="1" x14ac:dyDescent="0.2">
      <c r="A759" s="22"/>
      <c r="B759" s="49"/>
      <c r="C759" s="41"/>
      <c r="D759" s="23"/>
      <c r="E759" s="25"/>
      <c r="F759" s="25"/>
      <c r="G759" s="25"/>
      <c r="H759" s="25"/>
      <c r="I759" s="25"/>
      <c r="J759" s="24"/>
      <c r="K759" s="25"/>
      <c r="L759" s="25"/>
      <c r="M759" s="25"/>
      <c r="N759" s="25"/>
      <c r="O759" s="25"/>
      <c r="P759" s="25"/>
      <c r="Q759" s="25"/>
      <c r="R759" s="24"/>
      <c r="S759" s="35"/>
      <c r="T759" s="53"/>
      <c r="U759" s="34"/>
      <c r="V759" s="24"/>
      <c r="W759" s="24"/>
      <c r="X759" s="35"/>
    </row>
    <row r="760" spans="1:24" ht="20" customHeight="1" x14ac:dyDescent="0.2">
      <c r="A760" s="22"/>
      <c r="B760" s="49"/>
      <c r="C760" s="41"/>
      <c r="D760" s="23"/>
      <c r="E760" s="25"/>
      <c r="F760" s="25"/>
      <c r="G760" s="25"/>
      <c r="H760" s="25"/>
      <c r="I760" s="25"/>
      <c r="J760" s="24"/>
      <c r="K760" s="25"/>
      <c r="L760" s="25"/>
      <c r="M760" s="25"/>
      <c r="N760" s="25"/>
      <c r="O760" s="25"/>
      <c r="P760" s="25"/>
      <c r="Q760" s="25"/>
      <c r="R760" s="24"/>
      <c r="S760" s="35"/>
      <c r="T760" s="53"/>
      <c r="U760" s="34"/>
      <c r="V760" s="24"/>
      <c r="W760" s="24"/>
      <c r="X760" s="35"/>
    </row>
    <row r="761" spans="1:24" ht="20" customHeight="1" x14ac:dyDescent="0.2">
      <c r="A761" s="22"/>
      <c r="B761" s="49"/>
      <c r="C761" s="41"/>
      <c r="D761" s="23"/>
      <c r="E761" s="25"/>
      <c r="F761" s="25"/>
      <c r="G761" s="25"/>
      <c r="H761" s="25"/>
      <c r="I761" s="25"/>
      <c r="J761" s="24"/>
      <c r="K761" s="25"/>
      <c r="L761" s="25"/>
      <c r="M761" s="25"/>
      <c r="N761" s="25"/>
      <c r="O761" s="25"/>
      <c r="P761" s="25"/>
      <c r="Q761" s="25"/>
      <c r="R761" s="24"/>
      <c r="S761" s="35"/>
      <c r="T761" s="53"/>
      <c r="U761" s="34"/>
      <c r="V761" s="24"/>
      <c r="W761" s="24"/>
      <c r="X761" s="35"/>
    </row>
    <row r="762" spans="1:24" ht="20" customHeight="1" x14ac:dyDescent="0.2">
      <c r="A762" s="22"/>
      <c r="B762" s="49"/>
      <c r="C762" s="41"/>
      <c r="D762" s="23"/>
      <c r="E762" s="25"/>
      <c r="F762" s="25"/>
      <c r="G762" s="25"/>
      <c r="H762" s="25"/>
      <c r="I762" s="25"/>
      <c r="J762" s="24"/>
      <c r="K762" s="25"/>
      <c r="L762" s="25"/>
      <c r="M762" s="25"/>
      <c r="N762" s="25"/>
      <c r="O762" s="25"/>
      <c r="P762" s="25"/>
      <c r="Q762" s="25"/>
      <c r="R762" s="24"/>
      <c r="S762" s="35"/>
      <c r="T762" s="53"/>
      <c r="U762" s="34"/>
      <c r="V762" s="24"/>
      <c r="W762" s="24"/>
      <c r="X762" s="35"/>
    </row>
    <row r="763" spans="1:24" ht="20" customHeight="1" x14ac:dyDescent="0.2">
      <c r="A763" s="22"/>
      <c r="B763" s="49"/>
      <c r="C763" s="41"/>
      <c r="D763" s="23"/>
      <c r="E763" s="25"/>
      <c r="F763" s="25"/>
      <c r="G763" s="25"/>
      <c r="H763" s="25"/>
      <c r="I763" s="25"/>
      <c r="J763" s="24"/>
      <c r="K763" s="25"/>
      <c r="L763" s="25"/>
      <c r="M763" s="25"/>
      <c r="N763" s="25"/>
      <c r="O763" s="25"/>
      <c r="P763" s="25"/>
      <c r="Q763" s="25"/>
      <c r="R763" s="24"/>
      <c r="S763" s="35"/>
      <c r="T763" s="53"/>
      <c r="U763" s="34"/>
      <c r="V763" s="24"/>
      <c r="W763" s="24"/>
      <c r="X763" s="35"/>
    </row>
    <row r="764" spans="1:24" ht="20" customHeight="1" x14ac:dyDescent="0.2">
      <c r="A764" s="22"/>
      <c r="B764" s="49"/>
      <c r="C764" s="41"/>
      <c r="D764" s="23"/>
      <c r="E764" s="25"/>
      <c r="F764" s="25"/>
      <c r="G764" s="25"/>
      <c r="H764" s="25"/>
      <c r="I764" s="25"/>
      <c r="J764" s="24"/>
      <c r="K764" s="25"/>
      <c r="L764" s="25"/>
      <c r="M764" s="25"/>
      <c r="N764" s="25"/>
      <c r="O764" s="25"/>
      <c r="P764" s="25"/>
      <c r="Q764" s="25"/>
      <c r="R764" s="24"/>
      <c r="S764" s="35"/>
      <c r="T764" s="53"/>
      <c r="U764" s="34"/>
      <c r="V764" s="24"/>
      <c r="W764" s="24"/>
      <c r="X764" s="35"/>
    </row>
    <row r="765" spans="1:24" ht="20" customHeight="1" x14ac:dyDescent="0.2">
      <c r="A765" s="22"/>
      <c r="B765" s="49"/>
      <c r="C765" s="41"/>
      <c r="D765" s="23"/>
      <c r="E765" s="25"/>
      <c r="F765" s="25"/>
      <c r="G765" s="25"/>
      <c r="H765" s="25"/>
      <c r="I765" s="25"/>
      <c r="J765" s="24"/>
      <c r="K765" s="25"/>
      <c r="L765" s="25"/>
      <c r="M765" s="25"/>
      <c r="N765" s="25"/>
      <c r="O765" s="25"/>
      <c r="P765" s="25"/>
      <c r="Q765" s="25"/>
      <c r="R765" s="24"/>
      <c r="S765" s="35"/>
      <c r="T765" s="53"/>
      <c r="U765" s="34"/>
      <c r="V765" s="24"/>
      <c r="W765" s="24"/>
      <c r="X765" s="35"/>
    </row>
    <row r="766" spans="1:24" ht="20" customHeight="1" x14ac:dyDescent="0.2">
      <c r="A766" s="22"/>
      <c r="B766" s="49"/>
      <c r="C766" s="41"/>
      <c r="D766" s="23"/>
      <c r="E766" s="25"/>
      <c r="F766" s="25"/>
      <c r="G766" s="25"/>
      <c r="H766" s="25"/>
      <c r="I766" s="25"/>
      <c r="J766" s="24"/>
      <c r="K766" s="25"/>
      <c r="L766" s="25"/>
      <c r="M766" s="25"/>
      <c r="N766" s="25"/>
      <c r="O766" s="25"/>
      <c r="P766" s="25"/>
      <c r="Q766" s="25"/>
      <c r="R766" s="24"/>
      <c r="S766" s="35"/>
      <c r="T766" s="53"/>
      <c r="U766" s="34"/>
      <c r="V766" s="24"/>
      <c r="W766" s="24"/>
      <c r="X766" s="35"/>
    </row>
    <row r="767" spans="1:24" ht="20" customHeight="1" x14ac:dyDescent="0.2">
      <c r="A767" s="22"/>
      <c r="B767" s="49"/>
      <c r="C767" s="41"/>
      <c r="D767" s="23"/>
      <c r="E767" s="25"/>
      <c r="F767" s="25"/>
      <c r="G767" s="25"/>
      <c r="H767" s="25"/>
      <c r="I767" s="25"/>
      <c r="J767" s="24"/>
      <c r="K767" s="25"/>
      <c r="L767" s="25"/>
      <c r="M767" s="25"/>
      <c r="N767" s="25"/>
      <c r="O767" s="25"/>
      <c r="P767" s="25"/>
      <c r="Q767" s="25"/>
      <c r="R767" s="24"/>
      <c r="S767" s="35"/>
      <c r="T767" s="53"/>
      <c r="U767" s="34"/>
      <c r="V767" s="24"/>
      <c r="W767" s="24"/>
      <c r="X767" s="35"/>
    </row>
    <row r="768" spans="1:24" ht="20" customHeight="1" x14ac:dyDescent="0.2">
      <c r="A768" s="22"/>
      <c r="B768" s="49"/>
      <c r="C768" s="41"/>
      <c r="D768" s="23"/>
      <c r="E768" s="25"/>
      <c r="F768" s="25"/>
      <c r="G768" s="25"/>
      <c r="H768" s="25"/>
      <c r="I768" s="25"/>
      <c r="J768" s="24"/>
      <c r="K768" s="25"/>
      <c r="L768" s="25"/>
      <c r="M768" s="25"/>
      <c r="N768" s="25"/>
      <c r="O768" s="25"/>
      <c r="P768" s="25"/>
      <c r="Q768" s="25"/>
      <c r="R768" s="24"/>
      <c r="S768" s="35"/>
      <c r="T768" s="53"/>
      <c r="U768" s="34"/>
      <c r="V768" s="24"/>
      <c r="W768" s="24"/>
      <c r="X768" s="35"/>
    </row>
    <row r="769" spans="1:24" ht="20" customHeight="1" x14ac:dyDescent="0.2">
      <c r="A769" s="22"/>
      <c r="B769" s="49"/>
      <c r="C769" s="41"/>
      <c r="D769" s="23"/>
      <c r="E769" s="25"/>
      <c r="F769" s="25"/>
      <c r="G769" s="25"/>
      <c r="H769" s="25"/>
      <c r="I769" s="25"/>
      <c r="J769" s="24"/>
      <c r="K769" s="25"/>
      <c r="L769" s="25"/>
      <c r="M769" s="25"/>
      <c r="N769" s="25"/>
      <c r="O769" s="25"/>
      <c r="P769" s="25"/>
      <c r="Q769" s="25"/>
      <c r="R769" s="24"/>
      <c r="S769" s="35"/>
      <c r="T769" s="53"/>
      <c r="U769" s="34"/>
      <c r="V769" s="24"/>
      <c r="W769" s="24"/>
      <c r="X769" s="35"/>
    </row>
    <row r="770" spans="1:24" ht="20" customHeight="1" x14ac:dyDescent="0.2">
      <c r="A770" s="22"/>
      <c r="B770" s="49"/>
      <c r="C770" s="41"/>
      <c r="D770" s="23"/>
      <c r="E770" s="25"/>
      <c r="F770" s="25"/>
      <c r="G770" s="25"/>
      <c r="H770" s="25"/>
      <c r="I770" s="25"/>
      <c r="J770" s="24"/>
      <c r="K770" s="25"/>
      <c r="L770" s="25"/>
      <c r="M770" s="25"/>
      <c r="N770" s="25"/>
      <c r="O770" s="25"/>
      <c r="P770" s="25"/>
      <c r="Q770" s="25"/>
      <c r="R770" s="24"/>
      <c r="S770" s="35"/>
      <c r="T770" s="53"/>
      <c r="U770" s="34"/>
      <c r="V770" s="24"/>
      <c r="W770" s="24"/>
      <c r="X770" s="35"/>
    </row>
    <row r="771" spans="1:24" ht="20" customHeight="1" x14ac:dyDescent="0.2">
      <c r="A771" s="22"/>
      <c r="B771" s="49"/>
      <c r="C771" s="41"/>
      <c r="D771" s="23"/>
      <c r="E771" s="25"/>
      <c r="F771" s="25"/>
      <c r="G771" s="25"/>
      <c r="H771" s="25"/>
      <c r="I771" s="25"/>
      <c r="J771" s="24"/>
      <c r="K771" s="25"/>
      <c r="L771" s="25"/>
      <c r="M771" s="25"/>
      <c r="N771" s="25"/>
      <c r="O771" s="25"/>
      <c r="P771" s="25"/>
      <c r="Q771" s="25"/>
      <c r="R771" s="24"/>
      <c r="S771" s="35"/>
      <c r="T771" s="53"/>
      <c r="U771" s="34"/>
      <c r="V771" s="24"/>
      <c r="W771" s="24"/>
      <c r="X771" s="35"/>
    </row>
    <row r="772" spans="1:24" ht="20" customHeight="1" x14ac:dyDescent="0.2">
      <c r="A772" s="22"/>
      <c r="B772" s="49"/>
      <c r="C772" s="41"/>
      <c r="D772" s="23"/>
      <c r="E772" s="25"/>
      <c r="F772" s="25"/>
      <c r="G772" s="25"/>
      <c r="H772" s="25"/>
      <c r="I772" s="25"/>
      <c r="J772" s="24"/>
      <c r="K772" s="25"/>
      <c r="L772" s="25"/>
      <c r="M772" s="25"/>
      <c r="N772" s="25"/>
      <c r="O772" s="25"/>
      <c r="P772" s="25"/>
      <c r="Q772" s="25"/>
      <c r="R772" s="24"/>
      <c r="S772" s="35"/>
      <c r="T772" s="53"/>
      <c r="U772" s="34"/>
      <c r="V772" s="24"/>
      <c r="W772" s="24"/>
      <c r="X772" s="35"/>
    </row>
    <row r="773" spans="1:24" ht="20" customHeight="1" x14ac:dyDescent="0.2">
      <c r="A773" s="22"/>
      <c r="B773" s="49"/>
      <c r="C773" s="41"/>
      <c r="D773" s="23"/>
      <c r="E773" s="25"/>
      <c r="F773" s="25"/>
      <c r="G773" s="25"/>
      <c r="H773" s="25"/>
      <c r="I773" s="25"/>
      <c r="J773" s="24"/>
      <c r="K773" s="25"/>
      <c r="L773" s="25"/>
      <c r="M773" s="25"/>
      <c r="N773" s="25"/>
      <c r="O773" s="25"/>
      <c r="P773" s="25"/>
      <c r="Q773" s="25"/>
      <c r="R773" s="24"/>
      <c r="S773" s="35"/>
      <c r="T773" s="53"/>
      <c r="U773" s="34"/>
      <c r="V773" s="24"/>
      <c r="W773" s="24"/>
      <c r="X773" s="35"/>
    </row>
    <row r="774" spans="1:24" ht="20" customHeight="1" x14ac:dyDescent="0.2">
      <c r="A774" s="22"/>
      <c r="B774" s="49"/>
      <c r="C774" s="41"/>
      <c r="D774" s="23"/>
      <c r="E774" s="25"/>
      <c r="F774" s="25"/>
      <c r="G774" s="25"/>
      <c r="H774" s="25"/>
      <c r="I774" s="25"/>
      <c r="J774" s="24"/>
      <c r="K774" s="25"/>
      <c r="L774" s="25"/>
      <c r="M774" s="25"/>
      <c r="N774" s="25"/>
      <c r="O774" s="25"/>
      <c r="P774" s="25"/>
      <c r="Q774" s="25"/>
      <c r="R774" s="24"/>
      <c r="S774" s="35"/>
      <c r="T774" s="53"/>
      <c r="U774" s="34"/>
      <c r="V774" s="24"/>
      <c r="W774" s="24"/>
      <c r="X774" s="35"/>
    </row>
    <row r="775" spans="1:24" ht="20" customHeight="1" x14ac:dyDescent="0.2">
      <c r="A775" s="22"/>
      <c r="B775" s="49"/>
      <c r="C775" s="41"/>
      <c r="D775" s="23"/>
      <c r="E775" s="25"/>
      <c r="F775" s="25"/>
      <c r="G775" s="25"/>
      <c r="H775" s="25"/>
      <c r="I775" s="25"/>
      <c r="J775" s="24"/>
      <c r="K775" s="25"/>
      <c r="L775" s="25"/>
      <c r="M775" s="25"/>
      <c r="N775" s="25"/>
      <c r="O775" s="25"/>
      <c r="P775" s="25"/>
      <c r="Q775" s="25"/>
      <c r="R775" s="24"/>
      <c r="S775" s="35"/>
      <c r="T775" s="53"/>
      <c r="U775" s="34"/>
      <c r="V775" s="24"/>
      <c r="W775" s="24"/>
      <c r="X775" s="35"/>
    </row>
    <row r="776" spans="1:24" ht="20" customHeight="1" x14ac:dyDescent="0.2">
      <c r="A776" s="22"/>
      <c r="B776" s="49"/>
      <c r="C776" s="41"/>
      <c r="D776" s="23"/>
      <c r="E776" s="25"/>
      <c r="F776" s="25"/>
      <c r="G776" s="25"/>
      <c r="H776" s="25"/>
      <c r="I776" s="25"/>
      <c r="J776" s="24"/>
      <c r="K776" s="25"/>
      <c r="L776" s="25"/>
      <c r="M776" s="25"/>
      <c r="N776" s="25"/>
      <c r="O776" s="25"/>
      <c r="P776" s="25"/>
      <c r="Q776" s="25"/>
      <c r="R776" s="24"/>
      <c r="S776" s="35"/>
      <c r="T776" s="53"/>
      <c r="U776" s="34"/>
      <c r="V776" s="24"/>
      <c r="W776" s="24"/>
      <c r="X776" s="35"/>
    </row>
    <row r="777" spans="1:24" ht="20" customHeight="1" x14ac:dyDescent="0.2">
      <c r="A777" s="22"/>
      <c r="B777" s="49"/>
      <c r="C777" s="41"/>
      <c r="D777" s="23"/>
      <c r="E777" s="25"/>
      <c r="F777" s="25"/>
      <c r="G777" s="25"/>
      <c r="H777" s="25"/>
      <c r="I777" s="25"/>
      <c r="J777" s="24"/>
      <c r="K777" s="25"/>
      <c r="L777" s="25"/>
      <c r="M777" s="25"/>
      <c r="N777" s="25"/>
      <c r="O777" s="25"/>
      <c r="P777" s="25"/>
      <c r="Q777" s="25"/>
      <c r="R777" s="24"/>
      <c r="S777" s="35"/>
      <c r="T777" s="53"/>
      <c r="U777" s="34"/>
      <c r="V777" s="24"/>
      <c r="W777" s="24"/>
      <c r="X777" s="35"/>
    </row>
    <row r="778" spans="1:24" ht="20" customHeight="1" x14ac:dyDescent="0.2">
      <c r="A778" s="22"/>
      <c r="B778" s="49"/>
      <c r="C778" s="41"/>
      <c r="D778" s="23"/>
      <c r="E778" s="25"/>
      <c r="F778" s="25"/>
      <c r="G778" s="25"/>
      <c r="H778" s="25"/>
      <c r="I778" s="25"/>
      <c r="J778" s="24"/>
      <c r="K778" s="25"/>
      <c r="L778" s="25"/>
      <c r="M778" s="25"/>
      <c r="N778" s="25"/>
      <c r="O778" s="25"/>
      <c r="P778" s="25"/>
      <c r="Q778" s="25"/>
      <c r="R778" s="24"/>
      <c r="S778" s="35"/>
      <c r="T778" s="53"/>
      <c r="U778" s="34"/>
      <c r="V778" s="24"/>
      <c r="W778" s="24"/>
      <c r="X778" s="35"/>
    </row>
    <row r="779" spans="1:24" ht="20" customHeight="1" x14ac:dyDescent="0.2">
      <c r="A779" s="22"/>
      <c r="B779" s="49"/>
      <c r="C779" s="41"/>
      <c r="D779" s="23"/>
      <c r="E779" s="25"/>
      <c r="F779" s="25"/>
      <c r="G779" s="25"/>
      <c r="H779" s="25"/>
      <c r="I779" s="25"/>
      <c r="J779" s="24"/>
      <c r="K779" s="25"/>
      <c r="L779" s="25"/>
      <c r="M779" s="25"/>
      <c r="N779" s="25"/>
      <c r="O779" s="25"/>
      <c r="P779" s="25"/>
      <c r="Q779" s="25"/>
      <c r="R779" s="24"/>
      <c r="S779" s="35"/>
      <c r="T779" s="53"/>
      <c r="U779" s="34"/>
      <c r="V779" s="24"/>
      <c r="W779" s="24"/>
      <c r="X779" s="35"/>
    </row>
    <row r="780" spans="1:24" ht="20" customHeight="1" x14ac:dyDescent="0.2">
      <c r="A780" s="22"/>
      <c r="B780" s="49"/>
      <c r="C780" s="41"/>
      <c r="D780" s="23"/>
      <c r="E780" s="25"/>
      <c r="F780" s="25"/>
      <c r="G780" s="25"/>
      <c r="H780" s="25"/>
      <c r="I780" s="25"/>
      <c r="J780" s="24"/>
      <c r="K780" s="25"/>
      <c r="L780" s="25"/>
      <c r="M780" s="25"/>
      <c r="N780" s="25"/>
      <c r="O780" s="25"/>
      <c r="P780" s="25"/>
      <c r="Q780" s="25"/>
      <c r="R780" s="24"/>
      <c r="S780" s="35"/>
      <c r="T780" s="53"/>
      <c r="U780" s="34"/>
      <c r="V780" s="24"/>
      <c r="W780" s="24"/>
      <c r="X780" s="35"/>
    </row>
    <row r="781" spans="1:24" ht="20" customHeight="1" x14ac:dyDescent="0.2">
      <c r="A781" s="22"/>
      <c r="B781" s="49"/>
      <c r="C781" s="41"/>
      <c r="D781" s="23"/>
      <c r="E781" s="25"/>
      <c r="F781" s="25"/>
      <c r="G781" s="25"/>
      <c r="H781" s="25"/>
      <c r="I781" s="25"/>
      <c r="J781" s="24"/>
      <c r="K781" s="25"/>
      <c r="L781" s="25"/>
      <c r="M781" s="25"/>
      <c r="N781" s="25"/>
      <c r="O781" s="25"/>
      <c r="P781" s="25"/>
      <c r="Q781" s="25"/>
      <c r="R781" s="24"/>
      <c r="S781" s="35"/>
      <c r="T781" s="53"/>
      <c r="U781" s="34"/>
      <c r="V781" s="24"/>
      <c r="W781" s="24"/>
      <c r="X781" s="35"/>
    </row>
    <row r="782" spans="1:24" ht="20" customHeight="1" x14ac:dyDescent="0.2">
      <c r="A782" s="22"/>
      <c r="B782" s="49"/>
      <c r="C782" s="41"/>
      <c r="D782" s="23"/>
      <c r="E782" s="25"/>
      <c r="F782" s="25"/>
      <c r="G782" s="25"/>
      <c r="H782" s="25"/>
      <c r="I782" s="25"/>
      <c r="J782" s="24"/>
      <c r="K782" s="25"/>
      <c r="L782" s="25"/>
      <c r="M782" s="25"/>
      <c r="N782" s="25"/>
      <c r="O782" s="25"/>
      <c r="P782" s="25"/>
      <c r="Q782" s="25"/>
      <c r="R782" s="24"/>
      <c r="S782" s="35"/>
      <c r="T782" s="53"/>
      <c r="U782" s="34"/>
      <c r="V782" s="24"/>
      <c r="W782" s="24"/>
      <c r="X782" s="35"/>
    </row>
    <row r="783" spans="1:24" ht="20" customHeight="1" x14ac:dyDescent="0.2">
      <c r="A783" s="22"/>
      <c r="B783" s="49"/>
      <c r="C783" s="41"/>
      <c r="D783" s="23"/>
      <c r="E783" s="25"/>
      <c r="F783" s="25"/>
      <c r="G783" s="25"/>
      <c r="H783" s="25"/>
      <c r="I783" s="25"/>
      <c r="J783" s="24"/>
      <c r="K783" s="25"/>
      <c r="L783" s="25"/>
      <c r="M783" s="25"/>
      <c r="N783" s="25"/>
      <c r="O783" s="25"/>
      <c r="P783" s="25"/>
      <c r="Q783" s="25"/>
      <c r="R783" s="24"/>
      <c r="S783" s="35"/>
      <c r="T783" s="53"/>
      <c r="U783" s="34"/>
      <c r="V783" s="24"/>
      <c r="W783" s="24"/>
      <c r="X783" s="35"/>
    </row>
    <row r="784" spans="1:24" ht="20" customHeight="1" x14ac:dyDescent="0.2">
      <c r="A784" s="22"/>
      <c r="B784" s="49"/>
      <c r="C784" s="41"/>
      <c r="D784" s="23"/>
      <c r="E784" s="25"/>
      <c r="F784" s="25"/>
      <c r="G784" s="25"/>
      <c r="H784" s="25"/>
      <c r="I784" s="25"/>
      <c r="J784" s="24"/>
      <c r="K784" s="25"/>
      <c r="L784" s="25"/>
      <c r="M784" s="25"/>
      <c r="N784" s="25"/>
      <c r="O784" s="25"/>
      <c r="P784" s="25"/>
      <c r="Q784" s="25"/>
      <c r="R784" s="24"/>
      <c r="S784" s="35"/>
      <c r="T784" s="53"/>
      <c r="U784" s="34"/>
      <c r="V784" s="24"/>
      <c r="W784" s="24"/>
      <c r="X784" s="35"/>
    </row>
    <row r="785" spans="1:24" ht="20" customHeight="1" x14ac:dyDescent="0.2">
      <c r="A785" s="22"/>
      <c r="B785" s="49"/>
      <c r="C785" s="41"/>
      <c r="D785" s="23"/>
      <c r="E785" s="25"/>
      <c r="F785" s="25"/>
      <c r="G785" s="25"/>
      <c r="H785" s="25"/>
      <c r="I785" s="25"/>
      <c r="J785" s="24"/>
      <c r="K785" s="25"/>
      <c r="L785" s="25"/>
      <c r="M785" s="25"/>
      <c r="N785" s="25"/>
      <c r="O785" s="25"/>
      <c r="P785" s="25"/>
      <c r="Q785" s="25"/>
      <c r="R785" s="24"/>
      <c r="S785" s="35"/>
      <c r="T785" s="53"/>
      <c r="U785" s="34"/>
      <c r="V785" s="24"/>
      <c r="W785" s="24"/>
      <c r="X785" s="35"/>
    </row>
    <row r="786" spans="1:24" ht="20" customHeight="1" x14ac:dyDescent="0.2">
      <c r="A786" s="22"/>
      <c r="B786" s="49"/>
      <c r="C786" s="41"/>
      <c r="D786" s="23"/>
      <c r="E786" s="25"/>
      <c r="F786" s="25"/>
      <c r="G786" s="25"/>
      <c r="H786" s="25"/>
      <c r="I786" s="25"/>
      <c r="J786" s="24"/>
      <c r="K786" s="25"/>
      <c r="L786" s="25"/>
      <c r="M786" s="25"/>
      <c r="N786" s="25"/>
      <c r="O786" s="25"/>
      <c r="P786" s="25"/>
      <c r="Q786" s="25"/>
      <c r="R786" s="24"/>
      <c r="S786" s="35"/>
      <c r="T786" s="53"/>
      <c r="U786" s="34"/>
      <c r="V786" s="24"/>
      <c r="W786" s="24"/>
      <c r="X786" s="35"/>
    </row>
    <row r="787" spans="1:24" ht="20" customHeight="1" x14ac:dyDescent="0.2">
      <c r="A787" s="22"/>
      <c r="B787" s="49"/>
      <c r="C787" s="41"/>
      <c r="D787" s="23"/>
      <c r="E787" s="25"/>
      <c r="F787" s="25"/>
      <c r="G787" s="25"/>
      <c r="H787" s="25"/>
      <c r="I787" s="25"/>
      <c r="J787" s="24"/>
      <c r="K787" s="25"/>
      <c r="L787" s="25"/>
      <c r="M787" s="25"/>
      <c r="N787" s="25"/>
      <c r="O787" s="25"/>
      <c r="P787" s="25"/>
      <c r="Q787" s="25"/>
      <c r="R787" s="24"/>
      <c r="S787" s="35"/>
      <c r="T787" s="53"/>
      <c r="U787" s="34"/>
      <c r="V787" s="24"/>
      <c r="W787" s="24"/>
      <c r="X787" s="35"/>
    </row>
    <row r="788" spans="1:24" ht="20" customHeight="1" x14ac:dyDescent="0.2">
      <c r="A788" s="22"/>
      <c r="B788" s="49"/>
      <c r="C788" s="41"/>
      <c r="D788" s="23"/>
      <c r="E788" s="25"/>
      <c r="F788" s="25"/>
      <c r="G788" s="25"/>
      <c r="H788" s="25"/>
      <c r="I788" s="25"/>
      <c r="J788" s="24"/>
      <c r="K788" s="25"/>
      <c r="L788" s="25"/>
      <c r="M788" s="25"/>
      <c r="N788" s="25"/>
      <c r="O788" s="25"/>
      <c r="P788" s="25"/>
      <c r="Q788" s="25"/>
      <c r="R788" s="24"/>
      <c r="S788" s="35"/>
      <c r="T788" s="53"/>
      <c r="U788" s="34"/>
      <c r="V788" s="24"/>
      <c r="W788" s="24"/>
      <c r="X788" s="35"/>
    </row>
    <row r="789" spans="1:24" ht="20" customHeight="1" x14ac:dyDescent="0.2">
      <c r="A789" s="22"/>
      <c r="B789" s="49"/>
      <c r="C789" s="41"/>
      <c r="D789" s="23"/>
      <c r="E789" s="25"/>
      <c r="F789" s="25"/>
      <c r="G789" s="25"/>
      <c r="H789" s="25"/>
      <c r="I789" s="25"/>
      <c r="J789" s="24"/>
      <c r="K789" s="25"/>
      <c r="L789" s="25"/>
      <c r="M789" s="25"/>
      <c r="N789" s="25"/>
      <c r="O789" s="25"/>
      <c r="P789" s="25"/>
      <c r="Q789" s="25"/>
      <c r="R789" s="24"/>
      <c r="S789" s="35"/>
      <c r="T789" s="53"/>
      <c r="U789" s="34"/>
      <c r="V789" s="24"/>
      <c r="W789" s="24"/>
      <c r="X789" s="35"/>
    </row>
    <row r="790" spans="1:24" ht="20" customHeight="1" x14ac:dyDescent="0.2">
      <c r="A790" s="22"/>
      <c r="B790" s="49"/>
      <c r="C790" s="41"/>
      <c r="D790" s="23"/>
      <c r="E790" s="25"/>
      <c r="F790" s="25"/>
      <c r="G790" s="25"/>
      <c r="H790" s="25"/>
      <c r="I790" s="25"/>
      <c r="J790" s="24"/>
      <c r="K790" s="25"/>
      <c r="L790" s="25"/>
      <c r="M790" s="25"/>
      <c r="N790" s="25"/>
      <c r="O790" s="25"/>
      <c r="P790" s="25"/>
      <c r="Q790" s="25"/>
      <c r="R790" s="24"/>
      <c r="S790" s="35"/>
      <c r="T790" s="53"/>
      <c r="U790" s="34"/>
      <c r="V790" s="24"/>
      <c r="W790" s="24"/>
      <c r="X790" s="35"/>
    </row>
    <row r="791" spans="1:24" ht="20" customHeight="1" x14ac:dyDescent="0.2">
      <c r="A791" s="22"/>
      <c r="B791" s="49"/>
      <c r="C791" s="41"/>
      <c r="D791" s="23"/>
      <c r="E791" s="25"/>
      <c r="F791" s="25"/>
      <c r="G791" s="25"/>
      <c r="H791" s="25"/>
      <c r="I791" s="25"/>
      <c r="J791" s="24"/>
      <c r="K791" s="25"/>
      <c r="L791" s="25"/>
      <c r="M791" s="25"/>
      <c r="N791" s="25"/>
      <c r="O791" s="25"/>
      <c r="P791" s="25"/>
      <c r="Q791" s="25"/>
      <c r="R791" s="24"/>
      <c r="S791" s="35"/>
      <c r="T791" s="53"/>
      <c r="U791" s="34"/>
      <c r="V791" s="24"/>
      <c r="W791" s="24"/>
      <c r="X791" s="35"/>
    </row>
    <row r="792" spans="1:24" ht="20" customHeight="1" x14ac:dyDescent="0.2">
      <c r="A792" s="22"/>
      <c r="B792" s="49"/>
      <c r="C792" s="41"/>
      <c r="D792" s="23"/>
      <c r="E792" s="25"/>
      <c r="F792" s="25"/>
      <c r="G792" s="25"/>
      <c r="H792" s="25"/>
      <c r="I792" s="25"/>
      <c r="J792" s="24"/>
      <c r="K792" s="25"/>
      <c r="L792" s="25"/>
      <c r="M792" s="25"/>
      <c r="N792" s="25"/>
      <c r="O792" s="25"/>
      <c r="P792" s="25"/>
      <c r="Q792" s="25"/>
      <c r="R792" s="24"/>
      <c r="S792" s="35"/>
      <c r="T792" s="53"/>
      <c r="U792" s="34"/>
      <c r="V792" s="24"/>
      <c r="W792" s="24"/>
      <c r="X792" s="35"/>
    </row>
    <row r="793" spans="1:24" ht="20" customHeight="1" x14ac:dyDescent="0.2">
      <c r="A793" s="22"/>
      <c r="B793" s="49"/>
      <c r="C793" s="41"/>
      <c r="D793" s="23"/>
      <c r="E793" s="25"/>
      <c r="F793" s="25"/>
      <c r="G793" s="25"/>
      <c r="H793" s="25"/>
      <c r="I793" s="25"/>
      <c r="J793" s="24"/>
      <c r="K793" s="25"/>
      <c r="L793" s="25"/>
      <c r="M793" s="25"/>
      <c r="N793" s="25"/>
      <c r="O793" s="25"/>
      <c r="P793" s="25"/>
      <c r="Q793" s="25"/>
      <c r="R793" s="24"/>
      <c r="S793" s="35"/>
      <c r="T793" s="53"/>
      <c r="U793" s="34"/>
      <c r="V793" s="24"/>
      <c r="W793" s="24"/>
      <c r="X793" s="35"/>
    </row>
    <row r="794" spans="1:24" ht="20" customHeight="1" x14ac:dyDescent="0.2">
      <c r="A794" s="22"/>
      <c r="B794" s="49"/>
      <c r="C794" s="41"/>
      <c r="D794" s="23"/>
      <c r="E794" s="25"/>
      <c r="F794" s="25"/>
      <c r="G794" s="25"/>
      <c r="H794" s="25"/>
      <c r="I794" s="25"/>
      <c r="J794" s="24"/>
      <c r="K794" s="25"/>
      <c r="L794" s="25"/>
      <c r="M794" s="25"/>
      <c r="N794" s="25"/>
      <c r="O794" s="25"/>
      <c r="P794" s="25"/>
      <c r="Q794" s="25"/>
      <c r="R794" s="24"/>
      <c r="S794" s="35"/>
      <c r="T794" s="53"/>
      <c r="U794" s="34"/>
      <c r="V794" s="24"/>
      <c r="W794" s="24"/>
      <c r="X794" s="35"/>
    </row>
    <row r="795" spans="1:24" ht="20" customHeight="1" x14ac:dyDescent="0.2">
      <c r="A795" s="22"/>
      <c r="B795" s="49"/>
      <c r="C795" s="41"/>
      <c r="D795" s="23"/>
      <c r="E795" s="25"/>
      <c r="F795" s="25"/>
      <c r="G795" s="25"/>
      <c r="H795" s="25"/>
      <c r="I795" s="25"/>
      <c r="J795" s="24"/>
      <c r="K795" s="25"/>
      <c r="L795" s="25"/>
      <c r="M795" s="25"/>
      <c r="N795" s="25"/>
      <c r="O795" s="25"/>
      <c r="P795" s="25"/>
      <c r="Q795" s="25"/>
      <c r="R795" s="24"/>
      <c r="S795" s="35"/>
      <c r="T795" s="53"/>
      <c r="U795" s="34"/>
      <c r="V795" s="24"/>
      <c r="W795" s="24"/>
      <c r="X795" s="35"/>
    </row>
    <row r="796" spans="1:24" ht="20" customHeight="1" x14ac:dyDescent="0.2">
      <c r="A796" s="22"/>
      <c r="B796" s="49"/>
      <c r="C796" s="41"/>
      <c r="D796" s="23"/>
      <c r="E796" s="25"/>
      <c r="F796" s="25"/>
      <c r="G796" s="25"/>
      <c r="H796" s="25"/>
      <c r="I796" s="25"/>
      <c r="J796" s="24"/>
      <c r="K796" s="25"/>
      <c r="L796" s="25"/>
      <c r="M796" s="25"/>
      <c r="N796" s="25"/>
      <c r="O796" s="25"/>
      <c r="P796" s="25"/>
      <c r="Q796" s="25"/>
      <c r="R796" s="24"/>
      <c r="S796" s="35"/>
      <c r="T796" s="53"/>
      <c r="U796" s="34"/>
      <c r="V796" s="24"/>
      <c r="W796" s="24"/>
      <c r="X796" s="35"/>
    </row>
    <row r="797" spans="1:24" ht="20" customHeight="1" x14ac:dyDescent="0.2">
      <c r="A797" s="22"/>
      <c r="B797" s="49"/>
      <c r="C797" s="41"/>
      <c r="D797" s="23"/>
      <c r="E797" s="25"/>
      <c r="F797" s="25"/>
      <c r="G797" s="25"/>
      <c r="H797" s="25"/>
      <c r="I797" s="25"/>
      <c r="J797" s="24"/>
      <c r="K797" s="25"/>
      <c r="L797" s="25"/>
      <c r="M797" s="25"/>
      <c r="N797" s="25"/>
      <c r="O797" s="25"/>
      <c r="P797" s="25"/>
      <c r="Q797" s="25"/>
      <c r="R797" s="24"/>
      <c r="S797" s="35"/>
      <c r="T797" s="53"/>
      <c r="U797" s="34"/>
      <c r="V797" s="24"/>
      <c r="W797" s="24"/>
      <c r="X797" s="35"/>
    </row>
    <row r="798" spans="1:24" ht="20" customHeight="1" x14ac:dyDescent="0.2">
      <c r="A798" s="22"/>
      <c r="B798" s="49"/>
      <c r="C798" s="41"/>
      <c r="D798" s="23"/>
      <c r="E798" s="25"/>
      <c r="F798" s="25"/>
      <c r="G798" s="25"/>
      <c r="H798" s="25"/>
      <c r="I798" s="25"/>
      <c r="J798" s="24"/>
      <c r="K798" s="25"/>
      <c r="L798" s="25"/>
      <c r="M798" s="25"/>
      <c r="N798" s="25"/>
      <c r="O798" s="25"/>
      <c r="P798" s="25"/>
      <c r="Q798" s="25"/>
      <c r="R798" s="24"/>
      <c r="S798" s="35"/>
      <c r="T798" s="53"/>
      <c r="U798" s="34"/>
      <c r="V798" s="24"/>
      <c r="W798" s="24"/>
      <c r="X798" s="35"/>
    </row>
    <row r="799" spans="1:24" ht="20" customHeight="1" x14ac:dyDescent="0.2">
      <c r="A799" s="22"/>
      <c r="B799" s="49"/>
      <c r="C799" s="41"/>
      <c r="D799" s="23"/>
      <c r="E799" s="25"/>
      <c r="F799" s="25"/>
      <c r="G799" s="25"/>
      <c r="H799" s="25"/>
      <c r="I799" s="25"/>
      <c r="J799" s="24"/>
      <c r="K799" s="25"/>
      <c r="L799" s="25"/>
      <c r="M799" s="25"/>
      <c r="N799" s="25"/>
      <c r="O799" s="25"/>
      <c r="P799" s="25"/>
      <c r="Q799" s="25"/>
      <c r="R799" s="24"/>
      <c r="S799" s="35"/>
      <c r="T799" s="53"/>
      <c r="U799" s="34"/>
      <c r="V799" s="24"/>
      <c r="W799" s="24"/>
      <c r="X799" s="35"/>
    </row>
    <row r="800" spans="1:24" ht="20" customHeight="1" x14ac:dyDescent="0.2">
      <c r="A800" s="22"/>
      <c r="B800" s="49"/>
      <c r="C800" s="41"/>
      <c r="D800" s="23"/>
      <c r="E800" s="25"/>
      <c r="F800" s="25"/>
      <c r="G800" s="25"/>
      <c r="H800" s="25"/>
      <c r="I800" s="25"/>
      <c r="J800" s="24"/>
      <c r="K800" s="25"/>
      <c r="L800" s="25"/>
      <c r="M800" s="25"/>
      <c r="N800" s="25"/>
      <c r="O800" s="25"/>
      <c r="P800" s="25"/>
      <c r="Q800" s="25"/>
      <c r="R800" s="24"/>
      <c r="S800" s="35"/>
      <c r="T800" s="53"/>
      <c r="U800" s="34"/>
      <c r="V800" s="24"/>
      <c r="W800" s="24"/>
      <c r="X800" s="35"/>
    </row>
    <row r="801" spans="1:24" ht="20" customHeight="1" x14ac:dyDescent="0.2">
      <c r="A801" s="22"/>
      <c r="B801" s="49"/>
      <c r="C801" s="41"/>
      <c r="D801" s="23"/>
      <c r="E801" s="25"/>
      <c r="F801" s="25"/>
      <c r="G801" s="25"/>
      <c r="H801" s="25"/>
      <c r="I801" s="25"/>
      <c r="J801" s="24"/>
      <c r="K801" s="25"/>
      <c r="L801" s="25"/>
      <c r="M801" s="25"/>
      <c r="N801" s="25"/>
      <c r="O801" s="25"/>
      <c r="P801" s="25"/>
      <c r="Q801" s="25"/>
      <c r="R801" s="24"/>
      <c r="S801" s="35"/>
      <c r="T801" s="53"/>
      <c r="U801" s="34"/>
      <c r="V801" s="24"/>
      <c r="W801" s="24"/>
      <c r="X801" s="35"/>
    </row>
    <row r="802" spans="1:24" ht="20" customHeight="1" x14ac:dyDescent="0.2">
      <c r="A802" s="22"/>
      <c r="B802" s="49"/>
      <c r="C802" s="41"/>
      <c r="D802" s="23"/>
      <c r="E802" s="25"/>
      <c r="F802" s="25"/>
      <c r="G802" s="25"/>
      <c r="H802" s="25"/>
      <c r="I802" s="25"/>
      <c r="J802" s="24"/>
      <c r="K802" s="25"/>
      <c r="L802" s="25"/>
      <c r="M802" s="25"/>
      <c r="N802" s="25"/>
      <c r="O802" s="25"/>
      <c r="P802" s="25"/>
      <c r="Q802" s="25"/>
      <c r="R802" s="24"/>
      <c r="S802" s="35"/>
      <c r="T802" s="53"/>
      <c r="U802" s="34"/>
      <c r="V802" s="24"/>
      <c r="W802" s="24"/>
      <c r="X802" s="35"/>
    </row>
    <row r="803" spans="1:24" ht="20" customHeight="1" x14ac:dyDescent="0.2">
      <c r="A803" s="22"/>
      <c r="B803" s="49"/>
      <c r="C803" s="41"/>
      <c r="D803" s="23"/>
      <c r="E803" s="25"/>
      <c r="F803" s="25"/>
      <c r="G803" s="25"/>
      <c r="H803" s="25"/>
      <c r="I803" s="25"/>
      <c r="J803" s="24"/>
      <c r="K803" s="25"/>
      <c r="L803" s="25"/>
      <c r="M803" s="25"/>
      <c r="N803" s="25"/>
      <c r="O803" s="25"/>
      <c r="P803" s="25"/>
      <c r="Q803" s="25"/>
      <c r="R803" s="24"/>
      <c r="S803" s="35"/>
      <c r="T803" s="53"/>
      <c r="U803" s="34"/>
      <c r="V803" s="24"/>
      <c r="W803" s="24"/>
      <c r="X803" s="35"/>
    </row>
    <row r="804" spans="1:24" ht="20" customHeight="1" x14ac:dyDescent="0.2">
      <c r="A804" s="22"/>
      <c r="B804" s="49"/>
      <c r="C804" s="41"/>
      <c r="D804" s="23"/>
      <c r="E804" s="25"/>
      <c r="F804" s="25"/>
      <c r="G804" s="25"/>
      <c r="H804" s="25"/>
      <c r="I804" s="25"/>
      <c r="J804" s="24"/>
      <c r="K804" s="25"/>
      <c r="L804" s="25"/>
      <c r="M804" s="25"/>
      <c r="N804" s="25"/>
      <c r="O804" s="25"/>
      <c r="P804" s="25"/>
      <c r="Q804" s="25"/>
      <c r="R804" s="24"/>
      <c r="S804" s="35"/>
      <c r="T804" s="53"/>
      <c r="U804" s="34"/>
      <c r="V804" s="24"/>
      <c r="W804" s="24"/>
      <c r="X804" s="35"/>
    </row>
    <row r="805" spans="1:24" ht="20" customHeight="1" x14ac:dyDescent="0.2">
      <c r="A805" s="22"/>
      <c r="B805" s="49"/>
      <c r="C805" s="41"/>
      <c r="D805" s="23"/>
      <c r="E805" s="25"/>
      <c r="F805" s="25"/>
      <c r="G805" s="25"/>
      <c r="H805" s="25"/>
      <c r="I805" s="25"/>
      <c r="J805" s="24"/>
      <c r="K805" s="25"/>
      <c r="L805" s="25"/>
      <c r="M805" s="25"/>
      <c r="N805" s="25"/>
      <c r="O805" s="25"/>
      <c r="P805" s="25"/>
      <c r="Q805" s="25"/>
      <c r="R805" s="24"/>
      <c r="S805" s="35"/>
      <c r="T805" s="53"/>
      <c r="U805" s="34"/>
      <c r="V805" s="24"/>
      <c r="W805" s="24"/>
      <c r="X805" s="35"/>
    </row>
    <row r="806" spans="1:24" ht="20" customHeight="1" x14ac:dyDescent="0.2">
      <c r="A806" s="22"/>
      <c r="B806" s="49"/>
      <c r="C806" s="41"/>
      <c r="D806" s="23"/>
      <c r="E806" s="25"/>
      <c r="F806" s="25"/>
      <c r="G806" s="25"/>
      <c r="H806" s="25"/>
      <c r="I806" s="25"/>
      <c r="J806" s="24"/>
      <c r="K806" s="25"/>
      <c r="L806" s="25"/>
      <c r="M806" s="25"/>
      <c r="N806" s="25"/>
      <c r="O806" s="25"/>
      <c r="P806" s="25"/>
      <c r="Q806" s="25"/>
      <c r="R806" s="24"/>
      <c r="S806" s="35"/>
      <c r="T806" s="53"/>
      <c r="U806" s="34"/>
      <c r="V806" s="24"/>
      <c r="W806" s="24"/>
      <c r="X806" s="35"/>
    </row>
    <row r="807" spans="1:24" ht="20" customHeight="1" x14ac:dyDescent="0.2">
      <c r="A807" s="22"/>
      <c r="B807" s="49"/>
      <c r="C807" s="41"/>
      <c r="D807" s="23"/>
      <c r="E807" s="25"/>
      <c r="F807" s="25"/>
      <c r="G807" s="25"/>
      <c r="H807" s="25"/>
      <c r="I807" s="25"/>
      <c r="J807" s="24"/>
      <c r="K807" s="25"/>
      <c r="L807" s="25"/>
      <c r="M807" s="25"/>
      <c r="N807" s="25"/>
      <c r="O807" s="25"/>
      <c r="P807" s="25"/>
      <c r="Q807" s="25"/>
      <c r="R807" s="24"/>
      <c r="S807" s="35"/>
      <c r="T807" s="53"/>
      <c r="U807" s="34"/>
      <c r="V807" s="24"/>
      <c r="W807" s="24"/>
      <c r="X807" s="35"/>
    </row>
    <row r="808" spans="1:24" ht="20" customHeight="1" x14ac:dyDescent="0.2">
      <c r="A808" s="22"/>
      <c r="B808" s="49"/>
      <c r="C808" s="41"/>
      <c r="D808" s="23"/>
      <c r="E808" s="25"/>
      <c r="F808" s="25"/>
      <c r="G808" s="25"/>
      <c r="H808" s="25"/>
      <c r="I808" s="25"/>
      <c r="J808" s="24"/>
      <c r="K808" s="25"/>
      <c r="L808" s="25"/>
      <c r="M808" s="25"/>
      <c r="N808" s="25"/>
      <c r="O808" s="25"/>
      <c r="P808" s="25"/>
      <c r="Q808" s="25"/>
      <c r="R808" s="24"/>
      <c r="S808" s="35"/>
      <c r="T808" s="53"/>
      <c r="U808" s="34"/>
      <c r="V808" s="24"/>
      <c r="W808" s="24"/>
      <c r="X808" s="35"/>
    </row>
    <row r="809" spans="1:24" ht="20" customHeight="1" x14ac:dyDescent="0.2">
      <c r="A809" s="22"/>
      <c r="B809" s="49"/>
      <c r="C809" s="41"/>
      <c r="D809" s="23"/>
      <c r="E809" s="25"/>
      <c r="F809" s="25"/>
      <c r="G809" s="25"/>
      <c r="H809" s="25"/>
      <c r="I809" s="25"/>
      <c r="J809" s="24"/>
      <c r="K809" s="25"/>
      <c r="L809" s="25"/>
      <c r="M809" s="25"/>
      <c r="N809" s="25"/>
      <c r="O809" s="25"/>
      <c r="P809" s="25"/>
      <c r="Q809" s="25"/>
      <c r="R809" s="24"/>
      <c r="S809" s="35"/>
      <c r="T809" s="53"/>
      <c r="U809" s="34"/>
      <c r="V809" s="24"/>
      <c r="W809" s="24"/>
      <c r="X809" s="35"/>
    </row>
    <row r="810" spans="1:24" ht="20" customHeight="1" x14ac:dyDescent="0.2">
      <c r="A810" s="22"/>
      <c r="B810" s="49"/>
      <c r="C810" s="41"/>
      <c r="D810" s="23"/>
      <c r="E810" s="25"/>
      <c r="F810" s="25"/>
      <c r="G810" s="25"/>
      <c r="H810" s="25"/>
      <c r="I810" s="25"/>
      <c r="J810" s="24"/>
      <c r="K810" s="25"/>
      <c r="L810" s="25"/>
      <c r="M810" s="25"/>
      <c r="N810" s="25"/>
      <c r="O810" s="25"/>
      <c r="P810" s="25"/>
      <c r="Q810" s="25"/>
      <c r="R810" s="24"/>
      <c r="S810" s="35"/>
      <c r="T810" s="53"/>
      <c r="U810" s="34"/>
      <c r="V810" s="24"/>
      <c r="W810" s="24"/>
      <c r="X810" s="35"/>
    </row>
    <row r="811" spans="1:24" ht="20" customHeight="1" x14ac:dyDescent="0.2">
      <c r="A811" s="22"/>
      <c r="B811" s="49"/>
      <c r="C811" s="41"/>
      <c r="D811" s="23"/>
      <c r="E811" s="25"/>
      <c r="F811" s="25"/>
      <c r="G811" s="25"/>
      <c r="H811" s="25"/>
      <c r="I811" s="25"/>
      <c r="J811" s="24"/>
      <c r="K811" s="25"/>
      <c r="L811" s="25"/>
      <c r="M811" s="25"/>
      <c r="N811" s="25"/>
      <c r="O811" s="25"/>
      <c r="P811" s="25"/>
      <c r="Q811" s="25"/>
      <c r="R811" s="24"/>
      <c r="S811" s="35"/>
      <c r="T811" s="53"/>
      <c r="U811" s="34"/>
      <c r="V811" s="24"/>
      <c r="W811" s="24"/>
      <c r="X811" s="35"/>
    </row>
    <row r="812" spans="1:24" ht="20" customHeight="1" x14ac:dyDescent="0.2">
      <c r="A812" s="22"/>
      <c r="B812" s="49"/>
      <c r="C812" s="41"/>
      <c r="D812" s="23"/>
      <c r="E812" s="25"/>
      <c r="F812" s="25"/>
      <c r="G812" s="25"/>
      <c r="H812" s="25"/>
      <c r="I812" s="25"/>
      <c r="J812" s="24"/>
      <c r="K812" s="25"/>
      <c r="L812" s="25"/>
      <c r="M812" s="25"/>
      <c r="N812" s="25"/>
      <c r="O812" s="25"/>
      <c r="P812" s="25"/>
      <c r="Q812" s="25"/>
      <c r="R812" s="24"/>
      <c r="S812" s="35"/>
      <c r="T812" s="53"/>
      <c r="U812" s="34"/>
      <c r="V812" s="24"/>
      <c r="W812" s="24"/>
      <c r="X812" s="35"/>
    </row>
    <row r="813" spans="1:24" ht="20" customHeight="1" x14ac:dyDescent="0.2">
      <c r="A813" s="22"/>
      <c r="B813" s="49"/>
      <c r="C813" s="41"/>
      <c r="D813" s="23"/>
      <c r="E813" s="25"/>
      <c r="F813" s="25"/>
      <c r="G813" s="25"/>
      <c r="H813" s="25"/>
      <c r="I813" s="25"/>
      <c r="J813" s="24"/>
      <c r="K813" s="25"/>
      <c r="L813" s="25"/>
      <c r="M813" s="25"/>
      <c r="N813" s="25"/>
      <c r="O813" s="25"/>
      <c r="P813" s="25"/>
      <c r="Q813" s="25"/>
      <c r="R813" s="24"/>
      <c r="S813" s="35"/>
      <c r="T813" s="53"/>
      <c r="U813" s="34"/>
      <c r="V813" s="24"/>
      <c r="W813" s="24"/>
      <c r="X813" s="35"/>
    </row>
    <row r="814" spans="1:24" ht="20" customHeight="1" x14ac:dyDescent="0.2">
      <c r="A814" s="22"/>
      <c r="B814" s="49"/>
      <c r="C814" s="41"/>
      <c r="D814" s="23"/>
      <c r="E814" s="25"/>
      <c r="F814" s="25"/>
      <c r="G814" s="25"/>
      <c r="H814" s="25"/>
      <c r="I814" s="25"/>
      <c r="J814" s="24"/>
      <c r="K814" s="25"/>
      <c r="L814" s="25"/>
      <c r="M814" s="25"/>
      <c r="N814" s="25"/>
      <c r="O814" s="25"/>
      <c r="P814" s="25"/>
      <c r="Q814" s="25"/>
      <c r="R814" s="24"/>
      <c r="S814" s="35"/>
      <c r="T814" s="53"/>
      <c r="U814" s="34"/>
      <c r="V814" s="24"/>
      <c r="W814" s="24"/>
      <c r="X814" s="35"/>
    </row>
    <row r="815" spans="1:24" ht="20" customHeight="1" x14ac:dyDescent="0.2">
      <c r="A815" s="22"/>
      <c r="B815" s="49"/>
      <c r="C815" s="41"/>
      <c r="D815" s="23"/>
      <c r="E815" s="25"/>
      <c r="F815" s="25"/>
      <c r="G815" s="25"/>
      <c r="H815" s="25"/>
      <c r="I815" s="25"/>
      <c r="J815" s="24"/>
      <c r="K815" s="25"/>
      <c r="L815" s="25"/>
      <c r="M815" s="25"/>
      <c r="N815" s="25"/>
      <c r="O815" s="25"/>
      <c r="P815" s="25"/>
      <c r="Q815" s="25"/>
      <c r="R815" s="24"/>
      <c r="S815" s="35"/>
      <c r="T815" s="53"/>
      <c r="U815" s="34"/>
      <c r="V815" s="24"/>
      <c r="W815" s="24"/>
      <c r="X815" s="35"/>
    </row>
    <row r="816" spans="1:24" ht="20" customHeight="1" x14ac:dyDescent="0.2">
      <c r="A816" s="22"/>
      <c r="B816" s="49"/>
      <c r="C816" s="41"/>
      <c r="D816" s="23"/>
      <c r="E816" s="25"/>
      <c r="F816" s="25"/>
      <c r="G816" s="25"/>
      <c r="H816" s="25"/>
      <c r="I816" s="25"/>
      <c r="J816" s="24"/>
      <c r="K816" s="25"/>
      <c r="L816" s="25"/>
      <c r="M816" s="25"/>
      <c r="N816" s="25"/>
      <c r="O816" s="25"/>
      <c r="P816" s="25"/>
      <c r="Q816" s="25"/>
      <c r="R816" s="24"/>
      <c r="S816" s="35"/>
      <c r="T816" s="53"/>
      <c r="U816" s="34"/>
      <c r="V816" s="24"/>
      <c r="W816" s="24"/>
      <c r="X816" s="35"/>
    </row>
    <row r="817" spans="1:24" ht="20" customHeight="1" x14ac:dyDescent="0.2">
      <c r="A817" s="22"/>
      <c r="B817" s="49"/>
      <c r="C817" s="41"/>
      <c r="D817" s="23"/>
      <c r="E817" s="25"/>
      <c r="F817" s="25"/>
      <c r="G817" s="25"/>
      <c r="H817" s="25"/>
      <c r="I817" s="25"/>
      <c r="J817" s="24"/>
      <c r="K817" s="25"/>
      <c r="L817" s="25"/>
      <c r="M817" s="25"/>
      <c r="N817" s="25"/>
      <c r="O817" s="25"/>
      <c r="P817" s="25"/>
      <c r="Q817" s="25"/>
      <c r="R817" s="24"/>
      <c r="S817" s="35"/>
      <c r="T817" s="53"/>
      <c r="U817" s="34"/>
      <c r="V817" s="24"/>
      <c r="W817" s="24"/>
      <c r="X817" s="35"/>
    </row>
    <row r="818" spans="1:24" ht="20" customHeight="1" x14ac:dyDescent="0.2">
      <c r="A818" s="22"/>
      <c r="B818" s="49"/>
      <c r="C818" s="41"/>
      <c r="D818" s="23"/>
      <c r="E818" s="25"/>
      <c r="F818" s="25"/>
      <c r="G818" s="25"/>
      <c r="H818" s="25"/>
      <c r="I818" s="25"/>
      <c r="J818" s="24"/>
      <c r="K818" s="25"/>
      <c r="L818" s="25"/>
      <c r="M818" s="25"/>
      <c r="N818" s="25"/>
      <c r="O818" s="25"/>
      <c r="P818" s="25"/>
      <c r="Q818" s="25"/>
      <c r="R818" s="24"/>
      <c r="S818" s="35"/>
      <c r="T818" s="53"/>
      <c r="U818" s="34"/>
      <c r="V818" s="24"/>
      <c r="W818" s="24"/>
      <c r="X818" s="35"/>
    </row>
    <row r="819" spans="1:24" ht="20" customHeight="1" x14ac:dyDescent="0.2">
      <c r="A819" s="22"/>
      <c r="B819" s="49"/>
      <c r="C819" s="41"/>
      <c r="D819" s="23"/>
      <c r="E819" s="25"/>
      <c r="F819" s="25"/>
      <c r="G819" s="25"/>
      <c r="H819" s="25"/>
      <c r="I819" s="25"/>
      <c r="J819" s="24"/>
      <c r="K819" s="25"/>
      <c r="L819" s="25"/>
      <c r="M819" s="25"/>
      <c r="N819" s="25"/>
      <c r="O819" s="25"/>
      <c r="P819" s="25"/>
      <c r="Q819" s="25"/>
      <c r="R819" s="24"/>
      <c r="S819" s="35"/>
      <c r="T819" s="53"/>
      <c r="U819" s="34"/>
      <c r="V819" s="24"/>
      <c r="W819" s="24"/>
      <c r="X819" s="35"/>
    </row>
    <row r="820" spans="1:24" ht="20" customHeight="1" x14ac:dyDescent="0.2">
      <c r="A820" s="22"/>
      <c r="B820" s="49"/>
      <c r="C820" s="41"/>
      <c r="D820" s="23"/>
      <c r="E820" s="25"/>
      <c r="F820" s="25"/>
      <c r="G820" s="25"/>
      <c r="H820" s="25"/>
      <c r="I820" s="25"/>
      <c r="J820" s="24"/>
      <c r="K820" s="25"/>
      <c r="L820" s="25"/>
      <c r="M820" s="25"/>
      <c r="N820" s="25"/>
      <c r="O820" s="25"/>
      <c r="P820" s="25"/>
      <c r="Q820" s="25"/>
      <c r="R820" s="24"/>
      <c r="S820" s="35"/>
      <c r="T820" s="53"/>
      <c r="U820" s="34"/>
      <c r="V820" s="24"/>
      <c r="W820" s="24"/>
      <c r="X820" s="35"/>
    </row>
    <row r="821" spans="1:24" ht="20" customHeight="1" x14ac:dyDescent="0.2">
      <c r="A821" s="22"/>
      <c r="B821" s="49"/>
      <c r="C821" s="41"/>
      <c r="D821" s="23"/>
      <c r="E821" s="25"/>
      <c r="F821" s="25"/>
      <c r="G821" s="25"/>
      <c r="H821" s="25"/>
      <c r="I821" s="25"/>
      <c r="J821" s="24"/>
      <c r="K821" s="25"/>
      <c r="L821" s="25"/>
      <c r="M821" s="25"/>
      <c r="N821" s="25"/>
      <c r="O821" s="25"/>
      <c r="P821" s="25"/>
      <c r="Q821" s="25"/>
      <c r="R821" s="24"/>
      <c r="S821" s="35"/>
      <c r="T821" s="53"/>
      <c r="U821" s="34"/>
      <c r="V821" s="24"/>
      <c r="W821" s="24"/>
      <c r="X821" s="35"/>
    </row>
    <row r="822" spans="1:24" ht="20" customHeight="1" x14ac:dyDescent="0.2">
      <c r="A822" s="22"/>
      <c r="B822" s="49"/>
      <c r="C822" s="41"/>
      <c r="D822" s="23"/>
      <c r="E822" s="25"/>
      <c r="F822" s="25"/>
      <c r="G822" s="25"/>
      <c r="H822" s="25"/>
      <c r="I822" s="25"/>
      <c r="J822" s="24"/>
      <c r="K822" s="25"/>
      <c r="L822" s="25"/>
      <c r="M822" s="25"/>
      <c r="N822" s="25"/>
      <c r="O822" s="25"/>
      <c r="P822" s="25"/>
      <c r="Q822" s="25"/>
      <c r="R822" s="24"/>
      <c r="S822" s="35"/>
      <c r="T822" s="53"/>
      <c r="U822" s="34"/>
      <c r="V822" s="24"/>
      <c r="W822" s="24"/>
      <c r="X822" s="35"/>
    </row>
    <row r="823" spans="1:24" ht="20" customHeight="1" x14ac:dyDescent="0.2">
      <c r="A823" s="22"/>
      <c r="B823" s="49"/>
      <c r="C823" s="41"/>
      <c r="D823" s="23"/>
      <c r="E823" s="25"/>
      <c r="F823" s="25"/>
      <c r="G823" s="25"/>
      <c r="H823" s="25"/>
      <c r="I823" s="25"/>
      <c r="J823" s="24"/>
      <c r="K823" s="25"/>
      <c r="L823" s="25"/>
      <c r="M823" s="25"/>
      <c r="N823" s="25"/>
      <c r="O823" s="25"/>
      <c r="P823" s="25"/>
      <c r="Q823" s="25"/>
      <c r="R823" s="24"/>
      <c r="S823" s="35"/>
      <c r="T823" s="53"/>
      <c r="U823" s="34"/>
      <c r="V823" s="24"/>
      <c r="W823" s="24"/>
      <c r="X823" s="35"/>
    </row>
    <row r="824" spans="1:24" ht="20" customHeight="1" x14ac:dyDescent="0.2">
      <c r="A824" s="22"/>
      <c r="B824" s="49"/>
      <c r="C824" s="41"/>
      <c r="D824" s="23"/>
      <c r="E824" s="25"/>
      <c r="F824" s="25"/>
      <c r="G824" s="25"/>
      <c r="H824" s="25"/>
      <c r="I824" s="25"/>
      <c r="J824" s="24"/>
      <c r="K824" s="25"/>
      <c r="L824" s="25"/>
      <c r="M824" s="25"/>
      <c r="N824" s="25"/>
      <c r="O824" s="25"/>
      <c r="P824" s="25"/>
      <c r="Q824" s="25"/>
      <c r="R824" s="24"/>
      <c r="S824" s="35"/>
      <c r="T824" s="53"/>
      <c r="U824" s="34"/>
      <c r="V824" s="24"/>
      <c r="W824" s="24"/>
      <c r="X824" s="35"/>
    </row>
    <row r="825" spans="1:24" ht="20" customHeight="1" x14ac:dyDescent="0.2">
      <c r="A825" s="22"/>
      <c r="B825" s="49"/>
      <c r="C825" s="41"/>
      <c r="D825" s="23"/>
      <c r="E825" s="25"/>
      <c r="F825" s="25"/>
      <c r="G825" s="25"/>
      <c r="H825" s="25"/>
      <c r="I825" s="25"/>
      <c r="J825" s="24"/>
      <c r="K825" s="25"/>
      <c r="L825" s="25"/>
      <c r="M825" s="25"/>
      <c r="N825" s="25"/>
      <c r="O825" s="25"/>
      <c r="P825" s="25"/>
      <c r="Q825" s="25"/>
      <c r="R825" s="24"/>
      <c r="S825" s="35"/>
      <c r="T825" s="53"/>
      <c r="U825" s="34"/>
      <c r="V825" s="24"/>
      <c r="W825" s="24"/>
      <c r="X825" s="35"/>
    </row>
    <row r="826" spans="1:24" ht="20" customHeight="1" x14ac:dyDescent="0.2">
      <c r="A826" s="22"/>
      <c r="B826" s="49"/>
      <c r="C826" s="41"/>
      <c r="D826" s="23"/>
      <c r="E826" s="25"/>
      <c r="F826" s="25"/>
      <c r="G826" s="25"/>
      <c r="H826" s="25"/>
      <c r="I826" s="25"/>
      <c r="J826" s="24"/>
      <c r="K826" s="25"/>
      <c r="L826" s="25"/>
      <c r="M826" s="25"/>
      <c r="N826" s="25"/>
      <c r="O826" s="25"/>
      <c r="P826" s="25"/>
      <c r="Q826" s="25"/>
      <c r="R826" s="24"/>
      <c r="S826" s="35"/>
      <c r="T826" s="53"/>
      <c r="U826" s="34"/>
      <c r="V826" s="24"/>
      <c r="W826" s="24"/>
      <c r="X826" s="35"/>
    </row>
    <row r="827" spans="1:24" ht="20" customHeight="1" x14ac:dyDescent="0.2">
      <c r="A827" s="22"/>
      <c r="B827" s="49"/>
      <c r="C827" s="41"/>
      <c r="D827" s="23"/>
      <c r="E827" s="25"/>
      <c r="F827" s="25"/>
      <c r="G827" s="25"/>
      <c r="H827" s="25"/>
      <c r="I827" s="25"/>
      <c r="J827" s="24"/>
      <c r="K827" s="25"/>
      <c r="L827" s="25"/>
      <c r="M827" s="25"/>
      <c r="N827" s="25"/>
      <c r="O827" s="25"/>
      <c r="P827" s="25"/>
      <c r="Q827" s="25"/>
      <c r="R827" s="24"/>
      <c r="S827" s="35"/>
      <c r="T827" s="53"/>
      <c r="U827" s="34"/>
      <c r="V827" s="24"/>
      <c r="W827" s="24"/>
      <c r="X827" s="35"/>
    </row>
    <row r="828" spans="1:24" ht="20" customHeight="1" x14ac:dyDescent="0.2">
      <c r="A828" s="22"/>
      <c r="B828" s="49"/>
      <c r="C828" s="41"/>
      <c r="D828" s="23"/>
      <c r="E828" s="25"/>
      <c r="F828" s="25"/>
      <c r="G828" s="25"/>
      <c r="H828" s="25"/>
      <c r="I828" s="25"/>
      <c r="J828" s="24"/>
      <c r="K828" s="25"/>
      <c r="L828" s="25"/>
      <c r="M828" s="25"/>
      <c r="N828" s="25"/>
      <c r="O828" s="25"/>
      <c r="P828" s="25"/>
      <c r="Q828" s="25"/>
      <c r="R828" s="24"/>
      <c r="S828" s="35"/>
      <c r="T828" s="53"/>
      <c r="U828" s="34"/>
      <c r="V828" s="24"/>
      <c r="W828" s="24"/>
      <c r="X828" s="35"/>
    </row>
    <row r="829" spans="1:24" ht="20" customHeight="1" x14ac:dyDescent="0.2">
      <c r="A829" s="22"/>
      <c r="B829" s="49"/>
      <c r="C829" s="41"/>
      <c r="D829" s="23"/>
      <c r="E829" s="25"/>
      <c r="F829" s="25"/>
      <c r="G829" s="25"/>
      <c r="H829" s="25"/>
      <c r="I829" s="25"/>
      <c r="J829" s="24"/>
      <c r="K829" s="25"/>
      <c r="L829" s="25"/>
      <c r="M829" s="25"/>
      <c r="N829" s="25"/>
      <c r="O829" s="25"/>
      <c r="P829" s="25"/>
      <c r="Q829" s="25"/>
      <c r="R829" s="24"/>
      <c r="S829" s="35"/>
      <c r="T829" s="53"/>
      <c r="U829" s="34"/>
      <c r="V829" s="24"/>
      <c r="W829" s="24"/>
      <c r="X829" s="35"/>
    </row>
    <row r="830" spans="1:24" ht="20" customHeight="1" x14ac:dyDescent="0.2">
      <c r="A830" s="22"/>
      <c r="B830" s="49"/>
      <c r="C830" s="41"/>
      <c r="D830" s="23"/>
      <c r="E830" s="25"/>
      <c r="F830" s="25"/>
      <c r="G830" s="25"/>
      <c r="H830" s="25"/>
      <c r="I830" s="25"/>
      <c r="J830" s="24"/>
      <c r="K830" s="25"/>
      <c r="L830" s="25"/>
      <c r="M830" s="25"/>
      <c r="N830" s="25"/>
      <c r="O830" s="25"/>
      <c r="P830" s="25"/>
      <c r="Q830" s="25"/>
      <c r="R830" s="24"/>
      <c r="S830" s="35"/>
      <c r="T830" s="53"/>
      <c r="U830" s="34"/>
      <c r="V830" s="24"/>
      <c r="W830" s="24"/>
      <c r="X830" s="35"/>
    </row>
    <row r="831" spans="1:24" ht="20" customHeight="1" x14ac:dyDescent="0.2">
      <c r="A831" s="22"/>
      <c r="B831" s="49"/>
      <c r="C831" s="41"/>
      <c r="D831" s="23"/>
      <c r="E831" s="25"/>
      <c r="F831" s="25"/>
      <c r="G831" s="25"/>
      <c r="H831" s="25"/>
      <c r="I831" s="25"/>
      <c r="J831" s="24"/>
      <c r="K831" s="25"/>
      <c r="L831" s="25"/>
      <c r="M831" s="25"/>
      <c r="N831" s="25"/>
      <c r="O831" s="25"/>
      <c r="P831" s="25"/>
      <c r="Q831" s="25"/>
      <c r="R831" s="24"/>
      <c r="S831" s="35"/>
      <c r="T831" s="53"/>
      <c r="U831" s="34"/>
      <c r="V831" s="24"/>
      <c r="W831" s="24"/>
      <c r="X831" s="35"/>
    </row>
    <row r="832" spans="1:24" ht="20" customHeight="1" x14ac:dyDescent="0.2">
      <c r="A832" s="22"/>
      <c r="B832" s="49"/>
      <c r="C832" s="41"/>
      <c r="D832" s="23"/>
      <c r="E832" s="25"/>
      <c r="F832" s="25"/>
      <c r="G832" s="25"/>
      <c r="H832" s="25"/>
      <c r="I832" s="25"/>
      <c r="J832" s="24"/>
      <c r="K832" s="25"/>
      <c r="L832" s="25"/>
      <c r="M832" s="25"/>
      <c r="N832" s="25"/>
      <c r="O832" s="25"/>
      <c r="P832" s="25"/>
      <c r="Q832" s="25"/>
      <c r="R832" s="24"/>
      <c r="S832" s="35"/>
      <c r="T832" s="53"/>
      <c r="U832" s="34"/>
      <c r="V832" s="24"/>
      <c r="W832" s="24"/>
      <c r="X832" s="35"/>
    </row>
    <row r="833" spans="1:24" ht="20" customHeight="1" x14ac:dyDescent="0.2">
      <c r="A833" s="22"/>
      <c r="B833" s="49"/>
      <c r="C833" s="41"/>
      <c r="D833" s="23"/>
      <c r="E833" s="25"/>
      <c r="F833" s="25"/>
      <c r="G833" s="25"/>
      <c r="H833" s="25"/>
      <c r="I833" s="25"/>
      <c r="J833" s="24"/>
      <c r="K833" s="25"/>
      <c r="L833" s="25"/>
      <c r="M833" s="25"/>
      <c r="N833" s="25"/>
      <c r="O833" s="25"/>
      <c r="P833" s="25"/>
      <c r="Q833" s="25"/>
      <c r="R833" s="24"/>
      <c r="S833" s="35"/>
      <c r="T833" s="53"/>
      <c r="U833" s="34"/>
      <c r="V833" s="24"/>
      <c r="W833" s="24"/>
      <c r="X833" s="35"/>
    </row>
    <row r="834" spans="1:24" ht="20" customHeight="1" x14ac:dyDescent="0.2">
      <c r="A834" s="22"/>
      <c r="B834" s="49"/>
      <c r="C834" s="41"/>
      <c r="D834" s="23"/>
      <c r="E834" s="25"/>
      <c r="F834" s="25"/>
      <c r="G834" s="25"/>
      <c r="H834" s="25"/>
      <c r="I834" s="25"/>
      <c r="J834" s="24"/>
      <c r="K834" s="25"/>
      <c r="L834" s="25"/>
      <c r="M834" s="25"/>
      <c r="N834" s="25"/>
      <c r="O834" s="25"/>
      <c r="P834" s="25"/>
      <c r="Q834" s="25"/>
      <c r="R834" s="24"/>
      <c r="S834" s="35"/>
      <c r="T834" s="53"/>
      <c r="U834" s="34"/>
      <c r="V834" s="24"/>
      <c r="W834" s="24"/>
      <c r="X834" s="35"/>
    </row>
    <row r="835" spans="1:24" ht="20" customHeight="1" x14ac:dyDescent="0.2">
      <c r="A835" s="22"/>
      <c r="B835" s="49"/>
      <c r="C835" s="41"/>
      <c r="D835" s="23"/>
      <c r="E835" s="25"/>
      <c r="F835" s="25"/>
      <c r="G835" s="25"/>
      <c r="H835" s="25"/>
      <c r="I835" s="25"/>
      <c r="J835" s="24"/>
      <c r="K835" s="25"/>
      <c r="L835" s="25"/>
      <c r="M835" s="25"/>
      <c r="N835" s="25"/>
      <c r="O835" s="25"/>
      <c r="P835" s="25"/>
      <c r="Q835" s="25"/>
      <c r="R835" s="24"/>
      <c r="S835" s="35"/>
      <c r="T835" s="53"/>
      <c r="U835" s="34"/>
      <c r="V835" s="24"/>
      <c r="W835" s="24"/>
      <c r="X835" s="35"/>
    </row>
    <row r="836" spans="1:24" ht="20" customHeight="1" x14ac:dyDescent="0.2">
      <c r="A836" s="22"/>
      <c r="B836" s="49"/>
      <c r="C836" s="41"/>
      <c r="D836" s="23"/>
      <c r="E836" s="25"/>
      <c r="F836" s="25"/>
      <c r="G836" s="25"/>
      <c r="H836" s="25"/>
      <c r="I836" s="25"/>
      <c r="J836" s="24"/>
      <c r="K836" s="25"/>
      <c r="L836" s="25"/>
      <c r="M836" s="25"/>
      <c r="N836" s="25"/>
      <c r="O836" s="25"/>
      <c r="P836" s="25"/>
      <c r="Q836" s="25"/>
      <c r="R836" s="24"/>
      <c r="S836" s="35"/>
      <c r="T836" s="53"/>
      <c r="U836" s="34"/>
      <c r="V836" s="24"/>
      <c r="W836" s="24"/>
      <c r="X836" s="35"/>
    </row>
    <row r="837" spans="1:24" ht="20" customHeight="1" x14ac:dyDescent="0.2">
      <c r="A837" s="22"/>
      <c r="B837" s="49"/>
      <c r="C837" s="41"/>
      <c r="D837" s="23"/>
      <c r="E837" s="25"/>
      <c r="F837" s="25"/>
      <c r="G837" s="25"/>
      <c r="H837" s="25"/>
      <c r="I837" s="25"/>
      <c r="J837" s="24"/>
      <c r="K837" s="25"/>
      <c r="L837" s="25"/>
      <c r="M837" s="25"/>
      <c r="N837" s="25"/>
      <c r="O837" s="25"/>
      <c r="P837" s="25"/>
      <c r="Q837" s="25"/>
      <c r="R837" s="24"/>
      <c r="S837" s="35"/>
      <c r="T837" s="53"/>
      <c r="U837" s="34"/>
      <c r="V837" s="24"/>
      <c r="W837" s="24"/>
      <c r="X837" s="35"/>
    </row>
    <row r="838" spans="1:24" ht="20" customHeight="1" x14ac:dyDescent="0.2">
      <c r="A838" s="22"/>
      <c r="B838" s="49"/>
      <c r="C838" s="41"/>
      <c r="D838" s="23"/>
      <c r="E838" s="25"/>
      <c r="F838" s="25"/>
      <c r="G838" s="25"/>
      <c r="H838" s="25"/>
      <c r="I838" s="25"/>
      <c r="J838" s="24"/>
      <c r="K838" s="25"/>
      <c r="L838" s="25"/>
      <c r="M838" s="25"/>
      <c r="N838" s="25"/>
      <c r="O838" s="25"/>
      <c r="P838" s="25"/>
      <c r="Q838" s="25"/>
      <c r="R838" s="24"/>
      <c r="S838" s="35"/>
      <c r="T838" s="53"/>
      <c r="U838" s="34"/>
      <c r="V838" s="24"/>
      <c r="W838" s="24"/>
      <c r="X838" s="35"/>
    </row>
    <row r="839" spans="1:24" ht="20" customHeight="1" x14ac:dyDescent="0.2">
      <c r="A839" s="22"/>
      <c r="B839" s="49"/>
      <c r="C839" s="41"/>
      <c r="D839" s="23"/>
      <c r="E839" s="25"/>
      <c r="F839" s="25"/>
      <c r="G839" s="25"/>
      <c r="H839" s="25"/>
      <c r="I839" s="25"/>
      <c r="J839" s="24"/>
      <c r="K839" s="25"/>
      <c r="L839" s="25"/>
      <c r="M839" s="25"/>
      <c r="N839" s="25"/>
      <c r="O839" s="25"/>
      <c r="P839" s="25"/>
      <c r="Q839" s="25"/>
      <c r="R839" s="24"/>
      <c r="S839" s="35"/>
      <c r="T839" s="53"/>
      <c r="U839" s="34"/>
      <c r="V839" s="24"/>
      <c r="W839" s="24"/>
      <c r="X839" s="35"/>
    </row>
    <row r="840" spans="1:24" ht="20" customHeight="1" x14ac:dyDescent="0.2">
      <c r="A840" s="22"/>
      <c r="B840" s="49"/>
      <c r="C840" s="41"/>
      <c r="D840" s="23"/>
      <c r="E840" s="25"/>
      <c r="F840" s="25"/>
      <c r="G840" s="25"/>
      <c r="H840" s="25"/>
      <c r="I840" s="25"/>
      <c r="J840" s="24"/>
      <c r="K840" s="25"/>
      <c r="L840" s="25"/>
      <c r="M840" s="25"/>
      <c r="N840" s="25"/>
      <c r="O840" s="25"/>
      <c r="P840" s="25"/>
      <c r="Q840" s="25"/>
      <c r="R840" s="24"/>
      <c r="S840" s="35"/>
      <c r="T840" s="53"/>
      <c r="U840" s="34"/>
      <c r="V840" s="24"/>
      <c r="W840" s="24"/>
      <c r="X840" s="35"/>
    </row>
    <row r="841" spans="1:24" ht="20" customHeight="1" x14ac:dyDescent="0.2">
      <c r="A841" s="22"/>
      <c r="B841" s="49"/>
      <c r="C841" s="41"/>
      <c r="D841" s="23"/>
      <c r="E841" s="25"/>
      <c r="F841" s="25"/>
      <c r="G841" s="25"/>
      <c r="H841" s="25"/>
      <c r="I841" s="25"/>
      <c r="J841" s="24"/>
      <c r="K841" s="25"/>
      <c r="L841" s="25"/>
      <c r="M841" s="25"/>
      <c r="N841" s="25"/>
      <c r="O841" s="25"/>
      <c r="P841" s="25"/>
      <c r="Q841" s="25"/>
      <c r="R841" s="24"/>
      <c r="S841" s="35"/>
      <c r="T841" s="53"/>
      <c r="U841" s="34"/>
      <c r="V841" s="24"/>
      <c r="W841" s="24"/>
      <c r="X841" s="35"/>
    </row>
    <row r="842" spans="1:24" ht="20" customHeight="1" x14ac:dyDescent="0.2">
      <c r="A842" s="22"/>
      <c r="B842" s="49"/>
      <c r="C842" s="41"/>
      <c r="D842" s="23"/>
      <c r="E842" s="25"/>
      <c r="F842" s="25"/>
      <c r="G842" s="25"/>
      <c r="H842" s="25"/>
      <c r="I842" s="25"/>
      <c r="J842" s="24"/>
      <c r="K842" s="25"/>
      <c r="L842" s="25"/>
      <c r="M842" s="25"/>
      <c r="N842" s="25"/>
      <c r="O842" s="25"/>
      <c r="P842" s="25"/>
      <c r="Q842" s="25"/>
      <c r="R842" s="24"/>
      <c r="S842" s="35"/>
      <c r="T842" s="53"/>
      <c r="U842" s="34"/>
      <c r="V842" s="24"/>
      <c r="W842" s="24"/>
      <c r="X842" s="35"/>
    </row>
    <row r="843" spans="1:24" ht="20" customHeight="1" x14ac:dyDescent="0.2">
      <c r="A843" s="22"/>
      <c r="B843" s="49"/>
      <c r="C843" s="41"/>
      <c r="D843" s="23"/>
      <c r="E843" s="25"/>
      <c r="F843" s="25"/>
      <c r="G843" s="25"/>
      <c r="H843" s="25"/>
      <c r="I843" s="25"/>
      <c r="J843" s="24"/>
      <c r="K843" s="25"/>
      <c r="L843" s="25"/>
      <c r="M843" s="25"/>
      <c r="N843" s="25"/>
      <c r="O843" s="25"/>
      <c r="P843" s="25"/>
      <c r="Q843" s="25"/>
      <c r="R843" s="24"/>
      <c r="S843" s="35"/>
      <c r="T843" s="53"/>
      <c r="U843" s="34"/>
      <c r="V843" s="24"/>
      <c r="W843" s="24"/>
      <c r="X843" s="35"/>
    </row>
    <row r="844" spans="1:24" ht="20" customHeight="1" x14ac:dyDescent="0.2">
      <c r="A844" s="22"/>
      <c r="B844" s="49"/>
      <c r="C844" s="41"/>
      <c r="D844" s="23"/>
      <c r="E844" s="25"/>
      <c r="F844" s="25"/>
      <c r="G844" s="25"/>
      <c r="H844" s="25"/>
      <c r="I844" s="25"/>
      <c r="J844" s="24"/>
      <c r="K844" s="25"/>
      <c r="L844" s="25"/>
      <c r="M844" s="25"/>
      <c r="N844" s="25"/>
      <c r="O844" s="25"/>
      <c r="P844" s="25"/>
      <c r="Q844" s="25"/>
      <c r="R844" s="24"/>
      <c r="S844" s="35"/>
      <c r="T844" s="53"/>
      <c r="U844" s="34"/>
      <c r="V844" s="24"/>
      <c r="W844" s="24"/>
      <c r="X844" s="35"/>
    </row>
    <row r="845" spans="1:24" ht="20" customHeight="1" x14ac:dyDescent="0.2">
      <c r="A845" s="22"/>
      <c r="B845" s="49"/>
      <c r="C845" s="41"/>
      <c r="D845" s="23"/>
      <c r="E845" s="25"/>
      <c r="F845" s="25"/>
      <c r="G845" s="25"/>
      <c r="H845" s="25"/>
      <c r="I845" s="25"/>
      <c r="J845" s="24"/>
      <c r="K845" s="25"/>
      <c r="L845" s="25"/>
      <c r="M845" s="25"/>
      <c r="N845" s="25"/>
      <c r="O845" s="25"/>
      <c r="P845" s="25"/>
      <c r="Q845" s="25"/>
      <c r="R845" s="24"/>
      <c r="S845" s="35"/>
      <c r="T845" s="53"/>
      <c r="U845" s="34"/>
      <c r="V845" s="24"/>
      <c r="W845" s="24"/>
      <c r="X845" s="35"/>
    </row>
    <row r="846" spans="1:24" ht="20" customHeight="1" x14ac:dyDescent="0.2">
      <c r="A846" s="22"/>
      <c r="B846" s="49"/>
      <c r="C846" s="41"/>
      <c r="D846" s="23"/>
      <c r="E846" s="25"/>
      <c r="F846" s="25"/>
      <c r="G846" s="25"/>
      <c r="H846" s="25"/>
      <c r="I846" s="25"/>
      <c r="J846" s="24"/>
      <c r="K846" s="25"/>
      <c r="L846" s="25"/>
      <c r="M846" s="25"/>
      <c r="N846" s="25"/>
      <c r="O846" s="25"/>
      <c r="P846" s="25"/>
      <c r="Q846" s="25"/>
      <c r="R846" s="24"/>
      <c r="S846" s="35"/>
      <c r="T846" s="53"/>
      <c r="U846" s="34"/>
      <c r="V846" s="24"/>
      <c r="W846" s="24"/>
      <c r="X846" s="35"/>
    </row>
    <row r="847" spans="1:24" ht="20" customHeight="1" x14ac:dyDescent="0.2">
      <c r="A847" s="22"/>
      <c r="B847" s="49"/>
      <c r="C847" s="41"/>
      <c r="D847" s="23"/>
      <c r="E847" s="25"/>
      <c r="F847" s="25"/>
      <c r="G847" s="25"/>
      <c r="H847" s="25"/>
      <c r="I847" s="25"/>
      <c r="J847" s="24"/>
      <c r="K847" s="25"/>
      <c r="L847" s="25"/>
      <c r="M847" s="25"/>
      <c r="N847" s="25"/>
      <c r="O847" s="25"/>
      <c r="P847" s="25"/>
      <c r="Q847" s="25"/>
      <c r="R847" s="24"/>
      <c r="S847" s="35"/>
      <c r="T847" s="53"/>
      <c r="U847" s="34"/>
      <c r="V847" s="24"/>
      <c r="W847" s="24"/>
      <c r="X847" s="35"/>
    </row>
    <row r="848" spans="1:24" ht="20" customHeight="1" x14ac:dyDescent="0.2">
      <c r="A848" s="22"/>
      <c r="B848" s="49"/>
      <c r="C848" s="41"/>
      <c r="D848" s="23"/>
      <c r="E848" s="25"/>
      <c r="F848" s="25"/>
      <c r="G848" s="25"/>
      <c r="H848" s="25"/>
      <c r="I848" s="25"/>
      <c r="J848" s="24"/>
      <c r="K848" s="25"/>
      <c r="L848" s="25"/>
      <c r="M848" s="25"/>
      <c r="N848" s="25"/>
      <c r="O848" s="25"/>
      <c r="P848" s="25"/>
      <c r="Q848" s="25"/>
      <c r="R848" s="24"/>
      <c r="S848" s="35"/>
      <c r="T848" s="53"/>
      <c r="U848" s="34"/>
      <c r="V848" s="24"/>
      <c r="W848" s="24"/>
      <c r="X848" s="35"/>
    </row>
    <row r="849" spans="1:24" ht="20" customHeight="1" x14ac:dyDescent="0.2">
      <c r="A849" s="22"/>
      <c r="B849" s="49"/>
      <c r="C849" s="41"/>
      <c r="D849" s="23"/>
      <c r="E849" s="25"/>
      <c r="F849" s="25"/>
      <c r="G849" s="25"/>
      <c r="H849" s="25"/>
      <c r="I849" s="25"/>
      <c r="J849" s="24"/>
      <c r="K849" s="25"/>
      <c r="L849" s="25"/>
      <c r="M849" s="25"/>
      <c r="N849" s="25"/>
      <c r="O849" s="25"/>
      <c r="P849" s="25"/>
      <c r="Q849" s="25"/>
      <c r="R849" s="24"/>
      <c r="S849" s="35"/>
      <c r="T849" s="53"/>
      <c r="U849" s="34"/>
      <c r="V849" s="24"/>
      <c r="W849" s="24"/>
      <c r="X849" s="35"/>
    </row>
    <row r="850" spans="1:24" ht="20" customHeight="1" x14ac:dyDescent="0.2">
      <c r="A850" s="22"/>
      <c r="B850" s="49"/>
      <c r="C850" s="41"/>
      <c r="D850" s="23"/>
      <c r="E850" s="25"/>
      <c r="F850" s="25"/>
      <c r="G850" s="25"/>
      <c r="H850" s="25"/>
      <c r="I850" s="25"/>
      <c r="J850" s="24"/>
      <c r="K850" s="25"/>
      <c r="L850" s="25"/>
      <c r="M850" s="25"/>
      <c r="N850" s="25"/>
      <c r="O850" s="25"/>
      <c r="P850" s="25"/>
      <c r="Q850" s="25"/>
      <c r="R850" s="24"/>
      <c r="S850" s="35"/>
      <c r="T850" s="53"/>
      <c r="U850" s="34"/>
      <c r="V850" s="24"/>
      <c r="W850" s="24"/>
      <c r="X850" s="35"/>
    </row>
    <row r="851" spans="1:24" ht="20" customHeight="1" x14ac:dyDescent="0.2">
      <c r="A851" s="22"/>
      <c r="B851" s="49"/>
      <c r="C851" s="41"/>
      <c r="D851" s="23"/>
      <c r="E851" s="25"/>
      <c r="F851" s="25"/>
      <c r="G851" s="25"/>
      <c r="H851" s="25"/>
      <c r="I851" s="25"/>
      <c r="J851" s="24"/>
      <c r="K851" s="25"/>
      <c r="L851" s="25"/>
      <c r="M851" s="25"/>
      <c r="N851" s="25"/>
      <c r="O851" s="25"/>
      <c r="P851" s="25"/>
      <c r="Q851" s="25"/>
      <c r="R851" s="24"/>
      <c r="S851" s="35"/>
      <c r="T851" s="53"/>
      <c r="U851" s="34"/>
      <c r="V851" s="24"/>
      <c r="W851" s="24"/>
      <c r="X851" s="35"/>
    </row>
    <row r="852" spans="1:24" ht="20" customHeight="1" x14ac:dyDescent="0.2">
      <c r="A852" s="22"/>
      <c r="B852" s="49"/>
      <c r="C852" s="41"/>
      <c r="D852" s="23"/>
      <c r="E852" s="25"/>
      <c r="F852" s="25"/>
      <c r="G852" s="25"/>
      <c r="H852" s="25"/>
      <c r="I852" s="25"/>
      <c r="J852" s="24"/>
      <c r="K852" s="25"/>
      <c r="L852" s="25"/>
      <c r="M852" s="25"/>
      <c r="N852" s="25"/>
      <c r="O852" s="25"/>
      <c r="P852" s="25"/>
      <c r="Q852" s="25"/>
      <c r="R852" s="24"/>
      <c r="S852" s="35"/>
      <c r="T852" s="53"/>
      <c r="U852" s="34"/>
      <c r="V852" s="24"/>
      <c r="W852" s="24"/>
      <c r="X852" s="35"/>
    </row>
    <row r="853" spans="1:24" ht="20" customHeight="1" x14ac:dyDescent="0.2">
      <c r="A853" s="22"/>
      <c r="B853" s="49"/>
      <c r="C853" s="41"/>
      <c r="D853" s="23"/>
      <c r="E853" s="25"/>
      <c r="F853" s="25"/>
      <c r="G853" s="25"/>
      <c r="H853" s="25"/>
      <c r="I853" s="25"/>
      <c r="J853" s="24"/>
      <c r="K853" s="25"/>
      <c r="L853" s="25"/>
      <c r="M853" s="25"/>
      <c r="N853" s="25"/>
      <c r="O853" s="25"/>
      <c r="P853" s="25"/>
      <c r="Q853" s="25"/>
      <c r="R853" s="24"/>
      <c r="S853" s="35"/>
      <c r="T853" s="53"/>
      <c r="U853" s="34"/>
      <c r="V853" s="24"/>
      <c r="W853" s="24"/>
      <c r="X853" s="35"/>
    </row>
    <row r="854" spans="1:24" ht="20" customHeight="1" x14ac:dyDescent="0.2">
      <c r="A854" s="22"/>
      <c r="B854" s="49"/>
      <c r="C854" s="41"/>
      <c r="D854" s="23"/>
      <c r="E854" s="25"/>
      <c r="F854" s="25"/>
      <c r="G854" s="25"/>
      <c r="H854" s="25"/>
      <c r="I854" s="25"/>
      <c r="J854" s="24"/>
      <c r="K854" s="25"/>
      <c r="L854" s="25"/>
      <c r="M854" s="25"/>
      <c r="N854" s="25"/>
      <c r="O854" s="25"/>
      <c r="P854" s="25"/>
      <c r="Q854" s="25"/>
      <c r="R854" s="24"/>
      <c r="S854" s="35"/>
      <c r="T854" s="53"/>
      <c r="U854" s="34"/>
      <c r="V854" s="24"/>
      <c r="W854" s="24"/>
      <c r="X854" s="35"/>
    </row>
    <row r="855" spans="1:24" ht="20" customHeight="1" x14ac:dyDescent="0.2">
      <c r="A855" s="22"/>
      <c r="B855" s="49"/>
      <c r="C855" s="41"/>
      <c r="D855" s="23"/>
      <c r="E855" s="25"/>
      <c r="F855" s="25"/>
      <c r="G855" s="25"/>
      <c r="H855" s="25"/>
      <c r="I855" s="25"/>
      <c r="J855" s="24"/>
      <c r="K855" s="25"/>
      <c r="L855" s="25"/>
      <c r="M855" s="25"/>
      <c r="N855" s="25"/>
      <c r="O855" s="25"/>
      <c r="P855" s="25"/>
      <c r="Q855" s="25"/>
      <c r="R855" s="24"/>
      <c r="S855" s="35"/>
      <c r="T855" s="53"/>
      <c r="U855" s="34"/>
      <c r="V855" s="24"/>
      <c r="W855" s="24"/>
      <c r="X855" s="35"/>
    </row>
    <row r="856" spans="1:24" ht="20" customHeight="1" x14ac:dyDescent="0.2">
      <c r="A856" s="22"/>
      <c r="B856" s="49"/>
      <c r="C856" s="41"/>
      <c r="D856" s="23"/>
      <c r="E856" s="25"/>
      <c r="F856" s="25"/>
      <c r="G856" s="25"/>
      <c r="H856" s="25"/>
      <c r="I856" s="25"/>
      <c r="J856" s="24"/>
      <c r="K856" s="25"/>
      <c r="L856" s="25"/>
      <c r="M856" s="25"/>
      <c r="N856" s="25"/>
      <c r="O856" s="25"/>
      <c r="P856" s="25"/>
      <c r="Q856" s="25"/>
      <c r="R856" s="24"/>
      <c r="S856" s="35"/>
      <c r="T856" s="53"/>
      <c r="U856" s="34"/>
      <c r="V856" s="24"/>
      <c r="W856" s="24"/>
      <c r="X856" s="35"/>
    </row>
    <row r="857" spans="1:24" ht="20" customHeight="1" x14ac:dyDescent="0.2">
      <c r="A857" s="22"/>
      <c r="B857" s="49"/>
      <c r="C857" s="41"/>
      <c r="D857" s="23"/>
      <c r="E857" s="25"/>
      <c r="F857" s="25"/>
      <c r="G857" s="25"/>
      <c r="H857" s="25"/>
      <c r="I857" s="25"/>
      <c r="J857" s="24"/>
      <c r="K857" s="25"/>
      <c r="L857" s="25"/>
      <c r="M857" s="25"/>
      <c r="N857" s="25"/>
      <c r="O857" s="25"/>
      <c r="P857" s="25"/>
      <c r="Q857" s="25"/>
      <c r="R857" s="24"/>
      <c r="S857" s="35"/>
      <c r="T857" s="53"/>
      <c r="U857" s="34"/>
      <c r="V857" s="24"/>
      <c r="W857" s="24"/>
      <c r="X857" s="35"/>
    </row>
    <row r="858" spans="1:24" ht="20" customHeight="1" x14ac:dyDescent="0.2">
      <c r="A858" s="22"/>
      <c r="B858" s="49"/>
      <c r="C858" s="41"/>
      <c r="D858" s="23"/>
      <c r="E858" s="25"/>
      <c r="F858" s="25"/>
      <c r="G858" s="25"/>
      <c r="H858" s="25"/>
      <c r="I858" s="25"/>
      <c r="J858" s="24"/>
      <c r="K858" s="25"/>
      <c r="L858" s="25"/>
      <c r="M858" s="25"/>
      <c r="N858" s="25"/>
      <c r="O858" s="25"/>
      <c r="P858" s="25"/>
      <c r="Q858" s="25"/>
      <c r="R858" s="24"/>
      <c r="S858" s="35"/>
      <c r="T858" s="53"/>
      <c r="U858" s="34"/>
      <c r="V858" s="24"/>
      <c r="W858" s="24"/>
      <c r="X858" s="35"/>
    </row>
    <row r="859" spans="1:24" ht="20" customHeight="1" x14ac:dyDescent="0.2">
      <c r="A859" s="22"/>
      <c r="B859" s="49"/>
      <c r="C859" s="41"/>
      <c r="D859" s="23"/>
      <c r="E859" s="25"/>
      <c r="F859" s="25"/>
      <c r="G859" s="25"/>
      <c r="H859" s="25"/>
      <c r="I859" s="25"/>
      <c r="J859" s="24"/>
      <c r="K859" s="25"/>
      <c r="L859" s="25"/>
      <c r="M859" s="25"/>
      <c r="N859" s="25"/>
      <c r="O859" s="25"/>
      <c r="P859" s="25"/>
      <c r="Q859" s="25"/>
      <c r="R859" s="24"/>
      <c r="S859" s="35"/>
      <c r="T859" s="53"/>
      <c r="U859" s="34"/>
      <c r="V859" s="24"/>
      <c r="W859" s="24"/>
      <c r="X859" s="35"/>
    </row>
    <row r="860" spans="1:24" ht="20" customHeight="1" x14ac:dyDescent="0.2">
      <c r="A860" s="22"/>
      <c r="B860" s="49"/>
      <c r="C860" s="41"/>
      <c r="D860" s="23"/>
      <c r="E860" s="25"/>
      <c r="F860" s="25"/>
      <c r="G860" s="25"/>
      <c r="H860" s="25"/>
      <c r="I860" s="25"/>
      <c r="J860" s="24"/>
      <c r="K860" s="25"/>
      <c r="L860" s="25"/>
      <c r="M860" s="25"/>
      <c r="N860" s="25"/>
      <c r="O860" s="25"/>
      <c r="P860" s="25"/>
      <c r="Q860" s="25"/>
      <c r="R860" s="24"/>
      <c r="S860" s="35"/>
      <c r="T860" s="53"/>
      <c r="U860" s="34"/>
      <c r="V860" s="24"/>
      <c r="W860" s="24"/>
      <c r="X860" s="35"/>
    </row>
    <row r="861" spans="1:24" ht="20" customHeight="1" x14ac:dyDescent="0.2">
      <c r="A861" s="22"/>
      <c r="B861" s="49"/>
      <c r="C861" s="41"/>
      <c r="D861" s="23"/>
      <c r="E861" s="25"/>
      <c r="F861" s="25"/>
      <c r="G861" s="25"/>
      <c r="H861" s="25"/>
      <c r="I861" s="25"/>
      <c r="J861" s="24"/>
      <c r="K861" s="25"/>
      <c r="L861" s="25"/>
      <c r="M861" s="25"/>
      <c r="N861" s="25"/>
      <c r="O861" s="25"/>
      <c r="P861" s="25"/>
      <c r="Q861" s="25"/>
      <c r="R861" s="24"/>
      <c r="S861" s="35"/>
      <c r="T861" s="53"/>
      <c r="U861" s="34"/>
      <c r="V861" s="24"/>
      <c r="W861" s="24"/>
      <c r="X861" s="35"/>
    </row>
    <row r="862" spans="1:24" ht="20" customHeight="1" x14ac:dyDescent="0.2">
      <c r="A862" s="22"/>
      <c r="B862" s="49"/>
      <c r="C862" s="41"/>
      <c r="D862" s="23"/>
      <c r="E862" s="25"/>
      <c r="F862" s="25"/>
      <c r="G862" s="25"/>
      <c r="H862" s="25"/>
      <c r="I862" s="25"/>
      <c r="J862" s="24"/>
      <c r="K862" s="25"/>
      <c r="L862" s="25"/>
      <c r="M862" s="25"/>
      <c r="N862" s="25"/>
      <c r="O862" s="25"/>
      <c r="P862" s="25"/>
      <c r="Q862" s="25"/>
      <c r="R862" s="24"/>
      <c r="S862" s="35"/>
      <c r="T862" s="53"/>
      <c r="U862" s="34"/>
      <c r="V862" s="24"/>
      <c r="W862" s="24"/>
      <c r="X862" s="35"/>
    </row>
    <row r="863" spans="1:24" ht="20" customHeight="1" x14ac:dyDescent="0.2">
      <c r="A863" s="22"/>
      <c r="B863" s="49"/>
      <c r="C863" s="41"/>
      <c r="D863" s="23"/>
      <c r="E863" s="25"/>
      <c r="F863" s="25"/>
      <c r="G863" s="25"/>
      <c r="H863" s="25"/>
      <c r="I863" s="25"/>
      <c r="J863" s="24"/>
      <c r="K863" s="25"/>
      <c r="L863" s="25"/>
      <c r="M863" s="25"/>
      <c r="N863" s="25"/>
      <c r="O863" s="25"/>
      <c r="P863" s="25"/>
      <c r="Q863" s="25"/>
      <c r="R863" s="24"/>
      <c r="S863" s="35"/>
      <c r="T863" s="53"/>
      <c r="U863" s="34"/>
      <c r="V863" s="24"/>
      <c r="W863" s="24"/>
      <c r="X863" s="35"/>
    </row>
    <row r="864" spans="1:24" ht="20" customHeight="1" x14ac:dyDescent="0.2">
      <c r="A864" s="22"/>
      <c r="B864" s="49"/>
      <c r="C864" s="41"/>
      <c r="D864" s="23"/>
      <c r="E864" s="25"/>
      <c r="F864" s="25"/>
      <c r="G864" s="25"/>
      <c r="H864" s="25"/>
      <c r="I864" s="25"/>
      <c r="J864" s="24"/>
      <c r="K864" s="25"/>
      <c r="L864" s="25"/>
      <c r="M864" s="25"/>
      <c r="N864" s="25"/>
      <c r="O864" s="25"/>
      <c r="P864" s="25"/>
      <c r="Q864" s="25"/>
      <c r="R864" s="24"/>
      <c r="S864" s="35"/>
      <c r="T864" s="53"/>
      <c r="U864" s="34"/>
      <c r="V864" s="24"/>
      <c r="W864" s="24"/>
      <c r="X864" s="35"/>
    </row>
    <row r="865" spans="1:24" ht="20" customHeight="1" x14ac:dyDescent="0.2">
      <c r="A865" s="22"/>
      <c r="B865" s="49"/>
      <c r="C865" s="41"/>
      <c r="D865" s="23"/>
      <c r="E865" s="25"/>
      <c r="F865" s="25"/>
      <c r="G865" s="25"/>
      <c r="H865" s="25"/>
      <c r="I865" s="25"/>
      <c r="J865" s="24"/>
      <c r="K865" s="25"/>
      <c r="L865" s="25"/>
      <c r="M865" s="25"/>
      <c r="N865" s="25"/>
      <c r="O865" s="25"/>
      <c r="P865" s="25"/>
      <c r="Q865" s="25"/>
      <c r="R865" s="24"/>
      <c r="S865" s="35"/>
      <c r="T865" s="53"/>
      <c r="U865" s="34"/>
      <c r="V865" s="24"/>
      <c r="W865" s="24"/>
      <c r="X865" s="35"/>
    </row>
    <row r="866" spans="1:24" ht="20" customHeight="1" x14ac:dyDescent="0.2">
      <c r="A866" s="22"/>
      <c r="B866" s="49"/>
      <c r="C866" s="41"/>
      <c r="D866" s="23"/>
      <c r="E866" s="25"/>
      <c r="F866" s="25"/>
      <c r="G866" s="25"/>
      <c r="H866" s="25"/>
      <c r="I866" s="25"/>
      <c r="J866" s="24"/>
      <c r="K866" s="25"/>
      <c r="L866" s="25"/>
      <c r="M866" s="25"/>
      <c r="N866" s="25"/>
      <c r="O866" s="25"/>
      <c r="P866" s="25"/>
      <c r="Q866" s="25"/>
      <c r="R866" s="24"/>
      <c r="S866" s="35"/>
      <c r="T866" s="53"/>
      <c r="U866" s="34"/>
      <c r="V866" s="24"/>
      <c r="W866" s="24"/>
      <c r="X866" s="35"/>
    </row>
    <row r="867" spans="1:24" ht="20" customHeight="1" x14ac:dyDescent="0.2">
      <c r="A867" s="22"/>
      <c r="B867" s="49"/>
      <c r="C867" s="41"/>
      <c r="D867" s="23"/>
      <c r="E867" s="25"/>
      <c r="F867" s="25"/>
      <c r="G867" s="25"/>
      <c r="H867" s="25"/>
      <c r="I867" s="25"/>
      <c r="J867" s="24"/>
      <c r="K867" s="25"/>
      <c r="L867" s="25"/>
      <c r="M867" s="25"/>
      <c r="N867" s="25"/>
      <c r="O867" s="25"/>
      <c r="P867" s="25"/>
      <c r="Q867" s="25"/>
      <c r="R867" s="24"/>
      <c r="S867" s="35"/>
      <c r="T867" s="53"/>
      <c r="U867" s="34"/>
      <c r="V867" s="24"/>
      <c r="W867" s="24"/>
      <c r="X867" s="35"/>
    </row>
    <row r="868" spans="1:24" ht="20" customHeight="1" x14ac:dyDescent="0.2">
      <c r="A868" s="22"/>
      <c r="B868" s="49"/>
      <c r="C868" s="41"/>
      <c r="D868" s="23"/>
      <c r="E868" s="25"/>
      <c r="F868" s="25"/>
      <c r="G868" s="25"/>
      <c r="H868" s="25"/>
      <c r="I868" s="25"/>
      <c r="J868" s="24"/>
      <c r="K868" s="25"/>
      <c r="L868" s="25"/>
      <c r="M868" s="25"/>
      <c r="N868" s="25"/>
      <c r="O868" s="25"/>
      <c r="P868" s="25"/>
      <c r="Q868" s="25"/>
      <c r="R868" s="24"/>
      <c r="S868" s="35"/>
      <c r="T868" s="53"/>
      <c r="U868" s="34"/>
      <c r="V868" s="24"/>
      <c r="W868" s="24"/>
      <c r="X868" s="35"/>
    </row>
    <row r="869" spans="1:24" ht="20" customHeight="1" x14ac:dyDescent="0.2">
      <c r="A869" s="22"/>
      <c r="B869" s="49"/>
      <c r="C869" s="41"/>
      <c r="D869" s="23"/>
      <c r="E869" s="25"/>
      <c r="F869" s="25"/>
      <c r="G869" s="25"/>
      <c r="H869" s="25"/>
      <c r="I869" s="25"/>
      <c r="J869" s="24"/>
      <c r="K869" s="25"/>
      <c r="L869" s="25"/>
      <c r="M869" s="25"/>
      <c r="N869" s="25"/>
      <c r="O869" s="25"/>
      <c r="P869" s="25"/>
      <c r="Q869" s="25"/>
      <c r="R869" s="24"/>
      <c r="S869" s="35"/>
      <c r="T869" s="53"/>
      <c r="U869" s="34"/>
      <c r="V869" s="24"/>
      <c r="W869" s="24"/>
      <c r="X869" s="35"/>
    </row>
    <row r="870" spans="1:24" ht="20" customHeight="1" x14ac:dyDescent="0.2">
      <c r="A870" s="22"/>
      <c r="B870" s="49"/>
      <c r="C870" s="41"/>
      <c r="D870" s="23"/>
      <c r="E870" s="25"/>
      <c r="F870" s="25"/>
      <c r="G870" s="25"/>
      <c r="H870" s="25"/>
      <c r="I870" s="25"/>
      <c r="J870" s="24"/>
      <c r="K870" s="25"/>
      <c r="L870" s="25"/>
      <c r="M870" s="25"/>
      <c r="N870" s="25"/>
      <c r="O870" s="25"/>
      <c r="P870" s="25"/>
      <c r="Q870" s="25"/>
      <c r="R870" s="24"/>
      <c r="S870" s="35"/>
      <c r="T870" s="53"/>
      <c r="U870" s="34"/>
      <c r="V870" s="24"/>
      <c r="W870" s="24"/>
      <c r="X870" s="35"/>
    </row>
    <row r="871" spans="1:24" ht="20" customHeight="1" x14ac:dyDescent="0.2">
      <c r="A871" s="22"/>
      <c r="B871" s="49"/>
      <c r="C871" s="41"/>
      <c r="D871" s="23"/>
      <c r="E871" s="25"/>
      <c r="F871" s="25"/>
      <c r="G871" s="25"/>
      <c r="H871" s="25"/>
      <c r="I871" s="25"/>
      <c r="J871" s="24"/>
      <c r="K871" s="25"/>
      <c r="L871" s="25"/>
      <c r="M871" s="25"/>
      <c r="N871" s="25"/>
      <c r="O871" s="25"/>
      <c r="P871" s="25"/>
      <c r="Q871" s="25"/>
      <c r="R871" s="24"/>
      <c r="S871" s="35"/>
      <c r="T871" s="53"/>
      <c r="U871" s="34"/>
      <c r="V871" s="24"/>
      <c r="W871" s="24"/>
      <c r="X871" s="35"/>
    </row>
    <row r="872" spans="1:24" ht="20" customHeight="1" x14ac:dyDescent="0.2">
      <c r="A872" s="22"/>
      <c r="B872" s="49"/>
      <c r="C872" s="41"/>
      <c r="D872" s="23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4"/>
      <c r="S872" s="35"/>
      <c r="T872" s="53"/>
      <c r="U872" s="34"/>
      <c r="V872" s="24"/>
      <c r="W872" s="24"/>
      <c r="X872" s="35"/>
    </row>
    <row r="873" spans="1:24" ht="20" customHeight="1" x14ac:dyDescent="0.2">
      <c r="A873" s="22"/>
      <c r="B873" s="49"/>
      <c r="C873" s="41"/>
      <c r="D873" s="23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4"/>
      <c r="S873" s="35"/>
      <c r="T873" s="53"/>
      <c r="U873" s="34"/>
      <c r="V873" s="24"/>
      <c r="W873" s="24"/>
      <c r="X873" s="35"/>
    </row>
    <row r="874" spans="1:24" ht="20" customHeight="1" x14ac:dyDescent="0.2">
      <c r="A874" s="22"/>
      <c r="B874" s="49"/>
      <c r="C874" s="41"/>
      <c r="D874" s="23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4"/>
      <c r="S874" s="35"/>
      <c r="T874" s="53"/>
      <c r="U874" s="34"/>
      <c r="V874" s="24"/>
      <c r="W874" s="24"/>
      <c r="X874" s="35"/>
    </row>
    <row r="875" spans="1:24" ht="20" customHeight="1" x14ac:dyDescent="0.2">
      <c r="A875" s="22"/>
      <c r="B875" s="49"/>
      <c r="C875" s="41"/>
      <c r="D875" s="23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4"/>
      <c r="S875" s="35"/>
      <c r="T875" s="53"/>
      <c r="U875" s="34"/>
      <c r="V875" s="24"/>
      <c r="W875" s="24"/>
      <c r="X875" s="35"/>
    </row>
    <row r="876" spans="1:24" ht="20" customHeight="1" x14ac:dyDescent="0.2">
      <c r="A876" s="22"/>
      <c r="B876" s="49"/>
      <c r="C876" s="41"/>
      <c r="D876" s="23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4"/>
      <c r="S876" s="35"/>
      <c r="T876" s="53"/>
      <c r="U876" s="34"/>
      <c r="V876" s="24"/>
      <c r="W876" s="24"/>
      <c r="X876" s="35"/>
    </row>
    <row r="877" spans="1:24" ht="20" customHeight="1" x14ac:dyDescent="0.2">
      <c r="A877" s="22"/>
      <c r="B877" s="49"/>
      <c r="C877" s="41"/>
      <c r="D877" s="23"/>
      <c r="E877" s="25"/>
      <c r="F877" s="25"/>
      <c r="G877" s="25"/>
      <c r="H877" s="25"/>
      <c r="I877" s="25"/>
      <c r="J877" s="24"/>
      <c r="K877" s="25"/>
      <c r="L877" s="25"/>
      <c r="M877" s="25"/>
      <c r="N877" s="25"/>
      <c r="O877" s="25"/>
      <c r="P877" s="25"/>
      <c r="Q877" s="25"/>
      <c r="R877" s="24"/>
      <c r="S877" s="35"/>
      <c r="T877" s="53"/>
      <c r="U877" s="34"/>
      <c r="V877" s="24"/>
      <c r="W877" s="24"/>
      <c r="X877" s="35"/>
    </row>
    <row r="878" spans="1:24" ht="20" customHeight="1" x14ac:dyDescent="0.2">
      <c r="A878" s="22"/>
      <c r="B878" s="49"/>
      <c r="C878" s="41"/>
      <c r="D878" s="23"/>
      <c r="E878" s="25"/>
      <c r="F878" s="25"/>
      <c r="G878" s="25"/>
      <c r="H878" s="25"/>
      <c r="I878" s="25"/>
      <c r="J878" s="24"/>
      <c r="K878" s="25"/>
      <c r="L878" s="25"/>
      <c r="M878" s="25"/>
      <c r="N878" s="25"/>
      <c r="O878" s="25"/>
      <c r="P878" s="25"/>
      <c r="Q878" s="25"/>
      <c r="R878" s="24"/>
      <c r="S878" s="35"/>
      <c r="T878" s="53"/>
      <c r="U878" s="34"/>
      <c r="V878" s="24"/>
      <c r="W878" s="24"/>
      <c r="X878" s="35"/>
    </row>
    <row r="879" spans="1:24" ht="20" customHeight="1" x14ac:dyDescent="0.2">
      <c r="A879" s="22"/>
      <c r="B879" s="49"/>
      <c r="C879" s="41"/>
      <c r="D879" s="23"/>
      <c r="E879" s="25"/>
      <c r="F879" s="25"/>
      <c r="G879" s="25"/>
      <c r="H879" s="25"/>
      <c r="I879" s="25"/>
      <c r="J879" s="24"/>
      <c r="K879" s="25"/>
      <c r="L879" s="25"/>
      <c r="M879" s="25"/>
      <c r="N879" s="25"/>
      <c r="O879" s="25"/>
      <c r="P879" s="25"/>
      <c r="Q879" s="25"/>
      <c r="R879" s="24"/>
      <c r="S879" s="35"/>
      <c r="T879" s="53"/>
      <c r="U879" s="34"/>
      <c r="V879" s="24"/>
      <c r="W879" s="24"/>
      <c r="X879" s="35"/>
    </row>
    <row r="880" spans="1:24" ht="20" customHeight="1" x14ac:dyDescent="0.2">
      <c r="A880" s="22"/>
      <c r="B880" s="49"/>
      <c r="C880" s="41"/>
      <c r="D880" s="23"/>
      <c r="E880" s="25"/>
      <c r="F880" s="25"/>
      <c r="G880" s="25"/>
      <c r="H880" s="25"/>
      <c r="I880" s="25"/>
      <c r="J880" s="24"/>
      <c r="K880" s="25"/>
      <c r="L880" s="25"/>
      <c r="M880" s="25"/>
      <c r="N880" s="25"/>
      <c r="O880" s="25"/>
      <c r="P880" s="25"/>
      <c r="Q880" s="25"/>
      <c r="R880" s="24"/>
      <c r="S880" s="35"/>
      <c r="T880" s="53"/>
      <c r="U880" s="34"/>
      <c r="V880" s="24"/>
      <c r="W880" s="24"/>
      <c r="X880" s="35"/>
    </row>
    <row r="881" spans="1:24" ht="20" customHeight="1" x14ac:dyDescent="0.2">
      <c r="A881" s="22"/>
      <c r="B881" s="49"/>
      <c r="C881" s="41"/>
      <c r="D881" s="23"/>
      <c r="E881" s="25"/>
      <c r="F881" s="25"/>
      <c r="G881" s="25"/>
      <c r="H881" s="25"/>
      <c r="I881" s="25"/>
      <c r="J881" s="24"/>
      <c r="K881" s="25"/>
      <c r="L881" s="25"/>
      <c r="M881" s="25"/>
      <c r="N881" s="25"/>
      <c r="O881" s="25"/>
      <c r="P881" s="25"/>
      <c r="Q881" s="25"/>
      <c r="R881" s="24"/>
      <c r="S881" s="35"/>
      <c r="T881" s="53"/>
      <c r="U881" s="34"/>
      <c r="V881" s="24"/>
      <c r="W881" s="24"/>
      <c r="X881" s="35"/>
    </row>
    <row r="882" spans="1:24" ht="20" customHeight="1" x14ac:dyDescent="0.2">
      <c r="A882" s="22"/>
      <c r="B882" s="49"/>
      <c r="C882" s="41"/>
      <c r="D882" s="23"/>
      <c r="E882" s="25"/>
      <c r="F882" s="25"/>
      <c r="G882" s="25"/>
      <c r="H882" s="25"/>
      <c r="I882" s="25"/>
      <c r="J882" s="24"/>
      <c r="K882" s="25"/>
      <c r="L882" s="25"/>
      <c r="M882" s="25"/>
      <c r="N882" s="25"/>
      <c r="O882" s="25"/>
      <c r="P882" s="25"/>
      <c r="Q882" s="25"/>
      <c r="R882" s="24"/>
      <c r="S882" s="35"/>
      <c r="T882" s="53"/>
      <c r="U882" s="34"/>
      <c r="V882" s="24"/>
      <c r="W882" s="24"/>
      <c r="X882" s="35"/>
    </row>
    <row r="883" spans="1:24" ht="20" customHeight="1" x14ac:dyDescent="0.2">
      <c r="A883" s="22"/>
      <c r="B883" s="49"/>
      <c r="C883" s="41"/>
      <c r="D883" s="23"/>
      <c r="E883" s="25"/>
      <c r="F883" s="25"/>
      <c r="G883" s="25"/>
      <c r="H883" s="25"/>
      <c r="I883" s="25"/>
      <c r="J883" s="24"/>
      <c r="K883" s="25"/>
      <c r="L883" s="25"/>
      <c r="M883" s="25"/>
      <c r="N883" s="25"/>
      <c r="O883" s="25"/>
      <c r="P883" s="25"/>
      <c r="Q883" s="25"/>
      <c r="R883" s="24"/>
      <c r="S883" s="35"/>
      <c r="T883" s="53"/>
      <c r="U883" s="34"/>
      <c r="V883" s="24"/>
      <c r="W883" s="24"/>
      <c r="X883" s="35"/>
    </row>
    <row r="884" spans="1:24" ht="20" customHeight="1" x14ac:dyDescent="0.2">
      <c r="A884" s="22"/>
      <c r="B884" s="49"/>
      <c r="C884" s="41"/>
      <c r="D884" s="23"/>
      <c r="E884" s="25"/>
      <c r="F884" s="25"/>
      <c r="G884" s="25"/>
      <c r="H884" s="25"/>
      <c r="I884" s="25"/>
      <c r="J884" s="24"/>
      <c r="K884" s="25"/>
      <c r="L884" s="25"/>
      <c r="M884" s="25"/>
      <c r="N884" s="25"/>
      <c r="O884" s="25"/>
      <c r="P884" s="25"/>
      <c r="Q884" s="25"/>
      <c r="R884" s="24"/>
      <c r="S884" s="35"/>
      <c r="T884" s="53"/>
      <c r="U884" s="34"/>
      <c r="V884" s="24"/>
      <c r="W884" s="24"/>
      <c r="X884" s="35"/>
    </row>
    <row r="885" spans="1:24" ht="20" customHeight="1" x14ac:dyDescent="0.2">
      <c r="A885" s="22"/>
      <c r="B885" s="49"/>
      <c r="C885" s="41"/>
      <c r="D885" s="23"/>
      <c r="E885" s="25"/>
      <c r="F885" s="25"/>
      <c r="G885" s="25"/>
      <c r="H885" s="25"/>
      <c r="I885" s="25"/>
      <c r="J885" s="24"/>
      <c r="K885" s="25"/>
      <c r="L885" s="25"/>
      <c r="M885" s="25"/>
      <c r="N885" s="25"/>
      <c r="O885" s="25"/>
      <c r="P885" s="25"/>
      <c r="Q885" s="25"/>
      <c r="R885" s="24"/>
      <c r="S885" s="35"/>
      <c r="T885" s="53"/>
      <c r="U885" s="34"/>
      <c r="V885" s="24"/>
      <c r="W885" s="24"/>
      <c r="X885" s="35"/>
    </row>
    <row r="886" spans="1:24" ht="20" customHeight="1" x14ac:dyDescent="0.2">
      <c r="A886" s="22"/>
      <c r="B886" s="49"/>
      <c r="C886" s="41"/>
      <c r="D886" s="23"/>
      <c r="E886" s="25"/>
      <c r="F886" s="25"/>
      <c r="G886" s="25"/>
      <c r="H886" s="25"/>
      <c r="I886" s="25"/>
      <c r="J886" s="24"/>
      <c r="K886" s="25"/>
      <c r="L886" s="25"/>
      <c r="M886" s="25"/>
      <c r="N886" s="25"/>
      <c r="O886" s="25"/>
      <c r="P886" s="25"/>
      <c r="Q886" s="25"/>
      <c r="R886" s="24"/>
      <c r="S886" s="35"/>
      <c r="T886" s="53"/>
      <c r="U886" s="34"/>
      <c r="V886" s="24"/>
      <c r="W886" s="24"/>
      <c r="X886" s="35"/>
    </row>
    <row r="887" spans="1:24" ht="20" customHeight="1" x14ac:dyDescent="0.2">
      <c r="A887" s="22"/>
      <c r="B887" s="49"/>
      <c r="C887" s="41"/>
      <c r="D887" s="23"/>
      <c r="E887" s="25"/>
      <c r="F887" s="25"/>
      <c r="G887" s="25"/>
      <c r="H887" s="25"/>
      <c r="I887" s="25"/>
      <c r="J887" s="24"/>
      <c r="K887" s="25"/>
      <c r="L887" s="25"/>
      <c r="M887" s="25"/>
      <c r="N887" s="25"/>
      <c r="O887" s="25"/>
      <c r="P887" s="25"/>
      <c r="Q887" s="25"/>
      <c r="R887" s="24"/>
      <c r="S887" s="35"/>
      <c r="T887" s="53"/>
      <c r="U887" s="34"/>
      <c r="V887" s="24"/>
      <c r="W887" s="24"/>
      <c r="X887" s="35"/>
    </row>
    <row r="888" spans="1:24" ht="20" customHeight="1" x14ac:dyDescent="0.2">
      <c r="A888" s="22"/>
      <c r="B888" s="49"/>
      <c r="C888" s="41"/>
      <c r="D888" s="23"/>
      <c r="E888" s="25"/>
      <c r="F888" s="25"/>
      <c r="G888" s="25"/>
      <c r="H888" s="25"/>
      <c r="I888" s="25"/>
      <c r="J888" s="24"/>
      <c r="K888" s="25"/>
      <c r="L888" s="25"/>
      <c r="M888" s="25"/>
      <c r="N888" s="25"/>
      <c r="O888" s="25"/>
      <c r="P888" s="25"/>
      <c r="Q888" s="25"/>
      <c r="R888" s="24"/>
      <c r="S888" s="35"/>
      <c r="T888" s="53"/>
      <c r="U888" s="34"/>
      <c r="V888" s="24"/>
      <c r="W888" s="24"/>
      <c r="X888" s="35"/>
    </row>
    <row r="889" spans="1:24" ht="20" customHeight="1" x14ac:dyDescent="0.2">
      <c r="A889" s="22"/>
      <c r="B889" s="49"/>
      <c r="C889" s="41"/>
      <c r="D889" s="23"/>
      <c r="E889" s="25"/>
      <c r="F889" s="25"/>
      <c r="G889" s="25"/>
      <c r="H889" s="25"/>
      <c r="I889" s="25"/>
      <c r="J889" s="24"/>
      <c r="K889" s="25"/>
      <c r="L889" s="25"/>
      <c r="M889" s="25"/>
      <c r="N889" s="25"/>
      <c r="O889" s="25"/>
      <c r="P889" s="25"/>
      <c r="Q889" s="25"/>
      <c r="R889" s="24"/>
      <c r="S889" s="35"/>
      <c r="T889" s="53"/>
      <c r="U889" s="34"/>
      <c r="V889" s="24"/>
      <c r="W889" s="24"/>
      <c r="X889" s="35"/>
    </row>
    <row r="890" spans="1:24" ht="20" customHeight="1" x14ac:dyDescent="0.2">
      <c r="A890" s="22"/>
      <c r="B890" s="49"/>
      <c r="C890" s="41"/>
      <c r="D890" s="23"/>
      <c r="E890" s="25"/>
      <c r="F890" s="25"/>
      <c r="G890" s="25"/>
      <c r="H890" s="25"/>
      <c r="I890" s="25"/>
      <c r="J890" s="24"/>
      <c r="K890" s="25"/>
      <c r="L890" s="25"/>
      <c r="M890" s="25"/>
      <c r="N890" s="25"/>
      <c r="O890" s="25"/>
      <c r="P890" s="25"/>
      <c r="Q890" s="25"/>
      <c r="R890" s="24"/>
      <c r="S890" s="35"/>
      <c r="T890" s="53"/>
      <c r="U890" s="34"/>
      <c r="V890" s="24"/>
      <c r="W890" s="24"/>
      <c r="X890" s="35"/>
    </row>
    <row r="891" spans="1:24" ht="20" customHeight="1" x14ac:dyDescent="0.2">
      <c r="A891" s="22"/>
      <c r="B891" s="49"/>
      <c r="C891" s="41"/>
      <c r="D891" s="23"/>
      <c r="E891" s="25"/>
      <c r="F891" s="25"/>
      <c r="G891" s="25"/>
      <c r="H891" s="25"/>
      <c r="I891" s="25"/>
      <c r="J891" s="24"/>
      <c r="K891" s="25"/>
      <c r="L891" s="25"/>
      <c r="M891" s="25"/>
      <c r="N891" s="25"/>
      <c r="O891" s="25"/>
      <c r="P891" s="25"/>
      <c r="Q891" s="25"/>
      <c r="R891" s="24"/>
      <c r="S891" s="35"/>
      <c r="T891" s="53"/>
      <c r="U891" s="34"/>
      <c r="V891" s="24"/>
      <c r="W891" s="24"/>
      <c r="X891" s="35"/>
    </row>
    <row r="892" spans="1:24" ht="20" customHeight="1" x14ac:dyDescent="0.2">
      <c r="A892" s="22"/>
      <c r="B892" s="49"/>
      <c r="C892" s="41"/>
      <c r="D892" s="23"/>
      <c r="E892" s="25"/>
      <c r="F892" s="25"/>
      <c r="G892" s="25"/>
      <c r="H892" s="25"/>
      <c r="I892" s="25"/>
      <c r="J892" s="24"/>
      <c r="K892" s="25"/>
      <c r="L892" s="25"/>
      <c r="M892" s="25"/>
      <c r="N892" s="25"/>
      <c r="O892" s="25"/>
      <c r="P892" s="25"/>
      <c r="Q892" s="25"/>
      <c r="R892" s="24"/>
      <c r="S892" s="35"/>
      <c r="T892" s="53"/>
      <c r="U892" s="34"/>
      <c r="V892" s="24"/>
      <c r="W892" s="24"/>
      <c r="X892" s="35"/>
    </row>
    <row r="893" spans="1:24" ht="20" customHeight="1" x14ac:dyDescent="0.2">
      <c r="A893" s="22"/>
      <c r="B893" s="49"/>
      <c r="C893" s="41"/>
      <c r="D893" s="23"/>
      <c r="E893" s="25"/>
      <c r="F893" s="25"/>
      <c r="G893" s="25"/>
      <c r="H893" s="25"/>
      <c r="I893" s="25"/>
      <c r="J893" s="24"/>
      <c r="K893" s="25"/>
      <c r="L893" s="25"/>
      <c r="M893" s="25"/>
      <c r="N893" s="25"/>
      <c r="O893" s="25"/>
      <c r="P893" s="25"/>
      <c r="Q893" s="25"/>
      <c r="R893" s="24"/>
      <c r="S893" s="35"/>
      <c r="T893" s="53"/>
      <c r="U893" s="34"/>
      <c r="V893" s="24"/>
      <c r="W893" s="24"/>
      <c r="X893" s="35"/>
    </row>
    <row r="894" spans="1:24" ht="20" customHeight="1" x14ac:dyDescent="0.2">
      <c r="A894" s="22"/>
      <c r="B894" s="49"/>
      <c r="C894" s="41"/>
      <c r="D894" s="23"/>
      <c r="E894" s="25"/>
      <c r="F894" s="25"/>
      <c r="G894" s="25"/>
      <c r="H894" s="25"/>
      <c r="I894" s="25"/>
      <c r="J894" s="24"/>
      <c r="K894" s="25"/>
      <c r="L894" s="25"/>
      <c r="M894" s="25"/>
      <c r="N894" s="25"/>
      <c r="O894" s="25"/>
      <c r="P894" s="25"/>
      <c r="Q894" s="25"/>
      <c r="R894" s="24"/>
      <c r="S894" s="35"/>
      <c r="T894" s="53"/>
      <c r="U894" s="34"/>
      <c r="V894" s="24"/>
      <c r="W894" s="24"/>
      <c r="X894" s="35"/>
    </row>
    <row r="895" spans="1:24" ht="20" customHeight="1" x14ac:dyDescent="0.2">
      <c r="A895" s="22"/>
      <c r="B895" s="49"/>
      <c r="C895" s="41"/>
      <c r="D895" s="23"/>
      <c r="E895" s="25"/>
      <c r="F895" s="25"/>
      <c r="G895" s="25"/>
      <c r="H895" s="25"/>
      <c r="I895" s="25"/>
      <c r="J895" s="24"/>
      <c r="K895" s="25"/>
      <c r="L895" s="25"/>
      <c r="M895" s="25"/>
      <c r="N895" s="25"/>
      <c r="O895" s="25"/>
      <c r="P895" s="25"/>
      <c r="Q895" s="25"/>
      <c r="R895" s="24"/>
      <c r="S895" s="35"/>
      <c r="T895" s="53"/>
      <c r="U895" s="34"/>
      <c r="V895" s="24"/>
      <c r="W895" s="24"/>
      <c r="X895" s="35"/>
    </row>
    <row r="896" spans="1:24" ht="20" customHeight="1" x14ac:dyDescent="0.2">
      <c r="A896" s="22"/>
      <c r="B896" s="49"/>
      <c r="C896" s="41"/>
      <c r="D896" s="23"/>
      <c r="E896" s="25"/>
      <c r="F896" s="25"/>
      <c r="G896" s="25"/>
      <c r="H896" s="25"/>
      <c r="I896" s="25"/>
      <c r="J896" s="24"/>
      <c r="K896" s="25"/>
      <c r="L896" s="25"/>
      <c r="M896" s="25"/>
      <c r="N896" s="25"/>
      <c r="O896" s="25"/>
      <c r="P896" s="25"/>
      <c r="Q896" s="25"/>
      <c r="R896" s="24"/>
      <c r="S896" s="35"/>
      <c r="T896" s="53"/>
      <c r="U896" s="34"/>
      <c r="V896" s="24"/>
      <c r="W896" s="24"/>
      <c r="X896" s="35"/>
    </row>
    <row r="897" spans="1:24" ht="20" customHeight="1" x14ac:dyDescent="0.2">
      <c r="A897" s="22"/>
      <c r="B897" s="49"/>
      <c r="C897" s="41"/>
      <c r="D897" s="23"/>
      <c r="E897" s="25"/>
      <c r="F897" s="25"/>
      <c r="G897" s="25"/>
      <c r="H897" s="25"/>
      <c r="I897" s="25"/>
      <c r="J897" s="24"/>
      <c r="K897" s="25"/>
      <c r="L897" s="25"/>
      <c r="M897" s="25"/>
      <c r="N897" s="25"/>
      <c r="O897" s="25"/>
      <c r="P897" s="25"/>
      <c r="Q897" s="25"/>
      <c r="R897" s="24"/>
      <c r="S897" s="35"/>
      <c r="T897" s="53"/>
      <c r="U897" s="34"/>
      <c r="V897" s="24"/>
      <c r="W897" s="24"/>
      <c r="X897" s="35"/>
    </row>
    <row r="898" spans="1:24" ht="20" customHeight="1" x14ac:dyDescent="0.2">
      <c r="A898" s="22"/>
      <c r="B898" s="49"/>
      <c r="C898" s="41"/>
      <c r="D898" s="23"/>
      <c r="E898" s="25"/>
      <c r="F898" s="25"/>
      <c r="G898" s="25"/>
      <c r="H898" s="25"/>
      <c r="I898" s="25"/>
      <c r="J898" s="24"/>
      <c r="K898" s="25"/>
      <c r="L898" s="25"/>
      <c r="M898" s="25"/>
      <c r="N898" s="25"/>
      <c r="O898" s="25"/>
      <c r="P898" s="25"/>
      <c r="Q898" s="25"/>
      <c r="R898" s="24"/>
      <c r="S898" s="35"/>
      <c r="T898" s="53"/>
      <c r="U898" s="34"/>
      <c r="V898" s="24"/>
      <c r="W898" s="24"/>
      <c r="X898" s="35"/>
    </row>
    <row r="899" spans="1:24" ht="20" customHeight="1" x14ac:dyDescent="0.2">
      <c r="A899" s="22"/>
      <c r="B899" s="49"/>
      <c r="C899" s="41"/>
      <c r="D899" s="23"/>
      <c r="E899" s="25"/>
      <c r="F899" s="25"/>
      <c r="G899" s="25"/>
      <c r="H899" s="25"/>
      <c r="I899" s="25"/>
      <c r="J899" s="24"/>
      <c r="K899" s="25"/>
      <c r="L899" s="25"/>
      <c r="M899" s="25"/>
      <c r="N899" s="25"/>
      <c r="O899" s="25"/>
      <c r="P899" s="25"/>
      <c r="Q899" s="25"/>
      <c r="R899" s="24"/>
      <c r="S899" s="35"/>
      <c r="T899" s="53"/>
      <c r="U899" s="34"/>
      <c r="V899" s="24"/>
      <c r="W899" s="24"/>
      <c r="X899" s="35"/>
    </row>
    <row r="900" spans="1:24" ht="20" customHeight="1" x14ac:dyDescent="0.2">
      <c r="A900" s="22"/>
      <c r="B900" s="49"/>
      <c r="C900" s="41"/>
      <c r="D900" s="23"/>
      <c r="E900" s="25"/>
      <c r="F900" s="25"/>
      <c r="G900" s="25"/>
      <c r="H900" s="25"/>
      <c r="I900" s="25"/>
      <c r="J900" s="24"/>
      <c r="K900" s="25"/>
      <c r="L900" s="25"/>
      <c r="M900" s="25"/>
      <c r="N900" s="25"/>
      <c r="O900" s="25"/>
      <c r="P900" s="25"/>
      <c r="Q900" s="25"/>
      <c r="R900" s="24"/>
      <c r="S900" s="35"/>
      <c r="T900" s="53"/>
      <c r="U900" s="34"/>
      <c r="V900" s="24"/>
      <c r="W900" s="24"/>
      <c r="X900" s="35"/>
    </row>
    <row r="901" spans="1:24" ht="20" customHeight="1" x14ac:dyDescent="0.2">
      <c r="A901" s="22"/>
      <c r="B901" s="49"/>
      <c r="C901" s="41"/>
      <c r="D901" s="23"/>
      <c r="E901" s="25"/>
      <c r="F901" s="25"/>
      <c r="G901" s="25"/>
      <c r="H901" s="25"/>
      <c r="I901" s="25"/>
      <c r="J901" s="24"/>
      <c r="K901" s="25"/>
      <c r="L901" s="25"/>
      <c r="M901" s="25"/>
      <c r="N901" s="25"/>
      <c r="O901" s="25"/>
      <c r="P901" s="25"/>
      <c r="Q901" s="25"/>
      <c r="R901" s="24"/>
      <c r="S901" s="35"/>
      <c r="T901" s="53"/>
      <c r="U901" s="34"/>
      <c r="V901" s="24"/>
      <c r="W901" s="24"/>
      <c r="X901" s="35"/>
    </row>
    <row r="902" spans="1:24" ht="20" customHeight="1" x14ac:dyDescent="0.2">
      <c r="A902" s="22"/>
      <c r="B902" s="49"/>
      <c r="C902" s="41"/>
      <c r="D902" s="23"/>
      <c r="E902" s="25"/>
      <c r="F902" s="25"/>
      <c r="G902" s="25"/>
      <c r="H902" s="25"/>
      <c r="I902" s="25"/>
      <c r="J902" s="24"/>
      <c r="K902" s="25"/>
      <c r="L902" s="25"/>
      <c r="M902" s="25"/>
      <c r="N902" s="25"/>
      <c r="O902" s="25"/>
      <c r="P902" s="25"/>
      <c r="Q902" s="25"/>
      <c r="R902" s="24"/>
      <c r="S902" s="35"/>
      <c r="T902" s="53"/>
      <c r="U902" s="34"/>
      <c r="V902" s="24"/>
      <c r="W902" s="24"/>
      <c r="X902" s="35"/>
    </row>
    <row r="903" spans="1:24" ht="20" customHeight="1" x14ac:dyDescent="0.2">
      <c r="A903" s="22"/>
      <c r="B903" s="49"/>
      <c r="C903" s="41"/>
      <c r="D903" s="23"/>
      <c r="E903" s="25"/>
      <c r="F903" s="25"/>
      <c r="G903" s="25"/>
      <c r="H903" s="25"/>
      <c r="I903" s="25"/>
      <c r="J903" s="24"/>
      <c r="K903" s="25"/>
      <c r="L903" s="25"/>
      <c r="M903" s="25"/>
      <c r="N903" s="25"/>
      <c r="O903" s="25"/>
      <c r="P903" s="25"/>
      <c r="Q903" s="25"/>
      <c r="R903" s="24"/>
      <c r="S903" s="35"/>
      <c r="T903" s="53"/>
      <c r="U903" s="34"/>
      <c r="V903" s="24"/>
      <c r="W903" s="24"/>
      <c r="X903" s="35"/>
    </row>
    <row r="904" spans="1:24" ht="20" customHeight="1" x14ac:dyDescent="0.2">
      <c r="A904" s="22"/>
      <c r="B904" s="49"/>
      <c r="C904" s="41"/>
      <c r="D904" s="23"/>
      <c r="E904" s="25"/>
      <c r="F904" s="25"/>
      <c r="G904" s="25"/>
      <c r="H904" s="25"/>
      <c r="I904" s="25"/>
      <c r="J904" s="24"/>
      <c r="K904" s="25"/>
      <c r="L904" s="25"/>
      <c r="M904" s="25"/>
      <c r="N904" s="25"/>
      <c r="O904" s="25"/>
      <c r="P904" s="25"/>
      <c r="Q904" s="25"/>
      <c r="R904" s="24"/>
      <c r="S904" s="35"/>
      <c r="T904" s="53"/>
      <c r="U904" s="34"/>
      <c r="V904" s="24"/>
      <c r="W904" s="24"/>
      <c r="X904" s="35"/>
    </row>
    <row r="905" spans="1:24" ht="20" customHeight="1" x14ac:dyDescent="0.2">
      <c r="A905" s="22"/>
      <c r="B905" s="49"/>
      <c r="C905" s="41"/>
      <c r="D905" s="23"/>
      <c r="E905" s="25"/>
      <c r="F905" s="25"/>
      <c r="G905" s="25"/>
      <c r="H905" s="25"/>
      <c r="I905" s="25"/>
      <c r="J905" s="24"/>
      <c r="K905" s="25"/>
      <c r="L905" s="25"/>
      <c r="M905" s="25"/>
      <c r="N905" s="25"/>
      <c r="O905" s="25"/>
      <c r="P905" s="25"/>
      <c r="Q905" s="25"/>
      <c r="R905" s="24"/>
      <c r="S905" s="35"/>
      <c r="T905" s="53"/>
      <c r="U905" s="34"/>
      <c r="V905" s="24"/>
      <c r="W905" s="24"/>
      <c r="X905" s="35"/>
    </row>
    <row r="906" spans="1:24" ht="20" customHeight="1" x14ac:dyDescent="0.2">
      <c r="A906" s="22"/>
      <c r="B906" s="49"/>
      <c r="C906" s="41"/>
      <c r="D906" s="23"/>
      <c r="E906" s="25"/>
      <c r="F906" s="25"/>
      <c r="G906" s="25"/>
      <c r="H906" s="25"/>
      <c r="I906" s="25"/>
      <c r="J906" s="24"/>
      <c r="K906" s="25"/>
      <c r="L906" s="25"/>
      <c r="M906" s="25"/>
      <c r="N906" s="25"/>
      <c r="O906" s="25"/>
      <c r="P906" s="25"/>
      <c r="Q906" s="25"/>
      <c r="R906" s="24"/>
      <c r="S906" s="35"/>
      <c r="T906" s="53"/>
      <c r="U906" s="34"/>
      <c r="V906" s="24"/>
      <c r="W906" s="24"/>
      <c r="X906" s="35"/>
    </row>
    <row r="907" spans="1:24" ht="20" customHeight="1" x14ac:dyDescent="0.2">
      <c r="A907" s="22"/>
      <c r="B907" s="49"/>
      <c r="C907" s="41"/>
      <c r="D907" s="23"/>
      <c r="E907" s="25"/>
      <c r="F907" s="25"/>
      <c r="G907" s="25"/>
      <c r="H907" s="25"/>
      <c r="I907" s="25"/>
      <c r="J907" s="24"/>
      <c r="K907" s="25"/>
      <c r="L907" s="25"/>
      <c r="M907" s="25"/>
      <c r="N907" s="25"/>
      <c r="O907" s="25"/>
      <c r="P907" s="25"/>
      <c r="Q907" s="25"/>
      <c r="R907" s="24"/>
      <c r="S907" s="35"/>
      <c r="T907" s="53"/>
      <c r="U907" s="34"/>
      <c r="V907" s="24"/>
      <c r="W907" s="24"/>
      <c r="X907" s="35"/>
    </row>
    <row r="908" spans="1:24" ht="20" customHeight="1" x14ac:dyDescent="0.2">
      <c r="A908" s="22"/>
      <c r="B908" s="49"/>
      <c r="C908" s="41"/>
      <c r="D908" s="23"/>
      <c r="E908" s="25"/>
      <c r="F908" s="25"/>
      <c r="G908" s="25"/>
      <c r="H908" s="25"/>
      <c r="I908" s="25"/>
      <c r="J908" s="24"/>
      <c r="K908" s="25"/>
      <c r="L908" s="25"/>
      <c r="M908" s="25"/>
      <c r="N908" s="25"/>
      <c r="O908" s="25"/>
      <c r="P908" s="25"/>
      <c r="Q908" s="25"/>
      <c r="R908" s="24"/>
      <c r="S908" s="35"/>
      <c r="T908" s="53"/>
      <c r="U908" s="34"/>
      <c r="V908" s="24"/>
      <c r="W908" s="24"/>
      <c r="X908" s="35"/>
    </row>
    <row r="909" spans="1:24" ht="20" customHeight="1" x14ac:dyDescent="0.2">
      <c r="A909" s="22"/>
      <c r="B909" s="49"/>
      <c r="C909" s="41"/>
      <c r="D909" s="23"/>
      <c r="E909" s="25"/>
      <c r="F909" s="25"/>
      <c r="G909" s="25"/>
      <c r="H909" s="25"/>
      <c r="I909" s="25"/>
      <c r="J909" s="24"/>
      <c r="K909" s="25"/>
      <c r="L909" s="25"/>
      <c r="M909" s="25"/>
      <c r="N909" s="25"/>
      <c r="O909" s="25"/>
      <c r="P909" s="25"/>
      <c r="Q909" s="25"/>
      <c r="R909" s="24"/>
      <c r="S909" s="35"/>
      <c r="T909" s="53"/>
      <c r="U909" s="34"/>
      <c r="V909" s="24"/>
      <c r="W909" s="24"/>
      <c r="X909" s="35"/>
    </row>
    <row r="910" spans="1:24" ht="20" customHeight="1" x14ac:dyDescent="0.2">
      <c r="A910" s="22"/>
      <c r="B910" s="49"/>
      <c r="C910" s="41"/>
      <c r="D910" s="23"/>
      <c r="E910" s="25"/>
      <c r="F910" s="25"/>
      <c r="G910" s="25"/>
      <c r="H910" s="25"/>
      <c r="I910" s="25"/>
      <c r="J910" s="24"/>
      <c r="K910" s="25"/>
      <c r="L910" s="25"/>
      <c r="M910" s="25"/>
      <c r="N910" s="25"/>
      <c r="O910" s="25"/>
      <c r="P910" s="25"/>
      <c r="Q910" s="25"/>
      <c r="R910" s="24"/>
      <c r="S910" s="35"/>
      <c r="T910" s="53"/>
      <c r="U910" s="34"/>
      <c r="V910" s="24"/>
      <c r="W910" s="24"/>
      <c r="X910" s="35"/>
    </row>
    <row r="911" spans="1:24" ht="20" customHeight="1" x14ac:dyDescent="0.2">
      <c r="A911" s="22"/>
      <c r="B911" s="49"/>
      <c r="C911" s="41"/>
      <c r="D911" s="23"/>
      <c r="E911" s="25"/>
      <c r="F911" s="25"/>
      <c r="G911" s="25"/>
      <c r="H911" s="25"/>
      <c r="I911" s="25"/>
      <c r="J911" s="24"/>
      <c r="K911" s="25"/>
      <c r="L911" s="25"/>
      <c r="M911" s="25"/>
      <c r="N911" s="25"/>
      <c r="O911" s="25"/>
      <c r="P911" s="25"/>
      <c r="Q911" s="25"/>
      <c r="R911" s="24"/>
      <c r="S911" s="35"/>
      <c r="T911" s="53"/>
      <c r="U911" s="34"/>
      <c r="V911" s="24"/>
      <c r="W911" s="24"/>
      <c r="X911" s="35"/>
    </row>
    <row r="912" spans="1:24" ht="20" customHeight="1" x14ac:dyDescent="0.2">
      <c r="A912" s="22"/>
      <c r="B912" s="49"/>
      <c r="C912" s="41"/>
      <c r="D912" s="23"/>
      <c r="E912" s="25"/>
      <c r="F912" s="25"/>
      <c r="G912" s="25"/>
      <c r="H912" s="25"/>
      <c r="I912" s="25"/>
      <c r="J912" s="24"/>
      <c r="K912" s="25"/>
      <c r="L912" s="25"/>
      <c r="M912" s="25"/>
      <c r="N912" s="25"/>
      <c r="O912" s="25"/>
      <c r="P912" s="25"/>
      <c r="Q912" s="25"/>
      <c r="R912" s="24"/>
      <c r="S912" s="35"/>
      <c r="T912" s="53"/>
      <c r="U912" s="34"/>
      <c r="V912" s="24"/>
      <c r="W912" s="24"/>
      <c r="X912" s="35"/>
    </row>
    <row r="913" spans="1:24" ht="20" customHeight="1" x14ac:dyDescent="0.2">
      <c r="A913" s="22"/>
      <c r="B913" s="49"/>
      <c r="C913" s="41"/>
      <c r="D913" s="23"/>
      <c r="E913" s="25"/>
      <c r="F913" s="25"/>
      <c r="G913" s="25"/>
      <c r="H913" s="25"/>
      <c r="I913" s="25"/>
      <c r="J913" s="24"/>
      <c r="K913" s="25"/>
      <c r="L913" s="25"/>
      <c r="M913" s="25"/>
      <c r="N913" s="25"/>
      <c r="O913" s="25"/>
      <c r="P913" s="25"/>
      <c r="Q913" s="25"/>
      <c r="R913" s="24"/>
      <c r="S913" s="35"/>
      <c r="T913" s="53"/>
      <c r="U913" s="34"/>
      <c r="V913" s="24"/>
      <c r="W913" s="24"/>
      <c r="X913" s="35"/>
    </row>
    <row r="914" spans="1:24" ht="20" customHeight="1" x14ac:dyDescent="0.2">
      <c r="A914" s="22"/>
      <c r="B914" s="49"/>
      <c r="C914" s="41"/>
      <c r="D914" s="23"/>
      <c r="E914" s="25"/>
      <c r="F914" s="25"/>
      <c r="G914" s="25"/>
      <c r="H914" s="25"/>
      <c r="I914" s="25"/>
      <c r="J914" s="24"/>
      <c r="K914" s="25"/>
      <c r="L914" s="25"/>
      <c r="M914" s="25"/>
      <c r="N914" s="25"/>
      <c r="O914" s="25"/>
      <c r="P914" s="25"/>
      <c r="Q914" s="25"/>
      <c r="R914" s="24"/>
      <c r="S914" s="35"/>
      <c r="T914" s="53"/>
      <c r="U914" s="34"/>
      <c r="V914" s="24"/>
      <c r="W914" s="24"/>
      <c r="X914" s="35"/>
    </row>
    <row r="915" spans="1:24" ht="20" customHeight="1" x14ac:dyDescent="0.2">
      <c r="A915" s="22"/>
      <c r="B915" s="49"/>
      <c r="C915" s="41"/>
      <c r="D915" s="23"/>
      <c r="E915" s="25"/>
      <c r="F915" s="25"/>
      <c r="G915" s="25"/>
      <c r="H915" s="25"/>
      <c r="I915" s="25"/>
      <c r="J915" s="24"/>
      <c r="K915" s="25"/>
      <c r="L915" s="25"/>
      <c r="M915" s="25"/>
      <c r="N915" s="25"/>
      <c r="O915" s="25"/>
      <c r="P915" s="25"/>
      <c r="Q915" s="25"/>
      <c r="R915" s="24"/>
      <c r="S915" s="35"/>
      <c r="T915" s="53"/>
      <c r="U915" s="34"/>
      <c r="V915" s="24"/>
      <c r="W915" s="24"/>
      <c r="X915" s="35"/>
    </row>
    <row r="916" spans="1:24" ht="20" customHeight="1" x14ac:dyDescent="0.2">
      <c r="A916" s="22"/>
      <c r="B916" s="49"/>
      <c r="C916" s="41"/>
      <c r="D916" s="23"/>
      <c r="E916" s="25"/>
      <c r="F916" s="25"/>
      <c r="G916" s="25"/>
      <c r="H916" s="25"/>
      <c r="I916" s="25"/>
      <c r="J916" s="24"/>
      <c r="K916" s="25"/>
      <c r="L916" s="25"/>
      <c r="M916" s="25"/>
      <c r="N916" s="25"/>
      <c r="O916" s="25"/>
      <c r="P916" s="25"/>
      <c r="Q916" s="25"/>
      <c r="R916" s="24"/>
      <c r="S916" s="35"/>
      <c r="T916" s="53"/>
      <c r="U916" s="34"/>
      <c r="V916" s="24"/>
      <c r="W916" s="24"/>
      <c r="X916" s="35"/>
    </row>
    <row r="917" spans="1:24" ht="20" customHeight="1" x14ac:dyDescent="0.2">
      <c r="A917" s="22"/>
      <c r="B917" s="49"/>
      <c r="C917" s="41"/>
      <c r="D917" s="23"/>
      <c r="E917" s="25"/>
      <c r="F917" s="25"/>
      <c r="G917" s="25"/>
      <c r="H917" s="25"/>
      <c r="I917" s="25"/>
      <c r="J917" s="24"/>
      <c r="K917" s="25"/>
      <c r="L917" s="25"/>
      <c r="M917" s="25"/>
      <c r="N917" s="25"/>
      <c r="O917" s="25"/>
      <c r="P917" s="25"/>
      <c r="Q917" s="25"/>
      <c r="R917" s="24"/>
      <c r="S917" s="35"/>
      <c r="T917" s="53"/>
      <c r="U917" s="34"/>
      <c r="V917" s="24"/>
      <c r="W917" s="24"/>
      <c r="X917" s="35"/>
    </row>
    <row r="918" spans="1:24" ht="20" customHeight="1" x14ac:dyDescent="0.2">
      <c r="A918" s="22"/>
      <c r="B918" s="49"/>
      <c r="C918" s="41"/>
      <c r="D918" s="23"/>
      <c r="E918" s="25"/>
      <c r="F918" s="25"/>
      <c r="G918" s="25"/>
      <c r="H918" s="25"/>
      <c r="I918" s="25"/>
      <c r="J918" s="24"/>
      <c r="K918" s="25"/>
      <c r="L918" s="25"/>
      <c r="M918" s="25"/>
      <c r="N918" s="25"/>
      <c r="O918" s="25"/>
      <c r="P918" s="25"/>
      <c r="Q918" s="25"/>
      <c r="R918" s="24"/>
      <c r="S918" s="35"/>
      <c r="T918" s="53"/>
      <c r="U918" s="34"/>
      <c r="V918" s="24"/>
      <c r="W918" s="24"/>
      <c r="X918" s="35"/>
    </row>
    <row r="919" spans="1:24" ht="20" customHeight="1" x14ac:dyDescent="0.2">
      <c r="A919" s="22"/>
      <c r="B919" s="49"/>
      <c r="C919" s="41"/>
      <c r="D919" s="23"/>
      <c r="E919" s="25"/>
      <c r="F919" s="25"/>
      <c r="G919" s="25"/>
      <c r="H919" s="25"/>
      <c r="I919" s="25"/>
      <c r="J919" s="24"/>
      <c r="K919" s="25"/>
      <c r="L919" s="25"/>
      <c r="M919" s="25"/>
      <c r="N919" s="25"/>
      <c r="O919" s="25"/>
      <c r="P919" s="25"/>
      <c r="Q919" s="25"/>
      <c r="R919" s="24"/>
      <c r="S919" s="35"/>
      <c r="T919" s="53"/>
      <c r="U919" s="34"/>
      <c r="V919" s="24"/>
      <c r="W919" s="24"/>
      <c r="X919" s="35"/>
    </row>
    <row r="920" spans="1:24" ht="20" customHeight="1" x14ac:dyDescent="0.2">
      <c r="A920" s="22"/>
      <c r="B920" s="49"/>
      <c r="C920" s="41"/>
      <c r="D920" s="23"/>
      <c r="E920" s="25"/>
      <c r="F920" s="25"/>
      <c r="G920" s="25"/>
      <c r="H920" s="25"/>
      <c r="I920" s="25"/>
      <c r="J920" s="24"/>
      <c r="K920" s="25"/>
      <c r="L920" s="25"/>
      <c r="M920" s="25"/>
      <c r="N920" s="25"/>
      <c r="O920" s="25"/>
      <c r="P920" s="25"/>
      <c r="Q920" s="25"/>
      <c r="R920" s="24"/>
      <c r="S920" s="35"/>
      <c r="T920" s="53"/>
      <c r="U920" s="34"/>
      <c r="V920" s="24"/>
      <c r="W920" s="24"/>
      <c r="X920" s="35"/>
    </row>
    <row r="921" spans="1:24" ht="20" customHeight="1" x14ac:dyDescent="0.2">
      <c r="A921" s="22"/>
      <c r="B921" s="49"/>
      <c r="C921" s="41"/>
      <c r="D921" s="23"/>
      <c r="E921" s="25"/>
      <c r="F921" s="25"/>
      <c r="G921" s="25"/>
      <c r="H921" s="25"/>
      <c r="I921" s="25"/>
      <c r="J921" s="24"/>
      <c r="K921" s="25"/>
      <c r="L921" s="25"/>
      <c r="M921" s="25"/>
      <c r="N921" s="25"/>
      <c r="O921" s="25"/>
      <c r="P921" s="25"/>
      <c r="Q921" s="25"/>
      <c r="R921" s="24"/>
      <c r="S921" s="35"/>
      <c r="T921" s="53"/>
      <c r="U921" s="34"/>
      <c r="V921" s="24"/>
      <c r="W921" s="24"/>
      <c r="X921" s="35"/>
    </row>
    <row r="922" spans="1:24" ht="20" customHeight="1" x14ac:dyDescent="0.2">
      <c r="A922" s="22"/>
      <c r="B922" s="49"/>
      <c r="C922" s="41"/>
      <c r="D922" s="23"/>
      <c r="E922" s="25"/>
      <c r="F922" s="25"/>
      <c r="G922" s="25"/>
      <c r="H922" s="25"/>
      <c r="I922" s="25"/>
      <c r="J922" s="24"/>
      <c r="K922" s="25"/>
      <c r="L922" s="25"/>
      <c r="M922" s="25"/>
      <c r="N922" s="25"/>
      <c r="O922" s="25"/>
      <c r="P922" s="25"/>
      <c r="Q922" s="25"/>
      <c r="R922" s="24"/>
      <c r="S922" s="35"/>
      <c r="T922" s="53"/>
      <c r="U922" s="34"/>
      <c r="V922" s="24"/>
      <c r="W922" s="24"/>
      <c r="X922" s="35"/>
    </row>
    <row r="923" spans="1:24" ht="20" customHeight="1" x14ac:dyDescent="0.2">
      <c r="A923" s="22"/>
      <c r="B923" s="49"/>
      <c r="C923" s="41"/>
      <c r="D923" s="23"/>
      <c r="E923" s="25"/>
      <c r="F923" s="25"/>
      <c r="G923" s="25"/>
      <c r="H923" s="25"/>
      <c r="I923" s="25"/>
      <c r="J923" s="24"/>
      <c r="K923" s="25"/>
      <c r="L923" s="25"/>
      <c r="M923" s="25"/>
      <c r="N923" s="25"/>
      <c r="O923" s="25"/>
      <c r="P923" s="25"/>
      <c r="Q923" s="25"/>
      <c r="R923" s="24"/>
      <c r="S923" s="35"/>
      <c r="T923" s="53"/>
      <c r="U923" s="34"/>
      <c r="V923" s="24"/>
      <c r="W923" s="24"/>
      <c r="X923" s="35"/>
    </row>
    <row r="924" spans="1:24" ht="20" customHeight="1" x14ac:dyDescent="0.2">
      <c r="A924" s="22"/>
      <c r="B924" s="49"/>
      <c r="C924" s="41"/>
      <c r="D924" s="23"/>
      <c r="E924" s="25"/>
      <c r="F924" s="25"/>
      <c r="G924" s="25"/>
      <c r="H924" s="25"/>
      <c r="I924" s="25"/>
      <c r="J924" s="24"/>
      <c r="K924" s="25"/>
      <c r="L924" s="25"/>
      <c r="M924" s="25"/>
      <c r="N924" s="25"/>
      <c r="O924" s="25"/>
      <c r="P924" s="25"/>
      <c r="Q924" s="25"/>
      <c r="R924" s="24"/>
      <c r="S924" s="35"/>
      <c r="T924" s="53"/>
      <c r="U924" s="34"/>
      <c r="V924" s="24"/>
      <c r="W924" s="24"/>
      <c r="X924" s="35"/>
    </row>
    <row r="925" spans="1:24" ht="20" customHeight="1" x14ac:dyDescent="0.2">
      <c r="A925" s="22"/>
      <c r="B925" s="49"/>
      <c r="C925" s="41"/>
      <c r="D925" s="23"/>
      <c r="E925" s="25"/>
      <c r="F925" s="25"/>
      <c r="G925" s="25"/>
      <c r="H925" s="25"/>
      <c r="I925" s="25"/>
      <c r="J925" s="24"/>
      <c r="K925" s="25"/>
      <c r="L925" s="25"/>
      <c r="M925" s="25"/>
      <c r="N925" s="25"/>
      <c r="O925" s="25"/>
      <c r="P925" s="25"/>
      <c r="Q925" s="25"/>
      <c r="R925" s="24"/>
      <c r="S925" s="35"/>
      <c r="T925" s="53"/>
      <c r="U925" s="34"/>
      <c r="V925" s="24"/>
      <c r="W925" s="24"/>
      <c r="X925" s="35"/>
    </row>
    <row r="926" spans="1:24" ht="20" customHeight="1" x14ac:dyDescent="0.2">
      <c r="A926" s="22"/>
      <c r="B926" s="49"/>
      <c r="C926" s="41"/>
      <c r="D926" s="23"/>
      <c r="E926" s="25"/>
      <c r="F926" s="25"/>
      <c r="G926" s="25"/>
      <c r="H926" s="25"/>
      <c r="I926" s="25"/>
      <c r="J926" s="24"/>
      <c r="K926" s="25"/>
      <c r="L926" s="25"/>
      <c r="M926" s="25"/>
      <c r="N926" s="25"/>
      <c r="O926" s="25"/>
      <c r="P926" s="25"/>
      <c r="Q926" s="25"/>
      <c r="R926" s="24"/>
      <c r="S926" s="35"/>
      <c r="T926" s="53"/>
      <c r="U926" s="34"/>
      <c r="V926" s="24"/>
      <c r="W926" s="24"/>
      <c r="X926" s="35"/>
    </row>
    <row r="927" spans="1:24" ht="20" customHeight="1" x14ac:dyDescent="0.2">
      <c r="A927" s="22"/>
      <c r="B927" s="49"/>
      <c r="C927" s="41"/>
      <c r="D927" s="23"/>
      <c r="E927" s="25"/>
      <c r="F927" s="25"/>
      <c r="G927" s="25"/>
      <c r="H927" s="25"/>
      <c r="I927" s="25"/>
      <c r="J927" s="24"/>
      <c r="K927" s="25"/>
      <c r="L927" s="25"/>
      <c r="M927" s="25"/>
      <c r="N927" s="25"/>
      <c r="O927" s="25"/>
      <c r="P927" s="25"/>
      <c r="Q927" s="25"/>
      <c r="R927" s="24"/>
      <c r="S927" s="35"/>
      <c r="T927" s="53"/>
      <c r="U927" s="34"/>
      <c r="V927" s="24"/>
      <c r="W927" s="24"/>
      <c r="X927" s="35"/>
    </row>
    <row r="928" spans="1:24" ht="20" customHeight="1" x14ac:dyDescent="0.2">
      <c r="A928" s="22"/>
      <c r="B928" s="49"/>
      <c r="C928" s="41"/>
      <c r="D928" s="23"/>
      <c r="E928" s="25"/>
      <c r="F928" s="25"/>
      <c r="G928" s="25"/>
      <c r="H928" s="25"/>
      <c r="I928" s="25"/>
      <c r="J928" s="24"/>
      <c r="K928" s="25"/>
      <c r="L928" s="25"/>
      <c r="M928" s="25"/>
      <c r="N928" s="25"/>
      <c r="O928" s="25"/>
      <c r="P928" s="25"/>
      <c r="Q928" s="25"/>
      <c r="R928" s="24"/>
      <c r="S928" s="35"/>
      <c r="T928" s="53"/>
      <c r="U928" s="34"/>
      <c r="V928" s="24"/>
      <c r="W928" s="24"/>
      <c r="X928" s="35"/>
    </row>
    <row r="929" spans="1:24" ht="20" customHeight="1" x14ac:dyDescent="0.2">
      <c r="A929" s="22"/>
      <c r="B929" s="49"/>
      <c r="C929" s="41"/>
      <c r="D929" s="23"/>
      <c r="E929" s="25"/>
      <c r="F929" s="25"/>
      <c r="G929" s="25"/>
      <c r="H929" s="25"/>
      <c r="I929" s="25"/>
      <c r="J929" s="24"/>
      <c r="K929" s="25"/>
      <c r="L929" s="25"/>
      <c r="M929" s="25"/>
      <c r="N929" s="25"/>
      <c r="O929" s="25"/>
      <c r="P929" s="25"/>
      <c r="Q929" s="25"/>
      <c r="R929" s="24"/>
      <c r="S929" s="35"/>
      <c r="T929" s="53"/>
      <c r="U929" s="34"/>
      <c r="V929" s="24"/>
      <c r="W929" s="24"/>
      <c r="X929" s="35"/>
    </row>
    <row r="930" spans="1:24" ht="20" customHeight="1" x14ac:dyDescent="0.2">
      <c r="A930" s="22"/>
      <c r="B930" s="49"/>
      <c r="C930" s="41"/>
      <c r="D930" s="23"/>
      <c r="E930" s="25"/>
      <c r="F930" s="25"/>
      <c r="G930" s="25"/>
      <c r="H930" s="25"/>
      <c r="I930" s="25"/>
      <c r="J930" s="24"/>
      <c r="K930" s="25"/>
      <c r="L930" s="25"/>
      <c r="M930" s="25"/>
      <c r="N930" s="25"/>
      <c r="O930" s="25"/>
      <c r="P930" s="25"/>
      <c r="Q930" s="25"/>
      <c r="R930" s="24"/>
      <c r="S930" s="35"/>
      <c r="T930" s="53"/>
      <c r="U930" s="34"/>
      <c r="V930" s="24"/>
      <c r="W930" s="24"/>
      <c r="X930" s="35"/>
    </row>
    <row r="931" spans="1:24" ht="20" customHeight="1" x14ac:dyDescent="0.2">
      <c r="A931" s="22"/>
      <c r="B931" s="49"/>
      <c r="C931" s="41"/>
      <c r="D931" s="23"/>
      <c r="E931" s="25"/>
      <c r="F931" s="25"/>
      <c r="G931" s="25"/>
      <c r="H931" s="25"/>
      <c r="I931" s="25"/>
      <c r="J931" s="24"/>
      <c r="K931" s="25"/>
      <c r="L931" s="25"/>
      <c r="M931" s="25"/>
      <c r="N931" s="25"/>
      <c r="O931" s="25"/>
      <c r="P931" s="25"/>
      <c r="Q931" s="25"/>
      <c r="R931" s="24"/>
      <c r="S931" s="35"/>
      <c r="T931" s="53"/>
      <c r="U931" s="34"/>
      <c r="V931" s="24"/>
      <c r="W931" s="24"/>
      <c r="X931" s="35"/>
    </row>
    <row r="932" spans="1:24" ht="20" customHeight="1" x14ac:dyDescent="0.2">
      <c r="A932" s="22"/>
      <c r="B932" s="49"/>
      <c r="C932" s="41"/>
      <c r="D932" s="23"/>
      <c r="E932" s="25"/>
      <c r="F932" s="25"/>
      <c r="G932" s="25"/>
      <c r="H932" s="25"/>
      <c r="I932" s="25"/>
      <c r="J932" s="24"/>
      <c r="K932" s="25"/>
      <c r="L932" s="25"/>
      <c r="M932" s="25"/>
      <c r="N932" s="25"/>
      <c r="O932" s="25"/>
      <c r="P932" s="25"/>
      <c r="Q932" s="25"/>
      <c r="R932" s="24"/>
      <c r="S932" s="35"/>
      <c r="T932" s="53"/>
      <c r="U932" s="34"/>
      <c r="V932" s="24"/>
      <c r="W932" s="24"/>
      <c r="X932" s="35"/>
    </row>
    <row r="933" spans="1:24" ht="20" customHeight="1" x14ac:dyDescent="0.2">
      <c r="A933" s="22"/>
      <c r="B933" s="49"/>
      <c r="C933" s="41"/>
      <c r="D933" s="23"/>
      <c r="E933" s="25"/>
      <c r="F933" s="25"/>
      <c r="G933" s="25"/>
      <c r="H933" s="25"/>
      <c r="I933" s="25"/>
      <c r="J933" s="24"/>
      <c r="K933" s="25"/>
      <c r="L933" s="25"/>
      <c r="M933" s="25"/>
      <c r="N933" s="25"/>
      <c r="O933" s="25"/>
      <c r="P933" s="25"/>
      <c r="Q933" s="25"/>
      <c r="R933" s="24"/>
      <c r="S933" s="35"/>
      <c r="T933" s="53"/>
      <c r="U933" s="34"/>
      <c r="V933" s="24"/>
      <c r="W933" s="24"/>
      <c r="X933" s="35"/>
    </row>
    <row r="934" spans="1:24" ht="20" customHeight="1" x14ac:dyDescent="0.2">
      <c r="A934" s="22"/>
      <c r="B934" s="49"/>
      <c r="C934" s="41"/>
      <c r="D934" s="23"/>
      <c r="E934" s="25"/>
      <c r="F934" s="25"/>
      <c r="G934" s="25"/>
      <c r="H934" s="25"/>
      <c r="I934" s="25"/>
      <c r="J934" s="24"/>
      <c r="K934" s="25"/>
      <c r="L934" s="25"/>
      <c r="M934" s="25"/>
      <c r="N934" s="25"/>
      <c r="O934" s="25"/>
      <c r="P934" s="25"/>
      <c r="Q934" s="25"/>
      <c r="R934" s="24"/>
      <c r="S934" s="35"/>
      <c r="T934" s="53"/>
      <c r="U934" s="34"/>
      <c r="V934" s="24"/>
      <c r="W934" s="24"/>
      <c r="X934" s="35"/>
    </row>
    <row r="935" spans="1:24" ht="20" customHeight="1" x14ac:dyDescent="0.2">
      <c r="A935" s="22"/>
      <c r="B935" s="49"/>
      <c r="C935" s="41"/>
      <c r="D935" s="23"/>
      <c r="E935" s="25"/>
      <c r="F935" s="25"/>
      <c r="G935" s="25"/>
      <c r="H935" s="25"/>
      <c r="I935" s="25"/>
      <c r="J935" s="24"/>
      <c r="K935" s="25"/>
      <c r="L935" s="25"/>
      <c r="M935" s="25"/>
      <c r="N935" s="25"/>
      <c r="O935" s="25"/>
      <c r="P935" s="25"/>
      <c r="Q935" s="25"/>
      <c r="R935" s="24"/>
      <c r="S935" s="35"/>
      <c r="T935" s="53"/>
      <c r="U935" s="34"/>
      <c r="V935" s="24"/>
      <c r="W935" s="24"/>
      <c r="X935" s="35"/>
    </row>
    <row r="936" spans="1:24" ht="20" customHeight="1" x14ac:dyDescent="0.2">
      <c r="A936" s="22"/>
      <c r="B936" s="49"/>
      <c r="C936" s="41"/>
      <c r="D936" s="23"/>
      <c r="E936" s="25"/>
      <c r="F936" s="25"/>
      <c r="G936" s="25"/>
      <c r="H936" s="25"/>
      <c r="I936" s="25"/>
      <c r="J936" s="24"/>
      <c r="K936" s="25"/>
      <c r="L936" s="25"/>
      <c r="M936" s="25"/>
      <c r="N936" s="25"/>
      <c r="O936" s="25"/>
      <c r="P936" s="25"/>
      <c r="Q936" s="25"/>
      <c r="R936" s="24"/>
      <c r="S936" s="35"/>
      <c r="T936" s="53"/>
      <c r="U936" s="34"/>
      <c r="V936" s="24"/>
      <c r="W936" s="24"/>
      <c r="X936" s="35"/>
    </row>
    <row r="937" spans="1:24" ht="20" customHeight="1" x14ac:dyDescent="0.2">
      <c r="A937" s="22"/>
      <c r="B937" s="49"/>
      <c r="C937" s="41"/>
      <c r="D937" s="23"/>
      <c r="E937" s="25"/>
      <c r="F937" s="25"/>
      <c r="G937" s="25"/>
      <c r="H937" s="25"/>
      <c r="I937" s="25"/>
      <c r="J937" s="24"/>
      <c r="K937" s="25"/>
      <c r="L937" s="25"/>
      <c r="M937" s="25"/>
      <c r="N937" s="25"/>
      <c r="O937" s="25"/>
      <c r="P937" s="25"/>
      <c r="Q937" s="25"/>
      <c r="R937" s="24"/>
      <c r="S937" s="35"/>
      <c r="T937" s="53"/>
      <c r="U937" s="34"/>
      <c r="V937" s="24"/>
      <c r="W937" s="24"/>
      <c r="X937" s="35"/>
    </row>
    <row r="938" spans="1:24" ht="20" customHeight="1" x14ac:dyDescent="0.2">
      <c r="A938" s="22"/>
      <c r="B938" s="49"/>
      <c r="C938" s="41"/>
      <c r="D938" s="23"/>
      <c r="E938" s="25"/>
      <c r="F938" s="25"/>
      <c r="G938" s="25"/>
      <c r="H938" s="25"/>
      <c r="I938" s="25"/>
      <c r="J938" s="24"/>
      <c r="K938" s="25"/>
      <c r="L938" s="25"/>
      <c r="M938" s="25"/>
      <c r="N938" s="25"/>
      <c r="O938" s="25"/>
      <c r="P938" s="25"/>
      <c r="Q938" s="25"/>
      <c r="R938" s="24"/>
      <c r="S938" s="35"/>
      <c r="T938" s="53"/>
      <c r="U938" s="34"/>
      <c r="V938" s="24"/>
      <c r="W938" s="24"/>
      <c r="X938" s="35"/>
    </row>
    <row r="939" spans="1:24" ht="20" customHeight="1" x14ac:dyDescent="0.2">
      <c r="A939" s="22"/>
      <c r="B939" s="49"/>
      <c r="C939" s="41"/>
      <c r="D939" s="23"/>
      <c r="E939" s="25"/>
      <c r="F939" s="25"/>
      <c r="G939" s="25"/>
      <c r="H939" s="25"/>
      <c r="I939" s="25"/>
      <c r="J939" s="24"/>
      <c r="K939" s="25"/>
      <c r="L939" s="25"/>
      <c r="M939" s="25"/>
      <c r="N939" s="25"/>
      <c r="O939" s="25"/>
      <c r="P939" s="25"/>
      <c r="Q939" s="25"/>
      <c r="R939" s="24"/>
      <c r="S939" s="35"/>
      <c r="T939" s="53"/>
      <c r="U939" s="34"/>
      <c r="V939" s="24"/>
      <c r="W939" s="24"/>
      <c r="X939" s="35"/>
    </row>
    <row r="940" spans="1:24" ht="20" customHeight="1" x14ac:dyDescent="0.2">
      <c r="A940" s="22"/>
      <c r="B940" s="49"/>
      <c r="C940" s="41"/>
      <c r="D940" s="23"/>
      <c r="E940" s="25"/>
      <c r="F940" s="25"/>
      <c r="G940" s="25"/>
      <c r="H940" s="25"/>
      <c r="I940" s="25"/>
      <c r="J940" s="24"/>
      <c r="K940" s="25"/>
      <c r="L940" s="25"/>
      <c r="M940" s="25"/>
      <c r="N940" s="25"/>
      <c r="O940" s="25"/>
      <c r="P940" s="25"/>
      <c r="Q940" s="25"/>
      <c r="R940" s="24"/>
      <c r="S940" s="35"/>
      <c r="T940" s="53"/>
      <c r="U940" s="34"/>
      <c r="V940" s="24"/>
      <c r="W940" s="24"/>
      <c r="X940" s="35"/>
    </row>
    <row r="941" spans="1:24" ht="20" customHeight="1" x14ac:dyDescent="0.2">
      <c r="A941" s="22"/>
      <c r="B941" s="49"/>
      <c r="C941" s="41"/>
      <c r="D941" s="23"/>
      <c r="E941" s="25"/>
      <c r="F941" s="25"/>
      <c r="G941" s="25"/>
      <c r="H941" s="25"/>
      <c r="I941" s="25"/>
      <c r="J941" s="24"/>
      <c r="K941" s="25"/>
      <c r="L941" s="25"/>
      <c r="M941" s="25"/>
      <c r="N941" s="25"/>
      <c r="O941" s="25"/>
      <c r="P941" s="25"/>
      <c r="Q941" s="25"/>
      <c r="R941" s="24"/>
      <c r="S941" s="35"/>
      <c r="T941" s="53"/>
      <c r="U941" s="34"/>
      <c r="V941" s="24"/>
      <c r="W941" s="24"/>
      <c r="X941" s="35"/>
    </row>
    <row r="942" spans="1:24" ht="20" customHeight="1" x14ac:dyDescent="0.2">
      <c r="A942" s="22"/>
      <c r="B942" s="49"/>
      <c r="C942" s="41"/>
      <c r="D942" s="23"/>
      <c r="E942" s="25"/>
      <c r="F942" s="25"/>
      <c r="G942" s="25"/>
      <c r="H942" s="25"/>
      <c r="I942" s="25"/>
      <c r="J942" s="24"/>
      <c r="K942" s="25"/>
      <c r="L942" s="25"/>
      <c r="M942" s="25"/>
      <c r="N942" s="25"/>
      <c r="O942" s="25"/>
      <c r="P942" s="25"/>
      <c r="Q942" s="25"/>
      <c r="R942" s="24"/>
      <c r="S942" s="35"/>
      <c r="T942" s="53"/>
      <c r="U942" s="34"/>
      <c r="V942" s="24"/>
      <c r="W942" s="24"/>
      <c r="X942" s="35"/>
    </row>
    <row r="943" spans="1:24" ht="20" customHeight="1" x14ac:dyDescent="0.2">
      <c r="A943" s="22"/>
      <c r="B943" s="49"/>
      <c r="C943" s="41"/>
      <c r="D943" s="23"/>
      <c r="E943" s="25"/>
      <c r="F943" s="25"/>
      <c r="G943" s="25"/>
      <c r="H943" s="25"/>
      <c r="I943" s="25"/>
      <c r="J943" s="24"/>
      <c r="K943" s="25"/>
      <c r="L943" s="25"/>
      <c r="M943" s="25"/>
      <c r="N943" s="25"/>
      <c r="O943" s="25"/>
      <c r="P943" s="25"/>
      <c r="Q943" s="25"/>
      <c r="R943" s="24"/>
      <c r="S943" s="35"/>
      <c r="T943" s="53"/>
      <c r="U943" s="34"/>
      <c r="V943" s="24"/>
      <c r="W943" s="24"/>
      <c r="X943" s="35"/>
    </row>
    <row r="944" spans="1:24" ht="20" customHeight="1" x14ac:dyDescent="0.2">
      <c r="A944" s="22"/>
      <c r="B944" s="49"/>
      <c r="C944" s="41"/>
      <c r="D944" s="23"/>
      <c r="E944" s="25"/>
      <c r="F944" s="25"/>
      <c r="G944" s="25"/>
      <c r="H944" s="25"/>
      <c r="I944" s="25"/>
      <c r="J944" s="24"/>
      <c r="K944" s="25"/>
      <c r="L944" s="25"/>
      <c r="M944" s="25"/>
      <c r="N944" s="25"/>
      <c r="O944" s="25"/>
      <c r="P944" s="25"/>
      <c r="Q944" s="25"/>
      <c r="R944" s="24"/>
      <c r="S944" s="35"/>
      <c r="T944" s="53"/>
      <c r="U944" s="34"/>
      <c r="V944" s="24"/>
      <c r="W944" s="24"/>
      <c r="X944" s="35"/>
    </row>
    <row r="945" spans="1:24" ht="20" customHeight="1" x14ac:dyDescent="0.2">
      <c r="A945" s="22"/>
      <c r="B945" s="49"/>
      <c r="C945" s="41"/>
      <c r="D945" s="23"/>
      <c r="E945" s="25"/>
      <c r="F945" s="25"/>
      <c r="G945" s="25"/>
      <c r="H945" s="25"/>
      <c r="I945" s="25"/>
      <c r="J945" s="24"/>
      <c r="K945" s="25"/>
      <c r="L945" s="25"/>
      <c r="M945" s="25"/>
      <c r="N945" s="25"/>
      <c r="O945" s="25"/>
      <c r="P945" s="25"/>
      <c r="Q945" s="25"/>
      <c r="R945" s="24"/>
      <c r="S945" s="35"/>
      <c r="T945" s="53"/>
      <c r="U945" s="34"/>
      <c r="V945" s="24"/>
      <c r="W945" s="24"/>
      <c r="X945" s="35"/>
    </row>
    <row r="946" spans="1:24" ht="20" customHeight="1" x14ac:dyDescent="0.2">
      <c r="A946" s="22"/>
      <c r="B946" s="49"/>
      <c r="C946" s="41"/>
      <c r="D946" s="23"/>
      <c r="E946" s="25"/>
      <c r="F946" s="25"/>
      <c r="G946" s="25"/>
      <c r="H946" s="25"/>
      <c r="I946" s="25"/>
      <c r="J946" s="24"/>
      <c r="K946" s="25"/>
      <c r="L946" s="25"/>
      <c r="M946" s="25"/>
      <c r="N946" s="25"/>
      <c r="O946" s="25"/>
      <c r="P946" s="25"/>
      <c r="Q946" s="25"/>
      <c r="R946" s="24"/>
      <c r="S946" s="35"/>
      <c r="T946" s="53"/>
      <c r="U946" s="34"/>
      <c r="V946" s="24"/>
      <c r="W946" s="24"/>
      <c r="X946" s="35"/>
    </row>
    <row r="947" spans="1:24" ht="20" customHeight="1" x14ac:dyDescent="0.2">
      <c r="A947" s="22"/>
      <c r="B947" s="49"/>
      <c r="C947" s="41"/>
      <c r="D947" s="23"/>
      <c r="E947" s="25"/>
      <c r="F947" s="25"/>
      <c r="G947" s="25"/>
      <c r="H947" s="25"/>
      <c r="I947" s="25"/>
      <c r="J947" s="24"/>
      <c r="K947" s="25"/>
      <c r="L947" s="25"/>
      <c r="M947" s="25"/>
      <c r="N947" s="25"/>
      <c r="O947" s="25"/>
      <c r="P947" s="25"/>
      <c r="Q947" s="25"/>
      <c r="R947" s="24"/>
      <c r="S947" s="35"/>
      <c r="T947" s="53"/>
      <c r="U947" s="34"/>
      <c r="V947" s="24"/>
      <c r="W947" s="24"/>
      <c r="X947" s="35"/>
    </row>
    <row r="948" spans="1:24" ht="20" customHeight="1" x14ac:dyDescent="0.2">
      <c r="A948" s="22"/>
      <c r="B948" s="49"/>
      <c r="C948" s="41"/>
      <c r="D948" s="23"/>
      <c r="E948" s="25"/>
      <c r="F948" s="25"/>
      <c r="G948" s="25"/>
      <c r="H948" s="25"/>
      <c r="I948" s="25"/>
      <c r="J948" s="24"/>
      <c r="K948" s="25"/>
      <c r="L948" s="25"/>
      <c r="M948" s="25"/>
      <c r="N948" s="25"/>
      <c r="O948" s="25"/>
      <c r="P948" s="25"/>
      <c r="Q948" s="25"/>
      <c r="R948" s="24"/>
      <c r="S948" s="35"/>
      <c r="T948" s="53"/>
      <c r="U948" s="34"/>
      <c r="V948" s="24"/>
      <c r="W948" s="24"/>
      <c r="X948" s="35"/>
    </row>
    <row r="949" spans="1:24" ht="20" customHeight="1" x14ac:dyDescent="0.2">
      <c r="A949" s="22"/>
      <c r="B949" s="49"/>
      <c r="C949" s="41"/>
      <c r="D949" s="23"/>
      <c r="E949" s="25"/>
      <c r="F949" s="25"/>
      <c r="G949" s="25"/>
      <c r="H949" s="25"/>
      <c r="I949" s="25"/>
      <c r="J949" s="24"/>
      <c r="K949" s="25"/>
      <c r="L949" s="25"/>
      <c r="M949" s="25"/>
      <c r="N949" s="25"/>
      <c r="O949" s="25"/>
      <c r="P949" s="25"/>
      <c r="Q949" s="25"/>
      <c r="R949" s="24"/>
      <c r="S949" s="35"/>
      <c r="T949" s="53"/>
      <c r="U949" s="34"/>
      <c r="V949" s="24"/>
      <c r="W949" s="24"/>
      <c r="X949" s="35"/>
    </row>
    <row r="950" spans="1:24" ht="20" customHeight="1" x14ac:dyDescent="0.2">
      <c r="A950" s="22"/>
      <c r="B950" s="49"/>
      <c r="C950" s="41"/>
      <c r="D950" s="23"/>
      <c r="E950" s="25"/>
      <c r="F950" s="25"/>
      <c r="G950" s="25"/>
      <c r="H950" s="25"/>
      <c r="I950" s="25"/>
      <c r="J950" s="24"/>
      <c r="K950" s="25"/>
      <c r="L950" s="25"/>
      <c r="M950" s="25"/>
      <c r="N950" s="25"/>
      <c r="O950" s="25"/>
      <c r="P950" s="25"/>
      <c r="Q950" s="25"/>
      <c r="R950" s="24"/>
      <c r="S950" s="35"/>
      <c r="T950" s="53"/>
      <c r="U950" s="34"/>
      <c r="V950" s="24"/>
      <c r="W950" s="24"/>
      <c r="X950" s="35"/>
    </row>
    <row r="951" spans="1:24" ht="20" customHeight="1" x14ac:dyDescent="0.2">
      <c r="A951" s="22"/>
      <c r="B951" s="49"/>
      <c r="C951" s="41"/>
      <c r="D951" s="23"/>
      <c r="E951" s="25"/>
      <c r="F951" s="25"/>
      <c r="G951" s="25"/>
      <c r="H951" s="25"/>
      <c r="I951" s="25"/>
      <c r="J951" s="24"/>
      <c r="K951" s="25"/>
      <c r="L951" s="25"/>
      <c r="M951" s="25"/>
      <c r="N951" s="25"/>
      <c r="O951" s="25"/>
      <c r="P951" s="25"/>
      <c r="Q951" s="25"/>
      <c r="R951" s="24"/>
      <c r="S951" s="35"/>
      <c r="T951" s="53"/>
      <c r="U951" s="34"/>
      <c r="V951" s="24"/>
      <c r="W951" s="24"/>
      <c r="X951" s="35"/>
    </row>
    <row r="952" spans="1:24" ht="20" customHeight="1" x14ac:dyDescent="0.2">
      <c r="A952" s="22"/>
      <c r="B952" s="49"/>
      <c r="C952" s="41"/>
      <c r="D952" s="23"/>
      <c r="E952" s="25"/>
      <c r="F952" s="25"/>
      <c r="G952" s="25"/>
      <c r="H952" s="25"/>
      <c r="I952" s="25"/>
      <c r="J952" s="24"/>
      <c r="K952" s="25"/>
      <c r="L952" s="25"/>
      <c r="M952" s="25"/>
      <c r="N952" s="25"/>
      <c r="O952" s="25"/>
      <c r="P952" s="25"/>
      <c r="Q952" s="25"/>
      <c r="R952" s="24"/>
      <c r="S952" s="35"/>
      <c r="T952" s="53"/>
      <c r="U952" s="34"/>
      <c r="V952" s="24"/>
      <c r="W952" s="24"/>
      <c r="X952" s="35"/>
    </row>
    <row r="953" spans="1:24" ht="20" customHeight="1" x14ac:dyDescent="0.2">
      <c r="A953" s="22"/>
      <c r="B953" s="49"/>
      <c r="C953" s="41"/>
      <c r="D953" s="23"/>
      <c r="E953" s="25"/>
      <c r="F953" s="25"/>
      <c r="G953" s="25"/>
      <c r="H953" s="25"/>
      <c r="I953" s="25"/>
      <c r="J953" s="24"/>
      <c r="K953" s="25"/>
      <c r="L953" s="25"/>
      <c r="M953" s="25"/>
      <c r="N953" s="25"/>
      <c r="O953" s="25"/>
      <c r="P953" s="25"/>
      <c r="Q953" s="25"/>
      <c r="R953" s="24"/>
      <c r="S953" s="35"/>
      <c r="T953" s="53"/>
      <c r="U953" s="34"/>
      <c r="V953" s="24"/>
      <c r="W953" s="24"/>
      <c r="X953" s="35"/>
    </row>
    <row r="954" spans="1:24" ht="20" customHeight="1" x14ac:dyDescent="0.2">
      <c r="A954" s="22"/>
      <c r="B954" s="49"/>
      <c r="C954" s="41"/>
      <c r="D954" s="23"/>
      <c r="E954" s="25"/>
      <c r="F954" s="25"/>
      <c r="G954" s="25"/>
      <c r="H954" s="25"/>
      <c r="I954" s="25"/>
      <c r="J954" s="24"/>
      <c r="K954" s="25"/>
      <c r="L954" s="25"/>
      <c r="M954" s="25"/>
      <c r="N954" s="25"/>
      <c r="O954" s="25"/>
      <c r="P954" s="25"/>
      <c r="Q954" s="25"/>
      <c r="R954" s="24"/>
      <c r="S954" s="35"/>
      <c r="T954" s="53"/>
      <c r="U954" s="34"/>
      <c r="V954" s="24"/>
      <c r="W954" s="24"/>
      <c r="X954" s="35"/>
    </row>
    <row r="955" spans="1:24" ht="20" customHeight="1" x14ac:dyDescent="0.2">
      <c r="A955" s="22"/>
      <c r="B955" s="49"/>
      <c r="C955" s="41"/>
      <c r="D955" s="23"/>
      <c r="E955" s="25"/>
      <c r="F955" s="25"/>
      <c r="G955" s="25"/>
      <c r="H955" s="25"/>
      <c r="I955" s="25"/>
      <c r="J955" s="24"/>
      <c r="K955" s="25"/>
      <c r="L955" s="25"/>
      <c r="M955" s="25"/>
      <c r="N955" s="25"/>
      <c r="O955" s="25"/>
      <c r="P955" s="25"/>
      <c r="Q955" s="25"/>
      <c r="R955" s="24"/>
      <c r="S955" s="35"/>
      <c r="T955" s="53"/>
      <c r="U955" s="34"/>
      <c r="V955" s="24"/>
      <c r="W955" s="24"/>
      <c r="X955" s="35"/>
    </row>
    <row r="956" spans="1:24" ht="20" customHeight="1" x14ac:dyDescent="0.2">
      <c r="A956" s="22"/>
      <c r="B956" s="49"/>
      <c r="C956" s="41"/>
      <c r="D956" s="23"/>
      <c r="E956" s="25"/>
      <c r="F956" s="25"/>
      <c r="G956" s="25"/>
      <c r="H956" s="25"/>
      <c r="I956" s="25"/>
      <c r="J956" s="24"/>
      <c r="K956" s="25"/>
      <c r="L956" s="25"/>
      <c r="M956" s="25"/>
      <c r="N956" s="25"/>
      <c r="O956" s="25"/>
      <c r="P956" s="25"/>
      <c r="Q956" s="25"/>
      <c r="R956" s="24"/>
      <c r="S956" s="35"/>
      <c r="T956" s="53"/>
      <c r="U956" s="34"/>
      <c r="V956" s="24"/>
      <c r="W956" s="24"/>
      <c r="X956" s="35"/>
    </row>
    <row r="957" spans="1:24" ht="20" customHeight="1" x14ac:dyDescent="0.2">
      <c r="A957" s="22"/>
      <c r="B957" s="49"/>
      <c r="C957" s="41"/>
      <c r="D957" s="23"/>
      <c r="E957" s="25"/>
      <c r="F957" s="25"/>
      <c r="G957" s="25"/>
      <c r="H957" s="25"/>
      <c r="I957" s="25"/>
      <c r="J957" s="24"/>
      <c r="K957" s="25"/>
      <c r="L957" s="25"/>
      <c r="M957" s="25"/>
      <c r="N957" s="25"/>
      <c r="O957" s="25"/>
      <c r="P957" s="25"/>
      <c r="Q957" s="25"/>
      <c r="R957" s="24"/>
      <c r="S957" s="35"/>
      <c r="T957" s="53"/>
      <c r="U957" s="34"/>
      <c r="V957" s="24"/>
      <c r="W957" s="24"/>
      <c r="X957" s="35"/>
    </row>
    <row r="958" spans="1:24" ht="20" customHeight="1" x14ac:dyDescent="0.2">
      <c r="A958" s="22"/>
      <c r="B958" s="49"/>
      <c r="C958" s="41"/>
      <c r="D958" s="23"/>
      <c r="E958" s="25"/>
      <c r="F958" s="25"/>
      <c r="G958" s="25"/>
      <c r="H958" s="25"/>
      <c r="I958" s="25"/>
      <c r="J958" s="24"/>
      <c r="K958" s="25"/>
      <c r="L958" s="25"/>
      <c r="M958" s="25"/>
      <c r="N958" s="25"/>
      <c r="O958" s="25"/>
      <c r="P958" s="25"/>
      <c r="Q958" s="25"/>
      <c r="R958" s="24"/>
      <c r="S958" s="35"/>
      <c r="T958" s="53"/>
      <c r="U958" s="34"/>
      <c r="V958" s="24"/>
      <c r="W958" s="24"/>
      <c r="X958" s="35"/>
    </row>
    <row r="959" spans="1:24" ht="20" customHeight="1" x14ac:dyDescent="0.2">
      <c r="A959" s="22"/>
      <c r="B959" s="49"/>
      <c r="C959" s="41"/>
      <c r="D959" s="23"/>
      <c r="E959" s="25"/>
      <c r="F959" s="25"/>
      <c r="G959" s="25"/>
      <c r="H959" s="25"/>
      <c r="I959" s="25"/>
      <c r="J959" s="24"/>
      <c r="K959" s="25"/>
      <c r="L959" s="25"/>
      <c r="M959" s="25"/>
      <c r="N959" s="25"/>
      <c r="O959" s="25"/>
      <c r="P959" s="25"/>
      <c r="Q959" s="25"/>
      <c r="R959" s="24"/>
      <c r="S959" s="35"/>
      <c r="T959" s="53"/>
      <c r="U959" s="34"/>
      <c r="V959" s="24"/>
      <c r="W959" s="24"/>
      <c r="X959" s="35"/>
    </row>
    <row r="960" spans="1:24" ht="20" customHeight="1" x14ac:dyDescent="0.2">
      <c r="A960" s="22"/>
      <c r="B960" s="49"/>
      <c r="C960" s="41"/>
      <c r="D960" s="23"/>
      <c r="E960" s="25"/>
      <c r="F960" s="25"/>
      <c r="G960" s="25"/>
      <c r="H960" s="25"/>
      <c r="I960" s="25"/>
      <c r="J960" s="24"/>
      <c r="K960" s="25"/>
      <c r="L960" s="25"/>
      <c r="M960" s="25"/>
      <c r="N960" s="25"/>
      <c r="O960" s="25"/>
      <c r="P960" s="25"/>
      <c r="Q960" s="25"/>
      <c r="R960" s="24"/>
      <c r="S960" s="35"/>
      <c r="T960" s="53"/>
      <c r="U960" s="34"/>
      <c r="V960" s="24"/>
      <c r="W960" s="24"/>
      <c r="X960" s="35"/>
    </row>
    <row r="961" spans="1:24" ht="20" customHeight="1" x14ac:dyDescent="0.2">
      <c r="A961" s="22"/>
      <c r="B961" s="49"/>
      <c r="C961" s="41"/>
      <c r="D961" s="23"/>
      <c r="E961" s="25"/>
      <c r="F961" s="25"/>
      <c r="G961" s="25"/>
      <c r="H961" s="25"/>
      <c r="I961" s="25"/>
      <c r="J961" s="24"/>
      <c r="K961" s="25"/>
      <c r="L961" s="25"/>
      <c r="M961" s="25"/>
      <c r="N961" s="25"/>
      <c r="O961" s="25"/>
      <c r="P961" s="25"/>
      <c r="Q961" s="25"/>
      <c r="R961" s="24"/>
      <c r="S961" s="35"/>
      <c r="T961" s="53"/>
      <c r="U961" s="34"/>
      <c r="V961" s="24"/>
      <c r="W961" s="24"/>
      <c r="X961" s="35"/>
    </row>
    <row r="962" spans="1:24" ht="20" customHeight="1" x14ac:dyDescent="0.2">
      <c r="A962" s="22"/>
      <c r="B962" s="49"/>
      <c r="C962" s="41"/>
      <c r="D962" s="23"/>
      <c r="E962" s="25"/>
      <c r="F962" s="25"/>
      <c r="G962" s="25"/>
      <c r="H962" s="25"/>
      <c r="I962" s="25"/>
      <c r="J962" s="24"/>
      <c r="K962" s="25"/>
      <c r="L962" s="25"/>
      <c r="M962" s="25"/>
      <c r="N962" s="25"/>
      <c r="O962" s="25"/>
      <c r="P962" s="25"/>
      <c r="Q962" s="25"/>
      <c r="R962" s="24"/>
      <c r="S962" s="35"/>
      <c r="T962" s="53"/>
      <c r="U962" s="34"/>
      <c r="V962" s="24"/>
      <c r="W962" s="24"/>
      <c r="X962" s="35"/>
    </row>
    <row r="963" spans="1:24" ht="20" customHeight="1" x14ac:dyDescent="0.2">
      <c r="A963" s="22"/>
      <c r="B963" s="49"/>
      <c r="C963" s="41"/>
      <c r="D963" s="23"/>
      <c r="E963" s="25"/>
      <c r="F963" s="25"/>
      <c r="G963" s="25"/>
      <c r="H963" s="25"/>
      <c r="I963" s="25"/>
      <c r="J963" s="24"/>
      <c r="K963" s="25"/>
      <c r="L963" s="25"/>
      <c r="M963" s="25"/>
      <c r="N963" s="25"/>
      <c r="O963" s="25"/>
      <c r="P963" s="25"/>
      <c r="Q963" s="25"/>
      <c r="R963" s="24"/>
      <c r="S963" s="35"/>
      <c r="T963" s="53"/>
      <c r="U963" s="34"/>
      <c r="V963" s="24"/>
      <c r="W963" s="24"/>
      <c r="X963" s="35"/>
    </row>
    <row r="964" spans="1:24" ht="20" customHeight="1" x14ac:dyDescent="0.2">
      <c r="A964" s="22"/>
      <c r="B964" s="49"/>
      <c r="C964" s="41"/>
      <c r="D964" s="23"/>
      <c r="E964" s="25"/>
      <c r="F964" s="25"/>
      <c r="G964" s="25"/>
      <c r="H964" s="25"/>
      <c r="I964" s="25"/>
      <c r="J964" s="24"/>
      <c r="K964" s="25"/>
      <c r="L964" s="25"/>
      <c r="M964" s="25"/>
      <c r="N964" s="25"/>
      <c r="O964" s="25"/>
      <c r="P964" s="25"/>
      <c r="Q964" s="25"/>
      <c r="R964" s="24"/>
      <c r="S964" s="35"/>
      <c r="T964" s="53"/>
      <c r="U964" s="34"/>
      <c r="V964" s="24"/>
      <c r="W964" s="24"/>
      <c r="X964" s="35"/>
    </row>
    <row r="965" spans="1:24" ht="20" customHeight="1" x14ac:dyDescent="0.2">
      <c r="A965" s="22"/>
      <c r="B965" s="49"/>
      <c r="C965" s="41"/>
      <c r="D965" s="23"/>
      <c r="E965" s="25"/>
      <c r="F965" s="25"/>
      <c r="G965" s="25"/>
      <c r="H965" s="25"/>
      <c r="I965" s="25"/>
      <c r="J965" s="24"/>
      <c r="K965" s="25"/>
      <c r="L965" s="25"/>
      <c r="M965" s="25"/>
      <c r="N965" s="25"/>
      <c r="O965" s="25"/>
      <c r="P965" s="25"/>
      <c r="Q965" s="25"/>
      <c r="R965" s="24"/>
      <c r="S965" s="35"/>
      <c r="T965" s="53"/>
      <c r="U965" s="34"/>
      <c r="V965" s="24"/>
      <c r="W965" s="24"/>
      <c r="X965" s="35"/>
    </row>
    <row r="966" spans="1:24" ht="20" customHeight="1" x14ac:dyDescent="0.2">
      <c r="A966" s="22"/>
      <c r="B966" s="49"/>
      <c r="C966" s="41"/>
      <c r="D966" s="23"/>
      <c r="E966" s="25"/>
      <c r="F966" s="25"/>
      <c r="G966" s="25"/>
      <c r="H966" s="25"/>
      <c r="I966" s="25"/>
      <c r="J966" s="24"/>
      <c r="K966" s="25"/>
      <c r="L966" s="25"/>
      <c r="M966" s="25"/>
      <c r="N966" s="25"/>
      <c r="O966" s="25"/>
      <c r="P966" s="25"/>
      <c r="Q966" s="25"/>
      <c r="R966" s="24"/>
      <c r="S966" s="35"/>
      <c r="T966" s="53"/>
      <c r="U966" s="34"/>
      <c r="V966" s="24"/>
      <c r="W966" s="24"/>
      <c r="X966" s="35"/>
    </row>
    <row r="967" spans="1:24" ht="20" customHeight="1" x14ac:dyDescent="0.2">
      <c r="A967" s="22"/>
      <c r="B967" s="49"/>
      <c r="C967" s="41"/>
      <c r="D967" s="23"/>
      <c r="E967" s="25"/>
      <c r="F967" s="25"/>
      <c r="G967" s="25"/>
      <c r="H967" s="25"/>
      <c r="I967" s="25"/>
      <c r="J967" s="24"/>
      <c r="K967" s="25"/>
      <c r="L967" s="25"/>
      <c r="M967" s="25"/>
      <c r="N967" s="25"/>
      <c r="O967" s="25"/>
      <c r="P967" s="25"/>
      <c r="Q967" s="25"/>
      <c r="R967" s="24"/>
      <c r="S967" s="35"/>
      <c r="T967" s="53"/>
      <c r="U967" s="34"/>
      <c r="V967" s="24"/>
      <c r="W967" s="24"/>
      <c r="X967" s="35"/>
    </row>
    <row r="968" spans="1:24" ht="20" customHeight="1" x14ac:dyDescent="0.2">
      <c r="A968" s="22"/>
      <c r="B968" s="49"/>
      <c r="C968" s="41"/>
      <c r="D968" s="23"/>
      <c r="E968" s="25"/>
      <c r="F968" s="25"/>
      <c r="G968" s="25"/>
      <c r="H968" s="25"/>
      <c r="I968" s="25"/>
      <c r="J968" s="24"/>
      <c r="K968" s="25"/>
      <c r="L968" s="25"/>
      <c r="M968" s="25"/>
      <c r="N968" s="25"/>
      <c r="O968" s="25"/>
      <c r="P968" s="25"/>
      <c r="Q968" s="25"/>
      <c r="R968" s="24"/>
      <c r="S968" s="35"/>
      <c r="T968" s="53"/>
      <c r="U968" s="34"/>
      <c r="V968" s="24"/>
      <c r="W968" s="24"/>
      <c r="X968" s="35"/>
    </row>
    <row r="969" spans="1:24" ht="20" customHeight="1" x14ac:dyDescent="0.2">
      <c r="A969" s="22"/>
      <c r="B969" s="49"/>
      <c r="C969" s="41"/>
      <c r="D969" s="23"/>
      <c r="E969" s="25"/>
      <c r="F969" s="25"/>
      <c r="G969" s="25"/>
      <c r="H969" s="25"/>
      <c r="I969" s="25"/>
      <c r="J969" s="24"/>
      <c r="K969" s="25"/>
      <c r="L969" s="25"/>
      <c r="M969" s="25"/>
      <c r="N969" s="25"/>
      <c r="O969" s="25"/>
      <c r="P969" s="25"/>
      <c r="Q969" s="25"/>
      <c r="R969" s="24"/>
      <c r="S969" s="35"/>
      <c r="T969" s="53"/>
      <c r="U969" s="34"/>
      <c r="V969" s="24"/>
      <c r="W969" s="24"/>
      <c r="X969" s="35"/>
    </row>
    <row r="970" spans="1:24" ht="20" customHeight="1" x14ac:dyDescent="0.2">
      <c r="A970" s="22"/>
      <c r="B970" s="49"/>
      <c r="C970" s="41"/>
      <c r="D970" s="23"/>
      <c r="E970" s="25"/>
      <c r="F970" s="25"/>
      <c r="G970" s="25"/>
      <c r="H970" s="25"/>
      <c r="I970" s="25"/>
      <c r="J970" s="24"/>
      <c r="K970" s="25"/>
      <c r="L970" s="25"/>
      <c r="M970" s="25"/>
      <c r="N970" s="25"/>
      <c r="O970" s="25"/>
      <c r="P970" s="25"/>
      <c r="Q970" s="25"/>
      <c r="R970" s="24"/>
      <c r="S970" s="35"/>
      <c r="T970" s="53"/>
      <c r="U970" s="34"/>
      <c r="V970" s="24"/>
      <c r="W970" s="24"/>
      <c r="X970" s="35"/>
    </row>
    <row r="971" spans="1:24" ht="20" customHeight="1" x14ac:dyDescent="0.2">
      <c r="A971" s="22"/>
      <c r="B971" s="49"/>
      <c r="C971" s="41"/>
      <c r="D971" s="23"/>
      <c r="E971" s="25"/>
      <c r="F971" s="25"/>
      <c r="G971" s="25"/>
      <c r="H971" s="25"/>
      <c r="I971" s="25"/>
      <c r="J971" s="24"/>
      <c r="K971" s="25"/>
      <c r="L971" s="25"/>
      <c r="M971" s="25"/>
      <c r="N971" s="25"/>
      <c r="O971" s="25"/>
      <c r="P971" s="25"/>
      <c r="Q971" s="25"/>
      <c r="R971" s="24"/>
      <c r="S971" s="35"/>
      <c r="T971" s="53"/>
      <c r="U971" s="34"/>
      <c r="V971" s="24"/>
      <c r="W971" s="24"/>
      <c r="X971" s="35"/>
    </row>
    <row r="972" spans="1:24" ht="20" customHeight="1" x14ac:dyDescent="0.2">
      <c r="A972" s="22"/>
      <c r="B972" s="49"/>
      <c r="C972" s="41"/>
      <c r="D972" s="23"/>
      <c r="E972" s="25"/>
      <c r="F972" s="25"/>
      <c r="G972" s="25"/>
      <c r="H972" s="25"/>
      <c r="I972" s="25"/>
      <c r="J972" s="24"/>
      <c r="K972" s="25"/>
      <c r="L972" s="25"/>
      <c r="M972" s="25"/>
      <c r="N972" s="25"/>
      <c r="O972" s="25"/>
      <c r="P972" s="25"/>
      <c r="Q972" s="25"/>
      <c r="R972" s="24"/>
      <c r="S972" s="35"/>
      <c r="T972" s="53"/>
      <c r="U972" s="34"/>
      <c r="V972" s="24"/>
      <c r="W972" s="24"/>
      <c r="X972" s="35"/>
    </row>
    <row r="973" spans="1:24" ht="20" customHeight="1" x14ac:dyDescent="0.2">
      <c r="A973" s="22"/>
      <c r="B973" s="49"/>
      <c r="C973" s="41"/>
      <c r="D973" s="23"/>
      <c r="E973" s="25"/>
      <c r="F973" s="25"/>
      <c r="G973" s="25"/>
      <c r="H973" s="25"/>
      <c r="I973" s="25"/>
      <c r="J973" s="24"/>
      <c r="K973" s="25"/>
      <c r="L973" s="25"/>
      <c r="M973" s="25"/>
      <c r="N973" s="25"/>
      <c r="O973" s="25"/>
      <c r="P973" s="25"/>
      <c r="Q973" s="25"/>
      <c r="R973" s="24"/>
      <c r="S973" s="35"/>
      <c r="T973" s="53"/>
      <c r="U973" s="34"/>
      <c r="V973" s="24"/>
      <c r="W973" s="24"/>
      <c r="X973" s="35"/>
    </row>
    <row r="974" spans="1:24" ht="20" customHeight="1" x14ac:dyDescent="0.2">
      <c r="A974" s="22"/>
      <c r="B974" s="49"/>
      <c r="C974" s="41"/>
      <c r="D974" s="23"/>
      <c r="E974" s="25"/>
      <c r="F974" s="25"/>
      <c r="G974" s="25"/>
      <c r="H974" s="25"/>
      <c r="I974" s="25"/>
      <c r="J974" s="24"/>
      <c r="K974" s="25"/>
      <c r="L974" s="25"/>
      <c r="M974" s="25"/>
      <c r="N974" s="25"/>
      <c r="O974" s="25"/>
      <c r="P974" s="25"/>
      <c r="Q974" s="25"/>
      <c r="R974" s="24"/>
      <c r="S974" s="35"/>
      <c r="T974" s="53"/>
      <c r="U974" s="34"/>
      <c r="V974" s="24"/>
      <c r="W974" s="24"/>
      <c r="X974" s="35"/>
    </row>
    <row r="975" spans="1:24" ht="20" customHeight="1" x14ac:dyDescent="0.2">
      <c r="A975" s="22"/>
      <c r="B975" s="49"/>
      <c r="C975" s="41"/>
      <c r="D975" s="23"/>
      <c r="E975" s="25"/>
      <c r="F975" s="25"/>
      <c r="G975" s="25"/>
      <c r="H975" s="25"/>
      <c r="I975" s="25"/>
      <c r="J975" s="24"/>
      <c r="K975" s="25"/>
      <c r="L975" s="25"/>
      <c r="M975" s="25"/>
      <c r="N975" s="25"/>
      <c r="O975" s="25"/>
      <c r="P975" s="25"/>
      <c r="Q975" s="25"/>
      <c r="R975" s="24"/>
      <c r="S975" s="35"/>
      <c r="T975" s="53"/>
      <c r="U975" s="34"/>
      <c r="V975" s="24"/>
      <c r="W975" s="24"/>
      <c r="X975" s="35"/>
    </row>
    <row r="976" spans="1:24" ht="20" customHeight="1" x14ac:dyDescent="0.2">
      <c r="A976" s="22"/>
      <c r="B976" s="49"/>
      <c r="C976" s="41"/>
      <c r="D976" s="23"/>
      <c r="E976" s="25"/>
      <c r="F976" s="25"/>
      <c r="G976" s="25"/>
      <c r="H976" s="25"/>
      <c r="I976" s="25"/>
      <c r="J976" s="24"/>
      <c r="K976" s="25"/>
      <c r="L976" s="25"/>
      <c r="M976" s="25"/>
      <c r="N976" s="25"/>
      <c r="O976" s="25"/>
      <c r="P976" s="25"/>
      <c r="Q976" s="25"/>
      <c r="R976" s="24"/>
      <c r="S976" s="35"/>
      <c r="T976" s="53"/>
      <c r="U976" s="34"/>
      <c r="V976" s="24"/>
      <c r="W976" s="24"/>
      <c r="X976" s="35"/>
    </row>
    <row r="977" spans="1:24" ht="20" customHeight="1" x14ac:dyDescent="0.2">
      <c r="A977" s="22"/>
      <c r="B977" s="49"/>
      <c r="C977" s="41"/>
      <c r="D977" s="23"/>
      <c r="E977" s="25"/>
      <c r="F977" s="25"/>
      <c r="G977" s="25"/>
      <c r="H977" s="25"/>
      <c r="I977" s="25"/>
      <c r="J977" s="24"/>
      <c r="K977" s="25"/>
      <c r="L977" s="25"/>
      <c r="M977" s="25"/>
      <c r="N977" s="25"/>
      <c r="O977" s="25"/>
      <c r="P977" s="25"/>
      <c r="Q977" s="25"/>
      <c r="R977" s="24"/>
      <c r="S977" s="35"/>
      <c r="T977" s="53"/>
      <c r="U977" s="34"/>
      <c r="V977" s="24"/>
      <c r="W977" s="24"/>
      <c r="X977" s="35"/>
    </row>
    <row r="978" spans="1:24" ht="20" customHeight="1" x14ac:dyDescent="0.2">
      <c r="A978" s="22"/>
      <c r="B978" s="49"/>
      <c r="C978" s="41"/>
      <c r="D978" s="23"/>
      <c r="E978" s="25"/>
      <c r="F978" s="25"/>
      <c r="G978" s="25"/>
      <c r="H978" s="25"/>
      <c r="I978" s="25"/>
      <c r="J978" s="24"/>
      <c r="K978" s="25"/>
      <c r="L978" s="25"/>
      <c r="M978" s="25"/>
      <c r="N978" s="25"/>
      <c r="O978" s="25"/>
      <c r="P978" s="25"/>
      <c r="Q978" s="25"/>
      <c r="R978" s="24"/>
      <c r="S978" s="35"/>
      <c r="T978" s="53"/>
      <c r="U978" s="34"/>
      <c r="V978" s="24"/>
      <c r="W978" s="24"/>
      <c r="X978" s="35"/>
    </row>
    <row r="979" spans="1:24" ht="20" customHeight="1" x14ac:dyDescent="0.2">
      <c r="A979" s="22"/>
      <c r="B979" s="49"/>
      <c r="C979" s="41"/>
      <c r="D979" s="23"/>
      <c r="E979" s="25"/>
      <c r="F979" s="25"/>
      <c r="G979" s="25"/>
      <c r="H979" s="25"/>
      <c r="I979" s="25"/>
      <c r="J979" s="24"/>
      <c r="K979" s="25"/>
      <c r="L979" s="25"/>
      <c r="M979" s="25"/>
      <c r="N979" s="25"/>
      <c r="O979" s="25"/>
      <c r="P979" s="25"/>
      <c r="Q979" s="25"/>
      <c r="R979" s="24"/>
      <c r="S979" s="35"/>
      <c r="T979" s="53"/>
      <c r="U979" s="34"/>
      <c r="V979" s="24"/>
      <c r="W979" s="24"/>
      <c r="X979" s="35"/>
    </row>
    <row r="980" spans="1:24" ht="20" customHeight="1" x14ac:dyDescent="0.2">
      <c r="A980" s="22"/>
      <c r="B980" s="49"/>
      <c r="C980" s="41"/>
      <c r="D980" s="23"/>
      <c r="E980" s="25"/>
      <c r="F980" s="25"/>
      <c r="G980" s="25"/>
      <c r="H980" s="25"/>
      <c r="I980" s="25"/>
      <c r="J980" s="24"/>
      <c r="K980" s="25"/>
      <c r="L980" s="25"/>
      <c r="M980" s="25"/>
      <c r="N980" s="25"/>
      <c r="O980" s="25"/>
      <c r="P980" s="25"/>
      <c r="Q980" s="25"/>
      <c r="R980" s="24"/>
      <c r="S980" s="35"/>
      <c r="T980" s="53"/>
      <c r="U980" s="34"/>
      <c r="V980" s="24"/>
      <c r="W980" s="24"/>
      <c r="X980" s="35"/>
    </row>
    <row r="981" spans="1:24" ht="20" customHeight="1" x14ac:dyDescent="0.2">
      <c r="A981" s="22"/>
      <c r="B981" s="49"/>
      <c r="C981" s="41"/>
      <c r="D981" s="23"/>
      <c r="E981" s="25"/>
      <c r="F981" s="25"/>
      <c r="G981" s="25"/>
      <c r="H981" s="25"/>
      <c r="I981" s="25"/>
      <c r="J981" s="24"/>
      <c r="K981" s="25"/>
      <c r="L981" s="25"/>
      <c r="M981" s="25"/>
      <c r="N981" s="25"/>
      <c r="O981" s="25"/>
      <c r="P981" s="25"/>
      <c r="Q981" s="25"/>
      <c r="R981" s="24"/>
      <c r="S981" s="35"/>
      <c r="T981" s="53"/>
      <c r="U981" s="34"/>
      <c r="V981" s="24"/>
      <c r="W981" s="24"/>
      <c r="X981" s="35"/>
    </row>
    <row r="982" spans="1:24" ht="20" customHeight="1" x14ac:dyDescent="0.2">
      <c r="A982" s="22"/>
      <c r="B982" s="49"/>
      <c r="C982" s="41"/>
      <c r="D982" s="23"/>
      <c r="E982" s="25"/>
      <c r="F982" s="25"/>
      <c r="G982" s="25"/>
      <c r="H982" s="25"/>
      <c r="I982" s="25"/>
      <c r="J982" s="24"/>
      <c r="K982" s="25"/>
      <c r="L982" s="25"/>
      <c r="M982" s="25"/>
      <c r="N982" s="25"/>
      <c r="O982" s="25"/>
      <c r="P982" s="25"/>
      <c r="Q982" s="25"/>
      <c r="R982" s="24"/>
      <c r="S982" s="35"/>
      <c r="T982" s="53"/>
      <c r="U982" s="34"/>
      <c r="V982" s="24"/>
      <c r="W982" s="24"/>
      <c r="X982" s="35"/>
    </row>
    <row r="983" spans="1:24" ht="20" customHeight="1" x14ac:dyDescent="0.2">
      <c r="A983" s="22"/>
      <c r="B983" s="49"/>
      <c r="C983" s="41"/>
      <c r="D983" s="23"/>
      <c r="E983" s="25"/>
      <c r="F983" s="25"/>
      <c r="G983" s="25"/>
      <c r="H983" s="25"/>
      <c r="I983" s="25"/>
      <c r="J983" s="24"/>
      <c r="K983" s="25"/>
      <c r="L983" s="25"/>
      <c r="M983" s="25"/>
      <c r="N983" s="25"/>
      <c r="O983" s="25"/>
      <c r="P983" s="25"/>
      <c r="Q983" s="25"/>
      <c r="R983" s="24"/>
      <c r="S983" s="35"/>
      <c r="T983" s="53"/>
      <c r="U983" s="34"/>
      <c r="V983" s="24"/>
      <c r="W983" s="24"/>
      <c r="X983" s="35"/>
    </row>
    <row r="984" spans="1:24" ht="20" customHeight="1" x14ac:dyDescent="0.2">
      <c r="A984" s="22"/>
      <c r="B984" s="49"/>
      <c r="C984" s="41"/>
      <c r="D984" s="23"/>
      <c r="E984" s="25"/>
      <c r="F984" s="25"/>
      <c r="G984" s="25"/>
      <c r="H984" s="25"/>
      <c r="I984" s="25"/>
      <c r="J984" s="24"/>
      <c r="K984" s="25"/>
      <c r="L984" s="25"/>
      <c r="M984" s="25"/>
      <c r="N984" s="25"/>
      <c r="O984" s="25"/>
      <c r="P984" s="25"/>
      <c r="Q984" s="25"/>
      <c r="R984" s="24"/>
      <c r="S984" s="35"/>
      <c r="T984" s="53"/>
      <c r="U984" s="34"/>
      <c r="V984" s="24"/>
      <c r="W984" s="24"/>
      <c r="X984" s="35"/>
    </row>
    <row r="985" spans="1:24" ht="20" customHeight="1" x14ac:dyDescent="0.2">
      <c r="A985" s="22"/>
      <c r="B985" s="49"/>
      <c r="C985" s="41"/>
      <c r="D985" s="23"/>
      <c r="E985" s="25"/>
      <c r="F985" s="25"/>
      <c r="G985" s="25"/>
      <c r="H985" s="25"/>
      <c r="I985" s="25"/>
      <c r="J985" s="24"/>
      <c r="K985" s="25"/>
      <c r="L985" s="25"/>
      <c r="M985" s="25"/>
      <c r="N985" s="25"/>
      <c r="O985" s="25"/>
      <c r="P985" s="25"/>
      <c r="Q985" s="25"/>
      <c r="R985" s="24"/>
      <c r="S985" s="35"/>
      <c r="T985" s="53"/>
      <c r="U985" s="34"/>
      <c r="V985" s="24"/>
      <c r="W985" s="24"/>
      <c r="X985" s="35"/>
    </row>
    <row r="986" spans="1:24" ht="20" customHeight="1" x14ac:dyDescent="0.2">
      <c r="A986" s="22"/>
      <c r="B986" s="49"/>
      <c r="C986" s="41"/>
      <c r="D986" s="23"/>
      <c r="E986" s="25"/>
      <c r="F986" s="25"/>
      <c r="G986" s="25"/>
      <c r="H986" s="25"/>
      <c r="I986" s="25"/>
      <c r="J986" s="24"/>
      <c r="K986" s="25"/>
      <c r="L986" s="25"/>
      <c r="M986" s="25"/>
      <c r="N986" s="25"/>
      <c r="O986" s="25"/>
      <c r="P986" s="25"/>
      <c r="Q986" s="25"/>
      <c r="R986" s="24"/>
      <c r="S986" s="35"/>
      <c r="T986" s="53"/>
      <c r="U986" s="34"/>
      <c r="V986" s="24"/>
      <c r="W986" s="24"/>
      <c r="X986" s="35"/>
    </row>
    <row r="987" spans="1:24" ht="20" customHeight="1" x14ac:dyDescent="0.2">
      <c r="A987" s="22"/>
      <c r="B987" s="49"/>
      <c r="C987" s="41"/>
      <c r="D987" s="23"/>
      <c r="E987" s="25"/>
      <c r="F987" s="25"/>
      <c r="G987" s="25"/>
      <c r="H987" s="25"/>
      <c r="I987" s="25"/>
      <c r="J987" s="24"/>
      <c r="K987" s="25"/>
      <c r="L987" s="25"/>
      <c r="M987" s="25"/>
      <c r="N987" s="25"/>
      <c r="O987" s="25"/>
      <c r="P987" s="25"/>
      <c r="Q987" s="25"/>
      <c r="R987" s="24"/>
      <c r="S987" s="35"/>
      <c r="T987" s="53"/>
      <c r="U987" s="34"/>
      <c r="V987" s="24"/>
      <c r="W987" s="24"/>
      <c r="X987" s="35"/>
    </row>
    <row r="988" spans="1:24" ht="20" customHeight="1" x14ac:dyDescent="0.2">
      <c r="A988" s="22"/>
      <c r="B988" s="49"/>
      <c r="C988" s="41"/>
      <c r="D988" s="23"/>
      <c r="E988" s="25"/>
      <c r="F988" s="25"/>
      <c r="G988" s="25"/>
      <c r="H988" s="25"/>
      <c r="I988" s="25"/>
      <c r="J988" s="24"/>
      <c r="K988" s="25"/>
      <c r="L988" s="25"/>
      <c r="M988" s="25"/>
      <c r="N988" s="25"/>
      <c r="O988" s="25"/>
      <c r="P988" s="25"/>
      <c r="Q988" s="25"/>
      <c r="R988" s="24"/>
      <c r="S988" s="35"/>
      <c r="T988" s="53"/>
      <c r="U988" s="34"/>
      <c r="V988" s="24"/>
      <c r="W988" s="24"/>
      <c r="X988" s="35"/>
    </row>
    <row r="989" spans="1:24" ht="20" customHeight="1" x14ac:dyDescent="0.2">
      <c r="A989" s="22"/>
      <c r="B989" s="49"/>
      <c r="C989" s="41"/>
      <c r="D989" s="23"/>
      <c r="E989" s="25"/>
      <c r="F989" s="25"/>
      <c r="G989" s="25"/>
      <c r="H989" s="25"/>
      <c r="I989" s="25"/>
      <c r="J989" s="24"/>
      <c r="K989" s="25"/>
      <c r="L989" s="25"/>
      <c r="M989" s="25"/>
      <c r="N989" s="25"/>
      <c r="O989" s="25"/>
      <c r="P989" s="25"/>
      <c r="Q989" s="25"/>
      <c r="R989" s="24"/>
      <c r="S989" s="35"/>
      <c r="T989" s="53"/>
      <c r="U989" s="34"/>
      <c r="V989" s="24"/>
      <c r="W989" s="24"/>
      <c r="X989" s="35"/>
    </row>
    <row r="990" spans="1:24" ht="20" customHeight="1" x14ac:dyDescent="0.2">
      <c r="A990" s="22"/>
      <c r="B990" s="49"/>
      <c r="C990" s="41"/>
      <c r="D990" s="23"/>
      <c r="E990" s="25"/>
      <c r="F990" s="25"/>
      <c r="G990" s="25"/>
      <c r="H990" s="25"/>
      <c r="I990" s="25"/>
      <c r="J990" s="24"/>
      <c r="K990" s="25"/>
      <c r="L990" s="25"/>
      <c r="M990" s="25"/>
      <c r="N990" s="25"/>
      <c r="O990" s="25"/>
      <c r="P990" s="25"/>
      <c r="Q990" s="25"/>
      <c r="R990" s="24"/>
      <c r="S990" s="35"/>
      <c r="T990" s="53"/>
      <c r="U990" s="34"/>
      <c r="V990" s="24"/>
      <c r="W990" s="24"/>
      <c r="X990" s="35"/>
    </row>
    <row r="991" spans="1:24" ht="20" customHeight="1" x14ac:dyDescent="0.2">
      <c r="A991" s="22"/>
      <c r="B991" s="49"/>
      <c r="C991" s="41"/>
      <c r="D991" s="23"/>
      <c r="E991" s="25"/>
      <c r="F991" s="25"/>
      <c r="G991" s="25"/>
      <c r="H991" s="25"/>
      <c r="I991" s="25"/>
      <c r="J991" s="24"/>
      <c r="K991" s="25"/>
      <c r="L991" s="25"/>
      <c r="M991" s="25"/>
      <c r="N991" s="25"/>
      <c r="O991" s="25"/>
      <c r="P991" s="25"/>
      <c r="Q991" s="25"/>
      <c r="R991" s="24"/>
      <c r="S991" s="35"/>
      <c r="T991" s="53"/>
      <c r="U991" s="34"/>
      <c r="V991" s="24"/>
      <c r="W991" s="24"/>
      <c r="X991" s="35"/>
    </row>
    <row r="992" spans="1:24" ht="20" customHeight="1" x14ac:dyDescent="0.2">
      <c r="A992" s="22"/>
      <c r="B992" s="49"/>
      <c r="C992" s="41"/>
      <c r="D992" s="23"/>
      <c r="E992" s="25"/>
      <c r="F992" s="25"/>
      <c r="G992" s="25"/>
      <c r="H992" s="25"/>
      <c r="I992" s="25"/>
      <c r="J992" s="24"/>
      <c r="K992" s="25"/>
      <c r="L992" s="25"/>
      <c r="M992" s="25"/>
      <c r="N992" s="25"/>
      <c r="O992" s="25"/>
      <c r="P992" s="25"/>
      <c r="Q992" s="25"/>
      <c r="R992" s="24"/>
      <c r="S992" s="35"/>
      <c r="T992" s="53"/>
      <c r="U992" s="34"/>
      <c r="V992" s="24"/>
      <c r="W992" s="24"/>
      <c r="X992" s="35"/>
    </row>
    <row r="993" spans="1:24" ht="20" customHeight="1" x14ac:dyDescent="0.2">
      <c r="A993" s="22"/>
      <c r="B993" s="49"/>
      <c r="C993" s="41"/>
      <c r="D993" s="23"/>
      <c r="E993" s="25"/>
      <c r="F993" s="25"/>
      <c r="G993" s="25"/>
      <c r="H993" s="25"/>
      <c r="I993" s="25"/>
      <c r="J993" s="24"/>
      <c r="K993" s="25"/>
      <c r="L993" s="25"/>
      <c r="M993" s="25"/>
      <c r="N993" s="25"/>
      <c r="O993" s="25"/>
      <c r="P993" s="25"/>
      <c r="Q993" s="25"/>
      <c r="R993" s="24"/>
      <c r="S993" s="35"/>
      <c r="T993" s="53"/>
      <c r="U993" s="34"/>
      <c r="V993" s="24"/>
      <c r="W993" s="24"/>
      <c r="X993" s="35"/>
    </row>
    <row r="994" spans="1:24" ht="20" customHeight="1" x14ac:dyDescent="0.2">
      <c r="A994" s="22"/>
      <c r="B994" s="49"/>
      <c r="C994" s="41"/>
      <c r="D994" s="23"/>
      <c r="E994" s="25"/>
      <c r="F994" s="25"/>
      <c r="G994" s="25"/>
      <c r="H994" s="25"/>
      <c r="I994" s="25"/>
      <c r="J994" s="24"/>
      <c r="K994" s="25"/>
      <c r="L994" s="25"/>
      <c r="M994" s="25"/>
      <c r="N994" s="25"/>
      <c r="O994" s="25"/>
      <c r="P994" s="25"/>
      <c r="Q994" s="25"/>
      <c r="R994" s="24"/>
      <c r="S994" s="35"/>
      <c r="T994" s="53"/>
      <c r="U994" s="34"/>
      <c r="V994" s="24"/>
      <c r="W994" s="24"/>
      <c r="X994" s="35"/>
    </row>
    <row r="995" spans="1:24" ht="20" customHeight="1" x14ac:dyDescent="0.2">
      <c r="A995" s="22"/>
      <c r="B995" s="49"/>
      <c r="C995" s="41"/>
      <c r="D995" s="23"/>
      <c r="E995" s="25"/>
      <c r="F995" s="25"/>
      <c r="G995" s="25"/>
      <c r="H995" s="25"/>
      <c r="I995" s="25"/>
      <c r="J995" s="24"/>
      <c r="K995" s="25"/>
      <c r="L995" s="25"/>
      <c r="M995" s="25"/>
      <c r="N995" s="25"/>
      <c r="O995" s="25"/>
      <c r="P995" s="25"/>
      <c r="Q995" s="25"/>
      <c r="R995" s="24"/>
      <c r="S995" s="35"/>
      <c r="T995" s="53"/>
      <c r="U995" s="34"/>
      <c r="V995" s="24"/>
      <c r="W995" s="24"/>
      <c r="X995" s="35"/>
    </row>
    <row r="996" spans="1:24" ht="20" customHeight="1" x14ac:dyDescent="0.2">
      <c r="A996" s="22"/>
      <c r="B996" s="49"/>
      <c r="C996" s="41"/>
      <c r="D996" s="23"/>
      <c r="E996" s="25"/>
      <c r="F996" s="25"/>
      <c r="G996" s="25"/>
      <c r="H996" s="25"/>
      <c r="I996" s="25"/>
      <c r="J996" s="24"/>
      <c r="K996" s="25"/>
      <c r="L996" s="25"/>
      <c r="M996" s="25"/>
      <c r="N996" s="25"/>
      <c r="O996" s="25"/>
      <c r="P996" s="25"/>
      <c r="Q996" s="25"/>
      <c r="R996" s="24"/>
      <c r="S996" s="35"/>
      <c r="T996" s="53"/>
      <c r="U996" s="34"/>
      <c r="V996" s="24"/>
      <c r="W996" s="24"/>
      <c r="X996" s="35"/>
    </row>
    <row r="997" spans="1:24" ht="20" customHeight="1" x14ac:dyDescent="0.2">
      <c r="A997" s="22"/>
      <c r="B997" s="49"/>
      <c r="C997" s="41"/>
      <c r="D997" s="23"/>
      <c r="E997" s="25"/>
      <c r="F997" s="25"/>
      <c r="G997" s="25"/>
      <c r="H997" s="25"/>
      <c r="I997" s="25"/>
      <c r="J997" s="24"/>
      <c r="K997" s="25"/>
      <c r="L997" s="25"/>
      <c r="M997" s="25"/>
      <c r="N997" s="25"/>
      <c r="O997" s="25"/>
      <c r="P997" s="25"/>
      <c r="Q997" s="25"/>
      <c r="R997" s="24"/>
      <c r="S997" s="35"/>
      <c r="T997" s="53"/>
      <c r="U997" s="34"/>
      <c r="V997" s="24"/>
      <c r="W997" s="24"/>
      <c r="X997" s="35"/>
    </row>
    <row r="998" spans="1:24" ht="20" customHeight="1" x14ac:dyDescent="0.2">
      <c r="A998" s="22"/>
      <c r="B998" s="49"/>
      <c r="C998" s="41"/>
      <c r="D998" s="23"/>
      <c r="E998" s="25"/>
      <c r="F998" s="25"/>
      <c r="G998" s="25"/>
      <c r="H998" s="25"/>
      <c r="I998" s="25"/>
      <c r="J998" s="24"/>
      <c r="K998" s="25"/>
      <c r="L998" s="25"/>
      <c r="M998" s="25"/>
      <c r="N998" s="25"/>
      <c r="O998" s="25"/>
      <c r="P998" s="25"/>
      <c r="Q998" s="25"/>
      <c r="R998" s="24"/>
      <c r="S998" s="35"/>
      <c r="T998" s="53"/>
      <c r="U998" s="34"/>
      <c r="V998" s="24"/>
      <c r="W998" s="24"/>
      <c r="X998" s="35"/>
    </row>
    <row r="999" spans="1:24" ht="20" customHeight="1" x14ac:dyDescent="0.2">
      <c r="A999" s="22"/>
      <c r="B999" s="49"/>
      <c r="C999" s="41"/>
      <c r="D999" s="23"/>
      <c r="E999" s="25"/>
      <c r="F999" s="25"/>
      <c r="G999" s="25"/>
      <c r="H999" s="25"/>
      <c r="I999" s="25"/>
      <c r="J999" s="24"/>
      <c r="K999" s="25"/>
      <c r="L999" s="25"/>
      <c r="M999" s="25"/>
      <c r="N999" s="25"/>
      <c r="O999" s="25"/>
      <c r="P999" s="25"/>
      <c r="Q999" s="25"/>
      <c r="R999" s="24"/>
      <c r="S999" s="35"/>
      <c r="T999" s="53"/>
      <c r="U999" s="34"/>
      <c r="V999" s="24"/>
      <c r="W999" s="24"/>
      <c r="X999" s="35"/>
    </row>
    <row r="1000" spans="1:24" ht="20" customHeight="1" x14ac:dyDescent="0.2">
      <c r="A1000" s="22"/>
      <c r="B1000" s="49"/>
      <c r="C1000" s="41"/>
      <c r="D1000" s="23"/>
      <c r="E1000" s="25"/>
      <c r="F1000" s="25"/>
      <c r="G1000" s="25"/>
      <c r="H1000" s="25"/>
      <c r="I1000" s="25"/>
      <c r="J1000" s="24"/>
      <c r="K1000" s="25"/>
      <c r="L1000" s="25"/>
      <c r="M1000" s="25"/>
      <c r="N1000" s="25"/>
      <c r="O1000" s="25"/>
      <c r="P1000" s="25"/>
      <c r="Q1000" s="25"/>
      <c r="R1000" s="24"/>
      <c r="S1000" s="35"/>
      <c r="T1000" s="53"/>
      <c r="U1000" s="34"/>
      <c r="V1000" s="24"/>
      <c r="W1000" s="24"/>
      <c r="X1000" s="35"/>
    </row>
    <row r="1001" spans="1:24" ht="20" customHeight="1" x14ac:dyDescent="0.2">
      <c r="A1001" s="22"/>
      <c r="B1001" s="49"/>
      <c r="C1001" s="41"/>
      <c r="D1001" s="23"/>
      <c r="E1001" s="25"/>
      <c r="F1001" s="25"/>
      <c r="G1001" s="25"/>
      <c r="H1001" s="25"/>
      <c r="I1001" s="25"/>
      <c r="J1001" s="24"/>
      <c r="K1001" s="25"/>
      <c r="L1001" s="25"/>
      <c r="M1001" s="25"/>
      <c r="N1001" s="25"/>
      <c r="O1001" s="25"/>
      <c r="P1001" s="25"/>
      <c r="Q1001" s="25"/>
      <c r="R1001" s="24"/>
      <c r="S1001" s="35"/>
      <c r="T1001" s="53"/>
      <c r="U1001" s="34"/>
      <c r="V1001" s="24"/>
      <c r="W1001" s="24"/>
      <c r="X1001" s="35"/>
    </row>
    <row r="1002" spans="1:24" ht="20" customHeight="1" x14ac:dyDescent="0.2">
      <c r="A1002" s="22"/>
      <c r="B1002" s="49"/>
      <c r="C1002" s="41"/>
      <c r="D1002" s="23"/>
      <c r="E1002" s="25"/>
      <c r="F1002" s="25"/>
      <c r="G1002" s="25"/>
      <c r="H1002" s="25"/>
      <c r="I1002" s="25"/>
      <c r="J1002" s="24"/>
      <c r="K1002" s="25"/>
      <c r="L1002" s="25"/>
      <c r="M1002" s="25"/>
      <c r="N1002" s="25"/>
      <c r="O1002" s="25"/>
      <c r="P1002" s="25"/>
      <c r="Q1002" s="25"/>
      <c r="R1002" s="24"/>
      <c r="S1002" s="35"/>
      <c r="T1002" s="53"/>
      <c r="U1002" s="34"/>
      <c r="V1002" s="24"/>
      <c r="W1002" s="24"/>
      <c r="X1002" s="35"/>
    </row>
    <row r="1003" spans="1:24" ht="20" customHeight="1" x14ac:dyDescent="0.2">
      <c r="A1003" s="22"/>
      <c r="B1003" s="49"/>
      <c r="C1003" s="41"/>
      <c r="D1003" s="23"/>
      <c r="E1003" s="25"/>
      <c r="F1003" s="25"/>
      <c r="G1003" s="25"/>
      <c r="H1003" s="25"/>
      <c r="I1003" s="25"/>
      <c r="J1003" s="24"/>
      <c r="K1003" s="25"/>
      <c r="L1003" s="25"/>
      <c r="M1003" s="25"/>
      <c r="N1003" s="25"/>
      <c r="O1003" s="25"/>
      <c r="P1003" s="25"/>
      <c r="Q1003" s="25"/>
      <c r="R1003" s="24"/>
      <c r="S1003" s="35"/>
      <c r="T1003" s="53"/>
      <c r="U1003" s="34"/>
      <c r="V1003" s="24"/>
      <c r="W1003" s="24"/>
      <c r="X1003" s="35"/>
    </row>
    <row r="1004" spans="1:24" ht="20" customHeight="1" x14ac:dyDescent="0.2">
      <c r="A1004" s="22"/>
      <c r="B1004" s="49"/>
      <c r="C1004" s="41"/>
      <c r="D1004" s="23"/>
      <c r="E1004" s="25"/>
      <c r="F1004" s="25"/>
      <c r="G1004" s="25"/>
      <c r="H1004" s="25"/>
      <c r="I1004" s="25"/>
      <c r="J1004" s="24"/>
      <c r="K1004" s="25"/>
      <c r="L1004" s="25"/>
      <c r="M1004" s="25"/>
      <c r="N1004" s="25"/>
      <c r="O1004" s="25"/>
      <c r="P1004" s="25"/>
      <c r="Q1004" s="25"/>
      <c r="R1004" s="24"/>
      <c r="S1004" s="35"/>
      <c r="T1004" s="53"/>
      <c r="U1004" s="34"/>
      <c r="V1004" s="24"/>
      <c r="W1004" s="24"/>
      <c r="X1004" s="35"/>
    </row>
    <row r="1005" spans="1:24" ht="20" customHeight="1" x14ac:dyDescent="0.2">
      <c r="A1005" s="22"/>
      <c r="B1005" s="49"/>
      <c r="C1005" s="41"/>
      <c r="D1005" s="23"/>
      <c r="E1005" s="25"/>
      <c r="F1005" s="25"/>
      <c r="G1005" s="25"/>
      <c r="H1005" s="25"/>
      <c r="I1005" s="25"/>
      <c r="J1005" s="24"/>
      <c r="K1005" s="25"/>
      <c r="L1005" s="25"/>
      <c r="M1005" s="25"/>
      <c r="N1005" s="25"/>
      <c r="O1005" s="25"/>
      <c r="P1005" s="25"/>
      <c r="Q1005" s="25"/>
      <c r="R1005" s="24"/>
      <c r="S1005" s="35"/>
      <c r="T1005" s="53"/>
      <c r="U1005" s="34"/>
      <c r="V1005" s="24"/>
      <c r="W1005" s="24"/>
      <c r="X1005" s="35"/>
    </row>
    <row r="1006" spans="1:24" ht="20" customHeight="1" x14ac:dyDescent="0.2">
      <c r="A1006" s="22"/>
      <c r="B1006" s="49"/>
      <c r="C1006" s="41"/>
      <c r="D1006" s="23"/>
      <c r="E1006" s="25"/>
      <c r="F1006" s="25"/>
      <c r="G1006" s="25"/>
      <c r="H1006" s="25"/>
      <c r="I1006" s="25"/>
      <c r="J1006" s="24"/>
      <c r="K1006" s="25"/>
      <c r="L1006" s="25"/>
      <c r="M1006" s="25"/>
      <c r="N1006" s="25"/>
      <c r="O1006" s="25"/>
      <c r="P1006" s="25"/>
      <c r="Q1006" s="25"/>
      <c r="R1006" s="24"/>
      <c r="S1006" s="35"/>
      <c r="T1006" s="53"/>
      <c r="U1006" s="34"/>
      <c r="V1006" s="24"/>
      <c r="W1006" s="24"/>
      <c r="X1006" s="35"/>
    </row>
    <row r="1007" spans="1:24" ht="20" customHeight="1" x14ac:dyDescent="0.2">
      <c r="A1007" s="22"/>
      <c r="B1007" s="49"/>
      <c r="C1007" s="41"/>
      <c r="D1007" s="23"/>
      <c r="E1007" s="25"/>
      <c r="F1007" s="25"/>
      <c r="G1007" s="25"/>
      <c r="H1007" s="25"/>
      <c r="I1007" s="25"/>
      <c r="J1007" s="24"/>
      <c r="K1007" s="25"/>
      <c r="L1007" s="25"/>
      <c r="M1007" s="25"/>
      <c r="N1007" s="25"/>
      <c r="O1007" s="25"/>
      <c r="P1007" s="25"/>
      <c r="Q1007" s="25"/>
      <c r="R1007" s="24"/>
      <c r="S1007" s="35"/>
      <c r="T1007" s="53"/>
      <c r="U1007" s="34"/>
      <c r="V1007" s="24"/>
      <c r="W1007" s="24"/>
      <c r="X1007" s="35"/>
    </row>
    <row r="1008" spans="1:24" ht="20" customHeight="1" x14ac:dyDescent="0.2">
      <c r="A1008" s="22"/>
      <c r="B1008" s="49"/>
      <c r="C1008" s="41"/>
      <c r="D1008" s="23"/>
      <c r="E1008" s="25"/>
      <c r="F1008" s="25"/>
      <c r="G1008" s="25"/>
      <c r="H1008" s="25"/>
      <c r="I1008" s="25"/>
      <c r="J1008" s="24"/>
      <c r="K1008" s="25"/>
      <c r="L1008" s="25"/>
      <c r="M1008" s="25"/>
      <c r="N1008" s="25"/>
      <c r="O1008" s="25"/>
      <c r="P1008" s="25"/>
      <c r="Q1008" s="25"/>
      <c r="R1008" s="24"/>
      <c r="S1008" s="35"/>
      <c r="T1008" s="53"/>
      <c r="U1008" s="34"/>
      <c r="V1008" s="24"/>
      <c r="W1008" s="24"/>
      <c r="X1008" s="35"/>
    </row>
    <row r="1009" spans="1:24" ht="20" customHeight="1" x14ac:dyDescent="0.2">
      <c r="A1009" s="22"/>
      <c r="B1009" s="49"/>
      <c r="C1009" s="41"/>
      <c r="D1009" s="23"/>
      <c r="E1009" s="25"/>
      <c r="F1009" s="25"/>
      <c r="G1009" s="25"/>
      <c r="H1009" s="25"/>
      <c r="I1009" s="25"/>
      <c r="J1009" s="24"/>
      <c r="K1009" s="25"/>
      <c r="L1009" s="25"/>
      <c r="M1009" s="25"/>
      <c r="N1009" s="25"/>
      <c r="O1009" s="25"/>
      <c r="P1009" s="25"/>
      <c r="Q1009" s="25"/>
      <c r="R1009" s="24"/>
      <c r="S1009" s="35"/>
      <c r="T1009" s="53"/>
      <c r="U1009" s="34"/>
      <c r="V1009" s="24"/>
      <c r="W1009" s="24"/>
      <c r="X1009" s="35"/>
    </row>
    <row r="1010" spans="1:24" ht="20" customHeight="1" x14ac:dyDescent="0.2">
      <c r="A1010" s="22"/>
      <c r="B1010" s="49"/>
      <c r="C1010" s="41"/>
      <c r="D1010" s="23"/>
      <c r="E1010" s="25"/>
      <c r="F1010" s="25"/>
      <c r="G1010" s="25"/>
      <c r="H1010" s="25"/>
      <c r="I1010" s="25"/>
      <c r="J1010" s="24"/>
      <c r="K1010" s="25"/>
      <c r="L1010" s="25"/>
      <c r="M1010" s="25"/>
      <c r="N1010" s="25"/>
      <c r="O1010" s="25"/>
      <c r="P1010" s="25"/>
      <c r="Q1010" s="25"/>
      <c r="R1010" s="24"/>
      <c r="S1010" s="35"/>
      <c r="T1010" s="53"/>
      <c r="U1010" s="34"/>
      <c r="V1010" s="24"/>
      <c r="W1010" s="24"/>
      <c r="X1010" s="35"/>
    </row>
    <row r="1011" spans="1:24" ht="20" customHeight="1" x14ac:dyDescent="0.2">
      <c r="A1011" s="22"/>
      <c r="B1011" s="49"/>
      <c r="C1011" s="41"/>
      <c r="D1011" s="23"/>
      <c r="E1011" s="25"/>
      <c r="F1011" s="25"/>
      <c r="G1011" s="25"/>
      <c r="H1011" s="25"/>
      <c r="I1011" s="25"/>
      <c r="J1011" s="24"/>
      <c r="K1011" s="25"/>
      <c r="L1011" s="25"/>
      <c r="M1011" s="25"/>
      <c r="N1011" s="25"/>
      <c r="O1011" s="25"/>
      <c r="P1011" s="25"/>
      <c r="Q1011" s="25"/>
      <c r="R1011" s="24"/>
      <c r="S1011" s="35"/>
      <c r="T1011" s="53"/>
      <c r="U1011" s="34"/>
      <c r="V1011" s="24"/>
      <c r="W1011" s="24"/>
      <c r="X1011" s="35"/>
    </row>
    <row r="1012" spans="1:24" ht="20" customHeight="1" x14ac:dyDescent="0.2">
      <c r="A1012" s="22"/>
      <c r="B1012" s="49"/>
      <c r="C1012" s="41"/>
      <c r="D1012" s="23"/>
      <c r="E1012" s="25"/>
      <c r="F1012" s="25"/>
      <c r="G1012" s="25"/>
      <c r="H1012" s="25"/>
      <c r="I1012" s="25"/>
      <c r="J1012" s="24"/>
      <c r="K1012" s="25"/>
      <c r="L1012" s="25"/>
      <c r="M1012" s="25"/>
      <c r="N1012" s="25"/>
      <c r="O1012" s="25"/>
      <c r="P1012" s="25"/>
      <c r="Q1012" s="25"/>
      <c r="R1012" s="24"/>
      <c r="S1012" s="35"/>
      <c r="T1012" s="53"/>
      <c r="U1012" s="34"/>
      <c r="V1012" s="24"/>
      <c r="W1012" s="24"/>
      <c r="X1012" s="35"/>
    </row>
    <row r="1013" spans="1:24" ht="20" customHeight="1" x14ac:dyDescent="0.2">
      <c r="A1013" s="22"/>
      <c r="B1013" s="49"/>
      <c r="C1013" s="41"/>
      <c r="D1013" s="23"/>
      <c r="E1013" s="25"/>
      <c r="F1013" s="25"/>
      <c r="G1013" s="25"/>
      <c r="H1013" s="25"/>
      <c r="I1013" s="25"/>
      <c r="J1013" s="24"/>
      <c r="K1013" s="25"/>
      <c r="L1013" s="25"/>
      <c r="M1013" s="25"/>
      <c r="N1013" s="25"/>
      <c r="O1013" s="25"/>
      <c r="P1013" s="25"/>
      <c r="Q1013" s="25"/>
      <c r="R1013" s="24"/>
      <c r="S1013" s="35"/>
      <c r="T1013" s="53"/>
      <c r="U1013" s="34"/>
      <c r="V1013" s="24"/>
      <c r="W1013" s="24"/>
      <c r="X1013" s="35"/>
    </row>
    <row r="1014" spans="1:24" ht="20" customHeight="1" x14ac:dyDescent="0.2">
      <c r="A1014" s="22"/>
      <c r="B1014" s="49"/>
      <c r="C1014" s="41"/>
      <c r="D1014" s="23"/>
      <c r="E1014" s="25"/>
      <c r="F1014" s="25"/>
      <c r="G1014" s="25"/>
      <c r="H1014" s="25"/>
      <c r="I1014" s="25"/>
      <c r="J1014" s="24"/>
      <c r="K1014" s="25"/>
      <c r="L1014" s="25"/>
      <c r="M1014" s="25"/>
      <c r="N1014" s="25"/>
      <c r="O1014" s="25"/>
      <c r="P1014" s="25"/>
      <c r="Q1014" s="25"/>
      <c r="R1014" s="24"/>
      <c r="S1014" s="35"/>
      <c r="T1014" s="53"/>
      <c r="U1014" s="34"/>
      <c r="V1014" s="24"/>
      <c r="W1014" s="24"/>
      <c r="X1014" s="35"/>
    </row>
    <row r="1015" spans="1:24" ht="20" customHeight="1" x14ac:dyDescent="0.2">
      <c r="A1015" s="22"/>
      <c r="B1015" s="49"/>
      <c r="C1015" s="41"/>
      <c r="D1015" s="23"/>
      <c r="E1015" s="25"/>
      <c r="F1015" s="25"/>
      <c r="G1015" s="25"/>
      <c r="H1015" s="25"/>
      <c r="I1015" s="25"/>
      <c r="J1015" s="24"/>
      <c r="K1015" s="25"/>
      <c r="L1015" s="25"/>
      <c r="M1015" s="25"/>
      <c r="N1015" s="25"/>
      <c r="O1015" s="25"/>
      <c r="P1015" s="25"/>
      <c r="Q1015" s="25"/>
      <c r="R1015" s="24"/>
      <c r="S1015" s="35"/>
      <c r="T1015" s="53"/>
      <c r="U1015" s="34"/>
      <c r="V1015" s="24"/>
      <c r="W1015" s="24"/>
      <c r="X1015" s="35"/>
    </row>
    <row r="1016" spans="1:24" ht="20" customHeight="1" x14ac:dyDescent="0.2">
      <c r="A1016" s="22"/>
      <c r="B1016" s="49"/>
      <c r="C1016" s="41"/>
      <c r="D1016" s="23"/>
      <c r="E1016" s="25"/>
      <c r="F1016" s="25"/>
      <c r="G1016" s="25"/>
      <c r="H1016" s="25"/>
      <c r="I1016" s="25"/>
      <c r="J1016" s="24"/>
      <c r="K1016" s="25"/>
      <c r="L1016" s="25"/>
      <c r="M1016" s="25"/>
      <c r="N1016" s="25"/>
      <c r="O1016" s="25"/>
      <c r="P1016" s="25"/>
      <c r="Q1016" s="25"/>
      <c r="R1016" s="24"/>
      <c r="S1016" s="35"/>
      <c r="T1016" s="53"/>
      <c r="U1016" s="34"/>
      <c r="V1016" s="24"/>
      <c r="W1016" s="24"/>
      <c r="X1016" s="35"/>
    </row>
    <row r="1017" spans="1:24" ht="20" customHeight="1" x14ac:dyDescent="0.2">
      <c r="A1017" s="22"/>
      <c r="B1017" s="49"/>
      <c r="C1017" s="41"/>
      <c r="D1017" s="23"/>
      <c r="E1017" s="25"/>
      <c r="F1017" s="25"/>
      <c r="G1017" s="25"/>
      <c r="H1017" s="25"/>
      <c r="I1017" s="25"/>
      <c r="J1017" s="24"/>
      <c r="K1017" s="25"/>
      <c r="L1017" s="25"/>
      <c r="M1017" s="25"/>
      <c r="N1017" s="25"/>
      <c r="O1017" s="25"/>
      <c r="P1017" s="25"/>
      <c r="Q1017" s="25"/>
      <c r="R1017" s="24"/>
      <c r="S1017" s="35"/>
      <c r="T1017" s="53"/>
      <c r="U1017" s="34"/>
      <c r="V1017" s="24"/>
      <c r="W1017" s="24"/>
      <c r="X1017" s="35"/>
    </row>
    <row r="1018" spans="1:24" ht="20" customHeight="1" x14ac:dyDescent="0.2">
      <c r="A1018" s="22"/>
      <c r="B1018" s="49"/>
      <c r="C1018" s="41"/>
      <c r="D1018" s="23"/>
      <c r="E1018" s="25"/>
      <c r="F1018" s="25"/>
      <c r="G1018" s="25"/>
      <c r="H1018" s="25"/>
      <c r="I1018" s="25"/>
      <c r="J1018" s="24"/>
      <c r="K1018" s="25"/>
      <c r="L1018" s="25"/>
      <c r="M1018" s="25"/>
      <c r="N1018" s="25"/>
      <c r="O1018" s="25"/>
      <c r="P1018" s="25"/>
      <c r="Q1018" s="25"/>
      <c r="R1018" s="24"/>
      <c r="S1018" s="35"/>
      <c r="T1018" s="53"/>
      <c r="U1018" s="34"/>
      <c r="V1018" s="24"/>
      <c r="W1018" s="24"/>
      <c r="X1018" s="35"/>
    </row>
    <row r="1019" spans="1:24" ht="20" customHeight="1" x14ac:dyDescent="0.2">
      <c r="A1019" s="22"/>
      <c r="B1019" s="49"/>
      <c r="C1019" s="41"/>
      <c r="D1019" s="23"/>
      <c r="E1019" s="25"/>
      <c r="F1019" s="25"/>
      <c r="G1019" s="25"/>
      <c r="H1019" s="25"/>
      <c r="I1019" s="25"/>
      <c r="J1019" s="24"/>
      <c r="K1019" s="25"/>
      <c r="L1019" s="25"/>
      <c r="M1019" s="25"/>
      <c r="N1019" s="25"/>
      <c r="O1019" s="25"/>
      <c r="P1019" s="25"/>
      <c r="Q1019" s="25"/>
      <c r="R1019" s="24"/>
      <c r="S1019" s="35"/>
      <c r="T1019" s="53"/>
      <c r="U1019" s="34"/>
      <c r="V1019" s="24"/>
      <c r="W1019" s="24"/>
      <c r="X1019" s="35"/>
    </row>
    <row r="1020" spans="1:24" ht="20" customHeight="1" x14ac:dyDescent="0.2">
      <c r="A1020" s="22"/>
      <c r="B1020" s="49"/>
      <c r="C1020" s="41"/>
      <c r="D1020" s="23"/>
      <c r="E1020" s="25"/>
      <c r="F1020" s="25"/>
      <c r="G1020" s="25"/>
      <c r="H1020" s="25"/>
      <c r="I1020" s="25"/>
      <c r="J1020" s="24"/>
      <c r="K1020" s="25"/>
      <c r="L1020" s="25"/>
      <c r="M1020" s="25"/>
      <c r="N1020" s="25"/>
      <c r="O1020" s="25"/>
      <c r="P1020" s="25"/>
      <c r="Q1020" s="25"/>
      <c r="R1020" s="24"/>
      <c r="S1020" s="35"/>
      <c r="T1020" s="53"/>
      <c r="U1020" s="34"/>
      <c r="V1020" s="24"/>
      <c r="W1020" s="24"/>
      <c r="X1020" s="35"/>
    </row>
    <row r="1021" spans="1:24" ht="20" customHeight="1" x14ac:dyDescent="0.2">
      <c r="A1021" s="22"/>
      <c r="B1021" s="49"/>
      <c r="C1021" s="41"/>
      <c r="D1021" s="23"/>
      <c r="E1021" s="25"/>
      <c r="F1021" s="25"/>
      <c r="G1021" s="25"/>
      <c r="H1021" s="25"/>
      <c r="I1021" s="25"/>
      <c r="J1021" s="24"/>
      <c r="K1021" s="25"/>
      <c r="L1021" s="25"/>
      <c r="M1021" s="25"/>
      <c r="N1021" s="25"/>
      <c r="O1021" s="25"/>
      <c r="P1021" s="25"/>
      <c r="Q1021" s="25"/>
      <c r="R1021" s="24"/>
      <c r="S1021" s="35"/>
      <c r="T1021" s="53"/>
      <c r="U1021" s="34"/>
      <c r="V1021" s="24"/>
      <c r="W1021" s="24"/>
      <c r="X1021" s="35"/>
    </row>
    <row r="1022" spans="1:24" ht="20" customHeight="1" x14ac:dyDescent="0.2">
      <c r="A1022" s="22"/>
      <c r="B1022" s="49"/>
      <c r="C1022" s="41"/>
      <c r="D1022" s="23"/>
      <c r="E1022" s="25"/>
      <c r="F1022" s="25"/>
      <c r="G1022" s="25"/>
      <c r="H1022" s="25"/>
      <c r="I1022" s="25"/>
      <c r="J1022" s="24"/>
      <c r="K1022" s="25"/>
      <c r="L1022" s="25"/>
      <c r="M1022" s="25"/>
      <c r="N1022" s="25"/>
      <c r="O1022" s="25"/>
      <c r="P1022" s="25"/>
      <c r="Q1022" s="25"/>
      <c r="R1022" s="24"/>
      <c r="S1022" s="35"/>
      <c r="T1022" s="53"/>
      <c r="U1022" s="34"/>
      <c r="V1022" s="24"/>
      <c r="W1022" s="24"/>
      <c r="X1022" s="35"/>
    </row>
    <row r="1023" spans="1:24" ht="20" customHeight="1" x14ac:dyDescent="0.2">
      <c r="A1023" s="22"/>
      <c r="B1023" s="49"/>
      <c r="C1023" s="41"/>
      <c r="D1023" s="23"/>
      <c r="E1023" s="25"/>
      <c r="F1023" s="25"/>
      <c r="G1023" s="25"/>
      <c r="H1023" s="25"/>
      <c r="I1023" s="25"/>
      <c r="J1023" s="24"/>
      <c r="K1023" s="25"/>
      <c r="L1023" s="25"/>
      <c r="M1023" s="25"/>
      <c r="N1023" s="25"/>
      <c r="O1023" s="25"/>
      <c r="P1023" s="25"/>
      <c r="Q1023" s="25"/>
      <c r="R1023" s="24"/>
      <c r="S1023" s="35"/>
      <c r="T1023" s="53"/>
      <c r="U1023" s="34"/>
      <c r="V1023" s="24"/>
      <c r="W1023" s="24"/>
      <c r="X1023" s="35"/>
    </row>
    <row r="1024" spans="1:24" ht="20" customHeight="1" x14ac:dyDescent="0.2">
      <c r="A1024" s="22"/>
      <c r="B1024" s="49"/>
      <c r="C1024" s="41"/>
      <c r="D1024" s="23"/>
      <c r="E1024" s="25"/>
      <c r="F1024" s="25"/>
      <c r="G1024" s="25"/>
      <c r="H1024" s="25"/>
      <c r="I1024" s="25"/>
      <c r="J1024" s="24"/>
      <c r="K1024" s="25"/>
      <c r="L1024" s="25"/>
      <c r="M1024" s="25"/>
      <c r="N1024" s="25"/>
      <c r="O1024" s="25"/>
      <c r="P1024" s="25"/>
      <c r="Q1024" s="25"/>
      <c r="R1024" s="24"/>
      <c r="S1024" s="35"/>
      <c r="T1024" s="53"/>
      <c r="U1024" s="34"/>
      <c r="V1024" s="24"/>
      <c r="W1024" s="24"/>
      <c r="X1024" s="35"/>
    </row>
    <row r="1025" spans="1:24" ht="20" customHeight="1" x14ac:dyDescent="0.2">
      <c r="A1025" s="22"/>
      <c r="B1025" s="49"/>
      <c r="C1025" s="41"/>
      <c r="D1025" s="23"/>
      <c r="E1025" s="25"/>
      <c r="F1025" s="25"/>
      <c r="G1025" s="25"/>
      <c r="H1025" s="25"/>
      <c r="I1025" s="25"/>
      <c r="J1025" s="24"/>
      <c r="K1025" s="25"/>
      <c r="L1025" s="25"/>
      <c r="M1025" s="25"/>
      <c r="N1025" s="25"/>
      <c r="O1025" s="25"/>
      <c r="P1025" s="25"/>
      <c r="Q1025" s="25"/>
      <c r="R1025" s="24"/>
      <c r="S1025" s="35"/>
      <c r="T1025" s="53"/>
      <c r="U1025" s="34"/>
      <c r="V1025" s="24"/>
      <c r="W1025" s="24"/>
      <c r="X1025" s="35"/>
    </row>
    <row r="1026" spans="1:24" ht="20" customHeight="1" x14ac:dyDescent="0.2">
      <c r="A1026" s="22"/>
      <c r="B1026" s="49"/>
      <c r="C1026" s="41"/>
      <c r="D1026" s="23"/>
      <c r="E1026" s="25"/>
      <c r="F1026" s="25"/>
      <c r="G1026" s="25"/>
      <c r="H1026" s="25"/>
      <c r="I1026" s="25"/>
      <c r="J1026" s="24"/>
      <c r="K1026" s="25"/>
      <c r="L1026" s="25"/>
      <c r="M1026" s="25"/>
      <c r="N1026" s="25"/>
      <c r="O1026" s="25"/>
      <c r="P1026" s="25"/>
      <c r="Q1026" s="25"/>
      <c r="R1026" s="24"/>
      <c r="S1026" s="35"/>
      <c r="T1026" s="53"/>
      <c r="U1026" s="34"/>
      <c r="V1026" s="24"/>
      <c r="W1026" s="24"/>
      <c r="X1026" s="35"/>
    </row>
    <row r="1027" spans="1:24" ht="20" customHeight="1" x14ac:dyDescent="0.2">
      <c r="A1027" s="22"/>
      <c r="B1027" s="49"/>
      <c r="C1027" s="41"/>
      <c r="D1027" s="23"/>
      <c r="E1027" s="25"/>
      <c r="F1027" s="25"/>
      <c r="G1027" s="25"/>
      <c r="H1027" s="25"/>
      <c r="I1027" s="25"/>
      <c r="J1027" s="24"/>
      <c r="K1027" s="25"/>
      <c r="L1027" s="25"/>
      <c r="M1027" s="25"/>
      <c r="N1027" s="25"/>
      <c r="O1027" s="25"/>
      <c r="P1027" s="25"/>
      <c r="Q1027" s="25"/>
      <c r="R1027" s="24"/>
      <c r="S1027" s="35"/>
      <c r="T1027" s="53"/>
      <c r="U1027" s="34"/>
      <c r="V1027" s="24"/>
      <c r="W1027" s="24"/>
      <c r="X1027" s="35"/>
    </row>
    <row r="1028" spans="1:24" ht="20" customHeight="1" x14ac:dyDescent="0.2">
      <c r="A1028" s="22"/>
      <c r="B1028" s="49"/>
      <c r="C1028" s="41"/>
      <c r="D1028" s="23"/>
      <c r="E1028" s="25"/>
      <c r="F1028" s="25"/>
      <c r="G1028" s="25"/>
      <c r="H1028" s="25"/>
      <c r="I1028" s="25"/>
      <c r="J1028" s="24"/>
      <c r="K1028" s="25"/>
      <c r="L1028" s="25"/>
      <c r="M1028" s="25"/>
      <c r="N1028" s="25"/>
      <c r="O1028" s="25"/>
      <c r="P1028" s="25"/>
      <c r="Q1028" s="25"/>
      <c r="R1028" s="24"/>
      <c r="S1028" s="35"/>
      <c r="T1028" s="53"/>
      <c r="U1028" s="34"/>
      <c r="V1028" s="24"/>
      <c r="W1028" s="24"/>
      <c r="X1028" s="35"/>
    </row>
    <row r="1029" spans="1:24" ht="20" customHeight="1" x14ac:dyDescent="0.2">
      <c r="A1029" s="22"/>
      <c r="B1029" s="49"/>
      <c r="C1029" s="41"/>
      <c r="D1029" s="23"/>
      <c r="E1029" s="25"/>
      <c r="F1029" s="25"/>
      <c r="G1029" s="25"/>
      <c r="H1029" s="25"/>
      <c r="I1029" s="25"/>
      <c r="J1029" s="24"/>
      <c r="K1029" s="25"/>
      <c r="L1029" s="25"/>
      <c r="M1029" s="25"/>
      <c r="N1029" s="25"/>
      <c r="O1029" s="25"/>
      <c r="P1029" s="25"/>
      <c r="Q1029" s="25"/>
      <c r="R1029" s="24"/>
      <c r="S1029" s="35"/>
      <c r="T1029" s="53"/>
      <c r="U1029" s="34"/>
      <c r="V1029" s="24"/>
      <c r="W1029" s="24"/>
      <c r="X1029" s="35"/>
    </row>
    <row r="1030" spans="1:24" ht="20" customHeight="1" x14ac:dyDescent="0.2">
      <c r="A1030" s="22"/>
      <c r="B1030" s="49"/>
      <c r="C1030" s="41"/>
      <c r="D1030" s="23"/>
      <c r="E1030" s="25"/>
      <c r="F1030" s="25"/>
      <c r="G1030" s="25"/>
      <c r="H1030" s="25"/>
      <c r="I1030" s="25"/>
      <c r="J1030" s="24"/>
      <c r="K1030" s="25"/>
      <c r="L1030" s="25"/>
      <c r="M1030" s="25"/>
      <c r="N1030" s="25"/>
      <c r="O1030" s="25"/>
      <c r="P1030" s="25"/>
      <c r="Q1030" s="25"/>
      <c r="R1030" s="24"/>
      <c r="S1030" s="35"/>
      <c r="T1030" s="53"/>
      <c r="U1030" s="34"/>
      <c r="V1030" s="24"/>
      <c r="W1030" s="24"/>
      <c r="X1030" s="35"/>
    </row>
    <row r="1031" spans="1:24" ht="20" customHeight="1" x14ac:dyDescent="0.2">
      <c r="A1031" s="22"/>
      <c r="B1031" s="49"/>
      <c r="C1031" s="41"/>
      <c r="D1031" s="23"/>
      <c r="E1031" s="25"/>
      <c r="F1031" s="25"/>
      <c r="G1031" s="25"/>
      <c r="H1031" s="25"/>
      <c r="I1031" s="25"/>
      <c r="J1031" s="24"/>
      <c r="K1031" s="25"/>
      <c r="L1031" s="25"/>
      <c r="M1031" s="25"/>
      <c r="N1031" s="25"/>
      <c r="O1031" s="25"/>
      <c r="P1031" s="25"/>
      <c r="Q1031" s="25"/>
      <c r="R1031" s="24"/>
      <c r="S1031" s="35"/>
      <c r="T1031" s="53"/>
      <c r="U1031" s="34"/>
      <c r="V1031" s="24"/>
      <c r="W1031" s="24"/>
      <c r="X1031" s="35"/>
    </row>
    <row r="1032" spans="1:24" ht="20" customHeight="1" x14ac:dyDescent="0.2">
      <c r="A1032" s="22"/>
      <c r="B1032" s="49"/>
      <c r="C1032" s="41"/>
      <c r="D1032" s="23"/>
      <c r="E1032" s="25"/>
      <c r="F1032" s="25"/>
      <c r="G1032" s="25"/>
      <c r="H1032" s="25"/>
      <c r="I1032" s="25"/>
      <c r="J1032" s="24"/>
      <c r="K1032" s="25"/>
      <c r="L1032" s="25"/>
      <c r="M1032" s="25"/>
      <c r="N1032" s="25"/>
      <c r="O1032" s="25"/>
      <c r="P1032" s="25"/>
      <c r="Q1032" s="25"/>
      <c r="R1032" s="24"/>
      <c r="S1032" s="35"/>
      <c r="T1032" s="53"/>
      <c r="U1032" s="34"/>
      <c r="V1032" s="24"/>
      <c r="W1032" s="24"/>
      <c r="X1032" s="35"/>
    </row>
    <row r="1033" spans="1:24" ht="20" customHeight="1" x14ac:dyDescent="0.2">
      <c r="A1033" s="22"/>
      <c r="B1033" s="49"/>
      <c r="C1033" s="41"/>
      <c r="D1033" s="23"/>
      <c r="E1033" s="25"/>
      <c r="F1033" s="25"/>
      <c r="G1033" s="25"/>
      <c r="H1033" s="25"/>
      <c r="I1033" s="25"/>
      <c r="J1033" s="24"/>
      <c r="K1033" s="25"/>
      <c r="L1033" s="25"/>
      <c r="M1033" s="25"/>
      <c r="N1033" s="25"/>
      <c r="O1033" s="25"/>
      <c r="P1033" s="25"/>
      <c r="Q1033" s="25"/>
      <c r="R1033" s="24"/>
      <c r="S1033" s="35"/>
      <c r="T1033" s="53"/>
      <c r="U1033" s="34"/>
      <c r="V1033" s="24"/>
      <c r="W1033" s="24"/>
      <c r="X1033" s="35"/>
    </row>
    <row r="1034" spans="1:24" ht="20" customHeight="1" x14ac:dyDescent="0.2">
      <c r="A1034" s="22"/>
      <c r="B1034" s="49"/>
      <c r="C1034" s="41"/>
      <c r="D1034" s="23"/>
      <c r="E1034" s="25"/>
      <c r="F1034" s="25"/>
      <c r="G1034" s="25"/>
      <c r="H1034" s="25"/>
      <c r="I1034" s="25"/>
      <c r="J1034" s="24"/>
      <c r="K1034" s="25"/>
      <c r="L1034" s="25"/>
      <c r="M1034" s="25"/>
      <c r="N1034" s="25"/>
      <c r="O1034" s="25"/>
      <c r="P1034" s="25"/>
      <c r="Q1034" s="25"/>
      <c r="R1034" s="24"/>
      <c r="S1034" s="35"/>
      <c r="T1034" s="53"/>
      <c r="U1034" s="34"/>
      <c r="V1034" s="24"/>
      <c r="W1034" s="24"/>
      <c r="X1034" s="35"/>
    </row>
    <row r="1035" spans="1:24" ht="20" customHeight="1" x14ac:dyDescent="0.2">
      <c r="A1035" s="22"/>
      <c r="B1035" s="49"/>
      <c r="C1035" s="41"/>
      <c r="D1035" s="23"/>
      <c r="E1035" s="25"/>
      <c r="F1035" s="25"/>
      <c r="G1035" s="25"/>
      <c r="H1035" s="25"/>
      <c r="I1035" s="25"/>
      <c r="J1035" s="24"/>
      <c r="K1035" s="25"/>
      <c r="L1035" s="25"/>
      <c r="M1035" s="25"/>
      <c r="N1035" s="25"/>
      <c r="O1035" s="25"/>
      <c r="P1035" s="25"/>
      <c r="Q1035" s="25"/>
      <c r="R1035" s="24"/>
      <c r="S1035" s="35"/>
      <c r="T1035" s="53"/>
      <c r="U1035" s="34"/>
      <c r="V1035" s="24"/>
      <c r="W1035" s="24"/>
      <c r="X1035" s="35"/>
    </row>
    <row r="1036" spans="1:24" ht="20" customHeight="1" x14ac:dyDescent="0.2">
      <c r="A1036" s="22"/>
      <c r="B1036" s="49"/>
      <c r="C1036" s="41"/>
      <c r="D1036" s="23"/>
      <c r="E1036" s="25"/>
      <c r="F1036" s="25"/>
      <c r="G1036" s="25"/>
      <c r="H1036" s="25"/>
      <c r="I1036" s="25"/>
      <c r="J1036" s="24"/>
      <c r="K1036" s="25"/>
      <c r="L1036" s="25"/>
      <c r="M1036" s="25"/>
      <c r="N1036" s="25"/>
      <c r="O1036" s="25"/>
      <c r="P1036" s="25"/>
      <c r="Q1036" s="25"/>
      <c r="R1036" s="24"/>
      <c r="S1036" s="35"/>
      <c r="T1036" s="53"/>
      <c r="U1036" s="34"/>
      <c r="V1036" s="24"/>
      <c r="W1036" s="24"/>
      <c r="X1036" s="35"/>
    </row>
    <row r="1037" spans="1:24" ht="20" customHeight="1" x14ac:dyDescent="0.2">
      <c r="A1037" s="22"/>
      <c r="B1037" s="49"/>
      <c r="C1037" s="41"/>
      <c r="D1037" s="23"/>
      <c r="E1037" s="25"/>
      <c r="F1037" s="25"/>
      <c r="G1037" s="25"/>
      <c r="H1037" s="25"/>
      <c r="I1037" s="25"/>
      <c r="J1037" s="24"/>
      <c r="K1037" s="25"/>
      <c r="L1037" s="25"/>
      <c r="M1037" s="25"/>
      <c r="N1037" s="25"/>
      <c r="O1037" s="25"/>
      <c r="P1037" s="25"/>
      <c r="Q1037" s="25"/>
      <c r="R1037" s="24"/>
      <c r="S1037" s="35"/>
      <c r="T1037" s="53"/>
      <c r="U1037" s="34"/>
      <c r="V1037" s="24"/>
      <c r="W1037" s="24"/>
      <c r="X1037" s="35"/>
    </row>
    <row r="1038" spans="1:24" ht="20" customHeight="1" x14ac:dyDescent="0.2">
      <c r="A1038" s="22"/>
      <c r="B1038" s="49"/>
      <c r="C1038" s="41"/>
      <c r="D1038" s="23"/>
      <c r="E1038" s="25"/>
      <c r="F1038" s="25"/>
      <c r="G1038" s="25"/>
      <c r="H1038" s="25"/>
      <c r="I1038" s="25"/>
      <c r="J1038" s="24"/>
      <c r="K1038" s="25"/>
      <c r="L1038" s="25"/>
      <c r="M1038" s="25"/>
      <c r="N1038" s="25"/>
      <c r="O1038" s="25"/>
      <c r="P1038" s="25"/>
      <c r="Q1038" s="25"/>
      <c r="R1038" s="24"/>
      <c r="S1038" s="35"/>
      <c r="T1038" s="53"/>
      <c r="U1038" s="34"/>
      <c r="V1038" s="24"/>
      <c r="W1038" s="24"/>
      <c r="X1038" s="35"/>
    </row>
    <row r="1039" spans="1:24" ht="20" customHeight="1" x14ac:dyDescent="0.2">
      <c r="A1039" s="22"/>
      <c r="B1039" s="49"/>
      <c r="C1039" s="41"/>
      <c r="D1039" s="23"/>
      <c r="E1039" s="25"/>
      <c r="F1039" s="25"/>
      <c r="G1039" s="25"/>
      <c r="H1039" s="25"/>
      <c r="I1039" s="25"/>
      <c r="J1039" s="24"/>
      <c r="K1039" s="25"/>
      <c r="L1039" s="25"/>
      <c r="M1039" s="25"/>
      <c r="N1039" s="25"/>
      <c r="O1039" s="25"/>
      <c r="P1039" s="25"/>
      <c r="Q1039" s="25"/>
      <c r="R1039" s="24"/>
      <c r="S1039" s="35"/>
      <c r="T1039" s="53"/>
      <c r="U1039" s="34"/>
      <c r="V1039" s="24"/>
      <c r="W1039" s="24"/>
      <c r="X1039" s="35"/>
    </row>
    <row r="1040" spans="1:24" ht="20" customHeight="1" x14ac:dyDescent="0.2">
      <c r="A1040" s="22"/>
      <c r="B1040" s="49"/>
      <c r="C1040" s="41"/>
      <c r="D1040" s="23"/>
      <c r="E1040" s="25"/>
      <c r="F1040" s="25"/>
      <c r="G1040" s="25"/>
      <c r="H1040" s="25"/>
      <c r="I1040" s="25"/>
      <c r="J1040" s="24"/>
      <c r="K1040" s="25"/>
      <c r="L1040" s="25"/>
      <c r="M1040" s="25"/>
      <c r="N1040" s="25"/>
      <c r="O1040" s="25"/>
      <c r="P1040" s="25"/>
      <c r="Q1040" s="25"/>
      <c r="R1040" s="24"/>
      <c r="S1040" s="35"/>
      <c r="T1040" s="53"/>
      <c r="U1040" s="34"/>
      <c r="V1040" s="24"/>
      <c r="W1040" s="24"/>
      <c r="X1040" s="35"/>
    </row>
    <row r="1041" spans="1:24" ht="20" customHeight="1" x14ac:dyDescent="0.2">
      <c r="A1041" s="22"/>
      <c r="B1041" s="49"/>
      <c r="C1041" s="41"/>
      <c r="D1041" s="23"/>
      <c r="E1041" s="25"/>
      <c r="F1041" s="25"/>
      <c r="G1041" s="25"/>
      <c r="H1041" s="25"/>
      <c r="I1041" s="25"/>
      <c r="J1041" s="24"/>
      <c r="K1041" s="25"/>
      <c r="L1041" s="25"/>
      <c r="M1041" s="25"/>
      <c r="N1041" s="25"/>
      <c r="O1041" s="25"/>
      <c r="P1041" s="25"/>
      <c r="Q1041" s="25"/>
      <c r="R1041" s="24"/>
      <c r="S1041" s="35"/>
      <c r="T1041" s="53"/>
      <c r="U1041" s="34"/>
      <c r="V1041" s="24"/>
      <c r="W1041" s="24"/>
      <c r="X1041" s="35"/>
    </row>
    <row r="1042" spans="1:24" ht="20" customHeight="1" x14ac:dyDescent="0.2">
      <c r="A1042" s="22"/>
      <c r="B1042" s="49"/>
      <c r="C1042" s="41"/>
      <c r="D1042" s="23"/>
      <c r="E1042" s="25"/>
      <c r="F1042" s="25"/>
      <c r="G1042" s="25"/>
      <c r="H1042" s="25"/>
      <c r="I1042" s="25"/>
      <c r="J1042" s="24"/>
      <c r="K1042" s="25"/>
      <c r="L1042" s="25"/>
      <c r="M1042" s="25"/>
      <c r="N1042" s="25"/>
      <c r="O1042" s="25"/>
      <c r="P1042" s="25"/>
      <c r="Q1042" s="25"/>
      <c r="R1042" s="24"/>
      <c r="S1042" s="35"/>
      <c r="T1042" s="53"/>
      <c r="U1042" s="34"/>
      <c r="V1042" s="24"/>
      <c r="W1042" s="24"/>
      <c r="X1042" s="35"/>
    </row>
    <row r="1043" spans="1:24" ht="20" customHeight="1" x14ac:dyDescent="0.2">
      <c r="A1043" s="22"/>
      <c r="B1043" s="49"/>
      <c r="C1043" s="41"/>
      <c r="D1043" s="23"/>
      <c r="E1043" s="25"/>
      <c r="F1043" s="25"/>
      <c r="G1043" s="25"/>
      <c r="H1043" s="25"/>
      <c r="I1043" s="25"/>
      <c r="J1043" s="24"/>
      <c r="K1043" s="25"/>
      <c r="L1043" s="25"/>
      <c r="M1043" s="25"/>
      <c r="N1043" s="25"/>
      <c r="O1043" s="25"/>
      <c r="P1043" s="25"/>
      <c r="Q1043" s="25"/>
      <c r="R1043" s="24"/>
      <c r="S1043" s="35"/>
      <c r="T1043" s="53"/>
      <c r="U1043" s="34"/>
      <c r="V1043" s="24"/>
      <c r="W1043" s="24"/>
      <c r="X1043" s="35"/>
    </row>
    <row r="1044" spans="1:24" ht="20" customHeight="1" x14ac:dyDescent="0.2">
      <c r="A1044" s="22"/>
      <c r="B1044" s="49"/>
      <c r="C1044" s="41"/>
      <c r="D1044" s="23"/>
      <c r="E1044" s="25"/>
      <c r="F1044" s="25"/>
      <c r="G1044" s="25"/>
      <c r="H1044" s="25"/>
      <c r="I1044" s="25"/>
      <c r="J1044" s="24"/>
      <c r="K1044" s="25"/>
      <c r="L1044" s="25"/>
      <c r="M1044" s="25"/>
      <c r="N1044" s="25"/>
      <c r="O1044" s="25"/>
      <c r="P1044" s="25"/>
      <c r="Q1044" s="25"/>
      <c r="R1044" s="24"/>
      <c r="S1044" s="35"/>
      <c r="T1044" s="53"/>
      <c r="U1044" s="34"/>
      <c r="V1044" s="24"/>
      <c r="W1044" s="24"/>
      <c r="X1044" s="35"/>
    </row>
    <row r="1045" spans="1:24" ht="20" customHeight="1" x14ac:dyDescent="0.2">
      <c r="A1045" s="22"/>
      <c r="B1045" s="49"/>
      <c r="C1045" s="41"/>
      <c r="D1045" s="23"/>
      <c r="E1045" s="25"/>
      <c r="F1045" s="25"/>
      <c r="G1045" s="25"/>
      <c r="H1045" s="25"/>
      <c r="I1045" s="25"/>
      <c r="J1045" s="24"/>
      <c r="K1045" s="25"/>
      <c r="L1045" s="25"/>
      <c r="M1045" s="25"/>
      <c r="N1045" s="25"/>
      <c r="O1045" s="25"/>
      <c r="P1045" s="25"/>
      <c r="Q1045" s="25"/>
      <c r="R1045" s="24"/>
      <c r="S1045" s="35"/>
      <c r="T1045" s="53"/>
      <c r="U1045" s="34"/>
      <c r="V1045" s="24"/>
      <c r="W1045" s="24"/>
      <c r="X1045" s="35"/>
    </row>
    <row r="1046" spans="1:24" ht="20" customHeight="1" x14ac:dyDescent="0.2">
      <c r="A1046" s="22"/>
      <c r="B1046" s="49"/>
      <c r="C1046" s="41"/>
      <c r="D1046" s="23"/>
      <c r="E1046" s="25"/>
      <c r="F1046" s="25"/>
      <c r="G1046" s="25"/>
      <c r="H1046" s="25"/>
      <c r="I1046" s="25"/>
      <c r="J1046" s="24"/>
      <c r="K1046" s="25"/>
      <c r="L1046" s="25"/>
      <c r="M1046" s="25"/>
      <c r="N1046" s="25"/>
      <c r="O1046" s="25"/>
      <c r="P1046" s="25"/>
      <c r="Q1046" s="25"/>
      <c r="R1046" s="24"/>
      <c r="S1046" s="35"/>
      <c r="T1046" s="53"/>
      <c r="U1046" s="34"/>
      <c r="V1046" s="24"/>
      <c r="W1046" s="24"/>
      <c r="X1046" s="35"/>
    </row>
    <row r="1047" spans="1:24" ht="20" customHeight="1" x14ac:dyDescent="0.2">
      <c r="A1047" s="22"/>
      <c r="B1047" s="49"/>
      <c r="C1047" s="41"/>
      <c r="D1047" s="23"/>
      <c r="E1047" s="25"/>
      <c r="F1047" s="25"/>
      <c r="G1047" s="25"/>
      <c r="H1047" s="25"/>
      <c r="I1047" s="25"/>
      <c r="J1047" s="24"/>
      <c r="K1047" s="25"/>
      <c r="L1047" s="25"/>
      <c r="M1047" s="25"/>
      <c r="N1047" s="25"/>
      <c r="O1047" s="25"/>
      <c r="P1047" s="25"/>
      <c r="Q1047" s="25"/>
      <c r="R1047" s="24"/>
      <c r="S1047" s="35"/>
      <c r="T1047" s="53"/>
      <c r="U1047" s="34"/>
      <c r="V1047" s="24"/>
      <c r="W1047" s="24"/>
      <c r="X1047" s="35"/>
    </row>
    <row r="1048" spans="1:24" ht="20" customHeight="1" x14ac:dyDescent="0.2">
      <c r="A1048" s="22"/>
      <c r="B1048" s="49"/>
      <c r="C1048" s="41"/>
      <c r="D1048" s="23"/>
      <c r="E1048" s="25"/>
      <c r="F1048" s="25"/>
      <c r="G1048" s="25"/>
      <c r="H1048" s="25"/>
      <c r="I1048" s="25"/>
      <c r="J1048" s="24"/>
      <c r="K1048" s="25"/>
      <c r="L1048" s="25"/>
      <c r="M1048" s="25"/>
      <c r="N1048" s="25"/>
      <c r="O1048" s="25"/>
      <c r="P1048" s="25"/>
      <c r="Q1048" s="25"/>
      <c r="R1048" s="24"/>
      <c r="S1048" s="35"/>
      <c r="T1048" s="53"/>
      <c r="U1048" s="34"/>
      <c r="V1048" s="24"/>
      <c r="W1048" s="24"/>
      <c r="X1048" s="35"/>
    </row>
    <row r="1049" spans="1:24" ht="20" customHeight="1" x14ac:dyDescent="0.2">
      <c r="A1049" s="22"/>
      <c r="B1049" s="49"/>
      <c r="C1049" s="41"/>
      <c r="D1049" s="23"/>
      <c r="E1049" s="25"/>
      <c r="F1049" s="25"/>
      <c r="G1049" s="25"/>
      <c r="H1049" s="25"/>
      <c r="I1049" s="25"/>
      <c r="J1049" s="24"/>
      <c r="K1049" s="25"/>
      <c r="L1049" s="25"/>
      <c r="M1049" s="25"/>
      <c r="N1049" s="25"/>
      <c r="O1049" s="25"/>
      <c r="P1049" s="25"/>
      <c r="Q1049" s="25"/>
      <c r="R1049" s="24"/>
      <c r="S1049" s="35"/>
      <c r="T1049" s="53"/>
      <c r="U1049" s="34"/>
      <c r="V1049" s="24"/>
      <c r="W1049" s="24"/>
      <c r="X1049" s="35"/>
    </row>
    <row r="1050" spans="1:24" ht="20" customHeight="1" x14ac:dyDescent="0.2">
      <c r="A1050" s="22"/>
      <c r="B1050" s="49"/>
      <c r="C1050" s="41"/>
      <c r="D1050" s="23"/>
      <c r="E1050" s="25"/>
      <c r="F1050" s="25"/>
      <c r="G1050" s="25"/>
      <c r="H1050" s="25"/>
      <c r="I1050" s="25"/>
      <c r="J1050" s="24"/>
      <c r="K1050" s="25"/>
      <c r="L1050" s="25"/>
      <c r="M1050" s="25"/>
      <c r="N1050" s="25"/>
      <c r="O1050" s="25"/>
      <c r="P1050" s="25"/>
      <c r="Q1050" s="25"/>
      <c r="R1050" s="24"/>
      <c r="S1050" s="35"/>
      <c r="T1050" s="53"/>
      <c r="U1050" s="34"/>
      <c r="V1050" s="24"/>
      <c r="W1050" s="24"/>
      <c r="X1050" s="35"/>
    </row>
    <row r="1051" spans="1:24" ht="20" customHeight="1" x14ac:dyDescent="0.2">
      <c r="A1051" s="22"/>
      <c r="B1051" s="49"/>
      <c r="C1051" s="41"/>
      <c r="D1051" s="23"/>
      <c r="E1051" s="25"/>
      <c r="F1051" s="25"/>
      <c r="G1051" s="25"/>
      <c r="H1051" s="25"/>
      <c r="I1051" s="25"/>
      <c r="J1051" s="24"/>
      <c r="K1051" s="25"/>
      <c r="L1051" s="25"/>
      <c r="M1051" s="25"/>
      <c r="N1051" s="25"/>
      <c r="O1051" s="25"/>
      <c r="P1051" s="25"/>
      <c r="Q1051" s="25"/>
      <c r="R1051" s="24"/>
      <c r="S1051" s="35"/>
      <c r="T1051" s="53"/>
      <c r="U1051" s="34"/>
      <c r="V1051" s="24"/>
      <c r="W1051" s="24"/>
      <c r="X1051" s="35"/>
    </row>
    <row r="1052" spans="1:24" ht="20" customHeight="1" x14ac:dyDescent="0.2">
      <c r="A1052" s="22"/>
      <c r="B1052" s="49"/>
      <c r="C1052" s="41"/>
      <c r="D1052" s="23"/>
      <c r="E1052" s="25"/>
      <c r="F1052" s="25"/>
      <c r="G1052" s="25"/>
      <c r="H1052" s="25"/>
      <c r="I1052" s="25"/>
      <c r="J1052" s="24"/>
      <c r="K1052" s="25"/>
      <c r="L1052" s="25"/>
      <c r="M1052" s="25"/>
      <c r="N1052" s="25"/>
      <c r="O1052" s="25"/>
      <c r="P1052" s="25"/>
      <c r="Q1052" s="25"/>
      <c r="R1052" s="24"/>
      <c r="S1052" s="35"/>
      <c r="T1052" s="53"/>
      <c r="U1052" s="34"/>
      <c r="V1052" s="24"/>
      <c r="W1052" s="24"/>
      <c r="X1052" s="35"/>
    </row>
    <row r="1053" spans="1:24" ht="20" customHeight="1" x14ac:dyDescent="0.2">
      <c r="A1053" s="22"/>
      <c r="B1053" s="49"/>
      <c r="C1053" s="41"/>
      <c r="D1053" s="23"/>
      <c r="E1053" s="25"/>
      <c r="F1053" s="25"/>
      <c r="G1053" s="25"/>
      <c r="H1053" s="25"/>
      <c r="I1053" s="25"/>
      <c r="J1053" s="24"/>
      <c r="K1053" s="25"/>
      <c r="L1053" s="25"/>
      <c r="M1053" s="25"/>
      <c r="N1053" s="25"/>
      <c r="O1053" s="25"/>
      <c r="P1053" s="25"/>
      <c r="Q1053" s="25"/>
      <c r="R1053" s="24"/>
      <c r="S1053" s="35"/>
      <c r="T1053" s="53"/>
      <c r="U1053" s="34"/>
      <c r="V1053" s="24"/>
      <c r="W1053" s="24"/>
      <c r="X1053" s="35"/>
    </row>
    <row r="1054" spans="1:24" ht="20" customHeight="1" x14ac:dyDescent="0.2">
      <c r="A1054" s="22"/>
      <c r="B1054" s="49"/>
      <c r="C1054" s="41"/>
      <c r="D1054" s="23"/>
      <c r="E1054" s="25"/>
      <c r="F1054" s="25"/>
      <c r="G1054" s="25"/>
      <c r="H1054" s="25"/>
      <c r="I1054" s="25"/>
      <c r="J1054" s="24"/>
      <c r="K1054" s="25"/>
      <c r="L1054" s="25"/>
      <c r="M1054" s="25"/>
      <c r="N1054" s="25"/>
      <c r="O1054" s="25"/>
      <c r="P1054" s="25"/>
      <c r="Q1054" s="25"/>
      <c r="R1054" s="24"/>
      <c r="S1054" s="35"/>
      <c r="T1054" s="53"/>
      <c r="U1054" s="34"/>
      <c r="V1054" s="24"/>
      <c r="W1054" s="24"/>
      <c r="X1054" s="35"/>
    </row>
    <row r="1055" spans="1:24" ht="20" customHeight="1" x14ac:dyDescent="0.2">
      <c r="A1055" s="22"/>
      <c r="B1055" s="49"/>
      <c r="C1055" s="41"/>
      <c r="D1055" s="23"/>
      <c r="E1055" s="25"/>
      <c r="F1055" s="25"/>
      <c r="G1055" s="25"/>
      <c r="H1055" s="25"/>
      <c r="I1055" s="25"/>
      <c r="J1055" s="24"/>
      <c r="K1055" s="25"/>
      <c r="L1055" s="25"/>
      <c r="M1055" s="25"/>
      <c r="N1055" s="25"/>
      <c r="O1055" s="25"/>
      <c r="P1055" s="25"/>
      <c r="Q1055" s="25"/>
      <c r="R1055" s="24"/>
      <c r="S1055" s="35"/>
      <c r="T1055" s="53"/>
      <c r="U1055" s="34"/>
      <c r="V1055" s="24"/>
      <c r="W1055" s="24"/>
      <c r="X1055" s="35"/>
    </row>
    <row r="1056" spans="1:24" ht="20" customHeight="1" x14ac:dyDescent="0.2">
      <c r="A1056" s="22"/>
      <c r="B1056" s="49"/>
      <c r="C1056" s="41"/>
      <c r="D1056" s="23"/>
      <c r="E1056" s="25"/>
      <c r="F1056" s="25"/>
      <c r="G1056" s="25"/>
      <c r="H1056" s="25"/>
      <c r="I1056" s="25"/>
      <c r="J1056" s="24"/>
      <c r="K1056" s="25"/>
      <c r="L1056" s="25"/>
      <c r="M1056" s="25"/>
      <c r="N1056" s="25"/>
      <c r="O1056" s="25"/>
      <c r="P1056" s="25"/>
      <c r="Q1056" s="25"/>
      <c r="R1056" s="24"/>
      <c r="S1056" s="35"/>
      <c r="T1056" s="53"/>
      <c r="U1056" s="34"/>
      <c r="V1056" s="24"/>
      <c r="W1056" s="24"/>
      <c r="X1056" s="35"/>
    </row>
    <row r="1057" spans="1:24" ht="20" customHeight="1" x14ac:dyDescent="0.2">
      <c r="A1057" s="22"/>
      <c r="B1057" s="49"/>
      <c r="C1057" s="41"/>
      <c r="D1057" s="23"/>
      <c r="E1057" s="25"/>
      <c r="F1057" s="25"/>
      <c r="G1057" s="25"/>
      <c r="H1057" s="25"/>
      <c r="I1057" s="25"/>
      <c r="J1057" s="24"/>
      <c r="K1057" s="25"/>
      <c r="L1057" s="25"/>
      <c r="M1057" s="25"/>
      <c r="N1057" s="25"/>
      <c r="O1057" s="25"/>
      <c r="P1057" s="25"/>
      <c r="Q1057" s="25"/>
      <c r="R1057" s="24"/>
      <c r="S1057" s="35"/>
      <c r="T1057" s="53"/>
      <c r="U1057" s="34"/>
      <c r="V1057" s="24"/>
      <c r="W1057" s="24"/>
      <c r="X1057" s="35"/>
    </row>
    <row r="1058" spans="1:24" ht="20" customHeight="1" x14ac:dyDescent="0.2">
      <c r="A1058" s="22"/>
      <c r="B1058" s="49"/>
      <c r="C1058" s="41"/>
      <c r="D1058" s="23"/>
      <c r="E1058" s="25"/>
      <c r="F1058" s="25"/>
      <c r="G1058" s="25"/>
      <c r="H1058" s="25"/>
      <c r="I1058" s="25"/>
      <c r="J1058" s="24"/>
      <c r="K1058" s="25"/>
      <c r="L1058" s="25"/>
      <c r="M1058" s="25"/>
      <c r="N1058" s="25"/>
      <c r="O1058" s="25"/>
      <c r="P1058" s="25"/>
      <c r="Q1058" s="25"/>
      <c r="R1058" s="24"/>
      <c r="S1058" s="35"/>
      <c r="T1058" s="53"/>
      <c r="U1058" s="34"/>
      <c r="V1058" s="24"/>
      <c r="W1058" s="24"/>
      <c r="X1058" s="35"/>
    </row>
    <row r="1059" spans="1:24" ht="20" customHeight="1" x14ac:dyDescent="0.2">
      <c r="A1059" s="22"/>
      <c r="B1059" s="49"/>
      <c r="C1059" s="41"/>
      <c r="D1059" s="23"/>
      <c r="E1059" s="25"/>
      <c r="F1059" s="25"/>
      <c r="G1059" s="25"/>
      <c r="H1059" s="25"/>
      <c r="I1059" s="25"/>
      <c r="J1059" s="24"/>
      <c r="K1059" s="25"/>
      <c r="L1059" s="25"/>
      <c r="M1059" s="25"/>
      <c r="N1059" s="25"/>
      <c r="O1059" s="25"/>
      <c r="P1059" s="25"/>
      <c r="Q1059" s="25"/>
      <c r="R1059" s="24"/>
      <c r="S1059" s="35"/>
      <c r="T1059" s="53"/>
      <c r="U1059" s="34"/>
      <c r="V1059" s="24"/>
      <c r="W1059" s="24"/>
      <c r="X1059" s="35"/>
    </row>
    <row r="1060" spans="1:24" ht="20" customHeight="1" x14ac:dyDescent="0.2">
      <c r="A1060" s="22"/>
      <c r="B1060" s="49"/>
      <c r="C1060" s="41"/>
      <c r="D1060" s="23"/>
      <c r="E1060" s="25"/>
      <c r="F1060" s="25"/>
      <c r="G1060" s="25"/>
      <c r="H1060" s="25"/>
      <c r="I1060" s="25"/>
      <c r="J1060" s="24"/>
      <c r="K1060" s="25"/>
      <c r="L1060" s="25"/>
      <c r="M1060" s="25"/>
      <c r="N1060" s="25"/>
      <c r="O1060" s="25"/>
      <c r="P1060" s="25"/>
      <c r="Q1060" s="25"/>
      <c r="R1060" s="24"/>
      <c r="S1060" s="35"/>
      <c r="T1060" s="53"/>
      <c r="U1060" s="34"/>
      <c r="V1060" s="24"/>
      <c r="W1060" s="24"/>
      <c r="X1060" s="35"/>
    </row>
    <row r="1061" spans="1:24" ht="20" customHeight="1" x14ac:dyDescent="0.2">
      <c r="A1061" s="22"/>
      <c r="B1061" s="49"/>
      <c r="C1061" s="41"/>
      <c r="D1061" s="23"/>
      <c r="E1061" s="25"/>
      <c r="F1061" s="25"/>
      <c r="G1061" s="25"/>
      <c r="H1061" s="25"/>
      <c r="I1061" s="25"/>
      <c r="J1061" s="24"/>
      <c r="K1061" s="25"/>
      <c r="L1061" s="25"/>
      <c r="M1061" s="25"/>
      <c r="N1061" s="25"/>
      <c r="O1061" s="25"/>
      <c r="P1061" s="25"/>
      <c r="Q1061" s="25"/>
      <c r="R1061" s="24"/>
      <c r="S1061" s="35"/>
      <c r="T1061" s="53"/>
      <c r="U1061" s="34"/>
      <c r="V1061" s="24"/>
      <c r="W1061" s="24"/>
      <c r="X1061" s="35"/>
    </row>
    <row r="1062" spans="1:24" ht="20" customHeight="1" x14ac:dyDescent="0.2">
      <c r="A1062" s="22"/>
      <c r="B1062" s="49"/>
      <c r="C1062" s="41"/>
      <c r="D1062" s="23"/>
      <c r="E1062" s="25"/>
      <c r="F1062" s="25"/>
      <c r="G1062" s="25"/>
      <c r="H1062" s="25"/>
      <c r="I1062" s="25"/>
      <c r="J1062" s="24"/>
      <c r="K1062" s="25"/>
      <c r="L1062" s="25"/>
      <c r="M1062" s="25"/>
      <c r="N1062" s="25"/>
      <c r="O1062" s="25"/>
      <c r="P1062" s="25"/>
      <c r="Q1062" s="25"/>
      <c r="R1062" s="24"/>
      <c r="S1062" s="35"/>
      <c r="T1062" s="53"/>
      <c r="U1062" s="34"/>
      <c r="V1062" s="24"/>
      <c r="W1062" s="24"/>
      <c r="X1062" s="35"/>
    </row>
    <row r="1063" spans="1:24" ht="20" customHeight="1" x14ac:dyDescent="0.2">
      <c r="A1063" s="22"/>
      <c r="B1063" s="49"/>
      <c r="C1063" s="41"/>
      <c r="D1063" s="23"/>
      <c r="E1063" s="25"/>
      <c r="F1063" s="25"/>
      <c r="G1063" s="25"/>
      <c r="H1063" s="25"/>
      <c r="I1063" s="25"/>
      <c r="J1063" s="24"/>
      <c r="K1063" s="25"/>
      <c r="L1063" s="25"/>
      <c r="M1063" s="25"/>
      <c r="N1063" s="25"/>
      <c r="O1063" s="25"/>
      <c r="P1063" s="25"/>
      <c r="Q1063" s="25"/>
      <c r="R1063" s="24"/>
      <c r="S1063" s="35"/>
      <c r="T1063" s="53"/>
      <c r="U1063" s="34"/>
      <c r="V1063" s="24"/>
      <c r="W1063" s="24"/>
      <c r="X1063" s="35"/>
    </row>
    <row r="1064" spans="1:24" ht="20" customHeight="1" x14ac:dyDescent="0.2">
      <c r="A1064" s="22"/>
      <c r="B1064" s="49"/>
      <c r="C1064" s="41"/>
      <c r="D1064" s="23"/>
      <c r="E1064" s="25"/>
      <c r="F1064" s="25"/>
      <c r="G1064" s="25"/>
      <c r="H1064" s="25"/>
      <c r="I1064" s="25"/>
      <c r="J1064" s="24"/>
      <c r="K1064" s="25"/>
      <c r="L1064" s="25"/>
      <c r="M1064" s="25"/>
      <c r="N1064" s="25"/>
      <c r="O1064" s="25"/>
      <c r="P1064" s="25"/>
      <c r="Q1064" s="25"/>
      <c r="R1064" s="24"/>
      <c r="S1064" s="35"/>
      <c r="T1064" s="53"/>
      <c r="U1064" s="34"/>
      <c r="V1064" s="24"/>
      <c r="W1064" s="24"/>
      <c r="X1064" s="35"/>
    </row>
    <row r="1065" spans="1:24" ht="20" customHeight="1" x14ac:dyDescent="0.2">
      <c r="A1065" s="22"/>
      <c r="B1065" s="49"/>
      <c r="C1065" s="41"/>
      <c r="D1065" s="23"/>
      <c r="E1065" s="25"/>
      <c r="F1065" s="25"/>
      <c r="G1065" s="25"/>
      <c r="H1065" s="25"/>
      <c r="I1065" s="25"/>
      <c r="J1065" s="24"/>
      <c r="K1065" s="25"/>
      <c r="L1065" s="25"/>
      <c r="M1065" s="25"/>
      <c r="N1065" s="25"/>
      <c r="O1065" s="25"/>
      <c r="P1065" s="25"/>
      <c r="Q1065" s="25"/>
      <c r="R1065" s="24"/>
      <c r="S1065" s="35"/>
      <c r="T1065" s="53"/>
      <c r="U1065" s="34"/>
      <c r="V1065" s="24"/>
      <c r="W1065" s="24"/>
      <c r="X1065" s="35"/>
    </row>
    <row r="1066" spans="1:24" ht="20" customHeight="1" x14ac:dyDescent="0.2">
      <c r="A1066" s="22"/>
      <c r="B1066" s="49"/>
      <c r="C1066" s="41"/>
      <c r="D1066" s="23"/>
      <c r="E1066" s="25"/>
      <c r="F1066" s="25"/>
      <c r="G1066" s="25"/>
      <c r="H1066" s="25"/>
      <c r="I1066" s="25"/>
      <c r="J1066" s="24"/>
      <c r="K1066" s="25"/>
      <c r="L1066" s="25"/>
      <c r="M1066" s="25"/>
      <c r="N1066" s="25"/>
      <c r="O1066" s="25"/>
      <c r="P1066" s="25"/>
      <c r="Q1066" s="25"/>
      <c r="R1066" s="24"/>
      <c r="S1066" s="35"/>
      <c r="T1066" s="53"/>
      <c r="U1066" s="34"/>
      <c r="V1066" s="24"/>
      <c r="W1066" s="24"/>
      <c r="X1066" s="35"/>
    </row>
    <row r="1067" spans="1:24" ht="20" customHeight="1" x14ac:dyDescent="0.2">
      <c r="A1067" s="22"/>
      <c r="B1067" s="49"/>
      <c r="C1067" s="41"/>
      <c r="D1067" s="23"/>
      <c r="E1067" s="25"/>
      <c r="F1067" s="25"/>
      <c r="G1067" s="25"/>
      <c r="H1067" s="25"/>
      <c r="I1067" s="25"/>
      <c r="J1067" s="24"/>
      <c r="K1067" s="25"/>
      <c r="L1067" s="25"/>
      <c r="M1067" s="25"/>
      <c r="N1067" s="25"/>
      <c r="O1067" s="25"/>
      <c r="P1067" s="25"/>
      <c r="Q1067" s="25"/>
      <c r="R1067" s="24"/>
      <c r="S1067" s="35"/>
      <c r="T1067" s="53"/>
      <c r="U1067" s="34"/>
      <c r="V1067" s="24"/>
      <c r="W1067" s="24"/>
      <c r="X1067" s="35"/>
    </row>
    <row r="1068" spans="1:24" ht="20" customHeight="1" x14ac:dyDescent="0.2">
      <c r="A1068" s="22"/>
      <c r="B1068" s="49"/>
      <c r="C1068" s="41"/>
      <c r="D1068" s="23"/>
      <c r="E1068" s="25"/>
      <c r="F1068" s="25"/>
      <c r="G1068" s="25"/>
      <c r="H1068" s="25"/>
      <c r="I1068" s="25"/>
      <c r="J1068" s="24"/>
      <c r="K1068" s="25"/>
      <c r="L1068" s="25"/>
      <c r="M1068" s="25"/>
      <c r="N1068" s="25"/>
      <c r="O1068" s="25"/>
      <c r="P1068" s="25"/>
      <c r="Q1068" s="25"/>
      <c r="R1068" s="24"/>
      <c r="S1068" s="35"/>
      <c r="T1068" s="53"/>
      <c r="U1068" s="34"/>
      <c r="V1068" s="24"/>
      <c r="W1068" s="24"/>
      <c r="X1068" s="35"/>
    </row>
    <row r="1069" spans="1:24" ht="20" customHeight="1" x14ac:dyDescent="0.2">
      <c r="A1069" s="22"/>
      <c r="B1069" s="49"/>
      <c r="C1069" s="41"/>
      <c r="D1069" s="23"/>
      <c r="E1069" s="25"/>
      <c r="F1069" s="25"/>
      <c r="G1069" s="25"/>
      <c r="H1069" s="25"/>
      <c r="I1069" s="25"/>
      <c r="J1069" s="24"/>
      <c r="K1069" s="25"/>
      <c r="L1069" s="25"/>
      <c r="M1069" s="25"/>
      <c r="N1069" s="25"/>
      <c r="O1069" s="25"/>
      <c r="P1069" s="25"/>
      <c r="Q1069" s="25"/>
      <c r="R1069" s="24"/>
      <c r="S1069" s="35"/>
      <c r="T1069" s="53"/>
      <c r="U1069" s="34"/>
      <c r="V1069" s="24"/>
      <c r="W1069" s="24"/>
      <c r="X1069" s="35"/>
    </row>
    <row r="1070" spans="1:24" ht="20" customHeight="1" x14ac:dyDescent="0.2">
      <c r="A1070" s="22"/>
      <c r="B1070" s="49"/>
      <c r="C1070" s="41"/>
      <c r="D1070" s="23"/>
      <c r="E1070" s="25"/>
      <c r="F1070" s="25"/>
      <c r="G1070" s="25"/>
      <c r="H1070" s="25"/>
      <c r="I1070" s="25"/>
      <c r="J1070" s="24"/>
      <c r="K1070" s="25"/>
      <c r="L1070" s="25"/>
      <c r="M1070" s="25"/>
      <c r="N1070" s="25"/>
      <c r="O1070" s="25"/>
      <c r="P1070" s="25"/>
      <c r="Q1070" s="25"/>
      <c r="R1070" s="24"/>
      <c r="S1070" s="35"/>
      <c r="T1070" s="53"/>
      <c r="U1070" s="34"/>
      <c r="V1070" s="24"/>
      <c r="W1070" s="24"/>
      <c r="X1070" s="35"/>
    </row>
    <row r="1071" spans="1:24" ht="20" customHeight="1" x14ac:dyDescent="0.2">
      <c r="A1071" s="22"/>
      <c r="B1071" s="49"/>
      <c r="C1071" s="41"/>
      <c r="D1071" s="23"/>
      <c r="E1071" s="25"/>
      <c r="F1071" s="25"/>
      <c r="G1071" s="25"/>
      <c r="H1071" s="25"/>
      <c r="I1071" s="25"/>
      <c r="J1071" s="24"/>
      <c r="K1071" s="25"/>
      <c r="L1071" s="25"/>
      <c r="M1071" s="25"/>
      <c r="N1071" s="25"/>
      <c r="O1071" s="25"/>
      <c r="P1071" s="25"/>
      <c r="Q1071" s="25"/>
      <c r="R1071" s="24"/>
      <c r="S1071" s="35"/>
      <c r="T1071" s="53"/>
      <c r="U1071" s="34"/>
      <c r="V1071" s="24"/>
      <c r="W1071" s="24"/>
      <c r="X1071" s="35"/>
    </row>
    <row r="1072" spans="1:24" ht="20" customHeight="1" x14ac:dyDescent="0.2">
      <c r="A1072" s="22"/>
      <c r="B1072" s="49"/>
      <c r="C1072" s="41"/>
      <c r="D1072" s="23"/>
      <c r="E1072" s="25"/>
      <c r="F1072" s="25"/>
      <c r="G1072" s="25"/>
      <c r="H1072" s="25"/>
      <c r="I1072" s="25"/>
      <c r="J1072" s="24"/>
      <c r="K1072" s="25"/>
      <c r="L1072" s="25"/>
      <c r="M1072" s="25"/>
      <c r="N1072" s="25"/>
      <c r="O1072" s="25"/>
      <c r="P1072" s="25"/>
      <c r="Q1072" s="25"/>
      <c r="R1072" s="24"/>
      <c r="S1072" s="35"/>
      <c r="T1072" s="53"/>
      <c r="U1072" s="34"/>
      <c r="V1072" s="24"/>
      <c r="W1072" s="24"/>
      <c r="X1072" s="35"/>
    </row>
    <row r="1073" spans="1:24" ht="20" customHeight="1" x14ac:dyDescent="0.2">
      <c r="A1073" s="22"/>
      <c r="B1073" s="49"/>
      <c r="C1073" s="41"/>
      <c r="D1073" s="23"/>
      <c r="E1073" s="25"/>
      <c r="F1073" s="25"/>
      <c r="G1073" s="25"/>
      <c r="H1073" s="25"/>
      <c r="I1073" s="25"/>
      <c r="J1073" s="24"/>
      <c r="K1073" s="25"/>
      <c r="L1073" s="25"/>
      <c r="M1073" s="25"/>
      <c r="N1073" s="25"/>
      <c r="O1073" s="25"/>
      <c r="P1073" s="25"/>
      <c r="Q1073" s="25"/>
      <c r="R1073" s="24"/>
      <c r="S1073" s="35"/>
      <c r="T1073" s="53"/>
      <c r="U1073" s="34"/>
      <c r="V1073" s="24"/>
      <c r="W1073" s="24"/>
      <c r="X1073" s="35"/>
    </row>
    <row r="1074" spans="1:24" ht="20" customHeight="1" x14ac:dyDescent="0.2">
      <c r="A1074" s="22"/>
      <c r="B1074" s="49"/>
      <c r="C1074" s="41"/>
      <c r="D1074" s="23"/>
      <c r="E1074" s="25"/>
      <c r="F1074" s="25"/>
      <c r="G1074" s="25"/>
      <c r="H1074" s="25"/>
      <c r="I1074" s="25"/>
      <c r="J1074" s="24"/>
      <c r="K1074" s="25"/>
      <c r="L1074" s="25"/>
      <c r="M1074" s="25"/>
      <c r="N1074" s="25"/>
      <c r="O1074" s="25"/>
      <c r="P1074" s="25"/>
      <c r="Q1074" s="25"/>
      <c r="R1074" s="24"/>
      <c r="S1074" s="35"/>
      <c r="T1074" s="53"/>
      <c r="U1074" s="34"/>
      <c r="V1074" s="24"/>
      <c r="W1074" s="24"/>
      <c r="X1074" s="35"/>
    </row>
    <row r="1075" spans="1:24" ht="20" customHeight="1" x14ac:dyDescent="0.2">
      <c r="A1075" s="22"/>
      <c r="B1075" s="49"/>
      <c r="C1075" s="41"/>
      <c r="D1075" s="23"/>
      <c r="E1075" s="25"/>
      <c r="F1075" s="25"/>
      <c r="G1075" s="25"/>
      <c r="H1075" s="25"/>
      <c r="I1075" s="25"/>
      <c r="J1075" s="24"/>
      <c r="K1075" s="25"/>
      <c r="L1075" s="25"/>
      <c r="M1075" s="25"/>
      <c r="N1075" s="25"/>
      <c r="O1075" s="25"/>
      <c r="P1075" s="25"/>
      <c r="Q1075" s="25"/>
      <c r="R1075" s="24"/>
      <c r="S1075" s="35"/>
      <c r="T1075" s="53"/>
      <c r="U1075" s="34"/>
      <c r="V1075" s="24"/>
      <c r="W1075" s="24"/>
      <c r="X1075" s="35"/>
    </row>
    <row r="1076" spans="1:24" ht="20" customHeight="1" x14ac:dyDescent="0.2">
      <c r="A1076" s="22"/>
      <c r="B1076" s="49"/>
      <c r="C1076" s="41"/>
      <c r="D1076" s="23"/>
      <c r="E1076" s="25"/>
      <c r="F1076" s="25"/>
      <c r="G1076" s="25"/>
      <c r="H1076" s="25"/>
      <c r="I1076" s="25"/>
      <c r="J1076" s="24"/>
      <c r="K1076" s="25"/>
      <c r="L1076" s="25"/>
      <c r="M1076" s="25"/>
      <c r="N1076" s="25"/>
      <c r="O1076" s="25"/>
      <c r="P1076" s="25"/>
      <c r="Q1076" s="25"/>
      <c r="R1076" s="24"/>
      <c r="S1076" s="35"/>
      <c r="T1076" s="53"/>
      <c r="U1076" s="34"/>
      <c r="V1076" s="24"/>
      <c r="W1076" s="24"/>
      <c r="X1076" s="35"/>
    </row>
    <row r="1077" spans="1:24" ht="20" customHeight="1" x14ac:dyDescent="0.2">
      <c r="A1077" s="22"/>
      <c r="B1077" s="49"/>
      <c r="C1077" s="41"/>
      <c r="D1077" s="23"/>
      <c r="E1077" s="25"/>
      <c r="F1077" s="25"/>
      <c r="G1077" s="25"/>
      <c r="H1077" s="25"/>
      <c r="I1077" s="25"/>
      <c r="J1077" s="24"/>
      <c r="K1077" s="25"/>
      <c r="L1077" s="25"/>
      <c r="M1077" s="25"/>
      <c r="N1077" s="25"/>
      <c r="O1077" s="25"/>
      <c r="P1077" s="25"/>
      <c r="Q1077" s="25"/>
      <c r="R1077" s="24"/>
      <c r="S1077" s="35"/>
      <c r="T1077" s="53"/>
      <c r="U1077" s="34"/>
      <c r="V1077" s="24"/>
      <c r="W1077" s="24"/>
      <c r="X1077" s="35"/>
    </row>
    <row r="1078" spans="1:24" ht="20" customHeight="1" x14ac:dyDescent="0.2">
      <c r="A1078" s="22"/>
      <c r="B1078" s="49"/>
      <c r="C1078" s="41"/>
      <c r="D1078" s="23"/>
      <c r="E1078" s="25"/>
      <c r="F1078" s="25"/>
      <c r="G1078" s="25"/>
      <c r="H1078" s="25"/>
      <c r="I1078" s="25"/>
      <c r="J1078" s="24"/>
      <c r="K1078" s="25"/>
      <c r="L1078" s="25"/>
      <c r="M1078" s="25"/>
      <c r="N1078" s="25"/>
      <c r="O1078" s="25"/>
      <c r="P1078" s="25"/>
      <c r="Q1078" s="25"/>
      <c r="R1078" s="24"/>
      <c r="S1078" s="35"/>
      <c r="T1078" s="53"/>
      <c r="U1078" s="34"/>
      <c r="V1078" s="24"/>
      <c r="W1078" s="24"/>
      <c r="X1078" s="35"/>
    </row>
    <row r="1079" spans="1:24" ht="20" customHeight="1" x14ac:dyDescent="0.2">
      <c r="A1079" s="22"/>
      <c r="B1079" s="49"/>
      <c r="C1079" s="41"/>
      <c r="D1079" s="23"/>
      <c r="E1079" s="25"/>
      <c r="F1079" s="25"/>
      <c r="G1079" s="25"/>
      <c r="H1079" s="25"/>
      <c r="I1079" s="25"/>
      <c r="J1079" s="24"/>
      <c r="K1079" s="25"/>
      <c r="L1079" s="25"/>
      <c r="M1079" s="25"/>
      <c r="N1079" s="25"/>
      <c r="O1079" s="25"/>
      <c r="P1079" s="25"/>
      <c r="Q1079" s="25"/>
      <c r="R1079" s="24"/>
      <c r="S1079" s="35"/>
      <c r="T1079" s="53"/>
      <c r="U1079" s="34"/>
      <c r="V1079" s="24"/>
      <c r="W1079" s="24"/>
      <c r="X1079" s="35"/>
    </row>
    <row r="1080" spans="1:24" ht="20" customHeight="1" x14ac:dyDescent="0.2">
      <c r="A1080" s="22"/>
      <c r="B1080" s="49"/>
      <c r="C1080" s="41"/>
      <c r="D1080" s="23"/>
      <c r="E1080" s="25"/>
      <c r="F1080" s="25"/>
      <c r="G1080" s="25"/>
      <c r="H1080" s="25"/>
      <c r="I1080" s="25"/>
      <c r="J1080" s="24"/>
      <c r="K1080" s="25"/>
      <c r="L1080" s="25"/>
      <c r="M1080" s="25"/>
      <c r="N1080" s="25"/>
      <c r="O1080" s="25"/>
      <c r="P1080" s="25"/>
      <c r="Q1080" s="25"/>
      <c r="R1080" s="24"/>
      <c r="S1080" s="35"/>
      <c r="T1080" s="53"/>
      <c r="U1080" s="34"/>
      <c r="V1080" s="24"/>
      <c r="W1080" s="24"/>
      <c r="X1080" s="35"/>
    </row>
    <row r="1081" spans="1:24" ht="20" customHeight="1" x14ac:dyDescent="0.2">
      <c r="A1081" s="22"/>
      <c r="B1081" s="49"/>
      <c r="C1081" s="41"/>
      <c r="D1081" s="23"/>
      <c r="E1081" s="25"/>
      <c r="F1081" s="25"/>
      <c r="G1081" s="25"/>
      <c r="H1081" s="25"/>
      <c r="I1081" s="25"/>
      <c r="J1081" s="24"/>
      <c r="K1081" s="25"/>
      <c r="L1081" s="25"/>
      <c r="M1081" s="25"/>
      <c r="N1081" s="25"/>
      <c r="O1081" s="25"/>
      <c r="P1081" s="25"/>
      <c r="Q1081" s="25"/>
      <c r="R1081" s="24"/>
      <c r="S1081" s="35"/>
      <c r="T1081" s="53"/>
      <c r="U1081" s="34"/>
      <c r="V1081" s="24"/>
      <c r="W1081" s="24"/>
      <c r="X1081" s="35"/>
    </row>
    <row r="1082" spans="1:24" ht="20" customHeight="1" x14ac:dyDescent="0.2">
      <c r="A1082" s="22"/>
      <c r="B1082" s="49"/>
      <c r="C1082" s="41"/>
      <c r="D1082" s="23"/>
      <c r="E1082" s="25"/>
      <c r="F1082" s="25"/>
      <c r="G1082" s="25"/>
      <c r="H1082" s="25"/>
      <c r="I1082" s="25"/>
      <c r="J1082" s="24"/>
      <c r="K1082" s="25"/>
      <c r="L1082" s="25"/>
      <c r="M1082" s="25"/>
      <c r="N1082" s="25"/>
      <c r="O1082" s="25"/>
      <c r="P1082" s="25"/>
      <c r="Q1082" s="25"/>
      <c r="R1082" s="24"/>
      <c r="S1082" s="35"/>
      <c r="T1082" s="53"/>
      <c r="U1082" s="34"/>
      <c r="V1082" s="24"/>
      <c r="W1082" s="24"/>
      <c r="X1082" s="35"/>
    </row>
    <row r="1083" spans="1:24" ht="20" customHeight="1" x14ac:dyDescent="0.2">
      <c r="A1083" s="22"/>
      <c r="B1083" s="49"/>
      <c r="C1083" s="41"/>
      <c r="D1083" s="23"/>
      <c r="E1083" s="25"/>
      <c r="F1083" s="25"/>
      <c r="G1083" s="25"/>
      <c r="H1083" s="25"/>
      <c r="I1083" s="25"/>
      <c r="J1083" s="24"/>
      <c r="K1083" s="25"/>
      <c r="L1083" s="25"/>
      <c r="M1083" s="25"/>
      <c r="N1083" s="25"/>
      <c r="O1083" s="25"/>
      <c r="P1083" s="25"/>
      <c r="Q1083" s="25"/>
      <c r="R1083" s="24"/>
      <c r="S1083" s="35"/>
      <c r="T1083" s="53"/>
      <c r="U1083" s="34"/>
      <c r="V1083" s="24"/>
      <c r="W1083" s="24"/>
      <c r="X1083" s="35"/>
    </row>
    <row r="1084" spans="1:24" ht="20" customHeight="1" x14ac:dyDescent="0.2">
      <c r="A1084" s="22"/>
      <c r="B1084" s="49"/>
      <c r="C1084" s="41"/>
      <c r="D1084" s="23"/>
      <c r="E1084" s="25"/>
      <c r="F1084" s="25"/>
      <c r="G1084" s="25"/>
      <c r="H1084" s="25"/>
      <c r="I1084" s="25"/>
      <c r="J1084" s="24"/>
      <c r="K1084" s="25"/>
      <c r="L1084" s="25"/>
      <c r="M1084" s="25"/>
      <c r="N1084" s="25"/>
      <c r="O1084" s="25"/>
      <c r="P1084" s="25"/>
      <c r="Q1084" s="25"/>
      <c r="R1084" s="24"/>
      <c r="S1084" s="35"/>
      <c r="T1084" s="53"/>
      <c r="U1084" s="34"/>
      <c r="V1084" s="24"/>
      <c r="W1084" s="24"/>
      <c r="X1084" s="35"/>
    </row>
    <row r="1085" spans="1:24" ht="20" customHeight="1" x14ac:dyDescent="0.2">
      <c r="A1085" s="22"/>
      <c r="B1085" s="49"/>
      <c r="C1085" s="41"/>
      <c r="D1085" s="23"/>
      <c r="E1085" s="25"/>
      <c r="F1085" s="25"/>
      <c r="G1085" s="25"/>
      <c r="H1085" s="25"/>
      <c r="I1085" s="25"/>
      <c r="J1085" s="24"/>
      <c r="K1085" s="25"/>
      <c r="L1085" s="25"/>
      <c r="M1085" s="25"/>
      <c r="N1085" s="25"/>
      <c r="O1085" s="25"/>
      <c r="P1085" s="25"/>
      <c r="Q1085" s="25"/>
      <c r="R1085" s="24"/>
      <c r="S1085" s="35"/>
      <c r="T1085" s="53"/>
      <c r="U1085" s="34"/>
      <c r="V1085" s="24"/>
      <c r="W1085" s="24"/>
      <c r="X1085" s="35"/>
    </row>
    <row r="1086" spans="1:24" ht="20" customHeight="1" x14ac:dyDescent="0.2">
      <c r="A1086" s="22"/>
      <c r="B1086" s="49"/>
      <c r="C1086" s="41"/>
      <c r="D1086" s="23"/>
      <c r="E1086" s="25"/>
      <c r="F1086" s="25"/>
      <c r="G1086" s="25"/>
      <c r="H1086" s="25"/>
      <c r="I1086" s="25"/>
      <c r="J1086" s="24"/>
      <c r="K1086" s="25"/>
      <c r="L1086" s="25"/>
      <c r="M1086" s="25"/>
      <c r="N1086" s="25"/>
      <c r="O1086" s="25"/>
      <c r="P1086" s="25"/>
      <c r="Q1086" s="25"/>
      <c r="R1086" s="24"/>
      <c r="S1086" s="35"/>
      <c r="T1086" s="53"/>
      <c r="U1086" s="34"/>
      <c r="V1086" s="24"/>
      <c r="W1086" s="24"/>
      <c r="X1086" s="35"/>
    </row>
    <row r="1087" spans="1:24" ht="20" customHeight="1" x14ac:dyDescent="0.2">
      <c r="A1087" s="22"/>
      <c r="B1087" s="49"/>
      <c r="C1087" s="41"/>
      <c r="D1087" s="23"/>
      <c r="E1087" s="25"/>
      <c r="F1087" s="25"/>
      <c r="G1087" s="25"/>
      <c r="H1087" s="25"/>
      <c r="I1087" s="25"/>
      <c r="J1087" s="24"/>
      <c r="K1087" s="25"/>
      <c r="L1087" s="25"/>
      <c r="M1087" s="25"/>
      <c r="N1087" s="25"/>
      <c r="O1087" s="25"/>
      <c r="P1087" s="25"/>
      <c r="Q1087" s="25"/>
      <c r="R1087" s="24"/>
      <c r="S1087" s="35"/>
      <c r="T1087" s="53"/>
      <c r="U1087" s="34"/>
      <c r="V1087" s="24"/>
      <c r="W1087" s="24"/>
      <c r="X1087" s="35"/>
    </row>
    <row r="1088" spans="1:24" ht="20" customHeight="1" x14ac:dyDescent="0.2">
      <c r="A1088" s="22"/>
      <c r="B1088" s="49"/>
      <c r="C1088" s="41"/>
      <c r="D1088" s="23"/>
      <c r="E1088" s="25"/>
      <c r="F1088" s="25"/>
      <c r="G1088" s="25"/>
      <c r="H1088" s="25"/>
      <c r="I1088" s="25"/>
      <c r="J1088" s="24"/>
      <c r="K1088" s="25"/>
      <c r="L1088" s="25"/>
      <c r="M1088" s="25"/>
      <c r="N1088" s="25"/>
      <c r="O1088" s="25"/>
      <c r="P1088" s="25"/>
      <c r="Q1088" s="25"/>
      <c r="R1088" s="24"/>
      <c r="S1088" s="35"/>
      <c r="T1088" s="53"/>
      <c r="U1088" s="34"/>
      <c r="V1088" s="24"/>
      <c r="W1088" s="24"/>
      <c r="X1088" s="35"/>
    </row>
    <row r="1089" spans="1:24" ht="20" customHeight="1" x14ac:dyDescent="0.2">
      <c r="A1089" s="22"/>
      <c r="B1089" s="49"/>
      <c r="C1089" s="41"/>
      <c r="D1089" s="23"/>
      <c r="E1089" s="25"/>
      <c r="F1089" s="25"/>
      <c r="G1089" s="25"/>
      <c r="H1089" s="25"/>
      <c r="I1089" s="25"/>
      <c r="J1089" s="24"/>
      <c r="K1089" s="25"/>
      <c r="L1089" s="25"/>
      <c r="M1089" s="25"/>
      <c r="N1089" s="25"/>
      <c r="O1089" s="25"/>
      <c r="P1089" s="25"/>
      <c r="Q1089" s="25"/>
      <c r="R1089" s="24"/>
      <c r="S1089" s="35"/>
      <c r="T1089" s="53"/>
      <c r="U1089" s="34"/>
      <c r="V1089" s="24"/>
      <c r="W1089" s="24"/>
      <c r="X1089" s="35"/>
    </row>
    <row r="1090" spans="1:24" ht="20" customHeight="1" x14ac:dyDescent="0.2">
      <c r="A1090" s="22"/>
      <c r="B1090" s="49"/>
      <c r="C1090" s="41"/>
      <c r="D1090" s="23"/>
      <c r="E1090" s="25"/>
      <c r="F1090" s="25"/>
      <c r="G1090" s="25"/>
      <c r="H1090" s="25"/>
      <c r="I1090" s="25"/>
      <c r="J1090" s="24"/>
      <c r="K1090" s="25"/>
      <c r="L1090" s="25"/>
      <c r="M1090" s="25"/>
      <c r="N1090" s="25"/>
      <c r="O1090" s="25"/>
      <c r="P1090" s="25"/>
      <c r="Q1090" s="25"/>
      <c r="R1090" s="24"/>
      <c r="S1090" s="35"/>
      <c r="T1090" s="53"/>
      <c r="U1090" s="34"/>
      <c r="V1090" s="24"/>
      <c r="W1090" s="24"/>
      <c r="X1090" s="35"/>
    </row>
    <row r="1091" spans="1:24" ht="20" customHeight="1" x14ac:dyDescent="0.2">
      <c r="A1091" s="22"/>
      <c r="B1091" s="49"/>
      <c r="C1091" s="41"/>
      <c r="D1091" s="23"/>
      <c r="E1091" s="25"/>
      <c r="F1091" s="25"/>
      <c r="G1091" s="25"/>
      <c r="H1091" s="25"/>
      <c r="I1091" s="25"/>
      <c r="J1091" s="24"/>
      <c r="K1091" s="25"/>
      <c r="L1091" s="25"/>
      <c r="M1091" s="25"/>
      <c r="N1091" s="25"/>
      <c r="O1091" s="25"/>
      <c r="P1091" s="25"/>
      <c r="Q1091" s="25"/>
      <c r="R1091" s="24"/>
      <c r="S1091" s="35"/>
      <c r="T1091" s="53"/>
      <c r="U1091" s="34"/>
      <c r="V1091" s="24"/>
      <c r="W1091" s="24"/>
      <c r="X1091" s="35"/>
    </row>
    <row r="1092" spans="1:24" ht="20" customHeight="1" x14ac:dyDescent="0.2">
      <c r="A1092" s="22"/>
      <c r="B1092" s="49"/>
      <c r="C1092" s="41"/>
      <c r="D1092" s="23"/>
      <c r="E1092" s="25"/>
      <c r="F1092" s="25"/>
      <c r="G1092" s="25"/>
      <c r="H1092" s="25"/>
      <c r="I1092" s="25"/>
      <c r="J1092" s="24"/>
      <c r="K1092" s="25"/>
      <c r="L1092" s="25"/>
      <c r="M1092" s="25"/>
      <c r="N1092" s="25"/>
      <c r="O1092" s="25"/>
      <c r="P1092" s="25"/>
      <c r="Q1092" s="25"/>
      <c r="R1092" s="24"/>
      <c r="S1092" s="35"/>
      <c r="T1092" s="53"/>
      <c r="U1092" s="34"/>
      <c r="V1092" s="24"/>
      <c r="W1092" s="24"/>
      <c r="X1092" s="35"/>
    </row>
    <row r="1093" spans="1:24" ht="20" customHeight="1" x14ac:dyDescent="0.2">
      <c r="A1093" s="22"/>
      <c r="B1093" s="49"/>
      <c r="C1093" s="41"/>
      <c r="D1093" s="23"/>
      <c r="E1093" s="25"/>
      <c r="F1093" s="25"/>
      <c r="G1093" s="25"/>
      <c r="H1093" s="25"/>
      <c r="I1093" s="25"/>
      <c r="J1093" s="24"/>
      <c r="K1093" s="25"/>
      <c r="L1093" s="25"/>
      <c r="M1093" s="25"/>
      <c r="N1093" s="25"/>
      <c r="O1093" s="25"/>
      <c r="P1093" s="25"/>
      <c r="Q1093" s="25"/>
      <c r="R1093" s="24"/>
      <c r="S1093" s="35"/>
      <c r="T1093" s="53"/>
      <c r="U1093" s="34"/>
      <c r="V1093" s="24"/>
      <c r="W1093" s="24"/>
      <c r="X1093" s="35"/>
    </row>
    <row r="1094" spans="1:24" ht="20" customHeight="1" x14ac:dyDescent="0.2">
      <c r="A1094" s="22"/>
      <c r="B1094" s="49"/>
      <c r="C1094" s="41"/>
      <c r="D1094" s="23"/>
      <c r="E1094" s="25"/>
      <c r="F1094" s="25"/>
      <c r="G1094" s="25"/>
      <c r="H1094" s="25"/>
      <c r="I1094" s="25"/>
      <c r="J1094" s="24"/>
      <c r="K1094" s="25"/>
      <c r="L1094" s="25"/>
      <c r="M1094" s="25"/>
      <c r="N1094" s="25"/>
      <c r="O1094" s="25"/>
      <c r="P1094" s="25"/>
      <c r="Q1094" s="25"/>
      <c r="R1094" s="24"/>
      <c r="S1094" s="35"/>
      <c r="T1094" s="53"/>
      <c r="U1094" s="34"/>
      <c r="V1094" s="24"/>
      <c r="W1094" s="24"/>
      <c r="X1094" s="35"/>
    </row>
    <row r="1095" spans="1:24" ht="20" customHeight="1" x14ac:dyDescent="0.2">
      <c r="A1095" s="22"/>
      <c r="B1095" s="49"/>
      <c r="C1095" s="41"/>
      <c r="D1095" s="23"/>
      <c r="E1095" s="25"/>
      <c r="F1095" s="25"/>
      <c r="G1095" s="25"/>
      <c r="H1095" s="25"/>
      <c r="I1095" s="25"/>
      <c r="J1095" s="24"/>
      <c r="K1095" s="25"/>
      <c r="L1095" s="25"/>
      <c r="M1095" s="25"/>
      <c r="N1095" s="25"/>
      <c r="O1095" s="25"/>
      <c r="P1095" s="25"/>
      <c r="Q1095" s="25"/>
      <c r="R1095" s="24"/>
      <c r="S1095" s="35"/>
      <c r="T1095" s="53"/>
      <c r="U1095" s="34"/>
      <c r="V1095" s="24"/>
      <c r="W1095" s="24"/>
      <c r="X1095" s="35"/>
    </row>
    <row r="1096" spans="1:24" ht="20" customHeight="1" x14ac:dyDescent="0.2">
      <c r="A1096" s="22"/>
      <c r="B1096" s="49"/>
      <c r="C1096" s="41"/>
      <c r="D1096" s="23"/>
      <c r="E1096" s="25"/>
      <c r="F1096" s="25"/>
      <c r="G1096" s="25"/>
      <c r="H1096" s="25"/>
      <c r="I1096" s="25"/>
      <c r="J1096" s="24"/>
      <c r="K1096" s="25"/>
      <c r="L1096" s="25"/>
      <c r="M1096" s="25"/>
      <c r="N1096" s="25"/>
      <c r="O1096" s="25"/>
      <c r="P1096" s="25"/>
      <c r="Q1096" s="25"/>
      <c r="R1096" s="24"/>
      <c r="S1096" s="35"/>
      <c r="T1096" s="53"/>
      <c r="U1096" s="34"/>
      <c r="V1096" s="24"/>
      <c r="W1096" s="24"/>
      <c r="X1096" s="35"/>
    </row>
    <row r="1097" spans="1:24" ht="20" customHeight="1" x14ac:dyDescent="0.2">
      <c r="A1097" s="22"/>
      <c r="B1097" s="49"/>
      <c r="C1097" s="41"/>
      <c r="D1097" s="23"/>
      <c r="E1097" s="25"/>
      <c r="F1097" s="25"/>
      <c r="G1097" s="25"/>
      <c r="H1097" s="25"/>
      <c r="I1097" s="25"/>
      <c r="J1097" s="24"/>
      <c r="K1097" s="25"/>
      <c r="L1097" s="25"/>
      <c r="M1097" s="25"/>
      <c r="N1097" s="25"/>
      <c r="O1097" s="25"/>
      <c r="P1097" s="25"/>
      <c r="Q1097" s="25"/>
      <c r="R1097" s="24"/>
      <c r="S1097" s="35"/>
      <c r="T1097" s="53"/>
      <c r="U1097" s="34"/>
      <c r="V1097" s="24"/>
      <c r="W1097" s="24"/>
      <c r="X1097" s="35"/>
    </row>
    <row r="1098" spans="1:24" ht="20" customHeight="1" x14ac:dyDescent="0.2">
      <c r="A1098" s="22"/>
      <c r="B1098" s="49"/>
      <c r="C1098" s="41"/>
      <c r="D1098" s="23"/>
      <c r="E1098" s="25"/>
      <c r="F1098" s="25"/>
      <c r="G1098" s="25"/>
      <c r="H1098" s="25"/>
      <c r="I1098" s="25"/>
      <c r="J1098" s="24"/>
      <c r="K1098" s="25"/>
      <c r="L1098" s="25"/>
      <c r="M1098" s="25"/>
      <c r="N1098" s="25"/>
      <c r="O1098" s="25"/>
      <c r="P1098" s="25"/>
      <c r="Q1098" s="25"/>
      <c r="R1098" s="24"/>
      <c r="S1098" s="35"/>
      <c r="T1098" s="53"/>
      <c r="U1098" s="34"/>
      <c r="V1098" s="24"/>
      <c r="W1098" s="24"/>
      <c r="X1098" s="35"/>
    </row>
    <row r="1099" spans="1:24" ht="20" customHeight="1" x14ac:dyDescent="0.2">
      <c r="A1099" s="22"/>
      <c r="B1099" s="49"/>
      <c r="C1099" s="41"/>
      <c r="D1099" s="23"/>
      <c r="E1099" s="25"/>
      <c r="F1099" s="25"/>
      <c r="G1099" s="25"/>
      <c r="H1099" s="25"/>
      <c r="I1099" s="25"/>
      <c r="J1099" s="24"/>
      <c r="K1099" s="25"/>
      <c r="L1099" s="25"/>
      <c r="M1099" s="25"/>
      <c r="N1099" s="25"/>
      <c r="O1099" s="25"/>
      <c r="P1099" s="25"/>
      <c r="Q1099" s="25"/>
      <c r="R1099" s="24"/>
      <c r="S1099" s="35"/>
      <c r="T1099" s="53"/>
      <c r="U1099" s="34"/>
      <c r="V1099" s="24"/>
      <c r="W1099" s="24"/>
      <c r="X1099" s="35"/>
    </row>
    <row r="1100" spans="1:24" ht="20" customHeight="1" x14ac:dyDescent="0.2">
      <c r="A1100" s="22"/>
      <c r="B1100" s="49"/>
      <c r="C1100" s="41"/>
      <c r="D1100" s="23"/>
      <c r="E1100" s="25"/>
      <c r="F1100" s="25"/>
      <c r="G1100" s="25"/>
      <c r="H1100" s="25"/>
      <c r="I1100" s="25"/>
      <c r="J1100" s="24"/>
      <c r="K1100" s="25"/>
      <c r="L1100" s="25"/>
      <c r="M1100" s="25"/>
      <c r="N1100" s="25"/>
      <c r="O1100" s="25"/>
      <c r="P1100" s="25"/>
      <c r="Q1100" s="25"/>
      <c r="R1100" s="24"/>
      <c r="S1100" s="35"/>
      <c r="T1100" s="53"/>
      <c r="U1100" s="34"/>
      <c r="V1100" s="24"/>
      <c r="W1100" s="24"/>
      <c r="X1100" s="35"/>
    </row>
    <row r="1101" spans="1:24" ht="20" customHeight="1" x14ac:dyDescent="0.2">
      <c r="A1101" s="22"/>
      <c r="B1101" s="49"/>
      <c r="C1101" s="41"/>
      <c r="D1101" s="23"/>
      <c r="E1101" s="25"/>
      <c r="F1101" s="25"/>
      <c r="G1101" s="25"/>
      <c r="H1101" s="25"/>
      <c r="I1101" s="25"/>
      <c r="J1101" s="24"/>
      <c r="K1101" s="25"/>
      <c r="L1101" s="25"/>
      <c r="M1101" s="25"/>
      <c r="N1101" s="25"/>
      <c r="O1101" s="25"/>
      <c r="P1101" s="25"/>
      <c r="Q1101" s="25"/>
      <c r="R1101" s="24"/>
      <c r="S1101" s="35"/>
      <c r="T1101" s="53"/>
      <c r="U1101" s="34"/>
      <c r="V1101" s="24"/>
      <c r="W1101" s="24"/>
      <c r="X1101" s="35"/>
    </row>
    <row r="1102" spans="1:24" ht="20" customHeight="1" x14ac:dyDescent="0.2">
      <c r="A1102" s="22"/>
      <c r="B1102" s="49"/>
      <c r="C1102" s="41"/>
      <c r="D1102" s="23"/>
      <c r="E1102" s="25"/>
      <c r="F1102" s="25"/>
      <c r="G1102" s="25"/>
      <c r="H1102" s="25"/>
      <c r="I1102" s="25"/>
      <c r="J1102" s="24"/>
      <c r="K1102" s="25"/>
      <c r="L1102" s="25"/>
      <c r="M1102" s="25"/>
      <c r="N1102" s="25"/>
      <c r="O1102" s="25"/>
      <c r="P1102" s="25"/>
      <c r="Q1102" s="25"/>
      <c r="R1102" s="24"/>
      <c r="S1102" s="35"/>
      <c r="T1102" s="53"/>
      <c r="U1102" s="34"/>
      <c r="V1102" s="24"/>
      <c r="W1102" s="24"/>
      <c r="X1102" s="35"/>
    </row>
    <row r="1103" spans="1:24" ht="20" customHeight="1" x14ac:dyDescent="0.2">
      <c r="A1103" s="22"/>
      <c r="B1103" s="49"/>
      <c r="C1103" s="41"/>
      <c r="D1103" s="23"/>
      <c r="E1103" s="25"/>
      <c r="F1103" s="25"/>
      <c r="G1103" s="25"/>
      <c r="H1103" s="25"/>
      <c r="I1103" s="25"/>
      <c r="J1103" s="24"/>
      <c r="K1103" s="25"/>
      <c r="L1103" s="25"/>
      <c r="M1103" s="25"/>
      <c r="N1103" s="25"/>
      <c r="O1103" s="25"/>
      <c r="P1103" s="25"/>
      <c r="Q1103" s="25"/>
      <c r="R1103" s="24"/>
      <c r="S1103" s="35"/>
      <c r="T1103" s="53"/>
      <c r="U1103" s="34"/>
      <c r="V1103" s="24"/>
      <c r="W1103" s="24"/>
      <c r="X1103" s="35"/>
    </row>
    <row r="1104" spans="1:24" ht="20" customHeight="1" x14ac:dyDescent="0.2">
      <c r="A1104" s="22"/>
      <c r="B1104" s="49"/>
      <c r="C1104" s="41"/>
      <c r="D1104" s="23"/>
      <c r="E1104" s="25"/>
      <c r="F1104" s="25"/>
      <c r="G1104" s="25"/>
      <c r="H1104" s="25"/>
      <c r="I1104" s="25"/>
      <c r="J1104" s="24"/>
      <c r="K1104" s="25"/>
      <c r="L1104" s="25"/>
      <c r="M1104" s="25"/>
      <c r="N1104" s="25"/>
      <c r="O1104" s="25"/>
      <c r="P1104" s="25"/>
      <c r="Q1104" s="25"/>
      <c r="R1104" s="24"/>
      <c r="S1104" s="35"/>
      <c r="T1104" s="53"/>
      <c r="U1104" s="34"/>
      <c r="V1104" s="24"/>
      <c r="W1104" s="24"/>
      <c r="X1104" s="35"/>
    </row>
    <row r="1105" spans="1:24" ht="20" customHeight="1" x14ac:dyDescent="0.2">
      <c r="A1105" s="22"/>
      <c r="B1105" s="49"/>
      <c r="C1105" s="41"/>
      <c r="D1105" s="23"/>
      <c r="E1105" s="25"/>
      <c r="F1105" s="25"/>
      <c r="G1105" s="25"/>
      <c r="H1105" s="25"/>
      <c r="I1105" s="25"/>
      <c r="J1105" s="24"/>
      <c r="K1105" s="25"/>
      <c r="L1105" s="25"/>
      <c r="M1105" s="25"/>
      <c r="N1105" s="25"/>
      <c r="O1105" s="25"/>
      <c r="P1105" s="25"/>
      <c r="Q1105" s="25"/>
      <c r="R1105" s="24"/>
      <c r="S1105" s="35"/>
      <c r="T1105" s="53"/>
      <c r="U1105" s="34"/>
      <c r="V1105" s="24"/>
      <c r="W1105" s="24"/>
      <c r="X1105" s="35"/>
    </row>
    <row r="1106" spans="1:24" ht="20" customHeight="1" x14ac:dyDescent="0.2">
      <c r="A1106" s="22"/>
      <c r="B1106" s="49"/>
      <c r="C1106" s="41"/>
      <c r="D1106" s="23"/>
      <c r="E1106" s="25"/>
      <c r="F1106" s="25"/>
      <c r="G1106" s="25"/>
      <c r="H1106" s="25"/>
      <c r="I1106" s="25"/>
      <c r="J1106" s="24"/>
      <c r="K1106" s="25"/>
      <c r="L1106" s="25"/>
      <c r="M1106" s="25"/>
      <c r="N1106" s="25"/>
      <c r="O1106" s="25"/>
      <c r="P1106" s="25"/>
      <c r="Q1106" s="25"/>
      <c r="R1106" s="24"/>
      <c r="S1106" s="35"/>
      <c r="T1106" s="53"/>
      <c r="U1106" s="34"/>
      <c r="V1106" s="24"/>
      <c r="W1106" s="24"/>
      <c r="X1106" s="35"/>
    </row>
    <row r="1107" spans="1:24" ht="20" customHeight="1" x14ac:dyDescent="0.2">
      <c r="A1107" s="22"/>
      <c r="B1107" s="49"/>
      <c r="C1107" s="41"/>
      <c r="D1107" s="23"/>
      <c r="E1107" s="25"/>
      <c r="F1107" s="25"/>
      <c r="G1107" s="25"/>
      <c r="H1107" s="25"/>
      <c r="I1107" s="25"/>
      <c r="J1107" s="24"/>
      <c r="K1107" s="25"/>
      <c r="L1107" s="25"/>
      <c r="M1107" s="25"/>
      <c r="N1107" s="25"/>
      <c r="O1107" s="25"/>
      <c r="P1107" s="25"/>
      <c r="Q1107" s="25"/>
      <c r="R1107" s="24"/>
      <c r="S1107" s="35"/>
      <c r="T1107" s="53"/>
      <c r="U1107" s="34"/>
      <c r="V1107" s="24"/>
      <c r="W1107" s="24"/>
      <c r="X1107" s="35"/>
    </row>
    <row r="1108" spans="1:24" ht="20" customHeight="1" x14ac:dyDescent="0.2">
      <c r="A1108" s="22"/>
      <c r="B1108" s="49"/>
      <c r="C1108" s="41"/>
      <c r="D1108" s="23"/>
      <c r="E1108" s="25"/>
      <c r="F1108" s="25"/>
      <c r="G1108" s="25"/>
      <c r="H1108" s="25"/>
      <c r="I1108" s="25"/>
      <c r="J1108" s="24"/>
      <c r="K1108" s="25"/>
      <c r="L1108" s="25"/>
      <c r="M1108" s="25"/>
      <c r="N1108" s="25"/>
      <c r="O1108" s="25"/>
      <c r="P1108" s="25"/>
      <c r="Q1108" s="25"/>
      <c r="R1108" s="24"/>
      <c r="S1108" s="35"/>
      <c r="T1108" s="53"/>
      <c r="U1108" s="34"/>
      <c r="V1108" s="24"/>
      <c r="W1108" s="24"/>
      <c r="X1108" s="35"/>
    </row>
    <row r="1109" spans="1:24" ht="20" customHeight="1" x14ac:dyDescent="0.2">
      <c r="A1109" s="22"/>
      <c r="B1109" s="49"/>
      <c r="C1109" s="41"/>
      <c r="D1109" s="23"/>
      <c r="E1109" s="25"/>
      <c r="F1109" s="25"/>
      <c r="G1109" s="25"/>
      <c r="H1109" s="25"/>
      <c r="I1109" s="25"/>
      <c r="J1109" s="24"/>
      <c r="K1109" s="25"/>
      <c r="L1109" s="25"/>
      <c r="M1109" s="25"/>
      <c r="N1109" s="25"/>
      <c r="O1109" s="25"/>
      <c r="P1109" s="25"/>
      <c r="Q1109" s="25"/>
      <c r="R1109" s="24"/>
      <c r="S1109" s="35"/>
      <c r="T1109" s="53"/>
      <c r="U1109" s="34"/>
      <c r="V1109" s="24"/>
      <c r="W1109" s="24"/>
      <c r="X1109" s="35"/>
    </row>
    <row r="1110" spans="1:24" ht="20" customHeight="1" x14ac:dyDescent="0.2">
      <c r="A1110" s="22"/>
      <c r="B1110" s="49"/>
      <c r="C1110" s="41"/>
      <c r="D1110" s="23"/>
      <c r="E1110" s="25"/>
      <c r="F1110" s="25"/>
      <c r="G1110" s="25"/>
      <c r="H1110" s="25"/>
      <c r="I1110" s="25"/>
      <c r="J1110" s="24"/>
      <c r="K1110" s="25"/>
      <c r="L1110" s="25"/>
      <c r="M1110" s="25"/>
      <c r="N1110" s="25"/>
      <c r="O1110" s="25"/>
      <c r="P1110" s="25"/>
      <c r="Q1110" s="25"/>
      <c r="R1110" s="24"/>
      <c r="S1110" s="35"/>
      <c r="T1110" s="53"/>
      <c r="U1110" s="34"/>
      <c r="V1110" s="24"/>
      <c r="W1110" s="24"/>
      <c r="X1110" s="35"/>
    </row>
    <row r="1111" spans="1:24" ht="20" customHeight="1" x14ac:dyDescent="0.2">
      <c r="A1111" s="22"/>
      <c r="B1111" s="49"/>
      <c r="C1111" s="41"/>
      <c r="D1111" s="23"/>
      <c r="E1111" s="25"/>
      <c r="F1111" s="25"/>
      <c r="G1111" s="25"/>
      <c r="H1111" s="25"/>
      <c r="I1111" s="25"/>
      <c r="J1111" s="24"/>
      <c r="K1111" s="25"/>
      <c r="L1111" s="25"/>
      <c r="M1111" s="25"/>
      <c r="N1111" s="25"/>
      <c r="O1111" s="25"/>
      <c r="P1111" s="25"/>
      <c r="Q1111" s="25"/>
      <c r="R1111" s="24"/>
      <c r="S1111" s="35"/>
      <c r="T1111" s="53"/>
      <c r="U1111" s="34"/>
      <c r="V1111" s="24"/>
      <c r="W1111" s="24"/>
      <c r="X1111" s="35"/>
    </row>
    <row r="1112" spans="1:24" ht="20" customHeight="1" x14ac:dyDescent="0.2">
      <c r="A1112" s="22"/>
      <c r="B1112" s="49"/>
      <c r="C1112" s="41"/>
      <c r="D1112" s="23"/>
      <c r="E1112" s="25"/>
      <c r="F1112" s="25"/>
      <c r="G1112" s="25"/>
      <c r="H1112" s="25"/>
      <c r="I1112" s="25"/>
      <c r="J1112" s="24"/>
      <c r="K1112" s="25"/>
      <c r="L1112" s="25"/>
      <c r="M1112" s="25"/>
      <c r="N1112" s="25"/>
      <c r="O1112" s="25"/>
      <c r="P1112" s="25"/>
      <c r="Q1112" s="25"/>
      <c r="R1112" s="24"/>
      <c r="S1112" s="35"/>
      <c r="T1112" s="53"/>
      <c r="U1112" s="34"/>
      <c r="V1112" s="24"/>
      <c r="W1112" s="24"/>
      <c r="X1112" s="35"/>
    </row>
    <row r="1113" spans="1:24" ht="20" customHeight="1" x14ac:dyDescent="0.2">
      <c r="A1113" s="22"/>
      <c r="B1113" s="49"/>
      <c r="C1113" s="41"/>
      <c r="D1113" s="23"/>
      <c r="E1113" s="25"/>
      <c r="F1113" s="25"/>
      <c r="G1113" s="25"/>
      <c r="H1113" s="25"/>
      <c r="I1113" s="25"/>
      <c r="J1113" s="24"/>
      <c r="K1113" s="25"/>
      <c r="L1113" s="25"/>
      <c r="M1113" s="25"/>
      <c r="N1113" s="25"/>
      <c r="O1113" s="25"/>
      <c r="P1113" s="25"/>
      <c r="Q1113" s="25"/>
      <c r="R1113" s="24"/>
      <c r="S1113" s="35"/>
      <c r="T1113" s="53"/>
      <c r="U1113" s="34"/>
      <c r="V1113" s="24"/>
      <c r="W1113" s="24"/>
      <c r="X1113" s="35"/>
    </row>
    <row r="1114" spans="1:24" ht="20" customHeight="1" x14ac:dyDescent="0.2">
      <c r="A1114" s="22"/>
      <c r="B1114" s="49"/>
      <c r="C1114" s="41"/>
      <c r="D1114" s="23"/>
      <c r="E1114" s="25"/>
      <c r="F1114" s="25"/>
      <c r="G1114" s="25"/>
      <c r="H1114" s="25"/>
      <c r="I1114" s="25"/>
      <c r="J1114" s="24"/>
      <c r="K1114" s="25"/>
      <c r="L1114" s="25"/>
      <c r="M1114" s="25"/>
      <c r="N1114" s="25"/>
      <c r="O1114" s="25"/>
      <c r="P1114" s="25"/>
      <c r="Q1114" s="25"/>
      <c r="R1114" s="24"/>
      <c r="S1114" s="35"/>
      <c r="T1114" s="53"/>
      <c r="U1114" s="34"/>
      <c r="V1114" s="24"/>
      <c r="W1114" s="24"/>
      <c r="X1114" s="35"/>
    </row>
    <row r="1115" spans="1:24" ht="20" customHeight="1" x14ac:dyDescent="0.2">
      <c r="A1115" s="22"/>
      <c r="B1115" s="49"/>
      <c r="C1115" s="41"/>
      <c r="D1115" s="23"/>
      <c r="E1115" s="25"/>
      <c r="F1115" s="25"/>
      <c r="G1115" s="25"/>
      <c r="H1115" s="25"/>
      <c r="I1115" s="25"/>
      <c r="J1115" s="24"/>
      <c r="K1115" s="25"/>
      <c r="L1115" s="25"/>
      <c r="M1115" s="25"/>
      <c r="N1115" s="25"/>
      <c r="O1115" s="25"/>
      <c r="P1115" s="25"/>
      <c r="Q1115" s="25"/>
      <c r="R1115" s="24"/>
      <c r="S1115" s="35"/>
      <c r="T1115" s="53"/>
      <c r="U1115" s="34"/>
      <c r="V1115" s="24"/>
      <c r="W1115" s="24"/>
      <c r="X1115" s="35"/>
    </row>
    <row r="1116" spans="1:24" ht="20" customHeight="1" x14ac:dyDescent="0.2">
      <c r="A1116" s="22"/>
      <c r="B1116" s="49"/>
      <c r="C1116" s="41"/>
      <c r="D1116" s="23"/>
      <c r="E1116" s="25"/>
      <c r="F1116" s="25"/>
      <c r="G1116" s="25"/>
      <c r="H1116" s="25"/>
      <c r="I1116" s="25"/>
      <c r="J1116" s="24"/>
      <c r="K1116" s="25"/>
      <c r="L1116" s="25"/>
      <c r="M1116" s="25"/>
      <c r="N1116" s="25"/>
      <c r="O1116" s="25"/>
      <c r="P1116" s="25"/>
      <c r="Q1116" s="25"/>
      <c r="R1116" s="24"/>
      <c r="S1116" s="35"/>
      <c r="T1116" s="53"/>
      <c r="U1116" s="34"/>
      <c r="V1116" s="24"/>
      <c r="W1116" s="24"/>
      <c r="X1116" s="35"/>
    </row>
    <row r="1117" spans="1:24" ht="20" customHeight="1" x14ac:dyDescent="0.2">
      <c r="A1117" s="22"/>
      <c r="B1117" s="49"/>
      <c r="C1117" s="41"/>
      <c r="D1117" s="23"/>
      <c r="E1117" s="25"/>
      <c r="F1117" s="25"/>
      <c r="G1117" s="25"/>
      <c r="H1117" s="25"/>
      <c r="I1117" s="25"/>
      <c r="J1117" s="24"/>
      <c r="K1117" s="25"/>
      <c r="L1117" s="25"/>
      <c r="M1117" s="25"/>
      <c r="N1117" s="25"/>
      <c r="O1117" s="25"/>
      <c r="P1117" s="25"/>
      <c r="Q1117" s="25"/>
      <c r="R1117" s="24"/>
      <c r="S1117" s="35"/>
      <c r="T1117" s="53"/>
      <c r="U1117" s="34"/>
      <c r="V1117" s="24"/>
      <c r="W1117" s="24"/>
      <c r="X1117" s="35"/>
    </row>
    <row r="1118" spans="1:24" ht="20" customHeight="1" x14ac:dyDescent="0.2">
      <c r="A1118" s="22"/>
      <c r="B1118" s="49"/>
      <c r="C1118" s="41"/>
      <c r="D1118" s="23"/>
      <c r="E1118" s="25"/>
      <c r="F1118" s="25"/>
      <c r="G1118" s="25"/>
      <c r="H1118" s="25"/>
      <c r="I1118" s="25"/>
      <c r="J1118" s="24"/>
      <c r="K1118" s="25"/>
      <c r="L1118" s="25"/>
      <c r="M1118" s="25"/>
      <c r="N1118" s="25"/>
      <c r="O1118" s="25"/>
      <c r="P1118" s="25"/>
      <c r="Q1118" s="25"/>
      <c r="R1118" s="24"/>
      <c r="S1118" s="35"/>
      <c r="T1118" s="53"/>
      <c r="U1118" s="34"/>
      <c r="V1118" s="24"/>
      <c r="W1118" s="24"/>
      <c r="X1118" s="35"/>
    </row>
    <row r="1119" spans="1:24" ht="20" customHeight="1" x14ac:dyDescent="0.2">
      <c r="A1119" s="22"/>
      <c r="B1119" s="49"/>
      <c r="C1119" s="41"/>
      <c r="D1119" s="23"/>
      <c r="E1119" s="25"/>
      <c r="F1119" s="25"/>
      <c r="G1119" s="25"/>
      <c r="H1119" s="25"/>
      <c r="I1119" s="25"/>
      <c r="J1119" s="24"/>
      <c r="K1119" s="25"/>
      <c r="L1119" s="25"/>
      <c r="M1119" s="25"/>
      <c r="N1119" s="25"/>
      <c r="O1119" s="25"/>
      <c r="P1119" s="25"/>
      <c r="Q1119" s="25"/>
      <c r="R1119" s="24"/>
      <c r="S1119" s="35"/>
      <c r="T1119" s="53"/>
      <c r="U1119" s="34"/>
      <c r="V1119" s="24"/>
      <c r="W1119" s="24"/>
      <c r="X1119" s="35"/>
    </row>
    <row r="1120" spans="1:24" ht="20" customHeight="1" x14ac:dyDescent="0.2">
      <c r="A1120" s="22"/>
      <c r="B1120" s="49"/>
      <c r="C1120" s="41"/>
      <c r="D1120" s="23"/>
      <c r="E1120" s="25"/>
      <c r="F1120" s="25"/>
      <c r="G1120" s="25"/>
      <c r="H1120" s="25"/>
      <c r="I1120" s="25"/>
      <c r="J1120" s="24"/>
      <c r="K1120" s="25"/>
      <c r="L1120" s="25"/>
      <c r="M1120" s="25"/>
      <c r="N1120" s="25"/>
      <c r="O1120" s="25"/>
      <c r="P1120" s="25"/>
      <c r="Q1120" s="25"/>
      <c r="R1120" s="24"/>
      <c r="S1120" s="35"/>
      <c r="T1120" s="53"/>
      <c r="U1120" s="34"/>
      <c r="V1120" s="24"/>
      <c r="W1120" s="24"/>
      <c r="X1120" s="35"/>
    </row>
    <row r="1121" spans="1:24" ht="20" customHeight="1" x14ac:dyDescent="0.2">
      <c r="A1121" s="22"/>
      <c r="B1121" s="49"/>
      <c r="C1121" s="41"/>
      <c r="D1121" s="23"/>
      <c r="E1121" s="25"/>
      <c r="F1121" s="25"/>
      <c r="G1121" s="25"/>
      <c r="H1121" s="25"/>
      <c r="I1121" s="25"/>
      <c r="J1121" s="24"/>
      <c r="K1121" s="25"/>
      <c r="L1121" s="25"/>
      <c r="M1121" s="25"/>
      <c r="N1121" s="25"/>
      <c r="O1121" s="25"/>
      <c r="P1121" s="25"/>
      <c r="Q1121" s="25"/>
      <c r="R1121" s="24"/>
      <c r="S1121" s="35"/>
      <c r="T1121" s="53"/>
      <c r="U1121" s="34"/>
      <c r="V1121" s="24"/>
      <c r="W1121" s="24"/>
      <c r="X1121" s="35"/>
    </row>
    <row r="1122" spans="1:24" ht="20" customHeight="1" x14ac:dyDescent="0.2">
      <c r="A1122" s="22"/>
      <c r="B1122" s="49"/>
      <c r="C1122" s="41"/>
      <c r="D1122" s="23"/>
      <c r="E1122" s="25"/>
      <c r="F1122" s="25"/>
      <c r="G1122" s="25"/>
      <c r="H1122" s="25"/>
      <c r="I1122" s="25"/>
      <c r="J1122" s="24"/>
      <c r="K1122" s="25"/>
      <c r="L1122" s="25"/>
      <c r="M1122" s="25"/>
      <c r="N1122" s="25"/>
      <c r="O1122" s="25"/>
      <c r="P1122" s="25"/>
      <c r="Q1122" s="25"/>
      <c r="R1122" s="24"/>
      <c r="S1122" s="35"/>
      <c r="T1122" s="53"/>
      <c r="U1122" s="34"/>
      <c r="V1122" s="24"/>
      <c r="W1122" s="24"/>
      <c r="X1122" s="35"/>
    </row>
    <row r="1123" spans="1:24" ht="20" customHeight="1" x14ac:dyDescent="0.2">
      <c r="A1123" s="22"/>
      <c r="B1123" s="49"/>
      <c r="C1123" s="41"/>
      <c r="D1123" s="23"/>
      <c r="E1123" s="25"/>
      <c r="F1123" s="25"/>
      <c r="G1123" s="25"/>
      <c r="H1123" s="25"/>
      <c r="I1123" s="25"/>
      <c r="J1123" s="24"/>
      <c r="K1123" s="25"/>
      <c r="L1123" s="25"/>
      <c r="M1123" s="25"/>
      <c r="N1123" s="25"/>
      <c r="O1123" s="25"/>
      <c r="P1123" s="25"/>
      <c r="Q1123" s="25"/>
      <c r="R1123" s="24"/>
      <c r="S1123" s="35"/>
      <c r="T1123" s="53"/>
      <c r="U1123" s="34"/>
      <c r="V1123" s="24"/>
      <c r="W1123" s="24"/>
      <c r="X1123" s="35"/>
    </row>
    <row r="1124" spans="1:24" ht="20" customHeight="1" x14ac:dyDescent="0.2">
      <c r="A1124" s="22"/>
      <c r="B1124" s="49"/>
      <c r="C1124" s="41"/>
      <c r="D1124" s="23"/>
      <c r="E1124" s="25"/>
      <c r="F1124" s="25"/>
      <c r="G1124" s="25"/>
      <c r="H1124" s="25"/>
      <c r="I1124" s="25"/>
      <c r="J1124" s="24"/>
      <c r="K1124" s="25"/>
      <c r="L1124" s="25"/>
      <c r="M1124" s="25"/>
      <c r="N1124" s="25"/>
      <c r="O1124" s="25"/>
      <c r="P1124" s="25"/>
      <c r="Q1124" s="25"/>
      <c r="R1124" s="24"/>
      <c r="S1124" s="35"/>
      <c r="T1124" s="53"/>
      <c r="U1124" s="34"/>
      <c r="V1124" s="24"/>
      <c r="W1124" s="24"/>
      <c r="X1124" s="35"/>
    </row>
    <row r="1125" spans="1:24" ht="20" customHeight="1" x14ac:dyDescent="0.2">
      <c r="A1125" s="22"/>
      <c r="B1125" s="49"/>
      <c r="C1125" s="41"/>
      <c r="D1125" s="23"/>
      <c r="E1125" s="24"/>
      <c r="F1125" s="24"/>
      <c r="G1125" s="24"/>
      <c r="H1125" s="24"/>
      <c r="I1125" s="24"/>
      <c r="J1125" s="24"/>
      <c r="K1125" s="24"/>
      <c r="L1125" s="24"/>
      <c r="M1125" s="24"/>
      <c r="N1125" s="25"/>
      <c r="O1125" s="24"/>
      <c r="P1125" s="24"/>
      <c r="Q1125" s="24"/>
      <c r="R1125" s="24"/>
      <c r="S1125" s="35"/>
      <c r="T1125" s="53"/>
      <c r="U1125" s="34"/>
      <c r="V1125" s="24"/>
      <c r="W1125" s="24"/>
      <c r="X1125" s="35"/>
    </row>
    <row r="1126" spans="1:24" ht="20" customHeight="1" x14ac:dyDescent="0.2">
      <c r="A1126" s="22"/>
      <c r="B1126" s="49"/>
      <c r="C1126" s="41"/>
      <c r="D1126" s="23"/>
      <c r="E1126" s="24"/>
      <c r="F1126" s="24"/>
      <c r="G1126" s="24"/>
      <c r="H1126" s="24"/>
      <c r="I1126" s="24"/>
      <c r="J1126" s="24"/>
      <c r="K1126" s="24"/>
      <c r="L1126" s="24"/>
      <c r="M1126" s="24"/>
      <c r="N1126" s="25"/>
      <c r="O1126" s="24"/>
      <c r="P1126" s="24"/>
      <c r="Q1126" s="24"/>
      <c r="R1126" s="24"/>
      <c r="S1126" s="35"/>
      <c r="T1126" s="53"/>
      <c r="U1126" s="34"/>
      <c r="V1126" s="24"/>
      <c r="W1126" s="24"/>
      <c r="X1126" s="35"/>
    </row>
    <row r="1127" spans="1:24" ht="20" customHeight="1" x14ac:dyDescent="0.2">
      <c r="A1127" s="22"/>
      <c r="B1127" s="49"/>
      <c r="C1127" s="41"/>
      <c r="D1127" s="23"/>
      <c r="E1127" s="24"/>
      <c r="F1127" s="24"/>
      <c r="G1127" s="24"/>
      <c r="H1127" s="24"/>
      <c r="I1127" s="24"/>
      <c r="J1127" s="24"/>
      <c r="K1127" s="24"/>
      <c r="L1127" s="24"/>
      <c r="M1127" s="24"/>
      <c r="N1127" s="25"/>
      <c r="O1127" s="24"/>
      <c r="P1127" s="24"/>
      <c r="Q1127" s="24"/>
      <c r="R1127" s="24"/>
      <c r="S1127" s="35"/>
      <c r="T1127" s="53"/>
      <c r="U1127" s="34"/>
      <c r="V1127" s="24"/>
      <c r="W1127" s="24"/>
      <c r="X1127" s="35"/>
    </row>
    <row r="1128" spans="1:24" ht="20" customHeight="1" x14ac:dyDescent="0.2">
      <c r="A1128" s="22"/>
      <c r="B1128" s="49"/>
      <c r="C1128" s="41"/>
      <c r="D1128" s="23"/>
      <c r="E1128" s="24"/>
      <c r="F1128" s="24"/>
      <c r="G1128" s="24"/>
      <c r="H1128" s="24"/>
      <c r="I1128" s="24"/>
      <c r="J1128" s="24"/>
      <c r="K1128" s="24"/>
      <c r="L1128" s="24"/>
      <c r="M1128" s="24"/>
      <c r="N1128" s="25"/>
      <c r="O1128" s="24"/>
      <c r="P1128" s="24"/>
      <c r="Q1128" s="24"/>
      <c r="R1128" s="24"/>
      <c r="S1128" s="35"/>
      <c r="T1128" s="53"/>
      <c r="U1128" s="34"/>
      <c r="V1128" s="24"/>
      <c r="W1128" s="24"/>
      <c r="X1128" s="35"/>
    </row>
    <row r="1129" spans="1:24" ht="20" customHeight="1" x14ac:dyDescent="0.2">
      <c r="A1129" s="22"/>
      <c r="B1129" s="49"/>
      <c r="C1129" s="41"/>
      <c r="D1129" s="23"/>
      <c r="E1129" s="24"/>
      <c r="F1129" s="24"/>
      <c r="G1129" s="24"/>
      <c r="H1129" s="24"/>
      <c r="I1129" s="24"/>
      <c r="J1129" s="24"/>
      <c r="K1129" s="24"/>
      <c r="L1129" s="24"/>
      <c r="M1129" s="24"/>
      <c r="N1129" s="25"/>
      <c r="O1129" s="24"/>
      <c r="P1129" s="24"/>
      <c r="Q1129" s="24"/>
      <c r="R1129" s="24"/>
      <c r="S1129" s="35"/>
      <c r="T1129" s="53"/>
      <c r="U1129" s="34"/>
      <c r="V1129" s="24"/>
      <c r="W1129" s="24"/>
      <c r="X1129" s="35"/>
    </row>
    <row r="1130" spans="1:24" ht="20" customHeight="1" x14ac:dyDescent="0.2">
      <c r="A1130" s="22"/>
      <c r="B1130" s="49"/>
      <c r="C1130" s="41"/>
      <c r="D1130" s="23"/>
      <c r="E1130" s="24"/>
      <c r="F1130" s="24"/>
      <c r="G1130" s="24"/>
      <c r="H1130" s="24"/>
      <c r="I1130" s="24"/>
      <c r="J1130" s="24"/>
      <c r="K1130" s="24"/>
      <c r="L1130" s="24"/>
      <c r="M1130" s="24"/>
      <c r="N1130" s="25"/>
      <c r="O1130" s="24"/>
      <c r="P1130" s="24"/>
      <c r="Q1130" s="24"/>
      <c r="R1130" s="24"/>
      <c r="S1130" s="35"/>
      <c r="T1130" s="53"/>
      <c r="U1130" s="34"/>
      <c r="V1130" s="24"/>
      <c r="W1130" s="24"/>
      <c r="X1130" s="35"/>
    </row>
    <row r="1131" spans="1:24" ht="20" customHeight="1" x14ac:dyDescent="0.2">
      <c r="A1131" s="22"/>
      <c r="B1131" s="49"/>
      <c r="C1131" s="41"/>
      <c r="D1131" s="23"/>
      <c r="E1131" s="24"/>
      <c r="F1131" s="24"/>
      <c r="G1131" s="24"/>
      <c r="H1131" s="24"/>
      <c r="I1131" s="24"/>
      <c r="J1131" s="24"/>
      <c r="K1131" s="24"/>
      <c r="L1131" s="24"/>
      <c r="M1131" s="24"/>
      <c r="N1131" s="25"/>
      <c r="O1131" s="24"/>
      <c r="P1131" s="24"/>
      <c r="Q1131" s="24"/>
      <c r="R1131" s="24"/>
      <c r="S1131" s="35"/>
      <c r="T1131" s="53"/>
      <c r="U1131" s="34"/>
      <c r="V1131" s="24"/>
      <c r="W1131" s="24"/>
      <c r="X1131" s="35"/>
    </row>
    <row r="1132" spans="1:24" ht="20" customHeight="1" x14ac:dyDescent="0.2">
      <c r="A1132" s="22"/>
      <c r="B1132" s="49"/>
      <c r="C1132" s="41"/>
      <c r="D1132" s="23"/>
      <c r="E1132" s="24"/>
      <c r="F1132" s="24"/>
      <c r="G1132" s="24"/>
      <c r="H1132" s="24"/>
      <c r="I1132" s="24"/>
      <c r="J1132" s="24"/>
      <c r="K1132" s="24"/>
      <c r="L1132" s="24"/>
      <c r="M1132" s="24"/>
      <c r="N1132" s="25"/>
      <c r="O1132" s="24"/>
      <c r="P1132" s="24"/>
      <c r="Q1132" s="24"/>
      <c r="R1132" s="24"/>
      <c r="S1132" s="35"/>
      <c r="T1132" s="53"/>
      <c r="U1132" s="34"/>
      <c r="V1132" s="24"/>
      <c r="W1132" s="24"/>
      <c r="X1132" s="35"/>
    </row>
    <row r="1133" spans="1:24" ht="20" customHeight="1" x14ac:dyDescent="0.2">
      <c r="A1133" s="22"/>
      <c r="B1133" s="49"/>
      <c r="C1133" s="41"/>
      <c r="D1133" s="23"/>
      <c r="E1133" s="24"/>
      <c r="F1133" s="24"/>
      <c r="G1133" s="26"/>
      <c r="H1133" s="24"/>
      <c r="I1133" s="24"/>
      <c r="J1133" s="24"/>
      <c r="K1133" s="24"/>
      <c r="L1133" s="24"/>
      <c r="M1133" s="24"/>
      <c r="N1133" s="25"/>
      <c r="O1133" s="24"/>
      <c r="P1133" s="24"/>
      <c r="Q1133" s="24"/>
      <c r="R1133" s="24"/>
      <c r="S1133" s="35"/>
      <c r="T1133" s="53"/>
      <c r="U1133" s="34"/>
      <c r="V1133" s="24"/>
      <c r="W1133" s="24"/>
      <c r="X1133" s="35"/>
    </row>
    <row r="1134" spans="1:24" ht="20" customHeight="1" x14ac:dyDescent="0.2">
      <c r="A1134" s="22"/>
      <c r="B1134" s="49"/>
      <c r="C1134" s="41"/>
      <c r="D1134" s="23"/>
      <c r="E1134" s="24"/>
      <c r="F1134" s="24"/>
      <c r="G1134" s="26"/>
      <c r="H1134" s="24"/>
      <c r="I1134" s="24"/>
      <c r="J1134" s="24"/>
      <c r="K1134" s="24"/>
      <c r="L1134" s="24"/>
      <c r="M1134" s="24"/>
      <c r="N1134" s="25"/>
      <c r="O1134" s="24"/>
      <c r="P1134" s="24"/>
      <c r="Q1134" s="24"/>
      <c r="R1134" s="24"/>
      <c r="S1134" s="35"/>
      <c r="T1134" s="53"/>
      <c r="U1134" s="34"/>
      <c r="V1134" s="24"/>
      <c r="W1134" s="24"/>
      <c r="X1134" s="35"/>
    </row>
    <row r="1135" spans="1:24" ht="20" customHeight="1" x14ac:dyDescent="0.2">
      <c r="A1135" s="22"/>
      <c r="B1135" s="49"/>
      <c r="C1135" s="41"/>
      <c r="D1135" s="23"/>
      <c r="E1135" s="24"/>
      <c r="F1135" s="24"/>
      <c r="G1135" s="26"/>
      <c r="H1135" s="24"/>
      <c r="I1135" s="24"/>
      <c r="J1135" s="24"/>
      <c r="K1135" s="24"/>
      <c r="L1135" s="24"/>
      <c r="M1135" s="24"/>
      <c r="N1135" s="25"/>
      <c r="O1135" s="24"/>
      <c r="P1135" s="24"/>
      <c r="Q1135" s="24"/>
      <c r="R1135" s="24"/>
      <c r="S1135" s="35"/>
      <c r="T1135" s="53"/>
      <c r="U1135" s="34"/>
      <c r="V1135" s="24"/>
      <c r="W1135" s="24"/>
      <c r="X1135" s="35"/>
    </row>
    <row r="1136" spans="1:24" ht="20" customHeight="1" x14ac:dyDescent="0.2">
      <c r="A1136" s="22"/>
      <c r="B1136" s="49"/>
      <c r="C1136" s="41"/>
      <c r="D1136" s="23"/>
      <c r="E1136" s="24"/>
      <c r="F1136" s="24"/>
      <c r="G1136" s="26"/>
      <c r="H1136" s="24"/>
      <c r="I1136" s="24"/>
      <c r="J1136" s="24"/>
      <c r="K1136" s="24"/>
      <c r="L1136" s="24"/>
      <c r="M1136" s="24"/>
      <c r="N1136" s="25"/>
      <c r="O1136" s="24"/>
      <c r="P1136" s="24"/>
      <c r="Q1136" s="24"/>
      <c r="R1136" s="24"/>
      <c r="S1136" s="35"/>
      <c r="T1136" s="53"/>
      <c r="U1136" s="34"/>
      <c r="V1136" s="24"/>
      <c r="W1136" s="24"/>
      <c r="X1136" s="35"/>
    </row>
    <row r="1137" spans="1:24" ht="20" customHeight="1" x14ac:dyDescent="0.2">
      <c r="A1137" s="22"/>
      <c r="B1137" s="49"/>
      <c r="C1137" s="41"/>
      <c r="D1137" s="23"/>
      <c r="E1137" s="24"/>
      <c r="F1137" s="24"/>
      <c r="G1137" s="26"/>
      <c r="H1137" s="24"/>
      <c r="I1137" s="24"/>
      <c r="J1137" s="24"/>
      <c r="K1137" s="24"/>
      <c r="L1137" s="24"/>
      <c r="M1137" s="24"/>
      <c r="N1137" s="25"/>
      <c r="O1137" s="24"/>
      <c r="P1137" s="24"/>
      <c r="Q1137" s="24"/>
      <c r="R1137" s="24"/>
      <c r="S1137" s="35"/>
      <c r="T1137" s="53"/>
      <c r="U1137" s="34"/>
      <c r="V1137" s="24"/>
      <c r="W1137" s="24"/>
      <c r="X1137" s="35"/>
    </row>
    <row r="1138" spans="1:24" ht="20" customHeight="1" x14ac:dyDescent="0.2">
      <c r="A1138" s="22"/>
      <c r="B1138" s="49"/>
      <c r="C1138" s="41"/>
      <c r="D1138" s="23"/>
      <c r="E1138" s="24"/>
      <c r="F1138" s="24"/>
      <c r="G1138" s="26"/>
      <c r="H1138" s="24"/>
      <c r="I1138" s="24"/>
      <c r="J1138" s="24"/>
      <c r="K1138" s="24"/>
      <c r="L1138" s="24"/>
      <c r="M1138" s="24"/>
      <c r="N1138" s="25"/>
      <c r="O1138" s="24"/>
      <c r="P1138" s="24"/>
      <c r="Q1138" s="24"/>
      <c r="R1138" s="24"/>
      <c r="S1138" s="35"/>
      <c r="T1138" s="53"/>
      <c r="U1138" s="34"/>
      <c r="V1138" s="24"/>
      <c r="W1138" s="24"/>
      <c r="X1138" s="35"/>
    </row>
    <row r="1139" spans="1:24" ht="20" customHeight="1" x14ac:dyDescent="0.2">
      <c r="A1139" s="22"/>
      <c r="B1139" s="49"/>
      <c r="C1139" s="41"/>
      <c r="D1139" s="23"/>
      <c r="E1139" s="24"/>
      <c r="F1139" s="24"/>
      <c r="G1139" s="26"/>
      <c r="H1139" s="24"/>
      <c r="I1139" s="24"/>
      <c r="J1139" s="24"/>
      <c r="K1139" s="24"/>
      <c r="L1139" s="24"/>
      <c r="M1139" s="24"/>
      <c r="N1139" s="25"/>
      <c r="O1139" s="24"/>
      <c r="P1139" s="24"/>
      <c r="Q1139" s="24"/>
      <c r="R1139" s="24"/>
      <c r="S1139" s="35"/>
      <c r="T1139" s="53"/>
      <c r="U1139" s="34"/>
      <c r="V1139" s="24"/>
      <c r="W1139" s="24"/>
      <c r="X1139" s="35"/>
    </row>
    <row r="1140" spans="1:24" ht="20" customHeight="1" x14ac:dyDescent="0.2">
      <c r="A1140" s="22"/>
      <c r="B1140" s="49"/>
      <c r="C1140" s="41"/>
      <c r="D1140" s="23"/>
      <c r="E1140" s="24"/>
      <c r="F1140" s="24"/>
      <c r="G1140" s="26"/>
      <c r="H1140" s="24"/>
      <c r="I1140" s="24"/>
      <c r="J1140" s="24"/>
      <c r="K1140" s="24"/>
      <c r="L1140" s="24"/>
      <c r="M1140" s="24"/>
      <c r="N1140" s="25"/>
      <c r="O1140" s="24"/>
      <c r="P1140" s="24"/>
      <c r="Q1140" s="24"/>
      <c r="R1140" s="24"/>
      <c r="S1140" s="35"/>
      <c r="T1140" s="53"/>
      <c r="U1140" s="34"/>
      <c r="V1140" s="24"/>
      <c r="W1140" s="24"/>
      <c r="X1140" s="35"/>
    </row>
    <row r="1141" spans="1:24" ht="20" customHeight="1" x14ac:dyDescent="0.2">
      <c r="A1141" s="22"/>
      <c r="B1141" s="49"/>
      <c r="C1141" s="41"/>
      <c r="D1141" s="23"/>
      <c r="E1141" s="24"/>
      <c r="F1141" s="24"/>
      <c r="G1141" s="26"/>
      <c r="H1141" s="24"/>
      <c r="I1141" s="24"/>
      <c r="J1141" s="24"/>
      <c r="K1141" s="24"/>
      <c r="L1141" s="24"/>
      <c r="M1141" s="24"/>
      <c r="N1141" s="25"/>
      <c r="O1141" s="24"/>
      <c r="P1141" s="24"/>
      <c r="Q1141" s="24"/>
      <c r="R1141" s="24"/>
      <c r="S1141" s="35"/>
      <c r="T1141" s="53"/>
      <c r="U1141" s="34"/>
      <c r="V1141" s="24"/>
      <c r="W1141" s="24"/>
      <c r="X1141" s="35"/>
    </row>
    <row r="1142" spans="1:24" ht="20" customHeight="1" x14ac:dyDescent="0.2">
      <c r="A1142" s="22"/>
      <c r="B1142" s="49"/>
      <c r="C1142" s="41"/>
      <c r="D1142" s="23"/>
      <c r="E1142" s="24"/>
      <c r="F1142" s="24"/>
      <c r="G1142" s="26"/>
      <c r="H1142" s="24"/>
      <c r="I1142" s="24"/>
      <c r="J1142" s="24"/>
      <c r="K1142" s="24"/>
      <c r="L1142" s="24"/>
      <c r="M1142" s="24"/>
      <c r="N1142" s="25"/>
      <c r="O1142" s="24"/>
      <c r="P1142" s="24"/>
      <c r="Q1142" s="24"/>
      <c r="R1142" s="24"/>
      <c r="S1142" s="35"/>
      <c r="T1142" s="53"/>
      <c r="U1142" s="34"/>
      <c r="V1142" s="24"/>
      <c r="W1142" s="24"/>
      <c r="X1142" s="35"/>
    </row>
    <row r="1143" spans="1:24" ht="20" customHeight="1" x14ac:dyDescent="0.2">
      <c r="A1143" s="22"/>
      <c r="B1143" s="49"/>
      <c r="C1143" s="41"/>
      <c r="D1143" s="23"/>
      <c r="E1143" s="24"/>
      <c r="F1143" s="24"/>
      <c r="G1143" s="26"/>
      <c r="H1143" s="24"/>
      <c r="I1143" s="24"/>
      <c r="J1143" s="24"/>
      <c r="K1143" s="24"/>
      <c r="L1143" s="24"/>
      <c r="M1143" s="24"/>
      <c r="N1143" s="25"/>
      <c r="O1143" s="24"/>
      <c r="P1143" s="24"/>
      <c r="Q1143" s="24"/>
      <c r="R1143" s="24"/>
      <c r="S1143" s="35"/>
      <c r="T1143" s="53"/>
      <c r="U1143" s="34"/>
      <c r="V1143" s="24"/>
      <c r="W1143" s="24"/>
      <c r="X1143" s="35"/>
    </row>
    <row r="1144" spans="1:24" ht="20" customHeight="1" x14ac:dyDescent="0.2">
      <c r="A1144" s="22"/>
      <c r="B1144" s="49"/>
      <c r="C1144" s="41"/>
      <c r="D1144" s="23"/>
      <c r="E1144" s="24"/>
      <c r="F1144" s="24"/>
      <c r="G1144" s="26"/>
      <c r="H1144" s="24"/>
      <c r="I1144" s="24"/>
      <c r="J1144" s="24"/>
      <c r="K1144" s="24"/>
      <c r="L1144" s="24"/>
      <c r="M1144" s="24"/>
      <c r="N1144" s="25"/>
      <c r="O1144" s="24"/>
      <c r="P1144" s="24"/>
      <c r="Q1144" s="24"/>
      <c r="R1144" s="24"/>
      <c r="S1144" s="35"/>
      <c r="T1144" s="53"/>
      <c r="U1144" s="34"/>
      <c r="V1144" s="24"/>
      <c r="W1144" s="24"/>
      <c r="X1144" s="35"/>
    </row>
    <row r="1145" spans="1:24" ht="20" customHeight="1" x14ac:dyDescent="0.2">
      <c r="A1145" s="22"/>
      <c r="B1145" s="49"/>
      <c r="C1145" s="41"/>
      <c r="D1145" s="23"/>
      <c r="E1145" s="24"/>
      <c r="F1145" s="24"/>
      <c r="G1145" s="26"/>
      <c r="H1145" s="24"/>
      <c r="I1145" s="24"/>
      <c r="J1145" s="24"/>
      <c r="K1145" s="24"/>
      <c r="L1145" s="24"/>
      <c r="M1145" s="24"/>
      <c r="N1145" s="25"/>
      <c r="O1145" s="24"/>
      <c r="P1145" s="24"/>
      <c r="Q1145" s="24"/>
      <c r="R1145" s="24"/>
      <c r="S1145" s="35"/>
      <c r="T1145" s="53"/>
      <c r="U1145" s="34"/>
      <c r="V1145" s="24"/>
      <c r="W1145" s="24"/>
      <c r="X1145" s="35"/>
    </row>
    <row r="1146" spans="1:24" ht="20" customHeight="1" x14ac:dyDescent="0.2">
      <c r="A1146" s="22"/>
      <c r="B1146" s="49"/>
      <c r="C1146" s="41"/>
      <c r="D1146" s="23"/>
      <c r="E1146" s="24"/>
      <c r="F1146" s="24"/>
      <c r="G1146" s="26"/>
      <c r="H1146" s="24"/>
      <c r="I1146" s="24"/>
      <c r="J1146" s="24"/>
      <c r="K1146" s="24"/>
      <c r="L1146" s="24"/>
      <c r="M1146" s="24"/>
      <c r="N1146" s="25"/>
      <c r="O1146" s="24"/>
      <c r="P1146" s="24"/>
      <c r="Q1146" s="24"/>
      <c r="R1146" s="24"/>
      <c r="S1146" s="35"/>
      <c r="T1146" s="53"/>
      <c r="U1146" s="34"/>
      <c r="V1146" s="24"/>
      <c r="W1146" s="24"/>
      <c r="X1146" s="35"/>
    </row>
    <row r="1147" spans="1:24" ht="20" customHeight="1" x14ac:dyDescent="0.2">
      <c r="A1147" s="22"/>
      <c r="B1147" s="49"/>
      <c r="C1147" s="41"/>
      <c r="D1147" s="23"/>
      <c r="E1147" s="24"/>
      <c r="F1147" s="24"/>
      <c r="G1147" s="26"/>
      <c r="H1147" s="24"/>
      <c r="I1147" s="24"/>
      <c r="J1147" s="24"/>
      <c r="K1147" s="24"/>
      <c r="L1147" s="24"/>
      <c r="M1147" s="24"/>
      <c r="N1147" s="25"/>
      <c r="O1147" s="24"/>
      <c r="P1147" s="24"/>
      <c r="Q1147" s="24"/>
      <c r="R1147" s="24"/>
      <c r="S1147" s="35"/>
      <c r="T1147" s="53"/>
      <c r="U1147" s="34"/>
      <c r="V1147" s="24"/>
      <c r="W1147" s="24"/>
      <c r="X1147" s="35"/>
    </row>
    <row r="1148" spans="1:24" ht="20" customHeight="1" x14ac:dyDescent="0.2">
      <c r="A1148" s="22"/>
      <c r="B1148" s="49"/>
      <c r="C1148" s="41"/>
      <c r="D1148" s="23"/>
      <c r="E1148" s="24"/>
      <c r="F1148" s="24"/>
      <c r="G1148" s="26"/>
      <c r="H1148" s="24"/>
      <c r="I1148" s="24"/>
      <c r="J1148" s="24"/>
      <c r="K1148" s="24"/>
      <c r="L1148" s="24"/>
      <c r="M1148" s="24"/>
      <c r="N1148" s="25"/>
      <c r="O1148" s="24"/>
      <c r="P1148" s="24"/>
      <c r="Q1148" s="24"/>
      <c r="R1148" s="24"/>
      <c r="S1148" s="35"/>
      <c r="T1148" s="53"/>
      <c r="U1148" s="34"/>
      <c r="V1148" s="24"/>
      <c r="W1148" s="24"/>
      <c r="X1148" s="35"/>
    </row>
    <row r="1149" spans="1:24" ht="20" customHeight="1" x14ac:dyDescent="0.2">
      <c r="A1149" s="22"/>
      <c r="B1149" s="49"/>
      <c r="C1149" s="41"/>
      <c r="D1149" s="23"/>
      <c r="E1149" s="24"/>
      <c r="F1149" s="24"/>
      <c r="G1149" s="26"/>
      <c r="H1149" s="24"/>
      <c r="I1149" s="24"/>
      <c r="J1149" s="24"/>
      <c r="K1149" s="24"/>
      <c r="L1149" s="24"/>
      <c r="M1149" s="24"/>
      <c r="N1149" s="25"/>
      <c r="O1149" s="24"/>
      <c r="P1149" s="24"/>
      <c r="Q1149" s="24"/>
      <c r="R1149" s="24"/>
      <c r="S1149" s="35"/>
      <c r="T1149" s="53"/>
      <c r="U1149" s="34"/>
      <c r="V1149" s="24"/>
      <c r="W1149" s="24"/>
      <c r="X1149" s="35"/>
    </row>
    <row r="1150" spans="1:24" ht="20" customHeight="1" x14ac:dyDescent="0.2">
      <c r="A1150" s="22"/>
      <c r="B1150" s="49"/>
      <c r="C1150" s="41"/>
      <c r="D1150" s="23"/>
      <c r="E1150" s="24"/>
      <c r="F1150" s="24"/>
      <c r="G1150" s="26"/>
      <c r="H1150" s="24"/>
      <c r="I1150" s="24"/>
      <c r="J1150" s="24"/>
      <c r="K1150" s="24"/>
      <c r="L1150" s="24"/>
      <c r="M1150" s="24"/>
      <c r="N1150" s="25"/>
      <c r="O1150" s="24"/>
      <c r="P1150" s="24"/>
      <c r="Q1150" s="24"/>
      <c r="R1150" s="24"/>
      <c r="S1150" s="35"/>
      <c r="T1150" s="53"/>
      <c r="U1150" s="34"/>
      <c r="V1150" s="24"/>
      <c r="W1150" s="24"/>
      <c r="X1150" s="35"/>
    </row>
    <row r="1151" spans="1:24" ht="20" customHeight="1" x14ac:dyDescent="0.2">
      <c r="A1151" s="22"/>
      <c r="B1151" s="49"/>
      <c r="C1151" s="41"/>
      <c r="D1151" s="23"/>
      <c r="E1151" s="24"/>
      <c r="F1151" s="24"/>
      <c r="G1151" s="26"/>
      <c r="H1151" s="24"/>
      <c r="I1151" s="24"/>
      <c r="J1151" s="24"/>
      <c r="K1151" s="24"/>
      <c r="L1151" s="24"/>
      <c r="M1151" s="24"/>
      <c r="N1151" s="25"/>
      <c r="O1151" s="24"/>
      <c r="P1151" s="24"/>
      <c r="Q1151" s="24"/>
      <c r="R1151" s="24"/>
      <c r="S1151" s="35"/>
      <c r="T1151" s="53"/>
      <c r="U1151" s="34"/>
      <c r="V1151" s="24"/>
      <c r="W1151" s="24"/>
      <c r="X1151" s="35"/>
    </row>
    <row r="1152" spans="1:24" ht="20" customHeight="1" x14ac:dyDescent="0.2">
      <c r="A1152" s="22"/>
      <c r="B1152" s="49"/>
      <c r="C1152" s="41"/>
      <c r="D1152" s="23"/>
      <c r="E1152" s="24"/>
      <c r="F1152" s="24"/>
      <c r="G1152" s="26"/>
      <c r="H1152" s="24"/>
      <c r="I1152" s="24"/>
      <c r="J1152" s="24"/>
      <c r="K1152" s="24"/>
      <c r="L1152" s="24"/>
      <c r="M1152" s="24"/>
      <c r="N1152" s="25"/>
      <c r="O1152" s="24"/>
      <c r="P1152" s="24"/>
      <c r="Q1152" s="24"/>
      <c r="R1152" s="24"/>
      <c r="S1152" s="35"/>
      <c r="T1152" s="53"/>
      <c r="U1152" s="34"/>
      <c r="V1152" s="24"/>
      <c r="W1152" s="24"/>
      <c r="X1152" s="35"/>
    </row>
    <row r="1153" spans="1:24" ht="20" customHeight="1" x14ac:dyDescent="0.2">
      <c r="A1153" s="22"/>
      <c r="B1153" s="49"/>
      <c r="C1153" s="41"/>
      <c r="D1153" s="23"/>
      <c r="E1153" s="24"/>
      <c r="F1153" s="24"/>
      <c r="G1153" s="24"/>
      <c r="H1153" s="24"/>
      <c r="I1153" s="24"/>
      <c r="J1153" s="24"/>
      <c r="K1153" s="24"/>
      <c r="L1153" s="24"/>
      <c r="M1153" s="24"/>
      <c r="N1153" s="25"/>
      <c r="O1153" s="24"/>
      <c r="P1153" s="24"/>
      <c r="Q1153" s="24"/>
      <c r="R1153" s="24"/>
      <c r="S1153" s="35"/>
      <c r="T1153" s="53"/>
      <c r="U1153" s="34"/>
      <c r="V1153" s="24"/>
      <c r="W1153" s="24"/>
      <c r="X1153" s="35"/>
    </row>
    <row r="1154" spans="1:24" ht="20" customHeight="1" x14ac:dyDescent="0.2">
      <c r="A1154" s="22"/>
      <c r="B1154" s="49"/>
      <c r="C1154" s="41"/>
      <c r="D1154" s="23"/>
      <c r="E1154" s="24"/>
      <c r="F1154" s="24"/>
      <c r="G1154" s="24"/>
      <c r="H1154" s="24"/>
      <c r="I1154" s="24"/>
      <c r="J1154" s="24"/>
      <c r="K1154" s="24"/>
      <c r="L1154" s="24"/>
      <c r="M1154" s="24"/>
      <c r="N1154" s="25"/>
      <c r="O1154" s="24"/>
      <c r="P1154" s="24"/>
      <c r="Q1154" s="24"/>
      <c r="R1154" s="24"/>
      <c r="S1154" s="35"/>
      <c r="T1154" s="53"/>
      <c r="U1154" s="34"/>
      <c r="V1154" s="24"/>
      <c r="W1154" s="24"/>
      <c r="X1154" s="35"/>
    </row>
    <row r="1155" spans="1:24" ht="20" customHeight="1" x14ac:dyDescent="0.2">
      <c r="A1155" s="22"/>
      <c r="B1155" s="49"/>
      <c r="C1155" s="41"/>
      <c r="D1155" s="23"/>
      <c r="E1155" s="24"/>
      <c r="F1155" s="24"/>
      <c r="G1155" s="24"/>
      <c r="H1155" s="24"/>
      <c r="I1155" s="24"/>
      <c r="J1155" s="24"/>
      <c r="K1155" s="24"/>
      <c r="L1155" s="24"/>
      <c r="M1155" s="24"/>
      <c r="N1155" s="25"/>
      <c r="O1155" s="24"/>
      <c r="P1155" s="24"/>
      <c r="Q1155" s="24"/>
      <c r="R1155" s="24"/>
      <c r="S1155" s="35"/>
      <c r="T1155" s="53"/>
      <c r="U1155" s="34"/>
      <c r="V1155" s="24"/>
      <c r="W1155" s="24"/>
      <c r="X1155" s="35"/>
    </row>
    <row r="1156" spans="1:24" ht="20" customHeight="1" x14ac:dyDescent="0.2">
      <c r="A1156" s="22"/>
      <c r="B1156" s="49"/>
      <c r="C1156" s="41"/>
      <c r="D1156" s="23"/>
      <c r="E1156" s="24"/>
      <c r="F1156" s="24"/>
      <c r="G1156" s="24"/>
      <c r="H1156" s="24"/>
      <c r="I1156" s="24"/>
      <c r="J1156" s="24"/>
      <c r="K1156" s="24"/>
      <c r="L1156" s="24"/>
      <c r="M1156" s="24"/>
      <c r="N1156" s="25"/>
      <c r="O1156" s="24"/>
      <c r="P1156" s="24"/>
      <c r="Q1156" s="24"/>
      <c r="R1156" s="24"/>
      <c r="S1156" s="35"/>
      <c r="T1156" s="53"/>
      <c r="U1156" s="34"/>
      <c r="V1156" s="24"/>
      <c r="W1156" s="24"/>
      <c r="X1156" s="35"/>
    </row>
    <row r="1157" spans="1:24" ht="20" customHeight="1" x14ac:dyDescent="0.2">
      <c r="A1157" s="22"/>
      <c r="B1157" s="49"/>
      <c r="C1157" s="41"/>
      <c r="D1157" s="23"/>
      <c r="E1157" s="24"/>
      <c r="F1157" s="24"/>
      <c r="G1157" s="24"/>
      <c r="H1157" s="24"/>
      <c r="I1157" s="24"/>
      <c r="J1157" s="24"/>
      <c r="K1157" s="24"/>
      <c r="L1157" s="24"/>
      <c r="M1157" s="24"/>
      <c r="N1157" s="25"/>
      <c r="O1157" s="24"/>
      <c r="P1157" s="24"/>
      <c r="Q1157" s="24"/>
      <c r="R1157" s="24"/>
      <c r="S1157" s="35"/>
      <c r="T1157" s="53"/>
      <c r="U1157" s="34"/>
      <c r="V1157" s="24"/>
      <c r="W1157" s="24"/>
      <c r="X1157" s="35"/>
    </row>
    <row r="1158" spans="1:24" ht="20" customHeight="1" x14ac:dyDescent="0.2">
      <c r="A1158" s="22"/>
      <c r="B1158" s="49"/>
      <c r="C1158" s="41"/>
      <c r="D1158" s="23"/>
      <c r="E1158" s="24"/>
      <c r="F1158" s="24"/>
      <c r="G1158" s="24"/>
      <c r="H1158" s="24"/>
      <c r="I1158" s="24"/>
      <c r="J1158" s="24"/>
      <c r="K1158" s="24"/>
      <c r="L1158" s="24"/>
      <c r="M1158" s="24"/>
      <c r="N1158" s="25"/>
      <c r="O1158" s="24"/>
      <c r="P1158" s="24"/>
      <c r="Q1158" s="24"/>
      <c r="R1158" s="24"/>
      <c r="S1158" s="35"/>
      <c r="T1158" s="53"/>
      <c r="U1158" s="34"/>
      <c r="V1158" s="24"/>
      <c r="W1158" s="24"/>
      <c r="X1158" s="35"/>
    </row>
    <row r="1159" spans="1:24" ht="20" customHeight="1" x14ac:dyDescent="0.2">
      <c r="A1159" s="22"/>
      <c r="B1159" s="49"/>
      <c r="C1159" s="41"/>
      <c r="D1159" s="23"/>
      <c r="E1159" s="24"/>
      <c r="F1159" s="24"/>
      <c r="G1159" s="24"/>
      <c r="H1159" s="24"/>
      <c r="I1159" s="24"/>
      <c r="J1159" s="24"/>
      <c r="K1159" s="24"/>
      <c r="L1159" s="24"/>
      <c r="M1159" s="24"/>
      <c r="N1159" s="25"/>
      <c r="O1159" s="24"/>
      <c r="P1159" s="24"/>
      <c r="Q1159" s="24"/>
      <c r="R1159" s="24"/>
      <c r="S1159" s="35"/>
      <c r="T1159" s="53"/>
      <c r="U1159" s="34"/>
      <c r="V1159" s="24"/>
      <c r="W1159" s="24"/>
      <c r="X1159" s="35"/>
    </row>
    <row r="1160" spans="1:24" ht="20" customHeight="1" x14ac:dyDescent="0.2">
      <c r="A1160" s="22"/>
      <c r="B1160" s="49"/>
      <c r="C1160" s="41"/>
      <c r="D1160" s="23"/>
      <c r="E1160" s="24"/>
      <c r="F1160" s="24"/>
      <c r="G1160" s="24"/>
      <c r="H1160" s="24"/>
      <c r="I1160" s="24"/>
      <c r="J1160" s="24"/>
      <c r="K1160" s="24"/>
      <c r="L1160" s="24"/>
      <c r="M1160" s="24"/>
      <c r="N1160" s="25"/>
      <c r="O1160" s="24"/>
      <c r="P1160" s="24"/>
      <c r="Q1160" s="24"/>
      <c r="R1160" s="24"/>
      <c r="S1160" s="35"/>
      <c r="T1160" s="53"/>
      <c r="U1160" s="34"/>
      <c r="V1160" s="24"/>
      <c r="W1160" s="24"/>
      <c r="X1160" s="35"/>
    </row>
    <row r="1161" spans="1:24" ht="20" customHeight="1" x14ac:dyDescent="0.2">
      <c r="A1161" s="22"/>
      <c r="B1161" s="49"/>
      <c r="C1161" s="41"/>
      <c r="D1161" s="23"/>
      <c r="E1161" s="24"/>
      <c r="F1161" s="24"/>
      <c r="G1161" s="24"/>
      <c r="H1161" s="24"/>
      <c r="I1161" s="24"/>
      <c r="J1161" s="24"/>
      <c r="K1161" s="24"/>
      <c r="L1161" s="24"/>
      <c r="M1161" s="24"/>
      <c r="N1161" s="25"/>
      <c r="O1161" s="24"/>
      <c r="P1161" s="24"/>
      <c r="Q1161" s="24"/>
      <c r="R1161" s="24"/>
      <c r="S1161" s="35"/>
      <c r="T1161" s="53"/>
      <c r="U1161" s="34"/>
      <c r="V1161" s="24"/>
      <c r="W1161" s="24"/>
      <c r="X1161" s="35"/>
    </row>
    <row r="1162" spans="1:24" ht="20" customHeight="1" x14ac:dyDescent="0.2">
      <c r="A1162" s="22"/>
      <c r="B1162" s="49"/>
      <c r="C1162" s="41"/>
      <c r="D1162" s="23"/>
      <c r="E1162" s="24"/>
      <c r="F1162" s="24"/>
      <c r="G1162" s="24"/>
      <c r="H1162" s="24"/>
      <c r="I1162" s="24"/>
      <c r="J1162" s="24"/>
      <c r="K1162" s="24"/>
      <c r="L1162" s="24"/>
      <c r="M1162" s="24"/>
      <c r="N1162" s="25"/>
      <c r="O1162" s="24"/>
      <c r="P1162" s="24"/>
      <c r="Q1162" s="24"/>
      <c r="R1162" s="24"/>
      <c r="S1162" s="35"/>
      <c r="T1162" s="53"/>
      <c r="U1162" s="34"/>
      <c r="V1162" s="24"/>
      <c r="W1162" s="24"/>
      <c r="X1162" s="35"/>
    </row>
    <row r="1163" spans="1:24" ht="20" customHeight="1" x14ac:dyDescent="0.2">
      <c r="A1163" s="22"/>
      <c r="B1163" s="49"/>
      <c r="C1163" s="41"/>
      <c r="D1163" s="23"/>
      <c r="E1163" s="24"/>
      <c r="F1163" s="24"/>
      <c r="G1163" s="24"/>
      <c r="H1163" s="24"/>
      <c r="I1163" s="24"/>
      <c r="J1163" s="24"/>
      <c r="K1163" s="24"/>
      <c r="L1163" s="24"/>
      <c r="M1163" s="24"/>
      <c r="N1163" s="25"/>
      <c r="O1163" s="24"/>
      <c r="P1163" s="24"/>
      <c r="Q1163" s="24"/>
      <c r="R1163" s="24"/>
      <c r="S1163" s="35"/>
      <c r="T1163" s="53"/>
      <c r="U1163" s="34"/>
      <c r="V1163" s="24"/>
      <c r="W1163" s="24"/>
      <c r="X1163" s="35"/>
    </row>
    <row r="1164" spans="1:24" ht="20" customHeight="1" x14ac:dyDescent="0.2">
      <c r="A1164" s="22"/>
      <c r="B1164" s="49"/>
      <c r="C1164" s="41"/>
      <c r="D1164" s="23"/>
      <c r="E1164" s="24"/>
      <c r="F1164" s="24"/>
      <c r="G1164" s="24"/>
      <c r="H1164" s="24"/>
      <c r="I1164" s="24"/>
      <c r="J1164" s="24"/>
      <c r="K1164" s="24"/>
      <c r="L1164" s="24"/>
      <c r="M1164" s="24"/>
      <c r="N1164" s="25"/>
      <c r="O1164" s="24"/>
      <c r="P1164" s="24"/>
      <c r="Q1164" s="24"/>
      <c r="R1164" s="24"/>
      <c r="S1164" s="35"/>
      <c r="T1164" s="53"/>
      <c r="U1164" s="34"/>
      <c r="V1164" s="24"/>
      <c r="W1164" s="24"/>
      <c r="X1164" s="35"/>
    </row>
    <row r="1165" spans="1:24" ht="20" customHeight="1" x14ac:dyDescent="0.2">
      <c r="A1165" s="22"/>
      <c r="B1165" s="49"/>
      <c r="C1165" s="41"/>
      <c r="D1165" s="23"/>
      <c r="E1165" s="24"/>
      <c r="F1165" s="24"/>
      <c r="G1165" s="24"/>
      <c r="H1165" s="24"/>
      <c r="I1165" s="24"/>
      <c r="J1165" s="24"/>
      <c r="K1165" s="24"/>
      <c r="L1165" s="24"/>
      <c r="M1165" s="24"/>
      <c r="N1165" s="25"/>
      <c r="O1165" s="24"/>
      <c r="P1165" s="24"/>
      <c r="Q1165" s="24"/>
      <c r="R1165" s="24"/>
      <c r="S1165" s="35"/>
      <c r="T1165" s="53"/>
      <c r="U1165" s="34"/>
      <c r="V1165" s="24"/>
      <c r="W1165" s="24"/>
      <c r="X1165" s="35"/>
    </row>
    <row r="1166" spans="1:24" ht="20" customHeight="1" x14ac:dyDescent="0.2">
      <c r="A1166" s="22"/>
      <c r="B1166" s="49"/>
      <c r="C1166" s="41"/>
      <c r="D1166" s="23"/>
      <c r="E1166" s="24"/>
      <c r="F1166" s="24"/>
      <c r="G1166" s="24"/>
      <c r="H1166" s="24"/>
      <c r="I1166" s="24"/>
      <c r="J1166" s="24"/>
      <c r="K1166" s="24"/>
      <c r="L1166" s="24"/>
      <c r="M1166" s="24"/>
      <c r="N1166" s="25"/>
      <c r="O1166" s="24"/>
      <c r="P1166" s="24"/>
      <c r="Q1166" s="24"/>
      <c r="R1166" s="24"/>
      <c r="S1166" s="35"/>
      <c r="T1166" s="53"/>
      <c r="U1166" s="34"/>
      <c r="V1166" s="24"/>
      <c r="W1166" s="24"/>
      <c r="X1166" s="35"/>
    </row>
    <row r="1167" spans="1:24" ht="20" customHeight="1" x14ac:dyDescent="0.2">
      <c r="A1167" s="22"/>
      <c r="B1167" s="49"/>
      <c r="C1167" s="41"/>
      <c r="D1167" s="23"/>
      <c r="E1167" s="24"/>
      <c r="F1167" s="24"/>
      <c r="G1167" s="24"/>
      <c r="H1167" s="24"/>
      <c r="I1167" s="24"/>
      <c r="J1167" s="24"/>
      <c r="K1167" s="24"/>
      <c r="L1167" s="24"/>
      <c r="M1167" s="24"/>
      <c r="N1167" s="25"/>
      <c r="O1167" s="24"/>
      <c r="P1167" s="24"/>
      <c r="Q1167" s="24"/>
      <c r="R1167" s="24"/>
      <c r="S1167" s="35"/>
      <c r="T1167" s="53"/>
      <c r="U1167" s="34"/>
      <c r="V1167" s="24"/>
      <c r="W1167" s="24"/>
      <c r="X1167" s="35"/>
    </row>
    <row r="1168" spans="1:24" ht="20" customHeight="1" x14ac:dyDescent="0.2">
      <c r="A1168" s="22"/>
      <c r="B1168" s="49"/>
      <c r="C1168" s="41"/>
      <c r="D1168" s="23"/>
      <c r="E1168" s="24"/>
      <c r="F1168" s="24"/>
      <c r="G1168" s="24"/>
      <c r="H1168" s="24"/>
      <c r="I1168" s="24"/>
      <c r="J1168" s="24"/>
      <c r="K1168" s="24"/>
      <c r="L1168" s="24"/>
      <c r="M1168" s="24"/>
      <c r="N1168" s="25"/>
      <c r="O1168" s="24"/>
      <c r="P1168" s="24"/>
      <c r="Q1168" s="24"/>
      <c r="R1168" s="24"/>
      <c r="S1168" s="35"/>
      <c r="T1168" s="53"/>
      <c r="U1168" s="34"/>
      <c r="V1168" s="24"/>
      <c r="W1168" s="24"/>
      <c r="X1168" s="35"/>
    </row>
    <row r="1169" spans="1:24" ht="20" customHeight="1" x14ac:dyDescent="0.2">
      <c r="A1169" s="22"/>
      <c r="B1169" s="49"/>
      <c r="C1169" s="41"/>
      <c r="D1169" s="23"/>
      <c r="E1169" s="24"/>
      <c r="F1169" s="24"/>
      <c r="G1169" s="24"/>
      <c r="H1169" s="24"/>
      <c r="I1169" s="24"/>
      <c r="J1169" s="24"/>
      <c r="K1169" s="24"/>
      <c r="L1169" s="24"/>
      <c r="M1169" s="24"/>
      <c r="N1169" s="25"/>
      <c r="O1169" s="24"/>
      <c r="P1169" s="24"/>
      <c r="Q1169" s="24"/>
      <c r="R1169" s="24"/>
      <c r="S1169" s="35"/>
      <c r="T1169" s="53"/>
      <c r="U1169" s="34"/>
      <c r="V1169" s="24"/>
      <c r="W1169" s="24"/>
      <c r="X1169" s="35"/>
    </row>
    <row r="1170" spans="1:24" ht="20" customHeight="1" x14ac:dyDescent="0.2">
      <c r="A1170" s="22"/>
      <c r="B1170" s="49"/>
      <c r="C1170" s="41"/>
      <c r="D1170" s="23"/>
      <c r="E1170" s="24"/>
      <c r="F1170" s="24"/>
      <c r="G1170" s="24"/>
      <c r="H1170" s="24"/>
      <c r="I1170" s="24"/>
      <c r="J1170" s="24"/>
      <c r="K1170" s="24"/>
      <c r="L1170" s="24"/>
      <c r="M1170" s="24"/>
      <c r="N1170" s="25"/>
      <c r="O1170" s="24"/>
      <c r="P1170" s="24"/>
      <c r="Q1170" s="24"/>
      <c r="R1170" s="24"/>
      <c r="S1170" s="35"/>
      <c r="T1170" s="53"/>
      <c r="U1170" s="34"/>
      <c r="V1170" s="24"/>
      <c r="W1170" s="24"/>
      <c r="X1170" s="35"/>
    </row>
    <row r="1171" spans="1:24" ht="20" customHeight="1" x14ac:dyDescent="0.2">
      <c r="A1171" s="22"/>
      <c r="B1171" s="49"/>
      <c r="C1171" s="41"/>
      <c r="D1171" s="23"/>
      <c r="E1171" s="24"/>
      <c r="F1171" s="24"/>
      <c r="G1171" s="24"/>
      <c r="H1171" s="24"/>
      <c r="I1171" s="24"/>
      <c r="J1171" s="24"/>
      <c r="K1171" s="24"/>
      <c r="L1171" s="24"/>
      <c r="M1171" s="24"/>
      <c r="N1171" s="25"/>
      <c r="O1171" s="24"/>
      <c r="P1171" s="24"/>
      <c r="Q1171" s="24"/>
      <c r="R1171" s="24"/>
      <c r="S1171" s="35"/>
      <c r="T1171" s="53"/>
      <c r="U1171" s="34"/>
      <c r="V1171" s="24"/>
      <c r="W1171" s="24"/>
      <c r="X1171" s="35"/>
    </row>
    <row r="1172" spans="1:24" ht="20" customHeight="1" x14ac:dyDescent="0.2">
      <c r="A1172" s="22"/>
      <c r="B1172" s="49"/>
      <c r="C1172" s="41"/>
      <c r="D1172" s="23"/>
      <c r="E1172" s="24"/>
      <c r="F1172" s="24"/>
      <c r="G1172" s="24"/>
      <c r="H1172" s="24"/>
      <c r="I1172" s="24"/>
      <c r="J1172" s="24"/>
      <c r="K1172" s="24"/>
      <c r="L1172" s="24"/>
      <c r="M1172" s="24"/>
      <c r="N1172" s="25"/>
      <c r="O1172" s="24"/>
      <c r="P1172" s="24"/>
      <c r="Q1172" s="24"/>
      <c r="R1172" s="24"/>
      <c r="S1172" s="35"/>
      <c r="T1172" s="53"/>
      <c r="U1172" s="34"/>
      <c r="V1172" s="24"/>
      <c r="W1172" s="24"/>
      <c r="X1172" s="35"/>
    </row>
    <row r="1173" spans="1:24" ht="20" customHeight="1" x14ac:dyDescent="0.2">
      <c r="A1173" s="22"/>
      <c r="B1173" s="49"/>
      <c r="C1173" s="41"/>
      <c r="D1173" s="23"/>
      <c r="E1173" s="24"/>
      <c r="F1173" s="24"/>
      <c r="G1173" s="24"/>
      <c r="H1173" s="24"/>
      <c r="I1173" s="24"/>
      <c r="J1173" s="24"/>
      <c r="K1173" s="24"/>
      <c r="L1173" s="24"/>
      <c r="M1173" s="24"/>
      <c r="N1173" s="25"/>
      <c r="O1173" s="24"/>
      <c r="P1173" s="24"/>
      <c r="Q1173" s="24"/>
      <c r="R1173" s="24"/>
      <c r="S1173" s="35"/>
      <c r="T1173" s="53"/>
      <c r="U1173" s="34"/>
      <c r="V1173" s="24"/>
      <c r="W1173" s="24"/>
      <c r="X1173" s="35"/>
    </row>
    <row r="1174" spans="1:24" ht="20" customHeight="1" x14ac:dyDescent="0.2">
      <c r="A1174" s="22"/>
      <c r="B1174" s="49"/>
      <c r="C1174" s="41"/>
      <c r="D1174" s="23"/>
      <c r="E1174" s="24"/>
      <c r="F1174" s="24"/>
      <c r="G1174" s="24"/>
      <c r="H1174" s="24"/>
      <c r="I1174" s="24"/>
      <c r="J1174" s="24"/>
      <c r="K1174" s="24"/>
      <c r="L1174" s="24"/>
      <c r="M1174" s="24"/>
      <c r="N1174" s="25"/>
      <c r="O1174" s="24"/>
      <c r="P1174" s="24"/>
      <c r="Q1174" s="24"/>
      <c r="R1174" s="24"/>
      <c r="S1174" s="35"/>
      <c r="T1174" s="53"/>
      <c r="U1174" s="34"/>
      <c r="V1174" s="24"/>
      <c r="W1174" s="24"/>
      <c r="X1174" s="35"/>
    </row>
    <row r="1175" spans="1:24" ht="20" customHeight="1" x14ac:dyDescent="0.2">
      <c r="A1175" s="22"/>
      <c r="B1175" s="49"/>
      <c r="C1175" s="41"/>
      <c r="D1175" s="23"/>
      <c r="E1175" s="24"/>
      <c r="F1175" s="24"/>
      <c r="G1175" s="24"/>
      <c r="H1175" s="24"/>
      <c r="I1175" s="24"/>
      <c r="J1175" s="24"/>
      <c r="K1175" s="24"/>
      <c r="L1175" s="24"/>
      <c r="M1175" s="24"/>
      <c r="N1175" s="25"/>
      <c r="O1175" s="24"/>
      <c r="P1175" s="24"/>
      <c r="Q1175" s="24"/>
      <c r="R1175" s="24"/>
      <c r="S1175" s="35"/>
      <c r="T1175" s="53"/>
      <c r="U1175" s="34"/>
      <c r="V1175" s="24"/>
      <c r="W1175" s="24"/>
      <c r="X1175" s="35"/>
    </row>
    <row r="1176" spans="1:24" ht="20" customHeight="1" x14ac:dyDescent="0.2">
      <c r="A1176" s="22"/>
      <c r="B1176" s="49"/>
      <c r="C1176" s="41"/>
      <c r="D1176" s="23"/>
      <c r="E1176" s="24"/>
      <c r="F1176" s="24"/>
      <c r="G1176" s="24"/>
      <c r="H1176" s="24"/>
      <c r="I1176" s="24"/>
      <c r="J1176" s="24"/>
      <c r="K1176" s="24"/>
      <c r="L1176" s="24"/>
      <c r="M1176" s="24"/>
      <c r="N1176" s="25"/>
      <c r="O1176" s="24"/>
      <c r="P1176" s="24"/>
      <c r="Q1176" s="24"/>
      <c r="R1176" s="24"/>
      <c r="S1176" s="35"/>
      <c r="T1176" s="53"/>
      <c r="U1176" s="34"/>
      <c r="V1176" s="24"/>
      <c r="W1176" s="24"/>
      <c r="X1176" s="35"/>
    </row>
    <row r="1177" spans="1:24" ht="20" customHeight="1" x14ac:dyDescent="0.2">
      <c r="A1177" s="22"/>
      <c r="B1177" s="49"/>
      <c r="C1177" s="41"/>
      <c r="D1177" s="23"/>
      <c r="E1177" s="24"/>
      <c r="F1177" s="24"/>
      <c r="G1177" s="24"/>
      <c r="H1177" s="24"/>
      <c r="I1177" s="24"/>
      <c r="J1177" s="24"/>
      <c r="K1177" s="24"/>
      <c r="L1177" s="24"/>
      <c r="M1177" s="24"/>
      <c r="N1177" s="25"/>
      <c r="O1177" s="24"/>
      <c r="P1177" s="24"/>
      <c r="Q1177" s="24"/>
      <c r="R1177" s="24"/>
      <c r="S1177" s="35"/>
      <c r="T1177" s="53"/>
      <c r="U1177" s="34"/>
      <c r="V1177" s="24"/>
      <c r="W1177" s="24"/>
      <c r="X1177" s="35"/>
    </row>
    <row r="1178" spans="1:24" ht="20" customHeight="1" x14ac:dyDescent="0.2">
      <c r="A1178" s="22"/>
      <c r="B1178" s="49"/>
      <c r="C1178" s="41"/>
      <c r="D1178" s="23"/>
      <c r="E1178" s="24"/>
      <c r="F1178" s="24"/>
      <c r="G1178" s="24"/>
      <c r="H1178" s="24"/>
      <c r="I1178" s="24"/>
      <c r="J1178" s="24"/>
      <c r="K1178" s="24"/>
      <c r="L1178" s="24"/>
      <c r="M1178" s="24"/>
      <c r="N1178" s="25"/>
      <c r="O1178" s="24"/>
      <c r="P1178" s="24"/>
      <c r="Q1178" s="24"/>
      <c r="R1178" s="24"/>
      <c r="S1178" s="35"/>
      <c r="T1178" s="53"/>
      <c r="U1178" s="34"/>
      <c r="V1178" s="24"/>
      <c r="W1178" s="24"/>
      <c r="X1178" s="35"/>
    </row>
    <row r="1179" spans="1:24" ht="20" customHeight="1" x14ac:dyDescent="0.2">
      <c r="A1179" s="22"/>
      <c r="B1179" s="49"/>
      <c r="C1179" s="41"/>
      <c r="D1179" s="23"/>
      <c r="E1179" s="24"/>
      <c r="F1179" s="24"/>
      <c r="G1179" s="24"/>
      <c r="H1179" s="24"/>
      <c r="I1179" s="24"/>
      <c r="J1179" s="24"/>
      <c r="K1179" s="24"/>
      <c r="L1179" s="24"/>
      <c r="M1179" s="24"/>
      <c r="N1179" s="25"/>
      <c r="O1179" s="24"/>
      <c r="P1179" s="24"/>
      <c r="Q1179" s="24"/>
      <c r="R1179" s="24"/>
      <c r="S1179" s="35"/>
      <c r="T1179" s="53"/>
      <c r="U1179" s="34"/>
      <c r="V1179" s="24"/>
      <c r="W1179" s="24"/>
      <c r="X1179" s="35"/>
    </row>
    <row r="1180" spans="1:24" ht="20" customHeight="1" x14ac:dyDescent="0.2">
      <c r="A1180" s="22"/>
      <c r="B1180" s="49"/>
      <c r="C1180" s="41"/>
      <c r="D1180" s="23"/>
      <c r="E1180" s="24"/>
      <c r="F1180" s="24"/>
      <c r="G1180" s="24"/>
      <c r="H1180" s="24"/>
      <c r="I1180" s="24"/>
      <c r="J1180" s="24"/>
      <c r="K1180" s="24"/>
      <c r="L1180" s="24"/>
      <c r="M1180" s="24"/>
      <c r="N1180" s="25"/>
      <c r="O1180" s="24"/>
      <c r="P1180" s="24"/>
      <c r="Q1180" s="24"/>
      <c r="R1180" s="24"/>
      <c r="S1180" s="35"/>
      <c r="T1180" s="53"/>
      <c r="U1180" s="34"/>
      <c r="V1180" s="24"/>
      <c r="W1180" s="24"/>
      <c r="X1180" s="35"/>
    </row>
    <row r="1181" spans="1:24" ht="20" customHeight="1" x14ac:dyDescent="0.2">
      <c r="A1181" s="22"/>
      <c r="B1181" s="49"/>
      <c r="C1181" s="41"/>
      <c r="D1181" s="23"/>
      <c r="E1181" s="24"/>
      <c r="F1181" s="24"/>
      <c r="G1181" s="24"/>
      <c r="H1181" s="24"/>
      <c r="I1181" s="24"/>
      <c r="J1181" s="24"/>
      <c r="K1181" s="24"/>
      <c r="L1181" s="24"/>
      <c r="M1181" s="24"/>
      <c r="N1181" s="25"/>
      <c r="O1181" s="24"/>
      <c r="P1181" s="24"/>
      <c r="Q1181" s="24"/>
      <c r="R1181" s="24"/>
      <c r="S1181" s="35"/>
      <c r="T1181" s="53"/>
      <c r="U1181" s="34"/>
      <c r="V1181" s="24"/>
      <c r="W1181" s="24"/>
      <c r="X1181" s="35"/>
    </row>
    <row r="1182" spans="1:24" ht="20" customHeight="1" x14ac:dyDescent="0.2">
      <c r="A1182" s="22"/>
      <c r="B1182" s="49"/>
      <c r="C1182" s="41"/>
      <c r="D1182" s="23"/>
      <c r="E1182" s="24"/>
      <c r="F1182" s="24"/>
      <c r="G1182" s="24"/>
      <c r="H1182" s="24"/>
      <c r="I1182" s="24"/>
      <c r="J1182" s="24"/>
      <c r="K1182" s="24"/>
      <c r="L1182" s="24"/>
      <c r="M1182" s="24"/>
      <c r="N1182" s="25"/>
      <c r="O1182" s="24"/>
      <c r="P1182" s="24"/>
      <c r="Q1182" s="24"/>
      <c r="R1182" s="24"/>
      <c r="S1182" s="35"/>
      <c r="T1182" s="53"/>
      <c r="U1182" s="34"/>
      <c r="V1182" s="24"/>
      <c r="W1182" s="24"/>
      <c r="X1182" s="35"/>
    </row>
    <row r="1183" spans="1:24" ht="20" customHeight="1" x14ac:dyDescent="0.2">
      <c r="A1183" s="22"/>
      <c r="B1183" s="49"/>
      <c r="C1183" s="41"/>
      <c r="D1183" s="23"/>
      <c r="E1183" s="24"/>
      <c r="F1183" s="24"/>
      <c r="G1183" s="24"/>
      <c r="H1183" s="24"/>
      <c r="I1183" s="24"/>
      <c r="J1183" s="24"/>
      <c r="K1183" s="24"/>
      <c r="L1183" s="24"/>
      <c r="M1183" s="24"/>
      <c r="N1183" s="25"/>
      <c r="O1183" s="24"/>
      <c r="P1183" s="24"/>
      <c r="Q1183" s="24"/>
      <c r="R1183" s="24"/>
      <c r="S1183" s="35"/>
      <c r="T1183" s="53"/>
      <c r="U1183" s="34"/>
      <c r="V1183" s="24"/>
      <c r="W1183" s="24"/>
      <c r="X1183" s="35"/>
    </row>
    <row r="1184" spans="1:24" ht="20" customHeight="1" x14ac:dyDescent="0.2">
      <c r="A1184" s="22"/>
      <c r="B1184" s="49"/>
      <c r="C1184" s="41"/>
      <c r="D1184" s="23"/>
      <c r="E1184" s="24"/>
      <c r="F1184" s="24"/>
      <c r="G1184" s="24"/>
      <c r="H1184" s="24"/>
      <c r="I1184" s="24"/>
      <c r="J1184" s="24"/>
      <c r="K1184" s="24"/>
      <c r="L1184" s="24"/>
      <c r="M1184" s="24"/>
      <c r="N1184" s="25"/>
      <c r="O1184" s="24"/>
      <c r="P1184" s="24"/>
      <c r="Q1184" s="24"/>
      <c r="R1184" s="24"/>
      <c r="S1184" s="35"/>
      <c r="T1184" s="53"/>
      <c r="U1184" s="34"/>
      <c r="V1184" s="24"/>
      <c r="W1184" s="24"/>
      <c r="X1184" s="35"/>
    </row>
    <row r="1185" spans="1:24" ht="20" customHeight="1" x14ac:dyDescent="0.2">
      <c r="A1185" s="22"/>
      <c r="B1185" s="49"/>
      <c r="C1185" s="41"/>
      <c r="D1185" s="23"/>
      <c r="E1185" s="24"/>
      <c r="F1185" s="24"/>
      <c r="G1185" s="24"/>
      <c r="H1185" s="24"/>
      <c r="I1185" s="24"/>
      <c r="J1185" s="24"/>
      <c r="K1185" s="24"/>
      <c r="L1185" s="24"/>
      <c r="M1185" s="24"/>
      <c r="N1185" s="25"/>
      <c r="O1185" s="24"/>
      <c r="P1185" s="24"/>
      <c r="Q1185" s="24"/>
      <c r="R1185" s="24"/>
      <c r="S1185" s="35"/>
      <c r="T1185" s="53"/>
      <c r="U1185" s="34"/>
      <c r="V1185" s="24"/>
      <c r="W1185" s="24"/>
      <c r="X1185" s="35"/>
    </row>
    <row r="1186" spans="1:24" ht="20" customHeight="1" x14ac:dyDescent="0.2">
      <c r="A1186" s="22"/>
      <c r="B1186" s="49"/>
      <c r="C1186" s="41"/>
      <c r="D1186" s="23"/>
      <c r="E1186" s="24"/>
      <c r="F1186" s="24"/>
      <c r="G1186" s="24"/>
      <c r="H1186" s="24"/>
      <c r="I1186" s="24"/>
      <c r="J1186" s="24"/>
      <c r="K1186" s="24"/>
      <c r="L1186" s="24"/>
      <c r="M1186" s="24"/>
      <c r="N1186" s="25"/>
      <c r="O1186" s="24"/>
      <c r="P1186" s="24"/>
      <c r="Q1186" s="24"/>
      <c r="R1186" s="24"/>
      <c r="S1186" s="35"/>
      <c r="T1186" s="53"/>
      <c r="U1186" s="34"/>
      <c r="V1186" s="24"/>
      <c r="W1186" s="24"/>
      <c r="X1186" s="35"/>
    </row>
    <row r="1187" spans="1:24" ht="20" customHeight="1" x14ac:dyDescent="0.2">
      <c r="A1187" s="22"/>
      <c r="B1187" s="49"/>
      <c r="C1187" s="41"/>
      <c r="D1187" s="23"/>
      <c r="E1187" s="24"/>
      <c r="F1187" s="24"/>
      <c r="G1187" s="24"/>
      <c r="H1187" s="24"/>
      <c r="I1187" s="24"/>
      <c r="J1187" s="24"/>
      <c r="K1187" s="24"/>
      <c r="L1187" s="24"/>
      <c r="M1187" s="24"/>
      <c r="N1187" s="25"/>
      <c r="O1187" s="24"/>
      <c r="P1187" s="24"/>
      <c r="Q1187" s="24"/>
      <c r="R1187" s="24"/>
      <c r="S1187" s="35"/>
      <c r="T1187" s="53"/>
      <c r="U1187" s="34"/>
      <c r="V1187" s="24"/>
      <c r="W1187" s="24"/>
      <c r="X1187" s="35"/>
    </row>
    <row r="1188" spans="1:24" ht="20" customHeight="1" x14ac:dyDescent="0.2">
      <c r="A1188" s="22"/>
      <c r="B1188" s="49"/>
      <c r="C1188" s="41"/>
      <c r="D1188" s="23"/>
      <c r="E1188" s="24"/>
      <c r="F1188" s="24"/>
      <c r="G1188" s="24"/>
      <c r="H1188" s="24"/>
      <c r="I1188" s="24"/>
      <c r="J1188" s="24"/>
      <c r="K1188" s="24"/>
      <c r="L1188" s="24"/>
      <c r="M1188" s="24"/>
      <c r="N1188" s="25"/>
      <c r="O1188" s="24"/>
      <c r="P1188" s="24"/>
      <c r="Q1188" s="24"/>
      <c r="R1188" s="24"/>
      <c r="S1188" s="35"/>
      <c r="T1188" s="53"/>
      <c r="U1188" s="34"/>
      <c r="V1188" s="24"/>
      <c r="W1188" s="24"/>
      <c r="X1188" s="35"/>
    </row>
    <row r="1189" spans="1:24" ht="20" customHeight="1" x14ac:dyDescent="0.2">
      <c r="A1189" s="22"/>
      <c r="B1189" s="49"/>
      <c r="C1189" s="41"/>
      <c r="D1189" s="23"/>
      <c r="E1189" s="24"/>
      <c r="F1189" s="24"/>
      <c r="G1189" s="24"/>
      <c r="H1189" s="24"/>
      <c r="I1189" s="24"/>
      <c r="J1189" s="24"/>
      <c r="K1189" s="24"/>
      <c r="L1189" s="24"/>
      <c r="M1189" s="24"/>
      <c r="N1189" s="25"/>
      <c r="O1189" s="24"/>
      <c r="P1189" s="24"/>
      <c r="Q1189" s="24"/>
      <c r="R1189" s="24"/>
      <c r="S1189" s="35"/>
      <c r="T1189" s="53"/>
      <c r="U1189" s="34"/>
      <c r="V1189" s="24"/>
      <c r="W1189" s="24"/>
      <c r="X1189" s="35"/>
    </row>
    <row r="1190" spans="1:24" ht="20" customHeight="1" x14ac:dyDescent="0.2">
      <c r="A1190" s="22"/>
      <c r="B1190" s="49"/>
      <c r="C1190" s="41"/>
      <c r="D1190" s="23"/>
      <c r="E1190" s="24"/>
      <c r="F1190" s="24"/>
      <c r="G1190" s="24"/>
      <c r="H1190" s="24"/>
      <c r="I1190" s="24"/>
      <c r="J1190" s="24"/>
      <c r="K1190" s="24"/>
      <c r="L1190" s="24"/>
      <c r="M1190" s="24"/>
      <c r="N1190" s="25"/>
      <c r="O1190" s="24"/>
      <c r="P1190" s="24"/>
      <c r="Q1190" s="24"/>
      <c r="R1190" s="24"/>
      <c r="S1190" s="35"/>
      <c r="T1190" s="53"/>
      <c r="U1190" s="34"/>
      <c r="V1190" s="24"/>
      <c r="W1190" s="24"/>
      <c r="X1190" s="35"/>
    </row>
    <row r="1191" spans="1:24" ht="20" customHeight="1" x14ac:dyDescent="0.2">
      <c r="A1191" s="22"/>
      <c r="B1191" s="49"/>
      <c r="C1191" s="41"/>
      <c r="D1191" s="23"/>
      <c r="E1191" s="24"/>
      <c r="F1191" s="24"/>
      <c r="G1191" s="24"/>
      <c r="H1191" s="24"/>
      <c r="I1191" s="24"/>
      <c r="J1191" s="24"/>
      <c r="K1191" s="24"/>
      <c r="L1191" s="24"/>
      <c r="M1191" s="24"/>
      <c r="N1191" s="25"/>
      <c r="O1191" s="24"/>
      <c r="P1191" s="24"/>
      <c r="Q1191" s="24"/>
      <c r="R1191" s="24"/>
      <c r="S1191" s="35"/>
      <c r="T1191" s="53"/>
      <c r="U1191" s="34"/>
      <c r="V1191" s="24"/>
      <c r="W1191" s="24"/>
      <c r="X1191" s="35"/>
    </row>
    <row r="1192" spans="1:24" ht="20" customHeight="1" x14ac:dyDescent="0.2">
      <c r="A1192" s="22"/>
      <c r="B1192" s="49"/>
      <c r="C1192" s="41"/>
      <c r="D1192" s="23"/>
      <c r="E1192" s="24"/>
      <c r="F1192" s="24"/>
      <c r="G1192" s="24"/>
      <c r="H1192" s="24"/>
      <c r="I1192" s="24"/>
      <c r="J1192" s="24"/>
      <c r="K1192" s="24"/>
      <c r="L1192" s="24"/>
      <c r="M1192" s="24"/>
      <c r="N1192" s="25"/>
      <c r="O1192" s="24"/>
      <c r="P1192" s="24"/>
      <c r="Q1192" s="24"/>
      <c r="R1192" s="24"/>
      <c r="S1192" s="35"/>
      <c r="T1192" s="53"/>
      <c r="U1192" s="34"/>
      <c r="V1192" s="24"/>
      <c r="W1192" s="24"/>
      <c r="X1192" s="35"/>
    </row>
    <row r="1193" spans="1:24" ht="20" customHeight="1" x14ac:dyDescent="0.2">
      <c r="A1193" s="22"/>
      <c r="B1193" s="49"/>
      <c r="C1193" s="41"/>
      <c r="D1193" s="23"/>
      <c r="E1193" s="24"/>
      <c r="F1193" s="24"/>
      <c r="G1193" s="24"/>
      <c r="H1193" s="24"/>
      <c r="I1193" s="24"/>
      <c r="J1193" s="24"/>
      <c r="K1193" s="24"/>
      <c r="L1193" s="24"/>
      <c r="M1193" s="24"/>
      <c r="N1193" s="25"/>
      <c r="O1193" s="24"/>
      <c r="P1193" s="24"/>
      <c r="Q1193" s="24"/>
      <c r="R1193" s="24"/>
      <c r="S1193" s="35"/>
      <c r="T1193" s="53"/>
      <c r="U1193" s="34"/>
      <c r="V1193" s="24"/>
      <c r="W1193" s="24"/>
      <c r="X1193" s="35"/>
    </row>
    <row r="1194" spans="1:24" ht="20" customHeight="1" x14ac:dyDescent="0.2">
      <c r="A1194" s="22"/>
      <c r="B1194" s="49"/>
      <c r="C1194" s="41"/>
      <c r="D1194" s="23"/>
      <c r="E1194" s="24"/>
      <c r="F1194" s="24"/>
      <c r="G1194" s="24"/>
      <c r="H1194" s="24"/>
      <c r="I1194" s="24"/>
      <c r="J1194" s="24"/>
      <c r="K1194" s="24"/>
      <c r="L1194" s="24"/>
      <c r="M1194" s="24"/>
      <c r="N1194" s="25"/>
      <c r="O1194" s="24"/>
      <c r="P1194" s="24"/>
      <c r="Q1194" s="24"/>
      <c r="R1194" s="24"/>
      <c r="S1194" s="35"/>
      <c r="T1194" s="53"/>
      <c r="U1194" s="34"/>
      <c r="V1194" s="24"/>
      <c r="W1194" s="24"/>
      <c r="X1194" s="35"/>
    </row>
    <row r="1195" spans="1:24" ht="20" customHeight="1" x14ac:dyDescent="0.2">
      <c r="A1195" s="22"/>
      <c r="B1195" s="49"/>
      <c r="C1195" s="41"/>
      <c r="D1195" s="23"/>
      <c r="E1195" s="24"/>
      <c r="F1195" s="24"/>
      <c r="G1195" s="24"/>
      <c r="H1195" s="24"/>
      <c r="I1195" s="24"/>
      <c r="J1195" s="24"/>
      <c r="K1195" s="24"/>
      <c r="L1195" s="24"/>
      <c r="M1195" s="24"/>
      <c r="N1195" s="25"/>
      <c r="O1195" s="24"/>
      <c r="P1195" s="24"/>
      <c r="Q1195" s="24"/>
      <c r="R1195" s="24"/>
      <c r="S1195" s="35"/>
      <c r="T1195" s="53"/>
      <c r="U1195" s="34"/>
      <c r="V1195" s="24"/>
      <c r="W1195" s="24"/>
      <c r="X1195" s="35"/>
    </row>
    <row r="1196" spans="1:24" ht="20" customHeight="1" x14ac:dyDescent="0.2">
      <c r="A1196" s="22"/>
      <c r="B1196" s="49"/>
      <c r="C1196" s="41"/>
      <c r="D1196" s="23"/>
      <c r="E1196" s="24"/>
      <c r="F1196" s="24"/>
      <c r="G1196" s="24"/>
      <c r="H1196" s="24"/>
      <c r="I1196" s="24"/>
      <c r="J1196" s="24"/>
      <c r="K1196" s="24"/>
      <c r="L1196" s="24"/>
      <c r="M1196" s="24"/>
      <c r="N1196" s="25"/>
      <c r="O1196" s="24"/>
      <c r="P1196" s="24"/>
      <c r="Q1196" s="24"/>
      <c r="R1196" s="24"/>
      <c r="S1196" s="35"/>
      <c r="T1196" s="53"/>
      <c r="U1196" s="34"/>
      <c r="V1196" s="24"/>
      <c r="W1196" s="24"/>
      <c r="X1196" s="35"/>
    </row>
    <row r="1197" spans="1:24" ht="20" customHeight="1" x14ac:dyDescent="0.2">
      <c r="A1197" s="22"/>
      <c r="B1197" s="49"/>
      <c r="C1197" s="41"/>
      <c r="D1197" s="23"/>
      <c r="E1197" s="24"/>
      <c r="F1197" s="24"/>
      <c r="G1197" s="24"/>
      <c r="H1197" s="24"/>
      <c r="I1197" s="24"/>
      <c r="J1197" s="24"/>
      <c r="K1197" s="24"/>
      <c r="L1197" s="24"/>
      <c r="M1197" s="24"/>
      <c r="N1197" s="25"/>
      <c r="O1197" s="24"/>
      <c r="P1197" s="24"/>
      <c r="Q1197" s="24"/>
      <c r="R1197" s="24"/>
      <c r="S1197" s="35"/>
      <c r="T1197" s="53"/>
      <c r="U1197" s="34"/>
      <c r="V1197" s="24"/>
      <c r="W1197" s="24"/>
      <c r="X1197" s="35"/>
    </row>
    <row r="1198" spans="1:24" ht="20" customHeight="1" x14ac:dyDescent="0.2">
      <c r="A1198" s="22"/>
      <c r="B1198" s="49"/>
      <c r="C1198" s="41"/>
      <c r="D1198" s="23"/>
      <c r="E1198" s="24"/>
      <c r="F1198" s="24"/>
      <c r="G1198" s="24"/>
      <c r="H1198" s="24"/>
      <c r="I1198" s="24"/>
      <c r="J1198" s="24"/>
      <c r="K1198" s="24"/>
      <c r="L1198" s="24"/>
      <c r="M1198" s="24"/>
      <c r="N1198" s="25"/>
      <c r="O1198" s="24"/>
      <c r="P1198" s="24"/>
      <c r="Q1198" s="24"/>
      <c r="R1198" s="24"/>
      <c r="S1198" s="35"/>
      <c r="T1198" s="53"/>
      <c r="U1198" s="34"/>
      <c r="V1198" s="24"/>
      <c r="W1198" s="24"/>
      <c r="X1198" s="35"/>
    </row>
    <row r="1199" spans="1:24" ht="20" customHeight="1" x14ac:dyDescent="0.2">
      <c r="A1199" s="22"/>
      <c r="B1199" s="49"/>
      <c r="C1199" s="41"/>
      <c r="D1199" s="23"/>
      <c r="E1199" s="24"/>
      <c r="F1199" s="24"/>
      <c r="G1199" s="24"/>
      <c r="H1199" s="24"/>
      <c r="I1199" s="24"/>
      <c r="J1199" s="24"/>
      <c r="K1199" s="24"/>
      <c r="L1199" s="24"/>
      <c r="M1199" s="24"/>
      <c r="N1199" s="25"/>
      <c r="O1199" s="24"/>
      <c r="P1199" s="24"/>
      <c r="Q1199" s="24"/>
      <c r="R1199" s="24"/>
      <c r="S1199" s="35"/>
      <c r="T1199" s="53"/>
      <c r="U1199" s="34"/>
      <c r="V1199" s="24"/>
      <c r="W1199" s="24"/>
      <c r="X1199" s="35"/>
    </row>
    <row r="1200" spans="1:24" ht="20" customHeight="1" x14ac:dyDescent="0.2">
      <c r="A1200" s="22"/>
      <c r="B1200" s="49"/>
      <c r="C1200" s="41"/>
      <c r="D1200" s="23"/>
      <c r="E1200" s="24"/>
      <c r="F1200" s="24"/>
      <c r="G1200" s="24"/>
      <c r="H1200" s="24"/>
      <c r="I1200" s="24"/>
      <c r="J1200" s="24"/>
      <c r="K1200" s="24"/>
      <c r="L1200" s="24"/>
      <c r="M1200" s="24"/>
      <c r="N1200" s="25"/>
      <c r="O1200" s="24"/>
      <c r="P1200" s="24"/>
      <c r="Q1200" s="24"/>
      <c r="R1200" s="24"/>
      <c r="S1200" s="35"/>
      <c r="T1200" s="53"/>
      <c r="U1200" s="34"/>
      <c r="V1200" s="24"/>
      <c r="W1200" s="24"/>
      <c r="X1200" s="35"/>
    </row>
    <row r="1201" spans="1:24" ht="20" customHeight="1" x14ac:dyDescent="0.2">
      <c r="A1201" s="22"/>
      <c r="B1201" s="49"/>
      <c r="C1201" s="41"/>
      <c r="D1201" s="23"/>
      <c r="E1201" s="24"/>
      <c r="F1201" s="24"/>
      <c r="G1201" s="24"/>
      <c r="H1201" s="24"/>
      <c r="I1201" s="24"/>
      <c r="J1201" s="24"/>
      <c r="K1201" s="24"/>
      <c r="L1201" s="24"/>
      <c r="M1201" s="24"/>
      <c r="N1201" s="25"/>
      <c r="O1201" s="24"/>
      <c r="P1201" s="24"/>
      <c r="Q1201" s="24"/>
      <c r="R1201" s="24"/>
      <c r="S1201" s="35"/>
      <c r="T1201" s="53"/>
      <c r="U1201" s="34"/>
      <c r="V1201" s="24"/>
      <c r="W1201" s="24"/>
      <c r="X1201" s="35"/>
    </row>
    <row r="1202" spans="1:24" ht="20" customHeight="1" x14ac:dyDescent="0.2">
      <c r="A1202" s="22"/>
      <c r="B1202" s="49"/>
      <c r="C1202" s="41"/>
      <c r="D1202" s="23"/>
      <c r="E1202" s="24"/>
      <c r="F1202" s="24"/>
      <c r="G1202" s="24"/>
      <c r="H1202" s="24"/>
      <c r="I1202" s="24"/>
      <c r="J1202" s="24"/>
      <c r="K1202" s="24"/>
      <c r="L1202" s="24"/>
      <c r="M1202" s="24"/>
      <c r="N1202" s="25"/>
      <c r="O1202" s="24"/>
      <c r="P1202" s="24"/>
      <c r="Q1202" s="24"/>
      <c r="R1202" s="24"/>
      <c r="S1202" s="35"/>
      <c r="T1202" s="53"/>
      <c r="U1202" s="34"/>
      <c r="V1202" s="24"/>
      <c r="W1202" s="24"/>
      <c r="X1202" s="35"/>
    </row>
    <row r="1203" spans="1:24" ht="20" customHeight="1" x14ac:dyDescent="0.2">
      <c r="A1203" s="22"/>
      <c r="B1203" s="49"/>
      <c r="C1203" s="41"/>
      <c r="D1203" s="23"/>
      <c r="E1203" s="24"/>
      <c r="F1203" s="24"/>
      <c r="G1203" s="24"/>
      <c r="H1203" s="24"/>
      <c r="I1203" s="24"/>
      <c r="J1203" s="24"/>
      <c r="K1203" s="24"/>
      <c r="L1203" s="24"/>
      <c r="M1203" s="24"/>
      <c r="N1203" s="25"/>
      <c r="O1203" s="24"/>
      <c r="P1203" s="24"/>
      <c r="Q1203" s="24"/>
      <c r="R1203" s="24"/>
      <c r="S1203" s="35"/>
      <c r="T1203" s="53"/>
      <c r="U1203" s="34"/>
      <c r="V1203" s="24"/>
      <c r="W1203" s="24"/>
      <c r="X1203" s="35"/>
    </row>
    <row r="1204" spans="1:24" ht="20" customHeight="1" x14ac:dyDescent="0.2">
      <c r="A1204" s="22"/>
      <c r="B1204" s="49"/>
      <c r="C1204" s="41"/>
      <c r="D1204" s="23"/>
      <c r="E1204" s="24"/>
      <c r="F1204" s="24"/>
      <c r="G1204" s="24"/>
      <c r="H1204" s="24"/>
      <c r="I1204" s="24"/>
      <c r="J1204" s="24"/>
      <c r="K1204" s="24"/>
      <c r="L1204" s="24"/>
      <c r="M1204" s="24"/>
      <c r="N1204" s="25"/>
      <c r="O1204" s="24"/>
      <c r="P1204" s="24"/>
      <c r="Q1204" s="24"/>
      <c r="R1204" s="24"/>
      <c r="S1204" s="35"/>
      <c r="T1204" s="53"/>
      <c r="U1204" s="34"/>
      <c r="V1204" s="24"/>
      <c r="W1204" s="24"/>
      <c r="X1204" s="35"/>
    </row>
    <row r="1205" spans="1:24" ht="20" customHeight="1" x14ac:dyDescent="0.2">
      <c r="A1205" s="22"/>
      <c r="B1205" s="49"/>
      <c r="C1205" s="41"/>
      <c r="D1205" s="23"/>
      <c r="E1205" s="24"/>
      <c r="F1205" s="24"/>
      <c r="G1205" s="24"/>
      <c r="H1205" s="24"/>
      <c r="I1205" s="24"/>
      <c r="J1205" s="24"/>
      <c r="K1205" s="24"/>
      <c r="L1205" s="24"/>
      <c r="M1205" s="24"/>
      <c r="N1205" s="25"/>
      <c r="O1205" s="24"/>
      <c r="P1205" s="24"/>
      <c r="Q1205" s="24"/>
      <c r="R1205" s="24"/>
      <c r="S1205" s="35"/>
      <c r="T1205" s="53"/>
      <c r="U1205" s="34"/>
      <c r="V1205" s="24"/>
      <c r="W1205" s="24"/>
      <c r="X1205" s="35"/>
    </row>
    <row r="1206" spans="1:24" ht="20" customHeight="1" x14ac:dyDescent="0.2">
      <c r="A1206" s="22"/>
      <c r="B1206" s="49"/>
      <c r="C1206" s="41"/>
      <c r="D1206" s="23"/>
      <c r="E1206" s="24"/>
      <c r="F1206" s="24"/>
      <c r="G1206" s="24"/>
      <c r="H1206" s="24"/>
      <c r="I1206" s="24"/>
      <c r="J1206" s="24"/>
      <c r="K1206" s="24"/>
      <c r="L1206" s="24"/>
      <c r="M1206" s="24"/>
      <c r="N1206" s="25"/>
      <c r="O1206" s="24"/>
      <c r="P1206" s="24"/>
      <c r="Q1206" s="24"/>
      <c r="R1206" s="24"/>
      <c r="S1206" s="35"/>
      <c r="T1206" s="53"/>
      <c r="U1206" s="34"/>
      <c r="V1206" s="24"/>
      <c r="W1206" s="24"/>
      <c r="X1206" s="35"/>
    </row>
    <row r="1207" spans="1:24" ht="20" customHeight="1" x14ac:dyDescent="0.2">
      <c r="A1207" s="22"/>
      <c r="B1207" s="49"/>
      <c r="C1207" s="41"/>
      <c r="D1207" s="23"/>
      <c r="E1207" s="24"/>
      <c r="F1207" s="24"/>
      <c r="G1207" s="24"/>
      <c r="H1207" s="24"/>
      <c r="I1207" s="24"/>
      <c r="J1207" s="24"/>
      <c r="K1207" s="24"/>
      <c r="L1207" s="24"/>
      <c r="M1207" s="24"/>
      <c r="N1207" s="25"/>
      <c r="O1207" s="24"/>
      <c r="P1207" s="24"/>
      <c r="Q1207" s="24"/>
      <c r="R1207" s="24"/>
      <c r="S1207" s="35"/>
      <c r="T1207" s="53"/>
      <c r="U1207" s="34"/>
      <c r="V1207" s="24"/>
      <c r="W1207" s="24"/>
      <c r="X1207" s="35"/>
    </row>
    <row r="1208" spans="1:24" ht="20" customHeight="1" x14ac:dyDescent="0.2">
      <c r="A1208" s="22"/>
      <c r="B1208" s="49"/>
      <c r="C1208" s="41"/>
      <c r="D1208" s="23"/>
      <c r="E1208" s="24"/>
      <c r="F1208" s="24"/>
      <c r="G1208" s="24"/>
      <c r="H1208" s="24"/>
      <c r="I1208" s="24"/>
      <c r="J1208" s="24"/>
      <c r="K1208" s="24"/>
      <c r="L1208" s="24"/>
      <c r="M1208" s="24"/>
      <c r="N1208" s="25"/>
      <c r="O1208" s="24"/>
      <c r="P1208" s="24"/>
      <c r="Q1208" s="24"/>
      <c r="R1208" s="24"/>
      <c r="S1208" s="35"/>
      <c r="T1208" s="53"/>
      <c r="U1208" s="34"/>
      <c r="V1208" s="24"/>
      <c r="W1208" s="24"/>
      <c r="X1208" s="35"/>
    </row>
    <row r="1209" spans="1:24" ht="20" customHeight="1" x14ac:dyDescent="0.2">
      <c r="A1209" s="22"/>
      <c r="B1209" s="49"/>
      <c r="C1209" s="41"/>
      <c r="D1209" s="23"/>
      <c r="E1209" s="24"/>
      <c r="F1209" s="24"/>
      <c r="G1209" s="24"/>
      <c r="H1209" s="24"/>
      <c r="I1209" s="24"/>
      <c r="J1209" s="24"/>
      <c r="K1209" s="24"/>
      <c r="L1209" s="24"/>
      <c r="M1209" s="24"/>
      <c r="N1209" s="25"/>
      <c r="O1209" s="24"/>
      <c r="P1209" s="24"/>
      <c r="Q1209" s="24"/>
      <c r="R1209" s="24"/>
      <c r="S1209" s="35"/>
      <c r="T1209" s="53"/>
      <c r="U1209" s="34"/>
      <c r="V1209" s="24"/>
      <c r="W1209" s="24"/>
      <c r="X1209" s="35"/>
    </row>
    <row r="1210" spans="1:24" ht="20" customHeight="1" x14ac:dyDescent="0.2">
      <c r="A1210" s="22"/>
      <c r="B1210" s="49"/>
      <c r="C1210" s="41"/>
      <c r="D1210" s="23"/>
      <c r="E1210" s="24"/>
      <c r="F1210" s="24"/>
      <c r="G1210" s="24"/>
      <c r="H1210" s="24"/>
      <c r="I1210" s="24"/>
      <c r="J1210" s="24"/>
      <c r="K1210" s="24"/>
      <c r="L1210" s="24"/>
      <c r="M1210" s="24"/>
      <c r="N1210" s="25"/>
      <c r="O1210" s="24"/>
      <c r="P1210" s="24"/>
      <c r="Q1210" s="24"/>
      <c r="R1210" s="24"/>
      <c r="S1210" s="35"/>
      <c r="T1210" s="53"/>
      <c r="U1210" s="34"/>
      <c r="V1210" s="24"/>
      <c r="W1210" s="24"/>
      <c r="X1210" s="35"/>
    </row>
    <row r="1211" spans="1:24" ht="20" customHeight="1" x14ac:dyDescent="0.2">
      <c r="A1211" s="22"/>
      <c r="B1211" s="49"/>
      <c r="C1211" s="41"/>
      <c r="D1211" s="23"/>
      <c r="E1211" s="24"/>
      <c r="F1211" s="24"/>
      <c r="G1211" s="24"/>
      <c r="H1211" s="24"/>
      <c r="I1211" s="24"/>
      <c r="J1211" s="24"/>
      <c r="K1211" s="24"/>
      <c r="L1211" s="24"/>
      <c r="M1211" s="24"/>
      <c r="N1211" s="25"/>
      <c r="O1211" s="24"/>
      <c r="P1211" s="24"/>
      <c r="Q1211" s="24"/>
      <c r="R1211" s="24"/>
      <c r="S1211" s="35"/>
      <c r="T1211" s="53"/>
      <c r="U1211" s="34"/>
      <c r="V1211" s="24"/>
      <c r="W1211" s="24"/>
      <c r="X1211" s="35"/>
    </row>
    <row r="1212" spans="1:24" ht="20" customHeight="1" x14ac:dyDescent="0.2">
      <c r="A1212" s="22"/>
      <c r="B1212" s="49"/>
      <c r="C1212" s="41"/>
      <c r="D1212" s="23"/>
      <c r="E1212" s="24"/>
      <c r="F1212" s="24"/>
      <c r="G1212" s="24"/>
      <c r="H1212" s="24"/>
      <c r="I1212" s="24"/>
      <c r="J1212" s="24"/>
      <c r="K1212" s="24"/>
      <c r="L1212" s="24"/>
      <c r="M1212" s="24"/>
      <c r="N1212" s="25"/>
      <c r="O1212" s="24"/>
      <c r="P1212" s="24"/>
      <c r="Q1212" s="24"/>
      <c r="R1212" s="24"/>
      <c r="S1212" s="35"/>
      <c r="T1212" s="53"/>
      <c r="U1212" s="34"/>
      <c r="V1212" s="24"/>
      <c r="W1212" s="24"/>
      <c r="X1212" s="35"/>
    </row>
    <row r="1213" spans="1:24" ht="20" customHeight="1" x14ac:dyDescent="0.2">
      <c r="A1213" s="22"/>
      <c r="B1213" s="49"/>
      <c r="C1213" s="41"/>
      <c r="D1213" s="23"/>
      <c r="E1213" s="24"/>
      <c r="F1213" s="24"/>
      <c r="G1213" s="24"/>
      <c r="H1213" s="24"/>
      <c r="I1213" s="24"/>
      <c r="J1213" s="24"/>
      <c r="K1213" s="24"/>
      <c r="L1213" s="24"/>
      <c r="M1213" s="24"/>
      <c r="N1213" s="25"/>
      <c r="O1213" s="24"/>
      <c r="P1213" s="24"/>
      <c r="Q1213" s="24"/>
      <c r="R1213" s="24"/>
      <c r="S1213" s="35"/>
      <c r="T1213" s="53"/>
      <c r="U1213" s="34"/>
      <c r="V1213" s="24"/>
      <c r="W1213" s="24"/>
      <c r="X1213" s="35"/>
    </row>
    <row r="1214" spans="1:24" ht="20" customHeight="1" x14ac:dyDescent="0.2">
      <c r="A1214" s="22"/>
      <c r="B1214" s="49"/>
      <c r="C1214" s="41"/>
      <c r="D1214" s="23"/>
      <c r="E1214" s="24"/>
      <c r="F1214" s="24"/>
      <c r="G1214" s="24"/>
      <c r="H1214" s="24"/>
      <c r="I1214" s="24"/>
      <c r="J1214" s="24"/>
      <c r="K1214" s="24"/>
      <c r="L1214" s="24"/>
      <c r="M1214" s="24"/>
      <c r="N1214" s="25"/>
      <c r="O1214" s="24"/>
      <c r="P1214" s="24"/>
      <c r="Q1214" s="24"/>
      <c r="R1214" s="24"/>
      <c r="S1214" s="35"/>
      <c r="T1214" s="53"/>
      <c r="U1214" s="34"/>
      <c r="V1214" s="24"/>
      <c r="W1214" s="24"/>
      <c r="X1214" s="35"/>
    </row>
    <row r="1215" spans="1:24" ht="20" customHeight="1" x14ac:dyDescent="0.2">
      <c r="A1215" s="22"/>
      <c r="B1215" s="49"/>
      <c r="C1215" s="41"/>
      <c r="D1215" s="23"/>
      <c r="E1215" s="24"/>
      <c r="F1215" s="24"/>
      <c r="G1215" s="24"/>
      <c r="H1215" s="24"/>
      <c r="I1215" s="24"/>
      <c r="J1215" s="24"/>
      <c r="K1215" s="24"/>
      <c r="L1215" s="24"/>
      <c r="M1215" s="24"/>
      <c r="N1215" s="25"/>
      <c r="O1215" s="24"/>
      <c r="P1215" s="24"/>
      <c r="Q1215" s="24"/>
      <c r="R1215" s="24"/>
      <c r="S1215" s="35"/>
      <c r="T1215" s="53"/>
      <c r="U1215" s="34"/>
      <c r="V1215" s="24"/>
      <c r="W1215" s="24"/>
      <c r="X1215" s="35"/>
    </row>
    <row r="1216" spans="1:24" ht="20" customHeight="1" x14ac:dyDescent="0.2">
      <c r="A1216" s="22"/>
      <c r="B1216" s="49"/>
      <c r="C1216" s="41"/>
      <c r="D1216" s="23"/>
      <c r="E1216" s="24"/>
      <c r="F1216" s="24"/>
      <c r="G1216" s="24"/>
      <c r="H1216" s="24"/>
      <c r="I1216" s="24"/>
      <c r="J1216" s="24"/>
      <c r="K1216" s="24"/>
      <c r="L1216" s="24"/>
      <c r="M1216" s="24"/>
      <c r="N1216" s="25"/>
      <c r="O1216" s="24"/>
      <c r="P1216" s="24"/>
      <c r="Q1216" s="24"/>
      <c r="R1216" s="24"/>
      <c r="S1216" s="35"/>
      <c r="T1216" s="53"/>
      <c r="U1216" s="34"/>
      <c r="V1216" s="24"/>
      <c r="W1216" s="24"/>
      <c r="X1216" s="35"/>
    </row>
    <row r="1217" spans="1:24" ht="20" customHeight="1" x14ac:dyDescent="0.2">
      <c r="A1217" s="22"/>
      <c r="B1217" s="49"/>
      <c r="C1217" s="41"/>
      <c r="D1217" s="23"/>
      <c r="E1217" s="24"/>
      <c r="F1217" s="24"/>
      <c r="G1217" s="24"/>
      <c r="H1217" s="24"/>
      <c r="I1217" s="24"/>
      <c r="J1217" s="24"/>
      <c r="K1217" s="24"/>
      <c r="L1217" s="24"/>
      <c r="M1217" s="24"/>
      <c r="N1217" s="25"/>
      <c r="O1217" s="24"/>
      <c r="P1217" s="24"/>
      <c r="Q1217" s="24"/>
      <c r="R1217" s="24"/>
      <c r="S1217" s="35"/>
      <c r="T1217" s="53"/>
      <c r="U1217" s="34"/>
      <c r="V1217" s="24"/>
      <c r="W1217" s="24"/>
      <c r="X1217" s="35"/>
    </row>
    <row r="1218" spans="1:24" ht="20" customHeight="1" x14ac:dyDescent="0.2">
      <c r="A1218" s="22"/>
      <c r="B1218" s="49"/>
      <c r="C1218" s="41"/>
      <c r="D1218" s="23"/>
      <c r="E1218" s="24"/>
      <c r="F1218" s="24"/>
      <c r="G1218" s="24"/>
      <c r="H1218" s="24"/>
      <c r="I1218" s="24"/>
      <c r="J1218" s="24"/>
      <c r="K1218" s="24"/>
      <c r="L1218" s="24"/>
      <c r="M1218" s="24"/>
      <c r="N1218" s="25"/>
      <c r="O1218" s="24"/>
      <c r="P1218" s="24"/>
      <c r="Q1218" s="24"/>
      <c r="R1218" s="24"/>
      <c r="S1218" s="35"/>
      <c r="T1218" s="53"/>
      <c r="U1218" s="34"/>
      <c r="V1218" s="24"/>
      <c r="W1218" s="24"/>
      <c r="X1218" s="35"/>
    </row>
    <row r="1219" spans="1:24" ht="20" customHeight="1" x14ac:dyDescent="0.2">
      <c r="A1219" s="22"/>
      <c r="B1219" s="49"/>
      <c r="C1219" s="41"/>
      <c r="D1219" s="23"/>
      <c r="E1219" s="24"/>
      <c r="F1219" s="24"/>
      <c r="G1219" s="24"/>
      <c r="H1219" s="24"/>
      <c r="I1219" s="24"/>
      <c r="J1219" s="24"/>
      <c r="K1219" s="24"/>
      <c r="L1219" s="24"/>
      <c r="M1219" s="24"/>
      <c r="N1219" s="25"/>
      <c r="O1219" s="24"/>
      <c r="P1219" s="24"/>
      <c r="Q1219" s="24"/>
      <c r="R1219" s="24"/>
      <c r="S1219" s="35"/>
      <c r="T1219" s="53"/>
      <c r="U1219" s="34"/>
      <c r="V1219" s="24"/>
      <c r="W1219" s="24"/>
      <c r="X1219" s="35"/>
    </row>
    <row r="1220" spans="1:24" ht="20" customHeight="1" x14ac:dyDescent="0.2">
      <c r="A1220" s="22"/>
      <c r="B1220" s="49"/>
      <c r="C1220" s="41"/>
      <c r="D1220" s="23"/>
      <c r="E1220" s="24"/>
      <c r="F1220" s="24"/>
      <c r="G1220" s="24"/>
      <c r="H1220" s="24"/>
      <c r="I1220" s="24"/>
      <c r="J1220" s="24"/>
      <c r="K1220" s="24"/>
      <c r="L1220" s="24"/>
      <c r="M1220" s="24"/>
      <c r="N1220" s="25"/>
      <c r="O1220" s="24"/>
      <c r="P1220" s="24"/>
      <c r="Q1220" s="24"/>
      <c r="R1220" s="24"/>
      <c r="S1220" s="35"/>
      <c r="T1220" s="53"/>
      <c r="U1220" s="34"/>
      <c r="V1220" s="24"/>
      <c r="W1220" s="24"/>
      <c r="X1220" s="35"/>
    </row>
    <row r="1221" spans="1:24" ht="20" customHeight="1" x14ac:dyDescent="0.2">
      <c r="A1221" s="22"/>
      <c r="B1221" s="49"/>
      <c r="C1221" s="41"/>
      <c r="D1221" s="23"/>
      <c r="E1221" s="24"/>
      <c r="F1221" s="24"/>
      <c r="G1221" s="24"/>
      <c r="H1221" s="24"/>
      <c r="I1221" s="24"/>
      <c r="J1221" s="24"/>
      <c r="K1221" s="24"/>
      <c r="L1221" s="24"/>
      <c r="M1221" s="24"/>
      <c r="N1221" s="25"/>
      <c r="O1221" s="24"/>
      <c r="P1221" s="24"/>
      <c r="Q1221" s="24"/>
      <c r="R1221" s="24"/>
      <c r="S1221" s="35"/>
      <c r="T1221" s="53"/>
      <c r="U1221" s="34"/>
      <c r="V1221" s="24"/>
      <c r="W1221" s="24"/>
      <c r="X1221" s="35"/>
    </row>
    <row r="1222" spans="1:24" ht="20" customHeight="1" x14ac:dyDescent="0.2">
      <c r="A1222" s="22"/>
      <c r="B1222" s="49"/>
      <c r="C1222" s="41"/>
      <c r="D1222" s="23"/>
      <c r="E1222" s="24"/>
      <c r="F1222" s="24"/>
      <c r="G1222" s="24"/>
      <c r="H1222" s="24"/>
      <c r="I1222" s="24"/>
      <c r="J1222" s="24"/>
      <c r="K1222" s="24"/>
      <c r="L1222" s="24"/>
      <c r="M1222" s="24"/>
      <c r="N1222" s="25"/>
      <c r="O1222" s="24"/>
      <c r="P1222" s="24"/>
      <c r="Q1222" s="24"/>
      <c r="R1222" s="24"/>
      <c r="S1222" s="35"/>
      <c r="T1222" s="53"/>
      <c r="U1222" s="34"/>
      <c r="V1222" s="24"/>
      <c r="W1222" s="24"/>
      <c r="X1222" s="35"/>
    </row>
    <row r="1223" spans="1:24" ht="20" customHeight="1" x14ac:dyDescent="0.2">
      <c r="A1223" s="22"/>
      <c r="B1223" s="49"/>
      <c r="C1223" s="41"/>
      <c r="D1223" s="23"/>
      <c r="E1223" s="24"/>
      <c r="F1223" s="24"/>
      <c r="G1223" s="24"/>
      <c r="H1223" s="24"/>
      <c r="I1223" s="24"/>
      <c r="J1223" s="24"/>
      <c r="K1223" s="24"/>
      <c r="L1223" s="24"/>
      <c r="M1223" s="24"/>
      <c r="N1223" s="25"/>
      <c r="O1223" s="24"/>
      <c r="P1223" s="24"/>
      <c r="Q1223" s="24"/>
      <c r="R1223" s="24"/>
      <c r="S1223" s="35"/>
      <c r="T1223" s="53"/>
      <c r="U1223" s="34"/>
      <c r="V1223" s="24"/>
      <c r="W1223" s="24"/>
      <c r="X1223" s="35"/>
    </row>
    <row r="1224" spans="1:24" ht="20" customHeight="1" x14ac:dyDescent="0.2">
      <c r="A1224" s="22"/>
      <c r="B1224" s="49"/>
      <c r="C1224" s="41"/>
      <c r="D1224" s="23"/>
      <c r="E1224" s="24"/>
      <c r="F1224" s="24"/>
      <c r="G1224" s="24"/>
      <c r="H1224" s="24"/>
      <c r="I1224" s="24"/>
      <c r="J1224" s="24"/>
      <c r="K1224" s="24"/>
      <c r="L1224" s="24"/>
      <c r="M1224" s="24"/>
      <c r="N1224" s="25"/>
      <c r="O1224" s="24"/>
      <c r="P1224" s="24"/>
      <c r="Q1224" s="24"/>
      <c r="R1224" s="24"/>
      <c r="S1224" s="35"/>
      <c r="T1224" s="53"/>
      <c r="U1224" s="34"/>
      <c r="V1224" s="24"/>
      <c r="W1224" s="24"/>
      <c r="X1224" s="35"/>
    </row>
    <row r="1225" spans="1:24" ht="20" customHeight="1" x14ac:dyDescent="0.2">
      <c r="A1225" s="22"/>
      <c r="B1225" s="49"/>
      <c r="C1225" s="41"/>
      <c r="D1225" s="23"/>
      <c r="E1225" s="24"/>
      <c r="F1225" s="24"/>
      <c r="G1225" s="24"/>
      <c r="H1225" s="24"/>
      <c r="I1225" s="24"/>
      <c r="J1225" s="24"/>
      <c r="K1225" s="24"/>
      <c r="L1225" s="24"/>
      <c r="M1225" s="24"/>
      <c r="N1225" s="25"/>
      <c r="O1225" s="24"/>
      <c r="P1225" s="24"/>
      <c r="Q1225" s="24"/>
      <c r="R1225" s="24"/>
      <c r="S1225" s="35"/>
      <c r="T1225" s="53"/>
      <c r="U1225" s="34"/>
      <c r="V1225" s="24"/>
      <c r="W1225" s="24"/>
      <c r="X1225" s="35"/>
    </row>
    <row r="1226" spans="1:24" ht="20" customHeight="1" x14ac:dyDescent="0.2">
      <c r="A1226" s="22"/>
      <c r="B1226" s="49"/>
      <c r="C1226" s="41"/>
      <c r="D1226" s="23"/>
      <c r="E1226" s="24"/>
      <c r="F1226" s="24"/>
      <c r="G1226" s="24"/>
      <c r="H1226" s="24"/>
      <c r="I1226" s="24"/>
      <c r="J1226" s="24"/>
      <c r="K1226" s="24"/>
      <c r="L1226" s="24"/>
      <c r="M1226" s="24"/>
      <c r="N1226" s="25"/>
      <c r="O1226" s="24"/>
      <c r="P1226" s="24"/>
      <c r="Q1226" s="24"/>
      <c r="R1226" s="24"/>
      <c r="S1226" s="35"/>
      <c r="T1226" s="53"/>
      <c r="U1226" s="34"/>
      <c r="V1226" s="24"/>
      <c r="W1226" s="24"/>
      <c r="X1226" s="35"/>
    </row>
    <row r="1227" spans="1:24" ht="20" customHeight="1" x14ac:dyDescent="0.2">
      <c r="A1227" s="22"/>
      <c r="B1227" s="49"/>
      <c r="C1227" s="41"/>
      <c r="D1227" s="23"/>
      <c r="E1227" s="24"/>
      <c r="F1227" s="24"/>
      <c r="G1227" s="24"/>
      <c r="H1227" s="24"/>
      <c r="I1227" s="24"/>
      <c r="J1227" s="24"/>
      <c r="K1227" s="24"/>
      <c r="L1227" s="24"/>
      <c r="M1227" s="24"/>
      <c r="N1227" s="25"/>
      <c r="O1227" s="24"/>
      <c r="P1227" s="24"/>
      <c r="Q1227" s="24"/>
      <c r="R1227" s="24"/>
      <c r="S1227" s="35"/>
      <c r="T1227" s="53"/>
      <c r="U1227" s="34"/>
      <c r="V1227" s="24"/>
      <c r="W1227" s="24"/>
      <c r="X1227" s="35"/>
    </row>
    <row r="1228" spans="1:24" ht="20" customHeight="1" x14ac:dyDescent="0.2">
      <c r="A1228" s="22"/>
      <c r="B1228" s="49"/>
      <c r="C1228" s="41"/>
      <c r="D1228" s="23"/>
      <c r="E1228" s="24"/>
      <c r="F1228" s="24"/>
      <c r="G1228" s="24"/>
      <c r="H1228" s="24"/>
      <c r="I1228" s="24"/>
      <c r="J1228" s="24"/>
      <c r="K1228" s="24"/>
      <c r="L1228" s="24"/>
      <c r="M1228" s="24"/>
      <c r="N1228" s="25"/>
      <c r="O1228" s="24"/>
      <c r="P1228" s="24"/>
      <c r="Q1228" s="24"/>
      <c r="R1228" s="24"/>
      <c r="S1228" s="35"/>
      <c r="T1228" s="53"/>
      <c r="U1228" s="34"/>
      <c r="V1228" s="24"/>
      <c r="W1228" s="24"/>
      <c r="X1228" s="35"/>
    </row>
    <row r="1229" spans="1:24" ht="20" customHeight="1" x14ac:dyDescent="0.2">
      <c r="A1229" s="22"/>
      <c r="B1229" s="49"/>
      <c r="C1229" s="41"/>
      <c r="D1229" s="23"/>
      <c r="E1229" s="24"/>
      <c r="F1229" s="24"/>
      <c r="G1229" s="24"/>
      <c r="H1229" s="24"/>
      <c r="I1229" s="24"/>
      <c r="J1229" s="24"/>
      <c r="K1229" s="24"/>
      <c r="L1229" s="24"/>
      <c r="M1229" s="24"/>
      <c r="N1229" s="25"/>
      <c r="O1229" s="24"/>
      <c r="P1229" s="24"/>
      <c r="Q1229" s="24"/>
      <c r="R1229" s="24"/>
      <c r="S1229" s="35"/>
      <c r="T1229" s="53"/>
      <c r="U1229" s="34"/>
      <c r="V1229" s="24"/>
      <c r="W1229" s="24"/>
      <c r="X1229" s="35"/>
    </row>
    <row r="1230" spans="1:24" ht="20" customHeight="1" x14ac:dyDescent="0.2">
      <c r="A1230" s="22"/>
      <c r="B1230" s="49"/>
      <c r="C1230" s="41"/>
      <c r="D1230" s="23"/>
      <c r="E1230" s="24"/>
      <c r="F1230" s="24"/>
      <c r="G1230" s="24"/>
      <c r="H1230" s="24"/>
      <c r="I1230" s="24"/>
      <c r="J1230" s="24"/>
      <c r="K1230" s="24"/>
      <c r="L1230" s="24"/>
      <c r="M1230" s="24"/>
      <c r="N1230" s="25"/>
      <c r="O1230" s="24"/>
      <c r="P1230" s="24"/>
      <c r="Q1230" s="24"/>
      <c r="R1230" s="24"/>
      <c r="S1230" s="35"/>
      <c r="T1230" s="53"/>
      <c r="U1230" s="34"/>
      <c r="V1230" s="24"/>
      <c r="W1230" s="24"/>
      <c r="X1230" s="35"/>
    </row>
    <row r="1231" spans="1:24" ht="20" customHeight="1" x14ac:dyDescent="0.2">
      <c r="A1231" s="22"/>
      <c r="B1231" s="49"/>
      <c r="C1231" s="41"/>
      <c r="D1231" s="23"/>
      <c r="E1231" s="24"/>
      <c r="F1231" s="24"/>
      <c r="G1231" s="24"/>
      <c r="H1231" s="24"/>
      <c r="I1231" s="24"/>
      <c r="J1231" s="24"/>
      <c r="K1231" s="24"/>
      <c r="L1231" s="24"/>
      <c r="M1231" s="24"/>
      <c r="N1231" s="25"/>
      <c r="O1231" s="24"/>
      <c r="P1231" s="24"/>
      <c r="Q1231" s="24"/>
      <c r="R1231" s="24"/>
      <c r="S1231" s="35"/>
      <c r="T1231" s="53"/>
      <c r="U1231" s="34"/>
      <c r="V1231" s="24"/>
      <c r="W1231" s="24"/>
      <c r="X1231" s="35"/>
    </row>
    <row r="1232" spans="1:24" ht="20" customHeight="1" x14ac:dyDescent="0.2">
      <c r="A1232" s="22"/>
      <c r="B1232" s="49"/>
      <c r="C1232" s="41"/>
      <c r="D1232" s="23"/>
      <c r="E1232" s="24"/>
      <c r="F1232" s="24"/>
      <c r="G1232" s="24"/>
      <c r="H1232" s="24"/>
      <c r="I1232" s="24"/>
      <c r="J1232" s="24"/>
      <c r="K1232" s="24"/>
      <c r="L1232" s="24"/>
      <c r="M1232" s="24"/>
      <c r="N1232" s="25"/>
      <c r="O1232" s="24"/>
      <c r="P1232" s="24"/>
      <c r="Q1232" s="24"/>
      <c r="R1232" s="24"/>
      <c r="S1232" s="35"/>
      <c r="T1232" s="53"/>
      <c r="U1232" s="34"/>
      <c r="V1232" s="24"/>
      <c r="W1232" s="24"/>
      <c r="X1232" s="35"/>
    </row>
    <row r="1233" spans="1:24" ht="20" customHeight="1" x14ac:dyDescent="0.2">
      <c r="A1233" s="22"/>
      <c r="B1233" s="49"/>
      <c r="C1233" s="41"/>
      <c r="D1233" s="23"/>
      <c r="E1233" s="24"/>
      <c r="F1233" s="24"/>
      <c r="G1233" s="24"/>
      <c r="H1233" s="24"/>
      <c r="I1233" s="24"/>
      <c r="J1233" s="24"/>
      <c r="K1233" s="24"/>
      <c r="L1233" s="24"/>
      <c r="M1233" s="24"/>
      <c r="N1233" s="25"/>
      <c r="O1233" s="24"/>
      <c r="P1233" s="24"/>
      <c r="Q1233" s="24"/>
      <c r="R1233" s="24"/>
      <c r="S1233" s="35"/>
      <c r="T1233" s="53"/>
      <c r="U1233" s="34"/>
      <c r="V1233" s="24"/>
      <c r="W1233" s="24"/>
      <c r="X1233" s="35"/>
    </row>
    <row r="1234" spans="1:24" ht="20" customHeight="1" x14ac:dyDescent="0.2">
      <c r="A1234" s="22"/>
      <c r="B1234" s="49"/>
      <c r="C1234" s="41"/>
      <c r="D1234" s="23"/>
      <c r="E1234" s="24"/>
      <c r="F1234" s="24"/>
      <c r="G1234" s="24"/>
      <c r="H1234" s="24"/>
      <c r="I1234" s="24"/>
      <c r="J1234" s="24"/>
      <c r="K1234" s="24"/>
      <c r="L1234" s="24"/>
      <c r="M1234" s="24"/>
      <c r="N1234" s="25"/>
      <c r="O1234" s="24"/>
      <c r="P1234" s="24"/>
      <c r="Q1234" s="24"/>
      <c r="R1234" s="24"/>
      <c r="S1234" s="35"/>
      <c r="T1234" s="53"/>
      <c r="U1234" s="34"/>
      <c r="V1234" s="24"/>
      <c r="W1234" s="24"/>
      <c r="X1234" s="35"/>
    </row>
    <row r="1235" spans="1:24" ht="20" customHeight="1" x14ac:dyDescent="0.2">
      <c r="A1235" s="22"/>
      <c r="B1235" s="49"/>
      <c r="C1235" s="41"/>
      <c r="D1235" s="23"/>
      <c r="E1235" s="24"/>
      <c r="F1235" s="24"/>
      <c r="G1235" s="24"/>
      <c r="H1235" s="24"/>
      <c r="I1235" s="24"/>
      <c r="J1235" s="24"/>
      <c r="K1235" s="24"/>
      <c r="L1235" s="24"/>
      <c r="M1235" s="24"/>
      <c r="N1235" s="25"/>
      <c r="O1235" s="24"/>
      <c r="P1235" s="24"/>
      <c r="Q1235" s="24"/>
      <c r="R1235" s="24"/>
      <c r="S1235" s="35"/>
      <c r="T1235" s="53"/>
      <c r="U1235" s="34"/>
      <c r="V1235" s="24"/>
      <c r="W1235" s="24"/>
      <c r="X1235" s="35"/>
    </row>
    <row r="1236" spans="1:24" ht="20" customHeight="1" x14ac:dyDescent="0.2">
      <c r="A1236" s="22"/>
      <c r="B1236" s="49"/>
      <c r="C1236" s="41"/>
      <c r="D1236" s="23"/>
      <c r="E1236" s="24"/>
      <c r="F1236" s="24"/>
      <c r="G1236" s="24"/>
      <c r="H1236" s="24"/>
      <c r="I1236" s="24"/>
      <c r="J1236" s="24"/>
      <c r="K1236" s="24"/>
      <c r="L1236" s="24"/>
      <c r="M1236" s="24"/>
      <c r="N1236" s="25"/>
      <c r="O1236" s="24"/>
      <c r="P1236" s="24"/>
      <c r="Q1236" s="24"/>
      <c r="R1236" s="24"/>
      <c r="S1236" s="35"/>
      <c r="T1236" s="53"/>
      <c r="U1236" s="34"/>
      <c r="V1236" s="24"/>
      <c r="W1236" s="24"/>
      <c r="X1236" s="35"/>
    </row>
    <row r="1237" spans="1:24" ht="20" customHeight="1" x14ac:dyDescent="0.2">
      <c r="A1237" s="22"/>
      <c r="B1237" s="49"/>
      <c r="C1237" s="41"/>
      <c r="D1237" s="23"/>
      <c r="E1237" s="24"/>
      <c r="F1237" s="24"/>
      <c r="G1237" s="24"/>
      <c r="H1237" s="24"/>
      <c r="I1237" s="24"/>
      <c r="J1237" s="24"/>
      <c r="K1237" s="24"/>
      <c r="L1237" s="24"/>
      <c r="M1237" s="24"/>
      <c r="N1237" s="25"/>
      <c r="O1237" s="24"/>
      <c r="P1237" s="24"/>
      <c r="Q1237" s="24"/>
      <c r="R1237" s="24"/>
      <c r="S1237" s="35"/>
      <c r="T1237" s="53"/>
      <c r="U1237" s="34"/>
      <c r="V1237" s="24"/>
      <c r="W1237" s="24"/>
      <c r="X1237" s="35"/>
    </row>
    <row r="1238" spans="1:24" ht="20" customHeight="1" x14ac:dyDescent="0.2">
      <c r="A1238" s="22"/>
      <c r="B1238" s="49"/>
      <c r="C1238" s="41"/>
      <c r="D1238" s="23"/>
      <c r="E1238" s="24"/>
      <c r="F1238" s="24"/>
      <c r="G1238" s="24"/>
      <c r="H1238" s="24"/>
      <c r="I1238" s="24"/>
      <c r="J1238" s="24"/>
      <c r="K1238" s="24"/>
      <c r="L1238" s="24"/>
      <c r="M1238" s="24"/>
      <c r="N1238" s="25"/>
      <c r="O1238" s="24"/>
      <c r="P1238" s="24"/>
      <c r="Q1238" s="24"/>
      <c r="R1238" s="24"/>
      <c r="S1238" s="35"/>
      <c r="T1238" s="53"/>
      <c r="U1238" s="34"/>
      <c r="V1238" s="24"/>
      <c r="W1238" s="24"/>
      <c r="X1238" s="35"/>
    </row>
    <row r="1239" spans="1:24" ht="20" customHeight="1" x14ac:dyDescent="0.2">
      <c r="A1239" s="22"/>
      <c r="B1239" s="49"/>
      <c r="C1239" s="41"/>
      <c r="D1239" s="23"/>
      <c r="E1239" s="24"/>
      <c r="F1239" s="24"/>
      <c r="G1239" s="24"/>
      <c r="H1239" s="24"/>
      <c r="I1239" s="24"/>
      <c r="J1239" s="24"/>
      <c r="K1239" s="24"/>
      <c r="L1239" s="24"/>
      <c r="M1239" s="24"/>
      <c r="N1239" s="25"/>
      <c r="O1239" s="24"/>
      <c r="P1239" s="24"/>
      <c r="Q1239" s="24"/>
      <c r="R1239" s="24"/>
      <c r="S1239" s="35"/>
      <c r="T1239" s="53"/>
      <c r="U1239" s="34"/>
      <c r="V1239" s="24"/>
      <c r="W1239" s="24"/>
      <c r="X1239" s="35"/>
    </row>
    <row r="1240" spans="1:24" ht="20" customHeight="1" x14ac:dyDescent="0.2">
      <c r="A1240" s="22"/>
      <c r="B1240" s="49"/>
      <c r="C1240" s="41"/>
      <c r="D1240" s="23"/>
      <c r="E1240" s="24"/>
      <c r="F1240" s="24"/>
      <c r="G1240" s="24"/>
      <c r="H1240" s="24"/>
      <c r="I1240" s="24"/>
      <c r="J1240" s="24"/>
      <c r="K1240" s="24"/>
      <c r="L1240" s="24"/>
      <c r="M1240" s="24"/>
      <c r="N1240" s="25"/>
      <c r="O1240" s="24"/>
      <c r="P1240" s="24"/>
      <c r="Q1240" s="24"/>
      <c r="R1240" s="24"/>
      <c r="S1240" s="35"/>
      <c r="T1240" s="53"/>
      <c r="U1240" s="34"/>
      <c r="V1240" s="24"/>
      <c r="W1240" s="24"/>
      <c r="X1240" s="35"/>
    </row>
    <row r="1241" spans="1:24" ht="20" customHeight="1" x14ac:dyDescent="0.2">
      <c r="A1241" s="22"/>
      <c r="B1241" s="49"/>
      <c r="C1241" s="41"/>
      <c r="D1241" s="23"/>
      <c r="E1241" s="24"/>
      <c r="F1241" s="24"/>
      <c r="G1241" s="24"/>
      <c r="H1241" s="24"/>
      <c r="I1241" s="24"/>
      <c r="J1241" s="24"/>
      <c r="K1241" s="24"/>
      <c r="L1241" s="24"/>
      <c r="M1241" s="24"/>
      <c r="N1241" s="25"/>
      <c r="O1241" s="24"/>
      <c r="P1241" s="24"/>
      <c r="Q1241" s="24"/>
      <c r="R1241" s="24"/>
      <c r="S1241" s="35"/>
      <c r="T1241" s="53"/>
      <c r="U1241" s="34"/>
      <c r="V1241" s="24"/>
      <c r="W1241" s="24"/>
      <c r="X1241" s="35"/>
    </row>
    <row r="1242" spans="1:24" ht="20" customHeight="1" x14ac:dyDescent="0.2">
      <c r="A1242" s="22"/>
      <c r="B1242" s="49"/>
      <c r="C1242" s="41"/>
      <c r="D1242" s="23"/>
      <c r="E1242" s="24"/>
      <c r="F1242" s="24"/>
      <c r="G1242" s="24"/>
      <c r="H1242" s="24"/>
      <c r="I1242" s="24"/>
      <c r="J1242" s="24"/>
      <c r="K1242" s="24"/>
      <c r="L1242" s="24"/>
      <c r="M1242" s="24"/>
      <c r="N1242" s="25"/>
      <c r="O1242" s="24"/>
      <c r="P1242" s="24"/>
      <c r="Q1242" s="24"/>
      <c r="R1242" s="24"/>
      <c r="S1242" s="35"/>
      <c r="T1242" s="53"/>
      <c r="U1242" s="34"/>
      <c r="V1242" s="24"/>
      <c r="W1242" s="24"/>
      <c r="X1242" s="35"/>
    </row>
    <row r="1243" spans="1:24" ht="20" customHeight="1" x14ac:dyDescent="0.2">
      <c r="A1243" s="22"/>
      <c r="B1243" s="49"/>
      <c r="C1243" s="41"/>
      <c r="D1243" s="23"/>
      <c r="E1243" s="24"/>
      <c r="F1243" s="24"/>
      <c r="G1243" s="24"/>
      <c r="H1243" s="24"/>
      <c r="I1243" s="24"/>
      <c r="J1243" s="24"/>
      <c r="K1243" s="24"/>
      <c r="L1243" s="24"/>
      <c r="M1243" s="24"/>
      <c r="N1243" s="25"/>
      <c r="O1243" s="24"/>
      <c r="P1243" s="24"/>
      <c r="Q1243" s="24"/>
      <c r="R1243" s="24"/>
      <c r="S1243" s="35"/>
      <c r="T1243" s="53"/>
      <c r="U1243" s="34"/>
      <c r="V1243" s="24"/>
      <c r="W1243" s="24"/>
      <c r="X1243" s="35"/>
    </row>
    <row r="1244" spans="1:24" ht="20" customHeight="1" x14ac:dyDescent="0.2">
      <c r="A1244" s="22"/>
      <c r="B1244" s="49"/>
      <c r="C1244" s="41"/>
      <c r="D1244" s="23"/>
      <c r="E1244" s="24"/>
      <c r="F1244" s="24"/>
      <c r="G1244" s="24"/>
      <c r="H1244" s="24"/>
      <c r="I1244" s="24"/>
      <c r="J1244" s="24"/>
      <c r="K1244" s="24"/>
      <c r="L1244" s="24"/>
      <c r="M1244" s="24"/>
      <c r="N1244" s="25"/>
      <c r="O1244" s="24"/>
      <c r="P1244" s="24"/>
      <c r="Q1244" s="24"/>
      <c r="R1244" s="24"/>
      <c r="S1244" s="35"/>
      <c r="T1244" s="53"/>
      <c r="U1244" s="34"/>
      <c r="V1244" s="24"/>
      <c r="W1244" s="24"/>
      <c r="X1244" s="35"/>
    </row>
    <row r="1245" spans="1:24" ht="20" customHeight="1" x14ac:dyDescent="0.2">
      <c r="A1245" s="22"/>
      <c r="B1245" s="49"/>
      <c r="C1245" s="41"/>
      <c r="D1245" s="23"/>
      <c r="E1245" s="24"/>
      <c r="F1245" s="24"/>
      <c r="G1245" s="24"/>
      <c r="H1245" s="24"/>
      <c r="I1245" s="24"/>
      <c r="J1245" s="24"/>
      <c r="K1245" s="24"/>
      <c r="L1245" s="24"/>
      <c r="M1245" s="24"/>
      <c r="N1245" s="25"/>
      <c r="O1245" s="24"/>
      <c r="P1245" s="24"/>
      <c r="Q1245" s="24"/>
      <c r="R1245" s="24"/>
      <c r="S1245" s="35"/>
      <c r="T1245" s="53"/>
      <c r="U1245" s="34"/>
      <c r="V1245" s="24"/>
      <c r="W1245" s="24"/>
      <c r="X1245" s="35"/>
    </row>
    <row r="1246" spans="1:24" ht="20" customHeight="1" x14ac:dyDescent="0.2">
      <c r="A1246" s="22"/>
      <c r="B1246" s="49"/>
      <c r="C1246" s="41"/>
      <c r="D1246" s="23"/>
      <c r="E1246" s="24"/>
      <c r="F1246" s="24"/>
      <c r="G1246" s="24"/>
      <c r="H1246" s="24"/>
      <c r="I1246" s="24"/>
      <c r="J1246" s="24"/>
      <c r="K1246" s="24"/>
      <c r="L1246" s="24"/>
      <c r="M1246" s="24"/>
      <c r="N1246" s="25"/>
      <c r="O1246" s="24"/>
      <c r="P1246" s="24"/>
      <c r="Q1246" s="24"/>
      <c r="R1246" s="24"/>
      <c r="S1246" s="35"/>
      <c r="T1246" s="53"/>
      <c r="U1246" s="34"/>
      <c r="V1246" s="24"/>
      <c r="W1246" s="24"/>
      <c r="X1246" s="35"/>
    </row>
    <row r="1247" spans="1:24" ht="20" customHeight="1" x14ac:dyDescent="0.2">
      <c r="A1247" s="22"/>
      <c r="B1247" s="49"/>
      <c r="C1247" s="41"/>
      <c r="D1247" s="23"/>
      <c r="E1247" s="24"/>
      <c r="F1247" s="24"/>
      <c r="G1247" s="24"/>
      <c r="H1247" s="24"/>
      <c r="I1247" s="24"/>
      <c r="J1247" s="24"/>
      <c r="K1247" s="24"/>
      <c r="L1247" s="24"/>
      <c r="M1247" s="24"/>
      <c r="N1247" s="25"/>
      <c r="O1247" s="24"/>
      <c r="P1247" s="24"/>
      <c r="Q1247" s="24"/>
      <c r="R1247" s="24"/>
      <c r="S1247" s="35"/>
      <c r="T1247" s="53"/>
      <c r="U1247" s="34"/>
      <c r="V1247" s="24"/>
      <c r="W1247" s="24"/>
      <c r="X1247" s="35"/>
    </row>
    <row r="1248" spans="1:24" ht="20" customHeight="1" x14ac:dyDescent="0.2">
      <c r="A1248" s="22"/>
      <c r="B1248" s="49"/>
      <c r="C1248" s="41"/>
      <c r="D1248" s="23"/>
      <c r="E1248" s="24"/>
      <c r="F1248" s="24"/>
      <c r="G1248" s="24"/>
      <c r="H1248" s="24"/>
      <c r="I1248" s="24"/>
      <c r="J1248" s="24"/>
      <c r="K1248" s="24"/>
      <c r="L1248" s="24"/>
      <c r="M1248" s="24"/>
      <c r="N1248" s="25"/>
      <c r="O1248" s="24"/>
      <c r="P1248" s="24"/>
      <c r="Q1248" s="24"/>
      <c r="R1248" s="24"/>
      <c r="S1248" s="35"/>
      <c r="T1248" s="53"/>
      <c r="U1248" s="34"/>
      <c r="V1248" s="24"/>
      <c r="W1248" s="24"/>
      <c r="X1248" s="35"/>
    </row>
    <row r="1249" spans="1:24" ht="20" customHeight="1" x14ac:dyDescent="0.2">
      <c r="A1249" s="22"/>
      <c r="B1249" s="49"/>
      <c r="C1249" s="41"/>
      <c r="D1249" s="23"/>
      <c r="E1249" s="24"/>
      <c r="F1249" s="24"/>
      <c r="G1249" s="24"/>
      <c r="H1249" s="24"/>
      <c r="I1249" s="24"/>
      <c r="J1249" s="24"/>
      <c r="K1249" s="24"/>
      <c r="L1249" s="24"/>
      <c r="M1249" s="24"/>
      <c r="N1249" s="25"/>
      <c r="O1249" s="24"/>
      <c r="P1249" s="24"/>
      <c r="Q1249" s="24"/>
      <c r="R1249" s="24"/>
      <c r="S1249" s="35"/>
      <c r="T1249" s="53"/>
      <c r="U1249" s="34"/>
      <c r="V1249" s="24"/>
      <c r="W1249" s="24"/>
      <c r="X1249" s="35"/>
    </row>
    <row r="1250" spans="1:24" ht="20" customHeight="1" x14ac:dyDescent="0.2">
      <c r="A1250" s="22"/>
      <c r="B1250" s="49"/>
      <c r="C1250" s="41"/>
      <c r="D1250" s="23"/>
      <c r="E1250" s="24"/>
      <c r="F1250" s="24"/>
      <c r="G1250" s="24"/>
      <c r="H1250" s="24"/>
      <c r="I1250" s="24"/>
      <c r="J1250" s="24"/>
      <c r="K1250" s="24"/>
      <c r="L1250" s="24"/>
      <c r="M1250" s="24"/>
      <c r="N1250" s="25"/>
      <c r="O1250" s="24"/>
      <c r="P1250" s="24"/>
      <c r="Q1250" s="24"/>
      <c r="R1250" s="24"/>
      <c r="S1250" s="35"/>
      <c r="T1250" s="53"/>
      <c r="U1250" s="34"/>
      <c r="V1250" s="24"/>
      <c r="W1250" s="24"/>
      <c r="X1250" s="35"/>
    </row>
    <row r="1251" spans="1:24" ht="20" customHeight="1" x14ac:dyDescent="0.2">
      <c r="A1251" s="22"/>
      <c r="B1251" s="49"/>
      <c r="C1251" s="41"/>
      <c r="D1251" s="23"/>
      <c r="E1251" s="24"/>
      <c r="F1251" s="24"/>
      <c r="G1251" s="24"/>
      <c r="H1251" s="24"/>
      <c r="I1251" s="24"/>
      <c r="J1251" s="24"/>
      <c r="K1251" s="24"/>
      <c r="L1251" s="24"/>
      <c r="M1251" s="24"/>
      <c r="N1251" s="25"/>
      <c r="O1251" s="24"/>
      <c r="P1251" s="24"/>
      <c r="Q1251" s="24"/>
      <c r="R1251" s="24"/>
      <c r="S1251" s="35"/>
      <c r="T1251" s="53"/>
      <c r="U1251" s="34"/>
      <c r="V1251" s="24"/>
      <c r="W1251" s="24"/>
      <c r="X1251" s="35"/>
    </row>
    <row r="1252" spans="1:24" ht="20" customHeight="1" x14ac:dyDescent="0.2">
      <c r="A1252" s="22"/>
      <c r="B1252" s="49"/>
      <c r="C1252" s="41"/>
      <c r="D1252" s="23"/>
      <c r="E1252" s="24"/>
      <c r="F1252" s="24"/>
      <c r="G1252" s="24"/>
      <c r="H1252" s="24"/>
      <c r="I1252" s="24"/>
      <c r="J1252" s="24"/>
      <c r="K1252" s="24"/>
      <c r="L1252" s="24"/>
      <c r="M1252" s="24"/>
      <c r="N1252" s="25"/>
      <c r="O1252" s="24"/>
      <c r="P1252" s="24"/>
      <c r="Q1252" s="24"/>
      <c r="R1252" s="24"/>
      <c r="S1252" s="35"/>
      <c r="T1252" s="53"/>
      <c r="U1252" s="34"/>
      <c r="V1252" s="24"/>
      <c r="W1252" s="24"/>
      <c r="X1252" s="35"/>
    </row>
    <row r="1253" spans="1:24" ht="20" customHeight="1" x14ac:dyDescent="0.2">
      <c r="A1253" s="22"/>
      <c r="B1253" s="49"/>
      <c r="C1253" s="41"/>
      <c r="D1253" s="23"/>
      <c r="E1253" s="24"/>
      <c r="F1253" s="24"/>
      <c r="G1253" s="24"/>
      <c r="H1253" s="24"/>
      <c r="I1253" s="24"/>
      <c r="J1253" s="24"/>
      <c r="K1253" s="24"/>
      <c r="L1253" s="24"/>
      <c r="M1253" s="24"/>
      <c r="N1253" s="25"/>
      <c r="O1253" s="24"/>
      <c r="P1253" s="24"/>
      <c r="Q1253" s="24"/>
      <c r="R1253" s="24"/>
      <c r="S1253" s="35"/>
      <c r="T1253" s="53"/>
      <c r="U1253" s="34"/>
      <c r="V1253" s="24"/>
      <c r="W1253" s="24"/>
      <c r="X1253" s="35"/>
    </row>
    <row r="1254" spans="1:24" ht="20" customHeight="1" x14ac:dyDescent="0.2">
      <c r="A1254" s="22"/>
      <c r="B1254" s="49"/>
      <c r="C1254" s="41"/>
      <c r="D1254" s="23"/>
      <c r="E1254" s="24"/>
      <c r="F1254" s="24"/>
      <c r="G1254" s="24"/>
      <c r="H1254" s="24"/>
      <c r="I1254" s="24"/>
      <c r="J1254" s="24"/>
      <c r="K1254" s="24"/>
      <c r="L1254" s="24"/>
      <c r="M1254" s="24"/>
      <c r="N1254" s="25"/>
      <c r="O1254" s="24"/>
      <c r="P1254" s="24"/>
      <c r="Q1254" s="24"/>
      <c r="R1254" s="24"/>
      <c r="S1254" s="35"/>
      <c r="T1254" s="53"/>
      <c r="U1254" s="34"/>
      <c r="V1254" s="24"/>
      <c r="W1254" s="24"/>
      <c r="X1254" s="35"/>
    </row>
    <row r="1255" spans="1:24" ht="20" customHeight="1" x14ac:dyDescent="0.2">
      <c r="A1255" s="22"/>
      <c r="B1255" s="49"/>
      <c r="C1255" s="41"/>
      <c r="D1255" s="23"/>
      <c r="E1255" s="24"/>
      <c r="F1255" s="24"/>
      <c r="G1255" s="24"/>
      <c r="H1255" s="24"/>
      <c r="I1255" s="24"/>
      <c r="J1255" s="24"/>
      <c r="K1255" s="24"/>
      <c r="L1255" s="24"/>
      <c r="M1255" s="24"/>
      <c r="N1255" s="25"/>
      <c r="O1255" s="24"/>
      <c r="P1255" s="24"/>
      <c r="Q1255" s="24"/>
      <c r="R1255" s="24"/>
      <c r="S1255" s="35"/>
      <c r="T1255" s="53"/>
      <c r="U1255" s="34"/>
      <c r="V1255" s="24"/>
      <c r="W1255" s="24"/>
      <c r="X1255" s="35"/>
    </row>
    <row r="1256" spans="1:24" ht="20" customHeight="1" x14ac:dyDescent="0.2">
      <c r="A1256" s="22"/>
      <c r="B1256" s="49"/>
      <c r="C1256" s="41"/>
      <c r="D1256" s="23"/>
      <c r="E1256" s="24"/>
      <c r="F1256" s="24"/>
      <c r="G1256" s="24"/>
      <c r="H1256" s="24"/>
      <c r="I1256" s="24"/>
      <c r="J1256" s="24"/>
      <c r="K1256" s="24"/>
      <c r="L1256" s="24"/>
      <c r="M1256" s="24"/>
      <c r="N1256" s="25"/>
      <c r="O1256" s="24"/>
      <c r="P1256" s="24"/>
      <c r="Q1256" s="24"/>
      <c r="R1256" s="24"/>
      <c r="S1256" s="35"/>
      <c r="T1256" s="53"/>
      <c r="U1256" s="34"/>
      <c r="V1256" s="24"/>
      <c r="W1256" s="24"/>
      <c r="X1256" s="35"/>
    </row>
    <row r="1257" spans="1:24" ht="20" customHeight="1" x14ac:dyDescent="0.2">
      <c r="A1257" s="22"/>
      <c r="B1257" s="49"/>
      <c r="C1257" s="41"/>
      <c r="D1257" s="23"/>
      <c r="E1257" s="24"/>
      <c r="F1257" s="24"/>
      <c r="G1257" s="24"/>
      <c r="H1257" s="24"/>
      <c r="I1257" s="24"/>
      <c r="J1257" s="24"/>
      <c r="K1257" s="24"/>
      <c r="L1257" s="24"/>
      <c r="M1257" s="24"/>
      <c r="N1257" s="25"/>
      <c r="O1257" s="24"/>
      <c r="P1257" s="24"/>
      <c r="Q1257" s="24"/>
      <c r="R1257" s="24"/>
      <c r="S1257" s="35"/>
      <c r="T1257" s="53"/>
      <c r="U1257" s="34"/>
      <c r="V1257" s="24"/>
      <c r="W1257" s="24"/>
      <c r="X1257" s="35"/>
    </row>
    <row r="1258" spans="1:24" ht="20" customHeight="1" x14ac:dyDescent="0.2">
      <c r="A1258" s="22"/>
      <c r="B1258" s="49"/>
      <c r="C1258" s="41"/>
      <c r="D1258" s="23"/>
      <c r="E1258" s="24"/>
      <c r="F1258" s="24"/>
      <c r="G1258" s="24"/>
      <c r="H1258" s="24"/>
      <c r="I1258" s="24"/>
      <c r="J1258" s="24"/>
      <c r="K1258" s="24"/>
      <c r="L1258" s="24"/>
      <c r="M1258" s="24"/>
      <c r="N1258" s="25"/>
      <c r="O1258" s="24"/>
      <c r="P1258" s="24"/>
      <c r="Q1258" s="24"/>
      <c r="R1258" s="24"/>
      <c r="S1258" s="35"/>
      <c r="T1258" s="53"/>
      <c r="U1258" s="34"/>
      <c r="V1258" s="24"/>
      <c r="W1258" s="24"/>
      <c r="X1258" s="35"/>
    </row>
    <row r="1259" spans="1:24" ht="20" customHeight="1" x14ac:dyDescent="0.2">
      <c r="A1259" s="22"/>
      <c r="B1259" s="49"/>
      <c r="C1259" s="41"/>
      <c r="D1259" s="23"/>
      <c r="E1259" s="24"/>
      <c r="F1259" s="24"/>
      <c r="G1259" s="24"/>
      <c r="H1259" s="24"/>
      <c r="I1259" s="24"/>
      <c r="J1259" s="24"/>
      <c r="K1259" s="24"/>
      <c r="L1259" s="24"/>
      <c r="M1259" s="24"/>
      <c r="N1259" s="25"/>
      <c r="O1259" s="24"/>
      <c r="P1259" s="24"/>
      <c r="Q1259" s="24"/>
      <c r="R1259" s="24"/>
      <c r="S1259" s="35"/>
      <c r="T1259" s="53"/>
      <c r="U1259" s="34"/>
      <c r="V1259" s="24"/>
      <c r="W1259" s="24"/>
      <c r="X1259" s="35"/>
    </row>
    <row r="1260" spans="1:24" ht="20" customHeight="1" x14ac:dyDescent="0.2">
      <c r="A1260" s="22"/>
      <c r="B1260" s="49"/>
      <c r="C1260" s="41"/>
      <c r="D1260" s="23"/>
      <c r="E1260" s="24"/>
      <c r="F1260" s="24"/>
      <c r="G1260" s="24"/>
      <c r="H1260" s="24"/>
      <c r="I1260" s="24"/>
      <c r="J1260" s="24"/>
      <c r="K1260" s="24"/>
      <c r="L1260" s="24"/>
      <c r="M1260" s="24"/>
      <c r="N1260" s="25"/>
      <c r="O1260" s="24"/>
      <c r="P1260" s="24"/>
      <c r="Q1260" s="24"/>
      <c r="R1260" s="24"/>
      <c r="S1260" s="35"/>
      <c r="T1260" s="53"/>
      <c r="U1260" s="34"/>
      <c r="V1260" s="24"/>
      <c r="W1260" s="24"/>
      <c r="X1260" s="35"/>
    </row>
    <row r="1261" spans="1:24" ht="20" customHeight="1" x14ac:dyDescent="0.2">
      <c r="A1261" s="22"/>
      <c r="B1261" s="49"/>
      <c r="C1261" s="41"/>
      <c r="D1261" s="23"/>
      <c r="E1261" s="24"/>
      <c r="F1261" s="24"/>
      <c r="G1261" s="24"/>
      <c r="H1261" s="24"/>
      <c r="I1261" s="24"/>
      <c r="J1261" s="24"/>
      <c r="K1261" s="24"/>
      <c r="L1261" s="24"/>
      <c r="M1261" s="24"/>
      <c r="N1261" s="25"/>
      <c r="O1261" s="24"/>
      <c r="P1261" s="24"/>
      <c r="Q1261" s="24"/>
      <c r="R1261" s="24"/>
      <c r="S1261" s="35"/>
      <c r="T1261" s="53"/>
      <c r="U1261" s="34"/>
      <c r="V1261" s="24"/>
      <c r="W1261" s="24"/>
      <c r="X1261" s="35"/>
    </row>
    <row r="1262" spans="1:24" ht="20" customHeight="1" x14ac:dyDescent="0.2">
      <c r="A1262" s="22"/>
      <c r="B1262" s="49"/>
      <c r="C1262" s="41"/>
      <c r="D1262" s="23"/>
      <c r="E1262" s="24"/>
      <c r="F1262" s="24"/>
      <c r="G1262" s="24"/>
      <c r="H1262" s="24"/>
      <c r="I1262" s="24"/>
      <c r="J1262" s="24"/>
      <c r="K1262" s="24"/>
      <c r="L1262" s="24"/>
      <c r="M1262" s="24"/>
      <c r="N1262" s="25"/>
      <c r="O1262" s="24"/>
      <c r="P1262" s="24"/>
      <c r="Q1262" s="24"/>
      <c r="R1262" s="24"/>
      <c r="S1262" s="35"/>
      <c r="T1262" s="53"/>
      <c r="U1262" s="34"/>
      <c r="V1262" s="24"/>
      <c r="W1262" s="24"/>
      <c r="X1262" s="35"/>
    </row>
    <row r="1263" spans="1:24" ht="20" customHeight="1" x14ac:dyDescent="0.2">
      <c r="A1263" s="22"/>
      <c r="B1263" s="49"/>
      <c r="C1263" s="41"/>
      <c r="D1263" s="23"/>
      <c r="E1263" s="24"/>
      <c r="F1263" s="24"/>
      <c r="G1263" s="24"/>
      <c r="H1263" s="24"/>
      <c r="I1263" s="24"/>
      <c r="J1263" s="24"/>
      <c r="K1263" s="24"/>
      <c r="L1263" s="24"/>
      <c r="M1263" s="24"/>
      <c r="N1263" s="25"/>
      <c r="O1263" s="24"/>
      <c r="P1263" s="24"/>
      <c r="Q1263" s="24"/>
      <c r="R1263" s="24"/>
      <c r="S1263" s="35"/>
      <c r="T1263" s="53"/>
      <c r="U1263" s="34"/>
      <c r="V1263" s="24"/>
      <c r="W1263" s="24"/>
      <c r="X1263" s="35"/>
    </row>
    <row r="1264" spans="1:24" ht="20" customHeight="1" x14ac:dyDescent="0.2">
      <c r="A1264" s="22"/>
      <c r="B1264" s="49"/>
      <c r="C1264" s="41"/>
      <c r="D1264" s="23"/>
      <c r="E1264" s="24"/>
      <c r="F1264" s="24"/>
      <c r="G1264" s="24"/>
      <c r="H1264" s="24"/>
      <c r="I1264" s="24"/>
      <c r="J1264" s="24"/>
      <c r="K1264" s="24"/>
      <c r="L1264" s="24"/>
      <c r="M1264" s="24"/>
      <c r="N1264" s="25"/>
      <c r="O1264" s="24"/>
      <c r="P1264" s="24"/>
      <c r="Q1264" s="24"/>
      <c r="R1264" s="24"/>
      <c r="S1264" s="35"/>
      <c r="T1264" s="53"/>
      <c r="U1264" s="34"/>
      <c r="V1264" s="24"/>
      <c r="W1264" s="24"/>
      <c r="X1264" s="35"/>
    </row>
    <row r="1265" spans="1:24" ht="20" customHeight="1" x14ac:dyDescent="0.2">
      <c r="A1265" s="22"/>
      <c r="B1265" s="49"/>
      <c r="C1265" s="41"/>
      <c r="D1265" s="23"/>
      <c r="E1265" s="24"/>
      <c r="F1265" s="24"/>
      <c r="G1265" s="24"/>
      <c r="H1265" s="24"/>
      <c r="I1265" s="24"/>
      <c r="J1265" s="24"/>
      <c r="K1265" s="24"/>
      <c r="L1265" s="24"/>
      <c r="M1265" s="24"/>
      <c r="N1265" s="25"/>
      <c r="O1265" s="24"/>
      <c r="P1265" s="24"/>
      <c r="Q1265" s="24"/>
      <c r="R1265" s="24"/>
      <c r="S1265" s="35"/>
      <c r="T1265" s="53"/>
      <c r="U1265" s="34"/>
      <c r="V1265" s="24"/>
      <c r="W1265" s="24"/>
      <c r="X1265" s="35"/>
    </row>
    <row r="1266" spans="1:24" ht="20" customHeight="1" x14ac:dyDescent="0.2">
      <c r="A1266" s="22"/>
      <c r="B1266" s="49"/>
      <c r="C1266" s="41"/>
      <c r="D1266" s="23"/>
      <c r="E1266" s="24"/>
      <c r="F1266" s="24"/>
      <c r="G1266" s="24"/>
      <c r="H1266" s="24"/>
      <c r="I1266" s="24"/>
      <c r="J1266" s="24"/>
      <c r="K1266" s="24"/>
      <c r="L1266" s="24"/>
      <c r="M1266" s="24"/>
      <c r="N1266" s="25"/>
      <c r="O1266" s="24"/>
      <c r="P1266" s="24"/>
      <c r="Q1266" s="24"/>
      <c r="R1266" s="24"/>
      <c r="S1266" s="35"/>
      <c r="T1266" s="53"/>
      <c r="U1266" s="34"/>
      <c r="V1266" s="24"/>
      <c r="W1266" s="24"/>
      <c r="X1266" s="35"/>
    </row>
    <row r="1267" spans="1:24" ht="20" customHeight="1" x14ac:dyDescent="0.2">
      <c r="A1267" s="22"/>
      <c r="B1267" s="49"/>
      <c r="C1267" s="41"/>
      <c r="D1267" s="23"/>
      <c r="E1267" s="24"/>
      <c r="F1267" s="24"/>
      <c r="G1267" s="24"/>
      <c r="H1267" s="24"/>
      <c r="I1267" s="24"/>
      <c r="J1267" s="24"/>
      <c r="K1267" s="24"/>
      <c r="L1267" s="24"/>
      <c r="M1267" s="24"/>
      <c r="N1267" s="25"/>
      <c r="O1267" s="24"/>
      <c r="P1267" s="24"/>
      <c r="Q1267" s="24"/>
      <c r="R1267" s="24"/>
      <c r="S1267" s="35"/>
      <c r="T1267" s="53"/>
      <c r="U1267" s="34"/>
      <c r="V1267" s="24"/>
      <c r="W1267" s="24"/>
      <c r="X1267" s="35"/>
    </row>
    <row r="1268" spans="1:24" ht="20" customHeight="1" x14ac:dyDescent="0.2">
      <c r="A1268" s="22"/>
      <c r="B1268" s="49"/>
      <c r="C1268" s="41"/>
      <c r="D1268" s="23"/>
      <c r="E1268" s="24"/>
      <c r="F1268" s="24"/>
      <c r="G1268" s="24"/>
      <c r="H1268" s="24"/>
      <c r="I1268" s="24"/>
      <c r="J1268" s="24"/>
      <c r="K1268" s="24"/>
      <c r="L1268" s="24"/>
      <c r="M1268" s="24"/>
      <c r="N1268" s="25"/>
      <c r="O1268" s="24"/>
      <c r="P1268" s="24"/>
      <c r="Q1268" s="24"/>
      <c r="R1268" s="24"/>
      <c r="S1268" s="35"/>
      <c r="T1268" s="53"/>
      <c r="U1268" s="34"/>
      <c r="V1268" s="24"/>
      <c r="W1268" s="24"/>
      <c r="X1268" s="35"/>
    </row>
    <row r="1269" spans="1:24" ht="20" customHeight="1" x14ac:dyDescent="0.2">
      <c r="A1269" s="22"/>
      <c r="B1269" s="49"/>
      <c r="C1269" s="41"/>
      <c r="D1269" s="23"/>
      <c r="E1269" s="24"/>
      <c r="F1269" s="24"/>
      <c r="G1269" s="24"/>
      <c r="H1269" s="24"/>
      <c r="I1269" s="24"/>
      <c r="J1269" s="24"/>
      <c r="K1269" s="24"/>
      <c r="L1269" s="24"/>
      <c r="M1269" s="24"/>
      <c r="N1269" s="25"/>
      <c r="O1269" s="24"/>
      <c r="P1269" s="24"/>
      <c r="Q1269" s="24"/>
      <c r="R1269" s="24"/>
      <c r="S1269" s="35"/>
      <c r="T1269" s="53"/>
      <c r="U1269" s="34"/>
      <c r="V1269" s="24"/>
      <c r="W1269" s="24"/>
      <c r="X1269" s="35"/>
    </row>
    <row r="1270" spans="1:24" ht="20" customHeight="1" x14ac:dyDescent="0.2">
      <c r="A1270" s="22"/>
      <c r="B1270" s="49"/>
      <c r="C1270" s="41"/>
      <c r="D1270" s="23"/>
      <c r="E1270" s="24"/>
      <c r="F1270" s="24"/>
      <c r="G1270" s="24"/>
      <c r="H1270" s="24"/>
      <c r="I1270" s="24"/>
      <c r="J1270" s="24"/>
      <c r="K1270" s="24"/>
      <c r="L1270" s="24"/>
      <c r="M1270" s="24"/>
      <c r="N1270" s="25"/>
      <c r="O1270" s="24"/>
      <c r="P1270" s="24"/>
      <c r="Q1270" s="24"/>
      <c r="R1270" s="24"/>
      <c r="S1270" s="35"/>
      <c r="T1270" s="53"/>
      <c r="U1270" s="34"/>
      <c r="V1270" s="24"/>
      <c r="W1270" s="24"/>
      <c r="X1270" s="35"/>
    </row>
    <row r="1271" spans="1:24" ht="20" customHeight="1" x14ac:dyDescent="0.2">
      <c r="A1271" s="22"/>
      <c r="B1271" s="49"/>
      <c r="C1271" s="41"/>
      <c r="D1271" s="23"/>
      <c r="E1271" s="24"/>
      <c r="F1271" s="24"/>
      <c r="G1271" s="24"/>
      <c r="H1271" s="24"/>
      <c r="I1271" s="24"/>
      <c r="J1271" s="24"/>
      <c r="K1271" s="24"/>
      <c r="L1271" s="24"/>
      <c r="M1271" s="24"/>
      <c r="N1271" s="25"/>
      <c r="O1271" s="24"/>
      <c r="P1271" s="24"/>
      <c r="Q1271" s="24"/>
      <c r="R1271" s="24"/>
      <c r="S1271" s="35"/>
      <c r="T1271" s="53"/>
      <c r="U1271" s="34"/>
      <c r="V1271" s="24"/>
      <c r="W1271" s="24"/>
      <c r="X1271" s="35"/>
    </row>
    <row r="1272" spans="1:24" ht="20" customHeight="1" x14ac:dyDescent="0.2">
      <c r="A1272" s="22"/>
      <c r="B1272" s="49"/>
      <c r="C1272" s="41"/>
      <c r="D1272" s="23"/>
      <c r="E1272" s="24"/>
      <c r="F1272" s="24"/>
      <c r="G1272" s="24"/>
      <c r="H1272" s="24"/>
      <c r="I1272" s="24"/>
      <c r="J1272" s="24"/>
      <c r="K1272" s="24"/>
      <c r="L1272" s="24"/>
      <c r="M1272" s="24"/>
      <c r="N1272" s="25"/>
      <c r="O1272" s="24"/>
      <c r="P1272" s="24"/>
      <c r="Q1272" s="24"/>
      <c r="R1272" s="24"/>
      <c r="S1272" s="35"/>
      <c r="T1272" s="53"/>
      <c r="U1272" s="34"/>
      <c r="V1272" s="24"/>
      <c r="W1272" s="24"/>
      <c r="X1272" s="35"/>
    </row>
    <row r="1273" spans="1:24" ht="20" customHeight="1" x14ac:dyDescent="0.2">
      <c r="A1273" s="22"/>
      <c r="B1273" s="49"/>
      <c r="C1273" s="41"/>
      <c r="D1273" s="23"/>
      <c r="E1273" s="24"/>
      <c r="F1273" s="24"/>
      <c r="G1273" s="24"/>
      <c r="H1273" s="24"/>
      <c r="I1273" s="24"/>
      <c r="J1273" s="24"/>
      <c r="K1273" s="24"/>
      <c r="L1273" s="24"/>
      <c r="M1273" s="24"/>
      <c r="N1273" s="25"/>
      <c r="O1273" s="24"/>
      <c r="P1273" s="24"/>
      <c r="Q1273" s="24"/>
      <c r="R1273" s="24"/>
      <c r="S1273" s="35"/>
      <c r="T1273" s="53"/>
      <c r="U1273" s="34"/>
      <c r="V1273" s="24"/>
      <c r="W1273" s="24"/>
      <c r="X1273" s="35"/>
    </row>
    <row r="1274" spans="1:24" ht="20" customHeight="1" x14ac:dyDescent="0.2">
      <c r="A1274" s="22"/>
      <c r="B1274" s="49"/>
      <c r="C1274" s="41"/>
      <c r="D1274" s="23"/>
      <c r="E1274" s="24"/>
      <c r="F1274" s="24"/>
      <c r="G1274" s="24"/>
      <c r="H1274" s="24"/>
      <c r="I1274" s="24"/>
      <c r="J1274" s="24"/>
      <c r="K1274" s="24"/>
      <c r="L1274" s="24"/>
      <c r="M1274" s="24"/>
      <c r="N1274" s="25"/>
      <c r="O1274" s="24"/>
      <c r="P1274" s="24"/>
      <c r="Q1274" s="24"/>
      <c r="R1274" s="24"/>
      <c r="S1274" s="35"/>
      <c r="T1274" s="53"/>
      <c r="U1274" s="34"/>
      <c r="V1274" s="24"/>
      <c r="W1274" s="24"/>
      <c r="X1274" s="35"/>
    </row>
    <row r="1275" spans="1:24" ht="20" customHeight="1" x14ac:dyDescent="0.2">
      <c r="A1275" s="22"/>
      <c r="B1275" s="49"/>
      <c r="C1275" s="41"/>
      <c r="D1275" s="23"/>
      <c r="E1275" s="24"/>
      <c r="F1275" s="24"/>
      <c r="G1275" s="24"/>
      <c r="H1275" s="24"/>
      <c r="I1275" s="24"/>
      <c r="J1275" s="24"/>
      <c r="K1275" s="24"/>
      <c r="L1275" s="24"/>
      <c r="M1275" s="24"/>
      <c r="N1275" s="25"/>
      <c r="O1275" s="24"/>
      <c r="P1275" s="24"/>
      <c r="Q1275" s="24"/>
      <c r="R1275" s="24"/>
      <c r="S1275" s="35"/>
      <c r="T1275" s="53"/>
      <c r="U1275" s="34"/>
      <c r="V1275" s="24"/>
      <c r="W1275" s="24"/>
      <c r="X1275" s="35"/>
    </row>
    <row r="1276" spans="1:24" ht="20" customHeight="1" x14ac:dyDescent="0.2">
      <c r="A1276" s="22"/>
      <c r="B1276" s="49"/>
      <c r="C1276" s="41"/>
      <c r="D1276" s="23"/>
      <c r="E1276" s="24"/>
      <c r="F1276" s="24"/>
      <c r="G1276" s="24"/>
      <c r="H1276" s="24"/>
      <c r="I1276" s="24"/>
      <c r="J1276" s="24"/>
      <c r="K1276" s="24"/>
      <c r="L1276" s="24"/>
      <c r="M1276" s="24"/>
      <c r="N1276" s="25"/>
      <c r="O1276" s="24"/>
      <c r="P1276" s="24"/>
      <c r="Q1276" s="24"/>
      <c r="R1276" s="24"/>
      <c r="S1276" s="35"/>
      <c r="T1276" s="53"/>
      <c r="U1276" s="34"/>
      <c r="V1276" s="24"/>
      <c r="W1276" s="24"/>
      <c r="X1276" s="35"/>
    </row>
    <row r="1277" spans="1:24" ht="20" customHeight="1" x14ac:dyDescent="0.2">
      <c r="A1277" s="22"/>
      <c r="B1277" s="49"/>
      <c r="C1277" s="41"/>
      <c r="D1277" s="23"/>
      <c r="E1277" s="24"/>
      <c r="F1277" s="24"/>
      <c r="G1277" s="24"/>
      <c r="H1277" s="24"/>
      <c r="I1277" s="24"/>
      <c r="J1277" s="24"/>
      <c r="K1277" s="24"/>
      <c r="L1277" s="24"/>
      <c r="M1277" s="24"/>
      <c r="N1277" s="25"/>
      <c r="O1277" s="24"/>
      <c r="P1277" s="24"/>
      <c r="Q1277" s="24"/>
      <c r="R1277" s="24"/>
      <c r="S1277" s="35"/>
      <c r="T1277" s="53"/>
      <c r="U1277" s="34"/>
      <c r="V1277" s="24"/>
      <c r="W1277" s="24"/>
      <c r="X1277" s="35"/>
    </row>
    <row r="1278" spans="1:24" ht="20" customHeight="1" x14ac:dyDescent="0.2">
      <c r="A1278" s="22"/>
      <c r="B1278" s="49"/>
      <c r="C1278" s="41"/>
      <c r="D1278" s="23"/>
      <c r="E1278" s="24"/>
      <c r="F1278" s="24"/>
      <c r="G1278" s="24"/>
      <c r="H1278" s="24"/>
      <c r="I1278" s="24"/>
      <c r="J1278" s="24"/>
      <c r="K1278" s="24"/>
      <c r="L1278" s="24"/>
      <c r="M1278" s="24"/>
      <c r="N1278" s="25"/>
      <c r="O1278" s="24"/>
      <c r="P1278" s="24"/>
      <c r="Q1278" s="24"/>
      <c r="R1278" s="24"/>
      <c r="S1278" s="35"/>
      <c r="T1278" s="53"/>
      <c r="U1278" s="34"/>
      <c r="V1278" s="24"/>
      <c r="W1278" s="24"/>
      <c r="X1278" s="35"/>
    </row>
    <row r="1279" spans="1:24" ht="20" customHeight="1" x14ac:dyDescent="0.2">
      <c r="A1279" s="22"/>
      <c r="B1279" s="49"/>
      <c r="C1279" s="41"/>
      <c r="D1279" s="23"/>
      <c r="E1279" s="24"/>
      <c r="F1279" s="24"/>
      <c r="G1279" s="24"/>
      <c r="H1279" s="24"/>
      <c r="I1279" s="24"/>
      <c r="J1279" s="24"/>
      <c r="K1279" s="24"/>
      <c r="L1279" s="24"/>
      <c r="M1279" s="24"/>
      <c r="N1279" s="25"/>
      <c r="O1279" s="24"/>
      <c r="P1279" s="24"/>
      <c r="Q1279" s="24"/>
      <c r="R1279" s="24"/>
      <c r="S1279" s="35"/>
      <c r="T1279" s="53"/>
      <c r="U1279" s="34"/>
      <c r="V1279" s="24"/>
      <c r="W1279" s="24"/>
      <c r="X1279" s="35"/>
    </row>
    <row r="1280" spans="1:24" ht="20" customHeight="1" x14ac:dyDescent="0.2">
      <c r="A1280" s="22"/>
      <c r="B1280" s="49"/>
      <c r="C1280" s="41"/>
      <c r="D1280" s="23"/>
      <c r="E1280" s="24"/>
      <c r="F1280" s="24"/>
      <c r="G1280" s="24"/>
      <c r="H1280" s="24"/>
      <c r="I1280" s="24"/>
      <c r="J1280" s="24"/>
      <c r="K1280" s="24"/>
      <c r="L1280" s="24"/>
      <c r="M1280" s="24"/>
      <c r="N1280" s="25"/>
      <c r="O1280" s="24"/>
      <c r="P1280" s="24"/>
      <c r="Q1280" s="24"/>
      <c r="R1280" s="24"/>
      <c r="S1280" s="35"/>
      <c r="T1280" s="53"/>
      <c r="U1280" s="34"/>
      <c r="V1280" s="24"/>
      <c r="W1280" s="24"/>
      <c r="X1280" s="35"/>
    </row>
    <row r="1281" spans="1:24" ht="20" customHeight="1" x14ac:dyDescent="0.2">
      <c r="A1281" s="22"/>
      <c r="B1281" s="49"/>
      <c r="C1281" s="41"/>
      <c r="D1281" s="23"/>
      <c r="E1281" s="24"/>
      <c r="F1281" s="24"/>
      <c r="G1281" s="24"/>
      <c r="H1281" s="24"/>
      <c r="I1281" s="24"/>
      <c r="J1281" s="24"/>
      <c r="K1281" s="24"/>
      <c r="L1281" s="24"/>
      <c r="M1281" s="24"/>
      <c r="N1281" s="25"/>
      <c r="O1281" s="24"/>
      <c r="P1281" s="24"/>
      <c r="Q1281" s="24"/>
      <c r="R1281" s="24"/>
      <c r="S1281" s="35"/>
      <c r="T1281" s="53"/>
      <c r="U1281" s="34"/>
      <c r="V1281" s="24"/>
      <c r="W1281" s="24"/>
      <c r="X1281" s="35"/>
    </row>
    <row r="1282" spans="1:24" ht="20" customHeight="1" x14ac:dyDescent="0.2">
      <c r="A1282" s="22"/>
      <c r="B1282" s="49"/>
      <c r="C1282" s="41"/>
      <c r="D1282" s="23"/>
      <c r="E1282" s="24"/>
      <c r="F1282" s="24"/>
      <c r="G1282" s="24"/>
      <c r="H1282" s="24"/>
      <c r="I1282" s="24"/>
      <c r="J1282" s="24"/>
      <c r="K1282" s="24"/>
      <c r="L1282" s="24"/>
      <c r="M1282" s="24"/>
      <c r="N1282" s="25"/>
      <c r="O1282" s="24"/>
      <c r="P1282" s="24"/>
      <c r="Q1282" s="24"/>
      <c r="R1282" s="24"/>
      <c r="S1282" s="35"/>
      <c r="T1282" s="53"/>
      <c r="U1282" s="34"/>
      <c r="V1282" s="24"/>
      <c r="W1282" s="24"/>
      <c r="X1282" s="35"/>
    </row>
    <row r="1283" spans="1:24" ht="20" customHeight="1" x14ac:dyDescent="0.2">
      <c r="A1283" s="22"/>
      <c r="B1283" s="49"/>
      <c r="C1283" s="41"/>
      <c r="D1283" s="23"/>
      <c r="E1283" s="24"/>
      <c r="F1283" s="24"/>
      <c r="G1283" s="24"/>
      <c r="H1283" s="24"/>
      <c r="I1283" s="24"/>
      <c r="J1283" s="24"/>
      <c r="K1283" s="24"/>
      <c r="L1283" s="24"/>
      <c r="M1283" s="24"/>
      <c r="N1283" s="25"/>
      <c r="O1283" s="24"/>
      <c r="P1283" s="24"/>
      <c r="Q1283" s="24"/>
      <c r="R1283" s="24"/>
      <c r="S1283" s="35"/>
      <c r="T1283" s="53"/>
      <c r="U1283" s="34"/>
      <c r="V1283" s="24"/>
      <c r="W1283" s="24"/>
      <c r="X1283" s="35"/>
    </row>
    <row r="1284" spans="1:24" ht="20" customHeight="1" x14ac:dyDescent="0.2">
      <c r="A1284" s="22"/>
      <c r="B1284" s="49"/>
      <c r="C1284" s="41"/>
      <c r="D1284" s="23"/>
      <c r="E1284" s="24"/>
      <c r="F1284" s="24"/>
      <c r="G1284" s="24"/>
      <c r="H1284" s="24"/>
      <c r="I1284" s="24"/>
      <c r="J1284" s="24"/>
      <c r="K1284" s="24"/>
      <c r="L1284" s="24"/>
      <c r="M1284" s="24"/>
      <c r="N1284" s="25"/>
      <c r="O1284" s="24"/>
      <c r="P1284" s="24"/>
      <c r="Q1284" s="24"/>
      <c r="R1284" s="24"/>
      <c r="S1284" s="35"/>
      <c r="T1284" s="53"/>
      <c r="U1284" s="34"/>
      <c r="V1284" s="24"/>
      <c r="W1284" s="24"/>
      <c r="X1284" s="35"/>
    </row>
    <row r="1285" spans="1:24" ht="20" customHeight="1" x14ac:dyDescent="0.2">
      <c r="A1285" s="22"/>
      <c r="B1285" s="49"/>
      <c r="C1285" s="41"/>
      <c r="D1285" s="23"/>
      <c r="E1285" s="24"/>
      <c r="F1285" s="24"/>
      <c r="G1285" s="24"/>
      <c r="H1285" s="24"/>
      <c r="I1285" s="24"/>
      <c r="J1285" s="24"/>
      <c r="K1285" s="24"/>
      <c r="L1285" s="24"/>
      <c r="M1285" s="24"/>
      <c r="N1285" s="25"/>
      <c r="O1285" s="24"/>
      <c r="P1285" s="24"/>
      <c r="Q1285" s="24"/>
      <c r="R1285" s="24"/>
      <c r="S1285" s="35"/>
      <c r="T1285" s="53"/>
      <c r="U1285" s="34"/>
      <c r="V1285" s="24"/>
      <c r="W1285" s="24"/>
      <c r="X1285" s="35"/>
    </row>
    <row r="1286" spans="1:24" ht="20" customHeight="1" x14ac:dyDescent="0.2">
      <c r="A1286" s="22"/>
      <c r="B1286" s="49"/>
      <c r="C1286" s="41"/>
      <c r="D1286" s="23"/>
      <c r="E1286" s="24"/>
      <c r="F1286" s="24"/>
      <c r="G1286" s="24"/>
      <c r="H1286" s="24"/>
      <c r="I1286" s="24"/>
      <c r="J1286" s="24"/>
      <c r="K1286" s="24"/>
      <c r="L1286" s="24"/>
      <c r="M1286" s="24"/>
      <c r="N1286" s="25"/>
      <c r="O1286" s="24"/>
      <c r="P1286" s="24"/>
      <c r="Q1286" s="24"/>
      <c r="R1286" s="24"/>
      <c r="S1286" s="35"/>
      <c r="T1286" s="53"/>
      <c r="U1286" s="34"/>
      <c r="V1286" s="24"/>
      <c r="W1286" s="24"/>
      <c r="X1286" s="35"/>
    </row>
    <row r="1287" spans="1:24" ht="20" customHeight="1" x14ac:dyDescent="0.2">
      <c r="A1287" s="22"/>
      <c r="B1287" s="49"/>
      <c r="C1287" s="41"/>
      <c r="D1287" s="23"/>
      <c r="E1287" s="24"/>
      <c r="F1287" s="24"/>
      <c r="G1287" s="24"/>
      <c r="H1287" s="24"/>
      <c r="I1287" s="24"/>
      <c r="J1287" s="24"/>
      <c r="K1287" s="24"/>
      <c r="L1287" s="24"/>
      <c r="M1287" s="24"/>
      <c r="N1287" s="25"/>
      <c r="O1287" s="24"/>
      <c r="P1287" s="24"/>
      <c r="Q1287" s="24"/>
      <c r="R1287" s="24"/>
      <c r="S1287" s="35"/>
      <c r="T1287" s="53"/>
      <c r="U1287" s="34"/>
      <c r="V1287" s="24"/>
      <c r="W1287" s="24"/>
      <c r="X1287" s="35"/>
    </row>
    <row r="1288" spans="1:24" ht="20" customHeight="1" x14ac:dyDescent="0.2">
      <c r="A1288" s="22"/>
      <c r="B1288" s="49"/>
      <c r="C1288" s="41"/>
      <c r="D1288" s="23"/>
      <c r="E1288" s="24"/>
      <c r="F1288" s="24"/>
      <c r="G1288" s="24"/>
      <c r="H1288" s="24"/>
      <c r="I1288" s="24"/>
      <c r="J1288" s="24"/>
      <c r="K1288" s="24"/>
      <c r="L1288" s="24"/>
      <c r="M1288" s="24"/>
      <c r="N1288" s="25"/>
      <c r="O1288" s="24"/>
      <c r="P1288" s="24"/>
      <c r="Q1288" s="24"/>
      <c r="R1288" s="24"/>
      <c r="S1288" s="35"/>
      <c r="T1288" s="53"/>
      <c r="U1288" s="34"/>
      <c r="V1288" s="24"/>
      <c r="W1288" s="24"/>
      <c r="X1288" s="35"/>
    </row>
    <row r="1289" spans="1:24" ht="20" customHeight="1" x14ac:dyDescent="0.2">
      <c r="A1289" s="22"/>
      <c r="B1289" s="49"/>
      <c r="C1289" s="41"/>
      <c r="D1289" s="23"/>
      <c r="E1289" s="24"/>
      <c r="F1289" s="24"/>
      <c r="G1289" s="24"/>
      <c r="H1289" s="24"/>
      <c r="I1289" s="24"/>
      <c r="J1289" s="24"/>
      <c r="K1289" s="24"/>
      <c r="L1289" s="24"/>
      <c r="M1289" s="24"/>
      <c r="N1289" s="25"/>
      <c r="O1289" s="24"/>
      <c r="P1289" s="24"/>
      <c r="Q1289" s="24"/>
      <c r="R1289" s="24"/>
      <c r="S1289" s="35"/>
      <c r="T1289" s="53"/>
      <c r="U1289" s="34"/>
      <c r="V1289" s="24"/>
      <c r="W1289" s="24"/>
      <c r="X1289" s="35"/>
    </row>
    <row r="1290" spans="1:24" ht="20" customHeight="1" x14ac:dyDescent="0.2">
      <c r="A1290" s="22"/>
      <c r="B1290" s="49"/>
      <c r="C1290" s="41"/>
      <c r="D1290" s="23"/>
      <c r="E1290" s="24"/>
      <c r="F1290" s="24"/>
      <c r="G1290" s="24"/>
      <c r="H1290" s="24"/>
      <c r="I1290" s="24"/>
      <c r="J1290" s="24"/>
      <c r="K1290" s="24"/>
      <c r="L1290" s="24"/>
      <c r="M1290" s="24"/>
      <c r="N1290" s="25"/>
      <c r="O1290" s="24"/>
      <c r="P1290" s="24"/>
      <c r="Q1290" s="24"/>
      <c r="R1290" s="24"/>
      <c r="S1290" s="35"/>
      <c r="T1290" s="53"/>
      <c r="U1290" s="34"/>
      <c r="V1290" s="24"/>
      <c r="W1290" s="24"/>
      <c r="X1290" s="35"/>
    </row>
    <row r="1291" spans="1:24" ht="20" customHeight="1" x14ac:dyDescent="0.2">
      <c r="A1291" s="22"/>
      <c r="B1291" s="49"/>
      <c r="C1291" s="41"/>
      <c r="D1291" s="23"/>
      <c r="E1291" s="24"/>
      <c r="F1291" s="24"/>
      <c r="G1291" s="24"/>
      <c r="H1291" s="24"/>
      <c r="I1291" s="24"/>
      <c r="J1291" s="24"/>
      <c r="K1291" s="24"/>
      <c r="L1291" s="24"/>
      <c r="M1291" s="24"/>
      <c r="N1291" s="25"/>
      <c r="O1291" s="24"/>
      <c r="P1291" s="24"/>
      <c r="Q1291" s="24"/>
      <c r="R1291" s="24"/>
      <c r="S1291" s="35"/>
      <c r="T1291" s="53"/>
      <c r="U1291" s="34"/>
      <c r="V1291" s="24"/>
      <c r="W1291" s="24"/>
      <c r="X1291" s="35"/>
    </row>
    <row r="1292" spans="1:24" ht="20" customHeight="1" x14ac:dyDescent="0.2">
      <c r="A1292" s="22"/>
      <c r="B1292" s="49"/>
      <c r="C1292" s="41"/>
      <c r="D1292" s="23"/>
      <c r="E1292" s="24"/>
      <c r="F1292" s="24"/>
      <c r="G1292" s="24"/>
      <c r="H1292" s="24"/>
      <c r="I1292" s="24"/>
      <c r="J1292" s="24"/>
      <c r="K1292" s="24"/>
      <c r="L1292" s="24"/>
      <c r="M1292" s="24"/>
      <c r="N1292" s="25"/>
      <c r="O1292" s="24"/>
      <c r="P1292" s="24"/>
      <c r="Q1292" s="24"/>
      <c r="R1292" s="24"/>
      <c r="S1292" s="35"/>
      <c r="T1292" s="53"/>
      <c r="U1292" s="34"/>
      <c r="V1292" s="24"/>
      <c r="W1292" s="24"/>
      <c r="X1292" s="35"/>
    </row>
    <row r="1293" spans="1:24" ht="20" customHeight="1" x14ac:dyDescent="0.2">
      <c r="A1293" s="22"/>
      <c r="B1293" s="49"/>
      <c r="C1293" s="41"/>
      <c r="D1293" s="23"/>
      <c r="E1293" s="24"/>
      <c r="F1293" s="24"/>
      <c r="G1293" s="24"/>
      <c r="H1293" s="24"/>
      <c r="I1293" s="24"/>
      <c r="J1293" s="24"/>
      <c r="K1293" s="24"/>
      <c r="L1293" s="24"/>
      <c r="M1293" s="24"/>
      <c r="N1293" s="25"/>
      <c r="O1293" s="24"/>
      <c r="P1293" s="24"/>
      <c r="Q1293" s="24"/>
      <c r="R1293" s="24"/>
      <c r="S1293" s="35"/>
      <c r="T1293" s="53"/>
      <c r="U1293" s="34"/>
      <c r="V1293" s="24"/>
      <c r="W1293" s="24"/>
      <c r="X1293" s="35"/>
    </row>
    <row r="1294" spans="1:24" ht="20" customHeight="1" x14ac:dyDescent="0.2">
      <c r="A1294" s="22"/>
      <c r="B1294" s="49"/>
      <c r="C1294" s="41"/>
      <c r="D1294" s="23"/>
      <c r="E1294" s="24"/>
      <c r="F1294" s="24"/>
      <c r="G1294" s="24"/>
      <c r="H1294" s="24"/>
      <c r="I1294" s="24"/>
      <c r="J1294" s="24"/>
      <c r="K1294" s="24"/>
      <c r="L1294" s="24"/>
      <c r="M1294" s="24"/>
      <c r="N1294" s="25"/>
      <c r="O1294" s="24"/>
      <c r="P1294" s="24"/>
      <c r="Q1294" s="24"/>
      <c r="R1294" s="24"/>
      <c r="S1294" s="35"/>
      <c r="T1294" s="53"/>
      <c r="U1294" s="34"/>
      <c r="V1294" s="24"/>
      <c r="W1294" s="24"/>
      <c r="X1294" s="35"/>
    </row>
    <row r="1295" spans="1:24" ht="20" customHeight="1" x14ac:dyDescent="0.2">
      <c r="A1295" s="22"/>
      <c r="B1295" s="49"/>
      <c r="C1295" s="41"/>
      <c r="D1295" s="23"/>
      <c r="E1295" s="24"/>
      <c r="F1295" s="24"/>
      <c r="G1295" s="24"/>
      <c r="H1295" s="24"/>
      <c r="I1295" s="24"/>
      <c r="J1295" s="24"/>
      <c r="K1295" s="24"/>
      <c r="L1295" s="24"/>
      <c r="M1295" s="24"/>
      <c r="N1295" s="25"/>
      <c r="O1295" s="24"/>
      <c r="P1295" s="24"/>
      <c r="Q1295" s="24"/>
      <c r="R1295" s="24"/>
      <c r="S1295" s="35"/>
      <c r="T1295" s="53"/>
      <c r="U1295" s="34"/>
      <c r="V1295" s="24"/>
      <c r="W1295" s="24"/>
      <c r="X1295" s="35"/>
    </row>
    <row r="1296" spans="1:24" ht="20" customHeight="1" x14ac:dyDescent="0.2">
      <c r="A1296" s="22"/>
      <c r="B1296" s="49"/>
      <c r="C1296" s="41"/>
      <c r="D1296" s="23"/>
      <c r="E1296" s="24"/>
      <c r="F1296" s="24"/>
      <c r="G1296" s="24"/>
      <c r="H1296" s="24"/>
      <c r="I1296" s="24"/>
      <c r="J1296" s="24"/>
      <c r="K1296" s="24"/>
      <c r="L1296" s="24"/>
      <c r="M1296" s="24"/>
      <c r="N1296" s="25"/>
      <c r="O1296" s="24"/>
      <c r="P1296" s="24"/>
      <c r="Q1296" s="24"/>
      <c r="R1296" s="24"/>
      <c r="S1296" s="35"/>
      <c r="T1296" s="53"/>
      <c r="U1296" s="34"/>
      <c r="V1296" s="24"/>
      <c r="W1296" s="24"/>
      <c r="X1296" s="35"/>
    </row>
    <row r="1297" spans="1:24" ht="20" customHeight="1" x14ac:dyDescent="0.2">
      <c r="A1297" s="22"/>
      <c r="B1297" s="49"/>
      <c r="C1297" s="41"/>
      <c r="D1297" s="23"/>
      <c r="E1297" s="24"/>
      <c r="F1297" s="24"/>
      <c r="G1297" s="24"/>
      <c r="H1297" s="24"/>
      <c r="I1297" s="24"/>
      <c r="J1297" s="24"/>
      <c r="K1297" s="24"/>
      <c r="L1297" s="24"/>
      <c r="M1297" s="24"/>
      <c r="N1297" s="25"/>
      <c r="O1297" s="24"/>
      <c r="P1297" s="24"/>
      <c r="Q1297" s="24"/>
      <c r="R1297" s="24"/>
      <c r="S1297" s="35"/>
      <c r="T1297" s="53"/>
      <c r="U1297" s="34"/>
      <c r="V1297" s="24"/>
      <c r="W1297" s="24"/>
      <c r="X1297" s="35"/>
    </row>
    <row r="1298" spans="1:24" ht="20" customHeight="1" x14ac:dyDescent="0.2">
      <c r="A1298" s="22"/>
      <c r="B1298" s="49"/>
      <c r="C1298" s="41"/>
      <c r="D1298" s="23"/>
      <c r="E1298" s="24"/>
      <c r="F1298" s="24"/>
      <c r="G1298" s="24"/>
      <c r="H1298" s="24"/>
      <c r="I1298" s="24"/>
      <c r="J1298" s="24"/>
      <c r="K1298" s="24"/>
      <c r="L1298" s="24"/>
      <c r="M1298" s="24"/>
      <c r="N1298" s="25"/>
      <c r="O1298" s="24"/>
      <c r="P1298" s="24"/>
      <c r="Q1298" s="24"/>
      <c r="R1298" s="24"/>
      <c r="S1298" s="35"/>
      <c r="T1298" s="53"/>
      <c r="U1298" s="34"/>
      <c r="V1298" s="24"/>
      <c r="W1298" s="24"/>
      <c r="X1298" s="35"/>
    </row>
    <row r="1299" spans="1:24" ht="20" customHeight="1" x14ac:dyDescent="0.2">
      <c r="A1299" s="22"/>
      <c r="B1299" s="49"/>
      <c r="C1299" s="41"/>
      <c r="D1299" s="23"/>
      <c r="E1299" s="24"/>
      <c r="F1299" s="24"/>
      <c r="G1299" s="24"/>
      <c r="H1299" s="24"/>
      <c r="I1299" s="24"/>
      <c r="J1299" s="24"/>
      <c r="K1299" s="24"/>
      <c r="L1299" s="24"/>
      <c r="M1299" s="24"/>
      <c r="N1299" s="25"/>
      <c r="O1299" s="24"/>
      <c r="P1299" s="24"/>
      <c r="Q1299" s="24"/>
      <c r="R1299" s="24"/>
      <c r="S1299" s="35"/>
      <c r="T1299" s="53"/>
      <c r="U1299" s="34"/>
      <c r="V1299" s="24"/>
      <c r="W1299" s="24"/>
      <c r="X1299" s="35"/>
    </row>
    <row r="1300" spans="1:24" ht="20" customHeight="1" x14ac:dyDescent="0.2">
      <c r="A1300" s="22"/>
      <c r="B1300" s="49"/>
      <c r="C1300" s="41"/>
      <c r="D1300" s="23"/>
      <c r="E1300" s="24"/>
      <c r="F1300" s="24"/>
      <c r="G1300" s="24"/>
      <c r="H1300" s="24"/>
      <c r="I1300" s="24"/>
      <c r="J1300" s="24"/>
      <c r="K1300" s="24"/>
      <c r="L1300" s="24"/>
      <c r="M1300" s="24"/>
      <c r="N1300" s="25"/>
      <c r="O1300" s="24"/>
      <c r="P1300" s="24"/>
      <c r="Q1300" s="24"/>
      <c r="R1300" s="24"/>
      <c r="S1300" s="35"/>
      <c r="T1300" s="53"/>
      <c r="U1300" s="34"/>
      <c r="V1300" s="24"/>
      <c r="W1300" s="24"/>
      <c r="X1300" s="35"/>
    </row>
    <row r="1301" spans="1:24" ht="20" customHeight="1" x14ac:dyDescent="0.2">
      <c r="A1301" s="22"/>
      <c r="B1301" s="49"/>
      <c r="C1301" s="41"/>
      <c r="D1301" s="23"/>
      <c r="E1301" s="24"/>
      <c r="F1301" s="24"/>
      <c r="G1301" s="24"/>
      <c r="H1301" s="24"/>
      <c r="I1301" s="24"/>
      <c r="J1301" s="24"/>
      <c r="K1301" s="24"/>
      <c r="L1301" s="24"/>
      <c r="M1301" s="24"/>
      <c r="N1301" s="25"/>
      <c r="O1301" s="24"/>
      <c r="P1301" s="24"/>
      <c r="Q1301" s="24"/>
      <c r="R1301" s="24"/>
      <c r="S1301" s="35"/>
      <c r="T1301" s="53"/>
      <c r="U1301" s="34"/>
      <c r="V1301" s="24"/>
      <c r="W1301" s="24"/>
      <c r="X1301" s="35"/>
    </row>
    <row r="1302" spans="1:24" ht="20" customHeight="1" x14ac:dyDescent="0.2">
      <c r="A1302" s="22"/>
      <c r="B1302" s="49"/>
      <c r="C1302" s="41"/>
      <c r="D1302" s="23"/>
      <c r="E1302" s="24"/>
      <c r="F1302" s="24"/>
      <c r="G1302" s="24"/>
      <c r="H1302" s="24"/>
      <c r="I1302" s="24"/>
      <c r="J1302" s="24"/>
      <c r="K1302" s="24"/>
      <c r="L1302" s="24"/>
      <c r="M1302" s="24"/>
      <c r="N1302" s="25"/>
      <c r="O1302" s="24"/>
      <c r="P1302" s="24"/>
      <c r="Q1302" s="24"/>
      <c r="R1302" s="24"/>
      <c r="S1302" s="35"/>
      <c r="T1302" s="53"/>
      <c r="U1302" s="34"/>
      <c r="V1302" s="24"/>
      <c r="W1302" s="24"/>
      <c r="X1302" s="35"/>
    </row>
    <row r="1303" spans="1:24" ht="20" customHeight="1" x14ac:dyDescent="0.2">
      <c r="A1303" s="22"/>
      <c r="B1303" s="49"/>
      <c r="C1303" s="41"/>
      <c r="D1303" s="23"/>
      <c r="E1303" s="24"/>
      <c r="F1303" s="24"/>
      <c r="G1303" s="24"/>
      <c r="H1303" s="24"/>
      <c r="I1303" s="24"/>
      <c r="J1303" s="24"/>
      <c r="K1303" s="24"/>
      <c r="L1303" s="24"/>
      <c r="M1303" s="24"/>
      <c r="N1303" s="25"/>
      <c r="O1303" s="24"/>
      <c r="P1303" s="24"/>
      <c r="Q1303" s="24"/>
      <c r="R1303" s="24"/>
      <c r="S1303" s="35"/>
      <c r="T1303" s="53"/>
      <c r="U1303" s="34"/>
      <c r="V1303" s="24"/>
      <c r="W1303" s="24"/>
      <c r="X1303" s="35"/>
    </row>
    <row r="1304" spans="1:24" ht="20" customHeight="1" x14ac:dyDescent="0.2">
      <c r="A1304" s="22"/>
      <c r="B1304" s="49"/>
      <c r="C1304" s="41"/>
      <c r="D1304" s="23"/>
      <c r="E1304" s="24"/>
      <c r="F1304" s="24"/>
      <c r="G1304" s="24"/>
      <c r="H1304" s="24"/>
      <c r="I1304" s="24"/>
      <c r="J1304" s="24"/>
      <c r="K1304" s="24"/>
      <c r="L1304" s="24"/>
      <c r="M1304" s="24"/>
      <c r="N1304" s="25"/>
      <c r="O1304" s="24"/>
      <c r="P1304" s="24"/>
      <c r="Q1304" s="24"/>
      <c r="R1304" s="24"/>
      <c r="S1304" s="35"/>
      <c r="T1304" s="53"/>
      <c r="U1304" s="34"/>
      <c r="V1304" s="24"/>
      <c r="W1304" s="24"/>
      <c r="X1304" s="35"/>
    </row>
    <row r="1305" spans="1:24" ht="20" customHeight="1" x14ac:dyDescent="0.2">
      <c r="A1305" s="22"/>
      <c r="B1305" s="49"/>
      <c r="C1305" s="41"/>
      <c r="D1305" s="23"/>
      <c r="E1305" s="24"/>
      <c r="F1305" s="24"/>
      <c r="G1305" s="24"/>
      <c r="H1305" s="24"/>
      <c r="I1305" s="24"/>
      <c r="J1305" s="24"/>
      <c r="K1305" s="24"/>
      <c r="L1305" s="24"/>
      <c r="M1305" s="24"/>
      <c r="N1305" s="25"/>
      <c r="O1305" s="24"/>
      <c r="P1305" s="24"/>
      <c r="Q1305" s="24"/>
      <c r="R1305" s="24"/>
      <c r="S1305" s="35"/>
      <c r="T1305" s="53"/>
      <c r="U1305" s="34"/>
      <c r="V1305" s="24"/>
      <c r="W1305" s="24"/>
      <c r="X1305" s="35"/>
    </row>
    <row r="1306" spans="1:24" ht="20" customHeight="1" x14ac:dyDescent="0.2">
      <c r="A1306" s="22"/>
      <c r="B1306" s="49"/>
      <c r="C1306" s="41"/>
      <c r="D1306" s="23"/>
      <c r="E1306" s="24"/>
      <c r="F1306" s="24"/>
      <c r="G1306" s="24"/>
      <c r="H1306" s="24"/>
      <c r="I1306" s="24"/>
      <c r="J1306" s="24"/>
      <c r="K1306" s="24"/>
      <c r="L1306" s="24"/>
      <c r="M1306" s="24"/>
      <c r="N1306" s="25"/>
      <c r="O1306" s="24"/>
      <c r="P1306" s="24"/>
      <c r="Q1306" s="24"/>
      <c r="R1306" s="24"/>
      <c r="S1306" s="35"/>
      <c r="T1306" s="53"/>
      <c r="U1306" s="34"/>
      <c r="V1306" s="24"/>
      <c r="W1306" s="24"/>
      <c r="X1306" s="35"/>
    </row>
    <row r="1307" spans="1:24" ht="20" customHeight="1" x14ac:dyDescent="0.2">
      <c r="A1307" s="22"/>
      <c r="B1307" s="49"/>
      <c r="C1307" s="41"/>
      <c r="D1307" s="23"/>
      <c r="E1307" s="24"/>
      <c r="F1307" s="24"/>
      <c r="G1307" s="24"/>
      <c r="H1307" s="24"/>
      <c r="I1307" s="24"/>
      <c r="J1307" s="24"/>
      <c r="K1307" s="24"/>
      <c r="L1307" s="24"/>
      <c r="M1307" s="24"/>
      <c r="N1307" s="25"/>
      <c r="O1307" s="24"/>
      <c r="P1307" s="24"/>
      <c r="Q1307" s="24"/>
      <c r="R1307" s="24"/>
      <c r="S1307" s="35"/>
      <c r="T1307" s="53"/>
      <c r="U1307" s="34"/>
      <c r="V1307" s="24"/>
      <c r="W1307" s="24"/>
      <c r="X1307" s="35"/>
    </row>
    <row r="1308" spans="1:24" ht="20" customHeight="1" x14ac:dyDescent="0.2">
      <c r="A1308" s="22"/>
      <c r="B1308" s="49"/>
      <c r="C1308" s="41"/>
      <c r="D1308" s="23"/>
      <c r="E1308" s="24"/>
      <c r="F1308" s="24"/>
      <c r="G1308" s="24"/>
      <c r="H1308" s="24"/>
      <c r="I1308" s="24"/>
      <c r="J1308" s="24"/>
      <c r="K1308" s="24"/>
      <c r="L1308" s="24"/>
      <c r="M1308" s="24"/>
      <c r="N1308" s="25"/>
      <c r="O1308" s="24"/>
      <c r="P1308" s="24"/>
      <c r="Q1308" s="24"/>
      <c r="R1308" s="24"/>
      <c r="S1308" s="35"/>
      <c r="T1308" s="53"/>
      <c r="U1308" s="34"/>
      <c r="V1308" s="24"/>
      <c r="W1308" s="24"/>
      <c r="X1308" s="35"/>
    </row>
    <row r="1309" spans="1:24" ht="20" customHeight="1" x14ac:dyDescent="0.2">
      <c r="A1309" s="22"/>
      <c r="B1309" s="49"/>
      <c r="C1309" s="41"/>
      <c r="D1309" s="23"/>
      <c r="E1309" s="24"/>
      <c r="F1309" s="24"/>
      <c r="G1309" s="24"/>
      <c r="H1309" s="24"/>
      <c r="I1309" s="24"/>
      <c r="J1309" s="24"/>
      <c r="K1309" s="24"/>
      <c r="L1309" s="24"/>
      <c r="M1309" s="24"/>
      <c r="N1309" s="25"/>
      <c r="O1309" s="24"/>
      <c r="P1309" s="24"/>
      <c r="Q1309" s="24"/>
      <c r="R1309" s="24"/>
      <c r="S1309" s="35"/>
      <c r="T1309" s="53"/>
      <c r="U1309" s="34"/>
      <c r="V1309" s="24"/>
      <c r="W1309" s="24"/>
      <c r="X1309" s="35"/>
    </row>
    <row r="1310" spans="1:24" ht="20" customHeight="1" x14ac:dyDescent="0.2">
      <c r="A1310" s="22"/>
      <c r="B1310" s="49"/>
      <c r="C1310" s="41"/>
      <c r="D1310" s="23"/>
      <c r="E1310" s="24"/>
      <c r="F1310" s="24"/>
      <c r="G1310" s="24"/>
      <c r="H1310" s="24"/>
      <c r="I1310" s="24"/>
      <c r="J1310" s="24"/>
      <c r="K1310" s="24"/>
      <c r="L1310" s="24"/>
      <c r="M1310" s="24"/>
      <c r="N1310" s="25"/>
      <c r="O1310" s="24"/>
      <c r="P1310" s="24"/>
      <c r="Q1310" s="24"/>
      <c r="R1310" s="24"/>
      <c r="S1310" s="35"/>
      <c r="T1310" s="53"/>
      <c r="U1310" s="34"/>
      <c r="V1310" s="24"/>
      <c r="W1310" s="24"/>
      <c r="X1310" s="35"/>
    </row>
    <row r="1311" spans="1:24" ht="20" customHeight="1" x14ac:dyDescent="0.2">
      <c r="A1311" s="22"/>
      <c r="B1311" s="49"/>
      <c r="C1311" s="41"/>
      <c r="D1311" s="23"/>
      <c r="E1311" s="24"/>
      <c r="F1311" s="24"/>
      <c r="G1311" s="24"/>
      <c r="H1311" s="24"/>
      <c r="I1311" s="24"/>
      <c r="J1311" s="24"/>
      <c r="K1311" s="24"/>
      <c r="L1311" s="24"/>
      <c r="M1311" s="24"/>
      <c r="N1311" s="25"/>
      <c r="O1311" s="24"/>
      <c r="P1311" s="24"/>
      <c r="Q1311" s="24"/>
      <c r="R1311" s="24"/>
      <c r="S1311" s="35"/>
      <c r="T1311" s="53"/>
      <c r="U1311" s="34"/>
      <c r="V1311" s="24"/>
      <c r="W1311" s="24"/>
      <c r="X1311" s="35"/>
    </row>
    <row r="1312" spans="1:24" ht="20" customHeight="1" x14ac:dyDescent="0.2">
      <c r="A1312" s="22"/>
      <c r="B1312" s="49"/>
      <c r="C1312" s="41"/>
      <c r="D1312" s="23"/>
      <c r="E1312" s="24"/>
      <c r="F1312" s="24"/>
      <c r="G1312" s="24"/>
      <c r="H1312" s="24"/>
      <c r="I1312" s="24"/>
      <c r="J1312" s="24"/>
      <c r="K1312" s="24"/>
      <c r="L1312" s="24"/>
      <c r="M1312" s="24"/>
      <c r="N1312" s="25"/>
      <c r="O1312" s="24"/>
      <c r="P1312" s="24"/>
      <c r="Q1312" s="24"/>
      <c r="R1312" s="24"/>
      <c r="S1312" s="35"/>
      <c r="T1312" s="53"/>
      <c r="U1312" s="34"/>
      <c r="V1312" s="24"/>
      <c r="W1312" s="24"/>
      <c r="X1312" s="35"/>
    </row>
    <row r="1313" spans="1:24" ht="20" customHeight="1" x14ac:dyDescent="0.2">
      <c r="A1313" s="22"/>
      <c r="B1313" s="49"/>
      <c r="C1313" s="41"/>
      <c r="D1313" s="23"/>
      <c r="E1313" s="24"/>
      <c r="F1313" s="24"/>
      <c r="G1313" s="24"/>
      <c r="H1313" s="24"/>
      <c r="I1313" s="24"/>
      <c r="J1313" s="24"/>
      <c r="K1313" s="24"/>
      <c r="L1313" s="24"/>
      <c r="M1313" s="24"/>
      <c r="N1313" s="25"/>
      <c r="O1313" s="24"/>
      <c r="P1313" s="24"/>
      <c r="Q1313" s="24"/>
      <c r="R1313" s="24"/>
      <c r="S1313" s="35"/>
      <c r="T1313" s="53"/>
      <c r="U1313" s="34"/>
      <c r="V1313" s="24"/>
      <c r="W1313" s="24"/>
      <c r="X1313" s="35"/>
    </row>
    <row r="1314" spans="1:24" ht="20" customHeight="1" x14ac:dyDescent="0.2">
      <c r="A1314" s="22"/>
      <c r="B1314" s="49"/>
      <c r="C1314" s="41"/>
      <c r="D1314" s="23"/>
      <c r="E1314" s="24"/>
      <c r="F1314" s="24"/>
      <c r="G1314" s="24"/>
      <c r="H1314" s="24"/>
      <c r="I1314" s="24"/>
      <c r="J1314" s="24"/>
      <c r="K1314" s="24"/>
      <c r="L1314" s="24"/>
      <c r="M1314" s="24"/>
      <c r="N1314" s="25"/>
      <c r="O1314" s="24"/>
      <c r="P1314" s="24"/>
      <c r="Q1314" s="24"/>
      <c r="R1314" s="24"/>
      <c r="S1314" s="35"/>
      <c r="T1314" s="53"/>
      <c r="U1314" s="34"/>
      <c r="V1314" s="24"/>
      <c r="W1314" s="24"/>
      <c r="X1314" s="35"/>
    </row>
    <row r="1315" spans="1:24" ht="20" customHeight="1" x14ac:dyDescent="0.2">
      <c r="A1315" s="22"/>
      <c r="B1315" s="49"/>
      <c r="C1315" s="41"/>
      <c r="D1315" s="23"/>
      <c r="E1315" s="24"/>
      <c r="F1315" s="24"/>
      <c r="G1315" s="24"/>
      <c r="H1315" s="24"/>
      <c r="I1315" s="24"/>
      <c r="J1315" s="24"/>
      <c r="K1315" s="24"/>
      <c r="L1315" s="24"/>
      <c r="M1315" s="24"/>
      <c r="N1315" s="25"/>
      <c r="O1315" s="24"/>
      <c r="P1315" s="24"/>
      <c r="Q1315" s="24"/>
      <c r="R1315" s="24"/>
      <c r="S1315" s="35"/>
      <c r="T1315" s="53"/>
      <c r="U1315" s="34"/>
      <c r="V1315" s="24"/>
      <c r="W1315" s="24"/>
      <c r="X1315" s="35"/>
    </row>
    <row r="1316" spans="1:24" ht="20" customHeight="1" x14ac:dyDescent="0.2">
      <c r="A1316" s="22"/>
      <c r="B1316" s="49"/>
      <c r="C1316" s="41"/>
      <c r="D1316" s="23"/>
      <c r="E1316" s="24"/>
      <c r="F1316" s="24"/>
      <c r="G1316" s="24"/>
      <c r="H1316" s="24"/>
      <c r="I1316" s="24"/>
      <c r="J1316" s="24"/>
      <c r="K1316" s="24"/>
      <c r="L1316" s="24"/>
      <c r="M1316" s="24"/>
      <c r="N1316" s="25"/>
      <c r="O1316" s="24"/>
      <c r="P1316" s="24"/>
      <c r="Q1316" s="24"/>
      <c r="R1316" s="24"/>
      <c r="S1316" s="35"/>
      <c r="T1316" s="53"/>
      <c r="U1316" s="34"/>
      <c r="V1316" s="24"/>
      <c r="W1316" s="24"/>
      <c r="X1316" s="35"/>
    </row>
    <row r="1317" spans="1:24" ht="20" customHeight="1" x14ac:dyDescent="0.2">
      <c r="A1317" s="22"/>
      <c r="B1317" s="49"/>
      <c r="C1317" s="41"/>
      <c r="D1317" s="23"/>
      <c r="E1317" s="24"/>
      <c r="F1317" s="24"/>
      <c r="G1317" s="24"/>
      <c r="H1317" s="24"/>
      <c r="I1317" s="24"/>
      <c r="J1317" s="24"/>
      <c r="K1317" s="24"/>
      <c r="L1317" s="24"/>
      <c r="M1317" s="24"/>
      <c r="N1317" s="25"/>
      <c r="O1317" s="24"/>
      <c r="P1317" s="24"/>
      <c r="Q1317" s="24"/>
      <c r="R1317" s="24"/>
      <c r="S1317" s="35"/>
      <c r="T1317" s="53"/>
      <c r="U1317" s="34"/>
      <c r="V1317" s="24"/>
      <c r="W1317" s="24"/>
      <c r="X1317" s="35"/>
    </row>
    <row r="1318" spans="1:24" ht="20" customHeight="1" x14ac:dyDescent="0.2">
      <c r="A1318" s="22"/>
      <c r="B1318" s="49"/>
      <c r="C1318" s="41"/>
      <c r="D1318" s="23"/>
      <c r="E1318" s="24"/>
      <c r="F1318" s="24"/>
      <c r="G1318" s="24"/>
      <c r="H1318" s="24"/>
      <c r="I1318" s="24"/>
      <c r="J1318" s="24"/>
      <c r="K1318" s="24"/>
      <c r="L1318" s="24"/>
      <c r="M1318" s="24"/>
      <c r="N1318" s="25"/>
      <c r="O1318" s="24"/>
      <c r="P1318" s="24"/>
      <c r="Q1318" s="24"/>
      <c r="R1318" s="24"/>
      <c r="S1318" s="35"/>
      <c r="T1318" s="53"/>
      <c r="U1318" s="34"/>
      <c r="V1318" s="24"/>
      <c r="W1318" s="24"/>
      <c r="X1318" s="35"/>
    </row>
    <row r="1319" spans="1:24" ht="20" customHeight="1" x14ac:dyDescent="0.2">
      <c r="A1319" s="22"/>
      <c r="B1319" s="49"/>
      <c r="C1319" s="41"/>
      <c r="D1319" s="23"/>
      <c r="E1319" s="24"/>
      <c r="F1319" s="24"/>
      <c r="G1319" s="24"/>
      <c r="H1319" s="24"/>
      <c r="I1319" s="24"/>
      <c r="J1319" s="24"/>
      <c r="K1319" s="24"/>
      <c r="L1319" s="24"/>
      <c r="M1319" s="24"/>
      <c r="N1319" s="25"/>
      <c r="O1319" s="24"/>
      <c r="P1319" s="24"/>
      <c r="Q1319" s="24"/>
      <c r="R1319" s="24"/>
      <c r="S1319" s="35"/>
      <c r="T1319" s="53"/>
      <c r="U1319" s="34"/>
      <c r="V1319" s="24"/>
      <c r="W1319" s="24"/>
      <c r="X1319" s="35"/>
    </row>
    <row r="1320" spans="1:24" ht="20" customHeight="1" x14ac:dyDescent="0.2">
      <c r="A1320" s="22"/>
      <c r="B1320" s="49"/>
      <c r="C1320" s="41"/>
      <c r="D1320" s="23"/>
      <c r="E1320" s="24"/>
      <c r="F1320" s="24"/>
      <c r="G1320" s="24"/>
      <c r="H1320" s="24"/>
      <c r="I1320" s="24"/>
      <c r="J1320" s="24"/>
      <c r="K1320" s="24"/>
      <c r="L1320" s="24"/>
      <c r="M1320" s="24"/>
      <c r="N1320" s="25"/>
      <c r="O1320" s="24"/>
      <c r="P1320" s="24"/>
      <c r="Q1320" s="24"/>
      <c r="R1320" s="24"/>
      <c r="S1320" s="35"/>
      <c r="T1320" s="53"/>
      <c r="U1320" s="34"/>
      <c r="V1320" s="24"/>
      <c r="W1320" s="24"/>
      <c r="X1320" s="35"/>
    </row>
    <row r="1321" spans="1:24" ht="20" customHeight="1" x14ac:dyDescent="0.2">
      <c r="A1321" s="22"/>
      <c r="B1321" s="49"/>
      <c r="C1321" s="41"/>
      <c r="D1321" s="23"/>
      <c r="E1321" s="24"/>
      <c r="F1321" s="24"/>
      <c r="G1321" s="24"/>
      <c r="H1321" s="24"/>
      <c r="I1321" s="24"/>
      <c r="J1321" s="24"/>
      <c r="K1321" s="24"/>
      <c r="L1321" s="24"/>
      <c r="M1321" s="24"/>
      <c r="N1321" s="25"/>
      <c r="O1321" s="24"/>
      <c r="P1321" s="24"/>
      <c r="Q1321" s="24"/>
      <c r="R1321" s="24"/>
      <c r="S1321" s="35"/>
      <c r="T1321" s="53"/>
      <c r="U1321" s="34"/>
      <c r="V1321" s="24"/>
      <c r="W1321" s="24"/>
      <c r="X1321" s="35"/>
    </row>
    <row r="1322" spans="1:24" ht="20" customHeight="1" x14ac:dyDescent="0.2">
      <c r="A1322" s="22"/>
      <c r="B1322" s="49"/>
      <c r="C1322" s="41"/>
      <c r="D1322" s="23"/>
      <c r="E1322" s="24"/>
      <c r="F1322" s="24"/>
      <c r="G1322" s="24"/>
      <c r="H1322" s="24"/>
      <c r="I1322" s="24"/>
      <c r="J1322" s="24"/>
      <c r="K1322" s="24"/>
      <c r="L1322" s="24"/>
      <c r="M1322" s="24"/>
      <c r="N1322" s="25"/>
      <c r="O1322" s="24"/>
      <c r="P1322" s="24"/>
      <c r="Q1322" s="24"/>
      <c r="R1322" s="24"/>
      <c r="S1322" s="35"/>
      <c r="T1322" s="53"/>
      <c r="U1322" s="34"/>
      <c r="V1322" s="24"/>
      <c r="W1322" s="24"/>
      <c r="X1322" s="35"/>
    </row>
    <row r="1323" spans="1:24" ht="20" customHeight="1" x14ac:dyDescent="0.2">
      <c r="A1323" s="22"/>
      <c r="B1323" s="49"/>
      <c r="C1323" s="41"/>
      <c r="D1323" s="23"/>
      <c r="E1323" s="24"/>
      <c r="F1323" s="24"/>
      <c r="G1323" s="24"/>
      <c r="H1323" s="24"/>
      <c r="I1323" s="24"/>
      <c r="J1323" s="24"/>
      <c r="K1323" s="24"/>
      <c r="L1323" s="24"/>
      <c r="M1323" s="24"/>
      <c r="N1323" s="25"/>
      <c r="O1323" s="24"/>
      <c r="P1323" s="24"/>
      <c r="Q1323" s="24"/>
      <c r="R1323" s="24"/>
      <c r="S1323" s="35"/>
      <c r="T1323" s="53"/>
      <c r="U1323" s="34"/>
      <c r="V1323" s="24"/>
      <c r="W1323" s="24"/>
      <c r="X1323" s="35"/>
    </row>
    <row r="1324" spans="1:24" ht="20" customHeight="1" x14ac:dyDescent="0.2">
      <c r="A1324" s="22"/>
      <c r="B1324" s="49"/>
      <c r="C1324" s="41"/>
      <c r="D1324" s="23"/>
      <c r="E1324" s="24"/>
      <c r="F1324" s="24"/>
      <c r="G1324" s="24"/>
      <c r="H1324" s="24"/>
      <c r="I1324" s="24"/>
      <c r="J1324" s="24"/>
      <c r="K1324" s="24"/>
      <c r="L1324" s="24"/>
      <c r="M1324" s="24"/>
      <c r="N1324" s="25"/>
      <c r="O1324" s="24"/>
      <c r="P1324" s="24"/>
      <c r="Q1324" s="24"/>
      <c r="R1324" s="24"/>
      <c r="S1324" s="35"/>
      <c r="T1324" s="53"/>
      <c r="U1324" s="34"/>
      <c r="V1324" s="24"/>
      <c r="W1324" s="24"/>
      <c r="X1324" s="35"/>
    </row>
    <row r="1325" spans="1:24" ht="20" customHeight="1" x14ac:dyDescent="0.2">
      <c r="A1325" s="22"/>
      <c r="B1325" s="49"/>
      <c r="C1325" s="41"/>
      <c r="D1325" s="23"/>
      <c r="E1325" s="24"/>
      <c r="F1325" s="24"/>
      <c r="G1325" s="24"/>
      <c r="H1325" s="24"/>
      <c r="I1325" s="24"/>
      <c r="J1325" s="24"/>
      <c r="K1325" s="24"/>
      <c r="L1325" s="24"/>
      <c r="M1325" s="24"/>
      <c r="N1325" s="25"/>
      <c r="O1325" s="24"/>
      <c r="P1325" s="24"/>
      <c r="Q1325" s="24"/>
      <c r="R1325" s="24"/>
      <c r="S1325" s="35"/>
      <c r="T1325" s="53"/>
      <c r="U1325" s="34"/>
      <c r="V1325" s="24"/>
      <c r="W1325" s="24"/>
      <c r="X1325" s="35"/>
    </row>
    <row r="1326" spans="1:24" ht="20" customHeight="1" x14ac:dyDescent="0.2">
      <c r="A1326" s="22"/>
      <c r="B1326" s="49"/>
      <c r="C1326" s="41"/>
      <c r="D1326" s="23"/>
      <c r="E1326" s="24"/>
      <c r="F1326" s="24"/>
      <c r="G1326" s="24"/>
      <c r="H1326" s="24"/>
      <c r="I1326" s="24"/>
      <c r="J1326" s="24"/>
      <c r="K1326" s="24"/>
      <c r="L1326" s="24"/>
      <c r="M1326" s="24"/>
      <c r="N1326" s="25"/>
      <c r="O1326" s="24"/>
      <c r="P1326" s="24"/>
      <c r="Q1326" s="24"/>
      <c r="R1326" s="24"/>
      <c r="S1326" s="35"/>
      <c r="T1326" s="53"/>
      <c r="U1326" s="34"/>
      <c r="V1326" s="24"/>
      <c r="W1326" s="24"/>
      <c r="X1326" s="35"/>
    </row>
    <row r="1327" spans="1:24" ht="20" customHeight="1" x14ac:dyDescent="0.2">
      <c r="A1327" s="22"/>
      <c r="B1327" s="49"/>
      <c r="C1327" s="41"/>
      <c r="D1327" s="23"/>
      <c r="E1327" s="24"/>
      <c r="F1327" s="24"/>
      <c r="G1327" s="24"/>
      <c r="H1327" s="24"/>
      <c r="I1327" s="24"/>
      <c r="J1327" s="24"/>
      <c r="K1327" s="24"/>
      <c r="L1327" s="24"/>
      <c r="M1327" s="24"/>
      <c r="N1327" s="25"/>
      <c r="O1327" s="24"/>
      <c r="P1327" s="24"/>
      <c r="Q1327" s="24"/>
      <c r="R1327" s="24"/>
      <c r="S1327" s="35"/>
      <c r="T1327" s="53"/>
      <c r="U1327" s="34"/>
      <c r="V1327" s="24"/>
      <c r="W1327" s="24"/>
      <c r="X1327" s="35"/>
    </row>
    <row r="1328" spans="1:24" ht="20" customHeight="1" x14ac:dyDescent="0.2">
      <c r="A1328" s="22"/>
      <c r="B1328" s="49"/>
      <c r="C1328" s="41"/>
      <c r="D1328" s="23"/>
      <c r="E1328" s="24"/>
      <c r="F1328" s="24"/>
      <c r="G1328" s="24"/>
      <c r="H1328" s="24"/>
      <c r="I1328" s="24"/>
      <c r="J1328" s="24"/>
      <c r="K1328" s="24"/>
      <c r="L1328" s="24"/>
      <c r="M1328" s="24"/>
      <c r="N1328" s="25"/>
      <c r="O1328" s="24"/>
      <c r="P1328" s="24"/>
      <c r="Q1328" s="24"/>
      <c r="R1328" s="24"/>
      <c r="S1328" s="35"/>
      <c r="T1328" s="53"/>
      <c r="U1328" s="34"/>
      <c r="V1328" s="24"/>
      <c r="W1328" s="24"/>
      <c r="X1328" s="35"/>
    </row>
    <row r="1329" spans="1:24" ht="20" customHeight="1" x14ac:dyDescent="0.2">
      <c r="A1329" s="22"/>
      <c r="B1329" s="49"/>
      <c r="C1329" s="41"/>
      <c r="D1329" s="23"/>
      <c r="E1329" s="24"/>
      <c r="F1329" s="24"/>
      <c r="G1329" s="24"/>
      <c r="H1329" s="24"/>
      <c r="I1329" s="24"/>
      <c r="J1329" s="24"/>
      <c r="K1329" s="24"/>
      <c r="L1329" s="24"/>
      <c r="M1329" s="24"/>
      <c r="N1329" s="25"/>
      <c r="O1329" s="24"/>
      <c r="P1329" s="24"/>
      <c r="Q1329" s="24"/>
      <c r="R1329" s="24"/>
      <c r="S1329" s="35"/>
      <c r="T1329" s="53"/>
      <c r="U1329" s="34"/>
      <c r="V1329" s="24"/>
      <c r="W1329" s="24"/>
      <c r="X1329" s="35"/>
    </row>
    <row r="1330" spans="1:24" ht="20" customHeight="1" x14ac:dyDescent="0.2">
      <c r="A1330" s="22"/>
      <c r="B1330" s="49"/>
      <c r="C1330" s="41"/>
      <c r="D1330" s="23"/>
      <c r="E1330" s="24"/>
      <c r="F1330" s="24"/>
      <c r="G1330" s="24"/>
      <c r="H1330" s="24"/>
      <c r="I1330" s="24"/>
      <c r="J1330" s="24"/>
      <c r="K1330" s="24"/>
      <c r="L1330" s="24"/>
      <c r="M1330" s="24"/>
      <c r="N1330" s="25"/>
      <c r="O1330" s="24"/>
      <c r="P1330" s="24"/>
      <c r="Q1330" s="24"/>
      <c r="R1330" s="24"/>
      <c r="S1330" s="35"/>
      <c r="T1330" s="53"/>
      <c r="U1330" s="34"/>
      <c r="V1330" s="24"/>
      <c r="W1330" s="24"/>
      <c r="X1330" s="35"/>
    </row>
    <row r="1331" spans="1:24" ht="20" customHeight="1" x14ac:dyDescent="0.2">
      <c r="A1331" s="22"/>
      <c r="B1331" s="49"/>
      <c r="C1331" s="41"/>
      <c r="D1331" s="23"/>
      <c r="E1331" s="24"/>
      <c r="F1331" s="24"/>
      <c r="G1331" s="24"/>
      <c r="H1331" s="24"/>
      <c r="I1331" s="24"/>
      <c r="J1331" s="24"/>
      <c r="K1331" s="24"/>
      <c r="L1331" s="24"/>
      <c r="M1331" s="24"/>
      <c r="N1331" s="25"/>
      <c r="O1331" s="24"/>
      <c r="P1331" s="24"/>
      <c r="Q1331" s="24"/>
      <c r="R1331" s="24"/>
      <c r="S1331" s="35"/>
      <c r="T1331" s="53"/>
      <c r="U1331" s="34"/>
      <c r="V1331" s="24"/>
      <c r="W1331" s="24"/>
      <c r="X1331" s="35"/>
    </row>
    <row r="1332" spans="1:24" ht="20" customHeight="1" x14ac:dyDescent="0.2">
      <c r="A1332" s="22"/>
      <c r="B1332" s="49"/>
      <c r="C1332" s="41"/>
      <c r="D1332" s="23"/>
      <c r="E1332" s="24"/>
      <c r="F1332" s="24"/>
      <c r="G1332" s="24"/>
      <c r="H1332" s="24"/>
      <c r="I1332" s="24"/>
      <c r="J1332" s="24"/>
      <c r="K1332" s="24"/>
      <c r="L1332" s="24"/>
      <c r="M1332" s="24"/>
      <c r="N1332" s="25"/>
      <c r="O1332" s="24"/>
      <c r="P1332" s="24"/>
      <c r="Q1332" s="24"/>
      <c r="R1332" s="24"/>
      <c r="S1332" s="35"/>
      <c r="T1332" s="53"/>
      <c r="U1332" s="34"/>
      <c r="V1332" s="24"/>
      <c r="W1332" s="24"/>
      <c r="X1332" s="35"/>
    </row>
    <row r="1333" spans="1:24" ht="20" customHeight="1" x14ac:dyDescent="0.2">
      <c r="A1333" s="22"/>
      <c r="B1333" s="49"/>
      <c r="C1333" s="41"/>
      <c r="D1333" s="23"/>
      <c r="E1333" s="24"/>
      <c r="F1333" s="24"/>
      <c r="G1333" s="24"/>
      <c r="H1333" s="24"/>
      <c r="I1333" s="24"/>
      <c r="J1333" s="24"/>
      <c r="K1333" s="24"/>
      <c r="L1333" s="24"/>
      <c r="M1333" s="24"/>
      <c r="N1333" s="25"/>
      <c r="O1333" s="24"/>
      <c r="P1333" s="24"/>
      <c r="Q1333" s="24"/>
      <c r="R1333" s="24"/>
      <c r="S1333" s="35"/>
      <c r="T1333" s="53"/>
      <c r="U1333" s="34"/>
      <c r="V1333" s="24"/>
      <c r="W1333" s="24"/>
      <c r="X1333" s="35"/>
    </row>
    <row r="1334" spans="1:24" ht="20" customHeight="1" x14ac:dyDescent="0.2">
      <c r="A1334" s="22"/>
      <c r="B1334" s="49"/>
      <c r="C1334" s="41"/>
      <c r="D1334" s="23"/>
      <c r="E1334" s="24"/>
      <c r="F1334" s="24"/>
      <c r="G1334" s="24"/>
      <c r="H1334" s="24"/>
      <c r="I1334" s="24"/>
      <c r="J1334" s="24"/>
      <c r="K1334" s="24"/>
      <c r="L1334" s="24"/>
      <c r="M1334" s="24"/>
      <c r="N1334" s="25"/>
      <c r="O1334" s="24"/>
      <c r="P1334" s="24"/>
      <c r="Q1334" s="24"/>
      <c r="R1334" s="24"/>
      <c r="S1334" s="35"/>
      <c r="T1334" s="53"/>
      <c r="U1334" s="34"/>
      <c r="V1334" s="24"/>
      <c r="W1334" s="24"/>
      <c r="X1334" s="35"/>
    </row>
    <row r="1335" spans="1:24" ht="20" customHeight="1" x14ac:dyDescent="0.2">
      <c r="A1335" s="22"/>
      <c r="B1335" s="49"/>
      <c r="C1335" s="41"/>
      <c r="D1335" s="23"/>
      <c r="E1335" s="24"/>
      <c r="F1335" s="24"/>
      <c r="G1335" s="24"/>
      <c r="H1335" s="24"/>
      <c r="I1335" s="24"/>
      <c r="J1335" s="24"/>
      <c r="K1335" s="24"/>
      <c r="L1335" s="24"/>
      <c r="M1335" s="24"/>
      <c r="N1335" s="25"/>
      <c r="O1335" s="24"/>
      <c r="P1335" s="24"/>
      <c r="Q1335" s="24"/>
      <c r="R1335" s="24"/>
      <c r="S1335" s="35"/>
      <c r="T1335" s="53"/>
      <c r="U1335" s="34"/>
      <c r="V1335" s="24"/>
      <c r="W1335" s="24"/>
      <c r="X1335" s="35"/>
    </row>
    <row r="1336" spans="1:24" ht="20" customHeight="1" x14ac:dyDescent="0.2">
      <c r="A1336" s="22"/>
      <c r="B1336" s="49"/>
      <c r="C1336" s="41"/>
      <c r="D1336" s="23"/>
      <c r="E1336" s="24"/>
      <c r="F1336" s="24"/>
      <c r="G1336" s="24"/>
      <c r="H1336" s="24"/>
      <c r="I1336" s="24"/>
      <c r="J1336" s="24"/>
      <c r="K1336" s="24"/>
      <c r="L1336" s="24"/>
      <c r="M1336" s="24"/>
      <c r="N1336" s="25"/>
      <c r="O1336" s="24"/>
      <c r="P1336" s="24"/>
      <c r="Q1336" s="24"/>
      <c r="R1336" s="24"/>
      <c r="S1336" s="35"/>
      <c r="T1336" s="53"/>
      <c r="U1336" s="34"/>
      <c r="V1336" s="24"/>
      <c r="W1336" s="24"/>
      <c r="X1336" s="35"/>
    </row>
    <row r="1337" spans="1:24" ht="20" customHeight="1" x14ac:dyDescent="0.2">
      <c r="A1337" s="22"/>
      <c r="B1337" s="49"/>
      <c r="C1337" s="41"/>
      <c r="D1337" s="23"/>
      <c r="E1337" s="24"/>
      <c r="F1337" s="24"/>
      <c r="G1337" s="24"/>
      <c r="H1337" s="24"/>
      <c r="I1337" s="24"/>
      <c r="J1337" s="24"/>
      <c r="K1337" s="24"/>
      <c r="L1337" s="24"/>
      <c r="M1337" s="24"/>
      <c r="N1337" s="25"/>
      <c r="O1337" s="24"/>
      <c r="P1337" s="24"/>
      <c r="Q1337" s="24"/>
      <c r="R1337" s="24"/>
      <c r="S1337" s="35"/>
      <c r="T1337" s="53"/>
      <c r="U1337" s="34"/>
      <c r="V1337" s="24"/>
      <c r="W1337" s="24"/>
      <c r="X1337" s="35"/>
    </row>
    <row r="1338" spans="1:24" ht="20" customHeight="1" x14ac:dyDescent="0.2">
      <c r="A1338" s="22"/>
      <c r="B1338" s="49"/>
      <c r="C1338" s="41"/>
      <c r="D1338" s="23"/>
      <c r="E1338" s="24"/>
      <c r="F1338" s="24"/>
      <c r="G1338" s="24"/>
      <c r="H1338" s="24"/>
      <c r="I1338" s="24"/>
      <c r="J1338" s="24"/>
      <c r="K1338" s="24"/>
      <c r="L1338" s="24"/>
      <c r="M1338" s="24"/>
      <c r="N1338" s="25"/>
      <c r="O1338" s="24"/>
      <c r="P1338" s="24"/>
      <c r="Q1338" s="24"/>
      <c r="R1338" s="24"/>
      <c r="S1338" s="35"/>
      <c r="T1338" s="53"/>
      <c r="U1338" s="34"/>
      <c r="V1338" s="24"/>
      <c r="W1338" s="24"/>
      <c r="X1338" s="35"/>
    </row>
    <row r="1339" spans="1:24" ht="20" customHeight="1" x14ac:dyDescent="0.2">
      <c r="A1339" s="22"/>
      <c r="B1339" s="49"/>
      <c r="C1339" s="41"/>
      <c r="D1339" s="23"/>
      <c r="E1339" s="24"/>
      <c r="F1339" s="24"/>
      <c r="G1339" s="24"/>
      <c r="H1339" s="24"/>
      <c r="I1339" s="24"/>
      <c r="J1339" s="24"/>
      <c r="K1339" s="24"/>
      <c r="L1339" s="24"/>
      <c r="M1339" s="24"/>
      <c r="N1339" s="25"/>
      <c r="O1339" s="24"/>
      <c r="P1339" s="24"/>
      <c r="Q1339" s="24"/>
      <c r="R1339" s="24"/>
      <c r="S1339" s="35"/>
      <c r="T1339" s="53"/>
      <c r="U1339" s="34"/>
      <c r="V1339" s="24"/>
      <c r="W1339" s="24"/>
      <c r="X1339" s="35"/>
    </row>
    <row r="1340" spans="1:24" ht="20" customHeight="1" x14ac:dyDescent="0.2">
      <c r="A1340" s="22"/>
      <c r="B1340" s="49"/>
      <c r="C1340" s="41"/>
      <c r="D1340" s="23"/>
      <c r="E1340" s="24"/>
      <c r="F1340" s="24"/>
      <c r="G1340" s="24"/>
      <c r="H1340" s="24"/>
      <c r="I1340" s="24"/>
      <c r="J1340" s="24"/>
      <c r="K1340" s="24"/>
      <c r="L1340" s="24"/>
      <c r="M1340" s="24"/>
      <c r="N1340" s="25"/>
      <c r="O1340" s="24"/>
      <c r="P1340" s="24"/>
      <c r="Q1340" s="24"/>
      <c r="R1340" s="24"/>
      <c r="S1340" s="35"/>
      <c r="T1340" s="53"/>
      <c r="U1340" s="34"/>
      <c r="V1340" s="24"/>
      <c r="W1340" s="24"/>
      <c r="X1340" s="35"/>
    </row>
    <row r="1341" spans="1:24" ht="20" customHeight="1" x14ac:dyDescent="0.2">
      <c r="A1341" s="22"/>
      <c r="B1341" s="49"/>
      <c r="C1341" s="41"/>
      <c r="D1341" s="23"/>
      <c r="E1341" s="24"/>
      <c r="F1341" s="24"/>
      <c r="G1341" s="24"/>
      <c r="H1341" s="24"/>
      <c r="I1341" s="24"/>
      <c r="J1341" s="24"/>
      <c r="K1341" s="24"/>
      <c r="L1341" s="24"/>
      <c r="M1341" s="24"/>
      <c r="N1341" s="25"/>
      <c r="O1341" s="24"/>
      <c r="P1341" s="24"/>
      <c r="Q1341" s="24"/>
      <c r="R1341" s="24"/>
      <c r="S1341" s="35"/>
      <c r="T1341" s="53"/>
      <c r="U1341" s="34"/>
      <c r="V1341" s="24"/>
      <c r="W1341" s="24"/>
      <c r="X1341" s="35"/>
    </row>
    <row r="1342" spans="1:24" ht="20" customHeight="1" x14ac:dyDescent="0.2">
      <c r="A1342" s="22"/>
      <c r="B1342" s="49"/>
      <c r="C1342" s="41"/>
      <c r="D1342" s="23"/>
      <c r="E1342" s="24"/>
      <c r="F1342" s="24"/>
      <c r="G1342" s="24"/>
      <c r="H1342" s="24"/>
      <c r="I1342" s="24"/>
      <c r="J1342" s="24"/>
      <c r="K1342" s="24"/>
      <c r="L1342" s="24"/>
      <c r="M1342" s="24"/>
      <c r="N1342" s="25"/>
      <c r="O1342" s="24"/>
      <c r="P1342" s="24"/>
      <c r="Q1342" s="24"/>
      <c r="R1342" s="24"/>
      <c r="S1342" s="35"/>
      <c r="T1342" s="53"/>
      <c r="U1342" s="34"/>
      <c r="V1342" s="24"/>
      <c r="W1342" s="24"/>
      <c r="X1342" s="35"/>
    </row>
    <row r="1343" spans="1:24" ht="20" customHeight="1" x14ac:dyDescent="0.2">
      <c r="A1343" s="22"/>
      <c r="B1343" s="49"/>
      <c r="C1343" s="41"/>
      <c r="D1343" s="23"/>
      <c r="E1343" s="24"/>
      <c r="F1343" s="24"/>
      <c r="G1343" s="24"/>
      <c r="H1343" s="24"/>
      <c r="I1343" s="24"/>
      <c r="J1343" s="24"/>
      <c r="K1343" s="24"/>
      <c r="L1343" s="24"/>
      <c r="M1343" s="24"/>
      <c r="N1343" s="25"/>
      <c r="O1343" s="24"/>
      <c r="P1343" s="24"/>
      <c r="Q1343" s="24"/>
      <c r="R1343" s="24"/>
      <c r="S1343" s="35"/>
      <c r="T1343" s="53"/>
      <c r="U1343" s="34"/>
      <c r="V1343" s="24"/>
      <c r="W1343" s="24"/>
      <c r="X1343" s="35"/>
    </row>
    <row r="1344" spans="1:24" ht="20" customHeight="1" x14ac:dyDescent="0.2">
      <c r="A1344" s="22"/>
      <c r="B1344" s="49"/>
      <c r="C1344" s="41"/>
      <c r="D1344" s="23"/>
      <c r="E1344" s="24"/>
      <c r="F1344" s="24"/>
      <c r="G1344" s="24"/>
      <c r="H1344" s="24"/>
      <c r="I1344" s="24"/>
      <c r="J1344" s="24"/>
      <c r="K1344" s="24"/>
      <c r="L1344" s="24"/>
      <c r="M1344" s="24"/>
      <c r="N1344" s="25"/>
      <c r="O1344" s="24"/>
      <c r="P1344" s="24"/>
      <c r="Q1344" s="24"/>
      <c r="R1344" s="24"/>
      <c r="S1344" s="35"/>
      <c r="T1344" s="53"/>
      <c r="U1344" s="34"/>
      <c r="V1344" s="24"/>
      <c r="W1344" s="24"/>
      <c r="X1344" s="35"/>
    </row>
    <row r="1345" spans="1:24" ht="20" customHeight="1" x14ac:dyDescent="0.2">
      <c r="A1345" s="22"/>
      <c r="B1345" s="49"/>
      <c r="C1345" s="41"/>
      <c r="D1345" s="23"/>
      <c r="E1345" s="24"/>
      <c r="F1345" s="24"/>
      <c r="G1345" s="24"/>
      <c r="H1345" s="24"/>
      <c r="I1345" s="24"/>
      <c r="J1345" s="24"/>
      <c r="K1345" s="24"/>
      <c r="L1345" s="24"/>
      <c r="M1345" s="24"/>
      <c r="N1345" s="25"/>
      <c r="O1345" s="24"/>
      <c r="P1345" s="24"/>
      <c r="Q1345" s="24"/>
      <c r="R1345" s="24"/>
      <c r="S1345" s="35"/>
      <c r="T1345" s="53"/>
      <c r="U1345" s="34"/>
      <c r="V1345" s="24"/>
      <c r="W1345" s="24"/>
      <c r="X1345" s="35"/>
    </row>
    <row r="1346" spans="1:24" ht="20" customHeight="1" x14ac:dyDescent="0.2">
      <c r="A1346" s="22"/>
      <c r="B1346" s="49"/>
      <c r="C1346" s="41"/>
      <c r="D1346" s="23"/>
      <c r="E1346" s="24"/>
      <c r="F1346" s="24"/>
      <c r="G1346" s="24"/>
      <c r="H1346" s="24"/>
      <c r="I1346" s="24"/>
      <c r="J1346" s="24"/>
      <c r="K1346" s="24"/>
      <c r="L1346" s="24"/>
      <c r="M1346" s="24"/>
      <c r="N1346" s="25"/>
      <c r="O1346" s="24"/>
      <c r="P1346" s="24"/>
      <c r="Q1346" s="24"/>
      <c r="R1346" s="24"/>
      <c r="S1346" s="35"/>
      <c r="T1346" s="53"/>
      <c r="U1346" s="34"/>
      <c r="V1346" s="24"/>
      <c r="W1346" s="24"/>
      <c r="X1346" s="35"/>
    </row>
    <row r="1347" spans="1:24" ht="20" customHeight="1" x14ac:dyDescent="0.2">
      <c r="A1347" s="22"/>
      <c r="B1347" s="49"/>
      <c r="C1347" s="41"/>
      <c r="D1347" s="23"/>
      <c r="E1347" s="24"/>
      <c r="F1347" s="24"/>
      <c r="G1347" s="24"/>
      <c r="H1347" s="24"/>
      <c r="I1347" s="24"/>
      <c r="J1347" s="24"/>
      <c r="K1347" s="24"/>
      <c r="L1347" s="24"/>
      <c r="M1347" s="24"/>
      <c r="N1347" s="25"/>
      <c r="O1347" s="24"/>
      <c r="P1347" s="24"/>
      <c r="Q1347" s="24"/>
      <c r="R1347" s="24"/>
      <c r="S1347" s="35"/>
      <c r="T1347" s="53"/>
      <c r="U1347" s="34"/>
      <c r="V1347" s="24"/>
      <c r="W1347" s="24"/>
      <c r="X1347" s="35"/>
    </row>
    <row r="1348" spans="1:24" ht="20" customHeight="1" x14ac:dyDescent="0.2">
      <c r="A1348" s="22"/>
      <c r="B1348" s="49"/>
      <c r="C1348" s="41"/>
      <c r="D1348" s="23"/>
      <c r="E1348" s="24"/>
      <c r="F1348" s="24"/>
      <c r="G1348" s="24"/>
      <c r="H1348" s="24"/>
      <c r="I1348" s="24"/>
      <c r="J1348" s="24"/>
      <c r="K1348" s="24"/>
      <c r="L1348" s="24"/>
      <c r="M1348" s="24"/>
      <c r="N1348" s="25"/>
      <c r="O1348" s="24"/>
      <c r="P1348" s="24"/>
      <c r="Q1348" s="24"/>
      <c r="R1348" s="24"/>
      <c r="S1348" s="35"/>
      <c r="T1348" s="53"/>
      <c r="U1348" s="34"/>
      <c r="V1348" s="24"/>
      <c r="W1348" s="24"/>
      <c r="X1348" s="35"/>
    </row>
    <row r="1349" spans="1:24" ht="20" customHeight="1" x14ac:dyDescent="0.2">
      <c r="A1349" s="22"/>
      <c r="B1349" s="49"/>
      <c r="C1349" s="41"/>
      <c r="D1349" s="23"/>
      <c r="E1349" s="24"/>
      <c r="F1349" s="24"/>
      <c r="G1349" s="24"/>
      <c r="H1349" s="24"/>
      <c r="I1349" s="24"/>
      <c r="J1349" s="24"/>
      <c r="K1349" s="24"/>
      <c r="L1349" s="24"/>
      <c r="M1349" s="24"/>
      <c r="N1349" s="25"/>
      <c r="O1349" s="24"/>
      <c r="P1349" s="24"/>
      <c r="Q1349" s="24"/>
      <c r="R1349" s="24"/>
      <c r="S1349" s="35"/>
      <c r="T1349" s="53"/>
      <c r="U1349" s="34"/>
      <c r="V1349" s="24"/>
      <c r="W1349" s="24"/>
      <c r="X1349" s="35"/>
    </row>
    <row r="1350" spans="1:24" ht="20" customHeight="1" x14ac:dyDescent="0.2">
      <c r="A1350" s="22"/>
      <c r="B1350" s="49"/>
      <c r="C1350" s="41"/>
      <c r="D1350" s="23"/>
      <c r="E1350" s="24"/>
      <c r="F1350" s="24"/>
      <c r="G1350" s="24"/>
      <c r="H1350" s="24"/>
      <c r="I1350" s="24"/>
      <c r="J1350" s="24"/>
      <c r="K1350" s="24"/>
      <c r="L1350" s="24"/>
      <c r="M1350" s="24"/>
      <c r="N1350" s="25"/>
      <c r="O1350" s="24"/>
      <c r="P1350" s="24"/>
      <c r="Q1350" s="24"/>
      <c r="R1350" s="24"/>
      <c r="S1350" s="35"/>
      <c r="T1350" s="53"/>
      <c r="U1350" s="34"/>
      <c r="V1350" s="24"/>
      <c r="W1350" s="24"/>
      <c r="X1350" s="35"/>
    </row>
    <row r="1351" spans="1:24" ht="20" customHeight="1" x14ac:dyDescent="0.2">
      <c r="A1351" s="22"/>
      <c r="B1351" s="49"/>
      <c r="C1351" s="41"/>
      <c r="D1351" s="23"/>
      <c r="E1351" s="24"/>
      <c r="F1351" s="24"/>
      <c r="G1351" s="24"/>
      <c r="H1351" s="24"/>
      <c r="I1351" s="24"/>
      <c r="J1351" s="24"/>
      <c r="K1351" s="24"/>
      <c r="L1351" s="24"/>
      <c r="M1351" s="24"/>
      <c r="N1351" s="25"/>
      <c r="O1351" s="24"/>
      <c r="P1351" s="24"/>
      <c r="Q1351" s="24"/>
      <c r="R1351" s="24"/>
      <c r="S1351" s="35"/>
      <c r="T1351" s="53"/>
      <c r="U1351" s="34"/>
      <c r="V1351" s="24"/>
      <c r="W1351" s="24"/>
      <c r="X1351" s="35"/>
    </row>
    <row r="1352" spans="1:24" ht="20" customHeight="1" x14ac:dyDescent="0.2">
      <c r="A1352" s="22"/>
      <c r="B1352" s="49"/>
      <c r="C1352" s="41"/>
      <c r="D1352" s="23"/>
      <c r="E1352" s="24"/>
      <c r="F1352" s="24"/>
      <c r="G1352" s="24"/>
      <c r="H1352" s="24"/>
      <c r="I1352" s="24"/>
      <c r="J1352" s="24"/>
      <c r="K1352" s="24"/>
      <c r="L1352" s="24"/>
      <c r="M1352" s="24"/>
      <c r="N1352" s="25"/>
      <c r="O1352" s="24"/>
      <c r="P1352" s="24"/>
      <c r="Q1352" s="24"/>
      <c r="R1352" s="24"/>
      <c r="S1352" s="35"/>
      <c r="T1352" s="53"/>
      <c r="U1352" s="34"/>
      <c r="V1352" s="24"/>
      <c r="W1352" s="24"/>
      <c r="X1352" s="35"/>
    </row>
    <row r="1353" spans="1:24" ht="20" customHeight="1" x14ac:dyDescent="0.2">
      <c r="A1353" s="22"/>
      <c r="B1353" s="49"/>
      <c r="C1353" s="41"/>
      <c r="D1353" s="23"/>
      <c r="E1353" s="24"/>
      <c r="F1353" s="24"/>
      <c r="G1353" s="24"/>
      <c r="H1353" s="24"/>
      <c r="I1353" s="24"/>
      <c r="J1353" s="24"/>
      <c r="K1353" s="24"/>
      <c r="L1353" s="24"/>
      <c r="M1353" s="24"/>
      <c r="N1353" s="25"/>
      <c r="O1353" s="24"/>
      <c r="P1353" s="24"/>
      <c r="Q1353" s="24"/>
      <c r="R1353" s="24"/>
      <c r="S1353" s="35"/>
      <c r="T1353" s="53"/>
      <c r="U1353" s="34"/>
      <c r="V1353" s="24"/>
      <c r="W1353" s="24"/>
      <c r="X1353" s="35"/>
    </row>
    <row r="1354" spans="1:24" ht="20" customHeight="1" x14ac:dyDescent="0.2">
      <c r="A1354" s="22"/>
      <c r="B1354" s="49"/>
      <c r="C1354" s="41"/>
      <c r="D1354" s="23"/>
      <c r="E1354" s="24"/>
      <c r="F1354" s="24"/>
      <c r="G1354" s="24"/>
      <c r="H1354" s="24"/>
      <c r="I1354" s="24"/>
      <c r="J1354" s="24"/>
      <c r="K1354" s="24"/>
      <c r="L1354" s="24"/>
      <c r="M1354" s="24"/>
      <c r="N1354" s="25"/>
      <c r="O1354" s="24"/>
      <c r="P1354" s="24"/>
      <c r="Q1354" s="24"/>
      <c r="R1354" s="24"/>
      <c r="S1354" s="35"/>
      <c r="T1354" s="53"/>
      <c r="U1354" s="34"/>
      <c r="V1354" s="24"/>
      <c r="W1354" s="24"/>
      <c r="X1354" s="35"/>
    </row>
    <row r="1355" spans="1:24" ht="20" customHeight="1" x14ac:dyDescent="0.2">
      <c r="A1355" s="22"/>
      <c r="B1355" s="49"/>
      <c r="C1355" s="41"/>
      <c r="D1355" s="23"/>
      <c r="E1355" s="24"/>
      <c r="F1355" s="24"/>
      <c r="G1355" s="24"/>
      <c r="H1355" s="24"/>
      <c r="I1355" s="24"/>
      <c r="J1355" s="24"/>
      <c r="K1355" s="24"/>
      <c r="L1355" s="24"/>
      <c r="M1355" s="24"/>
      <c r="N1355" s="25"/>
      <c r="O1355" s="24"/>
      <c r="P1355" s="24"/>
      <c r="Q1355" s="24"/>
      <c r="R1355" s="24"/>
      <c r="S1355" s="35"/>
      <c r="T1355" s="53"/>
      <c r="U1355" s="34"/>
      <c r="V1355" s="24"/>
      <c r="W1355" s="24"/>
      <c r="X1355" s="35"/>
    </row>
    <row r="1356" spans="1:24" ht="20" customHeight="1" x14ac:dyDescent="0.2">
      <c r="A1356" s="22"/>
      <c r="B1356" s="49"/>
      <c r="C1356" s="41"/>
      <c r="D1356" s="23"/>
      <c r="E1356" s="24"/>
      <c r="F1356" s="24"/>
      <c r="G1356" s="24"/>
      <c r="H1356" s="24"/>
      <c r="I1356" s="24"/>
      <c r="J1356" s="24"/>
      <c r="K1356" s="24"/>
      <c r="L1356" s="24"/>
      <c r="M1356" s="24"/>
      <c r="N1356" s="25"/>
      <c r="O1356" s="24"/>
      <c r="P1356" s="24"/>
      <c r="Q1356" s="24"/>
      <c r="R1356" s="24"/>
      <c r="S1356" s="35"/>
      <c r="T1356" s="53"/>
      <c r="U1356" s="34"/>
      <c r="V1356" s="24"/>
      <c r="W1356" s="24"/>
      <c r="X1356" s="35"/>
    </row>
    <row r="1357" spans="1:24" ht="20" customHeight="1" x14ac:dyDescent="0.2">
      <c r="A1357" s="22"/>
      <c r="B1357" s="49"/>
      <c r="C1357" s="41"/>
      <c r="D1357" s="23"/>
      <c r="E1357" s="24"/>
      <c r="F1357" s="24"/>
      <c r="G1357" s="24"/>
      <c r="H1357" s="24"/>
      <c r="I1357" s="24"/>
      <c r="J1357" s="24"/>
      <c r="K1357" s="24"/>
      <c r="L1357" s="24"/>
      <c r="M1357" s="24"/>
      <c r="N1357" s="25"/>
      <c r="O1357" s="24"/>
      <c r="P1357" s="24"/>
      <c r="Q1357" s="24"/>
      <c r="R1357" s="24"/>
      <c r="S1357" s="35"/>
      <c r="T1357" s="53"/>
      <c r="U1357" s="34"/>
      <c r="V1357" s="24"/>
      <c r="W1357" s="24"/>
      <c r="X1357" s="35"/>
    </row>
    <row r="1358" spans="1:24" ht="20" customHeight="1" x14ac:dyDescent="0.2">
      <c r="A1358" s="22"/>
      <c r="B1358" s="49"/>
      <c r="C1358" s="41"/>
      <c r="D1358" s="23"/>
      <c r="E1358" s="24"/>
      <c r="F1358" s="24"/>
      <c r="G1358" s="24"/>
      <c r="H1358" s="24"/>
      <c r="I1358" s="24"/>
      <c r="J1358" s="24"/>
      <c r="K1358" s="24"/>
      <c r="L1358" s="24"/>
      <c r="M1358" s="24"/>
      <c r="N1358" s="25"/>
      <c r="O1358" s="24"/>
      <c r="P1358" s="24"/>
      <c r="Q1358" s="24"/>
      <c r="R1358" s="24"/>
      <c r="S1358" s="35"/>
      <c r="T1358" s="53"/>
      <c r="U1358" s="34"/>
      <c r="V1358" s="24"/>
      <c r="W1358" s="24"/>
      <c r="X1358" s="35"/>
    </row>
    <row r="1359" spans="1:24" ht="20" customHeight="1" x14ac:dyDescent="0.2">
      <c r="A1359" s="22"/>
      <c r="B1359" s="49"/>
      <c r="C1359" s="41"/>
      <c r="D1359" s="23"/>
      <c r="E1359" s="24"/>
      <c r="F1359" s="24"/>
      <c r="G1359" s="24"/>
      <c r="H1359" s="24"/>
      <c r="I1359" s="24"/>
      <c r="J1359" s="24"/>
      <c r="K1359" s="24"/>
      <c r="L1359" s="24"/>
      <c r="M1359" s="24"/>
      <c r="N1359" s="25"/>
      <c r="O1359" s="24"/>
      <c r="P1359" s="24"/>
      <c r="Q1359" s="24"/>
      <c r="R1359" s="24"/>
      <c r="S1359" s="35"/>
      <c r="T1359" s="53"/>
      <c r="U1359" s="34"/>
      <c r="V1359" s="24"/>
      <c r="W1359" s="24"/>
      <c r="X1359" s="35"/>
    </row>
    <row r="1360" spans="1:24" ht="20" customHeight="1" x14ac:dyDescent="0.2">
      <c r="A1360" s="22"/>
      <c r="B1360" s="49"/>
      <c r="C1360" s="41"/>
      <c r="D1360" s="23"/>
      <c r="E1360" s="24"/>
      <c r="F1360" s="24"/>
      <c r="G1360" s="24"/>
      <c r="H1360" s="24"/>
      <c r="I1360" s="24"/>
      <c r="J1360" s="24"/>
      <c r="K1360" s="24"/>
      <c r="L1360" s="24"/>
      <c r="M1360" s="24"/>
      <c r="N1360" s="25"/>
      <c r="O1360" s="24"/>
      <c r="P1360" s="24"/>
      <c r="Q1360" s="24"/>
      <c r="R1360" s="24"/>
      <c r="S1360" s="35"/>
      <c r="T1360" s="53"/>
      <c r="U1360" s="34"/>
      <c r="V1360" s="24"/>
      <c r="W1360" s="24"/>
      <c r="X1360" s="35"/>
    </row>
    <row r="1361" spans="1:24" ht="20" customHeight="1" x14ac:dyDescent="0.2">
      <c r="A1361" s="22"/>
      <c r="B1361" s="49"/>
      <c r="C1361" s="41"/>
      <c r="D1361" s="23"/>
      <c r="E1361" s="24"/>
      <c r="F1361" s="24"/>
      <c r="G1361" s="24"/>
      <c r="H1361" s="24"/>
      <c r="I1361" s="24"/>
      <c r="J1361" s="24"/>
      <c r="K1361" s="24"/>
      <c r="L1361" s="24"/>
      <c r="M1361" s="24"/>
      <c r="N1361" s="25"/>
      <c r="O1361" s="24"/>
      <c r="P1361" s="24"/>
      <c r="Q1361" s="24"/>
      <c r="R1361" s="24"/>
      <c r="S1361" s="35"/>
      <c r="T1361" s="53"/>
      <c r="U1361" s="34"/>
      <c r="V1361" s="24"/>
      <c r="W1361" s="24"/>
      <c r="X1361" s="35"/>
    </row>
    <row r="1362" spans="1:24" ht="20" customHeight="1" x14ac:dyDescent="0.2">
      <c r="A1362" s="22"/>
      <c r="B1362" s="49"/>
      <c r="C1362" s="41"/>
      <c r="D1362" s="23"/>
      <c r="E1362" s="24"/>
      <c r="F1362" s="24"/>
      <c r="G1362" s="24"/>
      <c r="H1362" s="24"/>
      <c r="I1362" s="24"/>
      <c r="J1362" s="24"/>
      <c r="K1362" s="24"/>
      <c r="L1362" s="24"/>
      <c r="M1362" s="24"/>
      <c r="N1362" s="25"/>
      <c r="O1362" s="24"/>
      <c r="P1362" s="24"/>
      <c r="Q1362" s="24"/>
      <c r="R1362" s="24"/>
      <c r="S1362" s="35"/>
      <c r="T1362" s="53"/>
      <c r="U1362" s="34"/>
      <c r="V1362" s="24"/>
      <c r="W1362" s="24"/>
      <c r="X1362" s="35"/>
    </row>
    <row r="1363" spans="1:24" ht="20" customHeight="1" x14ac:dyDescent="0.2">
      <c r="A1363" s="22"/>
      <c r="B1363" s="49"/>
      <c r="C1363" s="41"/>
      <c r="D1363" s="23"/>
      <c r="E1363" s="24"/>
      <c r="F1363" s="24"/>
      <c r="G1363" s="24"/>
      <c r="H1363" s="24"/>
      <c r="I1363" s="24"/>
      <c r="J1363" s="24"/>
      <c r="K1363" s="24"/>
      <c r="L1363" s="24"/>
      <c r="M1363" s="24"/>
      <c r="N1363" s="25"/>
      <c r="O1363" s="24"/>
      <c r="P1363" s="24"/>
      <c r="Q1363" s="24"/>
      <c r="R1363" s="24"/>
      <c r="S1363" s="35"/>
      <c r="T1363" s="53"/>
      <c r="U1363" s="34"/>
      <c r="V1363" s="24"/>
      <c r="W1363" s="24"/>
      <c r="X1363" s="35"/>
    </row>
    <row r="1364" spans="1:24" ht="20" customHeight="1" x14ac:dyDescent="0.2">
      <c r="A1364" s="22"/>
      <c r="B1364" s="49"/>
      <c r="C1364" s="41"/>
      <c r="D1364" s="23"/>
      <c r="E1364" s="24"/>
      <c r="F1364" s="24"/>
      <c r="G1364" s="24"/>
      <c r="H1364" s="24"/>
      <c r="I1364" s="24"/>
      <c r="J1364" s="24"/>
      <c r="K1364" s="24"/>
      <c r="L1364" s="24"/>
      <c r="M1364" s="24"/>
      <c r="N1364" s="25"/>
      <c r="O1364" s="24"/>
      <c r="P1364" s="24"/>
      <c r="Q1364" s="24"/>
      <c r="R1364" s="24"/>
      <c r="S1364" s="35"/>
      <c r="T1364" s="53"/>
      <c r="U1364" s="34"/>
      <c r="V1364" s="24"/>
      <c r="W1364" s="24"/>
      <c r="X1364" s="35"/>
    </row>
    <row r="1365" spans="1:24" ht="20" customHeight="1" x14ac:dyDescent="0.2">
      <c r="A1365" s="22"/>
      <c r="B1365" s="49"/>
      <c r="C1365" s="41"/>
      <c r="D1365" s="23"/>
      <c r="E1365" s="24"/>
      <c r="F1365" s="24"/>
      <c r="G1365" s="24"/>
      <c r="H1365" s="24"/>
      <c r="I1365" s="24"/>
      <c r="J1365" s="24"/>
      <c r="K1365" s="24"/>
      <c r="L1365" s="24"/>
      <c r="M1365" s="24"/>
      <c r="N1365" s="25"/>
      <c r="O1365" s="24"/>
      <c r="P1365" s="24"/>
      <c r="Q1365" s="24"/>
      <c r="R1365" s="24"/>
      <c r="S1365" s="35"/>
      <c r="T1365" s="53"/>
      <c r="U1365" s="34"/>
      <c r="V1365" s="24"/>
      <c r="W1365" s="24"/>
      <c r="X1365" s="35"/>
    </row>
    <row r="1366" spans="1:24" ht="20" customHeight="1" x14ac:dyDescent="0.2">
      <c r="A1366" s="22"/>
      <c r="B1366" s="49"/>
      <c r="C1366" s="41"/>
      <c r="D1366" s="23"/>
      <c r="E1366" s="24"/>
      <c r="F1366" s="24"/>
      <c r="G1366" s="24"/>
      <c r="H1366" s="24"/>
      <c r="I1366" s="24"/>
      <c r="J1366" s="24"/>
      <c r="K1366" s="24"/>
      <c r="L1366" s="24"/>
      <c r="M1366" s="24"/>
      <c r="N1366" s="25"/>
      <c r="O1366" s="24"/>
      <c r="P1366" s="24"/>
      <c r="Q1366" s="24"/>
      <c r="R1366" s="24"/>
      <c r="S1366" s="35"/>
      <c r="T1366" s="53"/>
      <c r="U1366" s="34"/>
      <c r="V1366" s="24"/>
      <c r="W1366" s="24"/>
      <c r="X1366" s="35"/>
    </row>
    <row r="1367" spans="1:24" ht="20" customHeight="1" x14ac:dyDescent="0.2">
      <c r="A1367" s="22"/>
      <c r="B1367" s="49"/>
      <c r="C1367" s="41"/>
      <c r="D1367" s="23"/>
      <c r="E1367" s="24"/>
      <c r="F1367" s="24"/>
      <c r="G1367" s="24"/>
      <c r="H1367" s="24"/>
      <c r="I1367" s="24"/>
      <c r="J1367" s="24"/>
      <c r="K1367" s="24"/>
      <c r="L1367" s="24"/>
      <c r="M1367" s="24"/>
      <c r="N1367" s="25"/>
      <c r="O1367" s="24"/>
      <c r="P1367" s="24"/>
      <c r="Q1367" s="24"/>
      <c r="R1367" s="24"/>
      <c r="S1367" s="35"/>
      <c r="T1367" s="53"/>
      <c r="U1367" s="34"/>
      <c r="V1367" s="24"/>
      <c r="W1367" s="24"/>
      <c r="X1367" s="35"/>
    </row>
    <row r="1368" spans="1:24" ht="20" customHeight="1" x14ac:dyDescent="0.2">
      <c r="A1368" s="22"/>
      <c r="B1368" s="49"/>
      <c r="C1368" s="41"/>
      <c r="D1368" s="23"/>
      <c r="E1368" s="24"/>
      <c r="F1368" s="24"/>
      <c r="G1368" s="24"/>
      <c r="H1368" s="24"/>
      <c r="I1368" s="24"/>
      <c r="J1368" s="24"/>
      <c r="K1368" s="24"/>
      <c r="L1368" s="24"/>
      <c r="M1368" s="24"/>
      <c r="N1368" s="25"/>
      <c r="O1368" s="24"/>
      <c r="P1368" s="24"/>
      <c r="Q1368" s="24"/>
      <c r="R1368" s="24"/>
      <c r="S1368" s="35"/>
      <c r="T1368" s="53"/>
      <c r="U1368" s="34"/>
      <c r="V1368" s="24"/>
      <c r="W1368" s="24"/>
      <c r="X1368" s="35"/>
    </row>
    <row r="1369" spans="1:24" ht="20" customHeight="1" x14ac:dyDescent="0.2">
      <c r="A1369" s="22"/>
      <c r="B1369" s="49"/>
      <c r="C1369" s="41"/>
      <c r="D1369" s="23"/>
      <c r="E1369" s="24"/>
      <c r="F1369" s="24"/>
      <c r="G1369" s="24"/>
      <c r="H1369" s="24"/>
      <c r="I1369" s="24"/>
      <c r="J1369" s="24"/>
      <c r="K1369" s="24"/>
      <c r="L1369" s="24"/>
      <c r="M1369" s="24"/>
      <c r="N1369" s="25"/>
      <c r="O1369" s="24"/>
      <c r="P1369" s="24"/>
      <c r="Q1369" s="24"/>
      <c r="R1369" s="24"/>
      <c r="S1369" s="35"/>
      <c r="T1369" s="53"/>
      <c r="U1369" s="34"/>
      <c r="V1369" s="24"/>
      <c r="W1369" s="24"/>
      <c r="X1369" s="35"/>
    </row>
    <row r="1370" spans="1:24" ht="20" customHeight="1" x14ac:dyDescent="0.2">
      <c r="A1370" s="22"/>
      <c r="B1370" s="49"/>
      <c r="C1370" s="41"/>
      <c r="D1370" s="23"/>
      <c r="E1370" s="24"/>
      <c r="F1370" s="24"/>
      <c r="G1370" s="24"/>
      <c r="H1370" s="24"/>
      <c r="I1370" s="24"/>
      <c r="J1370" s="24"/>
      <c r="K1370" s="24"/>
      <c r="L1370" s="24"/>
      <c r="M1370" s="24"/>
      <c r="N1370" s="25"/>
      <c r="O1370" s="24"/>
      <c r="P1370" s="24"/>
      <c r="Q1370" s="24"/>
      <c r="R1370" s="24"/>
      <c r="S1370" s="35"/>
      <c r="T1370" s="53"/>
      <c r="U1370" s="34"/>
      <c r="V1370" s="24"/>
      <c r="W1370" s="24"/>
      <c r="X1370" s="35"/>
    </row>
    <row r="1371" spans="1:24" ht="20" customHeight="1" x14ac:dyDescent="0.2">
      <c r="A1371" s="22"/>
      <c r="B1371" s="49"/>
      <c r="C1371" s="41"/>
      <c r="D1371" s="23"/>
      <c r="E1371" s="24"/>
      <c r="F1371" s="24"/>
      <c r="G1371" s="24"/>
      <c r="H1371" s="24"/>
      <c r="I1371" s="24"/>
      <c r="J1371" s="24"/>
      <c r="K1371" s="24"/>
      <c r="L1371" s="24"/>
      <c r="M1371" s="24"/>
      <c r="N1371" s="25"/>
      <c r="O1371" s="24"/>
      <c r="P1371" s="24"/>
      <c r="Q1371" s="24"/>
      <c r="R1371" s="24"/>
      <c r="S1371" s="35"/>
      <c r="T1371" s="53"/>
      <c r="U1371" s="34"/>
      <c r="V1371" s="24"/>
      <c r="W1371" s="24"/>
      <c r="X1371" s="35"/>
    </row>
    <row r="1372" spans="1:24" ht="20" customHeight="1" x14ac:dyDescent="0.2">
      <c r="A1372" s="22"/>
      <c r="B1372" s="49"/>
      <c r="C1372" s="41"/>
      <c r="D1372" s="23"/>
      <c r="E1372" s="24"/>
      <c r="F1372" s="24"/>
      <c r="G1372" s="24"/>
      <c r="H1372" s="24"/>
      <c r="I1372" s="24"/>
      <c r="J1372" s="24"/>
      <c r="K1372" s="24"/>
      <c r="L1372" s="24"/>
      <c r="M1372" s="24"/>
      <c r="N1372" s="25"/>
      <c r="O1372" s="24"/>
      <c r="P1372" s="24"/>
      <c r="Q1372" s="24"/>
      <c r="R1372" s="24"/>
      <c r="S1372" s="35"/>
      <c r="T1372" s="53"/>
      <c r="U1372" s="34"/>
      <c r="V1372" s="24"/>
      <c r="W1372" s="24"/>
      <c r="X1372" s="35"/>
    </row>
    <row r="1373" spans="1:24" ht="20" customHeight="1" x14ac:dyDescent="0.2">
      <c r="A1373" s="22"/>
      <c r="B1373" s="49"/>
      <c r="C1373" s="41"/>
      <c r="D1373" s="23"/>
      <c r="E1373" s="24"/>
      <c r="F1373" s="24"/>
      <c r="G1373" s="24"/>
      <c r="H1373" s="24"/>
      <c r="I1373" s="24"/>
      <c r="J1373" s="24"/>
      <c r="K1373" s="24"/>
      <c r="L1373" s="24"/>
      <c r="M1373" s="24"/>
      <c r="N1373" s="25"/>
      <c r="O1373" s="24"/>
      <c r="P1373" s="24"/>
      <c r="Q1373" s="24"/>
      <c r="R1373" s="24"/>
      <c r="S1373" s="35"/>
      <c r="T1373" s="53"/>
      <c r="U1373" s="34"/>
      <c r="V1373" s="24"/>
      <c r="W1373" s="24"/>
      <c r="X1373" s="35"/>
    </row>
    <row r="1374" spans="1:24" ht="20" customHeight="1" x14ac:dyDescent="0.2">
      <c r="A1374" s="22"/>
      <c r="B1374" s="49"/>
      <c r="C1374" s="41"/>
      <c r="D1374" s="23"/>
      <c r="E1374" s="24"/>
      <c r="F1374" s="24"/>
      <c r="G1374" s="24"/>
      <c r="H1374" s="24"/>
      <c r="I1374" s="24"/>
      <c r="J1374" s="24"/>
      <c r="K1374" s="24"/>
      <c r="L1374" s="24"/>
      <c r="M1374" s="24"/>
      <c r="N1374" s="25"/>
      <c r="O1374" s="24"/>
      <c r="P1374" s="24"/>
      <c r="Q1374" s="24"/>
      <c r="R1374" s="24"/>
      <c r="S1374" s="35"/>
      <c r="T1374" s="53"/>
      <c r="U1374" s="34"/>
      <c r="V1374" s="24"/>
      <c r="W1374" s="24"/>
      <c r="X1374" s="35"/>
    </row>
    <row r="1375" spans="1:24" ht="20" customHeight="1" x14ac:dyDescent="0.2">
      <c r="A1375" s="22"/>
      <c r="B1375" s="49"/>
      <c r="C1375" s="41"/>
      <c r="D1375" s="23"/>
      <c r="E1375" s="24"/>
      <c r="F1375" s="24"/>
      <c r="G1375" s="24"/>
      <c r="H1375" s="24"/>
      <c r="I1375" s="24"/>
      <c r="J1375" s="24"/>
      <c r="K1375" s="24"/>
      <c r="L1375" s="24"/>
      <c r="M1375" s="24"/>
      <c r="N1375" s="25"/>
      <c r="O1375" s="24"/>
      <c r="P1375" s="24"/>
      <c r="Q1375" s="24"/>
      <c r="R1375" s="24"/>
      <c r="S1375" s="35"/>
      <c r="T1375" s="53"/>
      <c r="U1375" s="34"/>
      <c r="V1375" s="24"/>
      <c r="W1375" s="24"/>
      <c r="X1375" s="35"/>
    </row>
    <row r="1376" spans="1:24" ht="20" customHeight="1" x14ac:dyDescent="0.2">
      <c r="A1376" s="22"/>
      <c r="B1376" s="49"/>
      <c r="C1376" s="41"/>
      <c r="D1376" s="23"/>
      <c r="E1376" s="24"/>
      <c r="F1376" s="24"/>
      <c r="G1376" s="24"/>
      <c r="H1376" s="24"/>
      <c r="I1376" s="24"/>
      <c r="J1376" s="24"/>
      <c r="K1376" s="24"/>
      <c r="L1376" s="24"/>
      <c r="M1376" s="24"/>
      <c r="N1376" s="25"/>
      <c r="O1376" s="24"/>
      <c r="P1376" s="24"/>
      <c r="Q1376" s="24"/>
      <c r="R1376" s="24"/>
      <c r="S1376" s="35"/>
      <c r="T1376" s="53"/>
      <c r="U1376" s="34"/>
      <c r="V1376" s="24"/>
      <c r="W1376" s="24"/>
      <c r="X1376" s="35"/>
    </row>
    <row r="1377" spans="1:24" ht="20" customHeight="1" x14ac:dyDescent="0.2">
      <c r="A1377" s="22"/>
      <c r="B1377" s="49"/>
      <c r="C1377" s="41"/>
      <c r="D1377" s="23"/>
      <c r="E1377" s="24"/>
      <c r="F1377" s="24"/>
      <c r="G1377" s="24"/>
      <c r="H1377" s="24"/>
      <c r="I1377" s="24"/>
      <c r="J1377" s="24"/>
      <c r="K1377" s="24"/>
      <c r="L1377" s="24"/>
      <c r="M1377" s="24"/>
      <c r="N1377" s="25"/>
      <c r="O1377" s="24"/>
      <c r="P1377" s="24"/>
      <c r="Q1377" s="24"/>
      <c r="R1377" s="24"/>
      <c r="S1377" s="35"/>
      <c r="T1377" s="53"/>
      <c r="U1377" s="34"/>
      <c r="V1377" s="24"/>
      <c r="W1377" s="24"/>
      <c r="X1377" s="35"/>
    </row>
    <row r="1378" spans="1:24" ht="20" customHeight="1" x14ac:dyDescent="0.2">
      <c r="A1378" s="22"/>
      <c r="B1378" s="49"/>
      <c r="C1378" s="41"/>
      <c r="D1378" s="23"/>
      <c r="E1378" s="24"/>
      <c r="F1378" s="24"/>
      <c r="G1378" s="24"/>
      <c r="H1378" s="24"/>
      <c r="I1378" s="24"/>
      <c r="J1378" s="24"/>
      <c r="K1378" s="24"/>
      <c r="L1378" s="24"/>
      <c r="M1378" s="24"/>
      <c r="N1378" s="25"/>
      <c r="O1378" s="24"/>
      <c r="P1378" s="24"/>
      <c r="Q1378" s="24"/>
      <c r="R1378" s="24"/>
      <c r="S1378" s="35"/>
      <c r="T1378" s="53"/>
      <c r="U1378" s="34"/>
      <c r="V1378" s="24"/>
      <c r="W1378" s="24"/>
      <c r="X1378" s="35"/>
    </row>
    <row r="1379" spans="1:24" ht="20" customHeight="1" x14ac:dyDescent="0.2">
      <c r="A1379" s="22"/>
      <c r="B1379" s="49"/>
      <c r="C1379" s="41"/>
      <c r="D1379" s="23"/>
      <c r="E1379" s="24"/>
      <c r="F1379" s="24"/>
      <c r="G1379" s="24"/>
      <c r="H1379" s="24"/>
      <c r="I1379" s="24"/>
      <c r="J1379" s="24"/>
      <c r="K1379" s="24"/>
      <c r="L1379" s="24"/>
      <c r="M1379" s="24"/>
      <c r="N1379" s="25"/>
      <c r="O1379" s="24"/>
      <c r="P1379" s="24"/>
      <c r="Q1379" s="24"/>
      <c r="R1379" s="24"/>
      <c r="S1379" s="35"/>
      <c r="T1379" s="53"/>
      <c r="U1379" s="34"/>
      <c r="V1379" s="24"/>
      <c r="W1379" s="24"/>
      <c r="X1379" s="35"/>
    </row>
    <row r="1380" spans="1:24" ht="20" customHeight="1" x14ac:dyDescent="0.2">
      <c r="A1380" s="22"/>
      <c r="B1380" s="49"/>
      <c r="C1380" s="41"/>
      <c r="D1380" s="23"/>
      <c r="E1380" s="24"/>
      <c r="F1380" s="24"/>
      <c r="G1380" s="24"/>
      <c r="H1380" s="24"/>
      <c r="I1380" s="24"/>
      <c r="J1380" s="24"/>
      <c r="K1380" s="24"/>
      <c r="L1380" s="24"/>
      <c r="M1380" s="24"/>
      <c r="N1380" s="25"/>
      <c r="O1380" s="24"/>
      <c r="P1380" s="24"/>
      <c r="Q1380" s="24"/>
      <c r="R1380" s="24"/>
      <c r="S1380" s="35"/>
      <c r="T1380" s="53"/>
      <c r="U1380" s="34"/>
      <c r="V1380" s="24"/>
      <c r="W1380" s="24"/>
      <c r="X1380" s="35"/>
    </row>
    <row r="1381" spans="1:24" ht="20" customHeight="1" x14ac:dyDescent="0.2">
      <c r="A1381" s="22"/>
      <c r="B1381" s="49"/>
      <c r="C1381" s="41"/>
      <c r="D1381" s="23"/>
      <c r="E1381" s="24"/>
      <c r="F1381" s="24"/>
      <c r="G1381" s="24"/>
      <c r="H1381" s="24"/>
      <c r="I1381" s="24"/>
      <c r="J1381" s="24"/>
      <c r="K1381" s="24"/>
      <c r="L1381" s="24"/>
      <c r="M1381" s="24"/>
      <c r="N1381" s="25"/>
      <c r="O1381" s="24"/>
      <c r="P1381" s="24"/>
      <c r="Q1381" s="24"/>
      <c r="R1381" s="24"/>
      <c r="S1381" s="35"/>
      <c r="T1381" s="53"/>
      <c r="U1381" s="34"/>
      <c r="V1381" s="24"/>
      <c r="W1381" s="24"/>
      <c r="X1381" s="35"/>
    </row>
    <row r="1382" spans="1:24" ht="20" customHeight="1" x14ac:dyDescent="0.2">
      <c r="A1382" s="22"/>
      <c r="B1382" s="49"/>
      <c r="C1382" s="41"/>
      <c r="D1382" s="23"/>
      <c r="E1382" s="24"/>
      <c r="F1382" s="24"/>
      <c r="G1382" s="24"/>
      <c r="H1382" s="24"/>
      <c r="I1382" s="24"/>
      <c r="J1382" s="24"/>
      <c r="K1382" s="24"/>
      <c r="L1382" s="24"/>
      <c r="M1382" s="24"/>
      <c r="N1382" s="25"/>
      <c r="O1382" s="24"/>
      <c r="P1382" s="24"/>
      <c r="Q1382" s="24"/>
      <c r="R1382" s="24"/>
      <c r="S1382" s="35"/>
      <c r="T1382" s="53"/>
      <c r="U1382" s="34"/>
      <c r="V1382" s="24"/>
      <c r="W1382" s="24"/>
      <c r="X1382" s="35"/>
    </row>
    <row r="1383" spans="1:24" ht="20" customHeight="1" x14ac:dyDescent="0.2">
      <c r="A1383" s="22"/>
      <c r="B1383" s="49"/>
      <c r="C1383" s="41"/>
      <c r="D1383" s="23"/>
      <c r="E1383" s="24"/>
      <c r="F1383" s="24"/>
      <c r="G1383" s="24"/>
      <c r="H1383" s="24"/>
      <c r="I1383" s="24"/>
      <c r="J1383" s="24"/>
      <c r="K1383" s="24"/>
      <c r="L1383" s="24"/>
      <c r="M1383" s="24"/>
      <c r="N1383" s="25"/>
      <c r="O1383" s="24"/>
      <c r="P1383" s="24"/>
      <c r="Q1383" s="24"/>
      <c r="R1383" s="24"/>
      <c r="S1383" s="35"/>
      <c r="T1383" s="53"/>
      <c r="U1383" s="34"/>
      <c r="V1383" s="24"/>
      <c r="W1383" s="24"/>
      <c r="X1383" s="35"/>
    </row>
    <row r="1384" spans="1:24" ht="20" customHeight="1" x14ac:dyDescent="0.2">
      <c r="A1384" s="22"/>
      <c r="B1384" s="49"/>
      <c r="C1384" s="41"/>
      <c r="D1384" s="23"/>
      <c r="E1384" s="24"/>
      <c r="F1384" s="24"/>
      <c r="G1384" s="24"/>
      <c r="H1384" s="24"/>
      <c r="I1384" s="24"/>
      <c r="J1384" s="24"/>
      <c r="K1384" s="24"/>
      <c r="L1384" s="24"/>
      <c r="M1384" s="24"/>
      <c r="N1384" s="25"/>
      <c r="O1384" s="24"/>
      <c r="P1384" s="24"/>
      <c r="Q1384" s="24"/>
      <c r="R1384" s="24"/>
      <c r="S1384" s="35"/>
      <c r="T1384" s="53"/>
      <c r="U1384" s="34"/>
      <c r="V1384" s="24"/>
      <c r="W1384" s="24"/>
      <c r="X1384" s="35"/>
    </row>
    <row r="1385" spans="1:24" ht="20" customHeight="1" x14ac:dyDescent="0.2">
      <c r="A1385" s="22"/>
      <c r="B1385" s="49"/>
      <c r="C1385" s="41"/>
      <c r="D1385" s="23"/>
      <c r="E1385" s="24"/>
      <c r="F1385" s="24"/>
      <c r="G1385" s="24"/>
      <c r="H1385" s="24"/>
      <c r="I1385" s="24"/>
      <c r="J1385" s="24"/>
      <c r="K1385" s="24"/>
      <c r="L1385" s="24"/>
      <c r="M1385" s="24"/>
      <c r="N1385" s="25"/>
      <c r="O1385" s="24"/>
      <c r="P1385" s="24"/>
      <c r="Q1385" s="24"/>
      <c r="R1385" s="24"/>
      <c r="S1385" s="35"/>
      <c r="T1385" s="53"/>
      <c r="U1385" s="34"/>
      <c r="V1385" s="24"/>
      <c r="W1385" s="24"/>
      <c r="X1385" s="35"/>
    </row>
    <row r="1386" spans="1:24" ht="20" customHeight="1" x14ac:dyDescent="0.2">
      <c r="A1386" s="22"/>
      <c r="B1386" s="49"/>
      <c r="C1386" s="41"/>
      <c r="D1386" s="23"/>
      <c r="E1386" s="24"/>
      <c r="F1386" s="24"/>
      <c r="G1386" s="24"/>
      <c r="H1386" s="24"/>
      <c r="I1386" s="24"/>
      <c r="J1386" s="24"/>
      <c r="K1386" s="24"/>
      <c r="L1386" s="24"/>
      <c r="M1386" s="24"/>
      <c r="N1386" s="25"/>
      <c r="O1386" s="24"/>
      <c r="P1386" s="24"/>
      <c r="Q1386" s="24"/>
      <c r="R1386" s="24"/>
      <c r="S1386" s="35"/>
      <c r="T1386" s="53"/>
      <c r="U1386" s="34"/>
      <c r="V1386" s="24"/>
      <c r="W1386" s="24"/>
      <c r="X1386" s="35"/>
    </row>
    <row r="1387" spans="1:24" ht="20" customHeight="1" x14ac:dyDescent="0.2">
      <c r="A1387" s="22"/>
      <c r="B1387" s="49"/>
      <c r="C1387" s="41"/>
      <c r="D1387" s="23"/>
      <c r="E1387" s="24"/>
      <c r="F1387" s="24"/>
      <c r="G1387" s="24"/>
      <c r="H1387" s="24"/>
      <c r="I1387" s="24"/>
      <c r="J1387" s="24"/>
      <c r="K1387" s="24"/>
      <c r="L1387" s="24"/>
      <c r="M1387" s="24"/>
      <c r="N1387" s="25"/>
      <c r="O1387" s="24"/>
      <c r="P1387" s="24"/>
      <c r="Q1387" s="24"/>
      <c r="R1387" s="24"/>
      <c r="S1387" s="35"/>
      <c r="T1387" s="53"/>
      <c r="U1387" s="34"/>
      <c r="V1387" s="24"/>
      <c r="W1387" s="24"/>
      <c r="X1387" s="35"/>
    </row>
    <row r="1388" spans="1:24" ht="20" customHeight="1" x14ac:dyDescent="0.2">
      <c r="A1388" s="22"/>
      <c r="B1388" s="49"/>
      <c r="C1388" s="41"/>
      <c r="D1388" s="23"/>
      <c r="E1388" s="24"/>
      <c r="F1388" s="24"/>
      <c r="G1388" s="24"/>
      <c r="H1388" s="24"/>
      <c r="I1388" s="24"/>
      <c r="J1388" s="24"/>
      <c r="K1388" s="24"/>
      <c r="L1388" s="24"/>
      <c r="M1388" s="24"/>
      <c r="N1388" s="25"/>
      <c r="O1388" s="24"/>
      <c r="P1388" s="24"/>
      <c r="Q1388" s="24"/>
      <c r="R1388" s="24"/>
      <c r="S1388" s="35"/>
      <c r="T1388" s="53"/>
      <c r="U1388" s="34"/>
      <c r="V1388" s="24"/>
      <c r="W1388" s="24"/>
      <c r="X1388" s="35"/>
    </row>
    <row r="1389" spans="1:24" ht="20" customHeight="1" x14ac:dyDescent="0.2">
      <c r="A1389" s="22"/>
      <c r="B1389" s="49"/>
      <c r="C1389" s="41"/>
      <c r="D1389" s="23"/>
      <c r="E1389" s="24"/>
      <c r="F1389" s="24"/>
      <c r="G1389" s="24"/>
      <c r="H1389" s="24"/>
      <c r="I1389" s="24"/>
      <c r="J1389" s="24"/>
      <c r="K1389" s="24"/>
      <c r="L1389" s="24"/>
      <c r="M1389" s="24"/>
      <c r="N1389" s="25"/>
      <c r="O1389" s="24"/>
      <c r="P1389" s="24"/>
      <c r="Q1389" s="24"/>
      <c r="R1389" s="24"/>
      <c r="S1389" s="35"/>
      <c r="T1389" s="53"/>
      <c r="U1389" s="34"/>
      <c r="V1389" s="24"/>
      <c r="W1389" s="24"/>
      <c r="X1389" s="35"/>
    </row>
    <row r="1390" spans="1:24" ht="20" customHeight="1" x14ac:dyDescent="0.2">
      <c r="A1390" s="22"/>
      <c r="B1390" s="49"/>
      <c r="C1390" s="41"/>
      <c r="D1390" s="23"/>
      <c r="E1390" s="24"/>
      <c r="F1390" s="24"/>
      <c r="G1390" s="24"/>
      <c r="H1390" s="24"/>
      <c r="I1390" s="24"/>
      <c r="J1390" s="24"/>
      <c r="K1390" s="24"/>
      <c r="L1390" s="24"/>
      <c r="M1390" s="24"/>
      <c r="N1390" s="25"/>
      <c r="O1390" s="24"/>
      <c r="P1390" s="24"/>
      <c r="Q1390" s="24"/>
      <c r="R1390" s="24"/>
      <c r="S1390" s="35"/>
      <c r="T1390" s="53"/>
      <c r="U1390" s="34"/>
      <c r="V1390" s="24"/>
      <c r="W1390" s="24"/>
      <c r="X1390" s="35"/>
    </row>
    <row r="1391" spans="1:24" ht="20" customHeight="1" x14ac:dyDescent="0.2">
      <c r="A1391" s="22"/>
      <c r="B1391" s="49"/>
      <c r="C1391" s="41"/>
      <c r="D1391" s="23"/>
      <c r="E1391" s="24"/>
      <c r="F1391" s="24"/>
      <c r="G1391" s="24"/>
      <c r="H1391" s="24"/>
      <c r="I1391" s="24"/>
      <c r="J1391" s="24"/>
      <c r="K1391" s="24"/>
      <c r="L1391" s="24"/>
      <c r="M1391" s="24"/>
      <c r="N1391" s="25"/>
      <c r="O1391" s="24"/>
      <c r="P1391" s="24"/>
      <c r="Q1391" s="24"/>
      <c r="R1391" s="24"/>
      <c r="S1391" s="35"/>
      <c r="T1391" s="53"/>
      <c r="U1391" s="34"/>
      <c r="V1391" s="24"/>
      <c r="W1391" s="24"/>
      <c r="X1391" s="35"/>
    </row>
    <row r="1392" spans="1:24" ht="20" customHeight="1" x14ac:dyDescent="0.2">
      <c r="A1392" s="22"/>
      <c r="B1392" s="49"/>
      <c r="C1392" s="41"/>
      <c r="D1392" s="23"/>
      <c r="E1392" s="24"/>
      <c r="F1392" s="24"/>
      <c r="G1392" s="24"/>
      <c r="H1392" s="24"/>
      <c r="I1392" s="24"/>
      <c r="J1392" s="24"/>
      <c r="K1392" s="24"/>
      <c r="L1392" s="24"/>
      <c r="M1392" s="24"/>
      <c r="N1392" s="25"/>
      <c r="O1392" s="24"/>
      <c r="P1392" s="24"/>
      <c r="Q1392" s="24"/>
      <c r="R1392" s="24"/>
      <c r="S1392" s="35"/>
      <c r="T1392" s="53"/>
      <c r="U1392" s="34"/>
      <c r="V1392" s="24"/>
      <c r="W1392" s="24"/>
      <c r="X1392" s="35"/>
    </row>
    <row r="1393" spans="1:24" ht="20" customHeight="1" x14ac:dyDescent="0.2">
      <c r="A1393" s="22"/>
      <c r="B1393" s="49"/>
      <c r="C1393" s="41"/>
      <c r="D1393" s="23"/>
      <c r="E1393" s="24"/>
      <c r="F1393" s="24"/>
      <c r="G1393" s="24"/>
      <c r="H1393" s="24"/>
      <c r="I1393" s="24"/>
      <c r="J1393" s="24"/>
      <c r="K1393" s="24"/>
      <c r="L1393" s="24"/>
      <c r="M1393" s="24"/>
      <c r="N1393" s="25"/>
      <c r="O1393" s="24"/>
      <c r="P1393" s="24"/>
      <c r="Q1393" s="24"/>
      <c r="R1393" s="24"/>
      <c r="S1393" s="35"/>
      <c r="T1393" s="53"/>
      <c r="U1393" s="34"/>
      <c r="V1393" s="24"/>
      <c r="W1393" s="24"/>
      <c r="X1393" s="35"/>
    </row>
    <row r="1394" spans="1:24" ht="20" customHeight="1" x14ac:dyDescent="0.2">
      <c r="A1394" s="22"/>
      <c r="B1394" s="49"/>
      <c r="C1394" s="41"/>
      <c r="D1394" s="23"/>
      <c r="E1394" s="24"/>
      <c r="F1394" s="24"/>
      <c r="G1394" s="24"/>
      <c r="H1394" s="24"/>
      <c r="I1394" s="24"/>
      <c r="J1394" s="24"/>
      <c r="K1394" s="24"/>
      <c r="L1394" s="24"/>
      <c r="M1394" s="24"/>
      <c r="N1394" s="25"/>
      <c r="O1394" s="24"/>
      <c r="P1394" s="24"/>
      <c r="Q1394" s="24"/>
      <c r="R1394" s="24"/>
      <c r="S1394" s="35"/>
      <c r="T1394" s="53"/>
      <c r="U1394" s="34"/>
      <c r="V1394" s="24"/>
      <c r="W1394" s="24"/>
      <c r="X1394" s="35"/>
    </row>
    <row r="1395" spans="1:24" ht="20" customHeight="1" x14ac:dyDescent="0.2">
      <c r="A1395" s="22"/>
      <c r="B1395" s="49"/>
      <c r="C1395" s="41"/>
      <c r="D1395" s="23"/>
      <c r="E1395" s="24"/>
      <c r="F1395" s="24"/>
      <c r="G1395" s="24"/>
      <c r="H1395" s="24"/>
      <c r="I1395" s="24"/>
      <c r="J1395" s="24"/>
      <c r="K1395" s="24"/>
      <c r="L1395" s="24"/>
      <c r="M1395" s="24"/>
      <c r="N1395" s="25"/>
      <c r="O1395" s="24"/>
      <c r="P1395" s="24"/>
      <c r="Q1395" s="24"/>
      <c r="R1395" s="24"/>
      <c r="S1395" s="35"/>
      <c r="T1395" s="53"/>
      <c r="U1395" s="34"/>
      <c r="V1395" s="24"/>
      <c r="W1395" s="24"/>
      <c r="X1395" s="35"/>
    </row>
    <row r="1396" spans="1:24" ht="20" customHeight="1" x14ac:dyDescent="0.2">
      <c r="A1396" s="22"/>
      <c r="B1396" s="49"/>
      <c r="C1396" s="41"/>
      <c r="D1396" s="23"/>
      <c r="E1396" s="24"/>
      <c r="F1396" s="24"/>
      <c r="G1396" s="24"/>
      <c r="H1396" s="24"/>
      <c r="I1396" s="24"/>
      <c r="J1396" s="24"/>
      <c r="K1396" s="24"/>
      <c r="L1396" s="24"/>
      <c r="M1396" s="24"/>
      <c r="N1396" s="25"/>
      <c r="O1396" s="24"/>
      <c r="P1396" s="24"/>
      <c r="Q1396" s="24"/>
      <c r="R1396" s="24"/>
      <c r="S1396" s="35"/>
      <c r="T1396" s="53"/>
      <c r="U1396" s="34"/>
      <c r="V1396" s="24"/>
      <c r="W1396" s="24"/>
      <c r="X1396" s="35"/>
    </row>
    <row r="1397" spans="1:24" ht="20" customHeight="1" x14ac:dyDescent="0.2">
      <c r="A1397" s="22"/>
      <c r="B1397" s="49"/>
      <c r="C1397" s="41"/>
      <c r="D1397" s="23"/>
      <c r="E1397" s="24"/>
      <c r="F1397" s="24"/>
      <c r="G1397" s="24"/>
      <c r="H1397" s="24"/>
      <c r="I1397" s="24"/>
      <c r="J1397" s="24"/>
      <c r="K1397" s="24"/>
      <c r="L1397" s="24"/>
      <c r="M1397" s="24"/>
      <c r="N1397" s="25"/>
      <c r="O1397" s="24"/>
      <c r="P1397" s="24"/>
      <c r="Q1397" s="24"/>
      <c r="R1397" s="24"/>
      <c r="S1397" s="35"/>
      <c r="T1397" s="53"/>
      <c r="U1397" s="34"/>
      <c r="V1397" s="24"/>
      <c r="W1397" s="24"/>
      <c r="X1397" s="35"/>
    </row>
    <row r="1398" spans="1:24" ht="20" customHeight="1" x14ac:dyDescent="0.2">
      <c r="A1398" s="22"/>
      <c r="B1398" s="49"/>
      <c r="C1398" s="41"/>
      <c r="D1398" s="23"/>
      <c r="E1398" s="24"/>
      <c r="F1398" s="24"/>
      <c r="G1398" s="24"/>
      <c r="H1398" s="24"/>
      <c r="I1398" s="24"/>
      <c r="J1398" s="24"/>
      <c r="K1398" s="24"/>
      <c r="L1398" s="24"/>
      <c r="M1398" s="24"/>
      <c r="N1398" s="25"/>
      <c r="O1398" s="24"/>
      <c r="P1398" s="24"/>
      <c r="Q1398" s="24"/>
      <c r="R1398" s="24"/>
      <c r="S1398" s="35"/>
      <c r="T1398" s="53"/>
      <c r="U1398" s="34"/>
      <c r="V1398" s="24"/>
      <c r="W1398" s="24"/>
      <c r="X1398" s="35"/>
    </row>
    <row r="1399" spans="1:24" ht="20" customHeight="1" x14ac:dyDescent="0.2">
      <c r="A1399" s="22"/>
      <c r="B1399" s="49"/>
      <c r="C1399" s="41"/>
      <c r="D1399" s="23"/>
      <c r="E1399" s="24"/>
      <c r="F1399" s="24"/>
      <c r="G1399" s="24"/>
      <c r="H1399" s="24"/>
      <c r="I1399" s="24"/>
      <c r="J1399" s="24"/>
      <c r="K1399" s="24"/>
      <c r="L1399" s="24"/>
      <c r="M1399" s="24"/>
      <c r="N1399" s="25"/>
      <c r="O1399" s="24"/>
      <c r="P1399" s="24"/>
      <c r="Q1399" s="24"/>
      <c r="R1399" s="24"/>
      <c r="S1399" s="35"/>
      <c r="T1399" s="53"/>
      <c r="U1399" s="34"/>
      <c r="V1399" s="24"/>
      <c r="W1399" s="24"/>
      <c r="X1399" s="35"/>
    </row>
    <row r="1400" spans="1:24" ht="20" customHeight="1" x14ac:dyDescent="0.2">
      <c r="A1400" s="22"/>
      <c r="B1400" s="49"/>
      <c r="C1400" s="41"/>
      <c r="D1400" s="23"/>
      <c r="E1400" s="24"/>
      <c r="F1400" s="24"/>
      <c r="G1400" s="24"/>
      <c r="H1400" s="24"/>
      <c r="I1400" s="24"/>
      <c r="J1400" s="24"/>
      <c r="K1400" s="24"/>
      <c r="L1400" s="24"/>
      <c r="M1400" s="24"/>
      <c r="N1400" s="25"/>
      <c r="O1400" s="24"/>
      <c r="P1400" s="24"/>
      <c r="Q1400" s="24"/>
      <c r="R1400" s="24"/>
      <c r="S1400" s="35"/>
      <c r="T1400" s="53"/>
      <c r="U1400" s="34"/>
      <c r="V1400" s="24"/>
      <c r="W1400" s="24"/>
      <c r="X1400" s="35"/>
    </row>
    <row r="1401" spans="1:24" ht="20" customHeight="1" x14ac:dyDescent="0.2">
      <c r="A1401" s="22"/>
      <c r="B1401" s="49"/>
      <c r="C1401" s="41"/>
      <c r="D1401" s="23"/>
      <c r="E1401" s="24"/>
      <c r="F1401" s="24"/>
      <c r="G1401" s="24"/>
      <c r="H1401" s="24"/>
      <c r="I1401" s="24"/>
      <c r="J1401" s="24"/>
      <c r="K1401" s="24"/>
      <c r="L1401" s="24"/>
      <c r="M1401" s="24"/>
      <c r="N1401" s="25"/>
      <c r="O1401" s="24"/>
      <c r="P1401" s="24"/>
      <c r="Q1401" s="24"/>
      <c r="R1401" s="24"/>
      <c r="S1401" s="35"/>
      <c r="T1401" s="53"/>
      <c r="U1401" s="34"/>
      <c r="V1401" s="24"/>
      <c r="W1401" s="24"/>
      <c r="X1401" s="35"/>
    </row>
    <row r="1402" spans="1:24" ht="20" customHeight="1" x14ac:dyDescent="0.2">
      <c r="A1402" s="22"/>
      <c r="B1402" s="49"/>
      <c r="C1402" s="41"/>
      <c r="D1402" s="23"/>
      <c r="E1402" s="24"/>
      <c r="F1402" s="24"/>
      <c r="G1402" s="24"/>
      <c r="H1402" s="24"/>
      <c r="I1402" s="24"/>
      <c r="J1402" s="24"/>
      <c r="K1402" s="24"/>
      <c r="L1402" s="24"/>
      <c r="M1402" s="24"/>
      <c r="N1402" s="25"/>
      <c r="O1402" s="24"/>
      <c r="P1402" s="24"/>
      <c r="Q1402" s="24"/>
      <c r="R1402" s="24"/>
      <c r="S1402" s="35"/>
      <c r="T1402" s="53"/>
      <c r="U1402" s="34"/>
      <c r="V1402" s="24"/>
      <c r="W1402" s="24"/>
      <c r="X1402" s="35"/>
    </row>
    <row r="1403" spans="1:24" ht="20" customHeight="1" x14ac:dyDescent="0.2">
      <c r="A1403" s="22"/>
      <c r="B1403" s="49"/>
      <c r="C1403" s="41"/>
      <c r="D1403" s="23"/>
      <c r="E1403" s="24"/>
      <c r="F1403" s="24"/>
      <c r="G1403" s="24"/>
      <c r="H1403" s="24"/>
      <c r="I1403" s="24"/>
      <c r="J1403" s="24"/>
      <c r="K1403" s="24"/>
      <c r="L1403" s="24"/>
      <c r="M1403" s="24"/>
      <c r="N1403" s="25"/>
      <c r="O1403" s="24"/>
      <c r="P1403" s="24"/>
      <c r="Q1403" s="24"/>
      <c r="R1403" s="24"/>
      <c r="S1403" s="35"/>
      <c r="T1403" s="53"/>
      <c r="U1403" s="34"/>
      <c r="V1403" s="24"/>
      <c r="W1403" s="24"/>
      <c r="X1403" s="35"/>
    </row>
    <row r="1404" spans="1:24" ht="20" customHeight="1" x14ac:dyDescent="0.2">
      <c r="A1404" s="22"/>
      <c r="B1404" s="49"/>
      <c r="C1404" s="41"/>
      <c r="D1404" s="23"/>
      <c r="E1404" s="24"/>
      <c r="F1404" s="24"/>
      <c r="G1404" s="24"/>
      <c r="H1404" s="24"/>
      <c r="I1404" s="24"/>
      <c r="J1404" s="24"/>
      <c r="K1404" s="24"/>
      <c r="L1404" s="24"/>
      <c r="M1404" s="24"/>
      <c r="N1404" s="25"/>
      <c r="O1404" s="24"/>
      <c r="P1404" s="24"/>
      <c r="Q1404" s="24"/>
      <c r="R1404" s="24"/>
      <c r="S1404" s="35"/>
      <c r="T1404" s="53"/>
      <c r="U1404" s="34"/>
      <c r="V1404" s="24"/>
      <c r="W1404" s="24"/>
      <c r="X1404" s="35"/>
    </row>
    <row r="1405" spans="1:24" ht="20" customHeight="1" x14ac:dyDescent="0.2">
      <c r="A1405" s="22"/>
      <c r="B1405" s="49"/>
      <c r="C1405" s="41"/>
      <c r="D1405" s="23"/>
      <c r="E1405" s="24"/>
      <c r="F1405" s="24"/>
      <c r="G1405" s="24"/>
      <c r="H1405" s="24"/>
      <c r="I1405" s="24"/>
      <c r="J1405" s="24"/>
      <c r="K1405" s="24"/>
      <c r="L1405" s="24"/>
      <c r="M1405" s="24"/>
      <c r="N1405" s="25"/>
      <c r="O1405" s="24"/>
      <c r="P1405" s="24"/>
      <c r="Q1405" s="24"/>
      <c r="R1405" s="24"/>
      <c r="S1405" s="35"/>
      <c r="T1405" s="53"/>
      <c r="U1405" s="34"/>
      <c r="V1405" s="24"/>
      <c r="W1405" s="24"/>
      <c r="X1405" s="35"/>
    </row>
    <row r="1406" spans="1:24" ht="20" customHeight="1" x14ac:dyDescent="0.2">
      <c r="A1406" s="22"/>
      <c r="B1406" s="49"/>
      <c r="C1406" s="41"/>
      <c r="D1406" s="23"/>
      <c r="E1406" s="24"/>
      <c r="F1406" s="24"/>
      <c r="G1406" s="24"/>
      <c r="H1406" s="24"/>
      <c r="I1406" s="24"/>
      <c r="J1406" s="24"/>
      <c r="K1406" s="24"/>
      <c r="L1406" s="24"/>
      <c r="M1406" s="24"/>
      <c r="N1406" s="25"/>
      <c r="O1406" s="24"/>
      <c r="P1406" s="24"/>
      <c r="Q1406" s="24"/>
      <c r="R1406" s="24"/>
      <c r="S1406" s="35"/>
      <c r="T1406" s="53"/>
      <c r="U1406" s="34"/>
      <c r="V1406" s="24"/>
      <c r="W1406" s="24"/>
      <c r="X1406" s="35"/>
    </row>
    <row r="1407" spans="1:24" ht="20" customHeight="1" x14ac:dyDescent="0.2">
      <c r="A1407" s="22"/>
      <c r="B1407" s="49"/>
      <c r="C1407" s="41"/>
      <c r="D1407" s="23"/>
      <c r="E1407" s="24"/>
      <c r="F1407" s="24"/>
      <c r="G1407" s="24"/>
      <c r="H1407" s="24"/>
      <c r="I1407" s="24"/>
      <c r="J1407" s="24"/>
      <c r="K1407" s="24"/>
      <c r="L1407" s="24"/>
      <c r="M1407" s="24"/>
      <c r="N1407" s="25"/>
      <c r="O1407" s="24"/>
      <c r="P1407" s="24"/>
      <c r="Q1407" s="24"/>
      <c r="R1407" s="24"/>
      <c r="S1407" s="35"/>
      <c r="T1407" s="53"/>
      <c r="U1407" s="34"/>
      <c r="V1407" s="24"/>
      <c r="W1407" s="24"/>
      <c r="X1407" s="35"/>
    </row>
    <row r="1408" spans="1:24" ht="20" customHeight="1" x14ac:dyDescent="0.2">
      <c r="A1408" s="22"/>
      <c r="B1408" s="49"/>
      <c r="C1408" s="41"/>
      <c r="D1408" s="23"/>
      <c r="E1408" s="24"/>
      <c r="F1408" s="24"/>
      <c r="G1408" s="24"/>
      <c r="H1408" s="24"/>
      <c r="I1408" s="24"/>
      <c r="J1408" s="24"/>
      <c r="K1408" s="24"/>
      <c r="L1408" s="24"/>
      <c r="M1408" s="24"/>
      <c r="N1408" s="25"/>
      <c r="O1408" s="24"/>
      <c r="P1408" s="24"/>
      <c r="Q1408" s="24"/>
      <c r="R1408" s="24"/>
      <c r="S1408" s="35"/>
      <c r="T1408" s="53"/>
      <c r="U1408" s="34"/>
      <c r="V1408" s="24"/>
      <c r="W1408" s="24"/>
      <c r="X1408" s="35"/>
    </row>
    <row r="1409" spans="1:24" ht="20" customHeight="1" x14ac:dyDescent="0.2">
      <c r="A1409" s="22"/>
      <c r="B1409" s="49"/>
      <c r="C1409" s="41"/>
      <c r="D1409" s="23"/>
      <c r="E1409" s="24"/>
      <c r="F1409" s="24"/>
      <c r="G1409" s="24"/>
      <c r="H1409" s="24"/>
      <c r="I1409" s="24"/>
      <c r="J1409" s="24"/>
      <c r="K1409" s="24"/>
      <c r="L1409" s="24"/>
      <c r="M1409" s="24"/>
      <c r="N1409" s="25"/>
      <c r="O1409" s="24"/>
      <c r="P1409" s="24"/>
      <c r="Q1409" s="24"/>
      <c r="R1409" s="24"/>
      <c r="S1409" s="35"/>
      <c r="T1409" s="53"/>
      <c r="U1409" s="34"/>
      <c r="V1409" s="24"/>
      <c r="W1409" s="24"/>
      <c r="X1409" s="35"/>
    </row>
    <row r="1410" spans="1:24" ht="20" customHeight="1" x14ac:dyDescent="0.2">
      <c r="A1410" s="22"/>
      <c r="B1410" s="49"/>
      <c r="C1410" s="41"/>
      <c r="D1410" s="23"/>
      <c r="E1410" s="24"/>
      <c r="F1410" s="24"/>
      <c r="G1410" s="24"/>
      <c r="H1410" s="24"/>
      <c r="I1410" s="24"/>
      <c r="J1410" s="24"/>
      <c r="K1410" s="24"/>
      <c r="L1410" s="24"/>
      <c r="M1410" s="24"/>
      <c r="N1410" s="25"/>
      <c r="O1410" s="24"/>
      <c r="P1410" s="24"/>
      <c r="Q1410" s="24"/>
      <c r="R1410" s="24"/>
      <c r="S1410" s="35"/>
      <c r="T1410" s="53"/>
      <c r="U1410" s="34"/>
      <c r="V1410" s="24"/>
      <c r="W1410" s="24"/>
      <c r="X1410" s="35"/>
    </row>
    <row r="1411" spans="1:24" ht="20" customHeight="1" x14ac:dyDescent="0.2">
      <c r="A1411" s="22"/>
      <c r="B1411" s="49"/>
      <c r="C1411" s="41"/>
      <c r="D1411" s="23"/>
      <c r="E1411" s="24"/>
      <c r="F1411" s="24"/>
      <c r="G1411" s="24"/>
      <c r="H1411" s="24"/>
      <c r="I1411" s="24"/>
      <c r="J1411" s="24"/>
      <c r="K1411" s="24"/>
      <c r="L1411" s="24"/>
      <c r="M1411" s="24"/>
      <c r="N1411" s="25"/>
      <c r="O1411" s="24"/>
      <c r="P1411" s="24"/>
      <c r="Q1411" s="24"/>
      <c r="R1411" s="24"/>
      <c r="S1411" s="35"/>
      <c r="T1411" s="53"/>
      <c r="U1411" s="34"/>
      <c r="V1411" s="24"/>
      <c r="W1411" s="24"/>
      <c r="X1411" s="35"/>
    </row>
    <row r="1412" spans="1:24" ht="20" customHeight="1" x14ac:dyDescent="0.2">
      <c r="A1412" s="22"/>
      <c r="B1412" s="49"/>
      <c r="C1412" s="41"/>
      <c r="D1412" s="23"/>
      <c r="E1412" s="24"/>
      <c r="F1412" s="24"/>
      <c r="G1412" s="24"/>
      <c r="H1412" s="24"/>
      <c r="I1412" s="24"/>
      <c r="J1412" s="24"/>
      <c r="K1412" s="24"/>
      <c r="L1412" s="24"/>
      <c r="M1412" s="24"/>
      <c r="N1412" s="25"/>
      <c r="O1412" s="24"/>
      <c r="P1412" s="24"/>
      <c r="Q1412" s="24"/>
      <c r="R1412" s="24"/>
      <c r="S1412" s="35"/>
      <c r="T1412" s="53"/>
      <c r="U1412" s="34"/>
      <c r="V1412" s="24"/>
      <c r="W1412" s="24"/>
      <c r="X1412" s="35"/>
    </row>
    <row r="1413" spans="1:24" ht="20" customHeight="1" x14ac:dyDescent="0.2">
      <c r="A1413" s="22"/>
      <c r="B1413" s="49"/>
      <c r="C1413" s="41"/>
      <c r="D1413" s="23"/>
      <c r="E1413" s="24"/>
      <c r="F1413" s="24"/>
      <c r="G1413" s="24"/>
      <c r="H1413" s="24"/>
      <c r="I1413" s="24"/>
      <c r="J1413" s="24"/>
      <c r="K1413" s="24"/>
      <c r="L1413" s="24"/>
      <c r="M1413" s="24"/>
      <c r="N1413" s="25"/>
      <c r="O1413" s="24"/>
      <c r="P1413" s="24"/>
      <c r="Q1413" s="24"/>
      <c r="R1413" s="24"/>
      <c r="S1413" s="35"/>
      <c r="T1413" s="53"/>
      <c r="U1413" s="34"/>
      <c r="V1413" s="24"/>
      <c r="W1413" s="24"/>
      <c r="X1413" s="35"/>
    </row>
    <row r="1414" spans="1:24" ht="20" customHeight="1" x14ac:dyDescent="0.2">
      <c r="A1414" s="22"/>
      <c r="B1414" s="49"/>
      <c r="C1414" s="41"/>
      <c r="D1414" s="23"/>
      <c r="E1414" s="24"/>
      <c r="F1414" s="24"/>
      <c r="G1414" s="24"/>
      <c r="H1414" s="24"/>
      <c r="I1414" s="24"/>
      <c r="J1414" s="24"/>
      <c r="K1414" s="24"/>
      <c r="L1414" s="24"/>
      <c r="M1414" s="24"/>
      <c r="N1414" s="25"/>
      <c r="O1414" s="24"/>
      <c r="P1414" s="24"/>
      <c r="Q1414" s="24"/>
      <c r="R1414" s="24"/>
      <c r="S1414" s="35"/>
      <c r="T1414" s="53"/>
      <c r="U1414" s="34"/>
      <c r="V1414" s="24"/>
      <c r="W1414" s="24"/>
      <c r="X1414" s="35"/>
    </row>
    <row r="1415" spans="1:24" ht="20" customHeight="1" x14ac:dyDescent="0.2">
      <c r="A1415" s="22"/>
      <c r="B1415" s="49"/>
      <c r="C1415" s="41"/>
      <c r="D1415" s="23"/>
      <c r="E1415" s="24"/>
      <c r="F1415" s="24"/>
      <c r="G1415" s="24"/>
      <c r="H1415" s="24"/>
      <c r="I1415" s="24"/>
      <c r="J1415" s="24"/>
      <c r="K1415" s="24"/>
      <c r="L1415" s="24"/>
      <c r="M1415" s="24"/>
      <c r="N1415" s="25"/>
      <c r="O1415" s="24"/>
      <c r="P1415" s="24"/>
      <c r="Q1415" s="24"/>
      <c r="R1415" s="24"/>
      <c r="S1415" s="35"/>
      <c r="T1415" s="53"/>
      <c r="U1415" s="34"/>
      <c r="V1415" s="24"/>
      <c r="W1415" s="24"/>
      <c r="X1415" s="35"/>
    </row>
    <row r="1416" spans="1:24" ht="20" customHeight="1" x14ac:dyDescent="0.2">
      <c r="A1416" s="22"/>
      <c r="B1416" s="49"/>
      <c r="C1416" s="41"/>
      <c r="D1416" s="23"/>
      <c r="E1416" s="24"/>
      <c r="F1416" s="24"/>
      <c r="G1416" s="24"/>
      <c r="H1416" s="24"/>
      <c r="I1416" s="24"/>
      <c r="J1416" s="24"/>
      <c r="K1416" s="24"/>
      <c r="L1416" s="24"/>
      <c r="M1416" s="24"/>
      <c r="N1416" s="25"/>
      <c r="O1416" s="24"/>
      <c r="P1416" s="24"/>
      <c r="Q1416" s="24"/>
      <c r="R1416" s="24"/>
      <c r="S1416" s="35"/>
      <c r="T1416" s="53"/>
      <c r="U1416" s="34"/>
      <c r="V1416" s="24"/>
      <c r="W1416" s="24"/>
      <c r="X1416" s="35"/>
    </row>
    <row r="1417" spans="1:24" ht="20" customHeight="1" x14ac:dyDescent="0.2">
      <c r="A1417" s="22"/>
      <c r="B1417" s="49"/>
      <c r="C1417" s="41"/>
      <c r="D1417" s="23"/>
      <c r="E1417" s="24"/>
      <c r="F1417" s="24"/>
      <c r="G1417" s="24"/>
      <c r="H1417" s="24"/>
      <c r="I1417" s="24"/>
      <c r="J1417" s="24"/>
      <c r="K1417" s="24"/>
      <c r="L1417" s="24"/>
      <c r="M1417" s="24"/>
      <c r="N1417" s="25"/>
      <c r="O1417" s="24"/>
      <c r="P1417" s="24"/>
      <c r="Q1417" s="24"/>
      <c r="R1417" s="24"/>
      <c r="S1417" s="35"/>
      <c r="T1417" s="53"/>
      <c r="U1417" s="34"/>
      <c r="V1417" s="24"/>
      <c r="W1417" s="24"/>
      <c r="X1417" s="35"/>
    </row>
    <row r="1418" spans="1:24" ht="20" customHeight="1" x14ac:dyDescent="0.2">
      <c r="A1418" s="22"/>
      <c r="B1418" s="49"/>
      <c r="C1418" s="41"/>
      <c r="D1418" s="23"/>
      <c r="E1418" s="24"/>
      <c r="F1418" s="24"/>
      <c r="G1418" s="24"/>
      <c r="H1418" s="24"/>
      <c r="I1418" s="24"/>
      <c r="J1418" s="24"/>
      <c r="K1418" s="24"/>
      <c r="L1418" s="24"/>
      <c r="M1418" s="24"/>
      <c r="N1418" s="25"/>
      <c r="O1418" s="24"/>
      <c r="P1418" s="24"/>
      <c r="Q1418" s="24"/>
      <c r="R1418" s="24"/>
      <c r="S1418" s="35"/>
      <c r="T1418" s="53"/>
      <c r="U1418" s="34"/>
      <c r="V1418" s="24"/>
      <c r="W1418" s="24"/>
      <c r="X1418" s="35"/>
    </row>
    <row r="1419" spans="1:24" ht="20" customHeight="1" x14ac:dyDescent="0.2">
      <c r="A1419" s="22"/>
      <c r="B1419" s="49"/>
      <c r="C1419" s="41"/>
      <c r="D1419" s="23"/>
      <c r="E1419" s="24"/>
      <c r="F1419" s="24"/>
      <c r="G1419" s="24"/>
      <c r="H1419" s="24"/>
      <c r="I1419" s="24"/>
      <c r="J1419" s="24"/>
      <c r="K1419" s="24"/>
      <c r="L1419" s="24"/>
      <c r="M1419" s="24"/>
      <c r="N1419" s="25"/>
      <c r="O1419" s="24"/>
      <c r="P1419" s="24"/>
      <c r="Q1419" s="24"/>
      <c r="R1419" s="24"/>
      <c r="S1419" s="35"/>
      <c r="T1419" s="53"/>
      <c r="U1419" s="34"/>
      <c r="V1419" s="24"/>
      <c r="W1419" s="24"/>
      <c r="X1419" s="35"/>
    </row>
    <row r="1420" spans="1:24" ht="20" customHeight="1" x14ac:dyDescent="0.2">
      <c r="A1420" s="22"/>
      <c r="B1420" s="49"/>
      <c r="C1420" s="41"/>
      <c r="D1420" s="23"/>
      <c r="E1420" s="24"/>
      <c r="F1420" s="24"/>
      <c r="G1420" s="24"/>
      <c r="H1420" s="24"/>
      <c r="I1420" s="24"/>
      <c r="J1420" s="24"/>
      <c r="K1420" s="24"/>
      <c r="L1420" s="24"/>
      <c r="M1420" s="24"/>
      <c r="N1420" s="25"/>
      <c r="O1420" s="24"/>
      <c r="P1420" s="24"/>
      <c r="Q1420" s="24"/>
      <c r="R1420" s="24"/>
      <c r="S1420" s="35"/>
      <c r="T1420" s="53"/>
      <c r="U1420" s="34"/>
      <c r="V1420" s="24"/>
      <c r="W1420" s="24"/>
      <c r="X1420" s="35"/>
    </row>
    <row r="1421" spans="1:24" ht="20" customHeight="1" x14ac:dyDescent="0.2">
      <c r="A1421" s="22"/>
      <c r="B1421" s="49"/>
      <c r="C1421" s="41"/>
      <c r="D1421" s="23"/>
      <c r="E1421" s="24"/>
      <c r="F1421" s="24"/>
      <c r="G1421" s="24"/>
      <c r="H1421" s="24"/>
      <c r="I1421" s="24"/>
      <c r="J1421" s="24"/>
      <c r="K1421" s="24"/>
      <c r="L1421" s="24"/>
      <c r="M1421" s="24"/>
      <c r="N1421" s="25"/>
      <c r="O1421" s="24"/>
      <c r="P1421" s="24"/>
      <c r="Q1421" s="24"/>
      <c r="R1421" s="24"/>
      <c r="S1421" s="35"/>
      <c r="T1421" s="53"/>
      <c r="U1421" s="34"/>
      <c r="V1421" s="24"/>
      <c r="W1421" s="24"/>
      <c r="X1421" s="35"/>
    </row>
    <row r="1422" spans="1:24" ht="20" customHeight="1" x14ac:dyDescent="0.2">
      <c r="A1422" s="22"/>
      <c r="B1422" s="49"/>
      <c r="C1422" s="41"/>
      <c r="D1422" s="23"/>
      <c r="E1422" s="24"/>
      <c r="F1422" s="24"/>
      <c r="G1422" s="24"/>
      <c r="H1422" s="24"/>
      <c r="I1422" s="24"/>
      <c r="J1422" s="24"/>
      <c r="K1422" s="24"/>
      <c r="L1422" s="24"/>
      <c r="M1422" s="24"/>
      <c r="N1422" s="25"/>
      <c r="O1422" s="24"/>
      <c r="P1422" s="24"/>
      <c r="Q1422" s="24"/>
      <c r="R1422" s="24"/>
      <c r="S1422" s="35"/>
      <c r="T1422" s="53"/>
      <c r="U1422" s="34"/>
      <c r="V1422" s="24"/>
      <c r="W1422" s="24"/>
      <c r="X1422" s="35"/>
    </row>
    <row r="1423" spans="1:24" ht="20" customHeight="1" x14ac:dyDescent="0.2">
      <c r="A1423" s="22"/>
      <c r="B1423" s="49"/>
      <c r="C1423" s="41"/>
      <c r="D1423" s="23"/>
      <c r="E1423" s="24"/>
      <c r="F1423" s="24"/>
      <c r="G1423" s="24"/>
      <c r="H1423" s="24"/>
      <c r="I1423" s="24"/>
      <c r="J1423" s="24"/>
      <c r="K1423" s="24"/>
      <c r="L1423" s="24"/>
      <c r="M1423" s="24"/>
      <c r="N1423" s="25"/>
      <c r="O1423" s="24"/>
      <c r="P1423" s="24"/>
      <c r="Q1423" s="24"/>
      <c r="R1423" s="24"/>
      <c r="S1423" s="35"/>
      <c r="T1423" s="53"/>
      <c r="U1423" s="34"/>
      <c r="V1423" s="24"/>
      <c r="W1423" s="24"/>
      <c r="X1423" s="35"/>
    </row>
    <row r="1424" spans="1:24" ht="20" customHeight="1" x14ac:dyDescent="0.2">
      <c r="A1424" s="22"/>
      <c r="B1424" s="49"/>
      <c r="C1424" s="41"/>
      <c r="D1424" s="23"/>
      <c r="E1424" s="24"/>
      <c r="F1424" s="24"/>
      <c r="G1424" s="24"/>
      <c r="H1424" s="24"/>
      <c r="I1424" s="24"/>
      <c r="J1424" s="24"/>
      <c r="K1424" s="24"/>
      <c r="L1424" s="24"/>
      <c r="M1424" s="24"/>
      <c r="N1424" s="25"/>
      <c r="O1424" s="24"/>
      <c r="P1424" s="24"/>
      <c r="Q1424" s="24"/>
      <c r="R1424" s="24"/>
      <c r="S1424" s="35"/>
      <c r="T1424" s="53"/>
      <c r="U1424" s="34"/>
      <c r="V1424" s="24"/>
      <c r="W1424" s="24"/>
      <c r="X1424" s="35"/>
    </row>
    <row r="1425" spans="1:24" ht="20" customHeight="1" x14ac:dyDescent="0.2">
      <c r="A1425" s="22"/>
      <c r="B1425" s="49"/>
      <c r="C1425" s="41"/>
      <c r="D1425" s="23"/>
      <c r="E1425" s="24"/>
      <c r="F1425" s="24"/>
      <c r="G1425" s="24"/>
      <c r="H1425" s="24"/>
      <c r="I1425" s="24"/>
      <c r="J1425" s="24"/>
      <c r="K1425" s="24"/>
      <c r="L1425" s="24"/>
      <c r="M1425" s="24"/>
      <c r="N1425" s="25"/>
      <c r="O1425" s="24"/>
      <c r="P1425" s="24"/>
      <c r="Q1425" s="24"/>
      <c r="R1425" s="24"/>
      <c r="S1425" s="35"/>
      <c r="T1425" s="53"/>
      <c r="U1425" s="34"/>
      <c r="V1425" s="24"/>
      <c r="W1425" s="24"/>
      <c r="X1425" s="35"/>
    </row>
    <row r="1426" spans="1:24" ht="20" customHeight="1" x14ac:dyDescent="0.2">
      <c r="A1426" s="22"/>
      <c r="B1426" s="49"/>
      <c r="C1426" s="41"/>
      <c r="D1426" s="23"/>
      <c r="E1426" s="24"/>
      <c r="F1426" s="24"/>
      <c r="G1426" s="24"/>
      <c r="H1426" s="24"/>
      <c r="I1426" s="24"/>
      <c r="J1426" s="24"/>
      <c r="K1426" s="24"/>
      <c r="L1426" s="24"/>
      <c r="M1426" s="24"/>
      <c r="N1426" s="25"/>
      <c r="O1426" s="24"/>
      <c r="P1426" s="24"/>
      <c r="Q1426" s="24"/>
      <c r="R1426" s="24"/>
      <c r="S1426" s="35"/>
      <c r="T1426" s="53"/>
      <c r="U1426" s="34"/>
      <c r="V1426" s="24"/>
      <c r="W1426" s="24"/>
      <c r="X1426" s="35"/>
    </row>
    <row r="1427" spans="1:24" ht="20" customHeight="1" x14ac:dyDescent="0.2">
      <c r="A1427" s="22"/>
      <c r="B1427" s="49"/>
      <c r="C1427" s="41"/>
      <c r="D1427" s="23"/>
      <c r="E1427" s="24"/>
      <c r="F1427" s="24"/>
      <c r="G1427" s="24"/>
      <c r="H1427" s="24"/>
      <c r="I1427" s="24"/>
      <c r="J1427" s="24"/>
      <c r="K1427" s="24"/>
      <c r="L1427" s="24"/>
      <c r="M1427" s="24"/>
      <c r="N1427" s="25"/>
      <c r="O1427" s="24"/>
      <c r="P1427" s="24"/>
      <c r="Q1427" s="24"/>
      <c r="R1427" s="24"/>
      <c r="S1427" s="35"/>
      <c r="T1427" s="53"/>
      <c r="U1427" s="34"/>
      <c r="V1427" s="24"/>
      <c r="W1427" s="24"/>
      <c r="X1427" s="35"/>
    </row>
    <row r="1428" spans="1:24" ht="20" customHeight="1" x14ac:dyDescent="0.2">
      <c r="A1428" s="22"/>
      <c r="B1428" s="49"/>
      <c r="C1428" s="41"/>
      <c r="D1428" s="23"/>
      <c r="E1428" s="24"/>
      <c r="F1428" s="24"/>
      <c r="G1428" s="24"/>
      <c r="H1428" s="24"/>
      <c r="I1428" s="24"/>
      <c r="J1428" s="24"/>
      <c r="K1428" s="24"/>
      <c r="L1428" s="24"/>
      <c r="M1428" s="24"/>
      <c r="N1428" s="25"/>
      <c r="O1428" s="24"/>
      <c r="P1428" s="24"/>
      <c r="Q1428" s="24"/>
      <c r="R1428" s="24"/>
      <c r="S1428" s="35"/>
      <c r="T1428" s="53"/>
      <c r="U1428" s="34"/>
      <c r="V1428" s="24"/>
      <c r="W1428" s="24"/>
      <c r="X1428" s="35"/>
    </row>
    <row r="1429" spans="1:24" ht="20" customHeight="1" x14ac:dyDescent="0.2">
      <c r="A1429" s="22"/>
      <c r="B1429" s="49"/>
      <c r="C1429" s="41"/>
      <c r="D1429" s="23"/>
      <c r="E1429" s="24"/>
      <c r="F1429" s="24"/>
      <c r="G1429" s="24"/>
      <c r="H1429" s="24"/>
      <c r="I1429" s="24"/>
      <c r="J1429" s="24"/>
      <c r="K1429" s="24"/>
      <c r="L1429" s="24"/>
      <c r="M1429" s="24"/>
      <c r="N1429" s="25"/>
      <c r="O1429" s="24"/>
      <c r="P1429" s="24"/>
      <c r="Q1429" s="24"/>
      <c r="R1429" s="24"/>
      <c r="S1429" s="35"/>
      <c r="T1429" s="53"/>
      <c r="U1429" s="34"/>
      <c r="V1429" s="24"/>
      <c r="W1429" s="24"/>
      <c r="X1429" s="35"/>
    </row>
    <row r="1430" spans="1:24" ht="20" customHeight="1" x14ac:dyDescent="0.2">
      <c r="A1430" s="22"/>
      <c r="B1430" s="49"/>
      <c r="C1430" s="41"/>
      <c r="D1430" s="23"/>
      <c r="E1430" s="24"/>
      <c r="F1430" s="24"/>
      <c r="G1430" s="24"/>
      <c r="H1430" s="24"/>
      <c r="I1430" s="24"/>
      <c r="J1430" s="24"/>
      <c r="K1430" s="24"/>
      <c r="L1430" s="24"/>
      <c r="M1430" s="24"/>
      <c r="N1430" s="25"/>
      <c r="O1430" s="24"/>
      <c r="P1430" s="24"/>
      <c r="Q1430" s="24"/>
      <c r="R1430" s="24"/>
      <c r="S1430" s="35"/>
      <c r="T1430" s="53"/>
      <c r="U1430" s="34"/>
      <c r="V1430" s="24"/>
      <c r="W1430" s="24"/>
      <c r="X1430" s="35"/>
    </row>
    <row r="1431" spans="1:24" ht="20" customHeight="1" x14ac:dyDescent="0.2">
      <c r="A1431" s="22"/>
      <c r="B1431" s="49"/>
      <c r="C1431" s="41"/>
      <c r="D1431" s="23"/>
      <c r="E1431" s="24"/>
      <c r="F1431" s="24"/>
      <c r="G1431" s="24"/>
      <c r="H1431" s="24"/>
      <c r="I1431" s="24"/>
      <c r="J1431" s="24"/>
      <c r="K1431" s="24"/>
      <c r="L1431" s="24"/>
      <c r="M1431" s="24"/>
      <c r="N1431" s="25"/>
      <c r="O1431" s="24"/>
      <c r="P1431" s="24"/>
      <c r="Q1431" s="24"/>
      <c r="R1431" s="24"/>
      <c r="S1431" s="35"/>
      <c r="T1431" s="53"/>
      <c r="U1431" s="34"/>
      <c r="V1431" s="24"/>
      <c r="W1431" s="24"/>
      <c r="X1431" s="35"/>
    </row>
    <row r="1432" spans="1:24" ht="20" customHeight="1" x14ac:dyDescent="0.2">
      <c r="A1432" s="22"/>
      <c r="B1432" s="49"/>
      <c r="C1432" s="41"/>
      <c r="D1432" s="23"/>
      <c r="E1432" s="24"/>
      <c r="F1432" s="24"/>
      <c r="G1432" s="24"/>
      <c r="H1432" s="24"/>
      <c r="I1432" s="24"/>
      <c r="J1432" s="24"/>
      <c r="K1432" s="24"/>
      <c r="L1432" s="24"/>
      <c r="M1432" s="24"/>
      <c r="N1432" s="25"/>
      <c r="O1432" s="24"/>
      <c r="P1432" s="24"/>
      <c r="Q1432" s="24"/>
      <c r="R1432" s="24"/>
      <c r="S1432" s="35"/>
      <c r="T1432" s="53"/>
      <c r="U1432" s="34"/>
      <c r="V1432" s="24"/>
      <c r="W1432" s="24"/>
      <c r="X1432" s="35"/>
    </row>
    <row r="1433" spans="1:24" ht="20" customHeight="1" x14ac:dyDescent="0.2">
      <c r="A1433" s="22"/>
      <c r="B1433" s="49"/>
      <c r="C1433" s="41"/>
      <c r="D1433" s="23"/>
      <c r="E1433" s="24"/>
      <c r="F1433" s="24"/>
      <c r="G1433" s="24"/>
      <c r="H1433" s="24"/>
      <c r="I1433" s="24"/>
      <c r="J1433" s="24"/>
      <c r="K1433" s="24"/>
      <c r="L1433" s="24"/>
      <c r="M1433" s="24"/>
      <c r="N1433" s="25"/>
      <c r="O1433" s="24"/>
      <c r="P1433" s="24"/>
      <c r="Q1433" s="24"/>
      <c r="R1433" s="24"/>
      <c r="S1433" s="35"/>
      <c r="T1433" s="53"/>
      <c r="U1433" s="34"/>
      <c r="V1433" s="24"/>
      <c r="W1433" s="24"/>
      <c r="X1433" s="35"/>
    </row>
    <row r="1434" spans="1:24" ht="20" customHeight="1" x14ac:dyDescent="0.2">
      <c r="A1434" s="22"/>
      <c r="B1434" s="49"/>
      <c r="C1434" s="41"/>
      <c r="D1434" s="23"/>
      <c r="E1434" s="24"/>
      <c r="F1434" s="24"/>
      <c r="G1434" s="24"/>
      <c r="H1434" s="24"/>
      <c r="I1434" s="24"/>
      <c r="J1434" s="24"/>
      <c r="K1434" s="24"/>
      <c r="L1434" s="24"/>
      <c r="M1434" s="24"/>
      <c r="N1434" s="25"/>
      <c r="O1434" s="24"/>
      <c r="P1434" s="24"/>
      <c r="Q1434" s="24"/>
      <c r="R1434" s="24"/>
      <c r="S1434" s="35"/>
      <c r="T1434" s="53"/>
      <c r="U1434" s="34"/>
      <c r="V1434" s="24"/>
      <c r="W1434" s="24"/>
      <c r="X1434" s="35"/>
    </row>
    <row r="1435" spans="1:24" ht="20" customHeight="1" x14ac:dyDescent="0.2">
      <c r="A1435" s="22"/>
      <c r="B1435" s="49"/>
      <c r="C1435" s="41"/>
      <c r="D1435" s="23"/>
      <c r="E1435" s="24"/>
      <c r="F1435" s="24"/>
      <c r="G1435" s="24"/>
      <c r="H1435" s="24"/>
      <c r="I1435" s="24"/>
      <c r="J1435" s="24"/>
      <c r="K1435" s="24"/>
      <c r="L1435" s="24"/>
      <c r="M1435" s="24"/>
      <c r="N1435" s="25"/>
      <c r="O1435" s="24"/>
      <c r="P1435" s="24"/>
      <c r="Q1435" s="24"/>
      <c r="R1435" s="24"/>
      <c r="S1435" s="35"/>
      <c r="T1435" s="53"/>
      <c r="U1435" s="34"/>
      <c r="V1435" s="24"/>
      <c r="W1435" s="24"/>
      <c r="X1435" s="35"/>
    </row>
    <row r="1436" spans="1:24" ht="20" customHeight="1" x14ac:dyDescent="0.2">
      <c r="A1436" s="22"/>
      <c r="B1436" s="49"/>
      <c r="C1436" s="41"/>
      <c r="D1436" s="23"/>
      <c r="E1436" s="24"/>
      <c r="F1436" s="24"/>
      <c r="G1436" s="24"/>
      <c r="H1436" s="24"/>
      <c r="I1436" s="24"/>
      <c r="J1436" s="24"/>
      <c r="K1436" s="24"/>
      <c r="L1436" s="24"/>
      <c r="M1436" s="24"/>
      <c r="N1436" s="25"/>
      <c r="O1436" s="24"/>
      <c r="P1436" s="24"/>
      <c r="Q1436" s="24"/>
      <c r="R1436" s="24"/>
      <c r="S1436" s="35"/>
      <c r="T1436" s="53"/>
      <c r="U1436" s="34"/>
      <c r="V1436" s="24"/>
      <c r="W1436" s="24"/>
      <c r="X1436" s="35"/>
    </row>
    <row r="1437" spans="1:24" ht="20" customHeight="1" x14ac:dyDescent="0.2">
      <c r="A1437" s="22"/>
      <c r="B1437" s="49"/>
      <c r="C1437" s="41"/>
      <c r="D1437" s="23"/>
      <c r="E1437" s="24"/>
      <c r="F1437" s="24"/>
      <c r="G1437" s="24"/>
      <c r="H1437" s="24"/>
      <c r="I1437" s="24"/>
      <c r="J1437" s="24"/>
      <c r="K1437" s="24"/>
      <c r="L1437" s="24"/>
      <c r="M1437" s="24"/>
      <c r="N1437" s="25"/>
      <c r="O1437" s="24"/>
      <c r="P1437" s="24"/>
      <c r="Q1437" s="24"/>
      <c r="R1437" s="24"/>
      <c r="S1437" s="35"/>
      <c r="T1437" s="53"/>
      <c r="U1437" s="34"/>
      <c r="V1437" s="24"/>
      <c r="W1437" s="24"/>
      <c r="X1437" s="35"/>
    </row>
    <row r="1438" spans="1:24" ht="20" customHeight="1" x14ac:dyDescent="0.2">
      <c r="A1438" s="22"/>
      <c r="B1438" s="49"/>
      <c r="C1438" s="41"/>
      <c r="D1438" s="23"/>
      <c r="E1438" s="24"/>
      <c r="F1438" s="24"/>
      <c r="G1438" s="24"/>
      <c r="H1438" s="24"/>
      <c r="I1438" s="24"/>
      <c r="J1438" s="24"/>
      <c r="K1438" s="24"/>
      <c r="L1438" s="24"/>
      <c r="M1438" s="24"/>
      <c r="N1438" s="25"/>
      <c r="O1438" s="24"/>
      <c r="P1438" s="24"/>
      <c r="Q1438" s="24"/>
      <c r="R1438" s="24"/>
      <c r="S1438" s="35"/>
      <c r="T1438" s="53"/>
      <c r="U1438" s="34"/>
      <c r="V1438" s="24"/>
      <c r="W1438" s="24"/>
      <c r="X1438" s="35"/>
    </row>
    <row r="1439" spans="1:24" ht="20" customHeight="1" x14ac:dyDescent="0.2">
      <c r="A1439" s="22"/>
      <c r="B1439" s="49"/>
      <c r="C1439" s="41"/>
      <c r="D1439" s="23"/>
      <c r="E1439" s="24"/>
      <c r="F1439" s="24"/>
      <c r="G1439" s="24"/>
      <c r="H1439" s="24"/>
      <c r="I1439" s="24"/>
      <c r="J1439" s="24"/>
      <c r="K1439" s="24"/>
      <c r="L1439" s="24"/>
      <c r="M1439" s="24"/>
      <c r="N1439" s="25"/>
      <c r="O1439" s="24"/>
      <c r="P1439" s="24"/>
      <c r="Q1439" s="24"/>
      <c r="R1439" s="24"/>
      <c r="S1439" s="35"/>
      <c r="T1439" s="53"/>
      <c r="U1439" s="34"/>
      <c r="V1439" s="24"/>
      <c r="W1439" s="24"/>
      <c r="X1439" s="35"/>
    </row>
    <row r="1440" spans="1:24" ht="20" customHeight="1" x14ac:dyDescent="0.2">
      <c r="A1440" s="22"/>
      <c r="B1440" s="49"/>
      <c r="C1440" s="41"/>
      <c r="D1440" s="23"/>
      <c r="E1440" s="24"/>
      <c r="F1440" s="24"/>
      <c r="G1440" s="24"/>
      <c r="H1440" s="24"/>
      <c r="I1440" s="24"/>
      <c r="J1440" s="24"/>
      <c r="K1440" s="24"/>
      <c r="L1440" s="24"/>
      <c r="M1440" s="24"/>
      <c r="N1440" s="25"/>
      <c r="O1440" s="24"/>
      <c r="P1440" s="24"/>
      <c r="Q1440" s="24"/>
      <c r="R1440" s="24"/>
      <c r="S1440" s="35"/>
      <c r="T1440" s="53"/>
      <c r="U1440" s="34"/>
      <c r="V1440" s="24"/>
      <c r="W1440" s="24"/>
      <c r="X1440" s="35"/>
    </row>
    <row r="1441" spans="1:24" ht="20" customHeight="1" x14ac:dyDescent="0.2">
      <c r="A1441" s="22"/>
      <c r="B1441" s="49"/>
      <c r="C1441" s="41"/>
      <c r="D1441" s="23"/>
      <c r="E1441" s="24"/>
      <c r="F1441" s="24"/>
      <c r="G1441" s="24"/>
      <c r="H1441" s="24"/>
      <c r="I1441" s="24"/>
      <c r="J1441" s="24"/>
      <c r="K1441" s="24"/>
      <c r="L1441" s="24"/>
      <c r="M1441" s="24"/>
      <c r="N1441" s="25"/>
      <c r="O1441" s="24"/>
      <c r="P1441" s="24"/>
      <c r="Q1441" s="24"/>
      <c r="R1441" s="24"/>
      <c r="S1441" s="35"/>
      <c r="T1441" s="53"/>
      <c r="U1441" s="34"/>
      <c r="V1441" s="24"/>
      <c r="W1441" s="24"/>
      <c r="X1441" s="35"/>
    </row>
    <row r="1442" spans="1:24" ht="20" customHeight="1" x14ac:dyDescent="0.2">
      <c r="A1442" s="22"/>
      <c r="B1442" s="49"/>
      <c r="C1442" s="41"/>
      <c r="D1442" s="23"/>
      <c r="E1442" s="24"/>
      <c r="F1442" s="24"/>
      <c r="G1442" s="24"/>
      <c r="H1442" s="24"/>
      <c r="I1442" s="24"/>
      <c r="J1442" s="24"/>
      <c r="K1442" s="24"/>
      <c r="L1442" s="24"/>
      <c r="M1442" s="24"/>
      <c r="N1442" s="25"/>
      <c r="O1442" s="24"/>
      <c r="P1442" s="24"/>
      <c r="Q1442" s="24"/>
      <c r="R1442" s="24"/>
      <c r="S1442" s="35"/>
      <c r="T1442" s="53"/>
      <c r="U1442" s="34"/>
      <c r="V1442" s="24"/>
      <c r="W1442" s="24"/>
      <c r="X1442" s="35"/>
    </row>
    <row r="1443" spans="1:24" ht="20" customHeight="1" x14ac:dyDescent="0.2">
      <c r="A1443" s="22"/>
      <c r="B1443" s="49"/>
      <c r="C1443" s="41"/>
      <c r="D1443" s="23"/>
      <c r="E1443" s="24"/>
      <c r="F1443" s="24"/>
      <c r="G1443" s="24"/>
      <c r="H1443" s="24"/>
      <c r="I1443" s="24"/>
      <c r="J1443" s="24"/>
      <c r="K1443" s="24"/>
      <c r="L1443" s="24"/>
      <c r="M1443" s="24"/>
      <c r="N1443" s="25"/>
      <c r="O1443" s="24"/>
      <c r="P1443" s="24"/>
      <c r="Q1443" s="24"/>
      <c r="R1443" s="24"/>
      <c r="S1443" s="35"/>
      <c r="T1443" s="53"/>
      <c r="U1443" s="34"/>
      <c r="V1443" s="24"/>
      <c r="W1443" s="24"/>
      <c r="X1443" s="35"/>
    </row>
    <row r="1444" spans="1:24" ht="20" customHeight="1" x14ac:dyDescent="0.2">
      <c r="A1444" s="22"/>
      <c r="B1444" s="49"/>
      <c r="C1444" s="41"/>
      <c r="D1444" s="23"/>
      <c r="E1444" s="24"/>
      <c r="F1444" s="24"/>
      <c r="G1444" s="24"/>
      <c r="H1444" s="24"/>
      <c r="I1444" s="24"/>
      <c r="J1444" s="24"/>
      <c r="K1444" s="24"/>
      <c r="L1444" s="24"/>
      <c r="M1444" s="24"/>
      <c r="N1444" s="25"/>
      <c r="O1444" s="24"/>
      <c r="P1444" s="24"/>
      <c r="Q1444" s="24"/>
      <c r="R1444" s="24"/>
      <c r="S1444" s="35"/>
      <c r="T1444" s="53"/>
      <c r="U1444" s="34"/>
      <c r="V1444" s="24"/>
      <c r="W1444" s="24"/>
      <c r="X1444" s="35"/>
    </row>
    <row r="1445" spans="1:24" ht="20" customHeight="1" x14ac:dyDescent="0.2">
      <c r="A1445" s="22"/>
      <c r="B1445" s="49"/>
      <c r="C1445" s="41"/>
      <c r="D1445" s="23"/>
      <c r="E1445" s="24"/>
      <c r="F1445" s="24"/>
      <c r="G1445" s="24"/>
      <c r="H1445" s="24"/>
      <c r="I1445" s="24"/>
      <c r="J1445" s="24"/>
      <c r="K1445" s="24"/>
      <c r="L1445" s="24"/>
      <c r="M1445" s="24"/>
      <c r="N1445" s="25"/>
      <c r="O1445" s="24"/>
      <c r="P1445" s="24"/>
      <c r="Q1445" s="24"/>
      <c r="R1445" s="24"/>
      <c r="S1445" s="35"/>
      <c r="T1445" s="53"/>
      <c r="U1445" s="34"/>
      <c r="V1445" s="24"/>
      <c r="W1445" s="24"/>
      <c r="X1445" s="35"/>
    </row>
    <row r="1446" spans="1:24" ht="20" customHeight="1" x14ac:dyDescent="0.2">
      <c r="A1446" s="22"/>
      <c r="B1446" s="49"/>
      <c r="C1446" s="41"/>
      <c r="D1446" s="23"/>
      <c r="E1446" s="24"/>
      <c r="F1446" s="24"/>
      <c r="G1446" s="24"/>
      <c r="H1446" s="24"/>
      <c r="I1446" s="24"/>
      <c r="J1446" s="24"/>
      <c r="K1446" s="24"/>
      <c r="L1446" s="24"/>
      <c r="M1446" s="24"/>
      <c r="N1446" s="25"/>
      <c r="O1446" s="24"/>
      <c r="P1446" s="24"/>
      <c r="Q1446" s="24"/>
      <c r="R1446" s="24"/>
      <c r="S1446" s="35"/>
      <c r="T1446" s="53"/>
      <c r="U1446" s="34"/>
      <c r="V1446" s="24"/>
      <c r="W1446" s="24"/>
      <c r="X1446" s="35"/>
    </row>
    <row r="1447" spans="1:24" ht="20" customHeight="1" x14ac:dyDescent="0.2">
      <c r="A1447" s="22"/>
      <c r="B1447" s="49"/>
      <c r="C1447" s="41"/>
      <c r="D1447" s="23"/>
      <c r="E1447" s="24"/>
      <c r="F1447" s="24"/>
      <c r="G1447" s="24"/>
      <c r="H1447" s="24"/>
      <c r="I1447" s="24"/>
      <c r="J1447" s="24"/>
      <c r="K1447" s="24"/>
      <c r="L1447" s="24"/>
      <c r="M1447" s="24"/>
      <c r="N1447" s="25"/>
      <c r="O1447" s="24"/>
      <c r="P1447" s="24"/>
      <c r="Q1447" s="24"/>
      <c r="R1447" s="24"/>
      <c r="S1447" s="35"/>
      <c r="T1447" s="53"/>
      <c r="U1447" s="34"/>
      <c r="V1447" s="24"/>
      <c r="W1447" s="24"/>
      <c r="X1447" s="35"/>
    </row>
    <row r="1448" spans="1:24" ht="20" customHeight="1" x14ac:dyDescent="0.2">
      <c r="A1448" s="22"/>
      <c r="B1448" s="49"/>
      <c r="C1448" s="41"/>
      <c r="D1448" s="23"/>
      <c r="E1448" s="24"/>
      <c r="F1448" s="24"/>
      <c r="G1448" s="24"/>
      <c r="H1448" s="24"/>
      <c r="I1448" s="24"/>
      <c r="J1448" s="24"/>
      <c r="K1448" s="24"/>
      <c r="L1448" s="24"/>
      <c r="M1448" s="24"/>
      <c r="N1448" s="25"/>
      <c r="O1448" s="24"/>
      <c r="P1448" s="24"/>
      <c r="Q1448" s="24"/>
      <c r="R1448" s="24"/>
      <c r="S1448" s="35"/>
      <c r="T1448" s="53"/>
      <c r="U1448" s="34"/>
      <c r="V1448" s="24"/>
      <c r="W1448" s="24"/>
      <c r="X1448" s="35"/>
    </row>
    <row r="1449" spans="1:24" ht="20" customHeight="1" x14ac:dyDescent="0.2">
      <c r="A1449" s="22"/>
      <c r="B1449" s="49"/>
      <c r="C1449" s="41"/>
      <c r="D1449" s="23"/>
      <c r="E1449" s="24"/>
      <c r="F1449" s="24"/>
      <c r="G1449" s="24"/>
      <c r="H1449" s="24"/>
      <c r="I1449" s="24"/>
      <c r="J1449" s="24"/>
      <c r="K1449" s="24"/>
      <c r="L1449" s="24"/>
      <c r="M1449" s="24"/>
      <c r="N1449" s="25"/>
      <c r="O1449" s="24"/>
      <c r="P1449" s="24"/>
      <c r="Q1449" s="24"/>
      <c r="R1449" s="24"/>
      <c r="S1449" s="35"/>
      <c r="T1449" s="53"/>
      <c r="U1449" s="34"/>
      <c r="V1449" s="24"/>
      <c r="W1449" s="24"/>
      <c r="X1449" s="35"/>
    </row>
    <row r="1450" spans="1:24" ht="20" customHeight="1" x14ac:dyDescent="0.2">
      <c r="A1450" s="22"/>
      <c r="B1450" s="49"/>
      <c r="C1450" s="41"/>
      <c r="D1450" s="23"/>
      <c r="E1450" s="24"/>
      <c r="F1450" s="24"/>
      <c r="G1450" s="24"/>
      <c r="H1450" s="24"/>
      <c r="I1450" s="24"/>
      <c r="J1450" s="24"/>
      <c r="K1450" s="24"/>
      <c r="L1450" s="24"/>
      <c r="M1450" s="24"/>
      <c r="N1450" s="25"/>
      <c r="O1450" s="24"/>
      <c r="P1450" s="24"/>
      <c r="Q1450" s="24"/>
      <c r="R1450" s="24"/>
      <c r="S1450" s="35"/>
      <c r="T1450" s="53"/>
      <c r="U1450" s="34"/>
      <c r="V1450" s="24"/>
      <c r="W1450" s="24"/>
      <c r="X1450" s="35"/>
    </row>
    <row r="1451" spans="1:24" ht="20" customHeight="1" x14ac:dyDescent="0.2">
      <c r="A1451" s="22"/>
      <c r="B1451" s="49"/>
      <c r="C1451" s="41"/>
      <c r="D1451" s="23"/>
      <c r="E1451" s="24"/>
      <c r="F1451" s="24"/>
      <c r="G1451" s="24"/>
      <c r="H1451" s="24"/>
      <c r="I1451" s="24"/>
      <c r="J1451" s="24"/>
      <c r="K1451" s="24"/>
      <c r="L1451" s="24"/>
      <c r="M1451" s="24"/>
      <c r="N1451" s="25"/>
      <c r="O1451" s="24"/>
      <c r="P1451" s="24"/>
      <c r="Q1451" s="24"/>
      <c r="R1451" s="24"/>
      <c r="S1451" s="35"/>
      <c r="T1451" s="53"/>
      <c r="U1451" s="34"/>
      <c r="V1451" s="24"/>
      <c r="W1451" s="24"/>
      <c r="X1451" s="35"/>
    </row>
    <row r="1452" spans="1:24" ht="20" customHeight="1" x14ac:dyDescent="0.2">
      <c r="A1452" s="22"/>
      <c r="B1452" s="49"/>
      <c r="C1452" s="41"/>
      <c r="D1452" s="23"/>
      <c r="E1452" s="24"/>
      <c r="F1452" s="24"/>
      <c r="G1452" s="24"/>
      <c r="H1452" s="24"/>
      <c r="I1452" s="24"/>
      <c r="J1452" s="24"/>
      <c r="K1452" s="24"/>
      <c r="L1452" s="24"/>
      <c r="M1452" s="24"/>
      <c r="N1452" s="25"/>
      <c r="O1452" s="24"/>
      <c r="P1452" s="24"/>
      <c r="Q1452" s="24"/>
      <c r="R1452" s="24"/>
      <c r="S1452" s="35"/>
      <c r="T1452" s="53"/>
      <c r="U1452" s="34"/>
      <c r="V1452" s="24"/>
      <c r="W1452" s="24"/>
      <c r="X1452" s="35"/>
    </row>
    <row r="1453" spans="1:24" ht="20" customHeight="1" x14ac:dyDescent="0.2">
      <c r="A1453" s="22"/>
      <c r="B1453" s="49"/>
      <c r="C1453" s="41"/>
      <c r="D1453" s="23"/>
      <c r="E1453" s="24"/>
      <c r="F1453" s="24"/>
      <c r="G1453" s="24"/>
      <c r="H1453" s="24"/>
      <c r="I1453" s="24"/>
      <c r="J1453" s="24"/>
      <c r="K1453" s="24"/>
      <c r="L1453" s="24"/>
      <c r="M1453" s="24"/>
      <c r="N1453" s="25"/>
      <c r="O1453" s="24"/>
      <c r="P1453" s="24"/>
      <c r="Q1453" s="24"/>
      <c r="R1453" s="24"/>
      <c r="S1453" s="35"/>
      <c r="T1453" s="53"/>
      <c r="U1453" s="34"/>
      <c r="V1453" s="24"/>
      <c r="W1453" s="24"/>
      <c r="X1453" s="35"/>
    </row>
    <row r="1454" spans="1:24" ht="20" customHeight="1" x14ac:dyDescent="0.2">
      <c r="A1454" s="22"/>
      <c r="B1454" s="49"/>
      <c r="C1454" s="41"/>
      <c r="D1454" s="23"/>
      <c r="E1454" s="24"/>
      <c r="F1454" s="24"/>
      <c r="G1454" s="24"/>
      <c r="H1454" s="24"/>
      <c r="I1454" s="24"/>
      <c r="J1454" s="24"/>
      <c r="K1454" s="24"/>
      <c r="L1454" s="24"/>
      <c r="M1454" s="24"/>
      <c r="N1454" s="25"/>
      <c r="O1454" s="24"/>
      <c r="P1454" s="24"/>
      <c r="Q1454" s="24"/>
      <c r="R1454" s="24"/>
      <c r="S1454" s="35"/>
      <c r="T1454" s="53"/>
      <c r="U1454" s="34"/>
      <c r="V1454" s="24"/>
      <c r="W1454" s="24"/>
      <c r="X1454" s="35"/>
    </row>
    <row r="1455" spans="1:24" ht="20" customHeight="1" x14ac:dyDescent="0.2">
      <c r="A1455" s="22"/>
      <c r="B1455" s="49"/>
      <c r="C1455" s="41"/>
      <c r="D1455" s="23"/>
      <c r="E1455" s="24"/>
      <c r="F1455" s="24"/>
      <c r="G1455" s="24"/>
      <c r="H1455" s="24"/>
      <c r="I1455" s="24"/>
      <c r="J1455" s="24"/>
      <c r="K1455" s="24"/>
      <c r="L1455" s="24"/>
      <c r="M1455" s="24"/>
      <c r="N1455" s="25"/>
      <c r="O1455" s="24"/>
      <c r="P1455" s="24"/>
      <c r="Q1455" s="24"/>
      <c r="R1455" s="24"/>
      <c r="S1455" s="35"/>
      <c r="T1455" s="53"/>
      <c r="U1455" s="34"/>
      <c r="V1455" s="24"/>
      <c r="W1455" s="24"/>
      <c r="X1455" s="35"/>
    </row>
    <row r="1456" spans="1:24" ht="20" customHeight="1" x14ac:dyDescent="0.2">
      <c r="A1456" s="22"/>
      <c r="B1456" s="49"/>
      <c r="C1456" s="41"/>
      <c r="D1456" s="23"/>
      <c r="E1456" s="24"/>
      <c r="F1456" s="24"/>
      <c r="G1456" s="24"/>
      <c r="H1456" s="24"/>
      <c r="I1456" s="24"/>
      <c r="J1456" s="24"/>
      <c r="K1456" s="24"/>
      <c r="L1456" s="24"/>
      <c r="M1456" s="24"/>
      <c r="N1456" s="25"/>
      <c r="O1456" s="24"/>
      <c r="P1456" s="24"/>
      <c r="Q1456" s="24"/>
      <c r="R1456" s="24"/>
      <c r="S1456" s="35"/>
      <c r="T1456" s="53"/>
      <c r="U1456" s="34"/>
      <c r="V1456" s="24"/>
      <c r="W1456" s="24"/>
      <c r="X1456" s="35"/>
    </row>
    <row r="1457" spans="1:24" ht="20" customHeight="1" x14ac:dyDescent="0.2">
      <c r="A1457" s="22"/>
      <c r="B1457" s="49"/>
      <c r="C1457" s="41"/>
      <c r="D1457" s="23"/>
      <c r="E1457" s="24"/>
      <c r="F1457" s="24"/>
      <c r="G1457" s="24"/>
      <c r="H1457" s="24"/>
      <c r="I1457" s="24"/>
      <c r="J1457" s="24"/>
      <c r="K1457" s="24"/>
      <c r="L1457" s="24"/>
      <c r="M1457" s="24"/>
      <c r="N1457" s="25"/>
      <c r="O1457" s="24"/>
      <c r="P1457" s="24"/>
      <c r="Q1457" s="24"/>
      <c r="R1457" s="24"/>
      <c r="S1457" s="35"/>
      <c r="T1457" s="53"/>
      <c r="U1457" s="34"/>
      <c r="V1457" s="24"/>
      <c r="W1457" s="24"/>
      <c r="X1457" s="35"/>
    </row>
    <row r="1458" spans="1:24" ht="20" customHeight="1" thickBot="1" x14ac:dyDescent="0.25">
      <c r="A1458" s="22"/>
      <c r="B1458" s="50"/>
      <c r="C1458" s="42"/>
      <c r="D1458" s="43"/>
      <c r="E1458" s="37"/>
      <c r="F1458" s="37"/>
      <c r="G1458" s="37"/>
      <c r="H1458" s="37"/>
      <c r="I1458" s="37"/>
      <c r="J1458" s="37"/>
      <c r="K1458" s="37"/>
      <c r="L1458" s="37"/>
      <c r="M1458" s="37"/>
      <c r="N1458" s="44"/>
      <c r="O1458" s="37"/>
      <c r="P1458" s="37"/>
      <c r="Q1458" s="37"/>
      <c r="R1458" s="37"/>
      <c r="S1458" s="38"/>
      <c r="T1458" s="54"/>
      <c r="U1458" s="36"/>
      <c r="V1458" s="37"/>
      <c r="W1458" s="37"/>
      <c r="X1458" s="38"/>
    </row>
    <row r="1459" spans="1:24" ht="20" customHeight="1" x14ac:dyDescent="0.2"/>
  </sheetData>
  <sortState xmlns:xlrd2="http://schemas.microsoft.com/office/spreadsheetml/2017/richdata2" ref="A2:Y754">
    <sortCondition ref="D754"/>
  </sortState>
  <mergeCells count="2">
    <mergeCell ref="C1:S1"/>
    <mergeCell ref="U1:X1"/>
  </mergeCell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89164-5DC9-E541-BC5A-8672666AAF6A}">
  <dimension ref="A1:X1459"/>
  <sheetViews>
    <sheetView topLeftCell="B1" workbookViewId="0">
      <selection sqref="A1:XFD1048576"/>
    </sheetView>
  </sheetViews>
  <sheetFormatPr baseColWidth="10" defaultRowHeight="16" x14ac:dyDescent="0.2"/>
  <cols>
    <col min="1" max="1" width="9.1640625" style="21" hidden="1" customWidth="1"/>
    <col min="2" max="2" width="17.83203125" style="21" bestFit="1" customWidth="1"/>
    <col min="3" max="7" width="10.83203125" style="21"/>
    <col min="8" max="8" width="16.33203125" style="21" bestFit="1" customWidth="1"/>
    <col min="9" max="10" width="18.5" style="21" bestFit="1" customWidth="1"/>
    <col min="11" max="11" width="15.83203125" style="21" bestFit="1" customWidth="1"/>
    <col min="12" max="12" width="13.5" style="21" bestFit="1" customWidth="1"/>
    <col min="13" max="13" width="18.5" style="21" bestFit="1" customWidth="1"/>
    <col min="14" max="14" width="20.6640625" style="21" bestFit="1" customWidth="1"/>
    <col min="15" max="17" width="10.83203125" style="21"/>
    <col min="18" max="18" width="24.6640625" style="21" bestFit="1" customWidth="1"/>
    <col min="19" max="19" width="15.33203125" style="21" bestFit="1" customWidth="1"/>
    <col min="20" max="20" width="17.83203125" style="55" bestFit="1" customWidth="1"/>
    <col min="21" max="22" width="15.33203125" style="21" bestFit="1" customWidth="1"/>
    <col min="23" max="23" width="13" style="21" bestFit="1" customWidth="1"/>
    <col min="24" max="24" width="18.33203125" style="21" bestFit="1" customWidth="1"/>
    <col min="25" max="16384" width="10.83203125" style="21"/>
  </cols>
  <sheetData>
    <row r="1" spans="1:24" s="20" customFormat="1" ht="20" customHeight="1" thickBot="1" x14ac:dyDescent="0.25">
      <c r="C1" s="45" t="s">
        <v>1513</v>
      </c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7"/>
      <c r="T1" s="51" t="s">
        <v>1514</v>
      </c>
      <c r="U1" s="17" t="s">
        <v>1515</v>
      </c>
      <c r="V1" s="18"/>
      <c r="W1" s="18"/>
      <c r="X1" s="19"/>
    </row>
    <row r="2" spans="1:24" ht="20" customHeight="1" thickBot="1" x14ac:dyDescent="0.25">
      <c r="B2" s="48" t="s">
        <v>374</v>
      </c>
      <c r="C2" s="28" t="s">
        <v>375</v>
      </c>
      <c r="D2" s="29" t="s">
        <v>376</v>
      </c>
      <c r="E2" s="29" t="s">
        <v>377</v>
      </c>
      <c r="F2" s="29" t="s">
        <v>378</v>
      </c>
      <c r="G2" s="29" t="s">
        <v>379</v>
      </c>
      <c r="H2" s="29" t="s">
        <v>380</v>
      </c>
      <c r="I2" s="29" t="s">
        <v>1508</v>
      </c>
      <c r="J2" s="29" t="s">
        <v>1509</v>
      </c>
      <c r="K2" s="29" t="s">
        <v>381</v>
      </c>
      <c r="L2" s="29" t="s">
        <v>382</v>
      </c>
      <c r="M2" s="29" t="s">
        <v>383</v>
      </c>
      <c r="N2" s="29" t="s">
        <v>384</v>
      </c>
      <c r="O2" s="29" t="s">
        <v>385</v>
      </c>
      <c r="P2" s="29" t="s">
        <v>386</v>
      </c>
      <c r="Q2" s="29" t="s">
        <v>387</v>
      </c>
      <c r="R2" s="29" t="s">
        <v>1511</v>
      </c>
      <c r="S2" s="30" t="s">
        <v>1512</v>
      </c>
      <c r="T2" s="27" t="s">
        <v>388</v>
      </c>
      <c r="U2" s="28" t="s">
        <v>392</v>
      </c>
      <c r="V2" s="29" t="s">
        <v>393</v>
      </c>
      <c r="W2" s="29" t="s">
        <v>394</v>
      </c>
      <c r="X2" s="30" t="s">
        <v>395</v>
      </c>
    </row>
    <row r="3" spans="1:24" ht="20" customHeight="1" x14ac:dyDescent="0.2">
      <c r="A3" s="22" t="s">
        <v>35</v>
      </c>
      <c r="B3" s="49" t="str">
        <f>SUBSTITUTE(A3,"/Users/timomiessen/Desktop/imagesdk/blackmen1/","Image_")</f>
        <v>Image_BM_127.jpg</v>
      </c>
      <c r="C3" s="39" t="s">
        <v>389</v>
      </c>
      <c r="D3" s="40" t="s">
        <v>1516</v>
      </c>
      <c r="E3" s="32">
        <v>1</v>
      </c>
      <c r="F3" s="32">
        <v>0</v>
      </c>
      <c r="G3" s="32">
        <v>0</v>
      </c>
      <c r="H3" s="32">
        <v>0</v>
      </c>
      <c r="I3" s="32">
        <v>0</v>
      </c>
      <c r="J3" s="32">
        <v>0</v>
      </c>
      <c r="K3" s="32">
        <v>0</v>
      </c>
      <c r="L3" s="32">
        <v>0</v>
      </c>
      <c r="M3" s="32">
        <v>0</v>
      </c>
      <c r="N3" s="32">
        <v>0</v>
      </c>
      <c r="O3" s="32">
        <v>0</v>
      </c>
      <c r="P3" s="32">
        <v>1</v>
      </c>
      <c r="Q3" s="32">
        <v>0</v>
      </c>
      <c r="R3" s="32" cm="1">
        <f t="array" ref="R3">_xlfn.IFS(H3=1,1,K3=1,1,L3=1,1,M3=1,1,N3=1,1,P3=1,1,TRUE,0)</f>
        <v>1</v>
      </c>
      <c r="S3" s="33">
        <f>IF(AND(G3=1,R3=1),0,R3)</f>
        <v>1</v>
      </c>
      <c r="T3" s="52" t="s">
        <v>2</v>
      </c>
      <c r="U3" s="31" cm="1">
        <f t="array" ref="U3">_xlfn.IFS(T3="UNLIKELY", 1, T3="POSSIBLE", 1, T3="LIKELY",1, T3="VERY_LIKELY", 1, TRUE, 0)</f>
        <v>1</v>
      </c>
      <c r="V3" s="32" cm="1">
        <f t="array" ref="V3">_xlfn.IFS(T3="POSSIBLE", 1, T3="LIKELY",1, T3="VERY_LIKELY", 1, TRUE, 0)</f>
        <v>1</v>
      </c>
      <c r="W3" s="32" cm="1">
        <f t="array" ref="W3">_xlfn.IFS(T3="LIKELY",1, T3="VERY_LIKELY", 1, TRUE, 0)</f>
        <v>0</v>
      </c>
      <c r="X3" s="33" cm="1">
        <f t="array" ref="X3">_xlfn.IFS(T3="VERY_LIKELY", 1, TRUE, 0)</f>
        <v>0</v>
      </c>
    </row>
    <row r="4" spans="1:24" ht="20" customHeight="1" x14ac:dyDescent="0.2">
      <c r="A4" s="22" t="s">
        <v>169</v>
      </c>
      <c r="B4" s="49" t="str">
        <f>SUBSTITUTE(A4,"/Users/timomiessen/Desktop/imagesdk/blackmen1/","Image_")</f>
        <v>Image_BM_247.jpg</v>
      </c>
      <c r="C4" s="41" t="s">
        <v>389</v>
      </c>
      <c r="D4" s="23" t="s">
        <v>1516</v>
      </c>
      <c r="E4" s="24">
        <v>0</v>
      </c>
      <c r="F4" s="24">
        <v>0</v>
      </c>
      <c r="G4" s="24">
        <v>0</v>
      </c>
      <c r="H4" s="24">
        <v>0</v>
      </c>
      <c r="I4" s="24">
        <v>0</v>
      </c>
      <c r="J4" s="24">
        <v>0</v>
      </c>
      <c r="K4" s="24">
        <v>1</v>
      </c>
      <c r="L4" s="24">
        <v>0</v>
      </c>
      <c r="M4" s="24">
        <v>0</v>
      </c>
      <c r="N4" s="24">
        <v>0</v>
      </c>
      <c r="O4" s="24">
        <v>0</v>
      </c>
      <c r="P4" s="24">
        <v>1</v>
      </c>
      <c r="Q4" s="24">
        <v>0</v>
      </c>
      <c r="R4" s="24" cm="1">
        <f t="array" ref="R4">_xlfn.IFS(H4=1,1,K4=1,1,L4=1,1,M4=1,1,N4=1,1,P4=1,1,TRUE,0)</f>
        <v>1</v>
      </c>
      <c r="S4" s="35">
        <f>IF(AND(G4=1,R4=1),0,R4)</f>
        <v>1</v>
      </c>
      <c r="T4" s="53" t="s">
        <v>113</v>
      </c>
      <c r="U4" s="34" cm="1">
        <f t="array" ref="U4">_xlfn.IFS(T4="UNLIKELY", 1, T4="POSSIBLE", 1, T4="LIKELY",1, T4="VERY_LIKELY", 1, TRUE, 0)</f>
        <v>1</v>
      </c>
      <c r="V4" s="24" cm="1">
        <f t="array" ref="V4">_xlfn.IFS(T4="POSSIBLE", 1, T4="LIKELY",1, T4="VERY_LIKELY", 1, TRUE, 0)</f>
        <v>1</v>
      </c>
      <c r="W4" s="24" cm="1">
        <f t="array" ref="W4">_xlfn.IFS(T4="LIKELY",1, T4="VERY_LIKELY", 1, TRUE, 0)</f>
        <v>1</v>
      </c>
      <c r="X4" s="35" cm="1">
        <f t="array" ref="X4">_xlfn.IFS(T4="VERY_LIKELY", 1, TRUE, 0)</f>
        <v>1</v>
      </c>
    </row>
    <row r="5" spans="1:24" ht="20" customHeight="1" x14ac:dyDescent="0.2">
      <c r="A5" s="22" t="s">
        <v>170</v>
      </c>
      <c r="B5" s="49" t="str">
        <f>SUBSTITUTE(A5,"/Users/timomiessen/Desktop/imagesdk/blackmen1/","Image_")</f>
        <v>Image_BM_248.jpg</v>
      </c>
      <c r="C5" s="41" t="s">
        <v>389</v>
      </c>
      <c r="D5" s="23" t="s">
        <v>1516</v>
      </c>
      <c r="E5" s="24">
        <v>0</v>
      </c>
      <c r="F5" s="24">
        <v>0</v>
      </c>
      <c r="G5" s="24">
        <v>0</v>
      </c>
      <c r="H5" s="24">
        <v>0</v>
      </c>
      <c r="I5" s="24">
        <v>0</v>
      </c>
      <c r="J5" s="24">
        <v>0</v>
      </c>
      <c r="K5" s="24">
        <v>1</v>
      </c>
      <c r="L5" s="24">
        <v>0</v>
      </c>
      <c r="M5" s="24">
        <v>0</v>
      </c>
      <c r="N5" s="24">
        <v>0</v>
      </c>
      <c r="O5" s="24">
        <v>0</v>
      </c>
      <c r="P5" s="24">
        <v>0</v>
      </c>
      <c r="Q5" s="24">
        <v>0</v>
      </c>
      <c r="R5" s="24" cm="1">
        <f t="array" ref="R5">_xlfn.IFS(H5=1,1,K5=1,1,L5=1,1,M5=1,1,N5=1,1,P5=1,1,TRUE,0)</f>
        <v>1</v>
      </c>
      <c r="S5" s="35">
        <f>IF(AND(G5=1,R5=1),0,R5)</f>
        <v>1</v>
      </c>
      <c r="T5" s="53" t="s">
        <v>12</v>
      </c>
      <c r="U5" s="34" cm="1">
        <f t="array" ref="U5">_xlfn.IFS(T5="UNLIKELY", 1, T5="POSSIBLE", 1, T5="LIKELY",1, T5="VERY_LIKELY", 1, TRUE, 0)</f>
        <v>1</v>
      </c>
      <c r="V5" s="24" cm="1">
        <f t="array" ref="V5">_xlfn.IFS(T5="POSSIBLE", 1, T5="LIKELY",1, T5="VERY_LIKELY", 1, TRUE, 0)</f>
        <v>1</v>
      </c>
      <c r="W5" s="24" cm="1">
        <f t="array" ref="W5">_xlfn.IFS(T5="LIKELY",1, T5="VERY_LIKELY", 1, TRUE, 0)</f>
        <v>1</v>
      </c>
      <c r="X5" s="35" cm="1">
        <f t="array" ref="X5">_xlfn.IFS(T5="VERY_LIKELY", 1, TRUE, 0)</f>
        <v>0</v>
      </c>
    </row>
    <row r="6" spans="1:24" ht="20" customHeight="1" x14ac:dyDescent="0.2">
      <c r="A6" s="22" t="s">
        <v>171</v>
      </c>
      <c r="B6" s="49" t="str">
        <f>SUBSTITUTE(A6,"/Users/timomiessen/Desktop/imagesdk/blackmen1/","Image_")</f>
        <v>Image_BM_249.jpg</v>
      </c>
      <c r="C6" s="41" t="s">
        <v>389</v>
      </c>
      <c r="D6" s="23" t="s">
        <v>1516</v>
      </c>
      <c r="E6" s="24">
        <v>0</v>
      </c>
      <c r="F6" s="24">
        <v>0</v>
      </c>
      <c r="G6" s="24">
        <v>0</v>
      </c>
      <c r="H6" s="24">
        <v>0</v>
      </c>
      <c r="I6" s="24">
        <v>1</v>
      </c>
      <c r="J6" s="24">
        <v>0</v>
      </c>
      <c r="K6" s="24">
        <v>1</v>
      </c>
      <c r="L6" s="24">
        <v>0</v>
      </c>
      <c r="M6" s="24">
        <v>0</v>
      </c>
      <c r="N6" s="24">
        <v>0</v>
      </c>
      <c r="O6" s="24">
        <v>0</v>
      </c>
      <c r="P6" s="24">
        <v>0</v>
      </c>
      <c r="Q6" s="24">
        <v>0</v>
      </c>
      <c r="R6" s="24" cm="1">
        <f t="array" ref="R6">_xlfn.IFS(H6=1,1,K6=1,1,L6=1,1,M6=1,1,N6=1,1,P6=1,1,TRUE,0)</f>
        <v>1</v>
      </c>
      <c r="S6" s="35">
        <f>IF(AND(G6=1,R6=1),0,R6)</f>
        <v>1</v>
      </c>
      <c r="T6" s="53" t="s">
        <v>2</v>
      </c>
      <c r="U6" s="34" cm="1">
        <f t="array" ref="U6">_xlfn.IFS(T6="UNLIKELY", 1, T6="POSSIBLE", 1, T6="LIKELY",1, T6="VERY_LIKELY", 1, TRUE, 0)</f>
        <v>1</v>
      </c>
      <c r="V6" s="24" cm="1">
        <f t="array" ref="V6">_xlfn.IFS(T6="POSSIBLE", 1, T6="LIKELY",1, T6="VERY_LIKELY", 1, TRUE, 0)</f>
        <v>1</v>
      </c>
      <c r="W6" s="24" cm="1">
        <f t="array" ref="W6">_xlfn.IFS(T6="LIKELY",1, T6="VERY_LIKELY", 1, TRUE, 0)</f>
        <v>0</v>
      </c>
      <c r="X6" s="35" cm="1">
        <f t="array" ref="X6">_xlfn.IFS(T6="VERY_LIKELY", 1, TRUE, 0)</f>
        <v>0</v>
      </c>
    </row>
    <row r="7" spans="1:24" ht="20" customHeight="1" x14ac:dyDescent="0.2">
      <c r="A7" s="22" t="s">
        <v>173</v>
      </c>
      <c r="B7" s="49" t="str">
        <f>SUBSTITUTE(A7,"/Users/timomiessen/Desktop/imagesdk/blackmen1/","Image_")</f>
        <v>Image_BM_250.jpg</v>
      </c>
      <c r="C7" s="41" t="s">
        <v>389</v>
      </c>
      <c r="D7" s="23" t="s">
        <v>1516</v>
      </c>
      <c r="E7" s="24">
        <v>0</v>
      </c>
      <c r="F7" s="24">
        <v>0</v>
      </c>
      <c r="G7" s="24">
        <v>0</v>
      </c>
      <c r="H7" s="24">
        <v>0</v>
      </c>
      <c r="I7" s="24">
        <v>0</v>
      </c>
      <c r="J7" s="24">
        <v>0</v>
      </c>
      <c r="K7" s="24">
        <v>1</v>
      </c>
      <c r="L7" s="24">
        <v>0</v>
      </c>
      <c r="M7" s="24">
        <v>0</v>
      </c>
      <c r="N7" s="24">
        <v>0</v>
      </c>
      <c r="O7" s="24">
        <v>0</v>
      </c>
      <c r="P7" s="24">
        <v>0</v>
      </c>
      <c r="Q7" s="24">
        <v>0</v>
      </c>
      <c r="R7" s="24" cm="1">
        <f t="array" ref="R7">_xlfn.IFS(H7=1,1,K7=1,1,L7=1,1,M7=1,1,N7=1,1,P7=1,1,TRUE,0)</f>
        <v>1</v>
      </c>
      <c r="S7" s="35">
        <f>IF(AND(G7=1,R7=1),0,R7)</f>
        <v>1</v>
      </c>
      <c r="T7" s="53" t="s">
        <v>2</v>
      </c>
      <c r="U7" s="34" cm="1">
        <f t="array" ref="U7">_xlfn.IFS(T7="UNLIKELY", 1, T7="POSSIBLE", 1, T7="LIKELY",1, T7="VERY_LIKELY", 1, TRUE, 0)</f>
        <v>1</v>
      </c>
      <c r="V7" s="24" cm="1">
        <f t="array" ref="V7">_xlfn.IFS(T7="POSSIBLE", 1, T7="LIKELY",1, T7="VERY_LIKELY", 1, TRUE, 0)</f>
        <v>1</v>
      </c>
      <c r="W7" s="24" cm="1">
        <f t="array" ref="W7">_xlfn.IFS(T7="LIKELY",1, T7="VERY_LIKELY", 1, TRUE, 0)</f>
        <v>0</v>
      </c>
      <c r="X7" s="35" cm="1">
        <f t="array" ref="X7">_xlfn.IFS(T7="VERY_LIKELY", 1, TRUE, 0)</f>
        <v>0</v>
      </c>
    </row>
    <row r="8" spans="1:24" ht="20" customHeight="1" x14ac:dyDescent="0.2">
      <c r="A8" s="22" t="s">
        <v>174</v>
      </c>
      <c r="B8" s="49" t="str">
        <f>SUBSTITUTE(A8,"/Users/timomiessen/Desktop/imagesdk/blackmen1/","Image_")</f>
        <v>Image_BM_251.jpg</v>
      </c>
      <c r="C8" s="41" t="s">
        <v>389</v>
      </c>
      <c r="D8" s="23" t="s">
        <v>1516</v>
      </c>
      <c r="E8" s="24">
        <v>0</v>
      </c>
      <c r="F8" s="24">
        <v>0</v>
      </c>
      <c r="G8" s="24">
        <v>0</v>
      </c>
      <c r="H8" s="24">
        <v>0</v>
      </c>
      <c r="I8" s="24">
        <v>0</v>
      </c>
      <c r="J8" s="24">
        <v>0</v>
      </c>
      <c r="K8" s="24">
        <v>1</v>
      </c>
      <c r="L8" s="24">
        <v>0</v>
      </c>
      <c r="M8" s="24">
        <v>0</v>
      </c>
      <c r="N8" s="24">
        <v>0</v>
      </c>
      <c r="O8" s="24">
        <v>0</v>
      </c>
      <c r="P8" s="24">
        <v>0</v>
      </c>
      <c r="Q8" s="24">
        <v>0</v>
      </c>
      <c r="R8" s="24" cm="1">
        <f t="array" ref="R8">_xlfn.IFS(H8=1,1,K8=1,1,L8=1,1,M8=1,1,N8=1,1,P8=1,1,TRUE,0)</f>
        <v>1</v>
      </c>
      <c r="S8" s="35">
        <f>IF(AND(G8=1,R8=1),0,R8)</f>
        <v>1</v>
      </c>
      <c r="T8" s="53" t="s">
        <v>1</v>
      </c>
      <c r="U8" s="34" cm="1">
        <f t="array" ref="U8">_xlfn.IFS(T8="UNLIKELY", 1, T8="POSSIBLE", 1, T8="LIKELY",1, T8="VERY_LIKELY", 1, TRUE, 0)</f>
        <v>1</v>
      </c>
      <c r="V8" s="24" cm="1">
        <f t="array" ref="V8">_xlfn.IFS(T8="POSSIBLE", 1, T8="LIKELY",1, T8="VERY_LIKELY", 1, TRUE, 0)</f>
        <v>0</v>
      </c>
      <c r="W8" s="24" cm="1">
        <f t="array" ref="W8">_xlfn.IFS(T8="LIKELY",1, T8="VERY_LIKELY", 1, TRUE, 0)</f>
        <v>0</v>
      </c>
      <c r="X8" s="35" cm="1">
        <f t="array" ref="X8">_xlfn.IFS(T8="VERY_LIKELY", 1, TRUE, 0)</f>
        <v>0</v>
      </c>
    </row>
    <row r="9" spans="1:24" ht="20" customHeight="1" x14ac:dyDescent="0.2">
      <c r="A9" s="22" t="s">
        <v>175</v>
      </c>
      <c r="B9" s="49" t="str">
        <f>SUBSTITUTE(A9,"/Users/timomiessen/Desktop/imagesdk/blackmen1/","Image_")</f>
        <v>Image_BM_252.jpg</v>
      </c>
      <c r="C9" s="41" t="s">
        <v>389</v>
      </c>
      <c r="D9" s="23" t="s">
        <v>1516</v>
      </c>
      <c r="E9" s="24">
        <v>0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1</v>
      </c>
      <c r="L9" s="24">
        <v>0</v>
      </c>
      <c r="M9" s="24">
        <v>0</v>
      </c>
      <c r="N9" s="24">
        <v>0</v>
      </c>
      <c r="O9" s="24">
        <v>0</v>
      </c>
      <c r="P9" s="24">
        <v>0</v>
      </c>
      <c r="Q9" s="24">
        <v>0</v>
      </c>
      <c r="R9" s="24" cm="1">
        <f t="array" ref="R9">_xlfn.IFS(H9=1,1,K9=1,1,L9=1,1,M9=1,1,N9=1,1,P9=1,1,TRUE,0)</f>
        <v>1</v>
      </c>
      <c r="S9" s="35">
        <f>IF(AND(G9=1,R9=1),0,R9)</f>
        <v>1</v>
      </c>
      <c r="T9" s="53" t="s">
        <v>2</v>
      </c>
      <c r="U9" s="34" cm="1">
        <f t="array" ref="U9">_xlfn.IFS(T9="UNLIKELY", 1, T9="POSSIBLE", 1, T9="LIKELY",1, T9="VERY_LIKELY", 1, TRUE, 0)</f>
        <v>1</v>
      </c>
      <c r="V9" s="24" cm="1">
        <f t="array" ref="V9">_xlfn.IFS(T9="POSSIBLE", 1, T9="LIKELY",1, T9="VERY_LIKELY", 1, TRUE, 0)</f>
        <v>1</v>
      </c>
      <c r="W9" s="24" cm="1">
        <f t="array" ref="W9">_xlfn.IFS(T9="LIKELY",1, T9="VERY_LIKELY", 1, TRUE, 0)</f>
        <v>0</v>
      </c>
      <c r="X9" s="35" cm="1">
        <f t="array" ref="X9">_xlfn.IFS(T9="VERY_LIKELY", 1, TRUE, 0)</f>
        <v>0</v>
      </c>
    </row>
    <row r="10" spans="1:24" ht="20" customHeight="1" x14ac:dyDescent="0.2">
      <c r="A10" s="22" t="s">
        <v>176</v>
      </c>
      <c r="B10" s="49" t="str">
        <f>SUBSTITUTE(A10,"/Users/timomiessen/Desktop/imagesdk/blackmen1/","Image_")</f>
        <v>Image_BM_253.jpg</v>
      </c>
      <c r="C10" s="41" t="s">
        <v>389</v>
      </c>
      <c r="D10" s="23" t="s">
        <v>1516</v>
      </c>
      <c r="E10" s="24">
        <v>0</v>
      </c>
      <c r="F10" s="24">
        <v>0</v>
      </c>
      <c r="G10" s="24">
        <v>0</v>
      </c>
      <c r="H10" s="24">
        <v>0</v>
      </c>
      <c r="I10" s="24">
        <v>0</v>
      </c>
      <c r="J10" s="24">
        <v>0</v>
      </c>
      <c r="K10" s="24">
        <v>1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 cm="1">
        <f t="array" ref="R10">_xlfn.IFS(H10=1,1,K10=1,1,L10=1,1,M10=1,1,N10=1,1,P10=1,1,TRUE,0)</f>
        <v>1</v>
      </c>
      <c r="S10" s="35">
        <f>IF(AND(G10=1,R10=1),0,R10)</f>
        <v>1</v>
      </c>
      <c r="T10" s="53" t="s">
        <v>2</v>
      </c>
      <c r="U10" s="34" cm="1">
        <f t="array" ref="U10">_xlfn.IFS(T10="UNLIKELY", 1, T10="POSSIBLE", 1, T10="LIKELY",1, T10="VERY_LIKELY", 1, TRUE, 0)</f>
        <v>1</v>
      </c>
      <c r="V10" s="24" cm="1">
        <f t="array" ref="V10">_xlfn.IFS(T10="POSSIBLE", 1, T10="LIKELY",1, T10="VERY_LIKELY", 1, TRUE, 0)</f>
        <v>1</v>
      </c>
      <c r="W10" s="24" cm="1">
        <f t="array" ref="W10">_xlfn.IFS(T10="LIKELY",1, T10="VERY_LIKELY", 1, TRUE, 0)</f>
        <v>0</v>
      </c>
      <c r="X10" s="35" cm="1">
        <f t="array" ref="X10">_xlfn.IFS(T10="VERY_LIKELY", 1, TRUE, 0)</f>
        <v>0</v>
      </c>
    </row>
    <row r="11" spans="1:24" ht="20" customHeight="1" x14ac:dyDescent="0.2">
      <c r="A11" s="22" t="s">
        <v>177</v>
      </c>
      <c r="B11" s="49" t="str">
        <f>SUBSTITUTE(A11,"/Users/timomiessen/Desktop/imagesdk/blackmen1/","Image_")</f>
        <v>Image_BM_254.jpg</v>
      </c>
      <c r="C11" s="41" t="s">
        <v>389</v>
      </c>
      <c r="D11" s="23" t="s">
        <v>1516</v>
      </c>
      <c r="E11" s="24">
        <v>0</v>
      </c>
      <c r="F11" s="24">
        <v>0</v>
      </c>
      <c r="G11" s="24">
        <v>0</v>
      </c>
      <c r="H11" s="24">
        <v>0</v>
      </c>
      <c r="I11" s="24">
        <v>0</v>
      </c>
      <c r="J11" s="24">
        <v>0</v>
      </c>
      <c r="K11" s="24">
        <v>1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 cm="1">
        <f t="array" ref="R11">_xlfn.IFS(H11=1,1,K11=1,1,L11=1,1,M11=1,1,N11=1,1,P11=1,1,TRUE,0)</f>
        <v>1</v>
      </c>
      <c r="S11" s="35">
        <f>IF(AND(G11=1,R11=1),0,R11)</f>
        <v>1</v>
      </c>
      <c r="T11" s="53" t="s">
        <v>113</v>
      </c>
      <c r="U11" s="34" cm="1">
        <f t="array" ref="U11">_xlfn.IFS(T11="UNLIKELY", 1, T11="POSSIBLE", 1, T11="LIKELY",1, T11="VERY_LIKELY", 1, TRUE, 0)</f>
        <v>1</v>
      </c>
      <c r="V11" s="24" cm="1">
        <f t="array" ref="V11">_xlfn.IFS(T11="POSSIBLE", 1, T11="LIKELY",1, T11="VERY_LIKELY", 1, TRUE, 0)</f>
        <v>1</v>
      </c>
      <c r="W11" s="24" cm="1">
        <f t="array" ref="W11">_xlfn.IFS(T11="LIKELY",1, T11="VERY_LIKELY", 1, TRUE, 0)</f>
        <v>1</v>
      </c>
      <c r="X11" s="35" cm="1">
        <f t="array" ref="X11">_xlfn.IFS(T11="VERY_LIKELY", 1, TRUE, 0)</f>
        <v>1</v>
      </c>
    </row>
    <row r="12" spans="1:24" ht="20" customHeight="1" x14ac:dyDescent="0.2">
      <c r="A12" s="22" t="s">
        <v>178</v>
      </c>
      <c r="B12" s="49" t="str">
        <f>SUBSTITUTE(A12,"/Users/timomiessen/Desktop/imagesdk/blackmen1/","Image_")</f>
        <v>Image_BM_255.jpg</v>
      </c>
      <c r="C12" s="41" t="s">
        <v>389</v>
      </c>
      <c r="D12" s="23" t="s">
        <v>1516</v>
      </c>
      <c r="E12" s="24">
        <v>0</v>
      </c>
      <c r="F12" s="24">
        <v>0</v>
      </c>
      <c r="G12" s="24">
        <v>0</v>
      </c>
      <c r="H12" s="24">
        <v>0</v>
      </c>
      <c r="I12" s="24">
        <v>0</v>
      </c>
      <c r="J12" s="24">
        <v>0</v>
      </c>
      <c r="K12" s="24">
        <v>1</v>
      </c>
      <c r="L12" s="24">
        <v>0</v>
      </c>
      <c r="M12" s="24">
        <v>0</v>
      </c>
      <c r="N12" s="24">
        <v>0</v>
      </c>
      <c r="O12" s="24">
        <v>0</v>
      </c>
      <c r="P12" s="24">
        <v>0</v>
      </c>
      <c r="Q12" s="24">
        <v>0</v>
      </c>
      <c r="R12" s="24" cm="1">
        <f t="array" ref="R12">_xlfn.IFS(H12=1,1,K12=1,1,L12=1,1,M12=1,1,N12=1,1,P12=1,1,TRUE,0)</f>
        <v>1</v>
      </c>
      <c r="S12" s="35">
        <f>IF(AND(G12=1,R12=1),0,R12)</f>
        <v>1</v>
      </c>
      <c r="T12" s="53" t="s">
        <v>2</v>
      </c>
      <c r="U12" s="34" cm="1">
        <f t="array" ref="U12">_xlfn.IFS(T12="UNLIKELY", 1, T12="POSSIBLE", 1, T12="LIKELY",1, T12="VERY_LIKELY", 1, TRUE, 0)</f>
        <v>1</v>
      </c>
      <c r="V12" s="24" cm="1">
        <f t="array" ref="V12">_xlfn.IFS(T12="POSSIBLE", 1, T12="LIKELY",1, T12="VERY_LIKELY", 1, TRUE, 0)</f>
        <v>1</v>
      </c>
      <c r="W12" s="24" cm="1">
        <f t="array" ref="W12">_xlfn.IFS(T12="LIKELY",1, T12="VERY_LIKELY", 1, TRUE, 0)</f>
        <v>0</v>
      </c>
      <c r="X12" s="35" cm="1">
        <f t="array" ref="X12">_xlfn.IFS(T12="VERY_LIKELY", 1, TRUE, 0)</f>
        <v>0</v>
      </c>
    </row>
    <row r="13" spans="1:24" ht="20" customHeight="1" x14ac:dyDescent="0.2">
      <c r="A13" s="22" t="s">
        <v>179</v>
      </c>
      <c r="B13" s="49" t="str">
        <f>SUBSTITUTE(A13,"/Users/timomiessen/Desktop/imagesdk/blackmen1/","Image_")</f>
        <v>Image_BM_256.jpg</v>
      </c>
      <c r="C13" s="41" t="s">
        <v>389</v>
      </c>
      <c r="D13" s="23" t="s">
        <v>1516</v>
      </c>
      <c r="E13" s="24">
        <v>0</v>
      </c>
      <c r="F13" s="24">
        <v>0</v>
      </c>
      <c r="G13" s="24">
        <v>0</v>
      </c>
      <c r="H13" s="24">
        <v>0</v>
      </c>
      <c r="I13" s="24">
        <v>0</v>
      </c>
      <c r="J13" s="24">
        <v>0</v>
      </c>
      <c r="K13" s="24">
        <v>1</v>
      </c>
      <c r="L13" s="24">
        <v>0</v>
      </c>
      <c r="M13" s="24">
        <v>0</v>
      </c>
      <c r="N13" s="24">
        <v>0</v>
      </c>
      <c r="O13" s="24">
        <v>0</v>
      </c>
      <c r="P13" s="24">
        <v>0</v>
      </c>
      <c r="Q13" s="24">
        <v>0</v>
      </c>
      <c r="R13" s="24" cm="1">
        <f t="array" ref="R13">_xlfn.IFS(H13=1,1,K13=1,1,L13=1,1,M13=1,1,N13=1,1,P13=1,1,TRUE,0)</f>
        <v>1</v>
      </c>
      <c r="S13" s="35">
        <f>IF(AND(G13=1,R13=1),0,R13)</f>
        <v>1</v>
      </c>
      <c r="T13" s="53" t="s">
        <v>12</v>
      </c>
      <c r="U13" s="34" cm="1">
        <f t="array" ref="U13">_xlfn.IFS(T13="UNLIKELY", 1, T13="POSSIBLE", 1, T13="LIKELY",1, T13="VERY_LIKELY", 1, TRUE, 0)</f>
        <v>1</v>
      </c>
      <c r="V13" s="24" cm="1">
        <f t="array" ref="V13">_xlfn.IFS(T13="POSSIBLE", 1, T13="LIKELY",1, T13="VERY_LIKELY", 1, TRUE, 0)</f>
        <v>1</v>
      </c>
      <c r="W13" s="24" cm="1">
        <f t="array" ref="W13">_xlfn.IFS(T13="LIKELY",1, T13="VERY_LIKELY", 1, TRUE, 0)</f>
        <v>1</v>
      </c>
      <c r="X13" s="35" cm="1">
        <f t="array" ref="X13">_xlfn.IFS(T13="VERY_LIKELY", 1, TRUE, 0)</f>
        <v>0</v>
      </c>
    </row>
    <row r="14" spans="1:24" ht="20" customHeight="1" x14ac:dyDescent="0.2">
      <c r="A14" s="22" t="s">
        <v>180</v>
      </c>
      <c r="B14" s="49" t="str">
        <f>SUBSTITUTE(A14,"/Users/timomiessen/Desktop/imagesdk/blackmen1/","Image_")</f>
        <v>Image_BM_257.jpg</v>
      </c>
      <c r="C14" s="41" t="s">
        <v>389</v>
      </c>
      <c r="D14" s="23" t="s">
        <v>1516</v>
      </c>
      <c r="E14" s="24">
        <v>0</v>
      </c>
      <c r="F14" s="24">
        <v>0</v>
      </c>
      <c r="G14" s="24">
        <v>0</v>
      </c>
      <c r="H14" s="24">
        <v>0</v>
      </c>
      <c r="I14" s="24">
        <v>0</v>
      </c>
      <c r="J14" s="24">
        <v>0</v>
      </c>
      <c r="K14" s="24">
        <v>1</v>
      </c>
      <c r="L14" s="24">
        <v>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 cm="1">
        <f t="array" ref="R14">_xlfn.IFS(H14=1,1,K14=1,1,L14=1,1,M14=1,1,N14=1,1,P14=1,1,TRUE,0)</f>
        <v>1</v>
      </c>
      <c r="S14" s="35">
        <f>IF(AND(G14=1,R14=1),0,R14)</f>
        <v>1</v>
      </c>
      <c r="T14" s="53" t="s">
        <v>12</v>
      </c>
      <c r="U14" s="34" cm="1">
        <f t="array" ref="U14">_xlfn.IFS(T14="UNLIKELY", 1, T14="POSSIBLE", 1, T14="LIKELY",1, T14="VERY_LIKELY", 1, TRUE, 0)</f>
        <v>1</v>
      </c>
      <c r="V14" s="24" cm="1">
        <f t="array" ref="V14">_xlfn.IFS(T14="POSSIBLE", 1, T14="LIKELY",1, T14="VERY_LIKELY", 1, TRUE, 0)</f>
        <v>1</v>
      </c>
      <c r="W14" s="24" cm="1">
        <f t="array" ref="W14">_xlfn.IFS(T14="LIKELY",1, T14="VERY_LIKELY", 1, TRUE, 0)</f>
        <v>1</v>
      </c>
      <c r="X14" s="35" cm="1">
        <f t="array" ref="X14">_xlfn.IFS(T14="VERY_LIKELY", 1, TRUE, 0)</f>
        <v>0</v>
      </c>
    </row>
    <row r="15" spans="1:24" ht="20" customHeight="1" x14ac:dyDescent="0.2">
      <c r="A15" s="22" t="s">
        <v>181</v>
      </c>
      <c r="B15" s="49" t="str">
        <f>SUBSTITUTE(A15,"/Users/timomiessen/Desktop/imagesdk/blackmen1/","Image_")</f>
        <v>Image_BM_258.jpg</v>
      </c>
      <c r="C15" s="41" t="s">
        <v>389</v>
      </c>
      <c r="D15" s="23" t="s">
        <v>1516</v>
      </c>
      <c r="E15" s="24">
        <v>0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1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 cm="1">
        <f t="array" ref="R15">_xlfn.IFS(H15=1,1,K15=1,1,L15=1,1,M15=1,1,N15=1,1,P15=1,1,TRUE,0)</f>
        <v>1</v>
      </c>
      <c r="S15" s="35">
        <f>IF(AND(G15=1,R15=1),0,R15)</f>
        <v>1</v>
      </c>
      <c r="T15" s="53" t="s">
        <v>2</v>
      </c>
      <c r="U15" s="34" cm="1">
        <f t="array" ref="U15">_xlfn.IFS(T15="UNLIKELY", 1, T15="POSSIBLE", 1, T15="LIKELY",1, T15="VERY_LIKELY", 1, TRUE, 0)</f>
        <v>1</v>
      </c>
      <c r="V15" s="24" cm="1">
        <f t="array" ref="V15">_xlfn.IFS(T15="POSSIBLE", 1, T15="LIKELY",1, T15="VERY_LIKELY", 1, TRUE, 0)</f>
        <v>1</v>
      </c>
      <c r="W15" s="24" cm="1">
        <f t="array" ref="W15">_xlfn.IFS(T15="LIKELY",1, T15="VERY_LIKELY", 1, TRUE, 0)</f>
        <v>0</v>
      </c>
      <c r="X15" s="35" cm="1">
        <f t="array" ref="X15">_xlfn.IFS(T15="VERY_LIKELY", 1, TRUE, 0)</f>
        <v>0</v>
      </c>
    </row>
    <row r="16" spans="1:24" ht="20" customHeight="1" x14ac:dyDescent="0.2">
      <c r="A16" s="22" t="s">
        <v>182</v>
      </c>
      <c r="B16" s="49" t="str">
        <f>SUBSTITUTE(A16,"/Users/timomiessen/Desktop/imagesdk/blackmen1/","Image_")</f>
        <v>Image_BM_259.jpg</v>
      </c>
      <c r="C16" s="41" t="s">
        <v>389</v>
      </c>
      <c r="D16" s="23" t="s">
        <v>1516</v>
      </c>
      <c r="E16" s="24">
        <v>0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1</v>
      </c>
      <c r="L16" s="24">
        <v>0</v>
      </c>
      <c r="M16" s="24">
        <v>0</v>
      </c>
      <c r="N16" s="24">
        <v>0</v>
      </c>
      <c r="O16" s="24">
        <v>0</v>
      </c>
      <c r="P16" s="24">
        <v>0</v>
      </c>
      <c r="Q16" s="24">
        <v>0</v>
      </c>
      <c r="R16" s="24" cm="1">
        <f t="array" ref="R16">_xlfn.IFS(H16=1,1,K16=1,1,L16=1,1,M16=1,1,N16=1,1,P16=1,1,TRUE,0)</f>
        <v>1</v>
      </c>
      <c r="S16" s="35">
        <f>IF(AND(G16=1,R16=1),0,R16)</f>
        <v>1</v>
      </c>
      <c r="T16" s="53" t="s">
        <v>2</v>
      </c>
      <c r="U16" s="34" cm="1">
        <f t="array" ref="U16">_xlfn.IFS(T16="UNLIKELY", 1, T16="POSSIBLE", 1, T16="LIKELY",1, T16="VERY_LIKELY", 1, TRUE, 0)</f>
        <v>1</v>
      </c>
      <c r="V16" s="24" cm="1">
        <f t="array" ref="V16">_xlfn.IFS(T16="POSSIBLE", 1, T16="LIKELY",1, T16="VERY_LIKELY", 1, TRUE, 0)</f>
        <v>1</v>
      </c>
      <c r="W16" s="24" cm="1">
        <f t="array" ref="W16">_xlfn.IFS(T16="LIKELY",1, T16="VERY_LIKELY", 1, TRUE, 0)</f>
        <v>0</v>
      </c>
      <c r="X16" s="35" cm="1">
        <f t="array" ref="X16">_xlfn.IFS(T16="VERY_LIKELY", 1, TRUE, 0)</f>
        <v>0</v>
      </c>
    </row>
    <row r="17" spans="1:24" ht="20" customHeight="1" x14ac:dyDescent="0.2">
      <c r="A17" s="22" t="s">
        <v>184</v>
      </c>
      <c r="B17" s="49" t="str">
        <f>SUBSTITUTE(A17,"/Users/timomiessen/Desktop/imagesdk/blackmen1/","Image_")</f>
        <v>Image_BM_260.jpg</v>
      </c>
      <c r="C17" s="41" t="s">
        <v>389</v>
      </c>
      <c r="D17" s="23" t="s">
        <v>1516</v>
      </c>
      <c r="E17" s="24">
        <v>0</v>
      </c>
      <c r="F17" s="24">
        <v>0</v>
      </c>
      <c r="G17" s="24">
        <v>0</v>
      </c>
      <c r="H17" s="24">
        <v>0</v>
      </c>
      <c r="I17" s="24">
        <v>0</v>
      </c>
      <c r="J17" s="24">
        <v>0</v>
      </c>
      <c r="K17" s="24">
        <v>1</v>
      </c>
      <c r="L17" s="24">
        <v>0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 cm="1">
        <f t="array" ref="R17">_xlfn.IFS(H17=1,1,K17=1,1,L17=1,1,M17=1,1,N17=1,1,P17=1,1,TRUE,0)</f>
        <v>1</v>
      </c>
      <c r="S17" s="35">
        <f>IF(AND(G17=1,R17=1),0,R17)</f>
        <v>1</v>
      </c>
      <c r="T17" s="53" t="s">
        <v>1</v>
      </c>
      <c r="U17" s="34" cm="1">
        <f t="array" ref="U17">_xlfn.IFS(T17="UNLIKELY", 1, T17="POSSIBLE", 1, T17="LIKELY",1, T17="VERY_LIKELY", 1, TRUE, 0)</f>
        <v>1</v>
      </c>
      <c r="V17" s="24" cm="1">
        <f t="array" ref="V17">_xlfn.IFS(T17="POSSIBLE", 1, T17="LIKELY",1, T17="VERY_LIKELY", 1, TRUE, 0)</f>
        <v>0</v>
      </c>
      <c r="W17" s="24" cm="1">
        <f t="array" ref="W17">_xlfn.IFS(T17="LIKELY",1, T17="VERY_LIKELY", 1, TRUE, 0)</f>
        <v>0</v>
      </c>
      <c r="X17" s="35" cm="1">
        <f t="array" ref="X17">_xlfn.IFS(T17="VERY_LIKELY", 1, TRUE, 0)</f>
        <v>0</v>
      </c>
    </row>
    <row r="18" spans="1:24" ht="20" customHeight="1" x14ac:dyDescent="0.2">
      <c r="A18" s="22" t="s">
        <v>185</v>
      </c>
      <c r="B18" s="49" t="str">
        <f>SUBSTITUTE(A18,"/Users/timomiessen/Desktop/imagesdk/blackmen1/","Image_")</f>
        <v>Image_BM_261.jpg</v>
      </c>
      <c r="C18" s="41" t="s">
        <v>389</v>
      </c>
      <c r="D18" s="23" t="s">
        <v>1516</v>
      </c>
      <c r="E18" s="24">
        <v>0</v>
      </c>
      <c r="F18" s="24">
        <v>0</v>
      </c>
      <c r="G18" s="24">
        <v>0</v>
      </c>
      <c r="H18" s="24">
        <v>0</v>
      </c>
      <c r="I18" s="24">
        <v>0</v>
      </c>
      <c r="J18" s="24">
        <v>0</v>
      </c>
      <c r="K18" s="24">
        <v>1</v>
      </c>
      <c r="L18" s="24">
        <v>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 cm="1">
        <f t="array" ref="R18">_xlfn.IFS(H18=1,1,K18=1,1,L18=1,1,M18=1,1,N18=1,1,P18=1,1,TRUE,0)</f>
        <v>1</v>
      </c>
      <c r="S18" s="35">
        <f>IF(AND(G18=1,R18=1),0,R18)</f>
        <v>1</v>
      </c>
      <c r="T18" s="53" t="s">
        <v>2</v>
      </c>
      <c r="U18" s="34" cm="1">
        <f t="array" ref="U18">_xlfn.IFS(T18="UNLIKELY", 1, T18="POSSIBLE", 1, T18="LIKELY",1, T18="VERY_LIKELY", 1, TRUE, 0)</f>
        <v>1</v>
      </c>
      <c r="V18" s="24" cm="1">
        <f t="array" ref="V18">_xlfn.IFS(T18="POSSIBLE", 1, T18="LIKELY",1, T18="VERY_LIKELY", 1, TRUE, 0)</f>
        <v>1</v>
      </c>
      <c r="W18" s="24" cm="1">
        <f t="array" ref="W18">_xlfn.IFS(T18="LIKELY",1, T18="VERY_LIKELY", 1, TRUE, 0)</f>
        <v>0</v>
      </c>
      <c r="X18" s="35" cm="1">
        <f t="array" ref="X18">_xlfn.IFS(T18="VERY_LIKELY", 1, TRUE, 0)</f>
        <v>0</v>
      </c>
    </row>
    <row r="19" spans="1:24" ht="20" customHeight="1" x14ac:dyDescent="0.2">
      <c r="A19" s="22" t="s">
        <v>186</v>
      </c>
      <c r="B19" s="49" t="str">
        <f>SUBSTITUTE(A19,"/Users/timomiessen/Desktop/imagesdk/blackmen1/","Image_")</f>
        <v>Image_BM_262.jpg</v>
      </c>
      <c r="C19" s="41" t="s">
        <v>389</v>
      </c>
      <c r="D19" s="23" t="s">
        <v>1516</v>
      </c>
      <c r="E19" s="24">
        <v>0</v>
      </c>
      <c r="F19" s="24">
        <v>0</v>
      </c>
      <c r="G19" s="24">
        <v>0</v>
      </c>
      <c r="H19" s="24">
        <v>0</v>
      </c>
      <c r="I19" s="24">
        <v>0</v>
      </c>
      <c r="J19" s="24">
        <v>0</v>
      </c>
      <c r="K19" s="24">
        <v>1</v>
      </c>
      <c r="L19" s="24">
        <v>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 cm="1">
        <f t="array" ref="R19">_xlfn.IFS(H19=1,1,K19=1,1,L19=1,1,M19=1,1,N19=1,1,P19=1,1,TRUE,0)</f>
        <v>1</v>
      </c>
      <c r="S19" s="35">
        <f>IF(AND(G19=1,R19=1),0,R19)</f>
        <v>1</v>
      </c>
      <c r="T19" s="53" t="s">
        <v>2</v>
      </c>
      <c r="U19" s="34" cm="1">
        <f t="array" ref="U19">_xlfn.IFS(T19="UNLIKELY", 1, T19="POSSIBLE", 1, T19="LIKELY",1, T19="VERY_LIKELY", 1, TRUE, 0)</f>
        <v>1</v>
      </c>
      <c r="V19" s="24" cm="1">
        <f t="array" ref="V19">_xlfn.IFS(T19="POSSIBLE", 1, T19="LIKELY",1, T19="VERY_LIKELY", 1, TRUE, 0)</f>
        <v>1</v>
      </c>
      <c r="W19" s="24" cm="1">
        <f t="array" ref="W19">_xlfn.IFS(T19="LIKELY",1, T19="VERY_LIKELY", 1, TRUE, 0)</f>
        <v>0</v>
      </c>
      <c r="X19" s="35" cm="1">
        <f t="array" ref="X19">_xlfn.IFS(T19="VERY_LIKELY", 1, TRUE, 0)</f>
        <v>0</v>
      </c>
    </row>
    <row r="20" spans="1:24" ht="20" customHeight="1" x14ac:dyDescent="0.2">
      <c r="A20" s="22" t="s">
        <v>187</v>
      </c>
      <c r="B20" s="49" t="str">
        <f>SUBSTITUTE(A20,"/Users/timomiessen/Desktop/imagesdk/blackmen1/","Image_")</f>
        <v>Image_BM_263.jpg</v>
      </c>
      <c r="C20" s="41" t="s">
        <v>389</v>
      </c>
      <c r="D20" s="23" t="s">
        <v>1516</v>
      </c>
      <c r="E20" s="24">
        <v>0</v>
      </c>
      <c r="F20" s="24">
        <v>0</v>
      </c>
      <c r="G20" s="24">
        <v>0</v>
      </c>
      <c r="H20" s="24">
        <v>0</v>
      </c>
      <c r="I20" s="24">
        <v>0</v>
      </c>
      <c r="J20" s="24">
        <v>0</v>
      </c>
      <c r="K20" s="24">
        <v>1</v>
      </c>
      <c r="L20" s="24">
        <v>0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 cm="1">
        <f t="array" ref="R20">_xlfn.IFS(H20=1,1,K20=1,1,L20=1,1,M20=1,1,N20=1,1,P20=1,1,TRUE,0)</f>
        <v>1</v>
      </c>
      <c r="S20" s="35">
        <f>IF(AND(G20=1,R20=1),0,R20)</f>
        <v>1</v>
      </c>
      <c r="T20" s="53" t="s">
        <v>2</v>
      </c>
      <c r="U20" s="34" cm="1">
        <f t="array" ref="U20">_xlfn.IFS(T20="UNLIKELY", 1, T20="POSSIBLE", 1, T20="LIKELY",1, T20="VERY_LIKELY", 1, TRUE, 0)</f>
        <v>1</v>
      </c>
      <c r="V20" s="24" cm="1">
        <f t="array" ref="V20">_xlfn.IFS(T20="POSSIBLE", 1, T20="LIKELY",1, T20="VERY_LIKELY", 1, TRUE, 0)</f>
        <v>1</v>
      </c>
      <c r="W20" s="24" cm="1">
        <f t="array" ref="W20">_xlfn.IFS(T20="LIKELY",1, T20="VERY_LIKELY", 1, TRUE, 0)</f>
        <v>0</v>
      </c>
      <c r="X20" s="35" cm="1">
        <f t="array" ref="X20">_xlfn.IFS(T20="VERY_LIKELY", 1, TRUE, 0)</f>
        <v>0</v>
      </c>
    </row>
    <row r="21" spans="1:24" ht="20" customHeight="1" x14ac:dyDescent="0.2">
      <c r="A21" s="22" t="s">
        <v>188</v>
      </c>
      <c r="B21" s="49" t="str">
        <f>SUBSTITUTE(A21,"/Users/timomiessen/Desktop/imagesdk/blackmen1/","Image_")</f>
        <v>Image_BM_264.jpg</v>
      </c>
      <c r="C21" s="41" t="s">
        <v>389</v>
      </c>
      <c r="D21" s="23" t="s">
        <v>1516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24">
        <v>1</v>
      </c>
      <c r="L21" s="24">
        <v>0</v>
      </c>
      <c r="M21" s="24">
        <v>0</v>
      </c>
      <c r="N21" s="24">
        <v>0</v>
      </c>
      <c r="O21" s="24">
        <v>0</v>
      </c>
      <c r="P21" s="24">
        <v>0</v>
      </c>
      <c r="Q21" s="24">
        <v>0</v>
      </c>
      <c r="R21" s="24" cm="1">
        <f t="array" ref="R21">_xlfn.IFS(H21=1,1,K21=1,1,L21=1,1,M21=1,1,N21=1,1,P21=1,1,TRUE,0)</f>
        <v>1</v>
      </c>
      <c r="S21" s="35">
        <f>IF(AND(G21=1,R21=1),0,R21)</f>
        <v>1</v>
      </c>
      <c r="T21" s="53" t="s">
        <v>1</v>
      </c>
      <c r="U21" s="34" cm="1">
        <f t="array" ref="U21">_xlfn.IFS(T21="UNLIKELY", 1, T21="POSSIBLE", 1, T21="LIKELY",1, T21="VERY_LIKELY", 1, TRUE, 0)</f>
        <v>1</v>
      </c>
      <c r="V21" s="24" cm="1">
        <f t="array" ref="V21">_xlfn.IFS(T21="POSSIBLE", 1, T21="LIKELY",1, T21="VERY_LIKELY", 1, TRUE, 0)</f>
        <v>0</v>
      </c>
      <c r="W21" s="24" cm="1">
        <f t="array" ref="W21">_xlfn.IFS(T21="LIKELY",1, T21="VERY_LIKELY", 1, TRUE, 0)</f>
        <v>0</v>
      </c>
      <c r="X21" s="35" cm="1">
        <f t="array" ref="X21">_xlfn.IFS(T21="VERY_LIKELY", 1, TRUE, 0)</f>
        <v>0</v>
      </c>
    </row>
    <row r="22" spans="1:24" ht="20" customHeight="1" x14ac:dyDescent="0.2">
      <c r="A22" s="22" t="s">
        <v>189</v>
      </c>
      <c r="B22" s="49" t="str">
        <f>SUBSTITUTE(A22,"/Users/timomiessen/Desktop/imagesdk/blackmen1/","Image_")</f>
        <v>Image_BM_265.jpg</v>
      </c>
      <c r="C22" s="41" t="s">
        <v>389</v>
      </c>
      <c r="D22" s="23" t="s">
        <v>1516</v>
      </c>
      <c r="E22" s="24">
        <v>0</v>
      </c>
      <c r="F22" s="24">
        <v>0</v>
      </c>
      <c r="G22" s="24">
        <v>0</v>
      </c>
      <c r="H22" s="24">
        <v>0</v>
      </c>
      <c r="I22" s="24">
        <v>0</v>
      </c>
      <c r="J22" s="24">
        <v>0</v>
      </c>
      <c r="K22" s="24">
        <v>1</v>
      </c>
      <c r="L22" s="24">
        <v>0</v>
      </c>
      <c r="M22" s="24">
        <v>0</v>
      </c>
      <c r="N22" s="24">
        <v>0</v>
      </c>
      <c r="O22" s="24">
        <v>0</v>
      </c>
      <c r="P22" s="24">
        <v>0</v>
      </c>
      <c r="Q22" s="24">
        <v>0</v>
      </c>
      <c r="R22" s="24" cm="1">
        <f t="array" ref="R22">_xlfn.IFS(H22=1,1,K22=1,1,L22=1,1,M22=1,1,N22=1,1,P22=1,1,TRUE,0)</f>
        <v>1</v>
      </c>
      <c r="S22" s="35">
        <f>IF(AND(G22=1,R22=1),0,R22)</f>
        <v>1</v>
      </c>
      <c r="T22" s="53" t="s">
        <v>113</v>
      </c>
      <c r="U22" s="34" cm="1">
        <f t="array" ref="U22">_xlfn.IFS(T22="UNLIKELY", 1, T22="POSSIBLE", 1, T22="LIKELY",1, T22="VERY_LIKELY", 1, TRUE, 0)</f>
        <v>1</v>
      </c>
      <c r="V22" s="24" cm="1">
        <f t="array" ref="V22">_xlfn.IFS(T22="POSSIBLE", 1, T22="LIKELY",1, T22="VERY_LIKELY", 1, TRUE, 0)</f>
        <v>1</v>
      </c>
      <c r="W22" s="24" cm="1">
        <f t="array" ref="W22">_xlfn.IFS(T22="LIKELY",1, T22="VERY_LIKELY", 1, TRUE, 0)</f>
        <v>1</v>
      </c>
      <c r="X22" s="35" cm="1">
        <f t="array" ref="X22">_xlfn.IFS(T22="VERY_LIKELY", 1, TRUE, 0)</f>
        <v>1</v>
      </c>
    </row>
    <row r="23" spans="1:24" ht="20" customHeight="1" x14ac:dyDescent="0.2">
      <c r="A23" s="22" t="s">
        <v>190</v>
      </c>
      <c r="B23" s="49" t="str">
        <f>SUBSTITUTE(A23,"/Users/timomiessen/Desktop/imagesdk/blackmen1/","Image_")</f>
        <v>Image_BM_266.jpg</v>
      </c>
      <c r="C23" s="41" t="s">
        <v>389</v>
      </c>
      <c r="D23" s="23" t="s">
        <v>1516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1</v>
      </c>
      <c r="L23" s="24">
        <v>0</v>
      </c>
      <c r="M23" s="24">
        <v>0</v>
      </c>
      <c r="N23" s="24">
        <v>0</v>
      </c>
      <c r="O23" s="24">
        <v>0</v>
      </c>
      <c r="P23" s="24">
        <v>0</v>
      </c>
      <c r="Q23" s="24">
        <v>0</v>
      </c>
      <c r="R23" s="24" cm="1">
        <f t="array" ref="R23">_xlfn.IFS(H23=1,1,K23=1,1,L23=1,1,M23=1,1,N23=1,1,P23=1,1,TRUE,0)</f>
        <v>1</v>
      </c>
      <c r="S23" s="35">
        <f>IF(AND(G23=1,R23=1),0,R23)</f>
        <v>1</v>
      </c>
      <c r="T23" s="53" t="s">
        <v>2</v>
      </c>
      <c r="U23" s="34" cm="1">
        <f t="array" ref="U23">_xlfn.IFS(T23="UNLIKELY", 1, T23="POSSIBLE", 1, T23="LIKELY",1, T23="VERY_LIKELY", 1, TRUE, 0)</f>
        <v>1</v>
      </c>
      <c r="V23" s="24" cm="1">
        <f t="array" ref="V23">_xlfn.IFS(T23="POSSIBLE", 1, T23="LIKELY",1, T23="VERY_LIKELY", 1, TRUE, 0)</f>
        <v>1</v>
      </c>
      <c r="W23" s="24" cm="1">
        <f t="array" ref="W23">_xlfn.IFS(T23="LIKELY",1, T23="VERY_LIKELY", 1, TRUE, 0)</f>
        <v>0</v>
      </c>
      <c r="X23" s="35" cm="1">
        <f t="array" ref="X23">_xlfn.IFS(T23="VERY_LIKELY", 1, TRUE, 0)</f>
        <v>0</v>
      </c>
    </row>
    <row r="24" spans="1:24" ht="20" customHeight="1" x14ac:dyDescent="0.2">
      <c r="A24" s="22" t="s">
        <v>191</v>
      </c>
      <c r="B24" s="49" t="str">
        <f>SUBSTITUTE(A24,"/Users/timomiessen/Desktop/imagesdk/blackmen1/","Image_")</f>
        <v>Image_BM_267.jpg</v>
      </c>
      <c r="C24" s="41" t="s">
        <v>389</v>
      </c>
      <c r="D24" s="23" t="s">
        <v>1516</v>
      </c>
      <c r="E24" s="24">
        <v>0</v>
      </c>
      <c r="F24" s="24">
        <v>0</v>
      </c>
      <c r="G24" s="24">
        <v>0</v>
      </c>
      <c r="H24" s="24">
        <v>0</v>
      </c>
      <c r="I24" s="24">
        <v>0</v>
      </c>
      <c r="J24" s="24">
        <v>0</v>
      </c>
      <c r="K24" s="24">
        <v>1</v>
      </c>
      <c r="L24" s="24">
        <v>0</v>
      </c>
      <c r="M24" s="24">
        <v>0</v>
      </c>
      <c r="N24" s="24">
        <v>0</v>
      </c>
      <c r="O24" s="24">
        <v>0</v>
      </c>
      <c r="P24" s="24">
        <v>0</v>
      </c>
      <c r="Q24" s="24">
        <v>0</v>
      </c>
      <c r="R24" s="24" cm="1">
        <f t="array" ref="R24">_xlfn.IFS(H24=1,1,K24=1,1,L24=1,1,M24=1,1,N24=1,1,P24=1,1,TRUE,0)</f>
        <v>1</v>
      </c>
      <c r="S24" s="35">
        <f>IF(AND(G24=1,R24=1),0,R24)</f>
        <v>1</v>
      </c>
      <c r="T24" s="53" t="s">
        <v>113</v>
      </c>
      <c r="U24" s="34" cm="1">
        <f t="array" ref="U24">_xlfn.IFS(T24="UNLIKELY", 1, T24="POSSIBLE", 1, T24="LIKELY",1, T24="VERY_LIKELY", 1, TRUE, 0)</f>
        <v>1</v>
      </c>
      <c r="V24" s="24" cm="1">
        <f t="array" ref="V24">_xlfn.IFS(T24="POSSIBLE", 1, T24="LIKELY",1, T24="VERY_LIKELY", 1, TRUE, 0)</f>
        <v>1</v>
      </c>
      <c r="W24" s="24" cm="1">
        <f t="array" ref="W24">_xlfn.IFS(T24="LIKELY",1, T24="VERY_LIKELY", 1, TRUE, 0)</f>
        <v>1</v>
      </c>
      <c r="X24" s="35" cm="1">
        <f t="array" ref="X24">_xlfn.IFS(T24="VERY_LIKELY", 1, TRUE, 0)</f>
        <v>1</v>
      </c>
    </row>
    <row r="25" spans="1:24" ht="20" customHeight="1" x14ac:dyDescent="0.2">
      <c r="A25" s="22" t="s">
        <v>192</v>
      </c>
      <c r="B25" s="49" t="str">
        <f>SUBSTITUTE(A25,"/Users/timomiessen/Desktop/imagesdk/blackmen1/","Image_")</f>
        <v>Image_BM_268.jpg</v>
      </c>
      <c r="C25" s="41" t="s">
        <v>389</v>
      </c>
      <c r="D25" s="23" t="s">
        <v>1516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1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 cm="1">
        <f t="array" ref="R25">_xlfn.IFS(H25=1,1,K25=1,1,L25=1,1,M25=1,1,N25=1,1,P25=1,1,TRUE,0)</f>
        <v>1</v>
      </c>
      <c r="S25" s="35">
        <f>IF(AND(G25=1,R25=1),0,R25)</f>
        <v>1</v>
      </c>
      <c r="T25" s="53" t="s">
        <v>12</v>
      </c>
      <c r="U25" s="34" cm="1">
        <f t="array" ref="U25">_xlfn.IFS(T25="UNLIKELY", 1, T25="POSSIBLE", 1, T25="LIKELY",1, T25="VERY_LIKELY", 1, TRUE, 0)</f>
        <v>1</v>
      </c>
      <c r="V25" s="24" cm="1">
        <f t="array" ref="V25">_xlfn.IFS(T25="POSSIBLE", 1, T25="LIKELY",1, T25="VERY_LIKELY", 1, TRUE, 0)</f>
        <v>1</v>
      </c>
      <c r="W25" s="24" cm="1">
        <f t="array" ref="W25">_xlfn.IFS(T25="LIKELY",1, T25="VERY_LIKELY", 1, TRUE, 0)</f>
        <v>1</v>
      </c>
      <c r="X25" s="35" cm="1">
        <f t="array" ref="X25">_xlfn.IFS(T25="VERY_LIKELY", 1, TRUE, 0)</f>
        <v>0</v>
      </c>
    </row>
    <row r="26" spans="1:24" ht="20" customHeight="1" x14ac:dyDescent="0.2">
      <c r="A26" s="22" t="s">
        <v>193</v>
      </c>
      <c r="B26" s="49" t="str">
        <f>SUBSTITUTE(A26,"/Users/timomiessen/Desktop/imagesdk/blackmen1/","Image_")</f>
        <v>Image_BM_269.jpg</v>
      </c>
      <c r="C26" s="41" t="s">
        <v>389</v>
      </c>
      <c r="D26" s="23" t="s">
        <v>1516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1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 cm="1">
        <f t="array" ref="R26">_xlfn.IFS(H26=1,1,K26=1,1,L26=1,1,M26=1,1,N26=1,1,P26=1,1,TRUE,0)</f>
        <v>1</v>
      </c>
      <c r="S26" s="35">
        <f>IF(AND(G26=1,R26=1),0,R26)</f>
        <v>1</v>
      </c>
      <c r="T26" s="53" t="s">
        <v>2</v>
      </c>
      <c r="U26" s="34" cm="1">
        <f t="array" ref="U26">_xlfn.IFS(T26="UNLIKELY", 1, T26="POSSIBLE", 1, T26="LIKELY",1, T26="VERY_LIKELY", 1, TRUE, 0)</f>
        <v>1</v>
      </c>
      <c r="V26" s="24" cm="1">
        <f t="array" ref="V26">_xlfn.IFS(T26="POSSIBLE", 1, T26="LIKELY",1, T26="VERY_LIKELY", 1, TRUE, 0)</f>
        <v>1</v>
      </c>
      <c r="W26" s="24" cm="1">
        <f t="array" ref="W26">_xlfn.IFS(T26="LIKELY",1, T26="VERY_LIKELY", 1, TRUE, 0)</f>
        <v>0</v>
      </c>
      <c r="X26" s="35" cm="1">
        <f t="array" ref="X26">_xlfn.IFS(T26="VERY_LIKELY", 1, TRUE, 0)</f>
        <v>0</v>
      </c>
    </row>
    <row r="27" spans="1:24" ht="20" customHeight="1" x14ac:dyDescent="0.2">
      <c r="A27" s="22" t="s">
        <v>195</v>
      </c>
      <c r="B27" s="49" t="str">
        <f>SUBSTITUTE(A27,"/Users/timomiessen/Desktop/imagesdk/blackmen1/","Image_")</f>
        <v>Image_BM_270.jpg</v>
      </c>
      <c r="C27" s="41" t="s">
        <v>389</v>
      </c>
      <c r="D27" s="23" t="s">
        <v>1516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1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 cm="1">
        <f t="array" ref="R27">_xlfn.IFS(H27=1,1,K27=1,1,L27=1,1,M27=1,1,N27=1,1,P27=1,1,TRUE,0)</f>
        <v>1</v>
      </c>
      <c r="S27" s="35">
        <f>IF(AND(G27=1,R27=1),0,R27)</f>
        <v>1</v>
      </c>
      <c r="T27" s="53" t="s">
        <v>2</v>
      </c>
      <c r="U27" s="34" cm="1">
        <f t="array" ref="U27">_xlfn.IFS(T27="UNLIKELY", 1, T27="POSSIBLE", 1, T27="LIKELY",1, T27="VERY_LIKELY", 1, TRUE, 0)</f>
        <v>1</v>
      </c>
      <c r="V27" s="24" cm="1">
        <f t="array" ref="V27">_xlfn.IFS(T27="POSSIBLE", 1, T27="LIKELY",1, T27="VERY_LIKELY", 1, TRUE, 0)</f>
        <v>1</v>
      </c>
      <c r="W27" s="24" cm="1">
        <f t="array" ref="W27">_xlfn.IFS(T27="LIKELY",1, T27="VERY_LIKELY", 1, TRUE, 0)</f>
        <v>0</v>
      </c>
      <c r="X27" s="35" cm="1">
        <f t="array" ref="X27">_xlfn.IFS(T27="VERY_LIKELY", 1, TRUE, 0)</f>
        <v>0</v>
      </c>
    </row>
    <row r="28" spans="1:24" ht="20" customHeight="1" x14ac:dyDescent="0.2">
      <c r="A28" s="22" t="s">
        <v>196</v>
      </c>
      <c r="B28" s="49" t="str">
        <f>SUBSTITUTE(A28,"/Users/timomiessen/Desktop/imagesdk/blackmen1/","Image_")</f>
        <v>Image_BM_271.jpg</v>
      </c>
      <c r="C28" s="41" t="s">
        <v>389</v>
      </c>
      <c r="D28" s="23" t="s">
        <v>1516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1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 cm="1">
        <f t="array" ref="R28">_xlfn.IFS(H28=1,1,K28=1,1,L28=1,1,M28=1,1,N28=1,1,P28=1,1,TRUE,0)</f>
        <v>1</v>
      </c>
      <c r="S28" s="35">
        <f>IF(AND(G28=1,R28=1),0,R28)</f>
        <v>1</v>
      </c>
      <c r="T28" s="53" t="s">
        <v>4</v>
      </c>
      <c r="U28" s="34" cm="1">
        <f t="array" ref="U28">_xlfn.IFS(T28="UNLIKELY", 1, T28="POSSIBLE", 1, T28="LIKELY",1, T28="VERY_LIKELY", 1, TRUE, 0)</f>
        <v>0</v>
      </c>
      <c r="V28" s="24" cm="1">
        <f t="array" ref="V28">_xlfn.IFS(T28="POSSIBLE", 1, T28="LIKELY",1, T28="VERY_LIKELY", 1, TRUE, 0)</f>
        <v>0</v>
      </c>
      <c r="W28" s="24" cm="1">
        <f t="array" ref="W28">_xlfn.IFS(T28="LIKELY",1, T28="VERY_LIKELY", 1, TRUE, 0)</f>
        <v>0</v>
      </c>
      <c r="X28" s="35" cm="1">
        <f t="array" ref="X28">_xlfn.IFS(T28="VERY_LIKELY", 1, TRUE, 0)</f>
        <v>0</v>
      </c>
    </row>
    <row r="29" spans="1:24" ht="20" customHeight="1" x14ac:dyDescent="0.2">
      <c r="A29" s="22" t="s">
        <v>197</v>
      </c>
      <c r="B29" s="49" t="str">
        <f>SUBSTITUTE(A29,"/Users/timomiessen/Desktop/imagesdk/blackmen1/","Image_")</f>
        <v>Image_BM_272.jpg</v>
      </c>
      <c r="C29" s="41" t="s">
        <v>389</v>
      </c>
      <c r="D29" s="23" t="s">
        <v>1516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1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 cm="1">
        <f t="array" ref="R29">_xlfn.IFS(H29=1,1,K29=1,1,L29=1,1,M29=1,1,N29=1,1,P29=1,1,TRUE,0)</f>
        <v>1</v>
      </c>
      <c r="S29" s="35">
        <f>IF(AND(G29=1,R29=1),0,R29)</f>
        <v>1</v>
      </c>
      <c r="T29" s="53" t="s">
        <v>113</v>
      </c>
      <c r="U29" s="34" cm="1">
        <f t="array" ref="U29">_xlfn.IFS(T29="UNLIKELY", 1, T29="POSSIBLE", 1, T29="LIKELY",1, T29="VERY_LIKELY", 1, TRUE, 0)</f>
        <v>1</v>
      </c>
      <c r="V29" s="24" cm="1">
        <f t="array" ref="V29">_xlfn.IFS(T29="POSSIBLE", 1, T29="LIKELY",1, T29="VERY_LIKELY", 1, TRUE, 0)</f>
        <v>1</v>
      </c>
      <c r="W29" s="24" cm="1">
        <f t="array" ref="W29">_xlfn.IFS(T29="LIKELY",1, T29="VERY_LIKELY", 1, TRUE, 0)</f>
        <v>1</v>
      </c>
      <c r="X29" s="35" cm="1">
        <f t="array" ref="X29">_xlfn.IFS(T29="VERY_LIKELY", 1, TRUE, 0)</f>
        <v>1</v>
      </c>
    </row>
    <row r="30" spans="1:24" ht="20" customHeight="1" x14ac:dyDescent="0.2">
      <c r="A30" s="22" t="s">
        <v>198</v>
      </c>
      <c r="B30" s="49" t="str">
        <f>SUBSTITUTE(A30,"/Users/timomiessen/Desktop/imagesdk/blackmen1/","Image_")</f>
        <v>Image_BM_273.jpg</v>
      </c>
      <c r="C30" s="41" t="s">
        <v>389</v>
      </c>
      <c r="D30" s="23" t="s">
        <v>1516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1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 cm="1">
        <f t="array" ref="R30">_xlfn.IFS(H30=1,1,K30=1,1,L30=1,1,M30=1,1,N30=1,1,P30=1,1,TRUE,0)</f>
        <v>1</v>
      </c>
      <c r="S30" s="35">
        <f>IF(AND(G30=1,R30=1),0,R30)</f>
        <v>1</v>
      </c>
      <c r="T30" s="53" t="s">
        <v>12</v>
      </c>
      <c r="U30" s="34" cm="1">
        <f t="array" ref="U30">_xlfn.IFS(T30="UNLIKELY", 1, T30="POSSIBLE", 1, T30="LIKELY",1, T30="VERY_LIKELY", 1, TRUE, 0)</f>
        <v>1</v>
      </c>
      <c r="V30" s="24" cm="1">
        <f t="array" ref="V30">_xlfn.IFS(T30="POSSIBLE", 1, T30="LIKELY",1, T30="VERY_LIKELY", 1, TRUE, 0)</f>
        <v>1</v>
      </c>
      <c r="W30" s="24" cm="1">
        <f t="array" ref="W30">_xlfn.IFS(T30="LIKELY",1, T30="VERY_LIKELY", 1, TRUE, 0)</f>
        <v>1</v>
      </c>
      <c r="X30" s="35" cm="1">
        <f t="array" ref="X30">_xlfn.IFS(T30="VERY_LIKELY", 1, TRUE, 0)</f>
        <v>0</v>
      </c>
    </row>
    <row r="31" spans="1:24" ht="20" customHeight="1" x14ac:dyDescent="0.2">
      <c r="A31" s="22" t="s">
        <v>199</v>
      </c>
      <c r="B31" s="49" t="str">
        <f>SUBSTITUTE(A31,"/Users/timomiessen/Desktop/imagesdk/blackmen1/","Image_")</f>
        <v>Image_BM_274.jpg</v>
      </c>
      <c r="C31" s="41" t="s">
        <v>389</v>
      </c>
      <c r="D31" s="23" t="s">
        <v>1516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1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 cm="1">
        <f t="array" ref="R31">_xlfn.IFS(H31=1,1,K31=1,1,L31=1,1,M31=1,1,N31=1,1,P31=1,1,TRUE,0)</f>
        <v>1</v>
      </c>
      <c r="S31" s="35">
        <f>IF(AND(G31=1,R31=1),0,R31)</f>
        <v>1</v>
      </c>
      <c r="T31" s="53" t="s">
        <v>12</v>
      </c>
      <c r="U31" s="34" cm="1">
        <f t="array" ref="U31">_xlfn.IFS(T31="UNLIKELY", 1, T31="POSSIBLE", 1, T31="LIKELY",1, T31="VERY_LIKELY", 1, TRUE, 0)</f>
        <v>1</v>
      </c>
      <c r="V31" s="24" cm="1">
        <f t="array" ref="V31">_xlfn.IFS(T31="POSSIBLE", 1, T31="LIKELY",1, T31="VERY_LIKELY", 1, TRUE, 0)</f>
        <v>1</v>
      </c>
      <c r="W31" s="24" cm="1">
        <f t="array" ref="W31">_xlfn.IFS(T31="LIKELY",1, T31="VERY_LIKELY", 1, TRUE, 0)</f>
        <v>1</v>
      </c>
      <c r="X31" s="35" cm="1">
        <f t="array" ref="X31">_xlfn.IFS(T31="VERY_LIKELY", 1, TRUE, 0)</f>
        <v>0</v>
      </c>
    </row>
    <row r="32" spans="1:24" ht="20" customHeight="1" x14ac:dyDescent="0.2">
      <c r="A32" s="22" t="s">
        <v>201</v>
      </c>
      <c r="B32" s="49" t="str">
        <f>SUBSTITUTE(A32,"/Users/timomiessen/Desktop/imagesdk/blackmen1/","Image_")</f>
        <v>Image_BM_276.jpg</v>
      </c>
      <c r="C32" s="41" t="s">
        <v>389</v>
      </c>
      <c r="D32" s="23" t="s">
        <v>1516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1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 cm="1">
        <f t="array" ref="R32">_xlfn.IFS(H32=1,1,K32=1,1,L32=1,1,M32=1,1,N32=1,1,P32=1,1,TRUE,0)</f>
        <v>1</v>
      </c>
      <c r="S32" s="35">
        <f>IF(AND(G32=1,R32=1),0,R32)</f>
        <v>1</v>
      </c>
      <c r="T32" s="53" t="s">
        <v>2</v>
      </c>
      <c r="U32" s="34" cm="1">
        <f t="array" ref="U32">_xlfn.IFS(T32="UNLIKELY", 1, T32="POSSIBLE", 1, T32="LIKELY",1, T32="VERY_LIKELY", 1, TRUE, 0)</f>
        <v>1</v>
      </c>
      <c r="V32" s="24" cm="1">
        <f t="array" ref="V32">_xlfn.IFS(T32="POSSIBLE", 1, T32="LIKELY",1, T32="VERY_LIKELY", 1, TRUE, 0)</f>
        <v>1</v>
      </c>
      <c r="W32" s="24" cm="1">
        <f t="array" ref="W32">_xlfn.IFS(T32="LIKELY",1, T32="VERY_LIKELY", 1, TRUE, 0)</f>
        <v>0</v>
      </c>
      <c r="X32" s="35" cm="1">
        <f t="array" ref="X32">_xlfn.IFS(T32="VERY_LIKELY", 1, TRUE, 0)</f>
        <v>0</v>
      </c>
    </row>
    <row r="33" spans="1:24" ht="20" customHeight="1" x14ac:dyDescent="0.2">
      <c r="A33" s="22" t="s">
        <v>202</v>
      </c>
      <c r="B33" s="49" t="str">
        <f>SUBSTITUTE(A33,"/Users/timomiessen/Desktop/imagesdk/blackmen1/","Image_")</f>
        <v>Image_BM_277.jpg</v>
      </c>
      <c r="C33" s="41" t="s">
        <v>389</v>
      </c>
      <c r="D33" s="23" t="s">
        <v>1516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1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 cm="1">
        <f t="array" ref="R33">_xlfn.IFS(H33=1,1,K33=1,1,L33=1,1,M33=1,1,N33=1,1,P33=1,1,TRUE,0)</f>
        <v>1</v>
      </c>
      <c r="S33" s="35">
        <f>IF(AND(G33=1,R33=1),0,R33)</f>
        <v>1</v>
      </c>
      <c r="T33" s="53" t="s">
        <v>1</v>
      </c>
      <c r="U33" s="34" cm="1">
        <f t="array" ref="U33">_xlfn.IFS(T33="UNLIKELY", 1, T33="POSSIBLE", 1, T33="LIKELY",1, T33="VERY_LIKELY", 1, TRUE, 0)</f>
        <v>1</v>
      </c>
      <c r="V33" s="24" cm="1">
        <f t="array" ref="V33">_xlfn.IFS(T33="POSSIBLE", 1, T33="LIKELY",1, T33="VERY_LIKELY", 1, TRUE, 0)</f>
        <v>0</v>
      </c>
      <c r="W33" s="24" cm="1">
        <f t="array" ref="W33">_xlfn.IFS(T33="LIKELY",1, T33="VERY_LIKELY", 1, TRUE, 0)</f>
        <v>0</v>
      </c>
      <c r="X33" s="35" cm="1">
        <f t="array" ref="X33">_xlfn.IFS(T33="VERY_LIKELY", 1, TRUE, 0)</f>
        <v>0</v>
      </c>
    </row>
    <row r="34" spans="1:24" ht="20" customHeight="1" x14ac:dyDescent="0.2">
      <c r="A34" s="22" t="s">
        <v>203</v>
      </c>
      <c r="B34" s="49" t="str">
        <f>SUBSTITUTE(A34,"/Users/timomiessen/Desktop/imagesdk/blackmen1/","Image_")</f>
        <v>Image_BM_278.jpg</v>
      </c>
      <c r="C34" s="41" t="s">
        <v>389</v>
      </c>
      <c r="D34" s="23" t="s">
        <v>1516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1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 cm="1">
        <f t="array" ref="R34">_xlfn.IFS(H34=1,1,K34=1,1,L34=1,1,M34=1,1,N34=1,1,P34=1,1,TRUE,0)</f>
        <v>1</v>
      </c>
      <c r="S34" s="35">
        <f>IF(AND(G34=1,R34=1),0,R34)</f>
        <v>1</v>
      </c>
      <c r="T34" s="53" t="s">
        <v>2</v>
      </c>
      <c r="U34" s="34" cm="1">
        <f t="array" ref="U34">_xlfn.IFS(T34="UNLIKELY", 1, T34="POSSIBLE", 1, T34="LIKELY",1, T34="VERY_LIKELY", 1, TRUE, 0)</f>
        <v>1</v>
      </c>
      <c r="V34" s="24" cm="1">
        <f t="array" ref="V34">_xlfn.IFS(T34="POSSIBLE", 1, T34="LIKELY",1, T34="VERY_LIKELY", 1, TRUE, 0)</f>
        <v>1</v>
      </c>
      <c r="W34" s="24" cm="1">
        <f t="array" ref="W34">_xlfn.IFS(T34="LIKELY",1, T34="VERY_LIKELY", 1, TRUE, 0)</f>
        <v>0</v>
      </c>
      <c r="X34" s="35" cm="1">
        <f t="array" ref="X34">_xlfn.IFS(T34="VERY_LIKELY", 1, TRUE, 0)</f>
        <v>0</v>
      </c>
    </row>
    <row r="35" spans="1:24" ht="20" customHeight="1" x14ac:dyDescent="0.2">
      <c r="A35" s="22" t="s">
        <v>204</v>
      </c>
      <c r="B35" s="49" t="str">
        <f>SUBSTITUTE(A35,"/Users/timomiessen/Desktop/imagesdk/blackmen1/","Image_")</f>
        <v>Image_BM_279.jpg</v>
      </c>
      <c r="C35" s="41" t="s">
        <v>389</v>
      </c>
      <c r="D35" s="23" t="s">
        <v>1516</v>
      </c>
      <c r="E35" s="24">
        <v>0</v>
      </c>
      <c r="F35" s="24">
        <v>0</v>
      </c>
      <c r="G35" s="24">
        <v>0</v>
      </c>
      <c r="H35" s="24">
        <v>0</v>
      </c>
      <c r="I35" s="24">
        <v>1</v>
      </c>
      <c r="J35" s="24">
        <v>0</v>
      </c>
      <c r="K35" s="24">
        <v>1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 cm="1">
        <f t="array" ref="R35">_xlfn.IFS(H35=1,1,K35=1,1,L35=1,1,M35=1,1,N35=1,1,P35=1,1,TRUE,0)</f>
        <v>1</v>
      </c>
      <c r="S35" s="35">
        <f>IF(AND(G35=1,R35=1),0,R35)</f>
        <v>1</v>
      </c>
      <c r="T35" s="53" t="s">
        <v>12</v>
      </c>
      <c r="U35" s="34" cm="1">
        <f t="array" ref="U35">_xlfn.IFS(T35="UNLIKELY", 1, T35="POSSIBLE", 1, T35="LIKELY",1, T35="VERY_LIKELY", 1, TRUE, 0)</f>
        <v>1</v>
      </c>
      <c r="V35" s="24" cm="1">
        <f t="array" ref="V35">_xlfn.IFS(T35="POSSIBLE", 1, T35="LIKELY",1, T35="VERY_LIKELY", 1, TRUE, 0)</f>
        <v>1</v>
      </c>
      <c r="W35" s="24" cm="1">
        <f t="array" ref="W35">_xlfn.IFS(T35="LIKELY",1, T35="VERY_LIKELY", 1, TRUE, 0)</f>
        <v>1</v>
      </c>
      <c r="X35" s="35" cm="1">
        <f t="array" ref="X35">_xlfn.IFS(T35="VERY_LIKELY", 1, TRUE, 0)</f>
        <v>0</v>
      </c>
    </row>
    <row r="36" spans="1:24" ht="20" customHeight="1" x14ac:dyDescent="0.2">
      <c r="A36" s="22" t="s">
        <v>206</v>
      </c>
      <c r="B36" s="49" t="str">
        <f>SUBSTITUTE(A36,"/Users/timomiessen/Desktop/imagesdk/blackmen1/","Image_")</f>
        <v>Image_BM_280.jpg</v>
      </c>
      <c r="C36" s="41" t="s">
        <v>389</v>
      </c>
      <c r="D36" s="23" t="s">
        <v>1516</v>
      </c>
      <c r="E36" s="24">
        <v>0</v>
      </c>
      <c r="F36" s="24">
        <v>0</v>
      </c>
      <c r="G36" s="24">
        <v>0</v>
      </c>
      <c r="H36" s="24">
        <v>0</v>
      </c>
      <c r="I36" s="24">
        <v>1</v>
      </c>
      <c r="J36" s="24">
        <v>0</v>
      </c>
      <c r="K36" s="24">
        <v>1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 cm="1">
        <f t="array" ref="R36">_xlfn.IFS(H36=1,1,K36=1,1,L36=1,1,M36=1,1,N36=1,1,P36=1,1,TRUE,0)</f>
        <v>1</v>
      </c>
      <c r="S36" s="35">
        <f>IF(AND(G36=1,R36=1),0,R36)</f>
        <v>1</v>
      </c>
      <c r="T36" s="53" t="s">
        <v>12</v>
      </c>
      <c r="U36" s="34" cm="1">
        <f t="array" ref="U36">_xlfn.IFS(T36="UNLIKELY", 1, T36="POSSIBLE", 1, T36="LIKELY",1, T36="VERY_LIKELY", 1, TRUE, 0)</f>
        <v>1</v>
      </c>
      <c r="V36" s="24" cm="1">
        <f t="array" ref="V36">_xlfn.IFS(T36="POSSIBLE", 1, T36="LIKELY",1, T36="VERY_LIKELY", 1, TRUE, 0)</f>
        <v>1</v>
      </c>
      <c r="W36" s="24" cm="1">
        <f t="array" ref="W36">_xlfn.IFS(T36="LIKELY",1, T36="VERY_LIKELY", 1, TRUE, 0)</f>
        <v>1</v>
      </c>
      <c r="X36" s="35" cm="1">
        <f t="array" ref="X36">_xlfn.IFS(T36="VERY_LIKELY", 1, TRUE, 0)</f>
        <v>0</v>
      </c>
    </row>
    <row r="37" spans="1:24" ht="20" customHeight="1" x14ac:dyDescent="0.2">
      <c r="A37" s="22" t="s">
        <v>207</v>
      </c>
      <c r="B37" s="49" t="str">
        <f>SUBSTITUTE(A37,"/Users/timomiessen/Desktop/imagesdk/blackmen1/","Image_")</f>
        <v>Image_BM_281.jpg</v>
      </c>
      <c r="C37" s="41" t="s">
        <v>389</v>
      </c>
      <c r="D37" s="23" t="s">
        <v>1516</v>
      </c>
      <c r="E37" s="24">
        <v>0</v>
      </c>
      <c r="F37" s="24">
        <v>0</v>
      </c>
      <c r="G37" s="24">
        <v>0</v>
      </c>
      <c r="H37" s="24">
        <v>0</v>
      </c>
      <c r="I37" s="24">
        <v>1</v>
      </c>
      <c r="J37" s="24">
        <v>0</v>
      </c>
      <c r="K37" s="24">
        <v>1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 cm="1">
        <f t="array" ref="R37">_xlfn.IFS(H37=1,1,K37=1,1,L37=1,1,M37=1,1,N37=1,1,P37=1,1,TRUE,0)</f>
        <v>1</v>
      </c>
      <c r="S37" s="35">
        <f>IF(AND(G37=1,R37=1),0,R37)</f>
        <v>1</v>
      </c>
      <c r="T37" s="53" t="s">
        <v>2</v>
      </c>
      <c r="U37" s="34" cm="1">
        <f t="array" ref="U37">_xlfn.IFS(T37="UNLIKELY", 1, T37="POSSIBLE", 1, T37="LIKELY",1, T37="VERY_LIKELY", 1, TRUE, 0)</f>
        <v>1</v>
      </c>
      <c r="V37" s="24" cm="1">
        <f t="array" ref="V37">_xlfn.IFS(T37="POSSIBLE", 1, T37="LIKELY",1, T37="VERY_LIKELY", 1, TRUE, 0)</f>
        <v>1</v>
      </c>
      <c r="W37" s="24" cm="1">
        <f t="array" ref="W37">_xlfn.IFS(T37="LIKELY",1, T37="VERY_LIKELY", 1, TRUE, 0)</f>
        <v>0</v>
      </c>
      <c r="X37" s="35" cm="1">
        <f t="array" ref="X37">_xlfn.IFS(T37="VERY_LIKELY", 1, TRUE, 0)</f>
        <v>0</v>
      </c>
    </row>
    <row r="38" spans="1:24" ht="20" customHeight="1" x14ac:dyDescent="0.2">
      <c r="A38" s="22" t="s">
        <v>208</v>
      </c>
      <c r="B38" s="49" t="str">
        <f>SUBSTITUTE(A38,"/Users/timomiessen/Desktop/imagesdk/blackmen1/","Image_")</f>
        <v>Image_BM_282.jpg</v>
      </c>
      <c r="C38" s="41" t="s">
        <v>389</v>
      </c>
      <c r="D38" s="23" t="s">
        <v>1516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1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 cm="1">
        <f t="array" ref="R38">_xlfn.IFS(H38=1,1,K38=1,1,L38=1,1,M38=1,1,N38=1,1,P38=1,1,TRUE,0)</f>
        <v>1</v>
      </c>
      <c r="S38" s="35">
        <f>IF(AND(G38=1,R38=1),0,R38)</f>
        <v>1</v>
      </c>
      <c r="T38" s="53" t="s">
        <v>1</v>
      </c>
      <c r="U38" s="34" cm="1">
        <f t="array" ref="U38">_xlfn.IFS(T38="UNLIKELY", 1, T38="POSSIBLE", 1, T38="LIKELY",1, T38="VERY_LIKELY", 1, TRUE, 0)</f>
        <v>1</v>
      </c>
      <c r="V38" s="24" cm="1">
        <f t="array" ref="V38">_xlfn.IFS(T38="POSSIBLE", 1, T38="LIKELY",1, T38="VERY_LIKELY", 1, TRUE, 0)</f>
        <v>0</v>
      </c>
      <c r="W38" s="24" cm="1">
        <f t="array" ref="W38">_xlfn.IFS(T38="LIKELY",1, T38="VERY_LIKELY", 1, TRUE, 0)</f>
        <v>0</v>
      </c>
      <c r="X38" s="35" cm="1">
        <f t="array" ref="X38">_xlfn.IFS(T38="VERY_LIKELY", 1, TRUE, 0)</f>
        <v>0</v>
      </c>
    </row>
    <row r="39" spans="1:24" ht="20" customHeight="1" x14ac:dyDescent="0.2">
      <c r="A39" s="22" t="s">
        <v>209</v>
      </c>
      <c r="B39" s="49" t="str">
        <f>SUBSTITUTE(A39,"/Users/timomiessen/Desktop/imagesdk/blackmen1/","Image_")</f>
        <v>Image_BM_283.jpg</v>
      </c>
      <c r="C39" s="41" t="s">
        <v>389</v>
      </c>
      <c r="D39" s="23" t="s">
        <v>1516</v>
      </c>
      <c r="E39" s="24">
        <v>0</v>
      </c>
      <c r="F39" s="24">
        <v>0</v>
      </c>
      <c r="G39" s="24">
        <v>0</v>
      </c>
      <c r="H39" s="24">
        <v>0</v>
      </c>
      <c r="I39" s="24">
        <v>1</v>
      </c>
      <c r="J39" s="24">
        <v>0</v>
      </c>
      <c r="K39" s="24">
        <v>1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 cm="1">
        <f t="array" ref="R39">_xlfn.IFS(H39=1,1,K39=1,1,L39=1,1,M39=1,1,N39=1,1,P39=1,1,TRUE,0)</f>
        <v>1</v>
      </c>
      <c r="S39" s="35">
        <f>IF(AND(G39=1,R39=1),0,R39)</f>
        <v>1</v>
      </c>
      <c r="T39" s="53" t="s">
        <v>12</v>
      </c>
      <c r="U39" s="34" cm="1">
        <f t="array" ref="U39">_xlfn.IFS(T39="UNLIKELY", 1, T39="POSSIBLE", 1, T39="LIKELY",1, T39="VERY_LIKELY", 1, TRUE, 0)</f>
        <v>1</v>
      </c>
      <c r="V39" s="24" cm="1">
        <f t="array" ref="V39">_xlfn.IFS(T39="POSSIBLE", 1, T39="LIKELY",1, T39="VERY_LIKELY", 1, TRUE, 0)</f>
        <v>1</v>
      </c>
      <c r="W39" s="24" cm="1">
        <f t="array" ref="W39">_xlfn.IFS(T39="LIKELY",1, T39="VERY_LIKELY", 1, TRUE, 0)</f>
        <v>1</v>
      </c>
      <c r="X39" s="35" cm="1">
        <f t="array" ref="X39">_xlfn.IFS(T39="VERY_LIKELY", 1, TRUE, 0)</f>
        <v>0</v>
      </c>
    </row>
    <row r="40" spans="1:24" ht="20" customHeight="1" x14ac:dyDescent="0.2">
      <c r="A40" s="22" t="s">
        <v>210</v>
      </c>
      <c r="B40" s="49" t="str">
        <f>SUBSTITUTE(A40,"/Users/timomiessen/Desktop/imagesdk/blackmen1/","Image_")</f>
        <v>Image_BM_284.jpg</v>
      </c>
      <c r="C40" s="41" t="s">
        <v>389</v>
      </c>
      <c r="D40" s="23" t="s">
        <v>1516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1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 cm="1">
        <f t="array" ref="R40">_xlfn.IFS(H40=1,1,K40=1,1,L40=1,1,M40=1,1,N40=1,1,P40=1,1,TRUE,0)</f>
        <v>1</v>
      </c>
      <c r="S40" s="35">
        <f>IF(AND(G40=1,R40=1),0,R40)</f>
        <v>1</v>
      </c>
      <c r="T40" s="53" t="s">
        <v>2</v>
      </c>
      <c r="U40" s="34" cm="1">
        <f t="array" ref="U40">_xlfn.IFS(T40="UNLIKELY", 1, T40="POSSIBLE", 1, T40="LIKELY",1, T40="VERY_LIKELY", 1, TRUE, 0)</f>
        <v>1</v>
      </c>
      <c r="V40" s="24" cm="1">
        <f t="array" ref="V40">_xlfn.IFS(T40="POSSIBLE", 1, T40="LIKELY",1, T40="VERY_LIKELY", 1, TRUE, 0)</f>
        <v>1</v>
      </c>
      <c r="W40" s="24" cm="1">
        <f t="array" ref="W40">_xlfn.IFS(T40="LIKELY",1, T40="VERY_LIKELY", 1, TRUE, 0)</f>
        <v>0</v>
      </c>
      <c r="X40" s="35" cm="1">
        <f t="array" ref="X40">_xlfn.IFS(T40="VERY_LIKELY", 1, TRUE, 0)</f>
        <v>0</v>
      </c>
    </row>
    <row r="41" spans="1:24" ht="20" customHeight="1" x14ac:dyDescent="0.2">
      <c r="A41" s="22" t="s">
        <v>211</v>
      </c>
      <c r="B41" s="49" t="str">
        <f>SUBSTITUTE(A41,"/Users/timomiessen/Desktop/imagesdk/blackmen1/","Image_")</f>
        <v>Image_BM_285.jpg</v>
      </c>
      <c r="C41" s="41" t="s">
        <v>389</v>
      </c>
      <c r="D41" s="23" t="s">
        <v>1516</v>
      </c>
      <c r="E41" s="24">
        <v>0</v>
      </c>
      <c r="F41" s="24">
        <v>0</v>
      </c>
      <c r="G41" s="24">
        <v>0</v>
      </c>
      <c r="H41" s="24">
        <v>0</v>
      </c>
      <c r="I41" s="24">
        <v>1</v>
      </c>
      <c r="J41" s="24">
        <v>0</v>
      </c>
      <c r="K41" s="24">
        <v>1</v>
      </c>
      <c r="L41" s="24">
        <v>0</v>
      </c>
      <c r="M41" s="24">
        <v>0</v>
      </c>
      <c r="N41" s="24">
        <v>0</v>
      </c>
      <c r="O41" s="24">
        <v>0</v>
      </c>
      <c r="P41" s="24">
        <v>1</v>
      </c>
      <c r="Q41" s="24">
        <v>0</v>
      </c>
      <c r="R41" s="24" cm="1">
        <f t="array" ref="R41">_xlfn.IFS(H41=1,1,K41=1,1,L41=1,1,M41=1,1,N41=1,1,P41=1,1,TRUE,0)</f>
        <v>1</v>
      </c>
      <c r="S41" s="35">
        <f>IF(AND(G41=1,R41=1),0,R41)</f>
        <v>1</v>
      </c>
      <c r="T41" s="53" t="s">
        <v>113</v>
      </c>
      <c r="U41" s="34" cm="1">
        <f t="array" ref="U41">_xlfn.IFS(T41="UNLIKELY", 1, T41="POSSIBLE", 1, T41="LIKELY",1, T41="VERY_LIKELY", 1, TRUE, 0)</f>
        <v>1</v>
      </c>
      <c r="V41" s="24" cm="1">
        <f t="array" ref="V41">_xlfn.IFS(T41="POSSIBLE", 1, T41="LIKELY",1, T41="VERY_LIKELY", 1, TRUE, 0)</f>
        <v>1</v>
      </c>
      <c r="W41" s="24" cm="1">
        <f t="array" ref="W41">_xlfn.IFS(T41="LIKELY",1, T41="VERY_LIKELY", 1, TRUE, 0)</f>
        <v>1</v>
      </c>
      <c r="X41" s="35" cm="1">
        <f t="array" ref="X41">_xlfn.IFS(T41="VERY_LIKELY", 1, TRUE, 0)</f>
        <v>1</v>
      </c>
    </row>
    <row r="42" spans="1:24" ht="20" customHeight="1" x14ac:dyDescent="0.2">
      <c r="A42" s="22" t="s">
        <v>212</v>
      </c>
      <c r="B42" s="49" t="str">
        <f>SUBSTITUTE(A42,"/Users/timomiessen/Desktop/imagesdk/blackmen1/","Image_")</f>
        <v>Image_BM_286.jpg</v>
      </c>
      <c r="C42" s="41" t="s">
        <v>389</v>
      </c>
      <c r="D42" s="23" t="s">
        <v>1516</v>
      </c>
      <c r="E42" s="24">
        <v>0</v>
      </c>
      <c r="F42" s="24">
        <v>0</v>
      </c>
      <c r="G42" s="24">
        <v>0</v>
      </c>
      <c r="H42" s="24">
        <v>0</v>
      </c>
      <c r="I42" s="24">
        <v>1</v>
      </c>
      <c r="J42" s="24">
        <v>0</v>
      </c>
      <c r="K42" s="24">
        <v>1</v>
      </c>
      <c r="L42" s="24">
        <v>0</v>
      </c>
      <c r="M42" s="24">
        <v>0</v>
      </c>
      <c r="N42" s="24">
        <v>0</v>
      </c>
      <c r="O42" s="24">
        <v>0</v>
      </c>
      <c r="P42" s="24">
        <v>1</v>
      </c>
      <c r="Q42" s="24">
        <v>0</v>
      </c>
      <c r="R42" s="24" cm="1">
        <f t="array" ref="R42">_xlfn.IFS(H42=1,1,K42=1,1,L42=1,1,M42=1,1,N42=1,1,P42=1,1,TRUE,0)</f>
        <v>1</v>
      </c>
      <c r="S42" s="35">
        <f>IF(AND(G42=1,R42=1),0,R42)</f>
        <v>1</v>
      </c>
      <c r="T42" s="53" t="s">
        <v>12</v>
      </c>
      <c r="U42" s="34" cm="1">
        <f t="array" ref="U42">_xlfn.IFS(T42="UNLIKELY", 1, T42="POSSIBLE", 1, T42="LIKELY",1, T42="VERY_LIKELY", 1, TRUE, 0)</f>
        <v>1</v>
      </c>
      <c r="V42" s="24" cm="1">
        <f t="array" ref="V42">_xlfn.IFS(T42="POSSIBLE", 1, T42="LIKELY",1, T42="VERY_LIKELY", 1, TRUE, 0)</f>
        <v>1</v>
      </c>
      <c r="W42" s="24" cm="1">
        <f t="array" ref="W42">_xlfn.IFS(T42="LIKELY",1, T42="VERY_LIKELY", 1, TRUE, 0)</f>
        <v>1</v>
      </c>
      <c r="X42" s="35" cm="1">
        <f t="array" ref="X42">_xlfn.IFS(T42="VERY_LIKELY", 1, TRUE, 0)</f>
        <v>0</v>
      </c>
    </row>
    <row r="43" spans="1:24" ht="20" customHeight="1" x14ac:dyDescent="0.2">
      <c r="A43" s="22" t="s">
        <v>213</v>
      </c>
      <c r="B43" s="49" t="str">
        <f>SUBSTITUTE(A43,"/Users/timomiessen/Desktop/imagesdk/blackmen1/","Image_")</f>
        <v>Image_BM_287.jpg</v>
      </c>
      <c r="C43" s="41" t="s">
        <v>389</v>
      </c>
      <c r="D43" s="23" t="s">
        <v>1516</v>
      </c>
      <c r="E43" s="24">
        <v>0</v>
      </c>
      <c r="F43" s="24">
        <v>0</v>
      </c>
      <c r="G43" s="24">
        <v>0</v>
      </c>
      <c r="H43" s="24">
        <v>0</v>
      </c>
      <c r="I43" s="24">
        <v>1</v>
      </c>
      <c r="J43" s="24">
        <v>0</v>
      </c>
      <c r="K43" s="24">
        <v>1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 cm="1">
        <f t="array" ref="R43">_xlfn.IFS(H43=1,1,K43=1,1,L43=1,1,M43=1,1,N43=1,1,P43=1,1,TRUE,0)</f>
        <v>1</v>
      </c>
      <c r="S43" s="35">
        <f>IF(AND(G43=1,R43=1),0,R43)</f>
        <v>1</v>
      </c>
      <c r="T43" s="53" t="s">
        <v>2</v>
      </c>
      <c r="U43" s="34" cm="1">
        <f t="array" ref="U43">_xlfn.IFS(T43="UNLIKELY", 1, T43="POSSIBLE", 1, T43="LIKELY",1, T43="VERY_LIKELY", 1, TRUE, 0)</f>
        <v>1</v>
      </c>
      <c r="V43" s="24" cm="1">
        <f t="array" ref="V43">_xlfn.IFS(T43="POSSIBLE", 1, T43="LIKELY",1, T43="VERY_LIKELY", 1, TRUE, 0)</f>
        <v>1</v>
      </c>
      <c r="W43" s="24" cm="1">
        <f t="array" ref="W43">_xlfn.IFS(T43="LIKELY",1, T43="VERY_LIKELY", 1, TRUE, 0)</f>
        <v>0</v>
      </c>
      <c r="X43" s="35" cm="1">
        <f t="array" ref="X43">_xlfn.IFS(T43="VERY_LIKELY", 1, TRUE, 0)</f>
        <v>0</v>
      </c>
    </row>
    <row r="44" spans="1:24" ht="20" customHeight="1" x14ac:dyDescent="0.2">
      <c r="A44" s="22" t="s">
        <v>214</v>
      </c>
      <c r="B44" s="49" t="str">
        <f>SUBSTITUTE(A44,"/Users/timomiessen/Desktop/imagesdk/blackmen1/","Image_")</f>
        <v>Image_BM_288.jpg</v>
      </c>
      <c r="C44" s="41" t="s">
        <v>389</v>
      </c>
      <c r="D44" s="23" t="s">
        <v>1516</v>
      </c>
      <c r="E44" s="24">
        <v>0</v>
      </c>
      <c r="F44" s="24">
        <v>0</v>
      </c>
      <c r="G44" s="24">
        <v>0</v>
      </c>
      <c r="H44" s="24">
        <v>0</v>
      </c>
      <c r="I44" s="24">
        <v>1</v>
      </c>
      <c r="J44" s="24">
        <v>0</v>
      </c>
      <c r="K44" s="24">
        <v>1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 cm="1">
        <f t="array" ref="R44">_xlfn.IFS(H44=1,1,K44=1,1,L44=1,1,M44=1,1,N44=1,1,P44=1,1,TRUE,0)</f>
        <v>1</v>
      </c>
      <c r="S44" s="35">
        <f>IF(AND(G44=1,R44=1),0,R44)</f>
        <v>1</v>
      </c>
      <c r="T44" s="53" t="s">
        <v>2</v>
      </c>
      <c r="U44" s="34" cm="1">
        <f t="array" ref="U44">_xlfn.IFS(T44="UNLIKELY", 1, T44="POSSIBLE", 1, T44="LIKELY",1, T44="VERY_LIKELY", 1, TRUE, 0)</f>
        <v>1</v>
      </c>
      <c r="V44" s="24" cm="1">
        <f t="array" ref="V44">_xlfn.IFS(T44="POSSIBLE", 1, T44="LIKELY",1, T44="VERY_LIKELY", 1, TRUE, 0)</f>
        <v>1</v>
      </c>
      <c r="W44" s="24" cm="1">
        <f t="array" ref="W44">_xlfn.IFS(T44="LIKELY",1, T44="VERY_LIKELY", 1, TRUE, 0)</f>
        <v>0</v>
      </c>
      <c r="X44" s="35" cm="1">
        <f t="array" ref="X44">_xlfn.IFS(T44="VERY_LIKELY", 1, TRUE, 0)</f>
        <v>0</v>
      </c>
    </row>
    <row r="45" spans="1:24" ht="20" customHeight="1" x14ac:dyDescent="0.2">
      <c r="A45" s="22" t="s">
        <v>215</v>
      </c>
      <c r="B45" s="49" t="str">
        <f>SUBSTITUTE(A45,"/Users/timomiessen/Desktop/imagesdk/blackmen1/","Image_")</f>
        <v>Image_BM_289.jpg</v>
      </c>
      <c r="C45" s="41" t="s">
        <v>389</v>
      </c>
      <c r="D45" s="23" t="s">
        <v>1516</v>
      </c>
      <c r="E45" s="24">
        <v>0</v>
      </c>
      <c r="F45" s="24">
        <v>0</v>
      </c>
      <c r="G45" s="24">
        <v>0</v>
      </c>
      <c r="H45" s="24">
        <v>0</v>
      </c>
      <c r="I45" s="24">
        <v>1</v>
      </c>
      <c r="J45" s="24">
        <v>0</v>
      </c>
      <c r="K45" s="24">
        <v>1</v>
      </c>
      <c r="L45" s="24">
        <v>0</v>
      </c>
      <c r="M45" s="24">
        <v>0</v>
      </c>
      <c r="N45" s="24">
        <v>0</v>
      </c>
      <c r="O45" s="24">
        <v>0</v>
      </c>
      <c r="P45" s="24">
        <v>1</v>
      </c>
      <c r="Q45" s="24">
        <v>0</v>
      </c>
      <c r="R45" s="24" cm="1">
        <f t="array" ref="R45">_xlfn.IFS(H45=1,1,K45=1,1,L45=1,1,M45=1,1,N45=1,1,P45=1,1,TRUE,0)</f>
        <v>1</v>
      </c>
      <c r="S45" s="35">
        <f>IF(AND(G45=1,R45=1),0,R45)</f>
        <v>1</v>
      </c>
      <c r="T45" s="53" t="s">
        <v>113</v>
      </c>
      <c r="U45" s="34" cm="1">
        <f t="array" ref="U45">_xlfn.IFS(T45="UNLIKELY", 1, T45="POSSIBLE", 1, T45="LIKELY",1, T45="VERY_LIKELY", 1, TRUE, 0)</f>
        <v>1</v>
      </c>
      <c r="V45" s="24" cm="1">
        <f t="array" ref="V45">_xlfn.IFS(T45="POSSIBLE", 1, T45="LIKELY",1, T45="VERY_LIKELY", 1, TRUE, 0)</f>
        <v>1</v>
      </c>
      <c r="W45" s="24" cm="1">
        <f t="array" ref="W45">_xlfn.IFS(T45="LIKELY",1, T45="VERY_LIKELY", 1, TRUE, 0)</f>
        <v>1</v>
      </c>
      <c r="X45" s="35" cm="1">
        <f t="array" ref="X45">_xlfn.IFS(T45="VERY_LIKELY", 1, TRUE, 0)</f>
        <v>1</v>
      </c>
    </row>
    <row r="46" spans="1:24" ht="20" customHeight="1" x14ac:dyDescent="0.2">
      <c r="A46" s="22" t="s">
        <v>217</v>
      </c>
      <c r="B46" s="49" t="str">
        <f>SUBSTITUTE(A46,"/Users/timomiessen/Desktop/imagesdk/blackmen1/","Image_")</f>
        <v>Image_BM_290.jpg</v>
      </c>
      <c r="C46" s="41" t="s">
        <v>389</v>
      </c>
      <c r="D46" s="23" t="s">
        <v>1516</v>
      </c>
      <c r="E46" s="24">
        <v>0</v>
      </c>
      <c r="F46" s="24">
        <v>0</v>
      </c>
      <c r="G46" s="24">
        <v>0</v>
      </c>
      <c r="H46" s="24">
        <v>0</v>
      </c>
      <c r="I46" s="24">
        <v>1</v>
      </c>
      <c r="J46" s="24">
        <v>0</v>
      </c>
      <c r="K46" s="24">
        <v>1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 cm="1">
        <f t="array" ref="R46">_xlfn.IFS(H46=1,1,K46=1,1,L46=1,1,M46=1,1,N46=1,1,P46=1,1,TRUE,0)</f>
        <v>1</v>
      </c>
      <c r="S46" s="35">
        <f>IF(AND(G46=1,R46=1),0,R46)</f>
        <v>1</v>
      </c>
      <c r="T46" s="53" t="s">
        <v>12</v>
      </c>
      <c r="U46" s="34" cm="1">
        <f t="array" ref="U46">_xlfn.IFS(T46="UNLIKELY", 1, T46="POSSIBLE", 1, T46="LIKELY",1, T46="VERY_LIKELY", 1, TRUE, 0)</f>
        <v>1</v>
      </c>
      <c r="V46" s="24" cm="1">
        <f t="array" ref="V46">_xlfn.IFS(T46="POSSIBLE", 1, T46="LIKELY",1, T46="VERY_LIKELY", 1, TRUE, 0)</f>
        <v>1</v>
      </c>
      <c r="W46" s="24" cm="1">
        <f t="array" ref="W46">_xlfn.IFS(T46="LIKELY",1, T46="VERY_LIKELY", 1, TRUE, 0)</f>
        <v>1</v>
      </c>
      <c r="X46" s="35" cm="1">
        <f t="array" ref="X46">_xlfn.IFS(T46="VERY_LIKELY", 1, TRUE, 0)</f>
        <v>0</v>
      </c>
    </row>
    <row r="47" spans="1:24" ht="20" customHeight="1" x14ac:dyDescent="0.2">
      <c r="A47" s="22" t="s">
        <v>218</v>
      </c>
      <c r="B47" s="49" t="str">
        <f>SUBSTITUTE(A47,"/Users/timomiessen/Desktop/imagesdk/blackmen1/","Image_")</f>
        <v>Image_BM_291.jpg</v>
      </c>
      <c r="C47" s="41" t="s">
        <v>389</v>
      </c>
      <c r="D47" s="23" t="s">
        <v>1516</v>
      </c>
      <c r="E47" s="24">
        <v>0</v>
      </c>
      <c r="F47" s="24">
        <v>0</v>
      </c>
      <c r="G47" s="24">
        <v>0</v>
      </c>
      <c r="H47" s="24">
        <v>0</v>
      </c>
      <c r="I47" s="24">
        <v>1</v>
      </c>
      <c r="J47" s="24">
        <v>0</v>
      </c>
      <c r="K47" s="24">
        <v>1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 cm="1">
        <f t="array" ref="R47">_xlfn.IFS(H47=1,1,K47=1,1,L47=1,1,M47=1,1,N47=1,1,P47=1,1,TRUE,0)</f>
        <v>1</v>
      </c>
      <c r="S47" s="35">
        <f>IF(AND(G47=1,R47=1),0,R47)</f>
        <v>1</v>
      </c>
      <c r="T47" s="53" t="s">
        <v>12</v>
      </c>
      <c r="U47" s="34" cm="1">
        <f t="array" ref="U47">_xlfn.IFS(T47="UNLIKELY", 1, T47="POSSIBLE", 1, T47="LIKELY",1, T47="VERY_LIKELY", 1, TRUE, 0)</f>
        <v>1</v>
      </c>
      <c r="V47" s="24" cm="1">
        <f t="array" ref="V47">_xlfn.IFS(T47="POSSIBLE", 1, T47="LIKELY",1, T47="VERY_LIKELY", 1, TRUE, 0)</f>
        <v>1</v>
      </c>
      <c r="W47" s="24" cm="1">
        <f t="array" ref="W47">_xlfn.IFS(T47="LIKELY",1, T47="VERY_LIKELY", 1, TRUE, 0)</f>
        <v>1</v>
      </c>
      <c r="X47" s="35" cm="1">
        <f t="array" ref="X47">_xlfn.IFS(T47="VERY_LIKELY", 1, TRUE, 0)</f>
        <v>0</v>
      </c>
    </row>
    <row r="48" spans="1:24" ht="20" customHeight="1" x14ac:dyDescent="0.2">
      <c r="A48" s="22" t="s">
        <v>219</v>
      </c>
      <c r="B48" s="49" t="str">
        <f>SUBSTITUTE(A48,"/Users/timomiessen/Desktop/imagesdk/blackmen1/","Image_")</f>
        <v>Image_BM_292.jpg</v>
      </c>
      <c r="C48" s="41" t="s">
        <v>389</v>
      </c>
      <c r="D48" s="23" t="s">
        <v>1516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1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 cm="1">
        <f t="array" ref="R48">_xlfn.IFS(H48=1,1,K48=1,1,L48=1,1,M48=1,1,N48=1,1,P48=1,1,TRUE,0)</f>
        <v>1</v>
      </c>
      <c r="S48" s="35">
        <f>IF(AND(G48=1,R48=1),0,R48)</f>
        <v>1</v>
      </c>
      <c r="T48" s="53" t="s">
        <v>2</v>
      </c>
      <c r="U48" s="34" cm="1">
        <f t="array" ref="U48">_xlfn.IFS(T48="UNLIKELY", 1, T48="POSSIBLE", 1, T48="LIKELY",1, T48="VERY_LIKELY", 1, TRUE, 0)</f>
        <v>1</v>
      </c>
      <c r="V48" s="24" cm="1">
        <f t="array" ref="V48">_xlfn.IFS(T48="POSSIBLE", 1, T48="LIKELY",1, T48="VERY_LIKELY", 1, TRUE, 0)</f>
        <v>1</v>
      </c>
      <c r="W48" s="24" cm="1">
        <f t="array" ref="W48">_xlfn.IFS(T48="LIKELY",1, T48="VERY_LIKELY", 1, TRUE, 0)</f>
        <v>0</v>
      </c>
      <c r="X48" s="35" cm="1">
        <f t="array" ref="X48">_xlfn.IFS(T48="VERY_LIKELY", 1, TRUE, 0)</f>
        <v>0</v>
      </c>
    </row>
    <row r="49" spans="1:24" ht="20" customHeight="1" x14ac:dyDescent="0.2">
      <c r="A49" s="22" t="s">
        <v>220</v>
      </c>
      <c r="B49" s="49" t="str">
        <f>SUBSTITUTE(A49,"/Users/timomiessen/Desktop/imagesdk/blackmen1/","Image_")</f>
        <v>Image_BM_293.jpg</v>
      </c>
      <c r="C49" s="41" t="s">
        <v>389</v>
      </c>
      <c r="D49" s="23" t="s">
        <v>1516</v>
      </c>
      <c r="E49" s="24">
        <v>0</v>
      </c>
      <c r="F49" s="24">
        <v>0</v>
      </c>
      <c r="G49" s="24">
        <v>0</v>
      </c>
      <c r="H49" s="24">
        <v>0</v>
      </c>
      <c r="I49" s="24">
        <v>1</v>
      </c>
      <c r="J49" s="24">
        <v>0</v>
      </c>
      <c r="K49" s="24">
        <v>1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 cm="1">
        <f t="array" ref="R49">_xlfn.IFS(H49=1,1,K49=1,1,L49=1,1,M49=1,1,N49=1,1,P49=1,1,TRUE,0)</f>
        <v>1</v>
      </c>
      <c r="S49" s="35">
        <f>IF(AND(G49=1,R49=1),0,R49)</f>
        <v>1</v>
      </c>
      <c r="T49" s="53" t="s">
        <v>113</v>
      </c>
      <c r="U49" s="34" cm="1">
        <f t="array" ref="U49">_xlfn.IFS(T49="UNLIKELY", 1, T49="POSSIBLE", 1, T49="LIKELY",1, T49="VERY_LIKELY", 1, TRUE, 0)</f>
        <v>1</v>
      </c>
      <c r="V49" s="24" cm="1">
        <f t="array" ref="V49">_xlfn.IFS(T49="POSSIBLE", 1, T49="LIKELY",1, T49="VERY_LIKELY", 1, TRUE, 0)</f>
        <v>1</v>
      </c>
      <c r="W49" s="24" cm="1">
        <f t="array" ref="W49">_xlfn.IFS(T49="LIKELY",1, T49="VERY_LIKELY", 1, TRUE, 0)</f>
        <v>1</v>
      </c>
      <c r="X49" s="35" cm="1">
        <f t="array" ref="X49">_xlfn.IFS(T49="VERY_LIKELY", 1, TRUE, 0)</f>
        <v>1</v>
      </c>
    </row>
    <row r="50" spans="1:24" ht="20" customHeight="1" x14ac:dyDescent="0.2">
      <c r="A50" s="22" t="s">
        <v>221</v>
      </c>
      <c r="B50" s="49" t="str">
        <f>SUBSTITUTE(A50,"/Users/timomiessen/Desktop/imagesdk/blackmen1/","Image_")</f>
        <v>Image_BM_294.jpg</v>
      </c>
      <c r="C50" s="41" t="s">
        <v>389</v>
      </c>
      <c r="D50" s="23" t="s">
        <v>1516</v>
      </c>
      <c r="E50" s="24">
        <v>0</v>
      </c>
      <c r="F50" s="24">
        <v>0</v>
      </c>
      <c r="G50" s="24">
        <v>0</v>
      </c>
      <c r="H50" s="24">
        <v>0</v>
      </c>
      <c r="I50" s="24">
        <v>1</v>
      </c>
      <c r="J50" s="24">
        <v>0</v>
      </c>
      <c r="K50" s="24">
        <v>1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 cm="1">
        <f t="array" ref="R50">_xlfn.IFS(H50=1,1,K50=1,1,L50=1,1,M50=1,1,N50=1,1,P50=1,1,TRUE,0)</f>
        <v>1</v>
      </c>
      <c r="S50" s="35">
        <f>IF(AND(G50=1,R50=1),0,R50)</f>
        <v>1</v>
      </c>
      <c r="T50" s="53" t="s">
        <v>113</v>
      </c>
      <c r="U50" s="34" cm="1">
        <f t="array" ref="U50">_xlfn.IFS(T50="UNLIKELY", 1, T50="POSSIBLE", 1, T50="LIKELY",1, T50="VERY_LIKELY", 1, TRUE, 0)</f>
        <v>1</v>
      </c>
      <c r="V50" s="24" cm="1">
        <f t="array" ref="V50">_xlfn.IFS(T50="POSSIBLE", 1, T50="LIKELY",1, T50="VERY_LIKELY", 1, TRUE, 0)</f>
        <v>1</v>
      </c>
      <c r="W50" s="24" cm="1">
        <f t="array" ref="W50">_xlfn.IFS(T50="LIKELY",1, T50="VERY_LIKELY", 1, TRUE, 0)</f>
        <v>1</v>
      </c>
      <c r="X50" s="35" cm="1">
        <f t="array" ref="X50">_xlfn.IFS(T50="VERY_LIKELY", 1, TRUE, 0)</f>
        <v>1</v>
      </c>
    </row>
    <row r="51" spans="1:24" ht="20" customHeight="1" x14ac:dyDescent="0.2">
      <c r="A51" s="22" t="s">
        <v>222</v>
      </c>
      <c r="B51" s="49" t="str">
        <f>SUBSTITUTE(A51,"/Users/timomiessen/Desktop/imagesdk/blackmen1/","Image_")</f>
        <v>Image_BM_295.jpg</v>
      </c>
      <c r="C51" s="41" t="s">
        <v>389</v>
      </c>
      <c r="D51" s="23" t="s">
        <v>1516</v>
      </c>
      <c r="E51" s="24">
        <v>0</v>
      </c>
      <c r="F51" s="24">
        <v>0</v>
      </c>
      <c r="G51" s="24">
        <v>0</v>
      </c>
      <c r="H51" s="24">
        <v>0</v>
      </c>
      <c r="I51" s="24">
        <v>1</v>
      </c>
      <c r="J51" s="24">
        <v>0</v>
      </c>
      <c r="K51" s="24">
        <v>1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 cm="1">
        <f t="array" ref="R51">_xlfn.IFS(H51=1,1,K51=1,1,L51=1,1,M51=1,1,N51=1,1,P51=1,1,TRUE,0)</f>
        <v>1</v>
      </c>
      <c r="S51" s="35">
        <f>IF(AND(G51=1,R51=1),0,R51)</f>
        <v>1</v>
      </c>
      <c r="T51" s="53" t="s">
        <v>2</v>
      </c>
      <c r="U51" s="34" cm="1">
        <f t="array" ref="U51">_xlfn.IFS(T51="UNLIKELY", 1, T51="POSSIBLE", 1, T51="LIKELY",1, T51="VERY_LIKELY", 1, TRUE, 0)</f>
        <v>1</v>
      </c>
      <c r="V51" s="24" cm="1">
        <f t="array" ref="V51">_xlfn.IFS(T51="POSSIBLE", 1, T51="LIKELY",1, T51="VERY_LIKELY", 1, TRUE, 0)</f>
        <v>1</v>
      </c>
      <c r="W51" s="24" cm="1">
        <f t="array" ref="W51">_xlfn.IFS(T51="LIKELY",1, T51="VERY_LIKELY", 1, TRUE, 0)</f>
        <v>0</v>
      </c>
      <c r="X51" s="35" cm="1">
        <f t="array" ref="X51">_xlfn.IFS(T51="VERY_LIKELY", 1, TRUE, 0)</f>
        <v>0</v>
      </c>
    </row>
    <row r="52" spans="1:24" ht="20" customHeight="1" x14ac:dyDescent="0.2">
      <c r="A52" s="22" t="s">
        <v>223</v>
      </c>
      <c r="B52" s="49" t="str">
        <f>SUBSTITUTE(A52,"/Users/timomiessen/Desktop/imagesdk/blackmen1/","Image_")</f>
        <v>Image_BM_296.jpg</v>
      </c>
      <c r="C52" s="41" t="s">
        <v>389</v>
      </c>
      <c r="D52" s="23" t="s">
        <v>1516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1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 cm="1">
        <f t="array" ref="R52">_xlfn.IFS(H52=1,1,K52=1,1,L52=1,1,M52=1,1,N52=1,1,P52=1,1,TRUE,0)</f>
        <v>1</v>
      </c>
      <c r="S52" s="35">
        <f>IF(AND(G52=1,R52=1),0,R52)</f>
        <v>1</v>
      </c>
      <c r="T52" s="53" t="s">
        <v>2</v>
      </c>
      <c r="U52" s="34" cm="1">
        <f t="array" ref="U52">_xlfn.IFS(T52="UNLIKELY", 1, T52="POSSIBLE", 1, T52="LIKELY",1, T52="VERY_LIKELY", 1, TRUE, 0)</f>
        <v>1</v>
      </c>
      <c r="V52" s="24" cm="1">
        <f t="array" ref="V52">_xlfn.IFS(T52="POSSIBLE", 1, T52="LIKELY",1, T52="VERY_LIKELY", 1, TRUE, 0)</f>
        <v>1</v>
      </c>
      <c r="W52" s="24" cm="1">
        <f t="array" ref="W52">_xlfn.IFS(T52="LIKELY",1, T52="VERY_LIKELY", 1, TRUE, 0)</f>
        <v>0</v>
      </c>
      <c r="X52" s="35" cm="1">
        <f t="array" ref="X52">_xlfn.IFS(T52="VERY_LIKELY", 1, TRUE, 0)</f>
        <v>0</v>
      </c>
    </row>
    <row r="53" spans="1:24" ht="20" customHeight="1" x14ac:dyDescent="0.2">
      <c r="A53" s="22" t="s">
        <v>224</v>
      </c>
      <c r="B53" s="49" t="str">
        <f>SUBSTITUTE(A53,"/Users/timomiessen/Desktop/imagesdk/blackmen1/","Image_")</f>
        <v>Image_BM_297.jpg</v>
      </c>
      <c r="C53" s="41" t="s">
        <v>389</v>
      </c>
      <c r="D53" s="23" t="s">
        <v>1516</v>
      </c>
      <c r="E53" s="24">
        <v>0</v>
      </c>
      <c r="F53" s="24">
        <v>0</v>
      </c>
      <c r="G53" s="24">
        <v>0</v>
      </c>
      <c r="H53" s="24">
        <v>0</v>
      </c>
      <c r="I53" s="24">
        <v>1</v>
      </c>
      <c r="J53" s="24">
        <v>0</v>
      </c>
      <c r="K53" s="24">
        <v>1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 cm="1">
        <f t="array" ref="R53">_xlfn.IFS(H53=1,1,K53=1,1,L53=1,1,M53=1,1,N53=1,1,P53=1,1,TRUE,0)</f>
        <v>1</v>
      </c>
      <c r="S53" s="35">
        <f>IF(AND(G53=1,R53=1),0,R53)</f>
        <v>1</v>
      </c>
      <c r="T53" s="53" t="s">
        <v>2</v>
      </c>
      <c r="U53" s="34" cm="1">
        <f t="array" ref="U53">_xlfn.IFS(T53="UNLIKELY", 1, T53="POSSIBLE", 1, T53="LIKELY",1, T53="VERY_LIKELY", 1, TRUE, 0)</f>
        <v>1</v>
      </c>
      <c r="V53" s="24" cm="1">
        <f t="array" ref="V53">_xlfn.IFS(T53="POSSIBLE", 1, T53="LIKELY",1, T53="VERY_LIKELY", 1, TRUE, 0)</f>
        <v>1</v>
      </c>
      <c r="W53" s="24" cm="1">
        <f t="array" ref="W53">_xlfn.IFS(T53="LIKELY",1, T53="VERY_LIKELY", 1, TRUE, 0)</f>
        <v>0</v>
      </c>
      <c r="X53" s="35" cm="1">
        <f t="array" ref="X53">_xlfn.IFS(T53="VERY_LIKELY", 1, TRUE, 0)</f>
        <v>0</v>
      </c>
    </row>
    <row r="54" spans="1:24" ht="20" customHeight="1" x14ac:dyDescent="0.2">
      <c r="A54" s="22" t="s">
        <v>225</v>
      </c>
      <c r="B54" s="49" t="str">
        <f>SUBSTITUTE(A54,"/Users/timomiessen/Desktop/imagesdk/blackmen1/","Image_")</f>
        <v>Image_BM_298.jpg</v>
      </c>
      <c r="C54" s="41" t="s">
        <v>389</v>
      </c>
      <c r="D54" s="23" t="s">
        <v>1516</v>
      </c>
      <c r="E54" s="24">
        <v>0</v>
      </c>
      <c r="F54" s="24">
        <v>0</v>
      </c>
      <c r="G54" s="24">
        <v>0</v>
      </c>
      <c r="H54" s="24">
        <v>0</v>
      </c>
      <c r="I54" s="24">
        <v>1</v>
      </c>
      <c r="J54" s="24">
        <v>0</v>
      </c>
      <c r="K54" s="24">
        <v>1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 cm="1">
        <f t="array" ref="R54">_xlfn.IFS(H54=1,1,K54=1,1,L54=1,1,M54=1,1,N54=1,1,P54=1,1,TRUE,0)</f>
        <v>1</v>
      </c>
      <c r="S54" s="35">
        <f>IF(AND(G54=1,R54=1),0,R54)</f>
        <v>1</v>
      </c>
      <c r="T54" s="53" t="s">
        <v>2</v>
      </c>
      <c r="U54" s="34" cm="1">
        <f t="array" ref="U54">_xlfn.IFS(T54="UNLIKELY", 1, T54="POSSIBLE", 1, T54="LIKELY",1, T54="VERY_LIKELY", 1, TRUE, 0)</f>
        <v>1</v>
      </c>
      <c r="V54" s="24" cm="1">
        <f t="array" ref="V54">_xlfn.IFS(T54="POSSIBLE", 1, T54="LIKELY",1, T54="VERY_LIKELY", 1, TRUE, 0)</f>
        <v>1</v>
      </c>
      <c r="W54" s="24" cm="1">
        <f t="array" ref="W54">_xlfn.IFS(T54="LIKELY",1, T54="VERY_LIKELY", 1, TRUE, 0)</f>
        <v>0</v>
      </c>
      <c r="X54" s="35" cm="1">
        <f t="array" ref="X54">_xlfn.IFS(T54="VERY_LIKELY", 1, TRUE, 0)</f>
        <v>0</v>
      </c>
    </row>
    <row r="55" spans="1:24" ht="20" customHeight="1" x14ac:dyDescent="0.2">
      <c r="A55" s="22" t="s">
        <v>229</v>
      </c>
      <c r="B55" s="49" t="str">
        <f>SUBSTITUTE(A55,"/Users/timomiessen/Desktop/imagesdk/blackmen1/","Image_")</f>
        <v>Image_BM_300.jpg</v>
      </c>
      <c r="C55" s="41" t="s">
        <v>389</v>
      </c>
      <c r="D55" s="23" t="s">
        <v>1516</v>
      </c>
      <c r="E55" s="24">
        <v>0</v>
      </c>
      <c r="F55" s="24">
        <v>0</v>
      </c>
      <c r="G55" s="24">
        <v>0</v>
      </c>
      <c r="H55" s="24">
        <v>0</v>
      </c>
      <c r="I55" s="24">
        <v>1</v>
      </c>
      <c r="J55" s="24">
        <v>0</v>
      </c>
      <c r="K55" s="24">
        <v>1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 cm="1">
        <f t="array" ref="R55">_xlfn.IFS(H55=1,1,K55=1,1,L55=1,1,M55=1,1,N55=1,1,P55=1,1,TRUE,0)</f>
        <v>1</v>
      </c>
      <c r="S55" s="35">
        <f>IF(AND(G55=1,R55=1),0,R55)</f>
        <v>1</v>
      </c>
      <c r="T55" s="53" t="s">
        <v>12</v>
      </c>
      <c r="U55" s="34" cm="1">
        <f t="array" ref="U55">_xlfn.IFS(T55="UNLIKELY", 1, T55="POSSIBLE", 1, T55="LIKELY",1, T55="VERY_LIKELY", 1, TRUE, 0)</f>
        <v>1</v>
      </c>
      <c r="V55" s="24" cm="1">
        <f t="array" ref="V55">_xlfn.IFS(T55="POSSIBLE", 1, T55="LIKELY",1, T55="VERY_LIKELY", 1, TRUE, 0)</f>
        <v>1</v>
      </c>
      <c r="W55" s="24" cm="1">
        <f t="array" ref="W55">_xlfn.IFS(T55="LIKELY",1, T55="VERY_LIKELY", 1, TRUE, 0)</f>
        <v>1</v>
      </c>
      <c r="X55" s="35" cm="1">
        <f t="array" ref="X55">_xlfn.IFS(T55="VERY_LIKELY", 1, TRUE, 0)</f>
        <v>0</v>
      </c>
    </row>
    <row r="56" spans="1:24" ht="20" customHeight="1" x14ac:dyDescent="0.2">
      <c r="A56" s="22" t="s">
        <v>230</v>
      </c>
      <c r="B56" s="49" t="str">
        <f>SUBSTITUTE(A56,"/Users/timomiessen/Desktop/imagesdk/blackmen1/","Image_")</f>
        <v>Image_BM_301.jpg</v>
      </c>
      <c r="C56" s="41" t="s">
        <v>389</v>
      </c>
      <c r="D56" s="23" t="s">
        <v>1516</v>
      </c>
      <c r="E56" s="24">
        <v>0</v>
      </c>
      <c r="F56" s="24">
        <v>0</v>
      </c>
      <c r="G56" s="24">
        <v>0</v>
      </c>
      <c r="H56" s="24">
        <v>0</v>
      </c>
      <c r="I56" s="24">
        <v>1</v>
      </c>
      <c r="J56" s="24">
        <v>0</v>
      </c>
      <c r="K56" s="24">
        <v>1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 cm="1">
        <f t="array" ref="R56">_xlfn.IFS(H56=1,1,K56=1,1,L56=1,1,M56=1,1,N56=1,1,P56=1,1,TRUE,0)</f>
        <v>1</v>
      </c>
      <c r="S56" s="35">
        <f>IF(AND(G56=1,R56=1),0,R56)</f>
        <v>1</v>
      </c>
      <c r="T56" s="53" t="s">
        <v>12</v>
      </c>
      <c r="U56" s="34" cm="1">
        <f t="array" ref="U56">_xlfn.IFS(T56="UNLIKELY", 1, T56="POSSIBLE", 1, T56="LIKELY",1, T56="VERY_LIKELY", 1, TRUE, 0)</f>
        <v>1</v>
      </c>
      <c r="V56" s="24" cm="1">
        <f t="array" ref="V56">_xlfn.IFS(T56="POSSIBLE", 1, T56="LIKELY",1, T56="VERY_LIKELY", 1, TRUE, 0)</f>
        <v>1</v>
      </c>
      <c r="W56" s="24" cm="1">
        <f t="array" ref="W56">_xlfn.IFS(T56="LIKELY",1, T56="VERY_LIKELY", 1, TRUE, 0)</f>
        <v>1</v>
      </c>
      <c r="X56" s="35" cm="1">
        <f t="array" ref="X56">_xlfn.IFS(T56="VERY_LIKELY", 1, TRUE, 0)</f>
        <v>0</v>
      </c>
    </row>
    <row r="57" spans="1:24" ht="20" customHeight="1" x14ac:dyDescent="0.2">
      <c r="A57" s="22" t="s">
        <v>231</v>
      </c>
      <c r="B57" s="49" t="str">
        <f>SUBSTITUTE(A57,"/Users/timomiessen/Desktop/imagesdk/blackmen1/","Image_")</f>
        <v>Image_BM_302.jpg</v>
      </c>
      <c r="C57" s="41" t="s">
        <v>389</v>
      </c>
      <c r="D57" s="23" t="s">
        <v>1516</v>
      </c>
      <c r="E57" s="24">
        <v>0</v>
      </c>
      <c r="F57" s="24">
        <v>0</v>
      </c>
      <c r="G57" s="24">
        <v>0</v>
      </c>
      <c r="H57" s="24">
        <v>0</v>
      </c>
      <c r="I57" s="24">
        <v>1</v>
      </c>
      <c r="J57" s="24">
        <v>0</v>
      </c>
      <c r="K57" s="24">
        <v>1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 cm="1">
        <f t="array" ref="R57">_xlfn.IFS(H57=1,1,K57=1,1,L57=1,1,M57=1,1,N57=1,1,P57=1,1,TRUE,0)</f>
        <v>1</v>
      </c>
      <c r="S57" s="35">
        <f>IF(AND(G57=1,R57=1),0,R57)</f>
        <v>1</v>
      </c>
      <c r="T57" s="53" t="s">
        <v>1</v>
      </c>
      <c r="U57" s="34" cm="1">
        <f t="array" ref="U57">_xlfn.IFS(T57="UNLIKELY", 1, T57="POSSIBLE", 1, T57="LIKELY",1, T57="VERY_LIKELY", 1, TRUE, 0)</f>
        <v>1</v>
      </c>
      <c r="V57" s="24" cm="1">
        <f t="array" ref="V57">_xlfn.IFS(T57="POSSIBLE", 1, T57="LIKELY",1, T57="VERY_LIKELY", 1, TRUE, 0)</f>
        <v>0</v>
      </c>
      <c r="W57" s="24" cm="1">
        <f t="array" ref="W57">_xlfn.IFS(T57="LIKELY",1, T57="VERY_LIKELY", 1, TRUE, 0)</f>
        <v>0</v>
      </c>
      <c r="X57" s="35" cm="1">
        <f t="array" ref="X57">_xlfn.IFS(T57="VERY_LIKELY", 1, TRUE, 0)</f>
        <v>0</v>
      </c>
    </row>
    <row r="58" spans="1:24" ht="20" customHeight="1" x14ac:dyDescent="0.2">
      <c r="A58" s="22" t="s">
        <v>232</v>
      </c>
      <c r="B58" s="49" t="str">
        <f>SUBSTITUTE(A58,"/Users/timomiessen/Desktop/imagesdk/blackmen1/","Image_")</f>
        <v>Image_BM_303.jpg</v>
      </c>
      <c r="C58" s="41" t="s">
        <v>389</v>
      </c>
      <c r="D58" s="23" t="s">
        <v>1516</v>
      </c>
      <c r="E58" s="24">
        <v>0</v>
      </c>
      <c r="F58" s="24">
        <v>0</v>
      </c>
      <c r="G58" s="24">
        <v>0</v>
      </c>
      <c r="H58" s="24">
        <v>0</v>
      </c>
      <c r="I58" s="24">
        <v>1</v>
      </c>
      <c r="J58" s="24">
        <v>0</v>
      </c>
      <c r="K58" s="24">
        <v>1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 cm="1">
        <f t="array" ref="R58">_xlfn.IFS(H58=1,1,K58=1,1,L58=1,1,M58=1,1,N58=1,1,P58=1,1,TRUE,0)</f>
        <v>1</v>
      </c>
      <c r="S58" s="35">
        <f>IF(AND(G58=1,R58=1),0,R58)</f>
        <v>1</v>
      </c>
      <c r="T58" s="53" t="s">
        <v>12</v>
      </c>
      <c r="U58" s="34" cm="1">
        <f t="array" ref="U58">_xlfn.IFS(T58="UNLIKELY", 1, T58="POSSIBLE", 1, T58="LIKELY",1, T58="VERY_LIKELY", 1, TRUE, 0)</f>
        <v>1</v>
      </c>
      <c r="V58" s="24" cm="1">
        <f t="array" ref="V58">_xlfn.IFS(T58="POSSIBLE", 1, T58="LIKELY",1, T58="VERY_LIKELY", 1, TRUE, 0)</f>
        <v>1</v>
      </c>
      <c r="W58" s="24" cm="1">
        <f t="array" ref="W58">_xlfn.IFS(T58="LIKELY",1, T58="VERY_LIKELY", 1, TRUE, 0)</f>
        <v>1</v>
      </c>
      <c r="X58" s="35" cm="1">
        <f t="array" ref="X58">_xlfn.IFS(T58="VERY_LIKELY", 1, TRUE, 0)</f>
        <v>0</v>
      </c>
    </row>
    <row r="59" spans="1:24" ht="20" customHeight="1" x14ac:dyDescent="0.2">
      <c r="A59" s="22" t="s">
        <v>233</v>
      </c>
      <c r="B59" s="49" t="str">
        <f>SUBSTITUTE(A59,"/Users/timomiessen/Desktop/imagesdk/blackmen1/","Image_")</f>
        <v>Image_BM_304.jpg</v>
      </c>
      <c r="C59" s="41" t="s">
        <v>389</v>
      </c>
      <c r="D59" s="23" t="s">
        <v>1516</v>
      </c>
      <c r="E59" s="24">
        <v>0</v>
      </c>
      <c r="F59" s="24">
        <v>0</v>
      </c>
      <c r="G59" s="24">
        <v>0</v>
      </c>
      <c r="H59" s="24">
        <v>0</v>
      </c>
      <c r="I59" s="24">
        <v>1</v>
      </c>
      <c r="J59" s="24">
        <v>0</v>
      </c>
      <c r="K59" s="24">
        <v>1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 cm="1">
        <f t="array" ref="R59">_xlfn.IFS(H59=1,1,K59=1,1,L59=1,1,M59=1,1,N59=1,1,P59=1,1,TRUE,0)</f>
        <v>1</v>
      </c>
      <c r="S59" s="35">
        <f>IF(AND(G59=1,R59=1),0,R59)</f>
        <v>1</v>
      </c>
      <c r="T59" s="53" t="s">
        <v>2</v>
      </c>
      <c r="U59" s="34" cm="1">
        <f t="array" ref="U59">_xlfn.IFS(T59="UNLIKELY", 1, T59="POSSIBLE", 1, T59="LIKELY",1, T59="VERY_LIKELY", 1, TRUE, 0)</f>
        <v>1</v>
      </c>
      <c r="V59" s="24" cm="1">
        <f t="array" ref="V59">_xlfn.IFS(T59="POSSIBLE", 1, T59="LIKELY",1, T59="VERY_LIKELY", 1, TRUE, 0)</f>
        <v>1</v>
      </c>
      <c r="W59" s="24" cm="1">
        <f t="array" ref="W59">_xlfn.IFS(T59="LIKELY",1, T59="VERY_LIKELY", 1, TRUE, 0)</f>
        <v>0</v>
      </c>
      <c r="X59" s="35" cm="1">
        <f t="array" ref="X59">_xlfn.IFS(T59="VERY_LIKELY", 1, TRUE, 0)</f>
        <v>0</v>
      </c>
    </row>
    <row r="60" spans="1:24" ht="20" customHeight="1" x14ac:dyDescent="0.2">
      <c r="A60" s="22" t="s">
        <v>234</v>
      </c>
      <c r="B60" s="49" t="str">
        <f>SUBSTITUTE(A60,"/Users/timomiessen/Desktop/imagesdk/blackmen1/","Image_")</f>
        <v>Image_BM_305.jpg</v>
      </c>
      <c r="C60" s="41" t="s">
        <v>389</v>
      </c>
      <c r="D60" s="23" t="s">
        <v>1516</v>
      </c>
      <c r="E60" s="24">
        <v>0</v>
      </c>
      <c r="F60" s="24">
        <v>0</v>
      </c>
      <c r="G60" s="24">
        <v>0</v>
      </c>
      <c r="H60" s="24">
        <v>0</v>
      </c>
      <c r="I60" s="24">
        <v>1</v>
      </c>
      <c r="J60" s="24">
        <v>0</v>
      </c>
      <c r="K60" s="24">
        <v>1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 cm="1">
        <f t="array" ref="R60">_xlfn.IFS(H60=1,1,K60=1,1,L60=1,1,M60=1,1,N60=1,1,P60=1,1,TRUE,0)</f>
        <v>1</v>
      </c>
      <c r="S60" s="35">
        <f>IF(AND(G60=1,R60=1),0,R60)</f>
        <v>1</v>
      </c>
      <c r="T60" s="53" t="s">
        <v>113</v>
      </c>
      <c r="U60" s="34" cm="1">
        <f t="array" ref="U60">_xlfn.IFS(T60="UNLIKELY", 1, T60="POSSIBLE", 1, T60="LIKELY",1, T60="VERY_LIKELY", 1, TRUE, 0)</f>
        <v>1</v>
      </c>
      <c r="V60" s="24" cm="1">
        <f t="array" ref="V60">_xlfn.IFS(T60="POSSIBLE", 1, T60="LIKELY",1, T60="VERY_LIKELY", 1, TRUE, 0)</f>
        <v>1</v>
      </c>
      <c r="W60" s="24" cm="1">
        <f t="array" ref="W60">_xlfn.IFS(T60="LIKELY",1, T60="VERY_LIKELY", 1, TRUE, 0)</f>
        <v>1</v>
      </c>
      <c r="X60" s="35" cm="1">
        <f t="array" ref="X60">_xlfn.IFS(T60="VERY_LIKELY", 1, TRUE, 0)</f>
        <v>1</v>
      </c>
    </row>
    <row r="61" spans="1:24" ht="20" customHeight="1" x14ac:dyDescent="0.2">
      <c r="A61" s="22" t="s">
        <v>235</v>
      </c>
      <c r="B61" s="49" t="str">
        <f>SUBSTITUTE(A61,"/Users/timomiessen/Desktop/imagesdk/blackmen1/","Image_")</f>
        <v>Image_BM_306.jpg</v>
      </c>
      <c r="C61" s="41" t="s">
        <v>389</v>
      </c>
      <c r="D61" s="23" t="s">
        <v>1516</v>
      </c>
      <c r="E61" s="24">
        <v>0</v>
      </c>
      <c r="F61" s="24">
        <v>0</v>
      </c>
      <c r="G61" s="24">
        <v>0</v>
      </c>
      <c r="H61" s="24">
        <v>0</v>
      </c>
      <c r="I61" s="24">
        <v>1</v>
      </c>
      <c r="J61" s="24">
        <v>0</v>
      </c>
      <c r="K61" s="24">
        <v>1</v>
      </c>
      <c r="L61" s="24">
        <v>0</v>
      </c>
      <c r="M61" s="24">
        <v>0</v>
      </c>
      <c r="N61" s="24">
        <v>0</v>
      </c>
      <c r="O61" s="24">
        <v>0</v>
      </c>
      <c r="P61" s="24">
        <v>1</v>
      </c>
      <c r="Q61" s="24">
        <v>0</v>
      </c>
      <c r="R61" s="24" cm="1">
        <f t="array" ref="R61">_xlfn.IFS(H61=1,1,K61=1,1,L61=1,1,M61=1,1,N61=1,1,P61=1,1,TRUE,0)</f>
        <v>1</v>
      </c>
      <c r="S61" s="35">
        <f>IF(AND(G61=1,R61=1),0,R61)</f>
        <v>1</v>
      </c>
      <c r="T61" s="53" t="s">
        <v>113</v>
      </c>
      <c r="U61" s="34" cm="1">
        <f t="array" ref="U61">_xlfn.IFS(T61="UNLIKELY", 1, T61="POSSIBLE", 1, T61="LIKELY",1, T61="VERY_LIKELY", 1, TRUE, 0)</f>
        <v>1</v>
      </c>
      <c r="V61" s="24" cm="1">
        <f t="array" ref="V61">_xlfn.IFS(T61="POSSIBLE", 1, T61="LIKELY",1, T61="VERY_LIKELY", 1, TRUE, 0)</f>
        <v>1</v>
      </c>
      <c r="W61" s="24" cm="1">
        <f t="array" ref="W61">_xlfn.IFS(T61="LIKELY",1, T61="VERY_LIKELY", 1, TRUE, 0)</f>
        <v>1</v>
      </c>
      <c r="X61" s="35" cm="1">
        <f t="array" ref="X61">_xlfn.IFS(T61="VERY_LIKELY", 1, TRUE, 0)</f>
        <v>1</v>
      </c>
    </row>
    <row r="62" spans="1:24" ht="20" customHeight="1" x14ac:dyDescent="0.2">
      <c r="A62" s="22" t="s">
        <v>236</v>
      </c>
      <c r="B62" s="49" t="str">
        <f>SUBSTITUTE(A62,"/Users/timomiessen/Desktop/imagesdk/blackmen1/","Image_")</f>
        <v>Image_BM_307.jpg</v>
      </c>
      <c r="C62" s="41" t="s">
        <v>389</v>
      </c>
      <c r="D62" s="23" t="s">
        <v>1516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1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 cm="1">
        <f t="array" ref="R62">_xlfn.IFS(H62=1,1,K62=1,1,L62=1,1,M62=1,1,N62=1,1,P62=1,1,TRUE,0)</f>
        <v>1</v>
      </c>
      <c r="S62" s="35">
        <f>IF(AND(G62=1,R62=1),0,R62)</f>
        <v>1</v>
      </c>
      <c r="T62" s="53" t="s">
        <v>12</v>
      </c>
      <c r="U62" s="34" cm="1">
        <f t="array" ref="U62">_xlfn.IFS(T62="UNLIKELY", 1, T62="POSSIBLE", 1, T62="LIKELY",1, T62="VERY_LIKELY", 1, TRUE, 0)</f>
        <v>1</v>
      </c>
      <c r="V62" s="24" cm="1">
        <f t="array" ref="V62">_xlfn.IFS(T62="POSSIBLE", 1, T62="LIKELY",1, T62="VERY_LIKELY", 1, TRUE, 0)</f>
        <v>1</v>
      </c>
      <c r="W62" s="24" cm="1">
        <f t="array" ref="W62">_xlfn.IFS(T62="LIKELY",1, T62="VERY_LIKELY", 1, TRUE, 0)</f>
        <v>1</v>
      </c>
      <c r="X62" s="35" cm="1">
        <f t="array" ref="X62">_xlfn.IFS(T62="VERY_LIKELY", 1, TRUE, 0)</f>
        <v>0</v>
      </c>
    </row>
    <row r="63" spans="1:24" ht="20" customHeight="1" x14ac:dyDescent="0.2">
      <c r="A63" s="22" t="s">
        <v>237</v>
      </c>
      <c r="B63" s="49" t="str">
        <f>SUBSTITUTE(A63,"/Users/timomiessen/Desktop/imagesdk/blackmen1/","Image_")</f>
        <v>Image_BM_308.jpg</v>
      </c>
      <c r="C63" s="41" t="s">
        <v>389</v>
      </c>
      <c r="D63" s="23" t="s">
        <v>1516</v>
      </c>
      <c r="E63" s="24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1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 cm="1">
        <f t="array" ref="R63">_xlfn.IFS(H63=1,1,K63=1,1,L63=1,1,M63=1,1,N63=1,1,P63=1,1,TRUE,0)</f>
        <v>1</v>
      </c>
      <c r="S63" s="35">
        <f>IF(AND(G63=1,R63=1),0,R63)</f>
        <v>1</v>
      </c>
      <c r="T63" s="53" t="s">
        <v>2</v>
      </c>
      <c r="U63" s="34" cm="1">
        <f t="array" ref="U63">_xlfn.IFS(T63="UNLIKELY", 1, T63="POSSIBLE", 1, T63="LIKELY",1, T63="VERY_LIKELY", 1, TRUE, 0)</f>
        <v>1</v>
      </c>
      <c r="V63" s="24" cm="1">
        <f t="array" ref="V63">_xlfn.IFS(T63="POSSIBLE", 1, T63="LIKELY",1, T63="VERY_LIKELY", 1, TRUE, 0)</f>
        <v>1</v>
      </c>
      <c r="W63" s="24" cm="1">
        <f t="array" ref="W63">_xlfn.IFS(T63="LIKELY",1, T63="VERY_LIKELY", 1, TRUE, 0)</f>
        <v>0</v>
      </c>
      <c r="X63" s="35" cm="1">
        <f t="array" ref="X63">_xlfn.IFS(T63="VERY_LIKELY", 1, TRUE, 0)</f>
        <v>0</v>
      </c>
    </row>
    <row r="64" spans="1:24" ht="20" customHeight="1" x14ac:dyDescent="0.2">
      <c r="A64" s="22" t="s">
        <v>238</v>
      </c>
      <c r="B64" s="49" t="str">
        <f>SUBSTITUTE(A64,"/Users/timomiessen/Desktop/imagesdk/blackmen1/","Image_")</f>
        <v>Image_BM_309.jpg</v>
      </c>
      <c r="C64" s="41" t="s">
        <v>389</v>
      </c>
      <c r="D64" s="23" t="s">
        <v>1516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1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 cm="1">
        <f t="array" ref="R64">_xlfn.IFS(H64=1,1,K64=1,1,L64=1,1,M64=1,1,N64=1,1,P64=1,1,TRUE,0)</f>
        <v>1</v>
      </c>
      <c r="S64" s="35">
        <f>IF(AND(G64=1,R64=1),0,R64)</f>
        <v>1</v>
      </c>
      <c r="T64" s="53" t="s">
        <v>2</v>
      </c>
      <c r="U64" s="34" cm="1">
        <f t="array" ref="U64">_xlfn.IFS(T64="UNLIKELY", 1, T64="POSSIBLE", 1, T64="LIKELY",1, T64="VERY_LIKELY", 1, TRUE, 0)</f>
        <v>1</v>
      </c>
      <c r="V64" s="24" cm="1">
        <f t="array" ref="V64">_xlfn.IFS(T64="POSSIBLE", 1, T64="LIKELY",1, T64="VERY_LIKELY", 1, TRUE, 0)</f>
        <v>1</v>
      </c>
      <c r="W64" s="24" cm="1">
        <f t="array" ref="W64">_xlfn.IFS(T64="LIKELY",1, T64="VERY_LIKELY", 1, TRUE, 0)</f>
        <v>0</v>
      </c>
      <c r="X64" s="35" cm="1">
        <f t="array" ref="X64">_xlfn.IFS(T64="VERY_LIKELY", 1, TRUE, 0)</f>
        <v>0</v>
      </c>
    </row>
    <row r="65" spans="1:24" ht="20" customHeight="1" x14ac:dyDescent="0.2">
      <c r="A65" s="22" t="s">
        <v>240</v>
      </c>
      <c r="B65" s="49" t="str">
        <f>SUBSTITUTE(A65,"/Users/timomiessen/Desktop/imagesdk/blackmen1/","Image_")</f>
        <v>Image_BM_310.jpg</v>
      </c>
      <c r="C65" s="41" t="s">
        <v>389</v>
      </c>
      <c r="D65" s="23" t="s">
        <v>1516</v>
      </c>
      <c r="E65" s="24">
        <v>0</v>
      </c>
      <c r="F65" s="24">
        <v>0</v>
      </c>
      <c r="G65" s="24">
        <v>0</v>
      </c>
      <c r="H65" s="24">
        <v>0</v>
      </c>
      <c r="I65" s="24">
        <v>1</v>
      </c>
      <c r="J65" s="24">
        <v>0</v>
      </c>
      <c r="K65" s="24">
        <v>1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 cm="1">
        <f t="array" ref="R65">_xlfn.IFS(H65=1,1,K65=1,1,L65=1,1,M65=1,1,N65=1,1,P65=1,1,TRUE,0)</f>
        <v>1</v>
      </c>
      <c r="S65" s="35">
        <f>IF(AND(G65=1,R65=1),0,R65)</f>
        <v>1</v>
      </c>
      <c r="T65" s="53" t="s">
        <v>12</v>
      </c>
      <c r="U65" s="34" cm="1">
        <f t="array" ref="U65">_xlfn.IFS(T65="UNLIKELY", 1, T65="POSSIBLE", 1, T65="LIKELY",1, T65="VERY_LIKELY", 1, TRUE, 0)</f>
        <v>1</v>
      </c>
      <c r="V65" s="24" cm="1">
        <f t="array" ref="V65">_xlfn.IFS(T65="POSSIBLE", 1, T65="LIKELY",1, T65="VERY_LIKELY", 1, TRUE, 0)</f>
        <v>1</v>
      </c>
      <c r="W65" s="24" cm="1">
        <f t="array" ref="W65">_xlfn.IFS(T65="LIKELY",1, T65="VERY_LIKELY", 1, TRUE, 0)</f>
        <v>1</v>
      </c>
      <c r="X65" s="35" cm="1">
        <f t="array" ref="X65">_xlfn.IFS(T65="VERY_LIKELY", 1, TRUE, 0)</f>
        <v>0</v>
      </c>
    </row>
    <row r="66" spans="1:24" ht="20" customHeight="1" x14ac:dyDescent="0.2">
      <c r="A66" s="22" t="s">
        <v>241</v>
      </c>
      <c r="B66" s="49" t="str">
        <f>SUBSTITUTE(A66,"/Users/timomiessen/Desktop/imagesdk/blackmen1/","Image_")</f>
        <v>Image_BM_311.jpg</v>
      </c>
      <c r="C66" s="41" t="s">
        <v>389</v>
      </c>
      <c r="D66" s="23" t="s">
        <v>1516</v>
      </c>
      <c r="E66" s="24">
        <v>0</v>
      </c>
      <c r="F66" s="24">
        <v>0</v>
      </c>
      <c r="G66" s="24">
        <v>0</v>
      </c>
      <c r="H66" s="24">
        <v>1</v>
      </c>
      <c r="I66" s="24">
        <v>0</v>
      </c>
      <c r="J66" s="24">
        <v>0</v>
      </c>
      <c r="K66" s="24">
        <v>1</v>
      </c>
      <c r="L66" s="24">
        <v>0</v>
      </c>
      <c r="M66" s="24">
        <v>0</v>
      </c>
      <c r="N66" s="24">
        <v>0</v>
      </c>
      <c r="O66" s="24">
        <v>0</v>
      </c>
      <c r="P66" s="24">
        <v>1</v>
      </c>
      <c r="Q66" s="24">
        <v>0</v>
      </c>
      <c r="R66" s="24" cm="1">
        <f t="array" ref="R66">_xlfn.IFS(H66=1,1,K66=1,1,L66=1,1,M66=1,1,N66=1,1,P66=1,1,TRUE,0)</f>
        <v>1</v>
      </c>
      <c r="S66" s="35">
        <f>IF(AND(G66=1,R66=1),0,R66)</f>
        <v>1</v>
      </c>
      <c r="T66" s="53" t="s">
        <v>2</v>
      </c>
      <c r="U66" s="34" cm="1">
        <f t="array" ref="U66">_xlfn.IFS(T66="UNLIKELY", 1, T66="POSSIBLE", 1, T66="LIKELY",1, T66="VERY_LIKELY", 1, TRUE, 0)</f>
        <v>1</v>
      </c>
      <c r="V66" s="24" cm="1">
        <f t="array" ref="V66">_xlfn.IFS(T66="POSSIBLE", 1, T66="LIKELY",1, T66="VERY_LIKELY", 1, TRUE, 0)</f>
        <v>1</v>
      </c>
      <c r="W66" s="24" cm="1">
        <f t="array" ref="W66">_xlfn.IFS(T66="LIKELY",1, T66="VERY_LIKELY", 1, TRUE, 0)</f>
        <v>0</v>
      </c>
      <c r="X66" s="35" cm="1">
        <f t="array" ref="X66">_xlfn.IFS(T66="VERY_LIKELY", 1, TRUE, 0)</f>
        <v>0</v>
      </c>
    </row>
    <row r="67" spans="1:24" ht="20" customHeight="1" x14ac:dyDescent="0.2">
      <c r="A67" s="22" t="s">
        <v>242</v>
      </c>
      <c r="B67" s="49" t="str">
        <f>SUBSTITUTE(A67,"/Users/timomiessen/Desktop/imagesdk/blackmen1/","Image_")</f>
        <v>Image_BM_312.jpg</v>
      </c>
      <c r="C67" s="41" t="s">
        <v>389</v>
      </c>
      <c r="D67" s="23" t="s">
        <v>1516</v>
      </c>
      <c r="E67" s="24">
        <v>0</v>
      </c>
      <c r="F67" s="24">
        <v>0</v>
      </c>
      <c r="G67" s="24">
        <v>0</v>
      </c>
      <c r="H67" s="24">
        <v>1</v>
      </c>
      <c r="I67" s="24">
        <v>0</v>
      </c>
      <c r="J67" s="24">
        <v>0</v>
      </c>
      <c r="K67" s="24">
        <v>1</v>
      </c>
      <c r="L67" s="24">
        <v>0</v>
      </c>
      <c r="M67" s="24">
        <v>0</v>
      </c>
      <c r="N67" s="24">
        <v>0</v>
      </c>
      <c r="O67" s="24">
        <v>0</v>
      </c>
      <c r="P67" s="24">
        <v>1</v>
      </c>
      <c r="Q67" s="24">
        <v>0</v>
      </c>
      <c r="R67" s="24" cm="1">
        <f t="array" ref="R67">_xlfn.IFS(H67=1,1,K67=1,1,L67=1,1,M67=1,1,N67=1,1,P67=1,1,TRUE,0)</f>
        <v>1</v>
      </c>
      <c r="S67" s="35">
        <f>IF(AND(G67=1,R67=1),0,R67)</f>
        <v>1</v>
      </c>
      <c r="T67" s="53" t="s">
        <v>113</v>
      </c>
      <c r="U67" s="34" cm="1">
        <f t="array" ref="U67">_xlfn.IFS(T67="UNLIKELY", 1, T67="POSSIBLE", 1, T67="LIKELY",1, T67="VERY_LIKELY", 1, TRUE, 0)</f>
        <v>1</v>
      </c>
      <c r="V67" s="24" cm="1">
        <f t="array" ref="V67">_xlfn.IFS(T67="POSSIBLE", 1, T67="LIKELY",1, T67="VERY_LIKELY", 1, TRUE, 0)</f>
        <v>1</v>
      </c>
      <c r="W67" s="24" cm="1">
        <f t="array" ref="W67">_xlfn.IFS(T67="LIKELY",1, T67="VERY_LIKELY", 1, TRUE, 0)</f>
        <v>1</v>
      </c>
      <c r="X67" s="35" cm="1">
        <f t="array" ref="X67">_xlfn.IFS(T67="VERY_LIKELY", 1, TRUE, 0)</f>
        <v>1</v>
      </c>
    </row>
    <row r="68" spans="1:24" ht="20" customHeight="1" x14ac:dyDescent="0.2">
      <c r="A68" s="22" t="s">
        <v>243</v>
      </c>
      <c r="B68" s="49" t="str">
        <f>SUBSTITUTE(A68,"/Users/timomiessen/Desktop/imagesdk/blackmen1/","Image_")</f>
        <v>Image_BM_313.jpg</v>
      </c>
      <c r="C68" s="41" t="s">
        <v>389</v>
      </c>
      <c r="D68" s="23" t="s">
        <v>1516</v>
      </c>
      <c r="E68" s="24">
        <v>0</v>
      </c>
      <c r="F68" s="24">
        <v>0</v>
      </c>
      <c r="G68" s="24">
        <v>0</v>
      </c>
      <c r="H68" s="24">
        <v>1</v>
      </c>
      <c r="I68" s="24">
        <v>0</v>
      </c>
      <c r="J68" s="24">
        <v>0</v>
      </c>
      <c r="K68" s="24">
        <v>1</v>
      </c>
      <c r="L68" s="24">
        <v>0</v>
      </c>
      <c r="M68" s="24">
        <v>0</v>
      </c>
      <c r="N68" s="24">
        <v>0</v>
      </c>
      <c r="O68" s="24">
        <v>0</v>
      </c>
      <c r="P68" s="24">
        <v>1</v>
      </c>
      <c r="Q68" s="24">
        <v>0</v>
      </c>
      <c r="R68" s="24" cm="1">
        <f t="array" ref="R68">_xlfn.IFS(H68=1,1,K68=1,1,L68=1,1,M68=1,1,N68=1,1,P68=1,1,TRUE,0)</f>
        <v>1</v>
      </c>
      <c r="S68" s="35">
        <f>IF(AND(G68=1,R68=1),0,R68)</f>
        <v>1</v>
      </c>
      <c r="T68" s="53" t="s">
        <v>113</v>
      </c>
      <c r="U68" s="34" cm="1">
        <f t="array" ref="U68">_xlfn.IFS(T68="UNLIKELY", 1, T68="POSSIBLE", 1, T68="LIKELY",1, T68="VERY_LIKELY", 1, TRUE, 0)</f>
        <v>1</v>
      </c>
      <c r="V68" s="24" cm="1">
        <f t="array" ref="V68">_xlfn.IFS(T68="POSSIBLE", 1, T68="LIKELY",1, T68="VERY_LIKELY", 1, TRUE, 0)</f>
        <v>1</v>
      </c>
      <c r="W68" s="24" cm="1">
        <f t="array" ref="W68">_xlfn.IFS(T68="LIKELY",1, T68="VERY_LIKELY", 1, TRUE, 0)</f>
        <v>1</v>
      </c>
      <c r="X68" s="35" cm="1">
        <f t="array" ref="X68">_xlfn.IFS(T68="VERY_LIKELY", 1, TRUE, 0)</f>
        <v>1</v>
      </c>
    </row>
    <row r="69" spans="1:24" ht="20" customHeight="1" x14ac:dyDescent="0.2">
      <c r="A69" s="22" t="s">
        <v>244</v>
      </c>
      <c r="B69" s="49" t="str">
        <f>SUBSTITUTE(A69,"/Users/timomiessen/Desktop/imagesdk/blackmen1/","Image_")</f>
        <v>Image_BM_314.jpg</v>
      </c>
      <c r="C69" s="41" t="s">
        <v>389</v>
      </c>
      <c r="D69" s="23" t="s">
        <v>1516</v>
      </c>
      <c r="E69" s="24">
        <v>0</v>
      </c>
      <c r="F69" s="24">
        <v>0</v>
      </c>
      <c r="G69" s="24">
        <v>0</v>
      </c>
      <c r="H69" s="24">
        <v>1</v>
      </c>
      <c r="I69" s="24">
        <v>0</v>
      </c>
      <c r="J69" s="24">
        <v>0</v>
      </c>
      <c r="K69" s="24">
        <v>1</v>
      </c>
      <c r="L69" s="24">
        <v>0</v>
      </c>
      <c r="M69" s="24">
        <v>0</v>
      </c>
      <c r="N69" s="24">
        <v>0</v>
      </c>
      <c r="O69" s="24">
        <v>0</v>
      </c>
      <c r="P69" s="24">
        <v>1</v>
      </c>
      <c r="Q69" s="24">
        <v>0</v>
      </c>
      <c r="R69" s="24" cm="1">
        <f t="array" ref="R69">_xlfn.IFS(H69=1,1,K69=1,1,L69=1,1,M69=1,1,N69=1,1,P69=1,1,TRUE,0)</f>
        <v>1</v>
      </c>
      <c r="S69" s="35">
        <f>IF(AND(G69=1,R69=1),0,R69)</f>
        <v>1</v>
      </c>
      <c r="T69" s="53" t="s">
        <v>113</v>
      </c>
      <c r="U69" s="34" cm="1">
        <f t="array" ref="U69">_xlfn.IFS(T69="UNLIKELY", 1, T69="POSSIBLE", 1, T69="LIKELY",1, T69="VERY_LIKELY", 1, TRUE, 0)</f>
        <v>1</v>
      </c>
      <c r="V69" s="24" cm="1">
        <f t="array" ref="V69">_xlfn.IFS(T69="POSSIBLE", 1, T69="LIKELY",1, T69="VERY_LIKELY", 1, TRUE, 0)</f>
        <v>1</v>
      </c>
      <c r="W69" s="24" cm="1">
        <f t="array" ref="W69">_xlfn.IFS(T69="LIKELY",1, T69="VERY_LIKELY", 1, TRUE, 0)</f>
        <v>1</v>
      </c>
      <c r="X69" s="35" cm="1">
        <f t="array" ref="X69">_xlfn.IFS(T69="VERY_LIKELY", 1, TRUE, 0)</f>
        <v>1</v>
      </c>
    </row>
    <row r="70" spans="1:24" ht="20" customHeight="1" x14ac:dyDescent="0.2">
      <c r="A70" s="22" t="s">
        <v>245</v>
      </c>
      <c r="B70" s="49" t="str">
        <f>SUBSTITUTE(A70,"/Users/timomiessen/Desktop/imagesdk/blackmen1/","Image_")</f>
        <v>Image_BM_315.jpg</v>
      </c>
      <c r="C70" s="41" t="s">
        <v>389</v>
      </c>
      <c r="D70" s="23" t="s">
        <v>1516</v>
      </c>
      <c r="E70" s="24">
        <v>0</v>
      </c>
      <c r="F70" s="24">
        <v>0</v>
      </c>
      <c r="G70" s="24">
        <v>0</v>
      </c>
      <c r="H70" s="24">
        <v>1</v>
      </c>
      <c r="I70" s="24">
        <v>0</v>
      </c>
      <c r="J70" s="24">
        <v>0</v>
      </c>
      <c r="K70" s="24">
        <v>1</v>
      </c>
      <c r="L70" s="24">
        <v>0</v>
      </c>
      <c r="M70" s="24">
        <v>0</v>
      </c>
      <c r="N70" s="24">
        <v>0</v>
      </c>
      <c r="O70" s="24">
        <v>0</v>
      </c>
      <c r="P70" s="24">
        <v>1</v>
      </c>
      <c r="Q70" s="24">
        <v>0</v>
      </c>
      <c r="R70" s="24" cm="1">
        <f t="array" ref="R70">_xlfn.IFS(H70=1,1,K70=1,1,L70=1,1,M70=1,1,N70=1,1,P70=1,1,TRUE,0)</f>
        <v>1</v>
      </c>
      <c r="S70" s="35">
        <f>IF(AND(G70=1,R70=1),0,R70)</f>
        <v>1</v>
      </c>
      <c r="T70" s="53" t="s">
        <v>113</v>
      </c>
      <c r="U70" s="34" cm="1">
        <f t="array" ref="U70">_xlfn.IFS(T70="UNLIKELY", 1, T70="POSSIBLE", 1, T70="LIKELY",1, T70="VERY_LIKELY", 1, TRUE, 0)</f>
        <v>1</v>
      </c>
      <c r="V70" s="24" cm="1">
        <f t="array" ref="V70">_xlfn.IFS(T70="POSSIBLE", 1, T70="LIKELY",1, T70="VERY_LIKELY", 1, TRUE, 0)</f>
        <v>1</v>
      </c>
      <c r="W70" s="24" cm="1">
        <f t="array" ref="W70">_xlfn.IFS(T70="LIKELY",1, T70="VERY_LIKELY", 1, TRUE, 0)</f>
        <v>1</v>
      </c>
      <c r="X70" s="35" cm="1">
        <f t="array" ref="X70">_xlfn.IFS(T70="VERY_LIKELY", 1, TRUE, 0)</f>
        <v>1</v>
      </c>
    </row>
    <row r="71" spans="1:24" ht="20" customHeight="1" x14ac:dyDescent="0.2">
      <c r="A71" s="22" t="s">
        <v>246</v>
      </c>
      <c r="B71" s="49" t="str">
        <f>SUBSTITUTE(A71,"/Users/timomiessen/Desktop/imagesdk/blackmen1/","Image_")</f>
        <v>Image_BM_316.jpg</v>
      </c>
      <c r="C71" s="41" t="s">
        <v>389</v>
      </c>
      <c r="D71" s="23" t="s">
        <v>1516</v>
      </c>
      <c r="E71" s="24">
        <v>0</v>
      </c>
      <c r="F71" s="24">
        <v>0</v>
      </c>
      <c r="G71" s="24">
        <v>0</v>
      </c>
      <c r="H71" s="24">
        <v>1</v>
      </c>
      <c r="I71" s="24">
        <v>0</v>
      </c>
      <c r="J71" s="24">
        <v>0</v>
      </c>
      <c r="K71" s="24">
        <v>1</v>
      </c>
      <c r="L71" s="24">
        <v>0</v>
      </c>
      <c r="M71" s="24">
        <v>0</v>
      </c>
      <c r="N71" s="24">
        <v>0</v>
      </c>
      <c r="O71" s="24">
        <v>0</v>
      </c>
      <c r="P71" s="24">
        <v>1</v>
      </c>
      <c r="Q71" s="24">
        <v>0</v>
      </c>
      <c r="R71" s="24" cm="1">
        <f t="array" ref="R71">_xlfn.IFS(H71=1,1,K71=1,1,L71=1,1,M71=1,1,N71=1,1,P71=1,1,TRUE,0)</f>
        <v>1</v>
      </c>
      <c r="S71" s="35">
        <f>IF(AND(G71=1,R71=1),0,R71)</f>
        <v>1</v>
      </c>
      <c r="T71" s="53" t="s">
        <v>113</v>
      </c>
      <c r="U71" s="34" cm="1">
        <f t="array" ref="U71">_xlfn.IFS(T71="UNLIKELY", 1, T71="POSSIBLE", 1, T71="LIKELY",1, T71="VERY_LIKELY", 1, TRUE, 0)</f>
        <v>1</v>
      </c>
      <c r="V71" s="24" cm="1">
        <f t="array" ref="V71">_xlfn.IFS(T71="POSSIBLE", 1, T71="LIKELY",1, T71="VERY_LIKELY", 1, TRUE, 0)</f>
        <v>1</v>
      </c>
      <c r="W71" s="24" cm="1">
        <f t="array" ref="W71">_xlfn.IFS(T71="LIKELY",1, T71="VERY_LIKELY", 1, TRUE, 0)</f>
        <v>1</v>
      </c>
      <c r="X71" s="35" cm="1">
        <f t="array" ref="X71">_xlfn.IFS(T71="VERY_LIKELY", 1, TRUE, 0)</f>
        <v>1</v>
      </c>
    </row>
    <row r="72" spans="1:24" ht="20" customHeight="1" x14ac:dyDescent="0.2">
      <c r="A72" s="22" t="s">
        <v>247</v>
      </c>
      <c r="B72" s="49" t="str">
        <f>SUBSTITUTE(A72,"/Users/timomiessen/Desktop/imagesdk/blackmen1/","Image_")</f>
        <v>Image_BM_317.jpg</v>
      </c>
      <c r="C72" s="41" t="s">
        <v>389</v>
      </c>
      <c r="D72" s="23" t="s">
        <v>1516</v>
      </c>
      <c r="E72" s="24">
        <v>0</v>
      </c>
      <c r="F72" s="24">
        <v>0</v>
      </c>
      <c r="G72" s="24">
        <v>0</v>
      </c>
      <c r="H72" s="24">
        <v>1</v>
      </c>
      <c r="I72" s="24">
        <v>0</v>
      </c>
      <c r="J72" s="24">
        <v>0</v>
      </c>
      <c r="K72" s="24">
        <v>1</v>
      </c>
      <c r="L72" s="24">
        <v>0</v>
      </c>
      <c r="M72" s="24">
        <v>0</v>
      </c>
      <c r="N72" s="24">
        <v>0</v>
      </c>
      <c r="O72" s="24">
        <v>0</v>
      </c>
      <c r="P72" s="24">
        <v>1</v>
      </c>
      <c r="Q72" s="24">
        <v>0</v>
      </c>
      <c r="R72" s="24" cm="1">
        <f t="array" ref="R72">_xlfn.IFS(H72=1,1,K72=1,1,L72=1,1,M72=1,1,N72=1,1,P72=1,1,TRUE,0)</f>
        <v>1</v>
      </c>
      <c r="S72" s="35">
        <f>IF(AND(G72=1,R72=1),0,R72)</f>
        <v>1</v>
      </c>
      <c r="T72" s="53" t="s">
        <v>113</v>
      </c>
      <c r="U72" s="34" cm="1">
        <f t="array" ref="U72">_xlfn.IFS(T72="UNLIKELY", 1, T72="POSSIBLE", 1, T72="LIKELY",1, T72="VERY_LIKELY", 1, TRUE, 0)</f>
        <v>1</v>
      </c>
      <c r="V72" s="24" cm="1">
        <f t="array" ref="V72">_xlfn.IFS(T72="POSSIBLE", 1, T72="LIKELY",1, T72="VERY_LIKELY", 1, TRUE, 0)</f>
        <v>1</v>
      </c>
      <c r="W72" s="24" cm="1">
        <f t="array" ref="W72">_xlfn.IFS(T72="LIKELY",1, T72="VERY_LIKELY", 1, TRUE, 0)</f>
        <v>1</v>
      </c>
      <c r="X72" s="35" cm="1">
        <f t="array" ref="X72">_xlfn.IFS(T72="VERY_LIKELY", 1, TRUE, 0)</f>
        <v>1</v>
      </c>
    </row>
    <row r="73" spans="1:24" ht="20" customHeight="1" x14ac:dyDescent="0.2">
      <c r="A73" s="22" t="s">
        <v>248</v>
      </c>
      <c r="B73" s="49" t="str">
        <f>SUBSTITUTE(A73,"/Users/timomiessen/Desktop/imagesdk/blackmen1/","Image_")</f>
        <v>Image_BM_318.jpg</v>
      </c>
      <c r="C73" s="41" t="s">
        <v>389</v>
      </c>
      <c r="D73" s="23" t="s">
        <v>1516</v>
      </c>
      <c r="E73" s="24">
        <v>0</v>
      </c>
      <c r="F73" s="24">
        <v>0</v>
      </c>
      <c r="G73" s="24">
        <v>0</v>
      </c>
      <c r="H73" s="24">
        <v>1</v>
      </c>
      <c r="I73" s="24">
        <v>0</v>
      </c>
      <c r="J73" s="24">
        <v>0</v>
      </c>
      <c r="K73" s="24">
        <v>1</v>
      </c>
      <c r="L73" s="24">
        <v>0</v>
      </c>
      <c r="M73" s="24">
        <v>0</v>
      </c>
      <c r="N73" s="24">
        <v>0</v>
      </c>
      <c r="O73" s="24">
        <v>0</v>
      </c>
      <c r="P73" s="24">
        <v>1</v>
      </c>
      <c r="Q73" s="24">
        <v>0</v>
      </c>
      <c r="R73" s="24" cm="1">
        <f t="array" ref="R73">_xlfn.IFS(H73=1,1,K73=1,1,L73=1,1,M73=1,1,N73=1,1,P73=1,1,TRUE,0)</f>
        <v>1</v>
      </c>
      <c r="S73" s="35">
        <f>IF(AND(G73=1,R73=1),0,R73)</f>
        <v>1</v>
      </c>
      <c r="T73" s="53" t="s">
        <v>113</v>
      </c>
      <c r="U73" s="34" cm="1">
        <f t="array" ref="U73">_xlfn.IFS(T73="UNLIKELY", 1, T73="POSSIBLE", 1, T73="LIKELY",1, T73="VERY_LIKELY", 1, TRUE, 0)</f>
        <v>1</v>
      </c>
      <c r="V73" s="24" cm="1">
        <f t="array" ref="V73">_xlfn.IFS(T73="POSSIBLE", 1, T73="LIKELY",1, T73="VERY_LIKELY", 1, TRUE, 0)</f>
        <v>1</v>
      </c>
      <c r="W73" s="24" cm="1">
        <f t="array" ref="W73">_xlfn.IFS(T73="LIKELY",1, T73="VERY_LIKELY", 1, TRUE, 0)</f>
        <v>1</v>
      </c>
      <c r="X73" s="35" cm="1">
        <f t="array" ref="X73">_xlfn.IFS(T73="VERY_LIKELY", 1, TRUE, 0)</f>
        <v>1</v>
      </c>
    </row>
    <row r="74" spans="1:24" ht="20" customHeight="1" x14ac:dyDescent="0.2">
      <c r="A74" s="22" t="s">
        <v>249</v>
      </c>
      <c r="B74" s="49" t="str">
        <f>SUBSTITUTE(A74,"/Users/timomiessen/Desktop/imagesdk/blackmen1/","Image_")</f>
        <v>Image_BM_319.jpg</v>
      </c>
      <c r="C74" s="41" t="s">
        <v>389</v>
      </c>
      <c r="D74" s="23" t="s">
        <v>1516</v>
      </c>
      <c r="E74" s="24">
        <v>0</v>
      </c>
      <c r="F74" s="24">
        <v>0</v>
      </c>
      <c r="G74" s="24">
        <v>0</v>
      </c>
      <c r="H74" s="24">
        <v>1</v>
      </c>
      <c r="I74" s="24">
        <v>0</v>
      </c>
      <c r="J74" s="24">
        <v>0</v>
      </c>
      <c r="K74" s="24">
        <v>1</v>
      </c>
      <c r="L74" s="24">
        <v>0</v>
      </c>
      <c r="M74" s="24">
        <v>0</v>
      </c>
      <c r="N74" s="24">
        <v>0</v>
      </c>
      <c r="O74" s="24">
        <v>0</v>
      </c>
      <c r="P74" s="24">
        <v>1</v>
      </c>
      <c r="Q74" s="24">
        <v>0</v>
      </c>
      <c r="R74" s="24" cm="1">
        <f t="array" ref="R74">_xlfn.IFS(H74=1,1,K74=1,1,L74=1,1,M74=1,1,N74=1,1,P74=1,1,TRUE,0)</f>
        <v>1</v>
      </c>
      <c r="S74" s="35">
        <f>IF(AND(G74=1,R74=1),0,R74)</f>
        <v>1</v>
      </c>
      <c r="T74" s="53" t="s">
        <v>113</v>
      </c>
      <c r="U74" s="34" cm="1">
        <f t="array" ref="U74">_xlfn.IFS(T74="UNLIKELY", 1, T74="POSSIBLE", 1, T74="LIKELY",1, T74="VERY_LIKELY", 1, TRUE, 0)</f>
        <v>1</v>
      </c>
      <c r="V74" s="24" cm="1">
        <f t="array" ref="V74">_xlfn.IFS(T74="POSSIBLE", 1, T74="LIKELY",1, T74="VERY_LIKELY", 1, TRUE, 0)</f>
        <v>1</v>
      </c>
      <c r="W74" s="24" cm="1">
        <f t="array" ref="W74">_xlfn.IFS(T74="LIKELY",1, T74="VERY_LIKELY", 1, TRUE, 0)</f>
        <v>1</v>
      </c>
      <c r="X74" s="35" cm="1">
        <f t="array" ref="X74">_xlfn.IFS(T74="VERY_LIKELY", 1, TRUE, 0)</f>
        <v>1</v>
      </c>
    </row>
    <row r="75" spans="1:24" ht="20" customHeight="1" x14ac:dyDescent="0.2">
      <c r="A75" s="22" t="s">
        <v>251</v>
      </c>
      <c r="B75" s="49" t="str">
        <f>SUBSTITUTE(A75,"/Users/timomiessen/Desktop/imagesdk/blackmen1/","Image_")</f>
        <v>Image_BM_320.jpg</v>
      </c>
      <c r="C75" s="41" t="s">
        <v>389</v>
      </c>
      <c r="D75" s="23" t="s">
        <v>1516</v>
      </c>
      <c r="E75" s="24">
        <v>0</v>
      </c>
      <c r="F75" s="24">
        <v>0</v>
      </c>
      <c r="G75" s="24">
        <v>0</v>
      </c>
      <c r="H75" s="24">
        <v>1</v>
      </c>
      <c r="I75" s="24">
        <v>0</v>
      </c>
      <c r="J75" s="24">
        <v>0</v>
      </c>
      <c r="K75" s="24">
        <v>1</v>
      </c>
      <c r="L75" s="24">
        <v>0</v>
      </c>
      <c r="M75" s="24">
        <v>0</v>
      </c>
      <c r="N75" s="24">
        <v>0</v>
      </c>
      <c r="O75" s="24">
        <v>0</v>
      </c>
      <c r="P75" s="24">
        <v>1</v>
      </c>
      <c r="Q75" s="24">
        <v>0</v>
      </c>
      <c r="R75" s="24" cm="1">
        <f t="array" ref="R75">_xlfn.IFS(H75=1,1,K75=1,1,L75=1,1,M75=1,1,N75=1,1,P75=1,1,TRUE,0)</f>
        <v>1</v>
      </c>
      <c r="S75" s="35">
        <f>IF(AND(G75=1,R75=1),0,R75)</f>
        <v>1</v>
      </c>
      <c r="T75" s="53" t="s">
        <v>113</v>
      </c>
      <c r="U75" s="34" cm="1">
        <f t="array" ref="U75">_xlfn.IFS(T75="UNLIKELY", 1, T75="POSSIBLE", 1, T75="LIKELY",1, T75="VERY_LIKELY", 1, TRUE, 0)</f>
        <v>1</v>
      </c>
      <c r="V75" s="24" cm="1">
        <f t="array" ref="V75">_xlfn.IFS(T75="POSSIBLE", 1, T75="LIKELY",1, T75="VERY_LIKELY", 1, TRUE, 0)</f>
        <v>1</v>
      </c>
      <c r="W75" s="24" cm="1">
        <f t="array" ref="W75">_xlfn.IFS(T75="LIKELY",1, T75="VERY_LIKELY", 1, TRUE, 0)</f>
        <v>1</v>
      </c>
      <c r="X75" s="35" cm="1">
        <f t="array" ref="X75">_xlfn.IFS(T75="VERY_LIKELY", 1, TRUE, 0)</f>
        <v>1</v>
      </c>
    </row>
    <row r="76" spans="1:24" ht="20" customHeight="1" x14ac:dyDescent="0.2">
      <c r="A76" s="22" t="s">
        <v>252</v>
      </c>
      <c r="B76" s="49" t="str">
        <f>SUBSTITUTE(A76,"/Users/timomiessen/Desktop/imagesdk/blackmen1/","Image_")</f>
        <v>Image_BM_321.jpg</v>
      </c>
      <c r="C76" s="41" t="s">
        <v>389</v>
      </c>
      <c r="D76" s="23" t="s">
        <v>1516</v>
      </c>
      <c r="E76" s="24">
        <v>0</v>
      </c>
      <c r="F76" s="24">
        <v>0</v>
      </c>
      <c r="G76" s="24">
        <v>0</v>
      </c>
      <c r="H76" s="24">
        <v>1</v>
      </c>
      <c r="I76" s="24">
        <v>0</v>
      </c>
      <c r="J76" s="24">
        <v>0</v>
      </c>
      <c r="K76" s="24">
        <v>1</v>
      </c>
      <c r="L76" s="24">
        <v>0</v>
      </c>
      <c r="M76" s="24">
        <v>0</v>
      </c>
      <c r="N76" s="24">
        <v>0</v>
      </c>
      <c r="O76" s="24">
        <v>0</v>
      </c>
      <c r="P76" s="24">
        <v>1</v>
      </c>
      <c r="Q76" s="24">
        <v>0</v>
      </c>
      <c r="R76" s="24" cm="1">
        <f t="array" ref="R76">_xlfn.IFS(H76=1,1,K76=1,1,L76=1,1,M76=1,1,N76=1,1,P76=1,1,TRUE,0)</f>
        <v>1</v>
      </c>
      <c r="S76" s="35">
        <f>IF(AND(G76=1,R76=1),0,R76)</f>
        <v>1</v>
      </c>
      <c r="T76" s="53" t="s">
        <v>113</v>
      </c>
      <c r="U76" s="34" cm="1">
        <f t="array" ref="U76">_xlfn.IFS(T76="UNLIKELY", 1, T76="POSSIBLE", 1, T76="LIKELY",1, T76="VERY_LIKELY", 1, TRUE, 0)</f>
        <v>1</v>
      </c>
      <c r="V76" s="24" cm="1">
        <f t="array" ref="V76">_xlfn.IFS(T76="POSSIBLE", 1, T76="LIKELY",1, T76="VERY_LIKELY", 1, TRUE, 0)</f>
        <v>1</v>
      </c>
      <c r="W76" s="24" cm="1">
        <f t="array" ref="W76">_xlfn.IFS(T76="LIKELY",1, T76="VERY_LIKELY", 1, TRUE, 0)</f>
        <v>1</v>
      </c>
      <c r="X76" s="35" cm="1">
        <f t="array" ref="X76">_xlfn.IFS(T76="VERY_LIKELY", 1, TRUE, 0)</f>
        <v>1</v>
      </c>
    </row>
    <row r="77" spans="1:24" ht="20" customHeight="1" x14ac:dyDescent="0.2">
      <c r="A77" s="22" t="s">
        <v>253</v>
      </c>
      <c r="B77" s="49" t="str">
        <f>SUBSTITUTE(A77,"/Users/timomiessen/Desktop/imagesdk/blackmen1/","Image_")</f>
        <v>Image_BM_322.jpg</v>
      </c>
      <c r="C77" s="41" t="s">
        <v>389</v>
      </c>
      <c r="D77" s="23" t="s">
        <v>1516</v>
      </c>
      <c r="E77" s="24">
        <v>0</v>
      </c>
      <c r="F77" s="24">
        <v>0</v>
      </c>
      <c r="G77" s="24">
        <v>0</v>
      </c>
      <c r="H77" s="24">
        <v>1</v>
      </c>
      <c r="I77" s="24">
        <v>0</v>
      </c>
      <c r="J77" s="24">
        <v>0</v>
      </c>
      <c r="K77" s="24">
        <v>1</v>
      </c>
      <c r="L77" s="24">
        <v>0</v>
      </c>
      <c r="M77" s="24">
        <v>0</v>
      </c>
      <c r="N77" s="24">
        <v>0</v>
      </c>
      <c r="O77" s="24">
        <v>0</v>
      </c>
      <c r="P77" s="24">
        <v>1</v>
      </c>
      <c r="Q77" s="24">
        <v>0</v>
      </c>
      <c r="R77" s="24" cm="1">
        <f t="array" ref="R77">_xlfn.IFS(H77=1,1,K77=1,1,L77=1,1,M77=1,1,N77=1,1,P77=1,1,TRUE,0)</f>
        <v>1</v>
      </c>
      <c r="S77" s="35">
        <f>IF(AND(G77=1,R77=1),0,R77)</f>
        <v>1</v>
      </c>
      <c r="T77" s="53" t="s">
        <v>113</v>
      </c>
      <c r="U77" s="34" cm="1">
        <f t="array" ref="U77">_xlfn.IFS(T77="UNLIKELY", 1, T77="POSSIBLE", 1, T77="LIKELY",1, T77="VERY_LIKELY", 1, TRUE, 0)</f>
        <v>1</v>
      </c>
      <c r="V77" s="24" cm="1">
        <f t="array" ref="V77">_xlfn.IFS(T77="POSSIBLE", 1, T77="LIKELY",1, T77="VERY_LIKELY", 1, TRUE, 0)</f>
        <v>1</v>
      </c>
      <c r="W77" s="24" cm="1">
        <f t="array" ref="W77">_xlfn.IFS(T77="LIKELY",1, T77="VERY_LIKELY", 1, TRUE, 0)</f>
        <v>1</v>
      </c>
      <c r="X77" s="35" cm="1">
        <f t="array" ref="X77">_xlfn.IFS(T77="VERY_LIKELY", 1, TRUE, 0)</f>
        <v>1</v>
      </c>
    </row>
    <row r="78" spans="1:24" ht="20" customHeight="1" x14ac:dyDescent="0.2">
      <c r="A78" s="22" t="s">
        <v>254</v>
      </c>
      <c r="B78" s="49" t="str">
        <f>SUBSTITUTE(A78,"/Users/timomiessen/Desktop/imagesdk/blackmen1/","Image_")</f>
        <v>Image_BM_323.jpg</v>
      </c>
      <c r="C78" s="41" t="s">
        <v>389</v>
      </c>
      <c r="D78" s="23" t="s">
        <v>1516</v>
      </c>
      <c r="E78" s="24">
        <v>0</v>
      </c>
      <c r="F78" s="24">
        <v>0</v>
      </c>
      <c r="G78" s="24">
        <v>0</v>
      </c>
      <c r="H78" s="24">
        <v>1</v>
      </c>
      <c r="I78" s="24">
        <v>0</v>
      </c>
      <c r="J78" s="24">
        <v>0</v>
      </c>
      <c r="K78" s="24">
        <v>1</v>
      </c>
      <c r="L78" s="24">
        <v>0</v>
      </c>
      <c r="M78" s="24">
        <v>0</v>
      </c>
      <c r="N78" s="24">
        <v>0</v>
      </c>
      <c r="O78" s="24">
        <v>0</v>
      </c>
      <c r="P78" s="24">
        <v>1</v>
      </c>
      <c r="Q78" s="24">
        <v>0</v>
      </c>
      <c r="R78" s="24" cm="1">
        <f t="array" ref="R78">_xlfn.IFS(H78=1,1,K78=1,1,L78=1,1,M78=1,1,N78=1,1,P78=1,1,TRUE,0)</f>
        <v>1</v>
      </c>
      <c r="S78" s="35">
        <f>IF(AND(G78=1,R78=1),0,R78)</f>
        <v>1</v>
      </c>
      <c r="T78" s="53" t="s">
        <v>113</v>
      </c>
      <c r="U78" s="34" cm="1">
        <f t="array" ref="U78">_xlfn.IFS(T78="UNLIKELY", 1, T78="POSSIBLE", 1, T78="LIKELY",1, T78="VERY_LIKELY", 1, TRUE, 0)</f>
        <v>1</v>
      </c>
      <c r="V78" s="24" cm="1">
        <f t="array" ref="V78">_xlfn.IFS(T78="POSSIBLE", 1, T78="LIKELY",1, T78="VERY_LIKELY", 1, TRUE, 0)</f>
        <v>1</v>
      </c>
      <c r="W78" s="24" cm="1">
        <f t="array" ref="W78">_xlfn.IFS(T78="LIKELY",1, T78="VERY_LIKELY", 1, TRUE, 0)</f>
        <v>1</v>
      </c>
      <c r="X78" s="35" cm="1">
        <f t="array" ref="X78">_xlfn.IFS(T78="VERY_LIKELY", 1, TRUE, 0)</f>
        <v>1</v>
      </c>
    </row>
    <row r="79" spans="1:24" ht="20" customHeight="1" x14ac:dyDescent="0.2">
      <c r="A79" s="22" t="s">
        <v>255</v>
      </c>
      <c r="B79" s="49" t="str">
        <f>SUBSTITUTE(A79,"/Users/timomiessen/Desktop/imagesdk/blackmen1/","Image_")</f>
        <v>Image_BM_324.jpg</v>
      </c>
      <c r="C79" s="41" t="s">
        <v>389</v>
      </c>
      <c r="D79" s="23" t="s">
        <v>1516</v>
      </c>
      <c r="E79" s="24">
        <v>0</v>
      </c>
      <c r="F79" s="24">
        <v>0</v>
      </c>
      <c r="G79" s="24">
        <v>0</v>
      </c>
      <c r="H79" s="24">
        <v>1</v>
      </c>
      <c r="I79" s="24">
        <v>0</v>
      </c>
      <c r="J79" s="24">
        <v>0</v>
      </c>
      <c r="K79" s="24">
        <v>1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 cm="1">
        <f t="array" ref="R79">_xlfn.IFS(H79=1,1,K79=1,1,L79=1,1,M79=1,1,N79=1,1,P79=1,1,TRUE,0)</f>
        <v>1</v>
      </c>
      <c r="S79" s="35">
        <f>IF(AND(G79=1,R79=1),0,R79)</f>
        <v>1</v>
      </c>
      <c r="T79" s="53" t="s">
        <v>12</v>
      </c>
      <c r="U79" s="34" cm="1">
        <f t="array" ref="U79">_xlfn.IFS(T79="UNLIKELY", 1, T79="POSSIBLE", 1, T79="LIKELY",1, T79="VERY_LIKELY", 1, TRUE, 0)</f>
        <v>1</v>
      </c>
      <c r="V79" s="24" cm="1">
        <f t="array" ref="V79">_xlfn.IFS(T79="POSSIBLE", 1, T79="LIKELY",1, T79="VERY_LIKELY", 1, TRUE, 0)</f>
        <v>1</v>
      </c>
      <c r="W79" s="24" cm="1">
        <f t="array" ref="W79">_xlfn.IFS(T79="LIKELY",1, T79="VERY_LIKELY", 1, TRUE, 0)</f>
        <v>1</v>
      </c>
      <c r="X79" s="35" cm="1">
        <f t="array" ref="X79">_xlfn.IFS(T79="VERY_LIKELY", 1, TRUE, 0)</f>
        <v>0</v>
      </c>
    </row>
    <row r="80" spans="1:24" ht="20" customHeight="1" x14ac:dyDescent="0.2">
      <c r="A80" s="22" t="s">
        <v>256</v>
      </c>
      <c r="B80" s="49" t="str">
        <f>SUBSTITUTE(A80,"/Users/timomiessen/Desktop/imagesdk/blackmen1/","Image_")</f>
        <v>Image_BM_325.jpg</v>
      </c>
      <c r="C80" s="41" t="s">
        <v>389</v>
      </c>
      <c r="D80" s="23" t="s">
        <v>1516</v>
      </c>
      <c r="E80" s="24">
        <v>0</v>
      </c>
      <c r="F80" s="24">
        <v>0</v>
      </c>
      <c r="G80" s="24">
        <v>0</v>
      </c>
      <c r="H80" s="24">
        <v>1</v>
      </c>
      <c r="I80" s="24">
        <v>0</v>
      </c>
      <c r="J80" s="24">
        <v>0</v>
      </c>
      <c r="K80" s="24">
        <v>1</v>
      </c>
      <c r="L80" s="24">
        <v>0</v>
      </c>
      <c r="M80" s="24">
        <v>0</v>
      </c>
      <c r="N80" s="24">
        <v>0</v>
      </c>
      <c r="O80" s="24">
        <v>0</v>
      </c>
      <c r="P80" s="24">
        <v>1</v>
      </c>
      <c r="Q80" s="24">
        <v>0</v>
      </c>
      <c r="R80" s="24" cm="1">
        <f t="array" ref="R80">_xlfn.IFS(H80=1,1,K80=1,1,L80=1,1,M80=1,1,N80=1,1,P80=1,1,TRUE,0)</f>
        <v>1</v>
      </c>
      <c r="S80" s="35">
        <f>IF(AND(G80=1,R80=1),0,R80)</f>
        <v>1</v>
      </c>
      <c r="T80" s="53" t="s">
        <v>113</v>
      </c>
      <c r="U80" s="34" cm="1">
        <f t="array" ref="U80">_xlfn.IFS(T80="UNLIKELY", 1, T80="POSSIBLE", 1, T80="LIKELY",1, T80="VERY_LIKELY", 1, TRUE, 0)</f>
        <v>1</v>
      </c>
      <c r="V80" s="24" cm="1">
        <f t="array" ref="V80">_xlfn.IFS(T80="POSSIBLE", 1, T80="LIKELY",1, T80="VERY_LIKELY", 1, TRUE, 0)</f>
        <v>1</v>
      </c>
      <c r="W80" s="24" cm="1">
        <f t="array" ref="W80">_xlfn.IFS(T80="LIKELY",1, T80="VERY_LIKELY", 1, TRUE, 0)</f>
        <v>1</v>
      </c>
      <c r="X80" s="35" cm="1">
        <f t="array" ref="X80">_xlfn.IFS(T80="VERY_LIKELY", 1, TRUE, 0)</f>
        <v>1</v>
      </c>
    </row>
    <row r="81" spans="1:24" ht="20" customHeight="1" x14ac:dyDescent="0.2">
      <c r="A81" s="22" t="s">
        <v>257</v>
      </c>
      <c r="B81" s="49" t="str">
        <f>SUBSTITUTE(A81,"/Users/timomiessen/Desktop/imagesdk/blackmen1/","Image_")</f>
        <v>Image_BM_326.jpg</v>
      </c>
      <c r="C81" s="41" t="s">
        <v>389</v>
      </c>
      <c r="D81" s="23" t="s">
        <v>1516</v>
      </c>
      <c r="E81" s="24">
        <v>0</v>
      </c>
      <c r="F81" s="24">
        <v>0</v>
      </c>
      <c r="G81" s="24">
        <v>0</v>
      </c>
      <c r="H81" s="24">
        <v>1</v>
      </c>
      <c r="I81" s="24">
        <v>0</v>
      </c>
      <c r="J81" s="24">
        <v>0</v>
      </c>
      <c r="K81" s="24">
        <v>1</v>
      </c>
      <c r="L81" s="24">
        <v>0</v>
      </c>
      <c r="M81" s="24">
        <v>0</v>
      </c>
      <c r="N81" s="24">
        <v>0</v>
      </c>
      <c r="O81" s="24">
        <v>0</v>
      </c>
      <c r="P81" s="24">
        <v>1</v>
      </c>
      <c r="Q81" s="24">
        <v>0</v>
      </c>
      <c r="R81" s="24" cm="1">
        <f t="array" ref="R81">_xlfn.IFS(H81=1,1,K81=1,1,L81=1,1,M81=1,1,N81=1,1,P81=1,1,TRUE,0)</f>
        <v>1</v>
      </c>
      <c r="S81" s="35">
        <f>IF(AND(G81=1,R81=1),0,R81)</f>
        <v>1</v>
      </c>
      <c r="T81" s="53" t="s">
        <v>12</v>
      </c>
      <c r="U81" s="34" cm="1">
        <f t="array" ref="U81">_xlfn.IFS(T81="UNLIKELY", 1, T81="POSSIBLE", 1, T81="LIKELY",1, T81="VERY_LIKELY", 1, TRUE, 0)</f>
        <v>1</v>
      </c>
      <c r="V81" s="24" cm="1">
        <f t="array" ref="V81">_xlfn.IFS(T81="POSSIBLE", 1, T81="LIKELY",1, T81="VERY_LIKELY", 1, TRUE, 0)</f>
        <v>1</v>
      </c>
      <c r="W81" s="24" cm="1">
        <f t="array" ref="W81">_xlfn.IFS(T81="LIKELY",1, T81="VERY_LIKELY", 1, TRUE, 0)</f>
        <v>1</v>
      </c>
      <c r="X81" s="35" cm="1">
        <f t="array" ref="X81">_xlfn.IFS(T81="VERY_LIKELY", 1, TRUE, 0)</f>
        <v>0</v>
      </c>
    </row>
    <row r="82" spans="1:24" ht="20" customHeight="1" x14ac:dyDescent="0.2">
      <c r="A82" s="22" t="s">
        <v>258</v>
      </c>
      <c r="B82" s="49" t="str">
        <f>SUBSTITUTE(A82,"/Users/timomiessen/Desktop/imagesdk/blackmen1/","Image_")</f>
        <v>Image_BM_327.jpg</v>
      </c>
      <c r="C82" s="41" t="s">
        <v>389</v>
      </c>
      <c r="D82" s="23" t="s">
        <v>1516</v>
      </c>
      <c r="E82" s="24">
        <v>0</v>
      </c>
      <c r="F82" s="24">
        <v>0</v>
      </c>
      <c r="G82" s="24">
        <v>0</v>
      </c>
      <c r="H82" s="24">
        <v>1</v>
      </c>
      <c r="I82" s="24">
        <v>0</v>
      </c>
      <c r="J82" s="24">
        <v>0</v>
      </c>
      <c r="K82" s="24">
        <v>1</v>
      </c>
      <c r="L82" s="24">
        <v>0</v>
      </c>
      <c r="M82" s="24">
        <v>0</v>
      </c>
      <c r="N82" s="24">
        <v>0</v>
      </c>
      <c r="O82" s="24">
        <v>0</v>
      </c>
      <c r="P82" s="24">
        <v>1</v>
      </c>
      <c r="Q82" s="24">
        <v>0</v>
      </c>
      <c r="R82" s="24" cm="1">
        <f t="array" ref="R82">_xlfn.IFS(H82=1,1,K82=1,1,L82=1,1,M82=1,1,N82=1,1,P82=1,1,TRUE,0)</f>
        <v>1</v>
      </c>
      <c r="S82" s="35">
        <f>IF(AND(G82=1,R82=1),0,R82)</f>
        <v>1</v>
      </c>
      <c r="T82" s="53" t="s">
        <v>12</v>
      </c>
      <c r="U82" s="34" cm="1">
        <f t="array" ref="U82">_xlfn.IFS(T82="UNLIKELY", 1, T82="POSSIBLE", 1, T82="LIKELY",1, T82="VERY_LIKELY", 1, TRUE, 0)</f>
        <v>1</v>
      </c>
      <c r="V82" s="24" cm="1">
        <f t="array" ref="V82">_xlfn.IFS(T82="POSSIBLE", 1, T82="LIKELY",1, T82="VERY_LIKELY", 1, TRUE, 0)</f>
        <v>1</v>
      </c>
      <c r="W82" s="24" cm="1">
        <f t="array" ref="W82">_xlfn.IFS(T82="LIKELY",1, T82="VERY_LIKELY", 1, TRUE, 0)</f>
        <v>1</v>
      </c>
      <c r="X82" s="35" cm="1">
        <f t="array" ref="X82">_xlfn.IFS(T82="VERY_LIKELY", 1, TRUE, 0)</f>
        <v>0</v>
      </c>
    </row>
    <row r="83" spans="1:24" ht="20" customHeight="1" x14ac:dyDescent="0.2">
      <c r="A83" s="22" t="s">
        <v>259</v>
      </c>
      <c r="B83" s="49" t="str">
        <f>SUBSTITUTE(A83,"/Users/timomiessen/Desktop/imagesdk/blackmen1/","Image_")</f>
        <v>Image_BM_328.jpg</v>
      </c>
      <c r="C83" s="41" t="s">
        <v>389</v>
      </c>
      <c r="D83" s="23" t="s">
        <v>1516</v>
      </c>
      <c r="E83" s="24">
        <v>0</v>
      </c>
      <c r="F83" s="24">
        <v>0</v>
      </c>
      <c r="G83" s="24">
        <v>0</v>
      </c>
      <c r="H83" s="24">
        <v>1</v>
      </c>
      <c r="I83" s="24">
        <v>0</v>
      </c>
      <c r="J83" s="24">
        <v>0</v>
      </c>
      <c r="K83" s="24">
        <v>1</v>
      </c>
      <c r="L83" s="24">
        <v>0</v>
      </c>
      <c r="M83" s="24">
        <v>0</v>
      </c>
      <c r="N83" s="24">
        <v>0</v>
      </c>
      <c r="O83" s="24">
        <v>0</v>
      </c>
      <c r="P83" s="24">
        <v>1</v>
      </c>
      <c r="Q83" s="24">
        <v>0</v>
      </c>
      <c r="R83" s="24" cm="1">
        <f t="array" ref="R83">_xlfn.IFS(H83=1,1,K83=1,1,L83=1,1,M83=1,1,N83=1,1,P83=1,1,TRUE,0)</f>
        <v>1</v>
      </c>
      <c r="S83" s="35">
        <f>IF(AND(G83=1,R83=1),0,R83)</f>
        <v>1</v>
      </c>
      <c r="T83" s="53" t="s">
        <v>113</v>
      </c>
      <c r="U83" s="34" cm="1">
        <f t="array" ref="U83">_xlfn.IFS(T83="UNLIKELY", 1, T83="POSSIBLE", 1, T83="LIKELY",1, T83="VERY_LIKELY", 1, TRUE, 0)</f>
        <v>1</v>
      </c>
      <c r="V83" s="24" cm="1">
        <f t="array" ref="V83">_xlfn.IFS(T83="POSSIBLE", 1, T83="LIKELY",1, T83="VERY_LIKELY", 1, TRUE, 0)</f>
        <v>1</v>
      </c>
      <c r="W83" s="24" cm="1">
        <f t="array" ref="W83">_xlfn.IFS(T83="LIKELY",1, T83="VERY_LIKELY", 1, TRUE, 0)</f>
        <v>1</v>
      </c>
      <c r="X83" s="35" cm="1">
        <f t="array" ref="X83">_xlfn.IFS(T83="VERY_LIKELY", 1, TRUE, 0)</f>
        <v>1</v>
      </c>
    </row>
    <row r="84" spans="1:24" ht="20" customHeight="1" x14ac:dyDescent="0.2">
      <c r="A84" s="22" t="s">
        <v>260</v>
      </c>
      <c r="B84" s="49" t="str">
        <f>SUBSTITUTE(A84,"/Users/timomiessen/Desktop/imagesdk/blackmen1/","Image_")</f>
        <v>Image_BM_329.jpg</v>
      </c>
      <c r="C84" s="41" t="s">
        <v>389</v>
      </c>
      <c r="D84" s="23" t="s">
        <v>1516</v>
      </c>
      <c r="E84" s="24">
        <v>0</v>
      </c>
      <c r="F84" s="24">
        <v>0</v>
      </c>
      <c r="G84" s="24">
        <v>0</v>
      </c>
      <c r="H84" s="24">
        <v>1</v>
      </c>
      <c r="I84" s="24">
        <v>0</v>
      </c>
      <c r="J84" s="24">
        <v>0</v>
      </c>
      <c r="K84" s="24">
        <v>1</v>
      </c>
      <c r="L84" s="24">
        <v>0</v>
      </c>
      <c r="M84" s="24">
        <v>0</v>
      </c>
      <c r="N84" s="24">
        <v>0</v>
      </c>
      <c r="O84" s="24">
        <v>0</v>
      </c>
      <c r="P84" s="24">
        <v>1</v>
      </c>
      <c r="Q84" s="24">
        <v>0</v>
      </c>
      <c r="R84" s="24" cm="1">
        <f t="array" ref="R84">_xlfn.IFS(H84=1,1,K84=1,1,L84=1,1,M84=1,1,N84=1,1,P84=1,1,TRUE,0)</f>
        <v>1</v>
      </c>
      <c r="S84" s="35">
        <f>IF(AND(G84=1,R84=1),0,R84)</f>
        <v>1</v>
      </c>
      <c r="T84" s="53" t="s">
        <v>113</v>
      </c>
      <c r="U84" s="34" cm="1">
        <f t="array" ref="U84">_xlfn.IFS(T84="UNLIKELY", 1, T84="POSSIBLE", 1, T84="LIKELY",1, T84="VERY_LIKELY", 1, TRUE, 0)</f>
        <v>1</v>
      </c>
      <c r="V84" s="24" cm="1">
        <f t="array" ref="V84">_xlfn.IFS(T84="POSSIBLE", 1, T84="LIKELY",1, T84="VERY_LIKELY", 1, TRUE, 0)</f>
        <v>1</v>
      </c>
      <c r="W84" s="24" cm="1">
        <f t="array" ref="W84">_xlfn.IFS(T84="LIKELY",1, T84="VERY_LIKELY", 1, TRUE, 0)</f>
        <v>1</v>
      </c>
      <c r="X84" s="35" cm="1">
        <f t="array" ref="X84">_xlfn.IFS(T84="VERY_LIKELY", 1, TRUE, 0)</f>
        <v>1</v>
      </c>
    </row>
    <row r="85" spans="1:24" ht="20" customHeight="1" x14ac:dyDescent="0.2">
      <c r="A85" s="22" t="s">
        <v>262</v>
      </c>
      <c r="B85" s="49" t="str">
        <f>SUBSTITUTE(A85,"/Users/timomiessen/Desktop/imagesdk/blackmen1/","Image_")</f>
        <v>Image_BM_330.jpg</v>
      </c>
      <c r="C85" s="41" t="s">
        <v>389</v>
      </c>
      <c r="D85" s="23" t="s">
        <v>1516</v>
      </c>
      <c r="E85" s="24">
        <v>0</v>
      </c>
      <c r="F85" s="24">
        <v>0</v>
      </c>
      <c r="G85" s="24">
        <v>0</v>
      </c>
      <c r="H85" s="24">
        <v>1</v>
      </c>
      <c r="I85" s="24">
        <v>0</v>
      </c>
      <c r="J85" s="24">
        <v>0</v>
      </c>
      <c r="K85" s="24">
        <v>1</v>
      </c>
      <c r="L85" s="24">
        <v>0</v>
      </c>
      <c r="M85" s="24">
        <v>0</v>
      </c>
      <c r="N85" s="24">
        <v>0</v>
      </c>
      <c r="O85" s="24">
        <v>0</v>
      </c>
      <c r="P85" s="24">
        <v>1</v>
      </c>
      <c r="Q85" s="24">
        <v>0</v>
      </c>
      <c r="R85" s="24" cm="1">
        <f t="array" ref="R85">_xlfn.IFS(H85=1,1,K85=1,1,L85=1,1,M85=1,1,N85=1,1,P85=1,1,TRUE,0)</f>
        <v>1</v>
      </c>
      <c r="S85" s="35">
        <f>IF(AND(G85=1,R85=1),0,R85)</f>
        <v>1</v>
      </c>
      <c r="T85" s="53" t="s">
        <v>113</v>
      </c>
      <c r="U85" s="34" cm="1">
        <f t="array" ref="U85">_xlfn.IFS(T85="UNLIKELY", 1, T85="POSSIBLE", 1, T85="LIKELY",1, T85="VERY_LIKELY", 1, TRUE, 0)</f>
        <v>1</v>
      </c>
      <c r="V85" s="24" cm="1">
        <f t="array" ref="V85">_xlfn.IFS(T85="POSSIBLE", 1, T85="LIKELY",1, T85="VERY_LIKELY", 1, TRUE, 0)</f>
        <v>1</v>
      </c>
      <c r="W85" s="24" cm="1">
        <f t="array" ref="W85">_xlfn.IFS(T85="LIKELY",1, T85="VERY_LIKELY", 1, TRUE, 0)</f>
        <v>1</v>
      </c>
      <c r="X85" s="35" cm="1">
        <f t="array" ref="X85">_xlfn.IFS(T85="VERY_LIKELY", 1, TRUE, 0)</f>
        <v>1</v>
      </c>
    </row>
    <row r="86" spans="1:24" ht="20" customHeight="1" x14ac:dyDescent="0.2">
      <c r="A86" s="22" t="s">
        <v>263</v>
      </c>
      <c r="B86" s="49" t="str">
        <f>SUBSTITUTE(A86,"/Users/timomiessen/Desktop/imagesdk/blackmen1/","Image_")</f>
        <v>Image_BM_331.jpg</v>
      </c>
      <c r="C86" s="41" t="s">
        <v>389</v>
      </c>
      <c r="D86" s="23" t="s">
        <v>1516</v>
      </c>
      <c r="E86" s="24">
        <v>0</v>
      </c>
      <c r="F86" s="24">
        <v>0</v>
      </c>
      <c r="G86" s="24">
        <v>0</v>
      </c>
      <c r="H86" s="24">
        <v>1</v>
      </c>
      <c r="I86" s="24">
        <v>0</v>
      </c>
      <c r="J86" s="24">
        <v>0</v>
      </c>
      <c r="K86" s="24">
        <v>1</v>
      </c>
      <c r="L86" s="24">
        <v>0</v>
      </c>
      <c r="M86" s="24">
        <v>0</v>
      </c>
      <c r="N86" s="24">
        <v>0</v>
      </c>
      <c r="O86" s="24">
        <v>0</v>
      </c>
      <c r="P86" s="24">
        <v>1</v>
      </c>
      <c r="Q86" s="24">
        <v>0</v>
      </c>
      <c r="R86" s="24" cm="1">
        <f t="array" ref="R86">_xlfn.IFS(H86=1,1,K86=1,1,L86=1,1,M86=1,1,N86=1,1,P86=1,1,TRUE,0)</f>
        <v>1</v>
      </c>
      <c r="S86" s="35">
        <f>IF(AND(G86=1,R86=1),0,R86)</f>
        <v>1</v>
      </c>
      <c r="T86" s="53" t="s">
        <v>113</v>
      </c>
      <c r="U86" s="34" cm="1">
        <f t="array" ref="U86">_xlfn.IFS(T86="UNLIKELY", 1, T86="POSSIBLE", 1, T86="LIKELY",1, T86="VERY_LIKELY", 1, TRUE, 0)</f>
        <v>1</v>
      </c>
      <c r="V86" s="24" cm="1">
        <f t="array" ref="V86">_xlfn.IFS(T86="POSSIBLE", 1, T86="LIKELY",1, T86="VERY_LIKELY", 1, TRUE, 0)</f>
        <v>1</v>
      </c>
      <c r="W86" s="24" cm="1">
        <f t="array" ref="W86">_xlfn.IFS(T86="LIKELY",1, T86="VERY_LIKELY", 1, TRUE, 0)</f>
        <v>1</v>
      </c>
      <c r="X86" s="35" cm="1">
        <f t="array" ref="X86">_xlfn.IFS(T86="VERY_LIKELY", 1, TRUE, 0)</f>
        <v>1</v>
      </c>
    </row>
    <row r="87" spans="1:24" ht="20" customHeight="1" x14ac:dyDescent="0.2">
      <c r="A87" s="22" t="s">
        <v>264</v>
      </c>
      <c r="B87" s="49" t="str">
        <f>SUBSTITUTE(A87,"/Users/timomiessen/Desktop/imagesdk/blackmen1/","Image_")</f>
        <v>Image_BM_332.jpg</v>
      </c>
      <c r="C87" s="41" t="s">
        <v>389</v>
      </c>
      <c r="D87" s="23" t="s">
        <v>1516</v>
      </c>
      <c r="E87" s="24">
        <v>0</v>
      </c>
      <c r="F87" s="24">
        <v>0</v>
      </c>
      <c r="G87" s="24">
        <v>0</v>
      </c>
      <c r="H87" s="24">
        <v>1</v>
      </c>
      <c r="I87" s="24">
        <v>0</v>
      </c>
      <c r="J87" s="24">
        <v>0</v>
      </c>
      <c r="K87" s="24">
        <v>1</v>
      </c>
      <c r="L87" s="24">
        <v>0</v>
      </c>
      <c r="M87" s="24">
        <v>0</v>
      </c>
      <c r="N87" s="24">
        <v>0</v>
      </c>
      <c r="O87" s="24">
        <v>0</v>
      </c>
      <c r="P87" s="24">
        <v>1</v>
      </c>
      <c r="Q87" s="24">
        <v>0</v>
      </c>
      <c r="R87" s="24" cm="1">
        <f t="array" ref="R87">_xlfn.IFS(H87=1,1,K87=1,1,L87=1,1,M87=1,1,N87=1,1,P87=1,1,TRUE,0)</f>
        <v>1</v>
      </c>
      <c r="S87" s="35">
        <f>IF(AND(G87=1,R87=1),0,R87)</f>
        <v>1</v>
      </c>
      <c r="T87" s="53" t="s">
        <v>113</v>
      </c>
      <c r="U87" s="34" cm="1">
        <f t="array" ref="U87">_xlfn.IFS(T87="UNLIKELY", 1, T87="POSSIBLE", 1, T87="LIKELY",1, T87="VERY_LIKELY", 1, TRUE, 0)</f>
        <v>1</v>
      </c>
      <c r="V87" s="24" cm="1">
        <f t="array" ref="V87">_xlfn.IFS(T87="POSSIBLE", 1, T87="LIKELY",1, T87="VERY_LIKELY", 1, TRUE, 0)</f>
        <v>1</v>
      </c>
      <c r="W87" s="24" cm="1">
        <f t="array" ref="W87">_xlfn.IFS(T87="LIKELY",1, T87="VERY_LIKELY", 1, TRUE, 0)</f>
        <v>1</v>
      </c>
      <c r="X87" s="35" cm="1">
        <f t="array" ref="X87">_xlfn.IFS(T87="VERY_LIKELY", 1, TRUE, 0)</f>
        <v>1</v>
      </c>
    </row>
    <row r="88" spans="1:24" ht="20" customHeight="1" x14ac:dyDescent="0.2">
      <c r="A88" s="22" t="s">
        <v>265</v>
      </c>
      <c r="B88" s="49" t="str">
        <f>SUBSTITUTE(A88,"/Users/timomiessen/Desktop/imagesdk/blackmen1/","Image_")</f>
        <v>Image_BM_333.jpg</v>
      </c>
      <c r="C88" s="41" t="s">
        <v>389</v>
      </c>
      <c r="D88" s="23" t="s">
        <v>1516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1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 cm="1">
        <f t="array" ref="R88">_xlfn.IFS(H88=1,1,K88=1,1,L88=1,1,M88=1,1,N88=1,1,P88=1,1,TRUE,0)</f>
        <v>1</v>
      </c>
      <c r="S88" s="35">
        <f>IF(AND(G88=1,R88=1),0,R88)</f>
        <v>1</v>
      </c>
      <c r="T88" s="53" t="s">
        <v>2</v>
      </c>
      <c r="U88" s="34" cm="1">
        <f t="array" ref="U88">_xlfn.IFS(T88="UNLIKELY", 1, T88="POSSIBLE", 1, T88="LIKELY",1, T88="VERY_LIKELY", 1, TRUE, 0)</f>
        <v>1</v>
      </c>
      <c r="V88" s="24" cm="1">
        <f t="array" ref="V88">_xlfn.IFS(T88="POSSIBLE", 1, T88="LIKELY",1, T88="VERY_LIKELY", 1, TRUE, 0)</f>
        <v>1</v>
      </c>
      <c r="W88" s="24" cm="1">
        <f t="array" ref="W88">_xlfn.IFS(T88="LIKELY",1, T88="VERY_LIKELY", 1, TRUE, 0)</f>
        <v>0</v>
      </c>
      <c r="X88" s="35" cm="1">
        <f t="array" ref="X88">_xlfn.IFS(T88="VERY_LIKELY", 1, TRUE, 0)</f>
        <v>0</v>
      </c>
    </row>
    <row r="89" spans="1:24" ht="20" customHeight="1" x14ac:dyDescent="0.2">
      <c r="A89" s="22" t="s">
        <v>266</v>
      </c>
      <c r="B89" s="49" t="str">
        <f>SUBSTITUTE(A89,"/Users/timomiessen/Desktop/imagesdk/blackmen1/","Image_")</f>
        <v>Image_BM_334.jpg</v>
      </c>
      <c r="C89" s="41" t="s">
        <v>389</v>
      </c>
      <c r="D89" s="23" t="s">
        <v>1516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1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 cm="1">
        <f t="array" ref="R89">_xlfn.IFS(H89=1,1,K89=1,1,L89=1,1,M89=1,1,N89=1,1,P89=1,1,TRUE,0)</f>
        <v>1</v>
      </c>
      <c r="S89" s="35">
        <f>IF(AND(G89=1,R89=1),0,R89)</f>
        <v>1</v>
      </c>
      <c r="T89" s="53" t="s">
        <v>12</v>
      </c>
      <c r="U89" s="34" cm="1">
        <f t="array" ref="U89">_xlfn.IFS(T89="UNLIKELY", 1, T89="POSSIBLE", 1, T89="LIKELY",1, T89="VERY_LIKELY", 1, TRUE, 0)</f>
        <v>1</v>
      </c>
      <c r="V89" s="24" cm="1">
        <f t="array" ref="V89">_xlfn.IFS(T89="POSSIBLE", 1, T89="LIKELY",1, T89="VERY_LIKELY", 1, TRUE, 0)</f>
        <v>1</v>
      </c>
      <c r="W89" s="24" cm="1">
        <f t="array" ref="W89">_xlfn.IFS(T89="LIKELY",1, T89="VERY_LIKELY", 1, TRUE, 0)</f>
        <v>1</v>
      </c>
      <c r="X89" s="35" cm="1">
        <f t="array" ref="X89">_xlfn.IFS(T89="VERY_LIKELY", 1, TRUE, 0)</f>
        <v>0</v>
      </c>
    </row>
    <row r="90" spans="1:24" ht="20" customHeight="1" x14ac:dyDescent="0.2">
      <c r="A90" s="22" t="s">
        <v>267</v>
      </c>
      <c r="B90" s="49" t="str">
        <f>SUBSTITUTE(A90,"/Users/timomiessen/Desktop/imagesdk/blackmen1/","Image_")</f>
        <v>Image_BM_335.jpg</v>
      </c>
      <c r="C90" s="41" t="s">
        <v>389</v>
      </c>
      <c r="D90" s="23" t="s">
        <v>1516</v>
      </c>
      <c r="E90" s="24">
        <v>0</v>
      </c>
      <c r="F90" s="24">
        <v>0</v>
      </c>
      <c r="G90" s="24">
        <v>0</v>
      </c>
      <c r="H90" s="24">
        <v>0</v>
      </c>
      <c r="I90" s="24">
        <v>1</v>
      </c>
      <c r="J90" s="24">
        <v>0</v>
      </c>
      <c r="K90" s="24">
        <v>1</v>
      </c>
      <c r="L90" s="24">
        <v>0</v>
      </c>
      <c r="M90" s="24">
        <v>0</v>
      </c>
      <c r="N90" s="24">
        <v>0</v>
      </c>
      <c r="O90" s="24">
        <v>0</v>
      </c>
      <c r="P90" s="24">
        <v>1</v>
      </c>
      <c r="Q90" s="24">
        <v>0</v>
      </c>
      <c r="R90" s="24" cm="1">
        <f t="array" ref="R90">_xlfn.IFS(H90=1,1,K90=1,1,L90=1,1,M90=1,1,N90=1,1,P90=1,1,TRUE,0)</f>
        <v>1</v>
      </c>
      <c r="S90" s="35">
        <f>IF(AND(G90=1,R90=1),0,R90)</f>
        <v>1</v>
      </c>
      <c r="T90" s="53" t="s">
        <v>2</v>
      </c>
      <c r="U90" s="34" cm="1">
        <f t="array" ref="U90">_xlfn.IFS(T90="UNLIKELY", 1, T90="POSSIBLE", 1, T90="LIKELY",1, T90="VERY_LIKELY", 1, TRUE, 0)</f>
        <v>1</v>
      </c>
      <c r="V90" s="24" cm="1">
        <f t="array" ref="V90">_xlfn.IFS(T90="POSSIBLE", 1, T90="LIKELY",1, T90="VERY_LIKELY", 1, TRUE, 0)</f>
        <v>1</v>
      </c>
      <c r="W90" s="24" cm="1">
        <f t="array" ref="W90">_xlfn.IFS(T90="LIKELY",1, T90="VERY_LIKELY", 1, TRUE, 0)</f>
        <v>0</v>
      </c>
      <c r="X90" s="35" cm="1">
        <f t="array" ref="X90">_xlfn.IFS(T90="VERY_LIKELY", 1, TRUE, 0)</f>
        <v>0</v>
      </c>
    </row>
    <row r="91" spans="1:24" ht="20" customHeight="1" x14ac:dyDescent="0.2">
      <c r="A91" s="22" t="s">
        <v>268</v>
      </c>
      <c r="B91" s="49" t="str">
        <f>SUBSTITUTE(A91,"/Users/timomiessen/Desktop/imagesdk/blackmen1/","Image_")</f>
        <v>Image_BM_336.jpg</v>
      </c>
      <c r="C91" s="41" t="s">
        <v>389</v>
      </c>
      <c r="D91" s="23" t="s">
        <v>1516</v>
      </c>
      <c r="E91" s="24">
        <v>0</v>
      </c>
      <c r="F91" s="24">
        <v>0</v>
      </c>
      <c r="G91" s="24">
        <v>0</v>
      </c>
      <c r="H91" s="24">
        <v>0</v>
      </c>
      <c r="I91" s="24">
        <v>1</v>
      </c>
      <c r="J91" s="24">
        <v>0</v>
      </c>
      <c r="K91" s="24">
        <v>1</v>
      </c>
      <c r="L91" s="24">
        <v>0</v>
      </c>
      <c r="M91" s="24">
        <v>0</v>
      </c>
      <c r="N91" s="24">
        <v>0</v>
      </c>
      <c r="O91" s="24">
        <v>0</v>
      </c>
      <c r="P91" s="24">
        <v>1</v>
      </c>
      <c r="Q91" s="24">
        <v>0</v>
      </c>
      <c r="R91" s="24" cm="1">
        <f t="array" ref="R91">_xlfn.IFS(H91=1,1,K91=1,1,L91=1,1,M91=1,1,N91=1,1,P91=1,1,TRUE,0)</f>
        <v>1</v>
      </c>
      <c r="S91" s="35">
        <f>IF(AND(G91=1,R91=1),0,R91)</f>
        <v>1</v>
      </c>
      <c r="T91" s="53" t="s">
        <v>12</v>
      </c>
      <c r="U91" s="34" cm="1">
        <f t="array" ref="U91">_xlfn.IFS(T91="UNLIKELY", 1, T91="POSSIBLE", 1, T91="LIKELY",1, T91="VERY_LIKELY", 1, TRUE, 0)</f>
        <v>1</v>
      </c>
      <c r="V91" s="24" cm="1">
        <f t="array" ref="V91">_xlfn.IFS(T91="POSSIBLE", 1, T91="LIKELY",1, T91="VERY_LIKELY", 1, TRUE, 0)</f>
        <v>1</v>
      </c>
      <c r="W91" s="24" cm="1">
        <f t="array" ref="W91">_xlfn.IFS(T91="LIKELY",1, T91="VERY_LIKELY", 1, TRUE, 0)</f>
        <v>1</v>
      </c>
      <c r="X91" s="35" cm="1">
        <f t="array" ref="X91">_xlfn.IFS(T91="VERY_LIKELY", 1, TRUE, 0)</f>
        <v>0</v>
      </c>
    </row>
    <row r="92" spans="1:24" ht="20" customHeight="1" x14ac:dyDescent="0.2">
      <c r="A92" s="22" t="s">
        <v>269</v>
      </c>
      <c r="B92" s="49" t="str">
        <f>SUBSTITUTE(A92,"/Users/timomiessen/Desktop/imagesdk/blackmen1/","Image_")</f>
        <v>Image_BM_337.jpg</v>
      </c>
      <c r="C92" s="41" t="s">
        <v>389</v>
      </c>
      <c r="D92" s="23" t="s">
        <v>1516</v>
      </c>
      <c r="E92" s="24">
        <v>0</v>
      </c>
      <c r="F92" s="24">
        <v>0</v>
      </c>
      <c r="G92" s="24">
        <v>0</v>
      </c>
      <c r="H92" s="24">
        <v>0</v>
      </c>
      <c r="I92" s="24">
        <v>1</v>
      </c>
      <c r="J92" s="24">
        <v>0</v>
      </c>
      <c r="K92" s="24">
        <v>1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 cm="1">
        <f t="array" ref="R92">_xlfn.IFS(H92=1,1,K92=1,1,L92=1,1,M92=1,1,N92=1,1,P92=1,1,TRUE,0)</f>
        <v>1</v>
      </c>
      <c r="S92" s="35">
        <f>IF(AND(G92=1,R92=1),0,R92)</f>
        <v>1</v>
      </c>
      <c r="T92" s="53" t="s">
        <v>2</v>
      </c>
      <c r="U92" s="34" cm="1">
        <f t="array" ref="U92">_xlfn.IFS(T92="UNLIKELY", 1, T92="POSSIBLE", 1, T92="LIKELY",1, T92="VERY_LIKELY", 1, TRUE, 0)</f>
        <v>1</v>
      </c>
      <c r="V92" s="24" cm="1">
        <f t="array" ref="V92">_xlfn.IFS(T92="POSSIBLE", 1, T92="LIKELY",1, T92="VERY_LIKELY", 1, TRUE, 0)</f>
        <v>1</v>
      </c>
      <c r="W92" s="24" cm="1">
        <f t="array" ref="W92">_xlfn.IFS(T92="LIKELY",1, T92="VERY_LIKELY", 1, TRUE, 0)</f>
        <v>0</v>
      </c>
      <c r="X92" s="35" cm="1">
        <f t="array" ref="X92">_xlfn.IFS(T92="VERY_LIKELY", 1, TRUE, 0)</f>
        <v>0</v>
      </c>
    </row>
    <row r="93" spans="1:24" ht="20" customHeight="1" x14ac:dyDescent="0.2">
      <c r="A93" s="22" t="s">
        <v>270</v>
      </c>
      <c r="B93" s="49" t="str">
        <f>SUBSTITUTE(A93,"/Users/timomiessen/Desktop/imagesdk/blackmen1/","Image_")</f>
        <v>Image_BM_338.jpg</v>
      </c>
      <c r="C93" s="41" t="s">
        <v>389</v>
      </c>
      <c r="D93" s="23" t="s">
        <v>1516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1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 cm="1">
        <f t="array" ref="R93">_xlfn.IFS(H93=1,1,K93=1,1,L93=1,1,M93=1,1,N93=1,1,P93=1,1,TRUE,0)</f>
        <v>1</v>
      </c>
      <c r="S93" s="35">
        <f>IF(AND(G93=1,R93=1),0,R93)</f>
        <v>1</v>
      </c>
      <c r="T93" s="53" t="s">
        <v>113</v>
      </c>
      <c r="U93" s="34" cm="1">
        <f t="array" ref="U93">_xlfn.IFS(T93="UNLIKELY", 1, T93="POSSIBLE", 1, T93="LIKELY",1, T93="VERY_LIKELY", 1, TRUE, 0)</f>
        <v>1</v>
      </c>
      <c r="V93" s="24" cm="1">
        <f t="array" ref="V93">_xlfn.IFS(T93="POSSIBLE", 1, T93="LIKELY",1, T93="VERY_LIKELY", 1, TRUE, 0)</f>
        <v>1</v>
      </c>
      <c r="W93" s="24" cm="1">
        <f t="array" ref="W93">_xlfn.IFS(T93="LIKELY",1, T93="VERY_LIKELY", 1, TRUE, 0)</f>
        <v>1</v>
      </c>
      <c r="X93" s="35" cm="1">
        <f t="array" ref="X93">_xlfn.IFS(T93="VERY_LIKELY", 1, TRUE, 0)</f>
        <v>1</v>
      </c>
    </row>
    <row r="94" spans="1:24" ht="20" customHeight="1" x14ac:dyDescent="0.2">
      <c r="A94" s="22" t="s">
        <v>271</v>
      </c>
      <c r="B94" s="49" t="str">
        <f>SUBSTITUTE(A94,"/Users/timomiessen/Desktop/imagesdk/blackmen1/","Image_")</f>
        <v>Image_BM_339.jpg</v>
      </c>
      <c r="C94" s="41" t="s">
        <v>389</v>
      </c>
      <c r="D94" s="23" t="s">
        <v>1516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1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 cm="1">
        <f t="array" ref="R94">_xlfn.IFS(H94=1,1,K94=1,1,L94=1,1,M94=1,1,N94=1,1,P94=1,1,TRUE,0)</f>
        <v>1</v>
      </c>
      <c r="S94" s="35">
        <f>IF(AND(G94=1,R94=1),0,R94)</f>
        <v>1</v>
      </c>
      <c r="T94" s="53" t="s">
        <v>2</v>
      </c>
      <c r="U94" s="34" cm="1">
        <f t="array" ref="U94">_xlfn.IFS(T94="UNLIKELY", 1, T94="POSSIBLE", 1, T94="LIKELY",1, T94="VERY_LIKELY", 1, TRUE, 0)</f>
        <v>1</v>
      </c>
      <c r="V94" s="24" cm="1">
        <f t="array" ref="V94">_xlfn.IFS(T94="POSSIBLE", 1, T94="LIKELY",1, T94="VERY_LIKELY", 1, TRUE, 0)</f>
        <v>1</v>
      </c>
      <c r="W94" s="24" cm="1">
        <f t="array" ref="W94">_xlfn.IFS(T94="LIKELY",1, T94="VERY_LIKELY", 1, TRUE, 0)</f>
        <v>0</v>
      </c>
      <c r="X94" s="35" cm="1">
        <f t="array" ref="X94">_xlfn.IFS(T94="VERY_LIKELY", 1, TRUE, 0)</f>
        <v>0</v>
      </c>
    </row>
    <row r="95" spans="1:24" ht="20" customHeight="1" x14ac:dyDescent="0.2">
      <c r="A95" s="22" t="s">
        <v>273</v>
      </c>
      <c r="B95" s="49" t="str">
        <f>SUBSTITUTE(A95,"/Users/timomiessen/Desktop/imagesdk/blackmen1/","Image_")</f>
        <v>Image_BM_340.jpg</v>
      </c>
      <c r="C95" s="41" t="s">
        <v>389</v>
      </c>
      <c r="D95" s="23" t="s">
        <v>1516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1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 cm="1">
        <f t="array" ref="R95">_xlfn.IFS(H95=1,1,K95=1,1,L95=1,1,M95=1,1,N95=1,1,P95=1,1,TRUE,0)</f>
        <v>1</v>
      </c>
      <c r="S95" s="35">
        <f>IF(AND(G95=1,R95=1),0,R95)</f>
        <v>1</v>
      </c>
      <c r="T95" s="53" t="s">
        <v>2</v>
      </c>
      <c r="U95" s="34" cm="1">
        <f t="array" ref="U95">_xlfn.IFS(T95="UNLIKELY", 1, T95="POSSIBLE", 1, T95="LIKELY",1, T95="VERY_LIKELY", 1, TRUE, 0)</f>
        <v>1</v>
      </c>
      <c r="V95" s="24" cm="1">
        <f t="array" ref="V95">_xlfn.IFS(T95="POSSIBLE", 1, T95="LIKELY",1, T95="VERY_LIKELY", 1, TRUE, 0)</f>
        <v>1</v>
      </c>
      <c r="W95" s="24" cm="1">
        <f t="array" ref="W95">_xlfn.IFS(T95="LIKELY",1, T95="VERY_LIKELY", 1, TRUE, 0)</f>
        <v>0</v>
      </c>
      <c r="X95" s="35" cm="1">
        <f t="array" ref="X95">_xlfn.IFS(T95="VERY_LIKELY", 1, TRUE, 0)</f>
        <v>0</v>
      </c>
    </row>
    <row r="96" spans="1:24" ht="20" customHeight="1" x14ac:dyDescent="0.2">
      <c r="A96" s="22" t="s">
        <v>274</v>
      </c>
      <c r="B96" s="49" t="str">
        <f>SUBSTITUTE(A96,"/Users/timomiessen/Desktop/imagesdk/blackmen1/","Image_")</f>
        <v>Image_BM_341.jpg</v>
      </c>
      <c r="C96" s="41" t="s">
        <v>389</v>
      </c>
      <c r="D96" s="23" t="s">
        <v>1516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1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 cm="1">
        <f t="array" ref="R96">_xlfn.IFS(H96=1,1,K96=1,1,L96=1,1,M96=1,1,N96=1,1,P96=1,1,TRUE,0)</f>
        <v>1</v>
      </c>
      <c r="S96" s="35">
        <f>IF(AND(G96=1,R96=1),0,R96)</f>
        <v>1</v>
      </c>
      <c r="T96" s="53" t="s">
        <v>12</v>
      </c>
      <c r="U96" s="34" cm="1">
        <f t="array" ref="U96">_xlfn.IFS(T96="UNLIKELY", 1, T96="POSSIBLE", 1, T96="LIKELY",1, T96="VERY_LIKELY", 1, TRUE, 0)</f>
        <v>1</v>
      </c>
      <c r="V96" s="24" cm="1">
        <f t="array" ref="V96">_xlfn.IFS(T96="POSSIBLE", 1, T96="LIKELY",1, T96="VERY_LIKELY", 1, TRUE, 0)</f>
        <v>1</v>
      </c>
      <c r="W96" s="24" cm="1">
        <f t="array" ref="W96">_xlfn.IFS(T96="LIKELY",1, T96="VERY_LIKELY", 1, TRUE, 0)</f>
        <v>1</v>
      </c>
      <c r="X96" s="35" cm="1">
        <f t="array" ref="X96">_xlfn.IFS(T96="VERY_LIKELY", 1, TRUE, 0)</f>
        <v>0</v>
      </c>
    </row>
    <row r="97" spans="1:24" ht="20" customHeight="1" x14ac:dyDescent="0.2">
      <c r="A97" s="22" t="s">
        <v>276</v>
      </c>
      <c r="B97" s="49" t="str">
        <f>SUBSTITUTE(A97,"/Users/timomiessen/Desktop/imagesdk/blackmen1/","Image_")</f>
        <v>Image_BM_343.jpg</v>
      </c>
      <c r="C97" s="41" t="s">
        <v>389</v>
      </c>
      <c r="D97" s="23" t="s">
        <v>1516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1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 cm="1">
        <f t="array" ref="R97">_xlfn.IFS(H97=1,1,K97=1,1,L97=1,1,M97=1,1,N97=1,1,P97=1,1,TRUE,0)</f>
        <v>1</v>
      </c>
      <c r="S97" s="35">
        <f>IF(AND(G97=1,R97=1),0,R97)</f>
        <v>1</v>
      </c>
      <c r="T97" s="53" t="s">
        <v>113</v>
      </c>
      <c r="U97" s="34" cm="1">
        <f t="array" ref="U97">_xlfn.IFS(T97="UNLIKELY", 1, T97="POSSIBLE", 1, T97="LIKELY",1, T97="VERY_LIKELY", 1, TRUE, 0)</f>
        <v>1</v>
      </c>
      <c r="V97" s="24" cm="1">
        <f t="array" ref="V97">_xlfn.IFS(T97="POSSIBLE", 1, T97="LIKELY",1, T97="VERY_LIKELY", 1, TRUE, 0)</f>
        <v>1</v>
      </c>
      <c r="W97" s="24" cm="1">
        <f t="array" ref="W97">_xlfn.IFS(T97="LIKELY",1, T97="VERY_LIKELY", 1, TRUE, 0)</f>
        <v>1</v>
      </c>
      <c r="X97" s="35" cm="1">
        <f t="array" ref="X97">_xlfn.IFS(T97="VERY_LIKELY", 1, TRUE, 0)</f>
        <v>1</v>
      </c>
    </row>
    <row r="98" spans="1:24" ht="20" customHeight="1" x14ac:dyDescent="0.2">
      <c r="A98" s="22" t="s">
        <v>277</v>
      </c>
      <c r="B98" s="49" t="str">
        <f>SUBSTITUTE(A98,"/Users/timomiessen/Desktop/imagesdk/blackmen1/","Image_")</f>
        <v>Image_BM_344.jpg</v>
      </c>
      <c r="C98" s="41" t="s">
        <v>389</v>
      </c>
      <c r="D98" s="23" t="s">
        <v>1516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1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 cm="1">
        <f t="array" ref="R98">_xlfn.IFS(H98=1,1,K98=1,1,L98=1,1,M98=1,1,N98=1,1,P98=1,1,TRUE,0)</f>
        <v>1</v>
      </c>
      <c r="S98" s="35">
        <f>IF(AND(G98=1,R98=1),0,R98)</f>
        <v>1</v>
      </c>
      <c r="T98" s="53" t="s">
        <v>12</v>
      </c>
      <c r="U98" s="34" cm="1">
        <f t="array" ref="U98">_xlfn.IFS(T98="UNLIKELY", 1, T98="POSSIBLE", 1, T98="LIKELY",1, T98="VERY_LIKELY", 1, TRUE, 0)</f>
        <v>1</v>
      </c>
      <c r="V98" s="24" cm="1">
        <f t="array" ref="V98">_xlfn.IFS(T98="POSSIBLE", 1, T98="LIKELY",1, T98="VERY_LIKELY", 1, TRUE, 0)</f>
        <v>1</v>
      </c>
      <c r="W98" s="24" cm="1">
        <f t="array" ref="W98">_xlfn.IFS(T98="LIKELY",1, T98="VERY_LIKELY", 1, TRUE, 0)</f>
        <v>1</v>
      </c>
      <c r="X98" s="35" cm="1">
        <f t="array" ref="X98">_xlfn.IFS(T98="VERY_LIKELY", 1, TRUE, 0)</f>
        <v>0</v>
      </c>
    </row>
    <row r="99" spans="1:24" ht="20" customHeight="1" x14ac:dyDescent="0.2">
      <c r="A99" s="22" t="s">
        <v>279</v>
      </c>
      <c r="B99" s="49" t="str">
        <f>SUBSTITUTE(A99,"/Users/timomiessen/Desktop/imagesdk/blackmen1/","Image_")</f>
        <v>Image_BM_346.jpg</v>
      </c>
      <c r="C99" s="41" t="s">
        <v>389</v>
      </c>
      <c r="D99" s="23" t="s">
        <v>1516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1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 cm="1">
        <f t="array" ref="R99">_xlfn.IFS(H99=1,1,K99=1,1,L99=1,1,M99=1,1,N99=1,1,P99=1,1,TRUE,0)</f>
        <v>1</v>
      </c>
      <c r="S99" s="35">
        <f>IF(AND(G99=1,R99=1),0,R99)</f>
        <v>1</v>
      </c>
      <c r="T99" s="53" t="s">
        <v>113</v>
      </c>
      <c r="U99" s="34" cm="1">
        <f t="array" ref="U99">_xlfn.IFS(T99="UNLIKELY", 1, T99="POSSIBLE", 1, T99="LIKELY",1, T99="VERY_LIKELY", 1, TRUE, 0)</f>
        <v>1</v>
      </c>
      <c r="V99" s="24" cm="1">
        <f t="array" ref="V99">_xlfn.IFS(T99="POSSIBLE", 1, T99="LIKELY",1, T99="VERY_LIKELY", 1, TRUE, 0)</f>
        <v>1</v>
      </c>
      <c r="W99" s="24" cm="1">
        <f t="array" ref="W99">_xlfn.IFS(T99="LIKELY",1, T99="VERY_LIKELY", 1, TRUE, 0)</f>
        <v>1</v>
      </c>
      <c r="X99" s="35" cm="1">
        <f t="array" ref="X99">_xlfn.IFS(T99="VERY_LIKELY", 1, TRUE, 0)</f>
        <v>1</v>
      </c>
    </row>
    <row r="100" spans="1:24" ht="20" customHeight="1" x14ac:dyDescent="0.2">
      <c r="A100" s="22" t="s">
        <v>280</v>
      </c>
      <c r="B100" s="49" t="str">
        <f>SUBSTITUTE(A100,"/Users/timomiessen/Desktop/imagesdk/blackmen1/","Image_")</f>
        <v>Image_BM_347.jpg</v>
      </c>
      <c r="C100" s="41" t="s">
        <v>389</v>
      </c>
      <c r="D100" s="23" t="s">
        <v>1516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1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 cm="1">
        <f t="array" ref="R100">_xlfn.IFS(H100=1,1,K100=1,1,L100=1,1,M100=1,1,N100=1,1,P100=1,1,TRUE,0)</f>
        <v>1</v>
      </c>
      <c r="S100" s="35">
        <f>IF(AND(G100=1,R100=1),0,R100)</f>
        <v>1</v>
      </c>
      <c r="T100" s="53" t="s">
        <v>12</v>
      </c>
      <c r="U100" s="34" cm="1">
        <f t="array" ref="U100">_xlfn.IFS(T100="UNLIKELY", 1, T100="POSSIBLE", 1, T100="LIKELY",1, T100="VERY_LIKELY", 1, TRUE, 0)</f>
        <v>1</v>
      </c>
      <c r="V100" s="24" cm="1">
        <f t="array" ref="V100">_xlfn.IFS(T100="POSSIBLE", 1, T100="LIKELY",1, T100="VERY_LIKELY", 1, TRUE, 0)</f>
        <v>1</v>
      </c>
      <c r="W100" s="24" cm="1">
        <f t="array" ref="W100">_xlfn.IFS(T100="LIKELY",1, T100="VERY_LIKELY", 1, TRUE, 0)</f>
        <v>1</v>
      </c>
      <c r="X100" s="35" cm="1">
        <f t="array" ref="X100">_xlfn.IFS(T100="VERY_LIKELY", 1, TRUE, 0)</f>
        <v>0</v>
      </c>
    </row>
    <row r="101" spans="1:24" ht="20" customHeight="1" x14ac:dyDescent="0.2">
      <c r="A101" s="22" t="s">
        <v>281</v>
      </c>
      <c r="B101" s="49" t="str">
        <f>SUBSTITUTE(A101,"/Users/timomiessen/Desktop/imagesdk/blackmen1/","Image_")</f>
        <v>Image_BM_348.jpg</v>
      </c>
      <c r="C101" s="41" t="s">
        <v>389</v>
      </c>
      <c r="D101" s="23" t="s">
        <v>1516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1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 cm="1">
        <f t="array" ref="R101">_xlfn.IFS(H101=1,1,K101=1,1,L101=1,1,M101=1,1,N101=1,1,P101=1,1,TRUE,0)</f>
        <v>1</v>
      </c>
      <c r="S101" s="35">
        <f>IF(AND(G101=1,R101=1),0,R101)</f>
        <v>1</v>
      </c>
      <c r="T101" s="53" t="s">
        <v>2</v>
      </c>
      <c r="U101" s="34" cm="1">
        <f t="array" ref="U101">_xlfn.IFS(T101="UNLIKELY", 1, T101="POSSIBLE", 1, T101="LIKELY",1, T101="VERY_LIKELY", 1, TRUE, 0)</f>
        <v>1</v>
      </c>
      <c r="V101" s="24" cm="1">
        <f t="array" ref="V101">_xlfn.IFS(T101="POSSIBLE", 1, T101="LIKELY",1, T101="VERY_LIKELY", 1, TRUE, 0)</f>
        <v>1</v>
      </c>
      <c r="W101" s="24" cm="1">
        <f t="array" ref="W101">_xlfn.IFS(T101="LIKELY",1, T101="VERY_LIKELY", 1, TRUE, 0)</f>
        <v>0</v>
      </c>
      <c r="X101" s="35" cm="1">
        <f t="array" ref="X101">_xlfn.IFS(T101="VERY_LIKELY", 1, TRUE, 0)</f>
        <v>0</v>
      </c>
    </row>
    <row r="102" spans="1:24" ht="20" customHeight="1" x14ac:dyDescent="0.2">
      <c r="A102" s="22" t="s">
        <v>282</v>
      </c>
      <c r="B102" s="49" t="str">
        <f>SUBSTITUTE(A102,"/Users/timomiessen/Desktop/imagesdk/blackmen1/","Image_")</f>
        <v>Image_BM_349.jpg</v>
      </c>
      <c r="C102" s="41" t="s">
        <v>389</v>
      </c>
      <c r="D102" s="23" t="s">
        <v>1516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1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 cm="1">
        <f t="array" ref="R102">_xlfn.IFS(H102=1,1,K102=1,1,L102=1,1,M102=1,1,N102=1,1,P102=1,1,TRUE,0)</f>
        <v>1</v>
      </c>
      <c r="S102" s="35">
        <f>IF(AND(G102=1,R102=1),0,R102)</f>
        <v>1</v>
      </c>
      <c r="T102" s="53" t="s">
        <v>12</v>
      </c>
      <c r="U102" s="34" cm="1">
        <f t="array" ref="U102">_xlfn.IFS(T102="UNLIKELY", 1, T102="POSSIBLE", 1, T102="LIKELY",1, T102="VERY_LIKELY", 1, TRUE, 0)</f>
        <v>1</v>
      </c>
      <c r="V102" s="24" cm="1">
        <f t="array" ref="V102">_xlfn.IFS(T102="POSSIBLE", 1, T102="LIKELY",1, T102="VERY_LIKELY", 1, TRUE, 0)</f>
        <v>1</v>
      </c>
      <c r="W102" s="24" cm="1">
        <f t="array" ref="W102">_xlfn.IFS(T102="LIKELY",1, T102="VERY_LIKELY", 1, TRUE, 0)</f>
        <v>1</v>
      </c>
      <c r="X102" s="35" cm="1">
        <f t="array" ref="X102">_xlfn.IFS(T102="VERY_LIKELY", 1, TRUE, 0)</f>
        <v>0</v>
      </c>
    </row>
    <row r="103" spans="1:24" ht="20" customHeight="1" x14ac:dyDescent="0.2">
      <c r="A103" s="22" t="s">
        <v>284</v>
      </c>
      <c r="B103" s="49" t="str">
        <f>SUBSTITUTE(A103,"/Users/timomiessen/Desktop/imagesdk/blackmen1/","Image_")</f>
        <v>Image_BM_350.jpg</v>
      </c>
      <c r="C103" s="41" t="s">
        <v>389</v>
      </c>
      <c r="D103" s="23" t="s">
        <v>1516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1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 cm="1">
        <f t="array" ref="R103">_xlfn.IFS(H103=1,1,K103=1,1,L103=1,1,M103=1,1,N103=1,1,P103=1,1,TRUE,0)</f>
        <v>1</v>
      </c>
      <c r="S103" s="35">
        <f>IF(AND(G103=1,R103=1),0,R103)</f>
        <v>1</v>
      </c>
      <c r="T103" s="53" t="s">
        <v>1</v>
      </c>
      <c r="U103" s="34" cm="1">
        <f t="array" ref="U103">_xlfn.IFS(T103="UNLIKELY", 1, T103="POSSIBLE", 1, T103="LIKELY",1, T103="VERY_LIKELY", 1, TRUE, 0)</f>
        <v>1</v>
      </c>
      <c r="V103" s="24" cm="1">
        <f t="array" ref="V103">_xlfn.IFS(T103="POSSIBLE", 1, T103="LIKELY",1, T103="VERY_LIKELY", 1, TRUE, 0)</f>
        <v>0</v>
      </c>
      <c r="W103" s="24" cm="1">
        <f t="array" ref="W103">_xlfn.IFS(T103="LIKELY",1, T103="VERY_LIKELY", 1, TRUE, 0)</f>
        <v>0</v>
      </c>
      <c r="X103" s="35" cm="1">
        <f t="array" ref="X103">_xlfn.IFS(T103="VERY_LIKELY", 1, TRUE, 0)</f>
        <v>0</v>
      </c>
    </row>
    <row r="104" spans="1:24" ht="20" customHeight="1" x14ac:dyDescent="0.2">
      <c r="A104" s="22" t="s">
        <v>285</v>
      </c>
      <c r="B104" s="49" t="str">
        <f>SUBSTITUTE(A104,"/Users/timomiessen/Desktop/imagesdk/blackmen1/","Image_")</f>
        <v>Image_BM_351.jpg</v>
      </c>
      <c r="C104" s="41" t="s">
        <v>389</v>
      </c>
      <c r="D104" s="23" t="s">
        <v>1516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1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 cm="1">
        <f t="array" ref="R104">_xlfn.IFS(H104=1,1,K104=1,1,L104=1,1,M104=1,1,N104=1,1,P104=1,1,TRUE,0)</f>
        <v>1</v>
      </c>
      <c r="S104" s="35">
        <f>IF(AND(G104=1,R104=1),0,R104)</f>
        <v>1</v>
      </c>
      <c r="T104" s="53" t="s">
        <v>2</v>
      </c>
      <c r="U104" s="34" cm="1">
        <f t="array" ref="U104">_xlfn.IFS(T104="UNLIKELY", 1, T104="POSSIBLE", 1, T104="LIKELY",1, T104="VERY_LIKELY", 1, TRUE, 0)</f>
        <v>1</v>
      </c>
      <c r="V104" s="24" cm="1">
        <f t="array" ref="V104">_xlfn.IFS(T104="POSSIBLE", 1, T104="LIKELY",1, T104="VERY_LIKELY", 1, TRUE, 0)</f>
        <v>1</v>
      </c>
      <c r="W104" s="24" cm="1">
        <f t="array" ref="W104">_xlfn.IFS(T104="LIKELY",1, T104="VERY_LIKELY", 1, TRUE, 0)</f>
        <v>0</v>
      </c>
      <c r="X104" s="35" cm="1">
        <f t="array" ref="X104">_xlfn.IFS(T104="VERY_LIKELY", 1, TRUE, 0)</f>
        <v>0</v>
      </c>
    </row>
    <row r="105" spans="1:24" ht="20" customHeight="1" x14ac:dyDescent="0.2">
      <c r="A105" s="22" t="s">
        <v>286</v>
      </c>
      <c r="B105" s="49" t="str">
        <f>SUBSTITUTE(A105,"/Users/timomiessen/Desktop/imagesdk/blackmen1/","Image_")</f>
        <v>Image_BM_352.jpg</v>
      </c>
      <c r="C105" s="41" t="s">
        <v>389</v>
      </c>
      <c r="D105" s="23" t="s">
        <v>1516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1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 cm="1">
        <f t="array" ref="R105">_xlfn.IFS(H105=1,1,K105=1,1,L105=1,1,M105=1,1,N105=1,1,P105=1,1,TRUE,0)</f>
        <v>1</v>
      </c>
      <c r="S105" s="35">
        <f>IF(AND(G105=1,R105=1),0,R105)</f>
        <v>1</v>
      </c>
      <c r="T105" s="53" t="s">
        <v>12</v>
      </c>
      <c r="U105" s="34" cm="1">
        <f t="array" ref="U105">_xlfn.IFS(T105="UNLIKELY", 1, T105="POSSIBLE", 1, T105="LIKELY",1, T105="VERY_LIKELY", 1, TRUE, 0)</f>
        <v>1</v>
      </c>
      <c r="V105" s="24" cm="1">
        <f t="array" ref="V105">_xlfn.IFS(T105="POSSIBLE", 1, T105="LIKELY",1, T105="VERY_LIKELY", 1, TRUE, 0)</f>
        <v>1</v>
      </c>
      <c r="W105" s="24" cm="1">
        <f t="array" ref="W105">_xlfn.IFS(T105="LIKELY",1, T105="VERY_LIKELY", 1, TRUE, 0)</f>
        <v>1</v>
      </c>
      <c r="X105" s="35" cm="1">
        <f t="array" ref="X105">_xlfn.IFS(T105="VERY_LIKELY", 1, TRUE, 0)</f>
        <v>0</v>
      </c>
    </row>
    <row r="106" spans="1:24" ht="20" customHeight="1" x14ac:dyDescent="0.2">
      <c r="A106" s="22" t="s">
        <v>287</v>
      </c>
      <c r="B106" s="49" t="str">
        <f>SUBSTITUTE(A106,"/Users/timomiessen/Desktop/imagesdk/blackmen1/","Image_")</f>
        <v>Image_BM_353.jpg</v>
      </c>
      <c r="C106" s="41" t="s">
        <v>389</v>
      </c>
      <c r="D106" s="23" t="s">
        <v>1516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1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 cm="1">
        <f t="array" ref="R106">_xlfn.IFS(H106=1,1,K106=1,1,L106=1,1,M106=1,1,N106=1,1,P106=1,1,TRUE,0)</f>
        <v>1</v>
      </c>
      <c r="S106" s="35">
        <f>IF(AND(G106=1,R106=1),0,R106)</f>
        <v>1</v>
      </c>
      <c r="T106" s="53" t="s">
        <v>1</v>
      </c>
      <c r="U106" s="34" cm="1">
        <f t="array" ref="U106">_xlfn.IFS(T106="UNLIKELY", 1, T106="POSSIBLE", 1, T106="LIKELY",1, T106="VERY_LIKELY", 1, TRUE, 0)</f>
        <v>1</v>
      </c>
      <c r="V106" s="24" cm="1">
        <f t="array" ref="V106">_xlfn.IFS(T106="POSSIBLE", 1, T106="LIKELY",1, T106="VERY_LIKELY", 1, TRUE, 0)</f>
        <v>0</v>
      </c>
      <c r="W106" s="24" cm="1">
        <f t="array" ref="W106">_xlfn.IFS(T106="LIKELY",1, T106="VERY_LIKELY", 1, TRUE, 0)</f>
        <v>0</v>
      </c>
      <c r="X106" s="35" cm="1">
        <f t="array" ref="X106">_xlfn.IFS(T106="VERY_LIKELY", 1, TRUE, 0)</f>
        <v>0</v>
      </c>
    </row>
    <row r="107" spans="1:24" ht="20" customHeight="1" x14ac:dyDescent="0.2">
      <c r="A107" s="22" t="s">
        <v>288</v>
      </c>
      <c r="B107" s="49" t="str">
        <f>SUBSTITUTE(A107,"/Users/timomiessen/Desktop/imagesdk/blackmen1/","Image_")</f>
        <v>Image_BM_354.jpg</v>
      </c>
      <c r="C107" s="41" t="s">
        <v>389</v>
      </c>
      <c r="D107" s="23" t="s">
        <v>1516</v>
      </c>
      <c r="E107" s="24">
        <v>0</v>
      </c>
      <c r="F107" s="24">
        <v>0</v>
      </c>
      <c r="G107" s="24">
        <v>0</v>
      </c>
      <c r="H107" s="24">
        <v>1</v>
      </c>
      <c r="I107" s="24">
        <v>0</v>
      </c>
      <c r="J107" s="24">
        <v>0</v>
      </c>
      <c r="K107" s="24">
        <v>1</v>
      </c>
      <c r="L107" s="24">
        <v>0</v>
      </c>
      <c r="M107" s="24">
        <v>0</v>
      </c>
      <c r="N107" s="24">
        <v>0</v>
      </c>
      <c r="O107" s="24">
        <v>0</v>
      </c>
      <c r="P107" s="24">
        <v>1</v>
      </c>
      <c r="Q107" s="24">
        <v>0</v>
      </c>
      <c r="R107" s="24" cm="1">
        <f t="array" ref="R107">_xlfn.IFS(H107=1,1,K107=1,1,L107=1,1,M107=1,1,N107=1,1,P107=1,1,TRUE,0)</f>
        <v>1</v>
      </c>
      <c r="S107" s="35">
        <f>IF(AND(G107=1,R107=1),0,R107)</f>
        <v>1</v>
      </c>
      <c r="T107" s="53" t="s">
        <v>113</v>
      </c>
      <c r="U107" s="34" cm="1">
        <f t="array" ref="U107">_xlfn.IFS(T107="UNLIKELY", 1, T107="POSSIBLE", 1, T107="LIKELY",1, T107="VERY_LIKELY", 1, TRUE, 0)</f>
        <v>1</v>
      </c>
      <c r="V107" s="24" cm="1">
        <f t="array" ref="V107">_xlfn.IFS(T107="POSSIBLE", 1, T107="LIKELY",1, T107="VERY_LIKELY", 1, TRUE, 0)</f>
        <v>1</v>
      </c>
      <c r="W107" s="24" cm="1">
        <f t="array" ref="W107">_xlfn.IFS(T107="LIKELY",1, T107="VERY_LIKELY", 1, TRUE, 0)</f>
        <v>1</v>
      </c>
      <c r="X107" s="35" cm="1">
        <f t="array" ref="X107">_xlfn.IFS(T107="VERY_LIKELY", 1, TRUE, 0)</f>
        <v>1</v>
      </c>
    </row>
    <row r="108" spans="1:24" ht="20" customHeight="1" x14ac:dyDescent="0.2">
      <c r="A108" s="22" t="s">
        <v>289</v>
      </c>
      <c r="B108" s="49" t="str">
        <f>SUBSTITUTE(A108,"/Users/timomiessen/Desktop/imagesdk/blackmen1/","Image_")</f>
        <v>Image_BM_355.jpg</v>
      </c>
      <c r="C108" s="41" t="s">
        <v>389</v>
      </c>
      <c r="D108" s="23" t="s">
        <v>1516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1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 cm="1">
        <f t="array" ref="R108">_xlfn.IFS(H108=1,1,K108=1,1,L108=1,1,M108=1,1,N108=1,1,P108=1,1,TRUE,0)</f>
        <v>1</v>
      </c>
      <c r="S108" s="35">
        <f>IF(AND(G108=1,R108=1),0,R108)</f>
        <v>1</v>
      </c>
      <c r="T108" s="53" t="s">
        <v>2</v>
      </c>
      <c r="U108" s="34" cm="1">
        <f t="array" ref="U108">_xlfn.IFS(T108="UNLIKELY", 1, T108="POSSIBLE", 1, T108="LIKELY",1, T108="VERY_LIKELY", 1, TRUE, 0)</f>
        <v>1</v>
      </c>
      <c r="V108" s="24" cm="1">
        <f t="array" ref="V108">_xlfn.IFS(T108="POSSIBLE", 1, T108="LIKELY",1, T108="VERY_LIKELY", 1, TRUE, 0)</f>
        <v>1</v>
      </c>
      <c r="W108" s="24" cm="1">
        <f t="array" ref="W108">_xlfn.IFS(T108="LIKELY",1, T108="VERY_LIKELY", 1, TRUE, 0)</f>
        <v>0</v>
      </c>
      <c r="X108" s="35" cm="1">
        <f t="array" ref="X108">_xlfn.IFS(T108="VERY_LIKELY", 1, TRUE, 0)</f>
        <v>0</v>
      </c>
    </row>
    <row r="109" spans="1:24" ht="20" customHeight="1" x14ac:dyDescent="0.2">
      <c r="A109" s="22" t="s">
        <v>290</v>
      </c>
      <c r="B109" s="49" t="str">
        <f>SUBSTITUTE(A109,"/Users/timomiessen/Desktop/imagesdk/blackmen1/","Image_")</f>
        <v>Image_BM_356.jpg</v>
      </c>
      <c r="C109" s="41" t="s">
        <v>389</v>
      </c>
      <c r="D109" s="23" t="s">
        <v>1516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1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 cm="1">
        <f t="array" ref="R109">_xlfn.IFS(H109=1,1,K109=1,1,L109=1,1,M109=1,1,N109=1,1,P109=1,1,TRUE,0)</f>
        <v>1</v>
      </c>
      <c r="S109" s="35">
        <f>IF(AND(G109=1,R109=1),0,R109)</f>
        <v>1</v>
      </c>
      <c r="T109" s="53" t="s">
        <v>113</v>
      </c>
      <c r="U109" s="34" cm="1">
        <f t="array" ref="U109">_xlfn.IFS(T109="UNLIKELY", 1, T109="POSSIBLE", 1, T109="LIKELY",1, T109="VERY_LIKELY", 1, TRUE, 0)</f>
        <v>1</v>
      </c>
      <c r="V109" s="24" cm="1">
        <f t="array" ref="V109">_xlfn.IFS(T109="POSSIBLE", 1, T109="LIKELY",1, T109="VERY_LIKELY", 1, TRUE, 0)</f>
        <v>1</v>
      </c>
      <c r="W109" s="24" cm="1">
        <f t="array" ref="W109">_xlfn.IFS(T109="LIKELY",1, T109="VERY_LIKELY", 1, TRUE, 0)</f>
        <v>1</v>
      </c>
      <c r="X109" s="35" cm="1">
        <f t="array" ref="X109">_xlfn.IFS(T109="VERY_LIKELY", 1, TRUE, 0)</f>
        <v>1</v>
      </c>
    </row>
    <row r="110" spans="1:24" ht="20" customHeight="1" x14ac:dyDescent="0.2">
      <c r="A110" s="22" t="s">
        <v>291</v>
      </c>
      <c r="B110" s="49" t="str">
        <f>SUBSTITUTE(A110,"/Users/timomiessen/Desktop/imagesdk/blackmen1/","Image_")</f>
        <v>Image_BM_357.jpg</v>
      </c>
      <c r="C110" s="41" t="s">
        <v>389</v>
      </c>
      <c r="D110" s="23" t="s">
        <v>1516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1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 cm="1">
        <f t="array" ref="R110">_xlfn.IFS(H110=1,1,K110=1,1,L110=1,1,M110=1,1,N110=1,1,P110=1,1,TRUE,0)</f>
        <v>1</v>
      </c>
      <c r="S110" s="35">
        <f>IF(AND(G110=1,R110=1),0,R110)</f>
        <v>1</v>
      </c>
      <c r="T110" s="53" t="s">
        <v>113</v>
      </c>
      <c r="U110" s="34" cm="1">
        <f t="array" ref="U110">_xlfn.IFS(T110="UNLIKELY", 1, T110="POSSIBLE", 1, T110="LIKELY",1, T110="VERY_LIKELY", 1, TRUE, 0)</f>
        <v>1</v>
      </c>
      <c r="V110" s="24" cm="1">
        <f t="array" ref="V110">_xlfn.IFS(T110="POSSIBLE", 1, T110="LIKELY",1, T110="VERY_LIKELY", 1, TRUE, 0)</f>
        <v>1</v>
      </c>
      <c r="W110" s="24" cm="1">
        <f t="array" ref="W110">_xlfn.IFS(T110="LIKELY",1, T110="VERY_LIKELY", 1, TRUE, 0)</f>
        <v>1</v>
      </c>
      <c r="X110" s="35" cm="1">
        <f t="array" ref="X110">_xlfn.IFS(T110="VERY_LIKELY", 1, TRUE, 0)</f>
        <v>1</v>
      </c>
    </row>
    <row r="111" spans="1:24" ht="20" customHeight="1" x14ac:dyDescent="0.2">
      <c r="A111" s="22" t="s">
        <v>296</v>
      </c>
      <c r="B111" s="49" t="str">
        <f>SUBSTITUTE(A111,"/Users/timomiessen/Desktop/imagesdk/blackmen1/","Image_")</f>
        <v>Image_BM_361.jpg</v>
      </c>
      <c r="C111" s="41" t="s">
        <v>389</v>
      </c>
      <c r="D111" s="23" t="s">
        <v>1516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1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 cm="1">
        <f t="array" ref="R111">_xlfn.IFS(H111=1,1,K111=1,1,L111=1,1,M111=1,1,N111=1,1,P111=1,1,TRUE,0)</f>
        <v>1</v>
      </c>
      <c r="S111" s="35">
        <f>IF(AND(G111=1,R111=1),0,R111)</f>
        <v>1</v>
      </c>
      <c r="T111" s="53" t="s">
        <v>4</v>
      </c>
      <c r="U111" s="34" cm="1">
        <f t="array" ref="U111">_xlfn.IFS(T111="UNLIKELY", 1, T111="POSSIBLE", 1, T111="LIKELY",1, T111="VERY_LIKELY", 1, TRUE, 0)</f>
        <v>0</v>
      </c>
      <c r="V111" s="24" cm="1">
        <f t="array" ref="V111">_xlfn.IFS(T111="POSSIBLE", 1, T111="LIKELY",1, T111="VERY_LIKELY", 1, TRUE, 0)</f>
        <v>0</v>
      </c>
      <c r="W111" s="24" cm="1">
        <f t="array" ref="W111">_xlfn.IFS(T111="LIKELY",1, T111="VERY_LIKELY", 1, TRUE, 0)</f>
        <v>0</v>
      </c>
      <c r="X111" s="35" cm="1">
        <f t="array" ref="X111">_xlfn.IFS(T111="VERY_LIKELY", 1, TRUE, 0)</f>
        <v>0</v>
      </c>
    </row>
    <row r="112" spans="1:24" ht="20" customHeight="1" x14ac:dyDescent="0.2">
      <c r="A112" s="22" t="s">
        <v>297</v>
      </c>
      <c r="B112" s="49" t="str">
        <f>SUBSTITUTE(A112,"/Users/timomiessen/Desktop/imagesdk/blackmen1/","Image_")</f>
        <v>Image_BM_362.jpg</v>
      </c>
      <c r="C112" s="41" t="s">
        <v>389</v>
      </c>
      <c r="D112" s="23" t="s">
        <v>1516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1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 cm="1">
        <f t="array" ref="R112">_xlfn.IFS(H112=1,1,K112=1,1,L112=1,1,M112=1,1,N112=1,1,P112=1,1,TRUE,0)</f>
        <v>1</v>
      </c>
      <c r="S112" s="35">
        <f>IF(AND(G112=1,R112=1),0,R112)</f>
        <v>1</v>
      </c>
      <c r="T112" s="53" t="s">
        <v>2</v>
      </c>
      <c r="U112" s="34" cm="1">
        <f t="array" ref="U112">_xlfn.IFS(T112="UNLIKELY", 1, T112="POSSIBLE", 1, T112="LIKELY",1, T112="VERY_LIKELY", 1, TRUE, 0)</f>
        <v>1</v>
      </c>
      <c r="V112" s="24" cm="1">
        <f t="array" ref="V112">_xlfn.IFS(T112="POSSIBLE", 1, T112="LIKELY",1, T112="VERY_LIKELY", 1, TRUE, 0)</f>
        <v>1</v>
      </c>
      <c r="W112" s="24" cm="1">
        <f t="array" ref="W112">_xlfn.IFS(T112="LIKELY",1, T112="VERY_LIKELY", 1, TRUE, 0)</f>
        <v>0</v>
      </c>
      <c r="X112" s="35" cm="1">
        <f t="array" ref="X112">_xlfn.IFS(T112="VERY_LIKELY", 1, TRUE, 0)</f>
        <v>0</v>
      </c>
    </row>
    <row r="113" spans="1:24" ht="20" customHeight="1" x14ac:dyDescent="0.2">
      <c r="A113" s="22" t="s">
        <v>298</v>
      </c>
      <c r="B113" s="49" t="str">
        <f>SUBSTITUTE(A113,"/Users/timomiessen/Desktop/imagesdk/blackmen1/","Image_")</f>
        <v>Image_BM_363.jpg</v>
      </c>
      <c r="C113" s="41" t="s">
        <v>389</v>
      </c>
      <c r="D113" s="23" t="s">
        <v>1516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1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 cm="1">
        <f t="array" ref="R113">_xlfn.IFS(H113=1,1,K113=1,1,L113=1,1,M113=1,1,N113=1,1,P113=1,1,TRUE,0)</f>
        <v>1</v>
      </c>
      <c r="S113" s="35">
        <f>IF(AND(G113=1,R113=1),0,R113)</f>
        <v>1</v>
      </c>
      <c r="T113" s="53" t="s">
        <v>12</v>
      </c>
      <c r="U113" s="34" cm="1">
        <f t="array" ref="U113">_xlfn.IFS(T113="UNLIKELY", 1, T113="POSSIBLE", 1, T113="LIKELY",1, T113="VERY_LIKELY", 1, TRUE, 0)</f>
        <v>1</v>
      </c>
      <c r="V113" s="24" cm="1">
        <f t="array" ref="V113">_xlfn.IFS(T113="POSSIBLE", 1, T113="LIKELY",1, T113="VERY_LIKELY", 1, TRUE, 0)</f>
        <v>1</v>
      </c>
      <c r="W113" s="24" cm="1">
        <f t="array" ref="W113">_xlfn.IFS(T113="LIKELY",1, T113="VERY_LIKELY", 1, TRUE, 0)</f>
        <v>1</v>
      </c>
      <c r="X113" s="35" cm="1">
        <f t="array" ref="X113">_xlfn.IFS(T113="VERY_LIKELY", 1, TRUE, 0)</f>
        <v>0</v>
      </c>
    </row>
    <row r="114" spans="1:24" ht="20" customHeight="1" x14ac:dyDescent="0.2">
      <c r="A114" s="22" t="s">
        <v>299</v>
      </c>
      <c r="B114" s="49" t="str">
        <f>SUBSTITUTE(A114,"/Users/timomiessen/Desktop/imagesdk/blackmen1/","Image_")</f>
        <v>Image_BM_364.jpg</v>
      </c>
      <c r="C114" s="41" t="s">
        <v>389</v>
      </c>
      <c r="D114" s="23" t="s">
        <v>1516</v>
      </c>
      <c r="E114" s="24">
        <v>0</v>
      </c>
      <c r="F114" s="24">
        <v>0</v>
      </c>
      <c r="G114" s="24">
        <v>0</v>
      </c>
      <c r="H114" s="24">
        <v>0</v>
      </c>
      <c r="I114" s="24">
        <v>1</v>
      </c>
      <c r="J114" s="24">
        <v>0</v>
      </c>
      <c r="K114" s="24">
        <v>1</v>
      </c>
      <c r="L114" s="24">
        <v>0</v>
      </c>
      <c r="M114" s="24">
        <v>0</v>
      </c>
      <c r="N114" s="24">
        <v>0</v>
      </c>
      <c r="O114" s="24">
        <v>0</v>
      </c>
      <c r="P114" s="24">
        <v>1</v>
      </c>
      <c r="Q114" s="24">
        <v>0</v>
      </c>
      <c r="R114" s="24" cm="1">
        <f t="array" ref="R114">_xlfn.IFS(H114=1,1,K114=1,1,L114=1,1,M114=1,1,N114=1,1,P114=1,1,TRUE,0)</f>
        <v>1</v>
      </c>
      <c r="S114" s="35">
        <f>IF(AND(G114=1,R114=1),0,R114)</f>
        <v>1</v>
      </c>
      <c r="T114" s="53" t="s">
        <v>113</v>
      </c>
      <c r="U114" s="34" cm="1">
        <f t="array" ref="U114">_xlfn.IFS(T114="UNLIKELY", 1, T114="POSSIBLE", 1, T114="LIKELY",1, T114="VERY_LIKELY", 1, TRUE, 0)</f>
        <v>1</v>
      </c>
      <c r="V114" s="24" cm="1">
        <f t="array" ref="V114">_xlfn.IFS(T114="POSSIBLE", 1, T114="LIKELY",1, T114="VERY_LIKELY", 1, TRUE, 0)</f>
        <v>1</v>
      </c>
      <c r="W114" s="24" cm="1">
        <f t="array" ref="W114">_xlfn.IFS(T114="LIKELY",1, T114="VERY_LIKELY", 1, TRUE, 0)</f>
        <v>1</v>
      </c>
      <c r="X114" s="35" cm="1">
        <f t="array" ref="X114">_xlfn.IFS(T114="VERY_LIKELY", 1, TRUE, 0)</f>
        <v>1</v>
      </c>
    </row>
    <row r="115" spans="1:24" ht="20" customHeight="1" x14ac:dyDescent="0.2">
      <c r="A115" s="22" t="s">
        <v>300</v>
      </c>
      <c r="B115" s="49" t="str">
        <f>SUBSTITUTE(A115,"/Users/timomiessen/Desktop/imagesdk/blackmen1/","Image_")</f>
        <v>Image_BM_365.jpg</v>
      </c>
      <c r="C115" s="41" t="s">
        <v>389</v>
      </c>
      <c r="D115" s="23" t="s">
        <v>1516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1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 cm="1">
        <f t="array" ref="R115">_xlfn.IFS(H115=1,1,K115=1,1,L115=1,1,M115=1,1,N115=1,1,P115=1,1,TRUE,0)</f>
        <v>1</v>
      </c>
      <c r="S115" s="35">
        <f>IF(AND(G115=1,R115=1),0,R115)</f>
        <v>1</v>
      </c>
      <c r="T115" s="53" t="s">
        <v>2</v>
      </c>
      <c r="U115" s="34" cm="1">
        <f t="array" ref="U115">_xlfn.IFS(T115="UNLIKELY", 1, T115="POSSIBLE", 1, T115="LIKELY",1, T115="VERY_LIKELY", 1, TRUE, 0)</f>
        <v>1</v>
      </c>
      <c r="V115" s="24" cm="1">
        <f t="array" ref="V115">_xlfn.IFS(T115="POSSIBLE", 1, T115="LIKELY",1, T115="VERY_LIKELY", 1, TRUE, 0)</f>
        <v>1</v>
      </c>
      <c r="W115" s="24" cm="1">
        <f t="array" ref="W115">_xlfn.IFS(T115="LIKELY",1, T115="VERY_LIKELY", 1, TRUE, 0)</f>
        <v>0</v>
      </c>
      <c r="X115" s="35" cm="1">
        <f t="array" ref="X115">_xlfn.IFS(T115="VERY_LIKELY", 1, TRUE, 0)</f>
        <v>0</v>
      </c>
    </row>
    <row r="116" spans="1:24" ht="20" customHeight="1" x14ac:dyDescent="0.2">
      <c r="A116" s="22" t="s">
        <v>301</v>
      </c>
      <c r="B116" s="49" t="str">
        <f>SUBSTITUTE(A116,"/Users/timomiessen/Desktop/imagesdk/blackmen1/","Image_")</f>
        <v>Image_BM_366.jpg</v>
      </c>
      <c r="C116" s="41" t="s">
        <v>389</v>
      </c>
      <c r="D116" s="23" t="s">
        <v>1516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1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 cm="1">
        <f t="array" ref="R116">_xlfn.IFS(H116=1,1,K116=1,1,L116=1,1,M116=1,1,N116=1,1,P116=1,1,TRUE,0)</f>
        <v>1</v>
      </c>
      <c r="S116" s="35">
        <f>IF(AND(G116=1,R116=1),0,R116)</f>
        <v>1</v>
      </c>
      <c r="T116" s="53" t="s">
        <v>1</v>
      </c>
      <c r="U116" s="34" cm="1">
        <f t="array" ref="U116">_xlfn.IFS(T116="UNLIKELY", 1, T116="POSSIBLE", 1, T116="LIKELY",1, T116="VERY_LIKELY", 1, TRUE, 0)</f>
        <v>1</v>
      </c>
      <c r="V116" s="24" cm="1">
        <f t="array" ref="V116">_xlfn.IFS(T116="POSSIBLE", 1, T116="LIKELY",1, T116="VERY_LIKELY", 1, TRUE, 0)</f>
        <v>0</v>
      </c>
      <c r="W116" s="24" cm="1">
        <f t="array" ref="W116">_xlfn.IFS(T116="LIKELY",1, T116="VERY_LIKELY", 1, TRUE, 0)</f>
        <v>0</v>
      </c>
      <c r="X116" s="35" cm="1">
        <f t="array" ref="X116">_xlfn.IFS(T116="VERY_LIKELY", 1, TRUE, 0)</f>
        <v>0</v>
      </c>
    </row>
    <row r="117" spans="1:24" ht="20" customHeight="1" x14ac:dyDescent="0.2">
      <c r="A117" s="22" t="s">
        <v>303</v>
      </c>
      <c r="B117" s="49" t="str">
        <f>SUBSTITUTE(A117,"/Users/timomiessen/Desktop/imagesdk/blackmen1/","Image_")</f>
        <v>Image_BM_368.jpg</v>
      </c>
      <c r="C117" s="41" t="s">
        <v>389</v>
      </c>
      <c r="D117" s="23" t="s">
        <v>1516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1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 cm="1">
        <f t="array" ref="R117">_xlfn.IFS(H117=1,1,K117=1,1,L117=1,1,M117=1,1,N117=1,1,P117=1,1,TRUE,0)</f>
        <v>1</v>
      </c>
      <c r="S117" s="35">
        <f>IF(AND(G117=1,R117=1),0,R117)</f>
        <v>1</v>
      </c>
      <c r="T117" s="53" t="s">
        <v>1</v>
      </c>
      <c r="U117" s="34" cm="1">
        <f t="array" ref="U117">_xlfn.IFS(T117="UNLIKELY", 1, T117="POSSIBLE", 1, T117="LIKELY",1, T117="VERY_LIKELY", 1, TRUE, 0)</f>
        <v>1</v>
      </c>
      <c r="V117" s="24" cm="1">
        <f t="array" ref="V117">_xlfn.IFS(T117="POSSIBLE", 1, T117="LIKELY",1, T117="VERY_LIKELY", 1, TRUE, 0)</f>
        <v>0</v>
      </c>
      <c r="W117" s="24" cm="1">
        <f t="array" ref="W117">_xlfn.IFS(T117="LIKELY",1, T117="VERY_LIKELY", 1, TRUE, 0)</f>
        <v>0</v>
      </c>
      <c r="X117" s="35" cm="1">
        <f t="array" ref="X117">_xlfn.IFS(T117="VERY_LIKELY", 1, TRUE, 0)</f>
        <v>0</v>
      </c>
    </row>
    <row r="118" spans="1:24" ht="20" customHeight="1" x14ac:dyDescent="0.2">
      <c r="A118" s="22" t="s">
        <v>304</v>
      </c>
      <c r="B118" s="49" t="str">
        <f>SUBSTITUTE(A118,"/Users/timomiessen/Desktop/imagesdk/blackmen1/","Image_")</f>
        <v>Image_BM_369.jpg</v>
      </c>
      <c r="C118" s="41" t="s">
        <v>389</v>
      </c>
      <c r="D118" s="23" t="s">
        <v>1516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1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 cm="1">
        <f t="array" ref="R118">_xlfn.IFS(H118=1,1,K118=1,1,L118=1,1,M118=1,1,N118=1,1,P118=1,1,TRUE,0)</f>
        <v>1</v>
      </c>
      <c r="S118" s="35">
        <f>IF(AND(G118=1,R118=1),0,R118)</f>
        <v>1</v>
      </c>
      <c r="T118" s="53" t="s">
        <v>12</v>
      </c>
      <c r="U118" s="34" cm="1">
        <f t="array" ref="U118">_xlfn.IFS(T118="UNLIKELY", 1, T118="POSSIBLE", 1, T118="LIKELY",1, T118="VERY_LIKELY", 1, TRUE, 0)</f>
        <v>1</v>
      </c>
      <c r="V118" s="24" cm="1">
        <f t="array" ref="V118">_xlfn.IFS(T118="POSSIBLE", 1, T118="LIKELY",1, T118="VERY_LIKELY", 1, TRUE, 0)</f>
        <v>1</v>
      </c>
      <c r="W118" s="24" cm="1">
        <f t="array" ref="W118">_xlfn.IFS(T118="LIKELY",1, T118="VERY_LIKELY", 1, TRUE, 0)</f>
        <v>1</v>
      </c>
      <c r="X118" s="35" cm="1">
        <f t="array" ref="X118">_xlfn.IFS(T118="VERY_LIKELY", 1, TRUE, 0)</f>
        <v>0</v>
      </c>
    </row>
    <row r="119" spans="1:24" ht="20" customHeight="1" x14ac:dyDescent="0.2">
      <c r="A119" s="22" t="s">
        <v>0</v>
      </c>
      <c r="B119" s="49" t="str">
        <f>SUBSTITUTE(A119,"/Users/timomiessen/Desktop/imagesdk/blackmen1/","Image_")</f>
        <v>Image_BM_1.jpg</v>
      </c>
      <c r="C119" s="41" t="s">
        <v>389</v>
      </c>
      <c r="D119" s="23" t="s">
        <v>1516</v>
      </c>
      <c r="E119" s="24">
        <v>1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 cm="1">
        <f t="array" ref="R119">_xlfn.IFS(H119=1,1,K119=1,1,L119=1,1,M119=1,1,N119=1,1,P119=1,1,TRUE,0)</f>
        <v>0</v>
      </c>
      <c r="S119" s="35">
        <f>IF(AND(G119=1,R119=1),0,R119)</f>
        <v>0</v>
      </c>
      <c r="T119" s="53" t="s">
        <v>2</v>
      </c>
      <c r="U119" s="34" cm="1">
        <f t="array" ref="U119">_xlfn.IFS(T119="UNLIKELY", 1, T119="POSSIBLE", 1, T119="LIKELY",1, T119="VERY_LIKELY", 1, TRUE, 0)</f>
        <v>1</v>
      </c>
      <c r="V119" s="24" cm="1">
        <f t="array" ref="V119">_xlfn.IFS(T119="POSSIBLE", 1, T119="LIKELY",1, T119="VERY_LIKELY", 1, TRUE, 0)</f>
        <v>1</v>
      </c>
      <c r="W119" s="24" cm="1">
        <f t="array" ref="W119">_xlfn.IFS(T119="LIKELY",1, T119="VERY_LIKELY", 1, TRUE, 0)</f>
        <v>0</v>
      </c>
      <c r="X119" s="35" cm="1">
        <f t="array" ref="X119">_xlfn.IFS(T119="VERY_LIKELY", 1, TRUE, 0)</f>
        <v>0</v>
      </c>
    </row>
    <row r="120" spans="1:24" ht="20" customHeight="1" x14ac:dyDescent="0.2">
      <c r="A120" s="22" t="s">
        <v>3</v>
      </c>
      <c r="B120" s="49" t="str">
        <f>SUBSTITUTE(A120,"/Users/timomiessen/Desktop/imagesdk/blackmen1/","Image_")</f>
        <v>Image_BM_10.jpg</v>
      </c>
      <c r="C120" s="41" t="s">
        <v>389</v>
      </c>
      <c r="D120" s="23" t="s">
        <v>1516</v>
      </c>
      <c r="E120" s="24">
        <v>1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 cm="1">
        <f t="array" ref="R120">_xlfn.IFS(H120=1,1,K120=1,1,L120=1,1,M120=1,1,N120=1,1,P120=1,1,TRUE,0)</f>
        <v>0</v>
      </c>
      <c r="S120" s="35">
        <f>IF(AND(G120=1,R120=1),0,R120)</f>
        <v>0</v>
      </c>
      <c r="T120" s="53" t="s">
        <v>1</v>
      </c>
      <c r="U120" s="34" cm="1">
        <f t="array" ref="U120">_xlfn.IFS(T120="UNLIKELY", 1, T120="POSSIBLE", 1, T120="LIKELY",1, T120="VERY_LIKELY", 1, TRUE, 0)</f>
        <v>1</v>
      </c>
      <c r="V120" s="24" cm="1">
        <f t="array" ref="V120">_xlfn.IFS(T120="POSSIBLE", 1, T120="LIKELY",1, T120="VERY_LIKELY", 1, TRUE, 0)</f>
        <v>0</v>
      </c>
      <c r="W120" s="24" cm="1">
        <f t="array" ref="W120">_xlfn.IFS(T120="LIKELY",1, T120="VERY_LIKELY", 1, TRUE, 0)</f>
        <v>0</v>
      </c>
      <c r="X120" s="35" cm="1">
        <f t="array" ref="X120">_xlfn.IFS(T120="VERY_LIKELY", 1, TRUE, 0)</f>
        <v>0</v>
      </c>
    </row>
    <row r="121" spans="1:24" ht="20" customHeight="1" x14ac:dyDescent="0.2">
      <c r="A121" s="22" t="s">
        <v>5</v>
      </c>
      <c r="B121" s="49" t="str">
        <f>SUBSTITUTE(A121,"/Users/timomiessen/Desktop/imagesdk/blackmen1/","Image_")</f>
        <v>Image_BM_100.jpg</v>
      </c>
      <c r="C121" s="41" t="s">
        <v>389</v>
      </c>
      <c r="D121" s="23" t="s">
        <v>1516</v>
      </c>
      <c r="E121" s="24">
        <v>1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 cm="1">
        <f t="array" ref="R121">_xlfn.IFS(H121=1,1,K121=1,1,L121=1,1,M121=1,1,N121=1,1,P121=1,1,TRUE,0)</f>
        <v>0</v>
      </c>
      <c r="S121" s="35">
        <f>IF(AND(G121=1,R121=1),0,R121)</f>
        <v>0</v>
      </c>
      <c r="T121" s="53" t="s">
        <v>1</v>
      </c>
      <c r="U121" s="34" cm="1">
        <f t="array" ref="U121">_xlfn.IFS(T121="UNLIKELY", 1, T121="POSSIBLE", 1, T121="LIKELY",1, T121="VERY_LIKELY", 1, TRUE, 0)</f>
        <v>1</v>
      </c>
      <c r="V121" s="24" cm="1">
        <f t="array" ref="V121">_xlfn.IFS(T121="POSSIBLE", 1, T121="LIKELY",1, T121="VERY_LIKELY", 1, TRUE, 0)</f>
        <v>0</v>
      </c>
      <c r="W121" s="24" cm="1">
        <f t="array" ref="W121">_xlfn.IFS(T121="LIKELY",1, T121="VERY_LIKELY", 1, TRUE, 0)</f>
        <v>0</v>
      </c>
      <c r="X121" s="35" cm="1">
        <f t="array" ref="X121">_xlfn.IFS(T121="VERY_LIKELY", 1, TRUE, 0)</f>
        <v>0</v>
      </c>
    </row>
    <row r="122" spans="1:24" ht="20" customHeight="1" x14ac:dyDescent="0.2">
      <c r="A122" s="22" t="s">
        <v>6</v>
      </c>
      <c r="B122" s="49" t="str">
        <f>SUBSTITUTE(A122,"/Users/timomiessen/Desktop/imagesdk/blackmen1/","Image_")</f>
        <v>Image_BM_101.jpg</v>
      </c>
      <c r="C122" s="41" t="s">
        <v>389</v>
      </c>
      <c r="D122" s="23" t="s">
        <v>1516</v>
      </c>
      <c r="E122" s="24">
        <v>1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 cm="1">
        <f t="array" ref="R122">_xlfn.IFS(H122=1,1,K122=1,1,L122=1,1,M122=1,1,N122=1,1,P122=1,1,TRUE,0)</f>
        <v>0</v>
      </c>
      <c r="S122" s="35">
        <f>IF(AND(G122=1,R122=1),0,R122)</f>
        <v>0</v>
      </c>
      <c r="T122" s="53" t="s">
        <v>4</v>
      </c>
      <c r="U122" s="34" cm="1">
        <f t="array" ref="U122">_xlfn.IFS(T122="UNLIKELY", 1, T122="POSSIBLE", 1, T122="LIKELY",1, T122="VERY_LIKELY", 1, TRUE, 0)</f>
        <v>0</v>
      </c>
      <c r="V122" s="24" cm="1">
        <f t="array" ref="V122">_xlfn.IFS(T122="POSSIBLE", 1, T122="LIKELY",1, T122="VERY_LIKELY", 1, TRUE, 0)</f>
        <v>0</v>
      </c>
      <c r="W122" s="24" cm="1">
        <f t="array" ref="W122">_xlfn.IFS(T122="LIKELY",1, T122="VERY_LIKELY", 1, TRUE, 0)</f>
        <v>0</v>
      </c>
      <c r="X122" s="35" cm="1">
        <f t="array" ref="X122">_xlfn.IFS(T122="VERY_LIKELY", 1, TRUE, 0)</f>
        <v>0</v>
      </c>
    </row>
    <row r="123" spans="1:24" ht="20" customHeight="1" x14ac:dyDescent="0.2">
      <c r="A123" s="22" t="s">
        <v>7</v>
      </c>
      <c r="B123" s="49" t="str">
        <f>SUBSTITUTE(A123,"/Users/timomiessen/Desktop/imagesdk/blackmen1/","Image_")</f>
        <v>Image_BM_102.jpg</v>
      </c>
      <c r="C123" s="41" t="s">
        <v>389</v>
      </c>
      <c r="D123" s="23" t="s">
        <v>1516</v>
      </c>
      <c r="E123" s="24">
        <v>1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 cm="1">
        <f t="array" ref="R123">_xlfn.IFS(H123=1,1,K123=1,1,L123=1,1,M123=1,1,N123=1,1,P123=1,1,TRUE,0)</f>
        <v>0</v>
      </c>
      <c r="S123" s="35">
        <f>IF(AND(G123=1,R123=1),0,R123)</f>
        <v>0</v>
      </c>
      <c r="T123" s="53" t="s">
        <v>4</v>
      </c>
      <c r="U123" s="34" cm="1">
        <f t="array" ref="U123">_xlfn.IFS(T123="UNLIKELY", 1, T123="POSSIBLE", 1, T123="LIKELY",1, T123="VERY_LIKELY", 1, TRUE, 0)</f>
        <v>0</v>
      </c>
      <c r="V123" s="24" cm="1">
        <f t="array" ref="V123">_xlfn.IFS(T123="POSSIBLE", 1, T123="LIKELY",1, T123="VERY_LIKELY", 1, TRUE, 0)</f>
        <v>0</v>
      </c>
      <c r="W123" s="24" cm="1">
        <f t="array" ref="W123">_xlfn.IFS(T123="LIKELY",1, T123="VERY_LIKELY", 1, TRUE, 0)</f>
        <v>0</v>
      </c>
      <c r="X123" s="35" cm="1">
        <f t="array" ref="X123">_xlfn.IFS(T123="VERY_LIKELY", 1, TRUE, 0)</f>
        <v>0</v>
      </c>
    </row>
    <row r="124" spans="1:24" ht="20" customHeight="1" x14ac:dyDescent="0.2">
      <c r="A124" s="22" t="s">
        <v>8</v>
      </c>
      <c r="B124" s="49" t="str">
        <f>SUBSTITUTE(A124,"/Users/timomiessen/Desktop/imagesdk/blackmen1/","Image_")</f>
        <v>Image_BM_103.jpg</v>
      </c>
      <c r="C124" s="41" t="s">
        <v>389</v>
      </c>
      <c r="D124" s="23" t="s">
        <v>1516</v>
      </c>
      <c r="E124" s="24">
        <v>1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 cm="1">
        <f t="array" ref="R124">_xlfn.IFS(H124=1,1,K124=1,1,L124=1,1,M124=1,1,N124=1,1,P124=1,1,TRUE,0)</f>
        <v>0</v>
      </c>
      <c r="S124" s="35">
        <f>IF(AND(G124=1,R124=1),0,R124)</f>
        <v>0</v>
      </c>
      <c r="T124" s="53" t="s">
        <v>2</v>
      </c>
      <c r="U124" s="34" cm="1">
        <f t="array" ref="U124">_xlfn.IFS(T124="UNLIKELY", 1, T124="POSSIBLE", 1, T124="LIKELY",1, T124="VERY_LIKELY", 1, TRUE, 0)</f>
        <v>1</v>
      </c>
      <c r="V124" s="24" cm="1">
        <f t="array" ref="V124">_xlfn.IFS(T124="POSSIBLE", 1, T124="LIKELY",1, T124="VERY_LIKELY", 1, TRUE, 0)</f>
        <v>1</v>
      </c>
      <c r="W124" s="24" cm="1">
        <f t="array" ref="W124">_xlfn.IFS(T124="LIKELY",1, T124="VERY_LIKELY", 1, TRUE, 0)</f>
        <v>0</v>
      </c>
      <c r="X124" s="35" cm="1">
        <f t="array" ref="X124">_xlfn.IFS(T124="VERY_LIKELY", 1, TRUE, 0)</f>
        <v>0</v>
      </c>
    </row>
    <row r="125" spans="1:24" ht="20" customHeight="1" x14ac:dyDescent="0.2">
      <c r="A125" s="22" t="s">
        <v>9</v>
      </c>
      <c r="B125" s="49" t="str">
        <f>SUBSTITUTE(A125,"/Users/timomiessen/Desktop/imagesdk/blackmen1/","Image_")</f>
        <v>Image_BM_104.jpg</v>
      </c>
      <c r="C125" s="41" t="s">
        <v>389</v>
      </c>
      <c r="D125" s="23" t="s">
        <v>1516</v>
      </c>
      <c r="E125" s="24">
        <v>1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 cm="1">
        <f t="array" ref="R125">_xlfn.IFS(H125=1,1,K125=1,1,L125=1,1,M125=1,1,N125=1,1,P125=1,1,TRUE,0)</f>
        <v>0</v>
      </c>
      <c r="S125" s="35">
        <f>IF(AND(G125=1,R125=1),0,R125)</f>
        <v>0</v>
      </c>
      <c r="T125" s="53" t="s">
        <v>4</v>
      </c>
      <c r="U125" s="34" cm="1">
        <f t="array" ref="U125">_xlfn.IFS(T125="UNLIKELY", 1, T125="POSSIBLE", 1, T125="LIKELY",1, T125="VERY_LIKELY", 1, TRUE, 0)</f>
        <v>0</v>
      </c>
      <c r="V125" s="24" cm="1">
        <f t="array" ref="V125">_xlfn.IFS(T125="POSSIBLE", 1, T125="LIKELY",1, T125="VERY_LIKELY", 1, TRUE, 0)</f>
        <v>0</v>
      </c>
      <c r="W125" s="24" cm="1">
        <f t="array" ref="W125">_xlfn.IFS(T125="LIKELY",1, T125="VERY_LIKELY", 1, TRUE, 0)</f>
        <v>0</v>
      </c>
      <c r="X125" s="35" cm="1">
        <f t="array" ref="X125">_xlfn.IFS(T125="VERY_LIKELY", 1, TRUE, 0)</f>
        <v>0</v>
      </c>
    </row>
    <row r="126" spans="1:24" ht="20" customHeight="1" x14ac:dyDescent="0.2">
      <c r="A126" s="22" t="s">
        <v>10</v>
      </c>
      <c r="B126" s="49" t="str">
        <f>SUBSTITUTE(A126,"/Users/timomiessen/Desktop/imagesdk/blackmen1/","Image_")</f>
        <v>Image_BM_105.jpg</v>
      </c>
      <c r="C126" s="41" t="s">
        <v>389</v>
      </c>
      <c r="D126" s="23" t="s">
        <v>1516</v>
      </c>
      <c r="E126" s="24">
        <v>1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 cm="1">
        <f t="array" ref="R126">_xlfn.IFS(H126=1,1,K126=1,1,L126=1,1,M126=1,1,N126=1,1,P126=1,1,TRUE,0)</f>
        <v>0</v>
      </c>
      <c r="S126" s="35">
        <f>IF(AND(G126=1,R126=1),0,R126)</f>
        <v>0</v>
      </c>
      <c r="T126" s="53" t="s">
        <v>1</v>
      </c>
      <c r="U126" s="34" cm="1">
        <f t="array" ref="U126">_xlfn.IFS(T126="UNLIKELY", 1, T126="POSSIBLE", 1, T126="LIKELY",1, T126="VERY_LIKELY", 1, TRUE, 0)</f>
        <v>1</v>
      </c>
      <c r="V126" s="24" cm="1">
        <f t="array" ref="V126">_xlfn.IFS(T126="POSSIBLE", 1, T126="LIKELY",1, T126="VERY_LIKELY", 1, TRUE, 0)</f>
        <v>0</v>
      </c>
      <c r="W126" s="24" cm="1">
        <f t="array" ref="W126">_xlfn.IFS(T126="LIKELY",1, T126="VERY_LIKELY", 1, TRUE, 0)</f>
        <v>0</v>
      </c>
      <c r="X126" s="35" cm="1">
        <f t="array" ref="X126">_xlfn.IFS(T126="VERY_LIKELY", 1, TRUE, 0)</f>
        <v>0</v>
      </c>
    </row>
    <row r="127" spans="1:24" ht="20" customHeight="1" x14ac:dyDescent="0.2">
      <c r="A127" s="22" t="s">
        <v>11</v>
      </c>
      <c r="B127" s="49" t="str">
        <f>SUBSTITUTE(A127,"/Users/timomiessen/Desktop/imagesdk/blackmen1/","Image_")</f>
        <v>Image_BM_106.jpg</v>
      </c>
      <c r="C127" s="41" t="s">
        <v>389</v>
      </c>
      <c r="D127" s="23" t="s">
        <v>1516</v>
      </c>
      <c r="E127" s="24">
        <v>1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 cm="1">
        <f t="array" ref="R127">_xlfn.IFS(H127=1,1,K127=1,1,L127=1,1,M127=1,1,N127=1,1,P127=1,1,TRUE,0)</f>
        <v>0</v>
      </c>
      <c r="S127" s="35">
        <f>IF(AND(G127=1,R127=1),0,R127)</f>
        <v>0</v>
      </c>
      <c r="T127" s="53" t="s">
        <v>12</v>
      </c>
      <c r="U127" s="34" cm="1">
        <f t="array" ref="U127">_xlfn.IFS(T127="UNLIKELY", 1, T127="POSSIBLE", 1, T127="LIKELY",1, T127="VERY_LIKELY", 1, TRUE, 0)</f>
        <v>1</v>
      </c>
      <c r="V127" s="24" cm="1">
        <f t="array" ref="V127">_xlfn.IFS(T127="POSSIBLE", 1, T127="LIKELY",1, T127="VERY_LIKELY", 1, TRUE, 0)</f>
        <v>1</v>
      </c>
      <c r="W127" s="24" cm="1">
        <f t="array" ref="W127">_xlfn.IFS(T127="LIKELY",1, T127="VERY_LIKELY", 1, TRUE, 0)</f>
        <v>1</v>
      </c>
      <c r="X127" s="35" cm="1">
        <f t="array" ref="X127">_xlfn.IFS(T127="VERY_LIKELY", 1, TRUE, 0)</f>
        <v>0</v>
      </c>
    </row>
    <row r="128" spans="1:24" ht="20" customHeight="1" x14ac:dyDescent="0.2">
      <c r="A128" s="22" t="s">
        <v>13</v>
      </c>
      <c r="B128" s="49" t="str">
        <f>SUBSTITUTE(A128,"/Users/timomiessen/Desktop/imagesdk/blackmen1/","Image_")</f>
        <v>Image_BM_107.jpg</v>
      </c>
      <c r="C128" s="41" t="s">
        <v>389</v>
      </c>
      <c r="D128" s="23" t="s">
        <v>1516</v>
      </c>
      <c r="E128" s="24">
        <v>1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 cm="1">
        <f t="array" ref="R128">_xlfn.IFS(H128=1,1,K128=1,1,L128=1,1,M128=1,1,N128=1,1,P128=1,1,TRUE,0)</f>
        <v>0</v>
      </c>
      <c r="S128" s="35">
        <f>IF(AND(G128=1,R128=1),0,R128)</f>
        <v>0</v>
      </c>
      <c r="T128" s="53" t="s">
        <v>1</v>
      </c>
      <c r="U128" s="34" cm="1">
        <f t="array" ref="U128">_xlfn.IFS(T128="UNLIKELY", 1, T128="POSSIBLE", 1, T128="LIKELY",1, T128="VERY_LIKELY", 1, TRUE, 0)</f>
        <v>1</v>
      </c>
      <c r="V128" s="24" cm="1">
        <f t="array" ref="V128">_xlfn.IFS(T128="POSSIBLE", 1, T128="LIKELY",1, T128="VERY_LIKELY", 1, TRUE, 0)</f>
        <v>0</v>
      </c>
      <c r="W128" s="24" cm="1">
        <f t="array" ref="W128">_xlfn.IFS(T128="LIKELY",1, T128="VERY_LIKELY", 1, TRUE, 0)</f>
        <v>0</v>
      </c>
      <c r="X128" s="35" cm="1">
        <f t="array" ref="X128">_xlfn.IFS(T128="VERY_LIKELY", 1, TRUE, 0)</f>
        <v>0</v>
      </c>
    </row>
    <row r="129" spans="1:24" ht="20" customHeight="1" x14ac:dyDescent="0.2">
      <c r="A129" s="22" t="s">
        <v>14</v>
      </c>
      <c r="B129" s="49" t="str">
        <f>SUBSTITUTE(A129,"/Users/timomiessen/Desktop/imagesdk/blackmen1/","Image_")</f>
        <v>Image_BM_108.jpg</v>
      </c>
      <c r="C129" s="41" t="s">
        <v>389</v>
      </c>
      <c r="D129" s="23" t="s">
        <v>1516</v>
      </c>
      <c r="E129" s="24">
        <v>1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 cm="1">
        <f t="array" ref="R129">_xlfn.IFS(H129=1,1,K129=1,1,L129=1,1,M129=1,1,N129=1,1,P129=1,1,TRUE,0)</f>
        <v>0</v>
      </c>
      <c r="S129" s="35">
        <f>IF(AND(G129=1,R129=1),0,R129)</f>
        <v>0</v>
      </c>
      <c r="T129" s="53" t="s">
        <v>1</v>
      </c>
      <c r="U129" s="34" cm="1">
        <f t="array" ref="U129">_xlfn.IFS(T129="UNLIKELY", 1, T129="POSSIBLE", 1, T129="LIKELY",1, T129="VERY_LIKELY", 1, TRUE, 0)</f>
        <v>1</v>
      </c>
      <c r="V129" s="24" cm="1">
        <f t="array" ref="V129">_xlfn.IFS(T129="POSSIBLE", 1, T129="LIKELY",1, T129="VERY_LIKELY", 1, TRUE, 0)</f>
        <v>0</v>
      </c>
      <c r="W129" s="24" cm="1">
        <f t="array" ref="W129">_xlfn.IFS(T129="LIKELY",1, T129="VERY_LIKELY", 1, TRUE, 0)</f>
        <v>0</v>
      </c>
      <c r="X129" s="35" cm="1">
        <f t="array" ref="X129">_xlfn.IFS(T129="VERY_LIKELY", 1, TRUE, 0)</f>
        <v>0</v>
      </c>
    </row>
    <row r="130" spans="1:24" ht="20" customHeight="1" x14ac:dyDescent="0.2">
      <c r="A130" s="22" t="s">
        <v>15</v>
      </c>
      <c r="B130" s="49" t="str">
        <f>SUBSTITUTE(A130,"/Users/timomiessen/Desktop/imagesdk/blackmen1/","Image_")</f>
        <v>Image_BM_109.jpg</v>
      </c>
      <c r="C130" s="41" t="s">
        <v>389</v>
      </c>
      <c r="D130" s="23" t="s">
        <v>1516</v>
      </c>
      <c r="E130" s="24">
        <v>1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 cm="1">
        <f t="array" ref="R130">_xlfn.IFS(H130=1,1,K130=1,1,L130=1,1,M130=1,1,N130=1,1,P130=1,1,TRUE,0)</f>
        <v>0</v>
      </c>
      <c r="S130" s="35">
        <f>IF(AND(G130=1,R130=1),0,R130)</f>
        <v>0</v>
      </c>
      <c r="T130" s="53" t="s">
        <v>4</v>
      </c>
      <c r="U130" s="34" cm="1">
        <f t="array" ref="U130">_xlfn.IFS(T130="UNLIKELY", 1, T130="POSSIBLE", 1, T130="LIKELY",1, T130="VERY_LIKELY", 1, TRUE, 0)</f>
        <v>0</v>
      </c>
      <c r="V130" s="24" cm="1">
        <f t="array" ref="V130">_xlfn.IFS(T130="POSSIBLE", 1, T130="LIKELY",1, T130="VERY_LIKELY", 1, TRUE, 0)</f>
        <v>0</v>
      </c>
      <c r="W130" s="24" cm="1">
        <f t="array" ref="W130">_xlfn.IFS(T130="LIKELY",1, T130="VERY_LIKELY", 1, TRUE, 0)</f>
        <v>0</v>
      </c>
      <c r="X130" s="35" cm="1">
        <f t="array" ref="X130">_xlfn.IFS(T130="VERY_LIKELY", 1, TRUE, 0)</f>
        <v>0</v>
      </c>
    </row>
    <row r="131" spans="1:24" ht="20" customHeight="1" x14ac:dyDescent="0.2">
      <c r="A131" s="22" t="s">
        <v>16</v>
      </c>
      <c r="B131" s="49" t="str">
        <f>SUBSTITUTE(A131,"/Users/timomiessen/Desktop/imagesdk/blackmen1/","Image_")</f>
        <v>Image_BM_11.jpg</v>
      </c>
      <c r="C131" s="41" t="s">
        <v>389</v>
      </c>
      <c r="D131" s="23" t="s">
        <v>1516</v>
      </c>
      <c r="E131" s="24">
        <v>1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 cm="1">
        <f t="array" ref="R131">_xlfn.IFS(H131=1,1,K131=1,1,L131=1,1,M131=1,1,N131=1,1,P131=1,1,TRUE,0)</f>
        <v>0</v>
      </c>
      <c r="S131" s="35">
        <f>IF(AND(G131=1,R131=1),0,R131)</f>
        <v>0</v>
      </c>
      <c r="T131" s="53" t="s">
        <v>1</v>
      </c>
      <c r="U131" s="34" cm="1">
        <f t="array" ref="U131">_xlfn.IFS(T131="UNLIKELY", 1, T131="POSSIBLE", 1, T131="LIKELY",1, T131="VERY_LIKELY", 1, TRUE, 0)</f>
        <v>1</v>
      </c>
      <c r="V131" s="24" cm="1">
        <f t="array" ref="V131">_xlfn.IFS(T131="POSSIBLE", 1, T131="LIKELY",1, T131="VERY_LIKELY", 1, TRUE, 0)</f>
        <v>0</v>
      </c>
      <c r="W131" s="24" cm="1">
        <f t="array" ref="W131">_xlfn.IFS(T131="LIKELY",1, T131="VERY_LIKELY", 1, TRUE, 0)</f>
        <v>0</v>
      </c>
      <c r="X131" s="35" cm="1">
        <f t="array" ref="X131">_xlfn.IFS(T131="VERY_LIKELY", 1, TRUE, 0)</f>
        <v>0</v>
      </c>
    </row>
    <row r="132" spans="1:24" ht="20" customHeight="1" x14ac:dyDescent="0.2">
      <c r="A132" s="22" t="s">
        <v>17</v>
      </c>
      <c r="B132" s="49" t="str">
        <f>SUBSTITUTE(A132,"/Users/timomiessen/Desktop/imagesdk/blackmen1/","Image_")</f>
        <v>Image_BM_110.jpg</v>
      </c>
      <c r="C132" s="41" t="s">
        <v>389</v>
      </c>
      <c r="D132" s="23" t="s">
        <v>1516</v>
      </c>
      <c r="E132" s="24">
        <v>1</v>
      </c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 cm="1">
        <f t="array" ref="R132">_xlfn.IFS(H132=1,1,K132=1,1,L132=1,1,M132=1,1,N132=1,1,P132=1,1,TRUE,0)</f>
        <v>0</v>
      </c>
      <c r="S132" s="35">
        <f>IF(AND(G132=1,R132=1),0,R132)</f>
        <v>0</v>
      </c>
      <c r="T132" s="53" t="s">
        <v>1</v>
      </c>
      <c r="U132" s="34" cm="1">
        <f t="array" ref="U132">_xlfn.IFS(T132="UNLIKELY", 1, T132="POSSIBLE", 1, T132="LIKELY",1, T132="VERY_LIKELY", 1, TRUE, 0)</f>
        <v>1</v>
      </c>
      <c r="V132" s="24" cm="1">
        <f t="array" ref="V132">_xlfn.IFS(T132="POSSIBLE", 1, T132="LIKELY",1, T132="VERY_LIKELY", 1, TRUE, 0)</f>
        <v>0</v>
      </c>
      <c r="W132" s="24" cm="1">
        <f t="array" ref="W132">_xlfn.IFS(T132="LIKELY",1, T132="VERY_LIKELY", 1, TRUE, 0)</f>
        <v>0</v>
      </c>
      <c r="X132" s="35" cm="1">
        <f t="array" ref="X132">_xlfn.IFS(T132="VERY_LIKELY", 1, TRUE, 0)</f>
        <v>0</v>
      </c>
    </row>
    <row r="133" spans="1:24" ht="20" customHeight="1" x14ac:dyDescent="0.2">
      <c r="A133" s="22" t="s">
        <v>18</v>
      </c>
      <c r="B133" s="49" t="str">
        <f>SUBSTITUTE(A133,"/Users/timomiessen/Desktop/imagesdk/blackmen1/","Image_")</f>
        <v>Image_BM_111.jpg</v>
      </c>
      <c r="C133" s="41" t="s">
        <v>389</v>
      </c>
      <c r="D133" s="23" t="s">
        <v>1516</v>
      </c>
      <c r="E133" s="24">
        <v>1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 cm="1">
        <f t="array" ref="R133">_xlfn.IFS(H133=1,1,K133=1,1,L133=1,1,M133=1,1,N133=1,1,P133=1,1,TRUE,0)</f>
        <v>0</v>
      </c>
      <c r="S133" s="35">
        <f>IF(AND(G133=1,R133=1),0,R133)</f>
        <v>0</v>
      </c>
      <c r="T133" s="53" t="s">
        <v>2</v>
      </c>
      <c r="U133" s="34" cm="1">
        <f t="array" ref="U133">_xlfn.IFS(T133="UNLIKELY", 1, T133="POSSIBLE", 1, T133="LIKELY",1, T133="VERY_LIKELY", 1, TRUE, 0)</f>
        <v>1</v>
      </c>
      <c r="V133" s="24" cm="1">
        <f t="array" ref="V133">_xlfn.IFS(T133="POSSIBLE", 1, T133="LIKELY",1, T133="VERY_LIKELY", 1, TRUE, 0)</f>
        <v>1</v>
      </c>
      <c r="W133" s="24" cm="1">
        <f t="array" ref="W133">_xlfn.IFS(T133="LIKELY",1, T133="VERY_LIKELY", 1, TRUE, 0)</f>
        <v>0</v>
      </c>
      <c r="X133" s="35" cm="1">
        <f t="array" ref="X133">_xlfn.IFS(T133="VERY_LIKELY", 1, TRUE, 0)</f>
        <v>0</v>
      </c>
    </row>
    <row r="134" spans="1:24" ht="20" customHeight="1" x14ac:dyDescent="0.2">
      <c r="A134" s="22" t="s">
        <v>19</v>
      </c>
      <c r="B134" s="49" t="str">
        <f>SUBSTITUTE(A134,"/Users/timomiessen/Desktop/imagesdk/blackmen1/","Image_")</f>
        <v>Image_BM_112.jpg</v>
      </c>
      <c r="C134" s="41" t="s">
        <v>389</v>
      </c>
      <c r="D134" s="23" t="s">
        <v>1516</v>
      </c>
      <c r="E134" s="24">
        <v>1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 cm="1">
        <f t="array" ref="R134">_xlfn.IFS(H134=1,1,K134=1,1,L134=1,1,M134=1,1,N134=1,1,P134=1,1,TRUE,0)</f>
        <v>0</v>
      </c>
      <c r="S134" s="35">
        <f>IF(AND(G134=1,R134=1),0,R134)</f>
        <v>0</v>
      </c>
      <c r="T134" s="53" t="s">
        <v>1</v>
      </c>
      <c r="U134" s="34" cm="1">
        <f t="array" ref="U134">_xlfn.IFS(T134="UNLIKELY", 1, T134="POSSIBLE", 1, T134="LIKELY",1, T134="VERY_LIKELY", 1, TRUE, 0)</f>
        <v>1</v>
      </c>
      <c r="V134" s="24" cm="1">
        <f t="array" ref="V134">_xlfn.IFS(T134="POSSIBLE", 1, T134="LIKELY",1, T134="VERY_LIKELY", 1, TRUE, 0)</f>
        <v>0</v>
      </c>
      <c r="W134" s="24" cm="1">
        <f t="array" ref="W134">_xlfn.IFS(T134="LIKELY",1, T134="VERY_LIKELY", 1, TRUE, 0)</f>
        <v>0</v>
      </c>
      <c r="X134" s="35" cm="1">
        <f t="array" ref="X134">_xlfn.IFS(T134="VERY_LIKELY", 1, TRUE, 0)</f>
        <v>0</v>
      </c>
    </row>
    <row r="135" spans="1:24" ht="20" customHeight="1" x14ac:dyDescent="0.2">
      <c r="A135" s="22" t="s">
        <v>20</v>
      </c>
      <c r="B135" s="49" t="str">
        <f>SUBSTITUTE(A135,"/Users/timomiessen/Desktop/imagesdk/blackmen1/","Image_")</f>
        <v>Image_BM_113.jpg</v>
      </c>
      <c r="C135" s="41" t="s">
        <v>389</v>
      </c>
      <c r="D135" s="23" t="s">
        <v>1516</v>
      </c>
      <c r="E135" s="24">
        <v>1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 cm="1">
        <f t="array" ref="R135">_xlfn.IFS(H135=1,1,K135=1,1,L135=1,1,M135=1,1,N135=1,1,P135=1,1,TRUE,0)</f>
        <v>0</v>
      </c>
      <c r="S135" s="35">
        <f>IF(AND(G135=1,R135=1),0,R135)</f>
        <v>0</v>
      </c>
      <c r="T135" s="53" t="s">
        <v>2</v>
      </c>
      <c r="U135" s="34" cm="1">
        <f t="array" ref="U135">_xlfn.IFS(T135="UNLIKELY", 1, T135="POSSIBLE", 1, T135="LIKELY",1, T135="VERY_LIKELY", 1, TRUE, 0)</f>
        <v>1</v>
      </c>
      <c r="V135" s="24" cm="1">
        <f t="array" ref="V135">_xlfn.IFS(T135="POSSIBLE", 1, T135="LIKELY",1, T135="VERY_LIKELY", 1, TRUE, 0)</f>
        <v>1</v>
      </c>
      <c r="W135" s="24" cm="1">
        <f t="array" ref="W135">_xlfn.IFS(T135="LIKELY",1, T135="VERY_LIKELY", 1, TRUE, 0)</f>
        <v>0</v>
      </c>
      <c r="X135" s="35" cm="1">
        <f t="array" ref="X135">_xlfn.IFS(T135="VERY_LIKELY", 1, TRUE, 0)</f>
        <v>0</v>
      </c>
    </row>
    <row r="136" spans="1:24" ht="20" customHeight="1" x14ac:dyDescent="0.2">
      <c r="A136" s="22" t="s">
        <v>21</v>
      </c>
      <c r="B136" s="49" t="str">
        <f>SUBSTITUTE(A136,"/Users/timomiessen/Desktop/imagesdk/blackmen1/","Image_")</f>
        <v>Image_BM_114.jpg</v>
      </c>
      <c r="C136" s="41" t="s">
        <v>389</v>
      </c>
      <c r="D136" s="23" t="s">
        <v>1516</v>
      </c>
      <c r="E136" s="24">
        <v>1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 cm="1">
        <f t="array" ref="R136">_xlfn.IFS(H136=1,1,K136=1,1,L136=1,1,M136=1,1,N136=1,1,P136=1,1,TRUE,0)</f>
        <v>0</v>
      </c>
      <c r="S136" s="35">
        <f>IF(AND(G136=1,R136=1),0,R136)</f>
        <v>0</v>
      </c>
      <c r="T136" s="53" t="s">
        <v>1</v>
      </c>
      <c r="U136" s="34" cm="1">
        <f t="array" ref="U136">_xlfn.IFS(T136="UNLIKELY", 1, T136="POSSIBLE", 1, T136="LIKELY",1, T136="VERY_LIKELY", 1, TRUE, 0)</f>
        <v>1</v>
      </c>
      <c r="V136" s="24" cm="1">
        <f t="array" ref="V136">_xlfn.IFS(T136="POSSIBLE", 1, T136="LIKELY",1, T136="VERY_LIKELY", 1, TRUE, 0)</f>
        <v>0</v>
      </c>
      <c r="W136" s="24" cm="1">
        <f t="array" ref="W136">_xlfn.IFS(T136="LIKELY",1, T136="VERY_LIKELY", 1, TRUE, 0)</f>
        <v>0</v>
      </c>
      <c r="X136" s="35" cm="1">
        <f t="array" ref="X136">_xlfn.IFS(T136="VERY_LIKELY", 1, TRUE, 0)</f>
        <v>0</v>
      </c>
    </row>
    <row r="137" spans="1:24" ht="20" customHeight="1" x14ac:dyDescent="0.2">
      <c r="A137" s="22" t="s">
        <v>22</v>
      </c>
      <c r="B137" s="49" t="str">
        <f>SUBSTITUTE(A137,"/Users/timomiessen/Desktop/imagesdk/blackmen1/","Image_")</f>
        <v>Image_BM_115.jpg</v>
      </c>
      <c r="C137" s="41" t="s">
        <v>389</v>
      </c>
      <c r="D137" s="23" t="s">
        <v>1516</v>
      </c>
      <c r="E137" s="24">
        <v>1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 cm="1">
        <f t="array" ref="R137">_xlfn.IFS(H137=1,1,K137=1,1,L137=1,1,M137=1,1,N137=1,1,P137=1,1,TRUE,0)</f>
        <v>0</v>
      </c>
      <c r="S137" s="35">
        <f>IF(AND(G137=1,R137=1),0,R137)</f>
        <v>0</v>
      </c>
      <c r="T137" s="53" t="s">
        <v>4</v>
      </c>
      <c r="U137" s="34" cm="1">
        <f t="array" ref="U137">_xlfn.IFS(T137="UNLIKELY", 1, T137="POSSIBLE", 1, T137="LIKELY",1, T137="VERY_LIKELY", 1, TRUE, 0)</f>
        <v>0</v>
      </c>
      <c r="V137" s="24" cm="1">
        <f t="array" ref="V137">_xlfn.IFS(T137="POSSIBLE", 1, T137="LIKELY",1, T137="VERY_LIKELY", 1, TRUE, 0)</f>
        <v>0</v>
      </c>
      <c r="W137" s="24" cm="1">
        <f t="array" ref="W137">_xlfn.IFS(T137="LIKELY",1, T137="VERY_LIKELY", 1, TRUE, 0)</f>
        <v>0</v>
      </c>
      <c r="X137" s="35" cm="1">
        <f t="array" ref="X137">_xlfn.IFS(T137="VERY_LIKELY", 1, TRUE, 0)</f>
        <v>0</v>
      </c>
    </row>
    <row r="138" spans="1:24" ht="20" customHeight="1" x14ac:dyDescent="0.2">
      <c r="A138" s="22" t="s">
        <v>23</v>
      </c>
      <c r="B138" s="49" t="str">
        <f>SUBSTITUTE(A138,"/Users/timomiessen/Desktop/imagesdk/blackmen1/","Image_")</f>
        <v>Image_BM_116.jpg</v>
      </c>
      <c r="C138" s="41" t="s">
        <v>389</v>
      </c>
      <c r="D138" s="23" t="s">
        <v>1516</v>
      </c>
      <c r="E138" s="24">
        <v>1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 cm="1">
        <f t="array" ref="R138">_xlfn.IFS(H138=1,1,K138=1,1,L138=1,1,M138=1,1,N138=1,1,P138=1,1,TRUE,0)</f>
        <v>0</v>
      </c>
      <c r="S138" s="35">
        <f>IF(AND(G138=1,R138=1),0,R138)</f>
        <v>0</v>
      </c>
      <c r="T138" s="53" t="s">
        <v>4</v>
      </c>
      <c r="U138" s="34" cm="1">
        <f t="array" ref="U138">_xlfn.IFS(T138="UNLIKELY", 1, T138="POSSIBLE", 1, T138="LIKELY",1, T138="VERY_LIKELY", 1, TRUE, 0)</f>
        <v>0</v>
      </c>
      <c r="V138" s="24" cm="1">
        <f t="array" ref="V138">_xlfn.IFS(T138="POSSIBLE", 1, T138="LIKELY",1, T138="VERY_LIKELY", 1, TRUE, 0)</f>
        <v>0</v>
      </c>
      <c r="W138" s="24" cm="1">
        <f t="array" ref="W138">_xlfn.IFS(T138="LIKELY",1, T138="VERY_LIKELY", 1, TRUE, 0)</f>
        <v>0</v>
      </c>
      <c r="X138" s="35" cm="1">
        <f t="array" ref="X138">_xlfn.IFS(T138="VERY_LIKELY", 1, TRUE, 0)</f>
        <v>0</v>
      </c>
    </row>
    <row r="139" spans="1:24" ht="20" customHeight="1" x14ac:dyDescent="0.2">
      <c r="A139" s="22" t="s">
        <v>24</v>
      </c>
      <c r="B139" s="49" t="str">
        <f>SUBSTITUTE(A139,"/Users/timomiessen/Desktop/imagesdk/blackmen1/","Image_")</f>
        <v>Image_BM_117.jpg</v>
      </c>
      <c r="C139" s="41" t="s">
        <v>389</v>
      </c>
      <c r="D139" s="23" t="s">
        <v>1516</v>
      </c>
      <c r="E139" s="24">
        <v>1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 cm="1">
        <f t="array" ref="R139">_xlfn.IFS(H139=1,1,K139=1,1,L139=1,1,M139=1,1,N139=1,1,P139=1,1,TRUE,0)</f>
        <v>0</v>
      </c>
      <c r="S139" s="35">
        <f>IF(AND(G139=1,R139=1),0,R139)</f>
        <v>0</v>
      </c>
      <c r="T139" s="53" t="s">
        <v>4</v>
      </c>
      <c r="U139" s="34" cm="1">
        <f t="array" ref="U139">_xlfn.IFS(T139="UNLIKELY", 1, T139="POSSIBLE", 1, T139="LIKELY",1, T139="VERY_LIKELY", 1, TRUE, 0)</f>
        <v>0</v>
      </c>
      <c r="V139" s="24" cm="1">
        <f t="array" ref="V139">_xlfn.IFS(T139="POSSIBLE", 1, T139="LIKELY",1, T139="VERY_LIKELY", 1, TRUE, 0)</f>
        <v>0</v>
      </c>
      <c r="W139" s="24" cm="1">
        <f t="array" ref="W139">_xlfn.IFS(T139="LIKELY",1, T139="VERY_LIKELY", 1, TRUE, 0)</f>
        <v>0</v>
      </c>
      <c r="X139" s="35" cm="1">
        <f t="array" ref="X139">_xlfn.IFS(T139="VERY_LIKELY", 1, TRUE, 0)</f>
        <v>0</v>
      </c>
    </row>
    <row r="140" spans="1:24" ht="20" customHeight="1" x14ac:dyDescent="0.2">
      <c r="A140" s="22" t="s">
        <v>25</v>
      </c>
      <c r="B140" s="49" t="str">
        <f>SUBSTITUTE(A140,"/Users/timomiessen/Desktop/imagesdk/blackmen1/","Image_")</f>
        <v>Image_BM_118.jpg</v>
      </c>
      <c r="C140" s="41" t="s">
        <v>389</v>
      </c>
      <c r="D140" s="23" t="s">
        <v>1516</v>
      </c>
      <c r="E140" s="24">
        <v>1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 cm="1">
        <f t="array" ref="R140">_xlfn.IFS(H140=1,1,K140=1,1,L140=1,1,M140=1,1,N140=1,1,P140=1,1,TRUE,0)</f>
        <v>0</v>
      </c>
      <c r="S140" s="35">
        <f>IF(AND(G140=1,R140=1),0,R140)</f>
        <v>0</v>
      </c>
      <c r="T140" s="53" t="s">
        <v>4</v>
      </c>
      <c r="U140" s="34" cm="1">
        <f t="array" ref="U140">_xlfn.IFS(T140="UNLIKELY", 1, T140="POSSIBLE", 1, T140="LIKELY",1, T140="VERY_LIKELY", 1, TRUE, 0)</f>
        <v>0</v>
      </c>
      <c r="V140" s="24" cm="1">
        <f t="array" ref="V140">_xlfn.IFS(T140="POSSIBLE", 1, T140="LIKELY",1, T140="VERY_LIKELY", 1, TRUE, 0)</f>
        <v>0</v>
      </c>
      <c r="W140" s="24" cm="1">
        <f t="array" ref="W140">_xlfn.IFS(T140="LIKELY",1, T140="VERY_LIKELY", 1, TRUE, 0)</f>
        <v>0</v>
      </c>
      <c r="X140" s="35" cm="1">
        <f t="array" ref="X140">_xlfn.IFS(T140="VERY_LIKELY", 1, TRUE, 0)</f>
        <v>0</v>
      </c>
    </row>
    <row r="141" spans="1:24" ht="20" customHeight="1" x14ac:dyDescent="0.2">
      <c r="A141" s="22" t="s">
        <v>26</v>
      </c>
      <c r="B141" s="49" t="str">
        <f>SUBSTITUTE(A141,"/Users/timomiessen/Desktop/imagesdk/blackmen1/","Image_")</f>
        <v>Image_BM_119.jpg</v>
      </c>
      <c r="C141" s="41" t="s">
        <v>389</v>
      </c>
      <c r="D141" s="23" t="s">
        <v>1516</v>
      </c>
      <c r="E141" s="24">
        <v>1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 cm="1">
        <f t="array" ref="R141">_xlfn.IFS(H141=1,1,K141=1,1,L141=1,1,M141=1,1,N141=1,1,P141=1,1,TRUE,0)</f>
        <v>0</v>
      </c>
      <c r="S141" s="35">
        <f>IF(AND(G141=1,R141=1),0,R141)</f>
        <v>0</v>
      </c>
      <c r="T141" s="53" t="s">
        <v>4</v>
      </c>
      <c r="U141" s="34" cm="1">
        <f t="array" ref="U141">_xlfn.IFS(T141="UNLIKELY", 1, T141="POSSIBLE", 1, T141="LIKELY",1, T141="VERY_LIKELY", 1, TRUE, 0)</f>
        <v>0</v>
      </c>
      <c r="V141" s="24" cm="1">
        <f t="array" ref="V141">_xlfn.IFS(T141="POSSIBLE", 1, T141="LIKELY",1, T141="VERY_LIKELY", 1, TRUE, 0)</f>
        <v>0</v>
      </c>
      <c r="W141" s="24" cm="1">
        <f t="array" ref="W141">_xlfn.IFS(T141="LIKELY",1, T141="VERY_LIKELY", 1, TRUE, 0)</f>
        <v>0</v>
      </c>
      <c r="X141" s="35" cm="1">
        <f t="array" ref="X141">_xlfn.IFS(T141="VERY_LIKELY", 1, TRUE, 0)</f>
        <v>0</v>
      </c>
    </row>
    <row r="142" spans="1:24" ht="20" customHeight="1" x14ac:dyDescent="0.2">
      <c r="A142" s="22" t="s">
        <v>27</v>
      </c>
      <c r="B142" s="49" t="str">
        <f>SUBSTITUTE(A142,"/Users/timomiessen/Desktop/imagesdk/blackmen1/","Image_")</f>
        <v>Image_BM_12.jpg</v>
      </c>
      <c r="C142" s="41" t="s">
        <v>389</v>
      </c>
      <c r="D142" s="23" t="s">
        <v>1516</v>
      </c>
      <c r="E142" s="24">
        <v>1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 cm="1">
        <f t="array" ref="R142">_xlfn.IFS(H142=1,1,K142=1,1,L142=1,1,M142=1,1,N142=1,1,P142=1,1,TRUE,0)</f>
        <v>0</v>
      </c>
      <c r="S142" s="35">
        <f>IF(AND(G142=1,R142=1),0,R142)</f>
        <v>0</v>
      </c>
      <c r="T142" s="53" t="s">
        <v>2</v>
      </c>
      <c r="U142" s="34" cm="1">
        <f t="array" ref="U142">_xlfn.IFS(T142="UNLIKELY", 1, T142="POSSIBLE", 1, T142="LIKELY",1, T142="VERY_LIKELY", 1, TRUE, 0)</f>
        <v>1</v>
      </c>
      <c r="V142" s="24" cm="1">
        <f t="array" ref="V142">_xlfn.IFS(T142="POSSIBLE", 1, T142="LIKELY",1, T142="VERY_LIKELY", 1, TRUE, 0)</f>
        <v>1</v>
      </c>
      <c r="W142" s="24" cm="1">
        <f t="array" ref="W142">_xlfn.IFS(T142="LIKELY",1, T142="VERY_LIKELY", 1, TRUE, 0)</f>
        <v>0</v>
      </c>
      <c r="X142" s="35" cm="1">
        <f t="array" ref="X142">_xlfn.IFS(T142="VERY_LIKELY", 1, TRUE, 0)</f>
        <v>0</v>
      </c>
    </row>
    <row r="143" spans="1:24" ht="20" customHeight="1" x14ac:dyDescent="0.2">
      <c r="A143" s="22" t="s">
        <v>28</v>
      </c>
      <c r="B143" s="49" t="str">
        <f>SUBSTITUTE(A143,"/Users/timomiessen/Desktop/imagesdk/blackmen1/","Image_")</f>
        <v>Image_BM_120.jpg</v>
      </c>
      <c r="C143" s="41" t="s">
        <v>389</v>
      </c>
      <c r="D143" s="23" t="s">
        <v>1516</v>
      </c>
      <c r="E143" s="24">
        <v>1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 cm="1">
        <f t="array" ref="R143">_xlfn.IFS(H143=1,1,K143=1,1,L143=1,1,M143=1,1,N143=1,1,P143=1,1,TRUE,0)</f>
        <v>0</v>
      </c>
      <c r="S143" s="35">
        <f>IF(AND(G143=1,R143=1),0,R143)</f>
        <v>0</v>
      </c>
      <c r="T143" s="53" t="s">
        <v>4</v>
      </c>
      <c r="U143" s="34" cm="1">
        <f t="array" ref="U143">_xlfn.IFS(T143="UNLIKELY", 1, T143="POSSIBLE", 1, T143="LIKELY",1, T143="VERY_LIKELY", 1, TRUE, 0)</f>
        <v>0</v>
      </c>
      <c r="V143" s="24" cm="1">
        <f t="array" ref="V143">_xlfn.IFS(T143="POSSIBLE", 1, T143="LIKELY",1, T143="VERY_LIKELY", 1, TRUE, 0)</f>
        <v>0</v>
      </c>
      <c r="W143" s="24" cm="1">
        <f t="array" ref="W143">_xlfn.IFS(T143="LIKELY",1, T143="VERY_LIKELY", 1, TRUE, 0)</f>
        <v>0</v>
      </c>
      <c r="X143" s="35" cm="1">
        <f t="array" ref="X143">_xlfn.IFS(T143="VERY_LIKELY", 1, TRUE, 0)</f>
        <v>0</v>
      </c>
    </row>
    <row r="144" spans="1:24" ht="20" customHeight="1" x14ac:dyDescent="0.2">
      <c r="A144" s="22" t="s">
        <v>29</v>
      </c>
      <c r="B144" s="49" t="str">
        <f>SUBSTITUTE(A144,"/Users/timomiessen/Desktop/imagesdk/blackmen1/","Image_")</f>
        <v>Image_BM_121.jpg</v>
      </c>
      <c r="C144" s="41" t="s">
        <v>389</v>
      </c>
      <c r="D144" s="23" t="s">
        <v>1516</v>
      </c>
      <c r="E144" s="24">
        <v>1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 cm="1">
        <f t="array" ref="R144">_xlfn.IFS(H144=1,1,K144=1,1,L144=1,1,M144=1,1,N144=1,1,P144=1,1,TRUE,0)</f>
        <v>0</v>
      </c>
      <c r="S144" s="35">
        <f>IF(AND(G144=1,R144=1),0,R144)</f>
        <v>0</v>
      </c>
      <c r="T144" s="53" t="s">
        <v>1</v>
      </c>
      <c r="U144" s="34" cm="1">
        <f t="array" ref="U144">_xlfn.IFS(T144="UNLIKELY", 1, T144="POSSIBLE", 1, T144="LIKELY",1, T144="VERY_LIKELY", 1, TRUE, 0)</f>
        <v>1</v>
      </c>
      <c r="V144" s="24" cm="1">
        <f t="array" ref="V144">_xlfn.IFS(T144="POSSIBLE", 1, T144="LIKELY",1, T144="VERY_LIKELY", 1, TRUE, 0)</f>
        <v>0</v>
      </c>
      <c r="W144" s="24" cm="1">
        <f t="array" ref="W144">_xlfn.IFS(T144="LIKELY",1, T144="VERY_LIKELY", 1, TRUE, 0)</f>
        <v>0</v>
      </c>
      <c r="X144" s="35" cm="1">
        <f t="array" ref="X144">_xlfn.IFS(T144="VERY_LIKELY", 1, TRUE, 0)</f>
        <v>0</v>
      </c>
    </row>
    <row r="145" spans="1:24" ht="20" customHeight="1" x14ac:dyDescent="0.2">
      <c r="A145" s="22" t="s">
        <v>30</v>
      </c>
      <c r="B145" s="49" t="str">
        <f>SUBSTITUTE(A145,"/Users/timomiessen/Desktop/imagesdk/blackmen1/","Image_")</f>
        <v>Image_BM_122.jpg</v>
      </c>
      <c r="C145" s="41" t="s">
        <v>389</v>
      </c>
      <c r="D145" s="23" t="s">
        <v>1516</v>
      </c>
      <c r="E145" s="24">
        <v>1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 cm="1">
        <f t="array" ref="R145">_xlfn.IFS(H145=1,1,K145=1,1,L145=1,1,M145=1,1,N145=1,1,P145=1,1,TRUE,0)</f>
        <v>0</v>
      </c>
      <c r="S145" s="35">
        <f>IF(AND(G145=1,R145=1),0,R145)</f>
        <v>0</v>
      </c>
      <c r="T145" s="53" t="s">
        <v>12</v>
      </c>
      <c r="U145" s="34" cm="1">
        <f t="array" ref="U145">_xlfn.IFS(T145="UNLIKELY", 1, T145="POSSIBLE", 1, T145="LIKELY",1, T145="VERY_LIKELY", 1, TRUE, 0)</f>
        <v>1</v>
      </c>
      <c r="V145" s="24" cm="1">
        <f t="array" ref="V145">_xlfn.IFS(T145="POSSIBLE", 1, T145="LIKELY",1, T145="VERY_LIKELY", 1, TRUE, 0)</f>
        <v>1</v>
      </c>
      <c r="W145" s="24" cm="1">
        <f t="array" ref="W145">_xlfn.IFS(T145="LIKELY",1, T145="VERY_LIKELY", 1, TRUE, 0)</f>
        <v>1</v>
      </c>
      <c r="X145" s="35" cm="1">
        <f t="array" ref="X145">_xlfn.IFS(T145="VERY_LIKELY", 1, TRUE, 0)</f>
        <v>0</v>
      </c>
    </row>
    <row r="146" spans="1:24" ht="20" customHeight="1" x14ac:dyDescent="0.2">
      <c r="A146" s="22" t="s">
        <v>31</v>
      </c>
      <c r="B146" s="49" t="str">
        <f>SUBSTITUTE(A146,"/Users/timomiessen/Desktop/imagesdk/blackmen1/","Image_")</f>
        <v>Image_BM_123.jpg</v>
      </c>
      <c r="C146" s="41" t="s">
        <v>389</v>
      </c>
      <c r="D146" s="23" t="s">
        <v>1516</v>
      </c>
      <c r="E146" s="24">
        <v>1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 cm="1">
        <f t="array" ref="R146">_xlfn.IFS(H146=1,1,K146=1,1,L146=1,1,M146=1,1,N146=1,1,P146=1,1,TRUE,0)</f>
        <v>0</v>
      </c>
      <c r="S146" s="35">
        <f>IF(AND(G146=1,R146=1),0,R146)</f>
        <v>0</v>
      </c>
      <c r="T146" s="53" t="s">
        <v>4</v>
      </c>
      <c r="U146" s="34" cm="1">
        <f t="array" ref="U146">_xlfn.IFS(T146="UNLIKELY", 1, T146="POSSIBLE", 1, T146="LIKELY",1, T146="VERY_LIKELY", 1, TRUE, 0)</f>
        <v>0</v>
      </c>
      <c r="V146" s="24" cm="1">
        <f t="array" ref="V146">_xlfn.IFS(T146="POSSIBLE", 1, T146="LIKELY",1, T146="VERY_LIKELY", 1, TRUE, 0)</f>
        <v>0</v>
      </c>
      <c r="W146" s="24" cm="1">
        <f t="array" ref="W146">_xlfn.IFS(T146="LIKELY",1, T146="VERY_LIKELY", 1, TRUE, 0)</f>
        <v>0</v>
      </c>
      <c r="X146" s="35" cm="1">
        <f t="array" ref="X146">_xlfn.IFS(T146="VERY_LIKELY", 1, TRUE, 0)</f>
        <v>0</v>
      </c>
    </row>
    <row r="147" spans="1:24" ht="20" customHeight="1" x14ac:dyDescent="0.2">
      <c r="A147" s="22" t="s">
        <v>32</v>
      </c>
      <c r="B147" s="49" t="str">
        <f>SUBSTITUTE(A147,"/Users/timomiessen/Desktop/imagesdk/blackmen1/","Image_")</f>
        <v>Image_BM_124.jpg</v>
      </c>
      <c r="C147" s="41" t="s">
        <v>389</v>
      </c>
      <c r="D147" s="23" t="s">
        <v>1516</v>
      </c>
      <c r="E147" s="24">
        <v>1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 cm="1">
        <f t="array" ref="R147">_xlfn.IFS(H147=1,1,K147=1,1,L147=1,1,M147=1,1,N147=1,1,P147=1,1,TRUE,0)</f>
        <v>0</v>
      </c>
      <c r="S147" s="35">
        <f>IF(AND(G147=1,R147=1),0,R147)</f>
        <v>0</v>
      </c>
      <c r="T147" s="53" t="s">
        <v>1</v>
      </c>
      <c r="U147" s="34" cm="1">
        <f t="array" ref="U147">_xlfn.IFS(T147="UNLIKELY", 1, T147="POSSIBLE", 1, T147="LIKELY",1, T147="VERY_LIKELY", 1, TRUE, 0)</f>
        <v>1</v>
      </c>
      <c r="V147" s="24" cm="1">
        <f t="array" ref="V147">_xlfn.IFS(T147="POSSIBLE", 1, T147="LIKELY",1, T147="VERY_LIKELY", 1, TRUE, 0)</f>
        <v>0</v>
      </c>
      <c r="W147" s="24" cm="1">
        <f t="array" ref="W147">_xlfn.IFS(T147="LIKELY",1, T147="VERY_LIKELY", 1, TRUE, 0)</f>
        <v>0</v>
      </c>
      <c r="X147" s="35" cm="1">
        <f t="array" ref="X147">_xlfn.IFS(T147="VERY_LIKELY", 1, TRUE, 0)</f>
        <v>0</v>
      </c>
    </row>
    <row r="148" spans="1:24" ht="20" customHeight="1" x14ac:dyDescent="0.2">
      <c r="A148" s="22" t="s">
        <v>33</v>
      </c>
      <c r="B148" s="49" t="str">
        <f>SUBSTITUTE(A148,"/Users/timomiessen/Desktop/imagesdk/blackmen1/","Image_")</f>
        <v>Image_BM_125.jpg</v>
      </c>
      <c r="C148" s="41" t="s">
        <v>389</v>
      </c>
      <c r="D148" s="23" t="s">
        <v>1516</v>
      </c>
      <c r="E148" s="24">
        <v>1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 cm="1">
        <f t="array" ref="R148">_xlfn.IFS(H148=1,1,K148=1,1,L148=1,1,M148=1,1,N148=1,1,P148=1,1,TRUE,0)</f>
        <v>0</v>
      </c>
      <c r="S148" s="35">
        <f>IF(AND(G148=1,R148=1),0,R148)</f>
        <v>0</v>
      </c>
      <c r="T148" s="53" t="s">
        <v>4</v>
      </c>
      <c r="U148" s="34" cm="1">
        <f t="array" ref="U148">_xlfn.IFS(T148="UNLIKELY", 1, T148="POSSIBLE", 1, T148="LIKELY",1, T148="VERY_LIKELY", 1, TRUE, 0)</f>
        <v>0</v>
      </c>
      <c r="V148" s="24" cm="1">
        <f t="array" ref="V148">_xlfn.IFS(T148="POSSIBLE", 1, T148="LIKELY",1, T148="VERY_LIKELY", 1, TRUE, 0)</f>
        <v>0</v>
      </c>
      <c r="W148" s="24" cm="1">
        <f t="array" ref="W148">_xlfn.IFS(T148="LIKELY",1, T148="VERY_LIKELY", 1, TRUE, 0)</f>
        <v>0</v>
      </c>
      <c r="X148" s="35" cm="1">
        <f t="array" ref="X148">_xlfn.IFS(T148="VERY_LIKELY", 1, TRUE, 0)</f>
        <v>0</v>
      </c>
    </row>
    <row r="149" spans="1:24" ht="20" customHeight="1" x14ac:dyDescent="0.2">
      <c r="A149" s="22" t="s">
        <v>34</v>
      </c>
      <c r="B149" s="49" t="str">
        <f>SUBSTITUTE(A149,"/Users/timomiessen/Desktop/imagesdk/blackmen1/","Image_")</f>
        <v>Image_BM_126.jpg</v>
      </c>
      <c r="C149" s="41" t="s">
        <v>389</v>
      </c>
      <c r="D149" s="23" t="s">
        <v>1516</v>
      </c>
      <c r="E149" s="24">
        <v>1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 cm="1">
        <f t="array" ref="R149">_xlfn.IFS(H149=1,1,K149=1,1,L149=1,1,M149=1,1,N149=1,1,P149=1,1,TRUE,0)</f>
        <v>0</v>
      </c>
      <c r="S149" s="35">
        <f>IF(AND(G149=1,R149=1),0,R149)</f>
        <v>0</v>
      </c>
      <c r="T149" s="53" t="s">
        <v>4</v>
      </c>
      <c r="U149" s="34" cm="1">
        <f t="array" ref="U149">_xlfn.IFS(T149="UNLIKELY", 1, T149="POSSIBLE", 1, T149="LIKELY",1, T149="VERY_LIKELY", 1, TRUE, 0)</f>
        <v>0</v>
      </c>
      <c r="V149" s="24" cm="1">
        <f t="array" ref="V149">_xlfn.IFS(T149="POSSIBLE", 1, T149="LIKELY",1, T149="VERY_LIKELY", 1, TRUE, 0)</f>
        <v>0</v>
      </c>
      <c r="W149" s="24" cm="1">
        <f t="array" ref="W149">_xlfn.IFS(T149="LIKELY",1, T149="VERY_LIKELY", 1, TRUE, 0)</f>
        <v>0</v>
      </c>
      <c r="X149" s="35" cm="1">
        <f t="array" ref="X149">_xlfn.IFS(T149="VERY_LIKELY", 1, TRUE, 0)</f>
        <v>0</v>
      </c>
    </row>
    <row r="150" spans="1:24" ht="20" customHeight="1" x14ac:dyDescent="0.2">
      <c r="A150" s="22" t="s">
        <v>36</v>
      </c>
      <c r="B150" s="49" t="str">
        <f>SUBSTITUTE(A150,"/Users/timomiessen/Desktop/imagesdk/blackmen1/","Image_")</f>
        <v>Image_BM_128.jpg</v>
      </c>
      <c r="C150" s="41" t="s">
        <v>389</v>
      </c>
      <c r="D150" s="23" t="s">
        <v>1516</v>
      </c>
      <c r="E150" s="24">
        <v>1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 cm="1">
        <f t="array" ref="R150">_xlfn.IFS(H150=1,1,K150=1,1,L150=1,1,M150=1,1,N150=1,1,P150=1,1,TRUE,0)</f>
        <v>0</v>
      </c>
      <c r="S150" s="35">
        <f>IF(AND(G150=1,R150=1),0,R150)</f>
        <v>0</v>
      </c>
      <c r="T150" s="53" t="s">
        <v>2</v>
      </c>
      <c r="U150" s="34" cm="1">
        <f t="array" ref="U150">_xlfn.IFS(T150="UNLIKELY", 1, T150="POSSIBLE", 1, T150="LIKELY",1, T150="VERY_LIKELY", 1, TRUE, 0)</f>
        <v>1</v>
      </c>
      <c r="V150" s="24" cm="1">
        <f t="array" ref="V150">_xlfn.IFS(T150="POSSIBLE", 1, T150="LIKELY",1, T150="VERY_LIKELY", 1, TRUE, 0)</f>
        <v>1</v>
      </c>
      <c r="W150" s="24" cm="1">
        <f t="array" ref="W150">_xlfn.IFS(T150="LIKELY",1, T150="VERY_LIKELY", 1, TRUE, 0)</f>
        <v>0</v>
      </c>
      <c r="X150" s="35" cm="1">
        <f t="array" ref="X150">_xlfn.IFS(T150="VERY_LIKELY", 1, TRUE, 0)</f>
        <v>0</v>
      </c>
    </row>
    <row r="151" spans="1:24" ht="20" customHeight="1" x14ac:dyDescent="0.2">
      <c r="A151" s="22" t="s">
        <v>37</v>
      </c>
      <c r="B151" s="49" t="str">
        <f>SUBSTITUTE(A151,"/Users/timomiessen/Desktop/imagesdk/blackmen1/","Image_")</f>
        <v>Image_BM_129.jpg</v>
      </c>
      <c r="C151" s="41" t="s">
        <v>389</v>
      </c>
      <c r="D151" s="23" t="s">
        <v>1516</v>
      </c>
      <c r="E151" s="24">
        <v>1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 cm="1">
        <f t="array" ref="R151">_xlfn.IFS(H151=1,1,K151=1,1,L151=1,1,M151=1,1,N151=1,1,P151=1,1,TRUE,0)</f>
        <v>0</v>
      </c>
      <c r="S151" s="35">
        <f>IF(AND(G151=1,R151=1),0,R151)</f>
        <v>0</v>
      </c>
      <c r="T151" s="53" t="s">
        <v>1</v>
      </c>
      <c r="U151" s="34" cm="1">
        <f t="array" ref="U151">_xlfn.IFS(T151="UNLIKELY", 1, T151="POSSIBLE", 1, T151="LIKELY",1, T151="VERY_LIKELY", 1, TRUE, 0)</f>
        <v>1</v>
      </c>
      <c r="V151" s="24" cm="1">
        <f t="array" ref="V151">_xlfn.IFS(T151="POSSIBLE", 1, T151="LIKELY",1, T151="VERY_LIKELY", 1, TRUE, 0)</f>
        <v>0</v>
      </c>
      <c r="W151" s="24" cm="1">
        <f t="array" ref="W151">_xlfn.IFS(T151="LIKELY",1, T151="VERY_LIKELY", 1, TRUE, 0)</f>
        <v>0</v>
      </c>
      <c r="X151" s="35" cm="1">
        <f t="array" ref="X151">_xlfn.IFS(T151="VERY_LIKELY", 1, TRUE, 0)</f>
        <v>0</v>
      </c>
    </row>
    <row r="152" spans="1:24" ht="20" customHeight="1" x14ac:dyDescent="0.2">
      <c r="A152" s="22" t="s">
        <v>38</v>
      </c>
      <c r="B152" s="49" t="str">
        <f>SUBSTITUTE(A152,"/Users/timomiessen/Desktop/imagesdk/blackmen1/","Image_")</f>
        <v>Image_BM_13.jpg</v>
      </c>
      <c r="C152" s="41" t="s">
        <v>389</v>
      </c>
      <c r="D152" s="23" t="s">
        <v>1516</v>
      </c>
      <c r="E152" s="24">
        <v>1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 cm="1">
        <f t="array" ref="R152">_xlfn.IFS(H152=1,1,K152=1,1,L152=1,1,M152=1,1,N152=1,1,P152=1,1,TRUE,0)</f>
        <v>0</v>
      </c>
      <c r="S152" s="35">
        <f>IF(AND(G152=1,R152=1),0,R152)</f>
        <v>0</v>
      </c>
      <c r="T152" s="53" t="s">
        <v>4</v>
      </c>
      <c r="U152" s="34" cm="1">
        <f t="array" ref="U152">_xlfn.IFS(T152="UNLIKELY", 1, T152="POSSIBLE", 1, T152="LIKELY",1, T152="VERY_LIKELY", 1, TRUE, 0)</f>
        <v>0</v>
      </c>
      <c r="V152" s="24" cm="1">
        <f t="array" ref="V152">_xlfn.IFS(T152="POSSIBLE", 1, T152="LIKELY",1, T152="VERY_LIKELY", 1, TRUE, 0)</f>
        <v>0</v>
      </c>
      <c r="W152" s="24" cm="1">
        <f t="array" ref="W152">_xlfn.IFS(T152="LIKELY",1, T152="VERY_LIKELY", 1, TRUE, 0)</f>
        <v>0</v>
      </c>
      <c r="X152" s="35" cm="1">
        <f t="array" ref="X152">_xlfn.IFS(T152="VERY_LIKELY", 1, TRUE, 0)</f>
        <v>0</v>
      </c>
    </row>
    <row r="153" spans="1:24" ht="20" customHeight="1" x14ac:dyDescent="0.2">
      <c r="A153" s="22" t="s">
        <v>39</v>
      </c>
      <c r="B153" s="49" t="str">
        <f>SUBSTITUTE(A153,"/Users/timomiessen/Desktop/imagesdk/blackmen1/","Image_")</f>
        <v>Image_BM_130.jpg</v>
      </c>
      <c r="C153" s="41" t="s">
        <v>389</v>
      </c>
      <c r="D153" s="23" t="s">
        <v>1516</v>
      </c>
      <c r="E153" s="24">
        <v>1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 cm="1">
        <f t="array" ref="R153">_xlfn.IFS(H153=1,1,K153=1,1,L153=1,1,M153=1,1,N153=1,1,P153=1,1,TRUE,0)</f>
        <v>0</v>
      </c>
      <c r="S153" s="35">
        <f>IF(AND(G153=1,R153=1),0,R153)</f>
        <v>0</v>
      </c>
      <c r="T153" s="53" t="s">
        <v>1</v>
      </c>
      <c r="U153" s="34" cm="1">
        <f t="array" ref="U153">_xlfn.IFS(T153="UNLIKELY", 1, T153="POSSIBLE", 1, T153="LIKELY",1, T153="VERY_LIKELY", 1, TRUE, 0)</f>
        <v>1</v>
      </c>
      <c r="V153" s="24" cm="1">
        <f t="array" ref="V153">_xlfn.IFS(T153="POSSIBLE", 1, T153="LIKELY",1, T153="VERY_LIKELY", 1, TRUE, 0)</f>
        <v>0</v>
      </c>
      <c r="W153" s="24" cm="1">
        <f t="array" ref="W153">_xlfn.IFS(T153="LIKELY",1, T153="VERY_LIKELY", 1, TRUE, 0)</f>
        <v>0</v>
      </c>
      <c r="X153" s="35" cm="1">
        <f t="array" ref="X153">_xlfn.IFS(T153="VERY_LIKELY", 1, TRUE, 0)</f>
        <v>0</v>
      </c>
    </row>
    <row r="154" spans="1:24" ht="20" customHeight="1" x14ac:dyDescent="0.2">
      <c r="A154" s="22" t="s">
        <v>40</v>
      </c>
      <c r="B154" s="49" t="str">
        <f>SUBSTITUTE(A154,"/Users/timomiessen/Desktop/imagesdk/blackmen1/","Image_")</f>
        <v>Image_BM_131.jpg</v>
      </c>
      <c r="C154" s="41" t="s">
        <v>389</v>
      </c>
      <c r="D154" s="23" t="s">
        <v>1516</v>
      </c>
      <c r="E154" s="24">
        <v>0</v>
      </c>
      <c r="F154" s="24">
        <v>1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 cm="1">
        <f t="array" ref="R154">_xlfn.IFS(H154=1,1,K154=1,1,L154=1,1,M154=1,1,N154=1,1,P154=1,1,TRUE,0)</f>
        <v>0</v>
      </c>
      <c r="S154" s="35">
        <f>IF(AND(G154=1,R154=1),0,R154)</f>
        <v>0</v>
      </c>
      <c r="T154" s="53" t="s">
        <v>4</v>
      </c>
      <c r="U154" s="34" cm="1">
        <f t="array" ref="U154">_xlfn.IFS(T154="UNLIKELY", 1, T154="POSSIBLE", 1, T154="LIKELY",1, T154="VERY_LIKELY", 1, TRUE, 0)</f>
        <v>0</v>
      </c>
      <c r="V154" s="24" cm="1">
        <f t="array" ref="V154">_xlfn.IFS(T154="POSSIBLE", 1, T154="LIKELY",1, T154="VERY_LIKELY", 1, TRUE, 0)</f>
        <v>0</v>
      </c>
      <c r="W154" s="24" cm="1">
        <f t="array" ref="W154">_xlfn.IFS(T154="LIKELY",1, T154="VERY_LIKELY", 1, TRUE, 0)</f>
        <v>0</v>
      </c>
      <c r="X154" s="35" cm="1">
        <f t="array" ref="X154">_xlfn.IFS(T154="VERY_LIKELY", 1, TRUE, 0)</f>
        <v>0</v>
      </c>
    </row>
    <row r="155" spans="1:24" ht="20" customHeight="1" x14ac:dyDescent="0.2">
      <c r="A155" s="22" t="s">
        <v>41</v>
      </c>
      <c r="B155" s="49" t="str">
        <f>SUBSTITUTE(A155,"/Users/timomiessen/Desktop/imagesdk/blackmen1/","Image_")</f>
        <v>Image_BM_132.jpg</v>
      </c>
      <c r="C155" s="41" t="s">
        <v>389</v>
      </c>
      <c r="D155" s="23" t="s">
        <v>1516</v>
      </c>
      <c r="E155" s="24">
        <v>0</v>
      </c>
      <c r="F155" s="24">
        <v>1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 cm="1">
        <f t="array" ref="R155">_xlfn.IFS(H155=1,1,K155=1,1,L155=1,1,M155=1,1,N155=1,1,P155=1,1,TRUE,0)</f>
        <v>0</v>
      </c>
      <c r="S155" s="35">
        <f>IF(AND(G155=1,R155=1),0,R155)</f>
        <v>0</v>
      </c>
      <c r="T155" s="53" t="s">
        <v>4</v>
      </c>
      <c r="U155" s="34" cm="1">
        <f t="array" ref="U155">_xlfn.IFS(T155="UNLIKELY", 1, T155="POSSIBLE", 1, T155="LIKELY",1, T155="VERY_LIKELY", 1, TRUE, 0)</f>
        <v>0</v>
      </c>
      <c r="V155" s="24" cm="1">
        <f t="array" ref="V155">_xlfn.IFS(T155="POSSIBLE", 1, T155="LIKELY",1, T155="VERY_LIKELY", 1, TRUE, 0)</f>
        <v>0</v>
      </c>
      <c r="W155" s="24" cm="1">
        <f t="array" ref="W155">_xlfn.IFS(T155="LIKELY",1, T155="VERY_LIKELY", 1, TRUE, 0)</f>
        <v>0</v>
      </c>
      <c r="X155" s="35" cm="1">
        <f t="array" ref="X155">_xlfn.IFS(T155="VERY_LIKELY", 1, TRUE, 0)</f>
        <v>0</v>
      </c>
    </row>
    <row r="156" spans="1:24" ht="20" customHeight="1" x14ac:dyDescent="0.2">
      <c r="A156" s="22" t="s">
        <v>42</v>
      </c>
      <c r="B156" s="49" t="str">
        <f>SUBSTITUTE(A156,"/Users/timomiessen/Desktop/imagesdk/blackmen1/","Image_")</f>
        <v>Image_BM_133.jpg</v>
      </c>
      <c r="C156" s="41" t="s">
        <v>389</v>
      </c>
      <c r="D156" s="23" t="s">
        <v>1516</v>
      </c>
      <c r="E156" s="24">
        <v>0</v>
      </c>
      <c r="F156" s="24">
        <v>1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 cm="1">
        <f t="array" ref="R156">_xlfn.IFS(H156=1,1,K156=1,1,L156=1,1,M156=1,1,N156=1,1,P156=1,1,TRUE,0)</f>
        <v>0</v>
      </c>
      <c r="S156" s="35">
        <f>IF(AND(G156=1,R156=1),0,R156)</f>
        <v>0</v>
      </c>
      <c r="T156" s="53" t="s">
        <v>4</v>
      </c>
      <c r="U156" s="34" cm="1">
        <f t="array" ref="U156">_xlfn.IFS(T156="UNLIKELY", 1, T156="POSSIBLE", 1, T156="LIKELY",1, T156="VERY_LIKELY", 1, TRUE, 0)</f>
        <v>0</v>
      </c>
      <c r="V156" s="24" cm="1">
        <f t="array" ref="V156">_xlfn.IFS(T156="POSSIBLE", 1, T156="LIKELY",1, T156="VERY_LIKELY", 1, TRUE, 0)</f>
        <v>0</v>
      </c>
      <c r="W156" s="24" cm="1">
        <f t="array" ref="W156">_xlfn.IFS(T156="LIKELY",1, T156="VERY_LIKELY", 1, TRUE, 0)</f>
        <v>0</v>
      </c>
      <c r="X156" s="35" cm="1">
        <f t="array" ref="X156">_xlfn.IFS(T156="VERY_LIKELY", 1, TRUE, 0)</f>
        <v>0</v>
      </c>
    </row>
    <row r="157" spans="1:24" ht="20" customHeight="1" x14ac:dyDescent="0.2">
      <c r="A157" s="22" t="s">
        <v>43</v>
      </c>
      <c r="B157" s="49" t="str">
        <f>SUBSTITUTE(A157,"/Users/timomiessen/Desktop/imagesdk/blackmen1/","Image_")</f>
        <v>Image_BM_134.jpg</v>
      </c>
      <c r="C157" s="41" t="s">
        <v>389</v>
      </c>
      <c r="D157" s="23" t="s">
        <v>1516</v>
      </c>
      <c r="E157" s="24">
        <v>0</v>
      </c>
      <c r="F157" s="24">
        <v>1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 cm="1">
        <f t="array" ref="R157">_xlfn.IFS(H157=1,1,K157=1,1,L157=1,1,M157=1,1,N157=1,1,P157=1,1,TRUE,0)</f>
        <v>0</v>
      </c>
      <c r="S157" s="35">
        <f>IF(AND(G157=1,R157=1),0,R157)</f>
        <v>0</v>
      </c>
      <c r="T157" s="53" t="s">
        <v>1</v>
      </c>
      <c r="U157" s="34" cm="1">
        <f t="array" ref="U157">_xlfn.IFS(T157="UNLIKELY", 1, T157="POSSIBLE", 1, T157="LIKELY",1, T157="VERY_LIKELY", 1, TRUE, 0)</f>
        <v>1</v>
      </c>
      <c r="V157" s="24" cm="1">
        <f t="array" ref="V157">_xlfn.IFS(T157="POSSIBLE", 1, T157="LIKELY",1, T157="VERY_LIKELY", 1, TRUE, 0)</f>
        <v>0</v>
      </c>
      <c r="W157" s="24" cm="1">
        <f t="array" ref="W157">_xlfn.IFS(T157="LIKELY",1, T157="VERY_LIKELY", 1, TRUE, 0)</f>
        <v>0</v>
      </c>
      <c r="X157" s="35" cm="1">
        <f t="array" ref="X157">_xlfn.IFS(T157="VERY_LIKELY", 1, TRUE, 0)</f>
        <v>0</v>
      </c>
    </row>
    <row r="158" spans="1:24" ht="20" customHeight="1" x14ac:dyDescent="0.2">
      <c r="A158" s="22" t="s">
        <v>44</v>
      </c>
      <c r="B158" s="49" t="str">
        <f>SUBSTITUTE(A158,"/Users/timomiessen/Desktop/imagesdk/blackmen1/","Image_")</f>
        <v>Image_BM_135.jpg</v>
      </c>
      <c r="C158" s="41" t="s">
        <v>389</v>
      </c>
      <c r="D158" s="23" t="s">
        <v>1516</v>
      </c>
      <c r="E158" s="24">
        <v>0</v>
      </c>
      <c r="F158" s="24">
        <v>1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 cm="1">
        <f t="array" ref="R158">_xlfn.IFS(H158=1,1,K158=1,1,L158=1,1,M158=1,1,N158=1,1,P158=1,1,TRUE,0)</f>
        <v>0</v>
      </c>
      <c r="S158" s="35">
        <f>IF(AND(G158=1,R158=1),0,R158)</f>
        <v>0</v>
      </c>
      <c r="T158" s="53" t="s">
        <v>4</v>
      </c>
      <c r="U158" s="34" cm="1">
        <f t="array" ref="U158">_xlfn.IFS(T158="UNLIKELY", 1, T158="POSSIBLE", 1, T158="LIKELY",1, T158="VERY_LIKELY", 1, TRUE, 0)</f>
        <v>0</v>
      </c>
      <c r="V158" s="24" cm="1">
        <f t="array" ref="V158">_xlfn.IFS(T158="POSSIBLE", 1, T158="LIKELY",1, T158="VERY_LIKELY", 1, TRUE, 0)</f>
        <v>0</v>
      </c>
      <c r="W158" s="24" cm="1">
        <f t="array" ref="W158">_xlfn.IFS(T158="LIKELY",1, T158="VERY_LIKELY", 1, TRUE, 0)</f>
        <v>0</v>
      </c>
      <c r="X158" s="35" cm="1">
        <f t="array" ref="X158">_xlfn.IFS(T158="VERY_LIKELY", 1, TRUE, 0)</f>
        <v>0</v>
      </c>
    </row>
    <row r="159" spans="1:24" ht="20" customHeight="1" x14ac:dyDescent="0.2">
      <c r="A159" s="22" t="s">
        <v>45</v>
      </c>
      <c r="B159" s="49" t="str">
        <f>SUBSTITUTE(A159,"/Users/timomiessen/Desktop/imagesdk/blackmen1/","Image_")</f>
        <v>Image_BM_136.jpg</v>
      </c>
      <c r="C159" s="41" t="s">
        <v>389</v>
      </c>
      <c r="D159" s="23" t="s">
        <v>1516</v>
      </c>
      <c r="E159" s="24">
        <v>0</v>
      </c>
      <c r="F159" s="24">
        <v>1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 cm="1">
        <f t="array" ref="R159">_xlfn.IFS(H159=1,1,K159=1,1,L159=1,1,M159=1,1,N159=1,1,P159=1,1,TRUE,0)</f>
        <v>0</v>
      </c>
      <c r="S159" s="35">
        <f>IF(AND(G159=1,R159=1),0,R159)</f>
        <v>0</v>
      </c>
      <c r="T159" s="53" t="s">
        <v>2</v>
      </c>
      <c r="U159" s="34" cm="1">
        <f t="array" ref="U159">_xlfn.IFS(T159="UNLIKELY", 1, T159="POSSIBLE", 1, T159="LIKELY",1, T159="VERY_LIKELY", 1, TRUE, 0)</f>
        <v>1</v>
      </c>
      <c r="V159" s="24" cm="1">
        <f t="array" ref="V159">_xlfn.IFS(T159="POSSIBLE", 1, T159="LIKELY",1, T159="VERY_LIKELY", 1, TRUE, 0)</f>
        <v>1</v>
      </c>
      <c r="W159" s="24" cm="1">
        <f t="array" ref="W159">_xlfn.IFS(T159="LIKELY",1, T159="VERY_LIKELY", 1, TRUE, 0)</f>
        <v>0</v>
      </c>
      <c r="X159" s="35" cm="1">
        <f t="array" ref="X159">_xlfn.IFS(T159="VERY_LIKELY", 1, TRUE, 0)</f>
        <v>0</v>
      </c>
    </row>
    <row r="160" spans="1:24" ht="20" customHeight="1" x14ac:dyDescent="0.2">
      <c r="A160" s="22" t="s">
        <v>46</v>
      </c>
      <c r="B160" s="49" t="str">
        <f>SUBSTITUTE(A160,"/Users/timomiessen/Desktop/imagesdk/blackmen1/","Image_")</f>
        <v>Image_BM_137.jpg</v>
      </c>
      <c r="C160" s="41" t="s">
        <v>389</v>
      </c>
      <c r="D160" s="23" t="s">
        <v>1516</v>
      </c>
      <c r="E160" s="24">
        <v>0</v>
      </c>
      <c r="F160" s="24">
        <v>1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 cm="1">
        <f t="array" ref="R160">_xlfn.IFS(H160=1,1,K160=1,1,L160=1,1,M160=1,1,N160=1,1,P160=1,1,TRUE,0)</f>
        <v>0</v>
      </c>
      <c r="S160" s="35">
        <f>IF(AND(G160=1,R160=1),0,R160)</f>
        <v>0</v>
      </c>
      <c r="T160" s="53" t="s">
        <v>4</v>
      </c>
      <c r="U160" s="34" cm="1">
        <f t="array" ref="U160">_xlfn.IFS(T160="UNLIKELY", 1, T160="POSSIBLE", 1, T160="LIKELY",1, T160="VERY_LIKELY", 1, TRUE, 0)</f>
        <v>0</v>
      </c>
      <c r="V160" s="24" cm="1">
        <f t="array" ref="V160">_xlfn.IFS(T160="POSSIBLE", 1, T160="LIKELY",1, T160="VERY_LIKELY", 1, TRUE, 0)</f>
        <v>0</v>
      </c>
      <c r="W160" s="24" cm="1">
        <f t="array" ref="W160">_xlfn.IFS(T160="LIKELY",1, T160="VERY_LIKELY", 1, TRUE, 0)</f>
        <v>0</v>
      </c>
      <c r="X160" s="35" cm="1">
        <f t="array" ref="X160">_xlfn.IFS(T160="VERY_LIKELY", 1, TRUE, 0)</f>
        <v>0</v>
      </c>
    </row>
    <row r="161" spans="1:24" ht="20" customHeight="1" x14ac:dyDescent="0.2">
      <c r="A161" s="22" t="s">
        <v>47</v>
      </c>
      <c r="B161" s="49" t="str">
        <f>SUBSTITUTE(A161,"/Users/timomiessen/Desktop/imagesdk/blackmen1/","Image_")</f>
        <v>Image_BM_138.jpg</v>
      </c>
      <c r="C161" s="41" t="s">
        <v>389</v>
      </c>
      <c r="D161" s="23" t="s">
        <v>1516</v>
      </c>
      <c r="E161" s="24">
        <v>0</v>
      </c>
      <c r="F161" s="24">
        <v>1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 cm="1">
        <f t="array" ref="R161">_xlfn.IFS(H161=1,1,K161=1,1,L161=1,1,M161=1,1,N161=1,1,P161=1,1,TRUE,0)</f>
        <v>0</v>
      </c>
      <c r="S161" s="35">
        <f>IF(AND(G161=1,R161=1),0,R161)</f>
        <v>0</v>
      </c>
      <c r="T161" s="53" t="s">
        <v>4</v>
      </c>
      <c r="U161" s="34" cm="1">
        <f t="array" ref="U161">_xlfn.IFS(T161="UNLIKELY", 1, T161="POSSIBLE", 1, T161="LIKELY",1, T161="VERY_LIKELY", 1, TRUE, 0)</f>
        <v>0</v>
      </c>
      <c r="V161" s="24" cm="1">
        <f t="array" ref="V161">_xlfn.IFS(T161="POSSIBLE", 1, T161="LIKELY",1, T161="VERY_LIKELY", 1, TRUE, 0)</f>
        <v>0</v>
      </c>
      <c r="W161" s="24" cm="1">
        <f t="array" ref="W161">_xlfn.IFS(T161="LIKELY",1, T161="VERY_LIKELY", 1, TRUE, 0)</f>
        <v>0</v>
      </c>
      <c r="X161" s="35" cm="1">
        <f t="array" ref="X161">_xlfn.IFS(T161="VERY_LIKELY", 1, TRUE, 0)</f>
        <v>0</v>
      </c>
    </row>
    <row r="162" spans="1:24" ht="20" customHeight="1" x14ac:dyDescent="0.2">
      <c r="A162" s="22" t="s">
        <v>48</v>
      </c>
      <c r="B162" s="49" t="str">
        <f>SUBSTITUTE(A162,"/Users/timomiessen/Desktop/imagesdk/blackmen1/","Image_")</f>
        <v>Image_BM_139.jpg</v>
      </c>
      <c r="C162" s="41" t="s">
        <v>389</v>
      </c>
      <c r="D162" s="23" t="s">
        <v>1516</v>
      </c>
      <c r="E162" s="24">
        <v>0</v>
      </c>
      <c r="F162" s="24">
        <v>1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 cm="1">
        <f t="array" ref="R162">_xlfn.IFS(H162=1,1,K162=1,1,L162=1,1,M162=1,1,N162=1,1,P162=1,1,TRUE,0)</f>
        <v>0</v>
      </c>
      <c r="S162" s="35">
        <f>IF(AND(G162=1,R162=1),0,R162)</f>
        <v>0</v>
      </c>
      <c r="T162" s="53" t="s">
        <v>1</v>
      </c>
      <c r="U162" s="34" cm="1">
        <f t="array" ref="U162">_xlfn.IFS(T162="UNLIKELY", 1, T162="POSSIBLE", 1, T162="LIKELY",1, T162="VERY_LIKELY", 1, TRUE, 0)</f>
        <v>1</v>
      </c>
      <c r="V162" s="24" cm="1">
        <f t="array" ref="V162">_xlfn.IFS(T162="POSSIBLE", 1, T162="LIKELY",1, T162="VERY_LIKELY", 1, TRUE, 0)</f>
        <v>0</v>
      </c>
      <c r="W162" s="24" cm="1">
        <f t="array" ref="W162">_xlfn.IFS(T162="LIKELY",1, T162="VERY_LIKELY", 1, TRUE, 0)</f>
        <v>0</v>
      </c>
      <c r="X162" s="35" cm="1">
        <f t="array" ref="X162">_xlfn.IFS(T162="VERY_LIKELY", 1, TRUE, 0)</f>
        <v>0</v>
      </c>
    </row>
    <row r="163" spans="1:24" ht="20" customHeight="1" x14ac:dyDescent="0.2">
      <c r="A163" s="22" t="s">
        <v>49</v>
      </c>
      <c r="B163" s="49" t="str">
        <f>SUBSTITUTE(A163,"/Users/timomiessen/Desktop/imagesdk/blackmen1/","Image_")</f>
        <v>Image_BM_14.jpg</v>
      </c>
      <c r="C163" s="41" t="s">
        <v>389</v>
      </c>
      <c r="D163" s="23" t="s">
        <v>1516</v>
      </c>
      <c r="E163" s="24">
        <v>1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 cm="1">
        <f t="array" ref="R163">_xlfn.IFS(H163=1,1,K163=1,1,L163=1,1,M163=1,1,N163=1,1,P163=1,1,TRUE,0)</f>
        <v>0</v>
      </c>
      <c r="S163" s="35">
        <f>IF(AND(G163=1,R163=1),0,R163)</f>
        <v>0</v>
      </c>
      <c r="T163" s="53" t="s">
        <v>4</v>
      </c>
      <c r="U163" s="34" cm="1">
        <f t="array" ref="U163">_xlfn.IFS(T163="UNLIKELY", 1, T163="POSSIBLE", 1, T163="LIKELY",1, T163="VERY_LIKELY", 1, TRUE, 0)</f>
        <v>0</v>
      </c>
      <c r="V163" s="24" cm="1">
        <f t="array" ref="V163">_xlfn.IFS(T163="POSSIBLE", 1, T163="LIKELY",1, T163="VERY_LIKELY", 1, TRUE, 0)</f>
        <v>0</v>
      </c>
      <c r="W163" s="24" cm="1">
        <f t="array" ref="W163">_xlfn.IFS(T163="LIKELY",1, T163="VERY_LIKELY", 1, TRUE, 0)</f>
        <v>0</v>
      </c>
      <c r="X163" s="35" cm="1">
        <f t="array" ref="X163">_xlfn.IFS(T163="VERY_LIKELY", 1, TRUE, 0)</f>
        <v>0</v>
      </c>
    </row>
    <row r="164" spans="1:24" ht="20" customHeight="1" x14ac:dyDescent="0.2">
      <c r="A164" s="22" t="s">
        <v>50</v>
      </c>
      <c r="B164" s="49" t="str">
        <f>SUBSTITUTE(A164,"/Users/timomiessen/Desktop/imagesdk/blackmen1/","Image_")</f>
        <v>Image_BM_140.jpg</v>
      </c>
      <c r="C164" s="41" t="s">
        <v>389</v>
      </c>
      <c r="D164" s="23" t="s">
        <v>1516</v>
      </c>
      <c r="E164" s="24">
        <v>0</v>
      </c>
      <c r="F164" s="24">
        <v>1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 cm="1">
        <f t="array" ref="R164">_xlfn.IFS(H164=1,1,K164=1,1,L164=1,1,M164=1,1,N164=1,1,P164=1,1,TRUE,0)</f>
        <v>0</v>
      </c>
      <c r="S164" s="35">
        <f>IF(AND(G164=1,R164=1),0,R164)</f>
        <v>0</v>
      </c>
      <c r="T164" s="53" t="s">
        <v>4</v>
      </c>
      <c r="U164" s="34" cm="1">
        <f t="array" ref="U164">_xlfn.IFS(T164="UNLIKELY", 1, T164="POSSIBLE", 1, T164="LIKELY",1, T164="VERY_LIKELY", 1, TRUE, 0)</f>
        <v>0</v>
      </c>
      <c r="V164" s="24" cm="1">
        <f t="array" ref="V164">_xlfn.IFS(T164="POSSIBLE", 1, T164="LIKELY",1, T164="VERY_LIKELY", 1, TRUE, 0)</f>
        <v>0</v>
      </c>
      <c r="W164" s="24" cm="1">
        <f t="array" ref="W164">_xlfn.IFS(T164="LIKELY",1, T164="VERY_LIKELY", 1, TRUE, 0)</f>
        <v>0</v>
      </c>
      <c r="X164" s="35" cm="1">
        <f t="array" ref="X164">_xlfn.IFS(T164="VERY_LIKELY", 1, TRUE, 0)</f>
        <v>0</v>
      </c>
    </row>
    <row r="165" spans="1:24" ht="20" customHeight="1" x14ac:dyDescent="0.2">
      <c r="A165" s="22" t="s">
        <v>51</v>
      </c>
      <c r="B165" s="49" t="str">
        <f>SUBSTITUTE(A165,"/Users/timomiessen/Desktop/imagesdk/blackmen1/","Image_")</f>
        <v>Image_BM_141.jpg</v>
      </c>
      <c r="C165" s="41" t="s">
        <v>389</v>
      </c>
      <c r="D165" s="23" t="s">
        <v>1516</v>
      </c>
      <c r="E165" s="24">
        <v>0</v>
      </c>
      <c r="F165" s="24">
        <v>1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 cm="1">
        <f t="array" ref="R165">_xlfn.IFS(H165=1,1,K165=1,1,L165=1,1,M165=1,1,N165=1,1,P165=1,1,TRUE,0)</f>
        <v>0</v>
      </c>
      <c r="S165" s="35">
        <f>IF(AND(G165=1,R165=1),0,R165)</f>
        <v>0</v>
      </c>
      <c r="T165" s="53" t="s">
        <v>1</v>
      </c>
      <c r="U165" s="34" cm="1">
        <f t="array" ref="U165">_xlfn.IFS(T165="UNLIKELY", 1, T165="POSSIBLE", 1, T165="LIKELY",1, T165="VERY_LIKELY", 1, TRUE, 0)</f>
        <v>1</v>
      </c>
      <c r="V165" s="24" cm="1">
        <f t="array" ref="V165">_xlfn.IFS(T165="POSSIBLE", 1, T165="LIKELY",1, T165="VERY_LIKELY", 1, TRUE, 0)</f>
        <v>0</v>
      </c>
      <c r="W165" s="24" cm="1">
        <f t="array" ref="W165">_xlfn.IFS(T165="LIKELY",1, T165="VERY_LIKELY", 1, TRUE, 0)</f>
        <v>0</v>
      </c>
      <c r="X165" s="35" cm="1">
        <f t="array" ref="X165">_xlfn.IFS(T165="VERY_LIKELY", 1, TRUE, 0)</f>
        <v>0</v>
      </c>
    </row>
    <row r="166" spans="1:24" ht="20" customHeight="1" x14ac:dyDescent="0.2">
      <c r="A166" s="22" t="s">
        <v>52</v>
      </c>
      <c r="B166" s="49" t="str">
        <f>SUBSTITUTE(A166,"/Users/timomiessen/Desktop/imagesdk/blackmen1/","Image_")</f>
        <v>Image_BM_142.jpg</v>
      </c>
      <c r="C166" s="41" t="s">
        <v>389</v>
      </c>
      <c r="D166" s="23" t="s">
        <v>1516</v>
      </c>
      <c r="E166" s="24">
        <v>0</v>
      </c>
      <c r="F166" s="24">
        <v>1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 cm="1">
        <f t="array" ref="R166">_xlfn.IFS(H166=1,1,K166=1,1,L166=1,1,M166=1,1,N166=1,1,P166=1,1,TRUE,0)</f>
        <v>0</v>
      </c>
      <c r="S166" s="35">
        <f>IF(AND(G166=1,R166=1),0,R166)</f>
        <v>0</v>
      </c>
      <c r="T166" s="53" t="s">
        <v>4</v>
      </c>
      <c r="U166" s="34" cm="1">
        <f t="array" ref="U166">_xlfn.IFS(T166="UNLIKELY", 1, T166="POSSIBLE", 1, T166="LIKELY",1, T166="VERY_LIKELY", 1, TRUE, 0)</f>
        <v>0</v>
      </c>
      <c r="V166" s="24" cm="1">
        <f t="array" ref="V166">_xlfn.IFS(T166="POSSIBLE", 1, T166="LIKELY",1, T166="VERY_LIKELY", 1, TRUE, 0)</f>
        <v>0</v>
      </c>
      <c r="W166" s="24" cm="1">
        <f t="array" ref="W166">_xlfn.IFS(T166="LIKELY",1, T166="VERY_LIKELY", 1, TRUE, 0)</f>
        <v>0</v>
      </c>
      <c r="X166" s="35" cm="1">
        <f t="array" ref="X166">_xlfn.IFS(T166="VERY_LIKELY", 1, TRUE, 0)</f>
        <v>0</v>
      </c>
    </row>
    <row r="167" spans="1:24" ht="20" customHeight="1" x14ac:dyDescent="0.2">
      <c r="A167" s="22" t="s">
        <v>53</v>
      </c>
      <c r="B167" s="49" t="str">
        <f>SUBSTITUTE(A167,"/Users/timomiessen/Desktop/imagesdk/blackmen1/","Image_")</f>
        <v>Image_BM_143.jpg</v>
      </c>
      <c r="C167" s="41" t="s">
        <v>389</v>
      </c>
      <c r="D167" s="23" t="s">
        <v>1516</v>
      </c>
      <c r="E167" s="24">
        <v>0</v>
      </c>
      <c r="F167" s="24">
        <v>1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 cm="1">
        <f t="array" ref="R167">_xlfn.IFS(H167=1,1,K167=1,1,L167=1,1,M167=1,1,N167=1,1,P167=1,1,TRUE,0)</f>
        <v>0</v>
      </c>
      <c r="S167" s="35">
        <f>IF(AND(G167=1,R167=1),0,R167)</f>
        <v>0</v>
      </c>
      <c r="T167" s="53" t="s">
        <v>4</v>
      </c>
      <c r="U167" s="34" cm="1">
        <f t="array" ref="U167">_xlfn.IFS(T167="UNLIKELY", 1, T167="POSSIBLE", 1, T167="LIKELY",1, T167="VERY_LIKELY", 1, TRUE, 0)</f>
        <v>0</v>
      </c>
      <c r="V167" s="24" cm="1">
        <f t="array" ref="V167">_xlfn.IFS(T167="POSSIBLE", 1, T167="LIKELY",1, T167="VERY_LIKELY", 1, TRUE, 0)</f>
        <v>0</v>
      </c>
      <c r="W167" s="24" cm="1">
        <f t="array" ref="W167">_xlfn.IFS(T167="LIKELY",1, T167="VERY_LIKELY", 1, TRUE, 0)</f>
        <v>0</v>
      </c>
      <c r="X167" s="35" cm="1">
        <f t="array" ref="X167">_xlfn.IFS(T167="VERY_LIKELY", 1, TRUE, 0)</f>
        <v>0</v>
      </c>
    </row>
    <row r="168" spans="1:24" ht="20" customHeight="1" x14ac:dyDescent="0.2">
      <c r="A168" s="22" t="s">
        <v>54</v>
      </c>
      <c r="B168" s="49" t="str">
        <f>SUBSTITUTE(A168,"/Users/timomiessen/Desktop/imagesdk/blackmen1/","Image_")</f>
        <v>Image_BM_144.jpg</v>
      </c>
      <c r="C168" s="41" t="s">
        <v>389</v>
      </c>
      <c r="D168" s="23" t="s">
        <v>1516</v>
      </c>
      <c r="E168" s="24">
        <v>0</v>
      </c>
      <c r="F168" s="24">
        <v>1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 cm="1">
        <f t="array" ref="R168">_xlfn.IFS(H168=1,1,K168=1,1,L168=1,1,M168=1,1,N168=1,1,P168=1,1,TRUE,0)</f>
        <v>0</v>
      </c>
      <c r="S168" s="35">
        <f>IF(AND(G168=1,R168=1),0,R168)</f>
        <v>0</v>
      </c>
      <c r="T168" s="53" t="s">
        <v>2</v>
      </c>
      <c r="U168" s="34" cm="1">
        <f t="array" ref="U168">_xlfn.IFS(T168="UNLIKELY", 1, T168="POSSIBLE", 1, T168="LIKELY",1, T168="VERY_LIKELY", 1, TRUE, 0)</f>
        <v>1</v>
      </c>
      <c r="V168" s="24" cm="1">
        <f t="array" ref="V168">_xlfn.IFS(T168="POSSIBLE", 1, T168="LIKELY",1, T168="VERY_LIKELY", 1, TRUE, 0)</f>
        <v>1</v>
      </c>
      <c r="W168" s="24" cm="1">
        <f t="array" ref="W168">_xlfn.IFS(T168="LIKELY",1, T168="VERY_LIKELY", 1, TRUE, 0)</f>
        <v>0</v>
      </c>
      <c r="X168" s="35" cm="1">
        <f t="array" ref="X168">_xlfn.IFS(T168="VERY_LIKELY", 1, TRUE, 0)</f>
        <v>0</v>
      </c>
    </row>
    <row r="169" spans="1:24" ht="20" customHeight="1" x14ac:dyDescent="0.2">
      <c r="A169" s="22" t="s">
        <v>55</v>
      </c>
      <c r="B169" s="49" t="str">
        <f>SUBSTITUTE(A169,"/Users/timomiessen/Desktop/imagesdk/blackmen1/","Image_")</f>
        <v>Image_BM_145.jpg</v>
      </c>
      <c r="C169" s="41" t="s">
        <v>389</v>
      </c>
      <c r="D169" s="23" t="s">
        <v>1516</v>
      </c>
      <c r="E169" s="24">
        <v>0</v>
      </c>
      <c r="F169" s="24">
        <v>1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 cm="1">
        <f t="array" ref="R169">_xlfn.IFS(H169=1,1,K169=1,1,L169=1,1,M169=1,1,N169=1,1,P169=1,1,TRUE,0)</f>
        <v>0</v>
      </c>
      <c r="S169" s="35">
        <f>IF(AND(G169=1,R169=1),0,R169)</f>
        <v>0</v>
      </c>
      <c r="T169" s="53" t="s">
        <v>4</v>
      </c>
      <c r="U169" s="34" cm="1">
        <f t="array" ref="U169">_xlfn.IFS(T169="UNLIKELY", 1, T169="POSSIBLE", 1, T169="LIKELY",1, T169="VERY_LIKELY", 1, TRUE, 0)</f>
        <v>0</v>
      </c>
      <c r="V169" s="24" cm="1">
        <f t="array" ref="V169">_xlfn.IFS(T169="POSSIBLE", 1, T169="LIKELY",1, T169="VERY_LIKELY", 1, TRUE, 0)</f>
        <v>0</v>
      </c>
      <c r="W169" s="24" cm="1">
        <f t="array" ref="W169">_xlfn.IFS(T169="LIKELY",1, T169="VERY_LIKELY", 1, TRUE, 0)</f>
        <v>0</v>
      </c>
      <c r="X169" s="35" cm="1">
        <f t="array" ref="X169">_xlfn.IFS(T169="VERY_LIKELY", 1, TRUE, 0)</f>
        <v>0</v>
      </c>
    </row>
    <row r="170" spans="1:24" ht="20" customHeight="1" x14ac:dyDescent="0.2">
      <c r="A170" s="22" t="s">
        <v>56</v>
      </c>
      <c r="B170" s="49" t="str">
        <f>SUBSTITUTE(A170,"/Users/timomiessen/Desktop/imagesdk/blackmen1/","Image_")</f>
        <v>Image_BM_146.jpg</v>
      </c>
      <c r="C170" s="41" t="s">
        <v>389</v>
      </c>
      <c r="D170" s="23" t="s">
        <v>1516</v>
      </c>
      <c r="E170" s="24">
        <v>0</v>
      </c>
      <c r="F170" s="24">
        <v>1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 cm="1">
        <f t="array" ref="R170">_xlfn.IFS(H170=1,1,K170=1,1,L170=1,1,M170=1,1,N170=1,1,P170=1,1,TRUE,0)</f>
        <v>0</v>
      </c>
      <c r="S170" s="35">
        <f>IF(AND(G170=1,R170=1),0,R170)</f>
        <v>0</v>
      </c>
      <c r="T170" s="53" t="s">
        <v>4</v>
      </c>
      <c r="U170" s="34" cm="1">
        <f t="array" ref="U170">_xlfn.IFS(T170="UNLIKELY", 1, T170="POSSIBLE", 1, T170="LIKELY",1, T170="VERY_LIKELY", 1, TRUE, 0)</f>
        <v>0</v>
      </c>
      <c r="V170" s="24" cm="1">
        <f t="array" ref="V170">_xlfn.IFS(T170="POSSIBLE", 1, T170="LIKELY",1, T170="VERY_LIKELY", 1, TRUE, 0)</f>
        <v>0</v>
      </c>
      <c r="W170" s="24" cm="1">
        <f t="array" ref="W170">_xlfn.IFS(T170="LIKELY",1, T170="VERY_LIKELY", 1, TRUE, 0)</f>
        <v>0</v>
      </c>
      <c r="X170" s="35" cm="1">
        <f t="array" ref="X170">_xlfn.IFS(T170="VERY_LIKELY", 1, TRUE, 0)</f>
        <v>0</v>
      </c>
    </row>
    <row r="171" spans="1:24" ht="20" customHeight="1" x14ac:dyDescent="0.2">
      <c r="A171" s="22" t="s">
        <v>57</v>
      </c>
      <c r="B171" s="49" t="str">
        <f>SUBSTITUTE(A171,"/Users/timomiessen/Desktop/imagesdk/blackmen1/","Image_")</f>
        <v>Image_BM_147.jpg</v>
      </c>
      <c r="C171" s="41" t="s">
        <v>389</v>
      </c>
      <c r="D171" s="23" t="s">
        <v>1516</v>
      </c>
      <c r="E171" s="24">
        <v>0</v>
      </c>
      <c r="F171" s="24">
        <v>1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 cm="1">
        <f t="array" ref="R171">_xlfn.IFS(H171=1,1,K171=1,1,L171=1,1,M171=1,1,N171=1,1,P171=1,1,TRUE,0)</f>
        <v>0</v>
      </c>
      <c r="S171" s="35">
        <f>IF(AND(G171=1,R171=1),0,R171)</f>
        <v>0</v>
      </c>
      <c r="T171" s="53" t="s">
        <v>1</v>
      </c>
      <c r="U171" s="34" cm="1">
        <f t="array" ref="U171">_xlfn.IFS(T171="UNLIKELY", 1, T171="POSSIBLE", 1, T171="LIKELY",1, T171="VERY_LIKELY", 1, TRUE, 0)</f>
        <v>1</v>
      </c>
      <c r="V171" s="24" cm="1">
        <f t="array" ref="V171">_xlfn.IFS(T171="POSSIBLE", 1, T171="LIKELY",1, T171="VERY_LIKELY", 1, TRUE, 0)</f>
        <v>0</v>
      </c>
      <c r="W171" s="24" cm="1">
        <f t="array" ref="W171">_xlfn.IFS(T171="LIKELY",1, T171="VERY_LIKELY", 1, TRUE, 0)</f>
        <v>0</v>
      </c>
      <c r="X171" s="35" cm="1">
        <f t="array" ref="X171">_xlfn.IFS(T171="VERY_LIKELY", 1, TRUE, 0)</f>
        <v>0</v>
      </c>
    </row>
    <row r="172" spans="1:24" ht="20" customHeight="1" x14ac:dyDescent="0.2">
      <c r="A172" s="22" t="s">
        <v>58</v>
      </c>
      <c r="B172" s="49" t="str">
        <f>SUBSTITUTE(A172,"/Users/timomiessen/Desktop/imagesdk/blackmen1/","Image_")</f>
        <v>Image_BM_148.jpg</v>
      </c>
      <c r="C172" s="41" t="s">
        <v>389</v>
      </c>
      <c r="D172" s="23" t="s">
        <v>1516</v>
      </c>
      <c r="E172" s="24">
        <v>0</v>
      </c>
      <c r="F172" s="24">
        <v>1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 cm="1">
        <f t="array" ref="R172">_xlfn.IFS(H172=1,1,K172=1,1,L172=1,1,M172=1,1,N172=1,1,P172=1,1,TRUE,0)</f>
        <v>0</v>
      </c>
      <c r="S172" s="35">
        <f>IF(AND(G172=1,R172=1),0,R172)</f>
        <v>0</v>
      </c>
      <c r="T172" s="53" t="s">
        <v>1</v>
      </c>
      <c r="U172" s="34" cm="1">
        <f t="array" ref="U172">_xlfn.IFS(T172="UNLIKELY", 1, T172="POSSIBLE", 1, T172="LIKELY",1, T172="VERY_LIKELY", 1, TRUE, 0)</f>
        <v>1</v>
      </c>
      <c r="V172" s="24" cm="1">
        <f t="array" ref="V172">_xlfn.IFS(T172="POSSIBLE", 1, T172="LIKELY",1, T172="VERY_LIKELY", 1, TRUE, 0)</f>
        <v>0</v>
      </c>
      <c r="W172" s="24" cm="1">
        <f t="array" ref="W172">_xlfn.IFS(T172="LIKELY",1, T172="VERY_LIKELY", 1, TRUE, 0)</f>
        <v>0</v>
      </c>
      <c r="X172" s="35" cm="1">
        <f t="array" ref="X172">_xlfn.IFS(T172="VERY_LIKELY", 1, TRUE, 0)</f>
        <v>0</v>
      </c>
    </row>
    <row r="173" spans="1:24" ht="20" customHeight="1" x14ac:dyDescent="0.2">
      <c r="A173" s="22" t="s">
        <v>59</v>
      </c>
      <c r="B173" s="49" t="str">
        <f>SUBSTITUTE(A173,"/Users/timomiessen/Desktop/imagesdk/blackmen1/","Image_")</f>
        <v>Image_BM_149.jpg</v>
      </c>
      <c r="C173" s="41" t="s">
        <v>389</v>
      </c>
      <c r="D173" s="23" t="s">
        <v>1516</v>
      </c>
      <c r="E173" s="24">
        <v>0</v>
      </c>
      <c r="F173" s="24">
        <v>1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 cm="1">
        <f t="array" ref="R173">_xlfn.IFS(H173=1,1,K173=1,1,L173=1,1,M173=1,1,N173=1,1,P173=1,1,TRUE,0)</f>
        <v>0</v>
      </c>
      <c r="S173" s="35">
        <f>IF(AND(G173=1,R173=1),0,R173)</f>
        <v>0</v>
      </c>
      <c r="T173" s="53" t="s">
        <v>2</v>
      </c>
      <c r="U173" s="34" cm="1">
        <f t="array" ref="U173">_xlfn.IFS(T173="UNLIKELY", 1, T173="POSSIBLE", 1, T173="LIKELY",1, T173="VERY_LIKELY", 1, TRUE, 0)</f>
        <v>1</v>
      </c>
      <c r="V173" s="24" cm="1">
        <f t="array" ref="V173">_xlfn.IFS(T173="POSSIBLE", 1, T173="LIKELY",1, T173="VERY_LIKELY", 1, TRUE, 0)</f>
        <v>1</v>
      </c>
      <c r="W173" s="24" cm="1">
        <f t="array" ref="W173">_xlfn.IFS(T173="LIKELY",1, T173="VERY_LIKELY", 1, TRUE, 0)</f>
        <v>0</v>
      </c>
      <c r="X173" s="35" cm="1">
        <f t="array" ref="X173">_xlfn.IFS(T173="VERY_LIKELY", 1, TRUE, 0)</f>
        <v>0</v>
      </c>
    </row>
    <row r="174" spans="1:24" ht="20" customHeight="1" x14ac:dyDescent="0.2">
      <c r="A174" s="22" t="s">
        <v>60</v>
      </c>
      <c r="B174" s="49" t="str">
        <f>SUBSTITUTE(A174,"/Users/timomiessen/Desktop/imagesdk/blackmen1/","Image_")</f>
        <v>Image_BM_15.jpg</v>
      </c>
      <c r="C174" s="41" t="s">
        <v>389</v>
      </c>
      <c r="D174" s="23" t="s">
        <v>1516</v>
      </c>
      <c r="E174" s="24">
        <v>1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 cm="1">
        <f t="array" ref="R174">_xlfn.IFS(H174=1,1,K174=1,1,L174=1,1,M174=1,1,N174=1,1,P174=1,1,TRUE,0)</f>
        <v>0</v>
      </c>
      <c r="S174" s="35">
        <f>IF(AND(G174=1,R174=1),0,R174)</f>
        <v>0</v>
      </c>
      <c r="T174" s="53" t="s">
        <v>1</v>
      </c>
      <c r="U174" s="34" cm="1">
        <f t="array" ref="U174">_xlfn.IFS(T174="UNLIKELY", 1, T174="POSSIBLE", 1, T174="LIKELY",1, T174="VERY_LIKELY", 1, TRUE, 0)</f>
        <v>1</v>
      </c>
      <c r="V174" s="24" cm="1">
        <f t="array" ref="V174">_xlfn.IFS(T174="POSSIBLE", 1, T174="LIKELY",1, T174="VERY_LIKELY", 1, TRUE, 0)</f>
        <v>0</v>
      </c>
      <c r="W174" s="24" cm="1">
        <f t="array" ref="W174">_xlfn.IFS(T174="LIKELY",1, T174="VERY_LIKELY", 1, TRUE, 0)</f>
        <v>0</v>
      </c>
      <c r="X174" s="35" cm="1">
        <f t="array" ref="X174">_xlfn.IFS(T174="VERY_LIKELY", 1, TRUE, 0)</f>
        <v>0</v>
      </c>
    </row>
    <row r="175" spans="1:24" ht="20" customHeight="1" x14ac:dyDescent="0.2">
      <c r="A175" s="22" t="s">
        <v>61</v>
      </c>
      <c r="B175" s="49" t="str">
        <f>SUBSTITUTE(A175,"/Users/timomiessen/Desktop/imagesdk/blackmen1/","Image_")</f>
        <v>Image_BM_150.jpg</v>
      </c>
      <c r="C175" s="41" t="s">
        <v>389</v>
      </c>
      <c r="D175" s="23" t="s">
        <v>1516</v>
      </c>
      <c r="E175" s="24">
        <v>0</v>
      </c>
      <c r="F175" s="24">
        <v>1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 cm="1">
        <f t="array" ref="R175">_xlfn.IFS(H175=1,1,K175=1,1,L175=1,1,M175=1,1,N175=1,1,P175=1,1,TRUE,0)</f>
        <v>0</v>
      </c>
      <c r="S175" s="35">
        <f>IF(AND(G175=1,R175=1),0,R175)</f>
        <v>0</v>
      </c>
      <c r="T175" s="53" t="s">
        <v>4</v>
      </c>
      <c r="U175" s="34" cm="1">
        <f t="array" ref="U175">_xlfn.IFS(T175="UNLIKELY", 1, T175="POSSIBLE", 1, T175="LIKELY",1, T175="VERY_LIKELY", 1, TRUE, 0)</f>
        <v>0</v>
      </c>
      <c r="V175" s="24" cm="1">
        <f t="array" ref="V175">_xlfn.IFS(T175="POSSIBLE", 1, T175="LIKELY",1, T175="VERY_LIKELY", 1, TRUE, 0)</f>
        <v>0</v>
      </c>
      <c r="W175" s="24" cm="1">
        <f t="array" ref="W175">_xlfn.IFS(T175="LIKELY",1, T175="VERY_LIKELY", 1, TRUE, 0)</f>
        <v>0</v>
      </c>
      <c r="X175" s="35" cm="1">
        <f t="array" ref="X175">_xlfn.IFS(T175="VERY_LIKELY", 1, TRUE, 0)</f>
        <v>0</v>
      </c>
    </row>
    <row r="176" spans="1:24" ht="20" customHeight="1" x14ac:dyDescent="0.2">
      <c r="A176" s="22" t="s">
        <v>62</v>
      </c>
      <c r="B176" s="49" t="str">
        <f>SUBSTITUTE(A176,"/Users/timomiessen/Desktop/imagesdk/blackmen1/","Image_")</f>
        <v>Image_BM_151.jpg</v>
      </c>
      <c r="C176" s="41" t="s">
        <v>389</v>
      </c>
      <c r="D176" s="23" t="s">
        <v>1516</v>
      </c>
      <c r="E176" s="24">
        <v>0</v>
      </c>
      <c r="F176" s="24">
        <v>1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 cm="1">
        <f t="array" ref="R176">_xlfn.IFS(H176=1,1,K176=1,1,L176=1,1,M176=1,1,N176=1,1,P176=1,1,TRUE,0)</f>
        <v>0</v>
      </c>
      <c r="S176" s="35">
        <f>IF(AND(G176=1,R176=1),0,R176)</f>
        <v>0</v>
      </c>
      <c r="T176" s="53" t="s">
        <v>4</v>
      </c>
      <c r="U176" s="34" cm="1">
        <f t="array" ref="U176">_xlfn.IFS(T176="UNLIKELY", 1, T176="POSSIBLE", 1, T176="LIKELY",1, T176="VERY_LIKELY", 1, TRUE, 0)</f>
        <v>0</v>
      </c>
      <c r="V176" s="24" cm="1">
        <f t="array" ref="V176">_xlfn.IFS(T176="POSSIBLE", 1, T176="LIKELY",1, T176="VERY_LIKELY", 1, TRUE, 0)</f>
        <v>0</v>
      </c>
      <c r="W176" s="24" cm="1">
        <f t="array" ref="W176">_xlfn.IFS(T176="LIKELY",1, T176="VERY_LIKELY", 1, TRUE, 0)</f>
        <v>0</v>
      </c>
      <c r="X176" s="35" cm="1">
        <f t="array" ref="X176">_xlfn.IFS(T176="VERY_LIKELY", 1, TRUE, 0)</f>
        <v>0</v>
      </c>
    </row>
    <row r="177" spans="1:24" ht="20" customHeight="1" x14ac:dyDescent="0.2">
      <c r="A177" s="22" t="s">
        <v>63</v>
      </c>
      <c r="B177" s="49" t="str">
        <f>SUBSTITUTE(A177,"/Users/timomiessen/Desktop/imagesdk/blackmen1/","Image_")</f>
        <v>Image_BM_152.jpg</v>
      </c>
      <c r="C177" s="41" t="s">
        <v>389</v>
      </c>
      <c r="D177" s="23" t="s">
        <v>1516</v>
      </c>
      <c r="E177" s="24">
        <v>0</v>
      </c>
      <c r="F177" s="24">
        <v>1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 cm="1">
        <f t="array" ref="R177">_xlfn.IFS(H177=1,1,K177=1,1,L177=1,1,M177=1,1,N177=1,1,P177=1,1,TRUE,0)</f>
        <v>0</v>
      </c>
      <c r="S177" s="35">
        <f>IF(AND(G177=1,R177=1),0,R177)</f>
        <v>0</v>
      </c>
      <c r="T177" s="53" t="s">
        <v>1</v>
      </c>
      <c r="U177" s="34" cm="1">
        <f t="array" ref="U177">_xlfn.IFS(T177="UNLIKELY", 1, T177="POSSIBLE", 1, T177="LIKELY",1, T177="VERY_LIKELY", 1, TRUE, 0)</f>
        <v>1</v>
      </c>
      <c r="V177" s="24" cm="1">
        <f t="array" ref="V177">_xlfn.IFS(T177="POSSIBLE", 1, T177="LIKELY",1, T177="VERY_LIKELY", 1, TRUE, 0)</f>
        <v>0</v>
      </c>
      <c r="W177" s="24" cm="1">
        <f t="array" ref="W177">_xlfn.IFS(T177="LIKELY",1, T177="VERY_LIKELY", 1, TRUE, 0)</f>
        <v>0</v>
      </c>
      <c r="X177" s="35" cm="1">
        <f t="array" ref="X177">_xlfn.IFS(T177="VERY_LIKELY", 1, TRUE, 0)</f>
        <v>0</v>
      </c>
    </row>
    <row r="178" spans="1:24" ht="20" customHeight="1" x14ac:dyDescent="0.2">
      <c r="A178" s="22" t="s">
        <v>64</v>
      </c>
      <c r="B178" s="49" t="str">
        <f>SUBSTITUTE(A178,"/Users/timomiessen/Desktop/imagesdk/blackmen1/","Image_")</f>
        <v>Image_BM_153.jpg</v>
      </c>
      <c r="C178" s="41" t="s">
        <v>389</v>
      </c>
      <c r="D178" s="23" t="s">
        <v>1516</v>
      </c>
      <c r="E178" s="24">
        <v>0</v>
      </c>
      <c r="F178" s="24">
        <v>1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 cm="1">
        <f t="array" ref="R178">_xlfn.IFS(H178=1,1,K178=1,1,L178=1,1,M178=1,1,N178=1,1,P178=1,1,TRUE,0)</f>
        <v>0</v>
      </c>
      <c r="S178" s="35">
        <f>IF(AND(G178=1,R178=1),0,R178)</f>
        <v>0</v>
      </c>
      <c r="T178" s="53" t="s">
        <v>4</v>
      </c>
      <c r="U178" s="34" cm="1">
        <f t="array" ref="U178">_xlfn.IFS(T178="UNLIKELY", 1, T178="POSSIBLE", 1, T178="LIKELY",1, T178="VERY_LIKELY", 1, TRUE, 0)</f>
        <v>0</v>
      </c>
      <c r="V178" s="24" cm="1">
        <f t="array" ref="V178">_xlfn.IFS(T178="POSSIBLE", 1, T178="LIKELY",1, T178="VERY_LIKELY", 1, TRUE, 0)</f>
        <v>0</v>
      </c>
      <c r="W178" s="24" cm="1">
        <f t="array" ref="W178">_xlfn.IFS(T178="LIKELY",1, T178="VERY_LIKELY", 1, TRUE, 0)</f>
        <v>0</v>
      </c>
      <c r="X178" s="35" cm="1">
        <f t="array" ref="X178">_xlfn.IFS(T178="VERY_LIKELY", 1, TRUE, 0)</f>
        <v>0</v>
      </c>
    </row>
    <row r="179" spans="1:24" ht="20" customHeight="1" x14ac:dyDescent="0.2">
      <c r="A179" s="22" t="s">
        <v>65</v>
      </c>
      <c r="B179" s="49" t="str">
        <f>SUBSTITUTE(A179,"/Users/timomiessen/Desktop/imagesdk/blackmen1/","Image_")</f>
        <v>Image_BM_154.jpg</v>
      </c>
      <c r="C179" s="41" t="s">
        <v>389</v>
      </c>
      <c r="D179" s="23" t="s">
        <v>1516</v>
      </c>
      <c r="E179" s="24">
        <v>0</v>
      </c>
      <c r="F179" s="24">
        <v>1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 cm="1">
        <f t="array" ref="R179">_xlfn.IFS(H179=1,1,K179=1,1,L179=1,1,M179=1,1,N179=1,1,P179=1,1,TRUE,0)</f>
        <v>0</v>
      </c>
      <c r="S179" s="35">
        <f>IF(AND(G179=1,R179=1),0,R179)</f>
        <v>0</v>
      </c>
      <c r="T179" s="53" t="s">
        <v>4</v>
      </c>
      <c r="U179" s="34" cm="1">
        <f t="array" ref="U179">_xlfn.IFS(T179="UNLIKELY", 1, T179="POSSIBLE", 1, T179="LIKELY",1, T179="VERY_LIKELY", 1, TRUE, 0)</f>
        <v>0</v>
      </c>
      <c r="V179" s="24" cm="1">
        <f t="array" ref="V179">_xlfn.IFS(T179="POSSIBLE", 1, T179="LIKELY",1, T179="VERY_LIKELY", 1, TRUE, 0)</f>
        <v>0</v>
      </c>
      <c r="W179" s="24" cm="1">
        <f t="array" ref="W179">_xlfn.IFS(T179="LIKELY",1, T179="VERY_LIKELY", 1, TRUE, 0)</f>
        <v>0</v>
      </c>
      <c r="X179" s="35" cm="1">
        <f t="array" ref="X179">_xlfn.IFS(T179="VERY_LIKELY", 1, TRUE, 0)</f>
        <v>0</v>
      </c>
    </row>
    <row r="180" spans="1:24" ht="20" customHeight="1" x14ac:dyDescent="0.2">
      <c r="A180" s="22" t="s">
        <v>66</v>
      </c>
      <c r="B180" s="49" t="str">
        <f>SUBSTITUTE(A180,"/Users/timomiessen/Desktop/imagesdk/blackmen1/","Image_")</f>
        <v>Image_BM_155.jpg</v>
      </c>
      <c r="C180" s="41" t="s">
        <v>389</v>
      </c>
      <c r="D180" s="23" t="s">
        <v>1516</v>
      </c>
      <c r="E180" s="24">
        <v>0</v>
      </c>
      <c r="F180" s="24">
        <v>1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 cm="1">
        <f t="array" ref="R180">_xlfn.IFS(H180=1,1,K180=1,1,L180=1,1,M180=1,1,N180=1,1,P180=1,1,TRUE,0)</f>
        <v>0</v>
      </c>
      <c r="S180" s="35">
        <f>IF(AND(G180=1,R180=1),0,R180)</f>
        <v>0</v>
      </c>
      <c r="T180" s="53" t="s">
        <v>4</v>
      </c>
      <c r="U180" s="34" cm="1">
        <f t="array" ref="U180">_xlfn.IFS(T180="UNLIKELY", 1, T180="POSSIBLE", 1, T180="LIKELY",1, T180="VERY_LIKELY", 1, TRUE, 0)</f>
        <v>0</v>
      </c>
      <c r="V180" s="24" cm="1">
        <f t="array" ref="V180">_xlfn.IFS(T180="POSSIBLE", 1, T180="LIKELY",1, T180="VERY_LIKELY", 1, TRUE, 0)</f>
        <v>0</v>
      </c>
      <c r="W180" s="24" cm="1">
        <f t="array" ref="W180">_xlfn.IFS(T180="LIKELY",1, T180="VERY_LIKELY", 1, TRUE, 0)</f>
        <v>0</v>
      </c>
      <c r="X180" s="35" cm="1">
        <f t="array" ref="X180">_xlfn.IFS(T180="VERY_LIKELY", 1, TRUE, 0)</f>
        <v>0</v>
      </c>
    </row>
    <row r="181" spans="1:24" ht="20" customHeight="1" x14ac:dyDescent="0.2">
      <c r="A181" s="22" t="s">
        <v>67</v>
      </c>
      <c r="B181" s="49" t="str">
        <f>SUBSTITUTE(A181,"/Users/timomiessen/Desktop/imagesdk/blackmen1/","Image_")</f>
        <v>Image_BM_156.jpg</v>
      </c>
      <c r="C181" s="41" t="s">
        <v>389</v>
      </c>
      <c r="D181" s="23" t="s">
        <v>1516</v>
      </c>
      <c r="E181" s="24">
        <v>0</v>
      </c>
      <c r="F181" s="24">
        <v>1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 cm="1">
        <f t="array" ref="R181">_xlfn.IFS(H181=1,1,K181=1,1,L181=1,1,M181=1,1,N181=1,1,P181=1,1,TRUE,0)</f>
        <v>0</v>
      </c>
      <c r="S181" s="35">
        <f>IF(AND(G181=1,R181=1),0,R181)</f>
        <v>0</v>
      </c>
      <c r="T181" s="53" t="s">
        <v>4</v>
      </c>
      <c r="U181" s="34" cm="1">
        <f t="array" ref="U181">_xlfn.IFS(T181="UNLIKELY", 1, T181="POSSIBLE", 1, T181="LIKELY",1, T181="VERY_LIKELY", 1, TRUE, 0)</f>
        <v>0</v>
      </c>
      <c r="V181" s="24" cm="1">
        <f t="array" ref="V181">_xlfn.IFS(T181="POSSIBLE", 1, T181="LIKELY",1, T181="VERY_LIKELY", 1, TRUE, 0)</f>
        <v>0</v>
      </c>
      <c r="W181" s="24" cm="1">
        <f t="array" ref="W181">_xlfn.IFS(T181="LIKELY",1, T181="VERY_LIKELY", 1, TRUE, 0)</f>
        <v>0</v>
      </c>
      <c r="X181" s="35" cm="1">
        <f t="array" ref="X181">_xlfn.IFS(T181="VERY_LIKELY", 1, TRUE, 0)</f>
        <v>0</v>
      </c>
    </row>
    <row r="182" spans="1:24" ht="20" customHeight="1" x14ac:dyDescent="0.2">
      <c r="A182" s="22" t="s">
        <v>68</v>
      </c>
      <c r="B182" s="49" t="str">
        <f>SUBSTITUTE(A182,"/Users/timomiessen/Desktop/imagesdk/blackmen1/","Image_")</f>
        <v>Image_BM_157.jpg</v>
      </c>
      <c r="C182" s="41" t="s">
        <v>389</v>
      </c>
      <c r="D182" s="23" t="s">
        <v>1516</v>
      </c>
      <c r="E182" s="24">
        <v>0</v>
      </c>
      <c r="F182" s="24">
        <v>1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 cm="1">
        <f t="array" ref="R182">_xlfn.IFS(H182=1,1,K182=1,1,L182=1,1,M182=1,1,N182=1,1,P182=1,1,TRUE,0)</f>
        <v>0</v>
      </c>
      <c r="S182" s="35">
        <f>IF(AND(G182=1,R182=1),0,R182)</f>
        <v>0</v>
      </c>
      <c r="T182" s="53" t="s">
        <v>4</v>
      </c>
      <c r="U182" s="34" cm="1">
        <f t="array" ref="U182">_xlfn.IFS(T182="UNLIKELY", 1, T182="POSSIBLE", 1, T182="LIKELY",1, T182="VERY_LIKELY", 1, TRUE, 0)</f>
        <v>0</v>
      </c>
      <c r="V182" s="24" cm="1">
        <f t="array" ref="V182">_xlfn.IFS(T182="POSSIBLE", 1, T182="LIKELY",1, T182="VERY_LIKELY", 1, TRUE, 0)</f>
        <v>0</v>
      </c>
      <c r="W182" s="24" cm="1">
        <f t="array" ref="W182">_xlfn.IFS(T182="LIKELY",1, T182="VERY_LIKELY", 1, TRUE, 0)</f>
        <v>0</v>
      </c>
      <c r="X182" s="35" cm="1">
        <f t="array" ref="X182">_xlfn.IFS(T182="VERY_LIKELY", 1, TRUE, 0)</f>
        <v>0</v>
      </c>
    </row>
    <row r="183" spans="1:24" ht="20" customHeight="1" x14ac:dyDescent="0.2">
      <c r="A183" s="22" t="s">
        <v>69</v>
      </c>
      <c r="B183" s="49" t="str">
        <f>SUBSTITUTE(A183,"/Users/timomiessen/Desktop/imagesdk/blackmen1/","Image_")</f>
        <v>Image_BM_158.jpg</v>
      </c>
      <c r="C183" s="41" t="s">
        <v>389</v>
      </c>
      <c r="D183" s="23" t="s">
        <v>1516</v>
      </c>
      <c r="E183" s="24">
        <v>0</v>
      </c>
      <c r="F183" s="24">
        <v>1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 cm="1">
        <f t="array" ref="R183">_xlfn.IFS(H183=1,1,K183=1,1,L183=1,1,M183=1,1,N183=1,1,P183=1,1,TRUE,0)</f>
        <v>0</v>
      </c>
      <c r="S183" s="35">
        <f>IF(AND(G183=1,R183=1),0,R183)</f>
        <v>0</v>
      </c>
      <c r="T183" s="53" t="s">
        <v>4</v>
      </c>
      <c r="U183" s="34" cm="1">
        <f t="array" ref="U183">_xlfn.IFS(T183="UNLIKELY", 1, T183="POSSIBLE", 1, T183="LIKELY",1, T183="VERY_LIKELY", 1, TRUE, 0)</f>
        <v>0</v>
      </c>
      <c r="V183" s="24" cm="1">
        <f t="array" ref="V183">_xlfn.IFS(T183="POSSIBLE", 1, T183="LIKELY",1, T183="VERY_LIKELY", 1, TRUE, 0)</f>
        <v>0</v>
      </c>
      <c r="W183" s="24" cm="1">
        <f t="array" ref="W183">_xlfn.IFS(T183="LIKELY",1, T183="VERY_LIKELY", 1, TRUE, 0)</f>
        <v>0</v>
      </c>
      <c r="X183" s="35" cm="1">
        <f t="array" ref="X183">_xlfn.IFS(T183="VERY_LIKELY", 1, TRUE, 0)</f>
        <v>0</v>
      </c>
    </row>
    <row r="184" spans="1:24" ht="20" customHeight="1" x14ac:dyDescent="0.2">
      <c r="A184" s="22" t="s">
        <v>70</v>
      </c>
      <c r="B184" s="49" t="str">
        <f>SUBSTITUTE(A184,"/Users/timomiessen/Desktop/imagesdk/blackmen1/","Image_")</f>
        <v>Image_BM_159.jpg</v>
      </c>
      <c r="C184" s="41" t="s">
        <v>389</v>
      </c>
      <c r="D184" s="23" t="s">
        <v>1516</v>
      </c>
      <c r="E184" s="24">
        <v>0</v>
      </c>
      <c r="F184" s="24">
        <v>1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 cm="1">
        <f t="array" ref="R184">_xlfn.IFS(H184=1,1,K184=1,1,L184=1,1,M184=1,1,N184=1,1,P184=1,1,TRUE,0)</f>
        <v>0</v>
      </c>
      <c r="S184" s="35">
        <f>IF(AND(G184=1,R184=1),0,R184)</f>
        <v>0</v>
      </c>
      <c r="T184" s="53" t="s">
        <v>1</v>
      </c>
      <c r="U184" s="34" cm="1">
        <f t="array" ref="U184">_xlfn.IFS(T184="UNLIKELY", 1, T184="POSSIBLE", 1, T184="LIKELY",1, T184="VERY_LIKELY", 1, TRUE, 0)</f>
        <v>1</v>
      </c>
      <c r="V184" s="24" cm="1">
        <f t="array" ref="V184">_xlfn.IFS(T184="POSSIBLE", 1, T184="LIKELY",1, T184="VERY_LIKELY", 1, TRUE, 0)</f>
        <v>0</v>
      </c>
      <c r="W184" s="24" cm="1">
        <f t="array" ref="W184">_xlfn.IFS(T184="LIKELY",1, T184="VERY_LIKELY", 1, TRUE, 0)</f>
        <v>0</v>
      </c>
      <c r="X184" s="35" cm="1">
        <f t="array" ref="X184">_xlfn.IFS(T184="VERY_LIKELY", 1, TRUE, 0)</f>
        <v>0</v>
      </c>
    </row>
    <row r="185" spans="1:24" ht="20" customHeight="1" x14ac:dyDescent="0.2">
      <c r="A185" s="22" t="s">
        <v>71</v>
      </c>
      <c r="B185" s="49" t="str">
        <f>SUBSTITUTE(A185,"/Users/timomiessen/Desktop/imagesdk/blackmen1/","Image_")</f>
        <v>Image_BM_16.jpg</v>
      </c>
      <c r="C185" s="41" t="s">
        <v>389</v>
      </c>
      <c r="D185" s="23" t="s">
        <v>1516</v>
      </c>
      <c r="E185" s="24">
        <v>1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 cm="1">
        <f t="array" ref="R185">_xlfn.IFS(H185=1,1,K185=1,1,L185=1,1,M185=1,1,N185=1,1,P185=1,1,TRUE,0)</f>
        <v>0</v>
      </c>
      <c r="S185" s="35">
        <f>IF(AND(G185=1,R185=1),0,R185)</f>
        <v>0</v>
      </c>
      <c r="T185" s="53" t="s">
        <v>4</v>
      </c>
      <c r="U185" s="34" cm="1">
        <f t="array" ref="U185">_xlfn.IFS(T185="UNLIKELY", 1, T185="POSSIBLE", 1, T185="LIKELY",1, T185="VERY_LIKELY", 1, TRUE, 0)</f>
        <v>0</v>
      </c>
      <c r="V185" s="24" cm="1">
        <f t="array" ref="V185">_xlfn.IFS(T185="POSSIBLE", 1, T185="LIKELY",1, T185="VERY_LIKELY", 1, TRUE, 0)</f>
        <v>0</v>
      </c>
      <c r="W185" s="24" cm="1">
        <f t="array" ref="W185">_xlfn.IFS(T185="LIKELY",1, T185="VERY_LIKELY", 1, TRUE, 0)</f>
        <v>0</v>
      </c>
      <c r="X185" s="35" cm="1">
        <f t="array" ref="X185">_xlfn.IFS(T185="VERY_LIKELY", 1, TRUE, 0)</f>
        <v>0</v>
      </c>
    </row>
    <row r="186" spans="1:24" ht="20" customHeight="1" x14ac:dyDescent="0.2">
      <c r="A186" s="22" t="s">
        <v>72</v>
      </c>
      <c r="B186" s="49" t="str">
        <f>SUBSTITUTE(A186,"/Users/timomiessen/Desktop/imagesdk/blackmen1/","Image_")</f>
        <v>Image_BM_160.jpg</v>
      </c>
      <c r="C186" s="41" t="s">
        <v>389</v>
      </c>
      <c r="D186" s="23" t="s">
        <v>1516</v>
      </c>
      <c r="E186" s="24">
        <v>0</v>
      </c>
      <c r="F186" s="24">
        <v>1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 cm="1">
        <f t="array" ref="R186">_xlfn.IFS(H186=1,1,K186=1,1,L186=1,1,M186=1,1,N186=1,1,P186=1,1,TRUE,0)</f>
        <v>0</v>
      </c>
      <c r="S186" s="35">
        <f>IF(AND(G186=1,R186=1),0,R186)</f>
        <v>0</v>
      </c>
      <c r="T186" s="53" t="s">
        <v>4</v>
      </c>
      <c r="U186" s="34" cm="1">
        <f t="array" ref="U186">_xlfn.IFS(T186="UNLIKELY", 1, T186="POSSIBLE", 1, T186="LIKELY",1, T186="VERY_LIKELY", 1, TRUE, 0)</f>
        <v>0</v>
      </c>
      <c r="V186" s="24" cm="1">
        <f t="array" ref="V186">_xlfn.IFS(T186="POSSIBLE", 1, T186="LIKELY",1, T186="VERY_LIKELY", 1, TRUE, 0)</f>
        <v>0</v>
      </c>
      <c r="W186" s="24" cm="1">
        <f t="array" ref="W186">_xlfn.IFS(T186="LIKELY",1, T186="VERY_LIKELY", 1, TRUE, 0)</f>
        <v>0</v>
      </c>
      <c r="X186" s="35" cm="1">
        <f t="array" ref="X186">_xlfn.IFS(T186="VERY_LIKELY", 1, TRUE, 0)</f>
        <v>0</v>
      </c>
    </row>
    <row r="187" spans="1:24" ht="20" customHeight="1" x14ac:dyDescent="0.2">
      <c r="A187" s="22" t="s">
        <v>73</v>
      </c>
      <c r="B187" s="49" t="str">
        <f>SUBSTITUTE(A187,"/Users/timomiessen/Desktop/imagesdk/blackmen1/","Image_")</f>
        <v>Image_BM_161.jpg</v>
      </c>
      <c r="C187" s="41" t="s">
        <v>389</v>
      </c>
      <c r="D187" s="23" t="s">
        <v>1516</v>
      </c>
      <c r="E187" s="24">
        <v>0</v>
      </c>
      <c r="F187" s="24">
        <v>1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 cm="1">
        <f t="array" ref="R187">_xlfn.IFS(H187=1,1,K187=1,1,L187=1,1,M187=1,1,N187=1,1,P187=1,1,TRUE,0)</f>
        <v>0</v>
      </c>
      <c r="S187" s="35">
        <f>IF(AND(G187=1,R187=1),0,R187)</f>
        <v>0</v>
      </c>
      <c r="T187" s="53" t="s">
        <v>1</v>
      </c>
      <c r="U187" s="34" cm="1">
        <f t="array" ref="U187">_xlfn.IFS(T187="UNLIKELY", 1, T187="POSSIBLE", 1, T187="LIKELY",1, T187="VERY_LIKELY", 1, TRUE, 0)</f>
        <v>1</v>
      </c>
      <c r="V187" s="24" cm="1">
        <f t="array" ref="V187">_xlfn.IFS(T187="POSSIBLE", 1, T187="LIKELY",1, T187="VERY_LIKELY", 1, TRUE, 0)</f>
        <v>0</v>
      </c>
      <c r="W187" s="24" cm="1">
        <f t="array" ref="W187">_xlfn.IFS(T187="LIKELY",1, T187="VERY_LIKELY", 1, TRUE, 0)</f>
        <v>0</v>
      </c>
      <c r="X187" s="35" cm="1">
        <f t="array" ref="X187">_xlfn.IFS(T187="VERY_LIKELY", 1, TRUE, 0)</f>
        <v>0</v>
      </c>
    </row>
    <row r="188" spans="1:24" ht="20" customHeight="1" x14ac:dyDescent="0.2">
      <c r="A188" s="22" t="s">
        <v>74</v>
      </c>
      <c r="B188" s="49" t="str">
        <f>SUBSTITUTE(A188,"/Users/timomiessen/Desktop/imagesdk/blackmen1/","Image_")</f>
        <v>Image_BM_162.jpg</v>
      </c>
      <c r="C188" s="41" t="s">
        <v>389</v>
      </c>
      <c r="D188" s="23" t="s">
        <v>1516</v>
      </c>
      <c r="E188" s="24">
        <v>0</v>
      </c>
      <c r="F188" s="24">
        <v>1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 cm="1">
        <f t="array" ref="R188">_xlfn.IFS(H188=1,1,K188=1,1,L188=1,1,M188=1,1,N188=1,1,P188=1,1,TRUE,0)</f>
        <v>0</v>
      </c>
      <c r="S188" s="35">
        <f>IF(AND(G188=1,R188=1),0,R188)</f>
        <v>0</v>
      </c>
      <c r="T188" s="53" t="s">
        <v>4</v>
      </c>
      <c r="U188" s="34" cm="1">
        <f t="array" ref="U188">_xlfn.IFS(T188="UNLIKELY", 1, T188="POSSIBLE", 1, T188="LIKELY",1, T188="VERY_LIKELY", 1, TRUE, 0)</f>
        <v>0</v>
      </c>
      <c r="V188" s="24" cm="1">
        <f t="array" ref="V188">_xlfn.IFS(T188="POSSIBLE", 1, T188="LIKELY",1, T188="VERY_LIKELY", 1, TRUE, 0)</f>
        <v>0</v>
      </c>
      <c r="W188" s="24" cm="1">
        <f t="array" ref="W188">_xlfn.IFS(T188="LIKELY",1, T188="VERY_LIKELY", 1, TRUE, 0)</f>
        <v>0</v>
      </c>
      <c r="X188" s="35" cm="1">
        <f t="array" ref="X188">_xlfn.IFS(T188="VERY_LIKELY", 1, TRUE, 0)</f>
        <v>0</v>
      </c>
    </row>
    <row r="189" spans="1:24" ht="20" customHeight="1" x14ac:dyDescent="0.2">
      <c r="A189" s="22" t="s">
        <v>75</v>
      </c>
      <c r="B189" s="49" t="str">
        <f>SUBSTITUTE(A189,"/Users/timomiessen/Desktop/imagesdk/blackmen1/","Image_")</f>
        <v>Image_BM_163.jpg</v>
      </c>
      <c r="C189" s="41" t="s">
        <v>389</v>
      </c>
      <c r="D189" s="23" t="s">
        <v>1516</v>
      </c>
      <c r="E189" s="24">
        <v>0</v>
      </c>
      <c r="F189" s="24">
        <v>1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 cm="1">
        <f t="array" ref="R189">_xlfn.IFS(H189=1,1,K189=1,1,L189=1,1,M189=1,1,N189=1,1,P189=1,1,TRUE,0)</f>
        <v>0</v>
      </c>
      <c r="S189" s="35">
        <f>IF(AND(G189=1,R189=1),0,R189)</f>
        <v>0</v>
      </c>
      <c r="T189" s="53" t="s">
        <v>4</v>
      </c>
      <c r="U189" s="34" cm="1">
        <f t="array" ref="U189">_xlfn.IFS(T189="UNLIKELY", 1, T189="POSSIBLE", 1, T189="LIKELY",1, T189="VERY_LIKELY", 1, TRUE, 0)</f>
        <v>0</v>
      </c>
      <c r="V189" s="24" cm="1">
        <f t="array" ref="V189">_xlfn.IFS(T189="POSSIBLE", 1, T189="LIKELY",1, T189="VERY_LIKELY", 1, TRUE, 0)</f>
        <v>0</v>
      </c>
      <c r="W189" s="24" cm="1">
        <f t="array" ref="W189">_xlfn.IFS(T189="LIKELY",1, T189="VERY_LIKELY", 1, TRUE, 0)</f>
        <v>0</v>
      </c>
      <c r="X189" s="35" cm="1">
        <f t="array" ref="X189">_xlfn.IFS(T189="VERY_LIKELY", 1, TRUE, 0)</f>
        <v>0</v>
      </c>
    </row>
    <row r="190" spans="1:24" ht="20" customHeight="1" x14ac:dyDescent="0.2">
      <c r="A190" s="22" t="s">
        <v>76</v>
      </c>
      <c r="B190" s="49" t="str">
        <f>SUBSTITUTE(A190,"/Users/timomiessen/Desktop/imagesdk/blackmen1/","Image_")</f>
        <v>Image_BM_164.jpg</v>
      </c>
      <c r="C190" s="41" t="s">
        <v>389</v>
      </c>
      <c r="D190" s="23" t="s">
        <v>1516</v>
      </c>
      <c r="E190" s="24">
        <v>0</v>
      </c>
      <c r="F190" s="24">
        <v>1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 cm="1">
        <f t="array" ref="R190">_xlfn.IFS(H190=1,1,K190=1,1,L190=1,1,M190=1,1,N190=1,1,P190=1,1,TRUE,0)</f>
        <v>0</v>
      </c>
      <c r="S190" s="35">
        <f>IF(AND(G190=1,R190=1),0,R190)</f>
        <v>0</v>
      </c>
      <c r="T190" s="53" t="s">
        <v>4</v>
      </c>
      <c r="U190" s="34" cm="1">
        <f t="array" ref="U190">_xlfn.IFS(T190="UNLIKELY", 1, T190="POSSIBLE", 1, T190="LIKELY",1, T190="VERY_LIKELY", 1, TRUE, 0)</f>
        <v>0</v>
      </c>
      <c r="V190" s="24" cm="1">
        <f t="array" ref="V190">_xlfn.IFS(T190="POSSIBLE", 1, T190="LIKELY",1, T190="VERY_LIKELY", 1, TRUE, 0)</f>
        <v>0</v>
      </c>
      <c r="W190" s="24" cm="1">
        <f t="array" ref="W190">_xlfn.IFS(T190="LIKELY",1, T190="VERY_LIKELY", 1, TRUE, 0)</f>
        <v>0</v>
      </c>
      <c r="X190" s="35" cm="1">
        <f t="array" ref="X190">_xlfn.IFS(T190="VERY_LIKELY", 1, TRUE, 0)</f>
        <v>0</v>
      </c>
    </row>
    <row r="191" spans="1:24" ht="20" customHeight="1" x14ac:dyDescent="0.2">
      <c r="A191" s="22" t="s">
        <v>77</v>
      </c>
      <c r="B191" s="49" t="str">
        <f>SUBSTITUTE(A191,"/Users/timomiessen/Desktop/imagesdk/blackmen1/","Image_")</f>
        <v>Image_BM_165.jpg</v>
      </c>
      <c r="C191" s="41" t="s">
        <v>389</v>
      </c>
      <c r="D191" s="23" t="s">
        <v>1516</v>
      </c>
      <c r="E191" s="24">
        <v>0</v>
      </c>
      <c r="F191" s="24">
        <v>1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 cm="1">
        <f t="array" ref="R191">_xlfn.IFS(H191=1,1,K191=1,1,L191=1,1,M191=1,1,N191=1,1,P191=1,1,TRUE,0)</f>
        <v>0</v>
      </c>
      <c r="S191" s="35">
        <f>IF(AND(G191=1,R191=1),0,R191)</f>
        <v>0</v>
      </c>
      <c r="T191" s="53" t="s">
        <v>4</v>
      </c>
      <c r="U191" s="34" cm="1">
        <f t="array" ref="U191">_xlfn.IFS(T191="UNLIKELY", 1, T191="POSSIBLE", 1, T191="LIKELY",1, T191="VERY_LIKELY", 1, TRUE, 0)</f>
        <v>0</v>
      </c>
      <c r="V191" s="24" cm="1">
        <f t="array" ref="V191">_xlfn.IFS(T191="POSSIBLE", 1, T191="LIKELY",1, T191="VERY_LIKELY", 1, TRUE, 0)</f>
        <v>0</v>
      </c>
      <c r="W191" s="24" cm="1">
        <f t="array" ref="W191">_xlfn.IFS(T191="LIKELY",1, T191="VERY_LIKELY", 1, TRUE, 0)</f>
        <v>0</v>
      </c>
      <c r="X191" s="35" cm="1">
        <f t="array" ref="X191">_xlfn.IFS(T191="VERY_LIKELY", 1, TRUE, 0)</f>
        <v>0</v>
      </c>
    </row>
    <row r="192" spans="1:24" ht="20" customHeight="1" x14ac:dyDescent="0.2">
      <c r="A192" s="22" t="s">
        <v>78</v>
      </c>
      <c r="B192" s="49" t="str">
        <f>SUBSTITUTE(A192,"/Users/timomiessen/Desktop/imagesdk/blackmen1/","Image_")</f>
        <v>Image_BM_166.jpg</v>
      </c>
      <c r="C192" s="41" t="s">
        <v>389</v>
      </c>
      <c r="D192" s="23" t="s">
        <v>1516</v>
      </c>
      <c r="E192" s="24">
        <v>0</v>
      </c>
      <c r="F192" s="24">
        <v>1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 cm="1">
        <f t="array" ref="R192">_xlfn.IFS(H192=1,1,K192=1,1,L192=1,1,M192=1,1,N192=1,1,P192=1,1,TRUE,0)</f>
        <v>0</v>
      </c>
      <c r="S192" s="35">
        <f>IF(AND(G192=1,R192=1),0,R192)</f>
        <v>0</v>
      </c>
      <c r="T192" s="53" t="s">
        <v>2</v>
      </c>
      <c r="U192" s="34" cm="1">
        <f t="array" ref="U192">_xlfn.IFS(T192="UNLIKELY", 1, T192="POSSIBLE", 1, T192="LIKELY",1, T192="VERY_LIKELY", 1, TRUE, 0)</f>
        <v>1</v>
      </c>
      <c r="V192" s="24" cm="1">
        <f t="array" ref="V192">_xlfn.IFS(T192="POSSIBLE", 1, T192="LIKELY",1, T192="VERY_LIKELY", 1, TRUE, 0)</f>
        <v>1</v>
      </c>
      <c r="W192" s="24" cm="1">
        <f t="array" ref="W192">_xlfn.IFS(T192="LIKELY",1, T192="VERY_LIKELY", 1, TRUE, 0)</f>
        <v>0</v>
      </c>
      <c r="X192" s="35" cm="1">
        <f t="array" ref="X192">_xlfn.IFS(T192="VERY_LIKELY", 1, TRUE, 0)</f>
        <v>0</v>
      </c>
    </row>
    <row r="193" spans="1:24" ht="20" customHeight="1" x14ac:dyDescent="0.2">
      <c r="A193" s="22" t="s">
        <v>79</v>
      </c>
      <c r="B193" s="49" t="str">
        <f>SUBSTITUTE(A193,"/Users/timomiessen/Desktop/imagesdk/blackmen1/","Image_")</f>
        <v>Image_BM_167.jpg</v>
      </c>
      <c r="C193" s="41" t="s">
        <v>389</v>
      </c>
      <c r="D193" s="23" t="s">
        <v>1516</v>
      </c>
      <c r="E193" s="24">
        <v>0</v>
      </c>
      <c r="F193" s="24">
        <v>1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 cm="1">
        <f t="array" ref="R193">_xlfn.IFS(H193=1,1,K193=1,1,L193=1,1,M193=1,1,N193=1,1,P193=1,1,TRUE,0)</f>
        <v>0</v>
      </c>
      <c r="S193" s="35">
        <f>IF(AND(G193=1,R193=1),0,R193)</f>
        <v>0</v>
      </c>
      <c r="T193" s="53" t="s">
        <v>4</v>
      </c>
      <c r="U193" s="34" cm="1">
        <f t="array" ref="U193">_xlfn.IFS(T193="UNLIKELY", 1, T193="POSSIBLE", 1, T193="LIKELY",1, T193="VERY_LIKELY", 1, TRUE, 0)</f>
        <v>0</v>
      </c>
      <c r="V193" s="24" cm="1">
        <f t="array" ref="V193">_xlfn.IFS(T193="POSSIBLE", 1, T193="LIKELY",1, T193="VERY_LIKELY", 1, TRUE, 0)</f>
        <v>0</v>
      </c>
      <c r="W193" s="24" cm="1">
        <f t="array" ref="W193">_xlfn.IFS(T193="LIKELY",1, T193="VERY_LIKELY", 1, TRUE, 0)</f>
        <v>0</v>
      </c>
      <c r="X193" s="35" cm="1">
        <f t="array" ref="X193">_xlfn.IFS(T193="VERY_LIKELY", 1, TRUE, 0)</f>
        <v>0</v>
      </c>
    </row>
    <row r="194" spans="1:24" ht="20" customHeight="1" x14ac:dyDescent="0.2">
      <c r="A194" s="22" t="s">
        <v>80</v>
      </c>
      <c r="B194" s="49" t="str">
        <f>SUBSTITUTE(A194,"/Users/timomiessen/Desktop/imagesdk/blackmen1/","Image_")</f>
        <v>Image_BM_168.jpg</v>
      </c>
      <c r="C194" s="41" t="s">
        <v>389</v>
      </c>
      <c r="D194" s="23" t="s">
        <v>1516</v>
      </c>
      <c r="E194" s="24">
        <v>0</v>
      </c>
      <c r="F194" s="24">
        <v>1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 cm="1">
        <f t="array" ref="R194">_xlfn.IFS(H194=1,1,K194=1,1,L194=1,1,M194=1,1,N194=1,1,P194=1,1,TRUE,0)</f>
        <v>0</v>
      </c>
      <c r="S194" s="35">
        <f>IF(AND(G194=1,R194=1),0,R194)</f>
        <v>0</v>
      </c>
      <c r="T194" s="53" t="s">
        <v>4</v>
      </c>
      <c r="U194" s="34" cm="1">
        <f t="array" ref="U194">_xlfn.IFS(T194="UNLIKELY", 1, T194="POSSIBLE", 1, T194="LIKELY",1, T194="VERY_LIKELY", 1, TRUE, 0)</f>
        <v>0</v>
      </c>
      <c r="V194" s="24" cm="1">
        <f t="array" ref="V194">_xlfn.IFS(T194="POSSIBLE", 1, T194="LIKELY",1, T194="VERY_LIKELY", 1, TRUE, 0)</f>
        <v>0</v>
      </c>
      <c r="W194" s="24" cm="1">
        <f t="array" ref="W194">_xlfn.IFS(T194="LIKELY",1, T194="VERY_LIKELY", 1, TRUE, 0)</f>
        <v>0</v>
      </c>
      <c r="X194" s="35" cm="1">
        <f t="array" ref="X194">_xlfn.IFS(T194="VERY_LIKELY", 1, TRUE, 0)</f>
        <v>0</v>
      </c>
    </row>
    <row r="195" spans="1:24" ht="20" customHeight="1" x14ac:dyDescent="0.2">
      <c r="A195" s="22" t="s">
        <v>81</v>
      </c>
      <c r="B195" s="49" t="str">
        <f>SUBSTITUTE(A195,"/Users/timomiessen/Desktop/imagesdk/blackmen1/","Image_")</f>
        <v>Image_BM_169.jpg</v>
      </c>
      <c r="C195" s="41" t="s">
        <v>389</v>
      </c>
      <c r="D195" s="23" t="s">
        <v>1516</v>
      </c>
      <c r="E195" s="24">
        <v>0</v>
      </c>
      <c r="F195" s="24">
        <v>1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 cm="1">
        <f t="array" ref="R195">_xlfn.IFS(H195=1,1,K195=1,1,L195=1,1,M195=1,1,N195=1,1,P195=1,1,TRUE,0)</f>
        <v>0</v>
      </c>
      <c r="S195" s="35">
        <f>IF(AND(G195=1,R195=1),0,R195)</f>
        <v>0</v>
      </c>
      <c r="T195" s="53" t="s">
        <v>4</v>
      </c>
      <c r="U195" s="34" cm="1">
        <f t="array" ref="U195">_xlfn.IFS(T195="UNLIKELY", 1, T195="POSSIBLE", 1, T195="LIKELY",1, T195="VERY_LIKELY", 1, TRUE, 0)</f>
        <v>0</v>
      </c>
      <c r="V195" s="24" cm="1">
        <f t="array" ref="V195">_xlfn.IFS(T195="POSSIBLE", 1, T195="LIKELY",1, T195="VERY_LIKELY", 1, TRUE, 0)</f>
        <v>0</v>
      </c>
      <c r="W195" s="24" cm="1">
        <f t="array" ref="W195">_xlfn.IFS(T195="LIKELY",1, T195="VERY_LIKELY", 1, TRUE, 0)</f>
        <v>0</v>
      </c>
      <c r="X195" s="35" cm="1">
        <f t="array" ref="X195">_xlfn.IFS(T195="VERY_LIKELY", 1, TRUE, 0)</f>
        <v>0</v>
      </c>
    </row>
    <row r="196" spans="1:24" ht="20" customHeight="1" x14ac:dyDescent="0.2">
      <c r="A196" s="22" t="s">
        <v>82</v>
      </c>
      <c r="B196" s="49" t="str">
        <f>SUBSTITUTE(A196,"/Users/timomiessen/Desktop/imagesdk/blackmen1/","Image_")</f>
        <v>Image_BM_17.jpg</v>
      </c>
      <c r="C196" s="41" t="s">
        <v>389</v>
      </c>
      <c r="D196" s="23" t="s">
        <v>1516</v>
      </c>
      <c r="E196" s="24">
        <v>1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 cm="1">
        <f t="array" ref="R196">_xlfn.IFS(H196=1,1,K196=1,1,L196=1,1,M196=1,1,N196=1,1,P196=1,1,TRUE,0)</f>
        <v>0</v>
      </c>
      <c r="S196" s="35">
        <f>IF(AND(G196=1,R196=1),0,R196)</f>
        <v>0</v>
      </c>
      <c r="T196" s="53" t="s">
        <v>1</v>
      </c>
      <c r="U196" s="34" cm="1">
        <f t="array" ref="U196">_xlfn.IFS(T196="UNLIKELY", 1, T196="POSSIBLE", 1, T196="LIKELY",1, T196="VERY_LIKELY", 1, TRUE, 0)</f>
        <v>1</v>
      </c>
      <c r="V196" s="24" cm="1">
        <f t="array" ref="V196">_xlfn.IFS(T196="POSSIBLE", 1, T196="LIKELY",1, T196="VERY_LIKELY", 1, TRUE, 0)</f>
        <v>0</v>
      </c>
      <c r="W196" s="24" cm="1">
        <f t="array" ref="W196">_xlfn.IFS(T196="LIKELY",1, T196="VERY_LIKELY", 1, TRUE, 0)</f>
        <v>0</v>
      </c>
      <c r="X196" s="35" cm="1">
        <f t="array" ref="X196">_xlfn.IFS(T196="VERY_LIKELY", 1, TRUE, 0)</f>
        <v>0</v>
      </c>
    </row>
    <row r="197" spans="1:24" ht="20" customHeight="1" x14ac:dyDescent="0.2">
      <c r="A197" s="22" t="s">
        <v>83</v>
      </c>
      <c r="B197" s="49" t="str">
        <f>SUBSTITUTE(A197,"/Users/timomiessen/Desktop/imagesdk/blackmen1/","Image_")</f>
        <v>Image_BM_170.jpg</v>
      </c>
      <c r="C197" s="41" t="s">
        <v>389</v>
      </c>
      <c r="D197" s="23" t="s">
        <v>1516</v>
      </c>
      <c r="E197" s="24">
        <v>0</v>
      </c>
      <c r="F197" s="24">
        <v>1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 cm="1">
        <f t="array" ref="R197">_xlfn.IFS(H197=1,1,K197=1,1,L197=1,1,M197=1,1,N197=1,1,P197=1,1,TRUE,0)</f>
        <v>0</v>
      </c>
      <c r="S197" s="35">
        <f>IF(AND(G197=1,R197=1),0,R197)</f>
        <v>0</v>
      </c>
      <c r="T197" s="53" t="s">
        <v>4</v>
      </c>
      <c r="U197" s="34" cm="1">
        <f t="array" ref="U197">_xlfn.IFS(T197="UNLIKELY", 1, T197="POSSIBLE", 1, T197="LIKELY",1, T197="VERY_LIKELY", 1, TRUE, 0)</f>
        <v>0</v>
      </c>
      <c r="V197" s="24" cm="1">
        <f t="array" ref="V197">_xlfn.IFS(T197="POSSIBLE", 1, T197="LIKELY",1, T197="VERY_LIKELY", 1, TRUE, 0)</f>
        <v>0</v>
      </c>
      <c r="W197" s="24" cm="1">
        <f t="array" ref="W197">_xlfn.IFS(T197="LIKELY",1, T197="VERY_LIKELY", 1, TRUE, 0)</f>
        <v>0</v>
      </c>
      <c r="X197" s="35" cm="1">
        <f t="array" ref="X197">_xlfn.IFS(T197="VERY_LIKELY", 1, TRUE, 0)</f>
        <v>0</v>
      </c>
    </row>
    <row r="198" spans="1:24" ht="20" customHeight="1" x14ac:dyDescent="0.2">
      <c r="A198" s="22" t="s">
        <v>84</v>
      </c>
      <c r="B198" s="49" t="str">
        <f>SUBSTITUTE(A198,"/Users/timomiessen/Desktop/imagesdk/blackmen1/","Image_")</f>
        <v>Image_BM_171.jpg</v>
      </c>
      <c r="C198" s="41" t="s">
        <v>389</v>
      </c>
      <c r="D198" s="23" t="s">
        <v>1516</v>
      </c>
      <c r="E198" s="24">
        <v>0</v>
      </c>
      <c r="F198" s="24">
        <v>1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 cm="1">
        <f t="array" ref="R198">_xlfn.IFS(H198=1,1,K198=1,1,L198=1,1,M198=1,1,N198=1,1,P198=1,1,TRUE,0)</f>
        <v>0</v>
      </c>
      <c r="S198" s="35">
        <f>IF(AND(G198=1,R198=1),0,R198)</f>
        <v>0</v>
      </c>
      <c r="T198" s="53" t="s">
        <v>4</v>
      </c>
      <c r="U198" s="34" cm="1">
        <f t="array" ref="U198">_xlfn.IFS(T198="UNLIKELY", 1, T198="POSSIBLE", 1, T198="LIKELY",1, T198="VERY_LIKELY", 1, TRUE, 0)</f>
        <v>0</v>
      </c>
      <c r="V198" s="24" cm="1">
        <f t="array" ref="V198">_xlfn.IFS(T198="POSSIBLE", 1, T198="LIKELY",1, T198="VERY_LIKELY", 1, TRUE, 0)</f>
        <v>0</v>
      </c>
      <c r="W198" s="24" cm="1">
        <f t="array" ref="W198">_xlfn.IFS(T198="LIKELY",1, T198="VERY_LIKELY", 1, TRUE, 0)</f>
        <v>0</v>
      </c>
      <c r="X198" s="35" cm="1">
        <f t="array" ref="X198">_xlfn.IFS(T198="VERY_LIKELY", 1, TRUE, 0)</f>
        <v>0</v>
      </c>
    </row>
    <row r="199" spans="1:24" ht="20" customHeight="1" x14ac:dyDescent="0.2">
      <c r="A199" s="22" t="s">
        <v>85</v>
      </c>
      <c r="B199" s="49" t="str">
        <f>SUBSTITUTE(A199,"/Users/timomiessen/Desktop/imagesdk/blackmen1/","Image_")</f>
        <v>Image_BM_172.jpg</v>
      </c>
      <c r="C199" s="41" t="s">
        <v>389</v>
      </c>
      <c r="D199" s="23" t="s">
        <v>1516</v>
      </c>
      <c r="E199" s="24">
        <v>0</v>
      </c>
      <c r="F199" s="24">
        <v>1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 cm="1">
        <f t="array" ref="R199">_xlfn.IFS(H199=1,1,K199=1,1,L199=1,1,M199=1,1,N199=1,1,P199=1,1,TRUE,0)</f>
        <v>0</v>
      </c>
      <c r="S199" s="35">
        <f>IF(AND(G199=1,R199=1),0,R199)</f>
        <v>0</v>
      </c>
      <c r="T199" s="53" t="s">
        <v>1</v>
      </c>
      <c r="U199" s="34" cm="1">
        <f t="array" ref="U199">_xlfn.IFS(T199="UNLIKELY", 1, T199="POSSIBLE", 1, T199="LIKELY",1, T199="VERY_LIKELY", 1, TRUE, 0)</f>
        <v>1</v>
      </c>
      <c r="V199" s="24" cm="1">
        <f t="array" ref="V199">_xlfn.IFS(T199="POSSIBLE", 1, T199="LIKELY",1, T199="VERY_LIKELY", 1, TRUE, 0)</f>
        <v>0</v>
      </c>
      <c r="W199" s="24" cm="1">
        <f t="array" ref="W199">_xlfn.IFS(T199="LIKELY",1, T199="VERY_LIKELY", 1, TRUE, 0)</f>
        <v>0</v>
      </c>
      <c r="X199" s="35" cm="1">
        <f t="array" ref="X199">_xlfn.IFS(T199="VERY_LIKELY", 1, TRUE, 0)</f>
        <v>0</v>
      </c>
    </row>
    <row r="200" spans="1:24" ht="20" customHeight="1" x14ac:dyDescent="0.2">
      <c r="A200" s="22" t="s">
        <v>86</v>
      </c>
      <c r="B200" s="49" t="str">
        <f>SUBSTITUTE(A200,"/Users/timomiessen/Desktop/imagesdk/blackmen1/","Image_")</f>
        <v>Image_BM_173.jpg</v>
      </c>
      <c r="C200" s="41" t="s">
        <v>389</v>
      </c>
      <c r="D200" s="23" t="s">
        <v>1516</v>
      </c>
      <c r="E200" s="24">
        <v>0</v>
      </c>
      <c r="F200" s="24">
        <v>1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 cm="1">
        <f t="array" ref="R200">_xlfn.IFS(H200=1,1,K200=1,1,L200=1,1,M200=1,1,N200=1,1,P200=1,1,TRUE,0)</f>
        <v>0</v>
      </c>
      <c r="S200" s="35">
        <f>IF(AND(G200=1,R200=1),0,R200)</f>
        <v>0</v>
      </c>
      <c r="T200" s="53" t="s">
        <v>1</v>
      </c>
      <c r="U200" s="34" cm="1">
        <f t="array" ref="U200">_xlfn.IFS(T200="UNLIKELY", 1, T200="POSSIBLE", 1, T200="LIKELY",1, T200="VERY_LIKELY", 1, TRUE, 0)</f>
        <v>1</v>
      </c>
      <c r="V200" s="24" cm="1">
        <f t="array" ref="V200">_xlfn.IFS(T200="POSSIBLE", 1, T200="LIKELY",1, T200="VERY_LIKELY", 1, TRUE, 0)</f>
        <v>0</v>
      </c>
      <c r="W200" s="24" cm="1">
        <f t="array" ref="W200">_xlfn.IFS(T200="LIKELY",1, T200="VERY_LIKELY", 1, TRUE, 0)</f>
        <v>0</v>
      </c>
      <c r="X200" s="35" cm="1">
        <f t="array" ref="X200">_xlfn.IFS(T200="VERY_LIKELY", 1, TRUE, 0)</f>
        <v>0</v>
      </c>
    </row>
    <row r="201" spans="1:24" ht="20" customHeight="1" x14ac:dyDescent="0.2">
      <c r="A201" s="22" t="s">
        <v>87</v>
      </c>
      <c r="B201" s="49" t="str">
        <f>SUBSTITUTE(A201,"/Users/timomiessen/Desktop/imagesdk/blackmen1/","Image_")</f>
        <v>Image_BM_174.jpg</v>
      </c>
      <c r="C201" s="41" t="s">
        <v>389</v>
      </c>
      <c r="D201" s="23" t="s">
        <v>1516</v>
      </c>
      <c r="E201" s="24">
        <v>0</v>
      </c>
      <c r="F201" s="24">
        <v>1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 cm="1">
        <f t="array" ref="R201">_xlfn.IFS(H201=1,1,K201=1,1,L201=1,1,M201=1,1,N201=1,1,P201=1,1,TRUE,0)</f>
        <v>0</v>
      </c>
      <c r="S201" s="35">
        <f>IF(AND(G201=1,R201=1),0,R201)</f>
        <v>0</v>
      </c>
      <c r="T201" s="53" t="s">
        <v>4</v>
      </c>
      <c r="U201" s="34" cm="1">
        <f t="array" ref="U201">_xlfn.IFS(T201="UNLIKELY", 1, T201="POSSIBLE", 1, T201="LIKELY",1, T201="VERY_LIKELY", 1, TRUE, 0)</f>
        <v>0</v>
      </c>
      <c r="V201" s="24" cm="1">
        <f t="array" ref="V201">_xlfn.IFS(T201="POSSIBLE", 1, T201="LIKELY",1, T201="VERY_LIKELY", 1, TRUE, 0)</f>
        <v>0</v>
      </c>
      <c r="W201" s="24" cm="1">
        <f t="array" ref="W201">_xlfn.IFS(T201="LIKELY",1, T201="VERY_LIKELY", 1, TRUE, 0)</f>
        <v>0</v>
      </c>
      <c r="X201" s="35" cm="1">
        <f t="array" ref="X201">_xlfn.IFS(T201="VERY_LIKELY", 1, TRUE, 0)</f>
        <v>0</v>
      </c>
    </row>
    <row r="202" spans="1:24" ht="20" customHeight="1" x14ac:dyDescent="0.2">
      <c r="A202" s="22" t="s">
        <v>88</v>
      </c>
      <c r="B202" s="49" t="str">
        <f>SUBSTITUTE(A202,"/Users/timomiessen/Desktop/imagesdk/blackmen1/","Image_")</f>
        <v>Image_BM_175.jpg</v>
      </c>
      <c r="C202" s="41" t="s">
        <v>389</v>
      </c>
      <c r="D202" s="23" t="s">
        <v>1516</v>
      </c>
      <c r="E202" s="24">
        <v>0</v>
      </c>
      <c r="F202" s="24">
        <v>1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 cm="1">
        <f t="array" ref="R202">_xlfn.IFS(H202=1,1,K202=1,1,L202=1,1,M202=1,1,N202=1,1,P202=1,1,TRUE,0)</f>
        <v>0</v>
      </c>
      <c r="S202" s="35">
        <f>IF(AND(G202=1,R202=1),0,R202)</f>
        <v>0</v>
      </c>
      <c r="T202" s="53" t="s">
        <v>4</v>
      </c>
      <c r="U202" s="34" cm="1">
        <f t="array" ref="U202">_xlfn.IFS(T202="UNLIKELY", 1, T202="POSSIBLE", 1, T202="LIKELY",1, T202="VERY_LIKELY", 1, TRUE, 0)</f>
        <v>0</v>
      </c>
      <c r="V202" s="24" cm="1">
        <f t="array" ref="V202">_xlfn.IFS(T202="POSSIBLE", 1, T202="LIKELY",1, T202="VERY_LIKELY", 1, TRUE, 0)</f>
        <v>0</v>
      </c>
      <c r="W202" s="24" cm="1">
        <f t="array" ref="W202">_xlfn.IFS(T202="LIKELY",1, T202="VERY_LIKELY", 1, TRUE, 0)</f>
        <v>0</v>
      </c>
      <c r="X202" s="35" cm="1">
        <f t="array" ref="X202">_xlfn.IFS(T202="VERY_LIKELY", 1, TRUE, 0)</f>
        <v>0</v>
      </c>
    </row>
    <row r="203" spans="1:24" ht="20" customHeight="1" x14ac:dyDescent="0.2">
      <c r="A203" s="22" t="s">
        <v>89</v>
      </c>
      <c r="B203" s="49" t="str">
        <f>SUBSTITUTE(A203,"/Users/timomiessen/Desktop/imagesdk/blackmen1/","Image_")</f>
        <v>Image_BM_176.jpg</v>
      </c>
      <c r="C203" s="41" t="s">
        <v>389</v>
      </c>
      <c r="D203" s="23" t="s">
        <v>1516</v>
      </c>
      <c r="E203" s="24">
        <v>0</v>
      </c>
      <c r="F203" s="24">
        <v>1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 cm="1">
        <f t="array" ref="R203">_xlfn.IFS(H203=1,1,K203=1,1,L203=1,1,M203=1,1,N203=1,1,P203=1,1,TRUE,0)</f>
        <v>0</v>
      </c>
      <c r="S203" s="35">
        <f>IF(AND(G203=1,R203=1),0,R203)</f>
        <v>0</v>
      </c>
      <c r="T203" s="53" t="s">
        <v>1</v>
      </c>
      <c r="U203" s="34" cm="1">
        <f t="array" ref="U203">_xlfn.IFS(T203="UNLIKELY", 1, T203="POSSIBLE", 1, T203="LIKELY",1, T203="VERY_LIKELY", 1, TRUE, 0)</f>
        <v>1</v>
      </c>
      <c r="V203" s="24" cm="1">
        <f t="array" ref="V203">_xlfn.IFS(T203="POSSIBLE", 1, T203="LIKELY",1, T203="VERY_LIKELY", 1, TRUE, 0)</f>
        <v>0</v>
      </c>
      <c r="W203" s="24" cm="1">
        <f t="array" ref="W203">_xlfn.IFS(T203="LIKELY",1, T203="VERY_LIKELY", 1, TRUE, 0)</f>
        <v>0</v>
      </c>
      <c r="X203" s="35" cm="1">
        <f t="array" ref="X203">_xlfn.IFS(T203="VERY_LIKELY", 1, TRUE, 0)</f>
        <v>0</v>
      </c>
    </row>
    <row r="204" spans="1:24" ht="20" customHeight="1" x14ac:dyDescent="0.2">
      <c r="A204" s="22" t="s">
        <v>90</v>
      </c>
      <c r="B204" s="49" t="str">
        <f>SUBSTITUTE(A204,"/Users/timomiessen/Desktop/imagesdk/blackmen1/","Image_")</f>
        <v>Image_BM_177.jpg</v>
      </c>
      <c r="C204" s="41" t="s">
        <v>389</v>
      </c>
      <c r="D204" s="23" t="s">
        <v>1516</v>
      </c>
      <c r="E204" s="24">
        <v>0</v>
      </c>
      <c r="F204" s="24">
        <v>1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 cm="1">
        <f t="array" ref="R204">_xlfn.IFS(H204=1,1,K204=1,1,L204=1,1,M204=1,1,N204=1,1,P204=1,1,TRUE,0)</f>
        <v>0</v>
      </c>
      <c r="S204" s="35">
        <f>IF(AND(G204=1,R204=1),0,R204)</f>
        <v>0</v>
      </c>
      <c r="T204" s="53" t="s">
        <v>4</v>
      </c>
      <c r="U204" s="34" cm="1">
        <f t="array" ref="U204">_xlfn.IFS(T204="UNLIKELY", 1, T204="POSSIBLE", 1, T204="LIKELY",1, T204="VERY_LIKELY", 1, TRUE, 0)</f>
        <v>0</v>
      </c>
      <c r="V204" s="24" cm="1">
        <f t="array" ref="V204">_xlfn.IFS(T204="POSSIBLE", 1, T204="LIKELY",1, T204="VERY_LIKELY", 1, TRUE, 0)</f>
        <v>0</v>
      </c>
      <c r="W204" s="24" cm="1">
        <f t="array" ref="W204">_xlfn.IFS(T204="LIKELY",1, T204="VERY_LIKELY", 1, TRUE, 0)</f>
        <v>0</v>
      </c>
      <c r="X204" s="35" cm="1">
        <f t="array" ref="X204">_xlfn.IFS(T204="VERY_LIKELY", 1, TRUE, 0)</f>
        <v>0</v>
      </c>
    </row>
    <row r="205" spans="1:24" ht="20" customHeight="1" x14ac:dyDescent="0.2">
      <c r="A205" s="22" t="s">
        <v>91</v>
      </c>
      <c r="B205" s="49" t="str">
        <f>SUBSTITUTE(A205,"/Users/timomiessen/Desktop/imagesdk/blackmen1/","Image_")</f>
        <v>Image_BM_178.jpg</v>
      </c>
      <c r="C205" s="41" t="s">
        <v>389</v>
      </c>
      <c r="D205" s="23" t="s">
        <v>1516</v>
      </c>
      <c r="E205" s="24">
        <v>0</v>
      </c>
      <c r="F205" s="24">
        <v>1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 cm="1">
        <f t="array" ref="R205">_xlfn.IFS(H205=1,1,K205=1,1,L205=1,1,M205=1,1,N205=1,1,P205=1,1,TRUE,0)</f>
        <v>0</v>
      </c>
      <c r="S205" s="35">
        <f>IF(AND(G205=1,R205=1),0,R205)</f>
        <v>0</v>
      </c>
      <c r="T205" s="53" t="s">
        <v>1</v>
      </c>
      <c r="U205" s="34" cm="1">
        <f t="array" ref="U205">_xlfn.IFS(T205="UNLIKELY", 1, T205="POSSIBLE", 1, T205="LIKELY",1, T205="VERY_LIKELY", 1, TRUE, 0)</f>
        <v>1</v>
      </c>
      <c r="V205" s="24" cm="1">
        <f t="array" ref="V205">_xlfn.IFS(T205="POSSIBLE", 1, T205="LIKELY",1, T205="VERY_LIKELY", 1, TRUE, 0)</f>
        <v>0</v>
      </c>
      <c r="W205" s="24" cm="1">
        <f t="array" ref="W205">_xlfn.IFS(T205="LIKELY",1, T205="VERY_LIKELY", 1, TRUE, 0)</f>
        <v>0</v>
      </c>
      <c r="X205" s="35" cm="1">
        <f t="array" ref="X205">_xlfn.IFS(T205="VERY_LIKELY", 1, TRUE, 0)</f>
        <v>0</v>
      </c>
    </row>
    <row r="206" spans="1:24" ht="20" customHeight="1" x14ac:dyDescent="0.2">
      <c r="A206" s="22" t="s">
        <v>92</v>
      </c>
      <c r="B206" s="49" t="str">
        <f>SUBSTITUTE(A206,"/Users/timomiessen/Desktop/imagesdk/blackmen1/","Image_")</f>
        <v>Image_BM_179.jpg</v>
      </c>
      <c r="C206" s="41" t="s">
        <v>389</v>
      </c>
      <c r="D206" s="23" t="s">
        <v>1516</v>
      </c>
      <c r="E206" s="24">
        <v>0</v>
      </c>
      <c r="F206" s="24">
        <v>1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 cm="1">
        <f t="array" ref="R206">_xlfn.IFS(H206=1,1,K206=1,1,L206=1,1,M206=1,1,N206=1,1,P206=1,1,TRUE,0)</f>
        <v>0</v>
      </c>
      <c r="S206" s="35">
        <f>IF(AND(G206=1,R206=1),0,R206)</f>
        <v>0</v>
      </c>
      <c r="T206" s="53" t="s">
        <v>4</v>
      </c>
      <c r="U206" s="34" cm="1">
        <f t="array" ref="U206">_xlfn.IFS(T206="UNLIKELY", 1, T206="POSSIBLE", 1, T206="LIKELY",1, T206="VERY_LIKELY", 1, TRUE, 0)</f>
        <v>0</v>
      </c>
      <c r="V206" s="24" cm="1">
        <f t="array" ref="V206">_xlfn.IFS(T206="POSSIBLE", 1, T206="LIKELY",1, T206="VERY_LIKELY", 1, TRUE, 0)</f>
        <v>0</v>
      </c>
      <c r="W206" s="24" cm="1">
        <f t="array" ref="W206">_xlfn.IFS(T206="LIKELY",1, T206="VERY_LIKELY", 1, TRUE, 0)</f>
        <v>0</v>
      </c>
      <c r="X206" s="35" cm="1">
        <f t="array" ref="X206">_xlfn.IFS(T206="VERY_LIKELY", 1, TRUE, 0)</f>
        <v>0</v>
      </c>
    </row>
    <row r="207" spans="1:24" ht="20" customHeight="1" x14ac:dyDescent="0.2">
      <c r="A207" s="22" t="s">
        <v>93</v>
      </c>
      <c r="B207" s="49" t="str">
        <f>SUBSTITUTE(A207,"/Users/timomiessen/Desktop/imagesdk/blackmen1/","Image_")</f>
        <v>Image_BM_18.jpg</v>
      </c>
      <c r="C207" s="41" t="s">
        <v>389</v>
      </c>
      <c r="D207" s="23" t="s">
        <v>1516</v>
      </c>
      <c r="E207" s="24">
        <v>1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 cm="1">
        <f t="array" ref="R207">_xlfn.IFS(H207=1,1,K207=1,1,L207=1,1,M207=1,1,N207=1,1,P207=1,1,TRUE,0)</f>
        <v>0</v>
      </c>
      <c r="S207" s="35">
        <f>IF(AND(G207=1,R207=1),0,R207)</f>
        <v>0</v>
      </c>
      <c r="T207" s="53" t="s">
        <v>4</v>
      </c>
      <c r="U207" s="34" cm="1">
        <f t="array" ref="U207">_xlfn.IFS(T207="UNLIKELY", 1, T207="POSSIBLE", 1, T207="LIKELY",1, T207="VERY_LIKELY", 1, TRUE, 0)</f>
        <v>0</v>
      </c>
      <c r="V207" s="24" cm="1">
        <f t="array" ref="V207">_xlfn.IFS(T207="POSSIBLE", 1, T207="LIKELY",1, T207="VERY_LIKELY", 1, TRUE, 0)</f>
        <v>0</v>
      </c>
      <c r="W207" s="24" cm="1">
        <f t="array" ref="W207">_xlfn.IFS(T207="LIKELY",1, T207="VERY_LIKELY", 1, TRUE, 0)</f>
        <v>0</v>
      </c>
      <c r="X207" s="35" cm="1">
        <f t="array" ref="X207">_xlfn.IFS(T207="VERY_LIKELY", 1, TRUE, 0)</f>
        <v>0</v>
      </c>
    </row>
    <row r="208" spans="1:24" ht="20" customHeight="1" x14ac:dyDescent="0.2">
      <c r="A208" s="22" t="s">
        <v>94</v>
      </c>
      <c r="B208" s="49" t="str">
        <f>SUBSTITUTE(A208,"/Users/timomiessen/Desktop/imagesdk/blackmen1/","Image_")</f>
        <v>Image_BM_180.jpg</v>
      </c>
      <c r="C208" s="41" t="s">
        <v>389</v>
      </c>
      <c r="D208" s="23" t="s">
        <v>1516</v>
      </c>
      <c r="E208" s="24">
        <v>0</v>
      </c>
      <c r="F208" s="24">
        <v>1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 cm="1">
        <f t="array" ref="R208">_xlfn.IFS(H208=1,1,K208=1,1,L208=1,1,M208=1,1,N208=1,1,P208=1,1,TRUE,0)</f>
        <v>0</v>
      </c>
      <c r="S208" s="35">
        <f>IF(AND(G208=1,R208=1),0,R208)</f>
        <v>0</v>
      </c>
      <c r="T208" s="53" t="s">
        <v>4</v>
      </c>
      <c r="U208" s="34" cm="1">
        <f t="array" ref="U208">_xlfn.IFS(T208="UNLIKELY", 1, T208="POSSIBLE", 1, T208="LIKELY",1, T208="VERY_LIKELY", 1, TRUE, 0)</f>
        <v>0</v>
      </c>
      <c r="V208" s="24" cm="1">
        <f t="array" ref="V208">_xlfn.IFS(T208="POSSIBLE", 1, T208="LIKELY",1, T208="VERY_LIKELY", 1, TRUE, 0)</f>
        <v>0</v>
      </c>
      <c r="W208" s="24" cm="1">
        <f t="array" ref="W208">_xlfn.IFS(T208="LIKELY",1, T208="VERY_LIKELY", 1, TRUE, 0)</f>
        <v>0</v>
      </c>
      <c r="X208" s="35" cm="1">
        <f t="array" ref="X208">_xlfn.IFS(T208="VERY_LIKELY", 1, TRUE, 0)</f>
        <v>0</v>
      </c>
    </row>
    <row r="209" spans="1:24" ht="20" customHeight="1" x14ac:dyDescent="0.2">
      <c r="A209" s="22" t="s">
        <v>95</v>
      </c>
      <c r="B209" s="49" t="str">
        <f>SUBSTITUTE(A209,"/Users/timomiessen/Desktop/imagesdk/blackmen1/","Image_")</f>
        <v>Image_BM_181.jpg</v>
      </c>
      <c r="C209" s="41" t="s">
        <v>389</v>
      </c>
      <c r="D209" s="23" t="s">
        <v>1516</v>
      </c>
      <c r="E209" s="24">
        <v>0</v>
      </c>
      <c r="F209" s="24">
        <v>1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 cm="1">
        <f t="array" ref="R209">_xlfn.IFS(H209=1,1,K209=1,1,L209=1,1,M209=1,1,N209=1,1,P209=1,1,TRUE,0)</f>
        <v>0</v>
      </c>
      <c r="S209" s="35">
        <f>IF(AND(G209=1,R209=1),0,R209)</f>
        <v>0</v>
      </c>
      <c r="T209" s="53" t="s">
        <v>4</v>
      </c>
      <c r="U209" s="34" cm="1">
        <f t="array" ref="U209">_xlfn.IFS(T209="UNLIKELY", 1, T209="POSSIBLE", 1, T209="LIKELY",1, T209="VERY_LIKELY", 1, TRUE, 0)</f>
        <v>0</v>
      </c>
      <c r="V209" s="24" cm="1">
        <f t="array" ref="V209">_xlfn.IFS(T209="POSSIBLE", 1, T209="LIKELY",1, T209="VERY_LIKELY", 1, TRUE, 0)</f>
        <v>0</v>
      </c>
      <c r="W209" s="24" cm="1">
        <f t="array" ref="W209">_xlfn.IFS(T209="LIKELY",1, T209="VERY_LIKELY", 1, TRUE, 0)</f>
        <v>0</v>
      </c>
      <c r="X209" s="35" cm="1">
        <f t="array" ref="X209">_xlfn.IFS(T209="VERY_LIKELY", 1, TRUE, 0)</f>
        <v>0</v>
      </c>
    </row>
    <row r="210" spans="1:24" ht="20" customHeight="1" x14ac:dyDescent="0.2">
      <c r="A210" s="22" t="s">
        <v>96</v>
      </c>
      <c r="B210" s="49" t="str">
        <f>SUBSTITUTE(A210,"/Users/timomiessen/Desktop/imagesdk/blackmen1/","Image_")</f>
        <v>Image_BM_182.jpg</v>
      </c>
      <c r="C210" s="41" t="s">
        <v>389</v>
      </c>
      <c r="D210" s="23" t="s">
        <v>1516</v>
      </c>
      <c r="E210" s="24">
        <v>0</v>
      </c>
      <c r="F210" s="24">
        <v>1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 cm="1">
        <f t="array" ref="R210">_xlfn.IFS(H210=1,1,K210=1,1,L210=1,1,M210=1,1,N210=1,1,P210=1,1,TRUE,0)</f>
        <v>0</v>
      </c>
      <c r="S210" s="35">
        <f>IF(AND(G210=1,R210=1),0,R210)</f>
        <v>0</v>
      </c>
      <c r="T210" s="53" t="s">
        <v>1</v>
      </c>
      <c r="U210" s="34" cm="1">
        <f t="array" ref="U210">_xlfn.IFS(T210="UNLIKELY", 1, T210="POSSIBLE", 1, T210="LIKELY",1, T210="VERY_LIKELY", 1, TRUE, 0)</f>
        <v>1</v>
      </c>
      <c r="V210" s="24" cm="1">
        <f t="array" ref="V210">_xlfn.IFS(T210="POSSIBLE", 1, T210="LIKELY",1, T210="VERY_LIKELY", 1, TRUE, 0)</f>
        <v>0</v>
      </c>
      <c r="W210" s="24" cm="1">
        <f t="array" ref="W210">_xlfn.IFS(T210="LIKELY",1, T210="VERY_LIKELY", 1, TRUE, 0)</f>
        <v>0</v>
      </c>
      <c r="X210" s="35" cm="1">
        <f t="array" ref="X210">_xlfn.IFS(T210="VERY_LIKELY", 1, TRUE, 0)</f>
        <v>0</v>
      </c>
    </row>
    <row r="211" spans="1:24" ht="20" customHeight="1" x14ac:dyDescent="0.2">
      <c r="A211" s="22" t="s">
        <v>97</v>
      </c>
      <c r="B211" s="49" t="str">
        <f>SUBSTITUTE(A211,"/Users/timomiessen/Desktop/imagesdk/blackmen1/","Image_")</f>
        <v>Image_BM_183.jpg</v>
      </c>
      <c r="C211" s="41" t="s">
        <v>389</v>
      </c>
      <c r="D211" s="23" t="s">
        <v>1516</v>
      </c>
      <c r="E211" s="24">
        <v>0</v>
      </c>
      <c r="F211" s="24">
        <v>1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 cm="1">
        <f t="array" ref="R211">_xlfn.IFS(H211=1,1,K211=1,1,L211=1,1,M211=1,1,N211=1,1,P211=1,1,TRUE,0)</f>
        <v>0</v>
      </c>
      <c r="S211" s="35">
        <f>IF(AND(G211=1,R211=1),0,R211)</f>
        <v>0</v>
      </c>
      <c r="T211" s="53" t="s">
        <v>4</v>
      </c>
      <c r="U211" s="34" cm="1">
        <f t="array" ref="U211">_xlfn.IFS(T211="UNLIKELY", 1, T211="POSSIBLE", 1, T211="LIKELY",1, T211="VERY_LIKELY", 1, TRUE, 0)</f>
        <v>0</v>
      </c>
      <c r="V211" s="24" cm="1">
        <f t="array" ref="V211">_xlfn.IFS(T211="POSSIBLE", 1, T211="LIKELY",1, T211="VERY_LIKELY", 1, TRUE, 0)</f>
        <v>0</v>
      </c>
      <c r="W211" s="24" cm="1">
        <f t="array" ref="W211">_xlfn.IFS(T211="LIKELY",1, T211="VERY_LIKELY", 1, TRUE, 0)</f>
        <v>0</v>
      </c>
      <c r="X211" s="35" cm="1">
        <f t="array" ref="X211">_xlfn.IFS(T211="VERY_LIKELY", 1, TRUE, 0)</f>
        <v>0</v>
      </c>
    </row>
    <row r="212" spans="1:24" ht="20" customHeight="1" x14ac:dyDescent="0.2">
      <c r="A212" s="22" t="s">
        <v>98</v>
      </c>
      <c r="B212" s="49" t="str">
        <f>SUBSTITUTE(A212,"/Users/timomiessen/Desktop/imagesdk/blackmen1/","Image_")</f>
        <v>Image_BM_184.jpg</v>
      </c>
      <c r="C212" s="41" t="s">
        <v>389</v>
      </c>
      <c r="D212" s="23" t="s">
        <v>1516</v>
      </c>
      <c r="E212" s="24">
        <v>0</v>
      </c>
      <c r="F212" s="24">
        <v>1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 cm="1">
        <f t="array" ref="R212">_xlfn.IFS(H212=1,1,K212=1,1,L212=1,1,M212=1,1,N212=1,1,P212=1,1,TRUE,0)</f>
        <v>0</v>
      </c>
      <c r="S212" s="35">
        <f>IF(AND(G212=1,R212=1),0,R212)</f>
        <v>0</v>
      </c>
      <c r="T212" s="53" t="s">
        <v>4</v>
      </c>
      <c r="U212" s="34" cm="1">
        <f t="array" ref="U212">_xlfn.IFS(T212="UNLIKELY", 1, T212="POSSIBLE", 1, T212="LIKELY",1, T212="VERY_LIKELY", 1, TRUE, 0)</f>
        <v>0</v>
      </c>
      <c r="V212" s="24" cm="1">
        <f t="array" ref="V212">_xlfn.IFS(T212="POSSIBLE", 1, T212="LIKELY",1, T212="VERY_LIKELY", 1, TRUE, 0)</f>
        <v>0</v>
      </c>
      <c r="W212" s="24" cm="1">
        <f t="array" ref="W212">_xlfn.IFS(T212="LIKELY",1, T212="VERY_LIKELY", 1, TRUE, 0)</f>
        <v>0</v>
      </c>
      <c r="X212" s="35" cm="1">
        <f t="array" ref="X212">_xlfn.IFS(T212="VERY_LIKELY", 1, TRUE, 0)</f>
        <v>0</v>
      </c>
    </row>
    <row r="213" spans="1:24" ht="20" customHeight="1" x14ac:dyDescent="0.2">
      <c r="A213" s="22" t="s">
        <v>99</v>
      </c>
      <c r="B213" s="49" t="str">
        <f>SUBSTITUTE(A213,"/Users/timomiessen/Desktop/imagesdk/blackmen1/","Image_")</f>
        <v>Image_BM_185.jpg</v>
      </c>
      <c r="C213" s="41" t="s">
        <v>389</v>
      </c>
      <c r="D213" s="23" t="s">
        <v>1516</v>
      </c>
      <c r="E213" s="24">
        <v>0</v>
      </c>
      <c r="F213" s="24">
        <v>1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 cm="1">
        <f t="array" ref="R213">_xlfn.IFS(H213=1,1,K213=1,1,L213=1,1,M213=1,1,N213=1,1,P213=1,1,TRUE,0)</f>
        <v>0</v>
      </c>
      <c r="S213" s="35">
        <f>IF(AND(G213=1,R213=1),0,R213)</f>
        <v>0</v>
      </c>
      <c r="T213" s="53" t="s">
        <v>1</v>
      </c>
      <c r="U213" s="34" cm="1">
        <f t="array" ref="U213">_xlfn.IFS(T213="UNLIKELY", 1, T213="POSSIBLE", 1, T213="LIKELY",1, T213="VERY_LIKELY", 1, TRUE, 0)</f>
        <v>1</v>
      </c>
      <c r="V213" s="24" cm="1">
        <f t="array" ref="V213">_xlfn.IFS(T213="POSSIBLE", 1, T213="LIKELY",1, T213="VERY_LIKELY", 1, TRUE, 0)</f>
        <v>0</v>
      </c>
      <c r="W213" s="24" cm="1">
        <f t="array" ref="W213">_xlfn.IFS(T213="LIKELY",1, T213="VERY_LIKELY", 1, TRUE, 0)</f>
        <v>0</v>
      </c>
      <c r="X213" s="35" cm="1">
        <f t="array" ref="X213">_xlfn.IFS(T213="VERY_LIKELY", 1, TRUE, 0)</f>
        <v>0</v>
      </c>
    </row>
    <row r="214" spans="1:24" ht="20" customHeight="1" x14ac:dyDescent="0.2">
      <c r="A214" s="22" t="s">
        <v>100</v>
      </c>
      <c r="B214" s="49" t="str">
        <f>SUBSTITUTE(A214,"/Users/timomiessen/Desktop/imagesdk/blackmen1/","Image_")</f>
        <v>Image_BM_186.jpg</v>
      </c>
      <c r="C214" s="41" t="s">
        <v>389</v>
      </c>
      <c r="D214" s="23" t="s">
        <v>1516</v>
      </c>
      <c r="E214" s="24">
        <v>0</v>
      </c>
      <c r="F214" s="24">
        <v>1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 cm="1">
        <f t="array" ref="R214">_xlfn.IFS(H214=1,1,K214=1,1,L214=1,1,M214=1,1,N214=1,1,P214=1,1,TRUE,0)</f>
        <v>0</v>
      </c>
      <c r="S214" s="35">
        <f>IF(AND(G214=1,R214=1),0,R214)</f>
        <v>0</v>
      </c>
      <c r="T214" s="53" t="s">
        <v>4</v>
      </c>
      <c r="U214" s="34" cm="1">
        <f t="array" ref="U214">_xlfn.IFS(T214="UNLIKELY", 1, T214="POSSIBLE", 1, T214="LIKELY",1, T214="VERY_LIKELY", 1, TRUE, 0)</f>
        <v>0</v>
      </c>
      <c r="V214" s="24" cm="1">
        <f t="array" ref="V214">_xlfn.IFS(T214="POSSIBLE", 1, T214="LIKELY",1, T214="VERY_LIKELY", 1, TRUE, 0)</f>
        <v>0</v>
      </c>
      <c r="W214" s="24" cm="1">
        <f t="array" ref="W214">_xlfn.IFS(T214="LIKELY",1, T214="VERY_LIKELY", 1, TRUE, 0)</f>
        <v>0</v>
      </c>
      <c r="X214" s="35" cm="1">
        <f t="array" ref="X214">_xlfn.IFS(T214="VERY_LIKELY", 1, TRUE, 0)</f>
        <v>0</v>
      </c>
    </row>
    <row r="215" spans="1:24" ht="20" customHeight="1" x14ac:dyDescent="0.2">
      <c r="A215" s="22" t="s">
        <v>101</v>
      </c>
      <c r="B215" s="49" t="str">
        <f>SUBSTITUTE(A215,"/Users/timomiessen/Desktop/imagesdk/blackmen1/","Image_")</f>
        <v>Image_BM_187.jpg</v>
      </c>
      <c r="C215" s="41" t="s">
        <v>389</v>
      </c>
      <c r="D215" s="23" t="s">
        <v>1516</v>
      </c>
      <c r="E215" s="24">
        <v>0</v>
      </c>
      <c r="F215" s="24">
        <v>1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 cm="1">
        <f t="array" ref="R215">_xlfn.IFS(H215=1,1,K215=1,1,L215=1,1,M215=1,1,N215=1,1,P215=1,1,TRUE,0)</f>
        <v>0</v>
      </c>
      <c r="S215" s="35">
        <f>IF(AND(G215=1,R215=1),0,R215)</f>
        <v>0</v>
      </c>
      <c r="T215" s="53" t="s">
        <v>4</v>
      </c>
      <c r="U215" s="34" cm="1">
        <f t="array" ref="U215">_xlfn.IFS(T215="UNLIKELY", 1, T215="POSSIBLE", 1, T215="LIKELY",1, T215="VERY_LIKELY", 1, TRUE, 0)</f>
        <v>0</v>
      </c>
      <c r="V215" s="24" cm="1">
        <f t="array" ref="V215">_xlfn.IFS(T215="POSSIBLE", 1, T215="LIKELY",1, T215="VERY_LIKELY", 1, TRUE, 0)</f>
        <v>0</v>
      </c>
      <c r="W215" s="24" cm="1">
        <f t="array" ref="W215">_xlfn.IFS(T215="LIKELY",1, T215="VERY_LIKELY", 1, TRUE, 0)</f>
        <v>0</v>
      </c>
      <c r="X215" s="35" cm="1">
        <f t="array" ref="X215">_xlfn.IFS(T215="VERY_LIKELY", 1, TRUE, 0)</f>
        <v>0</v>
      </c>
    </row>
    <row r="216" spans="1:24" ht="20" customHeight="1" x14ac:dyDescent="0.2">
      <c r="A216" s="22" t="s">
        <v>102</v>
      </c>
      <c r="B216" s="49" t="str">
        <f>SUBSTITUTE(A216,"/Users/timomiessen/Desktop/imagesdk/blackmen1/","Image_")</f>
        <v>Image_BM_188.jpg</v>
      </c>
      <c r="C216" s="41" t="s">
        <v>389</v>
      </c>
      <c r="D216" s="23" t="s">
        <v>1516</v>
      </c>
      <c r="E216" s="24">
        <v>0</v>
      </c>
      <c r="F216" s="24">
        <v>1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 cm="1">
        <f t="array" ref="R216">_xlfn.IFS(H216=1,1,K216=1,1,L216=1,1,M216=1,1,N216=1,1,P216=1,1,TRUE,0)</f>
        <v>0</v>
      </c>
      <c r="S216" s="35">
        <f>IF(AND(G216=1,R216=1),0,R216)</f>
        <v>0</v>
      </c>
      <c r="T216" s="53" t="s">
        <v>4</v>
      </c>
      <c r="U216" s="34" cm="1">
        <f t="array" ref="U216">_xlfn.IFS(T216="UNLIKELY", 1, T216="POSSIBLE", 1, T216="LIKELY",1, T216="VERY_LIKELY", 1, TRUE, 0)</f>
        <v>0</v>
      </c>
      <c r="V216" s="24" cm="1">
        <f t="array" ref="V216">_xlfn.IFS(T216="POSSIBLE", 1, T216="LIKELY",1, T216="VERY_LIKELY", 1, TRUE, 0)</f>
        <v>0</v>
      </c>
      <c r="W216" s="24" cm="1">
        <f t="array" ref="W216">_xlfn.IFS(T216="LIKELY",1, T216="VERY_LIKELY", 1, TRUE, 0)</f>
        <v>0</v>
      </c>
      <c r="X216" s="35" cm="1">
        <f t="array" ref="X216">_xlfn.IFS(T216="VERY_LIKELY", 1, TRUE, 0)</f>
        <v>0</v>
      </c>
    </row>
    <row r="217" spans="1:24" ht="20" customHeight="1" x14ac:dyDescent="0.2">
      <c r="A217" s="22" t="s">
        <v>103</v>
      </c>
      <c r="B217" s="49" t="str">
        <f>SUBSTITUTE(A217,"/Users/timomiessen/Desktop/imagesdk/blackmen1/","Image_")</f>
        <v>Image_BM_189.jpg</v>
      </c>
      <c r="C217" s="41" t="s">
        <v>389</v>
      </c>
      <c r="D217" s="23" t="s">
        <v>1516</v>
      </c>
      <c r="E217" s="24">
        <v>0</v>
      </c>
      <c r="F217" s="24">
        <v>1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 cm="1">
        <f t="array" ref="R217">_xlfn.IFS(H217=1,1,K217=1,1,L217=1,1,M217=1,1,N217=1,1,P217=1,1,TRUE,0)</f>
        <v>0</v>
      </c>
      <c r="S217" s="35">
        <f>IF(AND(G217=1,R217=1),0,R217)</f>
        <v>0</v>
      </c>
      <c r="T217" s="53" t="s">
        <v>4</v>
      </c>
      <c r="U217" s="34" cm="1">
        <f t="array" ref="U217">_xlfn.IFS(T217="UNLIKELY", 1, T217="POSSIBLE", 1, T217="LIKELY",1, T217="VERY_LIKELY", 1, TRUE, 0)</f>
        <v>0</v>
      </c>
      <c r="V217" s="24" cm="1">
        <f t="array" ref="V217">_xlfn.IFS(T217="POSSIBLE", 1, T217="LIKELY",1, T217="VERY_LIKELY", 1, TRUE, 0)</f>
        <v>0</v>
      </c>
      <c r="W217" s="24" cm="1">
        <f t="array" ref="W217">_xlfn.IFS(T217="LIKELY",1, T217="VERY_LIKELY", 1, TRUE, 0)</f>
        <v>0</v>
      </c>
      <c r="X217" s="35" cm="1">
        <f t="array" ref="X217">_xlfn.IFS(T217="VERY_LIKELY", 1, TRUE, 0)</f>
        <v>0</v>
      </c>
    </row>
    <row r="218" spans="1:24" ht="20" customHeight="1" x14ac:dyDescent="0.2">
      <c r="A218" s="22" t="s">
        <v>104</v>
      </c>
      <c r="B218" s="49" t="str">
        <f>SUBSTITUTE(A218,"/Users/timomiessen/Desktop/imagesdk/blackmen1/","Image_")</f>
        <v>Image_BM_19.jpg</v>
      </c>
      <c r="C218" s="41" t="s">
        <v>389</v>
      </c>
      <c r="D218" s="23" t="s">
        <v>1516</v>
      </c>
      <c r="E218" s="24">
        <v>1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 cm="1">
        <f t="array" ref="R218">_xlfn.IFS(H218=1,1,K218=1,1,L218=1,1,M218=1,1,N218=1,1,P218=1,1,TRUE,0)</f>
        <v>0</v>
      </c>
      <c r="S218" s="35">
        <f>IF(AND(G218=1,R218=1),0,R218)</f>
        <v>0</v>
      </c>
      <c r="T218" s="53" t="s">
        <v>2</v>
      </c>
      <c r="U218" s="34" cm="1">
        <f t="array" ref="U218">_xlfn.IFS(T218="UNLIKELY", 1, T218="POSSIBLE", 1, T218="LIKELY",1, T218="VERY_LIKELY", 1, TRUE, 0)</f>
        <v>1</v>
      </c>
      <c r="V218" s="24" cm="1">
        <f t="array" ref="V218">_xlfn.IFS(T218="POSSIBLE", 1, T218="LIKELY",1, T218="VERY_LIKELY", 1, TRUE, 0)</f>
        <v>1</v>
      </c>
      <c r="W218" s="24" cm="1">
        <f t="array" ref="W218">_xlfn.IFS(T218="LIKELY",1, T218="VERY_LIKELY", 1, TRUE, 0)</f>
        <v>0</v>
      </c>
      <c r="X218" s="35" cm="1">
        <f t="array" ref="X218">_xlfn.IFS(T218="VERY_LIKELY", 1, TRUE, 0)</f>
        <v>0</v>
      </c>
    </row>
    <row r="219" spans="1:24" ht="20" customHeight="1" x14ac:dyDescent="0.2">
      <c r="A219" s="22" t="s">
        <v>105</v>
      </c>
      <c r="B219" s="49" t="str">
        <f>SUBSTITUTE(A219,"/Users/timomiessen/Desktop/imagesdk/blackmen1/","Image_")</f>
        <v>Image_BM_190.jpg</v>
      </c>
      <c r="C219" s="41" t="s">
        <v>389</v>
      </c>
      <c r="D219" s="23" t="s">
        <v>1516</v>
      </c>
      <c r="E219" s="24">
        <v>0</v>
      </c>
      <c r="F219" s="24">
        <v>1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 cm="1">
        <f t="array" ref="R219">_xlfn.IFS(H219=1,1,K219=1,1,L219=1,1,M219=1,1,N219=1,1,P219=1,1,TRUE,0)</f>
        <v>0</v>
      </c>
      <c r="S219" s="35">
        <f>IF(AND(G219=1,R219=1),0,R219)</f>
        <v>0</v>
      </c>
      <c r="T219" s="53" t="s">
        <v>4</v>
      </c>
      <c r="U219" s="34" cm="1">
        <f t="array" ref="U219">_xlfn.IFS(T219="UNLIKELY", 1, T219="POSSIBLE", 1, T219="LIKELY",1, T219="VERY_LIKELY", 1, TRUE, 0)</f>
        <v>0</v>
      </c>
      <c r="V219" s="24" cm="1">
        <f t="array" ref="V219">_xlfn.IFS(T219="POSSIBLE", 1, T219="LIKELY",1, T219="VERY_LIKELY", 1, TRUE, 0)</f>
        <v>0</v>
      </c>
      <c r="W219" s="24" cm="1">
        <f t="array" ref="W219">_xlfn.IFS(T219="LIKELY",1, T219="VERY_LIKELY", 1, TRUE, 0)</f>
        <v>0</v>
      </c>
      <c r="X219" s="35" cm="1">
        <f t="array" ref="X219">_xlfn.IFS(T219="VERY_LIKELY", 1, TRUE, 0)</f>
        <v>0</v>
      </c>
    </row>
    <row r="220" spans="1:24" ht="20" customHeight="1" x14ac:dyDescent="0.2">
      <c r="A220" s="22" t="s">
        <v>106</v>
      </c>
      <c r="B220" s="49" t="str">
        <f>SUBSTITUTE(A220,"/Users/timomiessen/Desktop/imagesdk/blackmen1/","Image_")</f>
        <v>Image_BM_191.jpg</v>
      </c>
      <c r="C220" s="41" t="s">
        <v>389</v>
      </c>
      <c r="D220" s="23" t="s">
        <v>1516</v>
      </c>
      <c r="E220" s="24">
        <v>0</v>
      </c>
      <c r="F220" s="24">
        <v>1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 cm="1">
        <f t="array" ref="R220">_xlfn.IFS(H220=1,1,K220=1,1,L220=1,1,M220=1,1,N220=1,1,P220=1,1,TRUE,0)</f>
        <v>0</v>
      </c>
      <c r="S220" s="35">
        <f>IF(AND(G220=1,R220=1),0,R220)</f>
        <v>0</v>
      </c>
      <c r="T220" s="53" t="s">
        <v>4</v>
      </c>
      <c r="U220" s="34" cm="1">
        <f t="array" ref="U220">_xlfn.IFS(T220="UNLIKELY", 1, T220="POSSIBLE", 1, T220="LIKELY",1, T220="VERY_LIKELY", 1, TRUE, 0)</f>
        <v>0</v>
      </c>
      <c r="V220" s="24" cm="1">
        <f t="array" ref="V220">_xlfn.IFS(T220="POSSIBLE", 1, T220="LIKELY",1, T220="VERY_LIKELY", 1, TRUE, 0)</f>
        <v>0</v>
      </c>
      <c r="W220" s="24" cm="1">
        <f t="array" ref="W220">_xlfn.IFS(T220="LIKELY",1, T220="VERY_LIKELY", 1, TRUE, 0)</f>
        <v>0</v>
      </c>
      <c r="X220" s="35" cm="1">
        <f t="array" ref="X220">_xlfn.IFS(T220="VERY_LIKELY", 1, TRUE, 0)</f>
        <v>0</v>
      </c>
    </row>
    <row r="221" spans="1:24" ht="20" customHeight="1" x14ac:dyDescent="0.2">
      <c r="A221" s="22" t="s">
        <v>107</v>
      </c>
      <c r="B221" s="49" t="str">
        <f>SUBSTITUTE(A221,"/Users/timomiessen/Desktop/imagesdk/blackmen1/","Image_")</f>
        <v>Image_BM_192.jpg</v>
      </c>
      <c r="C221" s="41" t="s">
        <v>389</v>
      </c>
      <c r="D221" s="23" t="s">
        <v>1516</v>
      </c>
      <c r="E221" s="24">
        <v>0</v>
      </c>
      <c r="F221" s="24">
        <v>0</v>
      </c>
      <c r="G221" s="24">
        <v>1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 cm="1">
        <f t="array" ref="R221">_xlfn.IFS(H221=1,1,K221=1,1,L221=1,1,M221=1,1,N221=1,1,P221=1,1,TRUE,0)</f>
        <v>0</v>
      </c>
      <c r="S221" s="35">
        <f>IF(AND(G221=1,R221=1),0,R221)</f>
        <v>0</v>
      </c>
      <c r="T221" s="53" t="s">
        <v>4</v>
      </c>
      <c r="U221" s="34" cm="1">
        <f t="array" ref="U221">_xlfn.IFS(T221="UNLIKELY", 1, T221="POSSIBLE", 1, T221="LIKELY",1, T221="VERY_LIKELY", 1, TRUE, 0)</f>
        <v>0</v>
      </c>
      <c r="V221" s="24" cm="1">
        <f t="array" ref="V221">_xlfn.IFS(T221="POSSIBLE", 1, T221="LIKELY",1, T221="VERY_LIKELY", 1, TRUE, 0)</f>
        <v>0</v>
      </c>
      <c r="W221" s="24" cm="1">
        <f t="array" ref="W221">_xlfn.IFS(T221="LIKELY",1, T221="VERY_LIKELY", 1, TRUE, 0)</f>
        <v>0</v>
      </c>
      <c r="X221" s="35" cm="1">
        <f t="array" ref="X221">_xlfn.IFS(T221="VERY_LIKELY", 1, TRUE, 0)</f>
        <v>0</v>
      </c>
    </row>
    <row r="222" spans="1:24" ht="20" customHeight="1" x14ac:dyDescent="0.2">
      <c r="A222" s="22" t="s">
        <v>108</v>
      </c>
      <c r="B222" s="49" t="str">
        <f>SUBSTITUTE(A222,"/Users/timomiessen/Desktop/imagesdk/blackmen1/","Image_")</f>
        <v>Image_BM_193.jpg</v>
      </c>
      <c r="C222" s="41" t="s">
        <v>389</v>
      </c>
      <c r="D222" s="23" t="s">
        <v>1516</v>
      </c>
      <c r="E222" s="24">
        <v>0</v>
      </c>
      <c r="F222" s="24">
        <v>0</v>
      </c>
      <c r="G222" s="24">
        <v>1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 cm="1">
        <f t="array" ref="R222">_xlfn.IFS(H222=1,1,K222=1,1,L222=1,1,M222=1,1,N222=1,1,P222=1,1,TRUE,0)</f>
        <v>0</v>
      </c>
      <c r="S222" s="35">
        <f>IF(AND(G222=1,R222=1),0,R222)</f>
        <v>0</v>
      </c>
      <c r="T222" s="53" t="s">
        <v>1</v>
      </c>
      <c r="U222" s="34" cm="1">
        <f t="array" ref="U222">_xlfn.IFS(T222="UNLIKELY", 1, T222="POSSIBLE", 1, T222="LIKELY",1, T222="VERY_LIKELY", 1, TRUE, 0)</f>
        <v>1</v>
      </c>
      <c r="V222" s="24" cm="1">
        <f t="array" ref="V222">_xlfn.IFS(T222="POSSIBLE", 1, T222="LIKELY",1, T222="VERY_LIKELY", 1, TRUE, 0)</f>
        <v>0</v>
      </c>
      <c r="W222" s="24" cm="1">
        <f t="array" ref="W222">_xlfn.IFS(T222="LIKELY",1, T222="VERY_LIKELY", 1, TRUE, 0)</f>
        <v>0</v>
      </c>
      <c r="X222" s="35" cm="1">
        <f t="array" ref="X222">_xlfn.IFS(T222="VERY_LIKELY", 1, TRUE, 0)</f>
        <v>0</v>
      </c>
    </row>
    <row r="223" spans="1:24" ht="20" customHeight="1" x14ac:dyDescent="0.2">
      <c r="A223" s="22" t="s">
        <v>109</v>
      </c>
      <c r="B223" s="49" t="str">
        <f>SUBSTITUTE(A223,"/Users/timomiessen/Desktop/imagesdk/blackmen1/","Image_")</f>
        <v>Image_BM_194.jpg</v>
      </c>
      <c r="C223" s="41" t="s">
        <v>389</v>
      </c>
      <c r="D223" s="23" t="s">
        <v>1516</v>
      </c>
      <c r="E223" s="24">
        <v>0</v>
      </c>
      <c r="F223" s="24">
        <v>0</v>
      </c>
      <c r="G223" s="24">
        <v>1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 cm="1">
        <f t="array" ref="R223">_xlfn.IFS(H223=1,1,K223=1,1,L223=1,1,M223=1,1,N223=1,1,P223=1,1,TRUE,0)</f>
        <v>0</v>
      </c>
      <c r="S223" s="35">
        <f>IF(AND(G223=1,R223=1),0,R223)</f>
        <v>0</v>
      </c>
      <c r="T223" s="53" t="s">
        <v>1</v>
      </c>
      <c r="U223" s="34" cm="1">
        <f t="array" ref="U223">_xlfn.IFS(T223="UNLIKELY", 1, T223="POSSIBLE", 1, T223="LIKELY",1, T223="VERY_LIKELY", 1, TRUE, 0)</f>
        <v>1</v>
      </c>
      <c r="V223" s="24" cm="1">
        <f t="array" ref="V223">_xlfn.IFS(T223="POSSIBLE", 1, T223="LIKELY",1, T223="VERY_LIKELY", 1, TRUE, 0)</f>
        <v>0</v>
      </c>
      <c r="W223" s="24" cm="1">
        <f t="array" ref="W223">_xlfn.IFS(T223="LIKELY",1, T223="VERY_LIKELY", 1, TRUE, 0)</f>
        <v>0</v>
      </c>
      <c r="X223" s="35" cm="1">
        <f t="array" ref="X223">_xlfn.IFS(T223="VERY_LIKELY", 1, TRUE, 0)</f>
        <v>0</v>
      </c>
    </row>
    <row r="224" spans="1:24" ht="20" customHeight="1" x14ac:dyDescent="0.2">
      <c r="A224" s="22" t="s">
        <v>110</v>
      </c>
      <c r="B224" s="49" t="str">
        <f>SUBSTITUTE(A224,"/Users/timomiessen/Desktop/imagesdk/blackmen1/","Image_")</f>
        <v>Image_BM_195.jpg</v>
      </c>
      <c r="C224" s="41" t="s">
        <v>389</v>
      </c>
      <c r="D224" s="23" t="s">
        <v>1516</v>
      </c>
      <c r="E224" s="24">
        <v>0</v>
      </c>
      <c r="F224" s="24">
        <v>0</v>
      </c>
      <c r="G224" s="24">
        <v>1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 cm="1">
        <f t="array" ref="R224">_xlfn.IFS(H224=1,1,K224=1,1,L224=1,1,M224=1,1,N224=1,1,P224=1,1,TRUE,0)</f>
        <v>0</v>
      </c>
      <c r="S224" s="35">
        <f>IF(AND(G224=1,R224=1),0,R224)</f>
        <v>0</v>
      </c>
      <c r="T224" s="53" t="s">
        <v>4</v>
      </c>
      <c r="U224" s="34" cm="1">
        <f t="array" ref="U224">_xlfn.IFS(T224="UNLIKELY", 1, T224="POSSIBLE", 1, T224="LIKELY",1, T224="VERY_LIKELY", 1, TRUE, 0)</f>
        <v>0</v>
      </c>
      <c r="V224" s="24" cm="1">
        <f t="array" ref="V224">_xlfn.IFS(T224="POSSIBLE", 1, T224="LIKELY",1, T224="VERY_LIKELY", 1, TRUE, 0)</f>
        <v>0</v>
      </c>
      <c r="W224" s="24" cm="1">
        <f t="array" ref="W224">_xlfn.IFS(T224="LIKELY",1, T224="VERY_LIKELY", 1, TRUE, 0)</f>
        <v>0</v>
      </c>
      <c r="X224" s="35" cm="1">
        <f t="array" ref="X224">_xlfn.IFS(T224="VERY_LIKELY", 1, TRUE, 0)</f>
        <v>0</v>
      </c>
    </row>
    <row r="225" spans="1:24" ht="20" customHeight="1" x14ac:dyDescent="0.2">
      <c r="A225" s="22" t="s">
        <v>111</v>
      </c>
      <c r="B225" s="49" t="str">
        <f>SUBSTITUTE(A225,"/Users/timomiessen/Desktop/imagesdk/blackmen1/","Image_")</f>
        <v>Image_BM_196.jpg</v>
      </c>
      <c r="C225" s="41" t="s">
        <v>389</v>
      </c>
      <c r="D225" s="23" t="s">
        <v>1516</v>
      </c>
      <c r="E225" s="24">
        <v>0</v>
      </c>
      <c r="F225" s="24">
        <v>0</v>
      </c>
      <c r="G225" s="24">
        <v>1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 cm="1">
        <f t="array" ref="R225">_xlfn.IFS(H225=1,1,K225=1,1,L225=1,1,M225=1,1,N225=1,1,P225=1,1,TRUE,0)</f>
        <v>0</v>
      </c>
      <c r="S225" s="35">
        <f>IF(AND(G225=1,R225=1),0,R225)</f>
        <v>0</v>
      </c>
      <c r="T225" s="53" t="s">
        <v>2</v>
      </c>
      <c r="U225" s="34" cm="1">
        <f t="array" ref="U225">_xlfn.IFS(T225="UNLIKELY", 1, T225="POSSIBLE", 1, T225="LIKELY",1, T225="VERY_LIKELY", 1, TRUE, 0)</f>
        <v>1</v>
      </c>
      <c r="V225" s="24" cm="1">
        <f t="array" ref="V225">_xlfn.IFS(T225="POSSIBLE", 1, T225="LIKELY",1, T225="VERY_LIKELY", 1, TRUE, 0)</f>
        <v>1</v>
      </c>
      <c r="W225" s="24" cm="1">
        <f t="array" ref="W225">_xlfn.IFS(T225="LIKELY",1, T225="VERY_LIKELY", 1, TRUE, 0)</f>
        <v>0</v>
      </c>
      <c r="X225" s="35" cm="1">
        <f t="array" ref="X225">_xlfn.IFS(T225="VERY_LIKELY", 1, TRUE, 0)</f>
        <v>0</v>
      </c>
    </row>
    <row r="226" spans="1:24" ht="20" customHeight="1" x14ac:dyDescent="0.2">
      <c r="A226" s="22" t="s">
        <v>112</v>
      </c>
      <c r="B226" s="49" t="str">
        <f>SUBSTITUTE(A226,"/Users/timomiessen/Desktop/imagesdk/blackmen1/","Image_")</f>
        <v>Image_BM_197.jpg</v>
      </c>
      <c r="C226" s="41" t="s">
        <v>389</v>
      </c>
      <c r="D226" s="23" t="s">
        <v>1516</v>
      </c>
      <c r="E226" s="24">
        <v>0</v>
      </c>
      <c r="F226" s="24">
        <v>0</v>
      </c>
      <c r="G226" s="24">
        <v>1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 cm="1">
        <f t="array" ref="R226">_xlfn.IFS(H226=1,1,K226=1,1,L226=1,1,M226=1,1,N226=1,1,P226=1,1,TRUE,0)</f>
        <v>0</v>
      </c>
      <c r="S226" s="35">
        <f>IF(AND(G226=1,R226=1),0,R226)</f>
        <v>0</v>
      </c>
      <c r="T226" s="53" t="s">
        <v>113</v>
      </c>
      <c r="U226" s="34" cm="1">
        <f t="array" ref="U226">_xlfn.IFS(T226="UNLIKELY", 1, T226="POSSIBLE", 1, T226="LIKELY",1, T226="VERY_LIKELY", 1, TRUE, 0)</f>
        <v>1</v>
      </c>
      <c r="V226" s="24" cm="1">
        <f t="array" ref="V226">_xlfn.IFS(T226="POSSIBLE", 1, T226="LIKELY",1, T226="VERY_LIKELY", 1, TRUE, 0)</f>
        <v>1</v>
      </c>
      <c r="W226" s="24" cm="1">
        <f t="array" ref="W226">_xlfn.IFS(T226="LIKELY",1, T226="VERY_LIKELY", 1, TRUE, 0)</f>
        <v>1</v>
      </c>
      <c r="X226" s="35" cm="1">
        <f t="array" ref="X226">_xlfn.IFS(T226="VERY_LIKELY", 1, TRUE, 0)</f>
        <v>1</v>
      </c>
    </row>
    <row r="227" spans="1:24" ht="20" customHeight="1" x14ac:dyDescent="0.2">
      <c r="A227" s="22" t="s">
        <v>114</v>
      </c>
      <c r="B227" s="49" t="str">
        <f>SUBSTITUTE(A227,"/Users/timomiessen/Desktop/imagesdk/blackmen1/","Image_")</f>
        <v>Image_BM_198.jpg</v>
      </c>
      <c r="C227" s="41" t="s">
        <v>389</v>
      </c>
      <c r="D227" s="23" t="s">
        <v>1516</v>
      </c>
      <c r="E227" s="24">
        <v>0</v>
      </c>
      <c r="F227" s="24">
        <v>0</v>
      </c>
      <c r="G227" s="24">
        <v>1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 cm="1">
        <f t="array" ref="R227">_xlfn.IFS(H227=1,1,K227=1,1,L227=1,1,M227=1,1,N227=1,1,P227=1,1,TRUE,0)</f>
        <v>0</v>
      </c>
      <c r="S227" s="35">
        <f>IF(AND(G227=1,R227=1),0,R227)</f>
        <v>0</v>
      </c>
      <c r="T227" s="53" t="s">
        <v>1</v>
      </c>
      <c r="U227" s="34" cm="1">
        <f t="array" ref="U227">_xlfn.IFS(T227="UNLIKELY", 1, T227="POSSIBLE", 1, T227="LIKELY",1, T227="VERY_LIKELY", 1, TRUE, 0)</f>
        <v>1</v>
      </c>
      <c r="V227" s="24" cm="1">
        <f t="array" ref="V227">_xlfn.IFS(T227="POSSIBLE", 1, T227="LIKELY",1, T227="VERY_LIKELY", 1, TRUE, 0)</f>
        <v>0</v>
      </c>
      <c r="W227" s="24" cm="1">
        <f t="array" ref="W227">_xlfn.IFS(T227="LIKELY",1, T227="VERY_LIKELY", 1, TRUE, 0)</f>
        <v>0</v>
      </c>
      <c r="X227" s="35" cm="1">
        <f t="array" ref="X227">_xlfn.IFS(T227="VERY_LIKELY", 1, TRUE, 0)</f>
        <v>0</v>
      </c>
    </row>
    <row r="228" spans="1:24" ht="20" customHeight="1" x14ac:dyDescent="0.2">
      <c r="A228" s="22" t="s">
        <v>115</v>
      </c>
      <c r="B228" s="49" t="str">
        <f>SUBSTITUTE(A228,"/Users/timomiessen/Desktop/imagesdk/blackmen1/","Image_")</f>
        <v>Image_BM_199.jpg</v>
      </c>
      <c r="C228" s="41" t="s">
        <v>389</v>
      </c>
      <c r="D228" s="23" t="s">
        <v>1516</v>
      </c>
      <c r="E228" s="24">
        <v>0</v>
      </c>
      <c r="F228" s="24">
        <v>0</v>
      </c>
      <c r="G228" s="24">
        <v>1</v>
      </c>
      <c r="H228" s="24">
        <v>0</v>
      </c>
      <c r="I228" s="24">
        <v>0</v>
      </c>
      <c r="J228" s="24">
        <v>0</v>
      </c>
      <c r="K228" s="24">
        <v>1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 cm="1">
        <f t="array" ref="R228">_xlfn.IFS(H228=1,1,K228=1,1,L228=1,1,M228=1,1,N228=1,1,P228=1,1,TRUE,0)</f>
        <v>1</v>
      </c>
      <c r="S228" s="35">
        <f>IF(AND(G228=1,R228=1),0,R228)</f>
        <v>0</v>
      </c>
      <c r="T228" s="53" t="s">
        <v>12</v>
      </c>
      <c r="U228" s="34" cm="1">
        <f t="array" ref="U228">_xlfn.IFS(T228="UNLIKELY", 1, T228="POSSIBLE", 1, T228="LIKELY",1, T228="VERY_LIKELY", 1, TRUE, 0)</f>
        <v>1</v>
      </c>
      <c r="V228" s="24" cm="1">
        <f t="array" ref="V228">_xlfn.IFS(T228="POSSIBLE", 1, T228="LIKELY",1, T228="VERY_LIKELY", 1, TRUE, 0)</f>
        <v>1</v>
      </c>
      <c r="W228" s="24" cm="1">
        <f t="array" ref="W228">_xlfn.IFS(T228="LIKELY",1, T228="VERY_LIKELY", 1, TRUE, 0)</f>
        <v>1</v>
      </c>
      <c r="X228" s="35" cm="1">
        <f t="array" ref="X228">_xlfn.IFS(T228="VERY_LIKELY", 1, TRUE, 0)</f>
        <v>0</v>
      </c>
    </row>
    <row r="229" spans="1:24" ht="20" customHeight="1" x14ac:dyDescent="0.2">
      <c r="A229" s="22" t="s">
        <v>116</v>
      </c>
      <c r="B229" s="49" t="str">
        <f>SUBSTITUTE(A229,"/Users/timomiessen/Desktop/imagesdk/blackmen1/","Image_")</f>
        <v>Image_BM_2.jpg</v>
      </c>
      <c r="C229" s="41" t="s">
        <v>389</v>
      </c>
      <c r="D229" s="23" t="s">
        <v>1516</v>
      </c>
      <c r="E229" s="24">
        <v>1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 cm="1">
        <f t="array" ref="R229">_xlfn.IFS(H229=1,1,K229=1,1,L229=1,1,M229=1,1,N229=1,1,P229=1,1,TRUE,0)</f>
        <v>0</v>
      </c>
      <c r="S229" s="35">
        <f>IF(AND(G229=1,R229=1),0,R229)</f>
        <v>0</v>
      </c>
      <c r="T229" s="53" t="s">
        <v>1</v>
      </c>
      <c r="U229" s="34" cm="1">
        <f t="array" ref="U229">_xlfn.IFS(T229="UNLIKELY", 1, T229="POSSIBLE", 1, T229="LIKELY",1, T229="VERY_LIKELY", 1, TRUE, 0)</f>
        <v>1</v>
      </c>
      <c r="V229" s="24" cm="1">
        <f t="array" ref="V229">_xlfn.IFS(T229="POSSIBLE", 1, T229="LIKELY",1, T229="VERY_LIKELY", 1, TRUE, 0)</f>
        <v>0</v>
      </c>
      <c r="W229" s="24" cm="1">
        <f t="array" ref="W229">_xlfn.IFS(T229="LIKELY",1, T229="VERY_LIKELY", 1, TRUE, 0)</f>
        <v>0</v>
      </c>
      <c r="X229" s="35" cm="1">
        <f t="array" ref="X229">_xlfn.IFS(T229="VERY_LIKELY", 1, TRUE, 0)</f>
        <v>0</v>
      </c>
    </row>
    <row r="230" spans="1:24" ht="20" customHeight="1" x14ac:dyDescent="0.2">
      <c r="A230" s="22" t="s">
        <v>117</v>
      </c>
      <c r="B230" s="49" t="str">
        <f>SUBSTITUTE(A230,"/Users/timomiessen/Desktop/imagesdk/blackmen1/","Image_")</f>
        <v>Image_BM_20.jpg</v>
      </c>
      <c r="C230" s="41" t="s">
        <v>389</v>
      </c>
      <c r="D230" s="23" t="s">
        <v>1516</v>
      </c>
      <c r="E230" s="24">
        <v>1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 cm="1">
        <f t="array" ref="R230">_xlfn.IFS(H230=1,1,K230=1,1,L230=1,1,M230=1,1,N230=1,1,P230=1,1,TRUE,0)</f>
        <v>0</v>
      </c>
      <c r="S230" s="35">
        <f>IF(AND(G230=1,R230=1),0,R230)</f>
        <v>0</v>
      </c>
      <c r="T230" s="53" t="s">
        <v>1</v>
      </c>
      <c r="U230" s="34" cm="1">
        <f t="array" ref="U230">_xlfn.IFS(T230="UNLIKELY", 1, T230="POSSIBLE", 1, T230="LIKELY",1, T230="VERY_LIKELY", 1, TRUE, 0)</f>
        <v>1</v>
      </c>
      <c r="V230" s="24" cm="1">
        <f t="array" ref="V230">_xlfn.IFS(T230="POSSIBLE", 1, T230="LIKELY",1, T230="VERY_LIKELY", 1, TRUE, 0)</f>
        <v>0</v>
      </c>
      <c r="W230" s="24" cm="1">
        <f t="array" ref="W230">_xlfn.IFS(T230="LIKELY",1, T230="VERY_LIKELY", 1, TRUE, 0)</f>
        <v>0</v>
      </c>
      <c r="X230" s="35" cm="1">
        <f t="array" ref="X230">_xlfn.IFS(T230="VERY_LIKELY", 1, TRUE, 0)</f>
        <v>0</v>
      </c>
    </row>
    <row r="231" spans="1:24" ht="20" customHeight="1" x14ac:dyDescent="0.2">
      <c r="A231" s="22" t="s">
        <v>118</v>
      </c>
      <c r="B231" s="49" t="str">
        <f>SUBSTITUTE(A231,"/Users/timomiessen/Desktop/imagesdk/blackmen1/","Image_")</f>
        <v>Image_BM_200.jpg</v>
      </c>
      <c r="C231" s="41" t="s">
        <v>389</v>
      </c>
      <c r="D231" s="23" t="s">
        <v>1516</v>
      </c>
      <c r="E231" s="24">
        <v>0</v>
      </c>
      <c r="F231" s="24">
        <v>0</v>
      </c>
      <c r="G231" s="24">
        <v>1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 cm="1">
        <f t="array" ref="R231">_xlfn.IFS(H231=1,1,K231=1,1,L231=1,1,M231=1,1,N231=1,1,P231=1,1,TRUE,0)</f>
        <v>0</v>
      </c>
      <c r="S231" s="35">
        <f>IF(AND(G231=1,R231=1),0,R231)</f>
        <v>0</v>
      </c>
      <c r="T231" s="53" t="s">
        <v>12</v>
      </c>
      <c r="U231" s="34" cm="1">
        <f t="array" ref="U231">_xlfn.IFS(T231="UNLIKELY", 1, T231="POSSIBLE", 1, T231="LIKELY",1, T231="VERY_LIKELY", 1, TRUE, 0)</f>
        <v>1</v>
      </c>
      <c r="V231" s="24" cm="1">
        <f t="array" ref="V231">_xlfn.IFS(T231="POSSIBLE", 1, T231="LIKELY",1, T231="VERY_LIKELY", 1, TRUE, 0)</f>
        <v>1</v>
      </c>
      <c r="W231" s="24" cm="1">
        <f t="array" ref="W231">_xlfn.IFS(T231="LIKELY",1, T231="VERY_LIKELY", 1, TRUE, 0)</f>
        <v>1</v>
      </c>
      <c r="X231" s="35" cm="1">
        <f t="array" ref="X231">_xlfn.IFS(T231="VERY_LIKELY", 1, TRUE, 0)</f>
        <v>0</v>
      </c>
    </row>
    <row r="232" spans="1:24" ht="20" customHeight="1" x14ac:dyDescent="0.2">
      <c r="A232" s="22" t="s">
        <v>119</v>
      </c>
      <c r="B232" s="49" t="str">
        <f>SUBSTITUTE(A232,"/Users/timomiessen/Desktop/imagesdk/blackmen1/","Image_")</f>
        <v>Image_BM_201.jpg</v>
      </c>
      <c r="C232" s="41" t="s">
        <v>389</v>
      </c>
      <c r="D232" s="23" t="s">
        <v>1516</v>
      </c>
      <c r="E232" s="24">
        <v>0</v>
      </c>
      <c r="F232" s="24">
        <v>0</v>
      </c>
      <c r="G232" s="24">
        <v>1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 cm="1">
        <f t="array" ref="R232">_xlfn.IFS(H232=1,1,K232=1,1,L232=1,1,M232=1,1,N232=1,1,P232=1,1,TRUE,0)</f>
        <v>0</v>
      </c>
      <c r="S232" s="35">
        <f>IF(AND(G232=1,R232=1),0,R232)</f>
        <v>0</v>
      </c>
      <c r="T232" s="53" t="s">
        <v>1</v>
      </c>
      <c r="U232" s="34" cm="1">
        <f t="array" ref="U232">_xlfn.IFS(T232="UNLIKELY", 1, T232="POSSIBLE", 1, T232="LIKELY",1, T232="VERY_LIKELY", 1, TRUE, 0)</f>
        <v>1</v>
      </c>
      <c r="V232" s="24" cm="1">
        <f t="array" ref="V232">_xlfn.IFS(T232="POSSIBLE", 1, T232="LIKELY",1, T232="VERY_LIKELY", 1, TRUE, 0)</f>
        <v>0</v>
      </c>
      <c r="W232" s="24" cm="1">
        <f t="array" ref="W232">_xlfn.IFS(T232="LIKELY",1, T232="VERY_LIKELY", 1, TRUE, 0)</f>
        <v>0</v>
      </c>
      <c r="X232" s="35" cm="1">
        <f t="array" ref="X232">_xlfn.IFS(T232="VERY_LIKELY", 1, TRUE, 0)</f>
        <v>0</v>
      </c>
    </row>
    <row r="233" spans="1:24" ht="20" customHeight="1" x14ac:dyDescent="0.2">
      <c r="A233" s="22" t="s">
        <v>120</v>
      </c>
      <c r="B233" s="49" t="str">
        <f>SUBSTITUTE(A233,"/Users/timomiessen/Desktop/imagesdk/blackmen1/","Image_")</f>
        <v>Image_BM_202.jpg</v>
      </c>
      <c r="C233" s="41" t="s">
        <v>389</v>
      </c>
      <c r="D233" s="23" t="s">
        <v>1516</v>
      </c>
      <c r="E233" s="24">
        <v>0</v>
      </c>
      <c r="F233" s="24">
        <v>0</v>
      </c>
      <c r="G233" s="24">
        <v>1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 cm="1">
        <f t="array" ref="R233">_xlfn.IFS(H233=1,1,K233=1,1,L233=1,1,M233=1,1,N233=1,1,P233=1,1,TRUE,0)</f>
        <v>0</v>
      </c>
      <c r="S233" s="35">
        <f>IF(AND(G233=1,R233=1),0,R233)</f>
        <v>0</v>
      </c>
      <c r="T233" s="53" t="s">
        <v>4</v>
      </c>
      <c r="U233" s="34" cm="1">
        <f t="array" ref="U233">_xlfn.IFS(T233="UNLIKELY", 1, T233="POSSIBLE", 1, T233="LIKELY",1, T233="VERY_LIKELY", 1, TRUE, 0)</f>
        <v>0</v>
      </c>
      <c r="V233" s="24" cm="1">
        <f t="array" ref="V233">_xlfn.IFS(T233="POSSIBLE", 1, T233="LIKELY",1, T233="VERY_LIKELY", 1, TRUE, 0)</f>
        <v>0</v>
      </c>
      <c r="W233" s="24" cm="1">
        <f t="array" ref="W233">_xlfn.IFS(T233="LIKELY",1, T233="VERY_LIKELY", 1, TRUE, 0)</f>
        <v>0</v>
      </c>
      <c r="X233" s="35" cm="1">
        <f t="array" ref="X233">_xlfn.IFS(T233="VERY_LIKELY", 1, TRUE, 0)</f>
        <v>0</v>
      </c>
    </row>
    <row r="234" spans="1:24" ht="20" customHeight="1" x14ac:dyDescent="0.2">
      <c r="A234" s="22" t="s">
        <v>121</v>
      </c>
      <c r="B234" s="49" t="str">
        <f>SUBSTITUTE(A234,"/Users/timomiessen/Desktop/imagesdk/blackmen1/","Image_")</f>
        <v>Image_BM_203.jpg</v>
      </c>
      <c r="C234" s="41" t="s">
        <v>389</v>
      </c>
      <c r="D234" s="23" t="s">
        <v>1516</v>
      </c>
      <c r="E234" s="24">
        <v>0</v>
      </c>
      <c r="F234" s="24">
        <v>0</v>
      </c>
      <c r="G234" s="24">
        <v>1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 cm="1">
        <f t="array" ref="R234">_xlfn.IFS(H234=1,1,K234=1,1,L234=1,1,M234=1,1,N234=1,1,P234=1,1,TRUE,0)</f>
        <v>0</v>
      </c>
      <c r="S234" s="35">
        <f>IF(AND(G234=1,R234=1),0,R234)</f>
        <v>0</v>
      </c>
      <c r="T234" s="53" t="s">
        <v>1</v>
      </c>
      <c r="U234" s="34" cm="1">
        <f t="array" ref="U234">_xlfn.IFS(T234="UNLIKELY", 1, T234="POSSIBLE", 1, T234="LIKELY",1, T234="VERY_LIKELY", 1, TRUE, 0)</f>
        <v>1</v>
      </c>
      <c r="V234" s="24" cm="1">
        <f t="array" ref="V234">_xlfn.IFS(T234="POSSIBLE", 1, T234="LIKELY",1, T234="VERY_LIKELY", 1, TRUE, 0)</f>
        <v>0</v>
      </c>
      <c r="W234" s="24" cm="1">
        <f t="array" ref="W234">_xlfn.IFS(T234="LIKELY",1, T234="VERY_LIKELY", 1, TRUE, 0)</f>
        <v>0</v>
      </c>
      <c r="X234" s="35" cm="1">
        <f t="array" ref="X234">_xlfn.IFS(T234="VERY_LIKELY", 1, TRUE, 0)</f>
        <v>0</v>
      </c>
    </row>
    <row r="235" spans="1:24" ht="20" customHeight="1" x14ac:dyDescent="0.2">
      <c r="A235" s="22" t="s">
        <v>122</v>
      </c>
      <c r="B235" s="49" t="str">
        <f>SUBSTITUTE(A235,"/Users/timomiessen/Desktop/imagesdk/blackmen1/","Image_")</f>
        <v>Image_BM_204.jpg</v>
      </c>
      <c r="C235" s="41" t="s">
        <v>389</v>
      </c>
      <c r="D235" s="23" t="s">
        <v>1516</v>
      </c>
      <c r="E235" s="24">
        <v>0</v>
      </c>
      <c r="F235" s="24">
        <v>0</v>
      </c>
      <c r="G235" s="24">
        <v>1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 cm="1">
        <f t="array" ref="R235">_xlfn.IFS(H235=1,1,K235=1,1,L235=1,1,M235=1,1,N235=1,1,P235=1,1,TRUE,0)</f>
        <v>0</v>
      </c>
      <c r="S235" s="35">
        <f>IF(AND(G235=1,R235=1),0,R235)</f>
        <v>0</v>
      </c>
      <c r="T235" s="53" t="s">
        <v>1</v>
      </c>
      <c r="U235" s="34" cm="1">
        <f t="array" ref="U235">_xlfn.IFS(T235="UNLIKELY", 1, T235="POSSIBLE", 1, T235="LIKELY",1, T235="VERY_LIKELY", 1, TRUE, 0)</f>
        <v>1</v>
      </c>
      <c r="V235" s="24" cm="1">
        <f t="array" ref="V235">_xlfn.IFS(T235="POSSIBLE", 1, T235="LIKELY",1, T235="VERY_LIKELY", 1, TRUE, 0)</f>
        <v>0</v>
      </c>
      <c r="W235" s="24" cm="1">
        <f t="array" ref="W235">_xlfn.IFS(T235="LIKELY",1, T235="VERY_LIKELY", 1, TRUE, 0)</f>
        <v>0</v>
      </c>
      <c r="X235" s="35" cm="1">
        <f t="array" ref="X235">_xlfn.IFS(T235="VERY_LIKELY", 1, TRUE, 0)</f>
        <v>0</v>
      </c>
    </row>
    <row r="236" spans="1:24" ht="20" customHeight="1" x14ac:dyDescent="0.2">
      <c r="A236" s="22" t="s">
        <v>123</v>
      </c>
      <c r="B236" s="49" t="str">
        <f>SUBSTITUTE(A236,"/Users/timomiessen/Desktop/imagesdk/blackmen1/","Image_")</f>
        <v>Image_BM_205.jpg</v>
      </c>
      <c r="C236" s="41" t="s">
        <v>389</v>
      </c>
      <c r="D236" s="23" t="s">
        <v>1516</v>
      </c>
      <c r="E236" s="24">
        <v>0</v>
      </c>
      <c r="F236" s="24">
        <v>0</v>
      </c>
      <c r="G236" s="24">
        <v>1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 cm="1">
        <f t="array" ref="R236">_xlfn.IFS(H236=1,1,K236=1,1,L236=1,1,M236=1,1,N236=1,1,P236=1,1,TRUE,0)</f>
        <v>0</v>
      </c>
      <c r="S236" s="35">
        <f>IF(AND(G236=1,R236=1),0,R236)</f>
        <v>0</v>
      </c>
      <c r="T236" s="53" t="s">
        <v>1</v>
      </c>
      <c r="U236" s="34" cm="1">
        <f t="array" ref="U236">_xlfn.IFS(T236="UNLIKELY", 1, T236="POSSIBLE", 1, T236="LIKELY",1, T236="VERY_LIKELY", 1, TRUE, 0)</f>
        <v>1</v>
      </c>
      <c r="V236" s="24" cm="1">
        <f t="array" ref="V236">_xlfn.IFS(T236="POSSIBLE", 1, T236="LIKELY",1, T236="VERY_LIKELY", 1, TRUE, 0)</f>
        <v>0</v>
      </c>
      <c r="W236" s="24" cm="1">
        <f t="array" ref="W236">_xlfn.IFS(T236="LIKELY",1, T236="VERY_LIKELY", 1, TRUE, 0)</f>
        <v>0</v>
      </c>
      <c r="X236" s="35" cm="1">
        <f t="array" ref="X236">_xlfn.IFS(T236="VERY_LIKELY", 1, TRUE, 0)</f>
        <v>0</v>
      </c>
    </row>
    <row r="237" spans="1:24" ht="20" customHeight="1" x14ac:dyDescent="0.2">
      <c r="A237" s="22" t="s">
        <v>124</v>
      </c>
      <c r="B237" s="49" t="str">
        <f>SUBSTITUTE(A237,"/Users/timomiessen/Desktop/imagesdk/blackmen1/","Image_")</f>
        <v>Image_BM_206.jpg</v>
      </c>
      <c r="C237" s="41" t="s">
        <v>389</v>
      </c>
      <c r="D237" s="23" t="s">
        <v>1516</v>
      </c>
      <c r="E237" s="24">
        <v>0</v>
      </c>
      <c r="F237" s="24">
        <v>0</v>
      </c>
      <c r="G237" s="24">
        <v>1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 cm="1">
        <f t="array" ref="R237">_xlfn.IFS(H237=1,1,K237=1,1,L237=1,1,M237=1,1,N237=1,1,P237=1,1,TRUE,0)</f>
        <v>0</v>
      </c>
      <c r="S237" s="35">
        <f>IF(AND(G237=1,R237=1),0,R237)</f>
        <v>0</v>
      </c>
      <c r="T237" s="53" t="s">
        <v>1</v>
      </c>
      <c r="U237" s="34" cm="1">
        <f t="array" ref="U237">_xlfn.IFS(T237="UNLIKELY", 1, T237="POSSIBLE", 1, T237="LIKELY",1, T237="VERY_LIKELY", 1, TRUE, 0)</f>
        <v>1</v>
      </c>
      <c r="V237" s="24" cm="1">
        <f t="array" ref="V237">_xlfn.IFS(T237="POSSIBLE", 1, T237="LIKELY",1, T237="VERY_LIKELY", 1, TRUE, 0)</f>
        <v>0</v>
      </c>
      <c r="W237" s="24" cm="1">
        <f t="array" ref="W237">_xlfn.IFS(T237="LIKELY",1, T237="VERY_LIKELY", 1, TRUE, 0)</f>
        <v>0</v>
      </c>
      <c r="X237" s="35" cm="1">
        <f t="array" ref="X237">_xlfn.IFS(T237="VERY_LIKELY", 1, TRUE, 0)</f>
        <v>0</v>
      </c>
    </row>
    <row r="238" spans="1:24" ht="20" customHeight="1" x14ac:dyDescent="0.2">
      <c r="A238" s="22" t="s">
        <v>125</v>
      </c>
      <c r="B238" s="49" t="str">
        <f>SUBSTITUTE(A238,"/Users/timomiessen/Desktop/imagesdk/blackmen1/","Image_")</f>
        <v>Image_BM_207.jpg</v>
      </c>
      <c r="C238" s="41" t="s">
        <v>389</v>
      </c>
      <c r="D238" s="23" t="s">
        <v>1516</v>
      </c>
      <c r="E238" s="24">
        <v>0</v>
      </c>
      <c r="F238" s="24">
        <v>0</v>
      </c>
      <c r="G238" s="24">
        <v>1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 cm="1">
        <f t="array" ref="R238">_xlfn.IFS(H238=1,1,K238=1,1,L238=1,1,M238=1,1,N238=1,1,P238=1,1,TRUE,0)</f>
        <v>0</v>
      </c>
      <c r="S238" s="35">
        <f>IF(AND(G238=1,R238=1),0,R238)</f>
        <v>0</v>
      </c>
      <c r="T238" s="53" t="s">
        <v>12</v>
      </c>
      <c r="U238" s="34" cm="1">
        <f t="array" ref="U238">_xlfn.IFS(T238="UNLIKELY", 1, T238="POSSIBLE", 1, T238="LIKELY",1, T238="VERY_LIKELY", 1, TRUE, 0)</f>
        <v>1</v>
      </c>
      <c r="V238" s="24" cm="1">
        <f t="array" ref="V238">_xlfn.IFS(T238="POSSIBLE", 1, T238="LIKELY",1, T238="VERY_LIKELY", 1, TRUE, 0)</f>
        <v>1</v>
      </c>
      <c r="W238" s="24" cm="1">
        <f t="array" ref="W238">_xlfn.IFS(T238="LIKELY",1, T238="VERY_LIKELY", 1, TRUE, 0)</f>
        <v>1</v>
      </c>
      <c r="X238" s="35" cm="1">
        <f t="array" ref="X238">_xlfn.IFS(T238="VERY_LIKELY", 1, TRUE, 0)</f>
        <v>0</v>
      </c>
    </row>
    <row r="239" spans="1:24" ht="20" customHeight="1" x14ac:dyDescent="0.2">
      <c r="A239" s="22" t="s">
        <v>126</v>
      </c>
      <c r="B239" s="49" t="str">
        <f>SUBSTITUTE(A239,"/Users/timomiessen/Desktop/imagesdk/blackmen1/","Image_")</f>
        <v>Image_BM_208.jpg</v>
      </c>
      <c r="C239" s="41" t="s">
        <v>389</v>
      </c>
      <c r="D239" s="23" t="s">
        <v>1516</v>
      </c>
      <c r="E239" s="24">
        <v>0</v>
      </c>
      <c r="F239" s="24">
        <v>0</v>
      </c>
      <c r="G239" s="24">
        <v>1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 cm="1">
        <f t="array" ref="R239">_xlfn.IFS(H239=1,1,K239=1,1,L239=1,1,M239=1,1,N239=1,1,P239=1,1,TRUE,0)</f>
        <v>0</v>
      </c>
      <c r="S239" s="35">
        <f>IF(AND(G239=1,R239=1),0,R239)</f>
        <v>0</v>
      </c>
      <c r="T239" s="53" t="s">
        <v>1</v>
      </c>
      <c r="U239" s="34" cm="1">
        <f t="array" ref="U239">_xlfn.IFS(T239="UNLIKELY", 1, T239="POSSIBLE", 1, T239="LIKELY",1, T239="VERY_LIKELY", 1, TRUE, 0)</f>
        <v>1</v>
      </c>
      <c r="V239" s="24" cm="1">
        <f t="array" ref="V239">_xlfn.IFS(T239="POSSIBLE", 1, T239="LIKELY",1, T239="VERY_LIKELY", 1, TRUE, 0)</f>
        <v>0</v>
      </c>
      <c r="W239" s="24" cm="1">
        <f t="array" ref="W239">_xlfn.IFS(T239="LIKELY",1, T239="VERY_LIKELY", 1, TRUE, 0)</f>
        <v>0</v>
      </c>
      <c r="X239" s="35" cm="1">
        <f t="array" ref="X239">_xlfn.IFS(T239="VERY_LIKELY", 1, TRUE, 0)</f>
        <v>0</v>
      </c>
    </row>
    <row r="240" spans="1:24" ht="20" customHeight="1" x14ac:dyDescent="0.2">
      <c r="A240" s="22" t="s">
        <v>127</v>
      </c>
      <c r="B240" s="49" t="str">
        <f>SUBSTITUTE(A240,"/Users/timomiessen/Desktop/imagesdk/blackmen1/","Image_")</f>
        <v>Image_BM_209.jpg</v>
      </c>
      <c r="C240" s="41" t="s">
        <v>389</v>
      </c>
      <c r="D240" s="23" t="s">
        <v>1516</v>
      </c>
      <c r="E240" s="24">
        <v>0</v>
      </c>
      <c r="F240" s="24">
        <v>0</v>
      </c>
      <c r="G240" s="24">
        <v>1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 cm="1">
        <f t="array" ref="R240">_xlfn.IFS(H240=1,1,K240=1,1,L240=1,1,M240=1,1,N240=1,1,P240=1,1,TRUE,0)</f>
        <v>0</v>
      </c>
      <c r="S240" s="35">
        <f>IF(AND(G240=1,R240=1),0,R240)</f>
        <v>0</v>
      </c>
      <c r="T240" s="53" t="s">
        <v>2</v>
      </c>
      <c r="U240" s="34" cm="1">
        <f t="array" ref="U240">_xlfn.IFS(T240="UNLIKELY", 1, T240="POSSIBLE", 1, T240="LIKELY",1, T240="VERY_LIKELY", 1, TRUE, 0)</f>
        <v>1</v>
      </c>
      <c r="V240" s="24" cm="1">
        <f t="array" ref="V240">_xlfn.IFS(T240="POSSIBLE", 1, T240="LIKELY",1, T240="VERY_LIKELY", 1, TRUE, 0)</f>
        <v>1</v>
      </c>
      <c r="W240" s="24" cm="1">
        <f t="array" ref="W240">_xlfn.IFS(T240="LIKELY",1, T240="VERY_LIKELY", 1, TRUE, 0)</f>
        <v>0</v>
      </c>
      <c r="X240" s="35" cm="1">
        <f t="array" ref="X240">_xlfn.IFS(T240="VERY_LIKELY", 1, TRUE, 0)</f>
        <v>0</v>
      </c>
    </row>
    <row r="241" spans="1:24" ht="20" customHeight="1" x14ac:dyDescent="0.2">
      <c r="A241" s="22" t="s">
        <v>128</v>
      </c>
      <c r="B241" s="49" t="str">
        <f>SUBSTITUTE(A241,"/Users/timomiessen/Desktop/imagesdk/blackmen1/","Image_")</f>
        <v>Image_BM_21.jpg</v>
      </c>
      <c r="C241" s="41" t="s">
        <v>389</v>
      </c>
      <c r="D241" s="23" t="s">
        <v>1516</v>
      </c>
      <c r="E241" s="24">
        <v>1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 cm="1">
        <f t="array" ref="R241">_xlfn.IFS(H241=1,1,K241=1,1,L241=1,1,M241=1,1,N241=1,1,P241=1,1,TRUE,0)</f>
        <v>0</v>
      </c>
      <c r="S241" s="35">
        <f>IF(AND(G241=1,R241=1),0,R241)</f>
        <v>0</v>
      </c>
      <c r="T241" s="53" t="s">
        <v>4</v>
      </c>
      <c r="U241" s="34" cm="1">
        <f t="array" ref="U241">_xlfn.IFS(T241="UNLIKELY", 1, T241="POSSIBLE", 1, T241="LIKELY",1, T241="VERY_LIKELY", 1, TRUE, 0)</f>
        <v>0</v>
      </c>
      <c r="V241" s="24" cm="1">
        <f t="array" ref="V241">_xlfn.IFS(T241="POSSIBLE", 1, T241="LIKELY",1, T241="VERY_LIKELY", 1, TRUE, 0)</f>
        <v>0</v>
      </c>
      <c r="W241" s="24" cm="1">
        <f t="array" ref="W241">_xlfn.IFS(T241="LIKELY",1, T241="VERY_LIKELY", 1, TRUE, 0)</f>
        <v>0</v>
      </c>
      <c r="X241" s="35" cm="1">
        <f t="array" ref="X241">_xlfn.IFS(T241="VERY_LIKELY", 1, TRUE, 0)</f>
        <v>0</v>
      </c>
    </row>
    <row r="242" spans="1:24" ht="20" customHeight="1" x14ac:dyDescent="0.2">
      <c r="A242" s="22" t="s">
        <v>129</v>
      </c>
      <c r="B242" s="49" t="str">
        <f>SUBSTITUTE(A242,"/Users/timomiessen/Desktop/imagesdk/blackmen1/","Image_")</f>
        <v>Image_BM_210.jpg</v>
      </c>
      <c r="C242" s="41" t="s">
        <v>389</v>
      </c>
      <c r="D242" s="23" t="s">
        <v>1516</v>
      </c>
      <c r="E242" s="24">
        <v>0</v>
      </c>
      <c r="F242" s="24">
        <v>0</v>
      </c>
      <c r="G242" s="24">
        <v>1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 cm="1">
        <f t="array" ref="R242">_xlfn.IFS(H242=1,1,K242=1,1,L242=1,1,M242=1,1,N242=1,1,P242=1,1,TRUE,0)</f>
        <v>0</v>
      </c>
      <c r="S242" s="35">
        <f>IF(AND(G242=1,R242=1),0,R242)</f>
        <v>0</v>
      </c>
      <c r="T242" s="53" t="s">
        <v>1</v>
      </c>
      <c r="U242" s="34" cm="1">
        <f t="array" ref="U242">_xlfn.IFS(T242="UNLIKELY", 1, T242="POSSIBLE", 1, T242="LIKELY",1, T242="VERY_LIKELY", 1, TRUE, 0)</f>
        <v>1</v>
      </c>
      <c r="V242" s="24" cm="1">
        <f t="array" ref="V242">_xlfn.IFS(T242="POSSIBLE", 1, T242="LIKELY",1, T242="VERY_LIKELY", 1, TRUE, 0)</f>
        <v>0</v>
      </c>
      <c r="W242" s="24" cm="1">
        <f t="array" ref="W242">_xlfn.IFS(T242="LIKELY",1, T242="VERY_LIKELY", 1, TRUE, 0)</f>
        <v>0</v>
      </c>
      <c r="X242" s="35" cm="1">
        <f t="array" ref="X242">_xlfn.IFS(T242="VERY_LIKELY", 1, TRUE, 0)</f>
        <v>0</v>
      </c>
    </row>
    <row r="243" spans="1:24" ht="20" customHeight="1" x14ac:dyDescent="0.2">
      <c r="A243" s="22" t="s">
        <v>130</v>
      </c>
      <c r="B243" s="49" t="str">
        <f>SUBSTITUTE(A243,"/Users/timomiessen/Desktop/imagesdk/blackmen1/","Image_")</f>
        <v>Image_BM_211.jpg</v>
      </c>
      <c r="C243" s="41" t="s">
        <v>389</v>
      </c>
      <c r="D243" s="23" t="s">
        <v>1516</v>
      </c>
      <c r="E243" s="24">
        <v>0</v>
      </c>
      <c r="F243" s="24">
        <v>0</v>
      </c>
      <c r="G243" s="24">
        <v>1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 cm="1">
        <f t="array" ref="R243">_xlfn.IFS(H243=1,1,K243=1,1,L243=1,1,M243=1,1,N243=1,1,P243=1,1,TRUE,0)</f>
        <v>0</v>
      </c>
      <c r="S243" s="35">
        <f>IF(AND(G243=1,R243=1),0,R243)</f>
        <v>0</v>
      </c>
      <c r="T243" s="53" t="s">
        <v>4</v>
      </c>
      <c r="U243" s="34" cm="1">
        <f t="array" ref="U243">_xlfn.IFS(T243="UNLIKELY", 1, T243="POSSIBLE", 1, T243="LIKELY",1, T243="VERY_LIKELY", 1, TRUE, 0)</f>
        <v>0</v>
      </c>
      <c r="V243" s="24" cm="1">
        <f t="array" ref="V243">_xlfn.IFS(T243="POSSIBLE", 1, T243="LIKELY",1, T243="VERY_LIKELY", 1, TRUE, 0)</f>
        <v>0</v>
      </c>
      <c r="W243" s="24" cm="1">
        <f t="array" ref="W243">_xlfn.IFS(T243="LIKELY",1, T243="VERY_LIKELY", 1, TRUE, 0)</f>
        <v>0</v>
      </c>
      <c r="X243" s="35" cm="1">
        <f t="array" ref="X243">_xlfn.IFS(T243="VERY_LIKELY", 1, TRUE, 0)</f>
        <v>0</v>
      </c>
    </row>
    <row r="244" spans="1:24" ht="20" customHeight="1" x14ac:dyDescent="0.2">
      <c r="A244" s="22" t="s">
        <v>131</v>
      </c>
      <c r="B244" s="49" t="str">
        <f>SUBSTITUTE(A244,"/Users/timomiessen/Desktop/imagesdk/blackmen1/","Image_")</f>
        <v>Image_BM_212.jpg</v>
      </c>
      <c r="C244" s="41" t="s">
        <v>389</v>
      </c>
      <c r="D244" s="23" t="s">
        <v>1516</v>
      </c>
      <c r="E244" s="24">
        <v>0</v>
      </c>
      <c r="F244" s="24">
        <v>0</v>
      </c>
      <c r="G244" s="24">
        <v>1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 cm="1">
        <f t="array" ref="R244">_xlfn.IFS(H244=1,1,K244=1,1,L244=1,1,M244=1,1,N244=1,1,P244=1,1,TRUE,0)</f>
        <v>0</v>
      </c>
      <c r="S244" s="35">
        <f>IF(AND(G244=1,R244=1),0,R244)</f>
        <v>0</v>
      </c>
      <c r="T244" s="53" t="s">
        <v>12</v>
      </c>
      <c r="U244" s="34" cm="1">
        <f t="array" ref="U244">_xlfn.IFS(T244="UNLIKELY", 1, T244="POSSIBLE", 1, T244="LIKELY",1, T244="VERY_LIKELY", 1, TRUE, 0)</f>
        <v>1</v>
      </c>
      <c r="V244" s="24" cm="1">
        <f t="array" ref="V244">_xlfn.IFS(T244="POSSIBLE", 1, T244="LIKELY",1, T244="VERY_LIKELY", 1, TRUE, 0)</f>
        <v>1</v>
      </c>
      <c r="W244" s="24" cm="1">
        <f t="array" ref="W244">_xlfn.IFS(T244="LIKELY",1, T244="VERY_LIKELY", 1, TRUE, 0)</f>
        <v>1</v>
      </c>
      <c r="X244" s="35" cm="1">
        <f t="array" ref="X244">_xlfn.IFS(T244="VERY_LIKELY", 1, TRUE, 0)</f>
        <v>0</v>
      </c>
    </row>
    <row r="245" spans="1:24" ht="20" customHeight="1" x14ac:dyDescent="0.2">
      <c r="A245" s="22" t="s">
        <v>132</v>
      </c>
      <c r="B245" s="49" t="str">
        <f>SUBSTITUTE(A245,"/Users/timomiessen/Desktop/imagesdk/blackmen1/","Image_")</f>
        <v>Image_BM_213.jpg</v>
      </c>
      <c r="C245" s="41" t="s">
        <v>389</v>
      </c>
      <c r="D245" s="23" t="s">
        <v>1516</v>
      </c>
      <c r="E245" s="24">
        <v>0</v>
      </c>
      <c r="F245" s="24">
        <v>0</v>
      </c>
      <c r="G245" s="24">
        <v>1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 cm="1">
        <f t="array" ref="R245">_xlfn.IFS(H245=1,1,K245=1,1,L245=1,1,M245=1,1,N245=1,1,P245=1,1,TRUE,0)</f>
        <v>0</v>
      </c>
      <c r="S245" s="35">
        <f>IF(AND(G245=1,R245=1),0,R245)</f>
        <v>0</v>
      </c>
      <c r="T245" s="53" t="s">
        <v>4</v>
      </c>
      <c r="U245" s="34" cm="1">
        <f t="array" ref="U245">_xlfn.IFS(T245="UNLIKELY", 1, T245="POSSIBLE", 1, T245="LIKELY",1, T245="VERY_LIKELY", 1, TRUE, 0)</f>
        <v>0</v>
      </c>
      <c r="V245" s="24" cm="1">
        <f t="array" ref="V245">_xlfn.IFS(T245="POSSIBLE", 1, T245="LIKELY",1, T245="VERY_LIKELY", 1, TRUE, 0)</f>
        <v>0</v>
      </c>
      <c r="W245" s="24" cm="1">
        <f t="array" ref="W245">_xlfn.IFS(T245="LIKELY",1, T245="VERY_LIKELY", 1, TRUE, 0)</f>
        <v>0</v>
      </c>
      <c r="X245" s="35" cm="1">
        <f t="array" ref="X245">_xlfn.IFS(T245="VERY_LIKELY", 1, TRUE, 0)</f>
        <v>0</v>
      </c>
    </row>
    <row r="246" spans="1:24" ht="20" customHeight="1" x14ac:dyDescent="0.2">
      <c r="A246" s="22" t="s">
        <v>133</v>
      </c>
      <c r="B246" s="49" t="str">
        <f>SUBSTITUTE(A246,"/Users/timomiessen/Desktop/imagesdk/blackmen1/","Image_")</f>
        <v>Image_BM_214.jpg</v>
      </c>
      <c r="C246" s="41" t="s">
        <v>389</v>
      </c>
      <c r="D246" s="23" t="s">
        <v>1516</v>
      </c>
      <c r="E246" s="24">
        <v>0</v>
      </c>
      <c r="F246" s="24">
        <v>0</v>
      </c>
      <c r="G246" s="24">
        <v>1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 cm="1">
        <f t="array" ref="R246">_xlfn.IFS(H246=1,1,K246=1,1,L246=1,1,M246=1,1,N246=1,1,P246=1,1,TRUE,0)</f>
        <v>0</v>
      </c>
      <c r="S246" s="35">
        <f>IF(AND(G246=1,R246=1),0,R246)</f>
        <v>0</v>
      </c>
      <c r="T246" s="53" t="s">
        <v>2</v>
      </c>
      <c r="U246" s="34" cm="1">
        <f t="array" ref="U246">_xlfn.IFS(T246="UNLIKELY", 1, T246="POSSIBLE", 1, T246="LIKELY",1, T246="VERY_LIKELY", 1, TRUE, 0)</f>
        <v>1</v>
      </c>
      <c r="V246" s="24" cm="1">
        <f t="array" ref="V246">_xlfn.IFS(T246="POSSIBLE", 1, T246="LIKELY",1, T246="VERY_LIKELY", 1, TRUE, 0)</f>
        <v>1</v>
      </c>
      <c r="W246" s="24" cm="1">
        <f t="array" ref="W246">_xlfn.IFS(T246="LIKELY",1, T246="VERY_LIKELY", 1, TRUE, 0)</f>
        <v>0</v>
      </c>
      <c r="X246" s="35" cm="1">
        <f t="array" ref="X246">_xlfn.IFS(T246="VERY_LIKELY", 1, TRUE, 0)</f>
        <v>0</v>
      </c>
    </row>
    <row r="247" spans="1:24" ht="20" customHeight="1" x14ac:dyDescent="0.2">
      <c r="A247" s="22" t="s">
        <v>134</v>
      </c>
      <c r="B247" s="49" t="str">
        <f>SUBSTITUTE(A247,"/Users/timomiessen/Desktop/imagesdk/blackmen1/","Image_")</f>
        <v>Image_BM_215.jpg</v>
      </c>
      <c r="C247" s="41" t="s">
        <v>389</v>
      </c>
      <c r="D247" s="23" t="s">
        <v>1516</v>
      </c>
      <c r="E247" s="24">
        <v>0</v>
      </c>
      <c r="F247" s="24">
        <v>0</v>
      </c>
      <c r="G247" s="24">
        <v>1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 cm="1">
        <f t="array" ref="R247">_xlfn.IFS(H247=1,1,K247=1,1,L247=1,1,M247=1,1,N247=1,1,P247=1,1,TRUE,0)</f>
        <v>0</v>
      </c>
      <c r="S247" s="35">
        <f>IF(AND(G247=1,R247=1),0,R247)</f>
        <v>0</v>
      </c>
      <c r="T247" s="53" t="s">
        <v>1</v>
      </c>
      <c r="U247" s="34" cm="1">
        <f t="array" ref="U247">_xlfn.IFS(T247="UNLIKELY", 1, T247="POSSIBLE", 1, T247="LIKELY",1, T247="VERY_LIKELY", 1, TRUE, 0)</f>
        <v>1</v>
      </c>
      <c r="V247" s="24" cm="1">
        <f t="array" ref="V247">_xlfn.IFS(T247="POSSIBLE", 1, T247="LIKELY",1, T247="VERY_LIKELY", 1, TRUE, 0)</f>
        <v>0</v>
      </c>
      <c r="W247" s="24" cm="1">
        <f t="array" ref="W247">_xlfn.IFS(T247="LIKELY",1, T247="VERY_LIKELY", 1, TRUE, 0)</f>
        <v>0</v>
      </c>
      <c r="X247" s="35" cm="1">
        <f t="array" ref="X247">_xlfn.IFS(T247="VERY_LIKELY", 1, TRUE, 0)</f>
        <v>0</v>
      </c>
    </row>
    <row r="248" spans="1:24" ht="20" customHeight="1" x14ac:dyDescent="0.2">
      <c r="A248" s="22" t="s">
        <v>135</v>
      </c>
      <c r="B248" s="49" t="str">
        <f>SUBSTITUTE(A248,"/Users/timomiessen/Desktop/imagesdk/blackmen1/","Image_")</f>
        <v>Image_BM_216.jpg</v>
      </c>
      <c r="C248" s="41" t="s">
        <v>389</v>
      </c>
      <c r="D248" s="23" t="s">
        <v>1516</v>
      </c>
      <c r="E248" s="24">
        <v>0</v>
      </c>
      <c r="F248" s="24">
        <v>0</v>
      </c>
      <c r="G248" s="24">
        <v>1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 cm="1">
        <f t="array" ref="R248">_xlfn.IFS(H248=1,1,K248=1,1,L248=1,1,M248=1,1,N248=1,1,P248=1,1,TRUE,0)</f>
        <v>0</v>
      </c>
      <c r="S248" s="35">
        <f>IF(AND(G248=1,R248=1),0,R248)</f>
        <v>0</v>
      </c>
      <c r="T248" s="53" t="s">
        <v>1</v>
      </c>
      <c r="U248" s="34" cm="1">
        <f t="array" ref="U248">_xlfn.IFS(T248="UNLIKELY", 1, T248="POSSIBLE", 1, T248="LIKELY",1, T248="VERY_LIKELY", 1, TRUE, 0)</f>
        <v>1</v>
      </c>
      <c r="V248" s="24" cm="1">
        <f t="array" ref="V248">_xlfn.IFS(T248="POSSIBLE", 1, T248="LIKELY",1, T248="VERY_LIKELY", 1, TRUE, 0)</f>
        <v>0</v>
      </c>
      <c r="W248" s="24" cm="1">
        <f t="array" ref="W248">_xlfn.IFS(T248="LIKELY",1, T248="VERY_LIKELY", 1, TRUE, 0)</f>
        <v>0</v>
      </c>
      <c r="X248" s="35" cm="1">
        <f t="array" ref="X248">_xlfn.IFS(T248="VERY_LIKELY", 1, TRUE, 0)</f>
        <v>0</v>
      </c>
    </row>
    <row r="249" spans="1:24" ht="20" customHeight="1" x14ac:dyDescent="0.2">
      <c r="A249" s="22" t="s">
        <v>136</v>
      </c>
      <c r="B249" s="49" t="str">
        <f>SUBSTITUTE(A249,"/Users/timomiessen/Desktop/imagesdk/blackmen1/","Image_")</f>
        <v>Image_BM_217.jpg</v>
      </c>
      <c r="C249" s="41" t="s">
        <v>389</v>
      </c>
      <c r="D249" s="23" t="s">
        <v>1516</v>
      </c>
      <c r="E249" s="24">
        <v>0</v>
      </c>
      <c r="F249" s="24">
        <v>0</v>
      </c>
      <c r="G249" s="24">
        <v>1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 cm="1">
        <f t="array" ref="R249">_xlfn.IFS(H249=1,1,K249=1,1,L249=1,1,M249=1,1,N249=1,1,P249=1,1,TRUE,0)</f>
        <v>0</v>
      </c>
      <c r="S249" s="35">
        <f>IF(AND(G249=1,R249=1),0,R249)</f>
        <v>0</v>
      </c>
      <c r="T249" s="53" t="s">
        <v>1</v>
      </c>
      <c r="U249" s="34" cm="1">
        <f t="array" ref="U249">_xlfn.IFS(T249="UNLIKELY", 1, T249="POSSIBLE", 1, T249="LIKELY",1, T249="VERY_LIKELY", 1, TRUE, 0)</f>
        <v>1</v>
      </c>
      <c r="V249" s="24" cm="1">
        <f t="array" ref="V249">_xlfn.IFS(T249="POSSIBLE", 1, T249="LIKELY",1, T249="VERY_LIKELY", 1, TRUE, 0)</f>
        <v>0</v>
      </c>
      <c r="W249" s="24" cm="1">
        <f t="array" ref="W249">_xlfn.IFS(T249="LIKELY",1, T249="VERY_LIKELY", 1, TRUE, 0)</f>
        <v>0</v>
      </c>
      <c r="X249" s="35" cm="1">
        <f t="array" ref="X249">_xlfn.IFS(T249="VERY_LIKELY", 1, TRUE, 0)</f>
        <v>0</v>
      </c>
    </row>
    <row r="250" spans="1:24" ht="20" customHeight="1" x14ac:dyDescent="0.2">
      <c r="A250" s="22" t="s">
        <v>137</v>
      </c>
      <c r="B250" s="49" t="str">
        <f>SUBSTITUTE(A250,"/Users/timomiessen/Desktop/imagesdk/blackmen1/","Image_")</f>
        <v>Image_BM_218.jpg</v>
      </c>
      <c r="C250" s="41" t="s">
        <v>389</v>
      </c>
      <c r="D250" s="23" t="s">
        <v>1516</v>
      </c>
      <c r="E250" s="24">
        <v>0</v>
      </c>
      <c r="F250" s="24">
        <v>0</v>
      </c>
      <c r="G250" s="24">
        <v>1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 cm="1">
        <f t="array" ref="R250">_xlfn.IFS(H250=1,1,K250=1,1,L250=1,1,M250=1,1,N250=1,1,P250=1,1,TRUE,0)</f>
        <v>0</v>
      </c>
      <c r="S250" s="35">
        <f>IF(AND(G250=1,R250=1),0,R250)</f>
        <v>0</v>
      </c>
      <c r="T250" s="53" t="s">
        <v>4</v>
      </c>
      <c r="U250" s="34" cm="1">
        <f t="array" ref="U250">_xlfn.IFS(T250="UNLIKELY", 1, T250="POSSIBLE", 1, T250="LIKELY",1, T250="VERY_LIKELY", 1, TRUE, 0)</f>
        <v>0</v>
      </c>
      <c r="V250" s="24" cm="1">
        <f t="array" ref="V250">_xlfn.IFS(T250="POSSIBLE", 1, T250="LIKELY",1, T250="VERY_LIKELY", 1, TRUE, 0)</f>
        <v>0</v>
      </c>
      <c r="W250" s="24" cm="1">
        <f t="array" ref="W250">_xlfn.IFS(T250="LIKELY",1, T250="VERY_LIKELY", 1, TRUE, 0)</f>
        <v>0</v>
      </c>
      <c r="X250" s="35" cm="1">
        <f t="array" ref="X250">_xlfn.IFS(T250="VERY_LIKELY", 1, TRUE, 0)</f>
        <v>0</v>
      </c>
    </row>
    <row r="251" spans="1:24" ht="20" customHeight="1" x14ac:dyDescent="0.2">
      <c r="A251" s="22" t="s">
        <v>138</v>
      </c>
      <c r="B251" s="49" t="str">
        <f>SUBSTITUTE(A251,"/Users/timomiessen/Desktop/imagesdk/blackmen1/","Image_")</f>
        <v>Image_BM_219.jpg</v>
      </c>
      <c r="C251" s="41" t="s">
        <v>389</v>
      </c>
      <c r="D251" s="23" t="s">
        <v>1516</v>
      </c>
      <c r="E251" s="24">
        <v>0</v>
      </c>
      <c r="F251" s="24">
        <v>0</v>
      </c>
      <c r="G251" s="24">
        <v>1</v>
      </c>
      <c r="H251" s="24">
        <v>0</v>
      </c>
      <c r="I251" s="24">
        <v>0</v>
      </c>
      <c r="J251" s="24">
        <v>0</v>
      </c>
      <c r="K251" s="24">
        <v>1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 cm="1">
        <f t="array" ref="R251">_xlfn.IFS(H251=1,1,K251=1,1,L251=1,1,M251=1,1,N251=1,1,P251=1,1,TRUE,0)</f>
        <v>1</v>
      </c>
      <c r="S251" s="35">
        <f>IF(AND(G251=1,R251=1),0,R251)</f>
        <v>0</v>
      </c>
      <c r="T251" s="53" t="s">
        <v>113</v>
      </c>
      <c r="U251" s="34" cm="1">
        <f t="array" ref="U251">_xlfn.IFS(T251="UNLIKELY", 1, T251="POSSIBLE", 1, T251="LIKELY",1, T251="VERY_LIKELY", 1, TRUE, 0)</f>
        <v>1</v>
      </c>
      <c r="V251" s="24" cm="1">
        <f t="array" ref="V251">_xlfn.IFS(T251="POSSIBLE", 1, T251="LIKELY",1, T251="VERY_LIKELY", 1, TRUE, 0)</f>
        <v>1</v>
      </c>
      <c r="W251" s="24" cm="1">
        <f t="array" ref="W251">_xlfn.IFS(T251="LIKELY",1, T251="VERY_LIKELY", 1, TRUE, 0)</f>
        <v>1</v>
      </c>
      <c r="X251" s="35" cm="1">
        <f t="array" ref="X251">_xlfn.IFS(T251="VERY_LIKELY", 1, TRUE, 0)</f>
        <v>1</v>
      </c>
    </row>
    <row r="252" spans="1:24" ht="20" customHeight="1" x14ac:dyDescent="0.2">
      <c r="A252" s="22" t="s">
        <v>139</v>
      </c>
      <c r="B252" s="49" t="str">
        <f>SUBSTITUTE(A252,"/Users/timomiessen/Desktop/imagesdk/blackmen1/","Image_")</f>
        <v>Image_BM_22.jpg</v>
      </c>
      <c r="C252" s="41" t="s">
        <v>389</v>
      </c>
      <c r="D252" s="23" t="s">
        <v>1516</v>
      </c>
      <c r="E252" s="24">
        <v>1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 cm="1">
        <f t="array" ref="R252">_xlfn.IFS(H252=1,1,K252=1,1,L252=1,1,M252=1,1,N252=1,1,P252=1,1,TRUE,0)</f>
        <v>0</v>
      </c>
      <c r="S252" s="35">
        <f>IF(AND(G252=1,R252=1),0,R252)</f>
        <v>0</v>
      </c>
      <c r="T252" s="53" t="s">
        <v>4</v>
      </c>
      <c r="U252" s="34" cm="1">
        <f t="array" ref="U252">_xlfn.IFS(T252="UNLIKELY", 1, T252="POSSIBLE", 1, T252="LIKELY",1, T252="VERY_LIKELY", 1, TRUE, 0)</f>
        <v>0</v>
      </c>
      <c r="V252" s="24" cm="1">
        <f t="array" ref="V252">_xlfn.IFS(T252="POSSIBLE", 1, T252="LIKELY",1, T252="VERY_LIKELY", 1, TRUE, 0)</f>
        <v>0</v>
      </c>
      <c r="W252" s="24" cm="1">
        <f t="array" ref="W252">_xlfn.IFS(T252="LIKELY",1, T252="VERY_LIKELY", 1, TRUE, 0)</f>
        <v>0</v>
      </c>
      <c r="X252" s="35" cm="1">
        <f t="array" ref="X252">_xlfn.IFS(T252="VERY_LIKELY", 1, TRUE, 0)</f>
        <v>0</v>
      </c>
    </row>
    <row r="253" spans="1:24" ht="20" customHeight="1" x14ac:dyDescent="0.2">
      <c r="A253" s="22" t="s">
        <v>140</v>
      </c>
      <c r="B253" s="49" t="str">
        <f>SUBSTITUTE(A253,"/Users/timomiessen/Desktop/imagesdk/blackmen1/","Image_")</f>
        <v>Image_BM_220.jpg</v>
      </c>
      <c r="C253" s="41" t="s">
        <v>389</v>
      </c>
      <c r="D253" s="23" t="s">
        <v>1516</v>
      </c>
      <c r="E253" s="24">
        <v>0</v>
      </c>
      <c r="F253" s="24">
        <v>0</v>
      </c>
      <c r="G253" s="24">
        <v>1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 cm="1">
        <f t="array" ref="R253">_xlfn.IFS(H253=1,1,K253=1,1,L253=1,1,M253=1,1,N253=1,1,P253=1,1,TRUE,0)</f>
        <v>0</v>
      </c>
      <c r="S253" s="35">
        <f>IF(AND(G253=1,R253=1),0,R253)</f>
        <v>0</v>
      </c>
      <c r="T253" s="53" t="s">
        <v>2</v>
      </c>
      <c r="U253" s="34" cm="1">
        <f t="array" ref="U253">_xlfn.IFS(T253="UNLIKELY", 1, T253="POSSIBLE", 1, T253="LIKELY",1, T253="VERY_LIKELY", 1, TRUE, 0)</f>
        <v>1</v>
      </c>
      <c r="V253" s="24" cm="1">
        <f t="array" ref="V253">_xlfn.IFS(T253="POSSIBLE", 1, T253="LIKELY",1, T253="VERY_LIKELY", 1, TRUE, 0)</f>
        <v>1</v>
      </c>
      <c r="W253" s="24" cm="1">
        <f t="array" ref="W253">_xlfn.IFS(T253="LIKELY",1, T253="VERY_LIKELY", 1, TRUE, 0)</f>
        <v>0</v>
      </c>
      <c r="X253" s="35" cm="1">
        <f t="array" ref="X253">_xlfn.IFS(T253="VERY_LIKELY", 1, TRUE, 0)</f>
        <v>0</v>
      </c>
    </row>
    <row r="254" spans="1:24" ht="20" customHeight="1" x14ac:dyDescent="0.2">
      <c r="A254" s="22" t="s">
        <v>141</v>
      </c>
      <c r="B254" s="49" t="str">
        <f>SUBSTITUTE(A254,"/Users/timomiessen/Desktop/imagesdk/blackmen1/","Image_")</f>
        <v>Image_BM_221.jpg</v>
      </c>
      <c r="C254" s="41" t="s">
        <v>389</v>
      </c>
      <c r="D254" s="23" t="s">
        <v>1516</v>
      </c>
      <c r="E254" s="24">
        <v>0</v>
      </c>
      <c r="F254" s="24">
        <v>0</v>
      </c>
      <c r="G254" s="24">
        <v>1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 cm="1">
        <f t="array" ref="R254">_xlfn.IFS(H254=1,1,K254=1,1,L254=1,1,M254=1,1,N254=1,1,P254=1,1,TRUE,0)</f>
        <v>0</v>
      </c>
      <c r="S254" s="35">
        <f>IF(AND(G254=1,R254=1),0,R254)</f>
        <v>0</v>
      </c>
      <c r="T254" s="53" t="s">
        <v>4</v>
      </c>
      <c r="U254" s="34" cm="1">
        <f t="array" ref="U254">_xlfn.IFS(T254="UNLIKELY", 1, T254="POSSIBLE", 1, T254="LIKELY",1, T254="VERY_LIKELY", 1, TRUE, 0)</f>
        <v>0</v>
      </c>
      <c r="V254" s="24" cm="1">
        <f t="array" ref="V254">_xlfn.IFS(T254="POSSIBLE", 1, T254="LIKELY",1, T254="VERY_LIKELY", 1, TRUE, 0)</f>
        <v>0</v>
      </c>
      <c r="W254" s="24" cm="1">
        <f t="array" ref="W254">_xlfn.IFS(T254="LIKELY",1, T254="VERY_LIKELY", 1, TRUE, 0)</f>
        <v>0</v>
      </c>
      <c r="X254" s="35" cm="1">
        <f t="array" ref="X254">_xlfn.IFS(T254="VERY_LIKELY", 1, TRUE, 0)</f>
        <v>0</v>
      </c>
    </row>
    <row r="255" spans="1:24" ht="20" customHeight="1" x14ac:dyDescent="0.2">
      <c r="A255" s="22" t="s">
        <v>142</v>
      </c>
      <c r="B255" s="49" t="str">
        <f>SUBSTITUTE(A255,"/Users/timomiessen/Desktop/imagesdk/blackmen1/","Image_")</f>
        <v>Image_BM_222.jpg</v>
      </c>
      <c r="C255" s="41" t="s">
        <v>389</v>
      </c>
      <c r="D255" s="23" t="s">
        <v>1516</v>
      </c>
      <c r="E255" s="24">
        <v>0</v>
      </c>
      <c r="F255" s="24">
        <v>0</v>
      </c>
      <c r="G255" s="24">
        <v>1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 cm="1">
        <f t="array" ref="R255">_xlfn.IFS(H255=1,1,K255=1,1,L255=1,1,M255=1,1,N255=1,1,P255=1,1,TRUE,0)</f>
        <v>0</v>
      </c>
      <c r="S255" s="35">
        <f>IF(AND(G255=1,R255=1),0,R255)</f>
        <v>0</v>
      </c>
      <c r="T255" s="53" t="s">
        <v>4</v>
      </c>
      <c r="U255" s="34" cm="1">
        <f t="array" ref="U255">_xlfn.IFS(T255="UNLIKELY", 1, T255="POSSIBLE", 1, T255="LIKELY",1, T255="VERY_LIKELY", 1, TRUE, 0)</f>
        <v>0</v>
      </c>
      <c r="V255" s="24" cm="1">
        <f t="array" ref="V255">_xlfn.IFS(T255="POSSIBLE", 1, T255="LIKELY",1, T255="VERY_LIKELY", 1, TRUE, 0)</f>
        <v>0</v>
      </c>
      <c r="W255" s="24" cm="1">
        <f t="array" ref="W255">_xlfn.IFS(T255="LIKELY",1, T255="VERY_LIKELY", 1, TRUE, 0)</f>
        <v>0</v>
      </c>
      <c r="X255" s="35" cm="1">
        <f t="array" ref="X255">_xlfn.IFS(T255="VERY_LIKELY", 1, TRUE, 0)</f>
        <v>0</v>
      </c>
    </row>
    <row r="256" spans="1:24" ht="20" customHeight="1" x14ac:dyDescent="0.2">
      <c r="A256" s="22" t="s">
        <v>143</v>
      </c>
      <c r="B256" s="49" t="str">
        <f>SUBSTITUTE(A256,"/Users/timomiessen/Desktop/imagesdk/blackmen1/","Image_")</f>
        <v>Image_BM_223.jpg</v>
      </c>
      <c r="C256" s="41" t="s">
        <v>389</v>
      </c>
      <c r="D256" s="23" t="s">
        <v>1516</v>
      </c>
      <c r="E256" s="24">
        <v>0</v>
      </c>
      <c r="F256" s="24">
        <v>0</v>
      </c>
      <c r="G256" s="24">
        <v>1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1</v>
      </c>
      <c r="Q256" s="24">
        <v>0</v>
      </c>
      <c r="R256" s="24" cm="1">
        <f t="array" ref="R256">_xlfn.IFS(H256=1,1,K256=1,1,L256=1,1,M256=1,1,N256=1,1,P256=1,1,TRUE,0)</f>
        <v>1</v>
      </c>
      <c r="S256" s="35">
        <f>IF(AND(G256=1,R256=1),0,R256)</f>
        <v>0</v>
      </c>
      <c r="T256" s="53" t="s">
        <v>2</v>
      </c>
      <c r="U256" s="34" cm="1">
        <f t="array" ref="U256">_xlfn.IFS(T256="UNLIKELY", 1, T256="POSSIBLE", 1, T256="LIKELY",1, T256="VERY_LIKELY", 1, TRUE, 0)</f>
        <v>1</v>
      </c>
      <c r="V256" s="24" cm="1">
        <f t="array" ref="V256">_xlfn.IFS(T256="POSSIBLE", 1, T256="LIKELY",1, T256="VERY_LIKELY", 1, TRUE, 0)</f>
        <v>1</v>
      </c>
      <c r="W256" s="24" cm="1">
        <f t="array" ref="W256">_xlfn.IFS(T256="LIKELY",1, T256="VERY_LIKELY", 1, TRUE, 0)</f>
        <v>0</v>
      </c>
      <c r="X256" s="35" cm="1">
        <f t="array" ref="X256">_xlfn.IFS(T256="VERY_LIKELY", 1, TRUE, 0)</f>
        <v>0</v>
      </c>
    </row>
    <row r="257" spans="1:24" ht="20" customHeight="1" x14ac:dyDescent="0.2">
      <c r="A257" s="22" t="s">
        <v>144</v>
      </c>
      <c r="B257" s="49" t="str">
        <f>SUBSTITUTE(A257,"/Users/timomiessen/Desktop/imagesdk/blackmen1/","Image_")</f>
        <v>Image_BM_224.jpg</v>
      </c>
      <c r="C257" s="41" t="s">
        <v>389</v>
      </c>
      <c r="D257" s="23" t="s">
        <v>1516</v>
      </c>
      <c r="E257" s="24">
        <v>0</v>
      </c>
      <c r="F257" s="24">
        <v>0</v>
      </c>
      <c r="G257" s="24">
        <v>1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 cm="1">
        <f t="array" ref="R257">_xlfn.IFS(H257=1,1,K257=1,1,L257=1,1,M257=1,1,N257=1,1,P257=1,1,TRUE,0)</f>
        <v>0</v>
      </c>
      <c r="S257" s="35">
        <f>IF(AND(G257=1,R257=1),0,R257)</f>
        <v>0</v>
      </c>
      <c r="T257" s="53" t="s">
        <v>1</v>
      </c>
      <c r="U257" s="34" cm="1">
        <f t="array" ref="U257">_xlfn.IFS(T257="UNLIKELY", 1, T257="POSSIBLE", 1, T257="LIKELY",1, T257="VERY_LIKELY", 1, TRUE, 0)</f>
        <v>1</v>
      </c>
      <c r="V257" s="24" cm="1">
        <f t="array" ref="V257">_xlfn.IFS(T257="POSSIBLE", 1, T257="LIKELY",1, T257="VERY_LIKELY", 1, TRUE, 0)</f>
        <v>0</v>
      </c>
      <c r="W257" s="24" cm="1">
        <f t="array" ref="W257">_xlfn.IFS(T257="LIKELY",1, T257="VERY_LIKELY", 1, TRUE, 0)</f>
        <v>0</v>
      </c>
      <c r="X257" s="35" cm="1">
        <f t="array" ref="X257">_xlfn.IFS(T257="VERY_LIKELY", 1, TRUE, 0)</f>
        <v>0</v>
      </c>
    </row>
    <row r="258" spans="1:24" ht="20" customHeight="1" x14ac:dyDescent="0.2">
      <c r="A258" s="22" t="s">
        <v>145</v>
      </c>
      <c r="B258" s="49" t="str">
        <f>SUBSTITUTE(A258,"/Users/timomiessen/Desktop/imagesdk/blackmen1/","Image_")</f>
        <v>Image_BM_225.jpg</v>
      </c>
      <c r="C258" s="41" t="s">
        <v>389</v>
      </c>
      <c r="D258" s="23" t="s">
        <v>1516</v>
      </c>
      <c r="E258" s="24">
        <v>0</v>
      </c>
      <c r="F258" s="24">
        <v>0</v>
      </c>
      <c r="G258" s="24">
        <v>1</v>
      </c>
      <c r="H258" s="24">
        <v>0</v>
      </c>
      <c r="I258" s="24">
        <v>0</v>
      </c>
      <c r="J258" s="24">
        <v>0</v>
      </c>
      <c r="K258" s="24">
        <v>1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 cm="1">
        <f t="array" ref="R258">_xlfn.IFS(H258=1,1,K258=1,1,L258=1,1,M258=1,1,N258=1,1,P258=1,1,TRUE,0)</f>
        <v>1</v>
      </c>
      <c r="S258" s="35">
        <f>IF(AND(G258=1,R258=1),0,R258)</f>
        <v>0</v>
      </c>
      <c r="T258" s="53" t="s">
        <v>1</v>
      </c>
      <c r="U258" s="34" cm="1">
        <f t="array" ref="U258">_xlfn.IFS(T258="UNLIKELY", 1, T258="POSSIBLE", 1, T258="LIKELY",1, T258="VERY_LIKELY", 1, TRUE, 0)</f>
        <v>1</v>
      </c>
      <c r="V258" s="24" cm="1">
        <f t="array" ref="V258">_xlfn.IFS(T258="POSSIBLE", 1, T258="LIKELY",1, T258="VERY_LIKELY", 1, TRUE, 0)</f>
        <v>0</v>
      </c>
      <c r="W258" s="24" cm="1">
        <f t="array" ref="W258">_xlfn.IFS(T258="LIKELY",1, T258="VERY_LIKELY", 1, TRUE, 0)</f>
        <v>0</v>
      </c>
      <c r="X258" s="35" cm="1">
        <f t="array" ref="X258">_xlfn.IFS(T258="VERY_LIKELY", 1, TRUE, 0)</f>
        <v>0</v>
      </c>
    </row>
    <row r="259" spans="1:24" ht="20" customHeight="1" x14ac:dyDescent="0.2">
      <c r="A259" s="22" t="s">
        <v>146</v>
      </c>
      <c r="B259" s="49" t="str">
        <f>SUBSTITUTE(A259,"/Users/timomiessen/Desktop/imagesdk/blackmen1/","Image_")</f>
        <v>Image_BM_226.jpg</v>
      </c>
      <c r="C259" s="41" t="s">
        <v>389</v>
      </c>
      <c r="D259" s="23" t="s">
        <v>1516</v>
      </c>
      <c r="E259" s="24">
        <v>0</v>
      </c>
      <c r="F259" s="24">
        <v>0</v>
      </c>
      <c r="G259" s="24">
        <v>1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 cm="1">
        <f t="array" ref="R259">_xlfn.IFS(H259=1,1,K259=1,1,L259=1,1,M259=1,1,N259=1,1,P259=1,1,TRUE,0)</f>
        <v>0</v>
      </c>
      <c r="S259" s="35">
        <f>IF(AND(G259=1,R259=1),0,R259)</f>
        <v>0</v>
      </c>
      <c r="T259" s="53" t="s">
        <v>1</v>
      </c>
      <c r="U259" s="34" cm="1">
        <f t="array" ref="U259">_xlfn.IFS(T259="UNLIKELY", 1, T259="POSSIBLE", 1, T259="LIKELY",1, T259="VERY_LIKELY", 1, TRUE, 0)</f>
        <v>1</v>
      </c>
      <c r="V259" s="24" cm="1">
        <f t="array" ref="V259">_xlfn.IFS(T259="POSSIBLE", 1, T259="LIKELY",1, T259="VERY_LIKELY", 1, TRUE, 0)</f>
        <v>0</v>
      </c>
      <c r="W259" s="24" cm="1">
        <f t="array" ref="W259">_xlfn.IFS(T259="LIKELY",1, T259="VERY_LIKELY", 1, TRUE, 0)</f>
        <v>0</v>
      </c>
      <c r="X259" s="35" cm="1">
        <f t="array" ref="X259">_xlfn.IFS(T259="VERY_LIKELY", 1, TRUE, 0)</f>
        <v>0</v>
      </c>
    </row>
    <row r="260" spans="1:24" ht="20" customHeight="1" x14ac:dyDescent="0.2">
      <c r="A260" s="22" t="s">
        <v>147</v>
      </c>
      <c r="B260" s="49" t="str">
        <f>SUBSTITUTE(A260,"/Users/timomiessen/Desktop/imagesdk/blackmen1/","Image_")</f>
        <v>Image_BM_227.jpg</v>
      </c>
      <c r="C260" s="41" t="s">
        <v>389</v>
      </c>
      <c r="D260" s="23" t="s">
        <v>1516</v>
      </c>
      <c r="E260" s="24">
        <v>0</v>
      </c>
      <c r="F260" s="24">
        <v>0</v>
      </c>
      <c r="G260" s="24">
        <v>1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 cm="1">
        <f t="array" ref="R260">_xlfn.IFS(H260=1,1,K260=1,1,L260=1,1,M260=1,1,N260=1,1,P260=1,1,TRUE,0)</f>
        <v>0</v>
      </c>
      <c r="S260" s="35">
        <f>IF(AND(G260=1,R260=1),0,R260)</f>
        <v>0</v>
      </c>
      <c r="T260" s="53" t="s">
        <v>1</v>
      </c>
      <c r="U260" s="34" cm="1">
        <f t="array" ref="U260">_xlfn.IFS(T260="UNLIKELY", 1, T260="POSSIBLE", 1, T260="LIKELY",1, T260="VERY_LIKELY", 1, TRUE, 0)</f>
        <v>1</v>
      </c>
      <c r="V260" s="24" cm="1">
        <f t="array" ref="V260">_xlfn.IFS(T260="POSSIBLE", 1, T260="LIKELY",1, T260="VERY_LIKELY", 1, TRUE, 0)</f>
        <v>0</v>
      </c>
      <c r="W260" s="24" cm="1">
        <f t="array" ref="W260">_xlfn.IFS(T260="LIKELY",1, T260="VERY_LIKELY", 1, TRUE, 0)</f>
        <v>0</v>
      </c>
      <c r="X260" s="35" cm="1">
        <f t="array" ref="X260">_xlfn.IFS(T260="VERY_LIKELY", 1, TRUE, 0)</f>
        <v>0</v>
      </c>
    </row>
    <row r="261" spans="1:24" ht="20" customHeight="1" x14ac:dyDescent="0.2">
      <c r="A261" s="22" t="s">
        <v>148</v>
      </c>
      <c r="B261" s="49" t="str">
        <f>SUBSTITUTE(A261,"/Users/timomiessen/Desktop/imagesdk/blackmen1/","Image_")</f>
        <v>Image_BM_228.jpg</v>
      </c>
      <c r="C261" s="41" t="s">
        <v>389</v>
      </c>
      <c r="D261" s="23" t="s">
        <v>1516</v>
      </c>
      <c r="E261" s="24">
        <v>0</v>
      </c>
      <c r="F261" s="24">
        <v>0</v>
      </c>
      <c r="G261" s="24">
        <v>1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 cm="1">
        <f t="array" ref="R261">_xlfn.IFS(H261=1,1,K261=1,1,L261=1,1,M261=1,1,N261=1,1,P261=1,1,TRUE,0)</f>
        <v>0</v>
      </c>
      <c r="S261" s="35">
        <f>IF(AND(G261=1,R261=1),0,R261)</f>
        <v>0</v>
      </c>
      <c r="T261" s="53" t="s">
        <v>12</v>
      </c>
      <c r="U261" s="34" cm="1">
        <f t="array" ref="U261">_xlfn.IFS(T261="UNLIKELY", 1, T261="POSSIBLE", 1, T261="LIKELY",1, T261="VERY_LIKELY", 1, TRUE, 0)</f>
        <v>1</v>
      </c>
      <c r="V261" s="24" cm="1">
        <f t="array" ref="V261">_xlfn.IFS(T261="POSSIBLE", 1, T261="LIKELY",1, T261="VERY_LIKELY", 1, TRUE, 0)</f>
        <v>1</v>
      </c>
      <c r="W261" s="24" cm="1">
        <f t="array" ref="W261">_xlfn.IFS(T261="LIKELY",1, T261="VERY_LIKELY", 1, TRUE, 0)</f>
        <v>1</v>
      </c>
      <c r="X261" s="35" cm="1">
        <f t="array" ref="X261">_xlfn.IFS(T261="VERY_LIKELY", 1, TRUE, 0)</f>
        <v>0</v>
      </c>
    </row>
    <row r="262" spans="1:24" ht="20" customHeight="1" x14ac:dyDescent="0.2">
      <c r="A262" s="22" t="s">
        <v>149</v>
      </c>
      <c r="B262" s="49" t="str">
        <f>SUBSTITUTE(A262,"/Users/timomiessen/Desktop/imagesdk/blackmen1/","Image_")</f>
        <v>Image_BM_229.jpg</v>
      </c>
      <c r="C262" s="41" t="s">
        <v>389</v>
      </c>
      <c r="D262" s="23" t="s">
        <v>1516</v>
      </c>
      <c r="E262" s="24">
        <v>0</v>
      </c>
      <c r="F262" s="24">
        <v>0</v>
      </c>
      <c r="G262" s="24">
        <v>1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 cm="1">
        <f t="array" ref="R262">_xlfn.IFS(H262=1,1,K262=1,1,L262=1,1,M262=1,1,N262=1,1,P262=1,1,TRUE,0)</f>
        <v>0</v>
      </c>
      <c r="S262" s="35">
        <f>IF(AND(G262=1,R262=1),0,R262)</f>
        <v>0</v>
      </c>
      <c r="T262" s="53" t="s">
        <v>1</v>
      </c>
      <c r="U262" s="34" cm="1">
        <f t="array" ref="U262">_xlfn.IFS(T262="UNLIKELY", 1, T262="POSSIBLE", 1, T262="LIKELY",1, T262="VERY_LIKELY", 1, TRUE, 0)</f>
        <v>1</v>
      </c>
      <c r="V262" s="24" cm="1">
        <f t="array" ref="V262">_xlfn.IFS(T262="POSSIBLE", 1, T262="LIKELY",1, T262="VERY_LIKELY", 1, TRUE, 0)</f>
        <v>0</v>
      </c>
      <c r="W262" s="24" cm="1">
        <f t="array" ref="W262">_xlfn.IFS(T262="LIKELY",1, T262="VERY_LIKELY", 1, TRUE, 0)</f>
        <v>0</v>
      </c>
      <c r="X262" s="35" cm="1">
        <f t="array" ref="X262">_xlfn.IFS(T262="VERY_LIKELY", 1, TRUE, 0)</f>
        <v>0</v>
      </c>
    </row>
    <row r="263" spans="1:24" ht="20" customHeight="1" x14ac:dyDescent="0.2">
      <c r="A263" s="22" t="s">
        <v>150</v>
      </c>
      <c r="B263" s="49" t="str">
        <f>SUBSTITUTE(A263,"/Users/timomiessen/Desktop/imagesdk/blackmen1/","Image_")</f>
        <v>Image_BM_23.jpg</v>
      </c>
      <c r="C263" s="41" t="s">
        <v>389</v>
      </c>
      <c r="D263" s="23" t="s">
        <v>1516</v>
      </c>
      <c r="E263" s="24">
        <v>1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 cm="1">
        <f t="array" ref="R263">_xlfn.IFS(H263=1,1,K263=1,1,L263=1,1,M263=1,1,N263=1,1,P263=1,1,TRUE,0)</f>
        <v>0</v>
      </c>
      <c r="S263" s="35">
        <f>IF(AND(G263=1,R263=1),0,R263)</f>
        <v>0</v>
      </c>
      <c r="T263" s="53" t="s">
        <v>2</v>
      </c>
      <c r="U263" s="34" cm="1">
        <f t="array" ref="U263">_xlfn.IFS(T263="UNLIKELY", 1, T263="POSSIBLE", 1, T263="LIKELY",1, T263="VERY_LIKELY", 1, TRUE, 0)</f>
        <v>1</v>
      </c>
      <c r="V263" s="24" cm="1">
        <f t="array" ref="V263">_xlfn.IFS(T263="POSSIBLE", 1, T263="LIKELY",1, T263="VERY_LIKELY", 1, TRUE, 0)</f>
        <v>1</v>
      </c>
      <c r="W263" s="24" cm="1">
        <f t="array" ref="W263">_xlfn.IFS(T263="LIKELY",1, T263="VERY_LIKELY", 1, TRUE, 0)</f>
        <v>0</v>
      </c>
      <c r="X263" s="35" cm="1">
        <f t="array" ref="X263">_xlfn.IFS(T263="VERY_LIKELY", 1, TRUE, 0)</f>
        <v>0</v>
      </c>
    </row>
    <row r="264" spans="1:24" ht="20" customHeight="1" x14ac:dyDescent="0.2">
      <c r="A264" s="22" t="s">
        <v>151</v>
      </c>
      <c r="B264" s="49" t="str">
        <f>SUBSTITUTE(A264,"/Users/timomiessen/Desktop/imagesdk/blackmen1/","Image_")</f>
        <v>Image_BM_230.jpg</v>
      </c>
      <c r="C264" s="41" t="s">
        <v>389</v>
      </c>
      <c r="D264" s="23" t="s">
        <v>1516</v>
      </c>
      <c r="E264" s="24">
        <v>0</v>
      </c>
      <c r="F264" s="24">
        <v>0</v>
      </c>
      <c r="G264" s="24">
        <v>1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 cm="1">
        <f t="array" ref="R264">_xlfn.IFS(H264=1,1,K264=1,1,L264=1,1,M264=1,1,N264=1,1,P264=1,1,TRUE,0)</f>
        <v>0</v>
      </c>
      <c r="S264" s="35">
        <f>IF(AND(G264=1,R264=1),0,R264)</f>
        <v>0</v>
      </c>
      <c r="T264" s="53" t="s">
        <v>1</v>
      </c>
      <c r="U264" s="34" cm="1">
        <f t="array" ref="U264">_xlfn.IFS(T264="UNLIKELY", 1, T264="POSSIBLE", 1, T264="LIKELY",1, T264="VERY_LIKELY", 1, TRUE, 0)</f>
        <v>1</v>
      </c>
      <c r="V264" s="24" cm="1">
        <f t="array" ref="V264">_xlfn.IFS(T264="POSSIBLE", 1, T264="LIKELY",1, T264="VERY_LIKELY", 1, TRUE, 0)</f>
        <v>0</v>
      </c>
      <c r="W264" s="24" cm="1">
        <f t="array" ref="W264">_xlfn.IFS(T264="LIKELY",1, T264="VERY_LIKELY", 1, TRUE, 0)</f>
        <v>0</v>
      </c>
      <c r="X264" s="35" cm="1">
        <f t="array" ref="X264">_xlfn.IFS(T264="VERY_LIKELY", 1, TRUE, 0)</f>
        <v>0</v>
      </c>
    </row>
    <row r="265" spans="1:24" ht="20" customHeight="1" x14ac:dyDescent="0.2">
      <c r="A265" s="22" t="s">
        <v>152</v>
      </c>
      <c r="B265" s="49" t="str">
        <f>SUBSTITUTE(A265,"/Users/timomiessen/Desktop/imagesdk/blackmen1/","Image_")</f>
        <v>Image_BM_231.jpg</v>
      </c>
      <c r="C265" s="41" t="s">
        <v>389</v>
      </c>
      <c r="D265" s="23" t="s">
        <v>1516</v>
      </c>
      <c r="E265" s="24">
        <v>0</v>
      </c>
      <c r="F265" s="24">
        <v>0</v>
      </c>
      <c r="G265" s="24">
        <v>1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1</v>
      </c>
      <c r="Q265" s="24">
        <v>0</v>
      </c>
      <c r="R265" s="24" cm="1">
        <f t="array" ref="R265">_xlfn.IFS(H265=1,1,K265=1,1,L265=1,1,M265=1,1,N265=1,1,P265=1,1,TRUE,0)</f>
        <v>1</v>
      </c>
      <c r="S265" s="35">
        <f>IF(AND(G265=1,R265=1),0,R265)</f>
        <v>0</v>
      </c>
      <c r="T265" s="53" t="s">
        <v>2</v>
      </c>
      <c r="U265" s="34" cm="1">
        <f t="array" ref="U265">_xlfn.IFS(T265="UNLIKELY", 1, T265="POSSIBLE", 1, T265="LIKELY",1, T265="VERY_LIKELY", 1, TRUE, 0)</f>
        <v>1</v>
      </c>
      <c r="V265" s="24" cm="1">
        <f t="array" ref="V265">_xlfn.IFS(T265="POSSIBLE", 1, T265="LIKELY",1, T265="VERY_LIKELY", 1, TRUE, 0)</f>
        <v>1</v>
      </c>
      <c r="W265" s="24" cm="1">
        <f t="array" ref="W265">_xlfn.IFS(T265="LIKELY",1, T265="VERY_LIKELY", 1, TRUE, 0)</f>
        <v>0</v>
      </c>
      <c r="X265" s="35" cm="1">
        <f t="array" ref="X265">_xlfn.IFS(T265="VERY_LIKELY", 1, TRUE, 0)</f>
        <v>0</v>
      </c>
    </row>
    <row r="266" spans="1:24" ht="20" customHeight="1" x14ac:dyDescent="0.2">
      <c r="A266" s="22" t="s">
        <v>153</v>
      </c>
      <c r="B266" s="49" t="str">
        <f>SUBSTITUTE(A266,"/Users/timomiessen/Desktop/imagesdk/blackmen1/","Image_")</f>
        <v>Image_BM_232.jpg</v>
      </c>
      <c r="C266" s="41" t="s">
        <v>389</v>
      </c>
      <c r="D266" s="23" t="s">
        <v>1516</v>
      </c>
      <c r="E266" s="24">
        <v>0</v>
      </c>
      <c r="F266" s="24">
        <v>0</v>
      </c>
      <c r="G266" s="24">
        <v>1</v>
      </c>
      <c r="H266" s="24">
        <v>0</v>
      </c>
      <c r="I266" s="24">
        <v>0</v>
      </c>
      <c r="J266" s="24">
        <v>0</v>
      </c>
      <c r="K266" s="24">
        <v>1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 cm="1">
        <f t="array" ref="R266">_xlfn.IFS(H266=1,1,K266=1,1,L266=1,1,M266=1,1,N266=1,1,P266=1,1,TRUE,0)</f>
        <v>1</v>
      </c>
      <c r="S266" s="35">
        <f>IF(AND(G266=1,R266=1),0,R266)</f>
        <v>0</v>
      </c>
      <c r="T266" s="53" t="s">
        <v>12</v>
      </c>
      <c r="U266" s="34" cm="1">
        <f t="array" ref="U266">_xlfn.IFS(T266="UNLIKELY", 1, T266="POSSIBLE", 1, T266="LIKELY",1, T266="VERY_LIKELY", 1, TRUE, 0)</f>
        <v>1</v>
      </c>
      <c r="V266" s="24" cm="1">
        <f t="array" ref="V266">_xlfn.IFS(T266="POSSIBLE", 1, T266="LIKELY",1, T266="VERY_LIKELY", 1, TRUE, 0)</f>
        <v>1</v>
      </c>
      <c r="W266" s="24" cm="1">
        <f t="array" ref="W266">_xlfn.IFS(T266="LIKELY",1, T266="VERY_LIKELY", 1, TRUE, 0)</f>
        <v>1</v>
      </c>
      <c r="X266" s="35" cm="1">
        <f t="array" ref="X266">_xlfn.IFS(T266="VERY_LIKELY", 1, TRUE, 0)</f>
        <v>0</v>
      </c>
    </row>
    <row r="267" spans="1:24" ht="20" customHeight="1" x14ac:dyDescent="0.2">
      <c r="A267" s="22" t="s">
        <v>154</v>
      </c>
      <c r="B267" s="49" t="str">
        <f>SUBSTITUTE(A267,"/Users/timomiessen/Desktop/imagesdk/blackmen1/","Image_")</f>
        <v>Image_BM_233.jpg</v>
      </c>
      <c r="C267" s="41" t="s">
        <v>389</v>
      </c>
      <c r="D267" s="23" t="s">
        <v>1516</v>
      </c>
      <c r="E267" s="24">
        <v>0</v>
      </c>
      <c r="F267" s="24">
        <v>0</v>
      </c>
      <c r="G267" s="24">
        <v>1</v>
      </c>
      <c r="H267" s="24">
        <v>0</v>
      </c>
      <c r="I267" s="24">
        <v>0</v>
      </c>
      <c r="J267" s="24">
        <v>0</v>
      </c>
      <c r="K267" s="24">
        <v>1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 cm="1">
        <f t="array" ref="R267">_xlfn.IFS(H267=1,1,K267=1,1,L267=1,1,M267=1,1,N267=1,1,P267=1,1,TRUE,0)</f>
        <v>1</v>
      </c>
      <c r="S267" s="35">
        <f>IF(AND(G267=1,R267=1),0,R267)</f>
        <v>0</v>
      </c>
      <c r="T267" s="53" t="s">
        <v>2</v>
      </c>
      <c r="U267" s="34" cm="1">
        <f t="array" ref="U267">_xlfn.IFS(T267="UNLIKELY", 1, T267="POSSIBLE", 1, T267="LIKELY",1, T267="VERY_LIKELY", 1, TRUE, 0)</f>
        <v>1</v>
      </c>
      <c r="V267" s="24" cm="1">
        <f t="array" ref="V267">_xlfn.IFS(T267="POSSIBLE", 1, T267="LIKELY",1, T267="VERY_LIKELY", 1, TRUE, 0)</f>
        <v>1</v>
      </c>
      <c r="W267" s="24" cm="1">
        <f t="array" ref="W267">_xlfn.IFS(T267="LIKELY",1, T267="VERY_LIKELY", 1, TRUE, 0)</f>
        <v>0</v>
      </c>
      <c r="X267" s="35" cm="1">
        <f t="array" ref="X267">_xlfn.IFS(T267="VERY_LIKELY", 1, TRUE, 0)</f>
        <v>0</v>
      </c>
    </row>
    <row r="268" spans="1:24" ht="20" customHeight="1" x14ac:dyDescent="0.2">
      <c r="A268" s="22" t="s">
        <v>155</v>
      </c>
      <c r="B268" s="49" t="str">
        <f>SUBSTITUTE(A268,"/Users/timomiessen/Desktop/imagesdk/blackmen1/","Image_")</f>
        <v>Image_BM_234.jpg</v>
      </c>
      <c r="C268" s="41" t="s">
        <v>389</v>
      </c>
      <c r="D268" s="23" t="s">
        <v>1516</v>
      </c>
      <c r="E268" s="24">
        <v>0</v>
      </c>
      <c r="F268" s="24">
        <v>0</v>
      </c>
      <c r="G268" s="24">
        <v>1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 cm="1">
        <f t="array" ref="R268">_xlfn.IFS(H268=1,1,K268=1,1,L268=1,1,M268=1,1,N268=1,1,P268=1,1,TRUE,0)</f>
        <v>0</v>
      </c>
      <c r="S268" s="35">
        <f>IF(AND(G268=1,R268=1),0,R268)</f>
        <v>0</v>
      </c>
      <c r="T268" s="53" t="s">
        <v>2</v>
      </c>
      <c r="U268" s="34" cm="1">
        <f t="array" ref="U268">_xlfn.IFS(T268="UNLIKELY", 1, T268="POSSIBLE", 1, T268="LIKELY",1, T268="VERY_LIKELY", 1, TRUE, 0)</f>
        <v>1</v>
      </c>
      <c r="V268" s="24" cm="1">
        <f t="array" ref="V268">_xlfn.IFS(T268="POSSIBLE", 1, T268="LIKELY",1, T268="VERY_LIKELY", 1, TRUE, 0)</f>
        <v>1</v>
      </c>
      <c r="W268" s="24" cm="1">
        <f t="array" ref="W268">_xlfn.IFS(T268="LIKELY",1, T268="VERY_LIKELY", 1, TRUE, 0)</f>
        <v>0</v>
      </c>
      <c r="X268" s="35" cm="1">
        <f t="array" ref="X268">_xlfn.IFS(T268="VERY_LIKELY", 1, TRUE, 0)</f>
        <v>0</v>
      </c>
    </row>
    <row r="269" spans="1:24" ht="20" customHeight="1" x14ac:dyDescent="0.2">
      <c r="A269" s="22" t="s">
        <v>156</v>
      </c>
      <c r="B269" s="49" t="str">
        <f>SUBSTITUTE(A269,"/Users/timomiessen/Desktop/imagesdk/blackmen1/","Image_")</f>
        <v>Image_BM_235.jpg</v>
      </c>
      <c r="C269" s="41" t="s">
        <v>389</v>
      </c>
      <c r="D269" s="23" t="s">
        <v>1516</v>
      </c>
      <c r="E269" s="24">
        <v>0</v>
      </c>
      <c r="F269" s="24">
        <v>0</v>
      </c>
      <c r="G269" s="24">
        <v>1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 cm="1">
        <f t="array" ref="R269">_xlfn.IFS(H269=1,1,K269=1,1,L269=1,1,M269=1,1,N269=1,1,P269=1,1,TRUE,0)</f>
        <v>0</v>
      </c>
      <c r="S269" s="35">
        <f>IF(AND(G269=1,R269=1),0,R269)</f>
        <v>0</v>
      </c>
      <c r="T269" s="53" t="s">
        <v>4</v>
      </c>
      <c r="U269" s="34" cm="1">
        <f t="array" ref="U269">_xlfn.IFS(T269="UNLIKELY", 1, T269="POSSIBLE", 1, T269="LIKELY",1, T269="VERY_LIKELY", 1, TRUE, 0)</f>
        <v>0</v>
      </c>
      <c r="V269" s="24" cm="1">
        <f t="array" ref="V269">_xlfn.IFS(T269="POSSIBLE", 1, T269="LIKELY",1, T269="VERY_LIKELY", 1, TRUE, 0)</f>
        <v>0</v>
      </c>
      <c r="W269" s="24" cm="1">
        <f t="array" ref="W269">_xlfn.IFS(T269="LIKELY",1, T269="VERY_LIKELY", 1, TRUE, 0)</f>
        <v>0</v>
      </c>
      <c r="X269" s="35" cm="1">
        <f t="array" ref="X269">_xlfn.IFS(T269="VERY_LIKELY", 1, TRUE, 0)</f>
        <v>0</v>
      </c>
    </row>
    <row r="270" spans="1:24" ht="20" customHeight="1" x14ac:dyDescent="0.2">
      <c r="A270" s="22" t="s">
        <v>157</v>
      </c>
      <c r="B270" s="49" t="str">
        <f>SUBSTITUTE(A270,"/Users/timomiessen/Desktop/imagesdk/blackmen1/","Image_")</f>
        <v>Image_BM_236.jpg</v>
      </c>
      <c r="C270" s="41" t="s">
        <v>389</v>
      </c>
      <c r="D270" s="23" t="s">
        <v>1516</v>
      </c>
      <c r="E270" s="24">
        <v>0</v>
      </c>
      <c r="F270" s="24">
        <v>0</v>
      </c>
      <c r="G270" s="24">
        <v>1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 cm="1">
        <f t="array" ref="R270">_xlfn.IFS(H270=1,1,K270=1,1,L270=1,1,M270=1,1,N270=1,1,P270=1,1,TRUE,0)</f>
        <v>0</v>
      </c>
      <c r="S270" s="35">
        <f>IF(AND(G270=1,R270=1),0,R270)</f>
        <v>0</v>
      </c>
      <c r="T270" s="53" t="s">
        <v>4</v>
      </c>
      <c r="U270" s="34" cm="1">
        <f t="array" ref="U270">_xlfn.IFS(T270="UNLIKELY", 1, T270="POSSIBLE", 1, T270="LIKELY",1, T270="VERY_LIKELY", 1, TRUE, 0)</f>
        <v>0</v>
      </c>
      <c r="V270" s="24" cm="1">
        <f t="array" ref="V270">_xlfn.IFS(T270="POSSIBLE", 1, T270="LIKELY",1, T270="VERY_LIKELY", 1, TRUE, 0)</f>
        <v>0</v>
      </c>
      <c r="W270" s="24" cm="1">
        <f t="array" ref="W270">_xlfn.IFS(T270="LIKELY",1, T270="VERY_LIKELY", 1, TRUE, 0)</f>
        <v>0</v>
      </c>
      <c r="X270" s="35" cm="1">
        <f t="array" ref="X270">_xlfn.IFS(T270="VERY_LIKELY", 1, TRUE, 0)</f>
        <v>0</v>
      </c>
    </row>
    <row r="271" spans="1:24" ht="20" customHeight="1" x14ac:dyDescent="0.2">
      <c r="A271" s="22" t="s">
        <v>158</v>
      </c>
      <c r="B271" s="49" t="str">
        <f>SUBSTITUTE(A271,"/Users/timomiessen/Desktop/imagesdk/blackmen1/","Image_")</f>
        <v>Image_BM_237.jpg</v>
      </c>
      <c r="C271" s="41" t="s">
        <v>389</v>
      </c>
      <c r="D271" s="23" t="s">
        <v>1516</v>
      </c>
      <c r="E271" s="24">
        <v>0</v>
      </c>
      <c r="F271" s="24">
        <v>0</v>
      </c>
      <c r="G271" s="24">
        <v>1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 cm="1">
        <f t="array" ref="R271">_xlfn.IFS(H271=1,1,K271=1,1,L271=1,1,M271=1,1,N271=1,1,P271=1,1,TRUE,0)</f>
        <v>0</v>
      </c>
      <c r="S271" s="35">
        <f>IF(AND(G271=1,R271=1),0,R271)</f>
        <v>0</v>
      </c>
      <c r="T271" s="53" t="s">
        <v>1</v>
      </c>
      <c r="U271" s="34" cm="1">
        <f t="array" ref="U271">_xlfn.IFS(T271="UNLIKELY", 1, T271="POSSIBLE", 1, T271="LIKELY",1, T271="VERY_LIKELY", 1, TRUE, 0)</f>
        <v>1</v>
      </c>
      <c r="V271" s="24" cm="1">
        <f t="array" ref="V271">_xlfn.IFS(T271="POSSIBLE", 1, T271="LIKELY",1, T271="VERY_LIKELY", 1, TRUE, 0)</f>
        <v>0</v>
      </c>
      <c r="W271" s="24" cm="1">
        <f t="array" ref="W271">_xlfn.IFS(T271="LIKELY",1, T271="VERY_LIKELY", 1, TRUE, 0)</f>
        <v>0</v>
      </c>
      <c r="X271" s="35" cm="1">
        <f t="array" ref="X271">_xlfn.IFS(T271="VERY_LIKELY", 1, TRUE, 0)</f>
        <v>0</v>
      </c>
    </row>
    <row r="272" spans="1:24" ht="20" customHeight="1" x14ac:dyDescent="0.2">
      <c r="A272" s="22" t="s">
        <v>159</v>
      </c>
      <c r="B272" s="49" t="str">
        <f>SUBSTITUTE(A272,"/Users/timomiessen/Desktop/imagesdk/blackmen1/","Image_")</f>
        <v>Image_BM_238.jpg</v>
      </c>
      <c r="C272" s="41" t="s">
        <v>389</v>
      </c>
      <c r="D272" s="23" t="s">
        <v>1516</v>
      </c>
      <c r="E272" s="24">
        <v>0</v>
      </c>
      <c r="F272" s="24">
        <v>0</v>
      </c>
      <c r="G272" s="24">
        <v>1</v>
      </c>
      <c r="H272" s="24">
        <v>0</v>
      </c>
      <c r="I272" s="24">
        <v>0</v>
      </c>
      <c r="J272" s="24">
        <v>0</v>
      </c>
      <c r="K272" s="24">
        <v>1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 cm="1">
        <f t="array" ref="R272">_xlfn.IFS(H272=1,1,K272=1,1,L272=1,1,M272=1,1,N272=1,1,P272=1,1,TRUE,0)</f>
        <v>1</v>
      </c>
      <c r="S272" s="35">
        <f>IF(AND(G272=1,R272=1),0,R272)</f>
        <v>0</v>
      </c>
      <c r="T272" s="53" t="s">
        <v>1</v>
      </c>
      <c r="U272" s="34" cm="1">
        <f t="array" ref="U272">_xlfn.IFS(T272="UNLIKELY", 1, T272="POSSIBLE", 1, T272="LIKELY",1, T272="VERY_LIKELY", 1, TRUE, 0)</f>
        <v>1</v>
      </c>
      <c r="V272" s="24" cm="1">
        <f t="array" ref="V272">_xlfn.IFS(T272="POSSIBLE", 1, T272="LIKELY",1, T272="VERY_LIKELY", 1, TRUE, 0)</f>
        <v>0</v>
      </c>
      <c r="W272" s="24" cm="1">
        <f t="array" ref="W272">_xlfn.IFS(T272="LIKELY",1, T272="VERY_LIKELY", 1, TRUE, 0)</f>
        <v>0</v>
      </c>
      <c r="X272" s="35" cm="1">
        <f t="array" ref="X272">_xlfn.IFS(T272="VERY_LIKELY", 1, TRUE, 0)</f>
        <v>0</v>
      </c>
    </row>
    <row r="273" spans="1:24" ht="20" customHeight="1" x14ac:dyDescent="0.2">
      <c r="A273" s="22" t="s">
        <v>160</v>
      </c>
      <c r="B273" s="49" t="str">
        <f>SUBSTITUTE(A273,"/Users/timomiessen/Desktop/imagesdk/blackmen1/","Image_")</f>
        <v>Image_BM_239.jpg</v>
      </c>
      <c r="C273" s="41" t="s">
        <v>389</v>
      </c>
      <c r="D273" s="23" t="s">
        <v>1516</v>
      </c>
      <c r="E273" s="24">
        <v>0</v>
      </c>
      <c r="F273" s="24">
        <v>0</v>
      </c>
      <c r="G273" s="24">
        <v>1</v>
      </c>
      <c r="H273" s="24">
        <v>0</v>
      </c>
      <c r="I273" s="24">
        <v>0</v>
      </c>
      <c r="J273" s="24">
        <v>0</v>
      </c>
      <c r="K273" s="24">
        <v>1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 cm="1">
        <f t="array" ref="R273">_xlfn.IFS(H273=1,1,K273=1,1,L273=1,1,M273=1,1,N273=1,1,P273=1,1,TRUE,0)</f>
        <v>1</v>
      </c>
      <c r="S273" s="35">
        <f>IF(AND(G273=1,R273=1),0,R273)</f>
        <v>0</v>
      </c>
      <c r="T273" s="53" t="s">
        <v>113</v>
      </c>
      <c r="U273" s="34" cm="1">
        <f t="array" ref="U273">_xlfn.IFS(T273="UNLIKELY", 1, T273="POSSIBLE", 1, T273="LIKELY",1, T273="VERY_LIKELY", 1, TRUE, 0)</f>
        <v>1</v>
      </c>
      <c r="V273" s="24" cm="1">
        <f t="array" ref="V273">_xlfn.IFS(T273="POSSIBLE", 1, T273="LIKELY",1, T273="VERY_LIKELY", 1, TRUE, 0)</f>
        <v>1</v>
      </c>
      <c r="W273" s="24" cm="1">
        <f t="array" ref="W273">_xlfn.IFS(T273="LIKELY",1, T273="VERY_LIKELY", 1, TRUE, 0)</f>
        <v>1</v>
      </c>
      <c r="X273" s="35" cm="1">
        <f t="array" ref="X273">_xlfn.IFS(T273="VERY_LIKELY", 1, TRUE, 0)</f>
        <v>1</v>
      </c>
    </row>
    <row r="274" spans="1:24" ht="20" customHeight="1" x14ac:dyDescent="0.2">
      <c r="A274" s="22" t="s">
        <v>161</v>
      </c>
      <c r="B274" s="49" t="str">
        <f>SUBSTITUTE(A274,"/Users/timomiessen/Desktop/imagesdk/blackmen1/","Image_")</f>
        <v>Image_BM_24.jpg</v>
      </c>
      <c r="C274" s="41" t="s">
        <v>389</v>
      </c>
      <c r="D274" s="23" t="s">
        <v>1516</v>
      </c>
      <c r="E274" s="24">
        <v>1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 cm="1">
        <f t="array" ref="R274">_xlfn.IFS(H274=1,1,K274=1,1,L274=1,1,M274=1,1,N274=1,1,P274=1,1,TRUE,0)</f>
        <v>0</v>
      </c>
      <c r="S274" s="35">
        <f>IF(AND(G274=1,R274=1),0,R274)</f>
        <v>0</v>
      </c>
      <c r="T274" s="53" t="s">
        <v>4</v>
      </c>
      <c r="U274" s="34" cm="1">
        <f t="array" ref="U274">_xlfn.IFS(T274="UNLIKELY", 1, T274="POSSIBLE", 1, T274="LIKELY",1, T274="VERY_LIKELY", 1, TRUE, 0)</f>
        <v>0</v>
      </c>
      <c r="V274" s="24" cm="1">
        <f t="array" ref="V274">_xlfn.IFS(T274="POSSIBLE", 1, T274="LIKELY",1, T274="VERY_LIKELY", 1, TRUE, 0)</f>
        <v>0</v>
      </c>
      <c r="W274" s="24" cm="1">
        <f t="array" ref="W274">_xlfn.IFS(T274="LIKELY",1, T274="VERY_LIKELY", 1, TRUE, 0)</f>
        <v>0</v>
      </c>
      <c r="X274" s="35" cm="1">
        <f t="array" ref="X274">_xlfn.IFS(T274="VERY_LIKELY", 1, TRUE, 0)</f>
        <v>0</v>
      </c>
    </row>
    <row r="275" spans="1:24" ht="20" customHeight="1" x14ac:dyDescent="0.2">
      <c r="A275" s="22" t="s">
        <v>162</v>
      </c>
      <c r="B275" s="49" t="str">
        <f>SUBSTITUTE(A275,"/Users/timomiessen/Desktop/imagesdk/blackmen1/","Image_")</f>
        <v>Image_BM_240.jpg</v>
      </c>
      <c r="C275" s="41" t="s">
        <v>389</v>
      </c>
      <c r="D275" s="23" t="s">
        <v>1516</v>
      </c>
      <c r="E275" s="24">
        <v>0</v>
      </c>
      <c r="F275" s="24">
        <v>0</v>
      </c>
      <c r="G275" s="24">
        <v>1</v>
      </c>
      <c r="H275" s="24">
        <v>0</v>
      </c>
      <c r="I275" s="24">
        <v>0</v>
      </c>
      <c r="J275" s="24">
        <v>0</v>
      </c>
      <c r="K275" s="24">
        <v>1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 cm="1">
        <f t="array" ref="R275">_xlfn.IFS(H275=1,1,K275=1,1,L275=1,1,M275=1,1,N275=1,1,P275=1,1,TRUE,0)</f>
        <v>1</v>
      </c>
      <c r="S275" s="35">
        <f>IF(AND(G275=1,R275=1),0,R275)</f>
        <v>0</v>
      </c>
      <c r="T275" s="53" t="s">
        <v>12</v>
      </c>
      <c r="U275" s="34" cm="1">
        <f t="array" ref="U275">_xlfn.IFS(T275="UNLIKELY", 1, T275="POSSIBLE", 1, T275="LIKELY",1, T275="VERY_LIKELY", 1, TRUE, 0)</f>
        <v>1</v>
      </c>
      <c r="V275" s="24" cm="1">
        <f t="array" ref="V275">_xlfn.IFS(T275="POSSIBLE", 1, T275="LIKELY",1, T275="VERY_LIKELY", 1, TRUE, 0)</f>
        <v>1</v>
      </c>
      <c r="W275" s="24" cm="1">
        <f t="array" ref="W275">_xlfn.IFS(T275="LIKELY",1, T275="VERY_LIKELY", 1, TRUE, 0)</f>
        <v>1</v>
      </c>
      <c r="X275" s="35" cm="1">
        <f t="array" ref="X275">_xlfn.IFS(T275="VERY_LIKELY", 1, TRUE, 0)</f>
        <v>0</v>
      </c>
    </row>
    <row r="276" spans="1:24" ht="20" customHeight="1" x14ac:dyDescent="0.2">
      <c r="A276" s="22" t="s">
        <v>163</v>
      </c>
      <c r="B276" s="49" t="str">
        <f>SUBSTITUTE(A276,"/Users/timomiessen/Desktop/imagesdk/blackmen1/","Image_")</f>
        <v>Image_BM_241.jpg</v>
      </c>
      <c r="C276" s="41" t="s">
        <v>389</v>
      </c>
      <c r="D276" s="23" t="s">
        <v>1516</v>
      </c>
      <c r="E276" s="24">
        <v>0</v>
      </c>
      <c r="F276" s="24">
        <v>0</v>
      </c>
      <c r="G276" s="24">
        <v>1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 cm="1">
        <f t="array" ref="R276">_xlfn.IFS(H276=1,1,K276=1,1,L276=1,1,M276=1,1,N276=1,1,P276=1,1,TRUE,0)</f>
        <v>0</v>
      </c>
      <c r="S276" s="35">
        <f>IF(AND(G276=1,R276=1),0,R276)</f>
        <v>0</v>
      </c>
      <c r="T276" s="53" t="s">
        <v>12</v>
      </c>
      <c r="U276" s="34" cm="1">
        <f t="array" ref="U276">_xlfn.IFS(T276="UNLIKELY", 1, T276="POSSIBLE", 1, T276="LIKELY",1, T276="VERY_LIKELY", 1, TRUE, 0)</f>
        <v>1</v>
      </c>
      <c r="V276" s="24" cm="1">
        <f t="array" ref="V276">_xlfn.IFS(T276="POSSIBLE", 1, T276="LIKELY",1, T276="VERY_LIKELY", 1, TRUE, 0)</f>
        <v>1</v>
      </c>
      <c r="W276" s="24" cm="1">
        <f t="array" ref="W276">_xlfn.IFS(T276="LIKELY",1, T276="VERY_LIKELY", 1, TRUE, 0)</f>
        <v>1</v>
      </c>
      <c r="X276" s="35" cm="1">
        <f t="array" ref="X276">_xlfn.IFS(T276="VERY_LIKELY", 1, TRUE, 0)</f>
        <v>0</v>
      </c>
    </row>
    <row r="277" spans="1:24" ht="20" customHeight="1" x14ac:dyDescent="0.2">
      <c r="A277" s="22" t="s">
        <v>164</v>
      </c>
      <c r="B277" s="49" t="str">
        <f>SUBSTITUTE(A277,"/Users/timomiessen/Desktop/imagesdk/blackmen1/","Image_")</f>
        <v>Image_BM_242.jpg</v>
      </c>
      <c r="C277" s="41" t="s">
        <v>389</v>
      </c>
      <c r="D277" s="23" t="s">
        <v>1516</v>
      </c>
      <c r="E277" s="24">
        <v>0</v>
      </c>
      <c r="F277" s="24">
        <v>0</v>
      </c>
      <c r="G277" s="24">
        <v>1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 cm="1">
        <f t="array" ref="R277">_xlfn.IFS(H277=1,1,K277=1,1,L277=1,1,M277=1,1,N277=1,1,P277=1,1,TRUE,0)</f>
        <v>0</v>
      </c>
      <c r="S277" s="35">
        <f>IF(AND(G277=1,R277=1),0,R277)</f>
        <v>0</v>
      </c>
      <c r="T277" s="53" t="s">
        <v>2</v>
      </c>
      <c r="U277" s="34" cm="1">
        <f t="array" ref="U277">_xlfn.IFS(T277="UNLIKELY", 1, T277="POSSIBLE", 1, T277="LIKELY",1, T277="VERY_LIKELY", 1, TRUE, 0)</f>
        <v>1</v>
      </c>
      <c r="V277" s="24" cm="1">
        <f t="array" ref="V277">_xlfn.IFS(T277="POSSIBLE", 1, T277="LIKELY",1, T277="VERY_LIKELY", 1, TRUE, 0)</f>
        <v>1</v>
      </c>
      <c r="W277" s="24" cm="1">
        <f t="array" ref="W277">_xlfn.IFS(T277="LIKELY",1, T277="VERY_LIKELY", 1, TRUE, 0)</f>
        <v>0</v>
      </c>
      <c r="X277" s="35" cm="1">
        <f t="array" ref="X277">_xlfn.IFS(T277="VERY_LIKELY", 1, TRUE, 0)</f>
        <v>0</v>
      </c>
    </row>
    <row r="278" spans="1:24" ht="20" customHeight="1" x14ac:dyDescent="0.2">
      <c r="A278" s="22" t="s">
        <v>165</v>
      </c>
      <c r="B278" s="49" t="str">
        <f>SUBSTITUTE(A278,"/Users/timomiessen/Desktop/imagesdk/blackmen1/","Image_")</f>
        <v>Image_BM_243.jpg</v>
      </c>
      <c r="C278" s="41" t="s">
        <v>389</v>
      </c>
      <c r="D278" s="23" t="s">
        <v>1516</v>
      </c>
      <c r="E278" s="24">
        <v>0</v>
      </c>
      <c r="F278" s="24">
        <v>0</v>
      </c>
      <c r="G278" s="24">
        <v>1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 cm="1">
        <f t="array" ref="R278">_xlfn.IFS(H278=1,1,K278=1,1,L278=1,1,M278=1,1,N278=1,1,P278=1,1,TRUE,0)</f>
        <v>0</v>
      </c>
      <c r="S278" s="35">
        <f>IF(AND(G278=1,R278=1),0,R278)</f>
        <v>0</v>
      </c>
      <c r="T278" s="53" t="s">
        <v>12</v>
      </c>
      <c r="U278" s="34" cm="1">
        <f t="array" ref="U278">_xlfn.IFS(T278="UNLIKELY", 1, T278="POSSIBLE", 1, T278="LIKELY",1, T278="VERY_LIKELY", 1, TRUE, 0)</f>
        <v>1</v>
      </c>
      <c r="V278" s="24" cm="1">
        <f t="array" ref="V278">_xlfn.IFS(T278="POSSIBLE", 1, T278="LIKELY",1, T278="VERY_LIKELY", 1, TRUE, 0)</f>
        <v>1</v>
      </c>
      <c r="W278" s="24" cm="1">
        <f t="array" ref="W278">_xlfn.IFS(T278="LIKELY",1, T278="VERY_LIKELY", 1, TRUE, 0)</f>
        <v>1</v>
      </c>
      <c r="X278" s="35" cm="1">
        <f t="array" ref="X278">_xlfn.IFS(T278="VERY_LIKELY", 1, TRUE, 0)</f>
        <v>0</v>
      </c>
    </row>
    <row r="279" spans="1:24" ht="20" customHeight="1" x14ac:dyDescent="0.2">
      <c r="A279" s="22" t="s">
        <v>166</v>
      </c>
      <c r="B279" s="49" t="str">
        <f>SUBSTITUTE(A279,"/Users/timomiessen/Desktop/imagesdk/blackmen1/","Image_")</f>
        <v>Image_BM_244.jpg</v>
      </c>
      <c r="C279" s="41" t="s">
        <v>389</v>
      </c>
      <c r="D279" s="23" t="s">
        <v>1516</v>
      </c>
      <c r="E279" s="24">
        <v>0</v>
      </c>
      <c r="F279" s="24">
        <v>0</v>
      </c>
      <c r="G279" s="24">
        <v>1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 cm="1">
        <f t="array" ref="R279">_xlfn.IFS(H279=1,1,K279=1,1,L279=1,1,M279=1,1,N279=1,1,P279=1,1,TRUE,0)</f>
        <v>0</v>
      </c>
      <c r="S279" s="35">
        <f>IF(AND(G279=1,R279=1),0,R279)</f>
        <v>0</v>
      </c>
      <c r="T279" s="53" t="s">
        <v>1</v>
      </c>
      <c r="U279" s="34" cm="1">
        <f t="array" ref="U279">_xlfn.IFS(T279="UNLIKELY", 1, T279="POSSIBLE", 1, T279="LIKELY",1, T279="VERY_LIKELY", 1, TRUE, 0)</f>
        <v>1</v>
      </c>
      <c r="V279" s="24" cm="1">
        <f t="array" ref="V279">_xlfn.IFS(T279="POSSIBLE", 1, T279="LIKELY",1, T279="VERY_LIKELY", 1, TRUE, 0)</f>
        <v>0</v>
      </c>
      <c r="W279" s="24" cm="1">
        <f t="array" ref="W279">_xlfn.IFS(T279="LIKELY",1, T279="VERY_LIKELY", 1, TRUE, 0)</f>
        <v>0</v>
      </c>
      <c r="X279" s="35" cm="1">
        <f t="array" ref="X279">_xlfn.IFS(T279="VERY_LIKELY", 1, TRUE, 0)</f>
        <v>0</v>
      </c>
    </row>
    <row r="280" spans="1:24" ht="20" customHeight="1" x14ac:dyDescent="0.2">
      <c r="A280" s="22" t="s">
        <v>167</v>
      </c>
      <c r="B280" s="49" t="str">
        <f>SUBSTITUTE(A280,"/Users/timomiessen/Desktop/imagesdk/blackmen1/","Image_")</f>
        <v>Image_BM_245.jpg</v>
      </c>
      <c r="C280" s="41" t="s">
        <v>389</v>
      </c>
      <c r="D280" s="23" t="s">
        <v>1516</v>
      </c>
      <c r="E280" s="24">
        <v>0</v>
      </c>
      <c r="F280" s="24">
        <v>0</v>
      </c>
      <c r="G280" s="24">
        <v>1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 cm="1">
        <f t="array" ref="R280">_xlfn.IFS(H280=1,1,K280=1,1,L280=1,1,M280=1,1,N280=1,1,P280=1,1,TRUE,0)</f>
        <v>0</v>
      </c>
      <c r="S280" s="35">
        <f>IF(AND(G280=1,R280=1),0,R280)</f>
        <v>0</v>
      </c>
      <c r="T280" s="53" t="s">
        <v>2</v>
      </c>
      <c r="U280" s="34" cm="1">
        <f t="array" ref="U280">_xlfn.IFS(T280="UNLIKELY", 1, T280="POSSIBLE", 1, T280="LIKELY",1, T280="VERY_LIKELY", 1, TRUE, 0)</f>
        <v>1</v>
      </c>
      <c r="V280" s="24" cm="1">
        <f t="array" ref="V280">_xlfn.IFS(T280="POSSIBLE", 1, T280="LIKELY",1, T280="VERY_LIKELY", 1, TRUE, 0)</f>
        <v>1</v>
      </c>
      <c r="W280" s="24" cm="1">
        <f t="array" ref="W280">_xlfn.IFS(T280="LIKELY",1, T280="VERY_LIKELY", 1, TRUE, 0)</f>
        <v>0</v>
      </c>
      <c r="X280" s="35" cm="1">
        <f t="array" ref="X280">_xlfn.IFS(T280="VERY_LIKELY", 1, TRUE, 0)</f>
        <v>0</v>
      </c>
    </row>
    <row r="281" spans="1:24" ht="20" customHeight="1" x14ac:dyDescent="0.2">
      <c r="A281" s="22" t="s">
        <v>168</v>
      </c>
      <c r="B281" s="49" t="str">
        <f>SUBSTITUTE(A281,"/Users/timomiessen/Desktop/imagesdk/blackmen1/","Image_")</f>
        <v>Image_BM_246.jpg</v>
      </c>
      <c r="C281" s="41" t="s">
        <v>389</v>
      </c>
      <c r="D281" s="23" t="s">
        <v>1516</v>
      </c>
      <c r="E281" s="24">
        <v>0</v>
      </c>
      <c r="F281" s="24">
        <v>0</v>
      </c>
      <c r="G281" s="24">
        <v>1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 cm="1">
        <f t="array" ref="R281">_xlfn.IFS(H281=1,1,K281=1,1,L281=1,1,M281=1,1,N281=1,1,P281=1,1,TRUE,0)</f>
        <v>0</v>
      </c>
      <c r="S281" s="35">
        <f>IF(AND(G281=1,R281=1),0,R281)</f>
        <v>0</v>
      </c>
      <c r="T281" s="53" t="s">
        <v>2</v>
      </c>
      <c r="U281" s="34" cm="1">
        <f t="array" ref="U281">_xlfn.IFS(T281="UNLIKELY", 1, T281="POSSIBLE", 1, T281="LIKELY",1, T281="VERY_LIKELY", 1, TRUE, 0)</f>
        <v>1</v>
      </c>
      <c r="V281" s="24" cm="1">
        <f t="array" ref="V281">_xlfn.IFS(T281="POSSIBLE", 1, T281="LIKELY",1, T281="VERY_LIKELY", 1, TRUE, 0)</f>
        <v>1</v>
      </c>
      <c r="W281" s="24" cm="1">
        <f t="array" ref="W281">_xlfn.IFS(T281="LIKELY",1, T281="VERY_LIKELY", 1, TRUE, 0)</f>
        <v>0</v>
      </c>
      <c r="X281" s="35" cm="1">
        <f t="array" ref="X281">_xlfn.IFS(T281="VERY_LIKELY", 1, TRUE, 0)</f>
        <v>0</v>
      </c>
    </row>
    <row r="282" spans="1:24" ht="20" customHeight="1" x14ac:dyDescent="0.2">
      <c r="A282" s="22" t="s">
        <v>172</v>
      </c>
      <c r="B282" s="49" t="str">
        <f>SUBSTITUTE(A282,"/Users/timomiessen/Desktop/imagesdk/blackmen1/","Image_")</f>
        <v>Image_BM_25.jpg</v>
      </c>
      <c r="C282" s="41" t="s">
        <v>389</v>
      </c>
      <c r="D282" s="23" t="s">
        <v>1516</v>
      </c>
      <c r="E282" s="24">
        <v>1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 cm="1">
        <f t="array" ref="R282">_xlfn.IFS(H282=1,1,K282=1,1,L282=1,1,M282=1,1,N282=1,1,P282=1,1,TRUE,0)</f>
        <v>0</v>
      </c>
      <c r="S282" s="35">
        <f>IF(AND(G282=1,R282=1),0,R282)</f>
        <v>0</v>
      </c>
      <c r="T282" s="53" t="s">
        <v>1</v>
      </c>
      <c r="U282" s="34" cm="1">
        <f t="array" ref="U282">_xlfn.IFS(T282="UNLIKELY", 1, T282="POSSIBLE", 1, T282="LIKELY",1, T282="VERY_LIKELY", 1, TRUE, 0)</f>
        <v>1</v>
      </c>
      <c r="V282" s="24" cm="1">
        <f t="array" ref="V282">_xlfn.IFS(T282="POSSIBLE", 1, T282="LIKELY",1, T282="VERY_LIKELY", 1, TRUE, 0)</f>
        <v>0</v>
      </c>
      <c r="W282" s="24" cm="1">
        <f t="array" ref="W282">_xlfn.IFS(T282="LIKELY",1, T282="VERY_LIKELY", 1, TRUE, 0)</f>
        <v>0</v>
      </c>
      <c r="X282" s="35" cm="1">
        <f t="array" ref="X282">_xlfn.IFS(T282="VERY_LIKELY", 1, TRUE, 0)</f>
        <v>0</v>
      </c>
    </row>
    <row r="283" spans="1:24" ht="20" customHeight="1" x14ac:dyDescent="0.2">
      <c r="A283" s="22" t="s">
        <v>183</v>
      </c>
      <c r="B283" s="49" t="str">
        <f>SUBSTITUTE(A283,"/Users/timomiessen/Desktop/imagesdk/blackmen1/","Image_")</f>
        <v>Image_BM_26.jpg</v>
      </c>
      <c r="C283" s="41" t="s">
        <v>389</v>
      </c>
      <c r="D283" s="23" t="s">
        <v>1516</v>
      </c>
      <c r="E283" s="24">
        <v>1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 cm="1">
        <f t="array" ref="R283">_xlfn.IFS(H283=1,1,K283=1,1,L283=1,1,M283=1,1,N283=1,1,P283=1,1,TRUE,0)</f>
        <v>0</v>
      </c>
      <c r="S283" s="35">
        <f>IF(AND(G283=1,R283=1),0,R283)</f>
        <v>0</v>
      </c>
      <c r="T283" s="53" t="s">
        <v>4</v>
      </c>
      <c r="U283" s="34" cm="1">
        <f t="array" ref="U283">_xlfn.IFS(T283="UNLIKELY", 1, T283="POSSIBLE", 1, T283="LIKELY",1, T283="VERY_LIKELY", 1, TRUE, 0)</f>
        <v>0</v>
      </c>
      <c r="V283" s="24" cm="1">
        <f t="array" ref="V283">_xlfn.IFS(T283="POSSIBLE", 1, T283="LIKELY",1, T283="VERY_LIKELY", 1, TRUE, 0)</f>
        <v>0</v>
      </c>
      <c r="W283" s="24" cm="1">
        <f t="array" ref="W283">_xlfn.IFS(T283="LIKELY",1, T283="VERY_LIKELY", 1, TRUE, 0)</f>
        <v>0</v>
      </c>
      <c r="X283" s="35" cm="1">
        <f t="array" ref="X283">_xlfn.IFS(T283="VERY_LIKELY", 1, TRUE, 0)</f>
        <v>0</v>
      </c>
    </row>
    <row r="284" spans="1:24" ht="20" customHeight="1" x14ac:dyDescent="0.2">
      <c r="A284" s="22" t="s">
        <v>194</v>
      </c>
      <c r="B284" s="49" t="str">
        <f>SUBSTITUTE(A284,"/Users/timomiessen/Desktop/imagesdk/blackmen1/","Image_")</f>
        <v>Image_BM_27.jpg</v>
      </c>
      <c r="C284" s="41" t="s">
        <v>389</v>
      </c>
      <c r="D284" s="23" t="s">
        <v>1516</v>
      </c>
      <c r="E284" s="24">
        <v>1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 cm="1">
        <f t="array" ref="R284">_xlfn.IFS(H284=1,1,K284=1,1,L284=1,1,M284=1,1,N284=1,1,P284=1,1,TRUE,0)</f>
        <v>0</v>
      </c>
      <c r="S284" s="35">
        <f>IF(AND(G284=1,R284=1),0,R284)</f>
        <v>0</v>
      </c>
      <c r="T284" s="53" t="s">
        <v>2</v>
      </c>
      <c r="U284" s="34" cm="1">
        <f t="array" ref="U284">_xlfn.IFS(T284="UNLIKELY", 1, T284="POSSIBLE", 1, T284="LIKELY",1, T284="VERY_LIKELY", 1, TRUE, 0)</f>
        <v>1</v>
      </c>
      <c r="V284" s="24" cm="1">
        <f t="array" ref="V284">_xlfn.IFS(T284="POSSIBLE", 1, T284="LIKELY",1, T284="VERY_LIKELY", 1, TRUE, 0)</f>
        <v>1</v>
      </c>
      <c r="W284" s="24" cm="1">
        <f t="array" ref="W284">_xlfn.IFS(T284="LIKELY",1, T284="VERY_LIKELY", 1, TRUE, 0)</f>
        <v>0</v>
      </c>
      <c r="X284" s="35" cm="1">
        <f t="array" ref="X284">_xlfn.IFS(T284="VERY_LIKELY", 1, TRUE, 0)</f>
        <v>0</v>
      </c>
    </row>
    <row r="285" spans="1:24" ht="20" customHeight="1" x14ac:dyDescent="0.2">
      <c r="A285" s="22" t="s">
        <v>200</v>
      </c>
      <c r="B285" s="49" t="str">
        <f>SUBSTITUTE(A285,"/Users/timomiessen/Desktop/imagesdk/blackmen1/","Image_")</f>
        <v>Image_BM_275.jpg</v>
      </c>
      <c r="C285" s="41" t="s">
        <v>389</v>
      </c>
      <c r="D285" s="23" t="s">
        <v>1516</v>
      </c>
      <c r="E285" s="24">
        <v>0</v>
      </c>
      <c r="F285" s="24">
        <v>0</v>
      </c>
      <c r="G285" s="24">
        <v>1</v>
      </c>
      <c r="H285" s="24">
        <v>0</v>
      </c>
      <c r="I285" s="24">
        <v>1</v>
      </c>
      <c r="J285" s="24">
        <v>0</v>
      </c>
      <c r="K285" s="24">
        <v>1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 cm="1">
        <f t="array" ref="R285">_xlfn.IFS(H285=1,1,K285=1,1,L285=1,1,M285=1,1,N285=1,1,P285=1,1,TRUE,0)</f>
        <v>1</v>
      </c>
      <c r="S285" s="35">
        <f>IF(AND(G285=1,R285=1),0,R285)</f>
        <v>0</v>
      </c>
      <c r="T285" s="53" t="s">
        <v>12</v>
      </c>
      <c r="U285" s="34" cm="1">
        <f t="array" ref="U285">_xlfn.IFS(T285="UNLIKELY", 1, T285="POSSIBLE", 1, T285="LIKELY",1, T285="VERY_LIKELY", 1, TRUE, 0)</f>
        <v>1</v>
      </c>
      <c r="V285" s="24" cm="1">
        <f t="array" ref="V285">_xlfn.IFS(T285="POSSIBLE", 1, T285="LIKELY",1, T285="VERY_LIKELY", 1, TRUE, 0)</f>
        <v>1</v>
      </c>
      <c r="W285" s="24" cm="1">
        <f t="array" ref="W285">_xlfn.IFS(T285="LIKELY",1, T285="VERY_LIKELY", 1, TRUE, 0)</f>
        <v>1</v>
      </c>
      <c r="X285" s="35" cm="1">
        <f t="array" ref="X285">_xlfn.IFS(T285="VERY_LIKELY", 1, TRUE, 0)</f>
        <v>0</v>
      </c>
    </row>
    <row r="286" spans="1:24" ht="20" customHeight="1" x14ac:dyDescent="0.2">
      <c r="A286" s="22" t="s">
        <v>205</v>
      </c>
      <c r="B286" s="49" t="str">
        <f>SUBSTITUTE(A286,"/Users/timomiessen/Desktop/imagesdk/blackmen1/","Image_")</f>
        <v>Image_BM_28.jpg</v>
      </c>
      <c r="C286" s="41" t="s">
        <v>389</v>
      </c>
      <c r="D286" s="23" t="s">
        <v>1516</v>
      </c>
      <c r="E286" s="24">
        <v>1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 cm="1">
        <f t="array" ref="R286">_xlfn.IFS(H286=1,1,K286=1,1,L286=1,1,M286=1,1,N286=1,1,P286=1,1,TRUE,0)</f>
        <v>0</v>
      </c>
      <c r="S286" s="35">
        <f>IF(AND(G286=1,R286=1),0,R286)</f>
        <v>0</v>
      </c>
      <c r="T286" s="53" t="s">
        <v>113</v>
      </c>
      <c r="U286" s="34" cm="1">
        <f t="array" ref="U286">_xlfn.IFS(T286="UNLIKELY", 1, T286="POSSIBLE", 1, T286="LIKELY",1, T286="VERY_LIKELY", 1, TRUE, 0)</f>
        <v>1</v>
      </c>
      <c r="V286" s="24" cm="1">
        <f t="array" ref="V286">_xlfn.IFS(T286="POSSIBLE", 1, T286="LIKELY",1, T286="VERY_LIKELY", 1, TRUE, 0)</f>
        <v>1</v>
      </c>
      <c r="W286" s="24" cm="1">
        <f t="array" ref="W286">_xlfn.IFS(T286="LIKELY",1, T286="VERY_LIKELY", 1, TRUE, 0)</f>
        <v>1</v>
      </c>
      <c r="X286" s="35" cm="1">
        <f t="array" ref="X286">_xlfn.IFS(T286="VERY_LIKELY", 1, TRUE, 0)</f>
        <v>1</v>
      </c>
    </row>
    <row r="287" spans="1:24" ht="20" customHeight="1" x14ac:dyDescent="0.2">
      <c r="A287" s="22" t="s">
        <v>216</v>
      </c>
      <c r="B287" s="49" t="str">
        <f>SUBSTITUTE(A287,"/Users/timomiessen/Desktop/imagesdk/blackmen1/","Image_")</f>
        <v>Image_BM_29.jpg</v>
      </c>
      <c r="C287" s="41" t="s">
        <v>389</v>
      </c>
      <c r="D287" s="23" t="s">
        <v>1516</v>
      </c>
      <c r="E287" s="24">
        <v>1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 cm="1">
        <f t="array" ref="R287">_xlfn.IFS(H287=1,1,K287=1,1,L287=1,1,M287=1,1,N287=1,1,P287=1,1,TRUE,0)</f>
        <v>0</v>
      </c>
      <c r="S287" s="35">
        <f>IF(AND(G287=1,R287=1),0,R287)</f>
        <v>0</v>
      </c>
      <c r="T287" s="53" t="s">
        <v>12</v>
      </c>
      <c r="U287" s="34" cm="1">
        <f t="array" ref="U287">_xlfn.IFS(T287="UNLIKELY", 1, T287="POSSIBLE", 1, T287="LIKELY",1, T287="VERY_LIKELY", 1, TRUE, 0)</f>
        <v>1</v>
      </c>
      <c r="V287" s="24" cm="1">
        <f t="array" ref="V287">_xlfn.IFS(T287="POSSIBLE", 1, T287="LIKELY",1, T287="VERY_LIKELY", 1, TRUE, 0)</f>
        <v>1</v>
      </c>
      <c r="W287" s="24" cm="1">
        <f t="array" ref="W287">_xlfn.IFS(T287="LIKELY",1, T287="VERY_LIKELY", 1, TRUE, 0)</f>
        <v>1</v>
      </c>
      <c r="X287" s="35" cm="1">
        <f t="array" ref="X287">_xlfn.IFS(T287="VERY_LIKELY", 1, TRUE, 0)</f>
        <v>0</v>
      </c>
    </row>
    <row r="288" spans="1:24" ht="20" customHeight="1" x14ac:dyDescent="0.2">
      <c r="A288" s="22" t="s">
        <v>226</v>
      </c>
      <c r="B288" s="49" t="str">
        <f>SUBSTITUTE(A288,"/Users/timomiessen/Desktop/imagesdk/blackmen1/","Image_")</f>
        <v>Image_BM_299.jpg</v>
      </c>
      <c r="C288" s="41" t="s">
        <v>389</v>
      </c>
      <c r="D288" s="23" t="s">
        <v>1516</v>
      </c>
      <c r="E288" s="24">
        <v>0</v>
      </c>
      <c r="F288" s="24">
        <v>0</v>
      </c>
      <c r="G288" s="24">
        <v>1</v>
      </c>
      <c r="H288" s="24">
        <v>0</v>
      </c>
      <c r="I288" s="24">
        <v>1</v>
      </c>
      <c r="J288" s="24">
        <v>0</v>
      </c>
      <c r="K288" s="24">
        <v>1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 cm="1">
        <f t="array" ref="R288">_xlfn.IFS(H288=1,1,K288=1,1,L288=1,1,M288=1,1,N288=1,1,P288=1,1,TRUE,0)</f>
        <v>1</v>
      </c>
      <c r="S288" s="35">
        <f>IF(AND(G288=1,R288=1),0,R288)</f>
        <v>0</v>
      </c>
      <c r="T288" s="53" t="s">
        <v>12</v>
      </c>
      <c r="U288" s="34" cm="1">
        <f t="array" ref="U288">_xlfn.IFS(T288="UNLIKELY", 1, T288="POSSIBLE", 1, T288="LIKELY",1, T288="VERY_LIKELY", 1, TRUE, 0)</f>
        <v>1</v>
      </c>
      <c r="V288" s="24" cm="1">
        <f t="array" ref="V288">_xlfn.IFS(T288="POSSIBLE", 1, T288="LIKELY",1, T288="VERY_LIKELY", 1, TRUE, 0)</f>
        <v>1</v>
      </c>
      <c r="W288" s="24" cm="1">
        <f t="array" ref="W288">_xlfn.IFS(T288="LIKELY",1, T288="VERY_LIKELY", 1, TRUE, 0)</f>
        <v>1</v>
      </c>
      <c r="X288" s="35" cm="1">
        <f t="array" ref="X288">_xlfn.IFS(T288="VERY_LIKELY", 1, TRUE, 0)</f>
        <v>0</v>
      </c>
    </row>
    <row r="289" spans="1:24" ht="20" customHeight="1" x14ac:dyDescent="0.2">
      <c r="A289" s="22" t="s">
        <v>227</v>
      </c>
      <c r="B289" s="49" t="str">
        <f>SUBSTITUTE(A289,"/Users/timomiessen/Desktop/imagesdk/blackmen1/","Image_")</f>
        <v>Image_BM_3.jpg</v>
      </c>
      <c r="C289" s="41" t="s">
        <v>389</v>
      </c>
      <c r="D289" s="23" t="s">
        <v>1516</v>
      </c>
      <c r="E289" s="24">
        <v>1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 cm="1">
        <f t="array" ref="R289">_xlfn.IFS(H289=1,1,K289=1,1,L289=1,1,M289=1,1,N289=1,1,P289=1,1,TRUE,0)</f>
        <v>0</v>
      </c>
      <c r="S289" s="35">
        <f>IF(AND(G289=1,R289=1),0,R289)</f>
        <v>0</v>
      </c>
      <c r="T289" s="53" t="s">
        <v>4</v>
      </c>
      <c r="U289" s="34" cm="1">
        <f t="array" ref="U289">_xlfn.IFS(T289="UNLIKELY", 1, T289="POSSIBLE", 1, T289="LIKELY",1, T289="VERY_LIKELY", 1, TRUE, 0)</f>
        <v>0</v>
      </c>
      <c r="V289" s="24" cm="1">
        <f t="array" ref="V289">_xlfn.IFS(T289="POSSIBLE", 1, T289="LIKELY",1, T289="VERY_LIKELY", 1, TRUE, 0)</f>
        <v>0</v>
      </c>
      <c r="W289" s="24" cm="1">
        <f t="array" ref="W289">_xlfn.IFS(T289="LIKELY",1, T289="VERY_LIKELY", 1, TRUE, 0)</f>
        <v>0</v>
      </c>
      <c r="X289" s="35" cm="1">
        <f t="array" ref="X289">_xlfn.IFS(T289="VERY_LIKELY", 1, TRUE, 0)</f>
        <v>0</v>
      </c>
    </row>
    <row r="290" spans="1:24" ht="20" customHeight="1" x14ac:dyDescent="0.2">
      <c r="A290" s="22" t="s">
        <v>228</v>
      </c>
      <c r="B290" s="49" t="str">
        <f>SUBSTITUTE(A290,"/Users/timomiessen/Desktop/imagesdk/blackmen1/","Image_")</f>
        <v>Image_BM_30.jpg</v>
      </c>
      <c r="C290" s="41" t="s">
        <v>389</v>
      </c>
      <c r="D290" s="23" t="s">
        <v>1516</v>
      </c>
      <c r="E290" s="24">
        <v>1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 cm="1">
        <f t="array" ref="R290">_xlfn.IFS(H290=1,1,K290=1,1,L290=1,1,M290=1,1,N290=1,1,P290=1,1,TRUE,0)</f>
        <v>0</v>
      </c>
      <c r="S290" s="35">
        <f>IF(AND(G290=1,R290=1),0,R290)</f>
        <v>0</v>
      </c>
      <c r="T290" s="53" t="s">
        <v>12</v>
      </c>
      <c r="U290" s="34" cm="1">
        <f t="array" ref="U290">_xlfn.IFS(T290="UNLIKELY", 1, T290="POSSIBLE", 1, T290="LIKELY",1, T290="VERY_LIKELY", 1, TRUE, 0)</f>
        <v>1</v>
      </c>
      <c r="V290" s="24" cm="1">
        <f t="array" ref="V290">_xlfn.IFS(T290="POSSIBLE", 1, T290="LIKELY",1, T290="VERY_LIKELY", 1, TRUE, 0)</f>
        <v>1</v>
      </c>
      <c r="W290" s="24" cm="1">
        <f t="array" ref="W290">_xlfn.IFS(T290="LIKELY",1, T290="VERY_LIKELY", 1, TRUE, 0)</f>
        <v>1</v>
      </c>
      <c r="X290" s="35" cm="1">
        <f t="array" ref="X290">_xlfn.IFS(T290="VERY_LIKELY", 1, TRUE, 0)</f>
        <v>0</v>
      </c>
    </row>
    <row r="291" spans="1:24" ht="20" customHeight="1" x14ac:dyDescent="0.2">
      <c r="A291" s="22" t="s">
        <v>239</v>
      </c>
      <c r="B291" s="49" t="str">
        <f>SUBSTITUTE(A291,"/Users/timomiessen/Desktop/imagesdk/blackmen1/","Image_")</f>
        <v>Image_BM_31.jpg</v>
      </c>
      <c r="C291" s="41" t="s">
        <v>389</v>
      </c>
      <c r="D291" s="23" t="s">
        <v>1516</v>
      </c>
      <c r="E291" s="24">
        <v>1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 cm="1">
        <f t="array" ref="R291">_xlfn.IFS(H291=1,1,K291=1,1,L291=1,1,M291=1,1,N291=1,1,P291=1,1,TRUE,0)</f>
        <v>0</v>
      </c>
      <c r="S291" s="35">
        <f>IF(AND(G291=1,R291=1),0,R291)</f>
        <v>0</v>
      </c>
      <c r="T291" s="53" t="s">
        <v>1</v>
      </c>
      <c r="U291" s="34" cm="1">
        <f t="array" ref="U291">_xlfn.IFS(T291="UNLIKELY", 1, T291="POSSIBLE", 1, T291="LIKELY",1, T291="VERY_LIKELY", 1, TRUE, 0)</f>
        <v>1</v>
      </c>
      <c r="V291" s="24" cm="1">
        <f t="array" ref="V291">_xlfn.IFS(T291="POSSIBLE", 1, T291="LIKELY",1, T291="VERY_LIKELY", 1, TRUE, 0)</f>
        <v>0</v>
      </c>
      <c r="W291" s="24" cm="1">
        <f t="array" ref="W291">_xlfn.IFS(T291="LIKELY",1, T291="VERY_LIKELY", 1, TRUE, 0)</f>
        <v>0</v>
      </c>
      <c r="X291" s="35" cm="1">
        <f t="array" ref="X291">_xlfn.IFS(T291="VERY_LIKELY", 1, TRUE, 0)</f>
        <v>0</v>
      </c>
    </row>
    <row r="292" spans="1:24" ht="20" customHeight="1" x14ac:dyDescent="0.2">
      <c r="A292" s="22" t="s">
        <v>250</v>
      </c>
      <c r="B292" s="49" t="str">
        <f>SUBSTITUTE(A292,"/Users/timomiessen/Desktop/imagesdk/blackmen1/","Image_")</f>
        <v>Image_BM_32.jpg</v>
      </c>
      <c r="C292" s="41" t="s">
        <v>389</v>
      </c>
      <c r="D292" s="23" t="s">
        <v>1516</v>
      </c>
      <c r="E292" s="24">
        <v>1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 cm="1">
        <f t="array" ref="R292">_xlfn.IFS(H292=1,1,K292=1,1,L292=1,1,M292=1,1,N292=1,1,P292=1,1,TRUE,0)</f>
        <v>0</v>
      </c>
      <c r="S292" s="35">
        <f>IF(AND(G292=1,R292=1),0,R292)</f>
        <v>0</v>
      </c>
      <c r="T292" s="53" t="s">
        <v>1</v>
      </c>
      <c r="U292" s="34" cm="1">
        <f t="array" ref="U292">_xlfn.IFS(T292="UNLIKELY", 1, T292="POSSIBLE", 1, T292="LIKELY",1, T292="VERY_LIKELY", 1, TRUE, 0)</f>
        <v>1</v>
      </c>
      <c r="V292" s="24" cm="1">
        <f t="array" ref="V292">_xlfn.IFS(T292="POSSIBLE", 1, T292="LIKELY",1, T292="VERY_LIKELY", 1, TRUE, 0)</f>
        <v>0</v>
      </c>
      <c r="W292" s="24" cm="1">
        <f t="array" ref="W292">_xlfn.IFS(T292="LIKELY",1, T292="VERY_LIKELY", 1, TRUE, 0)</f>
        <v>0</v>
      </c>
      <c r="X292" s="35" cm="1">
        <f t="array" ref="X292">_xlfn.IFS(T292="VERY_LIKELY", 1, TRUE, 0)</f>
        <v>0</v>
      </c>
    </row>
    <row r="293" spans="1:24" ht="20" customHeight="1" x14ac:dyDescent="0.2">
      <c r="A293" s="22" t="s">
        <v>261</v>
      </c>
      <c r="B293" s="49" t="str">
        <f>SUBSTITUTE(A293,"/Users/timomiessen/Desktop/imagesdk/blackmen1/","Image_")</f>
        <v>Image_BM_33.jpg</v>
      </c>
      <c r="C293" s="41" t="s">
        <v>389</v>
      </c>
      <c r="D293" s="23" t="s">
        <v>1516</v>
      </c>
      <c r="E293" s="24">
        <v>1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 cm="1">
        <f t="array" ref="R293">_xlfn.IFS(H293=1,1,K293=1,1,L293=1,1,M293=1,1,N293=1,1,P293=1,1,TRUE,0)</f>
        <v>0</v>
      </c>
      <c r="S293" s="35">
        <f>IF(AND(G293=1,R293=1),0,R293)</f>
        <v>0</v>
      </c>
      <c r="T293" s="53" t="s">
        <v>4</v>
      </c>
      <c r="U293" s="34" cm="1">
        <f t="array" ref="U293">_xlfn.IFS(T293="UNLIKELY", 1, T293="POSSIBLE", 1, T293="LIKELY",1, T293="VERY_LIKELY", 1, TRUE, 0)</f>
        <v>0</v>
      </c>
      <c r="V293" s="24" cm="1">
        <f t="array" ref="V293">_xlfn.IFS(T293="POSSIBLE", 1, T293="LIKELY",1, T293="VERY_LIKELY", 1, TRUE, 0)</f>
        <v>0</v>
      </c>
      <c r="W293" s="24" cm="1">
        <f t="array" ref="W293">_xlfn.IFS(T293="LIKELY",1, T293="VERY_LIKELY", 1, TRUE, 0)</f>
        <v>0</v>
      </c>
      <c r="X293" s="35" cm="1">
        <f t="array" ref="X293">_xlfn.IFS(T293="VERY_LIKELY", 1, TRUE, 0)</f>
        <v>0</v>
      </c>
    </row>
    <row r="294" spans="1:24" ht="20" customHeight="1" x14ac:dyDescent="0.2">
      <c r="A294" s="22" t="s">
        <v>272</v>
      </c>
      <c r="B294" s="49" t="str">
        <f>SUBSTITUTE(A294,"/Users/timomiessen/Desktop/imagesdk/blackmen1/","Image_")</f>
        <v>Image_BM_34.jpg</v>
      </c>
      <c r="C294" s="41" t="s">
        <v>389</v>
      </c>
      <c r="D294" s="23" t="s">
        <v>1516</v>
      </c>
      <c r="E294" s="24">
        <v>1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 cm="1">
        <f t="array" ref="R294">_xlfn.IFS(H294=1,1,K294=1,1,L294=1,1,M294=1,1,N294=1,1,P294=1,1,TRUE,0)</f>
        <v>0</v>
      </c>
      <c r="S294" s="35">
        <f>IF(AND(G294=1,R294=1),0,R294)</f>
        <v>0</v>
      </c>
      <c r="T294" s="53" t="s">
        <v>1</v>
      </c>
      <c r="U294" s="34" cm="1">
        <f t="array" ref="U294">_xlfn.IFS(T294="UNLIKELY", 1, T294="POSSIBLE", 1, T294="LIKELY",1, T294="VERY_LIKELY", 1, TRUE, 0)</f>
        <v>1</v>
      </c>
      <c r="V294" s="24" cm="1">
        <f t="array" ref="V294">_xlfn.IFS(T294="POSSIBLE", 1, T294="LIKELY",1, T294="VERY_LIKELY", 1, TRUE, 0)</f>
        <v>0</v>
      </c>
      <c r="W294" s="24" cm="1">
        <f t="array" ref="W294">_xlfn.IFS(T294="LIKELY",1, T294="VERY_LIKELY", 1, TRUE, 0)</f>
        <v>0</v>
      </c>
      <c r="X294" s="35" cm="1">
        <f t="array" ref="X294">_xlfn.IFS(T294="VERY_LIKELY", 1, TRUE, 0)</f>
        <v>0</v>
      </c>
    </row>
    <row r="295" spans="1:24" ht="20" customHeight="1" x14ac:dyDescent="0.2">
      <c r="A295" s="22" t="s">
        <v>275</v>
      </c>
      <c r="B295" s="49" t="str">
        <f>SUBSTITUTE(A295,"/Users/timomiessen/Desktop/imagesdk/blackmen1/","Image_")</f>
        <v>Image_BM_342.jpg</v>
      </c>
      <c r="C295" s="41" t="s">
        <v>389</v>
      </c>
      <c r="D295" s="23" t="s">
        <v>1516</v>
      </c>
      <c r="E295" s="24">
        <v>0</v>
      </c>
      <c r="F295" s="24">
        <v>0</v>
      </c>
      <c r="G295" s="24">
        <v>1</v>
      </c>
      <c r="H295" s="24">
        <v>0</v>
      </c>
      <c r="I295" s="24">
        <v>0</v>
      </c>
      <c r="J295" s="24">
        <v>0</v>
      </c>
      <c r="K295" s="24">
        <v>1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 cm="1">
        <f t="array" ref="R295">_xlfn.IFS(H295=1,1,K295=1,1,L295=1,1,M295=1,1,N295=1,1,P295=1,1,TRUE,0)</f>
        <v>1</v>
      </c>
      <c r="S295" s="35">
        <f>IF(AND(G295=1,R295=1),0,R295)</f>
        <v>0</v>
      </c>
      <c r="T295" s="53" t="s">
        <v>2</v>
      </c>
      <c r="U295" s="34" cm="1">
        <f t="array" ref="U295">_xlfn.IFS(T295="UNLIKELY", 1, T295="POSSIBLE", 1, T295="LIKELY",1, T295="VERY_LIKELY", 1, TRUE, 0)</f>
        <v>1</v>
      </c>
      <c r="V295" s="24" cm="1">
        <f t="array" ref="V295">_xlfn.IFS(T295="POSSIBLE", 1, T295="LIKELY",1, T295="VERY_LIKELY", 1, TRUE, 0)</f>
        <v>1</v>
      </c>
      <c r="W295" s="24" cm="1">
        <f t="array" ref="W295">_xlfn.IFS(T295="LIKELY",1, T295="VERY_LIKELY", 1, TRUE, 0)</f>
        <v>0</v>
      </c>
      <c r="X295" s="35" cm="1">
        <f t="array" ref="X295">_xlfn.IFS(T295="VERY_LIKELY", 1, TRUE, 0)</f>
        <v>0</v>
      </c>
    </row>
    <row r="296" spans="1:24" ht="20" customHeight="1" x14ac:dyDescent="0.2">
      <c r="A296" s="22" t="s">
        <v>278</v>
      </c>
      <c r="B296" s="49" t="str">
        <f>SUBSTITUTE(A296,"/Users/timomiessen/Desktop/imagesdk/blackmen1/","Image_")</f>
        <v>Image_BM_345.jpg</v>
      </c>
      <c r="C296" s="41" t="s">
        <v>389</v>
      </c>
      <c r="D296" s="23" t="s">
        <v>1516</v>
      </c>
      <c r="E296" s="24">
        <v>0</v>
      </c>
      <c r="F296" s="24">
        <v>0</v>
      </c>
      <c r="G296" s="24">
        <v>1</v>
      </c>
      <c r="H296" s="24">
        <v>0</v>
      </c>
      <c r="I296" s="24">
        <v>0</v>
      </c>
      <c r="J296" s="24">
        <v>0</v>
      </c>
      <c r="K296" s="24">
        <v>1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 cm="1">
        <f t="array" ref="R296">_xlfn.IFS(H296=1,1,K296=1,1,L296=1,1,M296=1,1,N296=1,1,P296=1,1,TRUE,0)</f>
        <v>1</v>
      </c>
      <c r="S296" s="35">
        <f>IF(AND(G296=1,R296=1),0,R296)</f>
        <v>0</v>
      </c>
      <c r="T296" s="53" t="s">
        <v>12</v>
      </c>
      <c r="U296" s="34" cm="1">
        <f t="array" ref="U296">_xlfn.IFS(T296="UNLIKELY", 1, T296="POSSIBLE", 1, T296="LIKELY",1, T296="VERY_LIKELY", 1, TRUE, 0)</f>
        <v>1</v>
      </c>
      <c r="V296" s="24" cm="1">
        <f t="array" ref="V296">_xlfn.IFS(T296="POSSIBLE", 1, T296="LIKELY",1, T296="VERY_LIKELY", 1, TRUE, 0)</f>
        <v>1</v>
      </c>
      <c r="W296" s="24" cm="1">
        <f t="array" ref="W296">_xlfn.IFS(T296="LIKELY",1, T296="VERY_LIKELY", 1, TRUE, 0)</f>
        <v>1</v>
      </c>
      <c r="X296" s="35" cm="1">
        <f t="array" ref="X296">_xlfn.IFS(T296="VERY_LIKELY", 1, TRUE, 0)</f>
        <v>0</v>
      </c>
    </row>
    <row r="297" spans="1:24" ht="20" customHeight="1" x14ac:dyDescent="0.2">
      <c r="A297" s="22" t="s">
        <v>283</v>
      </c>
      <c r="B297" s="49" t="str">
        <f>SUBSTITUTE(A297,"/Users/timomiessen/Desktop/imagesdk/blackmen1/","Image_")</f>
        <v>Image_BM_35.jpg</v>
      </c>
      <c r="C297" s="41" t="s">
        <v>389</v>
      </c>
      <c r="D297" s="23" t="s">
        <v>1516</v>
      </c>
      <c r="E297" s="24">
        <v>1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 cm="1">
        <f t="array" ref="R297">_xlfn.IFS(H297=1,1,K297=1,1,L297=1,1,M297=1,1,N297=1,1,P297=1,1,TRUE,0)</f>
        <v>0</v>
      </c>
      <c r="S297" s="35">
        <f>IF(AND(G297=1,R297=1),0,R297)</f>
        <v>0</v>
      </c>
      <c r="T297" s="53" t="s">
        <v>4</v>
      </c>
      <c r="U297" s="34" cm="1">
        <f t="array" ref="U297">_xlfn.IFS(T297="UNLIKELY", 1, T297="POSSIBLE", 1, T297="LIKELY",1, T297="VERY_LIKELY", 1, TRUE, 0)</f>
        <v>0</v>
      </c>
      <c r="V297" s="24" cm="1">
        <f t="array" ref="V297">_xlfn.IFS(T297="POSSIBLE", 1, T297="LIKELY",1, T297="VERY_LIKELY", 1, TRUE, 0)</f>
        <v>0</v>
      </c>
      <c r="W297" s="24" cm="1">
        <f t="array" ref="W297">_xlfn.IFS(T297="LIKELY",1, T297="VERY_LIKELY", 1, TRUE, 0)</f>
        <v>0</v>
      </c>
      <c r="X297" s="35" cm="1">
        <f t="array" ref="X297">_xlfn.IFS(T297="VERY_LIKELY", 1, TRUE, 0)</f>
        <v>0</v>
      </c>
    </row>
    <row r="298" spans="1:24" ht="20" customHeight="1" x14ac:dyDescent="0.2">
      <c r="A298" s="22" t="s">
        <v>292</v>
      </c>
      <c r="B298" s="49" t="str">
        <f>SUBSTITUTE(A298,"/Users/timomiessen/Desktop/imagesdk/blackmen1/","Image_")</f>
        <v>Image_BM_358.jpg</v>
      </c>
      <c r="C298" s="41" t="s">
        <v>389</v>
      </c>
      <c r="D298" s="23" t="s">
        <v>1516</v>
      </c>
      <c r="E298" s="24">
        <v>0</v>
      </c>
      <c r="F298" s="24">
        <v>0</v>
      </c>
      <c r="G298" s="24">
        <v>1</v>
      </c>
      <c r="H298" s="24">
        <v>0</v>
      </c>
      <c r="I298" s="24">
        <v>1</v>
      </c>
      <c r="J298" s="24">
        <v>0</v>
      </c>
      <c r="K298" s="24">
        <v>1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 cm="1">
        <f t="array" ref="R298">_xlfn.IFS(H298=1,1,K298=1,1,L298=1,1,M298=1,1,N298=1,1,P298=1,1,TRUE,0)</f>
        <v>1</v>
      </c>
      <c r="S298" s="35">
        <f>IF(AND(G298=1,R298=1),0,R298)</f>
        <v>0</v>
      </c>
      <c r="T298" s="53" t="s">
        <v>2</v>
      </c>
      <c r="U298" s="34" cm="1">
        <f t="array" ref="U298">_xlfn.IFS(T298="UNLIKELY", 1, T298="POSSIBLE", 1, T298="LIKELY",1, T298="VERY_LIKELY", 1, TRUE, 0)</f>
        <v>1</v>
      </c>
      <c r="V298" s="24" cm="1">
        <f t="array" ref="V298">_xlfn.IFS(T298="POSSIBLE", 1, T298="LIKELY",1, T298="VERY_LIKELY", 1, TRUE, 0)</f>
        <v>1</v>
      </c>
      <c r="W298" s="24" cm="1">
        <f t="array" ref="W298">_xlfn.IFS(T298="LIKELY",1, T298="VERY_LIKELY", 1, TRUE, 0)</f>
        <v>0</v>
      </c>
      <c r="X298" s="35" cm="1">
        <f t="array" ref="X298">_xlfn.IFS(T298="VERY_LIKELY", 1, TRUE, 0)</f>
        <v>0</v>
      </c>
    </row>
    <row r="299" spans="1:24" ht="20" customHeight="1" x14ac:dyDescent="0.2">
      <c r="A299" s="22" t="s">
        <v>293</v>
      </c>
      <c r="B299" s="49" t="str">
        <f>SUBSTITUTE(A299,"/Users/timomiessen/Desktop/imagesdk/blackmen1/","Image_")</f>
        <v>Image_BM_359.jpg</v>
      </c>
      <c r="C299" s="41" t="s">
        <v>389</v>
      </c>
      <c r="D299" s="23" t="s">
        <v>1516</v>
      </c>
      <c r="E299" s="24">
        <v>0</v>
      </c>
      <c r="F299" s="24">
        <v>0</v>
      </c>
      <c r="G299" s="24">
        <v>1</v>
      </c>
      <c r="H299" s="24">
        <v>0</v>
      </c>
      <c r="I299" s="24">
        <v>1</v>
      </c>
      <c r="J299" s="24">
        <v>0</v>
      </c>
      <c r="K299" s="24">
        <v>1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 cm="1">
        <f t="array" ref="R299">_xlfn.IFS(H299=1,1,K299=1,1,L299=1,1,M299=1,1,N299=1,1,P299=1,1,TRUE,0)</f>
        <v>1</v>
      </c>
      <c r="S299" s="35">
        <f>IF(AND(G299=1,R299=1),0,R299)</f>
        <v>0</v>
      </c>
      <c r="T299" s="53" t="s">
        <v>1</v>
      </c>
      <c r="U299" s="34" cm="1">
        <f t="array" ref="U299">_xlfn.IFS(T299="UNLIKELY", 1, T299="POSSIBLE", 1, T299="LIKELY",1, T299="VERY_LIKELY", 1, TRUE, 0)</f>
        <v>1</v>
      </c>
      <c r="V299" s="24" cm="1">
        <f t="array" ref="V299">_xlfn.IFS(T299="POSSIBLE", 1, T299="LIKELY",1, T299="VERY_LIKELY", 1, TRUE, 0)</f>
        <v>0</v>
      </c>
      <c r="W299" s="24" cm="1">
        <f t="array" ref="W299">_xlfn.IFS(T299="LIKELY",1, T299="VERY_LIKELY", 1, TRUE, 0)</f>
        <v>0</v>
      </c>
      <c r="X299" s="35" cm="1">
        <f t="array" ref="X299">_xlfn.IFS(T299="VERY_LIKELY", 1, TRUE, 0)</f>
        <v>0</v>
      </c>
    </row>
    <row r="300" spans="1:24" ht="20" customHeight="1" x14ac:dyDescent="0.2">
      <c r="A300" s="22" t="s">
        <v>294</v>
      </c>
      <c r="B300" s="49" t="str">
        <f>SUBSTITUTE(A300,"/Users/timomiessen/Desktop/imagesdk/blackmen1/","Image_")</f>
        <v>Image_BM_36.jpg</v>
      </c>
      <c r="C300" s="41" t="s">
        <v>389</v>
      </c>
      <c r="D300" s="23" t="s">
        <v>1516</v>
      </c>
      <c r="E300" s="24">
        <v>1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 cm="1">
        <f t="array" ref="R300">_xlfn.IFS(H300=1,1,K300=1,1,L300=1,1,M300=1,1,N300=1,1,P300=1,1,TRUE,0)</f>
        <v>0</v>
      </c>
      <c r="S300" s="35">
        <f>IF(AND(G300=1,R300=1),0,R300)</f>
        <v>0</v>
      </c>
      <c r="T300" s="53" t="s">
        <v>1</v>
      </c>
      <c r="U300" s="34" cm="1">
        <f t="array" ref="U300">_xlfn.IFS(T300="UNLIKELY", 1, T300="POSSIBLE", 1, T300="LIKELY",1, T300="VERY_LIKELY", 1, TRUE, 0)</f>
        <v>1</v>
      </c>
      <c r="V300" s="24" cm="1">
        <f t="array" ref="V300">_xlfn.IFS(T300="POSSIBLE", 1, T300="LIKELY",1, T300="VERY_LIKELY", 1, TRUE, 0)</f>
        <v>0</v>
      </c>
      <c r="W300" s="24" cm="1">
        <f t="array" ref="W300">_xlfn.IFS(T300="LIKELY",1, T300="VERY_LIKELY", 1, TRUE, 0)</f>
        <v>0</v>
      </c>
      <c r="X300" s="35" cm="1">
        <f t="array" ref="X300">_xlfn.IFS(T300="VERY_LIKELY", 1, TRUE, 0)</f>
        <v>0</v>
      </c>
    </row>
    <row r="301" spans="1:24" ht="20" customHeight="1" x14ac:dyDescent="0.2">
      <c r="A301" s="22" t="s">
        <v>295</v>
      </c>
      <c r="B301" s="49" t="str">
        <f>SUBSTITUTE(A301,"/Users/timomiessen/Desktop/imagesdk/blackmen1/","Image_")</f>
        <v>Image_BM_360.jpg</v>
      </c>
      <c r="C301" s="41" t="s">
        <v>389</v>
      </c>
      <c r="D301" s="23" t="s">
        <v>1516</v>
      </c>
      <c r="E301" s="24">
        <v>0</v>
      </c>
      <c r="F301" s="24">
        <v>0</v>
      </c>
      <c r="G301" s="24">
        <v>1</v>
      </c>
      <c r="H301" s="24">
        <v>0</v>
      </c>
      <c r="I301" s="24">
        <v>1</v>
      </c>
      <c r="J301" s="24">
        <v>0</v>
      </c>
      <c r="K301" s="24">
        <v>1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 cm="1">
        <f t="array" ref="R301">_xlfn.IFS(H301=1,1,K301=1,1,L301=1,1,M301=1,1,N301=1,1,P301=1,1,TRUE,0)</f>
        <v>1</v>
      </c>
      <c r="S301" s="35">
        <f>IF(AND(G301=1,R301=1),0,R301)</f>
        <v>0</v>
      </c>
      <c r="T301" s="53" t="s">
        <v>12</v>
      </c>
      <c r="U301" s="34" cm="1">
        <f t="array" ref="U301">_xlfn.IFS(T301="UNLIKELY", 1, T301="POSSIBLE", 1, T301="LIKELY",1, T301="VERY_LIKELY", 1, TRUE, 0)</f>
        <v>1</v>
      </c>
      <c r="V301" s="24" cm="1">
        <f t="array" ref="V301">_xlfn.IFS(T301="POSSIBLE", 1, T301="LIKELY",1, T301="VERY_LIKELY", 1, TRUE, 0)</f>
        <v>1</v>
      </c>
      <c r="W301" s="24" cm="1">
        <f t="array" ref="W301">_xlfn.IFS(T301="LIKELY",1, T301="VERY_LIKELY", 1, TRUE, 0)</f>
        <v>1</v>
      </c>
      <c r="X301" s="35" cm="1">
        <f t="array" ref="X301">_xlfn.IFS(T301="VERY_LIKELY", 1, TRUE, 0)</f>
        <v>0</v>
      </c>
    </row>
    <row r="302" spans="1:24" ht="20" customHeight="1" x14ac:dyDescent="0.2">
      <c r="A302" s="22" t="s">
        <v>302</v>
      </c>
      <c r="B302" s="49" t="str">
        <f>SUBSTITUTE(A302,"/Users/timomiessen/Desktop/imagesdk/blackmen1/","Image_")</f>
        <v>Image_BM_367.jpg</v>
      </c>
      <c r="C302" s="41" t="s">
        <v>389</v>
      </c>
      <c r="D302" s="23" t="s">
        <v>1516</v>
      </c>
      <c r="E302" s="24">
        <v>0</v>
      </c>
      <c r="F302" s="24">
        <v>0</v>
      </c>
      <c r="G302" s="24">
        <v>1</v>
      </c>
      <c r="H302" s="24">
        <v>0</v>
      </c>
      <c r="I302" s="24">
        <v>0</v>
      </c>
      <c r="J302" s="24">
        <v>0</v>
      </c>
      <c r="K302" s="24">
        <v>1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 cm="1">
        <f t="array" ref="R302">_xlfn.IFS(H302=1,1,K302=1,1,L302=1,1,M302=1,1,N302=1,1,P302=1,1,TRUE,0)</f>
        <v>1</v>
      </c>
      <c r="S302" s="35">
        <f>IF(AND(G302=1,R302=1),0,R302)</f>
        <v>0</v>
      </c>
      <c r="T302" s="53" t="s">
        <v>2</v>
      </c>
      <c r="U302" s="34" cm="1">
        <f t="array" ref="U302">_xlfn.IFS(T302="UNLIKELY", 1, T302="POSSIBLE", 1, T302="LIKELY",1, T302="VERY_LIKELY", 1, TRUE, 0)</f>
        <v>1</v>
      </c>
      <c r="V302" s="24" cm="1">
        <f t="array" ref="V302">_xlfn.IFS(T302="POSSIBLE", 1, T302="LIKELY",1, T302="VERY_LIKELY", 1, TRUE, 0)</f>
        <v>1</v>
      </c>
      <c r="W302" s="24" cm="1">
        <f t="array" ref="W302">_xlfn.IFS(T302="LIKELY",1, T302="VERY_LIKELY", 1, TRUE, 0)</f>
        <v>0</v>
      </c>
      <c r="X302" s="35" cm="1">
        <f t="array" ref="X302">_xlfn.IFS(T302="VERY_LIKELY", 1, TRUE, 0)</f>
        <v>0</v>
      </c>
    </row>
    <row r="303" spans="1:24" ht="20" customHeight="1" x14ac:dyDescent="0.2">
      <c r="A303" s="22" t="s">
        <v>305</v>
      </c>
      <c r="B303" s="49" t="str">
        <f>SUBSTITUTE(A303,"/Users/timomiessen/Desktop/imagesdk/blackmen1/","Image_")</f>
        <v>Image_BM_37.jpg</v>
      </c>
      <c r="C303" s="41" t="s">
        <v>389</v>
      </c>
      <c r="D303" s="23" t="s">
        <v>1516</v>
      </c>
      <c r="E303" s="24">
        <v>1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 cm="1">
        <f t="array" ref="R303">_xlfn.IFS(H303=1,1,K303=1,1,L303=1,1,M303=1,1,N303=1,1,P303=1,1,TRUE,0)</f>
        <v>0</v>
      </c>
      <c r="S303" s="35">
        <f>IF(AND(G303=1,R303=1),0,R303)</f>
        <v>0</v>
      </c>
      <c r="T303" s="53" t="s">
        <v>4</v>
      </c>
      <c r="U303" s="34" cm="1">
        <f t="array" ref="U303">_xlfn.IFS(T303="UNLIKELY", 1, T303="POSSIBLE", 1, T303="LIKELY",1, T303="VERY_LIKELY", 1, TRUE, 0)</f>
        <v>0</v>
      </c>
      <c r="V303" s="24" cm="1">
        <f t="array" ref="V303">_xlfn.IFS(T303="POSSIBLE", 1, T303="LIKELY",1, T303="VERY_LIKELY", 1, TRUE, 0)</f>
        <v>0</v>
      </c>
      <c r="W303" s="24" cm="1">
        <f t="array" ref="W303">_xlfn.IFS(T303="LIKELY",1, T303="VERY_LIKELY", 1, TRUE, 0)</f>
        <v>0</v>
      </c>
      <c r="X303" s="35" cm="1">
        <f t="array" ref="X303">_xlfn.IFS(T303="VERY_LIKELY", 1, TRUE, 0)</f>
        <v>0</v>
      </c>
    </row>
    <row r="304" spans="1:24" ht="20" customHeight="1" x14ac:dyDescent="0.2">
      <c r="A304" s="22" t="s">
        <v>306</v>
      </c>
      <c r="B304" s="49" t="str">
        <f>SUBSTITUTE(A304,"/Users/timomiessen/Desktop/imagesdk/blackmen1/","Image_")</f>
        <v>Image_BM_38.jpg</v>
      </c>
      <c r="C304" s="41" t="s">
        <v>389</v>
      </c>
      <c r="D304" s="23" t="s">
        <v>1516</v>
      </c>
      <c r="E304" s="24">
        <v>1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 cm="1">
        <f t="array" ref="R304">_xlfn.IFS(H304=1,1,K304=1,1,L304=1,1,M304=1,1,N304=1,1,P304=1,1,TRUE,0)</f>
        <v>0</v>
      </c>
      <c r="S304" s="35">
        <f>IF(AND(G304=1,R304=1),0,R304)</f>
        <v>0</v>
      </c>
      <c r="T304" s="53" t="s">
        <v>4</v>
      </c>
      <c r="U304" s="34" cm="1">
        <f t="array" ref="U304">_xlfn.IFS(T304="UNLIKELY", 1, T304="POSSIBLE", 1, T304="LIKELY",1, T304="VERY_LIKELY", 1, TRUE, 0)</f>
        <v>0</v>
      </c>
      <c r="V304" s="24" cm="1">
        <f t="array" ref="V304">_xlfn.IFS(T304="POSSIBLE", 1, T304="LIKELY",1, T304="VERY_LIKELY", 1, TRUE, 0)</f>
        <v>0</v>
      </c>
      <c r="W304" s="24" cm="1">
        <f t="array" ref="W304">_xlfn.IFS(T304="LIKELY",1, T304="VERY_LIKELY", 1, TRUE, 0)</f>
        <v>0</v>
      </c>
      <c r="X304" s="35" cm="1">
        <f t="array" ref="X304">_xlfn.IFS(T304="VERY_LIKELY", 1, TRUE, 0)</f>
        <v>0</v>
      </c>
    </row>
    <row r="305" spans="1:24" ht="20" customHeight="1" x14ac:dyDescent="0.2">
      <c r="A305" s="22" t="s">
        <v>307</v>
      </c>
      <c r="B305" s="49" t="str">
        <f>SUBSTITUTE(A305,"/Users/timomiessen/Desktop/imagesdk/blackmen1/","Image_")</f>
        <v>Image_BM_39.jpg</v>
      </c>
      <c r="C305" s="41" t="s">
        <v>389</v>
      </c>
      <c r="D305" s="23" t="s">
        <v>1516</v>
      </c>
      <c r="E305" s="24">
        <v>1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 cm="1">
        <f t="array" ref="R305">_xlfn.IFS(H305=1,1,K305=1,1,L305=1,1,M305=1,1,N305=1,1,P305=1,1,TRUE,0)</f>
        <v>0</v>
      </c>
      <c r="S305" s="35">
        <f>IF(AND(G305=1,R305=1),0,R305)</f>
        <v>0</v>
      </c>
      <c r="T305" s="53" t="s">
        <v>4</v>
      </c>
      <c r="U305" s="34" cm="1">
        <f t="array" ref="U305">_xlfn.IFS(T305="UNLIKELY", 1, T305="POSSIBLE", 1, T305="LIKELY",1, T305="VERY_LIKELY", 1, TRUE, 0)</f>
        <v>0</v>
      </c>
      <c r="V305" s="24" cm="1">
        <f t="array" ref="V305">_xlfn.IFS(T305="POSSIBLE", 1, T305="LIKELY",1, T305="VERY_LIKELY", 1, TRUE, 0)</f>
        <v>0</v>
      </c>
      <c r="W305" s="24" cm="1">
        <f t="array" ref="W305">_xlfn.IFS(T305="LIKELY",1, T305="VERY_LIKELY", 1, TRUE, 0)</f>
        <v>0</v>
      </c>
      <c r="X305" s="35" cm="1">
        <f t="array" ref="X305">_xlfn.IFS(T305="VERY_LIKELY", 1, TRUE, 0)</f>
        <v>0</v>
      </c>
    </row>
    <row r="306" spans="1:24" ht="20" customHeight="1" x14ac:dyDescent="0.2">
      <c r="A306" s="22" t="s">
        <v>308</v>
      </c>
      <c r="B306" s="49" t="str">
        <f>SUBSTITUTE(A306,"/Users/timomiessen/Desktop/imagesdk/blackmen1/","Image_")</f>
        <v>Image_BM_4.jpg</v>
      </c>
      <c r="C306" s="41" t="s">
        <v>389</v>
      </c>
      <c r="D306" s="23" t="s">
        <v>1516</v>
      </c>
      <c r="E306" s="24">
        <v>1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 cm="1">
        <f t="array" ref="R306">_xlfn.IFS(H306=1,1,K306=1,1,L306=1,1,M306=1,1,N306=1,1,P306=1,1,TRUE,0)</f>
        <v>0</v>
      </c>
      <c r="S306" s="35">
        <f>IF(AND(G306=1,R306=1),0,R306)</f>
        <v>0</v>
      </c>
      <c r="T306" s="53" t="s">
        <v>1</v>
      </c>
      <c r="U306" s="34" cm="1">
        <f t="array" ref="U306">_xlfn.IFS(T306="UNLIKELY", 1, T306="POSSIBLE", 1, T306="LIKELY",1, T306="VERY_LIKELY", 1, TRUE, 0)</f>
        <v>1</v>
      </c>
      <c r="V306" s="24" cm="1">
        <f t="array" ref="V306">_xlfn.IFS(T306="POSSIBLE", 1, T306="LIKELY",1, T306="VERY_LIKELY", 1, TRUE, 0)</f>
        <v>0</v>
      </c>
      <c r="W306" s="24" cm="1">
        <f t="array" ref="W306">_xlfn.IFS(T306="LIKELY",1, T306="VERY_LIKELY", 1, TRUE, 0)</f>
        <v>0</v>
      </c>
      <c r="X306" s="35" cm="1">
        <f t="array" ref="X306">_xlfn.IFS(T306="VERY_LIKELY", 1, TRUE, 0)</f>
        <v>0</v>
      </c>
    </row>
    <row r="307" spans="1:24" ht="20" customHeight="1" x14ac:dyDescent="0.2">
      <c r="A307" s="22" t="s">
        <v>309</v>
      </c>
      <c r="B307" s="49" t="str">
        <f>SUBSTITUTE(A307,"/Users/timomiessen/Desktop/imagesdk/blackmen1/","Image_")</f>
        <v>Image_BM_40.jpg</v>
      </c>
      <c r="C307" s="41" t="s">
        <v>389</v>
      </c>
      <c r="D307" s="23" t="s">
        <v>1516</v>
      </c>
      <c r="E307" s="24">
        <v>1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 cm="1">
        <f t="array" ref="R307">_xlfn.IFS(H307=1,1,K307=1,1,L307=1,1,M307=1,1,N307=1,1,P307=1,1,TRUE,0)</f>
        <v>0</v>
      </c>
      <c r="S307" s="35">
        <f>IF(AND(G307=1,R307=1),0,R307)</f>
        <v>0</v>
      </c>
      <c r="T307" s="53" t="s">
        <v>1</v>
      </c>
      <c r="U307" s="34" cm="1">
        <f t="array" ref="U307">_xlfn.IFS(T307="UNLIKELY", 1, T307="POSSIBLE", 1, T307="LIKELY",1, T307="VERY_LIKELY", 1, TRUE, 0)</f>
        <v>1</v>
      </c>
      <c r="V307" s="24" cm="1">
        <f t="array" ref="V307">_xlfn.IFS(T307="POSSIBLE", 1, T307="LIKELY",1, T307="VERY_LIKELY", 1, TRUE, 0)</f>
        <v>0</v>
      </c>
      <c r="W307" s="24" cm="1">
        <f t="array" ref="W307">_xlfn.IFS(T307="LIKELY",1, T307="VERY_LIKELY", 1, TRUE, 0)</f>
        <v>0</v>
      </c>
      <c r="X307" s="35" cm="1">
        <f t="array" ref="X307">_xlfn.IFS(T307="VERY_LIKELY", 1, TRUE, 0)</f>
        <v>0</v>
      </c>
    </row>
    <row r="308" spans="1:24" ht="20" customHeight="1" x14ac:dyDescent="0.2">
      <c r="A308" s="22" t="s">
        <v>310</v>
      </c>
      <c r="B308" s="49" t="str">
        <f>SUBSTITUTE(A308,"/Users/timomiessen/Desktop/imagesdk/blackmen1/","Image_")</f>
        <v>Image_BM_41.jpg</v>
      </c>
      <c r="C308" s="41" t="s">
        <v>389</v>
      </c>
      <c r="D308" s="23" t="s">
        <v>1516</v>
      </c>
      <c r="E308" s="24">
        <v>1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 cm="1">
        <f t="array" ref="R308">_xlfn.IFS(H308=1,1,K308=1,1,L308=1,1,M308=1,1,N308=1,1,P308=1,1,TRUE,0)</f>
        <v>0</v>
      </c>
      <c r="S308" s="35">
        <f>IF(AND(G308=1,R308=1),0,R308)</f>
        <v>0</v>
      </c>
      <c r="T308" s="53" t="s">
        <v>2</v>
      </c>
      <c r="U308" s="34" cm="1">
        <f t="array" ref="U308">_xlfn.IFS(T308="UNLIKELY", 1, T308="POSSIBLE", 1, T308="LIKELY",1, T308="VERY_LIKELY", 1, TRUE, 0)</f>
        <v>1</v>
      </c>
      <c r="V308" s="24" cm="1">
        <f t="array" ref="V308">_xlfn.IFS(T308="POSSIBLE", 1, T308="LIKELY",1, T308="VERY_LIKELY", 1, TRUE, 0)</f>
        <v>1</v>
      </c>
      <c r="W308" s="24" cm="1">
        <f t="array" ref="W308">_xlfn.IFS(T308="LIKELY",1, T308="VERY_LIKELY", 1, TRUE, 0)</f>
        <v>0</v>
      </c>
      <c r="X308" s="35" cm="1">
        <f t="array" ref="X308">_xlfn.IFS(T308="VERY_LIKELY", 1, TRUE, 0)</f>
        <v>0</v>
      </c>
    </row>
    <row r="309" spans="1:24" ht="20" customHeight="1" x14ac:dyDescent="0.2">
      <c r="A309" s="22" t="s">
        <v>311</v>
      </c>
      <c r="B309" s="49" t="str">
        <f>SUBSTITUTE(A309,"/Users/timomiessen/Desktop/imagesdk/blackmen1/","Image_")</f>
        <v>Image_BM_42.jpg</v>
      </c>
      <c r="C309" s="41" t="s">
        <v>389</v>
      </c>
      <c r="D309" s="23" t="s">
        <v>1516</v>
      </c>
      <c r="E309" s="24">
        <v>1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 cm="1">
        <f t="array" ref="R309">_xlfn.IFS(H309=1,1,K309=1,1,L309=1,1,M309=1,1,N309=1,1,P309=1,1,TRUE,0)</f>
        <v>0</v>
      </c>
      <c r="S309" s="35">
        <f>IF(AND(G309=1,R309=1),0,R309)</f>
        <v>0</v>
      </c>
      <c r="T309" s="53" t="s">
        <v>1</v>
      </c>
      <c r="U309" s="34" cm="1">
        <f t="array" ref="U309">_xlfn.IFS(T309="UNLIKELY", 1, T309="POSSIBLE", 1, T309="LIKELY",1, T309="VERY_LIKELY", 1, TRUE, 0)</f>
        <v>1</v>
      </c>
      <c r="V309" s="24" cm="1">
        <f t="array" ref="V309">_xlfn.IFS(T309="POSSIBLE", 1, T309="LIKELY",1, T309="VERY_LIKELY", 1, TRUE, 0)</f>
        <v>0</v>
      </c>
      <c r="W309" s="24" cm="1">
        <f t="array" ref="W309">_xlfn.IFS(T309="LIKELY",1, T309="VERY_LIKELY", 1, TRUE, 0)</f>
        <v>0</v>
      </c>
      <c r="X309" s="35" cm="1">
        <f t="array" ref="X309">_xlfn.IFS(T309="VERY_LIKELY", 1, TRUE, 0)</f>
        <v>0</v>
      </c>
    </row>
    <row r="310" spans="1:24" ht="20" customHeight="1" x14ac:dyDescent="0.2">
      <c r="A310" s="22" t="s">
        <v>312</v>
      </c>
      <c r="B310" s="49" t="str">
        <f>SUBSTITUTE(A310,"/Users/timomiessen/Desktop/imagesdk/blackmen1/","Image_")</f>
        <v>Image_BM_43.jpg</v>
      </c>
      <c r="C310" s="41" t="s">
        <v>389</v>
      </c>
      <c r="D310" s="23" t="s">
        <v>1516</v>
      </c>
      <c r="E310" s="24">
        <v>1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 cm="1">
        <f t="array" ref="R310">_xlfn.IFS(H310=1,1,K310=1,1,L310=1,1,M310=1,1,N310=1,1,P310=1,1,TRUE,0)</f>
        <v>0</v>
      </c>
      <c r="S310" s="35">
        <f>IF(AND(G310=1,R310=1),0,R310)</f>
        <v>0</v>
      </c>
      <c r="T310" s="53" t="s">
        <v>1</v>
      </c>
      <c r="U310" s="34" cm="1">
        <f t="array" ref="U310">_xlfn.IFS(T310="UNLIKELY", 1, T310="POSSIBLE", 1, T310="LIKELY",1, T310="VERY_LIKELY", 1, TRUE, 0)</f>
        <v>1</v>
      </c>
      <c r="V310" s="24" cm="1">
        <f t="array" ref="V310">_xlfn.IFS(T310="POSSIBLE", 1, T310="LIKELY",1, T310="VERY_LIKELY", 1, TRUE, 0)</f>
        <v>0</v>
      </c>
      <c r="W310" s="24" cm="1">
        <f t="array" ref="W310">_xlfn.IFS(T310="LIKELY",1, T310="VERY_LIKELY", 1, TRUE, 0)</f>
        <v>0</v>
      </c>
      <c r="X310" s="35" cm="1">
        <f t="array" ref="X310">_xlfn.IFS(T310="VERY_LIKELY", 1, TRUE, 0)</f>
        <v>0</v>
      </c>
    </row>
    <row r="311" spans="1:24" ht="20" customHeight="1" x14ac:dyDescent="0.2">
      <c r="A311" s="22" t="s">
        <v>313</v>
      </c>
      <c r="B311" s="49" t="str">
        <f>SUBSTITUTE(A311,"/Users/timomiessen/Desktop/imagesdk/blackmen1/","Image_")</f>
        <v>Image_BM_44.jpg</v>
      </c>
      <c r="C311" s="41" t="s">
        <v>389</v>
      </c>
      <c r="D311" s="23" t="s">
        <v>1516</v>
      </c>
      <c r="E311" s="24">
        <v>1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 cm="1">
        <f t="array" ref="R311">_xlfn.IFS(H311=1,1,K311=1,1,L311=1,1,M311=1,1,N311=1,1,P311=1,1,TRUE,0)</f>
        <v>0</v>
      </c>
      <c r="S311" s="35">
        <f>IF(AND(G311=1,R311=1),0,R311)</f>
        <v>0</v>
      </c>
      <c r="T311" s="53" t="s">
        <v>2</v>
      </c>
      <c r="U311" s="34" cm="1">
        <f t="array" ref="U311">_xlfn.IFS(T311="UNLIKELY", 1, T311="POSSIBLE", 1, T311="LIKELY",1, T311="VERY_LIKELY", 1, TRUE, 0)</f>
        <v>1</v>
      </c>
      <c r="V311" s="24" cm="1">
        <f t="array" ref="V311">_xlfn.IFS(T311="POSSIBLE", 1, T311="LIKELY",1, T311="VERY_LIKELY", 1, TRUE, 0)</f>
        <v>1</v>
      </c>
      <c r="W311" s="24" cm="1">
        <f t="array" ref="W311">_xlfn.IFS(T311="LIKELY",1, T311="VERY_LIKELY", 1, TRUE, 0)</f>
        <v>0</v>
      </c>
      <c r="X311" s="35" cm="1">
        <f t="array" ref="X311">_xlfn.IFS(T311="VERY_LIKELY", 1, TRUE, 0)</f>
        <v>0</v>
      </c>
    </row>
    <row r="312" spans="1:24" ht="20" customHeight="1" x14ac:dyDescent="0.2">
      <c r="A312" s="22" t="s">
        <v>314</v>
      </c>
      <c r="B312" s="49" t="str">
        <f>SUBSTITUTE(A312,"/Users/timomiessen/Desktop/imagesdk/blackmen1/","Image_")</f>
        <v>Image_BM_45.jpg</v>
      </c>
      <c r="C312" s="41" t="s">
        <v>389</v>
      </c>
      <c r="D312" s="23" t="s">
        <v>1516</v>
      </c>
      <c r="E312" s="24">
        <v>1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 cm="1">
        <f t="array" ref="R312">_xlfn.IFS(H312=1,1,K312=1,1,L312=1,1,M312=1,1,N312=1,1,P312=1,1,TRUE,0)</f>
        <v>0</v>
      </c>
      <c r="S312" s="35">
        <f>IF(AND(G312=1,R312=1),0,R312)</f>
        <v>0</v>
      </c>
      <c r="T312" s="53" t="s">
        <v>2</v>
      </c>
      <c r="U312" s="34" cm="1">
        <f t="array" ref="U312">_xlfn.IFS(T312="UNLIKELY", 1, T312="POSSIBLE", 1, T312="LIKELY",1, T312="VERY_LIKELY", 1, TRUE, 0)</f>
        <v>1</v>
      </c>
      <c r="V312" s="24" cm="1">
        <f t="array" ref="V312">_xlfn.IFS(T312="POSSIBLE", 1, T312="LIKELY",1, T312="VERY_LIKELY", 1, TRUE, 0)</f>
        <v>1</v>
      </c>
      <c r="W312" s="24" cm="1">
        <f t="array" ref="W312">_xlfn.IFS(T312="LIKELY",1, T312="VERY_LIKELY", 1, TRUE, 0)</f>
        <v>0</v>
      </c>
      <c r="X312" s="35" cm="1">
        <f t="array" ref="X312">_xlfn.IFS(T312="VERY_LIKELY", 1, TRUE, 0)</f>
        <v>0</v>
      </c>
    </row>
    <row r="313" spans="1:24" ht="20" customHeight="1" x14ac:dyDescent="0.2">
      <c r="A313" s="22" t="s">
        <v>315</v>
      </c>
      <c r="B313" s="49" t="str">
        <f>SUBSTITUTE(A313,"/Users/timomiessen/Desktop/imagesdk/blackmen1/","Image_")</f>
        <v>Image_BM_46.jpg</v>
      </c>
      <c r="C313" s="41" t="s">
        <v>389</v>
      </c>
      <c r="D313" s="23" t="s">
        <v>1516</v>
      </c>
      <c r="E313" s="24">
        <v>1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 cm="1">
        <f t="array" ref="R313">_xlfn.IFS(H313=1,1,K313=1,1,L313=1,1,M313=1,1,N313=1,1,P313=1,1,TRUE,0)</f>
        <v>0</v>
      </c>
      <c r="S313" s="35">
        <f>IF(AND(G313=1,R313=1),0,R313)</f>
        <v>0</v>
      </c>
      <c r="T313" s="53" t="s">
        <v>4</v>
      </c>
      <c r="U313" s="34" cm="1">
        <f t="array" ref="U313">_xlfn.IFS(T313="UNLIKELY", 1, T313="POSSIBLE", 1, T313="LIKELY",1, T313="VERY_LIKELY", 1, TRUE, 0)</f>
        <v>0</v>
      </c>
      <c r="V313" s="24" cm="1">
        <f t="array" ref="V313">_xlfn.IFS(T313="POSSIBLE", 1, T313="LIKELY",1, T313="VERY_LIKELY", 1, TRUE, 0)</f>
        <v>0</v>
      </c>
      <c r="W313" s="24" cm="1">
        <f t="array" ref="W313">_xlfn.IFS(T313="LIKELY",1, T313="VERY_LIKELY", 1, TRUE, 0)</f>
        <v>0</v>
      </c>
      <c r="X313" s="35" cm="1">
        <f t="array" ref="X313">_xlfn.IFS(T313="VERY_LIKELY", 1, TRUE, 0)</f>
        <v>0</v>
      </c>
    </row>
    <row r="314" spans="1:24" ht="20" customHeight="1" x14ac:dyDescent="0.2">
      <c r="A314" s="22" t="s">
        <v>316</v>
      </c>
      <c r="B314" s="49" t="str">
        <f>SUBSTITUTE(A314,"/Users/timomiessen/Desktop/imagesdk/blackmen1/","Image_")</f>
        <v>Image_BM_47.jpg</v>
      </c>
      <c r="C314" s="41" t="s">
        <v>389</v>
      </c>
      <c r="D314" s="23" t="s">
        <v>1516</v>
      </c>
      <c r="E314" s="24">
        <v>1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 cm="1">
        <f t="array" ref="R314">_xlfn.IFS(H314=1,1,K314=1,1,L314=1,1,M314=1,1,N314=1,1,P314=1,1,TRUE,0)</f>
        <v>0</v>
      </c>
      <c r="S314" s="35">
        <f>IF(AND(G314=1,R314=1),0,R314)</f>
        <v>0</v>
      </c>
      <c r="T314" s="53" t="s">
        <v>4</v>
      </c>
      <c r="U314" s="34" cm="1">
        <f t="array" ref="U314">_xlfn.IFS(T314="UNLIKELY", 1, T314="POSSIBLE", 1, T314="LIKELY",1, T314="VERY_LIKELY", 1, TRUE, 0)</f>
        <v>0</v>
      </c>
      <c r="V314" s="24" cm="1">
        <f t="array" ref="V314">_xlfn.IFS(T314="POSSIBLE", 1, T314="LIKELY",1, T314="VERY_LIKELY", 1, TRUE, 0)</f>
        <v>0</v>
      </c>
      <c r="W314" s="24" cm="1">
        <f t="array" ref="W314">_xlfn.IFS(T314="LIKELY",1, T314="VERY_LIKELY", 1, TRUE, 0)</f>
        <v>0</v>
      </c>
      <c r="X314" s="35" cm="1">
        <f t="array" ref="X314">_xlfn.IFS(T314="VERY_LIKELY", 1, TRUE, 0)</f>
        <v>0</v>
      </c>
    </row>
    <row r="315" spans="1:24" ht="20" customHeight="1" x14ac:dyDescent="0.2">
      <c r="A315" s="22" t="s">
        <v>317</v>
      </c>
      <c r="B315" s="49" t="str">
        <f>SUBSTITUTE(A315,"/Users/timomiessen/Desktop/imagesdk/blackmen1/","Image_")</f>
        <v>Image_BM_48.jpg</v>
      </c>
      <c r="C315" s="41" t="s">
        <v>389</v>
      </c>
      <c r="D315" s="23" t="s">
        <v>1516</v>
      </c>
      <c r="E315" s="24">
        <v>1</v>
      </c>
      <c r="F315" s="24">
        <v>0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 cm="1">
        <f t="array" ref="R315">_xlfn.IFS(H315=1,1,K315=1,1,L315=1,1,M315=1,1,N315=1,1,P315=1,1,TRUE,0)</f>
        <v>0</v>
      </c>
      <c r="S315" s="35">
        <f>IF(AND(G315=1,R315=1),0,R315)</f>
        <v>0</v>
      </c>
      <c r="T315" s="53" t="s">
        <v>2</v>
      </c>
      <c r="U315" s="34" cm="1">
        <f t="array" ref="U315">_xlfn.IFS(T315="UNLIKELY", 1, T315="POSSIBLE", 1, T315="LIKELY",1, T315="VERY_LIKELY", 1, TRUE, 0)</f>
        <v>1</v>
      </c>
      <c r="V315" s="24" cm="1">
        <f t="array" ref="V315">_xlfn.IFS(T315="POSSIBLE", 1, T315="LIKELY",1, T315="VERY_LIKELY", 1, TRUE, 0)</f>
        <v>1</v>
      </c>
      <c r="W315" s="24" cm="1">
        <f t="array" ref="W315">_xlfn.IFS(T315="LIKELY",1, T315="VERY_LIKELY", 1, TRUE, 0)</f>
        <v>0</v>
      </c>
      <c r="X315" s="35" cm="1">
        <f t="array" ref="X315">_xlfn.IFS(T315="VERY_LIKELY", 1, TRUE, 0)</f>
        <v>0</v>
      </c>
    </row>
    <row r="316" spans="1:24" ht="20" customHeight="1" x14ac:dyDescent="0.2">
      <c r="A316" s="22" t="s">
        <v>318</v>
      </c>
      <c r="B316" s="49" t="str">
        <f>SUBSTITUTE(A316,"/Users/timomiessen/Desktop/imagesdk/blackmen1/","Image_")</f>
        <v>Image_BM_49.jpg</v>
      </c>
      <c r="C316" s="41" t="s">
        <v>389</v>
      </c>
      <c r="D316" s="23" t="s">
        <v>1516</v>
      </c>
      <c r="E316" s="24">
        <v>1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 cm="1">
        <f t="array" ref="R316">_xlfn.IFS(H316=1,1,K316=1,1,L316=1,1,M316=1,1,N316=1,1,P316=1,1,TRUE,0)</f>
        <v>0</v>
      </c>
      <c r="S316" s="35">
        <f>IF(AND(G316=1,R316=1),0,R316)</f>
        <v>0</v>
      </c>
      <c r="T316" s="53" t="s">
        <v>1</v>
      </c>
      <c r="U316" s="34" cm="1">
        <f t="array" ref="U316">_xlfn.IFS(T316="UNLIKELY", 1, T316="POSSIBLE", 1, T316="LIKELY",1, T316="VERY_LIKELY", 1, TRUE, 0)</f>
        <v>1</v>
      </c>
      <c r="V316" s="24" cm="1">
        <f t="array" ref="V316">_xlfn.IFS(T316="POSSIBLE", 1, T316="LIKELY",1, T316="VERY_LIKELY", 1, TRUE, 0)</f>
        <v>0</v>
      </c>
      <c r="W316" s="24" cm="1">
        <f t="array" ref="W316">_xlfn.IFS(T316="LIKELY",1, T316="VERY_LIKELY", 1, TRUE, 0)</f>
        <v>0</v>
      </c>
      <c r="X316" s="35" cm="1">
        <f t="array" ref="X316">_xlfn.IFS(T316="VERY_LIKELY", 1, TRUE, 0)</f>
        <v>0</v>
      </c>
    </row>
    <row r="317" spans="1:24" ht="20" customHeight="1" x14ac:dyDescent="0.2">
      <c r="A317" s="22" t="s">
        <v>319</v>
      </c>
      <c r="B317" s="49" t="str">
        <f>SUBSTITUTE(A317,"/Users/timomiessen/Desktop/imagesdk/blackmen1/","Image_")</f>
        <v>Image_BM_5.jpg</v>
      </c>
      <c r="C317" s="41" t="s">
        <v>389</v>
      </c>
      <c r="D317" s="23" t="s">
        <v>1516</v>
      </c>
      <c r="E317" s="24">
        <v>1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 cm="1">
        <f t="array" ref="R317">_xlfn.IFS(H317=1,1,K317=1,1,L317=1,1,M317=1,1,N317=1,1,P317=1,1,TRUE,0)</f>
        <v>0</v>
      </c>
      <c r="S317" s="35">
        <f>IF(AND(G317=1,R317=1),0,R317)</f>
        <v>0</v>
      </c>
      <c r="T317" s="53" t="s">
        <v>2</v>
      </c>
      <c r="U317" s="34" cm="1">
        <f t="array" ref="U317">_xlfn.IFS(T317="UNLIKELY", 1, T317="POSSIBLE", 1, T317="LIKELY",1, T317="VERY_LIKELY", 1, TRUE, 0)</f>
        <v>1</v>
      </c>
      <c r="V317" s="24" cm="1">
        <f t="array" ref="V317">_xlfn.IFS(T317="POSSIBLE", 1, T317="LIKELY",1, T317="VERY_LIKELY", 1, TRUE, 0)</f>
        <v>1</v>
      </c>
      <c r="W317" s="24" cm="1">
        <f t="array" ref="W317">_xlfn.IFS(T317="LIKELY",1, T317="VERY_LIKELY", 1, TRUE, 0)</f>
        <v>0</v>
      </c>
      <c r="X317" s="35" cm="1">
        <f t="array" ref="X317">_xlfn.IFS(T317="VERY_LIKELY", 1, TRUE, 0)</f>
        <v>0</v>
      </c>
    </row>
    <row r="318" spans="1:24" ht="20" customHeight="1" x14ac:dyDescent="0.2">
      <c r="A318" s="22" t="s">
        <v>320</v>
      </c>
      <c r="B318" s="49" t="str">
        <f>SUBSTITUTE(A318,"/Users/timomiessen/Desktop/imagesdk/blackmen1/","Image_")</f>
        <v>Image_BM_50.jpg</v>
      </c>
      <c r="C318" s="41" t="s">
        <v>389</v>
      </c>
      <c r="D318" s="23" t="s">
        <v>1516</v>
      </c>
      <c r="E318" s="24">
        <v>1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 cm="1">
        <f t="array" ref="R318">_xlfn.IFS(H318=1,1,K318=1,1,L318=1,1,M318=1,1,N318=1,1,P318=1,1,TRUE,0)</f>
        <v>0</v>
      </c>
      <c r="S318" s="35">
        <f>IF(AND(G318=1,R318=1),0,R318)</f>
        <v>0</v>
      </c>
      <c r="T318" s="53" t="s">
        <v>4</v>
      </c>
      <c r="U318" s="34" cm="1">
        <f t="array" ref="U318">_xlfn.IFS(T318="UNLIKELY", 1, T318="POSSIBLE", 1, T318="LIKELY",1, T318="VERY_LIKELY", 1, TRUE, 0)</f>
        <v>0</v>
      </c>
      <c r="V318" s="24" cm="1">
        <f t="array" ref="V318">_xlfn.IFS(T318="POSSIBLE", 1, T318="LIKELY",1, T318="VERY_LIKELY", 1, TRUE, 0)</f>
        <v>0</v>
      </c>
      <c r="W318" s="24" cm="1">
        <f t="array" ref="W318">_xlfn.IFS(T318="LIKELY",1, T318="VERY_LIKELY", 1, TRUE, 0)</f>
        <v>0</v>
      </c>
      <c r="X318" s="35" cm="1">
        <f t="array" ref="X318">_xlfn.IFS(T318="VERY_LIKELY", 1, TRUE, 0)</f>
        <v>0</v>
      </c>
    </row>
    <row r="319" spans="1:24" ht="20" customHeight="1" x14ac:dyDescent="0.2">
      <c r="A319" s="22" t="s">
        <v>321</v>
      </c>
      <c r="B319" s="49" t="str">
        <f>SUBSTITUTE(A319,"/Users/timomiessen/Desktop/imagesdk/blackmen1/","Image_")</f>
        <v>Image_BM_51.jpg</v>
      </c>
      <c r="C319" s="41" t="s">
        <v>389</v>
      </c>
      <c r="D319" s="23" t="s">
        <v>1516</v>
      </c>
      <c r="E319" s="24">
        <v>1</v>
      </c>
      <c r="F319" s="24">
        <v>0</v>
      </c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 cm="1">
        <f t="array" ref="R319">_xlfn.IFS(H319=1,1,K319=1,1,L319=1,1,M319=1,1,N319=1,1,P319=1,1,TRUE,0)</f>
        <v>0</v>
      </c>
      <c r="S319" s="35">
        <f>IF(AND(G319=1,R319=1),0,R319)</f>
        <v>0</v>
      </c>
      <c r="T319" s="53" t="s">
        <v>2</v>
      </c>
      <c r="U319" s="34" cm="1">
        <f t="array" ref="U319">_xlfn.IFS(T319="UNLIKELY", 1, T319="POSSIBLE", 1, T319="LIKELY",1, T319="VERY_LIKELY", 1, TRUE, 0)</f>
        <v>1</v>
      </c>
      <c r="V319" s="24" cm="1">
        <f t="array" ref="V319">_xlfn.IFS(T319="POSSIBLE", 1, T319="LIKELY",1, T319="VERY_LIKELY", 1, TRUE, 0)</f>
        <v>1</v>
      </c>
      <c r="W319" s="24" cm="1">
        <f t="array" ref="W319">_xlfn.IFS(T319="LIKELY",1, T319="VERY_LIKELY", 1, TRUE, 0)</f>
        <v>0</v>
      </c>
      <c r="X319" s="35" cm="1">
        <f t="array" ref="X319">_xlfn.IFS(T319="VERY_LIKELY", 1, TRUE, 0)</f>
        <v>0</v>
      </c>
    </row>
    <row r="320" spans="1:24" ht="20" customHeight="1" x14ac:dyDescent="0.2">
      <c r="A320" s="22" t="s">
        <v>322</v>
      </c>
      <c r="B320" s="49" t="str">
        <f>SUBSTITUTE(A320,"/Users/timomiessen/Desktop/imagesdk/blackmen1/","Image_")</f>
        <v>Image_BM_52.jpg</v>
      </c>
      <c r="C320" s="41" t="s">
        <v>389</v>
      </c>
      <c r="D320" s="23" t="s">
        <v>1516</v>
      </c>
      <c r="E320" s="24">
        <v>1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 cm="1">
        <f t="array" ref="R320">_xlfn.IFS(H320=1,1,K320=1,1,L320=1,1,M320=1,1,N320=1,1,P320=1,1,TRUE,0)</f>
        <v>0</v>
      </c>
      <c r="S320" s="35">
        <f>IF(AND(G320=1,R320=1),0,R320)</f>
        <v>0</v>
      </c>
      <c r="T320" s="53" t="s">
        <v>4</v>
      </c>
      <c r="U320" s="34" cm="1">
        <f t="array" ref="U320">_xlfn.IFS(T320="UNLIKELY", 1, T320="POSSIBLE", 1, T320="LIKELY",1, T320="VERY_LIKELY", 1, TRUE, 0)</f>
        <v>0</v>
      </c>
      <c r="V320" s="24" cm="1">
        <f t="array" ref="V320">_xlfn.IFS(T320="POSSIBLE", 1, T320="LIKELY",1, T320="VERY_LIKELY", 1, TRUE, 0)</f>
        <v>0</v>
      </c>
      <c r="W320" s="24" cm="1">
        <f t="array" ref="W320">_xlfn.IFS(T320="LIKELY",1, T320="VERY_LIKELY", 1, TRUE, 0)</f>
        <v>0</v>
      </c>
      <c r="X320" s="35" cm="1">
        <f t="array" ref="X320">_xlfn.IFS(T320="VERY_LIKELY", 1, TRUE, 0)</f>
        <v>0</v>
      </c>
    </row>
    <row r="321" spans="1:24" ht="20" customHeight="1" x14ac:dyDescent="0.2">
      <c r="A321" s="22" t="s">
        <v>323</v>
      </c>
      <c r="B321" s="49" t="str">
        <f>SUBSTITUTE(A321,"/Users/timomiessen/Desktop/imagesdk/blackmen1/","Image_")</f>
        <v>Image_BM_53.jpg</v>
      </c>
      <c r="C321" s="41" t="s">
        <v>389</v>
      </c>
      <c r="D321" s="23" t="s">
        <v>1516</v>
      </c>
      <c r="E321" s="24">
        <v>1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 cm="1">
        <f t="array" ref="R321">_xlfn.IFS(H321=1,1,K321=1,1,L321=1,1,M321=1,1,N321=1,1,P321=1,1,TRUE,0)</f>
        <v>0</v>
      </c>
      <c r="S321" s="35">
        <f>IF(AND(G321=1,R321=1),0,R321)</f>
        <v>0</v>
      </c>
      <c r="T321" s="53" t="s">
        <v>4</v>
      </c>
      <c r="U321" s="34" cm="1">
        <f t="array" ref="U321">_xlfn.IFS(T321="UNLIKELY", 1, T321="POSSIBLE", 1, T321="LIKELY",1, T321="VERY_LIKELY", 1, TRUE, 0)</f>
        <v>0</v>
      </c>
      <c r="V321" s="24" cm="1">
        <f t="array" ref="V321">_xlfn.IFS(T321="POSSIBLE", 1, T321="LIKELY",1, T321="VERY_LIKELY", 1, TRUE, 0)</f>
        <v>0</v>
      </c>
      <c r="W321" s="24" cm="1">
        <f t="array" ref="W321">_xlfn.IFS(T321="LIKELY",1, T321="VERY_LIKELY", 1, TRUE, 0)</f>
        <v>0</v>
      </c>
      <c r="X321" s="35" cm="1">
        <f t="array" ref="X321">_xlfn.IFS(T321="VERY_LIKELY", 1, TRUE, 0)</f>
        <v>0</v>
      </c>
    </row>
    <row r="322" spans="1:24" ht="20" customHeight="1" x14ac:dyDescent="0.2">
      <c r="A322" s="22" t="s">
        <v>324</v>
      </c>
      <c r="B322" s="49" t="str">
        <f>SUBSTITUTE(A322,"/Users/timomiessen/Desktop/imagesdk/blackmen1/","Image_")</f>
        <v>Image_BM_54.jpg</v>
      </c>
      <c r="C322" s="41" t="s">
        <v>389</v>
      </c>
      <c r="D322" s="23" t="s">
        <v>1516</v>
      </c>
      <c r="E322" s="24">
        <v>1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 cm="1">
        <f t="array" ref="R322">_xlfn.IFS(H322=1,1,K322=1,1,L322=1,1,M322=1,1,N322=1,1,P322=1,1,TRUE,0)</f>
        <v>0</v>
      </c>
      <c r="S322" s="35">
        <f>IF(AND(G322=1,R322=1),0,R322)</f>
        <v>0</v>
      </c>
      <c r="T322" s="53" t="s">
        <v>4</v>
      </c>
      <c r="U322" s="34" cm="1">
        <f t="array" ref="U322">_xlfn.IFS(T322="UNLIKELY", 1, T322="POSSIBLE", 1, T322="LIKELY",1, T322="VERY_LIKELY", 1, TRUE, 0)</f>
        <v>0</v>
      </c>
      <c r="V322" s="24" cm="1">
        <f t="array" ref="V322">_xlfn.IFS(T322="POSSIBLE", 1, T322="LIKELY",1, T322="VERY_LIKELY", 1, TRUE, 0)</f>
        <v>0</v>
      </c>
      <c r="W322" s="24" cm="1">
        <f t="array" ref="W322">_xlfn.IFS(T322="LIKELY",1, T322="VERY_LIKELY", 1, TRUE, 0)</f>
        <v>0</v>
      </c>
      <c r="X322" s="35" cm="1">
        <f t="array" ref="X322">_xlfn.IFS(T322="VERY_LIKELY", 1, TRUE, 0)</f>
        <v>0</v>
      </c>
    </row>
    <row r="323" spans="1:24" ht="20" customHeight="1" x14ac:dyDescent="0.2">
      <c r="A323" s="22" t="s">
        <v>325</v>
      </c>
      <c r="B323" s="49" t="str">
        <f>SUBSTITUTE(A323,"/Users/timomiessen/Desktop/imagesdk/blackmen1/","Image_")</f>
        <v>Image_BM_55.jpg</v>
      </c>
      <c r="C323" s="41" t="s">
        <v>389</v>
      </c>
      <c r="D323" s="23" t="s">
        <v>1516</v>
      </c>
      <c r="E323" s="24">
        <v>1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 cm="1">
        <f t="array" ref="R323">_xlfn.IFS(H323=1,1,K323=1,1,L323=1,1,M323=1,1,N323=1,1,P323=1,1,TRUE,0)</f>
        <v>0</v>
      </c>
      <c r="S323" s="35">
        <f>IF(AND(G323=1,R323=1),0,R323)</f>
        <v>0</v>
      </c>
      <c r="T323" s="53" t="s">
        <v>4</v>
      </c>
      <c r="U323" s="34" cm="1">
        <f t="array" ref="U323">_xlfn.IFS(T323="UNLIKELY", 1, T323="POSSIBLE", 1, T323="LIKELY",1, T323="VERY_LIKELY", 1, TRUE, 0)</f>
        <v>0</v>
      </c>
      <c r="V323" s="24" cm="1">
        <f t="array" ref="V323">_xlfn.IFS(T323="POSSIBLE", 1, T323="LIKELY",1, T323="VERY_LIKELY", 1, TRUE, 0)</f>
        <v>0</v>
      </c>
      <c r="W323" s="24" cm="1">
        <f t="array" ref="W323">_xlfn.IFS(T323="LIKELY",1, T323="VERY_LIKELY", 1, TRUE, 0)</f>
        <v>0</v>
      </c>
      <c r="X323" s="35" cm="1">
        <f t="array" ref="X323">_xlfn.IFS(T323="VERY_LIKELY", 1, TRUE, 0)</f>
        <v>0</v>
      </c>
    </row>
    <row r="324" spans="1:24" ht="20" customHeight="1" x14ac:dyDescent="0.2">
      <c r="A324" s="22" t="s">
        <v>326</v>
      </c>
      <c r="B324" s="49" t="str">
        <f>SUBSTITUTE(A324,"/Users/timomiessen/Desktop/imagesdk/blackmen1/","Image_")</f>
        <v>Image_BM_56.jpg</v>
      </c>
      <c r="C324" s="41" t="s">
        <v>389</v>
      </c>
      <c r="D324" s="23" t="s">
        <v>1516</v>
      </c>
      <c r="E324" s="24">
        <v>1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 cm="1">
        <f t="array" ref="R324">_xlfn.IFS(H324=1,1,K324=1,1,L324=1,1,M324=1,1,N324=1,1,P324=1,1,TRUE,0)</f>
        <v>0</v>
      </c>
      <c r="S324" s="35">
        <f>IF(AND(G324=1,R324=1),0,R324)</f>
        <v>0</v>
      </c>
      <c r="T324" s="53" t="s">
        <v>1</v>
      </c>
      <c r="U324" s="34" cm="1">
        <f t="array" ref="U324">_xlfn.IFS(T324="UNLIKELY", 1, T324="POSSIBLE", 1, T324="LIKELY",1, T324="VERY_LIKELY", 1, TRUE, 0)</f>
        <v>1</v>
      </c>
      <c r="V324" s="24" cm="1">
        <f t="array" ref="V324">_xlfn.IFS(T324="POSSIBLE", 1, T324="LIKELY",1, T324="VERY_LIKELY", 1, TRUE, 0)</f>
        <v>0</v>
      </c>
      <c r="W324" s="24" cm="1">
        <f t="array" ref="W324">_xlfn.IFS(T324="LIKELY",1, T324="VERY_LIKELY", 1, TRUE, 0)</f>
        <v>0</v>
      </c>
      <c r="X324" s="35" cm="1">
        <f t="array" ref="X324">_xlfn.IFS(T324="VERY_LIKELY", 1, TRUE, 0)</f>
        <v>0</v>
      </c>
    </row>
    <row r="325" spans="1:24" ht="20" customHeight="1" x14ac:dyDescent="0.2">
      <c r="A325" s="22" t="s">
        <v>327</v>
      </c>
      <c r="B325" s="49" t="str">
        <f>SUBSTITUTE(A325,"/Users/timomiessen/Desktop/imagesdk/blackmen1/","Image_")</f>
        <v>Image_BM_57.jpg</v>
      </c>
      <c r="C325" s="41" t="s">
        <v>389</v>
      </c>
      <c r="D325" s="23" t="s">
        <v>1516</v>
      </c>
      <c r="E325" s="24">
        <v>1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 cm="1">
        <f t="array" ref="R325">_xlfn.IFS(H325=1,1,K325=1,1,L325=1,1,M325=1,1,N325=1,1,P325=1,1,TRUE,0)</f>
        <v>0</v>
      </c>
      <c r="S325" s="35">
        <f>IF(AND(G325=1,R325=1),0,R325)</f>
        <v>0</v>
      </c>
      <c r="T325" s="53" t="s">
        <v>1</v>
      </c>
      <c r="U325" s="34" cm="1">
        <f t="array" ref="U325">_xlfn.IFS(T325="UNLIKELY", 1, T325="POSSIBLE", 1, T325="LIKELY",1, T325="VERY_LIKELY", 1, TRUE, 0)</f>
        <v>1</v>
      </c>
      <c r="V325" s="24" cm="1">
        <f t="array" ref="V325">_xlfn.IFS(T325="POSSIBLE", 1, T325="LIKELY",1, T325="VERY_LIKELY", 1, TRUE, 0)</f>
        <v>0</v>
      </c>
      <c r="W325" s="24" cm="1">
        <f t="array" ref="W325">_xlfn.IFS(T325="LIKELY",1, T325="VERY_LIKELY", 1, TRUE, 0)</f>
        <v>0</v>
      </c>
      <c r="X325" s="35" cm="1">
        <f t="array" ref="X325">_xlfn.IFS(T325="VERY_LIKELY", 1, TRUE, 0)</f>
        <v>0</v>
      </c>
    </row>
    <row r="326" spans="1:24" ht="20" customHeight="1" x14ac:dyDescent="0.2">
      <c r="A326" s="22" t="s">
        <v>328</v>
      </c>
      <c r="B326" s="49" t="str">
        <f>SUBSTITUTE(A326,"/Users/timomiessen/Desktop/imagesdk/blackmen1/","Image_")</f>
        <v>Image_BM_58.jpg</v>
      </c>
      <c r="C326" s="41" t="s">
        <v>389</v>
      </c>
      <c r="D326" s="23" t="s">
        <v>1516</v>
      </c>
      <c r="E326" s="24">
        <v>1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 cm="1">
        <f t="array" ref="R326">_xlfn.IFS(H326=1,1,K326=1,1,L326=1,1,M326=1,1,N326=1,1,P326=1,1,TRUE,0)</f>
        <v>0</v>
      </c>
      <c r="S326" s="35">
        <f>IF(AND(G326=1,R326=1),0,R326)</f>
        <v>0</v>
      </c>
      <c r="T326" s="53" t="s">
        <v>4</v>
      </c>
      <c r="U326" s="34" cm="1">
        <f t="array" ref="U326">_xlfn.IFS(T326="UNLIKELY", 1, T326="POSSIBLE", 1, T326="LIKELY",1, T326="VERY_LIKELY", 1, TRUE, 0)</f>
        <v>0</v>
      </c>
      <c r="V326" s="24" cm="1">
        <f t="array" ref="V326">_xlfn.IFS(T326="POSSIBLE", 1, T326="LIKELY",1, T326="VERY_LIKELY", 1, TRUE, 0)</f>
        <v>0</v>
      </c>
      <c r="W326" s="24" cm="1">
        <f t="array" ref="W326">_xlfn.IFS(T326="LIKELY",1, T326="VERY_LIKELY", 1, TRUE, 0)</f>
        <v>0</v>
      </c>
      <c r="X326" s="35" cm="1">
        <f t="array" ref="X326">_xlfn.IFS(T326="VERY_LIKELY", 1, TRUE, 0)</f>
        <v>0</v>
      </c>
    </row>
    <row r="327" spans="1:24" ht="20" customHeight="1" x14ac:dyDescent="0.2">
      <c r="A327" s="22" t="s">
        <v>329</v>
      </c>
      <c r="B327" s="49" t="str">
        <f>SUBSTITUTE(A327,"/Users/timomiessen/Desktop/imagesdk/blackmen1/","Image_")</f>
        <v>Image_BM_59.jpg</v>
      </c>
      <c r="C327" s="41" t="s">
        <v>389</v>
      </c>
      <c r="D327" s="23" t="s">
        <v>1516</v>
      </c>
      <c r="E327" s="24">
        <v>1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 cm="1">
        <f t="array" ref="R327">_xlfn.IFS(H327=1,1,K327=1,1,L327=1,1,M327=1,1,N327=1,1,P327=1,1,TRUE,0)</f>
        <v>0</v>
      </c>
      <c r="S327" s="35">
        <f>IF(AND(G327=1,R327=1),0,R327)</f>
        <v>0</v>
      </c>
      <c r="T327" s="53" t="s">
        <v>1</v>
      </c>
      <c r="U327" s="34" cm="1">
        <f t="array" ref="U327">_xlfn.IFS(T327="UNLIKELY", 1, T327="POSSIBLE", 1, T327="LIKELY",1, T327="VERY_LIKELY", 1, TRUE, 0)</f>
        <v>1</v>
      </c>
      <c r="V327" s="24" cm="1">
        <f t="array" ref="V327">_xlfn.IFS(T327="POSSIBLE", 1, T327="LIKELY",1, T327="VERY_LIKELY", 1, TRUE, 0)</f>
        <v>0</v>
      </c>
      <c r="W327" s="24" cm="1">
        <f t="array" ref="W327">_xlfn.IFS(T327="LIKELY",1, T327="VERY_LIKELY", 1, TRUE, 0)</f>
        <v>0</v>
      </c>
      <c r="X327" s="35" cm="1">
        <f t="array" ref="X327">_xlfn.IFS(T327="VERY_LIKELY", 1, TRUE, 0)</f>
        <v>0</v>
      </c>
    </row>
    <row r="328" spans="1:24" ht="20" customHeight="1" x14ac:dyDescent="0.2">
      <c r="A328" s="22" t="s">
        <v>330</v>
      </c>
      <c r="B328" s="49" t="str">
        <f>SUBSTITUTE(A328,"/Users/timomiessen/Desktop/imagesdk/blackmen1/","Image_")</f>
        <v>Image_BM_6.jpg</v>
      </c>
      <c r="C328" s="41" t="s">
        <v>389</v>
      </c>
      <c r="D328" s="23" t="s">
        <v>1516</v>
      </c>
      <c r="E328" s="24">
        <v>1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 cm="1">
        <f t="array" ref="R328">_xlfn.IFS(H328=1,1,K328=1,1,L328=1,1,M328=1,1,N328=1,1,P328=1,1,TRUE,0)</f>
        <v>0</v>
      </c>
      <c r="S328" s="35">
        <f>IF(AND(G328=1,R328=1),0,R328)</f>
        <v>0</v>
      </c>
      <c r="T328" s="53" t="s">
        <v>1</v>
      </c>
      <c r="U328" s="34" cm="1">
        <f t="array" ref="U328">_xlfn.IFS(T328="UNLIKELY", 1, T328="POSSIBLE", 1, T328="LIKELY",1, T328="VERY_LIKELY", 1, TRUE, 0)</f>
        <v>1</v>
      </c>
      <c r="V328" s="24" cm="1">
        <f t="array" ref="V328">_xlfn.IFS(T328="POSSIBLE", 1, T328="LIKELY",1, T328="VERY_LIKELY", 1, TRUE, 0)</f>
        <v>0</v>
      </c>
      <c r="W328" s="24" cm="1">
        <f t="array" ref="W328">_xlfn.IFS(T328="LIKELY",1, T328="VERY_LIKELY", 1, TRUE, 0)</f>
        <v>0</v>
      </c>
      <c r="X328" s="35" cm="1">
        <f t="array" ref="X328">_xlfn.IFS(T328="VERY_LIKELY", 1, TRUE, 0)</f>
        <v>0</v>
      </c>
    </row>
    <row r="329" spans="1:24" ht="20" customHeight="1" x14ac:dyDescent="0.2">
      <c r="A329" s="22" t="s">
        <v>331</v>
      </c>
      <c r="B329" s="49" t="str">
        <f>SUBSTITUTE(A329,"/Users/timomiessen/Desktop/imagesdk/blackmen1/","Image_")</f>
        <v>Image_BM_60.jpg</v>
      </c>
      <c r="C329" s="41" t="s">
        <v>389</v>
      </c>
      <c r="D329" s="23" t="s">
        <v>1516</v>
      </c>
      <c r="E329" s="24">
        <v>1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 cm="1">
        <f t="array" ref="R329">_xlfn.IFS(H329=1,1,K329=1,1,L329=1,1,M329=1,1,N329=1,1,P329=1,1,TRUE,0)</f>
        <v>0</v>
      </c>
      <c r="S329" s="35">
        <f>IF(AND(G329=1,R329=1),0,R329)</f>
        <v>0</v>
      </c>
      <c r="T329" s="53" t="s">
        <v>4</v>
      </c>
      <c r="U329" s="34" cm="1">
        <f t="array" ref="U329">_xlfn.IFS(T329="UNLIKELY", 1, T329="POSSIBLE", 1, T329="LIKELY",1, T329="VERY_LIKELY", 1, TRUE, 0)</f>
        <v>0</v>
      </c>
      <c r="V329" s="24" cm="1">
        <f t="array" ref="V329">_xlfn.IFS(T329="POSSIBLE", 1, T329="LIKELY",1, T329="VERY_LIKELY", 1, TRUE, 0)</f>
        <v>0</v>
      </c>
      <c r="W329" s="24" cm="1">
        <f t="array" ref="W329">_xlfn.IFS(T329="LIKELY",1, T329="VERY_LIKELY", 1, TRUE, 0)</f>
        <v>0</v>
      </c>
      <c r="X329" s="35" cm="1">
        <f t="array" ref="X329">_xlfn.IFS(T329="VERY_LIKELY", 1, TRUE, 0)</f>
        <v>0</v>
      </c>
    </row>
    <row r="330" spans="1:24" ht="20" customHeight="1" x14ac:dyDescent="0.2">
      <c r="A330" s="22" t="s">
        <v>332</v>
      </c>
      <c r="B330" s="49" t="str">
        <f>SUBSTITUTE(A330,"/Users/timomiessen/Desktop/imagesdk/blackmen1/","Image_")</f>
        <v>Image_BM_61.jpg</v>
      </c>
      <c r="C330" s="41" t="s">
        <v>389</v>
      </c>
      <c r="D330" s="23" t="s">
        <v>1516</v>
      </c>
      <c r="E330" s="24">
        <v>1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 cm="1">
        <f t="array" ref="R330">_xlfn.IFS(H330=1,1,K330=1,1,L330=1,1,M330=1,1,N330=1,1,P330=1,1,TRUE,0)</f>
        <v>0</v>
      </c>
      <c r="S330" s="35">
        <f>IF(AND(G330=1,R330=1),0,R330)</f>
        <v>0</v>
      </c>
      <c r="T330" s="53" t="s">
        <v>4</v>
      </c>
      <c r="U330" s="34" cm="1">
        <f t="array" ref="U330">_xlfn.IFS(T330="UNLIKELY", 1, T330="POSSIBLE", 1, T330="LIKELY",1, T330="VERY_LIKELY", 1, TRUE, 0)</f>
        <v>0</v>
      </c>
      <c r="V330" s="24" cm="1">
        <f t="array" ref="V330">_xlfn.IFS(T330="POSSIBLE", 1, T330="LIKELY",1, T330="VERY_LIKELY", 1, TRUE, 0)</f>
        <v>0</v>
      </c>
      <c r="W330" s="24" cm="1">
        <f t="array" ref="W330">_xlfn.IFS(T330="LIKELY",1, T330="VERY_LIKELY", 1, TRUE, 0)</f>
        <v>0</v>
      </c>
      <c r="X330" s="35" cm="1">
        <f t="array" ref="X330">_xlfn.IFS(T330="VERY_LIKELY", 1, TRUE, 0)</f>
        <v>0</v>
      </c>
    </row>
    <row r="331" spans="1:24" ht="20" customHeight="1" x14ac:dyDescent="0.2">
      <c r="A331" s="22" t="s">
        <v>333</v>
      </c>
      <c r="B331" s="49" t="str">
        <f>SUBSTITUTE(A331,"/Users/timomiessen/Desktop/imagesdk/blackmen1/","Image_")</f>
        <v>Image_BM_62.jpg</v>
      </c>
      <c r="C331" s="41" t="s">
        <v>389</v>
      </c>
      <c r="D331" s="23" t="s">
        <v>1516</v>
      </c>
      <c r="E331" s="24">
        <v>1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 cm="1">
        <f t="array" ref="R331">_xlfn.IFS(H331=1,1,K331=1,1,L331=1,1,M331=1,1,N331=1,1,P331=1,1,TRUE,0)</f>
        <v>0</v>
      </c>
      <c r="S331" s="35">
        <f>IF(AND(G331=1,R331=1),0,R331)</f>
        <v>0</v>
      </c>
      <c r="T331" s="53" t="s">
        <v>1</v>
      </c>
      <c r="U331" s="34" cm="1">
        <f t="array" ref="U331">_xlfn.IFS(T331="UNLIKELY", 1, T331="POSSIBLE", 1, T331="LIKELY",1, T331="VERY_LIKELY", 1, TRUE, 0)</f>
        <v>1</v>
      </c>
      <c r="V331" s="24" cm="1">
        <f t="array" ref="V331">_xlfn.IFS(T331="POSSIBLE", 1, T331="LIKELY",1, T331="VERY_LIKELY", 1, TRUE, 0)</f>
        <v>0</v>
      </c>
      <c r="W331" s="24" cm="1">
        <f t="array" ref="W331">_xlfn.IFS(T331="LIKELY",1, T331="VERY_LIKELY", 1, TRUE, 0)</f>
        <v>0</v>
      </c>
      <c r="X331" s="35" cm="1">
        <f t="array" ref="X331">_xlfn.IFS(T331="VERY_LIKELY", 1, TRUE, 0)</f>
        <v>0</v>
      </c>
    </row>
    <row r="332" spans="1:24" ht="20" customHeight="1" x14ac:dyDescent="0.2">
      <c r="A332" s="22" t="s">
        <v>334</v>
      </c>
      <c r="B332" s="49" t="str">
        <f>SUBSTITUTE(A332,"/Users/timomiessen/Desktop/imagesdk/blackmen1/","Image_")</f>
        <v>Image_BM_63.jpg</v>
      </c>
      <c r="C332" s="41" t="s">
        <v>389</v>
      </c>
      <c r="D332" s="23" t="s">
        <v>1516</v>
      </c>
      <c r="E332" s="24">
        <v>1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 cm="1">
        <f t="array" ref="R332">_xlfn.IFS(H332=1,1,K332=1,1,L332=1,1,M332=1,1,N332=1,1,P332=1,1,TRUE,0)</f>
        <v>0</v>
      </c>
      <c r="S332" s="35">
        <f>IF(AND(G332=1,R332=1),0,R332)</f>
        <v>0</v>
      </c>
      <c r="T332" s="53" t="s">
        <v>2</v>
      </c>
      <c r="U332" s="34" cm="1">
        <f t="array" ref="U332">_xlfn.IFS(T332="UNLIKELY", 1, T332="POSSIBLE", 1, T332="LIKELY",1, T332="VERY_LIKELY", 1, TRUE, 0)</f>
        <v>1</v>
      </c>
      <c r="V332" s="24" cm="1">
        <f t="array" ref="V332">_xlfn.IFS(T332="POSSIBLE", 1, T332="LIKELY",1, T332="VERY_LIKELY", 1, TRUE, 0)</f>
        <v>1</v>
      </c>
      <c r="W332" s="24" cm="1">
        <f t="array" ref="W332">_xlfn.IFS(T332="LIKELY",1, T332="VERY_LIKELY", 1, TRUE, 0)</f>
        <v>0</v>
      </c>
      <c r="X332" s="35" cm="1">
        <f t="array" ref="X332">_xlfn.IFS(T332="VERY_LIKELY", 1, TRUE, 0)</f>
        <v>0</v>
      </c>
    </row>
    <row r="333" spans="1:24" ht="20" customHeight="1" x14ac:dyDescent="0.2">
      <c r="A333" s="22" t="s">
        <v>335</v>
      </c>
      <c r="B333" s="49" t="str">
        <f>SUBSTITUTE(A333,"/Users/timomiessen/Desktop/imagesdk/blackmen1/","Image_")</f>
        <v>Image_BM_64.jpg</v>
      </c>
      <c r="C333" s="41" t="s">
        <v>389</v>
      </c>
      <c r="D333" s="23" t="s">
        <v>1516</v>
      </c>
      <c r="E333" s="24">
        <v>1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 cm="1">
        <f t="array" ref="R333">_xlfn.IFS(H333=1,1,K333=1,1,L333=1,1,M333=1,1,N333=1,1,P333=1,1,TRUE,0)</f>
        <v>0</v>
      </c>
      <c r="S333" s="35">
        <f>IF(AND(G333=1,R333=1),0,R333)</f>
        <v>0</v>
      </c>
      <c r="T333" s="53" t="s">
        <v>1</v>
      </c>
      <c r="U333" s="34" cm="1">
        <f t="array" ref="U333">_xlfn.IFS(T333="UNLIKELY", 1, T333="POSSIBLE", 1, T333="LIKELY",1, T333="VERY_LIKELY", 1, TRUE, 0)</f>
        <v>1</v>
      </c>
      <c r="V333" s="24" cm="1">
        <f t="array" ref="V333">_xlfn.IFS(T333="POSSIBLE", 1, T333="LIKELY",1, T333="VERY_LIKELY", 1, TRUE, 0)</f>
        <v>0</v>
      </c>
      <c r="W333" s="24" cm="1">
        <f t="array" ref="W333">_xlfn.IFS(T333="LIKELY",1, T333="VERY_LIKELY", 1, TRUE, 0)</f>
        <v>0</v>
      </c>
      <c r="X333" s="35" cm="1">
        <f t="array" ref="X333">_xlfn.IFS(T333="VERY_LIKELY", 1, TRUE, 0)</f>
        <v>0</v>
      </c>
    </row>
    <row r="334" spans="1:24" ht="20" customHeight="1" x14ac:dyDescent="0.2">
      <c r="A334" s="22" t="s">
        <v>336</v>
      </c>
      <c r="B334" s="49" t="str">
        <f>SUBSTITUTE(A334,"/Users/timomiessen/Desktop/imagesdk/blackmen1/","Image_")</f>
        <v>Image_BM_65.jpg</v>
      </c>
      <c r="C334" s="41" t="s">
        <v>389</v>
      </c>
      <c r="D334" s="23" t="s">
        <v>1516</v>
      </c>
      <c r="E334" s="24">
        <v>1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 cm="1">
        <f t="array" ref="R334">_xlfn.IFS(H334=1,1,K334=1,1,L334=1,1,M334=1,1,N334=1,1,P334=1,1,TRUE,0)</f>
        <v>0</v>
      </c>
      <c r="S334" s="35">
        <f>IF(AND(G334=1,R334=1),0,R334)</f>
        <v>0</v>
      </c>
      <c r="T334" s="53" t="s">
        <v>4</v>
      </c>
      <c r="U334" s="34" cm="1">
        <f t="array" ref="U334">_xlfn.IFS(T334="UNLIKELY", 1, T334="POSSIBLE", 1, T334="LIKELY",1, T334="VERY_LIKELY", 1, TRUE, 0)</f>
        <v>0</v>
      </c>
      <c r="V334" s="24" cm="1">
        <f t="array" ref="V334">_xlfn.IFS(T334="POSSIBLE", 1, T334="LIKELY",1, T334="VERY_LIKELY", 1, TRUE, 0)</f>
        <v>0</v>
      </c>
      <c r="W334" s="24" cm="1">
        <f t="array" ref="W334">_xlfn.IFS(T334="LIKELY",1, T334="VERY_LIKELY", 1, TRUE, 0)</f>
        <v>0</v>
      </c>
      <c r="X334" s="35" cm="1">
        <f t="array" ref="X334">_xlfn.IFS(T334="VERY_LIKELY", 1, TRUE, 0)</f>
        <v>0</v>
      </c>
    </row>
    <row r="335" spans="1:24" ht="20" customHeight="1" x14ac:dyDescent="0.2">
      <c r="A335" s="22" t="s">
        <v>337</v>
      </c>
      <c r="B335" s="49" t="str">
        <f>SUBSTITUTE(A335,"/Users/timomiessen/Desktop/imagesdk/blackmen1/","Image_")</f>
        <v>Image_BM_66.jpg</v>
      </c>
      <c r="C335" s="41" t="s">
        <v>389</v>
      </c>
      <c r="D335" s="23" t="s">
        <v>1516</v>
      </c>
      <c r="E335" s="24">
        <v>1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 cm="1">
        <f t="array" ref="R335">_xlfn.IFS(H335=1,1,K335=1,1,L335=1,1,M335=1,1,N335=1,1,P335=1,1,TRUE,0)</f>
        <v>0</v>
      </c>
      <c r="S335" s="35">
        <f>IF(AND(G335=1,R335=1),0,R335)</f>
        <v>0</v>
      </c>
      <c r="T335" s="53" t="s">
        <v>1</v>
      </c>
      <c r="U335" s="34" cm="1">
        <f t="array" ref="U335">_xlfn.IFS(T335="UNLIKELY", 1, T335="POSSIBLE", 1, T335="LIKELY",1, T335="VERY_LIKELY", 1, TRUE, 0)</f>
        <v>1</v>
      </c>
      <c r="V335" s="24" cm="1">
        <f t="array" ref="V335">_xlfn.IFS(T335="POSSIBLE", 1, T335="LIKELY",1, T335="VERY_LIKELY", 1, TRUE, 0)</f>
        <v>0</v>
      </c>
      <c r="W335" s="24" cm="1">
        <f t="array" ref="W335">_xlfn.IFS(T335="LIKELY",1, T335="VERY_LIKELY", 1, TRUE, 0)</f>
        <v>0</v>
      </c>
      <c r="X335" s="35" cm="1">
        <f t="array" ref="X335">_xlfn.IFS(T335="VERY_LIKELY", 1, TRUE, 0)</f>
        <v>0</v>
      </c>
    </row>
    <row r="336" spans="1:24" ht="20" customHeight="1" x14ac:dyDescent="0.2">
      <c r="A336" s="22" t="s">
        <v>338</v>
      </c>
      <c r="B336" s="49" t="str">
        <f>SUBSTITUTE(A336,"/Users/timomiessen/Desktop/imagesdk/blackmen1/","Image_")</f>
        <v>Image_BM_67.jpg</v>
      </c>
      <c r="C336" s="41" t="s">
        <v>389</v>
      </c>
      <c r="D336" s="23" t="s">
        <v>1516</v>
      </c>
      <c r="E336" s="24">
        <v>1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 cm="1">
        <f t="array" ref="R336">_xlfn.IFS(H336=1,1,K336=1,1,L336=1,1,M336=1,1,N336=1,1,P336=1,1,TRUE,0)</f>
        <v>0</v>
      </c>
      <c r="S336" s="35">
        <f>IF(AND(G336=1,R336=1),0,R336)</f>
        <v>0</v>
      </c>
      <c r="T336" s="53" t="s">
        <v>1</v>
      </c>
      <c r="U336" s="34" cm="1">
        <f t="array" ref="U336">_xlfn.IFS(T336="UNLIKELY", 1, T336="POSSIBLE", 1, T336="LIKELY",1, T336="VERY_LIKELY", 1, TRUE, 0)</f>
        <v>1</v>
      </c>
      <c r="V336" s="24" cm="1">
        <f t="array" ref="V336">_xlfn.IFS(T336="POSSIBLE", 1, T336="LIKELY",1, T336="VERY_LIKELY", 1, TRUE, 0)</f>
        <v>0</v>
      </c>
      <c r="W336" s="24" cm="1">
        <f t="array" ref="W336">_xlfn.IFS(T336="LIKELY",1, T336="VERY_LIKELY", 1, TRUE, 0)</f>
        <v>0</v>
      </c>
      <c r="X336" s="35" cm="1">
        <f t="array" ref="X336">_xlfn.IFS(T336="VERY_LIKELY", 1, TRUE, 0)</f>
        <v>0</v>
      </c>
    </row>
    <row r="337" spans="1:24" ht="20" customHeight="1" x14ac:dyDescent="0.2">
      <c r="A337" s="22" t="s">
        <v>339</v>
      </c>
      <c r="B337" s="49" t="str">
        <f>SUBSTITUTE(A337,"/Users/timomiessen/Desktop/imagesdk/blackmen1/","Image_")</f>
        <v>Image_BM_68.jpg</v>
      </c>
      <c r="C337" s="41" t="s">
        <v>389</v>
      </c>
      <c r="D337" s="23" t="s">
        <v>1516</v>
      </c>
      <c r="E337" s="24">
        <v>1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 cm="1">
        <f t="array" ref="R337">_xlfn.IFS(H337=1,1,K337=1,1,L337=1,1,M337=1,1,N337=1,1,P337=1,1,TRUE,0)</f>
        <v>0</v>
      </c>
      <c r="S337" s="35">
        <f>IF(AND(G337=1,R337=1),0,R337)</f>
        <v>0</v>
      </c>
      <c r="T337" s="53" t="s">
        <v>4</v>
      </c>
      <c r="U337" s="34" cm="1">
        <f t="array" ref="U337">_xlfn.IFS(T337="UNLIKELY", 1, T337="POSSIBLE", 1, T337="LIKELY",1, T337="VERY_LIKELY", 1, TRUE, 0)</f>
        <v>0</v>
      </c>
      <c r="V337" s="24" cm="1">
        <f t="array" ref="V337">_xlfn.IFS(T337="POSSIBLE", 1, T337="LIKELY",1, T337="VERY_LIKELY", 1, TRUE, 0)</f>
        <v>0</v>
      </c>
      <c r="W337" s="24" cm="1">
        <f t="array" ref="W337">_xlfn.IFS(T337="LIKELY",1, T337="VERY_LIKELY", 1, TRUE, 0)</f>
        <v>0</v>
      </c>
      <c r="X337" s="35" cm="1">
        <f t="array" ref="X337">_xlfn.IFS(T337="VERY_LIKELY", 1, TRUE, 0)</f>
        <v>0</v>
      </c>
    </row>
    <row r="338" spans="1:24" ht="20" customHeight="1" x14ac:dyDescent="0.2">
      <c r="A338" s="22" t="s">
        <v>340</v>
      </c>
      <c r="B338" s="49" t="str">
        <f>SUBSTITUTE(A338,"/Users/timomiessen/Desktop/imagesdk/blackmen1/","Image_")</f>
        <v>Image_BM_69.jpg</v>
      </c>
      <c r="C338" s="41" t="s">
        <v>389</v>
      </c>
      <c r="D338" s="23" t="s">
        <v>1516</v>
      </c>
      <c r="E338" s="24">
        <v>1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 cm="1">
        <f t="array" ref="R338">_xlfn.IFS(H338=1,1,K338=1,1,L338=1,1,M338=1,1,N338=1,1,P338=1,1,TRUE,0)</f>
        <v>0</v>
      </c>
      <c r="S338" s="35">
        <f>IF(AND(G338=1,R338=1),0,R338)</f>
        <v>0</v>
      </c>
      <c r="T338" s="53" t="s">
        <v>1</v>
      </c>
      <c r="U338" s="34" cm="1">
        <f t="array" ref="U338">_xlfn.IFS(T338="UNLIKELY", 1, T338="POSSIBLE", 1, T338="LIKELY",1, T338="VERY_LIKELY", 1, TRUE, 0)</f>
        <v>1</v>
      </c>
      <c r="V338" s="24" cm="1">
        <f t="array" ref="V338">_xlfn.IFS(T338="POSSIBLE", 1, T338="LIKELY",1, T338="VERY_LIKELY", 1, TRUE, 0)</f>
        <v>0</v>
      </c>
      <c r="W338" s="24" cm="1">
        <f t="array" ref="W338">_xlfn.IFS(T338="LIKELY",1, T338="VERY_LIKELY", 1, TRUE, 0)</f>
        <v>0</v>
      </c>
      <c r="X338" s="35" cm="1">
        <f t="array" ref="X338">_xlfn.IFS(T338="VERY_LIKELY", 1, TRUE, 0)</f>
        <v>0</v>
      </c>
    </row>
    <row r="339" spans="1:24" ht="20" customHeight="1" x14ac:dyDescent="0.2">
      <c r="A339" s="22" t="s">
        <v>341</v>
      </c>
      <c r="B339" s="49" t="str">
        <f>SUBSTITUTE(A339,"/Users/timomiessen/Desktop/imagesdk/blackmen1/","Image_")</f>
        <v>Image_BM_7.jpg</v>
      </c>
      <c r="C339" s="41" t="s">
        <v>389</v>
      </c>
      <c r="D339" s="23" t="s">
        <v>1516</v>
      </c>
      <c r="E339" s="24">
        <v>1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 cm="1">
        <f t="array" ref="R339">_xlfn.IFS(H339=1,1,K339=1,1,L339=1,1,M339=1,1,N339=1,1,P339=1,1,TRUE,0)</f>
        <v>0</v>
      </c>
      <c r="S339" s="35">
        <f>IF(AND(G339=1,R339=1),0,R339)</f>
        <v>0</v>
      </c>
      <c r="T339" s="53" t="s">
        <v>2</v>
      </c>
      <c r="U339" s="34" cm="1">
        <f t="array" ref="U339">_xlfn.IFS(T339="UNLIKELY", 1, T339="POSSIBLE", 1, T339="LIKELY",1, T339="VERY_LIKELY", 1, TRUE, 0)</f>
        <v>1</v>
      </c>
      <c r="V339" s="24" cm="1">
        <f t="array" ref="V339">_xlfn.IFS(T339="POSSIBLE", 1, T339="LIKELY",1, T339="VERY_LIKELY", 1, TRUE, 0)</f>
        <v>1</v>
      </c>
      <c r="W339" s="24" cm="1">
        <f t="array" ref="W339">_xlfn.IFS(T339="LIKELY",1, T339="VERY_LIKELY", 1, TRUE, 0)</f>
        <v>0</v>
      </c>
      <c r="X339" s="35" cm="1">
        <f t="array" ref="X339">_xlfn.IFS(T339="VERY_LIKELY", 1, TRUE, 0)</f>
        <v>0</v>
      </c>
    </row>
    <row r="340" spans="1:24" ht="20" customHeight="1" x14ac:dyDescent="0.2">
      <c r="A340" s="22" t="s">
        <v>342</v>
      </c>
      <c r="B340" s="49" t="str">
        <f>SUBSTITUTE(A340,"/Users/timomiessen/Desktop/imagesdk/blackmen1/","Image_")</f>
        <v>Image_BM_70.jpg</v>
      </c>
      <c r="C340" s="41" t="s">
        <v>389</v>
      </c>
      <c r="D340" s="23" t="s">
        <v>1516</v>
      </c>
      <c r="E340" s="24">
        <v>1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 cm="1">
        <f t="array" ref="R340">_xlfn.IFS(H340=1,1,K340=1,1,L340=1,1,M340=1,1,N340=1,1,P340=1,1,TRUE,0)</f>
        <v>0</v>
      </c>
      <c r="S340" s="35">
        <f>IF(AND(G340=1,R340=1),0,R340)</f>
        <v>0</v>
      </c>
      <c r="T340" s="53" t="s">
        <v>4</v>
      </c>
      <c r="U340" s="34" cm="1">
        <f t="array" ref="U340">_xlfn.IFS(T340="UNLIKELY", 1, T340="POSSIBLE", 1, T340="LIKELY",1, T340="VERY_LIKELY", 1, TRUE, 0)</f>
        <v>0</v>
      </c>
      <c r="V340" s="24" cm="1">
        <f t="array" ref="V340">_xlfn.IFS(T340="POSSIBLE", 1, T340="LIKELY",1, T340="VERY_LIKELY", 1, TRUE, 0)</f>
        <v>0</v>
      </c>
      <c r="W340" s="24" cm="1">
        <f t="array" ref="W340">_xlfn.IFS(T340="LIKELY",1, T340="VERY_LIKELY", 1, TRUE, 0)</f>
        <v>0</v>
      </c>
      <c r="X340" s="35" cm="1">
        <f t="array" ref="X340">_xlfn.IFS(T340="VERY_LIKELY", 1, TRUE, 0)</f>
        <v>0</v>
      </c>
    </row>
    <row r="341" spans="1:24" ht="20" customHeight="1" x14ac:dyDescent="0.2">
      <c r="A341" s="22" t="s">
        <v>343</v>
      </c>
      <c r="B341" s="49" t="str">
        <f>SUBSTITUTE(A341,"/Users/timomiessen/Desktop/imagesdk/blackmen1/","Image_")</f>
        <v>Image_BM_71.jpg</v>
      </c>
      <c r="C341" s="41" t="s">
        <v>389</v>
      </c>
      <c r="D341" s="23" t="s">
        <v>1516</v>
      </c>
      <c r="E341" s="24">
        <v>1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 cm="1">
        <f t="array" ref="R341">_xlfn.IFS(H341=1,1,K341=1,1,L341=1,1,M341=1,1,N341=1,1,P341=1,1,TRUE,0)</f>
        <v>0</v>
      </c>
      <c r="S341" s="35">
        <f>IF(AND(G341=1,R341=1),0,R341)</f>
        <v>0</v>
      </c>
      <c r="T341" s="53" t="s">
        <v>4</v>
      </c>
      <c r="U341" s="34" cm="1">
        <f t="array" ref="U341">_xlfn.IFS(T341="UNLIKELY", 1, T341="POSSIBLE", 1, T341="LIKELY",1, T341="VERY_LIKELY", 1, TRUE, 0)</f>
        <v>0</v>
      </c>
      <c r="V341" s="24" cm="1">
        <f t="array" ref="V341">_xlfn.IFS(T341="POSSIBLE", 1, T341="LIKELY",1, T341="VERY_LIKELY", 1, TRUE, 0)</f>
        <v>0</v>
      </c>
      <c r="W341" s="24" cm="1">
        <f t="array" ref="W341">_xlfn.IFS(T341="LIKELY",1, T341="VERY_LIKELY", 1, TRUE, 0)</f>
        <v>0</v>
      </c>
      <c r="X341" s="35" cm="1">
        <f t="array" ref="X341">_xlfn.IFS(T341="VERY_LIKELY", 1, TRUE, 0)</f>
        <v>0</v>
      </c>
    </row>
    <row r="342" spans="1:24" ht="20" customHeight="1" x14ac:dyDescent="0.2">
      <c r="A342" s="22" t="s">
        <v>344</v>
      </c>
      <c r="B342" s="49" t="str">
        <f>SUBSTITUTE(A342,"/Users/timomiessen/Desktop/imagesdk/blackmen1/","Image_")</f>
        <v>Image_BM_72.jpg</v>
      </c>
      <c r="C342" s="41" t="s">
        <v>389</v>
      </c>
      <c r="D342" s="23" t="s">
        <v>1516</v>
      </c>
      <c r="E342" s="24">
        <v>1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 cm="1">
        <f t="array" ref="R342">_xlfn.IFS(H342=1,1,K342=1,1,L342=1,1,M342=1,1,N342=1,1,P342=1,1,TRUE,0)</f>
        <v>0</v>
      </c>
      <c r="S342" s="35">
        <f>IF(AND(G342=1,R342=1),0,R342)</f>
        <v>0</v>
      </c>
      <c r="T342" s="53" t="s">
        <v>1</v>
      </c>
      <c r="U342" s="34" cm="1">
        <f t="array" ref="U342">_xlfn.IFS(T342="UNLIKELY", 1, T342="POSSIBLE", 1, T342="LIKELY",1, T342="VERY_LIKELY", 1, TRUE, 0)</f>
        <v>1</v>
      </c>
      <c r="V342" s="24" cm="1">
        <f t="array" ref="V342">_xlfn.IFS(T342="POSSIBLE", 1, T342="LIKELY",1, T342="VERY_LIKELY", 1, TRUE, 0)</f>
        <v>0</v>
      </c>
      <c r="W342" s="24" cm="1">
        <f t="array" ref="W342">_xlfn.IFS(T342="LIKELY",1, T342="VERY_LIKELY", 1, TRUE, 0)</f>
        <v>0</v>
      </c>
      <c r="X342" s="35" cm="1">
        <f t="array" ref="X342">_xlfn.IFS(T342="VERY_LIKELY", 1, TRUE, 0)</f>
        <v>0</v>
      </c>
    </row>
    <row r="343" spans="1:24" ht="20" customHeight="1" x14ac:dyDescent="0.2">
      <c r="A343" s="22" t="s">
        <v>345</v>
      </c>
      <c r="B343" s="49" t="str">
        <f>SUBSTITUTE(A343,"/Users/timomiessen/Desktop/imagesdk/blackmen1/","Image_")</f>
        <v>Image_BM_73.jpg</v>
      </c>
      <c r="C343" s="41" t="s">
        <v>389</v>
      </c>
      <c r="D343" s="23" t="s">
        <v>1516</v>
      </c>
      <c r="E343" s="24">
        <v>1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 cm="1">
        <f t="array" ref="R343">_xlfn.IFS(H343=1,1,K343=1,1,L343=1,1,M343=1,1,N343=1,1,P343=1,1,TRUE,0)</f>
        <v>0</v>
      </c>
      <c r="S343" s="35">
        <f>IF(AND(G343=1,R343=1),0,R343)</f>
        <v>0</v>
      </c>
      <c r="T343" s="53" t="s">
        <v>4</v>
      </c>
      <c r="U343" s="34" cm="1">
        <f t="array" ref="U343">_xlfn.IFS(T343="UNLIKELY", 1, T343="POSSIBLE", 1, T343="LIKELY",1, T343="VERY_LIKELY", 1, TRUE, 0)</f>
        <v>0</v>
      </c>
      <c r="V343" s="24" cm="1">
        <f t="array" ref="V343">_xlfn.IFS(T343="POSSIBLE", 1, T343="LIKELY",1, T343="VERY_LIKELY", 1, TRUE, 0)</f>
        <v>0</v>
      </c>
      <c r="W343" s="24" cm="1">
        <f t="array" ref="W343">_xlfn.IFS(T343="LIKELY",1, T343="VERY_LIKELY", 1, TRUE, 0)</f>
        <v>0</v>
      </c>
      <c r="X343" s="35" cm="1">
        <f t="array" ref="X343">_xlfn.IFS(T343="VERY_LIKELY", 1, TRUE, 0)</f>
        <v>0</v>
      </c>
    </row>
    <row r="344" spans="1:24" ht="20" customHeight="1" x14ac:dyDescent="0.2">
      <c r="A344" s="22" t="s">
        <v>346</v>
      </c>
      <c r="B344" s="49" t="str">
        <f>SUBSTITUTE(A344,"/Users/timomiessen/Desktop/imagesdk/blackmen1/","Image_")</f>
        <v>Image_BM_74.jpg</v>
      </c>
      <c r="C344" s="41" t="s">
        <v>389</v>
      </c>
      <c r="D344" s="23" t="s">
        <v>1516</v>
      </c>
      <c r="E344" s="24">
        <v>1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 cm="1">
        <f t="array" ref="R344">_xlfn.IFS(H344=1,1,K344=1,1,L344=1,1,M344=1,1,N344=1,1,P344=1,1,TRUE,0)</f>
        <v>0</v>
      </c>
      <c r="S344" s="35">
        <f>IF(AND(G344=1,R344=1),0,R344)</f>
        <v>0</v>
      </c>
      <c r="T344" s="53" t="s">
        <v>4</v>
      </c>
      <c r="U344" s="34" cm="1">
        <f t="array" ref="U344">_xlfn.IFS(T344="UNLIKELY", 1, T344="POSSIBLE", 1, T344="LIKELY",1, T344="VERY_LIKELY", 1, TRUE, 0)</f>
        <v>0</v>
      </c>
      <c r="V344" s="24" cm="1">
        <f t="array" ref="V344">_xlfn.IFS(T344="POSSIBLE", 1, T344="LIKELY",1, T344="VERY_LIKELY", 1, TRUE, 0)</f>
        <v>0</v>
      </c>
      <c r="W344" s="24" cm="1">
        <f t="array" ref="W344">_xlfn.IFS(T344="LIKELY",1, T344="VERY_LIKELY", 1, TRUE, 0)</f>
        <v>0</v>
      </c>
      <c r="X344" s="35" cm="1">
        <f t="array" ref="X344">_xlfn.IFS(T344="VERY_LIKELY", 1, TRUE, 0)</f>
        <v>0</v>
      </c>
    </row>
    <row r="345" spans="1:24" ht="20" customHeight="1" x14ac:dyDescent="0.2">
      <c r="A345" s="22" t="s">
        <v>347</v>
      </c>
      <c r="B345" s="49" t="str">
        <f>SUBSTITUTE(A345,"/Users/timomiessen/Desktop/imagesdk/blackmen1/","Image_")</f>
        <v>Image_BM_75.jpg</v>
      </c>
      <c r="C345" s="41" t="s">
        <v>389</v>
      </c>
      <c r="D345" s="23" t="s">
        <v>1516</v>
      </c>
      <c r="E345" s="24">
        <v>1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 cm="1">
        <f t="array" ref="R345">_xlfn.IFS(H345=1,1,K345=1,1,L345=1,1,M345=1,1,N345=1,1,P345=1,1,TRUE,0)</f>
        <v>0</v>
      </c>
      <c r="S345" s="35">
        <f>IF(AND(G345=1,R345=1),0,R345)</f>
        <v>0</v>
      </c>
      <c r="T345" s="53" t="s">
        <v>1</v>
      </c>
      <c r="U345" s="34" cm="1">
        <f t="array" ref="U345">_xlfn.IFS(T345="UNLIKELY", 1, T345="POSSIBLE", 1, T345="LIKELY",1, T345="VERY_LIKELY", 1, TRUE, 0)</f>
        <v>1</v>
      </c>
      <c r="V345" s="24" cm="1">
        <f t="array" ref="V345">_xlfn.IFS(T345="POSSIBLE", 1, T345="LIKELY",1, T345="VERY_LIKELY", 1, TRUE, 0)</f>
        <v>0</v>
      </c>
      <c r="W345" s="24" cm="1">
        <f t="array" ref="W345">_xlfn.IFS(T345="LIKELY",1, T345="VERY_LIKELY", 1, TRUE, 0)</f>
        <v>0</v>
      </c>
      <c r="X345" s="35" cm="1">
        <f t="array" ref="X345">_xlfn.IFS(T345="VERY_LIKELY", 1, TRUE, 0)</f>
        <v>0</v>
      </c>
    </row>
    <row r="346" spans="1:24" ht="20" customHeight="1" x14ac:dyDescent="0.2">
      <c r="A346" s="22" t="s">
        <v>348</v>
      </c>
      <c r="B346" s="49" t="str">
        <f>SUBSTITUTE(A346,"/Users/timomiessen/Desktop/imagesdk/blackmen1/","Image_")</f>
        <v>Image_BM_76.jpg</v>
      </c>
      <c r="C346" s="41" t="s">
        <v>389</v>
      </c>
      <c r="D346" s="23" t="s">
        <v>1516</v>
      </c>
      <c r="E346" s="24">
        <v>1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 cm="1">
        <f t="array" ref="R346">_xlfn.IFS(H346=1,1,K346=1,1,L346=1,1,M346=1,1,N346=1,1,P346=1,1,TRUE,0)</f>
        <v>0</v>
      </c>
      <c r="S346" s="35">
        <f>IF(AND(G346=1,R346=1),0,R346)</f>
        <v>0</v>
      </c>
      <c r="T346" s="53" t="s">
        <v>2</v>
      </c>
      <c r="U346" s="34" cm="1">
        <f t="array" ref="U346">_xlfn.IFS(T346="UNLIKELY", 1, T346="POSSIBLE", 1, T346="LIKELY",1, T346="VERY_LIKELY", 1, TRUE, 0)</f>
        <v>1</v>
      </c>
      <c r="V346" s="24" cm="1">
        <f t="array" ref="V346">_xlfn.IFS(T346="POSSIBLE", 1, T346="LIKELY",1, T346="VERY_LIKELY", 1, TRUE, 0)</f>
        <v>1</v>
      </c>
      <c r="W346" s="24" cm="1">
        <f t="array" ref="W346">_xlfn.IFS(T346="LIKELY",1, T346="VERY_LIKELY", 1, TRUE, 0)</f>
        <v>0</v>
      </c>
      <c r="X346" s="35" cm="1">
        <f t="array" ref="X346">_xlfn.IFS(T346="VERY_LIKELY", 1, TRUE, 0)</f>
        <v>0</v>
      </c>
    </row>
    <row r="347" spans="1:24" ht="20" customHeight="1" x14ac:dyDescent="0.2">
      <c r="A347" s="22" t="s">
        <v>349</v>
      </c>
      <c r="B347" s="49" t="str">
        <f>SUBSTITUTE(A347,"/Users/timomiessen/Desktop/imagesdk/blackmen1/","Image_")</f>
        <v>Image_BM_77.jpg</v>
      </c>
      <c r="C347" s="41" t="s">
        <v>389</v>
      </c>
      <c r="D347" s="23" t="s">
        <v>1516</v>
      </c>
      <c r="E347" s="24">
        <v>1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 cm="1">
        <f t="array" ref="R347">_xlfn.IFS(H347=1,1,K347=1,1,L347=1,1,M347=1,1,N347=1,1,P347=1,1,TRUE,0)</f>
        <v>0</v>
      </c>
      <c r="S347" s="35">
        <f>IF(AND(G347=1,R347=1),0,R347)</f>
        <v>0</v>
      </c>
      <c r="T347" s="53" t="s">
        <v>1</v>
      </c>
      <c r="U347" s="34" cm="1">
        <f t="array" ref="U347">_xlfn.IFS(T347="UNLIKELY", 1, T347="POSSIBLE", 1, T347="LIKELY",1, T347="VERY_LIKELY", 1, TRUE, 0)</f>
        <v>1</v>
      </c>
      <c r="V347" s="24" cm="1">
        <f t="array" ref="V347">_xlfn.IFS(T347="POSSIBLE", 1, T347="LIKELY",1, T347="VERY_LIKELY", 1, TRUE, 0)</f>
        <v>0</v>
      </c>
      <c r="W347" s="24" cm="1">
        <f t="array" ref="W347">_xlfn.IFS(T347="LIKELY",1, T347="VERY_LIKELY", 1, TRUE, 0)</f>
        <v>0</v>
      </c>
      <c r="X347" s="35" cm="1">
        <f t="array" ref="X347">_xlfn.IFS(T347="VERY_LIKELY", 1, TRUE, 0)</f>
        <v>0</v>
      </c>
    </row>
    <row r="348" spans="1:24" ht="20" customHeight="1" x14ac:dyDescent="0.2">
      <c r="A348" s="22" t="s">
        <v>350</v>
      </c>
      <c r="B348" s="49" t="str">
        <f>SUBSTITUTE(A348,"/Users/timomiessen/Desktop/imagesdk/blackmen1/","Image_")</f>
        <v>Image_BM_78.jpg</v>
      </c>
      <c r="C348" s="41" t="s">
        <v>389</v>
      </c>
      <c r="D348" s="23" t="s">
        <v>1516</v>
      </c>
      <c r="E348" s="24">
        <v>1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 cm="1">
        <f t="array" ref="R348">_xlfn.IFS(H348=1,1,K348=1,1,L348=1,1,M348=1,1,N348=1,1,P348=1,1,TRUE,0)</f>
        <v>0</v>
      </c>
      <c r="S348" s="35">
        <f>IF(AND(G348=1,R348=1),0,R348)</f>
        <v>0</v>
      </c>
      <c r="T348" s="53" t="s">
        <v>4</v>
      </c>
      <c r="U348" s="34" cm="1">
        <f t="array" ref="U348">_xlfn.IFS(T348="UNLIKELY", 1, T348="POSSIBLE", 1, T348="LIKELY",1, T348="VERY_LIKELY", 1, TRUE, 0)</f>
        <v>0</v>
      </c>
      <c r="V348" s="24" cm="1">
        <f t="array" ref="V348">_xlfn.IFS(T348="POSSIBLE", 1, T348="LIKELY",1, T348="VERY_LIKELY", 1, TRUE, 0)</f>
        <v>0</v>
      </c>
      <c r="W348" s="24" cm="1">
        <f t="array" ref="W348">_xlfn.IFS(T348="LIKELY",1, T348="VERY_LIKELY", 1, TRUE, 0)</f>
        <v>0</v>
      </c>
      <c r="X348" s="35" cm="1">
        <f t="array" ref="X348">_xlfn.IFS(T348="VERY_LIKELY", 1, TRUE, 0)</f>
        <v>0</v>
      </c>
    </row>
    <row r="349" spans="1:24" ht="20" customHeight="1" x14ac:dyDescent="0.2">
      <c r="A349" s="22" t="s">
        <v>351</v>
      </c>
      <c r="B349" s="49" t="str">
        <f>SUBSTITUTE(A349,"/Users/timomiessen/Desktop/imagesdk/blackmen1/","Image_")</f>
        <v>Image_BM_79.jpg</v>
      </c>
      <c r="C349" s="41" t="s">
        <v>389</v>
      </c>
      <c r="D349" s="23" t="s">
        <v>1516</v>
      </c>
      <c r="E349" s="24">
        <v>1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 cm="1">
        <f t="array" ref="R349">_xlfn.IFS(H349=1,1,K349=1,1,L349=1,1,M349=1,1,N349=1,1,P349=1,1,TRUE,0)</f>
        <v>0</v>
      </c>
      <c r="S349" s="35">
        <f>IF(AND(G349=1,R349=1),0,R349)</f>
        <v>0</v>
      </c>
      <c r="T349" s="53" t="s">
        <v>1</v>
      </c>
      <c r="U349" s="34" cm="1">
        <f t="array" ref="U349">_xlfn.IFS(T349="UNLIKELY", 1, T349="POSSIBLE", 1, T349="LIKELY",1, T349="VERY_LIKELY", 1, TRUE, 0)</f>
        <v>1</v>
      </c>
      <c r="V349" s="24" cm="1">
        <f t="array" ref="V349">_xlfn.IFS(T349="POSSIBLE", 1, T349="LIKELY",1, T349="VERY_LIKELY", 1, TRUE, 0)</f>
        <v>0</v>
      </c>
      <c r="W349" s="24" cm="1">
        <f t="array" ref="W349">_xlfn.IFS(T349="LIKELY",1, T349="VERY_LIKELY", 1, TRUE, 0)</f>
        <v>0</v>
      </c>
      <c r="X349" s="35" cm="1">
        <f t="array" ref="X349">_xlfn.IFS(T349="VERY_LIKELY", 1, TRUE, 0)</f>
        <v>0</v>
      </c>
    </row>
    <row r="350" spans="1:24" ht="20" customHeight="1" x14ac:dyDescent="0.2">
      <c r="A350" s="22" t="s">
        <v>352</v>
      </c>
      <c r="B350" s="49" t="str">
        <f>SUBSTITUTE(A350,"/Users/timomiessen/Desktop/imagesdk/blackmen1/","Image_")</f>
        <v>Image_BM_8.jpg</v>
      </c>
      <c r="C350" s="41" t="s">
        <v>389</v>
      </c>
      <c r="D350" s="23" t="s">
        <v>1516</v>
      </c>
      <c r="E350" s="24">
        <v>1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 cm="1">
        <f t="array" ref="R350">_xlfn.IFS(H350=1,1,K350=1,1,L350=1,1,M350=1,1,N350=1,1,P350=1,1,TRUE,0)</f>
        <v>0</v>
      </c>
      <c r="S350" s="35">
        <f>IF(AND(G350=1,R350=1),0,R350)</f>
        <v>0</v>
      </c>
      <c r="T350" s="53" t="s">
        <v>4</v>
      </c>
      <c r="U350" s="34" cm="1">
        <f t="array" ref="U350">_xlfn.IFS(T350="UNLIKELY", 1, T350="POSSIBLE", 1, T350="LIKELY",1, T350="VERY_LIKELY", 1, TRUE, 0)</f>
        <v>0</v>
      </c>
      <c r="V350" s="24" cm="1">
        <f t="array" ref="V350">_xlfn.IFS(T350="POSSIBLE", 1, T350="LIKELY",1, T350="VERY_LIKELY", 1, TRUE, 0)</f>
        <v>0</v>
      </c>
      <c r="W350" s="24" cm="1">
        <f t="array" ref="W350">_xlfn.IFS(T350="LIKELY",1, T350="VERY_LIKELY", 1, TRUE, 0)</f>
        <v>0</v>
      </c>
      <c r="X350" s="35" cm="1">
        <f t="array" ref="X350">_xlfn.IFS(T350="VERY_LIKELY", 1, TRUE, 0)</f>
        <v>0</v>
      </c>
    </row>
    <row r="351" spans="1:24" ht="20" customHeight="1" x14ac:dyDescent="0.2">
      <c r="A351" s="22" t="s">
        <v>353</v>
      </c>
      <c r="B351" s="49" t="str">
        <f>SUBSTITUTE(A351,"/Users/timomiessen/Desktop/imagesdk/blackmen1/","Image_")</f>
        <v>Image_BM_80.jpg</v>
      </c>
      <c r="C351" s="41" t="s">
        <v>389</v>
      </c>
      <c r="D351" s="23" t="s">
        <v>1516</v>
      </c>
      <c r="E351" s="24">
        <v>1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 cm="1">
        <f t="array" ref="R351">_xlfn.IFS(H351=1,1,K351=1,1,L351=1,1,M351=1,1,N351=1,1,P351=1,1,TRUE,0)</f>
        <v>0</v>
      </c>
      <c r="S351" s="35">
        <f>IF(AND(G351=1,R351=1),0,R351)</f>
        <v>0</v>
      </c>
      <c r="T351" s="53" t="s">
        <v>1</v>
      </c>
      <c r="U351" s="34" cm="1">
        <f t="array" ref="U351">_xlfn.IFS(T351="UNLIKELY", 1, T351="POSSIBLE", 1, T351="LIKELY",1, T351="VERY_LIKELY", 1, TRUE, 0)</f>
        <v>1</v>
      </c>
      <c r="V351" s="24" cm="1">
        <f t="array" ref="V351">_xlfn.IFS(T351="POSSIBLE", 1, T351="LIKELY",1, T351="VERY_LIKELY", 1, TRUE, 0)</f>
        <v>0</v>
      </c>
      <c r="W351" s="24" cm="1">
        <f t="array" ref="W351">_xlfn.IFS(T351="LIKELY",1, T351="VERY_LIKELY", 1, TRUE, 0)</f>
        <v>0</v>
      </c>
      <c r="X351" s="35" cm="1">
        <f t="array" ref="X351">_xlfn.IFS(T351="VERY_LIKELY", 1, TRUE, 0)</f>
        <v>0</v>
      </c>
    </row>
    <row r="352" spans="1:24" ht="20" customHeight="1" x14ac:dyDescent="0.2">
      <c r="A352" s="22" t="s">
        <v>354</v>
      </c>
      <c r="B352" s="49" t="str">
        <f>SUBSTITUTE(A352,"/Users/timomiessen/Desktop/imagesdk/blackmen1/","Image_")</f>
        <v>Image_BM_81.jpg</v>
      </c>
      <c r="C352" s="41" t="s">
        <v>389</v>
      </c>
      <c r="D352" s="23" t="s">
        <v>1516</v>
      </c>
      <c r="E352" s="24">
        <v>1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 cm="1">
        <f t="array" ref="R352">_xlfn.IFS(H352=1,1,K352=1,1,L352=1,1,M352=1,1,N352=1,1,P352=1,1,TRUE,0)</f>
        <v>0</v>
      </c>
      <c r="S352" s="35">
        <f>IF(AND(G352=1,R352=1),0,R352)</f>
        <v>0</v>
      </c>
      <c r="T352" s="53" t="s">
        <v>4</v>
      </c>
      <c r="U352" s="34" cm="1">
        <f t="array" ref="U352">_xlfn.IFS(T352="UNLIKELY", 1, T352="POSSIBLE", 1, T352="LIKELY",1, T352="VERY_LIKELY", 1, TRUE, 0)</f>
        <v>0</v>
      </c>
      <c r="V352" s="24" cm="1">
        <f t="array" ref="V352">_xlfn.IFS(T352="POSSIBLE", 1, T352="LIKELY",1, T352="VERY_LIKELY", 1, TRUE, 0)</f>
        <v>0</v>
      </c>
      <c r="W352" s="24" cm="1">
        <f t="array" ref="W352">_xlfn.IFS(T352="LIKELY",1, T352="VERY_LIKELY", 1, TRUE, 0)</f>
        <v>0</v>
      </c>
      <c r="X352" s="35" cm="1">
        <f t="array" ref="X352">_xlfn.IFS(T352="VERY_LIKELY", 1, TRUE, 0)</f>
        <v>0</v>
      </c>
    </row>
    <row r="353" spans="1:24" ht="20" customHeight="1" x14ac:dyDescent="0.2">
      <c r="A353" s="22" t="s">
        <v>355</v>
      </c>
      <c r="B353" s="49" t="str">
        <f>SUBSTITUTE(A353,"/Users/timomiessen/Desktop/imagesdk/blackmen1/","Image_")</f>
        <v>Image_BM_82.jpg</v>
      </c>
      <c r="C353" s="41" t="s">
        <v>389</v>
      </c>
      <c r="D353" s="23" t="s">
        <v>1516</v>
      </c>
      <c r="E353" s="24">
        <v>1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 cm="1">
        <f t="array" ref="R353">_xlfn.IFS(H353=1,1,K353=1,1,L353=1,1,M353=1,1,N353=1,1,P353=1,1,TRUE,0)</f>
        <v>0</v>
      </c>
      <c r="S353" s="35">
        <f>IF(AND(G353=1,R353=1),0,R353)</f>
        <v>0</v>
      </c>
      <c r="T353" s="53" t="s">
        <v>4</v>
      </c>
      <c r="U353" s="34" cm="1">
        <f t="array" ref="U353">_xlfn.IFS(T353="UNLIKELY", 1, T353="POSSIBLE", 1, T353="LIKELY",1, T353="VERY_LIKELY", 1, TRUE, 0)</f>
        <v>0</v>
      </c>
      <c r="V353" s="24" cm="1">
        <f t="array" ref="V353">_xlfn.IFS(T353="POSSIBLE", 1, T353="LIKELY",1, T353="VERY_LIKELY", 1, TRUE, 0)</f>
        <v>0</v>
      </c>
      <c r="W353" s="24" cm="1">
        <f t="array" ref="W353">_xlfn.IFS(T353="LIKELY",1, T353="VERY_LIKELY", 1, TRUE, 0)</f>
        <v>0</v>
      </c>
      <c r="X353" s="35" cm="1">
        <f t="array" ref="X353">_xlfn.IFS(T353="VERY_LIKELY", 1, TRUE, 0)</f>
        <v>0</v>
      </c>
    </row>
    <row r="354" spans="1:24" ht="20" customHeight="1" x14ac:dyDescent="0.2">
      <c r="A354" s="22" t="s">
        <v>356</v>
      </c>
      <c r="B354" s="49" t="str">
        <f>SUBSTITUTE(A354,"/Users/timomiessen/Desktop/imagesdk/blackmen1/","Image_")</f>
        <v>Image_BM_83.jpg</v>
      </c>
      <c r="C354" s="41" t="s">
        <v>389</v>
      </c>
      <c r="D354" s="23" t="s">
        <v>1516</v>
      </c>
      <c r="E354" s="24">
        <v>1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 cm="1">
        <f t="array" ref="R354">_xlfn.IFS(H354=1,1,K354=1,1,L354=1,1,M354=1,1,N354=1,1,P354=1,1,TRUE,0)</f>
        <v>0</v>
      </c>
      <c r="S354" s="35">
        <f>IF(AND(G354=1,R354=1),0,R354)</f>
        <v>0</v>
      </c>
      <c r="T354" s="53" t="s">
        <v>4</v>
      </c>
      <c r="U354" s="34" cm="1">
        <f t="array" ref="U354">_xlfn.IFS(T354="UNLIKELY", 1, T354="POSSIBLE", 1, T354="LIKELY",1, T354="VERY_LIKELY", 1, TRUE, 0)</f>
        <v>0</v>
      </c>
      <c r="V354" s="24" cm="1">
        <f t="array" ref="V354">_xlfn.IFS(T354="POSSIBLE", 1, T354="LIKELY",1, T354="VERY_LIKELY", 1, TRUE, 0)</f>
        <v>0</v>
      </c>
      <c r="W354" s="24" cm="1">
        <f t="array" ref="W354">_xlfn.IFS(T354="LIKELY",1, T354="VERY_LIKELY", 1, TRUE, 0)</f>
        <v>0</v>
      </c>
      <c r="X354" s="35" cm="1">
        <f t="array" ref="X354">_xlfn.IFS(T354="VERY_LIKELY", 1, TRUE, 0)</f>
        <v>0</v>
      </c>
    </row>
    <row r="355" spans="1:24" ht="20" customHeight="1" x14ac:dyDescent="0.2">
      <c r="A355" s="22" t="s">
        <v>357</v>
      </c>
      <c r="B355" s="49" t="str">
        <f>SUBSTITUTE(A355,"/Users/timomiessen/Desktop/imagesdk/blackmen1/","Image_")</f>
        <v>Image_BM_84.jpg</v>
      </c>
      <c r="C355" s="41" t="s">
        <v>389</v>
      </c>
      <c r="D355" s="23" t="s">
        <v>1516</v>
      </c>
      <c r="E355" s="24">
        <v>1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 cm="1">
        <f t="array" ref="R355">_xlfn.IFS(H355=1,1,K355=1,1,L355=1,1,M355=1,1,N355=1,1,P355=1,1,TRUE,0)</f>
        <v>0</v>
      </c>
      <c r="S355" s="35">
        <f>IF(AND(G355=1,R355=1),0,R355)</f>
        <v>0</v>
      </c>
      <c r="T355" s="53" t="s">
        <v>4</v>
      </c>
      <c r="U355" s="34" cm="1">
        <f t="array" ref="U355">_xlfn.IFS(T355="UNLIKELY", 1, T355="POSSIBLE", 1, T355="LIKELY",1, T355="VERY_LIKELY", 1, TRUE, 0)</f>
        <v>0</v>
      </c>
      <c r="V355" s="24" cm="1">
        <f t="array" ref="V355">_xlfn.IFS(T355="POSSIBLE", 1, T355="LIKELY",1, T355="VERY_LIKELY", 1, TRUE, 0)</f>
        <v>0</v>
      </c>
      <c r="W355" s="24" cm="1">
        <f t="array" ref="W355">_xlfn.IFS(T355="LIKELY",1, T355="VERY_LIKELY", 1, TRUE, 0)</f>
        <v>0</v>
      </c>
      <c r="X355" s="35" cm="1">
        <f t="array" ref="X355">_xlfn.IFS(T355="VERY_LIKELY", 1, TRUE, 0)</f>
        <v>0</v>
      </c>
    </row>
    <row r="356" spans="1:24" ht="20" customHeight="1" x14ac:dyDescent="0.2">
      <c r="A356" s="22" t="s">
        <v>358</v>
      </c>
      <c r="B356" s="49" t="str">
        <f>SUBSTITUTE(A356,"/Users/timomiessen/Desktop/imagesdk/blackmen1/","Image_")</f>
        <v>Image_BM_85.jpg</v>
      </c>
      <c r="C356" s="41" t="s">
        <v>389</v>
      </c>
      <c r="D356" s="23" t="s">
        <v>1516</v>
      </c>
      <c r="E356" s="24">
        <v>1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 cm="1">
        <f t="array" ref="R356">_xlfn.IFS(H356=1,1,K356=1,1,L356=1,1,M356=1,1,N356=1,1,P356=1,1,TRUE,0)</f>
        <v>0</v>
      </c>
      <c r="S356" s="35">
        <f>IF(AND(G356=1,R356=1),0,R356)</f>
        <v>0</v>
      </c>
      <c r="T356" s="53" t="s">
        <v>4</v>
      </c>
      <c r="U356" s="34" cm="1">
        <f t="array" ref="U356">_xlfn.IFS(T356="UNLIKELY", 1, T356="POSSIBLE", 1, T356="LIKELY",1, T356="VERY_LIKELY", 1, TRUE, 0)</f>
        <v>0</v>
      </c>
      <c r="V356" s="24" cm="1">
        <f t="array" ref="V356">_xlfn.IFS(T356="POSSIBLE", 1, T356="LIKELY",1, T356="VERY_LIKELY", 1, TRUE, 0)</f>
        <v>0</v>
      </c>
      <c r="W356" s="24" cm="1">
        <f t="array" ref="W356">_xlfn.IFS(T356="LIKELY",1, T356="VERY_LIKELY", 1, TRUE, 0)</f>
        <v>0</v>
      </c>
      <c r="X356" s="35" cm="1">
        <f t="array" ref="X356">_xlfn.IFS(T356="VERY_LIKELY", 1, TRUE, 0)</f>
        <v>0</v>
      </c>
    </row>
    <row r="357" spans="1:24" ht="20" customHeight="1" x14ac:dyDescent="0.2">
      <c r="A357" s="22" t="s">
        <v>359</v>
      </c>
      <c r="B357" s="49" t="str">
        <f>SUBSTITUTE(A357,"/Users/timomiessen/Desktop/imagesdk/blackmen1/","Image_")</f>
        <v>Image_BM_86.jpg</v>
      </c>
      <c r="C357" s="41" t="s">
        <v>389</v>
      </c>
      <c r="D357" s="23" t="s">
        <v>1516</v>
      </c>
      <c r="E357" s="24">
        <v>1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 cm="1">
        <f t="array" ref="R357">_xlfn.IFS(H357=1,1,K357=1,1,L357=1,1,M357=1,1,N357=1,1,P357=1,1,TRUE,0)</f>
        <v>0</v>
      </c>
      <c r="S357" s="35">
        <f>IF(AND(G357=1,R357=1),0,R357)</f>
        <v>0</v>
      </c>
      <c r="T357" s="53" t="s">
        <v>2</v>
      </c>
      <c r="U357" s="34" cm="1">
        <f t="array" ref="U357">_xlfn.IFS(T357="UNLIKELY", 1, T357="POSSIBLE", 1, T357="LIKELY",1, T357="VERY_LIKELY", 1, TRUE, 0)</f>
        <v>1</v>
      </c>
      <c r="V357" s="24" cm="1">
        <f t="array" ref="V357">_xlfn.IFS(T357="POSSIBLE", 1, T357="LIKELY",1, T357="VERY_LIKELY", 1, TRUE, 0)</f>
        <v>1</v>
      </c>
      <c r="W357" s="24" cm="1">
        <f t="array" ref="W357">_xlfn.IFS(T357="LIKELY",1, T357="VERY_LIKELY", 1, TRUE, 0)</f>
        <v>0</v>
      </c>
      <c r="X357" s="35" cm="1">
        <f t="array" ref="X357">_xlfn.IFS(T357="VERY_LIKELY", 1, TRUE, 0)</f>
        <v>0</v>
      </c>
    </row>
    <row r="358" spans="1:24" ht="20" customHeight="1" x14ac:dyDescent="0.2">
      <c r="A358" s="22" t="s">
        <v>360</v>
      </c>
      <c r="B358" s="49" t="str">
        <f>SUBSTITUTE(A358,"/Users/timomiessen/Desktop/imagesdk/blackmen1/","Image_")</f>
        <v>Image_BM_87.jpg</v>
      </c>
      <c r="C358" s="41" t="s">
        <v>389</v>
      </c>
      <c r="D358" s="23" t="s">
        <v>1516</v>
      </c>
      <c r="E358" s="24">
        <v>1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 cm="1">
        <f t="array" ref="R358">_xlfn.IFS(H358=1,1,K358=1,1,L358=1,1,M358=1,1,N358=1,1,P358=1,1,TRUE,0)</f>
        <v>0</v>
      </c>
      <c r="S358" s="35">
        <f>IF(AND(G358=1,R358=1),0,R358)</f>
        <v>0</v>
      </c>
      <c r="T358" s="53" t="s">
        <v>4</v>
      </c>
      <c r="U358" s="34" cm="1">
        <f t="array" ref="U358">_xlfn.IFS(T358="UNLIKELY", 1, T358="POSSIBLE", 1, T358="LIKELY",1, T358="VERY_LIKELY", 1, TRUE, 0)</f>
        <v>0</v>
      </c>
      <c r="V358" s="24" cm="1">
        <f t="array" ref="V358">_xlfn.IFS(T358="POSSIBLE", 1, T358="LIKELY",1, T358="VERY_LIKELY", 1, TRUE, 0)</f>
        <v>0</v>
      </c>
      <c r="W358" s="24" cm="1">
        <f t="array" ref="W358">_xlfn.IFS(T358="LIKELY",1, T358="VERY_LIKELY", 1, TRUE, 0)</f>
        <v>0</v>
      </c>
      <c r="X358" s="35" cm="1">
        <f t="array" ref="X358">_xlfn.IFS(T358="VERY_LIKELY", 1, TRUE, 0)</f>
        <v>0</v>
      </c>
    </row>
    <row r="359" spans="1:24" ht="20" customHeight="1" x14ac:dyDescent="0.2">
      <c r="A359" s="22" t="s">
        <v>361</v>
      </c>
      <c r="B359" s="49" t="str">
        <f>SUBSTITUTE(A359,"/Users/timomiessen/Desktop/imagesdk/blackmen1/","Image_")</f>
        <v>Image_BM_88.jpg</v>
      </c>
      <c r="C359" s="41" t="s">
        <v>389</v>
      </c>
      <c r="D359" s="23" t="s">
        <v>1516</v>
      </c>
      <c r="E359" s="24">
        <v>1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 cm="1">
        <f t="array" ref="R359">_xlfn.IFS(H359=1,1,K359=1,1,L359=1,1,M359=1,1,N359=1,1,P359=1,1,TRUE,0)</f>
        <v>0</v>
      </c>
      <c r="S359" s="35">
        <f>IF(AND(G359=1,R359=1),0,R359)</f>
        <v>0</v>
      </c>
      <c r="T359" s="53" t="s">
        <v>12</v>
      </c>
      <c r="U359" s="34" cm="1">
        <f t="array" ref="U359">_xlfn.IFS(T359="UNLIKELY", 1, T359="POSSIBLE", 1, T359="LIKELY",1, T359="VERY_LIKELY", 1, TRUE, 0)</f>
        <v>1</v>
      </c>
      <c r="V359" s="24" cm="1">
        <f t="array" ref="V359">_xlfn.IFS(T359="POSSIBLE", 1, T359="LIKELY",1, T359="VERY_LIKELY", 1, TRUE, 0)</f>
        <v>1</v>
      </c>
      <c r="W359" s="24" cm="1">
        <f t="array" ref="W359">_xlfn.IFS(T359="LIKELY",1, T359="VERY_LIKELY", 1, TRUE, 0)</f>
        <v>1</v>
      </c>
      <c r="X359" s="35" cm="1">
        <f t="array" ref="X359">_xlfn.IFS(T359="VERY_LIKELY", 1, TRUE, 0)</f>
        <v>0</v>
      </c>
    </row>
    <row r="360" spans="1:24" ht="20" customHeight="1" x14ac:dyDescent="0.2">
      <c r="A360" s="22" t="s">
        <v>362</v>
      </c>
      <c r="B360" s="49" t="str">
        <f>SUBSTITUTE(A360,"/Users/timomiessen/Desktop/imagesdk/blackmen1/","Image_")</f>
        <v>Image_BM_89.jpg</v>
      </c>
      <c r="C360" s="41" t="s">
        <v>389</v>
      </c>
      <c r="D360" s="23" t="s">
        <v>1516</v>
      </c>
      <c r="E360" s="24">
        <v>1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 cm="1">
        <f t="array" ref="R360">_xlfn.IFS(H360=1,1,K360=1,1,L360=1,1,M360=1,1,N360=1,1,P360=1,1,TRUE,0)</f>
        <v>0</v>
      </c>
      <c r="S360" s="35">
        <f>IF(AND(G360=1,R360=1),0,R360)</f>
        <v>0</v>
      </c>
      <c r="T360" s="53" t="s">
        <v>4</v>
      </c>
      <c r="U360" s="34" cm="1">
        <f t="array" ref="U360">_xlfn.IFS(T360="UNLIKELY", 1, T360="POSSIBLE", 1, T360="LIKELY",1, T360="VERY_LIKELY", 1, TRUE, 0)</f>
        <v>0</v>
      </c>
      <c r="V360" s="24" cm="1">
        <f t="array" ref="V360">_xlfn.IFS(T360="POSSIBLE", 1, T360="LIKELY",1, T360="VERY_LIKELY", 1, TRUE, 0)</f>
        <v>0</v>
      </c>
      <c r="W360" s="24" cm="1">
        <f t="array" ref="W360">_xlfn.IFS(T360="LIKELY",1, T360="VERY_LIKELY", 1, TRUE, 0)</f>
        <v>0</v>
      </c>
      <c r="X360" s="35" cm="1">
        <f t="array" ref="X360">_xlfn.IFS(T360="VERY_LIKELY", 1, TRUE, 0)</f>
        <v>0</v>
      </c>
    </row>
    <row r="361" spans="1:24" ht="20" customHeight="1" x14ac:dyDescent="0.2">
      <c r="A361" s="22" t="s">
        <v>363</v>
      </c>
      <c r="B361" s="49" t="str">
        <f>SUBSTITUTE(A361,"/Users/timomiessen/Desktop/imagesdk/blackmen1/","Image_")</f>
        <v>Image_BM_9.jpg</v>
      </c>
      <c r="C361" s="41" t="s">
        <v>389</v>
      </c>
      <c r="D361" s="23" t="s">
        <v>1516</v>
      </c>
      <c r="E361" s="24">
        <v>1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 cm="1">
        <f t="array" ref="R361">_xlfn.IFS(H361=1,1,K361=1,1,L361=1,1,M361=1,1,N361=1,1,P361=1,1,TRUE,0)</f>
        <v>0</v>
      </c>
      <c r="S361" s="35">
        <f>IF(AND(G361=1,R361=1),0,R361)</f>
        <v>0</v>
      </c>
      <c r="T361" s="53" t="s">
        <v>12</v>
      </c>
      <c r="U361" s="34" cm="1">
        <f t="array" ref="U361">_xlfn.IFS(T361="UNLIKELY", 1, T361="POSSIBLE", 1, T361="LIKELY",1, T361="VERY_LIKELY", 1, TRUE, 0)</f>
        <v>1</v>
      </c>
      <c r="V361" s="24" cm="1">
        <f t="array" ref="V361">_xlfn.IFS(T361="POSSIBLE", 1, T361="LIKELY",1, T361="VERY_LIKELY", 1, TRUE, 0)</f>
        <v>1</v>
      </c>
      <c r="W361" s="24" cm="1">
        <f t="array" ref="W361">_xlfn.IFS(T361="LIKELY",1, T361="VERY_LIKELY", 1, TRUE, 0)</f>
        <v>1</v>
      </c>
      <c r="X361" s="35" cm="1">
        <f t="array" ref="X361">_xlfn.IFS(T361="VERY_LIKELY", 1, TRUE, 0)</f>
        <v>0</v>
      </c>
    </row>
    <row r="362" spans="1:24" ht="20" customHeight="1" x14ac:dyDescent="0.2">
      <c r="A362" s="22" t="s">
        <v>364</v>
      </c>
      <c r="B362" s="49" t="str">
        <f>SUBSTITUTE(A362,"/Users/timomiessen/Desktop/imagesdk/blackmen1/","Image_")</f>
        <v>Image_BM_90.jpg</v>
      </c>
      <c r="C362" s="41" t="s">
        <v>389</v>
      </c>
      <c r="D362" s="23" t="s">
        <v>1516</v>
      </c>
      <c r="E362" s="24">
        <v>1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 cm="1">
        <f t="array" ref="R362">_xlfn.IFS(H362=1,1,K362=1,1,L362=1,1,M362=1,1,N362=1,1,P362=1,1,TRUE,0)</f>
        <v>0</v>
      </c>
      <c r="S362" s="35">
        <f>IF(AND(G362=1,R362=1),0,R362)</f>
        <v>0</v>
      </c>
      <c r="T362" s="53" t="s">
        <v>1</v>
      </c>
      <c r="U362" s="34" cm="1">
        <f t="array" ref="U362">_xlfn.IFS(T362="UNLIKELY", 1, T362="POSSIBLE", 1, T362="LIKELY",1, T362="VERY_LIKELY", 1, TRUE, 0)</f>
        <v>1</v>
      </c>
      <c r="V362" s="24" cm="1">
        <f t="array" ref="V362">_xlfn.IFS(T362="POSSIBLE", 1, T362="LIKELY",1, T362="VERY_LIKELY", 1, TRUE, 0)</f>
        <v>0</v>
      </c>
      <c r="W362" s="24" cm="1">
        <f t="array" ref="W362">_xlfn.IFS(T362="LIKELY",1, T362="VERY_LIKELY", 1, TRUE, 0)</f>
        <v>0</v>
      </c>
      <c r="X362" s="35" cm="1">
        <f t="array" ref="X362">_xlfn.IFS(T362="VERY_LIKELY", 1, TRUE, 0)</f>
        <v>0</v>
      </c>
    </row>
    <row r="363" spans="1:24" ht="20" customHeight="1" x14ac:dyDescent="0.2">
      <c r="A363" s="22" t="s">
        <v>365</v>
      </c>
      <c r="B363" s="49" t="str">
        <f>SUBSTITUTE(A363,"/Users/timomiessen/Desktop/imagesdk/blackmen1/","Image_")</f>
        <v>Image_BM_91.jpg</v>
      </c>
      <c r="C363" s="41" t="s">
        <v>389</v>
      </c>
      <c r="D363" s="23" t="s">
        <v>1516</v>
      </c>
      <c r="E363" s="24">
        <v>1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 cm="1">
        <f t="array" ref="R363">_xlfn.IFS(H363=1,1,K363=1,1,L363=1,1,M363=1,1,N363=1,1,P363=1,1,TRUE,0)</f>
        <v>0</v>
      </c>
      <c r="S363" s="35">
        <f>IF(AND(G363=1,R363=1),0,R363)</f>
        <v>0</v>
      </c>
      <c r="T363" s="53" t="s">
        <v>4</v>
      </c>
      <c r="U363" s="34" cm="1">
        <f t="array" ref="U363">_xlfn.IFS(T363="UNLIKELY", 1, T363="POSSIBLE", 1, T363="LIKELY",1, T363="VERY_LIKELY", 1, TRUE, 0)</f>
        <v>0</v>
      </c>
      <c r="V363" s="24" cm="1">
        <f t="array" ref="V363">_xlfn.IFS(T363="POSSIBLE", 1, T363="LIKELY",1, T363="VERY_LIKELY", 1, TRUE, 0)</f>
        <v>0</v>
      </c>
      <c r="W363" s="24" cm="1">
        <f t="array" ref="W363">_xlfn.IFS(T363="LIKELY",1, T363="VERY_LIKELY", 1, TRUE, 0)</f>
        <v>0</v>
      </c>
      <c r="X363" s="35" cm="1">
        <f t="array" ref="X363">_xlfn.IFS(T363="VERY_LIKELY", 1, TRUE, 0)</f>
        <v>0</v>
      </c>
    </row>
    <row r="364" spans="1:24" ht="20" customHeight="1" x14ac:dyDescent="0.2">
      <c r="A364" s="22" t="s">
        <v>366</v>
      </c>
      <c r="B364" s="49" t="str">
        <f>SUBSTITUTE(A364,"/Users/timomiessen/Desktop/imagesdk/blackmen1/","Image_")</f>
        <v>Image_BM_92.jpg</v>
      </c>
      <c r="C364" s="41" t="s">
        <v>389</v>
      </c>
      <c r="D364" s="23" t="s">
        <v>1516</v>
      </c>
      <c r="E364" s="24">
        <v>1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 cm="1">
        <f t="array" ref="R364">_xlfn.IFS(H364=1,1,K364=1,1,L364=1,1,M364=1,1,N364=1,1,P364=1,1,TRUE,0)</f>
        <v>0</v>
      </c>
      <c r="S364" s="35">
        <f>IF(AND(G364=1,R364=1),0,R364)</f>
        <v>0</v>
      </c>
      <c r="T364" s="53" t="s">
        <v>4</v>
      </c>
      <c r="U364" s="34" cm="1">
        <f t="array" ref="U364">_xlfn.IFS(T364="UNLIKELY", 1, T364="POSSIBLE", 1, T364="LIKELY",1, T364="VERY_LIKELY", 1, TRUE, 0)</f>
        <v>0</v>
      </c>
      <c r="V364" s="24" cm="1">
        <f t="array" ref="V364">_xlfn.IFS(T364="POSSIBLE", 1, T364="LIKELY",1, T364="VERY_LIKELY", 1, TRUE, 0)</f>
        <v>0</v>
      </c>
      <c r="W364" s="24" cm="1">
        <f t="array" ref="W364">_xlfn.IFS(T364="LIKELY",1, T364="VERY_LIKELY", 1, TRUE, 0)</f>
        <v>0</v>
      </c>
      <c r="X364" s="35" cm="1">
        <f t="array" ref="X364">_xlfn.IFS(T364="VERY_LIKELY", 1, TRUE, 0)</f>
        <v>0</v>
      </c>
    </row>
    <row r="365" spans="1:24" ht="20" customHeight="1" x14ac:dyDescent="0.2">
      <c r="A365" s="22" t="s">
        <v>367</v>
      </c>
      <c r="B365" s="49" t="str">
        <f>SUBSTITUTE(A365,"/Users/timomiessen/Desktop/imagesdk/blackmen1/","Image_")</f>
        <v>Image_BM_93.jpg</v>
      </c>
      <c r="C365" s="41" t="s">
        <v>389</v>
      </c>
      <c r="D365" s="23" t="s">
        <v>1516</v>
      </c>
      <c r="E365" s="24">
        <v>1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 cm="1">
        <f t="array" ref="R365">_xlfn.IFS(H365=1,1,K365=1,1,L365=1,1,M365=1,1,N365=1,1,P365=1,1,TRUE,0)</f>
        <v>0</v>
      </c>
      <c r="S365" s="35">
        <f>IF(AND(G365=1,R365=1),0,R365)</f>
        <v>0</v>
      </c>
      <c r="T365" s="53" t="s">
        <v>113</v>
      </c>
      <c r="U365" s="34" cm="1">
        <f t="array" ref="U365">_xlfn.IFS(T365="UNLIKELY", 1, T365="POSSIBLE", 1, T365="LIKELY",1, T365="VERY_LIKELY", 1, TRUE, 0)</f>
        <v>1</v>
      </c>
      <c r="V365" s="24" cm="1">
        <f t="array" ref="V365">_xlfn.IFS(T365="POSSIBLE", 1, T365="LIKELY",1, T365="VERY_LIKELY", 1, TRUE, 0)</f>
        <v>1</v>
      </c>
      <c r="W365" s="24" cm="1">
        <f t="array" ref="W365">_xlfn.IFS(T365="LIKELY",1, T365="VERY_LIKELY", 1, TRUE, 0)</f>
        <v>1</v>
      </c>
      <c r="X365" s="35" cm="1">
        <f t="array" ref="X365">_xlfn.IFS(T365="VERY_LIKELY", 1, TRUE, 0)</f>
        <v>1</v>
      </c>
    </row>
    <row r="366" spans="1:24" ht="20" customHeight="1" x14ac:dyDescent="0.2">
      <c r="A366" s="22" t="s">
        <v>368</v>
      </c>
      <c r="B366" s="49" t="str">
        <f>SUBSTITUTE(A366,"/Users/timomiessen/Desktop/imagesdk/blackmen1/","Image_")</f>
        <v>Image_BM_94.jpg</v>
      </c>
      <c r="C366" s="41" t="s">
        <v>389</v>
      </c>
      <c r="D366" s="23" t="s">
        <v>1516</v>
      </c>
      <c r="E366" s="24">
        <v>1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 cm="1">
        <f t="array" ref="R366">_xlfn.IFS(H366=1,1,K366=1,1,L366=1,1,M366=1,1,N366=1,1,P366=1,1,TRUE,0)</f>
        <v>0</v>
      </c>
      <c r="S366" s="35">
        <f>IF(AND(G366=1,R366=1),0,R366)</f>
        <v>0</v>
      </c>
      <c r="T366" s="53" t="s">
        <v>12</v>
      </c>
      <c r="U366" s="34" cm="1">
        <f t="array" ref="U366">_xlfn.IFS(T366="UNLIKELY", 1, T366="POSSIBLE", 1, T366="LIKELY",1, T366="VERY_LIKELY", 1, TRUE, 0)</f>
        <v>1</v>
      </c>
      <c r="V366" s="24" cm="1">
        <f t="array" ref="V366">_xlfn.IFS(T366="POSSIBLE", 1, T366="LIKELY",1, T366="VERY_LIKELY", 1, TRUE, 0)</f>
        <v>1</v>
      </c>
      <c r="W366" s="24" cm="1">
        <f t="array" ref="W366">_xlfn.IFS(T366="LIKELY",1, T366="VERY_LIKELY", 1, TRUE, 0)</f>
        <v>1</v>
      </c>
      <c r="X366" s="35" cm="1">
        <f t="array" ref="X366">_xlfn.IFS(T366="VERY_LIKELY", 1, TRUE, 0)</f>
        <v>0</v>
      </c>
    </row>
    <row r="367" spans="1:24" ht="20" customHeight="1" x14ac:dyDescent="0.2">
      <c r="A367" s="22" t="s">
        <v>369</v>
      </c>
      <c r="B367" s="49" t="str">
        <f>SUBSTITUTE(A367,"/Users/timomiessen/Desktop/imagesdk/blackmen1/","Image_")</f>
        <v>Image_BM_95.jpg</v>
      </c>
      <c r="C367" s="41" t="s">
        <v>389</v>
      </c>
      <c r="D367" s="23" t="s">
        <v>1516</v>
      </c>
      <c r="E367" s="24">
        <v>1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 cm="1">
        <f t="array" ref="R367">_xlfn.IFS(H367=1,1,K367=1,1,L367=1,1,M367=1,1,N367=1,1,P367=1,1,TRUE,0)</f>
        <v>0</v>
      </c>
      <c r="S367" s="35">
        <f>IF(AND(G367=1,R367=1),0,R367)</f>
        <v>0</v>
      </c>
      <c r="T367" s="53" t="s">
        <v>4</v>
      </c>
      <c r="U367" s="34" cm="1">
        <f t="array" ref="U367">_xlfn.IFS(T367="UNLIKELY", 1, T367="POSSIBLE", 1, T367="LIKELY",1, T367="VERY_LIKELY", 1, TRUE, 0)</f>
        <v>0</v>
      </c>
      <c r="V367" s="24" cm="1">
        <f t="array" ref="V367">_xlfn.IFS(T367="POSSIBLE", 1, T367="LIKELY",1, T367="VERY_LIKELY", 1, TRUE, 0)</f>
        <v>0</v>
      </c>
      <c r="W367" s="24" cm="1">
        <f t="array" ref="W367">_xlfn.IFS(T367="LIKELY",1, T367="VERY_LIKELY", 1, TRUE, 0)</f>
        <v>0</v>
      </c>
      <c r="X367" s="35" cm="1">
        <f t="array" ref="X367">_xlfn.IFS(T367="VERY_LIKELY", 1, TRUE, 0)</f>
        <v>0</v>
      </c>
    </row>
    <row r="368" spans="1:24" ht="20" customHeight="1" x14ac:dyDescent="0.2">
      <c r="A368" s="22" t="s">
        <v>370</v>
      </c>
      <c r="B368" s="49" t="str">
        <f>SUBSTITUTE(A368,"/Users/timomiessen/Desktop/imagesdk/blackmen1/","Image_")</f>
        <v>Image_BM_96.jpg</v>
      </c>
      <c r="C368" s="41" t="s">
        <v>389</v>
      </c>
      <c r="D368" s="23" t="s">
        <v>1516</v>
      </c>
      <c r="E368" s="24">
        <v>1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 cm="1">
        <f t="array" ref="R368">_xlfn.IFS(H368=1,1,K368=1,1,L368=1,1,M368=1,1,N368=1,1,P368=1,1,TRUE,0)</f>
        <v>0</v>
      </c>
      <c r="S368" s="35">
        <f>IF(AND(G368=1,R368=1),0,R368)</f>
        <v>0</v>
      </c>
      <c r="T368" s="53" t="s">
        <v>2</v>
      </c>
      <c r="U368" s="34" cm="1">
        <f t="array" ref="U368">_xlfn.IFS(T368="UNLIKELY", 1, T368="POSSIBLE", 1, T368="LIKELY",1, T368="VERY_LIKELY", 1, TRUE, 0)</f>
        <v>1</v>
      </c>
      <c r="V368" s="24" cm="1">
        <f t="array" ref="V368">_xlfn.IFS(T368="POSSIBLE", 1, T368="LIKELY",1, T368="VERY_LIKELY", 1, TRUE, 0)</f>
        <v>1</v>
      </c>
      <c r="W368" s="24" cm="1">
        <f t="array" ref="W368">_xlfn.IFS(T368="LIKELY",1, T368="VERY_LIKELY", 1, TRUE, 0)</f>
        <v>0</v>
      </c>
      <c r="X368" s="35" cm="1">
        <f t="array" ref="X368">_xlfn.IFS(T368="VERY_LIKELY", 1, TRUE, 0)</f>
        <v>0</v>
      </c>
    </row>
    <row r="369" spans="1:24" ht="20" customHeight="1" x14ac:dyDescent="0.2">
      <c r="A369" s="22" t="s">
        <v>371</v>
      </c>
      <c r="B369" s="49" t="str">
        <f>SUBSTITUTE(A369,"/Users/timomiessen/Desktop/imagesdk/blackmen1/","Image_")</f>
        <v>Image_BM_97.jpg</v>
      </c>
      <c r="C369" s="41" t="s">
        <v>389</v>
      </c>
      <c r="D369" s="23" t="s">
        <v>1516</v>
      </c>
      <c r="E369" s="24">
        <v>1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 cm="1">
        <f t="array" ref="R369">_xlfn.IFS(H369=1,1,K369=1,1,L369=1,1,M369=1,1,N369=1,1,P369=1,1,TRUE,0)</f>
        <v>0</v>
      </c>
      <c r="S369" s="35">
        <f>IF(AND(G369=1,R369=1),0,R369)</f>
        <v>0</v>
      </c>
      <c r="T369" s="53" t="s">
        <v>2</v>
      </c>
      <c r="U369" s="34" cm="1">
        <f t="array" ref="U369">_xlfn.IFS(T369="UNLIKELY", 1, T369="POSSIBLE", 1, T369="LIKELY",1, T369="VERY_LIKELY", 1, TRUE, 0)</f>
        <v>1</v>
      </c>
      <c r="V369" s="24" cm="1">
        <f t="array" ref="V369">_xlfn.IFS(T369="POSSIBLE", 1, T369="LIKELY",1, T369="VERY_LIKELY", 1, TRUE, 0)</f>
        <v>1</v>
      </c>
      <c r="W369" s="24" cm="1">
        <f t="array" ref="W369">_xlfn.IFS(T369="LIKELY",1, T369="VERY_LIKELY", 1, TRUE, 0)</f>
        <v>0</v>
      </c>
      <c r="X369" s="35" cm="1">
        <f t="array" ref="X369">_xlfn.IFS(T369="VERY_LIKELY", 1, TRUE, 0)</f>
        <v>0</v>
      </c>
    </row>
    <row r="370" spans="1:24" ht="20" customHeight="1" x14ac:dyDescent="0.2">
      <c r="A370" s="22" t="s">
        <v>372</v>
      </c>
      <c r="B370" s="49" t="str">
        <f>SUBSTITUTE(A370,"/Users/timomiessen/Desktop/imagesdk/blackmen1/","Image_")</f>
        <v>Image_BM_98.jpg</v>
      </c>
      <c r="C370" s="41" t="s">
        <v>389</v>
      </c>
      <c r="D370" s="23" t="s">
        <v>1516</v>
      </c>
      <c r="E370" s="24">
        <v>1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 cm="1">
        <f t="array" ref="R370">_xlfn.IFS(H370=1,1,K370=1,1,L370=1,1,M370=1,1,N370=1,1,P370=1,1,TRUE,0)</f>
        <v>0</v>
      </c>
      <c r="S370" s="35">
        <f>IF(AND(G370=1,R370=1),0,R370)</f>
        <v>0</v>
      </c>
      <c r="T370" s="53" t="s">
        <v>4</v>
      </c>
      <c r="U370" s="34" cm="1">
        <f t="array" ref="U370">_xlfn.IFS(T370="UNLIKELY", 1, T370="POSSIBLE", 1, T370="LIKELY",1, T370="VERY_LIKELY", 1, TRUE, 0)</f>
        <v>0</v>
      </c>
      <c r="V370" s="24" cm="1">
        <f t="array" ref="V370">_xlfn.IFS(T370="POSSIBLE", 1, T370="LIKELY",1, T370="VERY_LIKELY", 1, TRUE, 0)</f>
        <v>0</v>
      </c>
      <c r="W370" s="24" cm="1">
        <f t="array" ref="W370">_xlfn.IFS(T370="LIKELY",1, T370="VERY_LIKELY", 1, TRUE, 0)</f>
        <v>0</v>
      </c>
      <c r="X370" s="35" cm="1">
        <f t="array" ref="X370">_xlfn.IFS(T370="VERY_LIKELY", 1, TRUE, 0)</f>
        <v>0</v>
      </c>
    </row>
    <row r="371" spans="1:24" ht="20" customHeight="1" x14ac:dyDescent="0.2">
      <c r="A371" s="22" t="s">
        <v>373</v>
      </c>
      <c r="B371" s="49" t="str">
        <f>SUBSTITUTE(A371,"/Users/timomiessen/Desktop/imagesdk/blackmen1/","Image_")</f>
        <v>Image_BM_99.jpg</v>
      </c>
      <c r="C371" s="41" t="s">
        <v>389</v>
      </c>
      <c r="D371" s="23" t="s">
        <v>1516</v>
      </c>
      <c r="E371" s="24">
        <v>1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 cm="1">
        <f t="array" ref="R371">_xlfn.IFS(H371=1,1,K371=1,1,L371=1,1,M371=1,1,N371=1,1,P371=1,1,TRUE,0)</f>
        <v>0</v>
      </c>
      <c r="S371" s="35">
        <f>IF(AND(G371=1,R371=1),0,R371)</f>
        <v>0</v>
      </c>
      <c r="T371" s="53" t="s">
        <v>4</v>
      </c>
      <c r="U371" s="34" cm="1">
        <f t="array" ref="U371">_xlfn.IFS(T371="UNLIKELY", 1, T371="POSSIBLE", 1, T371="LIKELY",1, T371="VERY_LIKELY", 1, TRUE, 0)</f>
        <v>0</v>
      </c>
      <c r="V371" s="24" cm="1">
        <f t="array" ref="V371">_xlfn.IFS(T371="POSSIBLE", 1, T371="LIKELY",1, T371="VERY_LIKELY", 1, TRUE, 0)</f>
        <v>0</v>
      </c>
      <c r="W371" s="24" cm="1">
        <f t="array" ref="W371">_xlfn.IFS(T371="LIKELY",1, T371="VERY_LIKELY", 1, TRUE, 0)</f>
        <v>0</v>
      </c>
      <c r="X371" s="35" cm="1">
        <f t="array" ref="X371">_xlfn.IFS(T371="VERY_LIKELY", 1, TRUE, 0)</f>
        <v>0</v>
      </c>
    </row>
    <row r="372" spans="1:24" ht="20" customHeight="1" x14ac:dyDescent="0.2">
      <c r="A372" s="22" t="s">
        <v>1318</v>
      </c>
      <c r="B372" s="49" t="str">
        <f>SUBSTITUTE(A372,"/Users/timomiessen/Desktop/imagesdk/nonblackmen1/","Image_")</f>
        <v>Image_NBM_251.jpg</v>
      </c>
      <c r="C372" s="41" t="s">
        <v>389</v>
      </c>
      <c r="D372" s="23" t="s">
        <v>391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1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 cm="1">
        <f t="array" ref="R372">_xlfn.IFS(H372=1,1,K372=1,1,L372=1,1,M372=1,1,N372=1,1,P372=1,1,TRUE,0)</f>
        <v>1</v>
      </c>
      <c r="S372" s="35">
        <f>IF(AND(G372=1,R372=1),0,R372)</f>
        <v>1</v>
      </c>
      <c r="T372" s="53" t="s">
        <v>12</v>
      </c>
      <c r="U372" s="34" cm="1">
        <f t="array" ref="U372">_xlfn.IFS(T372="UNLIKELY", 1, T372="POSSIBLE", 1, T372="LIKELY",1, T372="VERY_LIKELY", 1, TRUE, 0)</f>
        <v>1</v>
      </c>
      <c r="V372" s="24" cm="1">
        <f t="array" ref="V372">_xlfn.IFS(T372="POSSIBLE", 1, T372="LIKELY",1, T372="VERY_LIKELY", 1, TRUE, 0)</f>
        <v>1</v>
      </c>
      <c r="W372" s="24" cm="1">
        <f t="array" ref="W372">_xlfn.IFS(T372="LIKELY",1, T372="VERY_LIKELY", 1, TRUE, 0)</f>
        <v>1</v>
      </c>
      <c r="X372" s="35" cm="1">
        <f t="array" ref="X372">_xlfn.IFS(T372="VERY_LIKELY", 1, TRUE, 0)</f>
        <v>0</v>
      </c>
    </row>
    <row r="373" spans="1:24" ht="20" customHeight="1" x14ac:dyDescent="0.2">
      <c r="A373" s="22" t="s">
        <v>1319</v>
      </c>
      <c r="B373" s="49" t="str">
        <f>SUBSTITUTE(A373,"/Users/timomiessen/Desktop/imagesdk/nonblackmen1/","Image_")</f>
        <v>Image_NBM_252.jpg</v>
      </c>
      <c r="C373" s="41" t="s">
        <v>389</v>
      </c>
      <c r="D373" s="23" t="s">
        <v>391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1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 cm="1">
        <f t="array" ref="R373">_xlfn.IFS(H373=1,1,K373=1,1,L373=1,1,M373=1,1,N373=1,1,P373=1,1,TRUE,0)</f>
        <v>1</v>
      </c>
      <c r="S373" s="35">
        <f>IF(AND(G373=1,R373=1),0,R373)</f>
        <v>1</v>
      </c>
      <c r="T373" s="53" t="s">
        <v>2</v>
      </c>
      <c r="U373" s="34" cm="1">
        <f t="array" ref="U373">_xlfn.IFS(T373="UNLIKELY", 1, T373="POSSIBLE", 1, T373="LIKELY",1, T373="VERY_LIKELY", 1, TRUE, 0)</f>
        <v>1</v>
      </c>
      <c r="V373" s="24" cm="1">
        <f t="array" ref="V373">_xlfn.IFS(T373="POSSIBLE", 1, T373="LIKELY",1, T373="VERY_LIKELY", 1, TRUE, 0)</f>
        <v>1</v>
      </c>
      <c r="W373" s="24" cm="1">
        <f t="array" ref="W373">_xlfn.IFS(T373="LIKELY",1, T373="VERY_LIKELY", 1, TRUE, 0)</f>
        <v>0</v>
      </c>
      <c r="X373" s="35" cm="1">
        <f t="array" ref="X373">_xlfn.IFS(T373="VERY_LIKELY", 1, TRUE, 0)</f>
        <v>0</v>
      </c>
    </row>
    <row r="374" spans="1:24" ht="20" customHeight="1" x14ac:dyDescent="0.2">
      <c r="A374" s="22" t="s">
        <v>1320</v>
      </c>
      <c r="B374" s="49" t="str">
        <f>SUBSTITUTE(A374,"/Users/timomiessen/Desktop/imagesdk/nonblackmen1/","Image_")</f>
        <v>Image_NBM_253.jpg</v>
      </c>
      <c r="C374" s="41" t="s">
        <v>389</v>
      </c>
      <c r="D374" s="23" t="s">
        <v>391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1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 cm="1">
        <f t="array" ref="R374">_xlfn.IFS(H374=1,1,K374=1,1,L374=1,1,M374=1,1,N374=1,1,P374=1,1,TRUE,0)</f>
        <v>1</v>
      </c>
      <c r="S374" s="35">
        <f>IF(AND(G374=1,R374=1),0,R374)</f>
        <v>1</v>
      </c>
      <c r="T374" s="53" t="s">
        <v>2</v>
      </c>
      <c r="U374" s="34" cm="1">
        <f t="array" ref="U374">_xlfn.IFS(T374="UNLIKELY", 1, T374="POSSIBLE", 1, T374="LIKELY",1, T374="VERY_LIKELY", 1, TRUE, 0)</f>
        <v>1</v>
      </c>
      <c r="V374" s="24" cm="1">
        <f t="array" ref="V374">_xlfn.IFS(T374="POSSIBLE", 1, T374="LIKELY",1, T374="VERY_LIKELY", 1, TRUE, 0)</f>
        <v>1</v>
      </c>
      <c r="W374" s="24" cm="1">
        <f t="array" ref="W374">_xlfn.IFS(T374="LIKELY",1, T374="VERY_LIKELY", 1, TRUE, 0)</f>
        <v>0</v>
      </c>
      <c r="X374" s="35" cm="1">
        <f t="array" ref="X374">_xlfn.IFS(T374="VERY_LIKELY", 1, TRUE, 0)</f>
        <v>0</v>
      </c>
    </row>
    <row r="375" spans="1:24" ht="20" customHeight="1" x14ac:dyDescent="0.2">
      <c r="A375" s="22" t="s">
        <v>1321</v>
      </c>
      <c r="B375" s="49" t="str">
        <f>SUBSTITUTE(A375,"/Users/timomiessen/Desktop/imagesdk/nonblackmen1/","Image_")</f>
        <v>Image_NBM_254.jpg</v>
      </c>
      <c r="C375" s="41" t="s">
        <v>389</v>
      </c>
      <c r="D375" s="23" t="s">
        <v>391</v>
      </c>
      <c r="E375" s="24">
        <v>0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1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 cm="1">
        <f t="array" ref="R375">_xlfn.IFS(H375=1,1,K375=1,1,L375=1,1,M375=1,1,N375=1,1,P375=1,1,TRUE,0)</f>
        <v>1</v>
      </c>
      <c r="S375" s="35">
        <f>IF(AND(G375=1,R375=1),0,R375)</f>
        <v>1</v>
      </c>
      <c r="T375" s="53" t="s">
        <v>2</v>
      </c>
      <c r="U375" s="34" cm="1">
        <f t="array" ref="U375">_xlfn.IFS(T375="UNLIKELY", 1, T375="POSSIBLE", 1, T375="LIKELY",1, T375="VERY_LIKELY", 1, TRUE, 0)</f>
        <v>1</v>
      </c>
      <c r="V375" s="24" cm="1">
        <f t="array" ref="V375">_xlfn.IFS(T375="POSSIBLE", 1, T375="LIKELY",1, T375="VERY_LIKELY", 1, TRUE, 0)</f>
        <v>1</v>
      </c>
      <c r="W375" s="24" cm="1">
        <f t="array" ref="W375">_xlfn.IFS(T375="LIKELY",1, T375="VERY_LIKELY", 1, TRUE, 0)</f>
        <v>0</v>
      </c>
      <c r="X375" s="35" cm="1">
        <f t="array" ref="X375">_xlfn.IFS(T375="VERY_LIKELY", 1, TRUE, 0)</f>
        <v>0</v>
      </c>
    </row>
    <row r="376" spans="1:24" ht="20" customHeight="1" x14ac:dyDescent="0.2">
      <c r="A376" s="22" t="s">
        <v>1323</v>
      </c>
      <c r="B376" s="49" t="str">
        <f>SUBSTITUTE(A376,"/Users/timomiessen/Desktop/imagesdk/nonblackmen1/","Image_")</f>
        <v>Image_NBM_256.jpg</v>
      </c>
      <c r="C376" s="41" t="s">
        <v>389</v>
      </c>
      <c r="D376" s="23" t="s">
        <v>391</v>
      </c>
      <c r="E376" s="24">
        <v>0</v>
      </c>
      <c r="F376" s="24">
        <v>0</v>
      </c>
      <c r="G376" s="24">
        <v>0</v>
      </c>
      <c r="H376" s="24">
        <v>0</v>
      </c>
      <c r="I376" s="24">
        <v>1</v>
      </c>
      <c r="J376" s="24">
        <v>0</v>
      </c>
      <c r="K376" s="24">
        <v>1</v>
      </c>
      <c r="L376" s="24">
        <v>0</v>
      </c>
      <c r="M376" s="24">
        <v>0</v>
      </c>
      <c r="N376" s="24">
        <v>0</v>
      </c>
      <c r="O376" s="24">
        <v>0</v>
      </c>
      <c r="P376" s="24">
        <v>1</v>
      </c>
      <c r="Q376" s="24">
        <v>0</v>
      </c>
      <c r="R376" s="24" cm="1">
        <f t="array" ref="R376">_xlfn.IFS(H376=1,1,K376=1,1,L376=1,1,M376=1,1,N376=1,1,P376=1,1,TRUE,0)</f>
        <v>1</v>
      </c>
      <c r="S376" s="35">
        <f>IF(AND(G376=1,R376=1),0,R376)</f>
        <v>1</v>
      </c>
      <c r="T376" s="53" t="s">
        <v>113</v>
      </c>
      <c r="U376" s="34" cm="1">
        <f t="array" ref="U376">_xlfn.IFS(T376="UNLIKELY", 1, T376="POSSIBLE", 1, T376="LIKELY",1, T376="VERY_LIKELY", 1, TRUE, 0)</f>
        <v>1</v>
      </c>
      <c r="V376" s="24" cm="1">
        <f t="array" ref="V376">_xlfn.IFS(T376="POSSIBLE", 1, T376="LIKELY",1, T376="VERY_LIKELY", 1, TRUE, 0)</f>
        <v>1</v>
      </c>
      <c r="W376" s="24" cm="1">
        <f t="array" ref="W376">_xlfn.IFS(T376="LIKELY",1, T376="VERY_LIKELY", 1, TRUE, 0)</f>
        <v>1</v>
      </c>
      <c r="X376" s="35" cm="1">
        <f t="array" ref="X376">_xlfn.IFS(T376="VERY_LIKELY", 1, TRUE, 0)</f>
        <v>1</v>
      </c>
    </row>
    <row r="377" spans="1:24" ht="20" customHeight="1" x14ac:dyDescent="0.2">
      <c r="A377" s="22" t="s">
        <v>1324</v>
      </c>
      <c r="B377" s="49" t="str">
        <f>SUBSTITUTE(A377,"/Users/timomiessen/Desktop/imagesdk/nonblackmen1/","Image_")</f>
        <v>Image_NBM_257.jpg</v>
      </c>
      <c r="C377" s="41" t="s">
        <v>389</v>
      </c>
      <c r="D377" s="23" t="s">
        <v>391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1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 cm="1">
        <f t="array" ref="R377">_xlfn.IFS(H377=1,1,K377=1,1,L377=1,1,M377=1,1,N377=1,1,P377=1,1,TRUE,0)</f>
        <v>1</v>
      </c>
      <c r="S377" s="35">
        <f>IF(AND(G377=1,R377=1),0,R377)</f>
        <v>1</v>
      </c>
      <c r="T377" s="53" t="s">
        <v>2</v>
      </c>
      <c r="U377" s="34" cm="1">
        <f t="array" ref="U377">_xlfn.IFS(T377="UNLIKELY", 1, T377="POSSIBLE", 1, T377="LIKELY",1, T377="VERY_LIKELY", 1, TRUE, 0)</f>
        <v>1</v>
      </c>
      <c r="V377" s="24" cm="1">
        <f t="array" ref="V377">_xlfn.IFS(T377="POSSIBLE", 1, T377="LIKELY",1, T377="VERY_LIKELY", 1, TRUE, 0)</f>
        <v>1</v>
      </c>
      <c r="W377" s="24" cm="1">
        <f t="array" ref="W377">_xlfn.IFS(T377="LIKELY",1, T377="VERY_LIKELY", 1, TRUE, 0)</f>
        <v>0</v>
      </c>
      <c r="X377" s="35" cm="1">
        <f t="array" ref="X377">_xlfn.IFS(T377="VERY_LIKELY", 1, TRUE, 0)</f>
        <v>0</v>
      </c>
    </row>
    <row r="378" spans="1:24" ht="20" customHeight="1" x14ac:dyDescent="0.2">
      <c r="A378" s="22" t="s">
        <v>1325</v>
      </c>
      <c r="B378" s="49" t="str">
        <f>SUBSTITUTE(A378,"/Users/timomiessen/Desktop/imagesdk/nonblackmen1/","Image_")</f>
        <v>Image_NBM_258.jpg</v>
      </c>
      <c r="C378" s="41" t="s">
        <v>389</v>
      </c>
      <c r="D378" s="23" t="s">
        <v>391</v>
      </c>
      <c r="E378" s="24">
        <v>0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1</v>
      </c>
      <c r="L378" s="24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 cm="1">
        <f t="array" ref="R378">_xlfn.IFS(H378=1,1,K378=1,1,L378=1,1,M378=1,1,N378=1,1,P378=1,1,TRUE,0)</f>
        <v>1</v>
      </c>
      <c r="S378" s="35">
        <f>IF(AND(G378=1,R378=1),0,R378)</f>
        <v>1</v>
      </c>
      <c r="T378" s="53" t="s">
        <v>2</v>
      </c>
      <c r="U378" s="34" cm="1">
        <f t="array" ref="U378">_xlfn.IFS(T378="UNLIKELY", 1, T378="POSSIBLE", 1, T378="LIKELY",1, T378="VERY_LIKELY", 1, TRUE, 0)</f>
        <v>1</v>
      </c>
      <c r="V378" s="24" cm="1">
        <f t="array" ref="V378">_xlfn.IFS(T378="POSSIBLE", 1, T378="LIKELY",1, T378="VERY_LIKELY", 1, TRUE, 0)</f>
        <v>1</v>
      </c>
      <c r="W378" s="24" cm="1">
        <f t="array" ref="W378">_xlfn.IFS(T378="LIKELY",1, T378="VERY_LIKELY", 1, TRUE, 0)</f>
        <v>0</v>
      </c>
      <c r="X378" s="35" cm="1">
        <f t="array" ref="X378">_xlfn.IFS(T378="VERY_LIKELY", 1, TRUE, 0)</f>
        <v>0</v>
      </c>
    </row>
    <row r="379" spans="1:24" ht="20" customHeight="1" x14ac:dyDescent="0.2">
      <c r="A379" s="22" t="s">
        <v>1326</v>
      </c>
      <c r="B379" s="49" t="str">
        <f>SUBSTITUTE(A379,"/Users/timomiessen/Desktop/imagesdk/nonblackmen1/","Image_")</f>
        <v>Image_NBM_259.jpg</v>
      </c>
      <c r="C379" s="41" t="s">
        <v>389</v>
      </c>
      <c r="D379" s="23" t="s">
        <v>391</v>
      </c>
      <c r="E379" s="24">
        <v>0</v>
      </c>
      <c r="F379" s="24">
        <v>0</v>
      </c>
      <c r="G379" s="24">
        <v>0</v>
      </c>
      <c r="H379" s="24">
        <v>0</v>
      </c>
      <c r="I379" s="24">
        <v>0</v>
      </c>
      <c r="J379" s="24">
        <v>0</v>
      </c>
      <c r="K379" s="24">
        <v>1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 cm="1">
        <f t="array" ref="R379">_xlfn.IFS(H379=1,1,K379=1,1,L379=1,1,M379=1,1,N379=1,1,P379=1,1,TRUE,0)</f>
        <v>1</v>
      </c>
      <c r="S379" s="35">
        <f>IF(AND(G379=1,R379=1),0,R379)</f>
        <v>1</v>
      </c>
      <c r="T379" s="53" t="s">
        <v>113</v>
      </c>
      <c r="U379" s="34" cm="1">
        <f t="array" ref="U379">_xlfn.IFS(T379="UNLIKELY", 1, T379="POSSIBLE", 1, T379="LIKELY",1, T379="VERY_LIKELY", 1, TRUE, 0)</f>
        <v>1</v>
      </c>
      <c r="V379" s="24" cm="1">
        <f t="array" ref="V379">_xlfn.IFS(T379="POSSIBLE", 1, T379="LIKELY",1, T379="VERY_LIKELY", 1, TRUE, 0)</f>
        <v>1</v>
      </c>
      <c r="W379" s="24" cm="1">
        <f t="array" ref="W379">_xlfn.IFS(T379="LIKELY",1, T379="VERY_LIKELY", 1, TRUE, 0)</f>
        <v>1</v>
      </c>
      <c r="X379" s="35" cm="1">
        <f t="array" ref="X379">_xlfn.IFS(T379="VERY_LIKELY", 1, TRUE, 0)</f>
        <v>1</v>
      </c>
    </row>
    <row r="380" spans="1:24" ht="20" customHeight="1" x14ac:dyDescent="0.2">
      <c r="A380" s="22" t="s">
        <v>1328</v>
      </c>
      <c r="B380" s="49" t="str">
        <f>SUBSTITUTE(A380,"/Users/timomiessen/Desktop/imagesdk/nonblackmen1/","Image_")</f>
        <v>Image_NBM_260.jpg</v>
      </c>
      <c r="C380" s="41" t="s">
        <v>389</v>
      </c>
      <c r="D380" s="23" t="s">
        <v>391</v>
      </c>
      <c r="E380" s="24">
        <v>0</v>
      </c>
      <c r="F380" s="24">
        <v>0</v>
      </c>
      <c r="G380" s="24">
        <v>0</v>
      </c>
      <c r="H380" s="24">
        <v>1</v>
      </c>
      <c r="I380" s="24">
        <v>0</v>
      </c>
      <c r="J380" s="24">
        <v>0</v>
      </c>
      <c r="K380" s="24">
        <v>1</v>
      </c>
      <c r="L380" s="24">
        <v>0</v>
      </c>
      <c r="M380" s="24">
        <v>0</v>
      </c>
      <c r="N380" s="24">
        <v>0</v>
      </c>
      <c r="O380" s="24">
        <v>0</v>
      </c>
      <c r="P380" s="24">
        <v>1</v>
      </c>
      <c r="Q380" s="24">
        <v>0</v>
      </c>
      <c r="R380" s="24" cm="1">
        <f t="array" ref="R380">_xlfn.IFS(H380=1,1,K380=1,1,L380=1,1,M380=1,1,N380=1,1,P380=1,1,TRUE,0)</f>
        <v>1</v>
      </c>
      <c r="S380" s="35">
        <f>IF(AND(G380=1,R380=1),0,R380)</f>
        <v>1</v>
      </c>
      <c r="T380" s="53" t="s">
        <v>113</v>
      </c>
      <c r="U380" s="34" cm="1">
        <f t="array" ref="U380">_xlfn.IFS(T380="UNLIKELY", 1, T380="POSSIBLE", 1, T380="LIKELY",1, T380="VERY_LIKELY", 1, TRUE, 0)</f>
        <v>1</v>
      </c>
      <c r="V380" s="24" cm="1">
        <f t="array" ref="V380">_xlfn.IFS(T380="POSSIBLE", 1, T380="LIKELY",1, T380="VERY_LIKELY", 1, TRUE, 0)</f>
        <v>1</v>
      </c>
      <c r="W380" s="24" cm="1">
        <f t="array" ref="W380">_xlfn.IFS(T380="LIKELY",1, T380="VERY_LIKELY", 1, TRUE, 0)</f>
        <v>1</v>
      </c>
      <c r="X380" s="35" cm="1">
        <f t="array" ref="X380">_xlfn.IFS(T380="VERY_LIKELY", 1, TRUE, 0)</f>
        <v>1</v>
      </c>
    </row>
    <row r="381" spans="1:24" ht="20" customHeight="1" x14ac:dyDescent="0.2">
      <c r="A381" s="22" t="s">
        <v>1329</v>
      </c>
      <c r="B381" s="49" t="str">
        <f>SUBSTITUTE(A381,"/Users/timomiessen/Desktop/imagesdk/nonblackmen1/","Image_")</f>
        <v>Image_NBM_261.jpg</v>
      </c>
      <c r="C381" s="41" t="s">
        <v>389</v>
      </c>
      <c r="D381" s="23" t="s">
        <v>391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1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 cm="1">
        <f t="array" ref="R381">_xlfn.IFS(H381=1,1,K381=1,1,L381=1,1,M381=1,1,N381=1,1,P381=1,1,TRUE,0)</f>
        <v>1</v>
      </c>
      <c r="S381" s="35">
        <f>IF(AND(G381=1,R381=1),0,R381)</f>
        <v>1</v>
      </c>
      <c r="T381" s="53" t="s">
        <v>12</v>
      </c>
      <c r="U381" s="34" cm="1">
        <f t="array" ref="U381">_xlfn.IFS(T381="UNLIKELY", 1, T381="POSSIBLE", 1, T381="LIKELY",1, T381="VERY_LIKELY", 1, TRUE, 0)</f>
        <v>1</v>
      </c>
      <c r="V381" s="24" cm="1">
        <f t="array" ref="V381">_xlfn.IFS(T381="POSSIBLE", 1, T381="LIKELY",1, T381="VERY_LIKELY", 1, TRUE, 0)</f>
        <v>1</v>
      </c>
      <c r="W381" s="24" cm="1">
        <f t="array" ref="W381">_xlfn.IFS(T381="LIKELY",1, T381="VERY_LIKELY", 1, TRUE, 0)</f>
        <v>1</v>
      </c>
      <c r="X381" s="35" cm="1">
        <f t="array" ref="X381">_xlfn.IFS(T381="VERY_LIKELY", 1, TRUE, 0)</f>
        <v>0</v>
      </c>
    </row>
    <row r="382" spans="1:24" ht="20" customHeight="1" x14ac:dyDescent="0.2">
      <c r="A382" s="22" t="s">
        <v>1330</v>
      </c>
      <c r="B382" s="49" t="str">
        <f>SUBSTITUTE(A382,"/Users/timomiessen/Desktop/imagesdk/nonblackmen1/","Image_")</f>
        <v>Image_NBM_262.jpg</v>
      </c>
      <c r="C382" s="41" t="s">
        <v>389</v>
      </c>
      <c r="D382" s="23" t="s">
        <v>391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1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 cm="1">
        <f t="array" ref="R382">_xlfn.IFS(H382=1,1,K382=1,1,L382=1,1,M382=1,1,N382=1,1,P382=1,1,TRUE,0)</f>
        <v>1</v>
      </c>
      <c r="S382" s="35">
        <f>IF(AND(G382=1,R382=1),0,R382)</f>
        <v>1</v>
      </c>
      <c r="T382" s="53" t="s">
        <v>2</v>
      </c>
      <c r="U382" s="34" cm="1">
        <f t="array" ref="U382">_xlfn.IFS(T382="UNLIKELY", 1, T382="POSSIBLE", 1, T382="LIKELY",1, T382="VERY_LIKELY", 1, TRUE, 0)</f>
        <v>1</v>
      </c>
      <c r="V382" s="24" cm="1">
        <f t="array" ref="V382">_xlfn.IFS(T382="POSSIBLE", 1, T382="LIKELY",1, T382="VERY_LIKELY", 1, TRUE, 0)</f>
        <v>1</v>
      </c>
      <c r="W382" s="24" cm="1">
        <f t="array" ref="W382">_xlfn.IFS(T382="LIKELY",1, T382="VERY_LIKELY", 1, TRUE, 0)</f>
        <v>0</v>
      </c>
      <c r="X382" s="35" cm="1">
        <f t="array" ref="X382">_xlfn.IFS(T382="VERY_LIKELY", 1, TRUE, 0)</f>
        <v>0</v>
      </c>
    </row>
    <row r="383" spans="1:24" ht="20" customHeight="1" x14ac:dyDescent="0.2">
      <c r="A383" s="22" t="s">
        <v>1331</v>
      </c>
      <c r="B383" s="49" t="str">
        <f>SUBSTITUTE(A383,"/Users/timomiessen/Desktop/imagesdk/nonblackmen1/","Image_")</f>
        <v>Image_NBM_263.jpg</v>
      </c>
      <c r="C383" s="41" t="s">
        <v>389</v>
      </c>
      <c r="D383" s="23" t="s">
        <v>391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1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 cm="1">
        <f t="array" ref="R383">_xlfn.IFS(H383=1,1,K383=1,1,L383=1,1,M383=1,1,N383=1,1,P383=1,1,TRUE,0)</f>
        <v>1</v>
      </c>
      <c r="S383" s="35">
        <f>IF(AND(G383=1,R383=1),0,R383)</f>
        <v>1</v>
      </c>
      <c r="T383" s="53" t="s">
        <v>113</v>
      </c>
      <c r="U383" s="34" cm="1">
        <f t="array" ref="U383">_xlfn.IFS(T383="UNLIKELY", 1, T383="POSSIBLE", 1, T383="LIKELY",1, T383="VERY_LIKELY", 1, TRUE, 0)</f>
        <v>1</v>
      </c>
      <c r="V383" s="24" cm="1">
        <f t="array" ref="V383">_xlfn.IFS(T383="POSSIBLE", 1, T383="LIKELY",1, T383="VERY_LIKELY", 1, TRUE, 0)</f>
        <v>1</v>
      </c>
      <c r="W383" s="24" cm="1">
        <f t="array" ref="W383">_xlfn.IFS(T383="LIKELY",1, T383="VERY_LIKELY", 1, TRUE, 0)</f>
        <v>1</v>
      </c>
      <c r="X383" s="35" cm="1">
        <f t="array" ref="X383">_xlfn.IFS(T383="VERY_LIKELY", 1, TRUE, 0)</f>
        <v>1</v>
      </c>
    </row>
    <row r="384" spans="1:24" ht="20" customHeight="1" x14ac:dyDescent="0.2">
      <c r="A384" s="22" t="s">
        <v>1332</v>
      </c>
      <c r="B384" s="49" t="str">
        <f>SUBSTITUTE(A384,"/Users/timomiessen/Desktop/imagesdk/nonblackmen1/","Image_")</f>
        <v>Image_NBM_264.jpg</v>
      </c>
      <c r="C384" s="41" t="s">
        <v>389</v>
      </c>
      <c r="D384" s="23" t="s">
        <v>391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1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 cm="1">
        <f t="array" ref="R384">_xlfn.IFS(H384=1,1,K384=1,1,L384=1,1,M384=1,1,N384=1,1,P384=1,1,TRUE,0)</f>
        <v>1</v>
      </c>
      <c r="S384" s="35">
        <f>IF(AND(G384=1,R384=1),0,R384)</f>
        <v>1</v>
      </c>
      <c r="T384" s="53" t="s">
        <v>12</v>
      </c>
      <c r="U384" s="34" cm="1">
        <f t="array" ref="U384">_xlfn.IFS(T384="UNLIKELY", 1, T384="POSSIBLE", 1, T384="LIKELY",1, T384="VERY_LIKELY", 1, TRUE, 0)</f>
        <v>1</v>
      </c>
      <c r="V384" s="24" cm="1">
        <f t="array" ref="V384">_xlfn.IFS(T384="POSSIBLE", 1, T384="LIKELY",1, T384="VERY_LIKELY", 1, TRUE, 0)</f>
        <v>1</v>
      </c>
      <c r="W384" s="24" cm="1">
        <f t="array" ref="W384">_xlfn.IFS(T384="LIKELY",1, T384="VERY_LIKELY", 1, TRUE, 0)</f>
        <v>1</v>
      </c>
      <c r="X384" s="35" cm="1">
        <f t="array" ref="X384">_xlfn.IFS(T384="VERY_LIKELY", 1, TRUE, 0)</f>
        <v>0</v>
      </c>
    </row>
    <row r="385" spans="1:24" ht="20" customHeight="1" x14ac:dyDescent="0.2">
      <c r="A385" s="22" t="s">
        <v>1333</v>
      </c>
      <c r="B385" s="49" t="str">
        <f>SUBSTITUTE(A385,"/Users/timomiessen/Desktop/imagesdk/nonblackmen1/","Image_")</f>
        <v>Image_NBM_265.jpg</v>
      </c>
      <c r="C385" s="41" t="s">
        <v>389</v>
      </c>
      <c r="D385" s="23" t="s">
        <v>391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1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 cm="1">
        <f t="array" ref="R385">_xlfn.IFS(H385=1,1,K385=1,1,L385=1,1,M385=1,1,N385=1,1,P385=1,1,TRUE,0)</f>
        <v>1</v>
      </c>
      <c r="S385" s="35">
        <f>IF(AND(G385=1,R385=1),0,R385)</f>
        <v>1</v>
      </c>
      <c r="T385" s="53" t="s">
        <v>113</v>
      </c>
      <c r="U385" s="34" cm="1">
        <f t="array" ref="U385">_xlfn.IFS(T385="UNLIKELY", 1, T385="POSSIBLE", 1, T385="LIKELY",1, T385="VERY_LIKELY", 1, TRUE, 0)</f>
        <v>1</v>
      </c>
      <c r="V385" s="24" cm="1">
        <f t="array" ref="V385">_xlfn.IFS(T385="POSSIBLE", 1, T385="LIKELY",1, T385="VERY_LIKELY", 1, TRUE, 0)</f>
        <v>1</v>
      </c>
      <c r="W385" s="24" cm="1">
        <f t="array" ref="W385">_xlfn.IFS(T385="LIKELY",1, T385="VERY_LIKELY", 1, TRUE, 0)</f>
        <v>1</v>
      </c>
      <c r="X385" s="35" cm="1">
        <f t="array" ref="X385">_xlfn.IFS(T385="VERY_LIKELY", 1, TRUE, 0)</f>
        <v>1</v>
      </c>
    </row>
    <row r="386" spans="1:24" ht="20" customHeight="1" x14ac:dyDescent="0.2">
      <c r="A386" s="22" t="s">
        <v>1334</v>
      </c>
      <c r="B386" s="49" t="str">
        <f>SUBSTITUTE(A386,"/Users/timomiessen/Desktop/imagesdk/nonblackmen1/","Image_")</f>
        <v>Image_NBM_266.jpg</v>
      </c>
      <c r="C386" s="41" t="s">
        <v>389</v>
      </c>
      <c r="D386" s="23" t="s">
        <v>391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1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 cm="1">
        <f t="array" ref="R386">_xlfn.IFS(H386=1,1,K386=1,1,L386=1,1,M386=1,1,N386=1,1,P386=1,1,TRUE,0)</f>
        <v>1</v>
      </c>
      <c r="S386" s="35">
        <f>IF(AND(G386=1,R386=1),0,R386)</f>
        <v>1</v>
      </c>
      <c r="T386" s="53" t="s">
        <v>113</v>
      </c>
      <c r="U386" s="34" cm="1">
        <f t="array" ref="U386">_xlfn.IFS(T386="UNLIKELY", 1, T386="POSSIBLE", 1, T386="LIKELY",1, T386="VERY_LIKELY", 1, TRUE, 0)</f>
        <v>1</v>
      </c>
      <c r="V386" s="24" cm="1">
        <f t="array" ref="V386">_xlfn.IFS(T386="POSSIBLE", 1, T386="LIKELY",1, T386="VERY_LIKELY", 1, TRUE, 0)</f>
        <v>1</v>
      </c>
      <c r="W386" s="24" cm="1">
        <f t="array" ref="W386">_xlfn.IFS(T386="LIKELY",1, T386="VERY_LIKELY", 1, TRUE, 0)</f>
        <v>1</v>
      </c>
      <c r="X386" s="35" cm="1">
        <f t="array" ref="X386">_xlfn.IFS(T386="VERY_LIKELY", 1, TRUE, 0)</f>
        <v>1</v>
      </c>
    </row>
    <row r="387" spans="1:24" ht="20" customHeight="1" x14ac:dyDescent="0.2">
      <c r="A387" s="22" t="s">
        <v>1335</v>
      </c>
      <c r="B387" s="49" t="str">
        <f>SUBSTITUTE(A387,"/Users/timomiessen/Desktop/imagesdk/nonblackmen1/","Image_")</f>
        <v>Image_NBM_267.jpg</v>
      </c>
      <c r="C387" s="41" t="s">
        <v>389</v>
      </c>
      <c r="D387" s="23" t="s">
        <v>391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1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 cm="1">
        <f t="array" ref="R387">_xlfn.IFS(H387=1,1,K387=1,1,L387=1,1,M387=1,1,N387=1,1,P387=1,1,TRUE,0)</f>
        <v>1</v>
      </c>
      <c r="S387" s="35">
        <f>IF(AND(G387=1,R387=1),0,R387)</f>
        <v>1</v>
      </c>
      <c r="T387" s="53" t="s">
        <v>4</v>
      </c>
      <c r="U387" s="34" cm="1">
        <f t="array" ref="U387">_xlfn.IFS(T387="UNLIKELY", 1, T387="POSSIBLE", 1, T387="LIKELY",1, T387="VERY_LIKELY", 1, TRUE, 0)</f>
        <v>0</v>
      </c>
      <c r="V387" s="24" cm="1">
        <f t="array" ref="V387">_xlfn.IFS(T387="POSSIBLE", 1, T387="LIKELY",1, T387="VERY_LIKELY", 1, TRUE, 0)</f>
        <v>0</v>
      </c>
      <c r="W387" s="24" cm="1">
        <f t="array" ref="W387">_xlfn.IFS(T387="LIKELY",1, T387="VERY_LIKELY", 1, TRUE, 0)</f>
        <v>0</v>
      </c>
      <c r="X387" s="35" cm="1">
        <f t="array" ref="X387">_xlfn.IFS(T387="VERY_LIKELY", 1, TRUE, 0)</f>
        <v>0</v>
      </c>
    </row>
    <row r="388" spans="1:24" ht="20" customHeight="1" x14ac:dyDescent="0.2">
      <c r="A388" s="22" t="s">
        <v>1336</v>
      </c>
      <c r="B388" s="49" t="str">
        <f>SUBSTITUTE(A388,"/Users/timomiessen/Desktop/imagesdk/nonblackmen1/","Image_")</f>
        <v>Image_NBM_268.jpg</v>
      </c>
      <c r="C388" s="41" t="s">
        <v>389</v>
      </c>
      <c r="D388" s="23" t="s">
        <v>391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1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 cm="1">
        <f t="array" ref="R388">_xlfn.IFS(H388=1,1,K388=1,1,L388=1,1,M388=1,1,N388=1,1,P388=1,1,TRUE,0)</f>
        <v>1</v>
      </c>
      <c r="S388" s="35">
        <f>IF(AND(G388=1,R388=1),0,R388)</f>
        <v>1</v>
      </c>
      <c r="T388" s="53" t="s">
        <v>12</v>
      </c>
      <c r="U388" s="34" cm="1">
        <f t="array" ref="U388">_xlfn.IFS(T388="UNLIKELY", 1, T388="POSSIBLE", 1, T388="LIKELY",1, T388="VERY_LIKELY", 1, TRUE, 0)</f>
        <v>1</v>
      </c>
      <c r="V388" s="24" cm="1">
        <f t="array" ref="V388">_xlfn.IFS(T388="POSSIBLE", 1, T388="LIKELY",1, T388="VERY_LIKELY", 1, TRUE, 0)</f>
        <v>1</v>
      </c>
      <c r="W388" s="24" cm="1">
        <f t="array" ref="W388">_xlfn.IFS(T388="LIKELY",1, T388="VERY_LIKELY", 1, TRUE, 0)</f>
        <v>1</v>
      </c>
      <c r="X388" s="35" cm="1">
        <f t="array" ref="X388">_xlfn.IFS(T388="VERY_LIKELY", 1, TRUE, 0)</f>
        <v>0</v>
      </c>
    </row>
    <row r="389" spans="1:24" ht="20" customHeight="1" x14ac:dyDescent="0.2">
      <c r="A389" s="22" t="s">
        <v>1337</v>
      </c>
      <c r="B389" s="49" t="str">
        <f>SUBSTITUTE(A389,"/Users/timomiessen/Desktop/imagesdk/nonblackmen1/","Image_")</f>
        <v>Image_NBM_269.jpg</v>
      </c>
      <c r="C389" s="41" t="s">
        <v>389</v>
      </c>
      <c r="D389" s="23" t="s">
        <v>391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1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 cm="1">
        <f t="array" ref="R389">_xlfn.IFS(H389=1,1,K389=1,1,L389=1,1,M389=1,1,N389=1,1,P389=1,1,TRUE,0)</f>
        <v>1</v>
      </c>
      <c r="S389" s="35">
        <f>IF(AND(G389=1,R389=1),0,R389)</f>
        <v>1</v>
      </c>
      <c r="T389" s="53" t="s">
        <v>1</v>
      </c>
      <c r="U389" s="34" cm="1">
        <f t="array" ref="U389">_xlfn.IFS(T389="UNLIKELY", 1, T389="POSSIBLE", 1, T389="LIKELY",1, T389="VERY_LIKELY", 1, TRUE, 0)</f>
        <v>1</v>
      </c>
      <c r="V389" s="24" cm="1">
        <f t="array" ref="V389">_xlfn.IFS(T389="POSSIBLE", 1, T389="LIKELY",1, T389="VERY_LIKELY", 1, TRUE, 0)</f>
        <v>0</v>
      </c>
      <c r="W389" s="24" cm="1">
        <f t="array" ref="W389">_xlfn.IFS(T389="LIKELY",1, T389="VERY_LIKELY", 1, TRUE, 0)</f>
        <v>0</v>
      </c>
      <c r="X389" s="35" cm="1">
        <f t="array" ref="X389">_xlfn.IFS(T389="VERY_LIKELY", 1, TRUE, 0)</f>
        <v>0</v>
      </c>
    </row>
    <row r="390" spans="1:24" ht="20" customHeight="1" x14ac:dyDescent="0.2">
      <c r="A390" s="22" t="s">
        <v>1339</v>
      </c>
      <c r="B390" s="49" t="str">
        <f>SUBSTITUTE(A390,"/Users/timomiessen/Desktop/imagesdk/nonblackmen1/","Image_")</f>
        <v>Image_NBM_270.jpg</v>
      </c>
      <c r="C390" s="41" t="s">
        <v>389</v>
      </c>
      <c r="D390" s="23" t="s">
        <v>391</v>
      </c>
      <c r="E390" s="24">
        <v>0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1</v>
      </c>
      <c r="L390" s="24">
        <v>0</v>
      </c>
      <c r="M390" s="24">
        <v>0</v>
      </c>
      <c r="N390" s="24">
        <v>0</v>
      </c>
      <c r="O390" s="24">
        <v>0</v>
      </c>
      <c r="P390" s="24">
        <v>1</v>
      </c>
      <c r="Q390" s="24">
        <v>0</v>
      </c>
      <c r="R390" s="24" cm="1">
        <f t="array" ref="R390">_xlfn.IFS(H390=1,1,K390=1,1,L390=1,1,M390=1,1,N390=1,1,P390=1,1,TRUE,0)</f>
        <v>1</v>
      </c>
      <c r="S390" s="35">
        <f>IF(AND(G390=1,R390=1),0,R390)</f>
        <v>1</v>
      </c>
      <c r="T390" s="53" t="s">
        <v>113</v>
      </c>
      <c r="U390" s="34" cm="1">
        <f t="array" ref="U390">_xlfn.IFS(T390="UNLIKELY", 1, T390="POSSIBLE", 1, T390="LIKELY",1, T390="VERY_LIKELY", 1, TRUE, 0)</f>
        <v>1</v>
      </c>
      <c r="V390" s="24" cm="1">
        <f t="array" ref="V390">_xlfn.IFS(T390="POSSIBLE", 1, T390="LIKELY",1, T390="VERY_LIKELY", 1, TRUE, 0)</f>
        <v>1</v>
      </c>
      <c r="W390" s="24" cm="1">
        <f t="array" ref="W390">_xlfn.IFS(T390="LIKELY",1, T390="VERY_LIKELY", 1, TRUE, 0)</f>
        <v>1</v>
      </c>
      <c r="X390" s="35" cm="1">
        <f t="array" ref="X390">_xlfn.IFS(T390="VERY_LIKELY", 1, TRUE, 0)</f>
        <v>1</v>
      </c>
    </row>
    <row r="391" spans="1:24" ht="20" customHeight="1" x14ac:dyDescent="0.2">
      <c r="A391" s="22" t="s">
        <v>1340</v>
      </c>
      <c r="B391" s="49" t="str">
        <f>SUBSTITUTE(A391,"/Users/timomiessen/Desktop/imagesdk/nonblackmen1/","Image_")</f>
        <v>Image_NBM_271.jpg</v>
      </c>
      <c r="C391" s="41" t="s">
        <v>389</v>
      </c>
      <c r="D391" s="23" t="s">
        <v>391</v>
      </c>
      <c r="E391" s="24">
        <v>0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1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 cm="1">
        <f t="array" ref="R391">_xlfn.IFS(H391=1,1,K391=1,1,L391=1,1,M391=1,1,N391=1,1,P391=1,1,TRUE,0)</f>
        <v>1</v>
      </c>
      <c r="S391" s="35">
        <f>IF(AND(G391=1,R391=1),0,R391)</f>
        <v>1</v>
      </c>
      <c r="T391" s="53" t="s">
        <v>12</v>
      </c>
      <c r="U391" s="34" cm="1">
        <f t="array" ref="U391">_xlfn.IFS(T391="UNLIKELY", 1, T391="POSSIBLE", 1, T391="LIKELY",1, T391="VERY_LIKELY", 1, TRUE, 0)</f>
        <v>1</v>
      </c>
      <c r="V391" s="24" cm="1">
        <f t="array" ref="V391">_xlfn.IFS(T391="POSSIBLE", 1, T391="LIKELY",1, T391="VERY_LIKELY", 1, TRUE, 0)</f>
        <v>1</v>
      </c>
      <c r="W391" s="24" cm="1">
        <f t="array" ref="W391">_xlfn.IFS(T391="LIKELY",1, T391="VERY_LIKELY", 1, TRUE, 0)</f>
        <v>1</v>
      </c>
      <c r="X391" s="35" cm="1">
        <f t="array" ref="X391">_xlfn.IFS(T391="VERY_LIKELY", 1, TRUE, 0)</f>
        <v>0</v>
      </c>
    </row>
    <row r="392" spans="1:24" ht="20" customHeight="1" x14ac:dyDescent="0.2">
      <c r="A392" s="22" t="s">
        <v>1341</v>
      </c>
      <c r="B392" s="49" t="str">
        <f>SUBSTITUTE(A392,"/Users/timomiessen/Desktop/imagesdk/nonblackmen1/","Image_")</f>
        <v>Image_NBM_272.jpg</v>
      </c>
      <c r="C392" s="41" t="s">
        <v>389</v>
      </c>
      <c r="D392" s="23" t="s">
        <v>391</v>
      </c>
      <c r="E392" s="24">
        <v>0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1</v>
      </c>
      <c r="L392" s="24">
        <v>0</v>
      </c>
      <c r="M392" s="24">
        <v>0</v>
      </c>
      <c r="N392" s="24">
        <v>0</v>
      </c>
      <c r="O392" s="24">
        <v>0</v>
      </c>
      <c r="P392" s="24">
        <v>1</v>
      </c>
      <c r="Q392" s="24">
        <v>0</v>
      </c>
      <c r="R392" s="24" cm="1">
        <f t="array" ref="R392">_xlfn.IFS(H392=1,1,K392=1,1,L392=1,1,M392=1,1,N392=1,1,P392=1,1,TRUE,0)</f>
        <v>1</v>
      </c>
      <c r="S392" s="35">
        <f>IF(AND(G392=1,R392=1),0,R392)</f>
        <v>1</v>
      </c>
      <c r="T392" s="53" t="s">
        <v>113</v>
      </c>
      <c r="U392" s="34" cm="1">
        <f t="array" ref="U392">_xlfn.IFS(T392="UNLIKELY", 1, T392="POSSIBLE", 1, T392="LIKELY",1, T392="VERY_LIKELY", 1, TRUE, 0)</f>
        <v>1</v>
      </c>
      <c r="V392" s="24" cm="1">
        <f t="array" ref="V392">_xlfn.IFS(T392="POSSIBLE", 1, T392="LIKELY",1, T392="VERY_LIKELY", 1, TRUE, 0)</f>
        <v>1</v>
      </c>
      <c r="W392" s="24" cm="1">
        <f t="array" ref="W392">_xlfn.IFS(T392="LIKELY",1, T392="VERY_LIKELY", 1, TRUE, 0)</f>
        <v>1</v>
      </c>
      <c r="X392" s="35" cm="1">
        <f t="array" ref="X392">_xlfn.IFS(T392="VERY_LIKELY", 1, TRUE, 0)</f>
        <v>1</v>
      </c>
    </row>
    <row r="393" spans="1:24" ht="20" customHeight="1" x14ac:dyDescent="0.2">
      <c r="A393" s="22" t="s">
        <v>1342</v>
      </c>
      <c r="B393" s="49" t="str">
        <f>SUBSTITUTE(A393,"/Users/timomiessen/Desktop/imagesdk/nonblackmen1/","Image_")</f>
        <v>Image_NBM_273.jpg</v>
      </c>
      <c r="C393" s="41" t="s">
        <v>389</v>
      </c>
      <c r="D393" s="23" t="s">
        <v>391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1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 cm="1">
        <f t="array" ref="R393">_xlfn.IFS(H393=1,1,K393=1,1,L393=1,1,M393=1,1,N393=1,1,P393=1,1,TRUE,0)</f>
        <v>1</v>
      </c>
      <c r="S393" s="35">
        <f>IF(AND(G393=1,R393=1),0,R393)</f>
        <v>1</v>
      </c>
      <c r="T393" s="53" t="s">
        <v>12</v>
      </c>
      <c r="U393" s="34" cm="1">
        <f t="array" ref="U393">_xlfn.IFS(T393="UNLIKELY", 1, T393="POSSIBLE", 1, T393="LIKELY",1, T393="VERY_LIKELY", 1, TRUE, 0)</f>
        <v>1</v>
      </c>
      <c r="V393" s="24" cm="1">
        <f t="array" ref="V393">_xlfn.IFS(T393="POSSIBLE", 1, T393="LIKELY",1, T393="VERY_LIKELY", 1, TRUE, 0)</f>
        <v>1</v>
      </c>
      <c r="W393" s="24" cm="1">
        <f t="array" ref="W393">_xlfn.IFS(T393="LIKELY",1, T393="VERY_LIKELY", 1, TRUE, 0)</f>
        <v>1</v>
      </c>
      <c r="X393" s="35" cm="1">
        <f t="array" ref="X393">_xlfn.IFS(T393="VERY_LIKELY", 1, TRUE, 0)</f>
        <v>0</v>
      </c>
    </row>
    <row r="394" spans="1:24" ht="20" customHeight="1" x14ac:dyDescent="0.2">
      <c r="A394" s="22" t="s">
        <v>1343</v>
      </c>
      <c r="B394" s="49" t="str">
        <f>SUBSTITUTE(A394,"/Users/timomiessen/Desktop/imagesdk/nonblackmen1/","Image_")</f>
        <v>Image_NBM_274.jpg</v>
      </c>
      <c r="C394" s="41" t="s">
        <v>389</v>
      </c>
      <c r="D394" s="23" t="s">
        <v>391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1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 cm="1">
        <f t="array" ref="R394">_xlfn.IFS(H394=1,1,K394=1,1,L394=1,1,M394=1,1,N394=1,1,P394=1,1,TRUE,0)</f>
        <v>1</v>
      </c>
      <c r="S394" s="35">
        <f>IF(AND(G394=1,R394=1),0,R394)</f>
        <v>1</v>
      </c>
      <c r="T394" s="53" t="s">
        <v>2</v>
      </c>
      <c r="U394" s="34" cm="1">
        <f t="array" ref="U394">_xlfn.IFS(T394="UNLIKELY", 1, T394="POSSIBLE", 1, T394="LIKELY",1, T394="VERY_LIKELY", 1, TRUE, 0)</f>
        <v>1</v>
      </c>
      <c r="V394" s="24" cm="1">
        <f t="array" ref="V394">_xlfn.IFS(T394="POSSIBLE", 1, T394="LIKELY",1, T394="VERY_LIKELY", 1, TRUE, 0)</f>
        <v>1</v>
      </c>
      <c r="W394" s="24" cm="1">
        <f t="array" ref="W394">_xlfn.IFS(T394="LIKELY",1, T394="VERY_LIKELY", 1, TRUE, 0)</f>
        <v>0</v>
      </c>
      <c r="X394" s="35" cm="1">
        <f t="array" ref="X394">_xlfn.IFS(T394="VERY_LIKELY", 1, TRUE, 0)</f>
        <v>0</v>
      </c>
    </row>
    <row r="395" spans="1:24" ht="20" customHeight="1" x14ac:dyDescent="0.2">
      <c r="A395" s="22" t="s">
        <v>1344</v>
      </c>
      <c r="B395" s="49" t="str">
        <f>SUBSTITUTE(A395,"/Users/timomiessen/Desktop/imagesdk/nonblackmen1/","Image_")</f>
        <v>Image_NBM_275.jpg</v>
      </c>
      <c r="C395" s="41" t="s">
        <v>389</v>
      </c>
      <c r="D395" s="23" t="s">
        <v>391</v>
      </c>
      <c r="E395" s="24">
        <v>0</v>
      </c>
      <c r="F395" s="24">
        <v>0</v>
      </c>
      <c r="G395" s="24">
        <v>0</v>
      </c>
      <c r="H395" s="24">
        <v>0</v>
      </c>
      <c r="I395" s="24">
        <v>1</v>
      </c>
      <c r="J395" s="24">
        <v>0</v>
      </c>
      <c r="K395" s="24">
        <v>1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 cm="1">
        <f t="array" ref="R395">_xlfn.IFS(H395=1,1,K395=1,1,L395=1,1,M395=1,1,N395=1,1,P395=1,1,TRUE,0)</f>
        <v>1</v>
      </c>
      <c r="S395" s="35">
        <f>IF(AND(G395=1,R395=1),0,R395)</f>
        <v>1</v>
      </c>
      <c r="T395" s="53" t="s">
        <v>2</v>
      </c>
      <c r="U395" s="34" cm="1">
        <f t="array" ref="U395">_xlfn.IFS(T395="UNLIKELY", 1, T395="POSSIBLE", 1, T395="LIKELY",1, T395="VERY_LIKELY", 1, TRUE, 0)</f>
        <v>1</v>
      </c>
      <c r="V395" s="24" cm="1">
        <f t="array" ref="V395">_xlfn.IFS(T395="POSSIBLE", 1, T395="LIKELY",1, T395="VERY_LIKELY", 1, TRUE, 0)</f>
        <v>1</v>
      </c>
      <c r="W395" s="24" cm="1">
        <f t="array" ref="W395">_xlfn.IFS(T395="LIKELY",1, T395="VERY_LIKELY", 1, TRUE, 0)</f>
        <v>0</v>
      </c>
      <c r="X395" s="35" cm="1">
        <f t="array" ref="X395">_xlfn.IFS(T395="VERY_LIKELY", 1, TRUE, 0)</f>
        <v>0</v>
      </c>
    </row>
    <row r="396" spans="1:24" ht="20" customHeight="1" x14ac:dyDescent="0.2">
      <c r="A396" s="22" t="s">
        <v>1345</v>
      </c>
      <c r="B396" s="49" t="str">
        <f>SUBSTITUTE(A396,"/Users/timomiessen/Desktop/imagesdk/nonblackmen1/","Image_")</f>
        <v>Image_NBM_276.jpg</v>
      </c>
      <c r="C396" s="41" t="s">
        <v>389</v>
      </c>
      <c r="D396" s="23" t="s">
        <v>391</v>
      </c>
      <c r="E396" s="24">
        <v>0</v>
      </c>
      <c r="F396" s="24">
        <v>0</v>
      </c>
      <c r="G396" s="24">
        <v>0</v>
      </c>
      <c r="H396" s="24">
        <v>0</v>
      </c>
      <c r="I396" s="24">
        <v>1</v>
      </c>
      <c r="J396" s="24">
        <v>0</v>
      </c>
      <c r="K396" s="24">
        <v>1</v>
      </c>
      <c r="L396" s="24">
        <v>0</v>
      </c>
      <c r="M396" s="24">
        <v>0</v>
      </c>
      <c r="N396" s="24">
        <v>0</v>
      </c>
      <c r="O396" s="24">
        <v>0</v>
      </c>
      <c r="P396" s="24">
        <v>1</v>
      </c>
      <c r="Q396" s="24">
        <v>0</v>
      </c>
      <c r="R396" s="24" cm="1">
        <f t="array" ref="R396">_xlfn.IFS(H396=1,1,K396=1,1,L396=1,1,M396=1,1,N396=1,1,P396=1,1,TRUE,0)</f>
        <v>1</v>
      </c>
      <c r="S396" s="35">
        <f>IF(AND(G396=1,R396=1),0,R396)</f>
        <v>1</v>
      </c>
      <c r="T396" s="53" t="s">
        <v>12</v>
      </c>
      <c r="U396" s="34" cm="1">
        <f t="array" ref="U396">_xlfn.IFS(T396="UNLIKELY", 1, T396="POSSIBLE", 1, T396="LIKELY",1, T396="VERY_LIKELY", 1, TRUE, 0)</f>
        <v>1</v>
      </c>
      <c r="V396" s="24" cm="1">
        <f t="array" ref="V396">_xlfn.IFS(T396="POSSIBLE", 1, T396="LIKELY",1, T396="VERY_LIKELY", 1, TRUE, 0)</f>
        <v>1</v>
      </c>
      <c r="W396" s="24" cm="1">
        <f t="array" ref="W396">_xlfn.IFS(T396="LIKELY",1, T396="VERY_LIKELY", 1, TRUE, 0)</f>
        <v>1</v>
      </c>
      <c r="X396" s="35" cm="1">
        <f t="array" ref="X396">_xlfn.IFS(T396="VERY_LIKELY", 1, TRUE, 0)</f>
        <v>0</v>
      </c>
    </row>
    <row r="397" spans="1:24" ht="20" customHeight="1" x14ac:dyDescent="0.2">
      <c r="A397" s="22" t="s">
        <v>1346</v>
      </c>
      <c r="B397" s="49" t="str">
        <f>SUBSTITUTE(A397,"/Users/timomiessen/Desktop/imagesdk/nonblackmen1/","Image_")</f>
        <v>Image_NBM_277.jpg</v>
      </c>
      <c r="C397" s="41" t="s">
        <v>389</v>
      </c>
      <c r="D397" s="23" t="s">
        <v>391</v>
      </c>
      <c r="E397" s="24">
        <v>0</v>
      </c>
      <c r="F397" s="24">
        <v>0</v>
      </c>
      <c r="G397" s="24">
        <v>0</v>
      </c>
      <c r="H397" s="24">
        <v>0</v>
      </c>
      <c r="I397" s="24">
        <v>1</v>
      </c>
      <c r="J397" s="24">
        <v>0</v>
      </c>
      <c r="K397" s="24">
        <v>1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 cm="1">
        <f t="array" ref="R397">_xlfn.IFS(H397=1,1,K397=1,1,L397=1,1,M397=1,1,N397=1,1,P397=1,1,TRUE,0)</f>
        <v>1</v>
      </c>
      <c r="S397" s="35">
        <f>IF(AND(G397=1,R397=1),0,R397)</f>
        <v>1</v>
      </c>
      <c r="T397" s="53" t="s">
        <v>2</v>
      </c>
      <c r="U397" s="34" cm="1">
        <f t="array" ref="U397">_xlfn.IFS(T397="UNLIKELY", 1, T397="POSSIBLE", 1, T397="LIKELY",1, T397="VERY_LIKELY", 1, TRUE, 0)</f>
        <v>1</v>
      </c>
      <c r="V397" s="24" cm="1">
        <f t="array" ref="V397">_xlfn.IFS(T397="POSSIBLE", 1, T397="LIKELY",1, T397="VERY_LIKELY", 1, TRUE, 0)</f>
        <v>1</v>
      </c>
      <c r="W397" s="24" cm="1">
        <f t="array" ref="W397">_xlfn.IFS(T397="LIKELY",1, T397="VERY_LIKELY", 1, TRUE, 0)</f>
        <v>0</v>
      </c>
      <c r="X397" s="35" cm="1">
        <f t="array" ref="X397">_xlfn.IFS(T397="VERY_LIKELY", 1, TRUE, 0)</f>
        <v>0</v>
      </c>
    </row>
    <row r="398" spans="1:24" ht="20" customHeight="1" x14ac:dyDescent="0.2">
      <c r="A398" s="22" t="s">
        <v>1347</v>
      </c>
      <c r="B398" s="49" t="str">
        <f>SUBSTITUTE(A398,"/Users/timomiessen/Desktop/imagesdk/nonblackmen1/","Image_")</f>
        <v>Image_NBM_278.jpg</v>
      </c>
      <c r="C398" s="41" t="s">
        <v>389</v>
      </c>
      <c r="D398" s="23" t="s">
        <v>391</v>
      </c>
      <c r="E398" s="24">
        <v>0</v>
      </c>
      <c r="F398" s="24">
        <v>0</v>
      </c>
      <c r="G398" s="24">
        <v>0</v>
      </c>
      <c r="H398" s="24">
        <v>0</v>
      </c>
      <c r="I398" s="24">
        <v>1</v>
      </c>
      <c r="J398" s="24">
        <v>0</v>
      </c>
      <c r="K398" s="24">
        <v>1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 cm="1">
        <f t="array" ref="R398">_xlfn.IFS(H398=1,1,K398=1,1,L398=1,1,M398=1,1,N398=1,1,P398=1,1,TRUE,0)</f>
        <v>1</v>
      </c>
      <c r="S398" s="35">
        <f>IF(AND(G398=1,R398=1),0,R398)</f>
        <v>1</v>
      </c>
      <c r="T398" s="53" t="s">
        <v>12</v>
      </c>
      <c r="U398" s="34" cm="1">
        <f t="array" ref="U398">_xlfn.IFS(T398="UNLIKELY", 1, T398="POSSIBLE", 1, T398="LIKELY",1, T398="VERY_LIKELY", 1, TRUE, 0)</f>
        <v>1</v>
      </c>
      <c r="V398" s="24" cm="1">
        <f t="array" ref="V398">_xlfn.IFS(T398="POSSIBLE", 1, T398="LIKELY",1, T398="VERY_LIKELY", 1, TRUE, 0)</f>
        <v>1</v>
      </c>
      <c r="W398" s="24" cm="1">
        <f t="array" ref="W398">_xlfn.IFS(T398="LIKELY",1, T398="VERY_LIKELY", 1, TRUE, 0)</f>
        <v>1</v>
      </c>
      <c r="X398" s="35" cm="1">
        <f t="array" ref="X398">_xlfn.IFS(T398="VERY_LIKELY", 1, TRUE, 0)</f>
        <v>0</v>
      </c>
    </row>
    <row r="399" spans="1:24" ht="20" customHeight="1" x14ac:dyDescent="0.2">
      <c r="A399" s="22" t="s">
        <v>1348</v>
      </c>
      <c r="B399" s="49" t="str">
        <f>SUBSTITUTE(A399,"/Users/timomiessen/Desktop/imagesdk/nonblackmen1/","Image_")</f>
        <v>Image_NBM_279.jpg</v>
      </c>
      <c r="C399" s="41" t="s">
        <v>389</v>
      </c>
      <c r="D399" s="23" t="s">
        <v>391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1</v>
      </c>
      <c r="L399" s="24">
        <v>0</v>
      </c>
      <c r="M399" s="24">
        <v>0</v>
      </c>
      <c r="N399" s="24">
        <v>0</v>
      </c>
      <c r="O399" s="24">
        <v>0</v>
      </c>
      <c r="P399" s="24">
        <v>1</v>
      </c>
      <c r="Q399" s="24">
        <v>0</v>
      </c>
      <c r="R399" s="24" cm="1">
        <f t="array" ref="R399">_xlfn.IFS(H399=1,1,K399=1,1,L399=1,1,M399=1,1,N399=1,1,P399=1,1,TRUE,0)</f>
        <v>1</v>
      </c>
      <c r="S399" s="35">
        <f>IF(AND(G399=1,R399=1),0,R399)</f>
        <v>1</v>
      </c>
      <c r="T399" s="53" t="s">
        <v>12</v>
      </c>
      <c r="U399" s="34" cm="1">
        <f t="array" ref="U399">_xlfn.IFS(T399="UNLIKELY", 1, T399="POSSIBLE", 1, T399="LIKELY",1, T399="VERY_LIKELY", 1, TRUE, 0)</f>
        <v>1</v>
      </c>
      <c r="V399" s="24" cm="1">
        <f t="array" ref="V399">_xlfn.IFS(T399="POSSIBLE", 1, T399="LIKELY",1, T399="VERY_LIKELY", 1, TRUE, 0)</f>
        <v>1</v>
      </c>
      <c r="W399" s="24" cm="1">
        <f t="array" ref="W399">_xlfn.IFS(T399="LIKELY",1, T399="VERY_LIKELY", 1, TRUE, 0)</f>
        <v>1</v>
      </c>
      <c r="X399" s="35" cm="1">
        <f t="array" ref="X399">_xlfn.IFS(T399="VERY_LIKELY", 1, TRUE, 0)</f>
        <v>0</v>
      </c>
    </row>
    <row r="400" spans="1:24" ht="20" customHeight="1" x14ac:dyDescent="0.2">
      <c r="A400" s="22" t="s">
        <v>1350</v>
      </c>
      <c r="B400" s="49" t="str">
        <f>SUBSTITUTE(A400,"/Users/timomiessen/Desktop/imagesdk/nonblackmen1/","Image_")</f>
        <v>Image_NBM_280.jpg</v>
      </c>
      <c r="C400" s="41" t="s">
        <v>389</v>
      </c>
      <c r="D400" s="23" t="s">
        <v>391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1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 cm="1">
        <f t="array" ref="R400">_xlfn.IFS(H400=1,1,K400=1,1,L400=1,1,M400=1,1,N400=1,1,P400=1,1,TRUE,0)</f>
        <v>1</v>
      </c>
      <c r="S400" s="35">
        <f>IF(AND(G400=1,R400=1),0,R400)</f>
        <v>1</v>
      </c>
      <c r="T400" s="53" t="s">
        <v>1</v>
      </c>
      <c r="U400" s="34" cm="1">
        <f t="array" ref="U400">_xlfn.IFS(T400="UNLIKELY", 1, T400="POSSIBLE", 1, T400="LIKELY",1, T400="VERY_LIKELY", 1, TRUE, 0)</f>
        <v>1</v>
      </c>
      <c r="V400" s="24" cm="1">
        <f t="array" ref="V400">_xlfn.IFS(T400="POSSIBLE", 1, T400="LIKELY",1, T400="VERY_LIKELY", 1, TRUE, 0)</f>
        <v>0</v>
      </c>
      <c r="W400" s="24" cm="1">
        <f t="array" ref="W400">_xlfn.IFS(T400="LIKELY",1, T400="VERY_LIKELY", 1, TRUE, 0)</f>
        <v>0</v>
      </c>
      <c r="X400" s="35" cm="1">
        <f t="array" ref="X400">_xlfn.IFS(T400="VERY_LIKELY", 1, TRUE, 0)</f>
        <v>0</v>
      </c>
    </row>
    <row r="401" spans="1:24" ht="20" customHeight="1" x14ac:dyDescent="0.2">
      <c r="A401" s="22" t="s">
        <v>1351</v>
      </c>
      <c r="B401" s="49" t="str">
        <f>SUBSTITUTE(A401,"/Users/timomiessen/Desktop/imagesdk/nonblackmen1/","Image_")</f>
        <v>Image_NBM_281.jpg</v>
      </c>
      <c r="C401" s="41" t="s">
        <v>389</v>
      </c>
      <c r="D401" s="23" t="s">
        <v>391</v>
      </c>
      <c r="E401" s="24">
        <v>0</v>
      </c>
      <c r="F401" s="24">
        <v>0</v>
      </c>
      <c r="G401" s="24">
        <v>0</v>
      </c>
      <c r="H401" s="24">
        <v>0</v>
      </c>
      <c r="I401" s="24">
        <v>1</v>
      </c>
      <c r="J401" s="24">
        <v>0</v>
      </c>
      <c r="K401" s="24">
        <v>1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 cm="1">
        <f t="array" ref="R401">_xlfn.IFS(H401=1,1,K401=1,1,L401=1,1,M401=1,1,N401=1,1,P401=1,1,TRUE,0)</f>
        <v>1</v>
      </c>
      <c r="S401" s="35">
        <f>IF(AND(G401=1,R401=1),0,R401)</f>
        <v>1</v>
      </c>
      <c r="T401" s="53" t="s">
        <v>12</v>
      </c>
      <c r="U401" s="34" cm="1">
        <f t="array" ref="U401">_xlfn.IFS(T401="UNLIKELY", 1, T401="POSSIBLE", 1, T401="LIKELY",1, T401="VERY_LIKELY", 1, TRUE, 0)</f>
        <v>1</v>
      </c>
      <c r="V401" s="24" cm="1">
        <f t="array" ref="V401">_xlfn.IFS(T401="POSSIBLE", 1, T401="LIKELY",1, T401="VERY_LIKELY", 1, TRUE, 0)</f>
        <v>1</v>
      </c>
      <c r="W401" s="24" cm="1">
        <f t="array" ref="W401">_xlfn.IFS(T401="LIKELY",1, T401="VERY_LIKELY", 1, TRUE, 0)</f>
        <v>1</v>
      </c>
      <c r="X401" s="35" cm="1">
        <f t="array" ref="X401">_xlfn.IFS(T401="VERY_LIKELY", 1, TRUE, 0)</f>
        <v>0</v>
      </c>
    </row>
    <row r="402" spans="1:24" ht="20" customHeight="1" x14ac:dyDescent="0.2">
      <c r="A402" s="22" t="s">
        <v>1352</v>
      </c>
      <c r="B402" s="49" t="str">
        <f>SUBSTITUTE(A402,"/Users/timomiessen/Desktop/imagesdk/nonblackmen1/","Image_")</f>
        <v>Image_NBM_282.jpg</v>
      </c>
      <c r="C402" s="41" t="s">
        <v>389</v>
      </c>
      <c r="D402" s="23" t="s">
        <v>391</v>
      </c>
      <c r="E402" s="24">
        <v>0</v>
      </c>
      <c r="F402" s="24">
        <v>0</v>
      </c>
      <c r="G402" s="24">
        <v>0</v>
      </c>
      <c r="H402" s="24">
        <v>0</v>
      </c>
      <c r="I402" s="24">
        <v>1</v>
      </c>
      <c r="J402" s="24">
        <v>0</v>
      </c>
      <c r="K402" s="24">
        <v>1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 cm="1">
        <f t="array" ref="R402">_xlfn.IFS(H402=1,1,K402=1,1,L402=1,1,M402=1,1,N402=1,1,P402=1,1,TRUE,0)</f>
        <v>1</v>
      </c>
      <c r="S402" s="35">
        <f>IF(AND(G402=1,R402=1),0,R402)</f>
        <v>1</v>
      </c>
      <c r="T402" s="53" t="s">
        <v>1</v>
      </c>
      <c r="U402" s="34" cm="1">
        <f t="array" ref="U402">_xlfn.IFS(T402="UNLIKELY", 1, T402="POSSIBLE", 1, T402="LIKELY",1, T402="VERY_LIKELY", 1, TRUE, 0)</f>
        <v>1</v>
      </c>
      <c r="V402" s="24" cm="1">
        <f t="array" ref="V402">_xlfn.IFS(T402="POSSIBLE", 1, T402="LIKELY",1, T402="VERY_LIKELY", 1, TRUE, 0)</f>
        <v>0</v>
      </c>
      <c r="W402" s="24" cm="1">
        <f t="array" ref="W402">_xlfn.IFS(T402="LIKELY",1, T402="VERY_LIKELY", 1, TRUE, 0)</f>
        <v>0</v>
      </c>
      <c r="X402" s="35" cm="1">
        <f t="array" ref="X402">_xlfn.IFS(T402="VERY_LIKELY", 1, TRUE, 0)</f>
        <v>0</v>
      </c>
    </row>
    <row r="403" spans="1:24" ht="20" customHeight="1" x14ac:dyDescent="0.2">
      <c r="A403" s="22" t="s">
        <v>1354</v>
      </c>
      <c r="B403" s="49" t="str">
        <f>SUBSTITUTE(A403,"/Users/timomiessen/Desktop/imagesdk/nonblackmen1/","Image_")</f>
        <v>Image_NBM_284.jpg</v>
      </c>
      <c r="C403" s="41" t="s">
        <v>389</v>
      </c>
      <c r="D403" s="23" t="s">
        <v>391</v>
      </c>
      <c r="E403" s="24">
        <v>0</v>
      </c>
      <c r="F403" s="24">
        <v>0</v>
      </c>
      <c r="G403" s="24">
        <v>0</v>
      </c>
      <c r="H403" s="24">
        <v>0</v>
      </c>
      <c r="I403" s="24">
        <v>1</v>
      </c>
      <c r="J403" s="24">
        <v>0</v>
      </c>
      <c r="K403" s="24">
        <v>1</v>
      </c>
      <c r="L403" s="24">
        <v>0</v>
      </c>
      <c r="M403" s="24">
        <v>0</v>
      </c>
      <c r="N403" s="24">
        <v>0</v>
      </c>
      <c r="O403" s="24">
        <v>0</v>
      </c>
      <c r="P403" s="24">
        <v>1</v>
      </c>
      <c r="Q403" s="24">
        <v>0</v>
      </c>
      <c r="R403" s="24" cm="1">
        <f t="array" ref="R403">_xlfn.IFS(H403=1,1,K403=1,1,L403=1,1,M403=1,1,N403=1,1,P403=1,1,TRUE,0)</f>
        <v>1</v>
      </c>
      <c r="S403" s="35">
        <f>IF(AND(G403=1,R403=1),0,R403)</f>
        <v>1</v>
      </c>
      <c r="T403" s="53" t="s">
        <v>113</v>
      </c>
      <c r="U403" s="34" cm="1">
        <f t="array" ref="U403">_xlfn.IFS(T403="UNLIKELY", 1, T403="POSSIBLE", 1, T403="LIKELY",1, T403="VERY_LIKELY", 1, TRUE, 0)</f>
        <v>1</v>
      </c>
      <c r="V403" s="24" cm="1">
        <f t="array" ref="V403">_xlfn.IFS(T403="POSSIBLE", 1, T403="LIKELY",1, T403="VERY_LIKELY", 1, TRUE, 0)</f>
        <v>1</v>
      </c>
      <c r="W403" s="24" cm="1">
        <f t="array" ref="W403">_xlfn.IFS(T403="LIKELY",1, T403="VERY_LIKELY", 1, TRUE, 0)</f>
        <v>1</v>
      </c>
      <c r="X403" s="35" cm="1">
        <f t="array" ref="X403">_xlfn.IFS(T403="VERY_LIKELY", 1, TRUE, 0)</f>
        <v>1</v>
      </c>
    </row>
    <row r="404" spans="1:24" ht="20" customHeight="1" x14ac:dyDescent="0.2">
      <c r="A404" s="22" t="s">
        <v>1356</v>
      </c>
      <c r="B404" s="49" t="str">
        <f>SUBSTITUTE(A404,"/Users/timomiessen/Desktop/imagesdk/nonblackmen1/","Image_")</f>
        <v>Image_NBM_286.jpg</v>
      </c>
      <c r="C404" s="41" t="s">
        <v>389</v>
      </c>
      <c r="D404" s="23" t="s">
        <v>391</v>
      </c>
      <c r="E404" s="24">
        <v>0</v>
      </c>
      <c r="F404" s="24">
        <v>0</v>
      </c>
      <c r="G404" s="24">
        <v>0</v>
      </c>
      <c r="H404" s="24">
        <v>0</v>
      </c>
      <c r="I404" s="24">
        <v>1</v>
      </c>
      <c r="J404" s="24">
        <v>0</v>
      </c>
      <c r="K404" s="24">
        <v>1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 cm="1">
        <f t="array" ref="R404">_xlfn.IFS(H404=1,1,K404=1,1,L404=1,1,M404=1,1,N404=1,1,P404=1,1,TRUE,0)</f>
        <v>1</v>
      </c>
      <c r="S404" s="35">
        <f>IF(AND(G404=1,R404=1),0,R404)</f>
        <v>1</v>
      </c>
      <c r="T404" s="53" t="s">
        <v>2</v>
      </c>
      <c r="U404" s="34" cm="1">
        <f t="array" ref="U404">_xlfn.IFS(T404="UNLIKELY", 1, T404="POSSIBLE", 1, T404="LIKELY",1, T404="VERY_LIKELY", 1, TRUE, 0)</f>
        <v>1</v>
      </c>
      <c r="V404" s="24" cm="1">
        <f t="array" ref="V404">_xlfn.IFS(T404="POSSIBLE", 1, T404="LIKELY",1, T404="VERY_LIKELY", 1, TRUE, 0)</f>
        <v>1</v>
      </c>
      <c r="W404" s="24" cm="1">
        <f t="array" ref="W404">_xlfn.IFS(T404="LIKELY",1, T404="VERY_LIKELY", 1, TRUE, 0)</f>
        <v>0</v>
      </c>
      <c r="X404" s="35" cm="1">
        <f t="array" ref="X404">_xlfn.IFS(T404="VERY_LIKELY", 1, TRUE, 0)</f>
        <v>0</v>
      </c>
    </row>
    <row r="405" spans="1:24" ht="20" customHeight="1" x14ac:dyDescent="0.2">
      <c r="A405" s="22" t="s">
        <v>1357</v>
      </c>
      <c r="B405" s="49" t="str">
        <f>SUBSTITUTE(A405,"/Users/timomiessen/Desktop/imagesdk/nonblackmen1/","Image_")</f>
        <v>Image_NBM_287.jpg</v>
      </c>
      <c r="C405" s="41" t="s">
        <v>389</v>
      </c>
      <c r="D405" s="23" t="s">
        <v>391</v>
      </c>
      <c r="E405" s="24">
        <v>0</v>
      </c>
      <c r="F405" s="24">
        <v>0</v>
      </c>
      <c r="G405" s="24">
        <v>0</v>
      </c>
      <c r="H405" s="24">
        <v>0</v>
      </c>
      <c r="I405" s="24">
        <v>1</v>
      </c>
      <c r="J405" s="24">
        <v>0</v>
      </c>
      <c r="K405" s="24">
        <v>1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 cm="1">
        <f t="array" ref="R405">_xlfn.IFS(H405=1,1,K405=1,1,L405=1,1,M405=1,1,N405=1,1,P405=1,1,TRUE,0)</f>
        <v>1</v>
      </c>
      <c r="S405" s="35">
        <f>IF(AND(G405=1,R405=1),0,R405)</f>
        <v>1</v>
      </c>
      <c r="T405" s="53" t="s">
        <v>12</v>
      </c>
      <c r="U405" s="34" cm="1">
        <f t="array" ref="U405">_xlfn.IFS(T405="UNLIKELY", 1, T405="POSSIBLE", 1, T405="LIKELY",1, T405="VERY_LIKELY", 1, TRUE, 0)</f>
        <v>1</v>
      </c>
      <c r="V405" s="24" cm="1">
        <f t="array" ref="V405">_xlfn.IFS(T405="POSSIBLE", 1, T405="LIKELY",1, T405="VERY_LIKELY", 1, TRUE, 0)</f>
        <v>1</v>
      </c>
      <c r="W405" s="24" cm="1">
        <f t="array" ref="W405">_xlfn.IFS(T405="LIKELY",1, T405="VERY_LIKELY", 1, TRUE, 0)</f>
        <v>1</v>
      </c>
      <c r="X405" s="35" cm="1">
        <f t="array" ref="X405">_xlfn.IFS(T405="VERY_LIKELY", 1, TRUE, 0)</f>
        <v>0</v>
      </c>
    </row>
    <row r="406" spans="1:24" ht="20" customHeight="1" x14ac:dyDescent="0.2">
      <c r="A406" s="22" t="s">
        <v>1358</v>
      </c>
      <c r="B406" s="49" t="str">
        <f>SUBSTITUTE(A406,"/Users/timomiessen/Desktop/imagesdk/nonblackmen1/","Image_")</f>
        <v>Image_NBM_288.jpg</v>
      </c>
      <c r="C406" s="41" t="s">
        <v>389</v>
      </c>
      <c r="D406" s="23" t="s">
        <v>391</v>
      </c>
      <c r="E406" s="24">
        <v>0</v>
      </c>
      <c r="F406" s="24">
        <v>0</v>
      </c>
      <c r="G406" s="24">
        <v>0</v>
      </c>
      <c r="H406" s="24">
        <v>0</v>
      </c>
      <c r="I406" s="24">
        <v>1</v>
      </c>
      <c r="J406" s="24">
        <v>0</v>
      </c>
      <c r="K406" s="24">
        <v>1</v>
      </c>
      <c r="L406" s="24">
        <v>0</v>
      </c>
      <c r="M406" s="24">
        <v>0</v>
      </c>
      <c r="N406" s="24">
        <v>0</v>
      </c>
      <c r="O406" s="24">
        <v>0</v>
      </c>
      <c r="P406" s="24">
        <v>1</v>
      </c>
      <c r="Q406" s="24">
        <v>0</v>
      </c>
      <c r="R406" s="24" cm="1">
        <f t="array" ref="R406">_xlfn.IFS(H406=1,1,K406=1,1,L406=1,1,M406=1,1,N406=1,1,P406=1,1,TRUE,0)</f>
        <v>1</v>
      </c>
      <c r="S406" s="35">
        <f>IF(AND(G406=1,R406=1),0,R406)</f>
        <v>1</v>
      </c>
      <c r="T406" s="53" t="s">
        <v>12</v>
      </c>
      <c r="U406" s="34" cm="1">
        <f t="array" ref="U406">_xlfn.IFS(T406="UNLIKELY", 1, T406="POSSIBLE", 1, T406="LIKELY",1, T406="VERY_LIKELY", 1, TRUE, 0)</f>
        <v>1</v>
      </c>
      <c r="V406" s="24" cm="1">
        <f t="array" ref="V406">_xlfn.IFS(T406="POSSIBLE", 1, T406="LIKELY",1, T406="VERY_LIKELY", 1, TRUE, 0)</f>
        <v>1</v>
      </c>
      <c r="W406" s="24" cm="1">
        <f t="array" ref="W406">_xlfn.IFS(T406="LIKELY",1, T406="VERY_LIKELY", 1, TRUE, 0)</f>
        <v>1</v>
      </c>
      <c r="X406" s="35" cm="1">
        <f t="array" ref="X406">_xlfn.IFS(T406="VERY_LIKELY", 1, TRUE, 0)</f>
        <v>0</v>
      </c>
    </row>
    <row r="407" spans="1:24" ht="20" customHeight="1" x14ac:dyDescent="0.2">
      <c r="A407" s="22" t="s">
        <v>1359</v>
      </c>
      <c r="B407" s="49" t="str">
        <f>SUBSTITUTE(A407,"/Users/timomiessen/Desktop/imagesdk/nonblackmen1/","Image_")</f>
        <v>Image_NBM_289.jpg</v>
      </c>
      <c r="C407" s="41" t="s">
        <v>389</v>
      </c>
      <c r="D407" s="23" t="s">
        <v>391</v>
      </c>
      <c r="E407" s="24">
        <v>0</v>
      </c>
      <c r="F407" s="24">
        <v>0</v>
      </c>
      <c r="G407" s="24">
        <v>0</v>
      </c>
      <c r="H407" s="24">
        <v>0</v>
      </c>
      <c r="I407" s="24">
        <v>1</v>
      </c>
      <c r="J407" s="24">
        <v>0</v>
      </c>
      <c r="K407" s="24">
        <v>1</v>
      </c>
      <c r="L407" s="24">
        <v>0</v>
      </c>
      <c r="M407" s="24">
        <v>0</v>
      </c>
      <c r="N407" s="24">
        <v>0</v>
      </c>
      <c r="O407" s="24">
        <v>0</v>
      </c>
      <c r="P407" s="24">
        <v>1</v>
      </c>
      <c r="Q407" s="24">
        <v>0</v>
      </c>
      <c r="R407" s="24" cm="1">
        <f t="array" ref="R407">_xlfn.IFS(H407=1,1,K407=1,1,L407=1,1,M407=1,1,N407=1,1,P407=1,1,TRUE,0)</f>
        <v>1</v>
      </c>
      <c r="S407" s="35">
        <f>IF(AND(G407=1,R407=1),0,R407)</f>
        <v>1</v>
      </c>
      <c r="T407" s="53" t="s">
        <v>113</v>
      </c>
      <c r="U407" s="34" cm="1">
        <f t="array" ref="U407">_xlfn.IFS(T407="UNLIKELY", 1, T407="POSSIBLE", 1, T407="LIKELY",1, T407="VERY_LIKELY", 1, TRUE, 0)</f>
        <v>1</v>
      </c>
      <c r="V407" s="24" cm="1">
        <f t="array" ref="V407">_xlfn.IFS(T407="POSSIBLE", 1, T407="LIKELY",1, T407="VERY_LIKELY", 1, TRUE, 0)</f>
        <v>1</v>
      </c>
      <c r="W407" s="24" cm="1">
        <f t="array" ref="W407">_xlfn.IFS(T407="LIKELY",1, T407="VERY_LIKELY", 1, TRUE, 0)</f>
        <v>1</v>
      </c>
      <c r="X407" s="35" cm="1">
        <f t="array" ref="X407">_xlfn.IFS(T407="VERY_LIKELY", 1, TRUE, 0)</f>
        <v>1</v>
      </c>
    </row>
    <row r="408" spans="1:24" ht="20" customHeight="1" x14ac:dyDescent="0.2">
      <c r="A408" s="22" t="s">
        <v>1361</v>
      </c>
      <c r="B408" s="49" t="str">
        <f>SUBSTITUTE(A408,"/Users/timomiessen/Desktop/imagesdk/nonblackmen1/","Image_")</f>
        <v>Image_NBM_290.jpg</v>
      </c>
      <c r="C408" s="41" t="s">
        <v>389</v>
      </c>
      <c r="D408" s="23" t="s">
        <v>391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1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 cm="1">
        <f t="array" ref="R408">_xlfn.IFS(H408=1,1,K408=1,1,L408=1,1,M408=1,1,N408=1,1,P408=1,1,TRUE,0)</f>
        <v>1</v>
      </c>
      <c r="S408" s="35">
        <f>IF(AND(G408=1,R408=1),0,R408)</f>
        <v>1</v>
      </c>
      <c r="T408" s="53" t="s">
        <v>12</v>
      </c>
      <c r="U408" s="34" cm="1">
        <f t="array" ref="U408">_xlfn.IFS(T408="UNLIKELY", 1, T408="POSSIBLE", 1, T408="LIKELY",1, T408="VERY_LIKELY", 1, TRUE, 0)</f>
        <v>1</v>
      </c>
      <c r="V408" s="24" cm="1">
        <f t="array" ref="V408">_xlfn.IFS(T408="POSSIBLE", 1, T408="LIKELY",1, T408="VERY_LIKELY", 1, TRUE, 0)</f>
        <v>1</v>
      </c>
      <c r="W408" s="24" cm="1">
        <f t="array" ref="W408">_xlfn.IFS(T408="LIKELY",1, T408="VERY_LIKELY", 1, TRUE, 0)</f>
        <v>1</v>
      </c>
      <c r="X408" s="35" cm="1">
        <f t="array" ref="X408">_xlfn.IFS(T408="VERY_LIKELY", 1, TRUE, 0)</f>
        <v>0</v>
      </c>
    </row>
    <row r="409" spans="1:24" ht="20" customHeight="1" x14ac:dyDescent="0.2">
      <c r="A409" s="22" t="s">
        <v>1363</v>
      </c>
      <c r="B409" s="49" t="str">
        <f>SUBSTITUTE(A409,"/Users/timomiessen/Desktop/imagesdk/nonblackmen1/","Image_")</f>
        <v>Image_NBM_292.jpg</v>
      </c>
      <c r="C409" s="41" t="s">
        <v>389</v>
      </c>
      <c r="D409" s="23" t="s">
        <v>391</v>
      </c>
      <c r="E409" s="24">
        <v>0</v>
      </c>
      <c r="F409" s="24">
        <v>0</v>
      </c>
      <c r="G409" s="24">
        <v>0</v>
      </c>
      <c r="H409" s="24">
        <v>0</v>
      </c>
      <c r="I409" s="24">
        <v>1</v>
      </c>
      <c r="J409" s="24">
        <v>0</v>
      </c>
      <c r="K409" s="24">
        <v>1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 cm="1">
        <f t="array" ref="R409">_xlfn.IFS(H409=1,1,K409=1,1,L409=1,1,M409=1,1,N409=1,1,P409=1,1,TRUE,0)</f>
        <v>1</v>
      </c>
      <c r="S409" s="35">
        <f>IF(AND(G409=1,R409=1),0,R409)</f>
        <v>1</v>
      </c>
      <c r="T409" s="53" t="s">
        <v>12</v>
      </c>
      <c r="U409" s="34" cm="1">
        <f t="array" ref="U409">_xlfn.IFS(T409="UNLIKELY", 1, T409="POSSIBLE", 1, T409="LIKELY",1, T409="VERY_LIKELY", 1, TRUE, 0)</f>
        <v>1</v>
      </c>
      <c r="V409" s="24" cm="1">
        <f t="array" ref="V409">_xlfn.IFS(T409="POSSIBLE", 1, T409="LIKELY",1, T409="VERY_LIKELY", 1, TRUE, 0)</f>
        <v>1</v>
      </c>
      <c r="W409" s="24" cm="1">
        <f t="array" ref="W409">_xlfn.IFS(T409="LIKELY",1, T409="VERY_LIKELY", 1, TRUE, 0)</f>
        <v>1</v>
      </c>
      <c r="X409" s="35" cm="1">
        <f t="array" ref="X409">_xlfn.IFS(T409="VERY_LIKELY", 1, TRUE, 0)</f>
        <v>0</v>
      </c>
    </row>
    <row r="410" spans="1:24" ht="20" customHeight="1" x14ac:dyDescent="0.2">
      <c r="A410" s="22" t="s">
        <v>1364</v>
      </c>
      <c r="B410" s="49" t="str">
        <f>SUBSTITUTE(A410,"/Users/timomiessen/Desktop/imagesdk/nonblackmen1/","Image_")</f>
        <v>Image_NBM_293.jpg</v>
      </c>
      <c r="C410" s="41" t="s">
        <v>389</v>
      </c>
      <c r="D410" s="23" t="s">
        <v>391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1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 cm="1">
        <f t="array" ref="R410">_xlfn.IFS(H410=1,1,K410=1,1,L410=1,1,M410=1,1,N410=1,1,P410=1,1,TRUE,0)</f>
        <v>1</v>
      </c>
      <c r="S410" s="35">
        <f>IF(AND(G410=1,R410=1),0,R410)</f>
        <v>1</v>
      </c>
      <c r="T410" s="53" t="s">
        <v>4</v>
      </c>
      <c r="U410" s="34" cm="1">
        <f t="array" ref="U410">_xlfn.IFS(T410="UNLIKELY", 1, T410="POSSIBLE", 1, T410="LIKELY",1, T410="VERY_LIKELY", 1, TRUE, 0)</f>
        <v>0</v>
      </c>
      <c r="V410" s="24" cm="1">
        <f t="array" ref="V410">_xlfn.IFS(T410="POSSIBLE", 1, T410="LIKELY",1, T410="VERY_LIKELY", 1, TRUE, 0)</f>
        <v>0</v>
      </c>
      <c r="W410" s="24" cm="1">
        <f t="array" ref="W410">_xlfn.IFS(T410="LIKELY",1, T410="VERY_LIKELY", 1, TRUE, 0)</f>
        <v>0</v>
      </c>
      <c r="X410" s="35" cm="1">
        <f t="array" ref="X410">_xlfn.IFS(T410="VERY_LIKELY", 1, TRUE, 0)</f>
        <v>0</v>
      </c>
    </row>
    <row r="411" spans="1:24" ht="20" customHeight="1" x14ac:dyDescent="0.2">
      <c r="A411" s="22" t="s">
        <v>1365</v>
      </c>
      <c r="B411" s="49" t="str">
        <f>SUBSTITUTE(A411,"/Users/timomiessen/Desktop/imagesdk/nonblackmen1/","Image_")</f>
        <v>Image_NBM_294.jpg</v>
      </c>
      <c r="C411" s="41" t="s">
        <v>389</v>
      </c>
      <c r="D411" s="23" t="s">
        <v>391</v>
      </c>
      <c r="E411" s="24">
        <v>0</v>
      </c>
      <c r="F411" s="24">
        <v>0</v>
      </c>
      <c r="G411" s="24">
        <v>0</v>
      </c>
      <c r="H411" s="24">
        <v>0</v>
      </c>
      <c r="I411" s="24">
        <v>1</v>
      </c>
      <c r="J411" s="24">
        <v>0</v>
      </c>
      <c r="K411" s="24">
        <v>1</v>
      </c>
      <c r="L411" s="24">
        <v>0</v>
      </c>
      <c r="M411" s="24">
        <v>0</v>
      </c>
      <c r="N411" s="24">
        <v>0</v>
      </c>
      <c r="O411" s="24">
        <v>0</v>
      </c>
      <c r="P411" s="24">
        <v>1</v>
      </c>
      <c r="Q411" s="24">
        <v>0</v>
      </c>
      <c r="R411" s="24" cm="1">
        <f t="array" ref="R411">_xlfn.IFS(H411=1,1,K411=1,1,L411=1,1,M411=1,1,N411=1,1,P411=1,1,TRUE,0)</f>
        <v>1</v>
      </c>
      <c r="S411" s="35">
        <f>IF(AND(G411=1,R411=1),0,R411)</f>
        <v>1</v>
      </c>
      <c r="T411" s="53" t="s">
        <v>12</v>
      </c>
      <c r="U411" s="34" cm="1">
        <f t="array" ref="U411">_xlfn.IFS(T411="UNLIKELY", 1, T411="POSSIBLE", 1, T411="LIKELY",1, T411="VERY_LIKELY", 1, TRUE, 0)</f>
        <v>1</v>
      </c>
      <c r="V411" s="24" cm="1">
        <f t="array" ref="V411">_xlfn.IFS(T411="POSSIBLE", 1, T411="LIKELY",1, T411="VERY_LIKELY", 1, TRUE, 0)</f>
        <v>1</v>
      </c>
      <c r="W411" s="24" cm="1">
        <f t="array" ref="W411">_xlfn.IFS(T411="LIKELY",1, T411="VERY_LIKELY", 1, TRUE, 0)</f>
        <v>1</v>
      </c>
      <c r="X411" s="35" cm="1">
        <f t="array" ref="X411">_xlfn.IFS(T411="VERY_LIKELY", 1, TRUE, 0)</f>
        <v>0</v>
      </c>
    </row>
    <row r="412" spans="1:24" ht="20" customHeight="1" x14ac:dyDescent="0.2">
      <c r="A412" s="22" t="s">
        <v>1366</v>
      </c>
      <c r="B412" s="49" t="str">
        <f>SUBSTITUTE(A412,"/Users/timomiessen/Desktop/imagesdk/nonblackmen1/","Image_")</f>
        <v>Image_NBM_295.jpg</v>
      </c>
      <c r="C412" s="41" t="s">
        <v>389</v>
      </c>
      <c r="D412" s="23" t="s">
        <v>391</v>
      </c>
      <c r="E412" s="24">
        <v>0</v>
      </c>
      <c r="F412" s="24">
        <v>0</v>
      </c>
      <c r="G412" s="24">
        <v>0</v>
      </c>
      <c r="H412" s="24">
        <v>0</v>
      </c>
      <c r="I412" s="24">
        <v>1</v>
      </c>
      <c r="J412" s="24">
        <v>0</v>
      </c>
      <c r="K412" s="24">
        <v>1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 cm="1">
        <f t="array" ref="R412">_xlfn.IFS(H412=1,1,K412=1,1,L412=1,1,M412=1,1,N412=1,1,P412=1,1,TRUE,0)</f>
        <v>1</v>
      </c>
      <c r="S412" s="35">
        <f>IF(AND(G412=1,R412=1),0,R412)</f>
        <v>1</v>
      </c>
      <c r="T412" s="53" t="s">
        <v>113</v>
      </c>
      <c r="U412" s="34" cm="1">
        <f t="array" ref="U412">_xlfn.IFS(T412="UNLIKELY", 1, T412="POSSIBLE", 1, T412="LIKELY",1, T412="VERY_LIKELY", 1, TRUE, 0)</f>
        <v>1</v>
      </c>
      <c r="V412" s="24" cm="1">
        <f t="array" ref="V412">_xlfn.IFS(T412="POSSIBLE", 1, T412="LIKELY",1, T412="VERY_LIKELY", 1, TRUE, 0)</f>
        <v>1</v>
      </c>
      <c r="W412" s="24" cm="1">
        <f t="array" ref="W412">_xlfn.IFS(T412="LIKELY",1, T412="VERY_LIKELY", 1, TRUE, 0)</f>
        <v>1</v>
      </c>
      <c r="X412" s="35" cm="1">
        <f t="array" ref="X412">_xlfn.IFS(T412="VERY_LIKELY", 1, TRUE, 0)</f>
        <v>1</v>
      </c>
    </row>
    <row r="413" spans="1:24" ht="20" customHeight="1" x14ac:dyDescent="0.2">
      <c r="A413" s="22" t="s">
        <v>1367</v>
      </c>
      <c r="B413" s="49" t="str">
        <f>SUBSTITUTE(A413,"/Users/timomiessen/Desktop/imagesdk/nonblackmen1/","Image_")</f>
        <v>Image_NBM_296.jpg</v>
      </c>
      <c r="C413" s="41" t="s">
        <v>389</v>
      </c>
      <c r="D413" s="23" t="s">
        <v>391</v>
      </c>
      <c r="E413" s="24">
        <v>0</v>
      </c>
      <c r="F413" s="24">
        <v>0</v>
      </c>
      <c r="G413" s="24">
        <v>0</v>
      </c>
      <c r="H413" s="24">
        <v>0</v>
      </c>
      <c r="I413" s="24">
        <v>1</v>
      </c>
      <c r="J413" s="24">
        <v>0</v>
      </c>
      <c r="K413" s="24">
        <v>1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 cm="1">
        <f t="array" ref="R413">_xlfn.IFS(H413=1,1,K413=1,1,L413=1,1,M413=1,1,N413=1,1,P413=1,1,TRUE,0)</f>
        <v>1</v>
      </c>
      <c r="S413" s="35">
        <f>IF(AND(G413=1,R413=1),0,R413)</f>
        <v>1</v>
      </c>
      <c r="T413" s="53" t="s">
        <v>12</v>
      </c>
      <c r="U413" s="34" cm="1">
        <f t="array" ref="U413">_xlfn.IFS(T413="UNLIKELY", 1, T413="POSSIBLE", 1, T413="LIKELY",1, T413="VERY_LIKELY", 1, TRUE, 0)</f>
        <v>1</v>
      </c>
      <c r="V413" s="24" cm="1">
        <f t="array" ref="V413">_xlfn.IFS(T413="POSSIBLE", 1, T413="LIKELY",1, T413="VERY_LIKELY", 1, TRUE, 0)</f>
        <v>1</v>
      </c>
      <c r="W413" s="24" cm="1">
        <f t="array" ref="W413">_xlfn.IFS(T413="LIKELY",1, T413="VERY_LIKELY", 1, TRUE, 0)</f>
        <v>1</v>
      </c>
      <c r="X413" s="35" cm="1">
        <f t="array" ref="X413">_xlfn.IFS(T413="VERY_LIKELY", 1, TRUE, 0)</f>
        <v>0</v>
      </c>
    </row>
    <row r="414" spans="1:24" ht="20" customHeight="1" x14ac:dyDescent="0.2">
      <c r="A414" s="22" t="s">
        <v>1369</v>
      </c>
      <c r="B414" s="49" t="str">
        <f>SUBSTITUTE(A414,"/Users/timomiessen/Desktop/imagesdk/nonblackmen1/","Image_")</f>
        <v>Image_NBM_298.jpg</v>
      </c>
      <c r="C414" s="41" t="s">
        <v>389</v>
      </c>
      <c r="D414" s="23" t="s">
        <v>391</v>
      </c>
      <c r="E414" s="24">
        <v>0</v>
      </c>
      <c r="F414" s="24">
        <v>0</v>
      </c>
      <c r="G414" s="24">
        <v>0</v>
      </c>
      <c r="H414" s="24">
        <v>0</v>
      </c>
      <c r="I414" s="24">
        <v>1</v>
      </c>
      <c r="J414" s="24">
        <v>0</v>
      </c>
      <c r="K414" s="24">
        <v>1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 cm="1">
        <f t="array" ref="R414">_xlfn.IFS(H414=1,1,K414=1,1,L414=1,1,M414=1,1,N414=1,1,P414=1,1,TRUE,0)</f>
        <v>1</v>
      </c>
      <c r="S414" s="35">
        <f>IF(AND(G414=1,R414=1),0,R414)</f>
        <v>1</v>
      </c>
      <c r="T414" s="53" t="s">
        <v>2</v>
      </c>
      <c r="U414" s="34" cm="1">
        <f t="array" ref="U414">_xlfn.IFS(T414="UNLIKELY", 1, T414="POSSIBLE", 1, T414="LIKELY",1, T414="VERY_LIKELY", 1, TRUE, 0)</f>
        <v>1</v>
      </c>
      <c r="V414" s="24" cm="1">
        <f t="array" ref="V414">_xlfn.IFS(T414="POSSIBLE", 1, T414="LIKELY",1, T414="VERY_LIKELY", 1, TRUE, 0)</f>
        <v>1</v>
      </c>
      <c r="W414" s="24" cm="1">
        <f t="array" ref="W414">_xlfn.IFS(T414="LIKELY",1, T414="VERY_LIKELY", 1, TRUE, 0)</f>
        <v>0</v>
      </c>
      <c r="X414" s="35" cm="1">
        <f t="array" ref="X414">_xlfn.IFS(T414="VERY_LIKELY", 1, TRUE, 0)</f>
        <v>0</v>
      </c>
    </row>
    <row r="415" spans="1:24" ht="20" customHeight="1" x14ac:dyDescent="0.2">
      <c r="A415" s="22" t="s">
        <v>1370</v>
      </c>
      <c r="B415" s="49" t="str">
        <f>SUBSTITUTE(A415,"/Users/timomiessen/Desktop/imagesdk/nonblackmen1/","Image_")</f>
        <v>Image_NBM_299.jpg</v>
      </c>
      <c r="C415" s="41" t="s">
        <v>389</v>
      </c>
      <c r="D415" s="23" t="s">
        <v>391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1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 cm="1">
        <f t="array" ref="R415">_xlfn.IFS(H415=1,1,K415=1,1,L415=1,1,M415=1,1,N415=1,1,P415=1,1,TRUE,0)</f>
        <v>1</v>
      </c>
      <c r="S415" s="35">
        <f>IF(AND(G415=1,R415=1),0,R415)</f>
        <v>1</v>
      </c>
      <c r="T415" s="53" t="s">
        <v>2</v>
      </c>
      <c r="U415" s="34" cm="1">
        <f t="array" ref="U415">_xlfn.IFS(T415="UNLIKELY", 1, T415="POSSIBLE", 1, T415="LIKELY",1, T415="VERY_LIKELY", 1, TRUE, 0)</f>
        <v>1</v>
      </c>
      <c r="V415" s="24" cm="1">
        <f t="array" ref="V415">_xlfn.IFS(T415="POSSIBLE", 1, T415="LIKELY",1, T415="VERY_LIKELY", 1, TRUE, 0)</f>
        <v>1</v>
      </c>
      <c r="W415" s="24" cm="1">
        <f t="array" ref="W415">_xlfn.IFS(T415="LIKELY",1, T415="VERY_LIKELY", 1, TRUE, 0)</f>
        <v>0</v>
      </c>
      <c r="X415" s="35" cm="1">
        <f t="array" ref="X415">_xlfn.IFS(T415="VERY_LIKELY", 1, TRUE, 0)</f>
        <v>0</v>
      </c>
    </row>
    <row r="416" spans="1:24" ht="20" customHeight="1" x14ac:dyDescent="0.2">
      <c r="A416" s="22" t="s">
        <v>1373</v>
      </c>
      <c r="B416" s="49" t="str">
        <f>SUBSTITUTE(A416,"/Users/timomiessen/Desktop/imagesdk/nonblackmen1/","Image_")</f>
        <v>Image_NBM_300.jpg</v>
      </c>
      <c r="C416" s="41" t="s">
        <v>389</v>
      </c>
      <c r="D416" s="23" t="s">
        <v>391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1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 cm="1">
        <f t="array" ref="R416">_xlfn.IFS(H416=1,1,K416=1,1,L416=1,1,M416=1,1,N416=1,1,P416=1,1,TRUE,0)</f>
        <v>1</v>
      </c>
      <c r="S416" s="35">
        <f>IF(AND(G416=1,R416=1),0,R416)</f>
        <v>1</v>
      </c>
      <c r="T416" s="53" t="s">
        <v>2</v>
      </c>
      <c r="U416" s="34" cm="1">
        <f t="array" ref="U416">_xlfn.IFS(T416="UNLIKELY", 1, T416="POSSIBLE", 1, T416="LIKELY",1, T416="VERY_LIKELY", 1, TRUE, 0)</f>
        <v>1</v>
      </c>
      <c r="V416" s="24" cm="1">
        <f t="array" ref="V416">_xlfn.IFS(T416="POSSIBLE", 1, T416="LIKELY",1, T416="VERY_LIKELY", 1, TRUE, 0)</f>
        <v>1</v>
      </c>
      <c r="W416" s="24" cm="1">
        <f t="array" ref="W416">_xlfn.IFS(T416="LIKELY",1, T416="VERY_LIKELY", 1, TRUE, 0)</f>
        <v>0</v>
      </c>
      <c r="X416" s="35" cm="1">
        <f t="array" ref="X416">_xlfn.IFS(T416="VERY_LIKELY", 1, TRUE, 0)</f>
        <v>0</v>
      </c>
    </row>
    <row r="417" spans="1:24" ht="20" customHeight="1" x14ac:dyDescent="0.2">
      <c r="A417" s="22" t="s">
        <v>1374</v>
      </c>
      <c r="B417" s="49" t="str">
        <f>SUBSTITUTE(A417,"/Users/timomiessen/Desktop/imagesdk/nonblackmen1/","Image_")</f>
        <v>Image_NBM_301.jpg</v>
      </c>
      <c r="C417" s="41" t="s">
        <v>389</v>
      </c>
      <c r="D417" s="23" t="s">
        <v>391</v>
      </c>
      <c r="E417" s="24">
        <v>0</v>
      </c>
      <c r="F417" s="24">
        <v>0</v>
      </c>
      <c r="G417" s="24">
        <v>0</v>
      </c>
      <c r="H417" s="24">
        <v>0</v>
      </c>
      <c r="I417" s="24">
        <v>1</v>
      </c>
      <c r="J417" s="24">
        <v>0</v>
      </c>
      <c r="K417" s="24">
        <v>1</v>
      </c>
      <c r="L417" s="24">
        <v>0</v>
      </c>
      <c r="M417" s="24">
        <v>0</v>
      </c>
      <c r="N417" s="24">
        <v>0</v>
      </c>
      <c r="O417" s="24">
        <v>0</v>
      </c>
      <c r="P417" s="24">
        <v>1</v>
      </c>
      <c r="Q417" s="24">
        <v>0</v>
      </c>
      <c r="R417" s="24" cm="1">
        <f t="array" ref="R417">_xlfn.IFS(H417=1,1,K417=1,1,L417=1,1,M417=1,1,N417=1,1,P417=1,1,TRUE,0)</f>
        <v>1</v>
      </c>
      <c r="S417" s="35">
        <f>IF(AND(G417=1,R417=1),0,R417)</f>
        <v>1</v>
      </c>
      <c r="T417" s="53" t="s">
        <v>113</v>
      </c>
      <c r="U417" s="34" cm="1">
        <f t="array" ref="U417">_xlfn.IFS(T417="UNLIKELY", 1, T417="POSSIBLE", 1, T417="LIKELY",1, T417="VERY_LIKELY", 1, TRUE, 0)</f>
        <v>1</v>
      </c>
      <c r="V417" s="24" cm="1">
        <f t="array" ref="V417">_xlfn.IFS(T417="POSSIBLE", 1, T417="LIKELY",1, T417="VERY_LIKELY", 1, TRUE, 0)</f>
        <v>1</v>
      </c>
      <c r="W417" s="24" cm="1">
        <f t="array" ref="W417">_xlfn.IFS(T417="LIKELY",1, T417="VERY_LIKELY", 1, TRUE, 0)</f>
        <v>1</v>
      </c>
      <c r="X417" s="35" cm="1">
        <f t="array" ref="X417">_xlfn.IFS(T417="VERY_LIKELY", 1, TRUE, 0)</f>
        <v>1</v>
      </c>
    </row>
    <row r="418" spans="1:24" ht="20" customHeight="1" x14ac:dyDescent="0.2">
      <c r="A418" s="22" t="s">
        <v>1375</v>
      </c>
      <c r="B418" s="49" t="str">
        <f>SUBSTITUTE(A418,"/Users/timomiessen/Desktop/imagesdk/nonblackmen1/","Image_")</f>
        <v>Image_NBM_302.jpg</v>
      </c>
      <c r="C418" s="41" t="s">
        <v>389</v>
      </c>
      <c r="D418" s="23" t="s">
        <v>391</v>
      </c>
      <c r="E418" s="24">
        <v>0</v>
      </c>
      <c r="F418" s="24">
        <v>0</v>
      </c>
      <c r="G418" s="24">
        <v>0</v>
      </c>
      <c r="H418" s="24">
        <v>0</v>
      </c>
      <c r="I418" s="24">
        <v>1</v>
      </c>
      <c r="J418" s="24">
        <v>0</v>
      </c>
      <c r="K418" s="24">
        <v>1</v>
      </c>
      <c r="L418" s="24">
        <v>0</v>
      </c>
      <c r="M418" s="24">
        <v>0</v>
      </c>
      <c r="N418" s="24">
        <v>0</v>
      </c>
      <c r="O418" s="24">
        <v>0</v>
      </c>
      <c r="P418" s="24">
        <v>1</v>
      </c>
      <c r="Q418" s="24">
        <v>0</v>
      </c>
      <c r="R418" s="24" cm="1">
        <f t="array" ref="R418">_xlfn.IFS(H418=1,1,K418=1,1,L418=1,1,M418=1,1,N418=1,1,P418=1,1,TRUE,0)</f>
        <v>1</v>
      </c>
      <c r="S418" s="35">
        <f>IF(AND(G418=1,R418=1),0,R418)</f>
        <v>1</v>
      </c>
      <c r="T418" s="53" t="s">
        <v>113</v>
      </c>
      <c r="U418" s="34" cm="1">
        <f t="array" ref="U418">_xlfn.IFS(T418="UNLIKELY", 1, T418="POSSIBLE", 1, T418="LIKELY",1, T418="VERY_LIKELY", 1, TRUE, 0)</f>
        <v>1</v>
      </c>
      <c r="V418" s="24" cm="1">
        <f t="array" ref="V418">_xlfn.IFS(T418="POSSIBLE", 1, T418="LIKELY",1, T418="VERY_LIKELY", 1, TRUE, 0)</f>
        <v>1</v>
      </c>
      <c r="W418" s="24" cm="1">
        <f t="array" ref="W418">_xlfn.IFS(T418="LIKELY",1, T418="VERY_LIKELY", 1, TRUE, 0)</f>
        <v>1</v>
      </c>
      <c r="X418" s="35" cm="1">
        <f t="array" ref="X418">_xlfn.IFS(T418="VERY_LIKELY", 1, TRUE, 0)</f>
        <v>1</v>
      </c>
    </row>
    <row r="419" spans="1:24" ht="20" customHeight="1" x14ac:dyDescent="0.2">
      <c r="A419" s="22" t="s">
        <v>1376</v>
      </c>
      <c r="B419" s="49" t="str">
        <f>SUBSTITUTE(A419,"/Users/timomiessen/Desktop/imagesdk/nonblackmen1/","Image_")</f>
        <v>Image_NBM_303.jpg</v>
      </c>
      <c r="C419" s="41" t="s">
        <v>389</v>
      </c>
      <c r="D419" s="23" t="s">
        <v>391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1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 cm="1">
        <f t="array" ref="R419">_xlfn.IFS(H419=1,1,K419=1,1,L419=1,1,M419=1,1,N419=1,1,P419=1,1,TRUE,0)</f>
        <v>1</v>
      </c>
      <c r="S419" s="35">
        <f>IF(AND(G419=1,R419=1),0,R419)</f>
        <v>1</v>
      </c>
      <c r="T419" s="53" t="s">
        <v>1</v>
      </c>
      <c r="U419" s="34" cm="1">
        <f t="array" ref="U419">_xlfn.IFS(T419="UNLIKELY", 1, T419="POSSIBLE", 1, T419="LIKELY",1, T419="VERY_LIKELY", 1, TRUE, 0)</f>
        <v>1</v>
      </c>
      <c r="V419" s="24" cm="1">
        <f t="array" ref="V419">_xlfn.IFS(T419="POSSIBLE", 1, T419="LIKELY",1, T419="VERY_LIKELY", 1, TRUE, 0)</f>
        <v>0</v>
      </c>
      <c r="W419" s="24" cm="1">
        <f t="array" ref="W419">_xlfn.IFS(T419="LIKELY",1, T419="VERY_LIKELY", 1, TRUE, 0)</f>
        <v>0</v>
      </c>
      <c r="X419" s="35" cm="1">
        <f t="array" ref="X419">_xlfn.IFS(T419="VERY_LIKELY", 1, TRUE, 0)</f>
        <v>0</v>
      </c>
    </row>
    <row r="420" spans="1:24" ht="20" customHeight="1" x14ac:dyDescent="0.2">
      <c r="A420" s="22" t="s">
        <v>1377</v>
      </c>
      <c r="B420" s="49" t="str">
        <f>SUBSTITUTE(A420,"/Users/timomiessen/Desktop/imagesdk/nonblackmen1/","Image_")</f>
        <v>Image_NBM_304.jpg</v>
      </c>
      <c r="C420" s="41" t="s">
        <v>389</v>
      </c>
      <c r="D420" s="23" t="s">
        <v>391</v>
      </c>
      <c r="E420" s="24">
        <v>0</v>
      </c>
      <c r="F420" s="24">
        <v>0</v>
      </c>
      <c r="G420" s="24">
        <v>0</v>
      </c>
      <c r="H420" s="24">
        <v>0</v>
      </c>
      <c r="I420" s="24">
        <v>1</v>
      </c>
      <c r="J420" s="24">
        <v>0</v>
      </c>
      <c r="K420" s="24">
        <v>1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 cm="1">
        <f t="array" ref="R420">_xlfn.IFS(H420=1,1,K420=1,1,L420=1,1,M420=1,1,N420=1,1,P420=1,1,TRUE,0)</f>
        <v>1</v>
      </c>
      <c r="S420" s="35">
        <f>IF(AND(G420=1,R420=1),0,R420)</f>
        <v>1</v>
      </c>
      <c r="T420" s="53" t="s">
        <v>2</v>
      </c>
      <c r="U420" s="34" cm="1">
        <f t="array" ref="U420">_xlfn.IFS(T420="UNLIKELY", 1, T420="POSSIBLE", 1, T420="LIKELY",1, T420="VERY_LIKELY", 1, TRUE, 0)</f>
        <v>1</v>
      </c>
      <c r="V420" s="24" cm="1">
        <f t="array" ref="V420">_xlfn.IFS(T420="POSSIBLE", 1, T420="LIKELY",1, T420="VERY_LIKELY", 1, TRUE, 0)</f>
        <v>1</v>
      </c>
      <c r="W420" s="24" cm="1">
        <f t="array" ref="W420">_xlfn.IFS(T420="LIKELY",1, T420="VERY_LIKELY", 1, TRUE, 0)</f>
        <v>0</v>
      </c>
      <c r="X420" s="35" cm="1">
        <f t="array" ref="X420">_xlfn.IFS(T420="VERY_LIKELY", 1, TRUE, 0)</f>
        <v>0</v>
      </c>
    </row>
    <row r="421" spans="1:24" ht="20" customHeight="1" x14ac:dyDescent="0.2">
      <c r="A421" s="22" t="s">
        <v>1378</v>
      </c>
      <c r="B421" s="49" t="str">
        <f>SUBSTITUTE(A421,"/Users/timomiessen/Desktop/imagesdk/nonblackmen1/","Image_")</f>
        <v>Image_NBM_305.jpg</v>
      </c>
      <c r="C421" s="41" t="s">
        <v>389</v>
      </c>
      <c r="D421" s="23" t="s">
        <v>391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1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 cm="1">
        <f t="array" ref="R421">_xlfn.IFS(H421=1,1,K421=1,1,L421=1,1,M421=1,1,N421=1,1,P421=1,1,TRUE,0)</f>
        <v>1</v>
      </c>
      <c r="S421" s="35">
        <f>IF(AND(G421=1,R421=1),0,R421)</f>
        <v>1</v>
      </c>
      <c r="T421" s="53" t="s">
        <v>2</v>
      </c>
      <c r="U421" s="34" cm="1">
        <f t="array" ref="U421">_xlfn.IFS(T421="UNLIKELY", 1, T421="POSSIBLE", 1, T421="LIKELY",1, T421="VERY_LIKELY", 1, TRUE, 0)</f>
        <v>1</v>
      </c>
      <c r="V421" s="24" cm="1">
        <f t="array" ref="V421">_xlfn.IFS(T421="POSSIBLE", 1, T421="LIKELY",1, T421="VERY_LIKELY", 1, TRUE, 0)</f>
        <v>1</v>
      </c>
      <c r="W421" s="24" cm="1">
        <f t="array" ref="W421">_xlfn.IFS(T421="LIKELY",1, T421="VERY_LIKELY", 1, TRUE, 0)</f>
        <v>0</v>
      </c>
      <c r="X421" s="35" cm="1">
        <f t="array" ref="X421">_xlfn.IFS(T421="VERY_LIKELY", 1, TRUE, 0)</f>
        <v>0</v>
      </c>
    </row>
    <row r="422" spans="1:24" ht="20" customHeight="1" x14ac:dyDescent="0.2">
      <c r="A422" s="22" t="s">
        <v>1379</v>
      </c>
      <c r="B422" s="49" t="str">
        <f>SUBSTITUTE(A422,"/Users/timomiessen/Desktop/imagesdk/nonblackmen1/","Image_")</f>
        <v>Image_NBM_306.jpg</v>
      </c>
      <c r="C422" s="41" t="s">
        <v>389</v>
      </c>
      <c r="D422" s="23" t="s">
        <v>391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1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 cm="1">
        <f t="array" ref="R422">_xlfn.IFS(H422=1,1,K422=1,1,L422=1,1,M422=1,1,N422=1,1,P422=1,1,TRUE,0)</f>
        <v>1</v>
      </c>
      <c r="S422" s="35">
        <f>IF(AND(G422=1,R422=1),0,R422)</f>
        <v>1</v>
      </c>
      <c r="T422" s="53" t="s">
        <v>113</v>
      </c>
      <c r="U422" s="34" cm="1">
        <f t="array" ref="U422">_xlfn.IFS(T422="UNLIKELY", 1, T422="POSSIBLE", 1, T422="LIKELY",1, T422="VERY_LIKELY", 1, TRUE, 0)</f>
        <v>1</v>
      </c>
      <c r="V422" s="24" cm="1">
        <f t="array" ref="V422">_xlfn.IFS(T422="POSSIBLE", 1, T422="LIKELY",1, T422="VERY_LIKELY", 1, TRUE, 0)</f>
        <v>1</v>
      </c>
      <c r="W422" s="24" cm="1">
        <f t="array" ref="W422">_xlfn.IFS(T422="LIKELY",1, T422="VERY_LIKELY", 1, TRUE, 0)</f>
        <v>1</v>
      </c>
      <c r="X422" s="35" cm="1">
        <f t="array" ref="X422">_xlfn.IFS(T422="VERY_LIKELY", 1, TRUE, 0)</f>
        <v>1</v>
      </c>
    </row>
    <row r="423" spans="1:24" ht="20" customHeight="1" x14ac:dyDescent="0.2">
      <c r="A423" s="22" t="s">
        <v>1380</v>
      </c>
      <c r="B423" s="49" t="str">
        <f>SUBSTITUTE(A423,"/Users/timomiessen/Desktop/imagesdk/nonblackmen1/","Image_")</f>
        <v>Image_NBM_307.jpg</v>
      </c>
      <c r="C423" s="41" t="s">
        <v>389</v>
      </c>
      <c r="D423" s="23" t="s">
        <v>391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1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 cm="1">
        <f t="array" ref="R423">_xlfn.IFS(H423=1,1,K423=1,1,L423=1,1,M423=1,1,N423=1,1,P423=1,1,TRUE,0)</f>
        <v>1</v>
      </c>
      <c r="S423" s="35">
        <f>IF(AND(G423=1,R423=1),0,R423)</f>
        <v>1</v>
      </c>
      <c r="T423" s="53" t="s">
        <v>1</v>
      </c>
      <c r="U423" s="34" cm="1">
        <f t="array" ref="U423">_xlfn.IFS(T423="UNLIKELY", 1, T423="POSSIBLE", 1, T423="LIKELY",1, T423="VERY_LIKELY", 1, TRUE, 0)</f>
        <v>1</v>
      </c>
      <c r="V423" s="24" cm="1">
        <f t="array" ref="V423">_xlfn.IFS(T423="POSSIBLE", 1, T423="LIKELY",1, T423="VERY_LIKELY", 1, TRUE, 0)</f>
        <v>0</v>
      </c>
      <c r="W423" s="24" cm="1">
        <f t="array" ref="W423">_xlfn.IFS(T423="LIKELY",1, T423="VERY_LIKELY", 1, TRUE, 0)</f>
        <v>0</v>
      </c>
      <c r="X423" s="35" cm="1">
        <f t="array" ref="X423">_xlfn.IFS(T423="VERY_LIKELY", 1, TRUE, 0)</f>
        <v>0</v>
      </c>
    </row>
    <row r="424" spans="1:24" ht="20" customHeight="1" x14ac:dyDescent="0.2">
      <c r="A424" s="22" t="s">
        <v>1381</v>
      </c>
      <c r="B424" s="49" t="str">
        <f>SUBSTITUTE(A424,"/Users/timomiessen/Desktop/imagesdk/nonblackmen1/","Image_")</f>
        <v>Image_NBM_308.jpg</v>
      </c>
      <c r="C424" s="41" t="s">
        <v>389</v>
      </c>
      <c r="D424" s="23" t="s">
        <v>391</v>
      </c>
      <c r="E424" s="24">
        <v>0</v>
      </c>
      <c r="F424" s="24">
        <v>0</v>
      </c>
      <c r="G424" s="24">
        <v>0</v>
      </c>
      <c r="H424" s="24">
        <v>0</v>
      </c>
      <c r="I424" s="24">
        <v>0</v>
      </c>
      <c r="J424" s="24">
        <v>0</v>
      </c>
      <c r="K424" s="24">
        <v>1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 cm="1">
        <f t="array" ref="R424">_xlfn.IFS(H424=1,1,K424=1,1,L424=1,1,M424=1,1,N424=1,1,P424=1,1,TRUE,0)</f>
        <v>1</v>
      </c>
      <c r="S424" s="35">
        <f>IF(AND(G424=1,R424=1),0,R424)</f>
        <v>1</v>
      </c>
      <c r="T424" s="53" t="s">
        <v>12</v>
      </c>
      <c r="U424" s="34" cm="1">
        <f t="array" ref="U424">_xlfn.IFS(T424="UNLIKELY", 1, T424="POSSIBLE", 1, T424="LIKELY",1, T424="VERY_LIKELY", 1, TRUE, 0)</f>
        <v>1</v>
      </c>
      <c r="V424" s="24" cm="1">
        <f t="array" ref="V424">_xlfn.IFS(T424="POSSIBLE", 1, T424="LIKELY",1, T424="VERY_LIKELY", 1, TRUE, 0)</f>
        <v>1</v>
      </c>
      <c r="W424" s="24" cm="1">
        <f t="array" ref="W424">_xlfn.IFS(T424="LIKELY",1, T424="VERY_LIKELY", 1, TRUE, 0)</f>
        <v>1</v>
      </c>
      <c r="X424" s="35" cm="1">
        <f t="array" ref="X424">_xlfn.IFS(T424="VERY_LIKELY", 1, TRUE, 0)</f>
        <v>0</v>
      </c>
    </row>
    <row r="425" spans="1:24" ht="20" customHeight="1" x14ac:dyDescent="0.2">
      <c r="A425" s="22" t="s">
        <v>1382</v>
      </c>
      <c r="B425" s="49" t="str">
        <f>SUBSTITUTE(A425,"/Users/timomiessen/Desktop/imagesdk/nonblackmen1/","Image_")</f>
        <v>Image_NBM_309.jpg</v>
      </c>
      <c r="C425" s="41" t="s">
        <v>389</v>
      </c>
      <c r="D425" s="23" t="s">
        <v>391</v>
      </c>
      <c r="E425" s="24">
        <v>0</v>
      </c>
      <c r="F425" s="24">
        <v>0</v>
      </c>
      <c r="G425" s="24">
        <v>0</v>
      </c>
      <c r="H425" s="24">
        <v>1</v>
      </c>
      <c r="I425" s="24">
        <v>0</v>
      </c>
      <c r="J425" s="24">
        <v>0</v>
      </c>
      <c r="K425" s="24">
        <v>1</v>
      </c>
      <c r="L425" s="24">
        <v>0</v>
      </c>
      <c r="M425" s="24">
        <v>0</v>
      </c>
      <c r="N425" s="24">
        <v>0</v>
      </c>
      <c r="O425" s="24">
        <v>0</v>
      </c>
      <c r="P425" s="24">
        <v>1</v>
      </c>
      <c r="Q425" s="24">
        <v>0</v>
      </c>
      <c r="R425" s="24" cm="1">
        <f t="array" ref="R425">_xlfn.IFS(H425=1,1,K425=1,1,L425=1,1,M425=1,1,N425=1,1,P425=1,1,TRUE,0)</f>
        <v>1</v>
      </c>
      <c r="S425" s="35">
        <f>IF(AND(G425=1,R425=1),0,R425)</f>
        <v>1</v>
      </c>
      <c r="T425" s="53" t="s">
        <v>113</v>
      </c>
      <c r="U425" s="34" cm="1">
        <f t="array" ref="U425">_xlfn.IFS(T425="UNLIKELY", 1, T425="POSSIBLE", 1, T425="LIKELY",1, T425="VERY_LIKELY", 1, TRUE, 0)</f>
        <v>1</v>
      </c>
      <c r="V425" s="24" cm="1">
        <f t="array" ref="V425">_xlfn.IFS(T425="POSSIBLE", 1, T425="LIKELY",1, T425="VERY_LIKELY", 1, TRUE, 0)</f>
        <v>1</v>
      </c>
      <c r="W425" s="24" cm="1">
        <f t="array" ref="W425">_xlfn.IFS(T425="LIKELY",1, T425="VERY_LIKELY", 1, TRUE, 0)</f>
        <v>1</v>
      </c>
      <c r="X425" s="35" cm="1">
        <f t="array" ref="X425">_xlfn.IFS(T425="VERY_LIKELY", 1, TRUE, 0)</f>
        <v>1</v>
      </c>
    </row>
    <row r="426" spans="1:24" ht="20" customHeight="1" x14ac:dyDescent="0.2">
      <c r="A426" s="22" t="s">
        <v>1384</v>
      </c>
      <c r="B426" s="49" t="str">
        <f>SUBSTITUTE(A426,"/Users/timomiessen/Desktop/imagesdk/nonblackmen1/","Image_")</f>
        <v>Image_NBM_310.jpg</v>
      </c>
      <c r="C426" s="41" t="s">
        <v>389</v>
      </c>
      <c r="D426" s="23" t="s">
        <v>391</v>
      </c>
      <c r="E426" s="24">
        <v>0</v>
      </c>
      <c r="F426" s="24">
        <v>0</v>
      </c>
      <c r="G426" s="24">
        <v>0</v>
      </c>
      <c r="H426" s="24">
        <v>1</v>
      </c>
      <c r="I426" s="24">
        <v>0</v>
      </c>
      <c r="J426" s="24">
        <v>0</v>
      </c>
      <c r="K426" s="24">
        <v>1</v>
      </c>
      <c r="L426" s="24">
        <v>0</v>
      </c>
      <c r="M426" s="24">
        <v>0</v>
      </c>
      <c r="N426" s="24">
        <v>0</v>
      </c>
      <c r="O426" s="24">
        <v>0</v>
      </c>
      <c r="P426" s="24">
        <v>1</v>
      </c>
      <c r="Q426" s="24">
        <v>0</v>
      </c>
      <c r="R426" s="24" cm="1">
        <f t="array" ref="R426">_xlfn.IFS(H426=1,1,K426=1,1,L426=1,1,M426=1,1,N426=1,1,P426=1,1,TRUE,0)</f>
        <v>1</v>
      </c>
      <c r="S426" s="35">
        <f>IF(AND(G426=1,R426=1),0,R426)</f>
        <v>1</v>
      </c>
      <c r="T426" s="53" t="s">
        <v>113</v>
      </c>
      <c r="U426" s="34" cm="1">
        <f t="array" ref="U426">_xlfn.IFS(T426="UNLIKELY", 1, T426="POSSIBLE", 1, T426="LIKELY",1, T426="VERY_LIKELY", 1, TRUE, 0)</f>
        <v>1</v>
      </c>
      <c r="V426" s="24" cm="1">
        <f t="array" ref="V426">_xlfn.IFS(T426="POSSIBLE", 1, T426="LIKELY",1, T426="VERY_LIKELY", 1, TRUE, 0)</f>
        <v>1</v>
      </c>
      <c r="W426" s="24" cm="1">
        <f t="array" ref="W426">_xlfn.IFS(T426="LIKELY",1, T426="VERY_LIKELY", 1, TRUE, 0)</f>
        <v>1</v>
      </c>
      <c r="X426" s="35" cm="1">
        <f t="array" ref="X426">_xlfn.IFS(T426="VERY_LIKELY", 1, TRUE, 0)</f>
        <v>1</v>
      </c>
    </row>
    <row r="427" spans="1:24" ht="20" customHeight="1" x14ac:dyDescent="0.2">
      <c r="A427" s="22" t="s">
        <v>1385</v>
      </c>
      <c r="B427" s="49" t="str">
        <f>SUBSTITUTE(A427,"/Users/timomiessen/Desktop/imagesdk/nonblackmen1/","Image_")</f>
        <v>Image_NBM_311.jpg</v>
      </c>
      <c r="C427" s="41" t="s">
        <v>389</v>
      </c>
      <c r="D427" s="23" t="s">
        <v>391</v>
      </c>
      <c r="E427" s="24">
        <v>0</v>
      </c>
      <c r="F427" s="24">
        <v>0</v>
      </c>
      <c r="G427" s="24">
        <v>0</v>
      </c>
      <c r="H427" s="24">
        <v>1</v>
      </c>
      <c r="I427" s="24">
        <v>0</v>
      </c>
      <c r="J427" s="24">
        <v>0</v>
      </c>
      <c r="K427" s="24">
        <v>1</v>
      </c>
      <c r="L427" s="24">
        <v>0</v>
      </c>
      <c r="M427" s="24">
        <v>0</v>
      </c>
      <c r="N427" s="24">
        <v>0</v>
      </c>
      <c r="O427" s="24">
        <v>0</v>
      </c>
      <c r="P427" s="24">
        <v>1</v>
      </c>
      <c r="Q427" s="24">
        <v>0</v>
      </c>
      <c r="R427" s="24" cm="1">
        <f t="array" ref="R427">_xlfn.IFS(H427=1,1,K427=1,1,L427=1,1,M427=1,1,N427=1,1,P427=1,1,TRUE,0)</f>
        <v>1</v>
      </c>
      <c r="S427" s="35">
        <f>IF(AND(G427=1,R427=1),0,R427)</f>
        <v>1</v>
      </c>
      <c r="T427" s="53" t="s">
        <v>113</v>
      </c>
      <c r="U427" s="34" cm="1">
        <f t="array" ref="U427">_xlfn.IFS(T427="UNLIKELY", 1, T427="POSSIBLE", 1, T427="LIKELY",1, T427="VERY_LIKELY", 1, TRUE, 0)</f>
        <v>1</v>
      </c>
      <c r="V427" s="24" cm="1">
        <f t="array" ref="V427">_xlfn.IFS(T427="POSSIBLE", 1, T427="LIKELY",1, T427="VERY_LIKELY", 1, TRUE, 0)</f>
        <v>1</v>
      </c>
      <c r="W427" s="24" cm="1">
        <f t="array" ref="W427">_xlfn.IFS(T427="LIKELY",1, T427="VERY_LIKELY", 1, TRUE, 0)</f>
        <v>1</v>
      </c>
      <c r="X427" s="35" cm="1">
        <f t="array" ref="X427">_xlfn.IFS(T427="VERY_LIKELY", 1, TRUE, 0)</f>
        <v>1</v>
      </c>
    </row>
    <row r="428" spans="1:24" ht="20" customHeight="1" x14ac:dyDescent="0.2">
      <c r="A428" s="22" t="s">
        <v>1386</v>
      </c>
      <c r="B428" s="49" t="str">
        <f>SUBSTITUTE(A428,"/Users/timomiessen/Desktop/imagesdk/nonblackmen1/","Image_")</f>
        <v>Image_NBM_312.jpg</v>
      </c>
      <c r="C428" s="41" t="s">
        <v>389</v>
      </c>
      <c r="D428" s="23" t="s">
        <v>391</v>
      </c>
      <c r="E428" s="24">
        <v>0</v>
      </c>
      <c r="F428" s="24">
        <v>0</v>
      </c>
      <c r="G428" s="24">
        <v>0</v>
      </c>
      <c r="H428" s="24">
        <v>1</v>
      </c>
      <c r="I428" s="24">
        <v>0</v>
      </c>
      <c r="J428" s="24">
        <v>0</v>
      </c>
      <c r="K428" s="24">
        <v>1</v>
      </c>
      <c r="L428" s="24">
        <v>0</v>
      </c>
      <c r="M428" s="24">
        <v>0</v>
      </c>
      <c r="N428" s="24">
        <v>0</v>
      </c>
      <c r="O428" s="24">
        <v>0</v>
      </c>
      <c r="P428" s="24">
        <v>1</v>
      </c>
      <c r="Q428" s="24">
        <v>0</v>
      </c>
      <c r="R428" s="24" cm="1">
        <f t="array" ref="R428">_xlfn.IFS(H428=1,1,K428=1,1,L428=1,1,M428=1,1,N428=1,1,P428=1,1,TRUE,0)</f>
        <v>1</v>
      </c>
      <c r="S428" s="35">
        <f>IF(AND(G428=1,R428=1),0,R428)</f>
        <v>1</v>
      </c>
      <c r="T428" s="53" t="s">
        <v>12</v>
      </c>
      <c r="U428" s="34" cm="1">
        <f t="array" ref="U428">_xlfn.IFS(T428="UNLIKELY", 1, T428="POSSIBLE", 1, T428="LIKELY",1, T428="VERY_LIKELY", 1, TRUE, 0)</f>
        <v>1</v>
      </c>
      <c r="V428" s="24" cm="1">
        <f t="array" ref="V428">_xlfn.IFS(T428="POSSIBLE", 1, T428="LIKELY",1, T428="VERY_LIKELY", 1, TRUE, 0)</f>
        <v>1</v>
      </c>
      <c r="W428" s="24" cm="1">
        <f t="array" ref="W428">_xlfn.IFS(T428="LIKELY",1, T428="VERY_LIKELY", 1, TRUE, 0)</f>
        <v>1</v>
      </c>
      <c r="X428" s="35" cm="1">
        <f t="array" ref="X428">_xlfn.IFS(T428="VERY_LIKELY", 1, TRUE, 0)</f>
        <v>0</v>
      </c>
    </row>
    <row r="429" spans="1:24" ht="20" customHeight="1" x14ac:dyDescent="0.2">
      <c r="A429" s="22" t="s">
        <v>1387</v>
      </c>
      <c r="B429" s="49" t="str">
        <f>SUBSTITUTE(A429,"/Users/timomiessen/Desktop/imagesdk/nonblackmen1/","Image_")</f>
        <v>Image_NBM_313.jpg</v>
      </c>
      <c r="C429" s="41" t="s">
        <v>389</v>
      </c>
      <c r="D429" s="23" t="s">
        <v>391</v>
      </c>
      <c r="E429" s="24">
        <v>0</v>
      </c>
      <c r="F429" s="24">
        <v>0</v>
      </c>
      <c r="G429" s="24">
        <v>0</v>
      </c>
      <c r="H429" s="24">
        <v>1</v>
      </c>
      <c r="I429" s="24">
        <v>0</v>
      </c>
      <c r="J429" s="24">
        <v>0</v>
      </c>
      <c r="K429" s="24">
        <v>1</v>
      </c>
      <c r="L429" s="24">
        <v>0</v>
      </c>
      <c r="M429" s="24">
        <v>0</v>
      </c>
      <c r="N429" s="24">
        <v>0</v>
      </c>
      <c r="O429" s="24">
        <v>0</v>
      </c>
      <c r="P429" s="24">
        <v>1</v>
      </c>
      <c r="Q429" s="24">
        <v>0</v>
      </c>
      <c r="R429" s="24" cm="1">
        <f t="array" ref="R429">_xlfn.IFS(H429=1,1,K429=1,1,L429=1,1,M429=1,1,N429=1,1,P429=1,1,TRUE,0)</f>
        <v>1</v>
      </c>
      <c r="S429" s="35">
        <f>IF(AND(G429=1,R429=1),0,R429)</f>
        <v>1</v>
      </c>
      <c r="T429" s="53" t="s">
        <v>113</v>
      </c>
      <c r="U429" s="34" cm="1">
        <f t="array" ref="U429">_xlfn.IFS(T429="UNLIKELY", 1, T429="POSSIBLE", 1, T429="LIKELY",1, T429="VERY_LIKELY", 1, TRUE, 0)</f>
        <v>1</v>
      </c>
      <c r="V429" s="24" cm="1">
        <f t="array" ref="V429">_xlfn.IFS(T429="POSSIBLE", 1, T429="LIKELY",1, T429="VERY_LIKELY", 1, TRUE, 0)</f>
        <v>1</v>
      </c>
      <c r="W429" s="24" cm="1">
        <f t="array" ref="W429">_xlfn.IFS(T429="LIKELY",1, T429="VERY_LIKELY", 1, TRUE, 0)</f>
        <v>1</v>
      </c>
      <c r="X429" s="35" cm="1">
        <f t="array" ref="X429">_xlfn.IFS(T429="VERY_LIKELY", 1, TRUE, 0)</f>
        <v>1</v>
      </c>
    </row>
    <row r="430" spans="1:24" ht="20" customHeight="1" x14ac:dyDescent="0.2">
      <c r="A430" s="22" t="s">
        <v>1388</v>
      </c>
      <c r="B430" s="49" t="str">
        <f>SUBSTITUTE(A430,"/Users/timomiessen/Desktop/imagesdk/nonblackmen1/","Image_")</f>
        <v>Image_NBM_314.jpg</v>
      </c>
      <c r="C430" s="41" t="s">
        <v>389</v>
      </c>
      <c r="D430" s="23" t="s">
        <v>391</v>
      </c>
      <c r="E430" s="24">
        <v>0</v>
      </c>
      <c r="F430" s="24">
        <v>0</v>
      </c>
      <c r="G430" s="24">
        <v>0</v>
      </c>
      <c r="H430" s="24">
        <v>1</v>
      </c>
      <c r="I430" s="24">
        <v>0</v>
      </c>
      <c r="J430" s="24">
        <v>0</v>
      </c>
      <c r="K430" s="24">
        <v>1</v>
      </c>
      <c r="L430" s="24">
        <v>0</v>
      </c>
      <c r="M430" s="24">
        <v>0</v>
      </c>
      <c r="N430" s="24">
        <v>0</v>
      </c>
      <c r="O430" s="24">
        <v>0</v>
      </c>
      <c r="P430" s="24">
        <v>1</v>
      </c>
      <c r="Q430" s="24">
        <v>0</v>
      </c>
      <c r="R430" s="24" cm="1">
        <f t="array" ref="R430">_xlfn.IFS(H430=1,1,K430=1,1,L430=1,1,M430=1,1,N430=1,1,P430=1,1,TRUE,0)</f>
        <v>1</v>
      </c>
      <c r="S430" s="35">
        <f>IF(AND(G430=1,R430=1),0,R430)</f>
        <v>1</v>
      </c>
      <c r="T430" s="53" t="s">
        <v>113</v>
      </c>
      <c r="U430" s="34" cm="1">
        <f t="array" ref="U430">_xlfn.IFS(T430="UNLIKELY", 1, T430="POSSIBLE", 1, T430="LIKELY",1, T430="VERY_LIKELY", 1, TRUE, 0)</f>
        <v>1</v>
      </c>
      <c r="V430" s="24" cm="1">
        <f t="array" ref="V430">_xlfn.IFS(T430="POSSIBLE", 1, T430="LIKELY",1, T430="VERY_LIKELY", 1, TRUE, 0)</f>
        <v>1</v>
      </c>
      <c r="W430" s="24" cm="1">
        <f t="array" ref="W430">_xlfn.IFS(T430="LIKELY",1, T430="VERY_LIKELY", 1, TRUE, 0)</f>
        <v>1</v>
      </c>
      <c r="X430" s="35" cm="1">
        <f t="array" ref="X430">_xlfn.IFS(T430="VERY_LIKELY", 1, TRUE, 0)</f>
        <v>1</v>
      </c>
    </row>
    <row r="431" spans="1:24" ht="20" customHeight="1" x14ac:dyDescent="0.2">
      <c r="A431" s="22" t="s">
        <v>1389</v>
      </c>
      <c r="B431" s="49" t="str">
        <f>SUBSTITUTE(A431,"/Users/timomiessen/Desktop/imagesdk/nonblackmen1/","Image_")</f>
        <v>Image_NBM_315.jpg</v>
      </c>
      <c r="C431" s="41" t="s">
        <v>389</v>
      </c>
      <c r="D431" s="23" t="s">
        <v>391</v>
      </c>
      <c r="E431" s="24">
        <v>0</v>
      </c>
      <c r="F431" s="24">
        <v>0</v>
      </c>
      <c r="G431" s="24">
        <v>0</v>
      </c>
      <c r="H431" s="24">
        <v>1</v>
      </c>
      <c r="I431" s="24">
        <v>0</v>
      </c>
      <c r="J431" s="24">
        <v>0</v>
      </c>
      <c r="K431" s="24">
        <v>1</v>
      </c>
      <c r="L431" s="24">
        <v>0</v>
      </c>
      <c r="M431" s="24">
        <v>0</v>
      </c>
      <c r="N431" s="24">
        <v>0</v>
      </c>
      <c r="O431" s="24">
        <v>0</v>
      </c>
      <c r="P431" s="24">
        <v>1</v>
      </c>
      <c r="Q431" s="24">
        <v>0</v>
      </c>
      <c r="R431" s="24" cm="1">
        <f t="array" ref="R431">_xlfn.IFS(H431=1,1,K431=1,1,L431=1,1,M431=1,1,N431=1,1,P431=1,1,TRUE,0)</f>
        <v>1</v>
      </c>
      <c r="S431" s="35">
        <f>IF(AND(G431=1,R431=1),0,R431)</f>
        <v>1</v>
      </c>
      <c r="T431" s="53" t="s">
        <v>113</v>
      </c>
      <c r="U431" s="34" cm="1">
        <f t="array" ref="U431">_xlfn.IFS(T431="UNLIKELY", 1, T431="POSSIBLE", 1, T431="LIKELY",1, T431="VERY_LIKELY", 1, TRUE, 0)</f>
        <v>1</v>
      </c>
      <c r="V431" s="24" cm="1">
        <f t="array" ref="V431">_xlfn.IFS(T431="POSSIBLE", 1, T431="LIKELY",1, T431="VERY_LIKELY", 1, TRUE, 0)</f>
        <v>1</v>
      </c>
      <c r="W431" s="24" cm="1">
        <f t="array" ref="W431">_xlfn.IFS(T431="LIKELY",1, T431="VERY_LIKELY", 1, TRUE, 0)</f>
        <v>1</v>
      </c>
      <c r="X431" s="35" cm="1">
        <f t="array" ref="X431">_xlfn.IFS(T431="VERY_LIKELY", 1, TRUE, 0)</f>
        <v>1</v>
      </c>
    </row>
    <row r="432" spans="1:24" ht="20" customHeight="1" x14ac:dyDescent="0.2">
      <c r="A432" s="22" t="s">
        <v>1390</v>
      </c>
      <c r="B432" s="49" t="str">
        <f>SUBSTITUTE(A432,"/Users/timomiessen/Desktop/imagesdk/nonblackmen1/","Image_")</f>
        <v>Image_NBM_316.jpg</v>
      </c>
      <c r="C432" s="41" t="s">
        <v>389</v>
      </c>
      <c r="D432" s="23" t="s">
        <v>391</v>
      </c>
      <c r="E432" s="24">
        <v>0</v>
      </c>
      <c r="F432" s="24">
        <v>0</v>
      </c>
      <c r="G432" s="24">
        <v>0</v>
      </c>
      <c r="H432" s="24">
        <v>1</v>
      </c>
      <c r="I432" s="24">
        <v>0</v>
      </c>
      <c r="J432" s="24">
        <v>0</v>
      </c>
      <c r="K432" s="24">
        <v>1</v>
      </c>
      <c r="L432" s="24">
        <v>0</v>
      </c>
      <c r="M432" s="24">
        <v>0</v>
      </c>
      <c r="N432" s="24">
        <v>0</v>
      </c>
      <c r="O432" s="24">
        <v>0</v>
      </c>
      <c r="P432" s="24">
        <v>1</v>
      </c>
      <c r="Q432" s="24">
        <v>0</v>
      </c>
      <c r="R432" s="24" cm="1">
        <f t="array" ref="R432">_xlfn.IFS(H432=1,1,K432=1,1,L432=1,1,M432=1,1,N432=1,1,P432=1,1,TRUE,0)</f>
        <v>1</v>
      </c>
      <c r="S432" s="35">
        <f>IF(AND(G432=1,R432=1),0,R432)</f>
        <v>1</v>
      </c>
      <c r="T432" s="53" t="s">
        <v>113</v>
      </c>
      <c r="U432" s="34" cm="1">
        <f t="array" ref="U432">_xlfn.IFS(T432="UNLIKELY", 1, T432="POSSIBLE", 1, T432="LIKELY",1, T432="VERY_LIKELY", 1, TRUE, 0)</f>
        <v>1</v>
      </c>
      <c r="V432" s="24" cm="1">
        <f t="array" ref="V432">_xlfn.IFS(T432="POSSIBLE", 1, T432="LIKELY",1, T432="VERY_LIKELY", 1, TRUE, 0)</f>
        <v>1</v>
      </c>
      <c r="W432" s="24" cm="1">
        <f t="array" ref="W432">_xlfn.IFS(T432="LIKELY",1, T432="VERY_LIKELY", 1, TRUE, 0)</f>
        <v>1</v>
      </c>
      <c r="X432" s="35" cm="1">
        <f t="array" ref="X432">_xlfn.IFS(T432="VERY_LIKELY", 1, TRUE, 0)</f>
        <v>1</v>
      </c>
    </row>
    <row r="433" spans="1:24" ht="20" customHeight="1" x14ac:dyDescent="0.2">
      <c r="A433" s="22" t="s">
        <v>1391</v>
      </c>
      <c r="B433" s="49" t="str">
        <f>SUBSTITUTE(A433,"/Users/timomiessen/Desktop/imagesdk/nonblackmen1/","Image_")</f>
        <v>Image_NBM_317.jpg</v>
      </c>
      <c r="C433" s="41" t="s">
        <v>389</v>
      </c>
      <c r="D433" s="23" t="s">
        <v>391</v>
      </c>
      <c r="E433" s="24">
        <v>0</v>
      </c>
      <c r="F433" s="24">
        <v>0</v>
      </c>
      <c r="G433" s="24">
        <v>0</v>
      </c>
      <c r="H433" s="24">
        <v>1</v>
      </c>
      <c r="I433" s="24">
        <v>0</v>
      </c>
      <c r="J433" s="24">
        <v>0</v>
      </c>
      <c r="K433" s="24">
        <v>1</v>
      </c>
      <c r="L433" s="24">
        <v>0</v>
      </c>
      <c r="M433" s="24">
        <v>0</v>
      </c>
      <c r="N433" s="24">
        <v>0</v>
      </c>
      <c r="O433" s="24">
        <v>0</v>
      </c>
      <c r="P433" s="24">
        <v>1</v>
      </c>
      <c r="Q433" s="24">
        <v>0</v>
      </c>
      <c r="R433" s="24" cm="1">
        <f t="array" ref="R433">_xlfn.IFS(H433=1,1,K433=1,1,L433=1,1,M433=1,1,N433=1,1,P433=1,1,TRUE,0)</f>
        <v>1</v>
      </c>
      <c r="S433" s="35">
        <f>IF(AND(G433=1,R433=1),0,R433)</f>
        <v>1</v>
      </c>
      <c r="T433" s="53" t="s">
        <v>113</v>
      </c>
      <c r="U433" s="34" cm="1">
        <f t="array" ref="U433">_xlfn.IFS(T433="UNLIKELY", 1, T433="POSSIBLE", 1, T433="LIKELY",1, T433="VERY_LIKELY", 1, TRUE, 0)</f>
        <v>1</v>
      </c>
      <c r="V433" s="24" cm="1">
        <f t="array" ref="V433">_xlfn.IFS(T433="POSSIBLE", 1, T433="LIKELY",1, T433="VERY_LIKELY", 1, TRUE, 0)</f>
        <v>1</v>
      </c>
      <c r="W433" s="24" cm="1">
        <f t="array" ref="W433">_xlfn.IFS(T433="LIKELY",1, T433="VERY_LIKELY", 1, TRUE, 0)</f>
        <v>1</v>
      </c>
      <c r="X433" s="35" cm="1">
        <f t="array" ref="X433">_xlfn.IFS(T433="VERY_LIKELY", 1, TRUE, 0)</f>
        <v>1</v>
      </c>
    </row>
    <row r="434" spans="1:24" ht="20" customHeight="1" x14ac:dyDescent="0.2">
      <c r="A434" s="22" t="s">
        <v>1392</v>
      </c>
      <c r="B434" s="49" t="str">
        <f>SUBSTITUTE(A434,"/Users/timomiessen/Desktop/imagesdk/nonblackmen1/","Image_")</f>
        <v>Image_NBM_318.jpg</v>
      </c>
      <c r="C434" s="41" t="s">
        <v>389</v>
      </c>
      <c r="D434" s="23" t="s">
        <v>391</v>
      </c>
      <c r="E434" s="24">
        <v>0</v>
      </c>
      <c r="F434" s="24">
        <v>0</v>
      </c>
      <c r="G434" s="24">
        <v>0</v>
      </c>
      <c r="H434" s="24">
        <v>1</v>
      </c>
      <c r="I434" s="24">
        <v>0</v>
      </c>
      <c r="J434" s="24">
        <v>0</v>
      </c>
      <c r="K434" s="24">
        <v>1</v>
      </c>
      <c r="L434" s="24">
        <v>0</v>
      </c>
      <c r="M434" s="24">
        <v>0</v>
      </c>
      <c r="N434" s="24">
        <v>0</v>
      </c>
      <c r="O434" s="24">
        <v>0</v>
      </c>
      <c r="P434" s="24">
        <v>1</v>
      </c>
      <c r="Q434" s="24">
        <v>0</v>
      </c>
      <c r="R434" s="24" cm="1">
        <f t="array" ref="R434">_xlfn.IFS(H434=1,1,K434=1,1,L434=1,1,M434=1,1,N434=1,1,P434=1,1,TRUE,0)</f>
        <v>1</v>
      </c>
      <c r="S434" s="35">
        <f>IF(AND(G434=1,R434=1),0,R434)</f>
        <v>1</v>
      </c>
      <c r="T434" s="53" t="s">
        <v>113</v>
      </c>
      <c r="U434" s="34" cm="1">
        <f t="array" ref="U434">_xlfn.IFS(T434="UNLIKELY", 1, T434="POSSIBLE", 1, T434="LIKELY",1, T434="VERY_LIKELY", 1, TRUE, 0)</f>
        <v>1</v>
      </c>
      <c r="V434" s="24" cm="1">
        <f t="array" ref="V434">_xlfn.IFS(T434="POSSIBLE", 1, T434="LIKELY",1, T434="VERY_LIKELY", 1, TRUE, 0)</f>
        <v>1</v>
      </c>
      <c r="W434" s="24" cm="1">
        <f t="array" ref="W434">_xlfn.IFS(T434="LIKELY",1, T434="VERY_LIKELY", 1, TRUE, 0)</f>
        <v>1</v>
      </c>
      <c r="X434" s="35" cm="1">
        <f t="array" ref="X434">_xlfn.IFS(T434="VERY_LIKELY", 1, TRUE, 0)</f>
        <v>1</v>
      </c>
    </row>
    <row r="435" spans="1:24" ht="20" customHeight="1" x14ac:dyDescent="0.2">
      <c r="A435" s="22" t="s">
        <v>1393</v>
      </c>
      <c r="B435" s="49" t="str">
        <f>SUBSTITUTE(A435,"/Users/timomiessen/Desktop/imagesdk/nonblackmen1/","Image_")</f>
        <v>Image_NBM_319.jpg</v>
      </c>
      <c r="C435" s="41" t="s">
        <v>389</v>
      </c>
      <c r="D435" s="23" t="s">
        <v>391</v>
      </c>
      <c r="E435" s="24">
        <v>0</v>
      </c>
      <c r="F435" s="24">
        <v>0</v>
      </c>
      <c r="G435" s="24">
        <v>0</v>
      </c>
      <c r="H435" s="24">
        <v>1</v>
      </c>
      <c r="I435" s="24">
        <v>0</v>
      </c>
      <c r="J435" s="24">
        <v>0</v>
      </c>
      <c r="K435" s="24">
        <v>1</v>
      </c>
      <c r="L435" s="24">
        <v>0</v>
      </c>
      <c r="M435" s="24">
        <v>0</v>
      </c>
      <c r="N435" s="24">
        <v>0</v>
      </c>
      <c r="O435" s="24">
        <v>0</v>
      </c>
      <c r="P435" s="24">
        <v>1</v>
      </c>
      <c r="Q435" s="24">
        <v>0</v>
      </c>
      <c r="R435" s="24" cm="1">
        <f t="array" ref="R435">_xlfn.IFS(H435=1,1,K435=1,1,L435=1,1,M435=1,1,N435=1,1,P435=1,1,TRUE,0)</f>
        <v>1</v>
      </c>
      <c r="S435" s="35">
        <f>IF(AND(G435=1,R435=1),0,R435)</f>
        <v>1</v>
      </c>
      <c r="T435" s="53" t="s">
        <v>113</v>
      </c>
      <c r="U435" s="34" cm="1">
        <f t="array" ref="U435">_xlfn.IFS(T435="UNLIKELY", 1, T435="POSSIBLE", 1, T435="LIKELY",1, T435="VERY_LIKELY", 1, TRUE, 0)</f>
        <v>1</v>
      </c>
      <c r="V435" s="24" cm="1">
        <f t="array" ref="V435">_xlfn.IFS(T435="POSSIBLE", 1, T435="LIKELY",1, T435="VERY_LIKELY", 1, TRUE, 0)</f>
        <v>1</v>
      </c>
      <c r="W435" s="24" cm="1">
        <f t="array" ref="W435">_xlfn.IFS(T435="LIKELY",1, T435="VERY_LIKELY", 1, TRUE, 0)</f>
        <v>1</v>
      </c>
      <c r="X435" s="35" cm="1">
        <f t="array" ref="X435">_xlfn.IFS(T435="VERY_LIKELY", 1, TRUE, 0)</f>
        <v>1</v>
      </c>
    </row>
    <row r="436" spans="1:24" ht="20" customHeight="1" x14ac:dyDescent="0.2">
      <c r="A436" s="22" t="s">
        <v>1395</v>
      </c>
      <c r="B436" s="49" t="str">
        <f>SUBSTITUTE(A436,"/Users/timomiessen/Desktop/imagesdk/nonblackmen1/","Image_")</f>
        <v>Image_NBM_320.jpg</v>
      </c>
      <c r="C436" s="41" t="s">
        <v>389</v>
      </c>
      <c r="D436" s="23" t="s">
        <v>391</v>
      </c>
      <c r="E436" s="24">
        <v>0</v>
      </c>
      <c r="F436" s="24">
        <v>0</v>
      </c>
      <c r="G436" s="24">
        <v>0</v>
      </c>
      <c r="H436" s="24">
        <v>1</v>
      </c>
      <c r="I436" s="24">
        <v>0</v>
      </c>
      <c r="J436" s="24">
        <v>0</v>
      </c>
      <c r="K436" s="24">
        <v>1</v>
      </c>
      <c r="L436" s="24">
        <v>0</v>
      </c>
      <c r="M436" s="24">
        <v>0</v>
      </c>
      <c r="N436" s="24">
        <v>0</v>
      </c>
      <c r="O436" s="24">
        <v>0</v>
      </c>
      <c r="P436" s="24">
        <v>1</v>
      </c>
      <c r="Q436" s="24">
        <v>0</v>
      </c>
      <c r="R436" s="24" cm="1">
        <f t="array" ref="R436">_xlfn.IFS(H436=1,1,K436=1,1,L436=1,1,M436=1,1,N436=1,1,P436=1,1,TRUE,0)</f>
        <v>1</v>
      </c>
      <c r="S436" s="35">
        <f>IF(AND(G436=1,R436=1),0,R436)</f>
        <v>1</v>
      </c>
      <c r="T436" s="53" t="s">
        <v>113</v>
      </c>
      <c r="U436" s="34" cm="1">
        <f t="array" ref="U436">_xlfn.IFS(T436="UNLIKELY", 1, T436="POSSIBLE", 1, T436="LIKELY",1, T436="VERY_LIKELY", 1, TRUE, 0)</f>
        <v>1</v>
      </c>
      <c r="V436" s="24" cm="1">
        <f t="array" ref="V436">_xlfn.IFS(T436="POSSIBLE", 1, T436="LIKELY",1, T436="VERY_LIKELY", 1, TRUE, 0)</f>
        <v>1</v>
      </c>
      <c r="W436" s="24" cm="1">
        <f t="array" ref="W436">_xlfn.IFS(T436="LIKELY",1, T436="VERY_LIKELY", 1, TRUE, 0)</f>
        <v>1</v>
      </c>
      <c r="X436" s="35" cm="1">
        <f t="array" ref="X436">_xlfn.IFS(T436="VERY_LIKELY", 1, TRUE, 0)</f>
        <v>1</v>
      </c>
    </row>
    <row r="437" spans="1:24" ht="20" customHeight="1" x14ac:dyDescent="0.2">
      <c r="A437" s="22" t="s">
        <v>1396</v>
      </c>
      <c r="B437" s="49" t="str">
        <f>SUBSTITUTE(A437,"/Users/timomiessen/Desktop/imagesdk/nonblackmen1/","Image_")</f>
        <v>Image_NBM_321.jpg</v>
      </c>
      <c r="C437" s="41" t="s">
        <v>389</v>
      </c>
      <c r="D437" s="23" t="s">
        <v>391</v>
      </c>
      <c r="E437" s="24">
        <v>0</v>
      </c>
      <c r="F437" s="24">
        <v>0</v>
      </c>
      <c r="G437" s="24">
        <v>0</v>
      </c>
      <c r="H437" s="24">
        <v>1</v>
      </c>
      <c r="I437" s="24">
        <v>0</v>
      </c>
      <c r="J437" s="24">
        <v>0</v>
      </c>
      <c r="K437" s="24">
        <v>1</v>
      </c>
      <c r="L437" s="24">
        <v>0</v>
      </c>
      <c r="M437" s="24">
        <v>0</v>
      </c>
      <c r="N437" s="24">
        <v>0</v>
      </c>
      <c r="O437" s="24">
        <v>0</v>
      </c>
      <c r="P437" s="24">
        <v>1</v>
      </c>
      <c r="Q437" s="24">
        <v>0</v>
      </c>
      <c r="R437" s="24" cm="1">
        <f t="array" ref="R437">_xlfn.IFS(H437=1,1,K437=1,1,L437=1,1,M437=1,1,N437=1,1,P437=1,1,TRUE,0)</f>
        <v>1</v>
      </c>
      <c r="S437" s="35">
        <f>IF(AND(G437=1,R437=1),0,R437)</f>
        <v>1</v>
      </c>
      <c r="T437" s="53" t="s">
        <v>113</v>
      </c>
      <c r="U437" s="34" cm="1">
        <f t="array" ref="U437">_xlfn.IFS(T437="UNLIKELY", 1, T437="POSSIBLE", 1, T437="LIKELY",1, T437="VERY_LIKELY", 1, TRUE, 0)</f>
        <v>1</v>
      </c>
      <c r="V437" s="24" cm="1">
        <f t="array" ref="V437">_xlfn.IFS(T437="POSSIBLE", 1, T437="LIKELY",1, T437="VERY_LIKELY", 1, TRUE, 0)</f>
        <v>1</v>
      </c>
      <c r="W437" s="24" cm="1">
        <f t="array" ref="W437">_xlfn.IFS(T437="LIKELY",1, T437="VERY_LIKELY", 1, TRUE, 0)</f>
        <v>1</v>
      </c>
      <c r="X437" s="35" cm="1">
        <f t="array" ref="X437">_xlfn.IFS(T437="VERY_LIKELY", 1, TRUE, 0)</f>
        <v>1</v>
      </c>
    </row>
    <row r="438" spans="1:24" ht="20" customHeight="1" x14ac:dyDescent="0.2">
      <c r="A438" s="22" t="s">
        <v>1397</v>
      </c>
      <c r="B438" s="49" t="str">
        <f>SUBSTITUTE(A438,"/Users/timomiessen/Desktop/imagesdk/nonblackmen1/","Image_")</f>
        <v>Image_NBM_322.jpg</v>
      </c>
      <c r="C438" s="41" t="s">
        <v>389</v>
      </c>
      <c r="D438" s="23" t="s">
        <v>391</v>
      </c>
      <c r="E438" s="24">
        <v>0</v>
      </c>
      <c r="F438" s="24">
        <v>0</v>
      </c>
      <c r="G438" s="24">
        <v>0</v>
      </c>
      <c r="H438" s="24">
        <v>1</v>
      </c>
      <c r="I438" s="24">
        <v>0</v>
      </c>
      <c r="J438" s="24">
        <v>0</v>
      </c>
      <c r="K438" s="24">
        <v>1</v>
      </c>
      <c r="L438" s="24">
        <v>0</v>
      </c>
      <c r="M438" s="24">
        <v>0</v>
      </c>
      <c r="N438" s="24">
        <v>0</v>
      </c>
      <c r="O438" s="24">
        <v>0</v>
      </c>
      <c r="P438" s="24">
        <v>1</v>
      </c>
      <c r="Q438" s="24">
        <v>0</v>
      </c>
      <c r="R438" s="24" cm="1">
        <f t="array" ref="R438">_xlfn.IFS(H438=1,1,K438=1,1,L438=1,1,M438=1,1,N438=1,1,P438=1,1,TRUE,0)</f>
        <v>1</v>
      </c>
      <c r="S438" s="35">
        <f>IF(AND(G438=1,R438=1),0,R438)</f>
        <v>1</v>
      </c>
      <c r="T438" s="53" t="s">
        <v>113</v>
      </c>
      <c r="U438" s="34" cm="1">
        <f t="array" ref="U438">_xlfn.IFS(T438="UNLIKELY", 1, T438="POSSIBLE", 1, T438="LIKELY",1, T438="VERY_LIKELY", 1, TRUE, 0)</f>
        <v>1</v>
      </c>
      <c r="V438" s="24" cm="1">
        <f t="array" ref="V438">_xlfn.IFS(T438="POSSIBLE", 1, T438="LIKELY",1, T438="VERY_LIKELY", 1, TRUE, 0)</f>
        <v>1</v>
      </c>
      <c r="W438" s="24" cm="1">
        <f t="array" ref="W438">_xlfn.IFS(T438="LIKELY",1, T438="VERY_LIKELY", 1, TRUE, 0)</f>
        <v>1</v>
      </c>
      <c r="X438" s="35" cm="1">
        <f t="array" ref="X438">_xlfn.IFS(T438="VERY_LIKELY", 1, TRUE, 0)</f>
        <v>1</v>
      </c>
    </row>
    <row r="439" spans="1:24" ht="20" customHeight="1" x14ac:dyDescent="0.2">
      <c r="A439" s="22" t="s">
        <v>1398</v>
      </c>
      <c r="B439" s="49" t="str">
        <f>SUBSTITUTE(A439,"/Users/timomiessen/Desktop/imagesdk/nonblackmen1/","Image_")</f>
        <v>Image_NBM_323.jpg</v>
      </c>
      <c r="C439" s="41" t="s">
        <v>389</v>
      </c>
      <c r="D439" s="23" t="s">
        <v>391</v>
      </c>
      <c r="E439" s="24">
        <v>0</v>
      </c>
      <c r="F439" s="24">
        <v>0</v>
      </c>
      <c r="G439" s="24">
        <v>0</v>
      </c>
      <c r="H439" s="24">
        <v>1</v>
      </c>
      <c r="I439" s="24">
        <v>0</v>
      </c>
      <c r="J439" s="24">
        <v>0</v>
      </c>
      <c r="K439" s="24">
        <v>1</v>
      </c>
      <c r="L439" s="24">
        <v>0</v>
      </c>
      <c r="M439" s="24">
        <v>0</v>
      </c>
      <c r="N439" s="24">
        <v>0</v>
      </c>
      <c r="O439" s="24">
        <v>0</v>
      </c>
      <c r="P439" s="24">
        <v>1</v>
      </c>
      <c r="Q439" s="24">
        <v>0</v>
      </c>
      <c r="R439" s="24" cm="1">
        <f t="array" ref="R439">_xlfn.IFS(H439=1,1,K439=1,1,L439=1,1,M439=1,1,N439=1,1,P439=1,1,TRUE,0)</f>
        <v>1</v>
      </c>
      <c r="S439" s="35">
        <f>IF(AND(G439=1,R439=1),0,R439)</f>
        <v>1</v>
      </c>
      <c r="T439" s="53" t="s">
        <v>113</v>
      </c>
      <c r="U439" s="34" cm="1">
        <f t="array" ref="U439">_xlfn.IFS(T439="UNLIKELY", 1, T439="POSSIBLE", 1, T439="LIKELY",1, T439="VERY_LIKELY", 1, TRUE, 0)</f>
        <v>1</v>
      </c>
      <c r="V439" s="24" cm="1">
        <f t="array" ref="V439">_xlfn.IFS(T439="POSSIBLE", 1, T439="LIKELY",1, T439="VERY_LIKELY", 1, TRUE, 0)</f>
        <v>1</v>
      </c>
      <c r="W439" s="24" cm="1">
        <f t="array" ref="W439">_xlfn.IFS(T439="LIKELY",1, T439="VERY_LIKELY", 1, TRUE, 0)</f>
        <v>1</v>
      </c>
      <c r="X439" s="35" cm="1">
        <f t="array" ref="X439">_xlfn.IFS(T439="VERY_LIKELY", 1, TRUE, 0)</f>
        <v>1</v>
      </c>
    </row>
    <row r="440" spans="1:24" ht="20" customHeight="1" x14ac:dyDescent="0.2">
      <c r="A440" s="22" t="s">
        <v>1399</v>
      </c>
      <c r="B440" s="49" t="str">
        <f>SUBSTITUTE(A440,"/Users/timomiessen/Desktop/imagesdk/nonblackmen1/","Image_")</f>
        <v>Image_NBM_324.jpg</v>
      </c>
      <c r="C440" s="41" t="s">
        <v>389</v>
      </c>
      <c r="D440" s="23" t="s">
        <v>391</v>
      </c>
      <c r="E440" s="24">
        <v>0</v>
      </c>
      <c r="F440" s="24">
        <v>0</v>
      </c>
      <c r="G440" s="24">
        <v>0</v>
      </c>
      <c r="H440" s="24">
        <v>1</v>
      </c>
      <c r="I440" s="24">
        <v>0</v>
      </c>
      <c r="J440" s="24">
        <v>0</v>
      </c>
      <c r="K440" s="24">
        <v>1</v>
      </c>
      <c r="L440" s="24">
        <v>0</v>
      </c>
      <c r="M440" s="24">
        <v>0</v>
      </c>
      <c r="N440" s="24">
        <v>0</v>
      </c>
      <c r="O440" s="24">
        <v>0</v>
      </c>
      <c r="P440" s="24">
        <v>1</v>
      </c>
      <c r="Q440" s="24">
        <v>0</v>
      </c>
      <c r="R440" s="24" cm="1">
        <f t="array" ref="R440">_xlfn.IFS(H440=1,1,K440=1,1,L440=1,1,M440=1,1,N440=1,1,P440=1,1,TRUE,0)</f>
        <v>1</v>
      </c>
      <c r="S440" s="35">
        <f>IF(AND(G440=1,R440=1),0,R440)</f>
        <v>1</v>
      </c>
      <c r="T440" s="53" t="s">
        <v>113</v>
      </c>
      <c r="U440" s="34" cm="1">
        <f t="array" ref="U440">_xlfn.IFS(T440="UNLIKELY", 1, T440="POSSIBLE", 1, T440="LIKELY",1, T440="VERY_LIKELY", 1, TRUE, 0)</f>
        <v>1</v>
      </c>
      <c r="V440" s="24" cm="1">
        <f t="array" ref="V440">_xlfn.IFS(T440="POSSIBLE", 1, T440="LIKELY",1, T440="VERY_LIKELY", 1, TRUE, 0)</f>
        <v>1</v>
      </c>
      <c r="W440" s="24" cm="1">
        <f t="array" ref="W440">_xlfn.IFS(T440="LIKELY",1, T440="VERY_LIKELY", 1, TRUE, 0)</f>
        <v>1</v>
      </c>
      <c r="X440" s="35" cm="1">
        <f t="array" ref="X440">_xlfn.IFS(T440="VERY_LIKELY", 1, TRUE, 0)</f>
        <v>1</v>
      </c>
    </row>
    <row r="441" spans="1:24" ht="20" customHeight="1" x14ac:dyDescent="0.2">
      <c r="A441" s="22" t="s">
        <v>1400</v>
      </c>
      <c r="B441" s="49" t="str">
        <f>SUBSTITUTE(A441,"/Users/timomiessen/Desktop/imagesdk/nonblackmen1/","Image_")</f>
        <v>Image_NBM_325.jpg</v>
      </c>
      <c r="C441" s="41" t="s">
        <v>389</v>
      </c>
      <c r="D441" s="23" t="s">
        <v>391</v>
      </c>
      <c r="E441" s="24">
        <v>0</v>
      </c>
      <c r="F441" s="24">
        <v>0</v>
      </c>
      <c r="G441" s="24">
        <v>0</v>
      </c>
      <c r="H441" s="24">
        <v>1</v>
      </c>
      <c r="I441" s="24">
        <v>0</v>
      </c>
      <c r="J441" s="24">
        <v>0</v>
      </c>
      <c r="K441" s="24">
        <v>1</v>
      </c>
      <c r="L441" s="24">
        <v>0</v>
      </c>
      <c r="M441" s="24">
        <v>0</v>
      </c>
      <c r="N441" s="24">
        <v>0</v>
      </c>
      <c r="O441" s="24">
        <v>0</v>
      </c>
      <c r="P441" s="24">
        <v>1</v>
      </c>
      <c r="Q441" s="24">
        <v>0</v>
      </c>
      <c r="R441" s="24" cm="1">
        <f t="array" ref="R441">_xlfn.IFS(H441=1,1,K441=1,1,L441=1,1,M441=1,1,N441=1,1,P441=1,1,TRUE,0)</f>
        <v>1</v>
      </c>
      <c r="S441" s="35">
        <f>IF(AND(G441=1,R441=1),0,R441)</f>
        <v>1</v>
      </c>
      <c r="T441" s="53" t="s">
        <v>113</v>
      </c>
      <c r="U441" s="34" cm="1">
        <f t="array" ref="U441">_xlfn.IFS(T441="UNLIKELY", 1, T441="POSSIBLE", 1, T441="LIKELY",1, T441="VERY_LIKELY", 1, TRUE, 0)</f>
        <v>1</v>
      </c>
      <c r="V441" s="24" cm="1">
        <f t="array" ref="V441">_xlfn.IFS(T441="POSSIBLE", 1, T441="LIKELY",1, T441="VERY_LIKELY", 1, TRUE, 0)</f>
        <v>1</v>
      </c>
      <c r="W441" s="24" cm="1">
        <f t="array" ref="W441">_xlfn.IFS(T441="LIKELY",1, T441="VERY_LIKELY", 1, TRUE, 0)</f>
        <v>1</v>
      </c>
      <c r="X441" s="35" cm="1">
        <f t="array" ref="X441">_xlfn.IFS(T441="VERY_LIKELY", 1, TRUE, 0)</f>
        <v>1</v>
      </c>
    </row>
    <row r="442" spans="1:24" ht="20" customHeight="1" x14ac:dyDescent="0.2">
      <c r="A442" s="22" t="s">
        <v>1401</v>
      </c>
      <c r="B442" s="49" t="str">
        <f>SUBSTITUTE(A442,"/Users/timomiessen/Desktop/imagesdk/nonblackmen1/","Image_")</f>
        <v>Image_NBM_326.jpg</v>
      </c>
      <c r="C442" s="41" t="s">
        <v>389</v>
      </c>
      <c r="D442" s="23" t="s">
        <v>391</v>
      </c>
      <c r="E442" s="24">
        <v>0</v>
      </c>
      <c r="F442" s="24">
        <v>0</v>
      </c>
      <c r="G442" s="24">
        <v>0</v>
      </c>
      <c r="H442" s="24">
        <v>1</v>
      </c>
      <c r="I442" s="24">
        <v>0</v>
      </c>
      <c r="J442" s="24">
        <v>0</v>
      </c>
      <c r="K442" s="24">
        <v>1</v>
      </c>
      <c r="L442" s="24">
        <v>0</v>
      </c>
      <c r="M442" s="24">
        <v>0</v>
      </c>
      <c r="N442" s="24">
        <v>0</v>
      </c>
      <c r="O442" s="24">
        <v>0</v>
      </c>
      <c r="P442" s="24">
        <v>1</v>
      </c>
      <c r="Q442" s="24">
        <v>0</v>
      </c>
      <c r="R442" s="24" cm="1">
        <f t="array" ref="R442">_xlfn.IFS(H442=1,1,K442=1,1,L442=1,1,M442=1,1,N442=1,1,P442=1,1,TRUE,0)</f>
        <v>1</v>
      </c>
      <c r="S442" s="35">
        <f>IF(AND(G442=1,R442=1),0,R442)</f>
        <v>1</v>
      </c>
      <c r="T442" s="53" t="s">
        <v>113</v>
      </c>
      <c r="U442" s="34" cm="1">
        <f t="array" ref="U442">_xlfn.IFS(T442="UNLIKELY", 1, T442="POSSIBLE", 1, T442="LIKELY",1, T442="VERY_LIKELY", 1, TRUE, 0)</f>
        <v>1</v>
      </c>
      <c r="V442" s="24" cm="1">
        <f t="array" ref="V442">_xlfn.IFS(T442="POSSIBLE", 1, T442="LIKELY",1, T442="VERY_LIKELY", 1, TRUE, 0)</f>
        <v>1</v>
      </c>
      <c r="W442" s="24" cm="1">
        <f t="array" ref="W442">_xlfn.IFS(T442="LIKELY",1, T442="VERY_LIKELY", 1, TRUE, 0)</f>
        <v>1</v>
      </c>
      <c r="X442" s="35" cm="1">
        <f t="array" ref="X442">_xlfn.IFS(T442="VERY_LIKELY", 1, TRUE, 0)</f>
        <v>1</v>
      </c>
    </row>
    <row r="443" spans="1:24" ht="20" customHeight="1" x14ac:dyDescent="0.2">
      <c r="A443" s="22" t="s">
        <v>1402</v>
      </c>
      <c r="B443" s="49" t="str">
        <f>SUBSTITUTE(A443,"/Users/timomiessen/Desktop/imagesdk/nonblackmen1/","Image_")</f>
        <v>Image_NBM_327.jpg</v>
      </c>
      <c r="C443" s="41" t="s">
        <v>389</v>
      </c>
      <c r="D443" s="23" t="s">
        <v>391</v>
      </c>
      <c r="E443" s="24">
        <v>0</v>
      </c>
      <c r="F443" s="24">
        <v>0</v>
      </c>
      <c r="G443" s="24">
        <v>0</v>
      </c>
      <c r="H443" s="24">
        <v>1</v>
      </c>
      <c r="I443" s="24">
        <v>0</v>
      </c>
      <c r="J443" s="24">
        <v>0</v>
      </c>
      <c r="K443" s="24">
        <v>1</v>
      </c>
      <c r="L443" s="24">
        <v>0</v>
      </c>
      <c r="M443" s="24">
        <v>0</v>
      </c>
      <c r="N443" s="24">
        <v>0</v>
      </c>
      <c r="O443" s="24">
        <v>0</v>
      </c>
      <c r="P443" s="24">
        <v>1</v>
      </c>
      <c r="Q443" s="24">
        <v>0</v>
      </c>
      <c r="R443" s="24" cm="1">
        <f t="array" ref="R443">_xlfn.IFS(H443=1,1,K443=1,1,L443=1,1,M443=1,1,N443=1,1,P443=1,1,TRUE,0)</f>
        <v>1</v>
      </c>
      <c r="S443" s="35">
        <f>IF(AND(G443=1,R443=1),0,R443)</f>
        <v>1</v>
      </c>
      <c r="T443" s="53" t="s">
        <v>113</v>
      </c>
      <c r="U443" s="34" cm="1">
        <f t="array" ref="U443">_xlfn.IFS(T443="UNLIKELY", 1, T443="POSSIBLE", 1, T443="LIKELY",1, T443="VERY_LIKELY", 1, TRUE, 0)</f>
        <v>1</v>
      </c>
      <c r="V443" s="24" cm="1">
        <f t="array" ref="V443">_xlfn.IFS(T443="POSSIBLE", 1, T443="LIKELY",1, T443="VERY_LIKELY", 1, TRUE, 0)</f>
        <v>1</v>
      </c>
      <c r="W443" s="24" cm="1">
        <f t="array" ref="W443">_xlfn.IFS(T443="LIKELY",1, T443="VERY_LIKELY", 1, TRUE, 0)</f>
        <v>1</v>
      </c>
      <c r="X443" s="35" cm="1">
        <f t="array" ref="X443">_xlfn.IFS(T443="VERY_LIKELY", 1, TRUE, 0)</f>
        <v>1</v>
      </c>
    </row>
    <row r="444" spans="1:24" ht="20" customHeight="1" x14ac:dyDescent="0.2">
      <c r="A444" s="22" t="s">
        <v>1403</v>
      </c>
      <c r="B444" s="49" t="str">
        <f>SUBSTITUTE(A444,"/Users/timomiessen/Desktop/imagesdk/nonblackmen1/","Image_")</f>
        <v>Image_NBM_328.jpg</v>
      </c>
      <c r="C444" s="41" t="s">
        <v>389</v>
      </c>
      <c r="D444" s="23" t="s">
        <v>391</v>
      </c>
      <c r="E444" s="24">
        <v>0</v>
      </c>
      <c r="F444" s="24">
        <v>0</v>
      </c>
      <c r="G444" s="24">
        <v>0</v>
      </c>
      <c r="H444" s="24">
        <v>1</v>
      </c>
      <c r="I444" s="24">
        <v>0</v>
      </c>
      <c r="J444" s="24">
        <v>0</v>
      </c>
      <c r="K444" s="24">
        <v>1</v>
      </c>
      <c r="L444" s="24">
        <v>0</v>
      </c>
      <c r="M444" s="24">
        <v>0</v>
      </c>
      <c r="N444" s="24">
        <v>0</v>
      </c>
      <c r="O444" s="24">
        <v>0</v>
      </c>
      <c r="P444" s="24">
        <v>1</v>
      </c>
      <c r="Q444" s="24">
        <v>0</v>
      </c>
      <c r="R444" s="24" cm="1">
        <f t="array" ref="R444">_xlfn.IFS(H444=1,1,K444=1,1,L444=1,1,M444=1,1,N444=1,1,P444=1,1,TRUE,0)</f>
        <v>1</v>
      </c>
      <c r="S444" s="35">
        <f>IF(AND(G444=1,R444=1),0,R444)</f>
        <v>1</v>
      </c>
      <c r="T444" s="53" t="s">
        <v>113</v>
      </c>
      <c r="U444" s="34" cm="1">
        <f t="array" ref="U444">_xlfn.IFS(T444="UNLIKELY", 1, T444="POSSIBLE", 1, T444="LIKELY",1, T444="VERY_LIKELY", 1, TRUE, 0)</f>
        <v>1</v>
      </c>
      <c r="V444" s="24" cm="1">
        <f t="array" ref="V444">_xlfn.IFS(T444="POSSIBLE", 1, T444="LIKELY",1, T444="VERY_LIKELY", 1, TRUE, 0)</f>
        <v>1</v>
      </c>
      <c r="W444" s="24" cm="1">
        <f t="array" ref="W444">_xlfn.IFS(T444="LIKELY",1, T444="VERY_LIKELY", 1, TRUE, 0)</f>
        <v>1</v>
      </c>
      <c r="X444" s="35" cm="1">
        <f t="array" ref="X444">_xlfn.IFS(T444="VERY_LIKELY", 1, TRUE, 0)</f>
        <v>1</v>
      </c>
    </row>
    <row r="445" spans="1:24" ht="20" customHeight="1" x14ac:dyDescent="0.2">
      <c r="A445" s="22" t="s">
        <v>1404</v>
      </c>
      <c r="B445" s="49" t="str">
        <f>SUBSTITUTE(A445,"/Users/timomiessen/Desktop/imagesdk/nonblackmen1/","Image_")</f>
        <v>Image_NBM_329.jpg</v>
      </c>
      <c r="C445" s="41" t="s">
        <v>389</v>
      </c>
      <c r="D445" s="23" t="s">
        <v>391</v>
      </c>
      <c r="E445" s="24">
        <v>0</v>
      </c>
      <c r="F445" s="24">
        <v>0</v>
      </c>
      <c r="G445" s="24">
        <v>0</v>
      </c>
      <c r="H445" s="24">
        <v>1</v>
      </c>
      <c r="I445" s="24">
        <v>0</v>
      </c>
      <c r="J445" s="24">
        <v>0</v>
      </c>
      <c r="K445" s="24">
        <v>1</v>
      </c>
      <c r="L445" s="24">
        <v>0</v>
      </c>
      <c r="M445" s="24">
        <v>0</v>
      </c>
      <c r="N445" s="24">
        <v>0</v>
      </c>
      <c r="O445" s="24">
        <v>0</v>
      </c>
      <c r="P445" s="24">
        <v>1</v>
      </c>
      <c r="Q445" s="24">
        <v>0</v>
      </c>
      <c r="R445" s="24" cm="1">
        <f t="array" ref="R445">_xlfn.IFS(H445=1,1,K445=1,1,L445=1,1,M445=1,1,N445=1,1,P445=1,1,TRUE,0)</f>
        <v>1</v>
      </c>
      <c r="S445" s="35">
        <f>IF(AND(G445=1,R445=1),0,R445)</f>
        <v>1</v>
      </c>
      <c r="T445" s="53" t="s">
        <v>113</v>
      </c>
      <c r="U445" s="34" cm="1">
        <f t="array" ref="U445">_xlfn.IFS(T445="UNLIKELY", 1, T445="POSSIBLE", 1, T445="LIKELY",1, T445="VERY_LIKELY", 1, TRUE, 0)</f>
        <v>1</v>
      </c>
      <c r="V445" s="24" cm="1">
        <f t="array" ref="V445">_xlfn.IFS(T445="POSSIBLE", 1, T445="LIKELY",1, T445="VERY_LIKELY", 1, TRUE, 0)</f>
        <v>1</v>
      </c>
      <c r="W445" s="24" cm="1">
        <f t="array" ref="W445">_xlfn.IFS(T445="LIKELY",1, T445="VERY_LIKELY", 1, TRUE, 0)</f>
        <v>1</v>
      </c>
      <c r="X445" s="35" cm="1">
        <f t="array" ref="X445">_xlfn.IFS(T445="VERY_LIKELY", 1, TRUE, 0)</f>
        <v>1</v>
      </c>
    </row>
    <row r="446" spans="1:24" ht="20" customHeight="1" x14ac:dyDescent="0.2">
      <c r="A446" s="22" t="s">
        <v>1406</v>
      </c>
      <c r="B446" s="49" t="str">
        <f>SUBSTITUTE(A446,"/Users/timomiessen/Desktop/imagesdk/nonblackmen1/","Image_")</f>
        <v>Image_NBM_330.jpg</v>
      </c>
      <c r="C446" s="41" t="s">
        <v>389</v>
      </c>
      <c r="D446" s="23" t="s">
        <v>391</v>
      </c>
      <c r="E446" s="24">
        <v>0</v>
      </c>
      <c r="F446" s="24">
        <v>0</v>
      </c>
      <c r="G446" s="24">
        <v>0</v>
      </c>
      <c r="H446" s="24">
        <v>1</v>
      </c>
      <c r="I446" s="24">
        <v>0</v>
      </c>
      <c r="J446" s="24">
        <v>0</v>
      </c>
      <c r="K446" s="24">
        <v>1</v>
      </c>
      <c r="L446" s="24">
        <v>0</v>
      </c>
      <c r="M446" s="24">
        <v>0</v>
      </c>
      <c r="N446" s="24">
        <v>0</v>
      </c>
      <c r="O446" s="24">
        <v>0</v>
      </c>
      <c r="P446" s="24">
        <v>1</v>
      </c>
      <c r="Q446" s="24">
        <v>0</v>
      </c>
      <c r="R446" s="24" cm="1">
        <f t="array" ref="R446">_xlfn.IFS(H446=1,1,K446=1,1,L446=1,1,M446=1,1,N446=1,1,P446=1,1,TRUE,0)</f>
        <v>1</v>
      </c>
      <c r="S446" s="35">
        <f>IF(AND(G446=1,R446=1),0,R446)</f>
        <v>1</v>
      </c>
      <c r="T446" s="53" t="s">
        <v>113</v>
      </c>
      <c r="U446" s="34" cm="1">
        <f t="array" ref="U446">_xlfn.IFS(T446="UNLIKELY", 1, T446="POSSIBLE", 1, T446="LIKELY",1, T446="VERY_LIKELY", 1, TRUE, 0)</f>
        <v>1</v>
      </c>
      <c r="V446" s="24" cm="1">
        <f t="array" ref="V446">_xlfn.IFS(T446="POSSIBLE", 1, T446="LIKELY",1, T446="VERY_LIKELY", 1, TRUE, 0)</f>
        <v>1</v>
      </c>
      <c r="W446" s="24" cm="1">
        <f t="array" ref="W446">_xlfn.IFS(T446="LIKELY",1, T446="VERY_LIKELY", 1, TRUE, 0)</f>
        <v>1</v>
      </c>
      <c r="X446" s="35" cm="1">
        <f t="array" ref="X446">_xlfn.IFS(T446="VERY_LIKELY", 1, TRUE, 0)</f>
        <v>1</v>
      </c>
    </row>
    <row r="447" spans="1:24" ht="20" customHeight="1" x14ac:dyDescent="0.2">
      <c r="A447" s="22" t="s">
        <v>1407</v>
      </c>
      <c r="B447" s="49" t="str">
        <f>SUBSTITUTE(A447,"/Users/timomiessen/Desktop/imagesdk/nonblackmen1/","Image_")</f>
        <v>Image_NBM_331.jpg</v>
      </c>
      <c r="C447" s="41" t="s">
        <v>389</v>
      </c>
      <c r="D447" s="23" t="s">
        <v>391</v>
      </c>
      <c r="E447" s="24">
        <v>0</v>
      </c>
      <c r="F447" s="24">
        <v>0</v>
      </c>
      <c r="G447" s="24">
        <v>0</v>
      </c>
      <c r="H447" s="24">
        <v>1</v>
      </c>
      <c r="I447" s="24">
        <v>0</v>
      </c>
      <c r="J447" s="24">
        <v>0</v>
      </c>
      <c r="K447" s="24">
        <v>1</v>
      </c>
      <c r="L447" s="24">
        <v>0</v>
      </c>
      <c r="M447" s="24">
        <v>0</v>
      </c>
      <c r="N447" s="24">
        <v>0</v>
      </c>
      <c r="O447" s="24">
        <v>0</v>
      </c>
      <c r="P447" s="24">
        <v>1</v>
      </c>
      <c r="Q447" s="24">
        <v>0</v>
      </c>
      <c r="R447" s="24" cm="1">
        <f t="array" ref="R447">_xlfn.IFS(H447=1,1,K447=1,1,L447=1,1,M447=1,1,N447=1,1,P447=1,1,TRUE,0)</f>
        <v>1</v>
      </c>
      <c r="S447" s="35">
        <f>IF(AND(G447=1,R447=1),0,R447)</f>
        <v>1</v>
      </c>
      <c r="T447" s="53" t="s">
        <v>113</v>
      </c>
      <c r="U447" s="34" cm="1">
        <f t="array" ref="U447">_xlfn.IFS(T447="UNLIKELY", 1, T447="POSSIBLE", 1, T447="LIKELY",1, T447="VERY_LIKELY", 1, TRUE, 0)</f>
        <v>1</v>
      </c>
      <c r="V447" s="24" cm="1">
        <f t="array" ref="V447">_xlfn.IFS(T447="POSSIBLE", 1, T447="LIKELY",1, T447="VERY_LIKELY", 1, TRUE, 0)</f>
        <v>1</v>
      </c>
      <c r="W447" s="24" cm="1">
        <f t="array" ref="W447">_xlfn.IFS(T447="LIKELY",1, T447="VERY_LIKELY", 1, TRUE, 0)</f>
        <v>1</v>
      </c>
      <c r="X447" s="35" cm="1">
        <f t="array" ref="X447">_xlfn.IFS(T447="VERY_LIKELY", 1, TRUE, 0)</f>
        <v>1</v>
      </c>
    </row>
    <row r="448" spans="1:24" ht="20" customHeight="1" x14ac:dyDescent="0.2">
      <c r="A448" s="22" t="s">
        <v>1408</v>
      </c>
      <c r="B448" s="49" t="str">
        <f>SUBSTITUTE(A448,"/Users/timomiessen/Desktop/imagesdk/nonblackmen1/","Image_")</f>
        <v>Image_NBM_332.jpg</v>
      </c>
      <c r="C448" s="41" t="s">
        <v>389</v>
      </c>
      <c r="D448" s="23" t="s">
        <v>391</v>
      </c>
      <c r="E448" s="24">
        <v>0</v>
      </c>
      <c r="F448" s="24">
        <v>0</v>
      </c>
      <c r="G448" s="24">
        <v>0</v>
      </c>
      <c r="H448" s="24">
        <v>1</v>
      </c>
      <c r="I448" s="24">
        <v>0</v>
      </c>
      <c r="J448" s="24">
        <v>0</v>
      </c>
      <c r="K448" s="24">
        <v>1</v>
      </c>
      <c r="L448" s="24">
        <v>0</v>
      </c>
      <c r="M448" s="24">
        <v>0</v>
      </c>
      <c r="N448" s="24">
        <v>0</v>
      </c>
      <c r="O448" s="24">
        <v>0</v>
      </c>
      <c r="P448" s="24">
        <v>1</v>
      </c>
      <c r="Q448" s="24">
        <v>0</v>
      </c>
      <c r="R448" s="24" cm="1">
        <f t="array" ref="R448">_xlfn.IFS(H448=1,1,K448=1,1,L448=1,1,M448=1,1,N448=1,1,P448=1,1,TRUE,0)</f>
        <v>1</v>
      </c>
      <c r="S448" s="35">
        <f>IF(AND(G448=1,R448=1),0,R448)</f>
        <v>1</v>
      </c>
      <c r="T448" s="53" t="s">
        <v>113</v>
      </c>
      <c r="U448" s="34" cm="1">
        <f t="array" ref="U448">_xlfn.IFS(T448="UNLIKELY", 1, T448="POSSIBLE", 1, T448="LIKELY",1, T448="VERY_LIKELY", 1, TRUE, 0)</f>
        <v>1</v>
      </c>
      <c r="V448" s="24" cm="1">
        <f t="array" ref="V448">_xlfn.IFS(T448="POSSIBLE", 1, T448="LIKELY",1, T448="VERY_LIKELY", 1, TRUE, 0)</f>
        <v>1</v>
      </c>
      <c r="W448" s="24" cm="1">
        <f t="array" ref="W448">_xlfn.IFS(T448="LIKELY",1, T448="VERY_LIKELY", 1, TRUE, 0)</f>
        <v>1</v>
      </c>
      <c r="X448" s="35" cm="1">
        <f t="array" ref="X448">_xlfn.IFS(T448="VERY_LIKELY", 1, TRUE, 0)</f>
        <v>1</v>
      </c>
    </row>
    <row r="449" spans="1:24" ht="20" customHeight="1" x14ac:dyDescent="0.2">
      <c r="A449" s="22" t="s">
        <v>1409</v>
      </c>
      <c r="B449" s="49" t="str">
        <f>SUBSTITUTE(A449,"/Users/timomiessen/Desktop/imagesdk/nonblackmen1/","Image_")</f>
        <v>Image_NBM_333.jpg</v>
      </c>
      <c r="C449" s="41" t="s">
        <v>389</v>
      </c>
      <c r="D449" s="23" t="s">
        <v>391</v>
      </c>
      <c r="E449" s="24">
        <v>0</v>
      </c>
      <c r="F449" s="24">
        <v>0</v>
      </c>
      <c r="G449" s="24">
        <v>0</v>
      </c>
      <c r="H449" s="24">
        <v>1</v>
      </c>
      <c r="I449" s="24">
        <v>0</v>
      </c>
      <c r="J449" s="24">
        <v>0</v>
      </c>
      <c r="K449" s="24">
        <v>1</v>
      </c>
      <c r="L449" s="24">
        <v>0</v>
      </c>
      <c r="M449" s="24">
        <v>0</v>
      </c>
      <c r="N449" s="24">
        <v>0</v>
      </c>
      <c r="O449" s="24">
        <v>0</v>
      </c>
      <c r="P449" s="24">
        <v>1</v>
      </c>
      <c r="Q449" s="24">
        <v>0</v>
      </c>
      <c r="R449" s="24" cm="1">
        <f t="array" ref="R449">_xlfn.IFS(H449=1,1,K449=1,1,L449=1,1,M449=1,1,N449=1,1,P449=1,1,TRUE,0)</f>
        <v>1</v>
      </c>
      <c r="S449" s="35">
        <f>IF(AND(G449=1,R449=1),0,R449)</f>
        <v>1</v>
      </c>
      <c r="T449" s="53" t="s">
        <v>113</v>
      </c>
      <c r="U449" s="34" cm="1">
        <f t="array" ref="U449">_xlfn.IFS(T449="UNLIKELY", 1, T449="POSSIBLE", 1, T449="LIKELY",1, T449="VERY_LIKELY", 1, TRUE, 0)</f>
        <v>1</v>
      </c>
      <c r="V449" s="24" cm="1">
        <f t="array" ref="V449">_xlfn.IFS(T449="POSSIBLE", 1, T449="LIKELY",1, T449="VERY_LIKELY", 1, TRUE, 0)</f>
        <v>1</v>
      </c>
      <c r="W449" s="24" cm="1">
        <f t="array" ref="W449">_xlfn.IFS(T449="LIKELY",1, T449="VERY_LIKELY", 1, TRUE, 0)</f>
        <v>1</v>
      </c>
      <c r="X449" s="35" cm="1">
        <f t="array" ref="X449">_xlfn.IFS(T449="VERY_LIKELY", 1, TRUE, 0)</f>
        <v>1</v>
      </c>
    </row>
    <row r="450" spans="1:24" ht="20" customHeight="1" x14ac:dyDescent="0.2">
      <c r="A450" s="22" t="s">
        <v>1410</v>
      </c>
      <c r="B450" s="49" t="str">
        <f>SUBSTITUTE(A450,"/Users/timomiessen/Desktop/imagesdk/nonblackmen1/","Image_")</f>
        <v>Image_NBM_334.jpg</v>
      </c>
      <c r="C450" s="41" t="s">
        <v>389</v>
      </c>
      <c r="D450" s="23" t="s">
        <v>391</v>
      </c>
      <c r="E450" s="24">
        <v>0</v>
      </c>
      <c r="F450" s="24">
        <v>0</v>
      </c>
      <c r="G450" s="24">
        <v>0</v>
      </c>
      <c r="H450" s="24">
        <v>1</v>
      </c>
      <c r="I450" s="24">
        <v>0</v>
      </c>
      <c r="J450" s="24">
        <v>0</v>
      </c>
      <c r="K450" s="24">
        <v>1</v>
      </c>
      <c r="L450" s="24">
        <v>0</v>
      </c>
      <c r="M450" s="24">
        <v>0</v>
      </c>
      <c r="N450" s="24">
        <v>0</v>
      </c>
      <c r="O450" s="24">
        <v>0</v>
      </c>
      <c r="P450" s="24">
        <v>1</v>
      </c>
      <c r="Q450" s="24">
        <v>0</v>
      </c>
      <c r="R450" s="24" cm="1">
        <f t="array" ref="R450">_xlfn.IFS(H450=1,1,K450=1,1,L450=1,1,M450=1,1,N450=1,1,P450=1,1,TRUE,0)</f>
        <v>1</v>
      </c>
      <c r="S450" s="35">
        <f>IF(AND(G450=1,R450=1),0,R450)</f>
        <v>1</v>
      </c>
      <c r="T450" s="53" t="s">
        <v>113</v>
      </c>
      <c r="U450" s="34" cm="1">
        <f t="array" ref="U450">_xlfn.IFS(T450="UNLIKELY", 1, T450="POSSIBLE", 1, T450="LIKELY",1, T450="VERY_LIKELY", 1, TRUE, 0)</f>
        <v>1</v>
      </c>
      <c r="V450" s="24" cm="1">
        <f t="array" ref="V450">_xlfn.IFS(T450="POSSIBLE", 1, T450="LIKELY",1, T450="VERY_LIKELY", 1, TRUE, 0)</f>
        <v>1</v>
      </c>
      <c r="W450" s="24" cm="1">
        <f t="array" ref="W450">_xlfn.IFS(T450="LIKELY",1, T450="VERY_LIKELY", 1, TRUE, 0)</f>
        <v>1</v>
      </c>
      <c r="X450" s="35" cm="1">
        <f t="array" ref="X450">_xlfn.IFS(T450="VERY_LIKELY", 1, TRUE, 0)</f>
        <v>1</v>
      </c>
    </row>
    <row r="451" spans="1:24" ht="20" customHeight="1" x14ac:dyDescent="0.2">
      <c r="A451" s="22" t="s">
        <v>1149</v>
      </c>
      <c r="B451" s="49" t="str">
        <f>SUBSTITUTE(A451,"/Users/timomiessen/Desktop/imagesdk/nonblackmen1/","Image_")</f>
        <v>Image_NBM_1.jpg</v>
      </c>
      <c r="C451" s="41" t="s">
        <v>389</v>
      </c>
      <c r="D451" s="23" t="s">
        <v>391</v>
      </c>
      <c r="E451" s="24">
        <v>1</v>
      </c>
      <c r="F451" s="24">
        <v>0</v>
      </c>
      <c r="G451" s="24">
        <v>0</v>
      </c>
      <c r="H451" s="24">
        <v>0</v>
      </c>
      <c r="I451" s="24">
        <v>0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 cm="1">
        <f t="array" ref="R451">_xlfn.IFS(H451=1,1,K451=1,1,L451=1,1,M451=1,1,N451=1,1,P451=1,1,TRUE,0)</f>
        <v>0</v>
      </c>
      <c r="S451" s="35">
        <f>IF(AND(G451=1,R451=1),0,R451)</f>
        <v>0</v>
      </c>
      <c r="T451" s="53" t="s">
        <v>4</v>
      </c>
      <c r="U451" s="34" cm="1">
        <f t="array" ref="U451">_xlfn.IFS(T451="UNLIKELY", 1, T451="POSSIBLE", 1, T451="LIKELY",1, T451="VERY_LIKELY", 1, TRUE, 0)</f>
        <v>0</v>
      </c>
      <c r="V451" s="24" cm="1">
        <f t="array" ref="V451">_xlfn.IFS(T451="POSSIBLE", 1, T451="LIKELY",1, T451="VERY_LIKELY", 1, TRUE, 0)</f>
        <v>0</v>
      </c>
      <c r="W451" s="24" cm="1">
        <f t="array" ref="W451">_xlfn.IFS(T451="LIKELY",1, T451="VERY_LIKELY", 1, TRUE, 0)</f>
        <v>0</v>
      </c>
      <c r="X451" s="35" cm="1">
        <f t="array" ref="X451">_xlfn.IFS(T451="VERY_LIKELY", 1, TRUE, 0)</f>
        <v>0</v>
      </c>
    </row>
    <row r="452" spans="1:24" ht="20" customHeight="1" x14ac:dyDescent="0.2">
      <c r="A452" s="22" t="s">
        <v>1150</v>
      </c>
      <c r="B452" s="49" t="str">
        <f>SUBSTITUTE(A452,"/Users/timomiessen/Desktop/imagesdk/nonblackmen1/","Image_")</f>
        <v>Image_NBM_10.jpg</v>
      </c>
      <c r="C452" s="41" t="s">
        <v>389</v>
      </c>
      <c r="D452" s="23" t="s">
        <v>391</v>
      </c>
      <c r="E452" s="24">
        <v>1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 cm="1">
        <f t="array" ref="R452">_xlfn.IFS(H452=1,1,K452=1,1,L452=1,1,M452=1,1,N452=1,1,P452=1,1,TRUE,0)</f>
        <v>0</v>
      </c>
      <c r="S452" s="35">
        <f>IF(AND(G452=1,R452=1),0,R452)</f>
        <v>0</v>
      </c>
      <c r="T452" s="53" t="s">
        <v>1</v>
      </c>
      <c r="U452" s="34" cm="1">
        <f t="array" ref="U452">_xlfn.IFS(T452="UNLIKELY", 1, T452="POSSIBLE", 1, T452="LIKELY",1, T452="VERY_LIKELY", 1, TRUE, 0)</f>
        <v>1</v>
      </c>
      <c r="V452" s="24" cm="1">
        <f t="array" ref="V452">_xlfn.IFS(T452="POSSIBLE", 1, T452="LIKELY",1, T452="VERY_LIKELY", 1, TRUE, 0)</f>
        <v>0</v>
      </c>
      <c r="W452" s="24" cm="1">
        <f t="array" ref="W452">_xlfn.IFS(T452="LIKELY",1, T452="VERY_LIKELY", 1, TRUE, 0)</f>
        <v>0</v>
      </c>
      <c r="X452" s="35" cm="1">
        <f t="array" ref="X452">_xlfn.IFS(T452="VERY_LIKELY", 1, TRUE, 0)</f>
        <v>0</v>
      </c>
    </row>
    <row r="453" spans="1:24" ht="20" customHeight="1" x14ac:dyDescent="0.2">
      <c r="A453" s="22" t="s">
        <v>1151</v>
      </c>
      <c r="B453" s="49" t="str">
        <f>SUBSTITUTE(A453,"/Users/timomiessen/Desktop/imagesdk/nonblackmen1/","Image_")</f>
        <v>Image_NBM_100.jpg</v>
      </c>
      <c r="C453" s="41" t="s">
        <v>389</v>
      </c>
      <c r="D453" s="23" t="s">
        <v>391</v>
      </c>
      <c r="E453" s="24">
        <v>1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 cm="1">
        <f t="array" ref="R453">_xlfn.IFS(H453=1,1,K453=1,1,L453=1,1,M453=1,1,N453=1,1,P453=1,1,TRUE,0)</f>
        <v>0</v>
      </c>
      <c r="S453" s="35">
        <f>IF(AND(G453=1,R453=1),0,R453)</f>
        <v>0</v>
      </c>
      <c r="T453" s="53" t="s">
        <v>4</v>
      </c>
      <c r="U453" s="34" cm="1">
        <f t="array" ref="U453">_xlfn.IFS(T453="UNLIKELY", 1, T453="POSSIBLE", 1, T453="LIKELY",1, T453="VERY_LIKELY", 1, TRUE, 0)</f>
        <v>0</v>
      </c>
      <c r="V453" s="24" cm="1">
        <f t="array" ref="V453">_xlfn.IFS(T453="POSSIBLE", 1, T453="LIKELY",1, T453="VERY_LIKELY", 1, TRUE, 0)</f>
        <v>0</v>
      </c>
      <c r="W453" s="24" cm="1">
        <f t="array" ref="W453">_xlfn.IFS(T453="LIKELY",1, T453="VERY_LIKELY", 1, TRUE, 0)</f>
        <v>0</v>
      </c>
      <c r="X453" s="35" cm="1">
        <f t="array" ref="X453">_xlfn.IFS(T453="VERY_LIKELY", 1, TRUE, 0)</f>
        <v>0</v>
      </c>
    </row>
    <row r="454" spans="1:24" ht="20" customHeight="1" x14ac:dyDescent="0.2">
      <c r="A454" s="22" t="s">
        <v>1152</v>
      </c>
      <c r="B454" s="49" t="str">
        <f>SUBSTITUTE(A454,"/Users/timomiessen/Desktop/imagesdk/nonblackmen1/","Image_")</f>
        <v>Image_NBM_101.jpg</v>
      </c>
      <c r="C454" s="41" t="s">
        <v>389</v>
      </c>
      <c r="D454" s="23" t="s">
        <v>391</v>
      </c>
      <c r="E454" s="24">
        <v>1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 cm="1">
        <f t="array" ref="R454">_xlfn.IFS(H454=1,1,K454=1,1,L454=1,1,M454=1,1,N454=1,1,P454=1,1,TRUE,0)</f>
        <v>0</v>
      </c>
      <c r="S454" s="35">
        <f>IF(AND(G454=1,R454=1),0,R454)</f>
        <v>0</v>
      </c>
      <c r="T454" s="53" t="s">
        <v>1</v>
      </c>
      <c r="U454" s="34" cm="1">
        <f t="array" ref="U454">_xlfn.IFS(T454="UNLIKELY", 1, T454="POSSIBLE", 1, T454="LIKELY",1, T454="VERY_LIKELY", 1, TRUE, 0)</f>
        <v>1</v>
      </c>
      <c r="V454" s="24" cm="1">
        <f t="array" ref="V454">_xlfn.IFS(T454="POSSIBLE", 1, T454="LIKELY",1, T454="VERY_LIKELY", 1, TRUE, 0)</f>
        <v>0</v>
      </c>
      <c r="W454" s="24" cm="1">
        <f t="array" ref="W454">_xlfn.IFS(T454="LIKELY",1, T454="VERY_LIKELY", 1, TRUE, 0)</f>
        <v>0</v>
      </c>
      <c r="X454" s="35" cm="1">
        <f t="array" ref="X454">_xlfn.IFS(T454="VERY_LIKELY", 1, TRUE, 0)</f>
        <v>0</v>
      </c>
    </row>
    <row r="455" spans="1:24" ht="20" customHeight="1" x14ac:dyDescent="0.2">
      <c r="A455" s="22" t="s">
        <v>1153</v>
      </c>
      <c r="B455" s="49" t="str">
        <f>SUBSTITUTE(A455,"/Users/timomiessen/Desktop/imagesdk/nonblackmen1/","Image_")</f>
        <v>Image_NBM_102.jpg</v>
      </c>
      <c r="C455" s="41" t="s">
        <v>389</v>
      </c>
      <c r="D455" s="23" t="s">
        <v>391</v>
      </c>
      <c r="E455" s="24">
        <v>1</v>
      </c>
      <c r="F455" s="24">
        <v>0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 cm="1">
        <f t="array" ref="R455">_xlfn.IFS(H455=1,1,K455=1,1,L455=1,1,M455=1,1,N455=1,1,P455=1,1,TRUE,0)</f>
        <v>0</v>
      </c>
      <c r="S455" s="35">
        <f>IF(AND(G455=1,R455=1),0,R455)</f>
        <v>0</v>
      </c>
      <c r="T455" s="53" t="s">
        <v>1</v>
      </c>
      <c r="U455" s="34" cm="1">
        <f t="array" ref="U455">_xlfn.IFS(T455="UNLIKELY", 1, T455="POSSIBLE", 1, T455="LIKELY",1, T455="VERY_LIKELY", 1, TRUE, 0)</f>
        <v>1</v>
      </c>
      <c r="V455" s="24" cm="1">
        <f t="array" ref="V455">_xlfn.IFS(T455="POSSIBLE", 1, T455="LIKELY",1, T455="VERY_LIKELY", 1, TRUE, 0)</f>
        <v>0</v>
      </c>
      <c r="W455" s="24" cm="1">
        <f t="array" ref="W455">_xlfn.IFS(T455="LIKELY",1, T455="VERY_LIKELY", 1, TRUE, 0)</f>
        <v>0</v>
      </c>
      <c r="X455" s="35" cm="1">
        <f t="array" ref="X455">_xlfn.IFS(T455="VERY_LIKELY", 1, TRUE, 0)</f>
        <v>0</v>
      </c>
    </row>
    <row r="456" spans="1:24" ht="20" customHeight="1" x14ac:dyDescent="0.2">
      <c r="A456" s="22" t="s">
        <v>1154</v>
      </c>
      <c r="B456" s="49" t="str">
        <f>SUBSTITUTE(A456,"/Users/timomiessen/Desktop/imagesdk/nonblackmen1/","Image_")</f>
        <v>Image_NBM_103.jpg</v>
      </c>
      <c r="C456" s="41" t="s">
        <v>389</v>
      </c>
      <c r="D456" s="23" t="s">
        <v>391</v>
      </c>
      <c r="E456" s="24">
        <v>1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 cm="1">
        <f t="array" ref="R456">_xlfn.IFS(H456=1,1,K456=1,1,L456=1,1,M456=1,1,N456=1,1,P456=1,1,TRUE,0)</f>
        <v>0</v>
      </c>
      <c r="S456" s="35">
        <f>IF(AND(G456=1,R456=1),0,R456)</f>
        <v>0</v>
      </c>
      <c r="T456" s="53" t="s">
        <v>4</v>
      </c>
      <c r="U456" s="34" cm="1">
        <f t="array" ref="U456">_xlfn.IFS(T456="UNLIKELY", 1, T456="POSSIBLE", 1, T456="LIKELY",1, T456="VERY_LIKELY", 1, TRUE, 0)</f>
        <v>0</v>
      </c>
      <c r="V456" s="24" cm="1">
        <f t="array" ref="V456">_xlfn.IFS(T456="POSSIBLE", 1, T456="LIKELY",1, T456="VERY_LIKELY", 1, TRUE, 0)</f>
        <v>0</v>
      </c>
      <c r="W456" s="24" cm="1">
        <f t="array" ref="W456">_xlfn.IFS(T456="LIKELY",1, T456="VERY_LIKELY", 1, TRUE, 0)</f>
        <v>0</v>
      </c>
      <c r="X456" s="35" cm="1">
        <f t="array" ref="X456">_xlfn.IFS(T456="VERY_LIKELY", 1, TRUE, 0)</f>
        <v>0</v>
      </c>
    </row>
    <row r="457" spans="1:24" ht="20" customHeight="1" x14ac:dyDescent="0.2">
      <c r="A457" s="22" t="s">
        <v>1155</v>
      </c>
      <c r="B457" s="49" t="str">
        <f>SUBSTITUTE(A457,"/Users/timomiessen/Desktop/imagesdk/nonblackmen1/","Image_")</f>
        <v>Image_NBM_104.jpg</v>
      </c>
      <c r="C457" s="41" t="s">
        <v>389</v>
      </c>
      <c r="D457" s="23" t="s">
        <v>391</v>
      </c>
      <c r="E457" s="24">
        <v>1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 cm="1">
        <f t="array" ref="R457">_xlfn.IFS(H457=1,1,K457=1,1,L457=1,1,M457=1,1,N457=1,1,P457=1,1,TRUE,0)</f>
        <v>0</v>
      </c>
      <c r="S457" s="35">
        <f>IF(AND(G457=1,R457=1),0,R457)</f>
        <v>0</v>
      </c>
      <c r="T457" s="53" t="s">
        <v>4</v>
      </c>
      <c r="U457" s="34" cm="1">
        <f t="array" ref="U457">_xlfn.IFS(T457="UNLIKELY", 1, T457="POSSIBLE", 1, T457="LIKELY",1, T457="VERY_LIKELY", 1, TRUE, 0)</f>
        <v>0</v>
      </c>
      <c r="V457" s="24" cm="1">
        <f t="array" ref="V457">_xlfn.IFS(T457="POSSIBLE", 1, T457="LIKELY",1, T457="VERY_LIKELY", 1, TRUE, 0)</f>
        <v>0</v>
      </c>
      <c r="W457" s="24" cm="1">
        <f t="array" ref="W457">_xlfn.IFS(T457="LIKELY",1, T457="VERY_LIKELY", 1, TRUE, 0)</f>
        <v>0</v>
      </c>
      <c r="X457" s="35" cm="1">
        <f t="array" ref="X457">_xlfn.IFS(T457="VERY_LIKELY", 1, TRUE, 0)</f>
        <v>0</v>
      </c>
    </row>
    <row r="458" spans="1:24" ht="20" customHeight="1" x14ac:dyDescent="0.2">
      <c r="A458" s="22" t="s">
        <v>1156</v>
      </c>
      <c r="B458" s="49" t="str">
        <f>SUBSTITUTE(A458,"/Users/timomiessen/Desktop/imagesdk/nonblackmen1/","Image_")</f>
        <v>Image_NBM_105.jpg</v>
      </c>
      <c r="C458" s="41" t="s">
        <v>389</v>
      </c>
      <c r="D458" s="23" t="s">
        <v>391</v>
      </c>
      <c r="E458" s="24">
        <v>1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 cm="1">
        <f t="array" ref="R458">_xlfn.IFS(H458=1,1,K458=1,1,L458=1,1,M458=1,1,N458=1,1,P458=1,1,TRUE,0)</f>
        <v>0</v>
      </c>
      <c r="S458" s="35">
        <f>IF(AND(G458=1,R458=1),0,R458)</f>
        <v>0</v>
      </c>
      <c r="T458" s="53" t="s">
        <v>1</v>
      </c>
      <c r="U458" s="34" cm="1">
        <f t="array" ref="U458">_xlfn.IFS(T458="UNLIKELY", 1, T458="POSSIBLE", 1, T458="LIKELY",1, T458="VERY_LIKELY", 1, TRUE, 0)</f>
        <v>1</v>
      </c>
      <c r="V458" s="24" cm="1">
        <f t="array" ref="V458">_xlfn.IFS(T458="POSSIBLE", 1, T458="LIKELY",1, T458="VERY_LIKELY", 1, TRUE, 0)</f>
        <v>0</v>
      </c>
      <c r="W458" s="24" cm="1">
        <f t="array" ref="W458">_xlfn.IFS(T458="LIKELY",1, T458="VERY_LIKELY", 1, TRUE, 0)</f>
        <v>0</v>
      </c>
      <c r="X458" s="35" cm="1">
        <f t="array" ref="X458">_xlfn.IFS(T458="VERY_LIKELY", 1, TRUE, 0)</f>
        <v>0</v>
      </c>
    </row>
    <row r="459" spans="1:24" ht="20" customHeight="1" x14ac:dyDescent="0.2">
      <c r="A459" s="22" t="s">
        <v>1157</v>
      </c>
      <c r="B459" s="49" t="str">
        <f>SUBSTITUTE(A459,"/Users/timomiessen/Desktop/imagesdk/nonblackmen1/","Image_")</f>
        <v>Image_NBM_106.jpg</v>
      </c>
      <c r="C459" s="41" t="s">
        <v>389</v>
      </c>
      <c r="D459" s="23" t="s">
        <v>391</v>
      </c>
      <c r="E459" s="24">
        <v>1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 cm="1">
        <f t="array" ref="R459">_xlfn.IFS(H459=1,1,K459=1,1,L459=1,1,M459=1,1,N459=1,1,P459=1,1,TRUE,0)</f>
        <v>0</v>
      </c>
      <c r="S459" s="35">
        <f>IF(AND(G459=1,R459=1),0,R459)</f>
        <v>0</v>
      </c>
      <c r="T459" s="53" t="s">
        <v>4</v>
      </c>
      <c r="U459" s="34" cm="1">
        <f t="array" ref="U459">_xlfn.IFS(T459="UNLIKELY", 1, T459="POSSIBLE", 1, T459="LIKELY",1, T459="VERY_LIKELY", 1, TRUE, 0)</f>
        <v>0</v>
      </c>
      <c r="V459" s="24" cm="1">
        <f t="array" ref="V459">_xlfn.IFS(T459="POSSIBLE", 1, T459="LIKELY",1, T459="VERY_LIKELY", 1, TRUE, 0)</f>
        <v>0</v>
      </c>
      <c r="W459" s="24" cm="1">
        <f t="array" ref="W459">_xlfn.IFS(T459="LIKELY",1, T459="VERY_LIKELY", 1, TRUE, 0)</f>
        <v>0</v>
      </c>
      <c r="X459" s="35" cm="1">
        <f t="array" ref="X459">_xlfn.IFS(T459="VERY_LIKELY", 1, TRUE, 0)</f>
        <v>0</v>
      </c>
    </row>
    <row r="460" spans="1:24" ht="20" customHeight="1" x14ac:dyDescent="0.2">
      <c r="A460" s="22" t="s">
        <v>1158</v>
      </c>
      <c r="B460" s="49" t="str">
        <f>SUBSTITUTE(A460,"/Users/timomiessen/Desktop/imagesdk/nonblackmen1/","Image_")</f>
        <v>Image_NBM_107.jpg</v>
      </c>
      <c r="C460" s="41" t="s">
        <v>389</v>
      </c>
      <c r="D460" s="23" t="s">
        <v>391</v>
      </c>
      <c r="E460" s="24">
        <v>1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 cm="1">
        <f t="array" ref="R460">_xlfn.IFS(H460=1,1,K460=1,1,L460=1,1,M460=1,1,N460=1,1,P460=1,1,TRUE,0)</f>
        <v>0</v>
      </c>
      <c r="S460" s="35">
        <f>IF(AND(G460=1,R460=1),0,R460)</f>
        <v>0</v>
      </c>
      <c r="T460" s="53" t="s">
        <v>1</v>
      </c>
      <c r="U460" s="34" cm="1">
        <f t="array" ref="U460">_xlfn.IFS(T460="UNLIKELY", 1, T460="POSSIBLE", 1, T460="LIKELY",1, T460="VERY_LIKELY", 1, TRUE, 0)</f>
        <v>1</v>
      </c>
      <c r="V460" s="24" cm="1">
        <f t="array" ref="V460">_xlfn.IFS(T460="POSSIBLE", 1, T460="LIKELY",1, T460="VERY_LIKELY", 1, TRUE, 0)</f>
        <v>0</v>
      </c>
      <c r="W460" s="24" cm="1">
        <f t="array" ref="W460">_xlfn.IFS(T460="LIKELY",1, T460="VERY_LIKELY", 1, TRUE, 0)</f>
        <v>0</v>
      </c>
      <c r="X460" s="35" cm="1">
        <f t="array" ref="X460">_xlfn.IFS(T460="VERY_LIKELY", 1, TRUE, 0)</f>
        <v>0</v>
      </c>
    </row>
    <row r="461" spans="1:24" ht="20" customHeight="1" x14ac:dyDescent="0.2">
      <c r="A461" s="22" t="s">
        <v>1159</v>
      </c>
      <c r="B461" s="49" t="str">
        <f>SUBSTITUTE(A461,"/Users/timomiessen/Desktop/imagesdk/nonblackmen1/","Image_")</f>
        <v>Image_NBM_108.jpg</v>
      </c>
      <c r="C461" s="41" t="s">
        <v>389</v>
      </c>
      <c r="D461" s="23" t="s">
        <v>391</v>
      </c>
      <c r="E461" s="24">
        <v>1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 cm="1">
        <f t="array" ref="R461">_xlfn.IFS(H461=1,1,K461=1,1,L461=1,1,M461=1,1,N461=1,1,P461=1,1,TRUE,0)</f>
        <v>0</v>
      </c>
      <c r="S461" s="35">
        <f>IF(AND(G461=1,R461=1),0,R461)</f>
        <v>0</v>
      </c>
      <c r="T461" s="53" t="s">
        <v>4</v>
      </c>
      <c r="U461" s="34" cm="1">
        <f t="array" ref="U461">_xlfn.IFS(T461="UNLIKELY", 1, T461="POSSIBLE", 1, T461="LIKELY",1, T461="VERY_LIKELY", 1, TRUE, 0)</f>
        <v>0</v>
      </c>
      <c r="V461" s="24" cm="1">
        <f t="array" ref="V461">_xlfn.IFS(T461="POSSIBLE", 1, T461="LIKELY",1, T461="VERY_LIKELY", 1, TRUE, 0)</f>
        <v>0</v>
      </c>
      <c r="W461" s="24" cm="1">
        <f t="array" ref="W461">_xlfn.IFS(T461="LIKELY",1, T461="VERY_LIKELY", 1, TRUE, 0)</f>
        <v>0</v>
      </c>
      <c r="X461" s="35" cm="1">
        <f t="array" ref="X461">_xlfn.IFS(T461="VERY_LIKELY", 1, TRUE, 0)</f>
        <v>0</v>
      </c>
    </row>
    <row r="462" spans="1:24" ht="20" customHeight="1" x14ac:dyDescent="0.2">
      <c r="A462" s="22" t="s">
        <v>1160</v>
      </c>
      <c r="B462" s="49" t="str">
        <f>SUBSTITUTE(A462,"/Users/timomiessen/Desktop/imagesdk/nonblackmen1/","Image_")</f>
        <v>Image_NBM_109.jpg</v>
      </c>
      <c r="C462" s="41" t="s">
        <v>389</v>
      </c>
      <c r="D462" s="23" t="s">
        <v>391</v>
      </c>
      <c r="E462" s="24">
        <v>1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 cm="1">
        <f t="array" ref="R462">_xlfn.IFS(H462=1,1,K462=1,1,L462=1,1,M462=1,1,N462=1,1,P462=1,1,TRUE,0)</f>
        <v>0</v>
      </c>
      <c r="S462" s="35">
        <f>IF(AND(G462=1,R462=1),0,R462)</f>
        <v>0</v>
      </c>
      <c r="T462" s="53" t="s">
        <v>2</v>
      </c>
      <c r="U462" s="34" cm="1">
        <f t="array" ref="U462">_xlfn.IFS(T462="UNLIKELY", 1, T462="POSSIBLE", 1, T462="LIKELY",1, T462="VERY_LIKELY", 1, TRUE, 0)</f>
        <v>1</v>
      </c>
      <c r="V462" s="24" cm="1">
        <f t="array" ref="V462">_xlfn.IFS(T462="POSSIBLE", 1, T462="LIKELY",1, T462="VERY_LIKELY", 1, TRUE, 0)</f>
        <v>1</v>
      </c>
      <c r="W462" s="24" cm="1">
        <f t="array" ref="W462">_xlfn.IFS(T462="LIKELY",1, T462="VERY_LIKELY", 1, TRUE, 0)</f>
        <v>0</v>
      </c>
      <c r="X462" s="35" cm="1">
        <f t="array" ref="X462">_xlfn.IFS(T462="VERY_LIKELY", 1, TRUE, 0)</f>
        <v>0</v>
      </c>
    </row>
    <row r="463" spans="1:24" ht="20" customHeight="1" x14ac:dyDescent="0.2">
      <c r="A463" s="22" t="s">
        <v>1161</v>
      </c>
      <c r="B463" s="49" t="str">
        <f>SUBSTITUTE(A463,"/Users/timomiessen/Desktop/imagesdk/nonblackmen1/","Image_")</f>
        <v>Image_NBM_11.jpg</v>
      </c>
      <c r="C463" s="41" t="s">
        <v>389</v>
      </c>
      <c r="D463" s="23" t="s">
        <v>391</v>
      </c>
      <c r="E463" s="24">
        <v>1</v>
      </c>
      <c r="F463" s="24">
        <v>0</v>
      </c>
      <c r="G463" s="24">
        <v>0</v>
      </c>
      <c r="H463" s="24">
        <v>0</v>
      </c>
      <c r="I463" s="24">
        <v>0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 cm="1">
        <f t="array" ref="R463">_xlfn.IFS(H463=1,1,K463=1,1,L463=1,1,M463=1,1,N463=1,1,P463=1,1,TRUE,0)</f>
        <v>0</v>
      </c>
      <c r="S463" s="35">
        <f>IF(AND(G463=1,R463=1),0,R463)</f>
        <v>0</v>
      </c>
      <c r="T463" s="53" t="s">
        <v>2</v>
      </c>
      <c r="U463" s="34" cm="1">
        <f t="array" ref="U463">_xlfn.IFS(T463="UNLIKELY", 1, T463="POSSIBLE", 1, T463="LIKELY",1, T463="VERY_LIKELY", 1, TRUE, 0)</f>
        <v>1</v>
      </c>
      <c r="V463" s="24" cm="1">
        <f t="array" ref="V463">_xlfn.IFS(T463="POSSIBLE", 1, T463="LIKELY",1, T463="VERY_LIKELY", 1, TRUE, 0)</f>
        <v>1</v>
      </c>
      <c r="W463" s="24" cm="1">
        <f t="array" ref="W463">_xlfn.IFS(T463="LIKELY",1, T463="VERY_LIKELY", 1, TRUE, 0)</f>
        <v>0</v>
      </c>
      <c r="X463" s="35" cm="1">
        <f t="array" ref="X463">_xlfn.IFS(T463="VERY_LIKELY", 1, TRUE, 0)</f>
        <v>0</v>
      </c>
    </row>
    <row r="464" spans="1:24" ht="20" customHeight="1" x14ac:dyDescent="0.2">
      <c r="A464" s="22" t="s">
        <v>1162</v>
      </c>
      <c r="B464" s="49" t="str">
        <f>SUBSTITUTE(A464,"/Users/timomiessen/Desktop/imagesdk/nonblackmen1/","Image_")</f>
        <v>Image_NBM_110.jpg</v>
      </c>
      <c r="C464" s="41" t="s">
        <v>389</v>
      </c>
      <c r="D464" s="23" t="s">
        <v>391</v>
      </c>
      <c r="E464" s="24">
        <v>1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 cm="1">
        <f t="array" ref="R464">_xlfn.IFS(H464=1,1,K464=1,1,L464=1,1,M464=1,1,N464=1,1,P464=1,1,TRUE,0)</f>
        <v>0</v>
      </c>
      <c r="S464" s="35">
        <f>IF(AND(G464=1,R464=1),0,R464)</f>
        <v>0</v>
      </c>
      <c r="T464" s="53" t="s">
        <v>2</v>
      </c>
      <c r="U464" s="34" cm="1">
        <f t="array" ref="U464">_xlfn.IFS(T464="UNLIKELY", 1, T464="POSSIBLE", 1, T464="LIKELY",1, T464="VERY_LIKELY", 1, TRUE, 0)</f>
        <v>1</v>
      </c>
      <c r="V464" s="24" cm="1">
        <f t="array" ref="V464">_xlfn.IFS(T464="POSSIBLE", 1, T464="LIKELY",1, T464="VERY_LIKELY", 1, TRUE, 0)</f>
        <v>1</v>
      </c>
      <c r="W464" s="24" cm="1">
        <f t="array" ref="W464">_xlfn.IFS(T464="LIKELY",1, T464="VERY_LIKELY", 1, TRUE, 0)</f>
        <v>0</v>
      </c>
      <c r="X464" s="35" cm="1">
        <f t="array" ref="X464">_xlfn.IFS(T464="VERY_LIKELY", 1, TRUE, 0)</f>
        <v>0</v>
      </c>
    </row>
    <row r="465" spans="1:24" ht="20" customHeight="1" x14ac:dyDescent="0.2">
      <c r="A465" s="22" t="s">
        <v>1163</v>
      </c>
      <c r="B465" s="49" t="str">
        <f>SUBSTITUTE(A465,"/Users/timomiessen/Desktop/imagesdk/nonblackmen1/","Image_")</f>
        <v>Image_NBM_111.jpg</v>
      </c>
      <c r="C465" s="41" t="s">
        <v>389</v>
      </c>
      <c r="D465" s="23" t="s">
        <v>391</v>
      </c>
      <c r="E465" s="24">
        <v>1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 cm="1">
        <f t="array" ref="R465">_xlfn.IFS(H465=1,1,K465=1,1,L465=1,1,M465=1,1,N465=1,1,P465=1,1,TRUE,0)</f>
        <v>0</v>
      </c>
      <c r="S465" s="35">
        <f>IF(AND(G465=1,R465=1),0,R465)</f>
        <v>0</v>
      </c>
      <c r="T465" s="53" t="s">
        <v>4</v>
      </c>
      <c r="U465" s="34" cm="1">
        <f t="array" ref="U465">_xlfn.IFS(T465="UNLIKELY", 1, T465="POSSIBLE", 1, T465="LIKELY",1, T465="VERY_LIKELY", 1, TRUE, 0)</f>
        <v>0</v>
      </c>
      <c r="V465" s="24" cm="1">
        <f t="array" ref="V465">_xlfn.IFS(T465="POSSIBLE", 1, T465="LIKELY",1, T465="VERY_LIKELY", 1, TRUE, 0)</f>
        <v>0</v>
      </c>
      <c r="W465" s="24" cm="1">
        <f t="array" ref="W465">_xlfn.IFS(T465="LIKELY",1, T465="VERY_LIKELY", 1, TRUE, 0)</f>
        <v>0</v>
      </c>
      <c r="X465" s="35" cm="1">
        <f t="array" ref="X465">_xlfn.IFS(T465="VERY_LIKELY", 1, TRUE, 0)</f>
        <v>0</v>
      </c>
    </row>
    <row r="466" spans="1:24" ht="20" customHeight="1" x14ac:dyDescent="0.2">
      <c r="A466" s="22" t="s">
        <v>1164</v>
      </c>
      <c r="B466" s="49" t="str">
        <f>SUBSTITUTE(A466,"/Users/timomiessen/Desktop/imagesdk/nonblackmen1/","Image_")</f>
        <v>Image_NBM_112.jpg</v>
      </c>
      <c r="C466" s="41" t="s">
        <v>389</v>
      </c>
      <c r="D466" s="23" t="s">
        <v>391</v>
      </c>
      <c r="E466" s="24">
        <v>1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 cm="1">
        <f t="array" ref="R466">_xlfn.IFS(H466=1,1,K466=1,1,L466=1,1,M466=1,1,N466=1,1,P466=1,1,TRUE,0)</f>
        <v>0</v>
      </c>
      <c r="S466" s="35">
        <f>IF(AND(G466=1,R466=1),0,R466)</f>
        <v>0</v>
      </c>
      <c r="T466" s="53" t="s">
        <v>4</v>
      </c>
      <c r="U466" s="34" cm="1">
        <f t="array" ref="U466">_xlfn.IFS(T466="UNLIKELY", 1, T466="POSSIBLE", 1, T466="LIKELY",1, T466="VERY_LIKELY", 1, TRUE, 0)</f>
        <v>0</v>
      </c>
      <c r="V466" s="24" cm="1">
        <f t="array" ref="V466">_xlfn.IFS(T466="POSSIBLE", 1, T466="LIKELY",1, T466="VERY_LIKELY", 1, TRUE, 0)</f>
        <v>0</v>
      </c>
      <c r="W466" s="24" cm="1">
        <f t="array" ref="W466">_xlfn.IFS(T466="LIKELY",1, T466="VERY_LIKELY", 1, TRUE, 0)</f>
        <v>0</v>
      </c>
      <c r="X466" s="35" cm="1">
        <f t="array" ref="X466">_xlfn.IFS(T466="VERY_LIKELY", 1, TRUE, 0)</f>
        <v>0</v>
      </c>
    </row>
    <row r="467" spans="1:24" ht="20" customHeight="1" x14ac:dyDescent="0.2">
      <c r="A467" s="22" t="s">
        <v>1165</v>
      </c>
      <c r="B467" s="49" t="str">
        <f>SUBSTITUTE(A467,"/Users/timomiessen/Desktop/imagesdk/nonblackmen1/","Image_")</f>
        <v>Image_NBM_113.jpg</v>
      </c>
      <c r="C467" s="41" t="s">
        <v>389</v>
      </c>
      <c r="D467" s="23" t="s">
        <v>391</v>
      </c>
      <c r="E467" s="24">
        <v>1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 cm="1">
        <f t="array" ref="R467">_xlfn.IFS(H467=1,1,K467=1,1,L467=1,1,M467=1,1,N467=1,1,P467=1,1,TRUE,0)</f>
        <v>0</v>
      </c>
      <c r="S467" s="35">
        <f>IF(AND(G467=1,R467=1),0,R467)</f>
        <v>0</v>
      </c>
      <c r="T467" s="53" t="s">
        <v>12</v>
      </c>
      <c r="U467" s="34" cm="1">
        <f t="array" ref="U467">_xlfn.IFS(T467="UNLIKELY", 1, T467="POSSIBLE", 1, T467="LIKELY",1, T467="VERY_LIKELY", 1, TRUE, 0)</f>
        <v>1</v>
      </c>
      <c r="V467" s="24" cm="1">
        <f t="array" ref="V467">_xlfn.IFS(T467="POSSIBLE", 1, T467="LIKELY",1, T467="VERY_LIKELY", 1, TRUE, 0)</f>
        <v>1</v>
      </c>
      <c r="W467" s="24" cm="1">
        <f t="array" ref="W467">_xlfn.IFS(T467="LIKELY",1, T467="VERY_LIKELY", 1, TRUE, 0)</f>
        <v>1</v>
      </c>
      <c r="X467" s="35" cm="1">
        <f t="array" ref="X467">_xlfn.IFS(T467="VERY_LIKELY", 1, TRUE, 0)</f>
        <v>0</v>
      </c>
    </row>
    <row r="468" spans="1:24" ht="20" customHeight="1" x14ac:dyDescent="0.2">
      <c r="A468" s="22" t="s">
        <v>1166</v>
      </c>
      <c r="B468" s="49" t="str">
        <f>SUBSTITUTE(A468,"/Users/timomiessen/Desktop/imagesdk/nonblackmen1/","Image_")</f>
        <v>Image_NBM_114.jpg</v>
      </c>
      <c r="C468" s="41" t="s">
        <v>389</v>
      </c>
      <c r="D468" s="23" t="s">
        <v>391</v>
      </c>
      <c r="E468" s="24">
        <v>1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 cm="1">
        <f t="array" ref="R468">_xlfn.IFS(H468=1,1,K468=1,1,L468=1,1,M468=1,1,N468=1,1,P468=1,1,TRUE,0)</f>
        <v>0</v>
      </c>
      <c r="S468" s="35">
        <f>IF(AND(G468=1,R468=1),0,R468)</f>
        <v>0</v>
      </c>
      <c r="T468" s="53" t="s">
        <v>4</v>
      </c>
      <c r="U468" s="34" cm="1">
        <f t="array" ref="U468">_xlfn.IFS(T468="UNLIKELY", 1, T468="POSSIBLE", 1, T468="LIKELY",1, T468="VERY_LIKELY", 1, TRUE, 0)</f>
        <v>0</v>
      </c>
      <c r="V468" s="24" cm="1">
        <f t="array" ref="V468">_xlfn.IFS(T468="POSSIBLE", 1, T468="LIKELY",1, T468="VERY_LIKELY", 1, TRUE, 0)</f>
        <v>0</v>
      </c>
      <c r="W468" s="24" cm="1">
        <f t="array" ref="W468">_xlfn.IFS(T468="LIKELY",1, T468="VERY_LIKELY", 1, TRUE, 0)</f>
        <v>0</v>
      </c>
      <c r="X468" s="35" cm="1">
        <f t="array" ref="X468">_xlfn.IFS(T468="VERY_LIKELY", 1, TRUE, 0)</f>
        <v>0</v>
      </c>
    </row>
    <row r="469" spans="1:24" ht="20" customHeight="1" x14ac:dyDescent="0.2">
      <c r="A469" s="22" t="s">
        <v>1167</v>
      </c>
      <c r="B469" s="49" t="str">
        <f>SUBSTITUTE(A469,"/Users/timomiessen/Desktop/imagesdk/nonblackmen1/","Image_")</f>
        <v>Image_NBM_115.jpg</v>
      </c>
      <c r="C469" s="41" t="s">
        <v>389</v>
      </c>
      <c r="D469" s="23" t="s">
        <v>391</v>
      </c>
      <c r="E469" s="24">
        <v>1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 cm="1">
        <f t="array" ref="R469">_xlfn.IFS(H469=1,1,K469=1,1,L469=1,1,M469=1,1,N469=1,1,P469=1,1,TRUE,0)</f>
        <v>0</v>
      </c>
      <c r="S469" s="35">
        <f>IF(AND(G469=1,R469=1),0,R469)</f>
        <v>0</v>
      </c>
      <c r="T469" s="53" t="s">
        <v>4</v>
      </c>
      <c r="U469" s="34" cm="1">
        <f t="array" ref="U469">_xlfn.IFS(T469="UNLIKELY", 1, T469="POSSIBLE", 1, T469="LIKELY",1, T469="VERY_LIKELY", 1, TRUE, 0)</f>
        <v>0</v>
      </c>
      <c r="V469" s="24" cm="1">
        <f t="array" ref="V469">_xlfn.IFS(T469="POSSIBLE", 1, T469="LIKELY",1, T469="VERY_LIKELY", 1, TRUE, 0)</f>
        <v>0</v>
      </c>
      <c r="W469" s="24" cm="1">
        <f t="array" ref="W469">_xlfn.IFS(T469="LIKELY",1, T469="VERY_LIKELY", 1, TRUE, 0)</f>
        <v>0</v>
      </c>
      <c r="X469" s="35" cm="1">
        <f t="array" ref="X469">_xlfn.IFS(T469="VERY_LIKELY", 1, TRUE, 0)</f>
        <v>0</v>
      </c>
    </row>
    <row r="470" spans="1:24" ht="20" customHeight="1" x14ac:dyDescent="0.2">
      <c r="A470" s="22" t="s">
        <v>1168</v>
      </c>
      <c r="B470" s="49" t="str">
        <f>SUBSTITUTE(A470,"/Users/timomiessen/Desktop/imagesdk/nonblackmen1/","Image_")</f>
        <v>Image_NBM_116.jpg</v>
      </c>
      <c r="C470" s="41" t="s">
        <v>389</v>
      </c>
      <c r="D470" s="23" t="s">
        <v>391</v>
      </c>
      <c r="E470" s="24">
        <v>1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 cm="1">
        <f t="array" ref="R470">_xlfn.IFS(H470=1,1,K470=1,1,L470=1,1,M470=1,1,N470=1,1,P470=1,1,TRUE,0)</f>
        <v>0</v>
      </c>
      <c r="S470" s="35">
        <f>IF(AND(G470=1,R470=1),0,R470)</f>
        <v>0</v>
      </c>
      <c r="T470" s="53" t="s">
        <v>4</v>
      </c>
      <c r="U470" s="34" cm="1">
        <f t="array" ref="U470">_xlfn.IFS(T470="UNLIKELY", 1, T470="POSSIBLE", 1, T470="LIKELY",1, T470="VERY_LIKELY", 1, TRUE, 0)</f>
        <v>0</v>
      </c>
      <c r="V470" s="24" cm="1">
        <f t="array" ref="V470">_xlfn.IFS(T470="POSSIBLE", 1, T470="LIKELY",1, T470="VERY_LIKELY", 1, TRUE, 0)</f>
        <v>0</v>
      </c>
      <c r="W470" s="24" cm="1">
        <f t="array" ref="W470">_xlfn.IFS(T470="LIKELY",1, T470="VERY_LIKELY", 1, TRUE, 0)</f>
        <v>0</v>
      </c>
      <c r="X470" s="35" cm="1">
        <f t="array" ref="X470">_xlfn.IFS(T470="VERY_LIKELY", 1, TRUE, 0)</f>
        <v>0</v>
      </c>
    </row>
    <row r="471" spans="1:24" ht="20" customHeight="1" x14ac:dyDescent="0.2">
      <c r="A471" s="22" t="s">
        <v>1169</v>
      </c>
      <c r="B471" s="49" t="str">
        <f>SUBSTITUTE(A471,"/Users/timomiessen/Desktop/imagesdk/nonblackmen1/","Image_")</f>
        <v>Image_NBM_117.jpg</v>
      </c>
      <c r="C471" s="41" t="s">
        <v>389</v>
      </c>
      <c r="D471" s="23" t="s">
        <v>391</v>
      </c>
      <c r="E471" s="24">
        <v>1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 cm="1">
        <f t="array" ref="R471">_xlfn.IFS(H471=1,1,K471=1,1,L471=1,1,M471=1,1,N471=1,1,P471=1,1,TRUE,0)</f>
        <v>0</v>
      </c>
      <c r="S471" s="35">
        <f>IF(AND(G471=1,R471=1),0,R471)</f>
        <v>0</v>
      </c>
      <c r="T471" s="53" t="s">
        <v>4</v>
      </c>
      <c r="U471" s="34" cm="1">
        <f t="array" ref="U471">_xlfn.IFS(T471="UNLIKELY", 1, T471="POSSIBLE", 1, T471="LIKELY",1, T471="VERY_LIKELY", 1, TRUE, 0)</f>
        <v>0</v>
      </c>
      <c r="V471" s="24" cm="1">
        <f t="array" ref="V471">_xlfn.IFS(T471="POSSIBLE", 1, T471="LIKELY",1, T471="VERY_LIKELY", 1, TRUE, 0)</f>
        <v>0</v>
      </c>
      <c r="W471" s="24" cm="1">
        <f t="array" ref="W471">_xlfn.IFS(T471="LIKELY",1, T471="VERY_LIKELY", 1, TRUE, 0)</f>
        <v>0</v>
      </c>
      <c r="X471" s="35" cm="1">
        <f t="array" ref="X471">_xlfn.IFS(T471="VERY_LIKELY", 1, TRUE, 0)</f>
        <v>0</v>
      </c>
    </row>
    <row r="472" spans="1:24" ht="20" customHeight="1" x14ac:dyDescent="0.2">
      <c r="A472" s="22" t="s">
        <v>1170</v>
      </c>
      <c r="B472" s="49" t="str">
        <f>SUBSTITUTE(A472,"/Users/timomiessen/Desktop/imagesdk/nonblackmen1/","Image_")</f>
        <v>Image_NBM_118.jpg</v>
      </c>
      <c r="C472" s="41" t="s">
        <v>389</v>
      </c>
      <c r="D472" s="23" t="s">
        <v>391</v>
      </c>
      <c r="E472" s="24">
        <v>1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 cm="1">
        <f t="array" ref="R472">_xlfn.IFS(H472=1,1,K472=1,1,L472=1,1,M472=1,1,N472=1,1,P472=1,1,TRUE,0)</f>
        <v>0</v>
      </c>
      <c r="S472" s="35">
        <f>IF(AND(G472=1,R472=1),0,R472)</f>
        <v>0</v>
      </c>
      <c r="T472" s="53" t="s">
        <v>1</v>
      </c>
      <c r="U472" s="34" cm="1">
        <f t="array" ref="U472">_xlfn.IFS(T472="UNLIKELY", 1, T472="POSSIBLE", 1, T472="LIKELY",1, T472="VERY_LIKELY", 1, TRUE, 0)</f>
        <v>1</v>
      </c>
      <c r="V472" s="24" cm="1">
        <f t="array" ref="V472">_xlfn.IFS(T472="POSSIBLE", 1, T472="LIKELY",1, T472="VERY_LIKELY", 1, TRUE, 0)</f>
        <v>0</v>
      </c>
      <c r="W472" s="24" cm="1">
        <f t="array" ref="W472">_xlfn.IFS(T472="LIKELY",1, T472="VERY_LIKELY", 1, TRUE, 0)</f>
        <v>0</v>
      </c>
      <c r="X472" s="35" cm="1">
        <f t="array" ref="X472">_xlfn.IFS(T472="VERY_LIKELY", 1, TRUE, 0)</f>
        <v>0</v>
      </c>
    </row>
    <row r="473" spans="1:24" ht="20" customHeight="1" x14ac:dyDescent="0.2">
      <c r="A473" s="22" t="s">
        <v>1171</v>
      </c>
      <c r="B473" s="49" t="str">
        <f>SUBSTITUTE(A473,"/Users/timomiessen/Desktop/imagesdk/nonblackmen1/","Image_")</f>
        <v>Image_NBM_119.jpg</v>
      </c>
      <c r="C473" s="41" t="s">
        <v>389</v>
      </c>
      <c r="D473" s="23" t="s">
        <v>391</v>
      </c>
      <c r="E473" s="24">
        <v>1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 cm="1">
        <f t="array" ref="R473">_xlfn.IFS(H473=1,1,K473=1,1,L473=1,1,M473=1,1,N473=1,1,P473=1,1,TRUE,0)</f>
        <v>0</v>
      </c>
      <c r="S473" s="35">
        <f>IF(AND(G473=1,R473=1),0,R473)</f>
        <v>0</v>
      </c>
      <c r="T473" s="53" t="s">
        <v>2</v>
      </c>
      <c r="U473" s="34" cm="1">
        <f t="array" ref="U473">_xlfn.IFS(T473="UNLIKELY", 1, T473="POSSIBLE", 1, T473="LIKELY",1, T473="VERY_LIKELY", 1, TRUE, 0)</f>
        <v>1</v>
      </c>
      <c r="V473" s="24" cm="1">
        <f t="array" ref="V473">_xlfn.IFS(T473="POSSIBLE", 1, T473="LIKELY",1, T473="VERY_LIKELY", 1, TRUE, 0)</f>
        <v>1</v>
      </c>
      <c r="W473" s="24" cm="1">
        <f t="array" ref="W473">_xlfn.IFS(T473="LIKELY",1, T473="VERY_LIKELY", 1, TRUE, 0)</f>
        <v>0</v>
      </c>
      <c r="X473" s="35" cm="1">
        <f t="array" ref="X473">_xlfn.IFS(T473="VERY_LIKELY", 1, TRUE, 0)</f>
        <v>0</v>
      </c>
    </row>
    <row r="474" spans="1:24" ht="20" customHeight="1" x14ac:dyDescent="0.2">
      <c r="A474" s="22" t="s">
        <v>1172</v>
      </c>
      <c r="B474" s="49" t="str">
        <f>SUBSTITUTE(A474,"/Users/timomiessen/Desktop/imagesdk/nonblackmen1/","Image_")</f>
        <v>Image_NBM_12.jpg</v>
      </c>
      <c r="C474" s="41" t="s">
        <v>389</v>
      </c>
      <c r="D474" s="23" t="s">
        <v>391</v>
      </c>
      <c r="E474" s="24">
        <v>1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 cm="1">
        <f t="array" ref="R474">_xlfn.IFS(H474=1,1,K474=1,1,L474=1,1,M474=1,1,N474=1,1,P474=1,1,TRUE,0)</f>
        <v>0</v>
      </c>
      <c r="S474" s="35">
        <f>IF(AND(G474=1,R474=1),0,R474)</f>
        <v>0</v>
      </c>
      <c r="T474" s="53" t="s">
        <v>4</v>
      </c>
      <c r="U474" s="34" cm="1">
        <f t="array" ref="U474">_xlfn.IFS(T474="UNLIKELY", 1, T474="POSSIBLE", 1, T474="LIKELY",1, T474="VERY_LIKELY", 1, TRUE, 0)</f>
        <v>0</v>
      </c>
      <c r="V474" s="24" cm="1">
        <f t="array" ref="V474">_xlfn.IFS(T474="POSSIBLE", 1, T474="LIKELY",1, T474="VERY_LIKELY", 1, TRUE, 0)</f>
        <v>0</v>
      </c>
      <c r="W474" s="24" cm="1">
        <f t="array" ref="W474">_xlfn.IFS(T474="LIKELY",1, T474="VERY_LIKELY", 1, TRUE, 0)</f>
        <v>0</v>
      </c>
      <c r="X474" s="35" cm="1">
        <f t="array" ref="X474">_xlfn.IFS(T474="VERY_LIKELY", 1, TRUE, 0)</f>
        <v>0</v>
      </c>
    </row>
    <row r="475" spans="1:24" ht="20" customHeight="1" x14ac:dyDescent="0.2">
      <c r="A475" s="22" t="s">
        <v>1173</v>
      </c>
      <c r="B475" s="49" t="str">
        <f>SUBSTITUTE(A475,"/Users/timomiessen/Desktop/imagesdk/nonblackmen1/","Image_")</f>
        <v>Image_NBM_120.jpg</v>
      </c>
      <c r="C475" s="41" t="s">
        <v>389</v>
      </c>
      <c r="D475" s="23" t="s">
        <v>391</v>
      </c>
      <c r="E475" s="24">
        <v>1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 cm="1">
        <f t="array" ref="R475">_xlfn.IFS(H475=1,1,K475=1,1,L475=1,1,M475=1,1,N475=1,1,P475=1,1,TRUE,0)</f>
        <v>0</v>
      </c>
      <c r="S475" s="35">
        <f>IF(AND(G475=1,R475=1),0,R475)</f>
        <v>0</v>
      </c>
      <c r="T475" s="53" t="s">
        <v>12</v>
      </c>
      <c r="U475" s="34" cm="1">
        <f t="array" ref="U475">_xlfn.IFS(T475="UNLIKELY", 1, T475="POSSIBLE", 1, T475="LIKELY",1, T475="VERY_LIKELY", 1, TRUE, 0)</f>
        <v>1</v>
      </c>
      <c r="V475" s="24" cm="1">
        <f t="array" ref="V475">_xlfn.IFS(T475="POSSIBLE", 1, T475="LIKELY",1, T475="VERY_LIKELY", 1, TRUE, 0)</f>
        <v>1</v>
      </c>
      <c r="W475" s="24" cm="1">
        <f t="array" ref="W475">_xlfn.IFS(T475="LIKELY",1, T475="VERY_LIKELY", 1, TRUE, 0)</f>
        <v>1</v>
      </c>
      <c r="X475" s="35" cm="1">
        <f t="array" ref="X475">_xlfn.IFS(T475="VERY_LIKELY", 1, TRUE, 0)</f>
        <v>0</v>
      </c>
    </row>
    <row r="476" spans="1:24" ht="20" customHeight="1" x14ac:dyDescent="0.2">
      <c r="A476" s="22" t="s">
        <v>1174</v>
      </c>
      <c r="B476" s="49" t="str">
        <f>SUBSTITUTE(A476,"/Users/timomiessen/Desktop/imagesdk/nonblackmen1/","Image_")</f>
        <v>Image_NBM_121.jpg</v>
      </c>
      <c r="C476" s="41" t="s">
        <v>389</v>
      </c>
      <c r="D476" s="23" t="s">
        <v>391</v>
      </c>
      <c r="E476" s="24">
        <v>1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 cm="1">
        <f t="array" ref="R476">_xlfn.IFS(H476=1,1,K476=1,1,L476=1,1,M476=1,1,N476=1,1,P476=1,1,TRUE,0)</f>
        <v>0</v>
      </c>
      <c r="S476" s="35">
        <f>IF(AND(G476=1,R476=1),0,R476)</f>
        <v>0</v>
      </c>
      <c r="T476" s="53" t="s">
        <v>2</v>
      </c>
      <c r="U476" s="34" cm="1">
        <f t="array" ref="U476">_xlfn.IFS(T476="UNLIKELY", 1, T476="POSSIBLE", 1, T476="LIKELY",1, T476="VERY_LIKELY", 1, TRUE, 0)</f>
        <v>1</v>
      </c>
      <c r="V476" s="24" cm="1">
        <f t="array" ref="V476">_xlfn.IFS(T476="POSSIBLE", 1, T476="LIKELY",1, T476="VERY_LIKELY", 1, TRUE, 0)</f>
        <v>1</v>
      </c>
      <c r="W476" s="24" cm="1">
        <f t="array" ref="W476">_xlfn.IFS(T476="LIKELY",1, T476="VERY_LIKELY", 1, TRUE, 0)</f>
        <v>0</v>
      </c>
      <c r="X476" s="35" cm="1">
        <f t="array" ref="X476">_xlfn.IFS(T476="VERY_LIKELY", 1, TRUE, 0)</f>
        <v>0</v>
      </c>
    </row>
    <row r="477" spans="1:24" ht="20" customHeight="1" x14ac:dyDescent="0.2">
      <c r="A477" s="22" t="s">
        <v>1175</v>
      </c>
      <c r="B477" s="49" t="str">
        <f>SUBSTITUTE(A477,"/Users/timomiessen/Desktop/imagesdk/nonblackmen1/","Image_")</f>
        <v>Image_NBM_122.jpg</v>
      </c>
      <c r="C477" s="41" t="s">
        <v>389</v>
      </c>
      <c r="D477" s="23" t="s">
        <v>391</v>
      </c>
      <c r="E477" s="24">
        <v>1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 cm="1">
        <f t="array" ref="R477">_xlfn.IFS(H477=1,1,K477=1,1,L477=1,1,M477=1,1,N477=1,1,P477=1,1,TRUE,0)</f>
        <v>0</v>
      </c>
      <c r="S477" s="35">
        <f>IF(AND(G477=1,R477=1),0,R477)</f>
        <v>0</v>
      </c>
      <c r="T477" s="53" t="s">
        <v>4</v>
      </c>
      <c r="U477" s="34" cm="1">
        <f t="array" ref="U477">_xlfn.IFS(T477="UNLIKELY", 1, T477="POSSIBLE", 1, T477="LIKELY",1, T477="VERY_LIKELY", 1, TRUE, 0)</f>
        <v>0</v>
      </c>
      <c r="V477" s="24" cm="1">
        <f t="array" ref="V477">_xlfn.IFS(T477="POSSIBLE", 1, T477="LIKELY",1, T477="VERY_LIKELY", 1, TRUE, 0)</f>
        <v>0</v>
      </c>
      <c r="W477" s="24" cm="1">
        <f t="array" ref="W477">_xlfn.IFS(T477="LIKELY",1, T477="VERY_LIKELY", 1, TRUE, 0)</f>
        <v>0</v>
      </c>
      <c r="X477" s="35" cm="1">
        <f t="array" ref="X477">_xlfn.IFS(T477="VERY_LIKELY", 1, TRUE, 0)</f>
        <v>0</v>
      </c>
    </row>
    <row r="478" spans="1:24" ht="20" customHeight="1" x14ac:dyDescent="0.2">
      <c r="A478" s="22" t="s">
        <v>1176</v>
      </c>
      <c r="B478" s="49" t="str">
        <f>SUBSTITUTE(A478,"/Users/timomiessen/Desktop/imagesdk/nonblackmen1/","Image_")</f>
        <v>Image_NBM_123.jpg</v>
      </c>
      <c r="C478" s="41" t="s">
        <v>389</v>
      </c>
      <c r="D478" s="23" t="s">
        <v>391</v>
      </c>
      <c r="E478" s="24">
        <v>1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 cm="1">
        <f t="array" ref="R478">_xlfn.IFS(H478=1,1,K478=1,1,L478=1,1,M478=1,1,N478=1,1,P478=1,1,TRUE,0)</f>
        <v>0</v>
      </c>
      <c r="S478" s="35">
        <f>IF(AND(G478=1,R478=1),0,R478)</f>
        <v>0</v>
      </c>
      <c r="T478" s="53" t="s">
        <v>4</v>
      </c>
      <c r="U478" s="34" cm="1">
        <f t="array" ref="U478">_xlfn.IFS(T478="UNLIKELY", 1, T478="POSSIBLE", 1, T478="LIKELY",1, T478="VERY_LIKELY", 1, TRUE, 0)</f>
        <v>0</v>
      </c>
      <c r="V478" s="24" cm="1">
        <f t="array" ref="V478">_xlfn.IFS(T478="POSSIBLE", 1, T478="LIKELY",1, T478="VERY_LIKELY", 1, TRUE, 0)</f>
        <v>0</v>
      </c>
      <c r="W478" s="24" cm="1">
        <f t="array" ref="W478">_xlfn.IFS(T478="LIKELY",1, T478="VERY_LIKELY", 1, TRUE, 0)</f>
        <v>0</v>
      </c>
      <c r="X478" s="35" cm="1">
        <f t="array" ref="X478">_xlfn.IFS(T478="VERY_LIKELY", 1, TRUE, 0)</f>
        <v>0</v>
      </c>
    </row>
    <row r="479" spans="1:24" ht="20" customHeight="1" x14ac:dyDescent="0.2">
      <c r="A479" s="22" t="s">
        <v>1177</v>
      </c>
      <c r="B479" s="49" t="str">
        <f>SUBSTITUTE(A479,"/Users/timomiessen/Desktop/imagesdk/nonblackmen1/","Image_")</f>
        <v>Image_NBM_124.jpg</v>
      </c>
      <c r="C479" s="41" t="s">
        <v>389</v>
      </c>
      <c r="D479" s="23" t="s">
        <v>391</v>
      </c>
      <c r="E479" s="24">
        <v>1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 cm="1">
        <f t="array" ref="R479">_xlfn.IFS(H479=1,1,K479=1,1,L479=1,1,M479=1,1,N479=1,1,P479=1,1,TRUE,0)</f>
        <v>0</v>
      </c>
      <c r="S479" s="35">
        <f>IF(AND(G479=1,R479=1),0,R479)</f>
        <v>0</v>
      </c>
      <c r="T479" s="53" t="s">
        <v>2</v>
      </c>
      <c r="U479" s="34" cm="1">
        <f t="array" ref="U479">_xlfn.IFS(T479="UNLIKELY", 1, T479="POSSIBLE", 1, T479="LIKELY",1, T479="VERY_LIKELY", 1, TRUE, 0)</f>
        <v>1</v>
      </c>
      <c r="V479" s="24" cm="1">
        <f t="array" ref="V479">_xlfn.IFS(T479="POSSIBLE", 1, T479="LIKELY",1, T479="VERY_LIKELY", 1, TRUE, 0)</f>
        <v>1</v>
      </c>
      <c r="W479" s="24" cm="1">
        <f t="array" ref="W479">_xlfn.IFS(T479="LIKELY",1, T479="VERY_LIKELY", 1, TRUE, 0)</f>
        <v>0</v>
      </c>
      <c r="X479" s="35" cm="1">
        <f t="array" ref="X479">_xlfn.IFS(T479="VERY_LIKELY", 1, TRUE, 0)</f>
        <v>0</v>
      </c>
    </row>
    <row r="480" spans="1:24" ht="20" customHeight="1" x14ac:dyDescent="0.2">
      <c r="A480" s="22" t="s">
        <v>1178</v>
      </c>
      <c r="B480" s="49" t="str">
        <f>SUBSTITUTE(A480,"/Users/timomiessen/Desktop/imagesdk/nonblackmen1/","Image_")</f>
        <v>Image_NBM_125.jpg</v>
      </c>
      <c r="C480" s="41" t="s">
        <v>389</v>
      </c>
      <c r="D480" s="23" t="s">
        <v>391</v>
      </c>
      <c r="E480" s="24">
        <v>1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 cm="1">
        <f t="array" ref="R480">_xlfn.IFS(H480=1,1,K480=1,1,L480=1,1,M480=1,1,N480=1,1,P480=1,1,TRUE,0)</f>
        <v>0</v>
      </c>
      <c r="S480" s="35">
        <f>IF(AND(G480=1,R480=1),0,R480)</f>
        <v>0</v>
      </c>
      <c r="T480" s="53" t="s">
        <v>4</v>
      </c>
      <c r="U480" s="34" cm="1">
        <f t="array" ref="U480">_xlfn.IFS(T480="UNLIKELY", 1, T480="POSSIBLE", 1, T480="LIKELY",1, T480="VERY_LIKELY", 1, TRUE, 0)</f>
        <v>0</v>
      </c>
      <c r="V480" s="24" cm="1">
        <f t="array" ref="V480">_xlfn.IFS(T480="POSSIBLE", 1, T480="LIKELY",1, T480="VERY_LIKELY", 1, TRUE, 0)</f>
        <v>0</v>
      </c>
      <c r="W480" s="24" cm="1">
        <f t="array" ref="W480">_xlfn.IFS(T480="LIKELY",1, T480="VERY_LIKELY", 1, TRUE, 0)</f>
        <v>0</v>
      </c>
      <c r="X480" s="35" cm="1">
        <f t="array" ref="X480">_xlfn.IFS(T480="VERY_LIKELY", 1, TRUE, 0)</f>
        <v>0</v>
      </c>
    </row>
    <row r="481" spans="1:24" ht="20" customHeight="1" x14ac:dyDescent="0.2">
      <c r="A481" s="22" t="s">
        <v>1179</v>
      </c>
      <c r="B481" s="49" t="str">
        <f>SUBSTITUTE(A481,"/Users/timomiessen/Desktop/imagesdk/nonblackmen1/","Image_")</f>
        <v>Image_NBM_126.jpg</v>
      </c>
      <c r="C481" s="41" t="s">
        <v>389</v>
      </c>
      <c r="D481" s="23" t="s">
        <v>391</v>
      </c>
      <c r="E481" s="24">
        <v>1</v>
      </c>
      <c r="F481" s="24">
        <v>0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 cm="1">
        <f t="array" ref="R481">_xlfn.IFS(H481=1,1,K481=1,1,L481=1,1,M481=1,1,N481=1,1,P481=1,1,TRUE,0)</f>
        <v>0</v>
      </c>
      <c r="S481" s="35">
        <f>IF(AND(G481=1,R481=1),0,R481)</f>
        <v>0</v>
      </c>
      <c r="T481" s="53" t="s">
        <v>1</v>
      </c>
      <c r="U481" s="34" cm="1">
        <f t="array" ref="U481">_xlfn.IFS(T481="UNLIKELY", 1, T481="POSSIBLE", 1, T481="LIKELY",1, T481="VERY_LIKELY", 1, TRUE, 0)</f>
        <v>1</v>
      </c>
      <c r="V481" s="24" cm="1">
        <f t="array" ref="V481">_xlfn.IFS(T481="POSSIBLE", 1, T481="LIKELY",1, T481="VERY_LIKELY", 1, TRUE, 0)</f>
        <v>0</v>
      </c>
      <c r="W481" s="24" cm="1">
        <f t="array" ref="W481">_xlfn.IFS(T481="LIKELY",1, T481="VERY_LIKELY", 1, TRUE, 0)</f>
        <v>0</v>
      </c>
      <c r="X481" s="35" cm="1">
        <f t="array" ref="X481">_xlfn.IFS(T481="VERY_LIKELY", 1, TRUE, 0)</f>
        <v>0</v>
      </c>
    </row>
    <row r="482" spans="1:24" ht="20" customHeight="1" x14ac:dyDescent="0.2">
      <c r="A482" s="22" t="s">
        <v>1180</v>
      </c>
      <c r="B482" s="49" t="str">
        <f>SUBSTITUTE(A482,"/Users/timomiessen/Desktop/imagesdk/nonblackmen1/","Image_")</f>
        <v>Image_NBM_127.jpg</v>
      </c>
      <c r="C482" s="41" t="s">
        <v>389</v>
      </c>
      <c r="D482" s="23" t="s">
        <v>391</v>
      </c>
      <c r="E482" s="24">
        <v>1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 cm="1">
        <f t="array" ref="R482">_xlfn.IFS(H482=1,1,K482=1,1,L482=1,1,M482=1,1,N482=1,1,P482=1,1,TRUE,0)</f>
        <v>0</v>
      </c>
      <c r="S482" s="35">
        <f>IF(AND(G482=1,R482=1),0,R482)</f>
        <v>0</v>
      </c>
      <c r="T482" s="53" t="s">
        <v>4</v>
      </c>
      <c r="U482" s="34" cm="1">
        <f t="array" ref="U482">_xlfn.IFS(T482="UNLIKELY", 1, T482="POSSIBLE", 1, T482="LIKELY",1, T482="VERY_LIKELY", 1, TRUE, 0)</f>
        <v>0</v>
      </c>
      <c r="V482" s="24" cm="1">
        <f t="array" ref="V482">_xlfn.IFS(T482="POSSIBLE", 1, T482="LIKELY",1, T482="VERY_LIKELY", 1, TRUE, 0)</f>
        <v>0</v>
      </c>
      <c r="W482" s="24" cm="1">
        <f t="array" ref="W482">_xlfn.IFS(T482="LIKELY",1, T482="VERY_LIKELY", 1, TRUE, 0)</f>
        <v>0</v>
      </c>
      <c r="X482" s="35" cm="1">
        <f t="array" ref="X482">_xlfn.IFS(T482="VERY_LIKELY", 1, TRUE, 0)</f>
        <v>0</v>
      </c>
    </row>
    <row r="483" spans="1:24" ht="20" customHeight="1" x14ac:dyDescent="0.2">
      <c r="A483" s="22" t="s">
        <v>1181</v>
      </c>
      <c r="B483" s="49" t="str">
        <f>SUBSTITUTE(A483,"/Users/timomiessen/Desktop/imagesdk/nonblackmen1/","Image_")</f>
        <v>Image_NBM_128.jpg</v>
      </c>
      <c r="C483" s="41" t="s">
        <v>389</v>
      </c>
      <c r="D483" s="23" t="s">
        <v>391</v>
      </c>
      <c r="E483" s="24">
        <v>1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 cm="1">
        <f t="array" ref="R483">_xlfn.IFS(H483=1,1,K483=1,1,L483=1,1,M483=1,1,N483=1,1,P483=1,1,TRUE,0)</f>
        <v>0</v>
      </c>
      <c r="S483" s="35">
        <f>IF(AND(G483=1,R483=1),0,R483)</f>
        <v>0</v>
      </c>
      <c r="T483" s="53" t="s">
        <v>4</v>
      </c>
      <c r="U483" s="34" cm="1">
        <f t="array" ref="U483">_xlfn.IFS(T483="UNLIKELY", 1, T483="POSSIBLE", 1, T483="LIKELY",1, T483="VERY_LIKELY", 1, TRUE, 0)</f>
        <v>0</v>
      </c>
      <c r="V483" s="24" cm="1">
        <f t="array" ref="V483">_xlfn.IFS(T483="POSSIBLE", 1, T483="LIKELY",1, T483="VERY_LIKELY", 1, TRUE, 0)</f>
        <v>0</v>
      </c>
      <c r="W483" s="24" cm="1">
        <f t="array" ref="W483">_xlfn.IFS(T483="LIKELY",1, T483="VERY_LIKELY", 1, TRUE, 0)</f>
        <v>0</v>
      </c>
      <c r="X483" s="35" cm="1">
        <f t="array" ref="X483">_xlfn.IFS(T483="VERY_LIKELY", 1, TRUE, 0)</f>
        <v>0</v>
      </c>
    </row>
    <row r="484" spans="1:24" ht="20" customHeight="1" x14ac:dyDescent="0.2">
      <c r="A484" s="22" t="s">
        <v>1182</v>
      </c>
      <c r="B484" s="49" t="str">
        <f>SUBSTITUTE(A484,"/Users/timomiessen/Desktop/imagesdk/nonblackmen1/","Image_")</f>
        <v>Image_NBM_129.jpg</v>
      </c>
      <c r="C484" s="41" t="s">
        <v>389</v>
      </c>
      <c r="D484" s="23" t="s">
        <v>391</v>
      </c>
      <c r="E484" s="24">
        <v>1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 cm="1">
        <f t="array" ref="R484">_xlfn.IFS(H484=1,1,K484=1,1,L484=1,1,M484=1,1,N484=1,1,P484=1,1,TRUE,0)</f>
        <v>0</v>
      </c>
      <c r="S484" s="35">
        <f>IF(AND(G484=1,R484=1),0,R484)</f>
        <v>0</v>
      </c>
      <c r="T484" s="53" t="s">
        <v>4</v>
      </c>
      <c r="U484" s="34" cm="1">
        <f t="array" ref="U484">_xlfn.IFS(T484="UNLIKELY", 1, T484="POSSIBLE", 1, T484="LIKELY",1, T484="VERY_LIKELY", 1, TRUE, 0)</f>
        <v>0</v>
      </c>
      <c r="V484" s="24" cm="1">
        <f t="array" ref="V484">_xlfn.IFS(T484="POSSIBLE", 1, T484="LIKELY",1, T484="VERY_LIKELY", 1, TRUE, 0)</f>
        <v>0</v>
      </c>
      <c r="W484" s="24" cm="1">
        <f t="array" ref="W484">_xlfn.IFS(T484="LIKELY",1, T484="VERY_LIKELY", 1, TRUE, 0)</f>
        <v>0</v>
      </c>
      <c r="X484" s="35" cm="1">
        <f t="array" ref="X484">_xlfn.IFS(T484="VERY_LIKELY", 1, TRUE, 0)</f>
        <v>0</v>
      </c>
    </row>
    <row r="485" spans="1:24" ht="20" customHeight="1" x14ac:dyDescent="0.2">
      <c r="A485" s="22" t="s">
        <v>1183</v>
      </c>
      <c r="B485" s="49" t="str">
        <f>SUBSTITUTE(A485,"/Users/timomiessen/Desktop/imagesdk/nonblackmen1/","Image_")</f>
        <v>Image_NBM_13.jpg</v>
      </c>
      <c r="C485" s="41" t="s">
        <v>389</v>
      </c>
      <c r="D485" s="23" t="s">
        <v>391</v>
      </c>
      <c r="E485" s="24">
        <v>1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 cm="1">
        <f t="array" ref="R485">_xlfn.IFS(H485=1,1,K485=1,1,L485=1,1,M485=1,1,N485=1,1,P485=1,1,TRUE,0)</f>
        <v>0</v>
      </c>
      <c r="S485" s="35">
        <f>IF(AND(G485=1,R485=1),0,R485)</f>
        <v>0</v>
      </c>
      <c r="T485" s="53" t="s">
        <v>1</v>
      </c>
      <c r="U485" s="34" cm="1">
        <f t="array" ref="U485">_xlfn.IFS(T485="UNLIKELY", 1, T485="POSSIBLE", 1, T485="LIKELY",1, T485="VERY_LIKELY", 1, TRUE, 0)</f>
        <v>1</v>
      </c>
      <c r="V485" s="24" cm="1">
        <f t="array" ref="V485">_xlfn.IFS(T485="POSSIBLE", 1, T485="LIKELY",1, T485="VERY_LIKELY", 1, TRUE, 0)</f>
        <v>0</v>
      </c>
      <c r="W485" s="24" cm="1">
        <f t="array" ref="W485">_xlfn.IFS(T485="LIKELY",1, T485="VERY_LIKELY", 1, TRUE, 0)</f>
        <v>0</v>
      </c>
      <c r="X485" s="35" cm="1">
        <f t="array" ref="X485">_xlfn.IFS(T485="VERY_LIKELY", 1, TRUE, 0)</f>
        <v>0</v>
      </c>
    </row>
    <row r="486" spans="1:24" ht="20" customHeight="1" x14ac:dyDescent="0.2">
      <c r="A486" s="22" t="s">
        <v>1184</v>
      </c>
      <c r="B486" s="49" t="str">
        <f>SUBSTITUTE(A486,"/Users/timomiessen/Desktop/imagesdk/nonblackmen1/","Image_")</f>
        <v>Image_NBM_130.jpg</v>
      </c>
      <c r="C486" s="41" t="s">
        <v>389</v>
      </c>
      <c r="D486" s="23" t="s">
        <v>391</v>
      </c>
      <c r="E486" s="24">
        <v>0</v>
      </c>
      <c r="F486" s="24">
        <v>1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 cm="1">
        <f t="array" ref="R486">_xlfn.IFS(H486=1,1,K486=1,1,L486=1,1,M486=1,1,N486=1,1,P486=1,1,TRUE,0)</f>
        <v>0</v>
      </c>
      <c r="S486" s="35">
        <f>IF(AND(G486=1,R486=1),0,R486)</f>
        <v>0</v>
      </c>
      <c r="T486" s="53" t="s">
        <v>4</v>
      </c>
      <c r="U486" s="34" cm="1">
        <f t="array" ref="U486">_xlfn.IFS(T486="UNLIKELY", 1, T486="POSSIBLE", 1, T486="LIKELY",1, T486="VERY_LIKELY", 1, TRUE, 0)</f>
        <v>0</v>
      </c>
      <c r="V486" s="24" cm="1">
        <f t="array" ref="V486">_xlfn.IFS(T486="POSSIBLE", 1, T486="LIKELY",1, T486="VERY_LIKELY", 1, TRUE, 0)</f>
        <v>0</v>
      </c>
      <c r="W486" s="24" cm="1">
        <f t="array" ref="W486">_xlfn.IFS(T486="LIKELY",1, T486="VERY_LIKELY", 1, TRUE, 0)</f>
        <v>0</v>
      </c>
      <c r="X486" s="35" cm="1">
        <f t="array" ref="X486">_xlfn.IFS(T486="VERY_LIKELY", 1, TRUE, 0)</f>
        <v>0</v>
      </c>
    </row>
    <row r="487" spans="1:24" ht="20" customHeight="1" x14ac:dyDescent="0.2">
      <c r="A487" s="22" t="s">
        <v>1185</v>
      </c>
      <c r="B487" s="49" t="str">
        <f>SUBSTITUTE(A487,"/Users/timomiessen/Desktop/imagesdk/nonblackmen1/","Image_")</f>
        <v>Image_NBM_131.jpg</v>
      </c>
      <c r="C487" s="41" t="s">
        <v>389</v>
      </c>
      <c r="D487" s="23" t="s">
        <v>391</v>
      </c>
      <c r="E487" s="24">
        <v>0</v>
      </c>
      <c r="F487" s="24">
        <v>1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 cm="1">
        <f t="array" ref="R487">_xlfn.IFS(H487=1,1,K487=1,1,L487=1,1,M487=1,1,N487=1,1,P487=1,1,TRUE,0)</f>
        <v>0</v>
      </c>
      <c r="S487" s="35">
        <f>IF(AND(G487=1,R487=1),0,R487)</f>
        <v>0</v>
      </c>
      <c r="T487" s="53" t="s">
        <v>4</v>
      </c>
      <c r="U487" s="34" cm="1">
        <f t="array" ref="U487">_xlfn.IFS(T487="UNLIKELY", 1, T487="POSSIBLE", 1, T487="LIKELY",1, T487="VERY_LIKELY", 1, TRUE, 0)</f>
        <v>0</v>
      </c>
      <c r="V487" s="24" cm="1">
        <f t="array" ref="V487">_xlfn.IFS(T487="POSSIBLE", 1, T487="LIKELY",1, T487="VERY_LIKELY", 1, TRUE, 0)</f>
        <v>0</v>
      </c>
      <c r="W487" s="24" cm="1">
        <f t="array" ref="W487">_xlfn.IFS(T487="LIKELY",1, T487="VERY_LIKELY", 1, TRUE, 0)</f>
        <v>0</v>
      </c>
      <c r="X487" s="35" cm="1">
        <f t="array" ref="X487">_xlfn.IFS(T487="VERY_LIKELY", 1, TRUE, 0)</f>
        <v>0</v>
      </c>
    </row>
    <row r="488" spans="1:24" ht="20" customHeight="1" x14ac:dyDescent="0.2">
      <c r="A488" s="22" t="s">
        <v>1186</v>
      </c>
      <c r="B488" s="49" t="str">
        <f>SUBSTITUTE(A488,"/Users/timomiessen/Desktop/imagesdk/nonblackmen1/","Image_")</f>
        <v>Image_NBM_132.jpg</v>
      </c>
      <c r="C488" s="41" t="s">
        <v>389</v>
      </c>
      <c r="D488" s="23" t="s">
        <v>391</v>
      </c>
      <c r="E488" s="24">
        <v>0</v>
      </c>
      <c r="F488" s="24">
        <v>1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 cm="1">
        <f t="array" ref="R488">_xlfn.IFS(H488=1,1,K488=1,1,L488=1,1,M488=1,1,N488=1,1,P488=1,1,TRUE,0)</f>
        <v>0</v>
      </c>
      <c r="S488" s="35">
        <f>IF(AND(G488=1,R488=1),0,R488)</f>
        <v>0</v>
      </c>
      <c r="T488" s="53" t="s">
        <v>4</v>
      </c>
      <c r="U488" s="34" cm="1">
        <f t="array" ref="U488">_xlfn.IFS(T488="UNLIKELY", 1, T488="POSSIBLE", 1, T488="LIKELY",1, T488="VERY_LIKELY", 1, TRUE, 0)</f>
        <v>0</v>
      </c>
      <c r="V488" s="24" cm="1">
        <f t="array" ref="V488">_xlfn.IFS(T488="POSSIBLE", 1, T488="LIKELY",1, T488="VERY_LIKELY", 1, TRUE, 0)</f>
        <v>0</v>
      </c>
      <c r="W488" s="24" cm="1">
        <f t="array" ref="W488">_xlfn.IFS(T488="LIKELY",1, T488="VERY_LIKELY", 1, TRUE, 0)</f>
        <v>0</v>
      </c>
      <c r="X488" s="35" cm="1">
        <f t="array" ref="X488">_xlfn.IFS(T488="VERY_LIKELY", 1, TRUE, 0)</f>
        <v>0</v>
      </c>
    </row>
    <row r="489" spans="1:24" ht="20" customHeight="1" x14ac:dyDescent="0.2">
      <c r="A489" s="22" t="s">
        <v>1187</v>
      </c>
      <c r="B489" s="49" t="str">
        <f>SUBSTITUTE(A489,"/Users/timomiessen/Desktop/imagesdk/nonblackmen1/","Image_")</f>
        <v>Image_NBM_133.jpg</v>
      </c>
      <c r="C489" s="41" t="s">
        <v>389</v>
      </c>
      <c r="D489" s="23" t="s">
        <v>391</v>
      </c>
      <c r="E489" s="24">
        <v>0</v>
      </c>
      <c r="F489" s="24">
        <v>1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 cm="1">
        <f t="array" ref="R489">_xlfn.IFS(H489=1,1,K489=1,1,L489=1,1,M489=1,1,N489=1,1,P489=1,1,TRUE,0)</f>
        <v>0</v>
      </c>
      <c r="S489" s="35">
        <f>IF(AND(G489=1,R489=1),0,R489)</f>
        <v>0</v>
      </c>
      <c r="T489" s="53" t="s">
        <v>4</v>
      </c>
      <c r="U489" s="34" cm="1">
        <f t="array" ref="U489">_xlfn.IFS(T489="UNLIKELY", 1, T489="POSSIBLE", 1, T489="LIKELY",1, T489="VERY_LIKELY", 1, TRUE, 0)</f>
        <v>0</v>
      </c>
      <c r="V489" s="24" cm="1">
        <f t="array" ref="V489">_xlfn.IFS(T489="POSSIBLE", 1, T489="LIKELY",1, T489="VERY_LIKELY", 1, TRUE, 0)</f>
        <v>0</v>
      </c>
      <c r="W489" s="24" cm="1">
        <f t="array" ref="W489">_xlfn.IFS(T489="LIKELY",1, T489="VERY_LIKELY", 1, TRUE, 0)</f>
        <v>0</v>
      </c>
      <c r="X489" s="35" cm="1">
        <f t="array" ref="X489">_xlfn.IFS(T489="VERY_LIKELY", 1, TRUE, 0)</f>
        <v>0</v>
      </c>
    </row>
    <row r="490" spans="1:24" ht="20" customHeight="1" x14ac:dyDescent="0.2">
      <c r="A490" s="22" t="s">
        <v>1188</v>
      </c>
      <c r="B490" s="49" t="str">
        <f>SUBSTITUTE(A490,"/Users/timomiessen/Desktop/imagesdk/nonblackmen1/","Image_")</f>
        <v>Image_NBM_134.jpg</v>
      </c>
      <c r="C490" s="41" t="s">
        <v>389</v>
      </c>
      <c r="D490" s="23" t="s">
        <v>391</v>
      </c>
      <c r="E490" s="24">
        <v>0</v>
      </c>
      <c r="F490" s="24">
        <v>1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 cm="1">
        <f t="array" ref="R490">_xlfn.IFS(H490=1,1,K490=1,1,L490=1,1,M490=1,1,N490=1,1,P490=1,1,TRUE,0)</f>
        <v>0</v>
      </c>
      <c r="S490" s="35">
        <f>IF(AND(G490=1,R490=1),0,R490)</f>
        <v>0</v>
      </c>
      <c r="T490" s="53" t="s">
        <v>4</v>
      </c>
      <c r="U490" s="34" cm="1">
        <f t="array" ref="U490">_xlfn.IFS(T490="UNLIKELY", 1, T490="POSSIBLE", 1, T490="LIKELY",1, T490="VERY_LIKELY", 1, TRUE, 0)</f>
        <v>0</v>
      </c>
      <c r="V490" s="24" cm="1">
        <f t="array" ref="V490">_xlfn.IFS(T490="POSSIBLE", 1, T490="LIKELY",1, T490="VERY_LIKELY", 1, TRUE, 0)</f>
        <v>0</v>
      </c>
      <c r="W490" s="24" cm="1">
        <f t="array" ref="W490">_xlfn.IFS(T490="LIKELY",1, T490="VERY_LIKELY", 1, TRUE, 0)</f>
        <v>0</v>
      </c>
      <c r="X490" s="35" cm="1">
        <f t="array" ref="X490">_xlfn.IFS(T490="VERY_LIKELY", 1, TRUE, 0)</f>
        <v>0</v>
      </c>
    </row>
    <row r="491" spans="1:24" ht="20" customHeight="1" x14ac:dyDescent="0.2">
      <c r="A491" s="22" t="s">
        <v>1189</v>
      </c>
      <c r="B491" s="49" t="str">
        <f>SUBSTITUTE(A491,"/Users/timomiessen/Desktop/imagesdk/nonblackmen1/","Image_")</f>
        <v>Image_NBM_135.jpg</v>
      </c>
      <c r="C491" s="41" t="s">
        <v>389</v>
      </c>
      <c r="D491" s="23" t="s">
        <v>391</v>
      </c>
      <c r="E491" s="24">
        <v>0</v>
      </c>
      <c r="F491" s="24">
        <v>1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 cm="1">
        <f t="array" ref="R491">_xlfn.IFS(H491=1,1,K491=1,1,L491=1,1,M491=1,1,N491=1,1,P491=1,1,TRUE,0)</f>
        <v>0</v>
      </c>
      <c r="S491" s="35">
        <f>IF(AND(G491=1,R491=1),0,R491)</f>
        <v>0</v>
      </c>
      <c r="T491" s="53" t="s">
        <v>4</v>
      </c>
      <c r="U491" s="34" cm="1">
        <f t="array" ref="U491">_xlfn.IFS(T491="UNLIKELY", 1, T491="POSSIBLE", 1, T491="LIKELY",1, T491="VERY_LIKELY", 1, TRUE, 0)</f>
        <v>0</v>
      </c>
      <c r="V491" s="24" cm="1">
        <f t="array" ref="V491">_xlfn.IFS(T491="POSSIBLE", 1, T491="LIKELY",1, T491="VERY_LIKELY", 1, TRUE, 0)</f>
        <v>0</v>
      </c>
      <c r="W491" s="24" cm="1">
        <f t="array" ref="W491">_xlfn.IFS(T491="LIKELY",1, T491="VERY_LIKELY", 1, TRUE, 0)</f>
        <v>0</v>
      </c>
      <c r="X491" s="35" cm="1">
        <f t="array" ref="X491">_xlfn.IFS(T491="VERY_LIKELY", 1, TRUE, 0)</f>
        <v>0</v>
      </c>
    </row>
    <row r="492" spans="1:24" ht="20" customHeight="1" x14ac:dyDescent="0.2">
      <c r="A492" s="22" t="s">
        <v>1190</v>
      </c>
      <c r="B492" s="49" t="str">
        <f>SUBSTITUTE(A492,"/Users/timomiessen/Desktop/imagesdk/nonblackmen1/","Image_")</f>
        <v>Image_NBM_136.jpg</v>
      </c>
      <c r="C492" s="41" t="s">
        <v>389</v>
      </c>
      <c r="D492" s="23" t="s">
        <v>391</v>
      </c>
      <c r="E492" s="24">
        <v>0</v>
      </c>
      <c r="F492" s="24">
        <v>1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 cm="1">
        <f t="array" ref="R492">_xlfn.IFS(H492=1,1,K492=1,1,L492=1,1,M492=1,1,N492=1,1,P492=1,1,TRUE,0)</f>
        <v>0</v>
      </c>
      <c r="S492" s="35">
        <f>IF(AND(G492=1,R492=1),0,R492)</f>
        <v>0</v>
      </c>
      <c r="T492" s="53" t="s">
        <v>4</v>
      </c>
      <c r="U492" s="34" cm="1">
        <f t="array" ref="U492">_xlfn.IFS(T492="UNLIKELY", 1, T492="POSSIBLE", 1, T492="LIKELY",1, T492="VERY_LIKELY", 1, TRUE, 0)</f>
        <v>0</v>
      </c>
      <c r="V492" s="24" cm="1">
        <f t="array" ref="V492">_xlfn.IFS(T492="POSSIBLE", 1, T492="LIKELY",1, T492="VERY_LIKELY", 1, TRUE, 0)</f>
        <v>0</v>
      </c>
      <c r="W492" s="24" cm="1">
        <f t="array" ref="W492">_xlfn.IFS(T492="LIKELY",1, T492="VERY_LIKELY", 1, TRUE, 0)</f>
        <v>0</v>
      </c>
      <c r="X492" s="35" cm="1">
        <f t="array" ref="X492">_xlfn.IFS(T492="VERY_LIKELY", 1, TRUE, 0)</f>
        <v>0</v>
      </c>
    </row>
    <row r="493" spans="1:24" ht="20" customHeight="1" x14ac:dyDescent="0.2">
      <c r="A493" s="22" t="s">
        <v>1191</v>
      </c>
      <c r="B493" s="49" t="str">
        <f>SUBSTITUTE(A493,"/Users/timomiessen/Desktop/imagesdk/nonblackmen1/","Image_")</f>
        <v>Image_NBM_137.jpg</v>
      </c>
      <c r="C493" s="41" t="s">
        <v>389</v>
      </c>
      <c r="D493" s="23" t="s">
        <v>391</v>
      </c>
      <c r="E493" s="24">
        <v>0</v>
      </c>
      <c r="F493" s="24">
        <v>1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 cm="1">
        <f t="array" ref="R493">_xlfn.IFS(H493=1,1,K493=1,1,L493=1,1,M493=1,1,N493=1,1,P493=1,1,TRUE,0)</f>
        <v>0</v>
      </c>
      <c r="S493" s="35">
        <f>IF(AND(G493=1,R493=1),0,R493)</f>
        <v>0</v>
      </c>
      <c r="T493" s="53" t="s">
        <v>1</v>
      </c>
      <c r="U493" s="34" cm="1">
        <f t="array" ref="U493">_xlfn.IFS(T493="UNLIKELY", 1, T493="POSSIBLE", 1, T493="LIKELY",1, T493="VERY_LIKELY", 1, TRUE, 0)</f>
        <v>1</v>
      </c>
      <c r="V493" s="24" cm="1">
        <f t="array" ref="V493">_xlfn.IFS(T493="POSSIBLE", 1, T493="LIKELY",1, T493="VERY_LIKELY", 1, TRUE, 0)</f>
        <v>0</v>
      </c>
      <c r="W493" s="24" cm="1">
        <f t="array" ref="W493">_xlfn.IFS(T493="LIKELY",1, T493="VERY_LIKELY", 1, TRUE, 0)</f>
        <v>0</v>
      </c>
      <c r="X493" s="35" cm="1">
        <f t="array" ref="X493">_xlfn.IFS(T493="VERY_LIKELY", 1, TRUE, 0)</f>
        <v>0</v>
      </c>
    </row>
    <row r="494" spans="1:24" ht="20" customHeight="1" x14ac:dyDescent="0.2">
      <c r="A494" s="22" t="s">
        <v>1192</v>
      </c>
      <c r="B494" s="49" t="str">
        <f>SUBSTITUTE(A494,"/Users/timomiessen/Desktop/imagesdk/nonblackmen1/","Image_")</f>
        <v>Image_NBM_138.jpg</v>
      </c>
      <c r="C494" s="41" t="s">
        <v>389</v>
      </c>
      <c r="D494" s="23" t="s">
        <v>391</v>
      </c>
      <c r="E494" s="24">
        <v>0</v>
      </c>
      <c r="F494" s="24">
        <v>1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 cm="1">
        <f t="array" ref="R494">_xlfn.IFS(H494=1,1,K494=1,1,L494=1,1,M494=1,1,N494=1,1,P494=1,1,TRUE,0)</f>
        <v>0</v>
      </c>
      <c r="S494" s="35">
        <f>IF(AND(G494=1,R494=1),0,R494)</f>
        <v>0</v>
      </c>
      <c r="T494" s="53" t="s">
        <v>1</v>
      </c>
      <c r="U494" s="34" cm="1">
        <f t="array" ref="U494">_xlfn.IFS(T494="UNLIKELY", 1, T494="POSSIBLE", 1, T494="LIKELY",1, T494="VERY_LIKELY", 1, TRUE, 0)</f>
        <v>1</v>
      </c>
      <c r="V494" s="24" cm="1">
        <f t="array" ref="V494">_xlfn.IFS(T494="POSSIBLE", 1, T494="LIKELY",1, T494="VERY_LIKELY", 1, TRUE, 0)</f>
        <v>0</v>
      </c>
      <c r="W494" s="24" cm="1">
        <f t="array" ref="W494">_xlfn.IFS(T494="LIKELY",1, T494="VERY_LIKELY", 1, TRUE, 0)</f>
        <v>0</v>
      </c>
      <c r="X494" s="35" cm="1">
        <f t="array" ref="X494">_xlfn.IFS(T494="VERY_LIKELY", 1, TRUE, 0)</f>
        <v>0</v>
      </c>
    </row>
    <row r="495" spans="1:24" ht="20" customHeight="1" x14ac:dyDescent="0.2">
      <c r="A495" s="22" t="s">
        <v>1193</v>
      </c>
      <c r="B495" s="49" t="str">
        <f>SUBSTITUTE(A495,"/Users/timomiessen/Desktop/imagesdk/nonblackmen1/","Image_")</f>
        <v>Image_NBM_139.jpg</v>
      </c>
      <c r="C495" s="41" t="s">
        <v>389</v>
      </c>
      <c r="D495" s="23" t="s">
        <v>391</v>
      </c>
      <c r="E495" s="24">
        <v>0</v>
      </c>
      <c r="F495" s="24">
        <v>1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 cm="1">
        <f t="array" ref="R495">_xlfn.IFS(H495=1,1,K495=1,1,L495=1,1,M495=1,1,N495=1,1,P495=1,1,TRUE,0)</f>
        <v>0</v>
      </c>
      <c r="S495" s="35">
        <f>IF(AND(G495=1,R495=1),0,R495)</f>
        <v>0</v>
      </c>
      <c r="T495" s="53" t="s">
        <v>2</v>
      </c>
      <c r="U495" s="34" cm="1">
        <f t="array" ref="U495">_xlfn.IFS(T495="UNLIKELY", 1, T495="POSSIBLE", 1, T495="LIKELY",1, T495="VERY_LIKELY", 1, TRUE, 0)</f>
        <v>1</v>
      </c>
      <c r="V495" s="24" cm="1">
        <f t="array" ref="V495">_xlfn.IFS(T495="POSSIBLE", 1, T495="LIKELY",1, T495="VERY_LIKELY", 1, TRUE, 0)</f>
        <v>1</v>
      </c>
      <c r="W495" s="24" cm="1">
        <f t="array" ref="W495">_xlfn.IFS(T495="LIKELY",1, T495="VERY_LIKELY", 1, TRUE, 0)</f>
        <v>0</v>
      </c>
      <c r="X495" s="35" cm="1">
        <f t="array" ref="X495">_xlfn.IFS(T495="VERY_LIKELY", 1, TRUE, 0)</f>
        <v>0</v>
      </c>
    </row>
    <row r="496" spans="1:24" ht="20" customHeight="1" x14ac:dyDescent="0.2">
      <c r="A496" s="22" t="s">
        <v>1194</v>
      </c>
      <c r="B496" s="49" t="str">
        <f>SUBSTITUTE(A496,"/Users/timomiessen/Desktop/imagesdk/nonblackmen1/","Image_")</f>
        <v>Image_NBM_14.jpg</v>
      </c>
      <c r="C496" s="41" t="s">
        <v>389</v>
      </c>
      <c r="D496" s="23" t="s">
        <v>391</v>
      </c>
      <c r="E496" s="24">
        <v>1</v>
      </c>
      <c r="F496" s="24">
        <v>0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 cm="1">
        <f t="array" ref="R496">_xlfn.IFS(H496=1,1,K496=1,1,L496=1,1,M496=1,1,N496=1,1,P496=1,1,TRUE,0)</f>
        <v>0</v>
      </c>
      <c r="S496" s="35">
        <f>IF(AND(G496=1,R496=1),0,R496)</f>
        <v>0</v>
      </c>
      <c r="T496" s="53" t="s">
        <v>4</v>
      </c>
      <c r="U496" s="34" cm="1">
        <f t="array" ref="U496">_xlfn.IFS(T496="UNLIKELY", 1, T496="POSSIBLE", 1, T496="LIKELY",1, T496="VERY_LIKELY", 1, TRUE, 0)</f>
        <v>0</v>
      </c>
      <c r="V496" s="24" cm="1">
        <f t="array" ref="V496">_xlfn.IFS(T496="POSSIBLE", 1, T496="LIKELY",1, T496="VERY_LIKELY", 1, TRUE, 0)</f>
        <v>0</v>
      </c>
      <c r="W496" s="24" cm="1">
        <f t="array" ref="W496">_xlfn.IFS(T496="LIKELY",1, T496="VERY_LIKELY", 1, TRUE, 0)</f>
        <v>0</v>
      </c>
      <c r="X496" s="35" cm="1">
        <f t="array" ref="X496">_xlfn.IFS(T496="VERY_LIKELY", 1, TRUE, 0)</f>
        <v>0</v>
      </c>
    </row>
    <row r="497" spans="1:24" ht="20" customHeight="1" x14ac:dyDescent="0.2">
      <c r="A497" s="22" t="s">
        <v>1195</v>
      </c>
      <c r="B497" s="49" t="str">
        <f>SUBSTITUTE(A497,"/Users/timomiessen/Desktop/imagesdk/nonblackmen1/","Image_")</f>
        <v>Image_NBM_140.jpg</v>
      </c>
      <c r="C497" s="41" t="s">
        <v>389</v>
      </c>
      <c r="D497" s="23" t="s">
        <v>391</v>
      </c>
      <c r="E497" s="24">
        <v>0</v>
      </c>
      <c r="F497" s="24">
        <v>1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 cm="1">
        <f t="array" ref="R497">_xlfn.IFS(H497=1,1,K497=1,1,L497=1,1,M497=1,1,N497=1,1,P497=1,1,TRUE,0)</f>
        <v>0</v>
      </c>
      <c r="S497" s="35">
        <f>IF(AND(G497=1,R497=1),0,R497)</f>
        <v>0</v>
      </c>
      <c r="T497" s="53" t="s">
        <v>1</v>
      </c>
      <c r="U497" s="34" cm="1">
        <f t="array" ref="U497">_xlfn.IFS(T497="UNLIKELY", 1, T497="POSSIBLE", 1, T497="LIKELY",1, T497="VERY_LIKELY", 1, TRUE, 0)</f>
        <v>1</v>
      </c>
      <c r="V497" s="24" cm="1">
        <f t="array" ref="V497">_xlfn.IFS(T497="POSSIBLE", 1, T497="LIKELY",1, T497="VERY_LIKELY", 1, TRUE, 0)</f>
        <v>0</v>
      </c>
      <c r="W497" s="24" cm="1">
        <f t="array" ref="W497">_xlfn.IFS(T497="LIKELY",1, T497="VERY_LIKELY", 1, TRUE, 0)</f>
        <v>0</v>
      </c>
      <c r="X497" s="35" cm="1">
        <f t="array" ref="X497">_xlfn.IFS(T497="VERY_LIKELY", 1, TRUE, 0)</f>
        <v>0</v>
      </c>
    </row>
    <row r="498" spans="1:24" ht="20" customHeight="1" x14ac:dyDescent="0.2">
      <c r="A498" s="22" t="s">
        <v>1196</v>
      </c>
      <c r="B498" s="49" t="str">
        <f>SUBSTITUTE(A498,"/Users/timomiessen/Desktop/imagesdk/nonblackmen1/","Image_")</f>
        <v>Image_NBM_141.jpg</v>
      </c>
      <c r="C498" s="41" t="s">
        <v>389</v>
      </c>
      <c r="D498" s="23" t="s">
        <v>391</v>
      </c>
      <c r="E498" s="24">
        <v>0</v>
      </c>
      <c r="F498" s="24">
        <v>1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 cm="1">
        <f t="array" ref="R498">_xlfn.IFS(H498=1,1,K498=1,1,L498=1,1,M498=1,1,N498=1,1,P498=1,1,TRUE,0)</f>
        <v>0</v>
      </c>
      <c r="S498" s="35">
        <f>IF(AND(G498=1,R498=1),0,R498)</f>
        <v>0</v>
      </c>
      <c r="T498" s="53" t="s">
        <v>2</v>
      </c>
      <c r="U498" s="34" cm="1">
        <f t="array" ref="U498">_xlfn.IFS(T498="UNLIKELY", 1, T498="POSSIBLE", 1, T498="LIKELY",1, T498="VERY_LIKELY", 1, TRUE, 0)</f>
        <v>1</v>
      </c>
      <c r="V498" s="24" cm="1">
        <f t="array" ref="V498">_xlfn.IFS(T498="POSSIBLE", 1, T498="LIKELY",1, T498="VERY_LIKELY", 1, TRUE, 0)</f>
        <v>1</v>
      </c>
      <c r="W498" s="24" cm="1">
        <f t="array" ref="W498">_xlfn.IFS(T498="LIKELY",1, T498="VERY_LIKELY", 1, TRUE, 0)</f>
        <v>0</v>
      </c>
      <c r="X498" s="35" cm="1">
        <f t="array" ref="X498">_xlfn.IFS(T498="VERY_LIKELY", 1, TRUE, 0)</f>
        <v>0</v>
      </c>
    </row>
    <row r="499" spans="1:24" ht="20" customHeight="1" x14ac:dyDescent="0.2">
      <c r="A499" s="22" t="s">
        <v>1197</v>
      </c>
      <c r="B499" s="49" t="str">
        <f>SUBSTITUTE(A499,"/Users/timomiessen/Desktop/imagesdk/nonblackmen1/","Image_")</f>
        <v>Image_NBM_142.jpg</v>
      </c>
      <c r="C499" s="41" t="s">
        <v>389</v>
      </c>
      <c r="D499" s="23" t="s">
        <v>391</v>
      </c>
      <c r="E499" s="24">
        <v>0</v>
      </c>
      <c r="F499" s="24">
        <v>1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 cm="1">
        <f t="array" ref="R499">_xlfn.IFS(H499=1,1,K499=1,1,L499=1,1,M499=1,1,N499=1,1,P499=1,1,TRUE,0)</f>
        <v>0</v>
      </c>
      <c r="S499" s="35">
        <f>IF(AND(G499=1,R499=1),0,R499)</f>
        <v>0</v>
      </c>
      <c r="T499" s="53" t="s">
        <v>1</v>
      </c>
      <c r="U499" s="34" cm="1">
        <f t="array" ref="U499">_xlfn.IFS(T499="UNLIKELY", 1, T499="POSSIBLE", 1, T499="LIKELY",1, T499="VERY_LIKELY", 1, TRUE, 0)</f>
        <v>1</v>
      </c>
      <c r="V499" s="24" cm="1">
        <f t="array" ref="V499">_xlfn.IFS(T499="POSSIBLE", 1, T499="LIKELY",1, T499="VERY_LIKELY", 1, TRUE, 0)</f>
        <v>0</v>
      </c>
      <c r="W499" s="24" cm="1">
        <f t="array" ref="W499">_xlfn.IFS(T499="LIKELY",1, T499="VERY_LIKELY", 1, TRUE, 0)</f>
        <v>0</v>
      </c>
      <c r="X499" s="35" cm="1">
        <f t="array" ref="X499">_xlfn.IFS(T499="VERY_LIKELY", 1, TRUE, 0)</f>
        <v>0</v>
      </c>
    </row>
    <row r="500" spans="1:24" ht="20" customHeight="1" x14ac:dyDescent="0.2">
      <c r="A500" s="22" t="s">
        <v>1198</v>
      </c>
      <c r="B500" s="49" t="str">
        <f>SUBSTITUTE(A500,"/Users/timomiessen/Desktop/imagesdk/nonblackmen1/","Image_")</f>
        <v>Image_NBM_143.jpg</v>
      </c>
      <c r="C500" s="41" t="s">
        <v>389</v>
      </c>
      <c r="D500" s="23" t="s">
        <v>391</v>
      </c>
      <c r="E500" s="24">
        <v>0</v>
      </c>
      <c r="F500" s="24">
        <v>1</v>
      </c>
      <c r="G500" s="24">
        <v>0</v>
      </c>
      <c r="H500" s="24">
        <v>0</v>
      </c>
      <c r="I500" s="24">
        <v>0</v>
      </c>
      <c r="J500" s="24">
        <v>0</v>
      </c>
      <c r="K500" s="24">
        <v>0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 cm="1">
        <f t="array" ref="R500">_xlfn.IFS(H500=1,1,K500=1,1,L500=1,1,M500=1,1,N500=1,1,P500=1,1,TRUE,0)</f>
        <v>0</v>
      </c>
      <c r="S500" s="35">
        <f>IF(AND(G500=1,R500=1),0,R500)</f>
        <v>0</v>
      </c>
      <c r="T500" s="53" t="s">
        <v>4</v>
      </c>
      <c r="U500" s="34" cm="1">
        <f t="array" ref="U500">_xlfn.IFS(T500="UNLIKELY", 1, T500="POSSIBLE", 1, T500="LIKELY",1, T500="VERY_LIKELY", 1, TRUE, 0)</f>
        <v>0</v>
      </c>
      <c r="V500" s="24" cm="1">
        <f t="array" ref="V500">_xlfn.IFS(T500="POSSIBLE", 1, T500="LIKELY",1, T500="VERY_LIKELY", 1, TRUE, 0)</f>
        <v>0</v>
      </c>
      <c r="W500" s="24" cm="1">
        <f t="array" ref="W500">_xlfn.IFS(T500="LIKELY",1, T500="VERY_LIKELY", 1, TRUE, 0)</f>
        <v>0</v>
      </c>
      <c r="X500" s="35" cm="1">
        <f t="array" ref="X500">_xlfn.IFS(T500="VERY_LIKELY", 1, TRUE, 0)</f>
        <v>0</v>
      </c>
    </row>
    <row r="501" spans="1:24" ht="20" customHeight="1" x14ac:dyDescent="0.2">
      <c r="A501" s="22" t="s">
        <v>1199</v>
      </c>
      <c r="B501" s="49" t="str">
        <f>SUBSTITUTE(A501,"/Users/timomiessen/Desktop/imagesdk/nonblackmen1/","Image_")</f>
        <v>Image_NBM_144.jpg</v>
      </c>
      <c r="C501" s="41" t="s">
        <v>389</v>
      </c>
      <c r="D501" s="23" t="s">
        <v>391</v>
      </c>
      <c r="E501" s="24">
        <v>0</v>
      </c>
      <c r="F501" s="24">
        <v>1</v>
      </c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 cm="1">
        <f t="array" ref="R501">_xlfn.IFS(H501=1,1,K501=1,1,L501=1,1,M501=1,1,N501=1,1,P501=1,1,TRUE,0)</f>
        <v>0</v>
      </c>
      <c r="S501" s="35">
        <f>IF(AND(G501=1,R501=1),0,R501)</f>
        <v>0</v>
      </c>
      <c r="T501" s="53" t="s">
        <v>1</v>
      </c>
      <c r="U501" s="34" cm="1">
        <f t="array" ref="U501">_xlfn.IFS(T501="UNLIKELY", 1, T501="POSSIBLE", 1, T501="LIKELY",1, T501="VERY_LIKELY", 1, TRUE, 0)</f>
        <v>1</v>
      </c>
      <c r="V501" s="24" cm="1">
        <f t="array" ref="V501">_xlfn.IFS(T501="POSSIBLE", 1, T501="LIKELY",1, T501="VERY_LIKELY", 1, TRUE, 0)</f>
        <v>0</v>
      </c>
      <c r="W501" s="24" cm="1">
        <f t="array" ref="W501">_xlfn.IFS(T501="LIKELY",1, T501="VERY_LIKELY", 1, TRUE, 0)</f>
        <v>0</v>
      </c>
      <c r="X501" s="35" cm="1">
        <f t="array" ref="X501">_xlfn.IFS(T501="VERY_LIKELY", 1, TRUE, 0)</f>
        <v>0</v>
      </c>
    </row>
    <row r="502" spans="1:24" ht="20" customHeight="1" x14ac:dyDescent="0.2">
      <c r="A502" s="22" t="s">
        <v>1200</v>
      </c>
      <c r="B502" s="49" t="str">
        <f>SUBSTITUTE(A502,"/Users/timomiessen/Desktop/imagesdk/nonblackmen1/","Image_")</f>
        <v>Image_NBM_145.jpg</v>
      </c>
      <c r="C502" s="41" t="s">
        <v>389</v>
      </c>
      <c r="D502" s="23" t="s">
        <v>391</v>
      </c>
      <c r="E502" s="24">
        <v>0</v>
      </c>
      <c r="F502" s="24">
        <v>1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 cm="1">
        <f t="array" ref="R502">_xlfn.IFS(H502=1,1,K502=1,1,L502=1,1,M502=1,1,N502=1,1,P502=1,1,TRUE,0)</f>
        <v>0</v>
      </c>
      <c r="S502" s="35">
        <f>IF(AND(G502=1,R502=1),0,R502)</f>
        <v>0</v>
      </c>
      <c r="T502" s="53" t="s">
        <v>4</v>
      </c>
      <c r="U502" s="34" cm="1">
        <f t="array" ref="U502">_xlfn.IFS(T502="UNLIKELY", 1, T502="POSSIBLE", 1, T502="LIKELY",1, T502="VERY_LIKELY", 1, TRUE, 0)</f>
        <v>0</v>
      </c>
      <c r="V502" s="24" cm="1">
        <f t="array" ref="V502">_xlfn.IFS(T502="POSSIBLE", 1, T502="LIKELY",1, T502="VERY_LIKELY", 1, TRUE, 0)</f>
        <v>0</v>
      </c>
      <c r="W502" s="24" cm="1">
        <f t="array" ref="W502">_xlfn.IFS(T502="LIKELY",1, T502="VERY_LIKELY", 1, TRUE, 0)</f>
        <v>0</v>
      </c>
      <c r="X502" s="35" cm="1">
        <f t="array" ref="X502">_xlfn.IFS(T502="VERY_LIKELY", 1, TRUE, 0)</f>
        <v>0</v>
      </c>
    </row>
    <row r="503" spans="1:24" ht="20" customHeight="1" x14ac:dyDescent="0.2">
      <c r="A503" s="22" t="s">
        <v>1201</v>
      </c>
      <c r="B503" s="49" t="str">
        <f>SUBSTITUTE(A503,"/Users/timomiessen/Desktop/imagesdk/nonblackmen1/","Image_")</f>
        <v>Image_NBM_146.jpg</v>
      </c>
      <c r="C503" s="41" t="s">
        <v>389</v>
      </c>
      <c r="D503" s="23" t="s">
        <v>391</v>
      </c>
      <c r="E503" s="24">
        <v>0</v>
      </c>
      <c r="F503" s="24">
        <v>1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 cm="1">
        <f t="array" ref="R503">_xlfn.IFS(H503=1,1,K503=1,1,L503=1,1,M503=1,1,N503=1,1,P503=1,1,TRUE,0)</f>
        <v>0</v>
      </c>
      <c r="S503" s="35">
        <f>IF(AND(G503=1,R503=1),0,R503)</f>
        <v>0</v>
      </c>
      <c r="T503" s="53" t="s">
        <v>4</v>
      </c>
      <c r="U503" s="34" cm="1">
        <f t="array" ref="U503">_xlfn.IFS(T503="UNLIKELY", 1, T503="POSSIBLE", 1, T503="LIKELY",1, T503="VERY_LIKELY", 1, TRUE, 0)</f>
        <v>0</v>
      </c>
      <c r="V503" s="24" cm="1">
        <f t="array" ref="V503">_xlfn.IFS(T503="POSSIBLE", 1, T503="LIKELY",1, T503="VERY_LIKELY", 1, TRUE, 0)</f>
        <v>0</v>
      </c>
      <c r="W503" s="24" cm="1">
        <f t="array" ref="W503">_xlfn.IFS(T503="LIKELY",1, T503="VERY_LIKELY", 1, TRUE, 0)</f>
        <v>0</v>
      </c>
      <c r="X503" s="35" cm="1">
        <f t="array" ref="X503">_xlfn.IFS(T503="VERY_LIKELY", 1, TRUE, 0)</f>
        <v>0</v>
      </c>
    </row>
    <row r="504" spans="1:24" ht="20" customHeight="1" x14ac:dyDescent="0.2">
      <c r="A504" s="22" t="s">
        <v>1202</v>
      </c>
      <c r="B504" s="49" t="str">
        <f>SUBSTITUTE(A504,"/Users/timomiessen/Desktop/imagesdk/nonblackmen1/","Image_")</f>
        <v>Image_NBM_147.jpg</v>
      </c>
      <c r="C504" s="41" t="s">
        <v>389</v>
      </c>
      <c r="D504" s="23" t="s">
        <v>391</v>
      </c>
      <c r="E504" s="24">
        <v>0</v>
      </c>
      <c r="F504" s="24">
        <v>1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 cm="1">
        <f t="array" ref="R504">_xlfn.IFS(H504=1,1,K504=1,1,L504=1,1,M504=1,1,N504=1,1,P504=1,1,TRUE,0)</f>
        <v>0</v>
      </c>
      <c r="S504" s="35">
        <f>IF(AND(G504=1,R504=1),0,R504)</f>
        <v>0</v>
      </c>
      <c r="T504" s="53" t="s">
        <v>4</v>
      </c>
      <c r="U504" s="34" cm="1">
        <f t="array" ref="U504">_xlfn.IFS(T504="UNLIKELY", 1, T504="POSSIBLE", 1, T504="LIKELY",1, T504="VERY_LIKELY", 1, TRUE, 0)</f>
        <v>0</v>
      </c>
      <c r="V504" s="24" cm="1">
        <f t="array" ref="V504">_xlfn.IFS(T504="POSSIBLE", 1, T504="LIKELY",1, T504="VERY_LIKELY", 1, TRUE, 0)</f>
        <v>0</v>
      </c>
      <c r="W504" s="24" cm="1">
        <f t="array" ref="W504">_xlfn.IFS(T504="LIKELY",1, T504="VERY_LIKELY", 1, TRUE, 0)</f>
        <v>0</v>
      </c>
      <c r="X504" s="35" cm="1">
        <f t="array" ref="X504">_xlfn.IFS(T504="VERY_LIKELY", 1, TRUE, 0)</f>
        <v>0</v>
      </c>
    </row>
    <row r="505" spans="1:24" ht="20" customHeight="1" x14ac:dyDescent="0.2">
      <c r="A505" s="22" t="s">
        <v>1203</v>
      </c>
      <c r="B505" s="49" t="str">
        <f>SUBSTITUTE(A505,"/Users/timomiessen/Desktop/imagesdk/nonblackmen1/","Image_")</f>
        <v>Image_NBM_148.jpg</v>
      </c>
      <c r="C505" s="41" t="s">
        <v>389</v>
      </c>
      <c r="D505" s="23" t="s">
        <v>391</v>
      </c>
      <c r="E505" s="24">
        <v>0</v>
      </c>
      <c r="F505" s="24">
        <v>1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 cm="1">
        <f t="array" ref="R505">_xlfn.IFS(H505=1,1,K505=1,1,L505=1,1,M505=1,1,N505=1,1,P505=1,1,TRUE,0)</f>
        <v>0</v>
      </c>
      <c r="S505" s="35">
        <f>IF(AND(G505=1,R505=1),0,R505)</f>
        <v>0</v>
      </c>
      <c r="T505" s="53" t="s">
        <v>1</v>
      </c>
      <c r="U505" s="34" cm="1">
        <f t="array" ref="U505">_xlfn.IFS(T505="UNLIKELY", 1, T505="POSSIBLE", 1, T505="LIKELY",1, T505="VERY_LIKELY", 1, TRUE, 0)</f>
        <v>1</v>
      </c>
      <c r="V505" s="24" cm="1">
        <f t="array" ref="V505">_xlfn.IFS(T505="POSSIBLE", 1, T505="LIKELY",1, T505="VERY_LIKELY", 1, TRUE, 0)</f>
        <v>0</v>
      </c>
      <c r="W505" s="24" cm="1">
        <f t="array" ref="W505">_xlfn.IFS(T505="LIKELY",1, T505="VERY_LIKELY", 1, TRUE, 0)</f>
        <v>0</v>
      </c>
      <c r="X505" s="35" cm="1">
        <f t="array" ref="X505">_xlfn.IFS(T505="VERY_LIKELY", 1, TRUE, 0)</f>
        <v>0</v>
      </c>
    </row>
    <row r="506" spans="1:24" ht="20" customHeight="1" x14ac:dyDescent="0.2">
      <c r="A506" s="22" t="s">
        <v>1204</v>
      </c>
      <c r="B506" s="49" t="str">
        <f>SUBSTITUTE(A506,"/Users/timomiessen/Desktop/imagesdk/nonblackmen1/","Image_")</f>
        <v>Image_NBM_149.jpg</v>
      </c>
      <c r="C506" s="41" t="s">
        <v>389</v>
      </c>
      <c r="D506" s="23" t="s">
        <v>391</v>
      </c>
      <c r="E506" s="24">
        <v>0</v>
      </c>
      <c r="F506" s="24">
        <v>1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 cm="1">
        <f t="array" ref="R506">_xlfn.IFS(H506=1,1,K506=1,1,L506=1,1,M506=1,1,N506=1,1,P506=1,1,TRUE,0)</f>
        <v>0</v>
      </c>
      <c r="S506" s="35">
        <f>IF(AND(G506=1,R506=1),0,R506)</f>
        <v>0</v>
      </c>
      <c r="T506" s="53" t="s">
        <v>4</v>
      </c>
      <c r="U506" s="34" cm="1">
        <f t="array" ref="U506">_xlfn.IFS(T506="UNLIKELY", 1, T506="POSSIBLE", 1, T506="LIKELY",1, T506="VERY_LIKELY", 1, TRUE, 0)</f>
        <v>0</v>
      </c>
      <c r="V506" s="24" cm="1">
        <f t="array" ref="V506">_xlfn.IFS(T506="POSSIBLE", 1, T506="LIKELY",1, T506="VERY_LIKELY", 1, TRUE, 0)</f>
        <v>0</v>
      </c>
      <c r="W506" s="24" cm="1">
        <f t="array" ref="W506">_xlfn.IFS(T506="LIKELY",1, T506="VERY_LIKELY", 1, TRUE, 0)</f>
        <v>0</v>
      </c>
      <c r="X506" s="35" cm="1">
        <f t="array" ref="X506">_xlfn.IFS(T506="VERY_LIKELY", 1, TRUE, 0)</f>
        <v>0</v>
      </c>
    </row>
    <row r="507" spans="1:24" ht="20" customHeight="1" x14ac:dyDescent="0.2">
      <c r="A507" s="22" t="s">
        <v>1205</v>
      </c>
      <c r="B507" s="49" t="str">
        <f>SUBSTITUTE(A507,"/Users/timomiessen/Desktop/imagesdk/nonblackmen1/","Image_")</f>
        <v>Image_NBM_15.jpg</v>
      </c>
      <c r="C507" s="41" t="s">
        <v>389</v>
      </c>
      <c r="D507" s="23" t="s">
        <v>391</v>
      </c>
      <c r="E507" s="24">
        <v>1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 cm="1">
        <f t="array" ref="R507">_xlfn.IFS(H507=1,1,K507=1,1,L507=1,1,M507=1,1,N507=1,1,P507=1,1,TRUE,0)</f>
        <v>0</v>
      </c>
      <c r="S507" s="35">
        <f>IF(AND(G507=1,R507=1),0,R507)</f>
        <v>0</v>
      </c>
      <c r="T507" s="53" t="s">
        <v>1</v>
      </c>
      <c r="U507" s="34" cm="1">
        <f t="array" ref="U507">_xlfn.IFS(T507="UNLIKELY", 1, T507="POSSIBLE", 1, T507="LIKELY",1, T507="VERY_LIKELY", 1, TRUE, 0)</f>
        <v>1</v>
      </c>
      <c r="V507" s="24" cm="1">
        <f t="array" ref="V507">_xlfn.IFS(T507="POSSIBLE", 1, T507="LIKELY",1, T507="VERY_LIKELY", 1, TRUE, 0)</f>
        <v>0</v>
      </c>
      <c r="W507" s="24" cm="1">
        <f t="array" ref="W507">_xlfn.IFS(T507="LIKELY",1, T507="VERY_LIKELY", 1, TRUE, 0)</f>
        <v>0</v>
      </c>
      <c r="X507" s="35" cm="1">
        <f t="array" ref="X507">_xlfn.IFS(T507="VERY_LIKELY", 1, TRUE, 0)</f>
        <v>0</v>
      </c>
    </row>
    <row r="508" spans="1:24" ht="20" customHeight="1" x14ac:dyDescent="0.2">
      <c r="A508" s="22" t="s">
        <v>1206</v>
      </c>
      <c r="B508" s="49" t="str">
        <f>SUBSTITUTE(A508,"/Users/timomiessen/Desktop/imagesdk/nonblackmen1/","Image_")</f>
        <v>Image_NBM_150.jpg</v>
      </c>
      <c r="C508" s="41" t="s">
        <v>389</v>
      </c>
      <c r="D508" s="23" t="s">
        <v>391</v>
      </c>
      <c r="E508" s="24">
        <v>0</v>
      </c>
      <c r="F508" s="24">
        <v>1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 cm="1">
        <f t="array" ref="R508">_xlfn.IFS(H508=1,1,K508=1,1,L508=1,1,M508=1,1,N508=1,1,P508=1,1,TRUE,0)</f>
        <v>0</v>
      </c>
      <c r="S508" s="35">
        <f>IF(AND(G508=1,R508=1),0,R508)</f>
        <v>0</v>
      </c>
      <c r="T508" s="53" t="s">
        <v>1</v>
      </c>
      <c r="U508" s="34" cm="1">
        <f t="array" ref="U508">_xlfn.IFS(T508="UNLIKELY", 1, T508="POSSIBLE", 1, T508="LIKELY",1, T508="VERY_LIKELY", 1, TRUE, 0)</f>
        <v>1</v>
      </c>
      <c r="V508" s="24" cm="1">
        <f t="array" ref="V508">_xlfn.IFS(T508="POSSIBLE", 1, T508="LIKELY",1, T508="VERY_LIKELY", 1, TRUE, 0)</f>
        <v>0</v>
      </c>
      <c r="W508" s="24" cm="1">
        <f t="array" ref="W508">_xlfn.IFS(T508="LIKELY",1, T508="VERY_LIKELY", 1, TRUE, 0)</f>
        <v>0</v>
      </c>
      <c r="X508" s="35" cm="1">
        <f t="array" ref="X508">_xlfn.IFS(T508="VERY_LIKELY", 1, TRUE, 0)</f>
        <v>0</v>
      </c>
    </row>
    <row r="509" spans="1:24" ht="20" customHeight="1" x14ac:dyDescent="0.2">
      <c r="A509" s="22" t="s">
        <v>1207</v>
      </c>
      <c r="B509" s="49" t="str">
        <f>SUBSTITUTE(A509,"/Users/timomiessen/Desktop/imagesdk/nonblackmen1/","Image_")</f>
        <v>Image_NBM_151.jpg</v>
      </c>
      <c r="C509" s="41" t="s">
        <v>389</v>
      </c>
      <c r="D509" s="23" t="s">
        <v>391</v>
      </c>
      <c r="E509" s="24">
        <v>0</v>
      </c>
      <c r="F509" s="24">
        <v>1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 cm="1">
        <f t="array" ref="R509">_xlfn.IFS(H509=1,1,K509=1,1,L509=1,1,M509=1,1,N509=1,1,P509=1,1,TRUE,0)</f>
        <v>0</v>
      </c>
      <c r="S509" s="35">
        <f>IF(AND(G509=1,R509=1),0,R509)</f>
        <v>0</v>
      </c>
      <c r="T509" s="53" t="s">
        <v>1</v>
      </c>
      <c r="U509" s="34" cm="1">
        <f t="array" ref="U509">_xlfn.IFS(T509="UNLIKELY", 1, T509="POSSIBLE", 1, T509="LIKELY",1, T509="VERY_LIKELY", 1, TRUE, 0)</f>
        <v>1</v>
      </c>
      <c r="V509" s="24" cm="1">
        <f t="array" ref="V509">_xlfn.IFS(T509="POSSIBLE", 1, T509="LIKELY",1, T509="VERY_LIKELY", 1, TRUE, 0)</f>
        <v>0</v>
      </c>
      <c r="W509" s="24" cm="1">
        <f t="array" ref="W509">_xlfn.IFS(T509="LIKELY",1, T509="VERY_LIKELY", 1, TRUE, 0)</f>
        <v>0</v>
      </c>
      <c r="X509" s="35" cm="1">
        <f t="array" ref="X509">_xlfn.IFS(T509="VERY_LIKELY", 1, TRUE, 0)</f>
        <v>0</v>
      </c>
    </row>
    <row r="510" spans="1:24" ht="20" customHeight="1" x14ac:dyDescent="0.2">
      <c r="A510" s="22" t="s">
        <v>1208</v>
      </c>
      <c r="B510" s="49" t="str">
        <f>SUBSTITUTE(A510,"/Users/timomiessen/Desktop/imagesdk/nonblackmen1/","Image_")</f>
        <v>Image_NBM_152.jpg</v>
      </c>
      <c r="C510" s="41" t="s">
        <v>389</v>
      </c>
      <c r="D510" s="23" t="s">
        <v>391</v>
      </c>
      <c r="E510" s="24">
        <v>0</v>
      </c>
      <c r="F510" s="24">
        <v>1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 cm="1">
        <f t="array" ref="R510">_xlfn.IFS(H510=1,1,K510=1,1,L510=1,1,M510=1,1,N510=1,1,P510=1,1,TRUE,0)</f>
        <v>0</v>
      </c>
      <c r="S510" s="35">
        <f>IF(AND(G510=1,R510=1),0,R510)</f>
        <v>0</v>
      </c>
      <c r="T510" s="53" t="s">
        <v>4</v>
      </c>
      <c r="U510" s="34" cm="1">
        <f t="array" ref="U510">_xlfn.IFS(T510="UNLIKELY", 1, T510="POSSIBLE", 1, T510="LIKELY",1, T510="VERY_LIKELY", 1, TRUE, 0)</f>
        <v>0</v>
      </c>
      <c r="V510" s="24" cm="1">
        <f t="array" ref="V510">_xlfn.IFS(T510="POSSIBLE", 1, T510="LIKELY",1, T510="VERY_LIKELY", 1, TRUE, 0)</f>
        <v>0</v>
      </c>
      <c r="W510" s="24" cm="1">
        <f t="array" ref="W510">_xlfn.IFS(T510="LIKELY",1, T510="VERY_LIKELY", 1, TRUE, 0)</f>
        <v>0</v>
      </c>
      <c r="X510" s="35" cm="1">
        <f t="array" ref="X510">_xlfn.IFS(T510="VERY_LIKELY", 1, TRUE, 0)</f>
        <v>0</v>
      </c>
    </row>
    <row r="511" spans="1:24" ht="20" customHeight="1" x14ac:dyDescent="0.2">
      <c r="A511" s="22" t="s">
        <v>1209</v>
      </c>
      <c r="B511" s="49" t="str">
        <f>SUBSTITUTE(A511,"/Users/timomiessen/Desktop/imagesdk/nonblackmen1/","Image_")</f>
        <v>Image_NBM_153.jpg</v>
      </c>
      <c r="C511" s="41" t="s">
        <v>389</v>
      </c>
      <c r="D511" s="23" t="s">
        <v>391</v>
      </c>
      <c r="E511" s="24">
        <v>0</v>
      </c>
      <c r="F511" s="24">
        <v>1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 cm="1">
        <f t="array" ref="R511">_xlfn.IFS(H511=1,1,K511=1,1,L511=1,1,M511=1,1,N511=1,1,P511=1,1,TRUE,0)</f>
        <v>0</v>
      </c>
      <c r="S511" s="35">
        <f>IF(AND(G511=1,R511=1),0,R511)</f>
        <v>0</v>
      </c>
      <c r="T511" s="53" t="s">
        <v>4</v>
      </c>
      <c r="U511" s="34" cm="1">
        <f t="array" ref="U511">_xlfn.IFS(T511="UNLIKELY", 1, T511="POSSIBLE", 1, T511="LIKELY",1, T511="VERY_LIKELY", 1, TRUE, 0)</f>
        <v>0</v>
      </c>
      <c r="V511" s="24" cm="1">
        <f t="array" ref="V511">_xlfn.IFS(T511="POSSIBLE", 1, T511="LIKELY",1, T511="VERY_LIKELY", 1, TRUE, 0)</f>
        <v>0</v>
      </c>
      <c r="W511" s="24" cm="1">
        <f t="array" ref="W511">_xlfn.IFS(T511="LIKELY",1, T511="VERY_LIKELY", 1, TRUE, 0)</f>
        <v>0</v>
      </c>
      <c r="X511" s="35" cm="1">
        <f t="array" ref="X511">_xlfn.IFS(T511="VERY_LIKELY", 1, TRUE, 0)</f>
        <v>0</v>
      </c>
    </row>
    <row r="512" spans="1:24" ht="20" customHeight="1" x14ac:dyDescent="0.2">
      <c r="A512" s="22" t="s">
        <v>1210</v>
      </c>
      <c r="B512" s="49" t="str">
        <f>SUBSTITUTE(A512,"/Users/timomiessen/Desktop/imagesdk/nonblackmen1/","Image_")</f>
        <v>Image_NBM_154.jpg</v>
      </c>
      <c r="C512" s="41" t="s">
        <v>389</v>
      </c>
      <c r="D512" s="23" t="s">
        <v>391</v>
      </c>
      <c r="E512" s="24">
        <v>0</v>
      </c>
      <c r="F512" s="24">
        <v>1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 cm="1">
        <f t="array" ref="R512">_xlfn.IFS(H512=1,1,K512=1,1,L512=1,1,M512=1,1,N512=1,1,P512=1,1,TRUE,0)</f>
        <v>0</v>
      </c>
      <c r="S512" s="35">
        <f>IF(AND(G512=1,R512=1),0,R512)</f>
        <v>0</v>
      </c>
      <c r="T512" s="53" t="s">
        <v>2</v>
      </c>
      <c r="U512" s="34" cm="1">
        <f t="array" ref="U512">_xlfn.IFS(T512="UNLIKELY", 1, T512="POSSIBLE", 1, T512="LIKELY",1, T512="VERY_LIKELY", 1, TRUE, 0)</f>
        <v>1</v>
      </c>
      <c r="V512" s="24" cm="1">
        <f t="array" ref="V512">_xlfn.IFS(T512="POSSIBLE", 1, T512="LIKELY",1, T512="VERY_LIKELY", 1, TRUE, 0)</f>
        <v>1</v>
      </c>
      <c r="W512" s="24" cm="1">
        <f t="array" ref="W512">_xlfn.IFS(T512="LIKELY",1, T512="VERY_LIKELY", 1, TRUE, 0)</f>
        <v>0</v>
      </c>
      <c r="X512" s="35" cm="1">
        <f t="array" ref="X512">_xlfn.IFS(T512="VERY_LIKELY", 1, TRUE, 0)</f>
        <v>0</v>
      </c>
    </row>
    <row r="513" spans="1:24" ht="20" customHeight="1" x14ac:dyDescent="0.2">
      <c r="A513" s="22" t="s">
        <v>1211</v>
      </c>
      <c r="B513" s="49" t="str">
        <f>SUBSTITUTE(A513,"/Users/timomiessen/Desktop/imagesdk/nonblackmen1/","Image_")</f>
        <v>Image_NBM_155.jpg</v>
      </c>
      <c r="C513" s="41" t="s">
        <v>389</v>
      </c>
      <c r="D513" s="23" t="s">
        <v>391</v>
      </c>
      <c r="E513" s="24">
        <v>0</v>
      </c>
      <c r="F513" s="24">
        <v>1</v>
      </c>
      <c r="G513" s="24">
        <v>0</v>
      </c>
      <c r="H513" s="24">
        <v>0</v>
      </c>
      <c r="I513" s="24">
        <v>0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 cm="1">
        <f t="array" ref="R513">_xlfn.IFS(H513=1,1,K513=1,1,L513=1,1,M513=1,1,N513=1,1,P513=1,1,TRUE,0)</f>
        <v>0</v>
      </c>
      <c r="S513" s="35">
        <f>IF(AND(G513=1,R513=1),0,R513)</f>
        <v>0</v>
      </c>
      <c r="T513" s="53" t="s">
        <v>1</v>
      </c>
      <c r="U513" s="34" cm="1">
        <f t="array" ref="U513">_xlfn.IFS(T513="UNLIKELY", 1, T513="POSSIBLE", 1, T513="LIKELY",1, T513="VERY_LIKELY", 1, TRUE, 0)</f>
        <v>1</v>
      </c>
      <c r="V513" s="24" cm="1">
        <f t="array" ref="V513">_xlfn.IFS(T513="POSSIBLE", 1, T513="LIKELY",1, T513="VERY_LIKELY", 1, TRUE, 0)</f>
        <v>0</v>
      </c>
      <c r="W513" s="24" cm="1">
        <f t="array" ref="W513">_xlfn.IFS(T513="LIKELY",1, T513="VERY_LIKELY", 1, TRUE, 0)</f>
        <v>0</v>
      </c>
      <c r="X513" s="35" cm="1">
        <f t="array" ref="X513">_xlfn.IFS(T513="VERY_LIKELY", 1, TRUE, 0)</f>
        <v>0</v>
      </c>
    </row>
    <row r="514" spans="1:24" ht="20" customHeight="1" x14ac:dyDescent="0.2">
      <c r="A514" s="22" t="s">
        <v>1212</v>
      </c>
      <c r="B514" s="49" t="str">
        <f>SUBSTITUTE(A514,"/Users/timomiessen/Desktop/imagesdk/nonblackmen1/","Image_")</f>
        <v>Image_NBM_156.jpg</v>
      </c>
      <c r="C514" s="41" t="s">
        <v>389</v>
      </c>
      <c r="D514" s="23" t="s">
        <v>391</v>
      </c>
      <c r="E514" s="24">
        <v>0</v>
      </c>
      <c r="F514" s="24">
        <v>1</v>
      </c>
      <c r="G514" s="24">
        <v>0</v>
      </c>
      <c r="H514" s="24">
        <v>0</v>
      </c>
      <c r="I514" s="24">
        <v>0</v>
      </c>
      <c r="J514" s="24">
        <v>0</v>
      </c>
      <c r="K514" s="24">
        <v>0</v>
      </c>
      <c r="L514" s="24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 cm="1">
        <f t="array" ref="R514">_xlfn.IFS(H514=1,1,K514=1,1,L514=1,1,M514=1,1,N514=1,1,P514=1,1,TRUE,0)</f>
        <v>0</v>
      </c>
      <c r="S514" s="35">
        <f>IF(AND(G514=1,R514=1),0,R514)</f>
        <v>0</v>
      </c>
      <c r="T514" s="53" t="s">
        <v>1</v>
      </c>
      <c r="U514" s="34" cm="1">
        <f t="array" ref="U514">_xlfn.IFS(T514="UNLIKELY", 1, T514="POSSIBLE", 1, T514="LIKELY",1, T514="VERY_LIKELY", 1, TRUE, 0)</f>
        <v>1</v>
      </c>
      <c r="V514" s="24" cm="1">
        <f t="array" ref="V514">_xlfn.IFS(T514="POSSIBLE", 1, T514="LIKELY",1, T514="VERY_LIKELY", 1, TRUE, 0)</f>
        <v>0</v>
      </c>
      <c r="W514" s="24" cm="1">
        <f t="array" ref="W514">_xlfn.IFS(T514="LIKELY",1, T514="VERY_LIKELY", 1, TRUE, 0)</f>
        <v>0</v>
      </c>
      <c r="X514" s="35" cm="1">
        <f t="array" ref="X514">_xlfn.IFS(T514="VERY_LIKELY", 1, TRUE, 0)</f>
        <v>0</v>
      </c>
    </row>
    <row r="515" spans="1:24" ht="20" customHeight="1" x14ac:dyDescent="0.2">
      <c r="A515" s="22" t="s">
        <v>1213</v>
      </c>
      <c r="B515" s="49" t="str">
        <f>SUBSTITUTE(A515,"/Users/timomiessen/Desktop/imagesdk/nonblackmen1/","Image_")</f>
        <v>Image_NBM_157.jpg</v>
      </c>
      <c r="C515" s="41" t="s">
        <v>389</v>
      </c>
      <c r="D515" s="23" t="s">
        <v>391</v>
      </c>
      <c r="E515" s="24">
        <v>0</v>
      </c>
      <c r="F515" s="24">
        <v>1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 cm="1">
        <f t="array" ref="R515">_xlfn.IFS(H515=1,1,K515=1,1,L515=1,1,M515=1,1,N515=1,1,P515=1,1,TRUE,0)</f>
        <v>0</v>
      </c>
      <c r="S515" s="35">
        <f>IF(AND(G515=1,R515=1),0,R515)</f>
        <v>0</v>
      </c>
      <c r="T515" s="53" t="s">
        <v>4</v>
      </c>
      <c r="U515" s="34" cm="1">
        <f t="array" ref="U515">_xlfn.IFS(T515="UNLIKELY", 1, T515="POSSIBLE", 1, T515="LIKELY",1, T515="VERY_LIKELY", 1, TRUE, 0)</f>
        <v>0</v>
      </c>
      <c r="V515" s="24" cm="1">
        <f t="array" ref="V515">_xlfn.IFS(T515="POSSIBLE", 1, T515="LIKELY",1, T515="VERY_LIKELY", 1, TRUE, 0)</f>
        <v>0</v>
      </c>
      <c r="W515" s="24" cm="1">
        <f t="array" ref="W515">_xlfn.IFS(T515="LIKELY",1, T515="VERY_LIKELY", 1, TRUE, 0)</f>
        <v>0</v>
      </c>
      <c r="X515" s="35" cm="1">
        <f t="array" ref="X515">_xlfn.IFS(T515="VERY_LIKELY", 1, TRUE, 0)</f>
        <v>0</v>
      </c>
    </row>
    <row r="516" spans="1:24" ht="20" customHeight="1" x14ac:dyDescent="0.2">
      <c r="A516" s="22" t="s">
        <v>1214</v>
      </c>
      <c r="B516" s="49" t="str">
        <f>SUBSTITUTE(A516,"/Users/timomiessen/Desktop/imagesdk/nonblackmen1/","Image_")</f>
        <v>Image_NBM_158.jpg</v>
      </c>
      <c r="C516" s="41" t="s">
        <v>389</v>
      </c>
      <c r="D516" s="23" t="s">
        <v>391</v>
      </c>
      <c r="E516" s="24">
        <v>0</v>
      </c>
      <c r="F516" s="24">
        <v>1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 cm="1">
        <f t="array" ref="R516">_xlfn.IFS(H516=1,1,K516=1,1,L516=1,1,M516=1,1,N516=1,1,P516=1,1,TRUE,0)</f>
        <v>0</v>
      </c>
      <c r="S516" s="35">
        <f>IF(AND(G516=1,R516=1),0,R516)</f>
        <v>0</v>
      </c>
      <c r="T516" s="53" t="s">
        <v>4</v>
      </c>
      <c r="U516" s="34" cm="1">
        <f t="array" ref="U516">_xlfn.IFS(T516="UNLIKELY", 1, T516="POSSIBLE", 1, T516="LIKELY",1, T516="VERY_LIKELY", 1, TRUE, 0)</f>
        <v>0</v>
      </c>
      <c r="V516" s="24" cm="1">
        <f t="array" ref="V516">_xlfn.IFS(T516="POSSIBLE", 1, T516="LIKELY",1, T516="VERY_LIKELY", 1, TRUE, 0)</f>
        <v>0</v>
      </c>
      <c r="W516" s="24" cm="1">
        <f t="array" ref="W516">_xlfn.IFS(T516="LIKELY",1, T516="VERY_LIKELY", 1, TRUE, 0)</f>
        <v>0</v>
      </c>
      <c r="X516" s="35" cm="1">
        <f t="array" ref="X516">_xlfn.IFS(T516="VERY_LIKELY", 1, TRUE, 0)</f>
        <v>0</v>
      </c>
    </row>
    <row r="517" spans="1:24" ht="20" customHeight="1" x14ac:dyDescent="0.2">
      <c r="A517" s="22" t="s">
        <v>1215</v>
      </c>
      <c r="B517" s="49" t="str">
        <f>SUBSTITUTE(A517,"/Users/timomiessen/Desktop/imagesdk/nonblackmen1/","Image_")</f>
        <v>Image_NBM_159.jpg</v>
      </c>
      <c r="C517" s="41" t="s">
        <v>389</v>
      </c>
      <c r="D517" s="23" t="s">
        <v>391</v>
      </c>
      <c r="E517" s="24">
        <v>0</v>
      </c>
      <c r="F517" s="24">
        <v>1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 cm="1">
        <f t="array" ref="R517">_xlfn.IFS(H517=1,1,K517=1,1,L517=1,1,M517=1,1,N517=1,1,P517=1,1,TRUE,0)</f>
        <v>0</v>
      </c>
      <c r="S517" s="35">
        <f>IF(AND(G517=1,R517=1),0,R517)</f>
        <v>0</v>
      </c>
      <c r="T517" s="53" t="s">
        <v>2</v>
      </c>
      <c r="U517" s="34" cm="1">
        <f t="array" ref="U517">_xlfn.IFS(T517="UNLIKELY", 1, T517="POSSIBLE", 1, T517="LIKELY",1, T517="VERY_LIKELY", 1, TRUE, 0)</f>
        <v>1</v>
      </c>
      <c r="V517" s="24" cm="1">
        <f t="array" ref="V517">_xlfn.IFS(T517="POSSIBLE", 1, T517="LIKELY",1, T517="VERY_LIKELY", 1, TRUE, 0)</f>
        <v>1</v>
      </c>
      <c r="W517" s="24" cm="1">
        <f t="array" ref="W517">_xlfn.IFS(T517="LIKELY",1, T517="VERY_LIKELY", 1, TRUE, 0)</f>
        <v>0</v>
      </c>
      <c r="X517" s="35" cm="1">
        <f t="array" ref="X517">_xlfn.IFS(T517="VERY_LIKELY", 1, TRUE, 0)</f>
        <v>0</v>
      </c>
    </row>
    <row r="518" spans="1:24" ht="20" customHeight="1" x14ac:dyDescent="0.2">
      <c r="A518" s="22" t="s">
        <v>1216</v>
      </c>
      <c r="B518" s="49" t="str">
        <f>SUBSTITUTE(A518,"/Users/timomiessen/Desktop/imagesdk/nonblackmen1/","Image_")</f>
        <v>Image_NBM_16.jpg</v>
      </c>
      <c r="C518" s="41" t="s">
        <v>389</v>
      </c>
      <c r="D518" s="23" t="s">
        <v>391</v>
      </c>
      <c r="E518" s="24">
        <v>1</v>
      </c>
      <c r="F518" s="24">
        <v>0</v>
      </c>
      <c r="G518" s="24">
        <v>0</v>
      </c>
      <c r="H518" s="24">
        <v>0</v>
      </c>
      <c r="I518" s="24">
        <v>0</v>
      </c>
      <c r="J518" s="24">
        <v>0</v>
      </c>
      <c r="K518" s="24">
        <v>0</v>
      </c>
      <c r="L518" s="24">
        <v>0</v>
      </c>
      <c r="M518" s="24">
        <v>0</v>
      </c>
      <c r="N518" s="24">
        <v>0</v>
      </c>
      <c r="O518" s="24">
        <v>0</v>
      </c>
      <c r="P518" s="24">
        <v>0</v>
      </c>
      <c r="Q518" s="24">
        <v>0</v>
      </c>
      <c r="R518" s="24" cm="1">
        <f t="array" ref="R518">_xlfn.IFS(H518=1,1,K518=1,1,L518=1,1,M518=1,1,N518=1,1,P518=1,1,TRUE,0)</f>
        <v>0</v>
      </c>
      <c r="S518" s="35">
        <f>IF(AND(G518=1,R518=1),0,R518)</f>
        <v>0</v>
      </c>
      <c r="T518" s="53" t="s">
        <v>4</v>
      </c>
      <c r="U518" s="34" cm="1">
        <f t="array" ref="U518">_xlfn.IFS(T518="UNLIKELY", 1, T518="POSSIBLE", 1, T518="LIKELY",1, T518="VERY_LIKELY", 1, TRUE, 0)</f>
        <v>0</v>
      </c>
      <c r="V518" s="24" cm="1">
        <f t="array" ref="V518">_xlfn.IFS(T518="POSSIBLE", 1, T518="LIKELY",1, T518="VERY_LIKELY", 1, TRUE, 0)</f>
        <v>0</v>
      </c>
      <c r="W518" s="24" cm="1">
        <f t="array" ref="W518">_xlfn.IFS(T518="LIKELY",1, T518="VERY_LIKELY", 1, TRUE, 0)</f>
        <v>0</v>
      </c>
      <c r="X518" s="35" cm="1">
        <f t="array" ref="X518">_xlfn.IFS(T518="VERY_LIKELY", 1, TRUE, 0)</f>
        <v>0</v>
      </c>
    </row>
    <row r="519" spans="1:24" ht="20" customHeight="1" x14ac:dyDescent="0.2">
      <c r="A519" s="22" t="s">
        <v>1217</v>
      </c>
      <c r="B519" s="49" t="str">
        <f>SUBSTITUTE(A519,"/Users/timomiessen/Desktop/imagesdk/nonblackmen1/","Image_")</f>
        <v>Image_NBM_160.jpg</v>
      </c>
      <c r="C519" s="41" t="s">
        <v>389</v>
      </c>
      <c r="D519" s="23" t="s">
        <v>391</v>
      </c>
      <c r="E519" s="24">
        <v>0</v>
      </c>
      <c r="F519" s="24">
        <v>1</v>
      </c>
      <c r="G519" s="24">
        <v>0</v>
      </c>
      <c r="H519" s="24">
        <v>0</v>
      </c>
      <c r="I519" s="24">
        <v>0</v>
      </c>
      <c r="J519" s="24">
        <v>0</v>
      </c>
      <c r="K519" s="24">
        <v>0</v>
      </c>
      <c r="L519" s="24">
        <v>0</v>
      </c>
      <c r="M519" s="24">
        <v>0</v>
      </c>
      <c r="N519" s="24">
        <v>0</v>
      </c>
      <c r="O519" s="24">
        <v>0</v>
      </c>
      <c r="P519" s="24">
        <v>0</v>
      </c>
      <c r="Q519" s="24">
        <v>0</v>
      </c>
      <c r="R519" s="24" cm="1">
        <f t="array" ref="R519">_xlfn.IFS(H519=1,1,K519=1,1,L519=1,1,M519=1,1,N519=1,1,P519=1,1,TRUE,0)</f>
        <v>0</v>
      </c>
      <c r="S519" s="35">
        <f>IF(AND(G519=1,R519=1),0,R519)</f>
        <v>0</v>
      </c>
      <c r="T519" s="53" t="s">
        <v>4</v>
      </c>
      <c r="U519" s="34" cm="1">
        <f t="array" ref="U519">_xlfn.IFS(T519="UNLIKELY", 1, T519="POSSIBLE", 1, T519="LIKELY",1, T519="VERY_LIKELY", 1, TRUE, 0)</f>
        <v>0</v>
      </c>
      <c r="V519" s="24" cm="1">
        <f t="array" ref="V519">_xlfn.IFS(T519="POSSIBLE", 1, T519="LIKELY",1, T519="VERY_LIKELY", 1, TRUE, 0)</f>
        <v>0</v>
      </c>
      <c r="W519" s="24" cm="1">
        <f t="array" ref="W519">_xlfn.IFS(T519="LIKELY",1, T519="VERY_LIKELY", 1, TRUE, 0)</f>
        <v>0</v>
      </c>
      <c r="X519" s="35" cm="1">
        <f t="array" ref="X519">_xlfn.IFS(T519="VERY_LIKELY", 1, TRUE, 0)</f>
        <v>0</v>
      </c>
    </row>
    <row r="520" spans="1:24" ht="20" customHeight="1" x14ac:dyDescent="0.2">
      <c r="A520" s="22" t="s">
        <v>1218</v>
      </c>
      <c r="B520" s="49" t="str">
        <f>SUBSTITUTE(A520,"/Users/timomiessen/Desktop/imagesdk/nonblackmen1/","Image_")</f>
        <v>Image_NBM_161.jpg</v>
      </c>
      <c r="C520" s="41" t="s">
        <v>389</v>
      </c>
      <c r="D520" s="23" t="s">
        <v>391</v>
      </c>
      <c r="E520" s="24">
        <v>0</v>
      </c>
      <c r="F520" s="24">
        <v>1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 cm="1">
        <f t="array" ref="R520">_xlfn.IFS(H520=1,1,K520=1,1,L520=1,1,M520=1,1,N520=1,1,P520=1,1,TRUE,0)</f>
        <v>0</v>
      </c>
      <c r="S520" s="35">
        <f>IF(AND(G520=1,R520=1),0,R520)</f>
        <v>0</v>
      </c>
      <c r="T520" s="53" t="s">
        <v>4</v>
      </c>
      <c r="U520" s="34" cm="1">
        <f t="array" ref="U520">_xlfn.IFS(T520="UNLIKELY", 1, T520="POSSIBLE", 1, T520="LIKELY",1, T520="VERY_LIKELY", 1, TRUE, 0)</f>
        <v>0</v>
      </c>
      <c r="V520" s="24" cm="1">
        <f t="array" ref="V520">_xlfn.IFS(T520="POSSIBLE", 1, T520="LIKELY",1, T520="VERY_LIKELY", 1, TRUE, 0)</f>
        <v>0</v>
      </c>
      <c r="W520" s="24" cm="1">
        <f t="array" ref="W520">_xlfn.IFS(T520="LIKELY",1, T520="VERY_LIKELY", 1, TRUE, 0)</f>
        <v>0</v>
      </c>
      <c r="X520" s="35" cm="1">
        <f t="array" ref="X520">_xlfn.IFS(T520="VERY_LIKELY", 1, TRUE, 0)</f>
        <v>0</v>
      </c>
    </row>
    <row r="521" spans="1:24" ht="20" customHeight="1" x14ac:dyDescent="0.2">
      <c r="A521" s="22" t="s">
        <v>1219</v>
      </c>
      <c r="B521" s="49" t="str">
        <f>SUBSTITUTE(A521,"/Users/timomiessen/Desktop/imagesdk/nonblackmen1/","Image_")</f>
        <v>Image_NBM_162.jpg</v>
      </c>
      <c r="C521" s="41" t="s">
        <v>389</v>
      </c>
      <c r="D521" s="23" t="s">
        <v>391</v>
      </c>
      <c r="E521" s="24">
        <v>0</v>
      </c>
      <c r="F521" s="24">
        <v>1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4">
        <v>0</v>
      </c>
      <c r="Q521" s="24">
        <v>0</v>
      </c>
      <c r="R521" s="24" cm="1">
        <f t="array" ref="R521">_xlfn.IFS(H521=1,1,K521=1,1,L521=1,1,M521=1,1,N521=1,1,P521=1,1,TRUE,0)</f>
        <v>0</v>
      </c>
      <c r="S521" s="35">
        <f>IF(AND(G521=1,R521=1),0,R521)</f>
        <v>0</v>
      </c>
      <c r="T521" s="53" t="s">
        <v>4</v>
      </c>
      <c r="U521" s="34" cm="1">
        <f t="array" ref="U521">_xlfn.IFS(T521="UNLIKELY", 1, T521="POSSIBLE", 1, T521="LIKELY",1, T521="VERY_LIKELY", 1, TRUE, 0)</f>
        <v>0</v>
      </c>
      <c r="V521" s="24" cm="1">
        <f t="array" ref="V521">_xlfn.IFS(T521="POSSIBLE", 1, T521="LIKELY",1, T521="VERY_LIKELY", 1, TRUE, 0)</f>
        <v>0</v>
      </c>
      <c r="W521" s="24" cm="1">
        <f t="array" ref="W521">_xlfn.IFS(T521="LIKELY",1, T521="VERY_LIKELY", 1, TRUE, 0)</f>
        <v>0</v>
      </c>
      <c r="X521" s="35" cm="1">
        <f t="array" ref="X521">_xlfn.IFS(T521="VERY_LIKELY", 1, TRUE, 0)</f>
        <v>0</v>
      </c>
    </row>
    <row r="522" spans="1:24" ht="20" customHeight="1" x14ac:dyDescent="0.2">
      <c r="A522" s="22" t="s">
        <v>1220</v>
      </c>
      <c r="B522" s="49" t="str">
        <f>SUBSTITUTE(A522,"/Users/timomiessen/Desktop/imagesdk/nonblackmen1/","Image_")</f>
        <v>Image_NBM_163.jpg</v>
      </c>
      <c r="C522" s="41" t="s">
        <v>389</v>
      </c>
      <c r="D522" s="23" t="s">
        <v>391</v>
      </c>
      <c r="E522" s="24">
        <v>0</v>
      </c>
      <c r="F522" s="24">
        <v>1</v>
      </c>
      <c r="G522" s="24">
        <v>0</v>
      </c>
      <c r="H522" s="24">
        <v>0</v>
      </c>
      <c r="I522" s="24">
        <v>0</v>
      </c>
      <c r="J522" s="24">
        <v>0</v>
      </c>
      <c r="K522" s="24">
        <v>0</v>
      </c>
      <c r="L522" s="24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R522" s="24" cm="1">
        <f t="array" ref="R522">_xlfn.IFS(H522=1,1,K522=1,1,L522=1,1,M522=1,1,N522=1,1,P522=1,1,TRUE,0)</f>
        <v>0</v>
      </c>
      <c r="S522" s="35">
        <f>IF(AND(G522=1,R522=1),0,R522)</f>
        <v>0</v>
      </c>
      <c r="T522" s="53" t="s">
        <v>1</v>
      </c>
      <c r="U522" s="34" cm="1">
        <f t="array" ref="U522">_xlfn.IFS(T522="UNLIKELY", 1, T522="POSSIBLE", 1, T522="LIKELY",1, T522="VERY_LIKELY", 1, TRUE, 0)</f>
        <v>1</v>
      </c>
      <c r="V522" s="24" cm="1">
        <f t="array" ref="V522">_xlfn.IFS(T522="POSSIBLE", 1, T522="LIKELY",1, T522="VERY_LIKELY", 1, TRUE, 0)</f>
        <v>0</v>
      </c>
      <c r="W522" s="24" cm="1">
        <f t="array" ref="W522">_xlfn.IFS(T522="LIKELY",1, T522="VERY_LIKELY", 1, TRUE, 0)</f>
        <v>0</v>
      </c>
      <c r="X522" s="35" cm="1">
        <f t="array" ref="X522">_xlfn.IFS(T522="VERY_LIKELY", 1, TRUE, 0)</f>
        <v>0</v>
      </c>
    </row>
    <row r="523" spans="1:24" ht="20" customHeight="1" x14ac:dyDescent="0.2">
      <c r="A523" s="22" t="s">
        <v>1221</v>
      </c>
      <c r="B523" s="49" t="str">
        <f>SUBSTITUTE(A523,"/Users/timomiessen/Desktop/imagesdk/nonblackmen1/","Image_")</f>
        <v>Image_NBM_164.jpg</v>
      </c>
      <c r="C523" s="41" t="s">
        <v>389</v>
      </c>
      <c r="D523" s="23" t="s">
        <v>391</v>
      </c>
      <c r="E523" s="24">
        <v>0</v>
      </c>
      <c r="F523" s="24">
        <v>1</v>
      </c>
      <c r="G523" s="24">
        <v>0</v>
      </c>
      <c r="H523" s="24">
        <v>0</v>
      </c>
      <c r="I523" s="24">
        <v>0</v>
      </c>
      <c r="J523" s="24">
        <v>0</v>
      </c>
      <c r="K523" s="24">
        <v>0</v>
      </c>
      <c r="L523" s="24">
        <v>0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 cm="1">
        <f t="array" ref="R523">_xlfn.IFS(H523=1,1,K523=1,1,L523=1,1,M523=1,1,N523=1,1,P523=1,1,TRUE,0)</f>
        <v>0</v>
      </c>
      <c r="S523" s="35">
        <f>IF(AND(G523=1,R523=1),0,R523)</f>
        <v>0</v>
      </c>
      <c r="T523" s="53" t="s">
        <v>4</v>
      </c>
      <c r="U523" s="34" cm="1">
        <f t="array" ref="U523">_xlfn.IFS(T523="UNLIKELY", 1, T523="POSSIBLE", 1, T523="LIKELY",1, T523="VERY_LIKELY", 1, TRUE, 0)</f>
        <v>0</v>
      </c>
      <c r="V523" s="24" cm="1">
        <f t="array" ref="V523">_xlfn.IFS(T523="POSSIBLE", 1, T523="LIKELY",1, T523="VERY_LIKELY", 1, TRUE, 0)</f>
        <v>0</v>
      </c>
      <c r="W523" s="24" cm="1">
        <f t="array" ref="W523">_xlfn.IFS(T523="LIKELY",1, T523="VERY_LIKELY", 1, TRUE, 0)</f>
        <v>0</v>
      </c>
      <c r="X523" s="35" cm="1">
        <f t="array" ref="X523">_xlfn.IFS(T523="VERY_LIKELY", 1, TRUE, 0)</f>
        <v>0</v>
      </c>
    </row>
    <row r="524" spans="1:24" ht="20" customHeight="1" x14ac:dyDescent="0.2">
      <c r="A524" s="22" t="s">
        <v>1222</v>
      </c>
      <c r="B524" s="49" t="str">
        <f>SUBSTITUTE(A524,"/Users/timomiessen/Desktop/imagesdk/nonblackmen1/","Image_")</f>
        <v>Image_NBM_165.jpg</v>
      </c>
      <c r="C524" s="41" t="s">
        <v>389</v>
      </c>
      <c r="D524" s="23" t="s">
        <v>391</v>
      </c>
      <c r="E524" s="24">
        <v>0</v>
      </c>
      <c r="F524" s="24">
        <v>1</v>
      </c>
      <c r="G524" s="24">
        <v>0</v>
      </c>
      <c r="H524" s="24">
        <v>0</v>
      </c>
      <c r="I524" s="24">
        <v>0</v>
      </c>
      <c r="J524" s="24">
        <v>0</v>
      </c>
      <c r="K524" s="24">
        <v>0</v>
      </c>
      <c r="L524" s="24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 cm="1">
        <f t="array" ref="R524">_xlfn.IFS(H524=1,1,K524=1,1,L524=1,1,M524=1,1,N524=1,1,P524=1,1,TRUE,0)</f>
        <v>0</v>
      </c>
      <c r="S524" s="35">
        <f>IF(AND(G524=1,R524=1),0,R524)</f>
        <v>0</v>
      </c>
      <c r="T524" s="53" t="s">
        <v>1</v>
      </c>
      <c r="U524" s="34" cm="1">
        <f t="array" ref="U524">_xlfn.IFS(T524="UNLIKELY", 1, T524="POSSIBLE", 1, T524="LIKELY",1, T524="VERY_LIKELY", 1, TRUE, 0)</f>
        <v>1</v>
      </c>
      <c r="V524" s="24" cm="1">
        <f t="array" ref="V524">_xlfn.IFS(T524="POSSIBLE", 1, T524="LIKELY",1, T524="VERY_LIKELY", 1, TRUE, 0)</f>
        <v>0</v>
      </c>
      <c r="W524" s="24" cm="1">
        <f t="array" ref="W524">_xlfn.IFS(T524="LIKELY",1, T524="VERY_LIKELY", 1, TRUE, 0)</f>
        <v>0</v>
      </c>
      <c r="X524" s="35" cm="1">
        <f t="array" ref="X524">_xlfn.IFS(T524="VERY_LIKELY", 1, TRUE, 0)</f>
        <v>0</v>
      </c>
    </row>
    <row r="525" spans="1:24" ht="20" customHeight="1" x14ac:dyDescent="0.2">
      <c r="A525" s="22" t="s">
        <v>1223</v>
      </c>
      <c r="B525" s="49" t="str">
        <f>SUBSTITUTE(A525,"/Users/timomiessen/Desktop/imagesdk/nonblackmen1/","Image_")</f>
        <v>Image_NBM_166.jpg</v>
      </c>
      <c r="C525" s="41" t="s">
        <v>389</v>
      </c>
      <c r="D525" s="23" t="s">
        <v>391</v>
      </c>
      <c r="E525" s="24">
        <v>0</v>
      </c>
      <c r="F525" s="24">
        <v>1</v>
      </c>
      <c r="G525" s="24">
        <v>0</v>
      </c>
      <c r="H525" s="24">
        <v>0</v>
      </c>
      <c r="I525" s="24">
        <v>0</v>
      </c>
      <c r="J525" s="24">
        <v>0</v>
      </c>
      <c r="K525" s="24">
        <v>0</v>
      </c>
      <c r="L525" s="24">
        <v>0</v>
      </c>
      <c r="M525" s="24">
        <v>0</v>
      </c>
      <c r="N525" s="24">
        <v>0</v>
      </c>
      <c r="O525" s="24">
        <v>0</v>
      </c>
      <c r="P525" s="24">
        <v>0</v>
      </c>
      <c r="Q525" s="24">
        <v>0</v>
      </c>
      <c r="R525" s="24" cm="1">
        <f t="array" ref="R525">_xlfn.IFS(H525=1,1,K525=1,1,L525=1,1,M525=1,1,N525=1,1,P525=1,1,TRUE,0)</f>
        <v>0</v>
      </c>
      <c r="S525" s="35">
        <f>IF(AND(G525=1,R525=1),0,R525)</f>
        <v>0</v>
      </c>
      <c r="T525" s="53" t="s">
        <v>4</v>
      </c>
      <c r="U525" s="34" cm="1">
        <f t="array" ref="U525">_xlfn.IFS(T525="UNLIKELY", 1, T525="POSSIBLE", 1, T525="LIKELY",1, T525="VERY_LIKELY", 1, TRUE, 0)</f>
        <v>0</v>
      </c>
      <c r="V525" s="24" cm="1">
        <f t="array" ref="V525">_xlfn.IFS(T525="POSSIBLE", 1, T525="LIKELY",1, T525="VERY_LIKELY", 1, TRUE, 0)</f>
        <v>0</v>
      </c>
      <c r="W525" s="24" cm="1">
        <f t="array" ref="W525">_xlfn.IFS(T525="LIKELY",1, T525="VERY_LIKELY", 1, TRUE, 0)</f>
        <v>0</v>
      </c>
      <c r="X525" s="35" cm="1">
        <f t="array" ref="X525">_xlfn.IFS(T525="VERY_LIKELY", 1, TRUE, 0)</f>
        <v>0</v>
      </c>
    </row>
    <row r="526" spans="1:24" ht="20" customHeight="1" x14ac:dyDescent="0.2">
      <c r="A526" s="22" t="s">
        <v>1224</v>
      </c>
      <c r="B526" s="49" t="str">
        <f>SUBSTITUTE(A526,"/Users/timomiessen/Desktop/imagesdk/nonblackmen1/","Image_")</f>
        <v>Image_NBM_167.jpg</v>
      </c>
      <c r="C526" s="41" t="s">
        <v>389</v>
      </c>
      <c r="D526" s="23" t="s">
        <v>391</v>
      </c>
      <c r="E526" s="24">
        <v>0</v>
      </c>
      <c r="F526" s="24">
        <v>1</v>
      </c>
      <c r="G526" s="24">
        <v>0</v>
      </c>
      <c r="H526" s="24">
        <v>0</v>
      </c>
      <c r="I526" s="24">
        <v>0</v>
      </c>
      <c r="J526" s="24">
        <v>0</v>
      </c>
      <c r="K526" s="24">
        <v>0</v>
      </c>
      <c r="L526" s="24">
        <v>0</v>
      </c>
      <c r="M526" s="24">
        <v>0</v>
      </c>
      <c r="N526" s="24">
        <v>0</v>
      </c>
      <c r="O526" s="24">
        <v>0</v>
      </c>
      <c r="P526" s="24">
        <v>0</v>
      </c>
      <c r="Q526" s="24">
        <v>0</v>
      </c>
      <c r="R526" s="24" cm="1">
        <f t="array" ref="R526">_xlfn.IFS(H526=1,1,K526=1,1,L526=1,1,M526=1,1,N526=1,1,P526=1,1,TRUE,0)</f>
        <v>0</v>
      </c>
      <c r="S526" s="35">
        <f>IF(AND(G526=1,R526=1),0,R526)</f>
        <v>0</v>
      </c>
      <c r="T526" s="53" t="s">
        <v>1</v>
      </c>
      <c r="U526" s="34" cm="1">
        <f t="array" ref="U526">_xlfn.IFS(T526="UNLIKELY", 1, T526="POSSIBLE", 1, T526="LIKELY",1, T526="VERY_LIKELY", 1, TRUE, 0)</f>
        <v>1</v>
      </c>
      <c r="V526" s="24" cm="1">
        <f t="array" ref="V526">_xlfn.IFS(T526="POSSIBLE", 1, T526="LIKELY",1, T526="VERY_LIKELY", 1, TRUE, 0)</f>
        <v>0</v>
      </c>
      <c r="W526" s="24" cm="1">
        <f t="array" ref="W526">_xlfn.IFS(T526="LIKELY",1, T526="VERY_LIKELY", 1, TRUE, 0)</f>
        <v>0</v>
      </c>
      <c r="X526" s="35" cm="1">
        <f t="array" ref="X526">_xlfn.IFS(T526="VERY_LIKELY", 1, TRUE, 0)</f>
        <v>0</v>
      </c>
    </row>
    <row r="527" spans="1:24" ht="20" customHeight="1" x14ac:dyDescent="0.2">
      <c r="A527" s="22" t="s">
        <v>1225</v>
      </c>
      <c r="B527" s="49" t="str">
        <f>SUBSTITUTE(A527,"/Users/timomiessen/Desktop/imagesdk/nonblackmen1/","Image_")</f>
        <v>Image_NBM_168.jpg</v>
      </c>
      <c r="C527" s="41" t="s">
        <v>389</v>
      </c>
      <c r="D527" s="23" t="s">
        <v>391</v>
      </c>
      <c r="E527" s="24">
        <v>0</v>
      </c>
      <c r="F527" s="24">
        <v>1</v>
      </c>
      <c r="G527" s="24">
        <v>0</v>
      </c>
      <c r="H527" s="24">
        <v>0</v>
      </c>
      <c r="I527" s="24">
        <v>0</v>
      </c>
      <c r="J527" s="24">
        <v>0</v>
      </c>
      <c r="K527" s="24">
        <v>0</v>
      </c>
      <c r="L527" s="24">
        <v>0</v>
      </c>
      <c r="M527" s="24">
        <v>0</v>
      </c>
      <c r="N527" s="24">
        <v>0</v>
      </c>
      <c r="O527" s="24">
        <v>0</v>
      </c>
      <c r="P527" s="24">
        <v>0</v>
      </c>
      <c r="Q527" s="24">
        <v>0</v>
      </c>
      <c r="R527" s="24" cm="1">
        <f t="array" ref="R527">_xlfn.IFS(H527=1,1,K527=1,1,L527=1,1,M527=1,1,N527=1,1,P527=1,1,TRUE,0)</f>
        <v>0</v>
      </c>
      <c r="S527" s="35">
        <f>IF(AND(G527=1,R527=1),0,R527)</f>
        <v>0</v>
      </c>
      <c r="T527" s="53" t="s">
        <v>4</v>
      </c>
      <c r="U527" s="34" cm="1">
        <f t="array" ref="U527">_xlfn.IFS(T527="UNLIKELY", 1, T527="POSSIBLE", 1, T527="LIKELY",1, T527="VERY_LIKELY", 1, TRUE, 0)</f>
        <v>0</v>
      </c>
      <c r="V527" s="24" cm="1">
        <f t="array" ref="V527">_xlfn.IFS(T527="POSSIBLE", 1, T527="LIKELY",1, T527="VERY_LIKELY", 1, TRUE, 0)</f>
        <v>0</v>
      </c>
      <c r="W527" s="24" cm="1">
        <f t="array" ref="W527">_xlfn.IFS(T527="LIKELY",1, T527="VERY_LIKELY", 1, TRUE, 0)</f>
        <v>0</v>
      </c>
      <c r="X527" s="35" cm="1">
        <f t="array" ref="X527">_xlfn.IFS(T527="VERY_LIKELY", 1, TRUE, 0)</f>
        <v>0</v>
      </c>
    </row>
    <row r="528" spans="1:24" ht="20" customHeight="1" x14ac:dyDescent="0.2">
      <c r="A528" s="22" t="s">
        <v>1226</v>
      </c>
      <c r="B528" s="49" t="str">
        <f>SUBSTITUTE(A528,"/Users/timomiessen/Desktop/imagesdk/nonblackmen1/","Image_")</f>
        <v>Image_NBM_169.jpg</v>
      </c>
      <c r="C528" s="41" t="s">
        <v>389</v>
      </c>
      <c r="D528" s="23" t="s">
        <v>391</v>
      </c>
      <c r="E528" s="24">
        <v>0</v>
      </c>
      <c r="F528" s="24">
        <v>1</v>
      </c>
      <c r="G528" s="24">
        <v>0</v>
      </c>
      <c r="H528" s="24">
        <v>0</v>
      </c>
      <c r="I528" s="24">
        <v>0</v>
      </c>
      <c r="J528" s="24">
        <v>0</v>
      </c>
      <c r="K528" s="24">
        <v>0</v>
      </c>
      <c r="L528" s="24">
        <v>0</v>
      </c>
      <c r="M528" s="24">
        <v>0</v>
      </c>
      <c r="N528" s="24">
        <v>0</v>
      </c>
      <c r="O528" s="24">
        <v>0</v>
      </c>
      <c r="P528" s="24">
        <v>0</v>
      </c>
      <c r="Q528" s="24">
        <v>0</v>
      </c>
      <c r="R528" s="24" cm="1">
        <f t="array" ref="R528">_xlfn.IFS(H528=1,1,K528=1,1,L528=1,1,M528=1,1,N528=1,1,P528=1,1,TRUE,0)</f>
        <v>0</v>
      </c>
      <c r="S528" s="35">
        <f>IF(AND(G528=1,R528=1),0,R528)</f>
        <v>0</v>
      </c>
      <c r="T528" s="53" t="s">
        <v>4</v>
      </c>
      <c r="U528" s="34" cm="1">
        <f t="array" ref="U528">_xlfn.IFS(T528="UNLIKELY", 1, T528="POSSIBLE", 1, T528="LIKELY",1, T528="VERY_LIKELY", 1, TRUE, 0)</f>
        <v>0</v>
      </c>
      <c r="V528" s="24" cm="1">
        <f t="array" ref="V528">_xlfn.IFS(T528="POSSIBLE", 1, T528="LIKELY",1, T528="VERY_LIKELY", 1, TRUE, 0)</f>
        <v>0</v>
      </c>
      <c r="W528" s="24" cm="1">
        <f t="array" ref="W528">_xlfn.IFS(T528="LIKELY",1, T528="VERY_LIKELY", 1, TRUE, 0)</f>
        <v>0</v>
      </c>
      <c r="X528" s="35" cm="1">
        <f t="array" ref="X528">_xlfn.IFS(T528="VERY_LIKELY", 1, TRUE, 0)</f>
        <v>0</v>
      </c>
    </row>
    <row r="529" spans="1:24" ht="20" customHeight="1" x14ac:dyDescent="0.2">
      <c r="A529" s="22" t="s">
        <v>1227</v>
      </c>
      <c r="B529" s="49" t="str">
        <f>SUBSTITUTE(A529,"/Users/timomiessen/Desktop/imagesdk/nonblackmen1/","Image_")</f>
        <v>Image_NBM_17.jpg</v>
      </c>
      <c r="C529" s="41" t="s">
        <v>389</v>
      </c>
      <c r="D529" s="23" t="s">
        <v>391</v>
      </c>
      <c r="E529" s="24">
        <v>1</v>
      </c>
      <c r="F529" s="24">
        <v>0</v>
      </c>
      <c r="G529" s="24">
        <v>0</v>
      </c>
      <c r="H529" s="24">
        <v>0</v>
      </c>
      <c r="I529" s="24">
        <v>0</v>
      </c>
      <c r="J529" s="24">
        <v>0</v>
      </c>
      <c r="K529" s="24">
        <v>0</v>
      </c>
      <c r="L529" s="24">
        <v>0</v>
      </c>
      <c r="M529" s="24">
        <v>0</v>
      </c>
      <c r="N529" s="24">
        <v>0</v>
      </c>
      <c r="O529" s="24">
        <v>0</v>
      </c>
      <c r="P529" s="24">
        <v>0</v>
      </c>
      <c r="Q529" s="24">
        <v>0</v>
      </c>
      <c r="R529" s="24" cm="1">
        <f t="array" ref="R529">_xlfn.IFS(H529=1,1,K529=1,1,L529=1,1,M529=1,1,N529=1,1,P529=1,1,TRUE,0)</f>
        <v>0</v>
      </c>
      <c r="S529" s="35">
        <f>IF(AND(G529=1,R529=1),0,R529)</f>
        <v>0</v>
      </c>
      <c r="T529" s="53" t="s">
        <v>4</v>
      </c>
      <c r="U529" s="34" cm="1">
        <f t="array" ref="U529">_xlfn.IFS(T529="UNLIKELY", 1, T529="POSSIBLE", 1, T529="LIKELY",1, T529="VERY_LIKELY", 1, TRUE, 0)</f>
        <v>0</v>
      </c>
      <c r="V529" s="24" cm="1">
        <f t="array" ref="V529">_xlfn.IFS(T529="POSSIBLE", 1, T529="LIKELY",1, T529="VERY_LIKELY", 1, TRUE, 0)</f>
        <v>0</v>
      </c>
      <c r="W529" s="24" cm="1">
        <f t="array" ref="W529">_xlfn.IFS(T529="LIKELY",1, T529="VERY_LIKELY", 1, TRUE, 0)</f>
        <v>0</v>
      </c>
      <c r="X529" s="35" cm="1">
        <f t="array" ref="X529">_xlfn.IFS(T529="VERY_LIKELY", 1, TRUE, 0)</f>
        <v>0</v>
      </c>
    </row>
    <row r="530" spans="1:24" ht="20" customHeight="1" x14ac:dyDescent="0.2">
      <c r="A530" s="22" t="s">
        <v>1228</v>
      </c>
      <c r="B530" s="49" t="str">
        <f>SUBSTITUTE(A530,"/Users/timomiessen/Desktop/imagesdk/nonblackmen1/","Image_")</f>
        <v>Image_NBM_170.jpg</v>
      </c>
      <c r="C530" s="41" t="s">
        <v>389</v>
      </c>
      <c r="D530" s="23" t="s">
        <v>391</v>
      </c>
      <c r="E530" s="24">
        <v>0</v>
      </c>
      <c r="F530" s="24">
        <v>1</v>
      </c>
      <c r="G530" s="24">
        <v>0</v>
      </c>
      <c r="H530" s="24">
        <v>0</v>
      </c>
      <c r="I530" s="24">
        <v>0</v>
      </c>
      <c r="J530" s="24">
        <v>0</v>
      </c>
      <c r="K530" s="24">
        <v>0</v>
      </c>
      <c r="L530" s="24">
        <v>0</v>
      </c>
      <c r="M530" s="24">
        <v>0</v>
      </c>
      <c r="N530" s="24">
        <v>0</v>
      </c>
      <c r="O530" s="24">
        <v>0</v>
      </c>
      <c r="P530" s="24">
        <v>0</v>
      </c>
      <c r="Q530" s="24">
        <v>0</v>
      </c>
      <c r="R530" s="24" cm="1">
        <f t="array" ref="R530">_xlfn.IFS(H530=1,1,K530=1,1,L530=1,1,M530=1,1,N530=1,1,P530=1,1,TRUE,0)</f>
        <v>0</v>
      </c>
      <c r="S530" s="35">
        <f>IF(AND(G530=1,R530=1),0,R530)</f>
        <v>0</v>
      </c>
      <c r="T530" s="53" t="s">
        <v>4</v>
      </c>
      <c r="U530" s="34" cm="1">
        <f t="array" ref="U530">_xlfn.IFS(T530="UNLIKELY", 1, T530="POSSIBLE", 1, T530="LIKELY",1, T530="VERY_LIKELY", 1, TRUE, 0)</f>
        <v>0</v>
      </c>
      <c r="V530" s="24" cm="1">
        <f t="array" ref="V530">_xlfn.IFS(T530="POSSIBLE", 1, T530="LIKELY",1, T530="VERY_LIKELY", 1, TRUE, 0)</f>
        <v>0</v>
      </c>
      <c r="W530" s="24" cm="1">
        <f t="array" ref="W530">_xlfn.IFS(T530="LIKELY",1, T530="VERY_LIKELY", 1, TRUE, 0)</f>
        <v>0</v>
      </c>
      <c r="X530" s="35" cm="1">
        <f t="array" ref="X530">_xlfn.IFS(T530="VERY_LIKELY", 1, TRUE, 0)</f>
        <v>0</v>
      </c>
    </row>
    <row r="531" spans="1:24" ht="20" customHeight="1" x14ac:dyDescent="0.2">
      <c r="A531" s="22" t="s">
        <v>1229</v>
      </c>
      <c r="B531" s="49" t="str">
        <f>SUBSTITUTE(A531,"/Users/timomiessen/Desktop/imagesdk/nonblackmen1/","Image_")</f>
        <v>Image_NBM_171.jpg</v>
      </c>
      <c r="C531" s="41" t="s">
        <v>389</v>
      </c>
      <c r="D531" s="23" t="s">
        <v>391</v>
      </c>
      <c r="E531" s="24">
        <v>0</v>
      </c>
      <c r="F531" s="24">
        <v>1</v>
      </c>
      <c r="G531" s="24">
        <v>0</v>
      </c>
      <c r="H531" s="24">
        <v>0</v>
      </c>
      <c r="I531" s="24">
        <v>0</v>
      </c>
      <c r="J531" s="24">
        <v>0</v>
      </c>
      <c r="K531" s="24">
        <v>0</v>
      </c>
      <c r="L531" s="24">
        <v>0</v>
      </c>
      <c r="M531" s="24">
        <v>0</v>
      </c>
      <c r="N531" s="24">
        <v>0</v>
      </c>
      <c r="O531" s="24">
        <v>0</v>
      </c>
      <c r="P531" s="24">
        <v>0</v>
      </c>
      <c r="Q531" s="24">
        <v>0</v>
      </c>
      <c r="R531" s="24" cm="1">
        <f t="array" ref="R531">_xlfn.IFS(H531=1,1,K531=1,1,L531=1,1,M531=1,1,N531=1,1,P531=1,1,TRUE,0)</f>
        <v>0</v>
      </c>
      <c r="S531" s="35">
        <f>IF(AND(G531=1,R531=1),0,R531)</f>
        <v>0</v>
      </c>
      <c r="T531" s="53" t="s">
        <v>4</v>
      </c>
      <c r="U531" s="34" cm="1">
        <f t="array" ref="U531">_xlfn.IFS(T531="UNLIKELY", 1, T531="POSSIBLE", 1, T531="LIKELY",1, T531="VERY_LIKELY", 1, TRUE, 0)</f>
        <v>0</v>
      </c>
      <c r="V531" s="24" cm="1">
        <f t="array" ref="V531">_xlfn.IFS(T531="POSSIBLE", 1, T531="LIKELY",1, T531="VERY_LIKELY", 1, TRUE, 0)</f>
        <v>0</v>
      </c>
      <c r="W531" s="24" cm="1">
        <f t="array" ref="W531">_xlfn.IFS(T531="LIKELY",1, T531="VERY_LIKELY", 1, TRUE, 0)</f>
        <v>0</v>
      </c>
      <c r="X531" s="35" cm="1">
        <f t="array" ref="X531">_xlfn.IFS(T531="VERY_LIKELY", 1, TRUE, 0)</f>
        <v>0</v>
      </c>
    </row>
    <row r="532" spans="1:24" ht="20" customHeight="1" x14ac:dyDescent="0.2">
      <c r="A532" s="22" t="s">
        <v>1230</v>
      </c>
      <c r="B532" s="49" t="str">
        <f>SUBSTITUTE(A532,"/Users/timomiessen/Desktop/imagesdk/nonblackmen1/","Image_")</f>
        <v>Image_NBM_172.jpg</v>
      </c>
      <c r="C532" s="41" t="s">
        <v>389</v>
      </c>
      <c r="D532" s="23" t="s">
        <v>391</v>
      </c>
      <c r="E532" s="24">
        <v>0</v>
      </c>
      <c r="F532" s="24">
        <v>1</v>
      </c>
      <c r="G532" s="24">
        <v>0</v>
      </c>
      <c r="H532" s="24">
        <v>0</v>
      </c>
      <c r="I532" s="24">
        <v>0</v>
      </c>
      <c r="J532" s="24">
        <v>0</v>
      </c>
      <c r="K532" s="24">
        <v>0</v>
      </c>
      <c r="L532" s="24">
        <v>0</v>
      </c>
      <c r="M532" s="24">
        <v>0</v>
      </c>
      <c r="N532" s="24">
        <v>0</v>
      </c>
      <c r="O532" s="24">
        <v>0</v>
      </c>
      <c r="P532" s="24">
        <v>0</v>
      </c>
      <c r="Q532" s="24">
        <v>0</v>
      </c>
      <c r="R532" s="24" cm="1">
        <f t="array" ref="R532">_xlfn.IFS(H532=1,1,K532=1,1,L532=1,1,M532=1,1,N532=1,1,P532=1,1,TRUE,0)</f>
        <v>0</v>
      </c>
      <c r="S532" s="35">
        <f>IF(AND(G532=1,R532=1),0,R532)</f>
        <v>0</v>
      </c>
      <c r="T532" s="53" t="s">
        <v>4</v>
      </c>
      <c r="U532" s="34" cm="1">
        <f t="array" ref="U532">_xlfn.IFS(T532="UNLIKELY", 1, T532="POSSIBLE", 1, T532="LIKELY",1, T532="VERY_LIKELY", 1, TRUE, 0)</f>
        <v>0</v>
      </c>
      <c r="V532" s="24" cm="1">
        <f t="array" ref="V532">_xlfn.IFS(T532="POSSIBLE", 1, T532="LIKELY",1, T532="VERY_LIKELY", 1, TRUE, 0)</f>
        <v>0</v>
      </c>
      <c r="W532" s="24" cm="1">
        <f t="array" ref="W532">_xlfn.IFS(T532="LIKELY",1, T532="VERY_LIKELY", 1, TRUE, 0)</f>
        <v>0</v>
      </c>
      <c r="X532" s="35" cm="1">
        <f t="array" ref="X532">_xlfn.IFS(T532="VERY_LIKELY", 1, TRUE, 0)</f>
        <v>0</v>
      </c>
    </row>
    <row r="533" spans="1:24" ht="20" customHeight="1" x14ac:dyDescent="0.2">
      <c r="A533" s="22" t="s">
        <v>1231</v>
      </c>
      <c r="B533" s="49" t="str">
        <f>SUBSTITUTE(A533,"/Users/timomiessen/Desktop/imagesdk/nonblackmen1/","Image_")</f>
        <v>Image_NBM_173.jpg</v>
      </c>
      <c r="C533" s="41" t="s">
        <v>389</v>
      </c>
      <c r="D533" s="23" t="s">
        <v>391</v>
      </c>
      <c r="E533" s="24">
        <v>0</v>
      </c>
      <c r="F533" s="24">
        <v>1</v>
      </c>
      <c r="G533" s="24">
        <v>0</v>
      </c>
      <c r="H533" s="24">
        <v>0</v>
      </c>
      <c r="I533" s="24">
        <v>0</v>
      </c>
      <c r="J533" s="24">
        <v>0</v>
      </c>
      <c r="K533" s="24">
        <v>0</v>
      </c>
      <c r="L533" s="24">
        <v>0</v>
      </c>
      <c r="M533" s="24">
        <v>0</v>
      </c>
      <c r="N533" s="24">
        <v>0</v>
      </c>
      <c r="O533" s="24">
        <v>0</v>
      </c>
      <c r="P533" s="24">
        <v>0</v>
      </c>
      <c r="Q533" s="24">
        <v>0</v>
      </c>
      <c r="R533" s="24" cm="1">
        <f t="array" ref="R533">_xlfn.IFS(H533=1,1,K533=1,1,L533=1,1,M533=1,1,N533=1,1,P533=1,1,TRUE,0)</f>
        <v>0</v>
      </c>
      <c r="S533" s="35">
        <f>IF(AND(G533=1,R533=1),0,R533)</f>
        <v>0</v>
      </c>
      <c r="T533" s="53" t="s">
        <v>1</v>
      </c>
      <c r="U533" s="34" cm="1">
        <f t="array" ref="U533">_xlfn.IFS(T533="UNLIKELY", 1, T533="POSSIBLE", 1, T533="LIKELY",1, T533="VERY_LIKELY", 1, TRUE, 0)</f>
        <v>1</v>
      </c>
      <c r="V533" s="24" cm="1">
        <f t="array" ref="V533">_xlfn.IFS(T533="POSSIBLE", 1, T533="LIKELY",1, T533="VERY_LIKELY", 1, TRUE, 0)</f>
        <v>0</v>
      </c>
      <c r="W533" s="24" cm="1">
        <f t="array" ref="W533">_xlfn.IFS(T533="LIKELY",1, T533="VERY_LIKELY", 1, TRUE, 0)</f>
        <v>0</v>
      </c>
      <c r="X533" s="35" cm="1">
        <f t="array" ref="X533">_xlfn.IFS(T533="VERY_LIKELY", 1, TRUE, 0)</f>
        <v>0</v>
      </c>
    </row>
    <row r="534" spans="1:24" ht="20" customHeight="1" x14ac:dyDescent="0.2">
      <c r="A534" s="22" t="s">
        <v>1232</v>
      </c>
      <c r="B534" s="49" t="str">
        <f>SUBSTITUTE(A534,"/Users/timomiessen/Desktop/imagesdk/nonblackmen1/","Image_")</f>
        <v>Image_NBM_174.jpg</v>
      </c>
      <c r="C534" s="41" t="s">
        <v>389</v>
      </c>
      <c r="D534" s="23" t="s">
        <v>391</v>
      </c>
      <c r="E534" s="24">
        <v>0</v>
      </c>
      <c r="F534" s="24">
        <v>1</v>
      </c>
      <c r="G534" s="24">
        <v>0</v>
      </c>
      <c r="H534" s="24">
        <v>0</v>
      </c>
      <c r="I534" s="24">
        <v>0</v>
      </c>
      <c r="J534" s="24">
        <v>0</v>
      </c>
      <c r="K534" s="24">
        <v>0</v>
      </c>
      <c r="L534" s="24">
        <v>0</v>
      </c>
      <c r="M534" s="24">
        <v>0</v>
      </c>
      <c r="N534" s="24">
        <v>0</v>
      </c>
      <c r="O534" s="24">
        <v>0</v>
      </c>
      <c r="P534" s="24">
        <v>0</v>
      </c>
      <c r="Q534" s="24">
        <v>0</v>
      </c>
      <c r="R534" s="24" cm="1">
        <f t="array" ref="R534">_xlfn.IFS(H534=1,1,K534=1,1,L534=1,1,M534=1,1,N534=1,1,P534=1,1,TRUE,0)</f>
        <v>0</v>
      </c>
      <c r="S534" s="35">
        <f>IF(AND(G534=1,R534=1),0,R534)</f>
        <v>0</v>
      </c>
      <c r="T534" s="53" t="s">
        <v>1</v>
      </c>
      <c r="U534" s="34" cm="1">
        <f t="array" ref="U534">_xlfn.IFS(T534="UNLIKELY", 1, T534="POSSIBLE", 1, T534="LIKELY",1, T534="VERY_LIKELY", 1, TRUE, 0)</f>
        <v>1</v>
      </c>
      <c r="V534" s="24" cm="1">
        <f t="array" ref="V534">_xlfn.IFS(T534="POSSIBLE", 1, T534="LIKELY",1, T534="VERY_LIKELY", 1, TRUE, 0)</f>
        <v>0</v>
      </c>
      <c r="W534" s="24" cm="1">
        <f t="array" ref="W534">_xlfn.IFS(T534="LIKELY",1, T534="VERY_LIKELY", 1, TRUE, 0)</f>
        <v>0</v>
      </c>
      <c r="X534" s="35" cm="1">
        <f t="array" ref="X534">_xlfn.IFS(T534="VERY_LIKELY", 1, TRUE, 0)</f>
        <v>0</v>
      </c>
    </row>
    <row r="535" spans="1:24" ht="20" customHeight="1" x14ac:dyDescent="0.2">
      <c r="A535" s="22" t="s">
        <v>1233</v>
      </c>
      <c r="B535" s="49" t="str">
        <f>SUBSTITUTE(A535,"/Users/timomiessen/Desktop/imagesdk/nonblackmen1/","Image_")</f>
        <v>Image_NBM_175.jpg</v>
      </c>
      <c r="C535" s="41" t="s">
        <v>389</v>
      </c>
      <c r="D535" s="23" t="s">
        <v>391</v>
      </c>
      <c r="E535" s="24">
        <v>0</v>
      </c>
      <c r="F535" s="24">
        <v>1</v>
      </c>
      <c r="G535" s="24">
        <v>0</v>
      </c>
      <c r="H535" s="24">
        <v>0</v>
      </c>
      <c r="I535" s="24">
        <v>0</v>
      </c>
      <c r="J535" s="24">
        <v>0</v>
      </c>
      <c r="K535" s="24">
        <v>0</v>
      </c>
      <c r="L535" s="24">
        <v>0</v>
      </c>
      <c r="M535" s="24">
        <v>0</v>
      </c>
      <c r="N535" s="24">
        <v>0</v>
      </c>
      <c r="O535" s="24">
        <v>0</v>
      </c>
      <c r="P535" s="24">
        <v>0</v>
      </c>
      <c r="Q535" s="24">
        <v>0</v>
      </c>
      <c r="R535" s="24" cm="1">
        <f t="array" ref="R535">_xlfn.IFS(H535=1,1,K535=1,1,L535=1,1,M535=1,1,N535=1,1,P535=1,1,TRUE,0)</f>
        <v>0</v>
      </c>
      <c r="S535" s="35">
        <f>IF(AND(G535=1,R535=1),0,R535)</f>
        <v>0</v>
      </c>
      <c r="T535" s="53" t="s">
        <v>4</v>
      </c>
      <c r="U535" s="34" cm="1">
        <f t="array" ref="U535">_xlfn.IFS(T535="UNLIKELY", 1, T535="POSSIBLE", 1, T535="LIKELY",1, T535="VERY_LIKELY", 1, TRUE, 0)</f>
        <v>0</v>
      </c>
      <c r="V535" s="24" cm="1">
        <f t="array" ref="V535">_xlfn.IFS(T535="POSSIBLE", 1, T535="LIKELY",1, T535="VERY_LIKELY", 1, TRUE, 0)</f>
        <v>0</v>
      </c>
      <c r="W535" s="24" cm="1">
        <f t="array" ref="W535">_xlfn.IFS(T535="LIKELY",1, T535="VERY_LIKELY", 1, TRUE, 0)</f>
        <v>0</v>
      </c>
      <c r="X535" s="35" cm="1">
        <f t="array" ref="X535">_xlfn.IFS(T535="VERY_LIKELY", 1, TRUE, 0)</f>
        <v>0</v>
      </c>
    </row>
    <row r="536" spans="1:24" ht="20" customHeight="1" x14ac:dyDescent="0.2">
      <c r="A536" s="22" t="s">
        <v>1234</v>
      </c>
      <c r="B536" s="49" t="str">
        <f>SUBSTITUTE(A536,"/Users/timomiessen/Desktop/imagesdk/nonblackmen1/","Image_")</f>
        <v>Image_NBM_176.jpg</v>
      </c>
      <c r="C536" s="41" t="s">
        <v>389</v>
      </c>
      <c r="D536" s="23" t="s">
        <v>391</v>
      </c>
      <c r="E536" s="24">
        <v>0</v>
      </c>
      <c r="F536" s="24">
        <v>1</v>
      </c>
      <c r="G536" s="24">
        <v>0</v>
      </c>
      <c r="H536" s="24">
        <v>0</v>
      </c>
      <c r="I536" s="24">
        <v>0</v>
      </c>
      <c r="J536" s="24">
        <v>0</v>
      </c>
      <c r="K536" s="24">
        <v>0</v>
      </c>
      <c r="L536" s="24">
        <v>0</v>
      </c>
      <c r="M536" s="24">
        <v>0</v>
      </c>
      <c r="N536" s="24">
        <v>0</v>
      </c>
      <c r="O536" s="24">
        <v>0</v>
      </c>
      <c r="P536" s="24">
        <v>0</v>
      </c>
      <c r="Q536" s="24">
        <v>0</v>
      </c>
      <c r="R536" s="24" cm="1">
        <f t="array" ref="R536">_xlfn.IFS(H536=1,1,K536=1,1,L536=1,1,M536=1,1,N536=1,1,P536=1,1,TRUE,0)</f>
        <v>0</v>
      </c>
      <c r="S536" s="35">
        <f>IF(AND(G536=1,R536=1),0,R536)</f>
        <v>0</v>
      </c>
      <c r="T536" s="53" t="s">
        <v>1</v>
      </c>
      <c r="U536" s="34" cm="1">
        <f t="array" ref="U536">_xlfn.IFS(T536="UNLIKELY", 1, T536="POSSIBLE", 1, T536="LIKELY",1, T536="VERY_LIKELY", 1, TRUE, 0)</f>
        <v>1</v>
      </c>
      <c r="V536" s="24" cm="1">
        <f t="array" ref="V536">_xlfn.IFS(T536="POSSIBLE", 1, T536="LIKELY",1, T536="VERY_LIKELY", 1, TRUE, 0)</f>
        <v>0</v>
      </c>
      <c r="W536" s="24" cm="1">
        <f t="array" ref="W536">_xlfn.IFS(T536="LIKELY",1, T536="VERY_LIKELY", 1, TRUE, 0)</f>
        <v>0</v>
      </c>
      <c r="X536" s="35" cm="1">
        <f t="array" ref="X536">_xlfn.IFS(T536="VERY_LIKELY", 1, TRUE, 0)</f>
        <v>0</v>
      </c>
    </row>
    <row r="537" spans="1:24" ht="20" customHeight="1" x14ac:dyDescent="0.2">
      <c r="A537" s="22" t="s">
        <v>1235</v>
      </c>
      <c r="B537" s="49" t="str">
        <f>SUBSTITUTE(A537,"/Users/timomiessen/Desktop/imagesdk/nonblackmen1/","Image_")</f>
        <v>Image_NBM_177.jpg</v>
      </c>
      <c r="C537" s="41" t="s">
        <v>389</v>
      </c>
      <c r="D537" s="23" t="s">
        <v>391</v>
      </c>
      <c r="E537" s="24">
        <v>0</v>
      </c>
      <c r="F537" s="24">
        <v>1</v>
      </c>
      <c r="G537" s="24">
        <v>0</v>
      </c>
      <c r="H537" s="24">
        <v>0</v>
      </c>
      <c r="I537" s="24">
        <v>0</v>
      </c>
      <c r="J537" s="24">
        <v>0</v>
      </c>
      <c r="K537" s="24">
        <v>0</v>
      </c>
      <c r="L537" s="24">
        <v>0</v>
      </c>
      <c r="M537" s="24">
        <v>0</v>
      </c>
      <c r="N537" s="24">
        <v>0</v>
      </c>
      <c r="O537" s="24">
        <v>0</v>
      </c>
      <c r="P537" s="24">
        <v>0</v>
      </c>
      <c r="Q537" s="24">
        <v>0</v>
      </c>
      <c r="R537" s="24" cm="1">
        <f t="array" ref="R537">_xlfn.IFS(H537=1,1,K537=1,1,L537=1,1,M537=1,1,N537=1,1,P537=1,1,TRUE,0)</f>
        <v>0</v>
      </c>
      <c r="S537" s="35">
        <f>IF(AND(G537=1,R537=1),0,R537)</f>
        <v>0</v>
      </c>
      <c r="T537" s="53" t="s">
        <v>4</v>
      </c>
      <c r="U537" s="34" cm="1">
        <f t="array" ref="U537">_xlfn.IFS(T537="UNLIKELY", 1, T537="POSSIBLE", 1, T537="LIKELY",1, T537="VERY_LIKELY", 1, TRUE, 0)</f>
        <v>0</v>
      </c>
      <c r="V537" s="24" cm="1">
        <f t="array" ref="V537">_xlfn.IFS(T537="POSSIBLE", 1, T537="LIKELY",1, T537="VERY_LIKELY", 1, TRUE, 0)</f>
        <v>0</v>
      </c>
      <c r="W537" s="24" cm="1">
        <f t="array" ref="W537">_xlfn.IFS(T537="LIKELY",1, T537="VERY_LIKELY", 1, TRUE, 0)</f>
        <v>0</v>
      </c>
      <c r="X537" s="35" cm="1">
        <f t="array" ref="X537">_xlfn.IFS(T537="VERY_LIKELY", 1, TRUE, 0)</f>
        <v>0</v>
      </c>
    </row>
    <row r="538" spans="1:24" ht="20" customHeight="1" x14ac:dyDescent="0.2">
      <c r="A538" s="22" t="s">
        <v>1236</v>
      </c>
      <c r="B538" s="49" t="str">
        <f>SUBSTITUTE(A538,"/Users/timomiessen/Desktop/imagesdk/nonblackmen1/","Image_")</f>
        <v>Image_NBM_178.jpg</v>
      </c>
      <c r="C538" s="41" t="s">
        <v>389</v>
      </c>
      <c r="D538" s="23" t="s">
        <v>391</v>
      </c>
      <c r="E538" s="24">
        <v>0</v>
      </c>
      <c r="F538" s="24">
        <v>1</v>
      </c>
      <c r="G538" s="24">
        <v>0</v>
      </c>
      <c r="H538" s="24">
        <v>0</v>
      </c>
      <c r="I538" s="24">
        <v>0</v>
      </c>
      <c r="J538" s="24">
        <v>0</v>
      </c>
      <c r="K538" s="24">
        <v>0</v>
      </c>
      <c r="L538" s="24">
        <v>0</v>
      </c>
      <c r="M538" s="24">
        <v>0</v>
      </c>
      <c r="N538" s="24">
        <v>0</v>
      </c>
      <c r="O538" s="24">
        <v>0</v>
      </c>
      <c r="P538" s="24">
        <v>0</v>
      </c>
      <c r="Q538" s="24">
        <v>0</v>
      </c>
      <c r="R538" s="24" cm="1">
        <f t="array" ref="R538">_xlfn.IFS(H538=1,1,K538=1,1,L538=1,1,M538=1,1,N538=1,1,P538=1,1,TRUE,0)</f>
        <v>0</v>
      </c>
      <c r="S538" s="35">
        <f>IF(AND(G538=1,R538=1),0,R538)</f>
        <v>0</v>
      </c>
      <c r="T538" s="53" t="s">
        <v>4</v>
      </c>
      <c r="U538" s="34" cm="1">
        <f t="array" ref="U538">_xlfn.IFS(T538="UNLIKELY", 1, T538="POSSIBLE", 1, T538="LIKELY",1, T538="VERY_LIKELY", 1, TRUE, 0)</f>
        <v>0</v>
      </c>
      <c r="V538" s="24" cm="1">
        <f t="array" ref="V538">_xlfn.IFS(T538="POSSIBLE", 1, T538="LIKELY",1, T538="VERY_LIKELY", 1, TRUE, 0)</f>
        <v>0</v>
      </c>
      <c r="W538" s="24" cm="1">
        <f t="array" ref="W538">_xlfn.IFS(T538="LIKELY",1, T538="VERY_LIKELY", 1, TRUE, 0)</f>
        <v>0</v>
      </c>
      <c r="X538" s="35" cm="1">
        <f t="array" ref="X538">_xlfn.IFS(T538="VERY_LIKELY", 1, TRUE, 0)</f>
        <v>0</v>
      </c>
    </row>
    <row r="539" spans="1:24" ht="20" customHeight="1" x14ac:dyDescent="0.2">
      <c r="A539" s="22" t="s">
        <v>1237</v>
      </c>
      <c r="B539" s="49" t="str">
        <f>SUBSTITUTE(A539,"/Users/timomiessen/Desktop/imagesdk/nonblackmen1/","Image_")</f>
        <v>Image_NBM_179.jpg</v>
      </c>
      <c r="C539" s="41" t="s">
        <v>389</v>
      </c>
      <c r="D539" s="23" t="s">
        <v>391</v>
      </c>
      <c r="E539" s="24">
        <v>0</v>
      </c>
      <c r="F539" s="24">
        <v>1</v>
      </c>
      <c r="G539" s="24">
        <v>0</v>
      </c>
      <c r="H539" s="24">
        <v>0</v>
      </c>
      <c r="I539" s="24">
        <v>0</v>
      </c>
      <c r="J539" s="24">
        <v>0</v>
      </c>
      <c r="K539" s="24">
        <v>0</v>
      </c>
      <c r="L539" s="24">
        <v>0</v>
      </c>
      <c r="M539" s="24">
        <v>0</v>
      </c>
      <c r="N539" s="24">
        <v>0</v>
      </c>
      <c r="O539" s="24">
        <v>0</v>
      </c>
      <c r="P539" s="24">
        <v>0</v>
      </c>
      <c r="Q539" s="24">
        <v>0</v>
      </c>
      <c r="R539" s="24" cm="1">
        <f t="array" ref="R539">_xlfn.IFS(H539=1,1,K539=1,1,L539=1,1,M539=1,1,N539=1,1,P539=1,1,TRUE,0)</f>
        <v>0</v>
      </c>
      <c r="S539" s="35">
        <f>IF(AND(G539=1,R539=1),0,R539)</f>
        <v>0</v>
      </c>
      <c r="T539" s="53" t="s">
        <v>4</v>
      </c>
      <c r="U539" s="34" cm="1">
        <f t="array" ref="U539">_xlfn.IFS(T539="UNLIKELY", 1, T539="POSSIBLE", 1, T539="LIKELY",1, T539="VERY_LIKELY", 1, TRUE, 0)</f>
        <v>0</v>
      </c>
      <c r="V539" s="24" cm="1">
        <f t="array" ref="V539">_xlfn.IFS(T539="POSSIBLE", 1, T539="LIKELY",1, T539="VERY_LIKELY", 1, TRUE, 0)</f>
        <v>0</v>
      </c>
      <c r="W539" s="24" cm="1">
        <f t="array" ref="W539">_xlfn.IFS(T539="LIKELY",1, T539="VERY_LIKELY", 1, TRUE, 0)</f>
        <v>0</v>
      </c>
      <c r="X539" s="35" cm="1">
        <f t="array" ref="X539">_xlfn.IFS(T539="VERY_LIKELY", 1, TRUE, 0)</f>
        <v>0</v>
      </c>
    </row>
    <row r="540" spans="1:24" ht="20" customHeight="1" x14ac:dyDescent="0.2">
      <c r="A540" s="22" t="s">
        <v>1238</v>
      </c>
      <c r="B540" s="49" t="str">
        <f>SUBSTITUTE(A540,"/Users/timomiessen/Desktop/imagesdk/nonblackmen1/","Image_")</f>
        <v>Image_NBM_18.jpg</v>
      </c>
      <c r="C540" s="41" t="s">
        <v>389</v>
      </c>
      <c r="D540" s="23" t="s">
        <v>391</v>
      </c>
      <c r="E540" s="24">
        <v>1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4">
        <v>0</v>
      </c>
      <c r="Q540" s="24">
        <v>0</v>
      </c>
      <c r="R540" s="24" cm="1">
        <f t="array" ref="R540">_xlfn.IFS(H540=1,1,K540=1,1,L540=1,1,M540=1,1,N540=1,1,P540=1,1,TRUE,0)</f>
        <v>0</v>
      </c>
      <c r="S540" s="35">
        <f>IF(AND(G540=1,R540=1),0,R540)</f>
        <v>0</v>
      </c>
      <c r="T540" s="53" t="s">
        <v>2</v>
      </c>
      <c r="U540" s="34" cm="1">
        <f t="array" ref="U540">_xlfn.IFS(T540="UNLIKELY", 1, T540="POSSIBLE", 1, T540="LIKELY",1, T540="VERY_LIKELY", 1, TRUE, 0)</f>
        <v>1</v>
      </c>
      <c r="V540" s="24" cm="1">
        <f t="array" ref="V540">_xlfn.IFS(T540="POSSIBLE", 1, T540="LIKELY",1, T540="VERY_LIKELY", 1, TRUE, 0)</f>
        <v>1</v>
      </c>
      <c r="W540" s="24" cm="1">
        <f t="array" ref="W540">_xlfn.IFS(T540="LIKELY",1, T540="VERY_LIKELY", 1, TRUE, 0)</f>
        <v>0</v>
      </c>
      <c r="X540" s="35" cm="1">
        <f t="array" ref="X540">_xlfn.IFS(T540="VERY_LIKELY", 1, TRUE, 0)</f>
        <v>0</v>
      </c>
    </row>
    <row r="541" spans="1:24" ht="20" customHeight="1" x14ac:dyDescent="0.2">
      <c r="A541" s="22" t="s">
        <v>1239</v>
      </c>
      <c r="B541" s="49" t="str">
        <f>SUBSTITUTE(A541,"/Users/timomiessen/Desktop/imagesdk/nonblackmen1/","Image_")</f>
        <v>Image_NBM_180.jpg</v>
      </c>
      <c r="C541" s="41" t="s">
        <v>389</v>
      </c>
      <c r="D541" s="23" t="s">
        <v>391</v>
      </c>
      <c r="E541" s="24">
        <v>0</v>
      </c>
      <c r="F541" s="24">
        <v>1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4">
        <v>0</v>
      </c>
      <c r="Q541" s="24">
        <v>0</v>
      </c>
      <c r="R541" s="24" cm="1">
        <f t="array" ref="R541">_xlfn.IFS(H541=1,1,K541=1,1,L541=1,1,M541=1,1,N541=1,1,P541=1,1,TRUE,0)</f>
        <v>0</v>
      </c>
      <c r="S541" s="35">
        <f>IF(AND(G541=1,R541=1),0,R541)</f>
        <v>0</v>
      </c>
      <c r="T541" s="53" t="s">
        <v>4</v>
      </c>
      <c r="U541" s="34" cm="1">
        <f t="array" ref="U541">_xlfn.IFS(T541="UNLIKELY", 1, T541="POSSIBLE", 1, T541="LIKELY",1, T541="VERY_LIKELY", 1, TRUE, 0)</f>
        <v>0</v>
      </c>
      <c r="V541" s="24" cm="1">
        <f t="array" ref="V541">_xlfn.IFS(T541="POSSIBLE", 1, T541="LIKELY",1, T541="VERY_LIKELY", 1, TRUE, 0)</f>
        <v>0</v>
      </c>
      <c r="W541" s="24" cm="1">
        <f t="array" ref="W541">_xlfn.IFS(T541="LIKELY",1, T541="VERY_LIKELY", 1, TRUE, 0)</f>
        <v>0</v>
      </c>
      <c r="X541" s="35" cm="1">
        <f t="array" ref="X541">_xlfn.IFS(T541="VERY_LIKELY", 1, TRUE, 0)</f>
        <v>0</v>
      </c>
    </row>
    <row r="542" spans="1:24" ht="20" customHeight="1" x14ac:dyDescent="0.2">
      <c r="A542" s="22" t="s">
        <v>1240</v>
      </c>
      <c r="B542" s="49" t="str">
        <f>SUBSTITUTE(A542,"/Users/timomiessen/Desktop/imagesdk/nonblackmen1/","Image_")</f>
        <v>Image_NBM_181.jpg</v>
      </c>
      <c r="C542" s="41" t="s">
        <v>389</v>
      </c>
      <c r="D542" s="23" t="s">
        <v>391</v>
      </c>
      <c r="E542" s="24">
        <v>0</v>
      </c>
      <c r="F542" s="24">
        <v>1</v>
      </c>
      <c r="G542" s="24">
        <v>0</v>
      </c>
      <c r="H542" s="24">
        <v>0</v>
      </c>
      <c r="I542" s="24">
        <v>0</v>
      </c>
      <c r="J542" s="24">
        <v>0</v>
      </c>
      <c r="K542" s="24">
        <v>0</v>
      </c>
      <c r="L542" s="24">
        <v>0</v>
      </c>
      <c r="M542" s="24">
        <v>0</v>
      </c>
      <c r="N542" s="24">
        <v>0</v>
      </c>
      <c r="O542" s="24">
        <v>0</v>
      </c>
      <c r="P542" s="24">
        <v>0</v>
      </c>
      <c r="Q542" s="24">
        <v>0</v>
      </c>
      <c r="R542" s="24" cm="1">
        <f t="array" ref="R542">_xlfn.IFS(H542=1,1,K542=1,1,L542=1,1,M542=1,1,N542=1,1,P542=1,1,TRUE,0)</f>
        <v>0</v>
      </c>
      <c r="S542" s="35">
        <f>IF(AND(G542=1,R542=1),0,R542)</f>
        <v>0</v>
      </c>
      <c r="T542" s="53" t="s">
        <v>4</v>
      </c>
      <c r="U542" s="34" cm="1">
        <f t="array" ref="U542">_xlfn.IFS(T542="UNLIKELY", 1, T542="POSSIBLE", 1, T542="LIKELY",1, T542="VERY_LIKELY", 1, TRUE, 0)</f>
        <v>0</v>
      </c>
      <c r="V542" s="24" cm="1">
        <f t="array" ref="V542">_xlfn.IFS(T542="POSSIBLE", 1, T542="LIKELY",1, T542="VERY_LIKELY", 1, TRUE, 0)</f>
        <v>0</v>
      </c>
      <c r="W542" s="24" cm="1">
        <f t="array" ref="W542">_xlfn.IFS(T542="LIKELY",1, T542="VERY_LIKELY", 1, TRUE, 0)</f>
        <v>0</v>
      </c>
      <c r="X542" s="35" cm="1">
        <f t="array" ref="X542">_xlfn.IFS(T542="VERY_LIKELY", 1, TRUE, 0)</f>
        <v>0</v>
      </c>
    </row>
    <row r="543" spans="1:24" ht="20" customHeight="1" x14ac:dyDescent="0.2">
      <c r="A543" s="22" t="s">
        <v>1241</v>
      </c>
      <c r="B543" s="49" t="str">
        <f>SUBSTITUTE(A543,"/Users/timomiessen/Desktop/imagesdk/nonblackmen1/","Image_")</f>
        <v>Image_NBM_182.jpg</v>
      </c>
      <c r="C543" s="41" t="s">
        <v>389</v>
      </c>
      <c r="D543" s="23" t="s">
        <v>391</v>
      </c>
      <c r="E543" s="24">
        <v>0</v>
      </c>
      <c r="F543" s="24">
        <v>1</v>
      </c>
      <c r="G543" s="24">
        <v>0</v>
      </c>
      <c r="H543" s="24">
        <v>0</v>
      </c>
      <c r="I543" s="24">
        <v>0</v>
      </c>
      <c r="J543" s="24">
        <v>0</v>
      </c>
      <c r="K543" s="24">
        <v>0</v>
      </c>
      <c r="L543" s="24">
        <v>0</v>
      </c>
      <c r="M543" s="24">
        <v>0</v>
      </c>
      <c r="N543" s="24">
        <v>0</v>
      </c>
      <c r="O543" s="24">
        <v>0</v>
      </c>
      <c r="P543" s="24">
        <v>0</v>
      </c>
      <c r="Q543" s="24">
        <v>0</v>
      </c>
      <c r="R543" s="24" cm="1">
        <f t="array" ref="R543">_xlfn.IFS(H543=1,1,K543=1,1,L543=1,1,M543=1,1,N543=1,1,P543=1,1,TRUE,0)</f>
        <v>0</v>
      </c>
      <c r="S543" s="35">
        <f>IF(AND(G543=1,R543=1),0,R543)</f>
        <v>0</v>
      </c>
      <c r="T543" s="53" t="s">
        <v>1</v>
      </c>
      <c r="U543" s="34" cm="1">
        <f t="array" ref="U543">_xlfn.IFS(T543="UNLIKELY", 1, T543="POSSIBLE", 1, T543="LIKELY",1, T543="VERY_LIKELY", 1, TRUE, 0)</f>
        <v>1</v>
      </c>
      <c r="V543" s="24" cm="1">
        <f t="array" ref="V543">_xlfn.IFS(T543="POSSIBLE", 1, T543="LIKELY",1, T543="VERY_LIKELY", 1, TRUE, 0)</f>
        <v>0</v>
      </c>
      <c r="W543" s="24" cm="1">
        <f t="array" ref="W543">_xlfn.IFS(T543="LIKELY",1, T543="VERY_LIKELY", 1, TRUE, 0)</f>
        <v>0</v>
      </c>
      <c r="X543" s="35" cm="1">
        <f t="array" ref="X543">_xlfn.IFS(T543="VERY_LIKELY", 1, TRUE, 0)</f>
        <v>0</v>
      </c>
    </row>
    <row r="544" spans="1:24" ht="20" customHeight="1" x14ac:dyDescent="0.2">
      <c r="A544" s="22" t="s">
        <v>1242</v>
      </c>
      <c r="B544" s="49" t="str">
        <f>SUBSTITUTE(A544,"/Users/timomiessen/Desktop/imagesdk/nonblackmen1/","Image_")</f>
        <v>Image_NBM_183.jpg</v>
      </c>
      <c r="C544" s="41" t="s">
        <v>389</v>
      </c>
      <c r="D544" s="23" t="s">
        <v>391</v>
      </c>
      <c r="E544" s="24">
        <v>0</v>
      </c>
      <c r="F544" s="24">
        <v>1</v>
      </c>
      <c r="G544" s="24">
        <v>0</v>
      </c>
      <c r="H544" s="24">
        <v>0</v>
      </c>
      <c r="I544" s="24">
        <v>0</v>
      </c>
      <c r="J544" s="24">
        <v>0</v>
      </c>
      <c r="K544" s="24">
        <v>0</v>
      </c>
      <c r="L544" s="24">
        <v>0</v>
      </c>
      <c r="M544" s="24">
        <v>0</v>
      </c>
      <c r="N544" s="24">
        <v>0</v>
      </c>
      <c r="O544" s="24">
        <v>0</v>
      </c>
      <c r="P544" s="24">
        <v>0</v>
      </c>
      <c r="Q544" s="24">
        <v>0</v>
      </c>
      <c r="R544" s="24" cm="1">
        <f t="array" ref="R544">_xlfn.IFS(H544=1,1,K544=1,1,L544=1,1,M544=1,1,N544=1,1,P544=1,1,TRUE,0)</f>
        <v>0</v>
      </c>
      <c r="S544" s="35">
        <f>IF(AND(G544=1,R544=1),0,R544)</f>
        <v>0</v>
      </c>
      <c r="T544" s="53" t="s">
        <v>4</v>
      </c>
      <c r="U544" s="34" cm="1">
        <f t="array" ref="U544">_xlfn.IFS(T544="UNLIKELY", 1, T544="POSSIBLE", 1, T544="LIKELY",1, T544="VERY_LIKELY", 1, TRUE, 0)</f>
        <v>0</v>
      </c>
      <c r="V544" s="24" cm="1">
        <f t="array" ref="V544">_xlfn.IFS(T544="POSSIBLE", 1, T544="LIKELY",1, T544="VERY_LIKELY", 1, TRUE, 0)</f>
        <v>0</v>
      </c>
      <c r="W544" s="24" cm="1">
        <f t="array" ref="W544">_xlfn.IFS(T544="LIKELY",1, T544="VERY_LIKELY", 1, TRUE, 0)</f>
        <v>0</v>
      </c>
      <c r="X544" s="35" cm="1">
        <f t="array" ref="X544">_xlfn.IFS(T544="VERY_LIKELY", 1, TRUE, 0)</f>
        <v>0</v>
      </c>
    </row>
    <row r="545" spans="1:24" ht="20" customHeight="1" x14ac:dyDescent="0.2">
      <c r="A545" s="22" t="s">
        <v>1243</v>
      </c>
      <c r="B545" s="49" t="str">
        <f>SUBSTITUTE(A545,"/Users/timomiessen/Desktop/imagesdk/nonblackmen1/","Image_")</f>
        <v>Image_NBM_184.jpg</v>
      </c>
      <c r="C545" s="41" t="s">
        <v>389</v>
      </c>
      <c r="D545" s="23" t="s">
        <v>391</v>
      </c>
      <c r="E545" s="24">
        <v>0</v>
      </c>
      <c r="F545" s="24">
        <v>1</v>
      </c>
      <c r="G545" s="24">
        <v>0</v>
      </c>
      <c r="H545" s="24">
        <v>0</v>
      </c>
      <c r="I545" s="24">
        <v>0</v>
      </c>
      <c r="J545" s="24">
        <v>0</v>
      </c>
      <c r="K545" s="24">
        <v>0</v>
      </c>
      <c r="L545" s="24">
        <v>0</v>
      </c>
      <c r="M545" s="24">
        <v>0</v>
      </c>
      <c r="N545" s="24">
        <v>0</v>
      </c>
      <c r="O545" s="24">
        <v>0</v>
      </c>
      <c r="P545" s="24">
        <v>0</v>
      </c>
      <c r="Q545" s="24">
        <v>0</v>
      </c>
      <c r="R545" s="24" cm="1">
        <f t="array" ref="R545">_xlfn.IFS(H545=1,1,K545=1,1,L545=1,1,M545=1,1,N545=1,1,P545=1,1,TRUE,0)</f>
        <v>0</v>
      </c>
      <c r="S545" s="35">
        <f>IF(AND(G545=1,R545=1),0,R545)</f>
        <v>0</v>
      </c>
      <c r="T545" s="53" t="s">
        <v>4</v>
      </c>
      <c r="U545" s="34" cm="1">
        <f t="array" ref="U545">_xlfn.IFS(T545="UNLIKELY", 1, T545="POSSIBLE", 1, T545="LIKELY",1, T545="VERY_LIKELY", 1, TRUE, 0)</f>
        <v>0</v>
      </c>
      <c r="V545" s="24" cm="1">
        <f t="array" ref="V545">_xlfn.IFS(T545="POSSIBLE", 1, T545="LIKELY",1, T545="VERY_LIKELY", 1, TRUE, 0)</f>
        <v>0</v>
      </c>
      <c r="W545" s="24" cm="1">
        <f t="array" ref="W545">_xlfn.IFS(T545="LIKELY",1, T545="VERY_LIKELY", 1, TRUE, 0)</f>
        <v>0</v>
      </c>
      <c r="X545" s="35" cm="1">
        <f t="array" ref="X545">_xlfn.IFS(T545="VERY_LIKELY", 1, TRUE, 0)</f>
        <v>0</v>
      </c>
    </row>
    <row r="546" spans="1:24" ht="20" customHeight="1" x14ac:dyDescent="0.2">
      <c r="A546" s="22" t="s">
        <v>1244</v>
      </c>
      <c r="B546" s="49" t="str">
        <f>SUBSTITUTE(A546,"/Users/timomiessen/Desktop/imagesdk/nonblackmen1/","Image_")</f>
        <v>Image_NBM_185.jpg</v>
      </c>
      <c r="C546" s="41" t="s">
        <v>389</v>
      </c>
      <c r="D546" s="23" t="s">
        <v>391</v>
      </c>
      <c r="E546" s="24">
        <v>0</v>
      </c>
      <c r="F546" s="24">
        <v>1</v>
      </c>
      <c r="G546" s="24">
        <v>0</v>
      </c>
      <c r="H546" s="24">
        <v>0</v>
      </c>
      <c r="I546" s="24">
        <v>0</v>
      </c>
      <c r="J546" s="24">
        <v>0</v>
      </c>
      <c r="K546" s="24">
        <v>0</v>
      </c>
      <c r="L546" s="24">
        <v>0</v>
      </c>
      <c r="M546" s="24">
        <v>0</v>
      </c>
      <c r="N546" s="24">
        <v>0</v>
      </c>
      <c r="O546" s="24">
        <v>0</v>
      </c>
      <c r="P546" s="24">
        <v>0</v>
      </c>
      <c r="Q546" s="24">
        <v>0</v>
      </c>
      <c r="R546" s="24" cm="1">
        <f t="array" ref="R546">_xlfn.IFS(H546=1,1,K546=1,1,L546=1,1,M546=1,1,N546=1,1,P546=1,1,TRUE,0)</f>
        <v>0</v>
      </c>
      <c r="S546" s="35">
        <f>IF(AND(G546=1,R546=1),0,R546)</f>
        <v>0</v>
      </c>
      <c r="T546" s="53" t="s">
        <v>1</v>
      </c>
      <c r="U546" s="34" cm="1">
        <f t="array" ref="U546">_xlfn.IFS(T546="UNLIKELY", 1, T546="POSSIBLE", 1, T546="LIKELY",1, T546="VERY_LIKELY", 1, TRUE, 0)</f>
        <v>1</v>
      </c>
      <c r="V546" s="24" cm="1">
        <f t="array" ref="V546">_xlfn.IFS(T546="POSSIBLE", 1, T546="LIKELY",1, T546="VERY_LIKELY", 1, TRUE, 0)</f>
        <v>0</v>
      </c>
      <c r="W546" s="24" cm="1">
        <f t="array" ref="W546">_xlfn.IFS(T546="LIKELY",1, T546="VERY_LIKELY", 1, TRUE, 0)</f>
        <v>0</v>
      </c>
      <c r="X546" s="35" cm="1">
        <f t="array" ref="X546">_xlfn.IFS(T546="VERY_LIKELY", 1, TRUE, 0)</f>
        <v>0</v>
      </c>
    </row>
    <row r="547" spans="1:24" ht="20" customHeight="1" x14ac:dyDescent="0.2">
      <c r="A547" s="22" t="s">
        <v>1245</v>
      </c>
      <c r="B547" s="49" t="str">
        <f>SUBSTITUTE(A547,"/Users/timomiessen/Desktop/imagesdk/nonblackmen1/","Image_")</f>
        <v>Image_NBM_186.jpg</v>
      </c>
      <c r="C547" s="41" t="s">
        <v>389</v>
      </c>
      <c r="D547" s="23" t="s">
        <v>391</v>
      </c>
      <c r="E547" s="24">
        <v>0</v>
      </c>
      <c r="F547" s="24">
        <v>1</v>
      </c>
      <c r="G547" s="24">
        <v>0</v>
      </c>
      <c r="H547" s="24">
        <v>0</v>
      </c>
      <c r="I547" s="24">
        <v>0</v>
      </c>
      <c r="J547" s="24">
        <v>0</v>
      </c>
      <c r="K547" s="24">
        <v>0</v>
      </c>
      <c r="L547" s="24">
        <v>0</v>
      </c>
      <c r="M547" s="24">
        <v>0</v>
      </c>
      <c r="N547" s="24">
        <v>0</v>
      </c>
      <c r="O547" s="24">
        <v>0</v>
      </c>
      <c r="P547" s="24">
        <v>0</v>
      </c>
      <c r="Q547" s="24">
        <v>0</v>
      </c>
      <c r="R547" s="24" cm="1">
        <f t="array" ref="R547">_xlfn.IFS(H547=1,1,K547=1,1,L547=1,1,M547=1,1,N547=1,1,P547=1,1,TRUE,0)</f>
        <v>0</v>
      </c>
      <c r="S547" s="35">
        <f>IF(AND(G547=1,R547=1),0,R547)</f>
        <v>0</v>
      </c>
      <c r="T547" s="53" t="s">
        <v>4</v>
      </c>
      <c r="U547" s="34" cm="1">
        <f t="array" ref="U547">_xlfn.IFS(T547="UNLIKELY", 1, T547="POSSIBLE", 1, T547="LIKELY",1, T547="VERY_LIKELY", 1, TRUE, 0)</f>
        <v>0</v>
      </c>
      <c r="V547" s="24" cm="1">
        <f t="array" ref="V547">_xlfn.IFS(T547="POSSIBLE", 1, T547="LIKELY",1, T547="VERY_LIKELY", 1, TRUE, 0)</f>
        <v>0</v>
      </c>
      <c r="W547" s="24" cm="1">
        <f t="array" ref="W547">_xlfn.IFS(T547="LIKELY",1, T547="VERY_LIKELY", 1, TRUE, 0)</f>
        <v>0</v>
      </c>
      <c r="X547" s="35" cm="1">
        <f t="array" ref="X547">_xlfn.IFS(T547="VERY_LIKELY", 1, TRUE, 0)</f>
        <v>0</v>
      </c>
    </row>
    <row r="548" spans="1:24" ht="20" customHeight="1" x14ac:dyDescent="0.2">
      <c r="A548" s="22" t="s">
        <v>1246</v>
      </c>
      <c r="B548" s="49" t="str">
        <f>SUBSTITUTE(A548,"/Users/timomiessen/Desktop/imagesdk/nonblackmen1/","Image_")</f>
        <v>Image_NBM_187.jpg</v>
      </c>
      <c r="C548" s="41" t="s">
        <v>389</v>
      </c>
      <c r="D548" s="23" t="s">
        <v>391</v>
      </c>
      <c r="E548" s="24">
        <v>0</v>
      </c>
      <c r="F548" s="24">
        <v>1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4">
        <v>0</v>
      </c>
      <c r="Q548" s="24">
        <v>0</v>
      </c>
      <c r="R548" s="24" cm="1">
        <f t="array" ref="R548">_xlfn.IFS(H548=1,1,K548=1,1,L548=1,1,M548=1,1,N548=1,1,P548=1,1,TRUE,0)</f>
        <v>0</v>
      </c>
      <c r="S548" s="35">
        <f>IF(AND(G548=1,R548=1),0,R548)</f>
        <v>0</v>
      </c>
      <c r="T548" s="53" t="s">
        <v>1</v>
      </c>
      <c r="U548" s="34" cm="1">
        <f t="array" ref="U548">_xlfn.IFS(T548="UNLIKELY", 1, T548="POSSIBLE", 1, T548="LIKELY",1, T548="VERY_LIKELY", 1, TRUE, 0)</f>
        <v>1</v>
      </c>
      <c r="V548" s="24" cm="1">
        <f t="array" ref="V548">_xlfn.IFS(T548="POSSIBLE", 1, T548="LIKELY",1, T548="VERY_LIKELY", 1, TRUE, 0)</f>
        <v>0</v>
      </c>
      <c r="W548" s="24" cm="1">
        <f t="array" ref="W548">_xlfn.IFS(T548="LIKELY",1, T548="VERY_LIKELY", 1, TRUE, 0)</f>
        <v>0</v>
      </c>
      <c r="X548" s="35" cm="1">
        <f t="array" ref="X548">_xlfn.IFS(T548="VERY_LIKELY", 1, TRUE, 0)</f>
        <v>0</v>
      </c>
    </row>
    <row r="549" spans="1:24" ht="20" customHeight="1" x14ac:dyDescent="0.2">
      <c r="A549" s="22" t="s">
        <v>1247</v>
      </c>
      <c r="B549" s="49" t="str">
        <f>SUBSTITUTE(A549,"/Users/timomiessen/Desktop/imagesdk/nonblackmen1/","Image_")</f>
        <v>Image_NBM_188.jpg</v>
      </c>
      <c r="C549" s="41" t="s">
        <v>389</v>
      </c>
      <c r="D549" s="23" t="s">
        <v>391</v>
      </c>
      <c r="E549" s="24">
        <v>0</v>
      </c>
      <c r="F549" s="24">
        <v>1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4">
        <v>0</v>
      </c>
      <c r="Q549" s="24">
        <v>0</v>
      </c>
      <c r="R549" s="24" cm="1">
        <f t="array" ref="R549">_xlfn.IFS(H549=1,1,K549=1,1,L549=1,1,M549=1,1,N549=1,1,P549=1,1,TRUE,0)</f>
        <v>0</v>
      </c>
      <c r="S549" s="35">
        <f>IF(AND(G549=1,R549=1),0,R549)</f>
        <v>0</v>
      </c>
      <c r="T549" s="53" t="s">
        <v>4</v>
      </c>
      <c r="U549" s="34" cm="1">
        <f t="array" ref="U549">_xlfn.IFS(T549="UNLIKELY", 1, T549="POSSIBLE", 1, T549="LIKELY",1, T549="VERY_LIKELY", 1, TRUE, 0)</f>
        <v>0</v>
      </c>
      <c r="V549" s="24" cm="1">
        <f t="array" ref="V549">_xlfn.IFS(T549="POSSIBLE", 1, T549="LIKELY",1, T549="VERY_LIKELY", 1, TRUE, 0)</f>
        <v>0</v>
      </c>
      <c r="W549" s="24" cm="1">
        <f t="array" ref="W549">_xlfn.IFS(T549="LIKELY",1, T549="VERY_LIKELY", 1, TRUE, 0)</f>
        <v>0</v>
      </c>
      <c r="X549" s="35" cm="1">
        <f t="array" ref="X549">_xlfn.IFS(T549="VERY_LIKELY", 1, TRUE, 0)</f>
        <v>0</v>
      </c>
    </row>
    <row r="550" spans="1:24" ht="20" customHeight="1" x14ac:dyDescent="0.2">
      <c r="A550" s="22" t="s">
        <v>1248</v>
      </c>
      <c r="B550" s="49" t="str">
        <f>SUBSTITUTE(A550,"/Users/timomiessen/Desktop/imagesdk/nonblackmen1/","Image_")</f>
        <v>Image_NBM_189.jpg</v>
      </c>
      <c r="C550" s="41" t="s">
        <v>389</v>
      </c>
      <c r="D550" s="23" t="s">
        <v>391</v>
      </c>
      <c r="E550" s="24">
        <v>0</v>
      </c>
      <c r="F550" s="24">
        <v>1</v>
      </c>
      <c r="G550" s="24">
        <v>0</v>
      </c>
      <c r="H550" s="24">
        <v>0</v>
      </c>
      <c r="I550" s="24">
        <v>0</v>
      </c>
      <c r="J550" s="24">
        <v>0</v>
      </c>
      <c r="K550" s="24">
        <v>0</v>
      </c>
      <c r="L550" s="24">
        <v>0</v>
      </c>
      <c r="M550" s="24">
        <v>0</v>
      </c>
      <c r="N550" s="24">
        <v>0</v>
      </c>
      <c r="O550" s="24">
        <v>0</v>
      </c>
      <c r="P550" s="24">
        <v>0</v>
      </c>
      <c r="Q550" s="24">
        <v>0</v>
      </c>
      <c r="R550" s="24" cm="1">
        <f t="array" ref="R550">_xlfn.IFS(H550=1,1,K550=1,1,L550=1,1,M550=1,1,N550=1,1,P550=1,1,TRUE,0)</f>
        <v>0</v>
      </c>
      <c r="S550" s="35">
        <f>IF(AND(G550=1,R550=1),0,R550)</f>
        <v>0</v>
      </c>
      <c r="T550" s="53" t="s">
        <v>1</v>
      </c>
      <c r="U550" s="34" cm="1">
        <f t="array" ref="U550">_xlfn.IFS(T550="UNLIKELY", 1, T550="POSSIBLE", 1, T550="LIKELY",1, T550="VERY_LIKELY", 1, TRUE, 0)</f>
        <v>1</v>
      </c>
      <c r="V550" s="24" cm="1">
        <f t="array" ref="V550">_xlfn.IFS(T550="POSSIBLE", 1, T550="LIKELY",1, T550="VERY_LIKELY", 1, TRUE, 0)</f>
        <v>0</v>
      </c>
      <c r="W550" s="24" cm="1">
        <f t="array" ref="W550">_xlfn.IFS(T550="LIKELY",1, T550="VERY_LIKELY", 1, TRUE, 0)</f>
        <v>0</v>
      </c>
      <c r="X550" s="35" cm="1">
        <f t="array" ref="X550">_xlfn.IFS(T550="VERY_LIKELY", 1, TRUE, 0)</f>
        <v>0</v>
      </c>
    </row>
    <row r="551" spans="1:24" ht="20" customHeight="1" x14ac:dyDescent="0.2">
      <c r="A551" s="22" t="s">
        <v>1249</v>
      </c>
      <c r="B551" s="49" t="str">
        <f>SUBSTITUTE(A551,"/Users/timomiessen/Desktop/imagesdk/nonblackmen1/","Image_")</f>
        <v>Image_NBM_19.jpg</v>
      </c>
      <c r="C551" s="41" t="s">
        <v>389</v>
      </c>
      <c r="D551" s="23" t="s">
        <v>391</v>
      </c>
      <c r="E551" s="24">
        <v>1</v>
      </c>
      <c r="F551" s="24">
        <v>0</v>
      </c>
      <c r="G551" s="24">
        <v>0</v>
      </c>
      <c r="H551" s="24">
        <v>0</v>
      </c>
      <c r="I551" s="24">
        <v>0</v>
      </c>
      <c r="J551" s="24">
        <v>0</v>
      </c>
      <c r="K551" s="24">
        <v>0</v>
      </c>
      <c r="L551" s="24">
        <v>0</v>
      </c>
      <c r="M551" s="24">
        <v>0</v>
      </c>
      <c r="N551" s="24">
        <v>0</v>
      </c>
      <c r="O551" s="24">
        <v>0</v>
      </c>
      <c r="P551" s="24">
        <v>0</v>
      </c>
      <c r="Q551" s="24">
        <v>0</v>
      </c>
      <c r="R551" s="24" cm="1">
        <f t="array" ref="R551">_xlfn.IFS(H551=1,1,K551=1,1,L551=1,1,M551=1,1,N551=1,1,P551=1,1,TRUE,0)</f>
        <v>0</v>
      </c>
      <c r="S551" s="35">
        <f>IF(AND(G551=1,R551=1),0,R551)</f>
        <v>0</v>
      </c>
      <c r="T551" s="53" t="s">
        <v>4</v>
      </c>
      <c r="U551" s="34" cm="1">
        <f t="array" ref="U551">_xlfn.IFS(T551="UNLIKELY", 1, T551="POSSIBLE", 1, T551="LIKELY",1, T551="VERY_LIKELY", 1, TRUE, 0)</f>
        <v>0</v>
      </c>
      <c r="V551" s="24" cm="1">
        <f t="array" ref="V551">_xlfn.IFS(T551="POSSIBLE", 1, T551="LIKELY",1, T551="VERY_LIKELY", 1, TRUE, 0)</f>
        <v>0</v>
      </c>
      <c r="W551" s="24" cm="1">
        <f t="array" ref="W551">_xlfn.IFS(T551="LIKELY",1, T551="VERY_LIKELY", 1, TRUE, 0)</f>
        <v>0</v>
      </c>
      <c r="X551" s="35" cm="1">
        <f t="array" ref="X551">_xlfn.IFS(T551="VERY_LIKELY", 1, TRUE, 0)</f>
        <v>0</v>
      </c>
    </row>
    <row r="552" spans="1:24" ht="20" customHeight="1" x14ac:dyDescent="0.2">
      <c r="A552" s="22" t="s">
        <v>1250</v>
      </c>
      <c r="B552" s="49" t="str">
        <f>SUBSTITUTE(A552,"/Users/timomiessen/Desktop/imagesdk/nonblackmen1/","Image_")</f>
        <v>Image_NBM_190.jpg</v>
      </c>
      <c r="C552" s="41" t="s">
        <v>389</v>
      </c>
      <c r="D552" s="23" t="s">
        <v>391</v>
      </c>
      <c r="E552" s="24">
        <v>0</v>
      </c>
      <c r="F552" s="24">
        <v>1</v>
      </c>
      <c r="G552" s="24">
        <v>0</v>
      </c>
      <c r="H552" s="24">
        <v>0</v>
      </c>
      <c r="I552" s="24">
        <v>0</v>
      </c>
      <c r="J552" s="24">
        <v>0</v>
      </c>
      <c r="K552" s="24">
        <v>0</v>
      </c>
      <c r="L552" s="24">
        <v>0</v>
      </c>
      <c r="M552" s="24">
        <v>0</v>
      </c>
      <c r="N552" s="24">
        <v>0</v>
      </c>
      <c r="O552" s="24">
        <v>0</v>
      </c>
      <c r="P552" s="24">
        <v>0</v>
      </c>
      <c r="Q552" s="24">
        <v>0</v>
      </c>
      <c r="R552" s="24" cm="1">
        <f t="array" ref="R552">_xlfn.IFS(H552=1,1,K552=1,1,L552=1,1,M552=1,1,N552=1,1,P552=1,1,TRUE,0)</f>
        <v>0</v>
      </c>
      <c r="S552" s="35">
        <f>IF(AND(G552=1,R552=1),0,R552)</f>
        <v>0</v>
      </c>
      <c r="T552" s="53" t="s">
        <v>1</v>
      </c>
      <c r="U552" s="34" cm="1">
        <f t="array" ref="U552">_xlfn.IFS(T552="UNLIKELY", 1, T552="POSSIBLE", 1, T552="LIKELY",1, T552="VERY_LIKELY", 1, TRUE, 0)</f>
        <v>1</v>
      </c>
      <c r="V552" s="24" cm="1">
        <f t="array" ref="V552">_xlfn.IFS(T552="POSSIBLE", 1, T552="LIKELY",1, T552="VERY_LIKELY", 1, TRUE, 0)</f>
        <v>0</v>
      </c>
      <c r="W552" s="24" cm="1">
        <f t="array" ref="W552">_xlfn.IFS(T552="LIKELY",1, T552="VERY_LIKELY", 1, TRUE, 0)</f>
        <v>0</v>
      </c>
      <c r="X552" s="35" cm="1">
        <f t="array" ref="X552">_xlfn.IFS(T552="VERY_LIKELY", 1, TRUE, 0)</f>
        <v>0</v>
      </c>
    </row>
    <row r="553" spans="1:24" ht="20" customHeight="1" x14ac:dyDescent="0.2">
      <c r="A553" s="22" t="s">
        <v>1251</v>
      </c>
      <c r="B553" s="49" t="str">
        <f>SUBSTITUTE(A553,"/Users/timomiessen/Desktop/imagesdk/nonblackmen1/","Image_")</f>
        <v>Image_NBM_191.jpg</v>
      </c>
      <c r="C553" s="41" t="s">
        <v>389</v>
      </c>
      <c r="D553" s="23" t="s">
        <v>391</v>
      </c>
      <c r="E553" s="24">
        <v>0</v>
      </c>
      <c r="F553" s="24">
        <v>0</v>
      </c>
      <c r="G553" s="24">
        <v>1</v>
      </c>
      <c r="H553" s="24">
        <v>0</v>
      </c>
      <c r="I553" s="24">
        <v>0</v>
      </c>
      <c r="J553" s="24">
        <v>0</v>
      </c>
      <c r="K553" s="24">
        <v>0</v>
      </c>
      <c r="L553" s="24">
        <v>0</v>
      </c>
      <c r="M553" s="24">
        <v>0</v>
      </c>
      <c r="N553" s="24">
        <v>0</v>
      </c>
      <c r="O553" s="24">
        <v>0</v>
      </c>
      <c r="P553" s="24">
        <v>0</v>
      </c>
      <c r="Q553" s="24">
        <v>0</v>
      </c>
      <c r="R553" s="24" cm="1">
        <f t="array" ref="R553">_xlfn.IFS(H553=1,1,K553=1,1,L553=1,1,M553=1,1,N553=1,1,P553=1,1,TRUE,0)</f>
        <v>0</v>
      </c>
      <c r="S553" s="35">
        <f>IF(AND(G553=1,R553=1),0,R553)</f>
        <v>0</v>
      </c>
      <c r="T553" s="53" t="s">
        <v>12</v>
      </c>
      <c r="U553" s="34" cm="1">
        <f t="array" ref="U553">_xlfn.IFS(T553="UNLIKELY", 1, T553="POSSIBLE", 1, T553="LIKELY",1, T553="VERY_LIKELY", 1, TRUE, 0)</f>
        <v>1</v>
      </c>
      <c r="V553" s="24" cm="1">
        <f t="array" ref="V553">_xlfn.IFS(T553="POSSIBLE", 1, T553="LIKELY",1, T553="VERY_LIKELY", 1, TRUE, 0)</f>
        <v>1</v>
      </c>
      <c r="W553" s="24" cm="1">
        <f t="array" ref="W553">_xlfn.IFS(T553="LIKELY",1, T553="VERY_LIKELY", 1, TRUE, 0)</f>
        <v>1</v>
      </c>
      <c r="X553" s="35" cm="1">
        <f t="array" ref="X553">_xlfn.IFS(T553="VERY_LIKELY", 1, TRUE, 0)</f>
        <v>0</v>
      </c>
    </row>
    <row r="554" spans="1:24" ht="20" customHeight="1" x14ac:dyDescent="0.2">
      <c r="A554" s="22" t="s">
        <v>1252</v>
      </c>
      <c r="B554" s="49" t="str">
        <f>SUBSTITUTE(A554,"/Users/timomiessen/Desktop/imagesdk/nonblackmen1/","Image_")</f>
        <v>Image_NBM_192.jpg</v>
      </c>
      <c r="C554" s="41" t="s">
        <v>389</v>
      </c>
      <c r="D554" s="23" t="s">
        <v>391</v>
      </c>
      <c r="E554" s="24">
        <v>0</v>
      </c>
      <c r="F554" s="24">
        <v>0</v>
      </c>
      <c r="G554" s="24">
        <v>1</v>
      </c>
      <c r="H554" s="24">
        <v>0</v>
      </c>
      <c r="I554" s="24">
        <v>0</v>
      </c>
      <c r="J554" s="24">
        <v>0</v>
      </c>
      <c r="K554" s="24">
        <v>0</v>
      </c>
      <c r="L554" s="24">
        <v>0</v>
      </c>
      <c r="M554" s="24">
        <v>0</v>
      </c>
      <c r="N554" s="24">
        <v>0</v>
      </c>
      <c r="O554" s="24">
        <v>0</v>
      </c>
      <c r="P554" s="24">
        <v>0</v>
      </c>
      <c r="Q554" s="24">
        <v>0</v>
      </c>
      <c r="R554" s="24" cm="1">
        <f t="array" ref="R554">_xlfn.IFS(H554=1,1,K554=1,1,L554=1,1,M554=1,1,N554=1,1,P554=1,1,TRUE,0)</f>
        <v>0</v>
      </c>
      <c r="S554" s="35">
        <f>IF(AND(G554=1,R554=1),0,R554)</f>
        <v>0</v>
      </c>
      <c r="T554" s="53" t="s">
        <v>2</v>
      </c>
      <c r="U554" s="34" cm="1">
        <f t="array" ref="U554">_xlfn.IFS(T554="UNLIKELY", 1, T554="POSSIBLE", 1, T554="LIKELY",1, T554="VERY_LIKELY", 1, TRUE, 0)</f>
        <v>1</v>
      </c>
      <c r="V554" s="24" cm="1">
        <f t="array" ref="V554">_xlfn.IFS(T554="POSSIBLE", 1, T554="LIKELY",1, T554="VERY_LIKELY", 1, TRUE, 0)</f>
        <v>1</v>
      </c>
      <c r="W554" s="24" cm="1">
        <f t="array" ref="W554">_xlfn.IFS(T554="LIKELY",1, T554="VERY_LIKELY", 1, TRUE, 0)</f>
        <v>0</v>
      </c>
      <c r="X554" s="35" cm="1">
        <f t="array" ref="X554">_xlfn.IFS(T554="VERY_LIKELY", 1, TRUE, 0)</f>
        <v>0</v>
      </c>
    </row>
    <row r="555" spans="1:24" ht="20" customHeight="1" x14ac:dyDescent="0.2">
      <c r="A555" s="22" t="s">
        <v>1253</v>
      </c>
      <c r="B555" s="49" t="str">
        <f>SUBSTITUTE(A555,"/Users/timomiessen/Desktop/imagesdk/nonblackmen1/","Image_")</f>
        <v>Image_NBM_193.jpg</v>
      </c>
      <c r="C555" s="41" t="s">
        <v>389</v>
      </c>
      <c r="D555" s="23" t="s">
        <v>391</v>
      </c>
      <c r="E555" s="24">
        <v>0</v>
      </c>
      <c r="F555" s="24">
        <v>0</v>
      </c>
      <c r="G555" s="24">
        <v>1</v>
      </c>
      <c r="H555" s="24">
        <v>0</v>
      </c>
      <c r="I555" s="24">
        <v>0</v>
      </c>
      <c r="J555" s="24">
        <v>0</v>
      </c>
      <c r="K555" s="24">
        <v>0</v>
      </c>
      <c r="L555" s="24">
        <v>0</v>
      </c>
      <c r="M555" s="24">
        <v>0</v>
      </c>
      <c r="N555" s="24">
        <v>0</v>
      </c>
      <c r="O555" s="24">
        <v>0</v>
      </c>
      <c r="P555" s="24">
        <v>0</v>
      </c>
      <c r="Q555" s="24">
        <v>0</v>
      </c>
      <c r="R555" s="24" cm="1">
        <f t="array" ref="R555">_xlfn.IFS(H555=1,1,K555=1,1,L555=1,1,M555=1,1,N555=1,1,P555=1,1,TRUE,0)</f>
        <v>0</v>
      </c>
      <c r="S555" s="35">
        <f>IF(AND(G555=1,R555=1),0,R555)</f>
        <v>0</v>
      </c>
      <c r="T555" s="53" t="s">
        <v>2</v>
      </c>
      <c r="U555" s="34" cm="1">
        <f t="array" ref="U555">_xlfn.IFS(T555="UNLIKELY", 1, T555="POSSIBLE", 1, T555="LIKELY",1, T555="VERY_LIKELY", 1, TRUE, 0)</f>
        <v>1</v>
      </c>
      <c r="V555" s="24" cm="1">
        <f t="array" ref="V555">_xlfn.IFS(T555="POSSIBLE", 1, T555="LIKELY",1, T555="VERY_LIKELY", 1, TRUE, 0)</f>
        <v>1</v>
      </c>
      <c r="W555" s="24" cm="1">
        <f t="array" ref="W555">_xlfn.IFS(T555="LIKELY",1, T555="VERY_LIKELY", 1, TRUE, 0)</f>
        <v>0</v>
      </c>
      <c r="X555" s="35" cm="1">
        <f t="array" ref="X555">_xlfn.IFS(T555="VERY_LIKELY", 1, TRUE, 0)</f>
        <v>0</v>
      </c>
    </row>
    <row r="556" spans="1:24" ht="20" customHeight="1" x14ac:dyDescent="0.2">
      <c r="A556" s="22" t="s">
        <v>1254</v>
      </c>
      <c r="B556" s="49" t="str">
        <f>SUBSTITUTE(A556,"/Users/timomiessen/Desktop/imagesdk/nonblackmen1/","Image_")</f>
        <v>Image_NBM_194.jpg</v>
      </c>
      <c r="C556" s="41" t="s">
        <v>389</v>
      </c>
      <c r="D556" s="23" t="s">
        <v>391</v>
      </c>
      <c r="E556" s="24">
        <v>0</v>
      </c>
      <c r="F556" s="24">
        <v>0</v>
      </c>
      <c r="G556" s="24">
        <v>1</v>
      </c>
      <c r="H556" s="24">
        <v>0</v>
      </c>
      <c r="I556" s="24">
        <v>0</v>
      </c>
      <c r="J556" s="24">
        <v>0</v>
      </c>
      <c r="K556" s="24">
        <v>0</v>
      </c>
      <c r="L556" s="24">
        <v>0</v>
      </c>
      <c r="M556" s="24">
        <v>0</v>
      </c>
      <c r="N556" s="24">
        <v>0</v>
      </c>
      <c r="O556" s="24">
        <v>0</v>
      </c>
      <c r="P556" s="24">
        <v>0</v>
      </c>
      <c r="Q556" s="24">
        <v>0</v>
      </c>
      <c r="R556" s="24" cm="1">
        <f t="array" ref="R556">_xlfn.IFS(H556=1,1,K556=1,1,L556=1,1,M556=1,1,N556=1,1,P556=1,1,TRUE,0)</f>
        <v>0</v>
      </c>
      <c r="S556" s="35">
        <f>IF(AND(G556=1,R556=1),0,R556)</f>
        <v>0</v>
      </c>
      <c r="T556" s="53" t="s">
        <v>1</v>
      </c>
      <c r="U556" s="34" cm="1">
        <f t="array" ref="U556">_xlfn.IFS(T556="UNLIKELY", 1, T556="POSSIBLE", 1, T556="LIKELY",1, T556="VERY_LIKELY", 1, TRUE, 0)</f>
        <v>1</v>
      </c>
      <c r="V556" s="24" cm="1">
        <f t="array" ref="V556">_xlfn.IFS(T556="POSSIBLE", 1, T556="LIKELY",1, T556="VERY_LIKELY", 1, TRUE, 0)</f>
        <v>0</v>
      </c>
      <c r="W556" s="24" cm="1">
        <f t="array" ref="W556">_xlfn.IFS(T556="LIKELY",1, T556="VERY_LIKELY", 1, TRUE, 0)</f>
        <v>0</v>
      </c>
      <c r="X556" s="35" cm="1">
        <f t="array" ref="X556">_xlfn.IFS(T556="VERY_LIKELY", 1, TRUE, 0)</f>
        <v>0</v>
      </c>
    </row>
    <row r="557" spans="1:24" ht="20" customHeight="1" x14ac:dyDescent="0.2">
      <c r="A557" s="22" t="s">
        <v>1255</v>
      </c>
      <c r="B557" s="49" t="str">
        <f>SUBSTITUTE(A557,"/Users/timomiessen/Desktop/imagesdk/nonblackmen1/","Image_")</f>
        <v>Image_NBM_195.jpg</v>
      </c>
      <c r="C557" s="41" t="s">
        <v>389</v>
      </c>
      <c r="D557" s="23" t="s">
        <v>391</v>
      </c>
      <c r="E557" s="24">
        <v>0</v>
      </c>
      <c r="F557" s="24">
        <v>0</v>
      </c>
      <c r="G557" s="24">
        <v>1</v>
      </c>
      <c r="H557" s="24">
        <v>0</v>
      </c>
      <c r="I557" s="24">
        <v>0</v>
      </c>
      <c r="J557" s="24">
        <v>0</v>
      </c>
      <c r="K557" s="24">
        <v>1</v>
      </c>
      <c r="L557" s="24">
        <v>0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 cm="1">
        <f t="array" ref="R557">_xlfn.IFS(H557=1,1,K557=1,1,L557=1,1,M557=1,1,N557=1,1,P557=1,1,TRUE,0)</f>
        <v>1</v>
      </c>
      <c r="S557" s="35">
        <f>IF(AND(G557=1,R557=1),0,R557)</f>
        <v>0</v>
      </c>
      <c r="T557" s="53" t="s">
        <v>12</v>
      </c>
      <c r="U557" s="34" cm="1">
        <f t="array" ref="U557">_xlfn.IFS(T557="UNLIKELY", 1, T557="POSSIBLE", 1, T557="LIKELY",1, T557="VERY_LIKELY", 1, TRUE, 0)</f>
        <v>1</v>
      </c>
      <c r="V557" s="24" cm="1">
        <f t="array" ref="V557">_xlfn.IFS(T557="POSSIBLE", 1, T557="LIKELY",1, T557="VERY_LIKELY", 1, TRUE, 0)</f>
        <v>1</v>
      </c>
      <c r="W557" s="24" cm="1">
        <f t="array" ref="W557">_xlfn.IFS(T557="LIKELY",1, T557="VERY_LIKELY", 1, TRUE, 0)</f>
        <v>1</v>
      </c>
      <c r="X557" s="35" cm="1">
        <f t="array" ref="X557">_xlfn.IFS(T557="VERY_LIKELY", 1, TRUE, 0)</f>
        <v>0</v>
      </c>
    </row>
    <row r="558" spans="1:24" ht="20" customHeight="1" x14ac:dyDescent="0.2">
      <c r="A558" s="22" t="s">
        <v>1256</v>
      </c>
      <c r="B558" s="49" t="str">
        <f>SUBSTITUTE(A558,"/Users/timomiessen/Desktop/imagesdk/nonblackmen1/","Image_")</f>
        <v>Image_NBM_196.jpg</v>
      </c>
      <c r="C558" s="41" t="s">
        <v>389</v>
      </c>
      <c r="D558" s="23" t="s">
        <v>391</v>
      </c>
      <c r="E558" s="24">
        <v>0</v>
      </c>
      <c r="F558" s="24">
        <v>0</v>
      </c>
      <c r="G558" s="24">
        <v>1</v>
      </c>
      <c r="H558" s="24">
        <v>0</v>
      </c>
      <c r="I558" s="24">
        <v>0</v>
      </c>
      <c r="J558" s="24">
        <v>0</v>
      </c>
      <c r="K558" s="24">
        <v>0</v>
      </c>
      <c r="L558" s="24">
        <v>0</v>
      </c>
      <c r="M558" s="24">
        <v>0</v>
      </c>
      <c r="N558" s="24">
        <v>0</v>
      </c>
      <c r="O558" s="24">
        <v>0</v>
      </c>
      <c r="P558" s="24">
        <v>0</v>
      </c>
      <c r="Q558" s="24">
        <v>0</v>
      </c>
      <c r="R558" s="24" cm="1">
        <f t="array" ref="R558">_xlfn.IFS(H558=1,1,K558=1,1,L558=1,1,M558=1,1,N558=1,1,P558=1,1,TRUE,0)</f>
        <v>0</v>
      </c>
      <c r="S558" s="35">
        <f>IF(AND(G558=1,R558=1),0,R558)</f>
        <v>0</v>
      </c>
      <c r="T558" s="53" t="s">
        <v>1</v>
      </c>
      <c r="U558" s="34" cm="1">
        <f t="array" ref="U558">_xlfn.IFS(T558="UNLIKELY", 1, T558="POSSIBLE", 1, T558="LIKELY",1, T558="VERY_LIKELY", 1, TRUE, 0)</f>
        <v>1</v>
      </c>
      <c r="V558" s="24" cm="1">
        <f t="array" ref="V558">_xlfn.IFS(T558="POSSIBLE", 1, T558="LIKELY",1, T558="VERY_LIKELY", 1, TRUE, 0)</f>
        <v>0</v>
      </c>
      <c r="W558" s="24" cm="1">
        <f t="array" ref="W558">_xlfn.IFS(T558="LIKELY",1, T558="VERY_LIKELY", 1, TRUE, 0)</f>
        <v>0</v>
      </c>
      <c r="X558" s="35" cm="1">
        <f t="array" ref="X558">_xlfn.IFS(T558="VERY_LIKELY", 1, TRUE, 0)</f>
        <v>0</v>
      </c>
    </row>
    <row r="559" spans="1:24" ht="20" customHeight="1" x14ac:dyDescent="0.2">
      <c r="A559" s="22" t="s">
        <v>1257</v>
      </c>
      <c r="B559" s="49" t="str">
        <f>SUBSTITUTE(A559,"/Users/timomiessen/Desktop/imagesdk/nonblackmen1/","Image_")</f>
        <v>Image_NBM_197.jpg</v>
      </c>
      <c r="C559" s="41" t="s">
        <v>389</v>
      </c>
      <c r="D559" s="23" t="s">
        <v>391</v>
      </c>
      <c r="E559" s="24">
        <v>0</v>
      </c>
      <c r="F559" s="24">
        <v>0</v>
      </c>
      <c r="G559" s="24">
        <v>1</v>
      </c>
      <c r="H559" s="24">
        <v>0</v>
      </c>
      <c r="I559" s="24">
        <v>0</v>
      </c>
      <c r="J559" s="24">
        <v>0</v>
      </c>
      <c r="K559" s="24">
        <v>1</v>
      </c>
      <c r="L559" s="24">
        <v>0</v>
      </c>
      <c r="M559" s="24">
        <v>0</v>
      </c>
      <c r="N559" s="24">
        <v>0</v>
      </c>
      <c r="O559" s="24">
        <v>0</v>
      </c>
      <c r="P559" s="24">
        <v>0</v>
      </c>
      <c r="Q559" s="24">
        <v>0</v>
      </c>
      <c r="R559" s="24" cm="1">
        <f t="array" ref="R559">_xlfn.IFS(H559=1,1,K559=1,1,L559=1,1,M559=1,1,N559=1,1,P559=1,1,TRUE,0)</f>
        <v>1</v>
      </c>
      <c r="S559" s="35">
        <f>IF(AND(G559=1,R559=1),0,R559)</f>
        <v>0</v>
      </c>
      <c r="T559" s="53" t="s">
        <v>2</v>
      </c>
      <c r="U559" s="34" cm="1">
        <f t="array" ref="U559">_xlfn.IFS(T559="UNLIKELY", 1, T559="POSSIBLE", 1, T559="LIKELY",1, T559="VERY_LIKELY", 1, TRUE, 0)</f>
        <v>1</v>
      </c>
      <c r="V559" s="24" cm="1">
        <f t="array" ref="V559">_xlfn.IFS(T559="POSSIBLE", 1, T559="LIKELY",1, T559="VERY_LIKELY", 1, TRUE, 0)</f>
        <v>1</v>
      </c>
      <c r="W559" s="24" cm="1">
        <f t="array" ref="W559">_xlfn.IFS(T559="LIKELY",1, T559="VERY_LIKELY", 1, TRUE, 0)</f>
        <v>0</v>
      </c>
      <c r="X559" s="35" cm="1">
        <f t="array" ref="X559">_xlfn.IFS(T559="VERY_LIKELY", 1, TRUE, 0)</f>
        <v>0</v>
      </c>
    </row>
    <row r="560" spans="1:24" ht="20" customHeight="1" x14ac:dyDescent="0.2">
      <c r="A560" s="22" t="s">
        <v>1258</v>
      </c>
      <c r="B560" s="49" t="str">
        <f>SUBSTITUTE(A560,"/Users/timomiessen/Desktop/imagesdk/nonblackmen1/","Image_")</f>
        <v>Image_NBM_198.jpg</v>
      </c>
      <c r="C560" s="41" t="s">
        <v>389</v>
      </c>
      <c r="D560" s="23" t="s">
        <v>391</v>
      </c>
      <c r="E560" s="24">
        <v>0</v>
      </c>
      <c r="F560" s="24">
        <v>0</v>
      </c>
      <c r="G560" s="24">
        <v>1</v>
      </c>
      <c r="H560" s="24">
        <v>0</v>
      </c>
      <c r="I560" s="24">
        <v>0</v>
      </c>
      <c r="J560" s="24">
        <v>0</v>
      </c>
      <c r="K560" s="24">
        <v>0</v>
      </c>
      <c r="L560" s="24">
        <v>0</v>
      </c>
      <c r="M560" s="24">
        <v>0</v>
      </c>
      <c r="N560" s="24">
        <v>0</v>
      </c>
      <c r="O560" s="24">
        <v>0</v>
      </c>
      <c r="P560" s="24">
        <v>0</v>
      </c>
      <c r="Q560" s="24">
        <v>0</v>
      </c>
      <c r="R560" s="24" cm="1">
        <f t="array" ref="R560">_xlfn.IFS(H560=1,1,K560=1,1,L560=1,1,M560=1,1,N560=1,1,P560=1,1,TRUE,0)</f>
        <v>0</v>
      </c>
      <c r="S560" s="35">
        <f>IF(AND(G560=1,R560=1),0,R560)</f>
        <v>0</v>
      </c>
      <c r="T560" s="53" t="s">
        <v>2</v>
      </c>
      <c r="U560" s="34" cm="1">
        <f t="array" ref="U560">_xlfn.IFS(T560="UNLIKELY", 1, T560="POSSIBLE", 1, T560="LIKELY",1, T560="VERY_LIKELY", 1, TRUE, 0)</f>
        <v>1</v>
      </c>
      <c r="V560" s="24" cm="1">
        <f t="array" ref="V560">_xlfn.IFS(T560="POSSIBLE", 1, T560="LIKELY",1, T560="VERY_LIKELY", 1, TRUE, 0)</f>
        <v>1</v>
      </c>
      <c r="W560" s="24" cm="1">
        <f t="array" ref="W560">_xlfn.IFS(T560="LIKELY",1, T560="VERY_LIKELY", 1, TRUE, 0)</f>
        <v>0</v>
      </c>
      <c r="X560" s="35" cm="1">
        <f t="array" ref="X560">_xlfn.IFS(T560="VERY_LIKELY", 1, TRUE, 0)</f>
        <v>0</v>
      </c>
    </row>
    <row r="561" spans="1:24" ht="20" customHeight="1" x14ac:dyDescent="0.2">
      <c r="A561" s="22" t="s">
        <v>1259</v>
      </c>
      <c r="B561" s="49" t="str">
        <f>SUBSTITUTE(A561,"/Users/timomiessen/Desktop/imagesdk/nonblackmen1/","Image_")</f>
        <v>Image_NBM_199.jpg</v>
      </c>
      <c r="C561" s="41" t="s">
        <v>389</v>
      </c>
      <c r="D561" s="23" t="s">
        <v>391</v>
      </c>
      <c r="E561" s="24">
        <v>0</v>
      </c>
      <c r="F561" s="24">
        <v>0</v>
      </c>
      <c r="G561" s="24">
        <v>1</v>
      </c>
      <c r="H561" s="24">
        <v>0</v>
      </c>
      <c r="I561" s="24">
        <v>0</v>
      </c>
      <c r="J561" s="24">
        <v>0</v>
      </c>
      <c r="K561" s="24">
        <v>0</v>
      </c>
      <c r="L561" s="24">
        <v>0</v>
      </c>
      <c r="M561" s="24">
        <v>0</v>
      </c>
      <c r="N561" s="24">
        <v>0</v>
      </c>
      <c r="O561" s="24">
        <v>0</v>
      </c>
      <c r="P561" s="24">
        <v>0</v>
      </c>
      <c r="Q561" s="24">
        <v>0</v>
      </c>
      <c r="R561" s="24" cm="1">
        <f t="array" ref="R561">_xlfn.IFS(H561=1,1,K561=1,1,L561=1,1,M561=1,1,N561=1,1,P561=1,1,TRUE,0)</f>
        <v>0</v>
      </c>
      <c r="S561" s="35">
        <f>IF(AND(G561=1,R561=1),0,R561)</f>
        <v>0</v>
      </c>
      <c r="T561" s="53" t="s">
        <v>1</v>
      </c>
      <c r="U561" s="34" cm="1">
        <f t="array" ref="U561">_xlfn.IFS(T561="UNLIKELY", 1, T561="POSSIBLE", 1, T561="LIKELY",1, T561="VERY_LIKELY", 1, TRUE, 0)</f>
        <v>1</v>
      </c>
      <c r="V561" s="24" cm="1">
        <f t="array" ref="V561">_xlfn.IFS(T561="POSSIBLE", 1, T561="LIKELY",1, T561="VERY_LIKELY", 1, TRUE, 0)</f>
        <v>0</v>
      </c>
      <c r="W561" s="24" cm="1">
        <f t="array" ref="W561">_xlfn.IFS(T561="LIKELY",1, T561="VERY_LIKELY", 1, TRUE, 0)</f>
        <v>0</v>
      </c>
      <c r="X561" s="35" cm="1">
        <f t="array" ref="X561">_xlfn.IFS(T561="VERY_LIKELY", 1, TRUE, 0)</f>
        <v>0</v>
      </c>
    </row>
    <row r="562" spans="1:24" ht="20" customHeight="1" x14ac:dyDescent="0.2">
      <c r="A562" s="22" t="s">
        <v>1260</v>
      </c>
      <c r="B562" s="49" t="str">
        <f>SUBSTITUTE(A562,"/Users/timomiessen/Desktop/imagesdk/nonblackmen1/","Image_")</f>
        <v>Image_NBM_2.jpg</v>
      </c>
      <c r="C562" s="41" t="s">
        <v>389</v>
      </c>
      <c r="D562" s="23" t="s">
        <v>391</v>
      </c>
      <c r="E562" s="24">
        <v>1</v>
      </c>
      <c r="F562" s="24">
        <v>0</v>
      </c>
      <c r="G562" s="24">
        <v>0</v>
      </c>
      <c r="H562" s="24">
        <v>0</v>
      </c>
      <c r="I562" s="24">
        <v>0</v>
      </c>
      <c r="J562" s="24">
        <v>0</v>
      </c>
      <c r="K562" s="24">
        <v>0</v>
      </c>
      <c r="L562" s="24">
        <v>0</v>
      </c>
      <c r="M562" s="24">
        <v>0</v>
      </c>
      <c r="N562" s="24">
        <v>0</v>
      </c>
      <c r="O562" s="24">
        <v>0</v>
      </c>
      <c r="P562" s="24">
        <v>0</v>
      </c>
      <c r="Q562" s="24">
        <v>0</v>
      </c>
      <c r="R562" s="24" cm="1">
        <f t="array" ref="R562">_xlfn.IFS(H562=1,1,K562=1,1,L562=1,1,M562=1,1,N562=1,1,P562=1,1,TRUE,0)</f>
        <v>0</v>
      </c>
      <c r="S562" s="35">
        <f>IF(AND(G562=1,R562=1),0,R562)</f>
        <v>0</v>
      </c>
      <c r="T562" s="53" t="s">
        <v>2</v>
      </c>
      <c r="U562" s="34" cm="1">
        <f t="array" ref="U562">_xlfn.IFS(T562="UNLIKELY", 1, T562="POSSIBLE", 1, T562="LIKELY",1, T562="VERY_LIKELY", 1, TRUE, 0)</f>
        <v>1</v>
      </c>
      <c r="V562" s="24" cm="1">
        <f t="array" ref="V562">_xlfn.IFS(T562="POSSIBLE", 1, T562="LIKELY",1, T562="VERY_LIKELY", 1, TRUE, 0)</f>
        <v>1</v>
      </c>
      <c r="W562" s="24" cm="1">
        <f t="array" ref="W562">_xlfn.IFS(T562="LIKELY",1, T562="VERY_LIKELY", 1, TRUE, 0)</f>
        <v>0</v>
      </c>
      <c r="X562" s="35" cm="1">
        <f t="array" ref="X562">_xlfn.IFS(T562="VERY_LIKELY", 1, TRUE, 0)</f>
        <v>0</v>
      </c>
    </row>
    <row r="563" spans="1:24" ht="20" customHeight="1" x14ac:dyDescent="0.2">
      <c r="A563" s="22" t="s">
        <v>1261</v>
      </c>
      <c r="B563" s="49" t="str">
        <f>SUBSTITUTE(A563,"/Users/timomiessen/Desktop/imagesdk/nonblackmen1/","Image_")</f>
        <v>Image_NBM_20.jpg</v>
      </c>
      <c r="C563" s="41" t="s">
        <v>389</v>
      </c>
      <c r="D563" s="23" t="s">
        <v>391</v>
      </c>
      <c r="E563" s="24">
        <v>1</v>
      </c>
      <c r="F563" s="24">
        <v>0</v>
      </c>
      <c r="G563" s="24">
        <v>0</v>
      </c>
      <c r="H563" s="24">
        <v>0</v>
      </c>
      <c r="I563" s="24">
        <v>0</v>
      </c>
      <c r="J563" s="24">
        <v>0</v>
      </c>
      <c r="K563" s="24">
        <v>0</v>
      </c>
      <c r="L563" s="24">
        <v>0</v>
      </c>
      <c r="M563" s="24">
        <v>0</v>
      </c>
      <c r="N563" s="24">
        <v>0</v>
      </c>
      <c r="O563" s="24">
        <v>0</v>
      </c>
      <c r="P563" s="24">
        <v>0</v>
      </c>
      <c r="Q563" s="24">
        <v>0</v>
      </c>
      <c r="R563" s="24" cm="1">
        <f t="array" ref="R563">_xlfn.IFS(H563=1,1,K563=1,1,L563=1,1,M563=1,1,N563=1,1,P563=1,1,TRUE,0)</f>
        <v>0</v>
      </c>
      <c r="S563" s="35">
        <f>IF(AND(G563=1,R563=1),0,R563)</f>
        <v>0</v>
      </c>
      <c r="T563" s="53" t="s">
        <v>2</v>
      </c>
      <c r="U563" s="34" cm="1">
        <f t="array" ref="U563">_xlfn.IFS(T563="UNLIKELY", 1, T563="POSSIBLE", 1, T563="LIKELY",1, T563="VERY_LIKELY", 1, TRUE, 0)</f>
        <v>1</v>
      </c>
      <c r="V563" s="24" cm="1">
        <f t="array" ref="V563">_xlfn.IFS(T563="POSSIBLE", 1, T563="LIKELY",1, T563="VERY_LIKELY", 1, TRUE, 0)</f>
        <v>1</v>
      </c>
      <c r="W563" s="24" cm="1">
        <f t="array" ref="W563">_xlfn.IFS(T563="LIKELY",1, T563="VERY_LIKELY", 1, TRUE, 0)</f>
        <v>0</v>
      </c>
      <c r="X563" s="35" cm="1">
        <f t="array" ref="X563">_xlfn.IFS(T563="VERY_LIKELY", 1, TRUE, 0)</f>
        <v>0</v>
      </c>
    </row>
    <row r="564" spans="1:24" ht="20" customHeight="1" x14ac:dyDescent="0.2">
      <c r="A564" s="22" t="s">
        <v>1262</v>
      </c>
      <c r="B564" s="49" t="str">
        <f>SUBSTITUTE(A564,"/Users/timomiessen/Desktop/imagesdk/nonblackmen1/","Image_")</f>
        <v>Image_NBM_200.jpg</v>
      </c>
      <c r="C564" s="41" t="s">
        <v>389</v>
      </c>
      <c r="D564" s="23" t="s">
        <v>391</v>
      </c>
      <c r="E564" s="24">
        <v>0</v>
      </c>
      <c r="F564" s="24">
        <v>0</v>
      </c>
      <c r="G564" s="24">
        <v>1</v>
      </c>
      <c r="H564" s="24">
        <v>0</v>
      </c>
      <c r="I564" s="24">
        <v>0</v>
      </c>
      <c r="J564" s="24">
        <v>0</v>
      </c>
      <c r="K564" s="24">
        <v>0</v>
      </c>
      <c r="L564" s="24">
        <v>0</v>
      </c>
      <c r="M564" s="24">
        <v>0</v>
      </c>
      <c r="N564" s="24">
        <v>0</v>
      </c>
      <c r="O564" s="24">
        <v>0</v>
      </c>
      <c r="P564" s="24">
        <v>0</v>
      </c>
      <c r="Q564" s="24">
        <v>0</v>
      </c>
      <c r="R564" s="24" cm="1">
        <f t="array" ref="R564">_xlfn.IFS(H564=1,1,K564=1,1,L564=1,1,M564=1,1,N564=1,1,P564=1,1,TRUE,0)</f>
        <v>0</v>
      </c>
      <c r="S564" s="35">
        <f>IF(AND(G564=1,R564=1),0,R564)</f>
        <v>0</v>
      </c>
      <c r="T564" s="53" t="s">
        <v>4</v>
      </c>
      <c r="U564" s="34" cm="1">
        <f t="array" ref="U564">_xlfn.IFS(T564="UNLIKELY", 1, T564="POSSIBLE", 1, T564="LIKELY",1, T564="VERY_LIKELY", 1, TRUE, 0)</f>
        <v>0</v>
      </c>
      <c r="V564" s="24" cm="1">
        <f t="array" ref="V564">_xlfn.IFS(T564="POSSIBLE", 1, T564="LIKELY",1, T564="VERY_LIKELY", 1, TRUE, 0)</f>
        <v>0</v>
      </c>
      <c r="W564" s="24" cm="1">
        <f t="array" ref="W564">_xlfn.IFS(T564="LIKELY",1, T564="VERY_LIKELY", 1, TRUE, 0)</f>
        <v>0</v>
      </c>
      <c r="X564" s="35" cm="1">
        <f t="array" ref="X564">_xlfn.IFS(T564="VERY_LIKELY", 1, TRUE, 0)</f>
        <v>0</v>
      </c>
    </row>
    <row r="565" spans="1:24" ht="20" customHeight="1" x14ac:dyDescent="0.2">
      <c r="A565" s="22" t="s">
        <v>1263</v>
      </c>
      <c r="B565" s="49" t="str">
        <f>SUBSTITUTE(A565,"/Users/timomiessen/Desktop/imagesdk/nonblackmen1/","Image_")</f>
        <v>Image_NBM_201.jpg</v>
      </c>
      <c r="C565" s="41" t="s">
        <v>389</v>
      </c>
      <c r="D565" s="23" t="s">
        <v>391</v>
      </c>
      <c r="E565" s="24">
        <v>0</v>
      </c>
      <c r="F565" s="24">
        <v>0</v>
      </c>
      <c r="G565" s="24">
        <v>1</v>
      </c>
      <c r="H565" s="24">
        <v>0</v>
      </c>
      <c r="I565" s="24">
        <v>0</v>
      </c>
      <c r="J565" s="24">
        <v>0</v>
      </c>
      <c r="K565" s="24">
        <v>0</v>
      </c>
      <c r="L565" s="24">
        <v>0</v>
      </c>
      <c r="M565" s="24">
        <v>0</v>
      </c>
      <c r="N565" s="24">
        <v>0</v>
      </c>
      <c r="O565" s="24">
        <v>0</v>
      </c>
      <c r="P565" s="24">
        <v>0</v>
      </c>
      <c r="Q565" s="24">
        <v>0</v>
      </c>
      <c r="R565" s="24" cm="1">
        <f t="array" ref="R565">_xlfn.IFS(H565=1,1,K565=1,1,L565=1,1,M565=1,1,N565=1,1,P565=1,1,TRUE,0)</f>
        <v>0</v>
      </c>
      <c r="S565" s="35">
        <f>IF(AND(G565=1,R565=1),0,R565)</f>
        <v>0</v>
      </c>
      <c r="T565" s="53" t="s">
        <v>12</v>
      </c>
      <c r="U565" s="34" cm="1">
        <f t="array" ref="U565">_xlfn.IFS(T565="UNLIKELY", 1, T565="POSSIBLE", 1, T565="LIKELY",1, T565="VERY_LIKELY", 1, TRUE, 0)</f>
        <v>1</v>
      </c>
      <c r="V565" s="24" cm="1">
        <f t="array" ref="V565">_xlfn.IFS(T565="POSSIBLE", 1, T565="LIKELY",1, T565="VERY_LIKELY", 1, TRUE, 0)</f>
        <v>1</v>
      </c>
      <c r="W565" s="24" cm="1">
        <f t="array" ref="W565">_xlfn.IFS(T565="LIKELY",1, T565="VERY_LIKELY", 1, TRUE, 0)</f>
        <v>1</v>
      </c>
      <c r="X565" s="35" cm="1">
        <f t="array" ref="X565">_xlfn.IFS(T565="VERY_LIKELY", 1, TRUE, 0)</f>
        <v>0</v>
      </c>
    </row>
    <row r="566" spans="1:24" ht="20" customHeight="1" x14ac:dyDescent="0.2">
      <c r="A566" s="22" t="s">
        <v>1264</v>
      </c>
      <c r="B566" s="49" t="str">
        <f>SUBSTITUTE(A566,"/Users/timomiessen/Desktop/imagesdk/nonblackmen1/","Image_")</f>
        <v>Image_NBM_202.jpg</v>
      </c>
      <c r="C566" s="41" t="s">
        <v>389</v>
      </c>
      <c r="D566" s="23" t="s">
        <v>391</v>
      </c>
      <c r="E566" s="24">
        <v>0</v>
      </c>
      <c r="F566" s="24">
        <v>0</v>
      </c>
      <c r="G566" s="24">
        <v>1</v>
      </c>
      <c r="H566" s="24">
        <v>0</v>
      </c>
      <c r="I566" s="24">
        <v>0</v>
      </c>
      <c r="J566" s="24">
        <v>0</v>
      </c>
      <c r="K566" s="24">
        <v>0</v>
      </c>
      <c r="L566" s="24">
        <v>0</v>
      </c>
      <c r="M566" s="24">
        <v>0</v>
      </c>
      <c r="N566" s="24">
        <v>0</v>
      </c>
      <c r="O566" s="24">
        <v>0</v>
      </c>
      <c r="P566" s="24">
        <v>0</v>
      </c>
      <c r="Q566" s="24">
        <v>0</v>
      </c>
      <c r="R566" s="24" cm="1">
        <f t="array" ref="R566">_xlfn.IFS(H566=1,1,K566=1,1,L566=1,1,M566=1,1,N566=1,1,P566=1,1,TRUE,0)</f>
        <v>0</v>
      </c>
      <c r="S566" s="35">
        <f>IF(AND(G566=1,R566=1),0,R566)</f>
        <v>0</v>
      </c>
      <c r="T566" s="53" t="s">
        <v>1</v>
      </c>
      <c r="U566" s="34" cm="1">
        <f t="array" ref="U566">_xlfn.IFS(T566="UNLIKELY", 1, T566="POSSIBLE", 1, T566="LIKELY",1, T566="VERY_LIKELY", 1, TRUE, 0)</f>
        <v>1</v>
      </c>
      <c r="V566" s="24" cm="1">
        <f t="array" ref="V566">_xlfn.IFS(T566="POSSIBLE", 1, T566="LIKELY",1, T566="VERY_LIKELY", 1, TRUE, 0)</f>
        <v>0</v>
      </c>
      <c r="W566" s="24" cm="1">
        <f t="array" ref="W566">_xlfn.IFS(T566="LIKELY",1, T566="VERY_LIKELY", 1, TRUE, 0)</f>
        <v>0</v>
      </c>
      <c r="X566" s="35" cm="1">
        <f t="array" ref="X566">_xlfn.IFS(T566="VERY_LIKELY", 1, TRUE, 0)</f>
        <v>0</v>
      </c>
    </row>
    <row r="567" spans="1:24" ht="20" customHeight="1" x14ac:dyDescent="0.2">
      <c r="A567" s="22" t="s">
        <v>1265</v>
      </c>
      <c r="B567" s="49" t="str">
        <f>SUBSTITUTE(A567,"/Users/timomiessen/Desktop/imagesdk/nonblackmen1/","Image_")</f>
        <v>Image_NBM_203.jpg</v>
      </c>
      <c r="C567" s="41" t="s">
        <v>389</v>
      </c>
      <c r="D567" s="23" t="s">
        <v>391</v>
      </c>
      <c r="E567" s="24">
        <v>0</v>
      </c>
      <c r="F567" s="24">
        <v>0</v>
      </c>
      <c r="G567" s="24">
        <v>1</v>
      </c>
      <c r="H567" s="24">
        <v>0</v>
      </c>
      <c r="I567" s="24">
        <v>0</v>
      </c>
      <c r="J567" s="24">
        <v>0</v>
      </c>
      <c r="K567" s="24">
        <v>0</v>
      </c>
      <c r="L567" s="24">
        <v>0</v>
      </c>
      <c r="M567" s="24">
        <v>0</v>
      </c>
      <c r="N567" s="24">
        <v>0</v>
      </c>
      <c r="O567" s="24">
        <v>0</v>
      </c>
      <c r="P567" s="24">
        <v>1</v>
      </c>
      <c r="Q567" s="24">
        <v>0</v>
      </c>
      <c r="R567" s="24" cm="1">
        <f t="array" ref="R567">_xlfn.IFS(H567=1,1,K567=1,1,L567=1,1,M567=1,1,N567=1,1,P567=1,1,TRUE,0)</f>
        <v>1</v>
      </c>
      <c r="S567" s="35">
        <f>IF(AND(G567=1,R567=1),0,R567)</f>
        <v>0</v>
      </c>
      <c r="T567" s="53" t="s">
        <v>2</v>
      </c>
      <c r="U567" s="34" cm="1">
        <f t="array" ref="U567">_xlfn.IFS(T567="UNLIKELY", 1, T567="POSSIBLE", 1, T567="LIKELY",1, T567="VERY_LIKELY", 1, TRUE, 0)</f>
        <v>1</v>
      </c>
      <c r="V567" s="24" cm="1">
        <f t="array" ref="V567">_xlfn.IFS(T567="POSSIBLE", 1, T567="LIKELY",1, T567="VERY_LIKELY", 1, TRUE, 0)</f>
        <v>1</v>
      </c>
      <c r="W567" s="24" cm="1">
        <f t="array" ref="W567">_xlfn.IFS(T567="LIKELY",1, T567="VERY_LIKELY", 1, TRUE, 0)</f>
        <v>0</v>
      </c>
      <c r="X567" s="35" cm="1">
        <f t="array" ref="X567">_xlfn.IFS(T567="VERY_LIKELY", 1, TRUE, 0)</f>
        <v>0</v>
      </c>
    </row>
    <row r="568" spans="1:24" ht="20" customHeight="1" x14ac:dyDescent="0.2">
      <c r="A568" s="22" t="s">
        <v>1266</v>
      </c>
      <c r="B568" s="49" t="str">
        <f>SUBSTITUTE(A568,"/Users/timomiessen/Desktop/imagesdk/nonblackmen1/","Image_")</f>
        <v>Image_NBM_204.jpg</v>
      </c>
      <c r="C568" s="41" t="s">
        <v>389</v>
      </c>
      <c r="D568" s="23" t="s">
        <v>391</v>
      </c>
      <c r="E568" s="24">
        <v>0</v>
      </c>
      <c r="F568" s="24">
        <v>0</v>
      </c>
      <c r="G568" s="24">
        <v>1</v>
      </c>
      <c r="H568" s="24">
        <v>0</v>
      </c>
      <c r="I568" s="24">
        <v>0</v>
      </c>
      <c r="J568" s="24">
        <v>0</v>
      </c>
      <c r="K568" s="24">
        <v>0</v>
      </c>
      <c r="L568" s="24">
        <v>0</v>
      </c>
      <c r="M568" s="24">
        <v>0</v>
      </c>
      <c r="N568" s="24">
        <v>0</v>
      </c>
      <c r="O568" s="24">
        <v>0</v>
      </c>
      <c r="P568" s="24">
        <v>0</v>
      </c>
      <c r="Q568" s="24">
        <v>0</v>
      </c>
      <c r="R568" s="24" cm="1">
        <f t="array" ref="R568">_xlfn.IFS(H568=1,1,K568=1,1,L568=1,1,M568=1,1,N568=1,1,P568=1,1,TRUE,0)</f>
        <v>0</v>
      </c>
      <c r="S568" s="35">
        <f>IF(AND(G568=1,R568=1),0,R568)</f>
        <v>0</v>
      </c>
      <c r="T568" s="53" t="s">
        <v>4</v>
      </c>
      <c r="U568" s="34" cm="1">
        <f t="array" ref="U568">_xlfn.IFS(T568="UNLIKELY", 1, T568="POSSIBLE", 1, T568="LIKELY",1, T568="VERY_LIKELY", 1, TRUE, 0)</f>
        <v>0</v>
      </c>
      <c r="V568" s="24" cm="1">
        <f t="array" ref="V568">_xlfn.IFS(T568="POSSIBLE", 1, T568="LIKELY",1, T568="VERY_LIKELY", 1, TRUE, 0)</f>
        <v>0</v>
      </c>
      <c r="W568" s="24" cm="1">
        <f t="array" ref="W568">_xlfn.IFS(T568="LIKELY",1, T568="VERY_LIKELY", 1, TRUE, 0)</f>
        <v>0</v>
      </c>
      <c r="X568" s="35" cm="1">
        <f t="array" ref="X568">_xlfn.IFS(T568="VERY_LIKELY", 1, TRUE, 0)</f>
        <v>0</v>
      </c>
    </row>
    <row r="569" spans="1:24" ht="20" customHeight="1" x14ac:dyDescent="0.2">
      <c r="A569" s="22" t="s">
        <v>1267</v>
      </c>
      <c r="B569" s="49" t="str">
        <f>SUBSTITUTE(A569,"/Users/timomiessen/Desktop/imagesdk/nonblackmen1/","Image_")</f>
        <v>Image_NBM_205.jpg</v>
      </c>
      <c r="C569" s="41" t="s">
        <v>389</v>
      </c>
      <c r="D569" s="23" t="s">
        <v>391</v>
      </c>
      <c r="E569" s="24">
        <v>0</v>
      </c>
      <c r="F569" s="24">
        <v>0</v>
      </c>
      <c r="G569" s="24">
        <v>1</v>
      </c>
      <c r="H569" s="24">
        <v>0</v>
      </c>
      <c r="I569" s="24">
        <v>0</v>
      </c>
      <c r="J569" s="24">
        <v>0</v>
      </c>
      <c r="K569" s="24">
        <v>0</v>
      </c>
      <c r="L569" s="24">
        <v>0</v>
      </c>
      <c r="M569" s="24">
        <v>0</v>
      </c>
      <c r="N569" s="24">
        <v>0</v>
      </c>
      <c r="O569" s="24">
        <v>0</v>
      </c>
      <c r="P569" s="24">
        <v>0</v>
      </c>
      <c r="Q569" s="24">
        <v>0</v>
      </c>
      <c r="R569" s="24" cm="1">
        <f t="array" ref="R569">_xlfn.IFS(H569=1,1,K569=1,1,L569=1,1,M569=1,1,N569=1,1,P569=1,1,TRUE,0)</f>
        <v>0</v>
      </c>
      <c r="S569" s="35">
        <f>IF(AND(G569=1,R569=1),0,R569)</f>
        <v>0</v>
      </c>
      <c r="T569" s="53" t="s">
        <v>2</v>
      </c>
      <c r="U569" s="34" cm="1">
        <f t="array" ref="U569">_xlfn.IFS(T569="UNLIKELY", 1, T569="POSSIBLE", 1, T569="LIKELY",1, T569="VERY_LIKELY", 1, TRUE, 0)</f>
        <v>1</v>
      </c>
      <c r="V569" s="24" cm="1">
        <f t="array" ref="V569">_xlfn.IFS(T569="POSSIBLE", 1, T569="LIKELY",1, T569="VERY_LIKELY", 1, TRUE, 0)</f>
        <v>1</v>
      </c>
      <c r="W569" s="24" cm="1">
        <f t="array" ref="W569">_xlfn.IFS(T569="LIKELY",1, T569="VERY_LIKELY", 1, TRUE, 0)</f>
        <v>0</v>
      </c>
      <c r="X569" s="35" cm="1">
        <f t="array" ref="X569">_xlfn.IFS(T569="VERY_LIKELY", 1, TRUE, 0)</f>
        <v>0</v>
      </c>
    </row>
    <row r="570" spans="1:24" ht="20" customHeight="1" x14ac:dyDescent="0.2">
      <c r="A570" s="22" t="s">
        <v>1268</v>
      </c>
      <c r="B570" s="49" t="str">
        <f>SUBSTITUTE(A570,"/Users/timomiessen/Desktop/imagesdk/nonblackmen1/","Image_")</f>
        <v>Image_NBM_206.jpg</v>
      </c>
      <c r="C570" s="41" t="s">
        <v>389</v>
      </c>
      <c r="D570" s="23" t="s">
        <v>391</v>
      </c>
      <c r="E570" s="24">
        <v>0</v>
      </c>
      <c r="F570" s="24">
        <v>0</v>
      </c>
      <c r="G570" s="24">
        <v>1</v>
      </c>
      <c r="H570" s="24">
        <v>0</v>
      </c>
      <c r="I570" s="24">
        <v>0</v>
      </c>
      <c r="J570" s="24">
        <v>0</v>
      </c>
      <c r="K570" s="24">
        <v>0</v>
      </c>
      <c r="L570" s="24">
        <v>0</v>
      </c>
      <c r="M570" s="24">
        <v>0</v>
      </c>
      <c r="N570" s="24">
        <v>0</v>
      </c>
      <c r="O570" s="24">
        <v>0</v>
      </c>
      <c r="P570" s="24">
        <v>0</v>
      </c>
      <c r="Q570" s="24">
        <v>0</v>
      </c>
      <c r="R570" s="24" cm="1">
        <f t="array" ref="R570">_xlfn.IFS(H570=1,1,K570=1,1,L570=1,1,M570=1,1,N570=1,1,P570=1,1,TRUE,0)</f>
        <v>0</v>
      </c>
      <c r="S570" s="35">
        <f>IF(AND(G570=1,R570=1),0,R570)</f>
        <v>0</v>
      </c>
      <c r="T570" s="53" t="s">
        <v>12</v>
      </c>
      <c r="U570" s="34" cm="1">
        <f t="array" ref="U570">_xlfn.IFS(T570="UNLIKELY", 1, T570="POSSIBLE", 1, T570="LIKELY",1, T570="VERY_LIKELY", 1, TRUE, 0)</f>
        <v>1</v>
      </c>
      <c r="V570" s="24" cm="1">
        <f t="array" ref="V570">_xlfn.IFS(T570="POSSIBLE", 1, T570="LIKELY",1, T570="VERY_LIKELY", 1, TRUE, 0)</f>
        <v>1</v>
      </c>
      <c r="W570" s="24" cm="1">
        <f t="array" ref="W570">_xlfn.IFS(T570="LIKELY",1, T570="VERY_LIKELY", 1, TRUE, 0)</f>
        <v>1</v>
      </c>
      <c r="X570" s="35" cm="1">
        <f t="array" ref="X570">_xlfn.IFS(T570="VERY_LIKELY", 1, TRUE, 0)</f>
        <v>0</v>
      </c>
    </row>
    <row r="571" spans="1:24" ht="20" customHeight="1" x14ac:dyDescent="0.2">
      <c r="A571" s="22" t="s">
        <v>1269</v>
      </c>
      <c r="B571" s="49" t="str">
        <f>SUBSTITUTE(A571,"/Users/timomiessen/Desktop/imagesdk/nonblackmen1/","Image_")</f>
        <v>Image_NBM_207.jpg</v>
      </c>
      <c r="C571" s="41" t="s">
        <v>389</v>
      </c>
      <c r="D571" s="23" t="s">
        <v>391</v>
      </c>
      <c r="E571" s="24">
        <v>0</v>
      </c>
      <c r="F571" s="24">
        <v>0</v>
      </c>
      <c r="G571" s="24">
        <v>1</v>
      </c>
      <c r="H571" s="24">
        <v>0</v>
      </c>
      <c r="I571" s="24">
        <v>0</v>
      </c>
      <c r="J571" s="24">
        <v>0</v>
      </c>
      <c r="K571" s="24">
        <v>0</v>
      </c>
      <c r="L571" s="24">
        <v>0</v>
      </c>
      <c r="M571" s="24">
        <v>0</v>
      </c>
      <c r="N571" s="24">
        <v>0</v>
      </c>
      <c r="O571" s="24">
        <v>0</v>
      </c>
      <c r="P571" s="24">
        <v>0</v>
      </c>
      <c r="Q571" s="24">
        <v>0</v>
      </c>
      <c r="R571" s="24" cm="1">
        <f t="array" ref="R571">_xlfn.IFS(H571=1,1,K571=1,1,L571=1,1,M571=1,1,N571=1,1,P571=1,1,TRUE,0)</f>
        <v>0</v>
      </c>
      <c r="S571" s="35">
        <f>IF(AND(G571=1,R571=1),0,R571)</f>
        <v>0</v>
      </c>
      <c r="T571" s="53" t="s">
        <v>1</v>
      </c>
      <c r="U571" s="34" cm="1">
        <f t="array" ref="U571">_xlfn.IFS(T571="UNLIKELY", 1, T571="POSSIBLE", 1, T571="LIKELY",1, T571="VERY_LIKELY", 1, TRUE, 0)</f>
        <v>1</v>
      </c>
      <c r="V571" s="24" cm="1">
        <f t="array" ref="V571">_xlfn.IFS(T571="POSSIBLE", 1, T571="LIKELY",1, T571="VERY_LIKELY", 1, TRUE, 0)</f>
        <v>0</v>
      </c>
      <c r="W571" s="24" cm="1">
        <f t="array" ref="W571">_xlfn.IFS(T571="LIKELY",1, T571="VERY_LIKELY", 1, TRUE, 0)</f>
        <v>0</v>
      </c>
      <c r="X571" s="35" cm="1">
        <f t="array" ref="X571">_xlfn.IFS(T571="VERY_LIKELY", 1, TRUE, 0)</f>
        <v>0</v>
      </c>
    </row>
    <row r="572" spans="1:24" ht="20" customHeight="1" x14ac:dyDescent="0.2">
      <c r="A572" s="22" t="s">
        <v>1270</v>
      </c>
      <c r="B572" s="49" t="str">
        <f>SUBSTITUTE(A572,"/Users/timomiessen/Desktop/imagesdk/nonblackmen1/","Image_")</f>
        <v>Image_NBM_208.jpg</v>
      </c>
      <c r="C572" s="41" t="s">
        <v>389</v>
      </c>
      <c r="D572" s="23" t="s">
        <v>391</v>
      </c>
      <c r="E572" s="24">
        <v>0</v>
      </c>
      <c r="F572" s="24">
        <v>0</v>
      </c>
      <c r="G572" s="24">
        <v>1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4">
        <v>0</v>
      </c>
      <c r="Q572" s="24">
        <v>0</v>
      </c>
      <c r="R572" s="24" cm="1">
        <f t="array" ref="R572">_xlfn.IFS(H572=1,1,K572=1,1,L572=1,1,M572=1,1,N572=1,1,P572=1,1,TRUE,0)</f>
        <v>0</v>
      </c>
      <c r="S572" s="35">
        <f>IF(AND(G572=1,R572=1),0,R572)</f>
        <v>0</v>
      </c>
      <c r="T572" s="53" t="s">
        <v>4</v>
      </c>
      <c r="U572" s="34" cm="1">
        <f t="array" ref="U572">_xlfn.IFS(T572="UNLIKELY", 1, T572="POSSIBLE", 1, T572="LIKELY",1, T572="VERY_LIKELY", 1, TRUE, 0)</f>
        <v>0</v>
      </c>
      <c r="V572" s="24" cm="1">
        <f t="array" ref="V572">_xlfn.IFS(T572="POSSIBLE", 1, T572="LIKELY",1, T572="VERY_LIKELY", 1, TRUE, 0)</f>
        <v>0</v>
      </c>
      <c r="W572" s="24" cm="1">
        <f t="array" ref="W572">_xlfn.IFS(T572="LIKELY",1, T572="VERY_LIKELY", 1, TRUE, 0)</f>
        <v>0</v>
      </c>
      <c r="X572" s="35" cm="1">
        <f t="array" ref="X572">_xlfn.IFS(T572="VERY_LIKELY", 1, TRUE, 0)</f>
        <v>0</v>
      </c>
    </row>
    <row r="573" spans="1:24" ht="20" customHeight="1" x14ac:dyDescent="0.2">
      <c r="A573" s="22" t="s">
        <v>1271</v>
      </c>
      <c r="B573" s="49" t="str">
        <f>SUBSTITUTE(A573,"/Users/timomiessen/Desktop/imagesdk/nonblackmen1/","Image_")</f>
        <v>Image_NBM_209.jpg</v>
      </c>
      <c r="C573" s="41" t="s">
        <v>389</v>
      </c>
      <c r="D573" s="23" t="s">
        <v>391</v>
      </c>
      <c r="E573" s="24">
        <v>0</v>
      </c>
      <c r="F573" s="24">
        <v>0</v>
      </c>
      <c r="G573" s="24">
        <v>1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4">
        <v>0</v>
      </c>
      <c r="Q573" s="24">
        <v>0</v>
      </c>
      <c r="R573" s="24" cm="1">
        <f t="array" ref="R573">_xlfn.IFS(H573=1,1,K573=1,1,L573=1,1,M573=1,1,N573=1,1,P573=1,1,TRUE,0)</f>
        <v>0</v>
      </c>
      <c r="S573" s="35">
        <f>IF(AND(G573=1,R573=1),0,R573)</f>
        <v>0</v>
      </c>
      <c r="T573" s="53" t="s">
        <v>4</v>
      </c>
      <c r="U573" s="34" cm="1">
        <f t="array" ref="U573">_xlfn.IFS(T573="UNLIKELY", 1, T573="POSSIBLE", 1, T573="LIKELY",1, T573="VERY_LIKELY", 1, TRUE, 0)</f>
        <v>0</v>
      </c>
      <c r="V573" s="24" cm="1">
        <f t="array" ref="V573">_xlfn.IFS(T573="POSSIBLE", 1, T573="LIKELY",1, T573="VERY_LIKELY", 1, TRUE, 0)</f>
        <v>0</v>
      </c>
      <c r="W573" s="24" cm="1">
        <f t="array" ref="W573">_xlfn.IFS(T573="LIKELY",1, T573="VERY_LIKELY", 1, TRUE, 0)</f>
        <v>0</v>
      </c>
      <c r="X573" s="35" cm="1">
        <f t="array" ref="X573">_xlfn.IFS(T573="VERY_LIKELY", 1, TRUE, 0)</f>
        <v>0</v>
      </c>
    </row>
    <row r="574" spans="1:24" ht="20" customHeight="1" x14ac:dyDescent="0.2">
      <c r="A574" s="22" t="s">
        <v>1272</v>
      </c>
      <c r="B574" s="49" t="str">
        <f>SUBSTITUTE(A574,"/Users/timomiessen/Desktop/imagesdk/nonblackmen1/","Image_")</f>
        <v>Image_NBM_21.jpg</v>
      </c>
      <c r="C574" s="41" t="s">
        <v>389</v>
      </c>
      <c r="D574" s="23" t="s">
        <v>391</v>
      </c>
      <c r="E574" s="24">
        <v>1</v>
      </c>
      <c r="F574" s="24">
        <v>0</v>
      </c>
      <c r="G574" s="24">
        <v>0</v>
      </c>
      <c r="H574" s="24">
        <v>0</v>
      </c>
      <c r="I574" s="24">
        <v>0</v>
      </c>
      <c r="J574" s="24">
        <v>0</v>
      </c>
      <c r="K574" s="24">
        <v>0</v>
      </c>
      <c r="L574" s="24">
        <v>0</v>
      </c>
      <c r="M574" s="24">
        <v>0</v>
      </c>
      <c r="N574" s="24">
        <v>0</v>
      </c>
      <c r="O574" s="24">
        <v>0</v>
      </c>
      <c r="P574" s="24">
        <v>0</v>
      </c>
      <c r="Q574" s="24">
        <v>0</v>
      </c>
      <c r="R574" s="24" cm="1">
        <f t="array" ref="R574">_xlfn.IFS(H574=1,1,K574=1,1,L574=1,1,M574=1,1,N574=1,1,P574=1,1,TRUE,0)</f>
        <v>0</v>
      </c>
      <c r="S574" s="35">
        <f>IF(AND(G574=1,R574=1),0,R574)</f>
        <v>0</v>
      </c>
      <c r="T574" s="53" t="s">
        <v>4</v>
      </c>
      <c r="U574" s="34" cm="1">
        <f t="array" ref="U574">_xlfn.IFS(T574="UNLIKELY", 1, T574="POSSIBLE", 1, T574="LIKELY",1, T574="VERY_LIKELY", 1, TRUE, 0)</f>
        <v>0</v>
      </c>
      <c r="V574" s="24" cm="1">
        <f t="array" ref="V574">_xlfn.IFS(T574="POSSIBLE", 1, T574="LIKELY",1, T574="VERY_LIKELY", 1, TRUE, 0)</f>
        <v>0</v>
      </c>
      <c r="W574" s="24" cm="1">
        <f t="array" ref="W574">_xlfn.IFS(T574="LIKELY",1, T574="VERY_LIKELY", 1, TRUE, 0)</f>
        <v>0</v>
      </c>
      <c r="X574" s="35" cm="1">
        <f t="array" ref="X574">_xlfn.IFS(T574="VERY_LIKELY", 1, TRUE, 0)</f>
        <v>0</v>
      </c>
    </row>
    <row r="575" spans="1:24" ht="20" customHeight="1" x14ac:dyDescent="0.2">
      <c r="A575" s="22" t="s">
        <v>1273</v>
      </c>
      <c r="B575" s="49" t="str">
        <f>SUBSTITUTE(A575,"/Users/timomiessen/Desktop/imagesdk/nonblackmen1/","Image_")</f>
        <v>Image_NBM_210.jpg</v>
      </c>
      <c r="C575" s="41" t="s">
        <v>389</v>
      </c>
      <c r="D575" s="23" t="s">
        <v>391</v>
      </c>
      <c r="E575" s="24">
        <v>0</v>
      </c>
      <c r="F575" s="24">
        <v>0</v>
      </c>
      <c r="G575" s="24">
        <v>1</v>
      </c>
      <c r="H575" s="24">
        <v>0</v>
      </c>
      <c r="I575" s="24">
        <v>0</v>
      </c>
      <c r="J575" s="24">
        <v>0</v>
      </c>
      <c r="K575" s="24">
        <v>0</v>
      </c>
      <c r="L575" s="24">
        <v>0</v>
      </c>
      <c r="M575" s="24">
        <v>0</v>
      </c>
      <c r="N575" s="24">
        <v>0</v>
      </c>
      <c r="O575" s="24">
        <v>0</v>
      </c>
      <c r="P575" s="24">
        <v>0</v>
      </c>
      <c r="Q575" s="24">
        <v>0</v>
      </c>
      <c r="R575" s="24" cm="1">
        <f t="array" ref="R575">_xlfn.IFS(H575=1,1,K575=1,1,L575=1,1,M575=1,1,N575=1,1,P575=1,1,TRUE,0)</f>
        <v>0</v>
      </c>
      <c r="S575" s="35">
        <f>IF(AND(G575=1,R575=1),0,R575)</f>
        <v>0</v>
      </c>
      <c r="T575" s="53" t="s">
        <v>1</v>
      </c>
      <c r="U575" s="34" cm="1">
        <f t="array" ref="U575">_xlfn.IFS(T575="UNLIKELY", 1, T575="POSSIBLE", 1, T575="LIKELY",1, T575="VERY_LIKELY", 1, TRUE, 0)</f>
        <v>1</v>
      </c>
      <c r="V575" s="24" cm="1">
        <f t="array" ref="V575">_xlfn.IFS(T575="POSSIBLE", 1, T575="LIKELY",1, T575="VERY_LIKELY", 1, TRUE, 0)</f>
        <v>0</v>
      </c>
      <c r="W575" s="24" cm="1">
        <f t="array" ref="W575">_xlfn.IFS(T575="LIKELY",1, T575="VERY_LIKELY", 1, TRUE, 0)</f>
        <v>0</v>
      </c>
      <c r="X575" s="35" cm="1">
        <f t="array" ref="X575">_xlfn.IFS(T575="VERY_LIKELY", 1, TRUE, 0)</f>
        <v>0</v>
      </c>
    </row>
    <row r="576" spans="1:24" ht="20" customHeight="1" x14ac:dyDescent="0.2">
      <c r="A576" s="22" t="s">
        <v>1274</v>
      </c>
      <c r="B576" s="49" t="str">
        <f>SUBSTITUTE(A576,"/Users/timomiessen/Desktop/imagesdk/nonblackmen1/","Image_")</f>
        <v>Image_NBM_211.jpg</v>
      </c>
      <c r="C576" s="41" t="s">
        <v>389</v>
      </c>
      <c r="D576" s="23" t="s">
        <v>391</v>
      </c>
      <c r="E576" s="24">
        <v>0</v>
      </c>
      <c r="F576" s="24">
        <v>0</v>
      </c>
      <c r="G576" s="24">
        <v>1</v>
      </c>
      <c r="H576" s="24">
        <v>0</v>
      </c>
      <c r="I576" s="24">
        <v>0</v>
      </c>
      <c r="J576" s="24">
        <v>0</v>
      </c>
      <c r="K576" s="24">
        <v>0</v>
      </c>
      <c r="L576" s="24">
        <v>0</v>
      </c>
      <c r="M576" s="24">
        <v>0</v>
      </c>
      <c r="N576" s="24">
        <v>0</v>
      </c>
      <c r="O576" s="24">
        <v>0</v>
      </c>
      <c r="P576" s="24">
        <v>0</v>
      </c>
      <c r="Q576" s="24">
        <v>0</v>
      </c>
      <c r="R576" s="24" cm="1">
        <f t="array" ref="R576">_xlfn.IFS(H576=1,1,K576=1,1,L576=1,1,M576=1,1,N576=1,1,P576=1,1,TRUE,0)</f>
        <v>0</v>
      </c>
      <c r="S576" s="35">
        <f>IF(AND(G576=1,R576=1),0,R576)</f>
        <v>0</v>
      </c>
      <c r="T576" s="53" t="s">
        <v>12</v>
      </c>
      <c r="U576" s="34" cm="1">
        <f t="array" ref="U576">_xlfn.IFS(T576="UNLIKELY", 1, T576="POSSIBLE", 1, T576="LIKELY",1, T576="VERY_LIKELY", 1, TRUE, 0)</f>
        <v>1</v>
      </c>
      <c r="V576" s="24" cm="1">
        <f t="array" ref="V576">_xlfn.IFS(T576="POSSIBLE", 1, T576="LIKELY",1, T576="VERY_LIKELY", 1, TRUE, 0)</f>
        <v>1</v>
      </c>
      <c r="W576" s="24" cm="1">
        <f t="array" ref="W576">_xlfn.IFS(T576="LIKELY",1, T576="VERY_LIKELY", 1, TRUE, 0)</f>
        <v>1</v>
      </c>
      <c r="X576" s="35" cm="1">
        <f t="array" ref="X576">_xlfn.IFS(T576="VERY_LIKELY", 1, TRUE, 0)</f>
        <v>0</v>
      </c>
    </row>
    <row r="577" spans="1:24" ht="20" customHeight="1" x14ac:dyDescent="0.2">
      <c r="A577" s="22" t="s">
        <v>1275</v>
      </c>
      <c r="B577" s="49" t="str">
        <f>SUBSTITUTE(A577,"/Users/timomiessen/Desktop/imagesdk/nonblackmen1/","Image_")</f>
        <v>Image_NBM_212.jpg</v>
      </c>
      <c r="C577" s="41" t="s">
        <v>389</v>
      </c>
      <c r="D577" s="23" t="s">
        <v>391</v>
      </c>
      <c r="E577" s="24">
        <v>0</v>
      </c>
      <c r="F577" s="24">
        <v>0</v>
      </c>
      <c r="G577" s="24">
        <v>1</v>
      </c>
      <c r="H577" s="24">
        <v>0</v>
      </c>
      <c r="I577" s="24">
        <v>0</v>
      </c>
      <c r="J577" s="24">
        <v>0</v>
      </c>
      <c r="K577" s="24">
        <v>0</v>
      </c>
      <c r="L577" s="24">
        <v>0</v>
      </c>
      <c r="M577" s="24">
        <v>0</v>
      </c>
      <c r="N577" s="24">
        <v>0</v>
      </c>
      <c r="O577" s="24">
        <v>0</v>
      </c>
      <c r="P577" s="24">
        <v>0</v>
      </c>
      <c r="Q577" s="24">
        <v>0</v>
      </c>
      <c r="R577" s="24" cm="1">
        <f t="array" ref="R577">_xlfn.IFS(H577=1,1,K577=1,1,L577=1,1,M577=1,1,N577=1,1,P577=1,1,TRUE,0)</f>
        <v>0</v>
      </c>
      <c r="S577" s="35">
        <f>IF(AND(G577=1,R577=1),0,R577)</f>
        <v>0</v>
      </c>
      <c r="T577" s="53" t="s">
        <v>2</v>
      </c>
      <c r="U577" s="34" cm="1">
        <f t="array" ref="U577">_xlfn.IFS(T577="UNLIKELY", 1, T577="POSSIBLE", 1, T577="LIKELY",1, T577="VERY_LIKELY", 1, TRUE, 0)</f>
        <v>1</v>
      </c>
      <c r="V577" s="24" cm="1">
        <f t="array" ref="V577">_xlfn.IFS(T577="POSSIBLE", 1, T577="LIKELY",1, T577="VERY_LIKELY", 1, TRUE, 0)</f>
        <v>1</v>
      </c>
      <c r="W577" s="24" cm="1">
        <f t="array" ref="W577">_xlfn.IFS(T577="LIKELY",1, T577="VERY_LIKELY", 1, TRUE, 0)</f>
        <v>0</v>
      </c>
      <c r="X577" s="35" cm="1">
        <f t="array" ref="X577">_xlfn.IFS(T577="VERY_LIKELY", 1, TRUE, 0)</f>
        <v>0</v>
      </c>
    </row>
    <row r="578" spans="1:24" ht="20" customHeight="1" x14ac:dyDescent="0.2">
      <c r="A578" s="22" t="s">
        <v>1276</v>
      </c>
      <c r="B578" s="49" t="str">
        <f>SUBSTITUTE(A578,"/Users/timomiessen/Desktop/imagesdk/nonblackmen1/","Image_")</f>
        <v>Image_NBM_213.jpg</v>
      </c>
      <c r="C578" s="41" t="s">
        <v>389</v>
      </c>
      <c r="D578" s="23" t="s">
        <v>391</v>
      </c>
      <c r="E578" s="24">
        <v>0</v>
      </c>
      <c r="F578" s="24">
        <v>0</v>
      </c>
      <c r="G578" s="24">
        <v>1</v>
      </c>
      <c r="H578" s="24">
        <v>0</v>
      </c>
      <c r="I578" s="24">
        <v>0</v>
      </c>
      <c r="J578" s="24">
        <v>0</v>
      </c>
      <c r="K578" s="24">
        <v>0</v>
      </c>
      <c r="L578" s="24">
        <v>0</v>
      </c>
      <c r="M578" s="24">
        <v>0</v>
      </c>
      <c r="N578" s="24">
        <v>0</v>
      </c>
      <c r="O578" s="24">
        <v>0</v>
      </c>
      <c r="P578" s="24">
        <v>0</v>
      </c>
      <c r="Q578" s="24">
        <v>0</v>
      </c>
      <c r="R578" s="24" cm="1">
        <f t="array" ref="R578">_xlfn.IFS(H578=1,1,K578=1,1,L578=1,1,M578=1,1,N578=1,1,P578=1,1,TRUE,0)</f>
        <v>0</v>
      </c>
      <c r="S578" s="35">
        <f>IF(AND(G578=1,R578=1),0,R578)</f>
        <v>0</v>
      </c>
      <c r="T578" s="53" t="s">
        <v>1</v>
      </c>
      <c r="U578" s="34" cm="1">
        <f t="array" ref="U578">_xlfn.IFS(T578="UNLIKELY", 1, T578="POSSIBLE", 1, T578="LIKELY",1, T578="VERY_LIKELY", 1, TRUE, 0)</f>
        <v>1</v>
      </c>
      <c r="V578" s="24" cm="1">
        <f t="array" ref="V578">_xlfn.IFS(T578="POSSIBLE", 1, T578="LIKELY",1, T578="VERY_LIKELY", 1, TRUE, 0)</f>
        <v>0</v>
      </c>
      <c r="W578" s="24" cm="1">
        <f t="array" ref="W578">_xlfn.IFS(T578="LIKELY",1, T578="VERY_LIKELY", 1, TRUE, 0)</f>
        <v>0</v>
      </c>
      <c r="X578" s="35" cm="1">
        <f t="array" ref="X578">_xlfn.IFS(T578="VERY_LIKELY", 1, TRUE, 0)</f>
        <v>0</v>
      </c>
    </row>
    <row r="579" spans="1:24" ht="20" customHeight="1" x14ac:dyDescent="0.2">
      <c r="A579" s="22" t="s">
        <v>1277</v>
      </c>
      <c r="B579" s="49" t="str">
        <f>SUBSTITUTE(A579,"/Users/timomiessen/Desktop/imagesdk/nonblackmen1/","Image_")</f>
        <v>Image_NBM_214.jpg</v>
      </c>
      <c r="C579" s="41" t="s">
        <v>389</v>
      </c>
      <c r="D579" s="23" t="s">
        <v>391</v>
      </c>
      <c r="E579" s="24">
        <v>0</v>
      </c>
      <c r="F579" s="24">
        <v>0</v>
      </c>
      <c r="G579" s="24">
        <v>1</v>
      </c>
      <c r="H579" s="24">
        <v>0</v>
      </c>
      <c r="I579" s="24">
        <v>0</v>
      </c>
      <c r="J579" s="24">
        <v>0</v>
      </c>
      <c r="K579" s="24">
        <v>0</v>
      </c>
      <c r="L579" s="24">
        <v>0</v>
      </c>
      <c r="M579" s="24">
        <v>0</v>
      </c>
      <c r="N579" s="24">
        <v>0</v>
      </c>
      <c r="O579" s="24">
        <v>0</v>
      </c>
      <c r="P579" s="24">
        <v>0</v>
      </c>
      <c r="Q579" s="24">
        <v>0</v>
      </c>
      <c r="R579" s="24" cm="1">
        <f t="array" ref="R579">_xlfn.IFS(H579=1,1,K579=1,1,L579=1,1,M579=1,1,N579=1,1,P579=1,1,TRUE,0)</f>
        <v>0</v>
      </c>
      <c r="S579" s="35">
        <f>IF(AND(G579=1,R579=1),0,R579)</f>
        <v>0</v>
      </c>
      <c r="T579" s="53" t="s">
        <v>2</v>
      </c>
      <c r="U579" s="34" cm="1">
        <f t="array" ref="U579">_xlfn.IFS(T579="UNLIKELY", 1, T579="POSSIBLE", 1, T579="LIKELY",1, T579="VERY_LIKELY", 1, TRUE, 0)</f>
        <v>1</v>
      </c>
      <c r="V579" s="24" cm="1">
        <f t="array" ref="V579">_xlfn.IFS(T579="POSSIBLE", 1, T579="LIKELY",1, T579="VERY_LIKELY", 1, TRUE, 0)</f>
        <v>1</v>
      </c>
      <c r="W579" s="24" cm="1">
        <f t="array" ref="W579">_xlfn.IFS(T579="LIKELY",1, T579="VERY_LIKELY", 1, TRUE, 0)</f>
        <v>0</v>
      </c>
      <c r="X579" s="35" cm="1">
        <f t="array" ref="X579">_xlfn.IFS(T579="VERY_LIKELY", 1, TRUE, 0)</f>
        <v>0</v>
      </c>
    </row>
    <row r="580" spans="1:24" ht="20" customHeight="1" x14ac:dyDescent="0.2">
      <c r="A580" s="22" t="s">
        <v>1278</v>
      </c>
      <c r="B580" s="49" t="str">
        <f>SUBSTITUTE(A580,"/Users/timomiessen/Desktop/imagesdk/nonblackmen1/","Image_")</f>
        <v>Image_NBM_215.jpg</v>
      </c>
      <c r="C580" s="41" t="s">
        <v>389</v>
      </c>
      <c r="D580" s="23" t="s">
        <v>391</v>
      </c>
      <c r="E580" s="24">
        <v>0</v>
      </c>
      <c r="F580" s="24">
        <v>0</v>
      </c>
      <c r="G580" s="24">
        <v>1</v>
      </c>
      <c r="H580" s="24">
        <v>0</v>
      </c>
      <c r="I580" s="24">
        <v>0</v>
      </c>
      <c r="J580" s="24">
        <v>0</v>
      </c>
      <c r="K580" s="24">
        <v>0</v>
      </c>
      <c r="L580" s="24">
        <v>0</v>
      </c>
      <c r="M580" s="24">
        <v>0</v>
      </c>
      <c r="N580" s="24">
        <v>0</v>
      </c>
      <c r="O580" s="24">
        <v>0</v>
      </c>
      <c r="P580" s="24">
        <v>0</v>
      </c>
      <c r="Q580" s="24">
        <v>0</v>
      </c>
      <c r="R580" s="24" cm="1">
        <f t="array" ref="R580">_xlfn.IFS(H580=1,1,K580=1,1,L580=1,1,M580=1,1,N580=1,1,P580=1,1,TRUE,0)</f>
        <v>0</v>
      </c>
      <c r="S580" s="35">
        <f>IF(AND(G580=1,R580=1),0,R580)</f>
        <v>0</v>
      </c>
      <c r="T580" s="53" t="s">
        <v>1</v>
      </c>
      <c r="U580" s="34" cm="1">
        <f t="array" ref="U580">_xlfn.IFS(T580="UNLIKELY", 1, T580="POSSIBLE", 1, T580="LIKELY",1, T580="VERY_LIKELY", 1, TRUE, 0)</f>
        <v>1</v>
      </c>
      <c r="V580" s="24" cm="1">
        <f t="array" ref="V580">_xlfn.IFS(T580="POSSIBLE", 1, T580="LIKELY",1, T580="VERY_LIKELY", 1, TRUE, 0)</f>
        <v>0</v>
      </c>
      <c r="W580" s="24" cm="1">
        <f t="array" ref="W580">_xlfn.IFS(T580="LIKELY",1, T580="VERY_LIKELY", 1, TRUE, 0)</f>
        <v>0</v>
      </c>
      <c r="X580" s="35" cm="1">
        <f t="array" ref="X580">_xlfn.IFS(T580="VERY_LIKELY", 1, TRUE, 0)</f>
        <v>0</v>
      </c>
    </row>
    <row r="581" spans="1:24" ht="20" customHeight="1" x14ac:dyDescent="0.2">
      <c r="A581" s="22" t="s">
        <v>1279</v>
      </c>
      <c r="B581" s="49" t="str">
        <f>SUBSTITUTE(A581,"/Users/timomiessen/Desktop/imagesdk/nonblackmen1/","Image_")</f>
        <v>Image_NBM_216.jpg</v>
      </c>
      <c r="C581" s="41" t="s">
        <v>389</v>
      </c>
      <c r="D581" s="23" t="s">
        <v>391</v>
      </c>
      <c r="E581" s="24">
        <v>0</v>
      </c>
      <c r="F581" s="24">
        <v>0</v>
      </c>
      <c r="G581" s="24">
        <v>1</v>
      </c>
      <c r="H581" s="24">
        <v>0</v>
      </c>
      <c r="I581" s="24">
        <v>0</v>
      </c>
      <c r="J581" s="24">
        <v>0</v>
      </c>
      <c r="K581" s="24">
        <v>0</v>
      </c>
      <c r="L581" s="24">
        <v>0</v>
      </c>
      <c r="M581" s="24">
        <v>0</v>
      </c>
      <c r="N581" s="24">
        <v>0</v>
      </c>
      <c r="O581" s="24">
        <v>0</v>
      </c>
      <c r="P581" s="24">
        <v>0</v>
      </c>
      <c r="Q581" s="24">
        <v>0</v>
      </c>
      <c r="R581" s="24" cm="1">
        <f t="array" ref="R581">_xlfn.IFS(H581=1,1,K581=1,1,L581=1,1,M581=1,1,N581=1,1,P581=1,1,TRUE,0)</f>
        <v>0</v>
      </c>
      <c r="S581" s="35">
        <f>IF(AND(G581=1,R581=1),0,R581)</f>
        <v>0</v>
      </c>
      <c r="T581" s="53" t="s">
        <v>1</v>
      </c>
      <c r="U581" s="34" cm="1">
        <f t="array" ref="U581">_xlfn.IFS(T581="UNLIKELY", 1, T581="POSSIBLE", 1, T581="LIKELY",1, T581="VERY_LIKELY", 1, TRUE, 0)</f>
        <v>1</v>
      </c>
      <c r="V581" s="24" cm="1">
        <f t="array" ref="V581">_xlfn.IFS(T581="POSSIBLE", 1, T581="LIKELY",1, T581="VERY_LIKELY", 1, TRUE, 0)</f>
        <v>0</v>
      </c>
      <c r="W581" s="24" cm="1">
        <f t="array" ref="W581">_xlfn.IFS(T581="LIKELY",1, T581="VERY_LIKELY", 1, TRUE, 0)</f>
        <v>0</v>
      </c>
      <c r="X581" s="35" cm="1">
        <f t="array" ref="X581">_xlfn.IFS(T581="VERY_LIKELY", 1, TRUE, 0)</f>
        <v>0</v>
      </c>
    </row>
    <row r="582" spans="1:24" ht="20" customHeight="1" x14ac:dyDescent="0.2">
      <c r="A582" s="22" t="s">
        <v>1280</v>
      </c>
      <c r="B582" s="49" t="str">
        <f>SUBSTITUTE(A582,"/Users/timomiessen/Desktop/imagesdk/nonblackmen1/","Image_")</f>
        <v>Image_NBM_217.jpg</v>
      </c>
      <c r="C582" s="41" t="s">
        <v>389</v>
      </c>
      <c r="D582" s="23" t="s">
        <v>391</v>
      </c>
      <c r="E582" s="24">
        <v>0</v>
      </c>
      <c r="F582" s="24">
        <v>0</v>
      </c>
      <c r="G582" s="24">
        <v>1</v>
      </c>
      <c r="H582" s="24">
        <v>0</v>
      </c>
      <c r="I582" s="24">
        <v>0</v>
      </c>
      <c r="J582" s="24">
        <v>0</v>
      </c>
      <c r="K582" s="24">
        <v>0</v>
      </c>
      <c r="L582" s="24">
        <v>0</v>
      </c>
      <c r="M582" s="24">
        <v>0</v>
      </c>
      <c r="N582" s="24">
        <v>0</v>
      </c>
      <c r="O582" s="24">
        <v>0</v>
      </c>
      <c r="P582" s="24">
        <v>0</v>
      </c>
      <c r="Q582" s="24">
        <v>0</v>
      </c>
      <c r="R582" s="24" cm="1">
        <f t="array" ref="R582">_xlfn.IFS(H582=1,1,K582=1,1,L582=1,1,M582=1,1,N582=1,1,P582=1,1,TRUE,0)</f>
        <v>0</v>
      </c>
      <c r="S582" s="35">
        <f>IF(AND(G582=1,R582=1),0,R582)</f>
        <v>0</v>
      </c>
      <c r="T582" s="53" t="s">
        <v>1</v>
      </c>
      <c r="U582" s="34" cm="1">
        <f t="array" ref="U582">_xlfn.IFS(T582="UNLIKELY", 1, T582="POSSIBLE", 1, T582="LIKELY",1, T582="VERY_LIKELY", 1, TRUE, 0)</f>
        <v>1</v>
      </c>
      <c r="V582" s="24" cm="1">
        <f t="array" ref="V582">_xlfn.IFS(T582="POSSIBLE", 1, T582="LIKELY",1, T582="VERY_LIKELY", 1, TRUE, 0)</f>
        <v>0</v>
      </c>
      <c r="W582" s="24" cm="1">
        <f t="array" ref="W582">_xlfn.IFS(T582="LIKELY",1, T582="VERY_LIKELY", 1, TRUE, 0)</f>
        <v>0</v>
      </c>
      <c r="X582" s="35" cm="1">
        <f t="array" ref="X582">_xlfn.IFS(T582="VERY_LIKELY", 1, TRUE, 0)</f>
        <v>0</v>
      </c>
    </row>
    <row r="583" spans="1:24" ht="20" customHeight="1" x14ac:dyDescent="0.2">
      <c r="A583" s="22" t="s">
        <v>1281</v>
      </c>
      <c r="B583" s="49" t="str">
        <f>SUBSTITUTE(A583,"/Users/timomiessen/Desktop/imagesdk/nonblackmen1/","Image_")</f>
        <v>Image_NBM_218.jpg</v>
      </c>
      <c r="C583" s="41" t="s">
        <v>389</v>
      </c>
      <c r="D583" s="23" t="s">
        <v>391</v>
      </c>
      <c r="E583" s="24">
        <v>0</v>
      </c>
      <c r="F583" s="24">
        <v>0</v>
      </c>
      <c r="G583" s="24">
        <v>1</v>
      </c>
      <c r="H583" s="24">
        <v>0</v>
      </c>
      <c r="I583" s="24">
        <v>0</v>
      </c>
      <c r="J583" s="24">
        <v>0</v>
      </c>
      <c r="K583" s="24">
        <v>1</v>
      </c>
      <c r="L583" s="24">
        <v>0</v>
      </c>
      <c r="M583" s="24">
        <v>0</v>
      </c>
      <c r="N583" s="24">
        <v>0</v>
      </c>
      <c r="O583" s="24">
        <v>0</v>
      </c>
      <c r="P583" s="24">
        <v>0</v>
      </c>
      <c r="Q583" s="24">
        <v>0</v>
      </c>
      <c r="R583" s="24" cm="1">
        <f t="array" ref="R583">_xlfn.IFS(H583=1,1,K583=1,1,L583=1,1,M583=1,1,N583=1,1,P583=1,1,TRUE,0)</f>
        <v>1</v>
      </c>
      <c r="S583" s="35">
        <f>IF(AND(G583=1,R583=1),0,R583)</f>
        <v>0</v>
      </c>
      <c r="T583" s="53" t="s">
        <v>2</v>
      </c>
      <c r="U583" s="34" cm="1">
        <f t="array" ref="U583">_xlfn.IFS(T583="UNLIKELY", 1, T583="POSSIBLE", 1, T583="LIKELY",1, T583="VERY_LIKELY", 1, TRUE, 0)</f>
        <v>1</v>
      </c>
      <c r="V583" s="24" cm="1">
        <f t="array" ref="V583">_xlfn.IFS(T583="POSSIBLE", 1, T583="LIKELY",1, T583="VERY_LIKELY", 1, TRUE, 0)</f>
        <v>1</v>
      </c>
      <c r="W583" s="24" cm="1">
        <f t="array" ref="W583">_xlfn.IFS(T583="LIKELY",1, T583="VERY_LIKELY", 1, TRUE, 0)</f>
        <v>0</v>
      </c>
      <c r="X583" s="35" cm="1">
        <f t="array" ref="X583">_xlfn.IFS(T583="VERY_LIKELY", 1, TRUE, 0)</f>
        <v>0</v>
      </c>
    </row>
    <row r="584" spans="1:24" ht="20" customHeight="1" x14ac:dyDescent="0.2">
      <c r="A584" s="22" t="s">
        <v>1282</v>
      </c>
      <c r="B584" s="49" t="str">
        <f>SUBSTITUTE(A584,"/Users/timomiessen/Desktop/imagesdk/nonblackmen1/","Image_")</f>
        <v>Image_NBM_219.jpg</v>
      </c>
      <c r="C584" s="41" t="s">
        <v>389</v>
      </c>
      <c r="D584" s="23" t="s">
        <v>391</v>
      </c>
      <c r="E584" s="24">
        <v>0</v>
      </c>
      <c r="F584" s="24">
        <v>0</v>
      </c>
      <c r="G584" s="24">
        <v>1</v>
      </c>
      <c r="H584" s="24">
        <v>0</v>
      </c>
      <c r="I584" s="24">
        <v>0</v>
      </c>
      <c r="J584" s="24">
        <v>0</v>
      </c>
      <c r="K584" s="24">
        <v>0</v>
      </c>
      <c r="L584" s="24">
        <v>0</v>
      </c>
      <c r="M584" s="24">
        <v>0</v>
      </c>
      <c r="N584" s="24">
        <v>0</v>
      </c>
      <c r="O584" s="24">
        <v>0</v>
      </c>
      <c r="P584" s="24">
        <v>0</v>
      </c>
      <c r="Q584" s="24">
        <v>0</v>
      </c>
      <c r="R584" s="24" cm="1">
        <f t="array" ref="R584">_xlfn.IFS(H584=1,1,K584=1,1,L584=1,1,M584=1,1,N584=1,1,P584=1,1,TRUE,0)</f>
        <v>0</v>
      </c>
      <c r="S584" s="35">
        <f>IF(AND(G584=1,R584=1),0,R584)</f>
        <v>0</v>
      </c>
      <c r="T584" s="53" t="s">
        <v>12</v>
      </c>
      <c r="U584" s="34" cm="1">
        <f t="array" ref="U584">_xlfn.IFS(T584="UNLIKELY", 1, T584="POSSIBLE", 1, T584="LIKELY",1, T584="VERY_LIKELY", 1, TRUE, 0)</f>
        <v>1</v>
      </c>
      <c r="V584" s="24" cm="1">
        <f t="array" ref="V584">_xlfn.IFS(T584="POSSIBLE", 1, T584="LIKELY",1, T584="VERY_LIKELY", 1, TRUE, 0)</f>
        <v>1</v>
      </c>
      <c r="W584" s="24" cm="1">
        <f t="array" ref="W584">_xlfn.IFS(T584="LIKELY",1, T584="VERY_LIKELY", 1, TRUE, 0)</f>
        <v>1</v>
      </c>
      <c r="X584" s="35" cm="1">
        <f t="array" ref="X584">_xlfn.IFS(T584="VERY_LIKELY", 1, TRUE, 0)</f>
        <v>0</v>
      </c>
    </row>
    <row r="585" spans="1:24" ht="20" customHeight="1" x14ac:dyDescent="0.2">
      <c r="A585" s="22" t="s">
        <v>1283</v>
      </c>
      <c r="B585" s="49" t="str">
        <f>SUBSTITUTE(A585,"/Users/timomiessen/Desktop/imagesdk/nonblackmen1/","Image_")</f>
        <v>Image_NBM_22.jpg</v>
      </c>
      <c r="C585" s="41" t="s">
        <v>389</v>
      </c>
      <c r="D585" s="23" t="s">
        <v>391</v>
      </c>
      <c r="E585" s="24">
        <v>1</v>
      </c>
      <c r="F585" s="24">
        <v>0</v>
      </c>
      <c r="G585" s="24">
        <v>0</v>
      </c>
      <c r="H585" s="24">
        <v>0</v>
      </c>
      <c r="I585" s="24">
        <v>0</v>
      </c>
      <c r="J585" s="24">
        <v>0</v>
      </c>
      <c r="K585" s="24">
        <v>0</v>
      </c>
      <c r="L585" s="24">
        <v>0</v>
      </c>
      <c r="M585" s="24">
        <v>0</v>
      </c>
      <c r="N585" s="24">
        <v>0</v>
      </c>
      <c r="O585" s="24">
        <v>0</v>
      </c>
      <c r="P585" s="24">
        <v>0</v>
      </c>
      <c r="Q585" s="24">
        <v>0</v>
      </c>
      <c r="R585" s="24" cm="1">
        <f t="array" ref="R585">_xlfn.IFS(H585=1,1,K585=1,1,L585=1,1,M585=1,1,N585=1,1,P585=1,1,TRUE,0)</f>
        <v>0</v>
      </c>
      <c r="S585" s="35">
        <f>IF(AND(G585=1,R585=1),0,R585)</f>
        <v>0</v>
      </c>
      <c r="T585" s="53" t="s">
        <v>1</v>
      </c>
      <c r="U585" s="34" cm="1">
        <f t="array" ref="U585">_xlfn.IFS(T585="UNLIKELY", 1, T585="POSSIBLE", 1, T585="LIKELY",1, T585="VERY_LIKELY", 1, TRUE, 0)</f>
        <v>1</v>
      </c>
      <c r="V585" s="24" cm="1">
        <f t="array" ref="V585">_xlfn.IFS(T585="POSSIBLE", 1, T585="LIKELY",1, T585="VERY_LIKELY", 1, TRUE, 0)</f>
        <v>0</v>
      </c>
      <c r="W585" s="24" cm="1">
        <f t="array" ref="W585">_xlfn.IFS(T585="LIKELY",1, T585="VERY_LIKELY", 1, TRUE, 0)</f>
        <v>0</v>
      </c>
      <c r="X585" s="35" cm="1">
        <f t="array" ref="X585">_xlfn.IFS(T585="VERY_LIKELY", 1, TRUE, 0)</f>
        <v>0</v>
      </c>
    </row>
    <row r="586" spans="1:24" ht="20" customHeight="1" x14ac:dyDescent="0.2">
      <c r="A586" s="22" t="s">
        <v>1284</v>
      </c>
      <c r="B586" s="49" t="str">
        <f>SUBSTITUTE(A586,"/Users/timomiessen/Desktop/imagesdk/nonblackmen1/","Image_")</f>
        <v>Image_NBM_220.jpg</v>
      </c>
      <c r="C586" s="41" t="s">
        <v>389</v>
      </c>
      <c r="D586" s="23" t="s">
        <v>391</v>
      </c>
      <c r="E586" s="24">
        <v>0</v>
      </c>
      <c r="F586" s="24">
        <v>0</v>
      </c>
      <c r="G586" s="24">
        <v>1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>
        <v>0</v>
      </c>
      <c r="Q586" s="24">
        <v>0</v>
      </c>
      <c r="R586" s="24" cm="1">
        <f t="array" ref="R586">_xlfn.IFS(H586=1,1,K586=1,1,L586=1,1,M586=1,1,N586=1,1,P586=1,1,TRUE,0)</f>
        <v>0</v>
      </c>
      <c r="S586" s="35">
        <f>IF(AND(G586=1,R586=1),0,R586)</f>
        <v>0</v>
      </c>
      <c r="T586" s="53" t="s">
        <v>2</v>
      </c>
      <c r="U586" s="34" cm="1">
        <f t="array" ref="U586">_xlfn.IFS(T586="UNLIKELY", 1, T586="POSSIBLE", 1, T586="LIKELY",1, T586="VERY_LIKELY", 1, TRUE, 0)</f>
        <v>1</v>
      </c>
      <c r="V586" s="24" cm="1">
        <f t="array" ref="V586">_xlfn.IFS(T586="POSSIBLE", 1, T586="LIKELY",1, T586="VERY_LIKELY", 1, TRUE, 0)</f>
        <v>1</v>
      </c>
      <c r="W586" s="24" cm="1">
        <f t="array" ref="W586">_xlfn.IFS(T586="LIKELY",1, T586="VERY_LIKELY", 1, TRUE, 0)</f>
        <v>0</v>
      </c>
      <c r="X586" s="35" cm="1">
        <f t="array" ref="X586">_xlfn.IFS(T586="VERY_LIKELY", 1, TRUE, 0)</f>
        <v>0</v>
      </c>
    </row>
    <row r="587" spans="1:24" ht="20" customHeight="1" x14ac:dyDescent="0.2">
      <c r="A587" s="22" t="s">
        <v>1285</v>
      </c>
      <c r="B587" s="49" t="str">
        <f>SUBSTITUTE(A587,"/Users/timomiessen/Desktop/imagesdk/nonblackmen1/","Image_")</f>
        <v>Image_NBM_221.jpg</v>
      </c>
      <c r="C587" s="41" t="s">
        <v>389</v>
      </c>
      <c r="D587" s="23" t="s">
        <v>391</v>
      </c>
      <c r="E587" s="24">
        <v>0</v>
      </c>
      <c r="F587" s="24">
        <v>0</v>
      </c>
      <c r="G587" s="24">
        <v>1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>
        <v>0</v>
      </c>
      <c r="Q587" s="24">
        <v>0</v>
      </c>
      <c r="R587" s="24" cm="1">
        <f t="array" ref="R587">_xlfn.IFS(H587=1,1,K587=1,1,L587=1,1,M587=1,1,N587=1,1,P587=1,1,TRUE,0)</f>
        <v>0</v>
      </c>
      <c r="S587" s="35">
        <f>IF(AND(G587=1,R587=1),0,R587)</f>
        <v>0</v>
      </c>
      <c r="T587" s="53" t="s">
        <v>4</v>
      </c>
      <c r="U587" s="34" cm="1">
        <f t="array" ref="U587">_xlfn.IFS(T587="UNLIKELY", 1, T587="POSSIBLE", 1, T587="LIKELY",1, T587="VERY_LIKELY", 1, TRUE, 0)</f>
        <v>0</v>
      </c>
      <c r="V587" s="24" cm="1">
        <f t="array" ref="V587">_xlfn.IFS(T587="POSSIBLE", 1, T587="LIKELY",1, T587="VERY_LIKELY", 1, TRUE, 0)</f>
        <v>0</v>
      </c>
      <c r="W587" s="24" cm="1">
        <f t="array" ref="W587">_xlfn.IFS(T587="LIKELY",1, T587="VERY_LIKELY", 1, TRUE, 0)</f>
        <v>0</v>
      </c>
      <c r="X587" s="35" cm="1">
        <f t="array" ref="X587">_xlfn.IFS(T587="VERY_LIKELY", 1, TRUE, 0)</f>
        <v>0</v>
      </c>
    </row>
    <row r="588" spans="1:24" ht="20" customHeight="1" x14ac:dyDescent="0.2">
      <c r="A588" s="22" t="s">
        <v>1286</v>
      </c>
      <c r="B588" s="49" t="str">
        <f>SUBSTITUTE(A588,"/Users/timomiessen/Desktop/imagesdk/nonblackmen1/","Image_")</f>
        <v>Image_NBM_222.jpg</v>
      </c>
      <c r="C588" s="41" t="s">
        <v>389</v>
      </c>
      <c r="D588" s="23" t="s">
        <v>391</v>
      </c>
      <c r="E588" s="24">
        <v>0</v>
      </c>
      <c r="F588" s="24">
        <v>0</v>
      </c>
      <c r="G588" s="24">
        <v>1</v>
      </c>
      <c r="H588" s="24">
        <v>0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 cm="1">
        <f t="array" ref="R588">_xlfn.IFS(H588=1,1,K588=1,1,L588=1,1,M588=1,1,N588=1,1,P588=1,1,TRUE,0)</f>
        <v>0</v>
      </c>
      <c r="S588" s="35">
        <f>IF(AND(G588=1,R588=1),0,R588)</f>
        <v>0</v>
      </c>
      <c r="T588" s="53" t="s">
        <v>1</v>
      </c>
      <c r="U588" s="34" cm="1">
        <f t="array" ref="U588">_xlfn.IFS(T588="UNLIKELY", 1, T588="POSSIBLE", 1, T588="LIKELY",1, T588="VERY_LIKELY", 1, TRUE, 0)</f>
        <v>1</v>
      </c>
      <c r="V588" s="24" cm="1">
        <f t="array" ref="V588">_xlfn.IFS(T588="POSSIBLE", 1, T588="LIKELY",1, T588="VERY_LIKELY", 1, TRUE, 0)</f>
        <v>0</v>
      </c>
      <c r="W588" s="24" cm="1">
        <f t="array" ref="W588">_xlfn.IFS(T588="LIKELY",1, T588="VERY_LIKELY", 1, TRUE, 0)</f>
        <v>0</v>
      </c>
      <c r="X588" s="35" cm="1">
        <f t="array" ref="X588">_xlfn.IFS(T588="VERY_LIKELY", 1, TRUE, 0)</f>
        <v>0</v>
      </c>
    </row>
    <row r="589" spans="1:24" ht="20" customHeight="1" x14ac:dyDescent="0.2">
      <c r="A589" s="22" t="s">
        <v>1287</v>
      </c>
      <c r="B589" s="49" t="str">
        <f>SUBSTITUTE(A589,"/Users/timomiessen/Desktop/imagesdk/nonblackmen1/","Image_")</f>
        <v>Image_NBM_223.jpg</v>
      </c>
      <c r="C589" s="41" t="s">
        <v>389</v>
      </c>
      <c r="D589" s="23" t="s">
        <v>391</v>
      </c>
      <c r="E589" s="24">
        <v>0</v>
      </c>
      <c r="F589" s="24">
        <v>0</v>
      </c>
      <c r="G589" s="24">
        <v>1</v>
      </c>
      <c r="H589" s="24">
        <v>0</v>
      </c>
      <c r="I589" s="24">
        <v>0</v>
      </c>
      <c r="J589" s="24">
        <v>0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 cm="1">
        <f t="array" ref="R589">_xlfn.IFS(H589=1,1,K589=1,1,L589=1,1,M589=1,1,N589=1,1,P589=1,1,TRUE,0)</f>
        <v>0</v>
      </c>
      <c r="S589" s="35">
        <f>IF(AND(G589=1,R589=1),0,R589)</f>
        <v>0</v>
      </c>
      <c r="T589" s="53" t="s">
        <v>1</v>
      </c>
      <c r="U589" s="34" cm="1">
        <f t="array" ref="U589">_xlfn.IFS(T589="UNLIKELY", 1, T589="POSSIBLE", 1, T589="LIKELY",1, T589="VERY_LIKELY", 1, TRUE, 0)</f>
        <v>1</v>
      </c>
      <c r="V589" s="24" cm="1">
        <f t="array" ref="V589">_xlfn.IFS(T589="POSSIBLE", 1, T589="LIKELY",1, T589="VERY_LIKELY", 1, TRUE, 0)</f>
        <v>0</v>
      </c>
      <c r="W589" s="24" cm="1">
        <f t="array" ref="W589">_xlfn.IFS(T589="LIKELY",1, T589="VERY_LIKELY", 1, TRUE, 0)</f>
        <v>0</v>
      </c>
      <c r="X589" s="35" cm="1">
        <f t="array" ref="X589">_xlfn.IFS(T589="VERY_LIKELY", 1, TRUE, 0)</f>
        <v>0</v>
      </c>
    </row>
    <row r="590" spans="1:24" ht="20" customHeight="1" x14ac:dyDescent="0.2">
      <c r="A590" s="22" t="s">
        <v>1288</v>
      </c>
      <c r="B590" s="49" t="str">
        <f>SUBSTITUTE(A590,"/Users/timomiessen/Desktop/imagesdk/nonblackmen1/","Image_")</f>
        <v>Image_NBM_224.jpg</v>
      </c>
      <c r="C590" s="41" t="s">
        <v>389</v>
      </c>
      <c r="D590" s="23" t="s">
        <v>391</v>
      </c>
      <c r="E590" s="24">
        <v>0</v>
      </c>
      <c r="F590" s="24">
        <v>0</v>
      </c>
      <c r="G590" s="24">
        <v>1</v>
      </c>
      <c r="H590" s="24">
        <v>0</v>
      </c>
      <c r="I590" s="24">
        <v>0</v>
      </c>
      <c r="J590" s="24">
        <v>0</v>
      </c>
      <c r="K590" s="24">
        <v>1</v>
      </c>
      <c r="L590" s="24">
        <v>0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 cm="1">
        <f t="array" ref="R590">_xlfn.IFS(H590=1,1,K590=1,1,L590=1,1,M590=1,1,N590=1,1,P590=1,1,TRUE,0)</f>
        <v>1</v>
      </c>
      <c r="S590" s="35">
        <f>IF(AND(G590=1,R590=1),0,R590)</f>
        <v>0</v>
      </c>
      <c r="T590" s="53" t="s">
        <v>12</v>
      </c>
      <c r="U590" s="34" cm="1">
        <f t="array" ref="U590">_xlfn.IFS(T590="UNLIKELY", 1, T590="POSSIBLE", 1, T590="LIKELY",1, T590="VERY_LIKELY", 1, TRUE, 0)</f>
        <v>1</v>
      </c>
      <c r="V590" s="24" cm="1">
        <f t="array" ref="V590">_xlfn.IFS(T590="POSSIBLE", 1, T590="LIKELY",1, T590="VERY_LIKELY", 1, TRUE, 0)</f>
        <v>1</v>
      </c>
      <c r="W590" s="24" cm="1">
        <f t="array" ref="W590">_xlfn.IFS(T590="LIKELY",1, T590="VERY_LIKELY", 1, TRUE, 0)</f>
        <v>1</v>
      </c>
      <c r="X590" s="35" cm="1">
        <f t="array" ref="X590">_xlfn.IFS(T590="VERY_LIKELY", 1, TRUE, 0)</f>
        <v>0</v>
      </c>
    </row>
    <row r="591" spans="1:24" ht="20" customHeight="1" x14ac:dyDescent="0.2">
      <c r="A591" s="22" t="s">
        <v>1289</v>
      </c>
      <c r="B591" s="49" t="str">
        <f>SUBSTITUTE(A591,"/Users/timomiessen/Desktop/imagesdk/nonblackmen1/","Image_")</f>
        <v>Image_NBM_225.jpg</v>
      </c>
      <c r="C591" s="41" t="s">
        <v>389</v>
      </c>
      <c r="D591" s="23" t="s">
        <v>391</v>
      </c>
      <c r="E591" s="24">
        <v>0</v>
      </c>
      <c r="F591" s="24">
        <v>0</v>
      </c>
      <c r="G591" s="24">
        <v>1</v>
      </c>
      <c r="H591" s="24">
        <v>0</v>
      </c>
      <c r="I591" s="24">
        <v>0</v>
      </c>
      <c r="J591" s="24">
        <v>0</v>
      </c>
      <c r="K591" s="24">
        <v>0</v>
      </c>
      <c r="L591" s="24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 cm="1">
        <f t="array" ref="R591">_xlfn.IFS(H591=1,1,K591=1,1,L591=1,1,M591=1,1,N591=1,1,P591=1,1,TRUE,0)</f>
        <v>0</v>
      </c>
      <c r="S591" s="35">
        <f>IF(AND(G591=1,R591=1),0,R591)</f>
        <v>0</v>
      </c>
      <c r="T591" s="53" t="s">
        <v>2</v>
      </c>
      <c r="U591" s="34" cm="1">
        <f t="array" ref="U591">_xlfn.IFS(T591="UNLIKELY", 1, T591="POSSIBLE", 1, T591="LIKELY",1, T591="VERY_LIKELY", 1, TRUE, 0)</f>
        <v>1</v>
      </c>
      <c r="V591" s="24" cm="1">
        <f t="array" ref="V591">_xlfn.IFS(T591="POSSIBLE", 1, T591="LIKELY",1, T591="VERY_LIKELY", 1, TRUE, 0)</f>
        <v>1</v>
      </c>
      <c r="W591" s="24" cm="1">
        <f t="array" ref="W591">_xlfn.IFS(T591="LIKELY",1, T591="VERY_LIKELY", 1, TRUE, 0)</f>
        <v>0</v>
      </c>
      <c r="X591" s="35" cm="1">
        <f t="array" ref="X591">_xlfn.IFS(T591="VERY_LIKELY", 1, TRUE, 0)</f>
        <v>0</v>
      </c>
    </row>
    <row r="592" spans="1:24" ht="20" customHeight="1" x14ac:dyDescent="0.2">
      <c r="A592" s="22" t="s">
        <v>1290</v>
      </c>
      <c r="B592" s="49" t="str">
        <f>SUBSTITUTE(A592,"/Users/timomiessen/Desktop/imagesdk/nonblackmen1/","Image_")</f>
        <v>Image_NBM_226.jpg</v>
      </c>
      <c r="C592" s="41" t="s">
        <v>389</v>
      </c>
      <c r="D592" s="23" t="s">
        <v>391</v>
      </c>
      <c r="E592" s="24">
        <v>0</v>
      </c>
      <c r="F592" s="24">
        <v>0</v>
      </c>
      <c r="G592" s="24">
        <v>1</v>
      </c>
      <c r="H592" s="24">
        <v>0</v>
      </c>
      <c r="I592" s="24">
        <v>0</v>
      </c>
      <c r="J592" s="24">
        <v>0</v>
      </c>
      <c r="K592" s="24">
        <v>0</v>
      </c>
      <c r="L592" s="24">
        <v>0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 cm="1">
        <f t="array" ref="R592">_xlfn.IFS(H592=1,1,K592=1,1,L592=1,1,M592=1,1,N592=1,1,P592=1,1,TRUE,0)</f>
        <v>0</v>
      </c>
      <c r="S592" s="35">
        <f>IF(AND(G592=1,R592=1),0,R592)</f>
        <v>0</v>
      </c>
      <c r="T592" s="53" t="s">
        <v>12</v>
      </c>
      <c r="U592" s="34" cm="1">
        <f t="array" ref="U592">_xlfn.IFS(T592="UNLIKELY", 1, T592="POSSIBLE", 1, T592="LIKELY",1, T592="VERY_LIKELY", 1, TRUE, 0)</f>
        <v>1</v>
      </c>
      <c r="V592" s="24" cm="1">
        <f t="array" ref="V592">_xlfn.IFS(T592="POSSIBLE", 1, T592="LIKELY",1, T592="VERY_LIKELY", 1, TRUE, 0)</f>
        <v>1</v>
      </c>
      <c r="W592" s="24" cm="1">
        <f t="array" ref="W592">_xlfn.IFS(T592="LIKELY",1, T592="VERY_LIKELY", 1, TRUE, 0)</f>
        <v>1</v>
      </c>
      <c r="X592" s="35" cm="1">
        <f t="array" ref="X592">_xlfn.IFS(T592="VERY_LIKELY", 1, TRUE, 0)</f>
        <v>0</v>
      </c>
    </row>
    <row r="593" spans="1:24" ht="20" customHeight="1" x14ac:dyDescent="0.2">
      <c r="A593" s="22" t="s">
        <v>1291</v>
      </c>
      <c r="B593" s="49" t="str">
        <f>SUBSTITUTE(A593,"/Users/timomiessen/Desktop/imagesdk/nonblackmen1/","Image_")</f>
        <v>Image_NBM_227.jpg</v>
      </c>
      <c r="C593" s="41" t="s">
        <v>389</v>
      </c>
      <c r="D593" s="23" t="s">
        <v>391</v>
      </c>
      <c r="E593" s="24">
        <v>0</v>
      </c>
      <c r="F593" s="24">
        <v>0</v>
      </c>
      <c r="G593" s="24">
        <v>1</v>
      </c>
      <c r="H593" s="24">
        <v>0</v>
      </c>
      <c r="I593" s="24">
        <v>0</v>
      </c>
      <c r="J593" s="24">
        <v>0</v>
      </c>
      <c r="K593" s="24">
        <v>0</v>
      </c>
      <c r="L593" s="24">
        <v>0</v>
      </c>
      <c r="M593" s="24">
        <v>0</v>
      </c>
      <c r="N593" s="24">
        <v>0</v>
      </c>
      <c r="O593" s="24">
        <v>0</v>
      </c>
      <c r="P593" s="24">
        <v>0</v>
      </c>
      <c r="Q593" s="24">
        <v>0</v>
      </c>
      <c r="R593" s="24" cm="1">
        <f t="array" ref="R593">_xlfn.IFS(H593=1,1,K593=1,1,L593=1,1,M593=1,1,N593=1,1,P593=1,1,TRUE,0)</f>
        <v>0</v>
      </c>
      <c r="S593" s="35">
        <f>IF(AND(G593=1,R593=1),0,R593)</f>
        <v>0</v>
      </c>
      <c r="T593" s="53" t="s">
        <v>1</v>
      </c>
      <c r="U593" s="34" cm="1">
        <f t="array" ref="U593">_xlfn.IFS(T593="UNLIKELY", 1, T593="POSSIBLE", 1, T593="LIKELY",1, T593="VERY_LIKELY", 1, TRUE, 0)</f>
        <v>1</v>
      </c>
      <c r="V593" s="24" cm="1">
        <f t="array" ref="V593">_xlfn.IFS(T593="POSSIBLE", 1, T593="LIKELY",1, T593="VERY_LIKELY", 1, TRUE, 0)</f>
        <v>0</v>
      </c>
      <c r="W593" s="24" cm="1">
        <f t="array" ref="W593">_xlfn.IFS(T593="LIKELY",1, T593="VERY_LIKELY", 1, TRUE, 0)</f>
        <v>0</v>
      </c>
      <c r="X593" s="35" cm="1">
        <f t="array" ref="X593">_xlfn.IFS(T593="VERY_LIKELY", 1, TRUE, 0)</f>
        <v>0</v>
      </c>
    </row>
    <row r="594" spans="1:24" ht="20" customHeight="1" x14ac:dyDescent="0.2">
      <c r="A594" s="22" t="s">
        <v>1292</v>
      </c>
      <c r="B594" s="49" t="str">
        <f>SUBSTITUTE(A594,"/Users/timomiessen/Desktop/imagesdk/nonblackmen1/","Image_")</f>
        <v>Image_NBM_228.jpg</v>
      </c>
      <c r="C594" s="41" t="s">
        <v>389</v>
      </c>
      <c r="D594" s="23" t="s">
        <v>391</v>
      </c>
      <c r="E594" s="24">
        <v>0</v>
      </c>
      <c r="F594" s="24">
        <v>0</v>
      </c>
      <c r="G594" s="24">
        <v>1</v>
      </c>
      <c r="H594" s="24">
        <v>0</v>
      </c>
      <c r="I594" s="24">
        <v>0</v>
      </c>
      <c r="J594" s="24">
        <v>0</v>
      </c>
      <c r="K594" s="24">
        <v>0</v>
      </c>
      <c r="L594" s="24">
        <v>0</v>
      </c>
      <c r="M594" s="24">
        <v>0</v>
      </c>
      <c r="N594" s="24">
        <v>0</v>
      </c>
      <c r="O594" s="24">
        <v>0</v>
      </c>
      <c r="P594" s="24">
        <v>0</v>
      </c>
      <c r="Q594" s="24">
        <v>0</v>
      </c>
      <c r="R594" s="24" cm="1">
        <f t="array" ref="R594">_xlfn.IFS(H594=1,1,K594=1,1,L594=1,1,M594=1,1,N594=1,1,P594=1,1,TRUE,0)</f>
        <v>0</v>
      </c>
      <c r="S594" s="35">
        <f>IF(AND(G594=1,R594=1),0,R594)</f>
        <v>0</v>
      </c>
      <c r="T594" s="53" t="s">
        <v>1</v>
      </c>
      <c r="U594" s="34" cm="1">
        <f t="array" ref="U594">_xlfn.IFS(T594="UNLIKELY", 1, T594="POSSIBLE", 1, T594="LIKELY",1, T594="VERY_LIKELY", 1, TRUE, 0)</f>
        <v>1</v>
      </c>
      <c r="V594" s="24" cm="1">
        <f t="array" ref="V594">_xlfn.IFS(T594="POSSIBLE", 1, T594="LIKELY",1, T594="VERY_LIKELY", 1, TRUE, 0)</f>
        <v>0</v>
      </c>
      <c r="W594" s="24" cm="1">
        <f t="array" ref="W594">_xlfn.IFS(T594="LIKELY",1, T594="VERY_LIKELY", 1, TRUE, 0)</f>
        <v>0</v>
      </c>
      <c r="X594" s="35" cm="1">
        <f t="array" ref="X594">_xlfn.IFS(T594="VERY_LIKELY", 1, TRUE, 0)</f>
        <v>0</v>
      </c>
    </row>
    <row r="595" spans="1:24" ht="20" customHeight="1" x14ac:dyDescent="0.2">
      <c r="A595" s="22" t="s">
        <v>1293</v>
      </c>
      <c r="B595" s="49" t="str">
        <f>SUBSTITUTE(A595,"/Users/timomiessen/Desktop/imagesdk/nonblackmen1/","Image_")</f>
        <v>Image_NBM_229.jpg</v>
      </c>
      <c r="C595" s="41" t="s">
        <v>389</v>
      </c>
      <c r="D595" s="23" t="s">
        <v>391</v>
      </c>
      <c r="E595" s="24">
        <v>0</v>
      </c>
      <c r="F595" s="24">
        <v>0</v>
      </c>
      <c r="G595" s="24">
        <v>1</v>
      </c>
      <c r="H595" s="24">
        <v>0</v>
      </c>
      <c r="I595" s="24">
        <v>0</v>
      </c>
      <c r="J595" s="24">
        <v>0</v>
      </c>
      <c r="K595" s="24">
        <v>1</v>
      </c>
      <c r="L595" s="24">
        <v>0</v>
      </c>
      <c r="M595" s="24">
        <v>0</v>
      </c>
      <c r="N595" s="24">
        <v>0</v>
      </c>
      <c r="O595" s="24">
        <v>0</v>
      </c>
      <c r="P595" s="24">
        <v>0</v>
      </c>
      <c r="Q595" s="24">
        <v>0</v>
      </c>
      <c r="R595" s="24" cm="1">
        <f t="array" ref="R595">_xlfn.IFS(H595=1,1,K595=1,1,L595=1,1,M595=1,1,N595=1,1,P595=1,1,TRUE,0)</f>
        <v>1</v>
      </c>
      <c r="S595" s="35">
        <f>IF(AND(G595=1,R595=1),0,R595)</f>
        <v>0</v>
      </c>
      <c r="T595" s="53" t="s">
        <v>113</v>
      </c>
      <c r="U595" s="34" cm="1">
        <f t="array" ref="U595">_xlfn.IFS(T595="UNLIKELY", 1, T595="POSSIBLE", 1, T595="LIKELY",1, T595="VERY_LIKELY", 1, TRUE, 0)</f>
        <v>1</v>
      </c>
      <c r="V595" s="24" cm="1">
        <f t="array" ref="V595">_xlfn.IFS(T595="POSSIBLE", 1, T595="LIKELY",1, T595="VERY_LIKELY", 1, TRUE, 0)</f>
        <v>1</v>
      </c>
      <c r="W595" s="24" cm="1">
        <f t="array" ref="W595">_xlfn.IFS(T595="LIKELY",1, T595="VERY_LIKELY", 1, TRUE, 0)</f>
        <v>1</v>
      </c>
      <c r="X595" s="35" cm="1">
        <f t="array" ref="X595">_xlfn.IFS(T595="VERY_LIKELY", 1, TRUE, 0)</f>
        <v>1</v>
      </c>
    </row>
    <row r="596" spans="1:24" ht="20" customHeight="1" x14ac:dyDescent="0.2">
      <c r="A596" s="22" t="s">
        <v>1294</v>
      </c>
      <c r="B596" s="49" t="str">
        <f>SUBSTITUTE(A596,"/Users/timomiessen/Desktop/imagesdk/nonblackmen1/","Image_")</f>
        <v>Image_NBM_23.jpg</v>
      </c>
      <c r="C596" s="41" t="s">
        <v>389</v>
      </c>
      <c r="D596" s="23" t="s">
        <v>391</v>
      </c>
      <c r="E596" s="24">
        <v>1</v>
      </c>
      <c r="F596" s="24">
        <v>0</v>
      </c>
      <c r="G596" s="24">
        <v>0</v>
      </c>
      <c r="H596" s="24">
        <v>0</v>
      </c>
      <c r="I596" s="24">
        <v>0</v>
      </c>
      <c r="J596" s="24">
        <v>0</v>
      </c>
      <c r="K596" s="24">
        <v>0</v>
      </c>
      <c r="L596" s="24">
        <v>0</v>
      </c>
      <c r="M596" s="24">
        <v>0</v>
      </c>
      <c r="N596" s="24">
        <v>0</v>
      </c>
      <c r="O596" s="24">
        <v>0</v>
      </c>
      <c r="P596" s="24">
        <v>0</v>
      </c>
      <c r="Q596" s="24">
        <v>0</v>
      </c>
      <c r="R596" s="24" cm="1">
        <f t="array" ref="R596">_xlfn.IFS(H596=1,1,K596=1,1,L596=1,1,M596=1,1,N596=1,1,P596=1,1,TRUE,0)</f>
        <v>0</v>
      </c>
      <c r="S596" s="35">
        <f>IF(AND(G596=1,R596=1),0,R596)</f>
        <v>0</v>
      </c>
      <c r="T596" s="53" t="s">
        <v>1</v>
      </c>
      <c r="U596" s="34" cm="1">
        <f t="array" ref="U596">_xlfn.IFS(T596="UNLIKELY", 1, T596="POSSIBLE", 1, T596="LIKELY",1, T596="VERY_LIKELY", 1, TRUE, 0)</f>
        <v>1</v>
      </c>
      <c r="V596" s="24" cm="1">
        <f t="array" ref="V596">_xlfn.IFS(T596="POSSIBLE", 1, T596="LIKELY",1, T596="VERY_LIKELY", 1, TRUE, 0)</f>
        <v>0</v>
      </c>
      <c r="W596" s="24" cm="1">
        <f t="array" ref="W596">_xlfn.IFS(T596="LIKELY",1, T596="VERY_LIKELY", 1, TRUE, 0)</f>
        <v>0</v>
      </c>
      <c r="X596" s="35" cm="1">
        <f t="array" ref="X596">_xlfn.IFS(T596="VERY_LIKELY", 1, TRUE, 0)</f>
        <v>0</v>
      </c>
    </row>
    <row r="597" spans="1:24" ht="20" customHeight="1" x14ac:dyDescent="0.2">
      <c r="A597" s="22" t="s">
        <v>1295</v>
      </c>
      <c r="B597" s="49" t="str">
        <f>SUBSTITUTE(A597,"/Users/timomiessen/Desktop/imagesdk/nonblackmen1/","Image_")</f>
        <v>Image_NBM_230.jpg</v>
      </c>
      <c r="C597" s="41" t="s">
        <v>389</v>
      </c>
      <c r="D597" s="23" t="s">
        <v>391</v>
      </c>
      <c r="E597" s="24">
        <v>0</v>
      </c>
      <c r="F597" s="24">
        <v>0</v>
      </c>
      <c r="G597" s="24">
        <v>1</v>
      </c>
      <c r="H597" s="24">
        <v>0</v>
      </c>
      <c r="I597" s="24">
        <v>0</v>
      </c>
      <c r="J597" s="24">
        <v>0</v>
      </c>
      <c r="K597" s="24">
        <v>0</v>
      </c>
      <c r="L597" s="24">
        <v>0</v>
      </c>
      <c r="M597" s="24">
        <v>0</v>
      </c>
      <c r="N597" s="24">
        <v>0</v>
      </c>
      <c r="O597" s="24">
        <v>0</v>
      </c>
      <c r="P597" s="24">
        <v>0</v>
      </c>
      <c r="Q597" s="24">
        <v>0</v>
      </c>
      <c r="R597" s="24" cm="1">
        <f t="array" ref="R597">_xlfn.IFS(H597=1,1,K597=1,1,L597=1,1,M597=1,1,N597=1,1,P597=1,1,TRUE,0)</f>
        <v>0</v>
      </c>
      <c r="S597" s="35">
        <f>IF(AND(G597=1,R597=1),0,R597)</f>
        <v>0</v>
      </c>
      <c r="T597" s="53" t="s">
        <v>2</v>
      </c>
      <c r="U597" s="34" cm="1">
        <f t="array" ref="U597">_xlfn.IFS(T597="UNLIKELY", 1, T597="POSSIBLE", 1, T597="LIKELY",1, T597="VERY_LIKELY", 1, TRUE, 0)</f>
        <v>1</v>
      </c>
      <c r="V597" s="24" cm="1">
        <f t="array" ref="V597">_xlfn.IFS(T597="POSSIBLE", 1, T597="LIKELY",1, T597="VERY_LIKELY", 1, TRUE, 0)</f>
        <v>1</v>
      </c>
      <c r="W597" s="24" cm="1">
        <f t="array" ref="W597">_xlfn.IFS(T597="LIKELY",1, T597="VERY_LIKELY", 1, TRUE, 0)</f>
        <v>0</v>
      </c>
      <c r="X597" s="35" cm="1">
        <f t="array" ref="X597">_xlfn.IFS(T597="VERY_LIKELY", 1, TRUE, 0)</f>
        <v>0</v>
      </c>
    </row>
    <row r="598" spans="1:24" ht="20" customHeight="1" x14ac:dyDescent="0.2">
      <c r="A598" s="22" t="s">
        <v>1296</v>
      </c>
      <c r="B598" s="49" t="str">
        <f>SUBSTITUTE(A598,"/Users/timomiessen/Desktop/imagesdk/nonblackmen1/","Image_")</f>
        <v>Image_NBM_231.jpg</v>
      </c>
      <c r="C598" s="41" t="s">
        <v>389</v>
      </c>
      <c r="D598" s="23" t="s">
        <v>391</v>
      </c>
      <c r="E598" s="24">
        <v>0</v>
      </c>
      <c r="F598" s="24">
        <v>0</v>
      </c>
      <c r="G598" s="24">
        <v>1</v>
      </c>
      <c r="H598" s="24">
        <v>0</v>
      </c>
      <c r="I598" s="24">
        <v>0</v>
      </c>
      <c r="J598" s="24">
        <v>0</v>
      </c>
      <c r="K598" s="24">
        <v>0</v>
      </c>
      <c r="L598" s="24">
        <v>0</v>
      </c>
      <c r="M598" s="24">
        <v>0</v>
      </c>
      <c r="N598" s="24">
        <v>0</v>
      </c>
      <c r="O598" s="24">
        <v>0</v>
      </c>
      <c r="P598" s="24">
        <v>1</v>
      </c>
      <c r="Q598" s="24">
        <v>0</v>
      </c>
      <c r="R598" s="24" cm="1">
        <f t="array" ref="R598">_xlfn.IFS(H598=1,1,K598=1,1,L598=1,1,M598=1,1,N598=1,1,P598=1,1,TRUE,0)</f>
        <v>1</v>
      </c>
      <c r="S598" s="35">
        <f>IF(AND(G598=1,R598=1),0,R598)</f>
        <v>0</v>
      </c>
      <c r="T598" s="53" t="s">
        <v>4</v>
      </c>
      <c r="U598" s="34" cm="1">
        <f t="array" ref="U598">_xlfn.IFS(T598="UNLIKELY", 1, T598="POSSIBLE", 1, T598="LIKELY",1, T598="VERY_LIKELY", 1, TRUE, 0)</f>
        <v>0</v>
      </c>
      <c r="V598" s="24" cm="1">
        <f t="array" ref="V598">_xlfn.IFS(T598="POSSIBLE", 1, T598="LIKELY",1, T598="VERY_LIKELY", 1, TRUE, 0)</f>
        <v>0</v>
      </c>
      <c r="W598" s="24" cm="1">
        <f t="array" ref="W598">_xlfn.IFS(T598="LIKELY",1, T598="VERY_LIKELY", 1, TRUE, 0)</f>
        <v>0</v>
      </c>
      <c r="X598" s="35" cm="1">
        <f t="array" ref="X598">_xlfn.IFS(T598="VERY_LIKELY", 1, TRUE, 0)</f>
        <v>0</v>
      </c>
    </row>
    <row r="599" spans="1:24" ht="20" customHeight="1" x14ac:dyDescent="0.2">
      <c r="A599" s="22" t="s">
        <v>1297</v>
      </c>
      <c r="B599" s="49" t="str">
        <f>SUBSTITUTE(A599,"/Users/timomiessen/Desktop/imagesdk/nonblackmen1/","Image_")</f>
        <v>Image_NBM_232.jpg</v>
      </c>
      <c r="C599" s="41" t="s">
        <v>389</v>
      </c>
      <c r="D599" s="23" t="s">
        <v>391</v>
      </c>
      <c r="E599" s="24">
        <v>0</v>
      </c>
      <c r="F599" s="24">
        <v>0</v>
      </c>
      <c r="G599" s="24">
        <v>1</v>
      </c>
      <c r="H599" s="24">
        <v>0</v>
      </c>
      <c r="I599" s="24">
        <v>0</v>
      </c>
      <c r="J599" s="24">
        <v>0</v>
      </c>
      <c r="K599" s="24">
        <v>0</v>
      </c>
      <c r="L599" s="24">
        <v>0</v>
      </c>
      <c r="M599" s="24">
        <v>0</v>
      </c>
      <c r="N599" s="24">
        <v>0</v>
      </c>
      <c r="O599" s="24">
        <v>0</v>
      </c>
      <c r="P599" s="24">
        <v>1</v>
      </c>
      <c r="Q599" s="24">
        <v>0</v>
      </c>
      <c r="R599" s="24" cm="1">
        <f t="array" ref="R599">_xlfn.IFS(H599=1,1,K599=1,1,L599=1,1,M599=1,1,N599=1,1,P599=1,1,TRUE,0)</f>
        <v>1</v>
      </c>
      <c r="S599" s="35">
        <f>IF(AND(G599=1,R599=1),0,R599)</f>
        <v>0</v>
      </c>
      <c r="T599" s="53" t="s">
        <v>12</v>
      </c>
      <c r="U599" s="34" cm="1">
        <f t="array" ref="U599">_xlfn.IFS(T599="UNLIKELY", 1, T599="POSSIBLE", 1, T599="LIKELY",1, T599="VERY_LIKELY", 1, TRUE, 0)</f>
        <v>1</v>
      </c>
      <c r="V599" s="24" cm="1">
        <f t="array" ref="V599">_xlfn.IFS(T599="POSSIBLE", 1, T599="LIKELY",1, T599="VERY_LIKELY", 1, TRUE, 0)</f>
        <v>1</v>
      </c>
      <c r="W599" s="24" cm="1">
        <f t="array" ref="W599">_xlfn.IFS(T599="LIKELY",1, T599="VERY_LIKELY", 1, TRUE, 0)</f>
        <v>1</v>
      </c>
      <c r="X599" s="35" cm="1">
        <f t="array" ref="X599">_xlfn.IFS(T599="VERY_LIKELY", 1, TRUE, 0)</f>
        <v>0</v>
      </c>
    </row>
    <row r="600" spans="1:24" ht="20" customHeight="1" x14ac:dyDescent="0.2">
      <c r="A600" s="22" t="s">
        <v>1298</v>
      </c>
      <c r="B600" s="49" t="str">
        <f>SUBSTITUTE(A600,"/Users/timomiessen/Desktop/imagesdk/nonblackmen1/","Image_")</f>
        <v>Image_NBM_233.jpg</v>
      </c>
      <c r="C600" s="41" t="s">
        <v>389</v>
      </c>
      <c r="D600" s="23" t="s">
        <v>391</v>
      </c>
      <c r="E600" s="24">
        <v>0</v>
      </c>
      <c r="F600" s="24">
        <v>0</v>
      </c>
      <c r="G600" s="24">
        <v>1</v>
      </c>
      <c r="H600" s="24">
        <v>0</v>
      </c>
      <c r="I600" s="24">
        <v>0</v>
      </c>
      <c r="J600" s="24">
        <v>0</v>
      </c>
      <c r="K600" s="24">
        <v>0</v>
      </c>
      <c r="L600" s="24">
        <v>0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R600" s="24" cm="1">
        <f t="array" ref="R600">_xlfn.IFS(H600=1,1,K600=1,1,L600=1,1,M600=1,1,N600=1,1,P600=1,1,TRUE,0)</f>
        <v>0</v>
      </c>
      <c r="S600" s="35">
        <f>IF(AND(G600=1,R600=1),0,R600)</f>
        <v>0</v>
      </c>
      <c r="T600" s="53" t="s">
        <v>4</v>
      </c>
      <c r="U600" s="34" cm="1">
        <f t="array" ref="U600">_xlfn.IFS(T600="UNLIKELY", 1, T600="POSSIBLE", 1, T600="LIKELY",1, T600="VERY_LIKELY", 1, TRUE, 0)</f>
        <v>0</v>
      </c>
      <c r="V600" s="24" cm="1">
        <f t="array" ref="V600">_xlfn.IFS(T600="POSSIBLE", 1, T600="LIKELY",1, T600="VERY_LIKELY", 1, TRUE, 0)</f>
        <v>0</v>
      </c>
      <c r="W600" s="24" cm="1">
        <f t="array" ref="W600">_xlfn.IFS(T600="LIKELY",1, T600="VERY_LIKELY", 1, TRUE, 0)</f>
        <v>0</v>
      </c>
      <c r="X600" s="35" cm="1">
        <f t="array" ref="X600">_xlfn.IFS(T600="VERY_LIKELY", 1, TRUE, 0)</f>
        <v>0</v>
      </c>
    </row>
    <row r="601" spans="1:24" ht="20" customHeight="1" x14ac:dyDescent="0.2">
      <c r="A601" s="22" t="s">
        <v>1299</v>
      </c>
      <c r="B601" s="49" t="str">
        <f>SUBSTITUTE(A601,"/Users/timomiessen/Desktop/imagesdk/nonblackmen1/","Image_")</f>
        <v>Image_NBM_234.jpg</v>
      </c>
      <c r="C601" s="41" t="s">
        <v>389</v>
      </c>
      <c r="D601" s="23" t="s">
        <v>391</v>
      </c>
      <c r="E601" s="24">
        <v>0</v>
      </c>
      <c r="F601" s="24">
        <v>0</v>
      </c>
      <c r="G601" s="24">
        <v>1</v>
      </c>
      <c r="H601" s="24">
        <v>0</v>
      </c>
      <c r="I601" s="24">
        <v>0</v>
      </c>
      <c r="J601" s="24">
        <v>0</v>
      </c>
      <c r="K601" s="24">
        <v>0</v>
      </c>
      <c r="L601" s="24">
        <v>0</v>
      </c>
      <c r="M601" s="24">
        <v>0</v>
      </c>
      <c r="N601" s="24">
        <v>0</v>
      </c>
      <c r="O601" s="24">
        <v>0</v>
      </c>
      <c r="P601" s="24">
        <v>0</v>
      </c>
      <c r="Q601" s="24">
        <v>0</v>
      </c>
      <c r="R601" s="24" cm="1">
        <f t="array" ref="R601">_xlfn.IFS(H601=1,1,K601=1,1,L601=1,1,M601=1,1,N601=1,1,P601=1,1,TRUE,0)</f>
        <v>0</v>
      </c>
      <c r="S601" s="35">
        <f>IF(AND(G601=1,R601=1),0,R601)</f>
        <v>0</v>
      </c>
      <c r="T601" s="53" t="s">
        <v>1</v>
      </c>
      <c r="U601" s="34" cm="1">
        <f t="array" ref="U601">_xlfn.IFS(T601="UNLIKELY", 1, T601="POSSIBLE", 1, T601="LIKELY",1, T601="VERY_LIKELY", 1, TRUE, 0)</f>
        <v>1</v>
      </c>
      <c r="V601" s="24" cm="1">
        <f t="array" ref="V601">_xlfn.IFS(T601="POSSIBLE", 1, T601="LIKELY",1, T601="VERY_LIKELY", 1, TRUE, 0)</f>
        <v>0</v>
      </c>
      <c r="W601" s="24" cm="1">
        <f t="array" ref="W601">_xlfn.IFS(T601="LIKELY",1, T601="VERY_LIKELY", 1, TRUE, 0)</f>
        <v>0</v>
      </c>
      <c r="X601" s="35" cm="1">
        <f t="array" ref="X601">_xlfn.IFS(T601="VERY_LIKELY", 1, TRUE, 0)</f>
        <v>0</v>
      </c>
    </row>
    <row r="602" spans="1:24" ht="20" customHeight="1" x14ac:dyDescent="0.2">
      <c r="A602" s="22" t="s">
        <v>1300</v>
      </c>
      <c r="B602" s="49" t="str">
        <f>SUBSTITUTE(A602,"/Users/timomiessen/Desktop/imagesdk/nonblackmen1/","Image_")</f>
        <v>Image_NBM_235.jpg</v>
      </c>
      <c r="C602" s="41" t="s">
        <v>389</v>
      </c>
      <c r="D602" s="23" t="s">
        <v>391</v>
      </c>
      <c r="E602" s="24">
        <v>0</v>
      </c>
      <c r="F602" s="24">
        <v>0</v>
      </c>
      <c r="G602" s="24">
        <v>1</v>
      </c>
      <c r="H602" s="24">
        <v>0</v>
      </c>
      <c r="I602" s="24">
        <v>0</v>
      </c>
      <c r="J602" s="24">
        <v>0</v>
      </c>
      <c r="K602" s="24">
        <v>0</v>
      </c>
      <c r="L602" s="24">
        <v>0</v>
      </c>
      <c r="M602" s="24">
        <v>0</v>
      </c>
      <c r="N602" s="24">
        <v>0</v>
      </c>
      <c r="O602" s="24">
        <v>0</v>
      </c>
      <c r="P602" s="24">
        <v>0</v>
      </c>
      <c r="Q602" s="24">
        <v>0</v>
      </c>
      <c r="R602" s="24" cm="1">
        <f t="array" ref="R602">_xlfn.IFS(H602=1,1,K602=1,1,L602=1,1,M602=1,1,N602=1,1,P602=1,1,TRUE,0)</f>
        <v>0</v>
      </c>
      <c r="S602" s="35">
        <f>IF(AND(G602=1,R602=1),0,R602)</f>
        <v>0</v>
      </c>
      <c r="T602" s="53" t="s">
        <v>2</v>
      </c>
      <c r="U602" s="34" cm="1">
        <f t="array" ref="U602">_xlfn.IFS(T602="UNLIKELY", 1, T602="POSSIBLE", 1, T602="LIKELY",1, T602="VERY_LIKELY", 1, TRUE, 0)</f>
        <v>1</v>
      </c>
      <c r="V602" s="24" cm="1">
        <f t="array" ref="V602">_xlfn.IFS(T602="POSSIBLE", 1, T602="LIKELY",1, T602="VERY_LIKELY", 1, TRUE, 0)</f>
        <v>1</v>
      </c>
      <c r="W602" s="24" cm="1">
        <f t="array" ref="W602">_xlfn.IFS(T602="LIKELY",1, T602="VERY_LIKELY", 1, TRUE, 0)</f>
        <v>0</v>
      </c>
      <c r="X602" s="35" cm="1">
        <f t="array" ref="X602">_xlfn.IFS(T602="VERY_LIKELY", 1, TRUE, 0)</f>
        <v>0</v>
      </c>
    </row>
    <row r="603" spans="1:24" ht="20" customHeight="1" x14ac:dyDescent="0.2">
      <c r="A603" s="22" t="s">
        <v>1301</v>
      </c>
      <c r="B603" s="49" t="str">
        <f>SUBSTITUTE(A603,"/Users/timomiessen/Desktop/imagesdk/nonblackmen1/","Image_")</f>
        <v>Image_NBM_236.jpg</v>
      </c>
      <c r="C603" s="41" t="s">
        <v>389</v>
      </c>
      <c r="D603" s="23" t="s">
        <v>391</v>
      </c>
      <c r="E603" s="24">
        <v>0</v>
      </c>
      <c r="F603" s="24">
        <v>0</v>
      </c>
      <c r="G603" s="24">
        <v>1</v>
      </c>
      <c r="H603" s="24">
        <v>0</v>
      </c>
      <c r="I603" s="24">
        <v>0</v>
      </c>
      <c r="J603" s="24">
        <v>0</v>
      </c>
      <c r="K603" s="24">
        <v>0</v>
      </c>
      <c r="L603" s="24">
        <v>0</v>
      </c>
      <c r="M603" s="24">
        <v>0</v>
      </c>
      <c r="N603" s="24">
        <v>0</v>
      </c>
      <c r="O603" s="24">
        <v>0</v>
      </c>
      <c r="P603" s="24">
        <v>0</v>
      </c>
      <c r="Q603" s="24">
        <v>0</v>
      </c>
      <c r="R603" s="24" cm="1">
        <f t="array" ref="R603">_xlfn.IFS(H603=1,1,K603=1,1,L603=1,1,M603=1,1,N603=1,1,P603=1,1,TRUE,0)</f>
        <v>0</v>
      </c>
      <c r="S603" s="35">
        <f>IF(AND(G603=1,R603=1),0,R603)</f>
        <v>0</v>
      </c>
      <c r="T603" s="53" t="s">
        <v>12</v>
      </c>
      <c r="U603" s="34" cm="1">
        <f t="array" ref="U603">_xlfn.IFS(T603="UNLIKELY", 1, T603="POSSIBLE", 1, T603="LIKELY",1, T603="VERY_LIKELY", 1, TRUE, 0)</f>
        <v>1</v>
      </c>
      <c r="V603" s="24" cm="1">
        <f t="array" ref="V603">_xlfn.IFS(T603="POSSIBLE", 1, T603="LIKELY",1, T603="VERY_LIKELY", 1, TRUE, 0)</f>
        <v>1</v>
      </c>
      <c r="W603" s="24" cm="1">
        <f t="array" ref="W603">_xlfn.IFS(T603="LIKELY",1, T603="VERY_LIKELY", 1, TRUE, 0)</f>
        <v>1</v>
      </c>
      <c r="X603" s="35" cm="1">
        <f t="array" ref="X603">_xlfn.IFS(T603="VERY_LIKELY", 1, TRUE, 0)</f>
        <v>0</v>
      </c>
    </row>
    <row r="604" spans="1:24" ht="20" customHeight="1" x14ac:dyDescent="0.2">
      <c r="A604" s="22" t="s">
        <v>1302</v>
      </c>
      <c r="B604" s="49" t="str">
        <f>SUBSTITUTE(A604,"/Users/timomiessen/Desktop/imagesdk/nonblackmen1/","Image_")</f>
        <v>Image_NBM_237.jpg</v>
      </c>
      <c r="C604" s="41" t="s">
        <v>389</v>
      </c>
      <c r="D604" s="23" t="s">
        <v>391</v>
      </c>
      <c r="E604" s="24">
        <v>0</v>
      </c>
      <c r="F604" s="24">
        <v>0</v>
      </c>
      <c r="G604" s="24">
        <v>1</v>
      </c>
      <c r="H604" s="24">
        <v>0</v>
      </c>
      <c r="I604" s="24">
        <v>0</v>
      </c>
      <c r="J604" s="24">
        <v>0</v>
      </c>
      <c r="K604" s="24">
        <v>0</v>
      </c>
      <c r="L604" s="24">
        <v>0</v>
      </c>
      <c r="M604" s="24">
        <v>0</v>
      </c>
      <c r="N604" s="24">
        <v>0</v>
      </c>
      <c r="O604" s="24">
        <v>0</v>
      </c>
      <c r="P604" s="24">
        <v>0</v>
      </c>
      <c r="Q604" s="24">
        <v>0</v>
      </c>
      <c r="R604" s="24" cm="1">
        <f t="array" ref="R604">_xlfn.IFS(H604=1,1,K604=1,1,L604=1,1,M604=1,1,N604=1,1,P604=1,1,TRUE,0)</f>
        <v>0</v>
      </c>
      <c r="S604" s="35">
        <f>IF(AND(G604=1,R604=1),0,R604)</f>
        <v>0</v>
      </c>
      <c r="T604" s="53" t="s">
        <v>1</v>
      </c>
      <c r="U604" s="34" cm="1">
        <f t="array" ref="U604">_xlfn.IFS(T604="UNLIKELY", 1, T604="POSSIBLE", 1, T604="LIKELY",1, T604="VERY_LIKELY", 1, TRUE, 0)</f>
        <v>1</v>
      </c>
      <c r="V604" s="24" cm="1">
        <f t="array" ref="V604">_xlfn.IFS(T604="POSSIBLE", 1, T604="LIKELY",1, T604="VERY_LIKELY", 1, TRUE, 0)</f>
        <v>0</v>
      </c>
      <c r="W604" s="24" cm="1">
        <f t="array" ref="W604">_xlfn.IFS(T604="LIKELY",1, T604="VERY_LIKELY", 1, TRUE, 0)</f>
        <v>0</v>
      </c>
      <c r="X604" s="35" cm="1">
        <f t="array" ref="X604">_xlfn.IFS(T604="VERY_LIKELY", 1, TRUE, 0)</f>
        <v>0</v>
      </c>
    </row>
    <row r="605" spans="1:24" ht="20" customHeight="1" x14ac:dyDescent="0.2">
      <c r="A605" s="22" t="s">
        <v>1303</v>
      </c>
      <c r="B605" s="49" t="str">
        <f>SUBSTITUTE(A605,"/Users/timomiessen/Desktop/imagesdk/nonblackmen1/","Image_")</f>
        <v>Image_NBM_238.jpg</v>
      </c>
      <c r="C605" s="41" t="s">
        <v>389</v>
      </c>
      <c r="D605" s="23" t="s">
        <v>391</v>
      </c>
      <c r="E605" s="24">
        <v>0</v>
      </c>
      <c r="F605" s="24">
        <v>0</v>
      </c>
      <c r="G605" s="24">
        <v>1</v>
      </c>
      <c r="H605" s="24">
        <v>0</v>
      </c>
      <c r="I605" s="24">
        <v>0</v>
      </c>
      <c r="J605" s="24">
        <v>0</v>
      </c>
      <c r="K605" s="24">
        <v>0</v>
      </c>
      <c r="L605" s="24">
        <v>0</v>
      </c>
      <c r="M605" s="24">
        <v>0</v>
      </c>
      <c r="N605" s="24">
        <v>0</v>
      </c>
      <c r="O605" s="24">
        <v>0</v>
      </c>
      <c r="P605" s="24">
        <v>0</v>
      </c>
      <c r="Q605" s="24">
        <v>0</v>
      </c>
      <c r="R605" s="24" cm="1">
        <f t="array" ref="R605">_xlfn.IFS(H605=1,1,K605=1,1,L605=1,1,M605=1,1,N605=1,1,P605=1,1,TRUE,0)</f>
        <v>0</v>
      </c>
      <c r="S605" s="35">
        <f>IF(AND(G605=1,R605=1),0,R605)</f>
        <v>0</v>
      </c>
      <c r="T605" s="53" t="s">
        <v>1</v>
      </c>
      <c r="U605" s="34" cm="1">
        <f t="array" ref="U605">_xlfn.IFS(T605="UNLIKELY", 1, T605="POSSIBLE", 1, T605="LIKELY",1, T605="VERY_LIKELY", 1, TRUE, 0)</f>
        <v>1</v>
      </c>
      <c r="V605" s="24" cm="1">
        <f t="array" ref="V605">_xlfn.IFS(T605="POSSIBLE", 1, T605="LIKELY",1, T605="VERY_LIKELY", 1, TRUE, 0)</f>
        <v>0</v>
      </c>
      <c r="W605" s="24" cm="1">
        <f t="array" ref="W605">_xlfn.IFS(T605="LIKELY",1, T605="VERY_LIKELY", 1, TRUE, 0)</f>
        <v>0</v>
      </c>
      <c r="X605" s="35" cm="1">
        <f t="array" ref="X605">_xlfn.IFS(T605="VERY_LIKELY", 1, TRUE, 0)</f>
        <v>0</v>
      </c>
    </row>
    <row r="606" spans="1:24" ht="20" customHeight="1" x14ac:dyDescent="0.2">
      <c r="A606" s="22" t="s">
        <v>1304</v>
      </c>
      <c r="B606" s="49" t="str">
        <f>SUBSTITUTE(A606,"/Users/timomiessen/Desktop/imagesdk/nonblackmen1/","Image_")</f>
        <v>Image_NBM_239.jpg</v>
      </c>
      <c r="C606" s="41" t="s">
        <v>389</v>
      </c>
      <c r="D606" s="23" t="s">
        <v>391</v>
      </c>
      <c r="E606" s="24">
        <v>0</v>
      </c>
      <c r="F606" s="24">
        <v>0</v>
      </c>
      <c r="G606" s="24">
        <v>1</v>
      </c>
      <c r="H606" s="24">
        <v>0</v>
      </c>
      <c r="I606" s="24">
        <v>0</v>
      </c>
      <c r="J606" s="24">
        <v>0</v>
      </c>
      <c r="K606" s="24">
        <v>0</v>
      </c>
      <c r="L606" s="24">
        <v>0</v>
      </c>
      <c r="M606" s="24">
        <v>0</v>
      </c>
      <c r="N606" s="24">
        <v>0</v>
      </c>
      <c r="O606" s="24">
        <v>0</v>
      </c>
      <c r="P606" s="24">
        <v>0</v>
      </c>
      <c r="Q606" s="24">
        <v>0</v>
      </c>
      <c r="R606" s="24" cm="1">
        <f t="array" ref="R606">_xlfn.IFS(H606=1,1,K606=1,1,L606=1,1,M606=1,1,N606=1,1,P606=1,1,TRUE,0)</f>
        <v>0</v>
      </c>
      <c r="S606" s="35">
        <f>IF(AND(G606=1,R606=1),0,R606)</f>
        <v>0</v>
      </c>
      <c r="T606" s="53" t="s">
        <v>2</v>
      </c>
      <c r="U606" s="34" cm="1">
        <f t="array" ref="U606">_xlfn.IFS(T606="UNLIKELY", 1, T606="POSSIBLE", 1, T606="LIKELY",1, T606="VERY_LIKELY", 1, TRUE, 0)</f>
        <v>1</v>
      </c>
      <c r="V606" s="24" cm="1">
        <f t="array" ref="V606">_xlfn.IFS(T606="POSSIBLE", 1, T606="LIKELY",1, T606="VERY_LIKELY", 1, TRUE, 0)</f>
        <v>1</v>
      </c>
      <c r="W606" s="24" cm="1">
        <f t="array" ref="W606">_xlfn.IFS(T606="LIKELY",1, T606="VERY_LIKELY", 1, TRUE, 0)</f>
        <v>0</v>
      </c>
      <c r="X606" s="35" cm="1">
        <f t="array" ref="X606">_xlfn.IFS(T606="VERY_LIKELY", 1, TRUE, 0)</f>
        <v>0</v>
      </c>
    </row>
    <row r="607" spans="1:24" ht="20" customHeight="1" x14ac:dyDescent="0.2">
      <c r="A607" s="22" t="s">
        <v>1305</v>
      </c>
      <c r="B607" s="49" t="str">
        <f>SUBSTITUTE(A607,"/Users/timomiessen/Desktop/imagesdk/nonblackmen1/","Image_")</f>
        <v>Image_NBM_24.jpg</v>
      </c>
      <c r="C607" s="41" t="s">
        <v>389</v>
      </c>
      <c r="D607" s="23" t="s">
        <v>391</v>
      </c>
      <c r="E607" s="24">
        <v>1</v>
      </c>
      <c r="F607" s="24">
        <v>0</v>
      </c>
      <c r="G607" s="24">
        <v>0</v>
      </c>
      <c r="H607" s="24">
        <v>0</v>
      </c>
      <c r="I607" s="24">
        <v>0</v>
      </c>
      <c r="J607" s="24">
        <v>0</v>
      </c>
      <c r="K607" s="24">
        <v>0</v>
      </c>
      <c r="L607" s="24">
        <v>0</v>
      </c>
      <c r="M607" s="24">
        <v>0</v>
      </c>
      <c r="N607" s="24">
        <v>0</v>
      </c>
      <c r="O607" s="24">
        <v>0</v>
      </c>
      <c r="P607" s="24">
        <v>0</v>
      </c>
      <c r="Q607" s="24">
        <v>0</v>
      </c>
      <c r="R607" s="24" cm="1">
        <f t="array" ref="R607">_xlfn.IFS(H607=1,1,K607=1,1,L607=1,1,M607=1,1,N607=1,1,P607=1,1,TRUE,0)</f>
        <v>0</v>
      </c>
      <c r="S607" s="35">
        <f>IF(AND(G607=1,R607=1),0,R607)</f>
        <v>0</v>
      </c>
      <c r="T607" s="53" t="s">
        <v>1</v>
      </c>
      <c r="U607" s="34" cm="1">
        <f t="array" ref="U607">_xlfn.IFS(T607="UNLIKELY", 1, T607="POSSIBLE", 1, T607="LIKELY",1, T607="VERY_LIKELY", 1, TRUE, 0)</f>
        <v>1</v>
      </c>
      <c r="V607" s="24" cm="1">
        <f t="array" ref="V607">_xlfn.IFS(T607="POSSIBLE", 1, T607="LIKELY",1, T607="VERY_LIKELY", 1, TRUE, 0)</f>
        <v>0</v>
      </c>
      <c r="W607" s="24" cm="1">
        <f t="array" ref="W607">_xlfn.IFS(T607="LIKELY",1, T607="VERY_LIKELY", 1, TRUE, 0)</f>
        <v>0</v>
      </c>
      <c r="X607" s="35" cm="1">
        <f t="array" ref="X607">_xlfn.IFS(T607="VERY_LIKELY", 1, TRUE, 0)</f>
        <v>0</v>
      </c>
    </row>
    <row r="608" spans="1:24" ht="20" customHeight="1" x14ac:dyDescent="0.2">
      <c r="A608" s="22" t="s">
        <v>1306</v>
      </c>
      <c r="B608" s="49" t="str">
        <f>SUBSTITUTE(A608,"/Users/timomiessen/Desktop/imagesdk/nonblackmen1/","Image_")</f>
        <v>Image_NBM_240.jpg</v>
      </c>
      <c r="C608" s="41" t="s">
        <v>389</v>
      </c>
      <c r="D608" s="23" t="s">
        <v>391</v>
      </c>
      <c r="E608" s="24">
        <v>0</v>
      </c>
      <c r="F608" s="24">
        <v>0</v>
      </c>
      <c r="G608" s="24">
        <v>1</v>
      </c>
      <c r="H608" s="24">
        <v>0</v>
      </c>
      <c r="I608" s="24">
        <v>0</v>
      </c>
      <c r="J608" s="24">
        <v>0</v>
      </c>
      <c r="K608" s="24">
        <v>0</v>
      </c>
      <c r="L608" s="24">
        <v>0</v>
      </c>
      <c r="M608" s="24">
        <v>0</v>
      </c>
      <c r="N608" s="24">
        <v>0</v>
      </c>
      <c r="O608" s="24">
        <v>0</v>
      </c>
      <c r="P608" s="24">
        <v>0</v>
      </c>
      <c r="Q608" s="24">
        <v>0</v>
      </c>
      <c r="R608" s="24" cm="1">
        <f t="array" ref="R608">_xlfn.IFS(H608=1,1,K608=1,1,L608=1,1,M608=1,1,N608=1,1,P608=1,1,TRUE,0)</f>
        <v>0</v>
      </c>
      <c r="S608" s="35">
        <f>IF(AND(G608=1,R608=1),0,R608)</f>
        <v>0</v>
      </c>
      <c r="T608" s="53" t="s">
        <v>4</v>
      </c>
      <c r="U608" s="34" cm="1">
        <f t="array" ref="U608">_xlfn.IFS(T608="UNLIKELY", 1, T608="POSSIBLE", 1, T608="LIKELY",1, T608="VERY_LIKELY", 1, TRUE, 0)</f>
        <v>0</v>
      </c>
      <c r="V608" s="24" cm="1">
        <f t="array" ref="V608">_xlfn.IFS(T608="POSSIBLE", 1, T608="LIKELY",1, T608="VERY_LIKELY", 1, TRUE, 0)</f>
        <v>0</v>
      </c>
      <c r="W608" s="24" cm="1">
        <f t="array" ref="W608">_xlfn.IFS(T608="LIKELY",1, T608="VERY_LIKELY", 1, TRUE, 0)</f>
        <v>0</v>
      </c>
      <c r="X608" s="35" cm="1">
        <f t="array" ref="X608">_xlfn.IFS(T608="VERY_LIKELY", 1, TRUE, 0)</f>
        <v>0</v>
      </c>
    </row>
    <row r="609" spans="1:24" ht="20" customHeight="1" x14ac:dyDescent="0.2">
      <c r="A609" s="22" t="s">
        <v>1307</v>
      </c>
      <c r="B609" s="49" t="str">
        <f>SUBSTITUTE(A609,"/Users/timomiessen/Desktop/imagesdk/nonblackmen1/","Image_")</f>
        <v>Image_NBM_241.jpg</v>
      </c>
      <c r="C609" s="41" t="s">
        <v>389</v>
      </c>
      <c r="D609" s="23" t="s">
        <v>391</v>
      </c>
      <c r="E609" s="24">
        <v>0</v>
      </c>
      <c r="F609" s="24">
        <v>0</v>
      </c>
      <c r="G609" s="24">
        <v>1</v>
      </c>
      <c r="H609" s="24">
        <v>0</v>
      </c>
      <c r="I609" s="24">
        <v>0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0</v>
      </c>
      <c r="P609" s="24">
        <v>0</v>
      </c>
      <c r="Q609" s="24">
        <v>0</v>
      </c>
      <c r="R609" s="24" cm="1">
        <f t="array" ref="R609">_xlfn.IFS(H609=1,1,K609=1,1,L609=1,1,M609=1,1,N609=1,1,P609=1,1,TRUE,0)</f>
        <v>0</v>
      </c>
      <c r="S609" s="35">
        <f>IF(AND(G609=1,R609=1),0,R609)</f>
        <v>0</v>
      </c>
      <c r="T609" s="53" t="s">
        <v>4</v>
      </c>
      <c r="U609" s="34" cm="1">
        <f t="array" ref="U609">_xlfn.IFS(T609="UNLIKELY", 1, T609="POSSIBLE", 1, T609="LIKELY",1, T609="VERY_LIKELY", 1, TRUE, 0)</f>
        <v>0</v>
      </c>
      <c r="V609" s="24" cm="1">
        <f t="array" ref="V609">_xlfn.IFS(T609="POSSIBLE", 1, T609="LIKELY",1, T609="VERY_LIKELY", 1, TRUE, 0)</f>
        <v>0</v>
      </c>
      <c r="W609" s="24" cm="1">
        <f t="array" ref="W609">_xlfn.IFS(T609="LIKELY",1, T609="VERY_LIKELY", 1, TRUE, 0)</f>
        <v>0</v>
      </c>
      <c r="X609" s="35" cm="1">
        <f t="array" ref="X609">_xlfn.IFS(T609="VERY_LIKELY", 1, TRUE, 0)</f>
        <v>0</v>
      </c>
    </row>
    <row r="610" spans="1:24" ht="20" customHeight="1" x14ac:dyDescent="0.2">
      <c r="A610" s="22" t="s">
        <v>1308</v>
      </c>
      <c r="B610" s="49" t="str">
        <f>SUBSTITUTE(A610,"/Users/timomiessen/Desktop/imagesdk/nonblackmen1/","Image_")</f>
        <v>Image_NBM_242.jpg</v>
      </c>
      <c r="C610" s="41" t="s">
        <v>389</v>
      </c>
      <c r="D610" s="23" t="s">
        <v>391</v>
      </c>
      <c r="E610" s="24">
        <v>0</v>
      </c>
      <c r="F610" s="24">
        <v>0</v>
      </c>
      <c r="G610" s="24">
        <v>1</v>
      </c>
      <c r="H610" s="24">
        <v>0</v>
      </c>
      <c r="I610" s="24">
        <v>0</v>
      </c>
      <c r="J610" s="24">
        <v>0</v>
      </c>
      <c r="K610" s="24">
        <v>1</v>
      </c>
      <c r="L610" s="24">
        <v>0</v>
      </c>
      <c r="M610" s="24">
        <v>0</v>
      </c>
      <c r="N610" s="24">
        <v>0</v>
      </c>
      <c r="O610" s="24">
        <v>0</v>
      </c>
      <c r="P610" s="24">
        <v>0</v>
      </c>
      <c r="Q610" s="24">
        <v>0</v>
      </c>
      <c r="R610" s="24" cm="1">
        <f t="array" ref="R610">_xlfn.IFS(H610=1,1,K610=1,1,L610=1,1,M610=1,1,N610=1,1,P610=1,1,TRUE,0)</f>
        <v>1</v>
      </c>
      <c r="S610" s="35">
        <f>IF(AND(G610=1,R610=1),0,R610)</f>
        <v>0</v>
      </c>
      <c r="T610" s="53" t="s">
        <v>12</v>
      </c>
      <c r="U610" s="34" cm="1">
        <f t="array" ref="U610">_xlfn.IFS(T610="UNLIKELY", 1, T610="POSSIBLE", 1, T610="LIKELY",1, T610="VERY_LIKELY", 1, TRUE, 0)</f>
        <v>1</v>
      </c>
      <c r="V610" s="24" cm="1">
        <f t="array" ref="V610">_xlfn.IFS(T610="POSSIBLE", 1, T610="LIKELY",1, T610="VERY_LIKELY", 1, TRUE, 0)</f>
        <v>1</v>
      </c>
      <c r="W610" s="24" cm="1">
        <f t="array" ref="W610">_xlfn.IFS(T610="LIKELY",1, T610="VERY_LIKELY", 1, TRUE, 0)</f>
        <v>1</v>
      </c>
      <c r="X610" s="35" cm="1">
        <f t="array" ref="X610">_xlfn.IFS(T610="VERY_LIKELY", 1, TRUE, 0)</f>
        <v>0</v>
      </c>
    </row>
    <row r="611" spans="1:24" ht="20" customHeight="1" x14ac:dyDescent="0.2">
      <c r="A611" s="22" t="s">
        <v>1309</v>
      </c>
      <c r="B611" s="49" t="str">
        <f>SUBSTITUTE(A611,"/Users/timomiessen/Desktop/imagesdk/nonblackmen1/","Image_")</f>
        <v>Image_NBM_243.jpg</v>
      </c>
      <c r="C611" s="41" t="s">
        <v>389</v>
      </c>
      <c r="D611" s="23" t="s">
        <v>391</v>
      </c>
      <c r="E611" s="24">
        <v>0</v>
      </c>
      <c r="F611" s="24">
        <v>0</v>
      </c>
      <c r="G611" s="24">
        <v>1</v>
      </c>
      <c r="H611" s="24">
        <v>0</v>
      </c>
      <c r="I611" s="24">
        <v>0</v>
      </c>
      <c r="J611" s="24">
        <v>0</v>
      </c>
      <c r="K611" s="24">
        <v>0</v>
      </c>
      <c r="L611" s="24">
        <v>0</v>
      </c>
      <c r="M611" s="24">
        <v>0</v>
      </c>
      <c r="N611" s="24">
        <v>0</v>
      </c>
      <c r="O611" s="24">
        <v>0</v>
      </c>
      <c r="P611" s="24">
        <v>0</v>
      </c>
      <c r="Q611" s="24">
        <v>0</v>
      </c>
      <c r="R611" s="24" cm="1">
        <f t="array" ref="R611">_xlfn.IFS(H611=1,1,K611=1,1,L611=1,1,M611=1,1,N611=1,1,P611=1,1,TRUE,0)</f>
        <v>0</v>
      </c>
      <c r="S611" s="35">
        <f>IF(AND(G611=1,R611=1),0,R611)</f>
        <v>0</v>
      </c>
      <c r="T611" s="53" t="s">
        <v>2</v>
      </c>
      <c r="U611" s="34" cm="1">
        <f t="array" ref="U611">_xlfn.IFS(T611="UNLIKELY", 1, T611="POSSIBLE", 1, T611="LIKELY",1, T611="VERY_LIKELY", 1, TRUE, 0)</f>
        <v>1</v>
      </c>
      <c r="V611" s="24" cm="1">
        <f t="array" ref="V611">_xlfn.IFS(T611="POSSIBLE", 1, T611="LIKELY",1, T611="VERY_LIKELY", 1, TRUE, 0)</f>
        <v>1</v>
      </c>
      <c r="W611" s="24" cm="1">
        <f t="array" ref="W611">_xlfn.IFS(T611="LIKELY",1, T611="VERY_LIKELY", 1, TRUE, 0)</f>
        <v>0</v>
      </c>
      <c r="X611" s="35" cm="1">
        <f t="array" ref="X611">_xlfn.IFS(T611="VERY_LIKELY", 1, TRUE, 0)</f>
        <v>0</v>
      </c>
    </row>
    <row r="612" spans="1:24" ht="20" customHeight="1" x14ac:dyDescent="0.2">
      <c r="A612" s="22" t="s">
        <v>1310</v>
      </c>
      <c r="B612" s="49" t="str">
        <f>SUBSTITUTE(A612,"/Users/timomiessen/Desktop/imagesdk/nonblackmen1/","Image_")</f>
        <v>Image_NBM_244.jpg</v>
      </c>
      <c r="C612" s="41" t="s">
        <v>389</v>
      </c>
      <c r="D612" s="23" t="s">
        <v>391</v>
      </c>
      <c r="E612" s="24">
        <v>0</v>
      </c>
      <c r="F612" s="24">
        <v>0</v>
      </c>
      <c r="G612" s="24">
        <v>1</v>
      </c>
      <c r="H612" s="24">
        <v>0</v>
      </c>
      <c r="I612" s="24">
        <v>0</v>
      </c>
      <c r="J612" s="24">
        <v>0</v>
      </c>
      <c r="K612" s="24">
        <v>1</v>
      </c>
      <c r="L612" s="24">
        <v>0</v>
      </c>
      <c r="M612" s="24">
        <v>0</v>
      </c>
      <c r="N612" s="24">
        <v>0</v>
      </c>
      <c r="O612" s="24">
        <v>0</v>
      </c>
      <c r="P612" s="24">
        <v>0</v>
      </c>
      <c r="Q612" s="24">
        <v>0</v>
      </c>
      <c r="R612" s="24" cm="1">
        <f t="array" ref="R612">_xlfn.IFS(H612=1,1,K612=1,1,L612=1,1,M612=1,1,N612=1,1,P612=1,1,TRUE,0)</f>
        <v>1</v>
      </c>
      <c r="S612" s="35">
        <f>IF(AND(G612=1,R612=1),0,R612)</f>
        <v>0</v>
      </c>
      <c r="T612" s="53" t="s">
        <v>12</v>
      </c>
      <c r="U612" s="34" cm="1">
        <f t="array" ref="U612">_xlfn.IFS(T612="UNLIKELY", 1, T612="POSSIBLE", 1, T612="LIKELY",1, T612="VERY_LIKELY", 1, TRUE, 0)</f>
        <v>1</v>
      </c>
      <c r="V612" s="24" cm="1">
        <f t="array" ref="V612">_xlfn.IFS(T612="POSSIBLE", 1, T612="LIKELY",1, T612="VERY_LIKELY", 1, TRUE, 0)</f>
        <v>1</v>
      </c>
      <c r="W612" s="24" cm="1">
        <f t="array" ref="W612">_xlfn.IFS(T612="LIKELY",1, T612="VERY_LIKELY", 1, TRUE, 0)</f>
        <v>1</v>
      </c>
      <c r="X612" s="35" cm="1">
        <f t="array" ref="X612">_xlfn.IFS(T612="VERY_LIKELY", 1, TRUE, 0)</f>
        <v>0</v>
      </c>
    </row>
    <row r="613" spans="1:24" ht="20" customHeight="1" x14ac:dyDescent="0.2">
      <c r="A613" s="22" t="s">
        <v>1311</v>
      </c>
      <c r="B613" s="49" t="str">
        <f>SUBSTITUTE(A613,"/Users/timomiessen/Desktop/imagesdk/nonblackmen1/","Image_")</f>
        <v>Image_NBM_245.jpg</v>
      </c>
      <c r="C613" s="41" t="s">
        <v>389</v>
      </c>
      <c r="D613" s="23" t="s">
        <v>391</v>
      </c>
      <c r="E613" s="24">
        <v>0</v>
      </c>
      <c r="F613" s="24">
        <v>0</v>
      </c>
      <c r="G613" s="24">
        <v>1</v>
      </c>
      <c r="H613" s="24">
        <v>0</v>
      </c>
      <c r="I613" s="24">
        <v>0</v>
      </c>
      <c r="J613" s="24">
        <v>0</v>
      </c>
      <c r="K613" s="24">
        <v>0</v>
      </c>
      <c r="L613" s="24">
        <v>0</v>
      </c>
      <c r="M613" s="24">
        <v>0</v>
      </c>
      <c r="N613" s="24">
        <v>0</v>
      </c>
      <c r="O613" s="24">
        <v>0</v>
      </c>
      <c r="P613" s="24">
        <v>0</v>
      </c>
      <c r="Q613" s="24">
        <v>0</v>
      </c>
      <c r="R613" s="24" cm="1">
        <f t="array" ref="R613">_xlfn.IFS(H613=1,1,K613=1,1,L613=1,1,M613=1,1,N613=1,1,P613=1,1,TRUE,0)</f>
        <v>0</v>
      </c>
      <c r="S613" s="35">
        <f>IF(AND(G613=1,R613=1),0,R613)</f>
        <v>0</v>
      </c>
      <c r="T613" s="53" t="s">
        <v>1</v>
      </c>
      <c r="U613" s="34" cm="1">
        <f t="array" ref="U613">_xlfn.IFS(T613="UNLIKELY", 1, T613="POSSIBLE", 1, T613="LIKELY",1, T613="VERY_LIKELY", 1, TRUE, 0)</f>
        <v>1</v>
      </c>
      <c r="V613" s="24" cm="1">
        <f t="array" ref="V613">_xlfn.IFS(T613="POSSIBLE", 1, T613="LIKELY",1, T613="VERY_LIKELY", 1, TRUE, 0)</f>
        <v>0</v>
      </c>
      <c r="W613" s="24" cm="1">
        <f t="array" ref="W613">_xlfn.IFS(T613="LIKELY",1, T613="VERY_LIKELY", 1, TRUE, 0)</f>
        <v>0</v>
      </c>
      <c r="X613" s="35" cm="1">
        <f t="array" ref="X613">_xlfn.IFS(T613="VERY_LIKELY", 1, TRUE, 0)</f>
        <v>0</v>
      </c>
    </row>
    <row r="614" spans="1:24" ht="20" customHeight="1" x14ac:dyDescent="0.2">
      <c r="A614" s="22" t="s">
        <v>1312</v>
      </c>
      <c r="B614" s="49" t="str">
        <f>SUBSTITUTE(A614,"/Users/timomiessen/Desktop/imagesdk/nonblackmen1/","Image_")</f>
        <v>Image_NBM_246.jpg</v>
      </c>
      <c r="C614" s="41" t="s">
        <v>389</v>
      </c>
      <c r="D614" s="23" t="s">
        <v>391</v>
      </c>
      <c r="E614" s="24">
        <v>0</v>
      </c>
      <c r="F614" s="24">
        <v>0</v>
      </c>
      <c r="G614" s="24">
        <v>1</v>
      </c>
      <c r="H614" s="24">
        <v>0</v>
      </c>
      <c r="I614" s="24">
        <v>0</v>
      </c>
      <c r="J614" s="24">
        <v>0</v>
      </c>
      <c r="K614" s="24">
        <v>1</v>
      </c>
      <c r="L614" s="24">
        <v>0</v>
      </c>
      <c r="M614" s="24">
        <v>0</v>
      </c>
      <c r="N614" s="24">
        <v>0</v>
      </c>
      <c r="O614" s="24">
        <v>0</v>
      </c>
      <c r="P614" s="24">
        <v>0</v>
      </c>
      <c r="Q614" s="24">
        <v>0</v>
      </c>
      <c r="R614" s="24" cm="1">
        <f t="array" ref="R614">_xlfn.IFS(H614=1,1,K614=1,1,L614=1,1,M614=1,1,N614=1,1,P614=1,1,TRUE,0)</f>
        <v>1</v>
      </c>
      <c r="S614" s="35">
        <f>IF(AND(G614=1,R614=1),0,R614)</f>
        <v>0</v>
      </c>
      <c r="T614" s="53" t="s">
        <v>1</v>
      </c>
      <c r="U614" s="34" cm="1">
        <f t="array" ref="U614">_xlfn.IFS(T614="UNLIKELY", 1, T614="POSSIBLE", 1, T614="LIKELY",1, T614="VERY_LIKELY", 1, TRUE, 0)</f>
        <v>1</v>
      </c>
      <c r="V614" s="24" cm="1">
        <f t="array" ref="V614">_xlfn.IFS(T614="POSSIBLE", 1, T614="LIKELY",1, T614="VERY_LIKELY", 1, TRUE, 0)</f>
        <v>0</v>
      </c>
      <c r="W614" s="24" cm="1">
        <f t="array" ref="W614">_xlfn.IFS(T614="LIKELY",1, T614="VERY_LIKELY", 1, TRUE, 0)</f>
        <v>0</v>
      </c>
      <c r="X614" s="35" cm="1">
        <f t="array" ref="X614">_xlfn.IFS(T614="VERY_LIKELY", 1, TRUE, 0)</f>
        <v>0</v>
      </c>
    </row>
    <row r="615" spans="1:24" ht="20" customHeight="1" x14ac:dyDescent="0.2">
      <c r="A615" s="22" t="s">
        <v>1313</v>
      </c>
      <c r="B615" s="49" t="str">
        <f>SUBSTITUTE(A615,"/Users/timomiessen/Desktop/imagesdk/nonblackmen1/","Image_")</f>
        <v>Image_NBM_247.jpg</v>
      </c>
      <c r="C615" s="41" t="s">
        <v>389</v>
      </c>
      <c r="D615" s="23" t="s">
        <v>391</v>
      </c>
      <c r="E615" s="24">
        <v>0</v>
      </c>
      <c r="F615" s="24">
        <v>0</v>
      </c>
      <c r="G615" s="24">
        <v>1</v>
      </c>
      <c r="H615" s="24">
        <v>0</v>
      </c>
      <c r="I615" s="24">
        <v>0</v>
      </c>
      <c r="J615" s="24">
        <v>0</v>
      </c>
      <c r="K615" s="24">
        <v>1</v>
      </c>
      <c r="L615" s="24">
        <v>0</v>
      </c>
      <c r="M615" s="24">
        <v>0</v>
      </c>
      <c r="N615" s="24">
        <v>0</v>
      </c>
      <c r="O615" s="24">
        <v>0</v>
      </c>
      <c r="P615" s="24">
        <v>0</v>
      </c>
      <c r="Q615" s="24">
        <v>0</v>
      </c>
      <c r="R615" s="24" cm="1">
        <f t="array" ref="R615">_xlfn.IFS(H615=1,1,K615=1,1,L615=1,1,M615=1,1,N615=1,1,P615=1,1,TRUE,0)</f>
        <v>1</v>
      </c>
      <c r="S615" s="35">
        <f>IF(AND(G615=1,R615=1),0,R615)</f>
        <v>0</v>
      </c>
      <c r="T615" s="53" t="s">
        <v>12</v>
      </c>
      <c r="U615" s="34" cm="1">
        <f t="array" ref="U615">_xlfn.IFS(T615="UNLIKELY", 1, T615="POSSIBLE", 1, T615="LIKELY",1, T615="VERY_LIKELY", 1, TRUE, 0)</f>
        <v>1</v>
      </c>
      <c r="V615" s="24" cm="1">
        <f t="array" ref="V615">_xlfn.IFS(T615="POSSIBLE", 1, T615="LIKELY",1, T615="VERY_LIKELY", 1, TRUE, 0)</f>
        <v>1</v>
      </c>
      <c r="W615" s="24" cm="1">
        <f t="array" ref="W615">_xlfn.IFS(T615="LIKELY",1, T615="VERY_LIKELY", 1, TRUE, 0)</f>
        <v>1</v>
      </c>
      <c r="X615" s="35" cm="1">
        <f t="array" ref="X615">_xlfn.IFS(T615="VERY_LIKELY", 1, TRUE, 0)</f>
        <v>0</v>
      </c>
    </row>
    <row r="616" spans="1:24" ht="20" customHeight="1" x14ac:dyDescent="0.2">
      <c r="A616" s="22" t="s">
        <v>1314</v>
      </c>
      <c r="B616" s="49" t="str">
        <f>SUBSTITUTE(A616,"/Users/timomiessen/Desktop/imagesdk/nonblackmen1/","Image_")</f>
        <v>Image_NBM_248.jpg</v>
      </c>
      <c r="C616" s="41" t="s">
        <v>389</v>
      </c>
      <c r="D616" s="23" t="s">
        <v>391</v>
      </c>
      <c r="E616" s="24">
        <v>0</v>
      </c>
      <c r="F616" s="24">
        <v>0</v>
      </c>
      <c r="G616" s="24">
        <v>1</v>
      </c>
      <c r="H616" s="24">
        <v>0</v>
      </c>
      <c r="I616" s="24">
        <v>0</v>
      </c>
      <c r="J616" s="24">
        <v>0</v>
      </c>
      <c r="K616" s="24">
        <v>0</v>
      </c>
      <c r="L616" s="24">
        <v>0</v>
      </c>
      <c r="M616" s="24">
        <v>0</v>
      </c>
      <c r="N616" s="24">
        <v>0</v>
      </c>
      <c r="O616" s="24">
        <v>0</v>
      </c>
      <c r="P616" s="24">
        <v>0</v>
      </c>
      <c r="Q616" s="24">
        <v>0</v>
      </c>
      <c r="R616" s="24" cm="1">
        <f t="array" ref="R616">_xlfn.IFS(H616=1,1,K616=1,1,L616=1,1,M616=1,1,N616=1,1,P616=1,1,TRUE,0)</f>
        <v>0</v>
      </c>
      <c r="S616" s="35">
        <f>IF(AND(G616=1,R616=1),0,R616)</f>
        <v>0</v>
      </c>
      <c r="T616" s="53" t="s">
        <v>2</v>
      </c>
      <c r="U616" s="34" cm="1">
        <f t="array" ref="U616">_xlfn.IFS(T616="UNLIKELY", 1, T616="POSSIBLE", 1, T616="LIKELY",1, T616="VERY_LIKELY", 1, TRUE, 0)</f>
        <v>1</v>
      </c>
      <c r="V616" s="24" cm="1">
        <f t="array" ref="V616">_xlfn.IFS(T616="POSSIBLE", 1, T616="LIKELY",1, T616="VERY_LIKELY", 1, TRUE, 0)</f>
        <v>1</v>
      </c>
      <c r="W616" s="24" cm="1">
        <f t="array" ref="W616">_xlfn.IFS(T616="LIKELY",1, T616="VERY_LIKELY", 1, TRUE, 0)</f>
        <v>0</v>
      </c>
      <c r="X616" s="35" cm="1">
        <f t="array" ref="X616">_xlfn.IFS(T616="VERY_LIKELY", 1, TRUE, 0)</f>
        <v>0</v>
      </c>
    </row>
    <row r="617" spans="1:24" ht="20" customHeight="1" x14ac:dyDescent="0.2">
      <c r="A617" s="22" t="s">
        <v>1315</v>
      </c>
      <c r="B617" s="49" t="str">
        <f>SUBSTITUTE(A617,"/Users/timomiessen/Desktop/imagesdk/nonblackmen1/","Image_")</f>
        <v>Image_NBM_249.jpg</v>
      </c>
      <c r="C617" s="41" t="s">
        <v>389</v>
      </c>
      <c r="D617" s="23" t="s">
        <v>391</v>
      </c>
      <c r="E617" s="24">
        <v>0</v>
      </c>
      <c r="F617" s="24">
        <v>0</v>
      </c>
      <c r="G617" s="24">
        <v>1</v>
      </c>
      <c r="H617" s="24">
        <v>0</v>
      </c>
      <c r="I617" s="24">
        <v>0</v>
      </c>
      <c r="J617" s="24">
        <v>0</v>
      </c>
      <c r="K617" s="24">
        <v>0</v>
      </c>
      <c r="L617" s="24">
        <v>0</v>
      </c>
      <c r="M617" s="24">
        <v>0</v>
      </c>
      <c r="N617" s="24">
        <v>0</v>
      </c>
      <c r="O617" s="24">
        <v>0</v>
      </c>
      <c r="P617" s="24">
        <v>0</v>
      </c>
      <c r="Q617" s="24">
        <v>0</v>
      </c>
      <c r="R617" s="24" cm="1">
        <f t="array" ref="R617">_xlfn.IFS(H617=1,1,K617=1,1,L617=1,1,M617=1,1,N617=1,1,P617=1,1,TRUE,0)</f>
        <v>0</v>
      </c>
      <c r="S617" s="35">
        <f>IF(AND(G617=1,R617=1),0,R617)</f>
        <v>0</v>
      </c>
      <c r="T617" s="53" t="s">
        <v>1</v>
      </c>
      <c r="U617" s="34" cm="1">
        <f t="array" ref="U617">_xlfn.IFS(T617="UNLIKELY", 1, T617="POSSIBLE", 1, T617="LIKELY",1, T617="VERY_LIKELY", 1, TRUE, 0)</f>
        <v>1</v>
      </c>
      <c r="V617" s="24" cm="1">
        <f t="array" ref="V617">_xlfn.IFS(T617="POSSIBLE", 1, T617="LIKELY",1, T617="VERY_LIKELY", 1, TRUE, 0)</f>
        <v>0</v>
      </c>
      <c r="W617" s="24" cm="1">
        <f t="array" ref="W617">_xlfn.IFS(T617="LIKELY",1, T617="VERY_LIKELY", 1, TRUE, 0)</f>
        <v>0</v>
      </c>
      <c r="X617" s="35" cm="1">
        <f t="array" ref="X617">_xlfn.IFS(T617="VERY_LIKELY", 1, TRUE, 0)</f>
        <v>0</v>
      </c>
    </row>
    <row r="618" spans="1:24" ht="20" customHeight="1" x14ac:dyDescent="0.2">
      <c r="A618" s="22" t="s">
        <v>1316</v>
      </c>
      <c r="B618" s="49" t="str">
        <f>SUBSTITUTE(A618,"/Users/timomiessen/Desktop/imagesdk/nonblackmen1/","Image_")</f>
        <v>Image_NBM_25.jpg</v>
      </c>
      <c r="C618" s="41" t="s">
        <v>389</v>
      </c>
      <c r="D618" s="23" t="s">
        <v>391</v>
      </c>
      <c r="E618" s="24">
        <v>1</v>
      </c>
      <c r="F618" s="24">
        <v>0</v>
      </c>
      <c r="G618" s="24">
        <v>0</v>
      </c>
      <c r="H618" s="24">
        <v>0</v>
      </c>
      <c r="I618" s="24">
        <v>0</v>
      </c>
      <c r="J618" s="24">
        <v>0</v>
      </c>
      <c r="K618" s="24">
        <v>0</v>
      </c>
      <c r="L618" s="24">
        <v>0</v>
      </c>
      <c r="M618" s="24">
        <v>0</v>
      </c>
      <c r="N618" s="24">
        <v>0</v>
      </c>
      <c r="O618" s="24">
        <v>0</v>
      </c>
      <c r="P618" s="24">
        <v>0</v>
      </c>
      <c r="Q618" s="24">
        <v>0</v>
      </c>
      <c r="R618" s="24" cm="1">
        <f t="array" ref="R618">_xlfn.IFS(H618=1,1,K618=1,1,L618=1,1,M618=1,1,N618=1,1,P618=1,1,TRUE,0)</f>
        <v>0</v>
      </c>
      <c r="S618" s="35">
        <f>IF(AND(G618=1,R618=1),0,R618)</f>
        <v>0</v>
      </c>
      <c r="T618" s="53" t="s">
        <v>4</v>
      </c>
      <c r="U618" s="34" cm="1">
        <f t="array" ref="U618">_xlfn.IFS(T618="UNLIKELY", 1, T618="POSSIBLE", 1, T618="LIKELY",1, T618="VERY_LIKELY", 1, TRUE, 0)</f>
        <v>0</v>
      </c>
      <c r="V618" s="24" cm="1">
        <f t="array" ref="V618">_xlfn.IFS(T618="POSSIBLE", 1, T618="LIKELY",1, T618="VERY_LIKELY", 1, TRUE, 0)</f>
        <v>0</v>
      </c>
      <c r="W618" s="24" cm="1">
        <f t="array" ref="W618">_xlfn.IFS(T618="LIKELY",1, T618="VERY_LIKELY", 1, TRUE, 0)</f>
        <v>0</v>
      </c>
      <c r="X618" s="35" cm="1">
        <f t="array" ref="X618">_xlfn.IFS(T618="VERY_LIKELY", 1, TRUE, 0)</f>
        <v>0</v>
      </c>
    </row>
    <row r="619" spans="1:24" ht="20" customHeight="1" x14ac:dyDescent="0.2">
      <c r="A619" s="22" t="s">
        <v>1317</v>
      </c>
      <c r="B619" s="49" t="str">
        <f>SUBSTITUTE(A619,"/Users/timomiessen/Desktop/imagesdk/nonblackmen1/","Image_")</f>
        <v>Image_NBM_250.jpg</v>
      </c>
      <c r="C619" s="41" t="s">
        <v>389</v>
      </c>
      <c r="D619" s="23" t="s">
        <v>391</v>
      </c>
      <c r="E619" s="24">
        <v>0</v>
      </c>
      <c r="F619" s="24">
        <v>0</v>
      </c>
      <c r="G619" s="24">
        <v>1</v>
      </c>
      <c r="H619" s="24">
        <v>0</v>
      </c>
      <c r="I619" s="24">
        <v>0</v>
      </c>
      <c r="J619" s="24">
        <v>0</v>
      </c>
      <c r="K619" s="24">
        <v>0</v>
      </c>
      <c r="L619" s="24">
        <v>0</v>
      </c>
      <c r="M619" s="24">
        <v>0</v>
      </c>
      <c r="N619" s="24">
        <v>0</v>
      </c>
      <c r="O619" s="24">
        <v>0</v>
      </c>
      <c r="P619" s="24">
        <v>0</v>
      </c>
      <c r="Q619" s="24">
        <v>0</v>
      </c>
      <c r="R619" s="24" cm="1">
        <f t="array" ref="R619">_xlfn.IFS(H619=1,1,K619=1,1,L619=1,1,M619=1,1,N619=1,1,P619=1,1,TRUE,0)</f>
        <v>0</v>
      </c>
      <c r="S619" s="35">
        <f>IF(AND(G619=1,R619=1),0,R619)</f>
        <v>0</v>
      </c>
      <c r="T619" s="53" t="s">
        <v>1</v>
      </c>
      <c r="U619" s="34" cm="1">
        <f t="array" ref="U619">_xlfn.IFS(T619="UNLIKELY", 1, T619="POSSIBLE", 1, T619="LIKELY",1, T619="VERY_LIKELY", 1, TRUE, 0)</f>
        <v>1</v>
      </c>
      <c r="V619" s="24" cm="1">
        <f t="array" ref="V619">_xlfn.IFS(T619="POSSIBLE", 1, T619="LIKELY",1, T619="VERY_LIKELY", 1, TRUE, 0)</f>
        <v>0</v>
      </c>
      <c r="W619" s="24" cm="1">
        <f t="array" ref="W619">_xlfn.IFS(T619="LIKELY",1, T619="VERY_LIKELY", 1, TRUE, 0)</f>
        <v>0</v>
      </c>
      <c r="X619" s="35" cm="1">
        <f t="array" ref="X619">_xlfn.IFS(T619="VERY_LIKELY", 1, TRUE, 0)</f>
        <v>0</v>
      </c>
    </row>
    <row r="620" spans="1:24" ht="20" customHeight="1" x14ac:dyDescent="0.2">
      <c r="A620" s="22" t="s">
        <v>1322</v>
      </c>
      <c r="B620" s="49" t="str">
        <f>SUBSTITUTE(A620,"/Users/timomiessen/Desktop/imagesdk/nonblackmen1/","Image_")</f>
        <v>Image_NBM_255.jpg</v>
      </c>
      <c r="C620" s="41" t="s">
        <v>389</v>
      </c>
      <c r="D620" s="23" t="s">
        <v>391</v>
      </c>
      <c r="E620" s="24">
        <v>0</v>
      </c>
      <c r="F620" s="24">
        <v>0</v>
      </c>
      <c r="G620" s="24">
        <v>1</v>
      </c>
      <c r="H620" s="24">
        <v>0</v>
      </c>
      <c r="I620" s="24">
        <v>0</v>
      </c>
      <c r="J620" s="24">
        <v>0</v>
      </c>
      <c r="K620" s="24">
        <v>1</v>
      </c>
      <c r="L620" s="24">
        <v>0</v>
      </c>
      <c r="M620" s="24">
        <v>0</v>
      </c>
      <c r="N620" s="24">
        <v>0</v>
      </c>
      <c r="O620" s="24">
        <v>0</v>
      </c>
      <c r="P620" s="24">
        <v>0</v>
      </c>
      <c r="Q620" s="24">
        <v>0</v>
      </c>
      <c r="R620" s="24" cm="1">
        <f t="array" ref="R620">_xlfn.IFS(H620=1,1,K620=1,1,L620=1,1,M620=1,1,N620=1,1,P620=1,1,TRUE,0)</f>
        <v>1</v>
      </c>
      <c r="S620" s="35">
        <f>IF(AND(G620=1,R620=1),0,R620)</f>
        <v>0</v>
      </c>
      <c r="T620" s="53" t="s">
        <v>2</v>
      </c>
      <c r="U620" s="34" cm="1">
        <f t="array" ref="U620">_xlfn.IFS(T620="UNLIKELY", 1, T620="POSSIBLE", 1, T620="LIKELY",1, T620="VERY_LIKELY", 1, TRUE, 0)</f>
        <v>1</v>
      </c>
      <c r="V620" s="24" cm="1">
        <f t="array" ref="V620">_xlfn.IFS(T620="POSSIBLE", 1, T620="LIKELY",1, T620="VERY_LIKELY", 1, TRUE, 0)</f>
        <v>1</v>
      </c>
      <c r="W620" s="24" cm="1">
        <f t="array" ref="W620">_xlfn.IFS(T620="LIKELY",1, T620="VERY_LIKELY", 1, TRUE, 0)</f>
        <v>0</v>
      </c>
      <c r="X620" s="35" cm="1">
        <f t="array" ref="X620">_xlfn.IFS(T620="VERY_LIKELY", 1, TRUE, 0)</f>
        <v>0</v>
      </c>
    </row>
    <row r="621" spans="1:24" ht="20" customHeight="1" x14ac:dyDescent="0.2">
      <c r="A621" s="22" t="s">
        <v>1327</v>
      </c>
      <c r="B621" s="49" t="str">
        <f>SUBSTITUTE(A621,"/Users/timomiessen/Desktop/imagesdk/nonblackmen1/","Image_")</f>
        <v>Image_NBM_26.jpg</v>
      </c>
      <c r="C621" s="41" t="s">
        <v>389</v>
      </c>
      <c r="D621" s="23" t="s">
        <v>391</v>
      </c>
      <c r="E621" s="24">
        <v>1</v>
      </c>
      <c r="F621" s="24">
        <v>0</v>
      </c>
      <c r="G621" s="24">
        <v>0</v>
      </c>
      <c r="H621" s="24">
        <v>0</v>
      </c>
      <c r="I621" s="24">
        <v>0</v>
      </c>
      <c r="J621" s="24">
        <v>0</v>
      </c>
      <c r="K621" s="24">
        <v>0</v>
      </c>
      <c r="L621" s="24">
        <v>0</v>
      </c>
      <c r="M621" s="24">
        <v>0</v>
      </c>
      <c r="N621" s="24">
        <v>0</v>
      </c>
      <c r="O621" s="24">
        <v>0</v>
      </c>
      <c r="P621" s="24">
        <v>0</v>
      </c>
      <c r="Q621" s="24">
        <v>0</v>
      </c>
      <c r="R621" s="24" cm="1">
        <f t="array" ref="R621">_xlfn.IFS(H621=1,1,K621=1,1,L621=1,1,M621=1,1,N621=1,1,P621=1,1,TRUE,0)</f>
        <v>0</v>
      </c>
      <c r="S621" s="35">
        <f>IF(AND(G621=1,R621=1),0,R621)</f>
        <v>0</v>
      </c>
      <c r="T621" s="53" t="s">
        <v>4</v>
      </c>
      <c r="U621" s="34" cm="1">
        <f t="array" ref="U621">_xlfn.IFS(T621="UNLIKELY", 1, T621="POSSIBLE", 1, T621="LIKELY",1, T621="VERY_LIKELY", 1, TRUE, 0)</f>
        <v>0</v>
      </c>
      <c r="V621" s="24" cm="1">
        <f t="array" ref="V621">_xlfn.IFS(T621="POSSIBLE", 1, T621="LIKELY",1, T621="VERY_LIKELY", 1, TRUE, 0)</f>
        <v>0</v>
      </c>
      <c r="W621" s="24" cm="1">
        <f t="array" ref="W621">_xlfn.IFS(T621="LIKELY",1, T621="VERY_LIKELY", 1, TRUE, 0)</f>
        <v>0</v>
      </c>
      <c r="X621" s="35" cm="1">
        <f t="array" ref="X621">_xlfn.IFS(T621="VERY_LIKELY", 1, TRUE, 0)</f>
        <v>0</v>
      </c>
    </row>
    <row r="622" spans="1:24" ht="20" customHeight="1" x14ac:dyDescent="0.2">
      <c r="A622" s="22" t="s">
        <v>1338</v>
      </c>
      <c r="B622" s="49" t="str">
        <f>SUBSTITUTE(A622,"/Users/timomiessen/Desktop/imagesdk/nonblackmen1/","Image_")</f>
        <v>Image_NBM_27.jpg</v>
      </c>
      <c r="C622" s="41" t="s">
        <v>389</v>
      </c>
      <c r="D622" s="23" t="s">
        <v>391</v>
      </c>
      <c r="E622" s="24">
        <v>1</v>
      </c>
      <c r="F622" s="24">
        <v>0</v>
      </c>
      <c r="G622" s="24">
        <v>0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 cm="1">
        <f t="array" ref="R622">_xlfn.IFS(H622=1,1,K622=1,1,L622=1,1,M622=1,1,N622=1,1,P622=1,1,TRUE,0)</f>
        <v>0</v>
      </c>
      <c r="S622" s="35">
        <f>IF(AND(G622=1,R622=1),0,R622)</f>
        <v>0</v>
      </c>
      <c r="T622" s="53" t="s">
        <v>4</v>
      </c>
      <c r="U622" s="34" cm="1">
        <f t="array" ref="U622">_xlfn.IFS(T622="UNLIKELY", 1, T622="POSSIBLE", 1, T622="LIKELY",1, T622="VERY_LIKELY", 1, TRUE, 0)</f>
        <v>0</v>
      </c>
      <c r="V622" s="24" cm="1">
        <f t="array" ref="V622">_xlfn.IFS(T622="POSSIBLE", 1, T622="LIKELY",1, T622="VERY_LIKELY", 1, TRUE, 0)</f>
        <v>0</v>
      </c>
      <c r="W622" s="24" cm="1">
        <f t="array" ref="W622">_xlfn.IFS(T622="LIKELY",1, T622="VERY_LIKELY", 1, TRUE, 0)</f>
        <v>0</v>
      </c>
      <c r="X622" s="35" cm="1">
        <f t="array" ref="X622">_xlfn.IFS(T622="VERY_LIKELY", 1, TRUE, 0)</f>
        <v>0</v>
      </c>
    </row>
    <row r="623" spans="1:24" ht="20" customHeight="1" x14ac:dyDescent="0.2">
      <c r="A623" s="22" t="s">
        <v>1349</v>
      </c>
      <c r="B623" s="49" t="str">
        <f>SUBSTITUTE(A623,"/Users/timomiessen/Desktop/imagesdk/nonblackmen1/","Image_")</f>
        <v>Image_NBM_28.jpg</v>
      </c>
      <c r="C623" s="41" t="s">
        <v>389</v>
      </c>
      <c r="D623" s="23" t="s">
        <v>391</v>
      </c>
      <c r="E623" s="24">
        <v>1</v>
      </c>
      <c r="F623" s="24">
        <v>0</v>
      </c>
      <c r="G623" s="24">
        <v>0</v>
      </c>
      <c r="H623" s="24">
        <v>0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 cm="1">
        <f t="array" ref="R623">_xlfn.IFS(H623=1,1,K623=1,1,L623=1,1,M623=1,1,N623=1,1,P623=1,1,TRUE,0)</f>
        <v>0</v>
      </c>
      <c r="S623" s="35">
        <f>IF(AND(G623=1,R623=1),0,R623)</f>
        <v>0</v>
      </c>
      <c r="T623" s="53" t="s">
        <v>1</v>
      </c>
      <c r="U623" s="34" cm="1">
        <f t="array" ref="U623">_xlfn.IFS(T623="UNLIKELY", 1, T623="POSSIBLE", 1, T623="LIKELY",1, T623="VERY_LIKELY", 1, TRUE, 0)</f>
        <v>1</v>
      </c>
      <c r="V623" s="24" cm="1">
        <f t="array" ref="V623">_xlfn.IFS(T623="POSSIBLE", 1, T623="LIKELY",1, T623="VERY_LIKELY", 1, TRUE, 0)</f>
        <v>0</v>
      </c>
      <c r="W623" s="24" cm="1">
        <f t="array" ref="W623">_xlfn.IFS(T623="LIKELY",1, T623="VERY_LIKELY", 1, TRUE, 0)</f>
        <v>0</v>
      </c>
      <c r="X623" s="35" cm="1">
        <f t="array" ref="X623">_xlfn.IFS(T623="VERY_LIKELY", 1, TRUE, 0)</f>
        <v>0</v>
      </c>
    </row>
    <row r="624" spans="1:24" ht="20" customHeight="1" x14ac:dyDescent="0.2">
      <c r="A624" s="22" t="s">
        <v>1353</v>
      </c>
      <c r="B624" s="49" t="str">
        <f>SUBSTITUTE(A624,"/Users/timomiessen/Desktop/imagesdk/nonblackmen1/","Image_")</f>
        <v>Image_NBM_283.jpg</v>
      </c>
      <c r="C624" s="41" t="s">
        <v>389</v>
      </c>
      <c r="D624" s="23" t="s">
        <v>391</v>
      </c>
      <c r="E624" s="24">
        <v>1</v>
      </c>
      <c r="F624" s="24">
        <v>0</v>
      </c>
      <c r="G624" s="24">
        <v>0</v>
      </c>
      <c r="H624" s="24">
        <v>0</v>
      </c>
      <c r="I624" s="24">
        <v>0</v>
      </c>
      <c r="J624" s="24">
        <v>0</v>
      </c>
      <c r="K624" s="24">
        <v>0</v>
      </c>
      <c r="L624" s="24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 cm="1">
        <f t="array" ref="R624">_xlfn.IFS(H624=1,1,K624=1,1,L624=1,1,M624=1,1,N624=1,1,P624=1,1,TRUE,0)</f>
        <v>0</v>
      </c>
      <c r="S624" s="35">
        <f>IF(AND(G624=1,R624=1),0,R624)</f>
        <v>0</v>
      </c>
      <c r="T624" s="53" t="s">
        <v>1</v>
      </c>
      <c r="U624" s="34" cm="1">
        <f t="array" ref="U624">_xlfn.IFS(T624="UNLIKELY", 1, T624="POSSIBLE", 1, T624="LIKELY",1, T624="VERY_LIKELY", 1, TRUE, 0)</f>
        <v>1</v>
      </c>
      <c r="V624" s="24" cm="1">
        <f t="array" ref="V624">_xlfn.IFS(T624="POSSIBLE", 1, T624="LIKELY",1, T624="VERY_LIKELY", 1, TRUE, 0)</f>
        <v>0</v>
      </c>
      <c r="W624" s="24" cm="1">
        <f t="array" ref="W624">_xlfn.IFS(T624="LIKELY",1, T624="VERY_LIKELY", 1, TRUE, 0)</f>
        <v>0</v>
      </c>
      <c r="X624" s="35" cm="1">
        <f t="array" ref="X624">_xlfn.IFS(T624="VERY_LIKELY", 1, TRUE, 0)</f>
        <v>0</v>
      </c>
    </row>
    <row r="625" spans="1:24" ht="20" customHeight="1" x14ac:dyDescent="0.2">
      <c r="A625" s="22" t="s">
        <v>1355</v>
      </c>
      <c r="B625" s="49" t="str">
        <f>SUBSTITUTE(A625,"/Users/timomiessen/Desktop/imagesdk/nonblackmen1/","Image_")</f>
        <v>Image_NBM_285.jpg</v>
      </c>
      <c r="C625" s="41" t="s">
        <v>389</v>
      </c>
      <c r="D625" s="23" t="s">
        <v>391</v>
      </c>
      <c r="E625" s="24">
        <v>0</v>
      </c>
      <c r="F625" s="24">
        <v>0</v>
      </c>
      <c r="G625" s="24">
        <v>1</v>
      </c>
      <c r="H625" s="24">
        <v>0</v>
      </c>
      <c r="I625" s="24">
        <v>0</v>
      </c>
      <c r="J625" s="24">
        <v>0</v>
      </c>
      <c r="K625" s="24">
        <v>1</v>
      </c>
      <c r="L625" s="24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 cm="1">
        <f t="array" ref="R625">_xlfn.IFS(H625=1,1,K625=1,1,L625=1,1,M625=1,1,N625=1,1,P625=1,1,TRUE,0)</f>
        <v>1</v>
      </c>
      <c r="S625" s="35">
        <f>IF(AND(G625=1,R625=1),0,R625)</f>
        <v>0</v>
      </c>
      <c r="T625" s="53" t="s">
        <v>113</v>
      </c>
      <c r="U625" s="34" cm="1">
        <f t="array" ref="U625">_xlfn.IFS(T625="UNLIKELY", 1, T625="POSSIBLE", 1, T625="LIKELY",1, T625="VERY_LIKELY", 1, TRUE, 0)</f>
        <v>1</v>
      </c>
      <c r="V625" s="24" cm="1">
        <f t="array" ref="V625">_xlfn.IFS(T625="POSSIBLE", 1, T625="LIKELY",1, T625="VERY_LIKELY", 1, TRUE, 0)</f>
        <v>1</v>
      </c>
      <c r="W625" s="24" cm="1">
        <f t="array" ref="W625">_xlfn.IFS(T625="LIKELY",1, T625="VERY_LIKELY", 1, TRUE, 0)</f>
        <v>1</v>
      </c>
      <c r="X625" s="35" cm="1">
        <f t="array" ref="X625">_xlfn.IFS(T625="VERY_LIKELY", 1, TRUE, 0)</f>
        <v>1</v>
      </c>
    </row>
    <row r="626" spans="1:24" ht="20" customHeight="1" x14ac:dyDescent="0.2">
      <c r="A626" s="22" t="s">
        <v>1360</v>
      </c>
      <c r="B626" s="49" t="str">
        <f>SUBSTITUTE(A626,"/Users/timomiessen/Desktop/imagesdk/nonblackmen1/","Image_")</f>
        <v>Image_NBM_29.jpg</v>
      </c>
      <c r="C626" s="41" t="s">
        <v>389</v>
      </c>
      <c r="D626" s="23" t="s">
        <v>391</v>
      </c>
      <c r="E626" s="24">
        <v>1</v>
      </c>
      <c r="F626" s="24">
        <v>0</v>
      </c>
      <c r="G626" s="24">
        <v>0</v>
      </c>
      <c r="H626" s="24">
        <v>0</v>
      </c>
      <c r="I626" s="24">
        <v>0</v>
      </c>
      <c r="J626" s="24">
        <v>0</v>
      </c>
      <c r="K626" s="24">
        <v>0</v>
      </c>
      <c r="L626" s="24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 cm="1">
        <f t="array" ref="R626">_xlfn.IFS(H626=1,1,K626=1,1,L626=1,1,M626=1,1,N626=1,1,P626=1,1,TRUE,0)</f>
        <v>0</v>
      </c>
      <c r="S626" s="35">
        <f>IF(AND(G626=1,R626=1),0,R626)</f>
        <v>0</v>
      </c>
      <c r="T626" s="53" t="s">
        <v>2</v>
      </c>
      <c r="U626" s="34" cm="1">
        <f t="array" ref="U626">_xlfn.IFS(T626="UNLIKELY", 1, T626="POSSIBLE", 1, T626="LIKELY",1, T626="VERY_LIKELY", 1, TRUE, 0)</f>
        <v>1</v>
      </c>
      <c r="V626" s="24" cm="1">
        <f t="array" ref="V626">_xlfn.IFS(T626="POSSIBLE", 1, T626="LIKELY",1, T626="VERY_LIKELY", 1, TRUE, 0)</f>
        <v>1</v>
      </c>
      <c r="W626" s="24" cm="1">
        <f t="array" ref="W626">_xlfn.IFS(T626="LIKELY",1, T626="VERY_LIKELY", 1, TRUE, 0)</f>
        <v>0</v>
      </c>
      <c r="X626" s="35" cm="1">
        <f t="array" ref="X626">_xlfn.IFS(T626="VERY_LIKELY", 1, TRUE, 0)</f>
        <v>0</v>
      </c>
    </row>
    <row r="627" spans="1:24" ht="20" customHeight="1" x14ac:dyDescent="0.2">
      <c r="A627" s="22" t="s">
        <v>1362</v>
      </c>
      <c r="B627" s="49" t="str">
        <f>SUBSTITUTE(A627,"/Users/timomiessen/Desktop/imagesdk/nonblackmen1/","Image_")</f>
        <v>Image_NBM_291.jpg</v>
      </c>
      <c r="C627" s="41" t="s">
        <v>389</v>
      </c>
      <c r="D627" s="23" t="s">
        <v>391</v>
      </c>
      <c r="E627" s="24">
        <v>0</v>
      </c>
      <c r="F627" s="24">
        <v>0</v>
      </c>
      <c r="G627" s="24">
        <v>1</v>
      </c>
      <c r="H627" s="24">
        <v>0</v>
      </c>
      <c r="I627" s="24">
        <v>1</v>
      </c>
      <c r="J627" s="24">
        <v>0</v>
      </c>
      <c r="K627" s="24">
        <v>1</v>
      </c>
      <c r="L627" s="24">
        <v>0</v>
      </c>
      <c r="M627" s="24">
        <v>0</v>
      </c>
      <c r="N627" s="24">
        <v>0</v>
      </c>
      <c r="O627" s="24">
        <v>0</v>
      </c>
      <c r="P627" s="24">
        <v>0</v>
      </c>
      <c r="Q627" s="24">
        <v>0</v>
      </c>
      <c r="R627" s="24" cm="1">
        <f t="array" ref="R627">_xlfn.IFS(H627=1,1,K627=1,1,L627=1,1,M627=1,1,N627=1,1,P627=1,1,TRUE,0)</f>
        <v>1</v>
      </c>
      <c r="S627" s="35">
        <f>IF(AND(G627=1,R627=1),0,R627)</f>
        <v>0</v>
      </c>
      <c r="T627" s="53" t="s">
        <v>4</v>
      </c>
      <c r="U627" s="34" cm="1">
        <f t="array" ref="U627">_xlfn.IFS(T627="UNLIKELY", 1, T627="POSSIBLE", 1, T627="LIKELY",1, T627="VERY_LIKELY", 1, TRUE, 0)</f>
        <v>0</v>
      </c>
      <c r="V627" s="24" cm="1">
        <f t="array" ref="V627">_xlfn.IFS(T627="POSSIBLE", 1, T627="LIKELY",1, T627="VERY_LIKELY", 1, TRUE, 0)</f>
        <v>0</v>
      </c>
      <c r="W627" s="24" cm="1">
        <f t="array" ref="W627">_xlfn.IFS(T627="LIKELY",1, T627="VERY_LIKELY", 1, TRUE, 0)</f>
        <v>0</v>
      </c>
      <c r="X627" s="35" cm="1">
        <f t="array" ref="X627">_xlfn.IFS(T627="VERY_LIKELY", 1, TRUE, 0)</f>
        <v>0</v>
      </c>
    </row>
    <row r="628" spans="1:24" ht="20" customHeight="1" x14ac:dyDescent="0.2">
      <c r="A628" s="22" t="s">
        <v>1368</v>
      </c>
      <c r="B628" s="49" t="str">
        <f>SUBSTITUTE(A628,"/Users/timomiessen/Desktop/imagesdk/nonblackmen1/","Image_")</f>
        <v>Image_NBM_297.jpg</v>
      </c>
      <c r="C628" s="41" t="s">
        <v>389</v>
      </c>
      <c r="D628" s="23" t="s">
        <v>391</v>
      </c>
      <c r="E628" s="24">
        <v>0</v>
      </c>
      <c r="F628" s="24">
        <v>0</v>
      </c>
      <c r="G628" s="24">
        <v>1</v>
      </c>
      <c r="H628" s="24">
        <v>0</v>
      </c>
      <c r="I628" s="24">
        <v>0</v>
      </c>
      <c r="J628" s="24">
        <v>0</v>
      </c>
      <c r="K628" s="24">
        <v>1</v>
      </c>
      <c r="L628" s="24">
        <v>0</v>
      </c>
      <c r="M628" s="24">
        <v>0</v>
      </c>
      <c r="N628" s="24">
        <v>0</v>
      </c>
      <c r="O628" s="24">
        <v>0</v>
      </c>
      <c r="P628" s="24">
        <v>0</v>
      </c>
      <c r="Q628" s="24">
        <v>0</v>
      </c>
      <c r="R628" s="24" cm="1">
        <f t="array" ref="R628">_xlfn.IFS(H628=1,1,K628=1,1,L628=1,1,M628=1,1,N628=1,1,P628=1,1,TRUE,0)</f>
        <v>1</v>
      </c>
      <c r="S628" s="35">
        <f>IF(AND(G628=1,R628=1),0,R628)</f>
        <v>0</v>
      </c>
      <c r="T628" s="53" t="s">
        <v>2</v>
      </c>
      <c r="U628" s="34" cm="1">
        <f t="array" ref="U628">_xlfn.IFS(T628="UNLIKELY", 1, T628="POSSIBLE", 1, T628="LIKELY",1, T628="VERY_LIKELY", 1, TRUE, 0)</f>
        <v>1</v>
      </c>
      <c r="V628" s="24" cm="1">
        <f t="array" ref="V628">_xlfn.IFS(T628="POSSIBLE", 1, T628="LIKELY",1, T628="VERY_LIKELY", 1, TRUE, 0)</f>
        <v>1</v>
      </c>
      <c r="W628" s="24" cm="1">
        <f t="array" ref="W628">_xlfn.IFS(T628="LIKELY",1, T628="VERY_LIKELY", 1, TRUE, 0)</f>
        <v>0</v>
      </c>
      <c r="X628" s="35" cm="1">
        <f t="array" ref="X628">_xlfn.IFS(T628="VERY_LIKELY", 1, TRUE, 0)</f>
        <v>0</v>
      </c>
    </row>
    <row r="629" spans="1:24" ht="20" customHeight="1" x14ac:dyDescent="0.2">
      <c r="A629" s="22" t="s">
        <v>1371</v>
      </c>
      <c r="B629" s="49" t="str">
        <f>SUBSTITUTE(A629,"/Users/timomiessen/Desktop/imagesdk/nonblackmen1/","Image_")</f>
        <v>Image_NBM_3.jpg</v>
      </c>
      <c r="C629" s="41" t="s">
        <v>389</v>
      </c>
      <c r="D629" s="23" t="s">
        <v>391</v>
      </c>
      <c r="E629" s="24">
        <v>1</v>
      </c>
      <c r="F629" s="24">
        <v>0</v>
      </c>
      <c r="G629" s="24">
        <v>0</v>
      </c>
      <c r="H629" s="24">
        <v>0</v>
      </c>
      <c r="I629" s="24">
        <v>0</v>
      </c>
      <c r="J629" s="24">
        <v>0</v>
      </c>
      <c r="K629" s="24">
        <v>0</v>
      </c>
      <c r="L629" s="24">
        <v>0</v>
      </c>
      <c r="M629" s="24">
        <v>0</v>
      </c>
      <c r="N629" s="24">
        <v>0</v>
      </c>
      <c r="O629" s="24">
        <v>0</v>
      </c>
      <c r="P629" s="24">
        <v>0</v>
      </c>
      <c r="Q629" s="24">
        <v>0</v>
      </c>
      <c r="R629" s="24" cm="1">
        <f t="array" ref="R629">_xlfn.IFS(H629=1,1,K629=1,1,L629=1,1,M629=1,1,N629=1,1,P629=1,1,TRUE,0)</f>
        <v>0</v>
      </c>
      <c r="S629" s="35">
        <f>IF(AND(G629=1,R629=1),0,R629)</f>
        <v>0</v>
      </c>
      <c r="T629" s="53" t="s">
        <v>4</v>
      </c>
      <c r="U629" s="34" cm="1">
        <f t="array" ref="U629">_xlfn.IFS(T629="UNLIKELY", 1, T629="POSSIBLE", 1, T629="LIKELY",1, T629="VERY_LIKELY", 1, TRUE, 0)</f>
        <v>0</v>
      </c>
      <c r="V629" s="24" cm="1">
        <f t="array" ref="V629">_xlfn.IFS(T629="POSSIBLE", 1, T629="LIKELY",1, T629="VERY_LIKELY", 1, TRUE, 0)</f>
        <v>0</v>
      </c>
      <c r="W629" s="24" cm="1">
        <f t="array" ref="W629">_xlfn.IFS(T629="LIKELY",1, T629="VERY_LIKELY", 1, TRUE, 0)</f>
        <v>0</v>
      </c>
      <c r="X629" s="35" cm="1">
        <f t="array" ref="X629">_xlfn.IFS(T629="VERY_LIKELY", 1, TRUE, 0)</f>
        <v>0</v>
      </c>
    </row>
    <row r="630" spans="1:24" ht="20" customHeight="1" x14ac:dyDescent="0.2">
      <c r="A630" s="22" t="s">
        <v>1372</v>
      </c>
      <c r="B630" s="49" t="str">
        <f>SUBSTITUTE(A630,"/Users/timomiessen/Desktop/imagesdk/nonblackmen1/","Image_")</f>
        <v>Image_NBM_30.jpg</v>
      </c>
      <c r="C630" s="41" t="s">
        <v>389</v>
      </c>
      <c r="D630" s="23" t="s">
        <v>391</v>
      </c>
      <c r="E630" s="24">
        <v>1</v>
      </c>
      <c r="F630" s="24">
        <v>0</v>
      </c>
      <c r="G630" s="24">
        <v>0</v>
      </c>
      <c r="H630" s="24">
        <v>0</v>
      </c>
      <c r="I630" s="24">
        <v>0</v>
      </c>
      <c r="J630" s="24">
        <v>0</v>
      </c>
      <c r="K630" s="24">
        <v>0</v>
      </c>
      <c r="L630" s="24">
        <v>0</v>
      </c>
      <c r="M630" s="24">
        <v>0</v>
      </c>
      <c r="N630" s="24">
        <v>0</v>
      </c>
      <c r="O630" s="24">
        <v>0</v>
      </c>
      <c r="P630" s="24">
        <v>0</v>
      </c>
      <c r="Q630" s="24">
        <v>0</v>
      </c>
      <c r="R630" s="24" cm="1">
        <f t="array" ref="R630">_xlfn.IFS(H630=1,1,K630=1,1,L630=1,1,M630=1,1,N630=1,1,P630=1,1,TRUE,0)</f>
        <v>0</v>
      </c>
      <c r="S630" s="35">
        <f>IF(AND(G630=1,R630=1),0,R630)</f>
        <v>0</v>
      </c>
      <c r="T630" s="53" t="s">
        <v>1</v>
      </c>
      <c r="U630" s="34" cm="1">
        <f t="array" ref="U630">_xlfn.IFS(T630="UNLIKELY", 1, T630="POSSIBLE", 1, T630="LIKELY",1, T630="VERY_LIKELY", 1, TRUE, 0)</f>
        <v>1</v>
      </c>
      <c r="V630" s="24" cm="1">
        <f t="array" ref="V630">_xlfn.IFS(T630="POSSIBLE", 1, T630="LIKELY",1, T630="VERY_LIKELY", 1, TRUE, 0)</f>
        <v>0</v>
      </c>
      <c r="W630" s="24" cm="1">
        <f t="array" ref="W630">_xlfn.IFS(T630="LIKELY",1, T630="VERY_LIKELY", 1, TRUE, 0)</f>
        <v>0</v>
      </c>
      <c r="X630" s="35" cm="1">
        <f t="array" ref="X630">_xlfn.IFS(T630="VERY_LIKELY", 1, TRUE, 0)</f>
        <v>0</v>
      </c>
    </row>
    <row r="631" spans="1:24" ht="20" customHeight="1" x14ac:dyDescent="0.2">
      <c r="A631" s="22" t="s">
        <v>1383</v>
      </c>
      <c r="B631" s="49" t="str">
        <f>SUBSTITUTE(A631,"/Users/timomiessen/Desktop/imagesdk/nonblackmen1/","Image_")</f>
        <v>Image_NBM_31.jpg</v>
      </c>
      <c r="C631" s="41" t="s">
        <v>389</v>
      </c>
      <c r="D631" s="23" t="s">
        <v>391</v>
      </c>
      <c r="E631" s="24">
        <v>1</v>
      </c>
      <c r="F631" s="24">
        <v>0</v>
      </c>
      <c r="G631" s="24">
        <v>0</v>
      </c>
      <c r="H631" s="24">
        <v>0</v>
      </c>
      <c r="I631" s="24">
        <v>0</v>
      </c>
      <c r="J631" s="24">
        <v>0</v>
      </c>
      <c r="K631" s="24">
        <v>0</v>
      </c>
      <c r="L631" s="24">
        <v>0</v>
      </c>
      <c r="M631" s="24">
        <v>0</v>
      </c>
      <c r="N631" s="24">
        <v>0</v>
      </c>
      <c r="O631" s="24">
        <v>0</v>
      </c>
      <c r="P631" s="24">
        <v>0</v>
      </c>
      <c r="Q631" s="24">
        <v>0</v>
      </c>
      <c r="R631" s="24" cm="1">
        <f t="array" ref="R631">_xlfn.IFS(H631=1,1,K631=1,1,L631=1,1,M631=1,1,N631=1,1,P631=1,1,TRUE,0)</f>
        <v>0</v>
      </c>
      <c r="S631" s="35">
        <f>IF(AND(G631=1,R631=1),0,R631)</f>
        <v>0</v>
      </c>
      <c r="T631" s="53" t="s">
        <v>2</v>
      </c>
      <c r="U631" s="34" cm="1">
        <f t="array" ref="U631">_xlfn.IFS(T631="UNLIKELY", 1, T631="POSSIBLE", 1, T631="LIKELY",1, T631="VERY_LIKELY", 1, TRUE, 0)</f>
        <v>1</v>
      </c>
      <c r="V631" s="24" cm="1">
        <f t="array" ref="V631">_xlfn.IFS(T631="POSSIBLE", 1, T631="LIKELY",1, T631="VERY_LIKELY", 1, TRUE, 0)</f>
        <v>1</v>
      </c>
      <c r="W631" s="24" cm="1">
        <f t="array" ref="W631">_xlfn.IFS(T631="LIKELY",1, T631="VERY_LIKELY", 1, TRUE, 0)</f>
        <v>0</v>
      </c>
      <c r="X631" s="35" cm="1">
        <f t="array" ref="X631">_xlfn.IFS(T631="VERY_LIKELY", 1, TRUE, 0)</f>
        <v>0</v>
      </c>
    </row>
    <row r="632" spans="1:24" ht="20" customHeight="1" x14ac:dyDescent="0.2">
      <c r="A632" s="22" t="s">
        <v>1394</v>
      </c>
      <c r="B632" s="49" t="str">
        <f>SUBSTITUTE(A632,"/Users/timomiessen/Desktop/imagesdk/nonblackmen1/","Image_")</f>
        <v>Image_NBM_32.jpg</v>
      </c>
      <c r="C632" s="41" t="s">
        <v>389</v>
      </c>
      <c r="D632" s="23" t="s">
        <v>391</v>
      </c>
      <c r="E632" s="24">
        <v>1</v>
      </c>
      <c r="F632" s="24">
        <v>0</v>
      </c>
      <c r="G632" s="24">
        <v>0</v>
      </c>
      <c r="H632" s="24">
        <v>0</v>
      </c>
      <c r="I632" s="24">
        <v>0</v>
      </c>
      <c r="J632" s="24">
        <v>0</v>
      </c>
      <c r="K632" s="24">
        <v>0</v>
      </c>
      <c r="L632" s="24">
        <v>0</v>
      </c>
      <c r="M632" s="24">
        <v>0</v>
      </c>
      <c r="N632" s="24">
        <v>0</v>
      </c>
      <c r="O632" s="24">
        <v>0</v>
      </c>
      <c r="P632" s="24">
        <v>0</v>
      </c>
      <c r="Q632" s="24">
        <v>0</v>
      </c>
      <c r="R632" s="24" cm="1">
        <f t="array" ref="R632">_xlfn.IFS(H632=1,1,K632=1,1,L632=1,1,M632=1,1,N632=1,1,P632=1,1,TRUE,0)</f>
        <v>0</v>
      </c>
      <c r="S632" s="35">
        <f>IF(AND(G632=1,R632=1),0,R632)</f>
        <v>0</v>
      </c>
      <c r="T632" s="53" t="s">
        <v>12</v>
      </c>
      <c r="U632" s="34" cm="1">
        <f t="array" ref="U632">_xlfn.IFS(T632="UNLIKELY", 1, T632="POSSIBLE", 1, T632="LIKELY",1, T632="VERY_LIKELY", 1, TRUE, 0)</f>
        <v>1</v>
      </c>
      <c r="V632" s="24" cm="1">
        <f t="array" ref="V632">_xlfn.IFS(T632="POSSIBLE", 1, T632="LIKELY",1, T632="VERY_LIKELY", 1, TRUE, 0)</f>
        <v>1</v>
      </c>
      <c r="W632" s="24" cm="1">
        <f t="array" ref="W632">_xlfn.IFS(T632="LIKELY",1, T632="VERY_LIKELY", 1, TRUE, 0)</f>
        <v>1</v>
      </c>
      <c r="X632" s="35" cm="1">
        <f t="array" ref="X632">_xlfn.IFS(T632="VERY_LIKELY", 1, TRUE, 0)</f>
        <v>0</v>
      </c>
    </row>
    <row r="633" spans="1:24" ht="20" customHeight="1" x14ac:dyDescent="0.2">
      <c r="A633" s="22" t="s">
        <v>1405</v>
      </c>
      <c r="B633" s="49" t="str">
        <f>SUBSTITUTE(A633,"/Users/timomiessen/Desktop/imagesdk/nonblackmen1/","Image_")</f>
        <v>Image_NBM_33.jpg</v>
      </c>
      <c r="C633" s="41" t="s">
        <v>389</v>
      </c>
      <c r="D633" s="23" t="s">
        <v>391</v>
      </c>
      <c r="E633" s="24">
        <v>1</v>
      </c>
      <c r="F633" s="24">
        <v>0</v>
      </c>
      <c r="G633" s="24">
        <v>0</v>
      </c>
      <c r="H633" s="24">
        <v>0</v>
      </c>
      <c r="I633" s="24">
        <v>0</v>
      </c>
      <c r="J633" s="24">
        <v>0</v>
      </c>
      <c r="K633" s="24">
        <v>0</v>
      </c>
      <c r="L633" s="24">
        <v>0</v>
      </c>
      <c r="M633" s="24">
        <v>0</v>
      </c>
      <c r="N633" s="24">
        <v>0</v>
      </c>
      <c r="O633" s="24">
        <v>0</v>
      </c>
      <c r="P633" s="24">
        <v>0</v>
      </c>
      <c r="Q633" s="24">
        <v>0</v>
      </c>
      <c r="R633" s="24" cm="1">
        <f t="array" ref="R633">_xlfn.IFS(H633=1,1,K633=1,1,L633=1,1,M633=1,1,N633=1,1,P633=1,1,TRUE,0)</f>
        <v>0</v>
      </c>
      <c r="S633" s="35">
        <f>IF(AND(G633=1,R633=1),0,R633)</f>
        <v>0</v>
      </c>
      <c r="T633" s="53" t="s">
        <v>1</v>
      </c>
      <c r="U633" s="34" cm="1">
        <f t="array" ref="U633">_xlfn.IFS(T633="UNLIKELY", 1, T633="POSSIBLE", 1, T633="LIKELY",1, T633="VERY_LIKELY", 1, TRUE, 0)</f>
        <v>1</v>
      </c>
      <c r="V633" s="24" cm="1">
        <f t="array" ref="V633">_xlfn.IFS(T633="POSSIBLE", 1, T633="LIKELY",1, T633="VERY_LIKELY", 1, TRUE, 0)</f>
        <v>0</v>
      </c>
      <c r="W633" s="24" cm="1">
        <f t="array" ref="W633">_xlfn.IFS(T633="LIKELY",1, T633="VERY_LIKELY", 1, TRUE, 0)</f>
        <v>0</v>
      </c>
      <c r="X633" s="35" cm="1">
        <f t="array" ref="X633">_xlfn.IFS(T633="VERY_LIKELY", 1, TRUE, 0)</f>
        <v>0</v>
      </c>
    </row>
    <row r="634" spans="1:24" ht="20" customHeight="1" x14ac:dyDescent="0.2">
      <c r="A634" s="22" t="s">
        <v>1411</v>
      </c>
      <c r="B634" s="49" t="str">
        <f>SUBSTITUTE(A634,"/Users/timomiessen/Desktop/imagesdk/nonblackmen1/","Image_")</f>
        <v>Image_NBM_34.jpg</v>
      </c>
      <c r="C634" s="41" t="s">
        <v>389</v>
      </c>
      <c r="D634" s="23" t="s">
        <v>391</v>
      </c>
      <c r="E634" s="24">
        <v>1</v>
      </c>
      <c r="F634" s="24">
        <v>0</v>
      </c>
      <c r="G634" s="24">
        <v>0</v>
      </c>
      <c r="H634" s="24">
        <v>0</v>
      </c>
      <c r="I634" s="24">
        <v>0</v>
      </c>
      <c r="J634" s="24">
        <v>0</v>
      </c>
      <c r="K634" s="24">
        <v>0</v>
      </c>
      <c r="L634" s="24">
        <v>0</v>
      </c>
      <c r="M634" s="24">
        <v>0</v>
      </c>
      <c r="N634" s="24">
        <v>0</v>
      </c>
      <c r="O634" s="24">
        <v>0</v>
      </c>
      <c r="P634" s="24">
        <v>0</v>
      </c>
      <c r="Q634" s="24">
        <v>0</v>
      </c>
      <c r="R634" s="24" cm="1">
        <f t="array" ref="R634">_xlfn.IFS(H634=1,1,K634=1,1,L634=1,1,M634=1,1,N634=1,1,P634=1,1,TRUE,0)</f>
        <v>0</v>
      </c>
      <c r="S634" s="35">
        <f>IF(AND(G634=1,R634=1),0,R634)</f>
        <v>0</v>
      </c>
      <c r="T634" s="53" t="s">
        <v>2</v>
      </c>
      <c r="U634" s="34" cm="1">
        <f t="array" ref="U634">_xlfn.IFS(T634="UNLIKELY", 1, T634="POSSIBLE", 1, T634="LIKELY",1, T634="VERY_LIKELY", 1, TRUE, 0)</f>
        <v>1</v>
      </c>
      <c r="V634" s="24" cm="1">
        <f t="array" ref="V634">_xlfn.IFS(T634="POSSIBLE", 1, T634="LIKELY",1, T634="VERY_LIKELY", 1, TRUE, 0)</f>
        <v>1</v>
      </c>
      <c r="W634" s="24" cm="1">
        <f t="array" ref="W634">_xlfn.IFS(T634="LIKELY",1, T634="VERY_LIKELY", 1, TRUE, 0)</f>
        <v>0</v>
      </c>
      <c r="X634" s="35" cm="1">
        <f t="array" ref="X634">_xlfn.IFS(T634="VERY_LIKELY", 1, TRUE, 0)</f>
        <v>0</v>
      </c>
    </row>
    <row r="635" spans="1:24" ht="20" customHeight="1" x14ac:dyDescent="0.2">
      <c r="A635" s="22" t="s">
        <v>1412</v>
      </c>
      <c r="B635" s="49" t="str">
        <f>SUBSTITUTE(A635,"/Users/timomiessen/Desktop/imagesdk/nonblackmen1/","Image_")</f>
        <v>Image_NBM_35.jpg</v>
      </c>
      <c r="C635" s="41" t="s">
        <v>389</v>
      </c>
      <c r="D635" s="23" t="s">
        <v>391</v>
      </c>
      <c r="E635" s="24">
        <v>1</v>
      </c>
      <c r="F635" s="24">
        <v>0</v>
      </c>
      <c r="G635" s="24">
        <v>0</v>
      </c>
      <c r="H635" s="24">
        <v>0</v>
      </c>
      <c r="I635" s="24">
        <v>0</v>
      </c>
      <c r="J635" s="24">
        <v>0</v>
      </c>
      <c r="K635" s="24">
        <v>0</v>
      </c>
      <c r="L635" s="24">
        <v>0</v>
      </c>
      <c r="M635" s="24">
        <v>0</v>
      </c>
      <c r="N635" s="24">
        <v>0</v>
      </c>
      <c r="O635" s="24">
        <v>0</v>
      </c>
      <c r="P635" s="24">
        <v>0</v>
      </c>
      <c r="Q635" s="24">
        <v>0</v>
      </c>
      <c r="R635" s="24" cm="1">
        <f t="array" ref="R635">_xlfn.IFS(H635=1,1,K635=1,1,L635=1,1,M635=1,1,N635=1,1,P635=1,1,TRUE,0)</f>
        <v>0</v>
      </c>
      <c r="S635" s="35">
        <f>IF(AND(G635=1,R635=1),0,R635)</f>
        <v>0</v>
      </c>
      <c r="T635" s="53" t="s">
        <v>2</v>
      </c>
      <c r="U635" s="34" cm="1">
        <f t="array" ref="U635">_xlfn.IFS(T635="UNLIKELY", 1, T635="POSSIBLE", 1, T635="LIKELY",1, T635="VERY_LIKELY", 1, TRUE, 0)</f>
        <v>1</v>
      </c>
      <c r="V635" s="24" cm="1">
        <f t="array" ref="V635">_xlfn.IFS(T635="POSSIBLE", 1, T635="LIKELY",1, T635="VERY_LIKELY", 1, TRUE, 0)</f>
        <v>1</v>
      </c>
      <c r="W635" s="24" cm="1">
        <f t="array" ref="W635">_xlfn.IFS(T635="LIKELY",1, T635="VERY_LIKELY", 1, TRUE, 0)</f>
        <v>0</v>
      </c>
      <c r="X635" s="35" cm="1">
        <f t="array" ref="X635">_xlfn.IFS(T635="VERY_LIKELY", 1, TRUE, 0)</f>
        <v>0</v>
      </c>
    </row>
    <row r="636" spans="1:24" ht="20" customHeight="1" x14ac:dyDescent="0.2">
      <c r="A636" s="22" t="s">
        <v>1413</v>
      </c>
      <c r="B636" s="49" t="str">
        <f>SUBSTITUTE(A636,"/Users/timomiessen/Desktop/imagesdk/nonblackmen1/","Image_")</f>
        <v>Image_NBM_36.jpg</v>
      </c>
      <c r="C636" s="41" t="s">
        <v>389</v>
      </c>
      <c r="D636" s="23" t="s">
        <v>391</v>
      </c>
      <c r="E636" s="24">
        <v>1</v>
      </c>
      <c r="F636" s="24">
        <v>0</v>
      </c>
      <c r="G636" s="24">
        <v>0</v>
      </c>
      <c r="H636" s="24">
        <v>0</v>
      </c>
      <c r="I636" s="24">
        <v>0</v>
      </c>
      <c r="J636" s="24">
        <v>0</v>
      </c>
      <c r="K636" s="24">
        <v>0</v>
      </c>
      <c r="L636" s="24">
        <v>0</v>
      </c>
      <c r="M636" s="24">
        <v>0</v>
      </c>
      <c r="N636" s="24">
        <v>0</v>
      </c>
      <c r="O636" s="24">
        <v>0</v>
      </c>
      <c r="P636" s="24">
        <v>0</v>
      </c>
      <c r="Q636" s="24">
        <v>0</v>
      </c>
      <c r="R636" s="24" cm="1">
        <f t="array" ref="R636">_xlfn.IFS(H636=1,1,K636=1,1,L636=1,1,M636=1,1,N636=1,1,P636=1,1,TRUE,0)</f>
        <v>0</v>
      </c>
      <c r="S636" s="35">
        <f>IF(AND(G636=1,R636=1),0,R636)</f>
        <v>0</v>
      </c>
      <c r="T636" s="53" t="s">
        <v>1</v>
      </c>
      <c r="U636" s="34" cm="1">
        <f t="array" ref="U636">_xlfn.IFS(T636="UNLIKELY", 1, T636="POSSIBLE", 1, T636="LIKELY",1, T636="VERY_LIKELY", 1, TRUE, 0)</f>
        <v>1</v>
      </c>
      <c r="V636" s="24" cm="1">
        <f t="array" ref="V636">_xlfn.IFS(T636="POSSIBLE", 1, T636="LIKELY",1, T636="VERY_LIKELY", 1, TRUE, 0)</f>
        <v>0</v>
      </c>
      <c r="W636" s="24" cm="1">
        <f t="array" ref="W636">_xlfn.IFS(T636="LIKELY",1, T636="VERY_LIKELY", 1, TRUE, 0)</f>
        <v>0</v>
      </c>
      <c r="X636" s="35" cm="1">
        <f t="array" ref="X636">_xlfn.IFS(T636="VERY_LIKELY", 1, TRUE, 0)</f>
        <v>0</v>
      </c>
    </row>
    <row r="637" spans="1:24" ht="20" customHeight="1" x14ac:dyDescent="0.2">
      <c r="A637" s="22" t="s">
        <v>1414</v>
      </c>
      <c r="B637" s="49" t="str">
        <f>SUBSTITUTE(A637,"/Users/timomiessen/Desktop/imagesdk/nonblackmen1/","Image_")</f>
        <v>Image_NBM_37.jpg</v>
      </c>
      <c r="C637" s="41" t="s">
        <v>389</v>
      </c>
      <c r="D637" s="23" t="s">
        <v>391</v>
      </c>
      <c r="E637" s="24">
        <v>1</v>
      </c>
      <c r="F637" s="24">
        <v>0</v>
      </c>
      <c r="G637" s="24">
        <v>0</v>
      </c>
      <c r="H637" s="24">
        <v>0</v>
      </c>
      <c r="I637" s="24">
        <v>0</v>
      </c>
      <c r="J637" s="24">
        <v>0</v>
      </c>
      <c r="K637" s="24">
        <v>0</v>
      </c>
      <c r="L637" s="24">
        <v>0</v>
      </c>
      <c r="M637" s="24">
        <v>0</v>
      </c>
      <c r="N637" s="24">
        <v>0</v>
      </c>
      <c r="O637" s="24">
        <v>0</v>
      </c>
      <c r="P637" s="24">
        <v>0</v>
      </c>
      <c r="Q637" s="24">
        <v>0</v>
      </c>
      <c r="R637" s="24" cm="1">
        <f t="array" ref="R637">_xlfn.IFS(H637=1,1,K637=1,1,L637=1,1,M637=1,1,N637=1,1,P637=1,1,TRUE,0)</f>
        <v>0</v>
      </c>
      <c r="S637" s="35">
        <f>IF(AND(G637=1,R637=1),0,R637)</f>
        <v>0</v>
      </c>
      <c r="T637" s="53" t="s">
        <v>4</v>
      </c>
      <c r="U637" s="34" cm="1">
        <f t="array" ref="U637">_xlfn.IFS(T637="UNLIKELY", 1, T637="POSSIBLE", 1, T637="LIKELY",1, T637="VERY_LIKELY", 1, TRUE, 0)</f>
        <v>0</v>
      </c>
      <c r="V637" s="24" cm="1">
        <f t="array" ref="V637">_xlfn.IFS(T637="POSSIBLE", 1, T637="LIKELY",1, T637="VERY_LIKELY", 1, TRUE, 0)</f>
        <v>0</v>
      </c>
      <c r="W637" s="24" cm="1">
        <f t="array" ref="W637">_xlfn.IFS(T637="LIKELY",1, T637="VERY_LIKELY", 1, TRUE, 0)</f>
        <v>0</v>
      </c>
      <c r="X637" s="35" cm="1">
        <f t="array" ref="X637">_xlfn.IFS(T637="VERY_LIKELY", 1, TRUE, 0)</f>
        <v>0</v>
      </c>
    </row>
    <row r="638" spans="1:24" ht="20" customHeight="1" x14ac:dyDescent="0.2">
      <c r="A638" s="22" t="s">
        <v>1415</v>
      </c>
      <c r="B638" s="49" t="str">
        <f>SUBSTITUTE(A638,"/Users/timomiessen/Desktop/imagesdk/nonblackmen1/","Image_")</f>
        <v>Image_NBM_38.jpg</v>
      </c>
      <c r="C638" s="41" t="s">
        <v>389</v>
      </c>
      <c r="D638" s="23" t="s">
        <v>391</v>
      </c>
      <c r="E638" s="24">
        <v>1</v>
      </c>
      <c r="F638" s="24">
        <v>0</v>
      </c>
      <c r="G638" s="24">
        <v>0</v>
      </c>
      <c r="H638" s="24">
        <v>0</v>
      </c>
      <c r="I638" s="24">
        <v>0</v>
      </c>
      <c r="J638" s="24">
        <v>0</v>
      </c>
      <c r="K638" s="24">
        <v>0</v>
      </c>
      <c r="L638" s="24">
        <v>0</v>
      </c>
      <c r="M638" s="24">
        <v>0</v>
      </c>
      <c r="N638" s="24">
        <v>0</v>
      </c>
      <c r="O638" s="24">
        <v>0</v>
      </c>
      <c r="P638" s="24">
        <v>0</v>
      </c>
      <c r="Q638" s="24">
        <v>0</v>
      </c>
      <c r="R638" s="24" cm="1">
        <f t="array" ref="R638">_xlfn.IFS(H638=1,1,K638=1,1,L638=1,1,M638=1,1,N638=1,1,P638=1,1,TRUE,0)</f>
        <v>0</v>
      </c>
      <c r="S638" s="35">
        <f>IF(AND(G638=1,R638=1),0,R638)</f>
        <v>0</v>
      </c>
      <c r="T638" s="53" t="s">
        <v>4</v>
      </c>
      <c r="U638" s="34" cm="1">
        <f t="array" ref="U638">_xlfn.IFS(T638="UNLIKELY", 1, T638="POSSIBLE", 1, T638="LIKELY",1, T638="VERY_LIKELY", 1, TRUE, 0)</f>
        <v>0</v>
      </c>
      <c r="V638" s="24" cm="1">
        <f t="array" ref="V638">_xlfn.IFS(T638="POSSIBLE", 1, T638="LIKELY",1, T638="VERY_LIKELY", 1, TRUE, 0)</f>
        <v>0</v>
      </c>
      <c r="W638" s="24" cm="1">
        <f t="array" ref="W638">_xlfn.IFS(T638="LIKELY",1, T638="VERY_LIKELY", 1, TRUE, 0)</f>
        <v>0</v>
      </c>
      <c r="X638" s="35" cm="1">
        <f t="array" ref="X638">_xlfn.IFS(T638="VERY_LIKELY", 1, TRUE, 0)</f>
        <v>0</v>
      </c>
    </row>
    <row r="639" spans="1:24" ht="20" customHeight="1" x14ac:dyDescent="0.2">
      <c r="A639" s="22" t="s">
        <v>1416</v>
      </c>
      <c r="B639" s="49" t="str">
        <f>SUBSTITUTE(A639,"/Users/timomiessen/Desktop/imagesdk/nonblackmen1/","Image_")</f>
        <v>Image_NBM_39.jpg</v>
      </c>
      <c r="C639" s="41" t="s">
        <v>389</v>
      </c>
      <c r="D639" s="23" t="s">
        <v>391</v>
      </c>
      <c r="E639" s="24">
        <v>1</v>
      </c>
      <c r="F639" s="24">
        <v>0</v>
      </c>
      <c r="G639" s="24">
        <v>0</v>
      </c>
      <c r="H639" s="24">
        <v>0</v>
      </c>
      <c r="I639" s="24">
        <v>0</v>
      </c>
      <c r="J639" s="24">
        <v>0</v>
      </c>
      <c r="K639" s="24">
        <v>0</v>
      </c>
      <c r="L639" s="24">
        <v>0</v>
      </c>
      <c r="M639" s="24">
        <v>0</v>
      </c>
      <c r="N639" s="24">
        <v>0</v>
      </c>
      <c r="O639" s="24">
        <v>0</v>
      </c>
      <c r="P639" s="24">
        <v>0</v>
      </c>
      <c r="Q639" s="24">
        <v>0</v>
      </c>
      <c r="R639" s="24" cm="1">
        <f t="array" ref="R639">_xlfn.IFS(H639=1,1,K639=1,1,L639=1,1,M639=1,1,N639=1,1,P639=1,1,TRUE,0)</f>
        <v>0</v>
      </c>
      <c r="S639" s="35">
        <f>IF(AND(G639=1,R639=1),0,R639)</f>
        <v>0</v>
      </c>
      <c r="T639" s="53" t="s">
        <v>4</v>
      </c>
      <c r="U639" s="34" cm="1">
        <f t="array" ref="U639">_xlfn.IFS(T639="UNLIKELY", 1, T639="POSSIBLE", 1, T639="LIKELY",1, T639="VERY_LIKELY", 1, TRUE, 0)</f>
        <v>0</v>
      </c>
      <c r="V639" s="24" cm="1">
        <f t="array" ref="V639">_xlfn.IFS(T639="POSSIBLE", 1, T639="LIKELY",1, T639="VERY_LIKELY", 1, TRUE, 0)</f>
        <v>0</v>
      </c>
      <c r="W639" s="24" cm="1">
        <f t="array" ref="W639">_xlfn.IFS(T639="LIKELY",1, T639="VERY_LIKELY", 1, TRUE, 0)</f>
        <v>0</v>
      </c>
      <c r="X639" s="35" cm="1">
        <f t="array" ref="X639">_xlfn.IFS(T639="VERY_LIKELY", 1, TRUE, 0)</f>
        <v>0</v>
      </c>
    </row>
    <row r="640" spans="1:24" ht="20" customHeight="1" x14ac:dyDescent="0.2">
      <c r="A640" s="22" t="s">
        <v>1417</v>
      </c>
      <c r="B640" s="49" t="str">
        <f>SUBSTITUTE(A640,"/Users/timomiessen/Desktop/imagesdk/nonblackmen1/","Image_")</f>
        <v>Image_NBM_4.jpg</v>
      </c>
      <c r="C640" s="41" t="s">
        <v>389</v>
      </c>
      <c r="D640" s="23" t="s">
        <v>391</v>
      </c>
      <c r="E640" s="24">
        <v>1</v>
      </c>
      <c r="F640" s="24">
        <v>0</v>
      </c>
      <c r="G640" s="24">
        <v>0</v>
      </c>
      <c r="H640" s="24">
        <v>0</v>
      </c>
      <c r="I640" s="24">
        <v>0</v>
      </c>
      <c r="J640" s="24">
        <v>0</v>
      </c>
      <c r="K640" s="24">
        <v>0</v>
      </c>
      <c r="L640" s="24">
        <v>0</v>
      </c>
      <c r="M640" s="24">
        <v>0</v>
      </c>
      <c r="N640" s="24">
        <v>0</v>
      </c>
      <c r="O640" s="24">
        <v>0</v>
      </c>
      <c r="P640" s="24">
        <v>0</v>
      </c>
      <c r="Q640" s="24">
        <v>0</v>
      </c>
      <c r="R640" s="24" cm="1">
        <f t="array" ref="R640">_xlfn.IFS(H640=1,1,K640=1,1,L640=1,1,M640=1,1,N640=1,1,P640=1,1,TRUE,0)</f>
        <v>0</v>
      </c>
      <c r="S640" s="35">
        <f>IF(AND(G640=1,R640=1),0,R640)</f>
        <v>0</v>
      </c>
      <c r="T640" s="53" t="s">
        <v>4</v>
      </c>
      <c r="U640" s="34" cm="1">
        <f t="array" ref="U640">_xlfn.IFS(T640="UNLIKELY", 1, T640="POSSIBLE", 1, T640="LIKELY",1, T640="VERY_LIKELY", 1, TRUE, 0)</f>
        <v>0</v>
      </c>
      <c r="V640" s="24" cm="1">
        <f t="array" ref="V640">_xlfn.IFS(T640="POSSIBLE", 1, T640="LIKELY",1, T640="VERY_LIKELY", 1, TRUE, 0)</f>
        <v>0</v>
      </c>
      <c r="W640" s="24" cm="1">
        <f t="array" ref="W640">_xlfn.IFS(T640="LIKELY",1, T640="VERY_LIKELY", 1, TRUE, 0)</f>
        <v>0</v>
      </c>
      <c r="X640" s="35" cm="1">
        <f t="array" ref="X640">_xlfn.IFS(T640="VERY_LIKELY", 1, TRUE, 0)</f>
        <v>0</v>
      </c>
    </row>
    <row r="641" spans="1:24" ht="20" customHeight="1" x14ac:dyDescent="0.2">
      <c r="A641" s="22" t="s">
        <v>1418</v>
      </c>
      <c r="B641" s="49" t="str">
        <f>SUBSTITUTE(A641,"/Users/timomiessen/Desktop/imagesdk/nonblackmen1/","Image_")</f>
        <v>Image_NBM_40.jpg</v>
      </c>
      <c r="C641" s="41" t="s">
        <v>389</v>
      </c>
      <c r="D641" s="23" t="s">
        <v>391</v>
      </c>
      <c r="E641" s="24">
        <v>1</v>
      </c>
      <c r="F641" s="24">
        <v>0</v>
      </c>
      <c r="G641" s="24">
        <v>0</v>
      </c>
      <c r="H641" s="24">
        <v>0</v>
      </c>
      <c r="I641" s="24">
        <v>0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0</v>
      </c>
      <c r="P641" s="24">
        <v>0</v>
      </c>
      <c r="Q641" s="24">
        <v>0</v>
      </c>
      <c r="R641" s="24" cm="1">
        <f t="array" ref="R641">_xlfn.IFS(H641=1,1,K641=1,1,L641=1,1,M641=1,1,N641=1,1,P641=1,1,TRUE,0)</f>
        <v>0</v>
      </c>
      <c r="S641" s="35">
        <f>IF(AND(G641=1,R641=1),0,R641)</f>
        <v>0</v>
      </c>
      <c r="T641" s="53" t="s">
        <v>4</v>
      </c>
      <c r="U641" s="34" cm="1">
        <f t="array" ref="U641">_xlfn.IFS(T641="UNLIKELY", 1, T641="POSSIBLE", 1, T641="LIKELY",1, T641="VERY_LIKELY", 1, TRUE, 0)</f>
        <v>0</v>
      </c>
      <c r="V641" s="24" cm="1">
        <f t="array" ref="V641">_xlfn.IFS(T641="POSSIBLE", 1, T641="LIKELY",1, T641="VERY_LIKELY", 1, TRUE, 0)</f>
        <v>0</v>
      </c>
      <c r="W641" s="24" cm="1">
        <f t="array" ref="W641">_xlfn.IFS(T641="LIKELY",1, T641="VERY_LIKELY", 1, TRUE, 0)</f>
        <v>0</v>
      </c>
      <c r="X641" s="35" cm="1">
        <f t="array" ref="X641">_xlfn.IFS(T641="VERY_LIKELY", 1, TRUE, 0)</f>
        <v>0</v>
      </c>
    </row>
    <row r="642" spans="1:24" ht="20" customHeight="1" x14ac:dyDescent="0.2">
      <c r="A642" s="22" t="s">
        <v>1419</v>
      </c>
      <c r="B642" s="49" t="str">
        <f>SUBSTITUTE(A642,"/Users/timomiessen/Desktop/imagesdk/nonblackmen1/","Image_")</f>
        <v>Image_NBM_41.jpg</v>
      </c>
      <c r="C642" s="41" t="s">
        <v>389</v>
      </c>
      <c r="D642" s="23" t="s">
        <v>391</v>
      </c>
      <c r="E642" s="24">
        <v>1</v>
      </c>
      <c r="F642" s="24">
        <v>0</v>
      </c>
      <c r="G642" s="24">
        <v>0</v>
      </c>
      <c r="H642" s="24">
        <v>0</v>
      </c>
      <c r="I642" s="24">
        <v>0</v>
      </c>
      <c r="J642" s="24">
        <v>0</v>
      </c>
      <c r="K642" s="24">
        <v>0</v>
      </c>
      <c r="L642" s="24">
        <v>0</v>
      </c>
      <c r="M642" s="24">
        <v>0</v>
      </c>
      <c r="N642" s="24">
        <v>0</v>
      </c>
      <c r="O642" s="24">
        <v>0</v>
      </c>
      <c r="P642" s="24">
        <v>0</v>
      </c>
      <c r="Q642" s="24">
        <v>0</v>
      </c>
      <c r="R642" s="24" cm="1">
        <f t="array" ref="R642">_xlfn.IFS(H642=1,1,K642=1,1,L642=1,1,M642=1,1,N642=1,1,P642=1,1,TRUE,0)</f>
        <v>0</v>
      </c>
      <c r="S642" s="35">
        <f>IF(AND(G642=1,R642=1),0,R642)</f>
        <v>0</v>
      </c>
      <c r="T642" s="53" t="s">
        <v>4</v>
      </c>
      <c r="U642" s="34" cm="1">
        <f t="array" ref="U642">_xlfn.IFS(T642="UNLIKELY", 1, T642="POSSIBLE", 1, T642="LIKELY",1, T642="VERY_LIKELY", 1, TRUE, 0)</f>
        <v>0</v>
      </c>
      <c r="V642" s="24" cm="1">
        <f t="array" ref="V642">_xlfn.IFS(T642="POSSIBLE", 1, T642="LIKELY",1, T642="VERY_LIKELY", 1, TRUE, 0)</f>
        <v>0</v>
      </c>
      <c r="W642" s="24" cm="1">
        <f t="array" ref="W642">_xlfn.IFS(T642="LIKELY",1, T642="VERY_LIKELY", 1, TRUE, 0)</f>
        <v>0</v>
      </c>
      <c r="X642" s="35" cm="1">
        <f t="array" ref="X642">_xlfn.IFS(T642="VERY_LIKELY", 1, TRUE, 0)</f>
        <v>0</v>
      </c>
    </row>
    <row r="643" spans="1:24" ht="20" customHeight="1" x14ac:dyDescent="0.2">
      <c r="A643" s="22" t="s">
        <v>1420</v>
      </c>
      <c r="B643" s="49" t="str">
        <f>SUBSTITUTE(A643,"/Users/timomiessen/Desktop/imagesdk/nonblackmen1/","Image_")</f>
        <v>Image_NBM_42.jpg</v>
      </c>
      <c r="C643" s="41" t="s">
        <v>389</v>
      </c>
      <c r="D643" s="23" t="s">
        <v>391</v>
      </c>
      <c r="E643" s="24">
        <v>1</v>
      </c>
      <c r="F643" s="24">
        <v>0</v>
      </c>
      <c r="G643" s="24">
        <v>0</v>
      </c>
      <c r="H643" s="24">
        <v>0</v>
      </c>
      <c r="I643" s="24">
        <v>0</v>
      </c>
      <c r="J643" s="24">
        <v>0</v>
      </c>
      <c r="K643" s="24">
        <v>0</v>
      </c>
      <c r="L643" s="24">
        <v>0</v>
      </c>
      <c r="M643" s="24">
        <v>0</v>
      </c>
      <c r="N643" s="24">
        <v>0</v>
      </c>
      <c r="O643" s="24">
        <v>0</v>
      </c>
      <c r="P643" s="24">
        <v>0</v>
      </c>
      <c r="Q643" s="24">
        <v>0</v>
      </c>
      <c r="R643" s="24" cm="1">
        <f t="array" ref="R643">_xlfn.IFS(H643=1,1,K643=1,1,L643=1,1,M643=1,1,N643=1,1,P643=1,1,TRUE,0)</f>
        <v>0</v>
      </c>
      <c r="S643" s="35">
        <f>IF(AND(G643=1,R643=1),0,R643)</f>
        <v>0</v>
      </c>
      <c r="T643" s="53" t="s">
        <v>1</v>
      </c>
      <c r="U643" s="34" cm="1">
        <f t="array" ref="U643">_xlfn.IFS(T643="UNLIKELY", 1, T643="POSSIBLE", 1, T643="LIKELY",1, T643="VERY_LIKELY", 1, TRUE, 0)</f>
        <v>1</v>
      </c>
      <c r="V643" s="24" cm="1">
        <f t="array" ref="V643">_xlfn.IFS(T643="POSSIBLE", 1, T643="LIKELY",1, T643="VERY_LIKELY", 1, TRUE, 0)</f>
        <v>0</v>
      </c>
      <c r="W643" s="24" cm="1">
        <f t="array" ref="W643">_xlfn.IFS(T643="LIKELY",1, T643="VERY_LIKELY", 1, TRUE, 0)</f>
        <v>0</v>
      </c>
      <c r="X643" s="35" cm="1">
        <f t="array" ref="X643">_xlfn.IFS(T643="VERY_LIKELY", 1, TRUE, 0)</f>
        <v>0</v>
      </c>
    </row>
    <row r="644" spans="1:24" ht="20" customHeight="1" x14ac:dyDescent="0.2">
      <c r="A644" s="22" t="s">
        <v>1421</v>
      </c>
      <c r="B644" s="49" t="str">
        <f>SUBSTITUTE(A644,"/Users/timomiessen/Desktop/imagesdk/nonblackmen1/","Image_")</f>
        <v>Image_NBM_43.jpg</v>
      </c>
      <c r="C644" s="41" t="s">
        <v>389</v>
      </c>
      <c r="D644" s="23" t="s">
        <v>391</v>
      </c>
      <c r="E644" s="24">
        <v>1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4">
        <v>0</v>
      </c>
      <c r="Q644" s="24">
        <v>0</v>
      </c>
      <c r="R644" s="24" cm="1">
        <f t="array" ref="R644">_xlfn.IFS(H644=1,1,K644=1,1,L644=1,1,M644=1,1,N644=1,1,P644=1,1,TRUE,0)</f>
        <v>0</v>
      </c>
      <c r="S644" s="35">
        <f>IF(AND(G644=1,R644=1),0,R644)</f>
        <v>0</v>
      </c>
      <c r="T644" s="53" t="s">
        <v>4</v>
      </c>
      <c r="U644" s="34" cm="1">
        <f t="array" ref="U644">_xlfn.IFS(T644="UNLIKELY", 1, T644="POSSIBLE", 1, T644="LIKELY",1, T644="VERY_LIKELY", 1, TRUE, 0)</f>
        <v>0</v>
      </c>
      <c r="V644" s="24" cm="1">
        <f t="array" ref="V644">_xlfn.IFS(T644="POSSIBLE", 1, T644="LIKELY",1, T644="VERY_LIKELY", 1, TRUE, 0)</f>
        <v>0</v>
      </c>
      <c r="W644" s="24" cm="1">
        <f t="array" ref="W644">_xlfn.IFS(T644="LIKELY",1, T644="VERY_LIKELY", 1, TRUE, 0)</f>
        <v>0</v>
      </c>
      <c r="X644" s="35" cm="1">
        <f t="array" ref="X644">_xlfn.IFS(T644="VERY_LIKELY", 1, TRUE, 0)</f>
        <v>0</v>
      </c>
    </row>
    <row r="645" spans="1:24" ht="20" customHeight="1" x14ac:dyDescent="0.2">
      <c r="A645" s="22" t="s">
        <v>1422</v>
      </c>
      <c r="B645" s="49" t="str">
        <f>SUBSTITUTE(A645,"/Users/timomiessen/Desktop/imagesdk/nonblackmen1/","Image_")</f>
        <v>Image_NBM_44.jpg</v>
      </c>
      <c r="C645" s="41" t="s">
        <v>389</v>
      </c>
      <c r="D645" s="23" t="s">
        <v>391</v>
      </c>
      <c r="E645" s="24">
        <v>1</v>
      </c>
      <c r="F645" s="24">
        <v>0</v>
      </c>
      <c r="G645" s="24">
        <v>0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4">
        <v>0</v>
      </c>
      <c r="Q645" s="24">
        <v>0</v>
      </c>
      <c r="R645" s="24" cm="1">
        <f t="array" ref="R645">_xlfn.IFS(H645=1,1,K645=1,1,L645=1,1,M645=1,1,N645=1,1,P645=1,1,TRUE,0)</f>
        <v>0</v>
      </c>
      <c r="S645" s="35">
        <f>IF(AND(G645=1,R645=1),0,R645)</f>
        <v>0</v>
      </c>
      <c r="T645" s="53" t="s">
        <v>4</v>
      </c>
      <c r="U645" s="34" cm="1">
        <f t="array" ref="U645">_xlfn.IFS(T645="UNLIKELY", 1, T645="POSSIBLE", 1, T645="LIKELY",1, T645="VERY_LIKELY", 1, TRUE, 0)</f>
        <v>0</v>
      </c>
      <c r="V645" s="24" cm="1">
        <f t="array" ref="V645">_xlfn.IFS(T645="POSSIBLE", 1, T645="LIKELY",1, T645="VERY_LIKELY", 1, TRUE, 0)</f>
        <v>0</v>
      </c>
      <c r="W645" s="24" cm="1">
        <f t="array" ref="W645">_xlfn.IFS(T645="LIKELY",1, T645="VERY_LIKELY", 1, TRUE, 0)</f>
        <v>0</v>
      </c>
      <c r="X645" s="35" cm="1">
        <f t="array" ref="X645">_xlfn.IFS(T645="VERY_LIKELY", 1, TRUE, 0)</f>
        <v>0</v>
      </c>
    </row>
    <row r="646" spans="1:24" ht="20" customHeight="1" x14ac:dyDescent="0.2">
      <c r="A646" s="22" t="s">
        <v>1423</v>
      </c>
      <c r="B646" s="49" t="str">
        <f>SUBSTITUTE(A646,"/Users/timomiessen/Desktop/imagesdk/nonblackmen1/","Image_")</f>
        <v>Image_NBM_45.jpg</v>
      </c>
      <c r="C646" s="41" t="s">
        <v>389</v>
      </c>
      <c r="D646" s="23" t="s">
        <v>391</v>
      </c>
      <c r="E646" s="24">
        <v>1</v>
      </c>
      <c r="F646" s="24">
        <v>0</v>
      </c>
      <c r="G646" s="24">
        <v>0</v>
      </c>
      <c r="H646" s="24">
        <v>0</v>
      </c>
      <c r="I646" s="24">
        <v>0</v>
      </c>
      <c r="J646" s="24">
        <v>0</v>
      </c>
      <c r="K646" s="24">
        <v>0</v>
      </c>
      <c r="L646" s="24">
        <v>0</v>
      </c>
      <c r="M646" s="24">
        <v>0</v>
      </c>
      <c r="N646" s="24">
        <v>0</v>
      </c>
      <c r="O646" s="24">
        <v>0</v>
      </c>
      <c r="P646" s="24">
        <v>0</v>
      </c>
      <c r="Q646" s="24">
        <v>0</v>
      </c>
      <c r="R646" s="24" cm="1">
        <f t="array" ref="R646">_xlfn.IFS(H646=1,1,K646=1,1,L646=1,1,M646=1,1,N646=1,1,P646=1,1,TRUE,0)</f>
        <v>0</v>
      </c>
      <c r="S646" s="35">
        <f>IF(AND(G646=1,R646=1),0,R646)</f>
        <v>0</v>
      </c>
      <c r="T646" s="53" t="s">
        <v>1</v>
      </c>
      <c r="U646" s="34" cm="1">
        <f t="array" ref="U646">_xlfn.IFS(T646="UNLIKELY", 1, T646="POSSIBLE", 1, T646="LIKELY",1, T646="VERY_LIKELY", 1, TRUE, 0)</f>
        <v>1</v>
      </c>
      <c r="V646" s="24" cm="1">
        <f t="array" ref="V646">_xlfn.IFS(T646="POSSIBLE", 1, T646="LIKELY",1, T646="VERY_LIKELY", 1, TRUE, 0)</f>
        <v>0</v>
      </c>
      <c r="W646" s="24" cm="1">
        <f t="array" ref="W646">_xlfn.IFS(T646="LIKELY",1, T646="VERY_LIKELY", 1, TRUE, 0)</f>
        <v>0</v>
      </c>
      <c r="X646" s="35" cm="1">
        <f t="array" ref="X646">_xlfn.IFS(T646="VERY_LIKELY", 1, TRUE, 0)</f>
        <v>0</v>
      </c>
    </row>
    <row r="647" spans="1:24" ht="20" customHeight="1" x14ac:dyDescent="0.2">
      <c r="A647" s="22" t="s">
        <v>1424</v>
      </c>
      <c r="B647" s="49" t="str">
        <f>SUBSTITUTE(A647,"/Users/timomiessen/Desktop/imagesdk/nonblackmen1/","Image_")</f>
        <v>Image_NBM_46.jpg</v>
      </c>
      <c r="C647" s="41" t="s">
        <v>389</v>
      </c>
      <c r="D647" s="23" t="s">
        <v>391</v>
      </c>
      <c r="E647" s="24">
        <v>1</v>
      </c>
      <c r="F647" s="24">
        <v>0</v>
      </c>
      <c r="G647" s="24">
        <v>0</v>
      </c>
      <c r="H647" s="24">
        <v>0</v>
      </c>
      <c r="I647" s="24">
        <v>0</v>
      </c>
      <c r="J647" s="24">
        <v>0</v>
      </c>
      <c r="K647" s="24">
        <v>0</v>
      </c>
      <c r="L647" s="24">
        <v>0</v>
      </c>
      <c r="M647" s="24">
        <v>0</v>
      </c>
      <c r="N647" s="24">
        <v>0</v>
      </c>
      <c r="O647" s="24">
        <v>0</v>
      </c>
      <c r="P647" s="24">
        <v>0</v>
      </c>
      <c r="Q647" s="24">
        <v>0</v>
      </c>
      <c r="R647" s="24" cm="1">
        <f t="array" ref="R647">_xlfn.IFS(H647=1,1,K647=1,1,L647=1,1,M647=1,1,N647=1,1,P647=1,1,TRUE,0)</f>
        <v>0</v>
      </c>
      <c r="S647" s="35">
        <f>IF(AND(G647=1,R647=1),0,R647)</f>
        <v>0</v>
      </c>
      <c r="T647" s="53" t="s">
        <v>2</v>
      </c>
      <c r="U647" s="34" cm="1">
        <f t="array" ref="U647">_xlfn.IFS(T647="UNLIKELY", 1, T647="POSSIBLE", 1, T647="LIKELY",1, T647="VERY_LIKELY", 1, TRUE, 0)</f>
        <v>1</v>
      </c>
      <c r="V647" s="24" cm="1">
        <f t="array" ref="V647">_xlfn.IFS(T647="POSSIBLE", 1, T647="LIKELY",1, T647="VERY_LIKELY", 1, TRUE, 0)</f>
        <v>1</v>
      </c>
      <c r="W647" s="24" cm="1">
        <f t="array" ref="W647">_xlfn.IFS(T647="LIKELY",1, T647="VERY_LIKELY", 1, TRUE, 0)</f>
        <v>0</v>
      </c>
      <c r="X647" s="35" cm="1">
        <f t="array" ref="X647">_xlfn.IFS(T647="VERY_LIKELY", 1, TRUE, 0)</f>
        <v>0</v>
      </c>
    </row>
    <row r="648" spans="1:24" ht="20" customHeight="1" x14ac:dyDescent="0.2">
      <c r="A648" s="22" t="s">
        <v>1425</v>
      </c>
      <c r="B648" s="49" t="str">
        <f>SUBSTITUTE(A648,"/Users/timomiessen/Desktop/imagesdk/nonblackmen1/","Image_")</f>
        <v>Image_NBM_47.jpg</v>
      </c>
      <c r="C648" s="41" t="s">
        <v>389</v>
      </c>
      <c r="D648" s="23" t="s">
        <v>391</v>
      </c>
      <c r="E648" s="24">
        <v>1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4">
        <v>0</v>
      </c>
      <c r="Q648" s="24">
        <v>0</v>
      </c>
      <c r="R648" s="24" cm="1">
        <f t="array" ref="R648">_xlfn.IFS(H648=1,1,K648=1,1,L648=1,1,M648=1,1,N648=1,1,P648=1,1,TRUE,0)</f>
        <v>0</v>
      </c>
      <c r="S648" s="35">
        <f>IF(AND(G648=1,R648=1),0,R648)</f>
        <v>0</v>
      </c>
      <c r="T648" s="53" t="s">
        <v>4</v>
      </c>
      <c r="U648" s="34" cm="1">
        <f t="array" ref="U648">_xlfn.IFS(T648="UNLIKELY", 1, T648="POSSIBLE", 1, T648="LIKELY",1, T648="VERY_LIKELY", 1, TRUE, 0)</f>
        <v>0</v>
      </c>
      <c r="V648" s="24" cm="1">
        <f t="array" ref="V648">_xlfn.IFS(T648="POSSIBLE", 1, T648="LIKELY",1, T648="VERY_LIKELY", 1, TRUE, 0)</f>
        <v>0</v>
      </c>
      <c r="W648" s="24" cm="1">
        <f t="array" ref="W648">_xlfn.IFS(T648="LIKELY",1, T648="VERY_LIKELY", 1, TRUE, 0)</f>
        <v>0</v>
      </c>
      <c r="X648" s="35" cm="1">
        <f t="array" ref="X648">_xlfn.IFS(T648="VERY_LIKELY", 1, TRUE, 0)</f>
        <v>0</v>
      </c>
    </row>
    <row r="649" spans="1:24" ht="20" customHeight="1" x14ac:dyDescent="0.2">
      <c r="A649" s="22" t="s">
        <v>1426</v>
      </c>
      <c r="B649" s="49" t="str">
        <f>SUBSTITUTE(A649,"/Users/timomiessen/Desktop/imagesdk/nonblackmen1/","Image_")</f>
        <v>Image_NBM_48.jpg</v>
      </c>
      <c r="C649" s="41" t="s">
        <v>389</v>
      </c>
      <c r="D649" s="23" t="s">
        <v>391</v>
      </c>
      <c r="E649" s="24">
        <v>1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4">
        <v>0</v>
      </c>
      <c r="Q649" s="24">
        <v>0</v>
      </c>
      <c r="R649" s="24" cm="1">
        <f t="array" ref="R649">_xlfn.IFS(H649=1,1,K649=1,1,L649=1,1,M649=1,1,N649=1,1,P649=1,1,TRUE,0)</f>
        <v>0</v>
      </c>
      <c r="S649" s="35">
        <f>IF(AND(G649=1,R649=1),0,R649)</f>
        <v>0</v>
      </c>
      <c r="T649" s="53" t="s">
        <v>4</v>
      </c>
      <c r="U649" s="34" cm="1">
        <f t="array" ref="U649">_xlfn.IFS(T649="UNLIKELY", 1, T649="POSSIBLE", 1, T649="LIKELY",1, T649="VERY_LIKELY", 1, TRUE, 0)</f>
        <v>0</v>
      </c>
      <c r="V649" s="24" cm="1">
        <f t="array" ref="V649">_xlfn.IFS(T649="POSSIBLE", 1, T649="LIKELY",1, T649="VERY_LIKELY", 1, TRUE, 0)</f>
        <v>0</v>
      </c>
      <c r="W649" s="24" cm="1">
        <f t="array" ref="W649">_xlfn.IFS(T649="LIKELY",1, T649="VERY_LIKELY", 1, TRUE, 0)</f>
        <v>0</v>
      </c>
      <c r="X649" s="35" cm="1">
        <f t="array" ref="X649">_xlfn.IFS(T649="VERY_LIKELY", 1, TRUE, 0)</f>
        <v>0</v>
      </c>
    </row>
    <row r="650" spans="1:24" ht="20" customHeight="1" x14ac:dyDescent="0.2">
      <c r="A650" s="22" t="s">
        <v>1427</v>
      </c>
      <c r="B650" s="49" t="str">
        <f>SUBSTITUTE(A650,"/Users/timomiessen/Desktop/imagesdk/nonblackmen1/","Image_")</f>
        <v>Image_NBM_49.jpg</v>
      </c>
      <c r="C650" s="41" t="s">
        <v>389</v>
      </c>
      <c r="D650" s="23" t="s">
        <v>391</v>
      </c>
      <c r="E650" s="24">
        <v>1</v>
      </c>
      <c r="F650" s="24">
        <v>0</v>
      </c>
      <c r="G650" s="24">
        <v>0</v>
      </c>
      <c r="H650" s="24">
        <v>0</v>
      </c>
      <c r="I650" s="24">
        <v>0</v>
      </c>
      <c r="J650" s="24">
        <v>0</v>
      </c>
      <c r="K650" s="24">
        <v>0</v>
      </c>
      <c r="L650" s="24">
        <v>0</v>
      </c>
      <c r="M650" s="24">
        <v>0</v>
      </c>
      <c r="N650" s="24">
        <v>0</v>
      </c>
      <c r="O650" s="24">
        <v>0</v>
      </c>
      <c r="P650" s="24">
        <v>0</v>
      </c>
      <c r="Q650" s="24">
        <v>0</v>
      </c>
      <c r="R650" s="24" cm="1">
        <f t="array" ref="R650">_xlfn.IFS(H650=1,1,K650=1,1,L650=1,1,M650=1,1,N650=1,1,P650=1,1,TRUE,0)</f>
        <v>0</v>
      </c>
      <c r="S650" s="35">
        <f>IF(AND(G650=1,R650=1),0,R650)</f>
        <v>0</v>
      </c>
      <c r="T650" s="53" t="s">
        <v>4</v>
      </c>
      <c r="U650" s="34" cm="1">
        <f t="array" ref="U650">_xlfn.IFS(T650="UNLIKELY", 1, T650="POSSIBLE", 1, T650="LIKELY",1, T650="VERY_LIKELY", 1, TRUE, 0)</f>
        <v>0</v>
      </c>
      <c r="V650" s="24" cm="1">
        <f t="array" ref="V650">_xlfn.IFS(T650="POSSIBLE", 1, T650="LIKELY",1, T650="VERY_LIKELY", 1, TRUE, 0)</f>
        <v>0</v>
      </c>
      <c r="W650" s="24" cm="1">
        <f t="array" ref="W650">_xlfn.IFS(T650="LIKELY",1, T650="VERY_LIKELY", 1, TRUE, 0)</f>
        <v>0</v>
      </c>
      <c r="X650" s="35" cm="1">
        <f t="array" ref="X650">_xlfn.IFS(T650="VERY_LIKELY", 1, TRUE, 0)</f>
        <v>0</v>
      </c>
    </row>
    <row r="651" spans="1:24" ht="20" customHeight="1" x14ac:dyDescent="0.2">
      <c r="A651" s="22" t="s">
        <v>1428</v>
      </c>
      <c r="B651" s="49" t="str">
        <f>SUBSTITUTE(A651,"/Users/timomiessen/Desktop/imagesdk/nonblackmen1/","Image_")</f>
        <v>Image_NBM_5.jpg</v>
      </c>
      <c r="C651" s="41" t="s">
        <v>389</v>
      </c>
      <c r="D651" s="23" t="s">
        <v>391</v>
      </c>
      <c r="E651" s="24">
        <v>1</v>
      </c>
      <c r="F651" s="24">
        <v>0</v>
      </c>
      <c r="G651" s="24">
        <v>0</v>
      </c>
      <c r="H651" s="24">
        <v>0</v>
      </c>
      <c r="I651" s="24">
        <v>0</v>
      </c>
      <c r="J651" s="24">
        <v>0</v>
      </c>
      <c r="K651" s="24">
        <v>0</v>
      </c>
      <c r="L651" s="24">
        <v>0</v>
      </c>
      <c r="M651" s="24">
        <v>0</v>
      </c>
      <c r="N651" s="24">
        <v>0</v>
      </c>
      <c r="O651" s="24">
        <v>0</v>
      </c>
      <c r="P651" s="24">
        <v>0</v>
      </c>
      <c r="Q651" s="24">
        <v>0</v>
      </c>
      <c r="R651" s="24" cm="1">
        <f t="array" ref="R651">_xlfn.IFS(H651=1,1,K651=1,1,L651=1,1,M651=1,1,N651=1,1,P651=1,1,TRUE,0)</f>
        <v>0</v>
      </c>
      <c r="S651" s="35">
        <f>IF(AND(G651=1,R651=1),0,R651)</f>
        <v>0</v>
      </c>
      <c r="T651" s="53" t="s">
        <v>1</v>
      </c>
      <c r="U651" s="34" cm="1">
        <f t="array" ref="U651">_xlfn.IFS(T651="UNLIKELY", 1, T651="POSSIBLE", 1, T651="LIKELY",1, T651="VERY_LIKELY", 1, TRUE, 0)</f>
        <v>1</v>
      </c>
      <c r="V651" s="24" cm="1">
        <f t="array" ref="V651">_xlfn.IFS(T651="POSSIBLE", 1, T651="LIKELY",1, T651="VERY_LIKELY", 1, TRUE, 0)</f>
        <v>0</v>
      </c>
      <c r="W651" s="24" cm="1">
        <f t="array" ref="W651">_xlfn.IFS(T651="LIKELY",1, T651="VERY_LIKELY", 1, TRUE, 0)</f>
        <v>0</v>
      </c>
      <c r="X651" s="35" cm="1">
        <f t="array" ref="X651">_xlfn.IFS(T651="VERY_LIKELY", 1, TRUE, 0)</f>
        <v>0</v>
      </c>
    </row>
    <row r="652" spans="1:24" ht="20" customHeight="1" x14ac:dyDescent="0.2">
      <c r="A652" s="22" t="s">
        <v>1429</v>
      </c>
      <c r="B652" s="49" t="str">
        <f>SUBSTITUTE(A652,"/Users/timomiessen/Desktop/imagesdk/nonblackmen1/","Image_")</f>
        <v>Image_NBM_50.jpg</v>
      </c>
      <c r="C652" s="41" t="s">
        <v>389</v>
      </c>
      <c r="D652" s="23" t="s">
        <v>391</v>
      </c>
      <c r="E652" s="24">
        <v>1</v>
      </c>
      <c r="F652" s="24">
        <v>0</v>
      </c>
      <c r="G652" s="24">
        <v>0</v>
      </c>
      <c r="H652" s="24">
        <v>0</v>
      </c>
      <c r="I652" s="24">
        <v>0</v>
      </c>
      <c r="J652" s="24">
        <v>0</v>
      </c>
      <c r="K652" s="24">
        <v>0</v>
      </c>
      <c r="L652" s="24">
        <v>0</v>
      </c>
      <c r="M652" s="24">
        <v>0</v>
      </c>
      <c r="N652" s="24">
        <v>0</v>
      </c>
      <c r="O652" s="24">
        <v>0</v>
      </c>
      <c r="P652" s="24">
        <v>0</v>
      </c>
      <c r="Q652" s="24">
        <v>0</v>
      </c>
      <c r="R652" s="24" cm="1">
        <f t="array" ref="R652">_xlfn.IFS(H652=1,1,K652=1,1,L652=1,1,M652=1,1,N652=1,1,P652=1,1,TRUE,0)</f>
        <v>0</v>
      </c>
      <c r="S652" s="35">
        <f>IF(AND(G652=1,R652=1),0,R652)</f>
        <v>0</v>
      </c>
      <c r="T652" s="53" t="s">
        <v>2</v>
      </c>
      <c r="U652" s="34" cm="1">
        <f t="array" ref="U652">_xlfn.IFS(T652="UNLIKELY", 1, T652="POSSIBLE", 1, T652="LIKELY",1, T652="VERY_LIKELY", 1, TRUE, 0)</f>
        <v>1</v>
      </c>
      <c r="V652" s="24" cm="1">
        <f t="array" ref="V652">_xlfn.IFS(T652="POSSIBLE", 1, T652="LIKELY",1, T652="VERY_LIKELY", 1, TRUE, 0)</f>
        <v>1</v>
      </c>
      <c r="W652" s="24" cm="1">
        <f t="array" ref="W652">_xlfn.IFS(T652="LIKELY",1, T652="VERY_LIKELY", 1, TRUE, 0)</f>
        <v>0</v>
      </c>
      <c r="X652" s="35" cm="1">
        <f t="array" ref="X652">_xlfn.IFS(T652="VERY_LIKELY", 1, TRUE, 0)</f>
        <v>0</v>
      </c>
    </row>
    <row r="653" spans="1:24" ht="20" customHeight="1" x14ac:dyDescent="0.2">
      <c r="A653" s="22" t="s">
        <v>1430</v>
      </c>
      <c r="B653" s="49" t="str">
        <f>SUBSTITUTE(A653,"/Users/timomiessen/Desktop/imagesdk/nonblackmen1/","Image_")</f>
        <v>Image_NBM_51.jpg</v>
      </c>
      <c r="C653" s="41" t="s">
        <v>389</v>
      </c>
      <c r="D653" s="23" t="s">
        <v>391</v>
      </c>
      <c r="E653" s="24">
        <v>1</v>
      </c>
      <c r="F653" s="24">
        <v>0</v>
      </c>
      <c r="G653" s="24">
        <v>0</v>
      </c>
      <c r="H653" s="24">
        <v>0</v>
      </c>
      <c r="I653" s="24">
        <v>0</v>
      </c>
      <c r="J653" s="24">
        <v>0</v>
      </c>
      <c r="K653" s="24">
        <v>0</v>
      </c>
      <c r="L653" s="24">
        <v>0</v>
      </c>
      <c r="M653" s="24">
        <v>0</v>
      </c>
      <c r="N653" s="24">
        <v>0</v>
      </c>
      <c r="O653" s="24">
        <v>0</v>
      </c>
      <c r="P653" s="24">
        <v>0</v>
      </c>
      <c r="Q653" s="24">
        <v>0</v>
      </c>
      <c r="R653" s="24" cm="1">
        <f t="array" ref="R653">_xlfn.IFS(H653=1,1,K653=1,1,L653=1,1,M653=1,1,N653=1,1,P653=1,1,TRUE,0)</f>
        <v>0</v>
      </c>
      <c r="S653" s="35">
        <f>IF(AND(G653=1,R653=1),0,R653)</f>
        <v>0</v>
      </c>
      <c r="T653" s="53" t="s">
        <v>4</v>
      </c>
      <c r="U653" s="34" cm="1">
        <f t="array" ref="U653">_xlfn.IFS(T653="UNLIKELY", 1, T653="POSSIBLE", 1, T653="LIKELY",1, T653="VERY_LIKELY", 1, TRUE, 0)</f>
        <v>0</v>
      </c>
      <c r="V653" s="24" cm="1">
        <f t="array" ref="V653">_xlfn.IFS(T653="POSSIBLE", 1, T653="LIKELY",1, T653="VERY_LIKELY", 1, TRUE, 0)</f>
        <v>0</v>
      </c>
      <c r="W653" s="24" cm="1">
        <f t="array" ref="W653">_xlfn.IFS(T653="LIKELY",1, T653="VERY_LIKELY", 1, TRUE, 0)</f>
        <v>0</v>
      </c>
      <c r="X653" s="35" cm="1">
        <f t="array" ref="X653">_xlfn.IFS(T653="VERY_LIKELY", 1, TRUE, 0)</f>
        <v>0</v>
      </c>
    </row>
    <row r="654" spans="1:24" ht="20" customHeight="1" x14ac:dyDescent="0.2">
      <c r="A654" s="22" t="s">
        <v>1431</v>
      </c>
      <c r="B654" s="49" t="str">
        <f>SUBSTITUTE(A654,"/Users/timomiessen/Desktop/imagesdk/nonblackmen1/","Image_")</f>
        <v>Image_NBM_52.jpg</v>
      </c>
      <c r="C654" s="41" t="s">
        <v>389</v>
      </c>
      <c r="D654" s="23" t="s">
        <v>391</v>
      </c>
      <c r="E654" s="24">
        <v>1</v>
      </c>
      <c r="F654" s="24">
        <v>0</v>
      </c>
      <c r="G654" s="24">
        <v>0</v>
      </c>
      <c r="H654" s="24">
        <v>0</v>
      </c>
      <c r="I654" s="24">
        <v>0</v>
      </c>
      <c r="J654" s="24">
        <v>0</v>
      </c>
      <c r="K654" s="24">
        <v>0</v>
      </c>
      <c r="L654" s="24">
        <v>0</v>
      </c>
      <c r="M654" s="24">
        <v>0</v>
      </c>
      <c r="N654" s="24">
        <v>0</v>
      </c>
      <c r="O654" s="24">
        <v>0</v>
      </c>
      <c r="P654" s="24">
        <v>0</v>
      </c>
      <c r="Q654" s="24">
        <v>0</v>
      </c>
      <c r="R654" s="24" cm="1">
        <f t="array" ref="R654">_xlfn.IFS(H654=1,1,K654=1,1,L654=1,1,M654=1,1,N654=1,1,P654=1,1,TRUE,0)</f>
        <v>0</v>
      </c>
      <c r="S654" s="35">
        <f>IF(AND(G654=1,R654=1),0,R654)</f>
        <v>0</v>
      </c>
      <c r="T654" s="53" t="s">
        <v>2</v>
      </c>
      <c r="U654" s="34" cm="1">
        <f t="array" ref="U654">_xlfn.IFS(T654="UNLIKELY", 1, T654="POSSIBLE", 1, T654="LIKELY",1, T654="VERY_LIKELY", 1, TRUE, 0)</f>
        <v>1</v>
      </c>
      <c r="V654" s="24" cm="1">
        <f t="array" ref="V654">_xlfn.IFS(T654="POSSIBLE", 1, T654="LIKELY",1, T654="VERY_LIKELY", 1, TRUE, 0)</f>
        <v>1</v>
      </c>
      <c r="W654" s="24" cm="1">
        <f t="array" ref="W654">_xlfn.IFS(T654="LIKELY",1, T654="VERY_LIKELY", 1, TRUE, 0)</f>
        <v>0</v>
      </c>
      <c r="X654" s="35" cm="1">
        <f t="array" ref="X654">_xlfn.IFS(T654="VERY_LIKELY", 1, TRUE, 0)</f>
        <v>0</v>
      </c>
    </row>
    <row r="655" spans="1:24" ht="20" customHeight="1" x14ac:dyDescent="0.2">
      <c r="A655" s="22" t="s">
        <v>1432</v>
      </c>
      <c r="B655" s="49" t="str">
        <f>SUBSTITUTE(A655,"/Users/timomiessen/Desktop/imagesdk/nonblackmen1/","Image_")</f>
        <v>Image_NBM_53.jpg</v>
      </c>
      <c r="C655" s="41" t="s">
        <v>389</v>
      </c>
      <c r="D655" s="23" t="s">
        <v>391</v>
      </c>
      <c r="E655" s="24">
        <v>1</v>
      </c>
      <c r="F655" s="24">
        <v>0</v>
      </c>
      <c r="G655" s="24">
        <v>0</v>
      </c>
      <c r="H655" s="24">
        <v>0</v>
      </c>
      <c r="I655" s="24">
        <v>0</v>
      </c>
      <c r="J655" s="24">
        <v>0</v>
      </c>
      <c r="K655" s="24">
        <v>0</v>
      </c>
      <c r="L655" s="24">
        <v>0</v>
      </c>
      <c r="M655" s="24">
        <v>0</v>
      </c>
      <c r="N655" s="24">
        <v>0</v>
      </c>
      <c r="O655" s="24">
        <v>0</v>
      </c>
      <c r="P655" s="24">
        <v>0</v>
      </c>
      <c r="Q655" s="24">
        <v>0</v>
      </c>
      <c r="R655" s="24" cm="1">
        <f t="array" ref="R655">_xlfn.IFS(H655=1,1,K655=1,1,L655=1,1,M655=1,1,N655=1,1,P655=1,1,TRUE,0)</f>
        <v>0</v>
      </c>
      <c r="S655" s="35">
        <f>IF(AND(G655=1,R655=1),0,R655)</f>
        <v>0</v>
      </c>
      <c r="T655" s="53" t="s">
        <v>1</v>
      </c>
      <c r="U655" s="34" cm="1">
        <f t="array" ref="U655">_xlfn.IFS(T655="UNLIKELY", 1, T655="POSSIBLE", 1, T655="LIKELY",1, T655="VERY_LIKELY", 1, TRUE, 0)</f>
        <v>1</v>
      </c>
      <c r="V655" s="24" cm="1">
        <f t="array" ref="V655">_xlfn.IFS(T655="POSSIBLE", 1, T655="LIKELY",1, T655="VERY_LIKELY", 1, TRUE, 0)</f>
        <v>0</v>
      </c>
      <c r="W655" s="24" cm="1">
        <f t="array" ref="W655">_xlfn.IFS(T655="LIKELY",1, T655="VERY_LIKELY", 1, TRUE, 0)</f>
        <v>0</v>
      </c>
      <c r="X655" s="35" cm="1">
        <f t="array" ref="X655">_xlfn.IFS(T655="VERY_LIKELY", 1, TRUE, 0)</f>
        <v>0</v>
      </c>
    </row>
    <row r="656" spans="1:24" ht="20" customHeight="1" x14ac:dyDescent="0.2">
      <c r="A656" s="22" t="s">
        <v>1433</v>
      </c>
      <c r="B656" s="49" t="str">
        <f>SUBSTITUTE(A656,"/Users/timomiessen/Desktop/imagesdk/nonblackmen1/","Image_")</f>
        <v>Image_NBM_54.jpg</v>
      </c>
      <c r="C656" s="41" t="s">
        <v>389</v>
      </c>
      <c r="D656" s="23" t="s">
        <v>391</v>
      </c>
      <c r="E656" s="24">
        <v>1</v>
      </c>
      <c r="F656" s="24">
        <v>0</v>
      </c>
      <c r="G656" s="24">
        <v>0</v>
      </c>
      <c r="H656" s="24">
        <v>0</v>
      </c>
      <c r="I656" s="24">
        <v>0</v>
      </c>
      <c r="J656" s="24">
        <v>0</v>
      </c>
      <c r="K656" s="24">
        <v>0</v>
      </c>
      <c r="L656" s="24">
        <v>0</v>
      </c>
      <c r="M656" s="24">
        <v>0</v>
      </c>
      <c r="N656" s="24">
        <v>0</v>
      </c>
      <c r="O656" s="24">
        <v>0</v>
      </c>
      <c r="P656" s="24">
        <v>0</v>
      </c>
      <c r="Q656" s="24">
        <v>0</v>
      </c>
      <c r="R656" s="24" cm="1">
        <f t="array" ref="R656">_xlfn.IFS(H656=1,1,K656=1,1,L656=1,1,M656=1,1,N656=1,1,P656=1,1,TRUE,0)</f>
        <v>0</v>
      </c>
      <c r="S656" s="35">
        <f>IF(AND(G656=1,R656=1),0,R656)</f>
        <v>0</v>
      </c>
      <c r="T656" s="53" t="s">
        <v>2</v>
      </c>
      <c r="U656" s="34" cm="1">
        <f t="array" ref="U656">_xlfn.IFS(T656="UNLIKELY", 1, T656="POSSIBLE", 1, T656="LIKELY",1, T656="VERY_LIKELY", 1, TRUE, 0)</f>
        <v>1</v>
      </c>
      <c r="V656" s="24" cm="1">
        <f t="array" ref="V656">_xlfn.IFS(T656="POSSIBLE", 1, T656="LIKELY",1, T656="VERY_LIKELY", 1, TRUE, 0)</f>
        <v>1</v>
      </c>
      <c r="W656" s="24" cm="1">
        <f t="array" ref="W656">_xlfn.IFS(T656="LIKELY",1, T656="VERY_LIKELY", 1, TRUE, 0)</f>
        <v>0</v>
      </c>
      <c r="X656" s="35" cm="1">
        <f t="array" ref="X656">_xlfn.IFS(T656="VERY_LIKELY", 1, TRUE, 0)</f>
        <v>0</v>
      </c>
    </row>
    <row r="657" spans="1:24" ht="20" customHeight="1" x14ac:dyDescent="0.2">
      <c r="A657" s="22" t="s">
        <v>1434</v>
      </c>
      <c r="B657" s="49" t="str">
        <f>SUBSTITUTE(A657,"/Users/timomiessen/Desktop/imagesdk/nonblackmen1/","Image_")</f>
        <v>Image_NBM_55.jpg</v>
      </c>
      <c r="C657" s="41" t="s">
        <v>389</v>
      </c>
      <c r="D657" s="23" t="s">
        <v>391</v>
      </c>
      <c r="E657" s="24">
        <v>1</v>
      </c>
      <c r="F657" s="24">
        <v>0</v>
      </c>
      <c r="G657" s="24">
        <v>0</v>
      </c>
      <c r="H657" s="24">
        <v>0</v>
      </c>
      <c r="I657" s="24">
        <v>0</v>
      </c>
      <c r="J657" s="24">
        <v>0</v>
      </c>
      <c r="K657" s="24">
        <v>0</v>
      </c>
      <c r="L657" s="24">
        <v>0</v>
      </c>
      <c r="M657" s="24">
        <v>0</v>
      </c>
      <c r="N657" s="24">
        <v>0</v>
      </c>
      <c r="O657" s="24">
        <v>0</v>
      </c>
      <c r="P657" s="24">
        <v>0</v>
      </c>
      <c r="Q657" s="24">
        <v>0</v>
      </c>
      <c r="R657" s="24" cm="1">
        <f t="array" ref="R657">_xlfn.IFS(H657=1,1,K657=1,1,L657=1,1,M657=1,1,N657=1,1,P657=1,1,TRUE,0)</f>
        <v>0</v>
      </c>
      <c r="S657" s="35">
        <f>IF(AND(G657=1,R657=1),0,R657)</f>
        <v>0</v>
      </c>
      <c r="T657" s="53" t="s">
        <v>1</v>
      </c>
      <c r="U657" s="34" cm="1">
        <f t="array" ref="U657">_xlfn.IFS(T657="UNLIKELY", 1, T657="POSSIBLE", 1, T657="LIKELY",1, T657="VERY_LIKELY", 1, TRUE, 0)</f>
        <v>1</v>
      </c>
      <c r="V657" s="24" cm="1">
        <f t="array" ref="V657">_xlfn.IFS(T657="POSSIBLE", 1, T657="LIKELY",1, T657="VERY_LIKELY", 1, TRUE, 0)</f>
        <v>0</v>
      </c>
      <c r="W657" s="24" cm="1">
        <f t="array" ref="W657">_xlfn.IFS(T657="LIKELY",1, T657="VERY_LIKELY", 1, TRUE, 0)</f>
        <v>0</v>
      </c>
      <c r="X657" s="35" cm="1">
        <f t="array" ref="X657">_xlfn.IFS(T657="VERY_LIKELY", 1, TRUE, 0)</f>
        <v>0</v>
      </c>
    </row>
    <row r="658" spans="1:24" ht="20" customHeight="1" x14ac:dyDescent="0.2">
      <c r="A658" s="22" t="s">
        <v>1435</v>
      </c>
      <c r="B658" s="49" t="str">
        <f>SUBSTITUTE(A658,"/Users/timomiessen/Desktop/imagesdk/nonblackmen1/","Image_")</f>
        <v>Image_NBM_56.jpg</v>
      </c>
      <c r="C658" s="41" t="s">
        <v>389</v>
      </c>
      <c r="D658" s="23" t="s">
        <v>391</v>
      </c>
      <c r="E658" s="24">
        <v>1</v>
      </c>
      <c r="F658" s="24">
        <v>0</v>
      </c>
      <c r="G658" s="24">
        <v>0</v>
      </c>
      <c r="H658" s="24">
        <v>0</v>
      </c>
      <c r="I658" s="24">
        <v>0</v>
      </c>
      <c r="J658" s="24">
        <v>0</v>
      </c>
      <c r="K658" s="24">
        <v>0</v>
      </c>
      <c r="L658" s="24">
        <v>0</v>
      </c>
      <c r="M658" s="24">
        <v>0</v>
      </c>
      <c r="N658" s="24">
        <v>0</v>
      </c>
      <c r="O658" s="24">
        <v>0</v>
      </c>
      <c r="P658" s="24">
        <v>0</v>
      </c>
      <c r="Q658" s="24">
        <v>0</v>
      </c>
      <c r="R658" s="24" cm="1">
        <f t="array" ref="R658">_xlfn.IFS(H658=1,1,K658=1,1,L658=1,1,M658=1,1,N658=1,1,P658=1,1,TRUE,0)</f>
        <v>0</v>
      </c>
      <c r="S658" s="35">
        <f>IF(AND(G658=1,R658=1),0,R658)</f>
        <v>0</v>
      </c>
      <c r="T658" s="53" t="s">
        <v>2</v>
      </c>
      <c r="U658" s="34" cm="1">
        <f t="array" ref="U658">_xlfn.IFS(T658="UNLIKELY", 1, T658="POSSIBLE", 1, T658="LIKELY",1, T658="VERY_LIKELY", 1, TRUE, 0)</f>
        <v>1</v>
      </c>
      <c r="V658" s="24" cm="1">
        <f t="array" ref="V658">_xlfn.IFS(T658="POSSIBLE", 1, T658="LIKELY",1, T658="VERY_LIKELY", 1, TRUE, 0)</f>
        <v>1</v>
      </c>
      <c r="W658" s="24" cm="1">
        <f t="array" ref="W658">_xlfn.IFS(T658="LIKELY",1, T658="VERY_LIKELY", 1, TRUE, 0)</f>
        <v>0</v>
      </c>
      <c r="X658" s="35" cm="1">
        <f t="array" ref="X658">_xlfn.IFS(T658="VERY_LIKELY", 1, TRUE, 0)</f>
        <v>0</v>
      </c>
    </row>
    <row r="659" spans="1:24" ht="20" customHeight="1" x14ac:dyDescent="0.2">
      <c r="A659" s="22" t="s">
        <v>1436</v>
      </c>
      <c r="B659" s="49" t="str">
        <f>SUBSTITUTE(A659,"/Users/timomiessen/Desktop/imagesdk/nonblackmen1/","Image_")</f>
        <v>Image_NBM_57.jpg</v>
      </c>
      <c r="C659" s="41" t="s">
        <v>389</v>
      </c>
      <c r="D659" s="23" t="s">
        <v>391</v>
      </c>
      <c r="E659" s="24">
        <v>1</v>
      </c>
      <c r="F659" s="24">
        <v>0</v>
      </c>
      <c r="G659" s="24">
        <v>0</v>
      </c>
      <c r="H659" s="24">
        <v>0</v>
      </c>
      <c r="I659" s="24">
        <v>0</v>
      </c>
      <c r="J659" s="24">
        <v>0</v>
      </c>
      <c r="K659" s="24">
        <v>0</v>
      </c>
      <c r="L659" s="24">
        <v>0</v>
      </c>
      <c r="M659" s="24">
        <v>0</v>
      </c>
      <c r="N659" s="24">
        <v>0</v>
      </c>
      <c r="O659" s="24">
        <v>0</v>
      </c>
      <c r="P659" s="24">
        <v>0</v>
      </c>
      <c r="Q659" s="24">
        <v>0</v>
      </c>
      <c r="R659" s="24" cm="1">
        <f t="array" ref="R659">_xlfn.IFS(H659=1,1,K659=1,1,L659=1,1,M659=1,1,N659=1,1,P659=1,1,TRUE,0)</f>
        <v>0</v>
      </c>
      <c r="S659" s="35">
        <f>IF(AND(G659=1,R659=1),0,R659)</f>
        <v>0</v>
      </c>
      <c r="T659" s="53" t="s">
        <v>4</v>
      </c>
      <c r="U659" s="34" cm="1">
        <f t="array" ref="U659">_xlfn.IFS(T659="UNLIKELY", 1, T659="POSSIBLE", 1, T659="LIKELY",1, T659="VERY_LIKELY", 1, TRUE, 0)</f>
        <v>0</v>
      </c>
      <c r="V659" s="24" cm="1">
        <f t="array" ref="V659">_xlfn.IFS(T659="POSSIBLE", 1, T659="LIKELY",1, T659="VERY_LIKELY", 1, TRUE, 0)</f>
        <v>0</v>
      </c>
      <c r="W659" s="24" cm="1">
        <f t="array" ref="W659">_xlfn.IFS(T659="LIKELY",1, T659="VERY_LIKELY", 1, TRUE, 0)</f>
        <v>0</v>
      </c>
      <c r="X659" s="35" cm="1">
        <f t="array" ref="X659">_xlfn.IFS(T659="VERY_LIKELY", 1, TRUE, 0)</f>
        <v>0</v>
      </c>
    </row>
    <row r="660" spans="1:24" ht="20" customHeight="1" x14ac:dyDescent="0.2">
      <c r="A660" s="22" t="s">
        <v>1437</v>
      </c>
      <c r="B660" s="49" t="str">
        <f>SUBSTITUTE(A660,"/Users/timomiessen/Desktop/imagesdk/nonblackmen1/","Image_")</f>
        <v>Image_NBM_58.jpg</v>
      </c>
      <c r="C660" s="41" t="s">
        <v>389</v>
      </c>
      <c r="D660" s="23" t="s">
        <v>391</v>
      </c>
      <c r="E660" s="24">
        <v>1</v>
      </c>
      <c r="F660" s="24">
        <v>0</v>
      </c>
      <c r="G660" s="24">
        <v>0</v>
      </c>
      <c r="H660" s="24">
        <v>0</v>
      </c>
      <c r="I660" s="24">
        <v>0</v>
      </c>
      <c r="J660" s="24">
        <v>0</v>
      </c>
      <c r="K660" s="24">
        <v>0</v>
      </c>
      <c r="L660" s="24">
        <v>0</v>
      </c>
      <c r="M660" s="24">
        <v>0</v>
      </c>
      <c r="N660" s="24">
        <v>0</v>
      </c>
      <c r="O660" s="24">
        <v>0</v>
      </c>
      <c r="P660" s="24">
        <v>0</v>
      </c>
      <c r="Q660" s="24">
        <v>0</v>
      </c>
      <c r="R660" s="24" cm="1">
        <f t="array" ref="R660">_xlfn.IFS(H660=1,1,K660=1,1,L660=1,1,M660=1,1,N660=1,1,P660=1,1,TRUE,0)</f>
        <v>0</v>
      </c>
      <c r="S660" s="35">
        <f>IF(AND(G660=1,R660=1),0,R660)</f>
        <v>0</v>
      </c>
      <c r="T660" s="53" t="s">
        <v>4</v>
      </c>
      <c r="U660" s="34" cm="1">
        <f t="array" ref="U660">_xlfn.IFS(T660="UNLIKELY", 1, T660="POSSIBLE", 1, T660="LIKELY",1, T660="VERY_LIKELY", 1, TRUE, 0)</f>
        <v>0</v>
      </c>
      <c r="V660" s="24" cm="1">
        <f t="array" ref="V660">_xlfn.IFS(T660="POSSIBLE", 1, T660="LIKELY",1, T660="VERY_LIKELY", 1, TRUE, 0)</f>
        <v>0</v>
      </c>
      <c r="W660" s="24" cm="1">
        <f t="array" ref="W660">_xlfn.IFS(T660="LIKELY",1, T660="VERY_LIKELY", 1, TRUE, 0)</f>
        <v>0</v>
      </c>
      <c r="X660" s="35" cm="1">
        <f t="array" ref="X660">_xlfn.IFS(T660="VERY_LIKELY", 1, TRUE, 0)</f>
        <v>0</v>
      </c>
    </row>
    <row r="661" spans="1:24" ht="20" customHeight="1" x14ac:dyDescent="0.2">
      <c r="A661" s="22" t="s">
        <v>1438</v>
      </c>
      <c r="B661" s="49" t="str">
        <f>SUBSTITUTE(A661,"/Users/timomiessen/Desktop/imagesdk/nonblackmen1/","Image_")</f>
        <v>Image_NBM_59.jpg</v>
      </c>
      <c r="C661" s="41" t="s">
        <v>389</v>
      </c>
      <c r="D661" s="23" t="s">
        <v>391</v>
      </c>
      <c r="E661" s="24">
        <v>1</v>
      </c>
      <c r="F661" s="24">
        <v>0</v>
      </c>
      <c r="G661" s="24">
        <v>0</v>
      </c>
      <c r="H661" s="24">
        <v>0</v>
      </c>
      <c r="I661" s="24">
        <v>0</v>
      </c>
      <c r="J661" s="24">
        <v>0</v>
      </c>
      <c r="K661" s="24">
        <v>0</v>
      </c>
      <c r="L661" s="24">
        <v>0</v>
      </c>
      <c r="M661" s="24">
        <v>0</v>
      </c>
      <c r="N661" s="24">
        <v>0</v>
      </c>
      <c r="O661" s="24">
        <v>0</v>
      </c>
      <c r="P661" s="24">
        <v>0</v>
      </c>
      <c r="Q661" s="24">
        <v>0</v>
      </c>
      <c r="R661" s="24" cm="1">
        <f t="array" ref="R661">_xlfn.IFS(H661=1,1,K661=1,1,L661=1,1,M661=1,1,N661=1,1,P661=1,1,TRUE,0)</f>
        <v>0</v>
      </c>
      <c r="S661" s="35">
        <f>IF(AND(G661=1,R661=1),0,R661)</f>
        <v>0</v>
      </c>
      <c r="T661" s="53" t="s">
        <v>1</v>
      </c>
      <c r="U661" s="34" cm="1">
        <f t="array" ref="U661">_xlfn.IFS(T661="UNLIKELY", 1, T661="POSSIBLE", 1, T661="LIKELY",1, T661="VERY_LIKELY", 1, TRUE, 0)</f>
        <v>1</v>
      </c>
      <c r="V661" s="24" cm="1">
        <f t="array" ref="V661">_xlfn.IFS(T661="POSSIBLE", 1, T661="LIKELY",1, T661="VERY_LIKELY", 1, TRUE, 0)</f>
        <v>0</v>
      </c>
      <c r="W661" s="24" cm="1">
        <f t="array" ref="W661">_xlfn.IFS(T661="LIKELY",1, T661="VERY_LIKELY", 1, TRUE, 0)</f>
        <v>0</v>
      </c>
      <c r="X661" s="35" cm="1">
        <f t="array" ref="X661">_xlfn.IFS(T661="VERY_LIKELY", 1, TRUE, 0)</f>
        <v>0</v>
      </c>
    </row>
    <row r="662" spans="1:24" ht="20" customHeight="1" x14ac:dyDescent="0.2">
      <c r="A662" s="22" t="s">
        <v>1439</v>
      </c>
      <c r="B662" s="49" t="str">
        <f>SUBSTITUTE(A662,"/Users/timomiessen/Desktop/imagesdk/nonblackmen1/","Image_")</f>
        <v>Image_NBM_6.jpg</v>
      </c>
      <c r="C662" s="41" t="s">
        <v>389</v>
      </c>
      <c r="D662" s="23" t="s">
        <v>391</v>
      </c>
      <c r="E662" s="24">
        <v>1</v>
      </c>
      <c r="F662" s="24">
        <v>0</v>
      </c>
      <c r="G662" s="24">
        <v>0</v>
      </c>
      <c r="H662" s="24">
        <v>0</v>
      </c>
      <c r="I662" s="24">
        <v>0</v>
      </c>
      <c r="J662" s="24">
        <v>0</v>
      </c>
      <c r="K662" s="24">
        <v>0</v>
      </c>
      <c r="L662" s="24">
        <v>0</v>
      </c>
      <c r="M662" s="24">
        <v>0</v>
      </c>
      <c r="N662" s="24">
        <v>0</v>
      </c>
      <c r="O662" s="24">
        <v>0</v>
      </c>
      <c r="P662" s="24">
        <v>0</v>
      </c>
      <c r="Q662" s="24">
        <v>0</v>
      </c>
      <c r="R662" s="24" cm="1">
        <f t="array" ref="R662">_xlfn.IFS(H662=1,1,K662=1,1,L662=1,1,M662=1,1,N662=1,1,P662=1,1,TRUE,0)</f>
        <v>0</v>
      </c>
      <c r="S662" s="35">
        <f>IF(AND(G662=1,R662=1),0,R662)</f>
        <v>0</v>
      </c>
      <c r="T662" s="53" t="s">
        <v>4</v>
      </c>
      <c r="U662" s="34" cm="1">
        <f t="array" ref="U662">_xlfn.IFS(T662="UNLIKELY", 1, T662="POSSIBLE", 1, T662="LIKELY",1, T662="VERY_LIKELY", 1, TRUE, 0)</f>
        <v>0</v>
      </c>
      <c r="V662" s="24" cm="1">
        <f t="array" ref="V662">_xlfn.IFS(T662="POSSIBLE", 1, T662="LIKELY",1, T662="VERY_LIKELY", 1, TRUE, 0)</f>
        <v>0</v>
      </c>
      <c r="W662" s="24" cm="1">
        <f t="array" ref="W662">_xlfn.IFS(T662="LIKELY",1, T662="VERY_LIKELY", 1, TRUE, 0)</f>
        <v>0</v>
      </c>
      <c r="X662" s="35" cm="1">
        <f t="array" ref="X662">_xlfn.IFS(T662="VERY_LIKELY", 1, TRUE, 0)</f>
        <v>0</v>
      </c>
    </row>
    <row r="663" spans="1:24" ht="20" customHeight="1" x14ac:dyDescent="0.2">
      <c r="A663" s="22" t="s">
        <v>1440</v>
      </c>
      <c r="B663" s="49" t="str">
        <f>SUBSTITUTE(A663,"/Users/timomiessen/Desktop/imagesdk/nonblackmen1/","Image_")</f>
        <v>Image_NBM_60.jpg</v>
      </c>
      <c r="C663" s="41" t="s">
        <v>389</v>
      </c>
      <c r="D663" s="23" t="s">
        <v>391</v>
      </c>
      <c r="E663" s="24">
        <v>1</v>
      </c>
      <c r="F663" s="24">
        <v>0</v>
      </c>
      <c r="G663" s="24">
        <v>0</v>
      </c>
      <c r="H663" s="24">
        <v>0</v>
      </c>
      <c r="I663" s="24">
        <v>0</v>
      </c>
      <c r="J663" s="24">
        <v>0</v>
      </c>
      <c r="K663" s="24">
        <v>0</v>
      </c>
      <c r="L663" s="24">
        <v>0</v>
      </c>
      <c r="M663" s="24">
        <v>0</v>
      </c>
      <c r="N663" s="24">
        <v>0</v>
      </c>
      <c r="O663" s="24">
        <v>0</v>
      </c>
      <c r="P663" s="24">
        <v>0</v>
      </c>
      <c r="Q663" s="24">
        <v>0</v>
      </c>
      <c r="R663" s="24" cm="1">
        <f t="array" ref="R663">_xlfn.IFS(H663=1,1,K663=1,1,L663=1,1,M663=1,1,N663=1,1,P663=1,1,TRUE,0)</f>
        <v>0</v>
      </c>
      <c r="S663" s="35">
        <f>IF(AND(G663=1,R663=1),0,R663)</f>
        <v>0</v>
      </c>
      <c r="T663" s="53" t="s">
        <v>4</v>
      </c>
      <c r="U663" s="34" cm="1">
        <f t="array" ref="U663">_xlfn.IFS(T663="UNLIKELY", 1, T663="POSSIBLE", 1, T663="LIKELY",1, T663="VERY_LIKELY", 1, TRUE, 0)</f>
        <v>0</v>
      </c>
      <c r="V663" s="24" cm="1">
        <f t="array" ref="V663">_xlfn.IFS(T663="POSSIBLE", 1, T663="LIKELY",1, T663="VERY_LIKELY", 1, TRUE, 0)</f>
        <v>0</v>
      </c>
      <c r="W663" s="24" cm="1">
        <f t="array" ref="W663">_xlfn.IFS(T663="LIKELY",1, T663="VERY_LIKELY", 1, TRUE, 0)</f>
        <v>0</v>
      </c>
      <c r="X663" s="35" cm="1">
        <f t="array" ref="X663">_xlfn.IFS(T663="VERY_LIKELY", 1, TRUE, 0)</f>
        <v>0</v>
      </c>
    </row>
    <row r="664" spans="1:24" ht="20" customHeight="1" x14ac:dyDescent="0.2">
      <c r="A664" s="22" t="s">
        <v>1441</v>
      </c>
      <c r="B664" s="49" t="str">
        <f>SUBSTITUTE(A664,"/Users/timomiessen/Desktop/imagesdk/nonblackmen1/","Image_")</f>
        <v>Image_NBM_61.jpg</v>
      </c>
      <c r="C664" s="41" t="s">
        <v>389</v>
      </c>
      <c r="D664" s="23" t="s">
        <v>391</v>
      </c>
      <c r="E664" s="24">
        <v>1</v>
      </c>
      <c r="F664" s="24">
        <v>0</v>
      </c>
      <c r="G664" s="24">
        <v>0</v>
      </c>
      <c r="H664" s="24">
        <v>0</v>
      </c>
      <c r="I664" s="24">
        <v>0</v>
      </c>
      <c r="J664" s="24">
        <v>0</v>
      </c>
      <c r="K664" s="24">
        <v>0</v>
      </c>
      <c r="L664" s="24">
        <v>0</v>
      </c>
      <c r="M664" s="24">
        <v>0</v>
      </c>
      <c r="N664" s="24">
        <v>0</v>
      </c>
      <c r="O664" s="24">
        <v>0</v>
      </c>
      <c r="P664" s="24">
        <v>0</v>
      </c>
      <c r="Q664" s="24">
        <v>0</v>
      </c>
      <c r="R664" s="24" cm="1">
        <f t="array" ref="R664">_xlfn.IFS(H664=1,1,K664=1,1,L664=1,1,M664=1,1,N664=1,1,P664=1,1,TRUE,0)</f>
        <v>0</v>
      </c>
      <c r="S664" s="35">
        <f>IF(AND(G664=1,R664=1),0,R664)</f>
        <v>0</v>
      </c>
      <c r="T664" s="53" t="s">
        <v>1</v>
      </c>
      <c r="U664" s="34" cm="1">
        <f t="array" ref="U664">_xlfn.IFS(T664="UNLIKELY", 1, T664="POSSIBLE", 1, T664="LIKELY",1, T664="VERY_LIKELY", 1, TRUE, 0)</f>
        <v>1</v>
      </c>
      <c r="V664" s="24" cm="1">
        <f t="array" ref="V664">_xlfn.IFS(T664="POSSIBLE", 1, T664="LIKELY",1, T664="VERY_LIKELY", 1, TRUE, 0)</f>
        <v>0</v>
      </c>
      <c r="W664" s="24" cm="1">
        <f t="array" ref="W664">_xlfn.IFS(T664="LIKELY",1, T664="VERY_LIKELY", 1, TRUE, 0)</f>
        <v>0</v>
      </c>
      <c r="X664" s="35" cm="1">
        <f t="array" ref="X664">_xlfn.IFS(T664="VERY_LIKELY", 1, TRUE, 0)</f>
        <v>0</v>
      </c>
    </row>
    <row r="665" spans="1:24" ht="20" customHeight="1" x14ac:dyDescent="0.2">
      <c r="A665" s="22" t="s">
        <v>1442</v>
      </c>
      <c r="B665" s="49" t="str">
        <f>SUBSTITUTE(A665,"/Users/timomiessen/Desktop/imagesdk/nonblackmen1/","Image_")</f>
        <v>Image_NBM_62.jpg</v>
      </c>
      <c r="C665" s="41" t="s">
        <v>389</v>
      </c>
      <c r="D665" s="23" t="s">
        <v>391</v>
      </c>
      <c r="E665" s="24">
        <v>1</v>
      </c>
      <c r="F665" s="24">
        <v>0</v>
      </c>
      <c r="G665" s="24">
        <v>0</v>
      </c>
      <c r="H665" s="24">
        <v>0</v>
      </c>
      <c r="I665" s="24">
        <v>0</v>
      </c>
      <c r="J665" s="24">
        <v>0</v>
      </c>
      <c r="K665" s="24">
        <v>0</v>
      </c>
      <c r="L665" s="24">
        <v>0</v>
      </c>
      <c r="M665" s="24">
        <v>0</v>
      </c>
      <c r="N665" s="24">
        <v>0</v>
      </c>
      <c r="O665" s="24">
        <v>0</v>
      </c>
      <c r="P665" s="24">
        <v>0</v>
      </c>
      <c r="Q665" s="24">
        <v>0</v>
      </c>
      <c r="R665" s="24" cm="1">
        <f t="array" ref="R665">_xlfn.IFS(H665=1,1,K665=1,1,L665=1,1,M665=1,1,N665=1,1,P665=1,1,TRUE,0)</f>
        <v>0</v>
      </c>
      <c r="S665" s="35">
        <f>IF(AND(G665=1,R665=1),0,R665)</f>
        <v>0</v>
      </c>
      <c r="T665" s="53" t="s">
        <v>1</v>
      </c>
      <c r="U665" s="34" cm="1">
        <f t="array" ref="U665">_xlfn.IFS(T665="UNLIKELY", 1, T665="POSSIBLE", 1, T665="LIKELY",1, T665="VERY_LIKELY", 1, TRUE, 0)</f>
        <v>1</v>
      </c>
      <c r="V665" s="24" cm="1">
        <f t="array" ref="V665">_xlfn.IFS(T665="POSSIBLE", 1, T665="LIKELY",1, T665="VERY_LIKELY", 1, TRUE, 0)</f>
        <v>0</v>
      </c>
      <c r="W665" s="24" cm="1">
        <f t="array" ref="W665">_xlfn.IFS(T665="LIKELY",1, T665="VERY_LIKELY", 1, TRUE, 0)</f>
        <v>0</v>
      </c>
      <c r="X665" s="35" cm="1">
        <f t="array" ref="X665">_xlfn.IFS(T665="VERY_LIKELY", 1, TRUE, 0)</f>
        <v>0</v>
      </c>
    </row>
    <row r="666" spans="1:24" ht="20" customHeight="1" x14ac:dyDescent="0.2">
      <c r="A666" s="22" t="s">
        <v>1443</v>
      </c>
      <c r="B666" s="49" t="str">
        <f>SUBSTITUTE(A666,"/Users/timomiessen/Desktop/imagesdk/nonblackmen1/","Image_")</f>
        <v>Image_NBM_63.jpg</v>
      </c>
      <c r="C666" s="41" t="s">
        <v>389</v>
      </c>
      <c r="D666" s="23" t="s">
        <v>391</v>
      </c>
      <c r="E666" s="24">
        <v>1</v>
      </c>
      <c r="F666" s="24">
        <v>0</v>
      </c>
      <c r="G666" s="24">
        <v>0</v>
      </c>
      <c r="H666" s="24">
        <v>0</v>
      </c>
      <c r="I666" s="24">
        <v>0</v>
      </c>
      <c r="J666" s="24">
        <v>0</v>
      </c>
      <c r="K666" s="24">
        <v>0</v>
      </c>
      <c r="L666" s="24">
        <v>0</v>
      </c>
      <c r="M666" s="24">
        <v>0</v>
      </c>
      <c r="N666" s="24">
        <v>0</v>
      </c>
      <c r="O666" s="24">
        <v>0</v>
      </c>
      <c r="P666" s="24">
        <v>0</v>
      </c>
      <c r="Q666" s="24">
        <v>0</v>
      </c>
      <c r="R666" s="24" cm="1">
        <f t="array" ref="R666">_xlfn.IFS(H666=1,1,K666=1,1,L666=1,1,M666=1,1,N666=1,1,P666=1,1,TRUE,0)</f>
        <v>0</v>
      </c>
      <c r="S666" s="35">
        <f>IF(AND(G666=1,R666=1),0,R666)</f>
        <v>0</v>
      </c>
      <c r="T666" s="53" t="s">
        <v>4</v>
      </c>
      <c r="U666" s="34" cm="1">
        <f t="array" ref="U666">_xlfn.IFS(T666="UNLIKELY", 1, T666="POSSIBLE", 1, T666="LIKELY",1, T666="VERY_LIKELY", 1, TRUE, 0)</f>
        <v>0</v>
      </c>
      <c r="V666" s="24" cm="1">
        <f t="array" ref="V666">_xlfn.IFS(T666="POSSIBLE", 1, T666="LIKELY",1, T666="VERY_LIKELY", 1, TRUE, 0)</f>
        <v>0</v>
      </c>
      <c r="W666" s="24" cm="1">
        <f t="array" ref="W666">_xlfn.IFS(T666="LIKELY",1, T666="VERY_LIKELY", 1, TRUE, 0)</f>
        <v>0</v>
      </c>
      <c r="X666" s="35" cm="1">
        <f t="array" ref="X666">_xlfn.IFS(T666="VERY_LIKELY", 1, TRUE, 0)</f>
        <v>0</v>
      </c>
    </row>
    <row r="667" spans="1:24" ht="20" customHeight="1" x14ac:dyDescent="0.2">
      <c r="A667" s="22" t="s">
        <v>1444</v>
      </c>
      <c r="B667" s="49" t="str">
        <f>SUBSTITUTE(A667,"/Users/timomiessen/Desktop/imagesdk/nonblackmen1/","Image_")</f>
        <v>Image_NBM_64.jpg</v>
      </c>
      <c r="C667" s="41" t="s">
        <v>389</v>
      </c>
      <c r="D667" s="23" t="s">
        <v>391</v>
      </c>
      <c r="E667" s="24">
        <v>1</v>
      </c>
      <c r="F667" s="24">
        <v>0</v>
      </c>
      <c r="G667" s="24">
        <v>0</v>
      </c>
      <c r="H667" s="24">
        <v>0</v>
      </c>
      <c r="I667" s="24">
        <v>0</v>
      </c>
      <c r="J667" s="24">
        <v>0</v>
      </c>
      <c r="K667" s="24">
        <v>0</v>
      </c>
      <c r="L667" s="24">
        <v>0</v>
      </c>
      <c r="M667" s="24">
        <v>0</v>
      </c>
      <c r="N667" s="24">
        <v>0</v>
      </c>
      <c r="O667" s="24">
        <v>0</v>
      </c>
      <c r="P667" s="24">
        <v>0</v>
      </c>
      <c r="Q667" s="24">
        <v>0</v>
      </c>
      <c r="R667" s="24" cm="1">
        <f t="array" ref="R667">_xlfn.IFS(H667=1,1,K667=1,1,L667=1,1,M667=1,1,N667=1,1,P667=1,1,TRUE,0)</f>
        <v>0</v>
      </c>
      <c r="S667" s="35">
        <f>IF(AND(G667=1,R667=1),0,R667)</f>
        <v>0</v>
      </c>
      <c r="T667" s="53" t="s">
        <v>1</v>
      </c>
      <c r="U667" s="34" cm="1">
        <f t="array" ref="U667">_xlfn.IFS(T667="UNLIKELY", 1, T667="POSSIBLE", 1, T667="LIKELY",1, T667="VERY_LIKELY", 1, TRUE, 0)</f>
        <v>1</v>
      </c>
      <c r="V667" s="24" cm="1">
        <f t="array" ref="V667">_xlfn.IFS(T667="POSSIBLE", 1, T667="LIKELY",1, T667="VERY_LIKELY", 1, TRUE, 0)</f>
        <v>0</v>
      </c>
      <c r="W667" s="24" cm="1">
        <f t="array" ref="W667">_xlfn.IFS(T667="LIKELY",1, T667="VERY_LIKELY", 1, TRUE, 0)</f>
        <v>0</v>
      </c>
      <c r="X667" s="35" cm="1">
        <f t="array" ref="X667">_xlfn.IFS(T667="VERY_LIKELY", 1, TRUE, 0)</f>
        <v>0</v>
      </c>
    </row>
    <row r="668" spans="1:24" ht="20" customHeight="1" x14ac:dyDescent="0.2">
      <c r="A668" s="22" t="s">
        <v>1445</v>
      </c>
      <c r="B668" s="49" t="str">
        <f>SUBSTITUTE(A668,"/Users/timomiessen/Desktop/imagesdk/nonblackmen1/","Image_")</f>
        <v>Image_NBM_65.jpg</v>
      </c>
      <c r="C668" s="41" t="s">
        <v>389</v>
      </c>
      <c r="D668" s="23" t="s">
        <v>391</v>
      </c>
      <c r="E668" s="24">
        <v>1</v>
      </c>
      <c r="F668" s="24">
        <v>0</v>
      </c>
      <c r="G668" s="24">
        <v>0</v>
      </c>
      <c r="H668" s="24">
        <v>0</v>
      </c>
      <c r="I668" s="24">
        <v>0</v>
      </c>
      <c r="J668" s="24">
        <v>0</v>
      </c>
      <c r="K668" s="24">
        <v>0</v>
      </c>
      <c r="L668" s="24">
        <v>0</v>
      </c>
      <c r="M668" s="24">
        <v>0</v>
      </c>
      <c r="N668" s="24">
        <v>0</v>
      </c>
      <c r="O668" s="24">
        <v>0</v>
      </c>
      <c r="P668" s="24">
        <v>0</v>
      </c>
      <c r="Q668" s="24">
        <v>0</v>
      </c>
      <c r="R668" s="24" cm="1">
        <f t="array" ref="R668">_xlfn.IFS(H668=1,1,K668=1,1,L668=1,1,M668=1,1,N668=1,1,P668=1,1,TRUE,0)</f>
        <v>0</v>
      </c>
      <c r="S668" s="35">
        <f>IF(AND(G668=1,R668=1),0,R668)</f>
        <v>0</v>
      </c>
      <c r="T668" s="53" t="s">
        <v>2</v>
      </c>
      <c r="U668" s="34" cm="1">
        <f t="array" ref="U668">_xlfn.IFS(T668="UNLIKELY", 1, T668="POSSIBLE", 1, T668="LIKELY",1, T668="VERY_LIKELY", 1, TRUE, 0)</f>
        <v>1</v>
      </c>
      <c r="V668" s="24" cm="1">
        <f t="array" ref="V668">_xlfn.IFS(T668="POSSIBLE", 1, T668="LIKELY",1, T668="VERY_LIKELY", 1, TRUE, 0)</f>
        <v>1</v>
      </c>
      <c r="W668" s="24" cm="1">
        <f t="array" ref="W668">_xlfn.IFS(T668="LIKELY",1, T668="VERY_LIKELY", 1, TRUE, 0)</f>
        <v>0</v>
      </c>
      <c r="X668" s="35" cm="1">
        <f t="array" ref="X668">_xlfn.IFS(T668="VERY_LIKELY", 1, TRUE, 0)</f>
        <v>0</v>
      </c>
    </row>
    <row r="669" spans="1:24" ht="20" customHeight="1" x14ac:dyDescent="0.2">
      <c r="A669" s="22" t="s">
        <v>1446</v>
      </c>
      <c r="B669" s="49" t="str">
        <f>SUBSTITUTE(A669,"/Users/timomiessen/Desktop/imagesdk/nonblackmen1/","Image_")</f>
        <v>Image_NBM_66.jpg</v>
      </c>
      <c r="C669" s="41" t="s">
        <v>389</v>
      </c>
      <c r="D669" s="23" t="s">
        <v>391</v>
      </c>
      <c r="E669" s="24">
        <v>1</v>
      </c>
      <c r="F669" s="24">
        <v>0</v>
      </c>
      <c r="G669" s="24">
        <v>0</v>
      </c>
      <c r="H669" s="24">
        <v>0</v>
      </c>
      <c r="I669" s="24">
        <v>0</v>
      </c>
      <c r="J669" s="24">
        <v>0</v>
      </c>
      <c r="K669" s="24">
        <v>0</v>
      </c>
      <c r="L669" s="24">
        <v>0</v>
      </c>
      <c r="M669" s="24">
        <v>0</v>
      </c>
      <c r="N669" s="24">
        <v>0</v>
      </c>
      <c r="O669" s="24">
        <v>0</v>
      </c>
      <c r="P669" s="24">
        <v>0</v>
      </c>
      <c r="Q669" s="24">
        <v>0</v>
      </c>
      <c r="R669" s="24" cm="1">
        <f t="array" ref="R669">_xlfn.IFS(H669=1,1,K669=1,1,L669=1,1,M669=1,1,N669=1,1,P669=1,1,TRUE,0)</f>
        <v>0</v>
      </c>
      <c r="S669" s="35">
        <f>IF(AND(G669=1,R669=1),0,R669)</f>
        <v>0</v>
      </c>
      <c r="T669" s="53" t="s">
        <v>4</v>
      </c>
      <c r="U669" s="34" cm="1">
        <f t="array" ref="U669">_xlfn.IFS(T669="UNLIKELY", 1, T669="POSSIBLE", 1, T669="LIKELY",1, T669="VERY_LIKELY", 1, TRUE, 0)</f>
        <v>0</v>
      </c>
      <c r="V669" s="24" cm="1">
        <f t="array" ref="V669">_xlfn.IFS(T669="POSSIBLE", 1, T669="LIKELY",1, T669="VERY_LIKELY", 1, TRUE, 0)</f>
        <v>0</v>
      </c>
      <c r="W669" s="24" cm="1">
        <f t="array" ref="W669">_xlfn.IFS(T669="LIKELY",1, T669="VERY_LIKELY", 1, TRUE, 0)</f>
        <v>0</v>
      </c>
      <c r="X669" s="35" cm="1">
        <f t="array" ref="X669">_xlfn.IFS(T669="VERY_LIKELY", 1, TRUE, 0)</f>
        <v>0</v>
      </c>
    </row>
    <row r="670" spans="1:24" ht="20" customHeight="1" x14ac:dyDescent="0.2">
      <c r="A670" s="22" t="s">
        <v>1447</v>
      </c>
      <c r="B670" s="49" t="str">
        <f>SUBSTITUTE(A670,"/Users/timomiessen/Desktop/imagesdk/nonblackmen1/","Image_")</f>
        <v>Image_NBM_67.jpg</v>
      </c>
      <c r="C670" s="41" t="s">
        <v>389</v>
      </c>
      <c r="D670" s="23" t="s">
        <v>391</v>
      </c>
      <c r="E670" s="24">
        <v>1</v>
      </c>
      <c r="F670" s="24">
        <v>0</v>
      </c>
      <c r="G670" s="24">
        <v>0</v>
      </c>
      <c r="H670" s="24">
        <v>0</v>
      </c>
      <c r="I670" s="24">
        <v>0</v>
      </c>
      <c r="J670" s="24">
        <v>0</v>
      </c>
      <c r="K670" s="24">
        <v>0</v>
      </c>
      <c r="L670" s="24">
        <v>0</v>
      </c>
      <c r="M670" s="24">
        <v>0</v>
      </c>
      <c r="N670" s="24">
        <v>0</v>
      </c>
      <c r="O670" s="24">
        <v>0</v>
      </c>
      <c r="P670" s="24">
        <v>0</v>
      </c>
      <c r="Q670" s="24">
        <v>0</v>
      </c>
      <c r="R670" s="24" cm="1">
        <f t="array" ref="R670">_xlfn.IFS(H670=1,1,K670=1,1,L670=1,1,M670=1,1,N670=1,1,P670=1,1,TRUE,0)</f>
        <v>0</v>
      </c>
      <c r="S670" s="35">
        <f>IF(AND(G670=1,R670=1),0,R670)</f>
        <v>0</v>
      </c>
      <c r="T670" s="53" t="s">
        <v>4</v>
      </c>
      <c r="U670" s="34" cm="1">
        <f t="array" ref="U670">_xlfn.IFS(T670="UNLIKELY", 1, T670="POSSIBLE", 1, T670="LIKELY",1, T670="VERY_LIKELY", 1, TRUE, 0)</f>
        <v>0</v>
      </c>
      <c r="V670" s="24" cm="1">
        <f t="array" ref="V670">_xlfn.IFS(T670="POSSIBLE", 1, T670="LIKELY",1, T670="VERY_LIKELY", 1, TRUE, 0)</f>
        <v>0</v>
      </c>
      <c r="W670" s="24" cm="1">
        <f t="array" ref="W670">_xlfn.IFS(T670="LIKELY",1, T670="VERY_LIKELY", 1, TRUE, 0)</f>
        <v>0</v>
      </c>
      <c r="X670" s="35" cm="1">
        <f t="array" ref="X670">_xlfn.IFS(T670="VERY_LIKELY", 1, TRUE, 0)</f>
        <v>0</v>
      </c>
    </row>
    <row r="671" spans="1:24" ht="20" customHeight="1" x14ac:dyDescent="0.2">
      <c r="A671" s="22" t="s">
        <v>1448</v>
      </c>
      <c r="B671" s="49" t="str">
        <f>SUBSTITUTE(A671,"/Users/timomiessen/Desktop/imagesdk/nonblackmen1/","Image_")</f>
        <v>Image_NBM_68.jpg</v>
      </c>
      <c r="C671" s="41" t="s">
        <v>389</v>
      </c>
      <c r="D671" s="23" t="s">
        <v>391</v>
      </c>
      <c r="E671" s="24">
        <v>1</v>
      </c>
      <c r="F671" s="24">
        <v>0</v>
      </c>
      <c r="G671" s="24">
        <v>0</v>
      </c>
      <c r="H671" s="24">
        <v>0</v>
      </c>
      <c r="I671" s="24">
        <v>0</v>
      </c>
      <c r="J671" s="24">
        <v>0</v>
      </c>
      <c r="K671" s="24">
        <v>0</v>
      </c>
      <c r="L671" s="24">
        <v>0</v>
      </c>
      <c r="M671" s="24">
        <v>0</v>
      </c>
      <c r="N671" s="24">
        <v>0</v>
      </c>
      <c r="O671" s="24">
        <v>0</v>
      </c>
      <c r="P671" s="24">
        <v>0</v>
      </c>
      <c r="Q671" s="24">
        <v>0</v>
      </c>
      <c r="R671" s="24" cm="1">
        <f t="array" ref="R671">_xlfn.IFS(H671=1,1,K671=1,1,L671=1,1,M671=1,1,N671=1,1,P671=1,1,TRUE,0)</f>
        <v>0</v>
      </c>
      <c r="S671" s="35">
        <f>IF(AND(G671=1,R671=1),0,R671)</f>
        <v>0</v>
      </c>
      <c r="T671" s="53" t="s">
        <v>2</v>
      </c>
      <c r="U671" s="34" cm="1">
        <f t="array" ref="U671">_xlfn.IFS(T671="UNLIKELY", 1, T671="POSSIBLE", 1, T671="LIKELY",1, T671="VERY_LIKELY", 1, TRUE, 0)</f>
        <v>1</v>
      </c>
      <c r="V671" s="24" cm="1">
        <f t="array" ref="V671">_xlfn.IFS(T671="POSSIBLE", 1, T671="LIKELY",1, T671="VERY_LIKELY", 1, TRUE, 0)</f>
        <v>1</v>
      </c>
      <c r="W671" s="24" cm="1">
        <f t="array" ref="W671">_xlfn.IFS(T671="LIKELY",1, T671="VERY_LIKELY", 1, TRUE, 0)</f>
        <v>0</v>
      </c>
      <c r="X671" s="35" cm="1">
        <f t="array" ref="X671">_xlfn.IFS(T671="VERY_LIKELY", 1, TRUE, 0)</f>
        <v>0</v>
      </c>
    </row>
    <row r="672" spans="1:24" ht="20" customHeight="1" x14ac:dyDescent="0.2">
      <c r="A672" s="22" t="s">
        <v>1449</v>
      </c>
      <c r="B672" s="49" t="str">
        <f>SUBSTITUTE(A672,"/Users/timomiessen/Desktop/imagesdk/nonblackmen1/","Image_")</f>
        <v>Image_NBM_69.jpg</v>
      </c>
      <c r="C672" s="41" t="s">
        <v>389</v>
      </c>
      <c r="D672" s="23" t="s">
        <v>391</v>
      </c>
      <c r="E672" s="24">
        <v>1</v>
      </c>
      <c r="F672" s="24">
        <v>0</v>
      </c>
      <c r="G672" s="24">
        <v>0</v>
      </c>
      <c r="H672" s="24">
        <v>0</v>
      </c>
      <c r="I672" s="24">
        <v>0</v>
      </c>
      <c r="J672" s="24">
        <v>0</v>
      </c>
      <c r="K672" s="24">
        <v>0</v>
      </c>
      <c r="L672" s="24">
        <v>0</v>
      </c>
      <c r="M672" s="24">
        <v>0</v>
      </c>
      <c r="N672" s="24">
        <v>0</v>
      </c>
      <c r="O672" s="24">
        <v>0</v>
      </c>
      <c r="P672" s="24">
        <v>0</v>
      </c>
      <c r="Q672" s="24">
        <v>0</v>
      </c>
      <c r="R672" s="24" cm="1">
        <f t="array" ref="R672">_xlfn.IFS(H672=1,1,K672=1,1,L672=1,1,M672=1,1,N672=1,1,P672=1,1,TRUE,0)</f>
        <v>0</v>
      </c>
      <c r="S672" s="35">
        <f>IF(AND(G672=1,R672=1),0,R672)</f>
        <v>0</v>
      </c>
      <c r="T672" s="53" t="s">
        <v>2</v>
      </c>
      <c r="U672" s="34" cm="1">
        <f t="array" ref="U672">_xlfn.IFS(T672="UNLIKELY", 1, T672="POSSIBLE", 1, T672="LIKELY",1, T672="VERY_LIKELY", 1, TRUE, 0)</f>
        <v>1</v>
      </c>
      <c r="V672" s="24" cm="1">
        <f t="array" ref="V672">_xlfn.IFS(T672="POSSIBLE", 1, T672="LIKELY",1, T672="VERY_LIKELY", 1, TRUE, 0)</f>
        <v>1</v>
      </c>
      <c r="W672" s="24" cm="1">
        <f t="array" ref="W672">_xlfn.IFS(T672="LIKELY",1, T672="VERY_LIKELY", 1, TRUE, 0)</f>
        <v>0</v>
      </c>
      <c r="X672" s="35" cm="1">
        <f t="array" ref="X672">_xlfn.IFS(T672="VERY_LIKELY", 1, TRUE, 0)</f>
        <v>0</v>
      </c>
    </row>
    <row r="673" spans="1:24" ht="20" customHeight="1" x14ac:dyDescent="0.2">
      <c r="A673" s="22" t="s">
        <v>1450</v>
      </c>
      <c r="B673" s="49" t="str">
        <f>SUBSTITUTE(A673,"/Users/timomiessen/Desktop/imagesdk/nonblackmen1/","Image_")</f>
        <v>Image_NBM_7.jpg</v>
      </c>
      <c r="C673" s="41" t="s">
        <v>389</v>
      </c>
      <c r="D673" s="23" t="s">
        <v>391</v>
      </c>
      <c r="E673" s="24">
        <v>1</v>
      </c>
      <c r="F673" s="24">
        <v>0</v>
      </c>
      <c r="G673" s="24">
        <v>0</v>
      </c>
      <c r="H673" s="24">
        <v>0</v>
      </c>
      <c r="I673" s="24">
        <v>0</v>
      </c>
      <c r="J673" s="24">
        <v>0</v>
      </c>
      <c r="K673" s="24">
        <v>0</v>
      </c>
      <c r="L673" s="24">
        <v>0</v>
      </c>
      <c r="M673" s="24">
        <v>0</v>
      </c>
      <c r="N673" s="24">
        <v>0</v>
      </c>
      <c r="O673" s="24">
        <v>0</v>
      </c>
      <c r="P673" s="24">
        <v>0</v>
      </c>
      <c r="Q673" s="24">
        <v>0</v>
      </c>
      <c r="R673" s="24" cm="1">
        <f t="array" ref="R673">_xlfn.IFS(H673=1,1,K673=1,1,L673=1,1,M673=1,1,N673=1,1,P673=1,1,TRUE,0)</f>
        <v>0</v>
      </c>
      <c r="S673" s="35">
        <f>IF(AND(G673=1,R673=1),0,R673)</f>
        <v>0</v>
      </c>
      <c r="T673" s="53" t="s">
        <v>4</v>
      </c>
      <c r="U673" s="34" cm="1">
        <f t="array" ref="U673">_xlfn.IFS(T673="UNLIKELY", 1, T673="POSSIBLE", 1, T673="LIKELY",1, T673="VERY_LIKELY", 1, TRUE, 0)</f>
        <v>0</v>
      </c>
      <c r="V673" s="24" cm="1">
        <f t="array" ref="V673">_xlfn.IFS(T673="POSSIBLE", 1, T673="LIKELY",1, T673="VERY_LIKELY", 1, TRUE, 0)</f>
        <v>0</v>
      </c>
      <c r="W673" s="24" cm="1">
        <f t="array" ref="W673">_xlfn.IFS(T673="LIKELY",1, T673="VERY_LIKELY", 1, TRUE, 0)</f>
        <v>0</v>
      </c>
      <c r="X673" s="35" cm="1">
        <f t="array" ref="X673">_xlfn.IFS(T673="VERY_LIKELY", 1, TRUE, 0)</f>
        <v>0</v>
      </c>
    </row>
    <row r="674" spans="1:24" ht="20" customHeight="1" x14ac:dyDescent="0.2">
      <c r="A674" s="22" t="s">
        <v>1451</v>
      </c>
      <c r="B674" s="49" t="str">
        <f>SUBSTITUTE(A674,"/Users/timomiessen/Desktop/imagesdk/nonblackmen1/","Image_")</f>
        <v>Image_NBM_70.jpg</v>
      </c>
      <c r="C674" s="41" t="s">
        <v>389</v>
      </c>
      <c r="D674" s="23" t="s">
        <v>391</v>
      </c>
      <c r="E674" s="24">
        <v>1</v>
      </c>
      <c r="F674" s="24">
        <v>0</v>
      </c>
      <c r="G674" s="24">
        <v>0</v>
      </c>
      <c r="H674" s="24">
        <v>0</v>
      </c>
      <c r="I674" s="24">
        <v>0</v>
      </c>
      <c r="J674" s="24">
        <v>0</v>
      </c>
      <c r="K674" s="24">
        <v>0</v>
      </c>
      <c r="L674" s="24">
        <v>0</v>
      </c>
      <c r="M674" s="24">
        <v>0</v>
      </c>
      <c r="N674" s="24">
        <v>0</v>
      </c>
      <c r="O674" s="24">
        <v>0</v>
      </c>
      <c r="P674" s="24">
        <v>0</v>
      </c>
      <c r="Q674" s="24">
        <v>0</v>
      </c>
      <c r="R674" s="24" cm="1">
        <f t="array" ref="R674">_xlfn.IFS(H674=1,1,K674=1,1,L674=1,1,M674=1,1,N674=1,1,P674=1,1,TRUE,0)</f>
        <v>0</v>
      </c>
      <c r="S674" s="35">
        <f>IF(AND(G674=1,R674=1),0,R674)</f>
        <v>0</v>
      </c>
      <c r="T674" s="53" t="s">
        <v>1</v>
      </c>
      <c r="U674" s="34" cm="1">
        <f t="array" ref="U674">_xlfn.IFS(T674="UNLIKELY", 1, T674="POSSIBLE", 1, T674="LIKELY",1, T674="VERY_LIKELY", 1, TRUE, 0)</f>
        <v>1</v>
      </c>
      <c r="V674" s="24" cm="1">
        <f t="array" ref="V674">_xlfn.IFS(T674="POSSIBLE", 1, T674="LIKELY",1, T674="VERY_LIKELY", 1, TRUE, 0)</f>
        <v>0</v>
      </c>
      <c r="W674" s="24" cm="1">
        <f t="array" ref="W674">_xlfn.IFS(T674="LIKELY",1, T674="VERY_LIKELY", 1, TRUE, 0)</f>
        <v>0</v>
      </c>
      <c r="X674" s="35" cm="1">
        <f t="array" ref="X674">_xlfn.IFS(T674="VERY_LIKELY", 1, TRUE, 0)</f>
        <v>0</v>
      </c>
    </row>
    <row r="675" spans="1:24" ht="20" customHeight="1" x14ac:dyDescent="0.2">
      <c r="A675" s="22" t="s">
        <v>1452</v>
      </c>
      <c r="B675" s="49" t="str">
        <f>SUBSTITUTE(A675,"/Users/timomiessen/Desktop/imagesdk/nonblackmen1/","Image_")</f>
        <v>Image_NBM_71.jpg</v>
      </c>
      <c r="C675" s="41" t="s">
        <v>389</v>
      </c>
      <c r="D675" s="23" t="s">
        <v>391</v>
      </c>
      <c r="E675" s="24">
        <v>1</v>
      </c>
      <c r="F675" s="24">
        <v>0</v>
      </c>
      <c r="G675" s="24">
        <v>0</v>
      </c>
      <c r="H675" s="24">
        <v>0</v>
      </c>
      <c r="I675" s="24">
        <v>0</v>
      </c>
      <c r="J675" s="24">
        <v>0</v>
      </c>
      <c r="K675" s="24">
        <v>0</v>
      </c>
      <c r="L675" s="24">
        <v>0</v>
      </c>
      <c r="M675" s="24">
        <v>0</v>
      </c>
      <c r="N675" s="24">
        <v>0</v>
      </c>
      <c r="O675" s="24">
        <v>0</v>
      </c>
      <c r="P675" s="24">
        <v>0</v>
      </c>
      <c r="Q675" s="24">
        <v>0</v>
      </c>
      <c r="R675" s="24" cm="1">
        <f t="array" ref="R675">_xlfn.IFS(H675=1,1,K675=1,1,L675=1,1,M675=1,1,N675=1,1,P675=1,1,TRUE,0)</f>
        <v>0</v>
      </c>
      <c r="S675" s="35">
        <f>IF(AND(G675=1,R675=1),0,R675)</f>
        <v>0</v>
      </c>
      <c r="T675" s="53" t="s">
        <v>2</v>
      </c>
      <c r="U675" s="34" cm="1">
        <f t="array" ref="U675">_xlfn.IFS(T675="UNLIKELY", 1, T675="POSSIBLE", 1, T675="LIKELY",1, T675="VERY_LIKELY", 1, TRUE, 0)</f>
        <v>1</v>
      </c>
      <c r="V675" s="24" cm="1">
        <f t="array" ref="V675">_xlfn.IFS(T675="POSSIBLE", 1, T675="LIKELY",1, T675="VERY_LIKELY", 1, TRUE, 0)</f>
        <v>1</v>
      </c>
      <c r="W675" s="24" cm="1">
        <f t="array" ref="W675">_xlfn.IFS(T675="LIKELY",1, T675="VERY_LIKELY", 1, TRUE, 0)</f>
        <v>0</v>
      </c>
      <c r="X675" s="35" cm="1">
        <f t="array" ref="X675">_xlfn.IFS(T675="VERY_LIKELY", 1, TRUE, 0)</f>
        <v>0</v>
      </c>
    </row>
    <row r="676" spans="1:24" ht="20" customHeight="1" x14ac:dyDescent="0.2">
      <c r="A676" s="22" t="s">
        <v>1453</v>
      </c>
      <c r="B676" s="49" t="str">
        <f>SUBSTITUTE(A676,"/Users/timomiessen/Desktop/imagesdk/nonblackmen1/","Image_")</f>
        <v>Image_NBM_72.jpg</v>
      </c>
      <c r="C676" s="41" t="s">
        <v>389</v>
      </c>
      <c r="D676" s="23" t="s">
        <v>391</v>
      </c>
      <c r="E676" s="24">
        <v>1</v>
      </c>
      <c r="F676" s="24">
        <v>0</v>
      </c>
      <c r="G676" s="24">
        <v>0</v>
      </c>
      <c r="H676" s="24">
        <v>0</v>
      </c>
      <c r="I676" s="24">
        <v>0</v>
      </c>
      <c r="J676" s="24">
        <v>0</v>
      </c>
      <c r="K676" s="24">
        <v>0</v>
      </c>
      <c r="L676" s="24">
        <v>0</v>
      </c>
      <c r="M676" s="24">
        <v>0</v>
      </c>
      <c r="N676" s="24">
        <v>0</v>
      </c>
      <c r="O676" s="24">
        <v>0</v>
      </c>
      <c r="P676" s="24">
        <v>0</v>
      </c>
      <c r="Q676" s="24">
        <v>0</v>
      </c>
      <c r="R676" s="24" cm="1">
        <f t="array" ref="R676">_xlfn.IFS(H676=1,1,K676=1,1,L676=1,1,M676=1,1,N676=1,1,P676=1,1,TRUE,0)</f>
        <v>0</v>
      </c>
      <c r="S676" s="35">
        <f>IF(AND(G676=1,R676=1),0,R676)</f>
        <v>0</v>
      </c>
      <c r="T676" s="53" t="s">
        <v>4</v>
      </c>
      <c r="U676" s="34" cm="1">
        <f t="array" ref="U676">_xlfn.IFS(T676="UNLIKELY", 1, T676="POSSIBLE", 1, T676="LIKELY",1, T676="VERY_LIKELY", 1, TRUE, 0)</f>
        <v>0</v>
      </c>
      <c r="V676" s="24" cm="1">
        <f t="array" ref="V676">_xlfn.IFS(T676="POSSIBLE", 1, T676="LIKELY",1, T676="VERY_LIKELY", 1, TRUE, 0)</f>
        <v>0</v>
      </c>
      <c r="W676" s="24" cm="1">
        <f t="array" ref="W676">_xlfn.IFS(T676="LIKELY",1, T676="VERY_LIKELY", 1, TRUE, 0)</f>
        <v>0</v>
      </c>
      <c r="X676" s="35" cm="1">
        <f t="array" ref="X676">_xlfn.IFS(T676="VERY_LIKELY", 1, TRUE, 0)</f>
        <v>0</v>
      </c>
    </row>
    <row r="677" spans="1:24" ht="20" customHeight="1" x14ac:dyDescent="0.2">
      <c r="A677" s="22" t="s">
        <v>1454</v>
      </c>
      <c r="B677" s="49" t="str">
        <f>SUBSTITUTE(A677,"/Users/timomiessen/Desktop/imagesdk/nonblackmen1/","Image_")</f>
        <v>Image_NBM_73.jpg</v>
      </c>
      <c r="C677" s="41" t="s">
        <v>389</v>
      </c>
      <c r="D677" s="23" t="s">
        <v>391</v>
      </c>
      <c r="E677" s="24">
        <v>1</v>
      </c>
      <c r="F677" s="24">
        <v>0</v>
      </c>
      <c r="G677" s="24">
        <v>0</v>
      </c>
      <c r="H677" s="24">
        <v>0</v>
      </c>
      <c r="I677" s="24">
        <v>0</v>
      </c>
      <c r="J677" s="24">
        <v>0</v>
      </c>
      <c r="K677" s="24">
        <v>0</v>
      </c>
      <c r="L677" s="24">
        <v>0</v>
      </c>
      <c r="M677" s="24">
        <v>0</v>
      </c>
      <c r="N677" s="24">
        <v>0</v>
      </c>
      <c r="O677" s="24">
        <v>0</v>
      </c>
      <c r="P677" s="24">
        <v>0</v>
      </c>
      <c r="Q677" s="24">
        <v>0</v>
      </c>
      <c r="R677" s="24" cm="1">
        <f t="array" ref="R677">_xlfn.IFS(H677=1,1,K677=1,1,L677=1,1,M677=1,1,N677=1,1,P677=1,1,TRUE,0)</f>
        <v>0</v>
      </c>
      <c r="S677" s="35">
        <f>IF(AND(G677=1,R677=1),0,R677)</f>
        <v>0</v>
      </c>
      <c r="T677" s="53" t="s">
        <v>4</v>
      </c>
      <c r="U677" s="34" cm="1">
        <f t="array" ref="U677">_xlfn.IFS(T677="UNLIKELY", 1, T677="POSSIBLE", 1, T677="LIKELY",1, T677="VERY_LIKELY", 1, TRUE, 0)</f>
        <v>0</v>
      </c>
      <c r="V677" s="24" cm="1">
        <f t="array" ref="V677">_xlfn.IFS(T677="POSSIBLE", 1, T677="LIKELY",1, T677="VERY_LIKELY", 1, TRUE, 0)</f>
        <v>0</v>
      </c>
      <c r="W677" s="24" cm="1">
        <f t="array" ref="W677">_xlfn.IFS(T677="LIKELY",1, T677="VERY_LIKELY", 1, TRUE, 0)</f>
        <v>0</v>
      </c>
      <c r="X677" s="35" cm="1">
        <f t="array" ref="X677">_xlfn.IFS(T677="VERY_LIKELY", 1, TRUE, 0)</f>
        <v>0</v>
      </c>
    </row>
    <row r="678" spans="1:24" ht="20" customHeight="1" x14ac:dyDescent="0.2">
      <c r="A678" s="22" t="s">
        <v>1455</v>
      </c>
      <c r="B678" s="49" t="str">
        <f>SUBSTITUTE(A678,"/Users/timomiessen/Desktop/imagesdk/nonblackmen1/","Image_")</f>
        <v>Image_NBM_74.jpg</v>
      </c>
      <c r="C678" s="41" t="s">
        <v>389</v>
      </c>
      <c r="D678" s="23" t="s">
        <v>391</v>
      </c>
      <c r="E678" s="24">
        <v>1</v>
      </c>
      <c r="F678" s="24">
        <v>0</v>
      </c>
      <c r="G678" s="24">
        <v>0</v>
      </c>
      <c r="H678" s="24">
        <v>0</v>
      </c>
      <c r="I678" s="24">
        <v>0</v>
      </c>
      <c r="J678" s="24">
        <v>0</v>
      </c>
      <c r="K678" s="24">
        <v>0</v>
      </c>
      <c r="L678" s="24">
        <v>0</v>
      </c>
      <c r="M678" s="24">
        <v>0</v>
      </c>
      <c r="N678" s="24">
        <v>0</v>
      </c>
      <c r="O678" s="24">
        <v>0</v>
      </c>
      <c r="P678" s="24">
        <v>0</v>
      </c>
      <c r="Q678" s="24">
        <v>0</v>
      </c>
      <c r="R678" s="24" cm="1">
        <f t="array" ref="R678">_xlfn.IFS(H678=1,1,K678=1,1,L678=1,1,M678=1,1,N678=1,1,P678=1,1,TRUE,0)</f>
        <v>0</v>
      </c>
      <c r="S678" s="35">
        <f>IF(AND(G678=1,R678=1),0,R678)</f>
        <v>0</v>
      </c>
      <c r="T678" s="53" t="s">
        <v>2</v>
      </c>
      <c r="U678" s="34" cm="1">
        <f t="array" ref="U678">_xlfn.IFS(T678="UNLIKELY", 1, T678="POSSIBLE", 1, T678="LIKELY",1, T678="VERY_LIKELY", 1, TRUE, 0)</f>
        <v>1</v>
      </c>
      <c r="V678" s="24" cm="1">
        <f t="array" ref="V678">_xlfn.IFS(T678="POSSIBLE", 1, T678="LIKELY",1, T678="VERY_LIKELY", 1, TRUE, 0)</f>
        <v>1</v>
      </c>
      <c r="W678" s="24" cm="1">
        <f t="array" ref="W678">_xlfn.IFS(T678="LIKELY",1, T678="VERY_LIKELY", 1, TRUE, 0)</f>
        <v>0</v>
      </c>
      <c r="X678" s="35" cm="1">
        <f t="array" ref="X678">_xlfn.IFS(T678="VERY_LIKELY", 1, TRUE, 0)</f>
        <v>0</v>
      </c>
    </row>
    <row r="679" spans="1:24" ht="20" customHeight="1" x14ac:dyDescent="0.2">
      <c r="A679" s="22" t="s">
        <v>1456</v>
      </c>
      <c r="B679" s="49" t="str">
        <f>SUBSTITUTE(A679,"/Users/timomiessen/Desktop/imagesdk/nonblackmen1/","Image_")</f>
        <v>Image_NBM_75.jpg</v>
      </c>
      <c r="C679" s="41" t="s">
        <v>389</v>
      </c>
      <c r="D679" s="23" t="s">
        <v>391</v>
      </c>
      <c r="E679" s="24">
        <v>1</v>
      </c>
      <c r="F679" s="24">
        <v>0</v>
      </c>
      <c r="G679" s="24">
        <v>0</v>
      </c>
      <c r="H679" s="24">
        <v>0</v>
      </c>
      <c r="I679" s="24">
        <v>0</v>
      </c>
      <c r="J679" s="24">
        <v>0</v>
      </c>
      <c r="K679" s="24">
        <v>0</v>
      </c>
      <c r="L679" s="24">
        <v>0</v>
      </c>
      <c r="M679" s="24">
        <v>0</v>
      </c>
      <c r="N679" s="24">
        <v>0</v>
      </c>
      <c r="O679" s="24">
        <v>0</v>
      </c>
      <c r="P679" s="24">
        <v>0</v>
      </c>
      <c r="Q679" s="24">
        <v>0</v>
      </c>
      <c r="R679" s="24" cm="1">
        <f t="array" ref="R679">_xlfn.IFS(H679=1,1,K679=1,1,L679=1,1,M679=1,1,N679=1,1,P679=1,1,TRUE,0)</f>
        <v>0</v>
      </c>
      <c r="S679" s="35">
        <f>IF(AND(G679=1,R679=1),0,R679)</f>
        <v>0</v>
      </c>
      <c r="T679" s="53" t="s">
        <v>4</v>
      </c>
      <c r="U679" s="34" cm="1">
        <f t="array" ref="U679">_xlfn.IFS(T679="UNLIKELY", 1, T679="POSSIBLE", 1, T679="LIKELY",1, T679="VERY_LIKELY", 1, TRUE, 0)</f>
        <v>0</v>
      </c>
      <c r="V679" s="24" cm="1">
        <f t="array" ref="V679">_xlfn.IFS(T679="POSSIBLE", 1, T679="LIKELY",1, T679="VERY_LIKELY", 1, TRUE, 0)</f>
        <v>0</v>
      </c>
      <c r="W679" s="24" cm="1">
        <f t="array" ref="W679">_xlfn.IFS(T679="LIKELY",1, T679="VERY_LIKELY", 1, TRUE, 0)</f>
        <v>0</v>
      </c>
      <c r="X679" s="35" cm="1">
        <f t="array" ref="X679">_xlfn.IFS(T679="VERY_LIKELY", 1, TRUE, 0)</f>
        <v>0</v>
      </c>
    </row>
    <row r="680" spans="1:24" ht="20" customHeight="1" x14ac:dyDescent="0.2">
      <c r="A680" s="22" t="s">
        <v>1457</v>
      </c>
      <c r="B680" s="49" t="str">
        <f>SUBSTITUTE(A680,"/Users/timomiessen/Desktop/imagesdk/nonblackmen1/","Image_")</f>
        <v>Image_NBM_76.jpg</v>
      </c>
      <c r="C680" s="41" t="s">
        <v>389</v>
      </c>
      <c r="D680" s="23" t="s">
        <v>391</v>
      </c>
      <c r="E680" s="24">
        <v>1</v>
      </c>
      <c r="F680" s="24">
        <v>0</v>
      </c>
      <c r="G680" s="24">
        <v>0</v>
      </c>
      <c r="H680" s="24">
        <v>0</v>
      </c>
      <c r="I680" s="24">
        <v>0</v>
      </c>
      <c r="J680" s="24">
        <v>0</v>
      </c>
      <c r="K680" s="24">
        <v>0</v>
      </c>
      <c r="L680" s="24">
        <v>0</v>
      </c>
      <c r="M680" s="24">
        <v>0</v>
      </c>
      <c r="N680" s="24">
        <v>0</v>
      </c>
      <c r="O680" s="24">
        <v>0</v>
      </c>
      <c r="P680" s="24">
        <v>0</v>
      </c>
      <c r="Q680" s="24">
        <v>0</v>
      </c>
      <c r="R680" s="24" cm="1">
        <f t="array" ref="R680">_xlfn.IFS(H680=1,1,K680=1,1,L680=1,1,M680=1,1,N680=1,1,P680=1,1,TRUE,0)</f>
        <v>0</v>
      </c>
      <c r="S680" s="35">
        <f>IF(AND(G680=1,R680=1),0,R680)</f>
        <v>0</v>
      </c>
      <c r="T680" s="53" t="s">
        <v>4</v>
      </c>
      <c r="U680" s="34" cm="1">
        <f t="array" ref="U680">_xlfn.IFS(T680="UNLIKELY", 1, T680="POSSIBLE", 1, T680="LIKELY",1, T680="VERY_LIKELY", 1, TRUE, 0)</f>
        <v>0</v>
      </c>
      <c r="V680" s="24" cm="1">
        <f t="array" ref="V680">_xlfn.IFS(T680="POSSIBLE", 1, T680="LIKELY",1, T680="VERY_LIKELY", 1, TRUE, 0)</f>
        <v>0</v>
      </c>
      <c r="W680" s="24" cm="1">
        <f t="array" ref="W680">_xlfn.IFS(T680="LIKELY",1, T680="VERY_LIKELY", 1, TRUE, 0)</f>
        <v>0</v>
      </c>
      <c r="X680" s="35" cm="1">
        <f t="array" ref="X680">_xlfn.IFS(T680="VERY_LIKELY", 1, TRUE, 0)</f>
        <v>0</v>
      </c>
    </row>
    <row r="681" spans="1:24" ht="20" customHeight="1" x14ac:dyDescent="0.2">
      <c r="A681" s="22" t="s">
        <v>1458</v>
      </c>
      <c r="B681" s="49" t="str">
        <f>SUBSTITUTE(A681,"/Users/timomiessen/Desktop/imagesdk/nonblackmen1/","Image_")</f>
        <v>Image_NBM_77.jpg</v>
      </c>
      <c r="C681" s="41" t="s">
        <v>389</v>
      </c>
      <c r="D681" s="23" t="s">
        <v>391</v>
      </c>
      <c r="E681" s="24">
        <v>1</v>
      </c>
      <c r="F681" s="24">
        <v>0</v>
      </c>
      <c r="G681" s="24">
        <v>0</v>
      </c>
      <c r="H681" s="24">
        <v>0</v>
      </c>
      <c r="I681" s="24">
        <v>0</v>
      </c>
      <c r="J681" s="24">
        <v>0</v>
      </c>
      <c r="K681" s="24">
        <v>0</v>
      </c>
      <c r="L681" s="24">
        <v>0</v>
      </c>
      <c r="M681" s="24">
        <v>0</v>
      </c>
      <c r="N681" s="24">
        <v>0</v>
      </c>
      <c r="O681" s="24">
        <v>0</v>
      </c>
      <c r="P681" s="24">
        <v>0</v>
      </c>
      <c r="Q681" s="24">
        <v>0</v>
      </c>
      <c r="R681" s="24" cm="1">
        <f t="array" ref="R681">_xlfn.IFS(H681=1,1,K681=1,1,L681=1,1,M681=1,1,N681=1,1,P681=1,1,TRUE,0)</f>
        <v>0</v>
      </c>
      <c r="S681" s="35">
        <f>IF(AND(G681=1,R681=1),0,R681)</f>
        <v>0</v>
      </c>
      <c r="T681" s="53" t="s">
        <v>1</v>
      </c>
      <c r="U681" s="34" cm="1">
        <f t="array" ref="U681">_xlfn.IFS(T681="UNLIKELY", 1, T681="POSSIBLE", 1, T681="LIKELY",1, T681="VERY_LIKELY", 1, TRUE, 0)</f>
        <v>1</v>
      </c>
      <c r="V681" s="24" cm="1">
        <f t="array" ref="V681">_xlfn.IFS(T681="POSSIBLE", 1, T681="LIKELY",1, T681="VERY_LIKELY", 1, TRUE, 0)</f>
        <v>0</v>
      </c>
      <c r="W681" s="24" cm="1">
        <f t="array" ref="W681">_xlfn.IFS(T681="LIKELY",1, T681="VERY_LIKELY", 1, TRUE, 0)</f>
        <v>0</v>
      </c>
      <c r="X681" s="35" cm="1">
        <f t="array" ref="X681">_xlfn.IFS(T681="VERY_LIKELY", 1, TRUE, 0)</f>
        <v>0</v>
      </c>
    </row>
    <row r="682" spans="1:24" ht="20" customHeight="1" x14ac:dyDescent="0.2">
      <c r="A682" s="22" t="s">
        <v>1459</v>
      </c>
      <c r="B682" s="49" t="str">
        <f>SUBSTITUTE(A682,"/Users/timomiessen/Desktop/imagesdk/nonblackmen1/","Image_")</f>
        <v>Image_NBM_78.jpg</v>
      </c>
      <c r="C682" s="41" t="s">
        <v>389</v>
      </c>
      <c r="D682" s="23" t="s">
        <v>391</v>
      </c>
      <c r="E682" s="24">
        <v>1</v>
      </c>
      <c r="F682" s="24">
        <v>0</v>
      </c>
      <c r="G682" s="24">
        <v>0</v>
      </c>
      <c r="H682" s="24">
        <v>0</v>
      </c>
      <c r="I682" s="24">
        <v>0</v>
      </c>
      <c r="J682" s="24">
        <v>0</v>
      </c>
      <c r="K682" s="24">
        <v>0</v>
      </c>
      <c r="L682" s="24">
        <v>0</v>
      </c>
      <c r="M682" s="24">
        <v>0</v>
      </c>
      <c r="N682" s="24">
        <v>0</v>
      </c>
      <c r="O682" s="24">
        <v>0</v>
      </c>
      <c r="P682" s="24">
        <v>0</v>
      </c>
      <c r="Q682" s="24">
        <v>0</v>
      </c>
      <c r="R682" s="24" cm="1">
        <f t="array" ref="R682">_xlfn.IFS(H682=1,1,K682=1,1,L682=1,1,M682=1,1,N682=1,1,P682=1,1,TRUE,0)</f>
        <v>0</v>
      </c>
      <c r="S682" s="35">
        <f>IF(AND(G682=1,R682=1),0,R682)</f>
        <v>0</v>
      </c>
      <c r="T682" s="53" t="s">
        <v>2</v>
      </c>
      <c r="U682" s="34" cm="1">
        <f t="array" ref="U682">_xlfn.IFS(T682="UNLIKELY", 1, T682="POSSIBLE", 1, T682="LIKELY",1, T682="VERY_LIKELY", 1, TRUE, 0)</f>
        <v>1</v>
      </c>
      <c r="V682" s="24" cm="1">
        <f t="array" ref="V682">_xlfn.IFS(T682="POSSIBLE", 1, T682="LIKELY",1, T682="VERY_LIKELY", 1, TRUE, 0)</f>
        <v>1</v>
      </c>
      <c r="W682" s="24" cm="1">
        <f t="array" ref="W682">_xlfn.IFS(T682="LIKELY",1, T682="VERY_LIKELY", 1, TRUE, 0)</f>
        <v>0</v>
      </c>
      <c r="X682" s="35" cm="1">
        <f t="array" ref="X682">_xlfn.IFS(T682="VERY_LIKELY", 1, TRUE, 0)</f>
        <v>0</v>
      </c>
    </row>
    <row r="683" spans="1:24" ht="20" customHeight="1" x14ac:dyDescent="0.2">
      <c r="A683" s="22" t="s">
        <v>1460</v>
      </c>
      <c r="B683" s="49" t="str">
        <f>SUBSTITUTE(A683,"/Users/timomiessen/Desktop/imagesdk/nonblackmen1/","Image_")</f>
        <v>Image_NBM_79.jpg</v>
      </c>
      <c r="C683" s="41" t="s">
        <v>389</v>
      </c>
      <c r="D683" s="23" t="s">
        <v>391</v>
      </c>
      <c r="E683" s="24">
        <v>1</v>
      </c>
      <c r="F683" s="24">
        <v>0</v>
      </c>
      <c r="G683" s="24">
        <v>0</v>
      </c>
      <c r="H683" s="24">
        <v>0</v>
      </c>
      <c r="I683" s="24">
        <v>0</v>
      </c>
      <c r="J683" s="24">
        <v>0</v>
      </c>
      <c r="K683" s="24">
        <v>0</v>
      </c>
      <c r="L683" s="24">
        <v>0</v>
      </c>
      <c r="M683" s="24">
        <v>0</v>
      </c>
      <c r="N683" s="24">
        <v>0</v>
      </c>
      <c r="O683" s="24">
        <v>0</v>
      </c>
      <c r="P683" s="24">
        <v>0</v>
      </c>
      <c r="Q683" s="24">
        <v>0</v>
      </c>
      <c r="R683" s="24" cm="1">
        <f t="array" ref="R683">_xlfn.IFS(H683=1,1,K683=1,1,L683=1,1,M683=1,1,N683=1,1,P683=1,1,TRUE,0)</f>
        <v>0</v>
      </c>
      <c r="S683" s="35">
        <f>IF(AND(G683=1,R683=1),0,R683)</f>
        <v>0</v>
      </c>
      <c r="T683" s="53" t="s">
        <v>2</v>
      </c>
      <c r="U683" s="34" cm="1">
        <f t="array" ref="U683">_xlfn.IFS(T683="UNLIKELY", 1, T683="POSSIBLE", 1, T683="LIKELY",1, T683="VERY_LIKELY", 1, TRUE, 0)</f>
        <v>1</v>
      </c>
      <c r="V683" s="24" cm="1">
        <f t="array" ref="V683">_xlfn.IFS(T683="POSSIBLE", 1, T683="LIKELY",1, T683="VERY_LIKELY", 1, TRUE, 0)</f>
        <v>1</v>
      </c>
      <c r="W683" s="24" cm="1">
        <f t="array" ref="W683">_xlfn.IFS(T683="LIKELY",1, T683="VERY_LIKELY", 1, TRUE, 0)</f>
        <v>0</v>
      </c>
      <c r="X683" s="35" cm="1">
        <f t="array" ref="X683">_xlfn.IFS(T683="VERY_LIKELY", 1, TRUE, 0)</f>
        <v>0</v>
      </c>
    </row>
    <row r="684" spans="1:24" ht="20" customHeight="1" x14ac:dyDescent="0.2">
      <c r="A684" s="22" t="s">
        <v>1461</v>
      </c>
      <c r="B684" s="49" t="str">
        <f>SUBSTITUTE(A684,"/Users/timomiessen/Desktop/imagesdk/nonblackmen1/","Image_")</f>
        <v>Image_NBM_8.jpg</v>
      </c>
      <c r="C684" s="41" t="s">
        <v>389</v>
      </c>
      <c r="D684" s="23" t="s">
        <v>391</v>
      </c>
      <c r="E684" s="24">
        <v>1</v>
      </c>
      <c r="F684" s="24">
        <v>0</v>
      </c>
      <c r="G684" s="24">
        <v>0</v>
      </c>
      <c r="H684" s="24">
        <v>0</v>
      </c>
      <c r="I684" s="24">
        <v>0</v>
      </c>
      <c r="J684" s="24">
        <v>0</v>
      </c>
      <c r="K684" s="24">
        <v>0</v>
      </c>
      <c r="L684" s="24">
        <v>0</v>
      </c>
      <c r="M684" s="24">
        <v>0</v>
      </c>
      <c r="N684" s="24">
        <v>0</v>
      </c>
      <c r="O684" s="24">
        <v>0</v>
      </c>
      <c r="P684" s="24">
        <v>0</v>
      </c>
      <c r="Q684" s="24">
        <v>0</v>
      </c>
      <c r="R684" s="24" cm="1">
        <f t="array" ref="R684">_xlfn.IFS(H684=1,1,K684=1,1,L684=1,1,M684=1,1,N684=1,1,P684=1,1,TRUE,0)</f>
        <v>0</v>
      </c>
      <c r="S684" s="35">
        <f>IF(AND(G684=1,R684=1),0,R684)</f>
        <v>0</v>
      </c>
      <c r="T684" s="53" t="s">
        <v>4</v>
      </c>
      <c r="U684" s="34" cm="1">
        <f t="array" ref="U684">_xlfn.IFS(T684="UNLIKELY", 1, T684="POSSIBLE", 1, T684="LIKELY",1, T684="VERY_LIKELY", 1, TRUE, 0)</f>
        <v>0</v>
      </c>
      <c r="V684" s="24" cm="1">
        <f t="array" ref="V684">_xlfn.IFS(T684="POSSIBLE", 1, T684="LIKELY",1, T684="VERY_LIKELY", 1, TRUE, 0)</f>
        <v>0</v>
      </c>
      <c r="W684" s="24" cm="1">
        <f t="array" ref="W684">_xlfn.IFS(T684="LIKELY",1, T684="VERY_LIKELY", 1, TRUE, 0)</f>
        <v>0</v>
      </c>
      <c r="X684" s="35" cm="1">
        <f t="array" ref="X684">_xlfn.IFS(T684="VERY_LIKELY", 1, TRUE, 0)</f>
        <v>0</v>
      </c>
    </row>
    <row r="685" spans="1:24" ht="20" customHeight="1" x14ac:dyDescent="0.2">
      <c r="A685" s="22" t="s">
        <v>1462</v>
      </c>
      <c r="B685" s="49" t="str">
        <f>SUBSTITUTE(A685,"/Users/timomiessen/Desktop/imagesdk/nonblackmen1/","Image_")</f>
        <v>Image_NBM_80.jpg</v>
      </c>
      <c r="C685" s="41" t="s">
        <v>389</v>
      </c>
      <c r="D685" s="23" t="s">
        <v>391</v>
      </c>
      <c r="E685" s="24">
        <v>1</v>
      </c>
      <c r="F685" s="24">
        <v>0</v>
      </c>
      <c r="G685" s="24">
        <v>0</v>
      </c>
      <c r="H685" s="24">
        <v>0</v>
      </c>
      <c r="I685" s="24">
        <v>0</v>
      </c>
      <c r="J685" s="24">
        <v>0</v>
      </c>
      <c r="K685" s="24">
        <v>0</v>
      </c>
      <c r="L685" s="24">
        <v>0</v>
      </c>
      <c r="M685" s="24">
        <v>0</v>
      </c>
      <c r="N685" s="24">
        <v>0</v>
      </c>
      <c r="O685" s="24">
        <v>0</v>
      </c>
      <c r="P685" s="24">
        <v>0</v>
      </c>
      <c r="Q685" s="24">
        <v>0</v>
      </c>
      <c r="R685" s="24" cm="1">
        <f t="array" ref="R685">_xlfn.IFS(H685=1,1,K685=1,1,L685=1,1,M685=1,1,N685=1,1,P685=1,1,TRUE,0)</f>
        <v>0</v>
      </c>
      <c r="S685" s="35">
        <f>IF(AND(G685=1,R685=1),0,R685)</f>
        <v>0</v>
      </c>
      <c r="T685" s="53" t="s">
        <v>1</v>
      </c>
      <c r="U685" s="34" cm="1">
        <f t="array" ref="U685">_xlfn.IFS(T685="UNLIKELY", 1, T685="POSSIBLE", 1, T685="LIKELY",1, T685="VERY_LIKELY", 1, TRUE, 0)</f>
        <v>1</v>
      </c>
      <c r="V685" s="24" cm="1">
        <f t="array" ref="V685">_xlfn.IFS(T685="POSSIBLE", 1, T685="LIKELY",1, T685="VERY_LIKELY", 1, TRUE, 0)</f>
        <v>0</v>
      </c>
      <c r="W685" s="24" cm="1">
        <f t="array" ref="W685">_xlfn.IFS(T685="LIKELY",1, T685="VERY_LIKELY", 1, TRUE, 0)</f>
        <v>0</v>
      </c>
      <c r="X685" s="35" cm="1">
        <f t="array" ref="X685">_xlfn.IFS(T685="VERY_LIKELY", 1, TRUE, 0)</f>
        <v>0</v>
      </c>
    </row>
    <row r="686" spans="1:24" ht="20" customHeight="1" x14ac:dyDescent="0.2">
      <c r="A686" s="22" t="s">
        <v>1463</v>
      </c>
      <c r="B686" s="49" t="str">
        <f>SUBSTITUTE(A686,"/Users/timomiessen/Desktop/imagesdk/nonblackmen1/","Image_")</f>
        <v>Image_NBM_81.jpg</v>
      </c>
      <c r="C686" s="41" t="s">
        <v>389</v>
      </c>
      <c r="D686" s="23" t="s">
        <v>391</v>
      </c>
      <c r="E686" s="24">
        <v>1</v>
      </c>
      <c r="F686" s="24">
        <v>0</v>
      </c>
      <c r="G686" s="24">
        <v>0</v>
      </c>
      <c r="H686" s="24">
        <v>0</v>
      </c>
      <c r="I686" s="24">
        <v>0</v>
      </c>
      <c r="J686" s="24">
        <v>0</v>
      </c>
      <c r="K686" s="24">
        <v>0</v>
      </c>
      <c r="L686" s="24">
        <v>0</v>
      </c>
      <c r="M686" s="24">
        <v>0</v>
      </c>
      <c r="N686" s="24">
        <v>0</v>
      </c>
      <c r="O686" s="24">
        <v>0</v>
      </c>
      <c r="P686" s="24">
        <v>0</v>
      </c>
      <c r="Q686" s="24">
        <v>0</v>
      </c>
      <c r="R686" s="24" cm="1">
        <f t="array" ref="R686">_xlfn.IFS(H686=1,1,K686=1,1,L686=1,1,M686=1,1,N686=1,1,P686=1,1,TRUE,0)</f>
        <v>0</v>
      </c>
      <c r="S686" s="35">
        <f>IF(AND(G686=1,R686=1),0,R686)</f>
        <v>0</v>
      </c>
      <c r="T686" s="53" t="s">
        <v>4</v>
      </c>
      <c r="U686" s="34" cm="1">
        <f t="array" ref="U686">_xlfn.IFS(T686="UNLIKELY", 1, T686="POSSIBLE", 1, T686="LIKELY",1, T686="VERY_LIKELY", 1, TRUE, 0)</f>
        <v>0</v>
      </c>
      <c r="V686" s="24" cm="1">
        <f t="array" ref="V686">_xlfn.IFS(T686="POSSIBLE", 1, T686="LIKELY",1, T686="VERY_LIKELY", 1, TRUE, 0)</f>
        <v>0</v>
      </c>
      <c r="W686" s="24" cm="1">
        <f t="array" ref="W686">_xlfn.IFS(T686="LIKELY",1, T686="VERY_LIKELY", 1, TRUE, 0)</f>
        <v>0</v>
      </c>
      <c r="X686" s="35" cm="1">
        <f t="array" ref="X686">_xlfn.IFS(T686="VERY_LIKELY", 1, TRUE, 0)</f>
        <v>0</v>
      </c>
    </row>
    <row r="687" spans="1:24" ht="20" customHeight="1" x14ac:dyDescent="0.2">
      <c r="A687" s="22" t="s">
        <v>1464</v>
      </c>
      <c r="B687" s="49" t="str">
        <f>SUBSTITUTE(A687,"/Users/timomiessen/Desktop/imagesdk/nonblackmen1/","Image_")</f>
        <v>Image_NBM_82.jpg</v>
      </c>
      <c r="C687" s="41" t="s">
        <v>389</v>
      </c>
      <c r="D687" s="23" t="s">
        <v>391</v>
      </c>
      <c r="E687" s="24">
        <v>1</v>
      </c>
      <c r="F687" s="24">
        <v>0</v>
      </c>
      <c r="G687" s="24">
        <v>0</v>
      </c>
      <c r="H687" s="24">
        <v>0</v>
      </c>
      <c r="I687" s="24">
        <v>0</v>
      </c>
      <c r="J687" s="24">
        <v>0</v>
      </c>
      <c r="K687" s="24">
        <v>0</v>
      </c>
      <c r="L687" s="24">
        <v>0</v>
      </c>
      <c r="M687" s="24">
        <v>0</v>
      </c>
      <c r="N687" s="24">
        <v>0</v>
      </c>
      <c r="O687" s="24">
        <v>0</v>
      </c>
      <c r="P687" s="24">
        <v>0</v>
      </c>
      <c r="Q687" s="24">
        <v>0</v>
      </c>
      <c r="R687" s="24" cm="1">
        <f t="array" ref="R687">_xlfn.IFS(H687=1,1,K687=1,1,L687=1,1,M687=1,1,N687=1,1,P687=1,1,TRUE,0)</f>
        <v>0</v>
      </c>
      <c r="S687" s="35">
        <f>IF(AND(G687=1,R687=1),0,R687)</f>
        <v>0</v>
      </c>
      <c r="T687" s="53" t="s">
        <v>2</v>
      </c>
      <c r="U687" s="34" cm="1">
        <f t="array" ref="U687">_xlfn.IFS(T687="UNLIKELY", 1, T687="POSSIBLE", 1, T687="LIKELY",1, T687="VERY_LIKELY", 1, TRUE, 0)</f>
        <v>1</v>
      </c>
      <c r="V687" s="24" cm="1">
        <f t="array" ref="V687">_xlfn.IFS(T687="POSSIBLE", 1, T687="LIKELY",1, T687="VERY_LIKELY", 1, TRUE, 0)</f>
        <v>1</v>
      </c>
      <c r="W687" s="24" cm="1">
        <f t="array" ref="W687">_xlfn.IFS(T687="LIKELY",1, T687="VERY_LIKELY", 1, TRUE, 0)</f>
        <v>0</v>
      </c>
      <c r="X687" s="35" cm="1">
        <f t="array" ref="X687">_xlfn.IFS(T687="VERY_LIKELY", 1, TRUE, 0)</f>
        <v>0</v>
      </c>
    </row>
    <row r="688" spans="1:24" ht="20" customHeight="1" x14ac:dyDescent="0.2">
      <c r="A688" s="22" t="s">
        <v>1465</v>
      </c>
      <c r="B688" s="49" t="str">
        <f>SUBSTITUTE(A688,"/Users/timomiessen/Desktop/imagesdk/nonblackmen1/","Image_")</f>
        <v>Image_NBM_83.jpg</v>
      </c>
      <c r="C688" s="41" t="s">
        <v>389</v>
      </c>
      <c r="D688" s="23" t="s">
        <v>391</v>
      </c>
      <c r="E688" s="24">
        <v>1</v>
      </c>
      <c r="F688" s="24">
        <v>0</v>
      </c>
      <c r="G688" s="24">
        <v>0</v>
      </c>
      <c r="H688" s="26">
        <v>0</v>
      </c>
      <c r="I688" s="24">
        <v>0</v>
      </c>
      <c r="J688" s="24">
        <v>0</v>
      </c>
      <c r="K688" s="24">
        <v>0</v>
      </c>
      <c r="L688" s="26">
        <v>0</v>
      </c>
      <c r="M688" s="24">
        <v>0</v>
      </c>
      <c r="N688" s="24">
        <v>0</v>
      </c>
      <c r="O688" s="24">
        <v>0</v>
      </c>
      <c r="P688" s="26">
        <v>0</v>
      </c>
      <c r="Q688" s="24">
        <v>0</v>
      </c>
      <c r="R688" s="24" cm="1">
        <f t="array" ref="R688">_xlfn.IFS(H688=1,1,K688=1,1,L688=1,1,M688=1,1,N688=1,1,P688=1,1,TRUE,0)</f>
        <v>0</v>
      </c>
      <c r="S688" s="35">
        <f>IF(AND(G688=1,R688=1),0,R688)</f>
        <v>0</v>
      </c>
      <c r="T688" s="53" t="s">
        <v>1</v>
      </c>
      <c r="U688" s="34" cm="1">
        <f t="array" ref="U688">_xlfn.IFS(T688="UNLIKELY", 1, T688="POSSIBLE", 1, T688="LIKELY",1, T688="VERY_LIKELY", 1, TRUE, 0)</f>
        <v>1</v>
      </c>
      <c r="V688" s="24" cm="1">
        <f t="array" ref="V688">_xlfn.IFS(T688="POSSIBLE", 1, T688="LIKELY",1, T688="VERY_LIKELY", 1, TRUE, 0)</f>
        <v>0</v>
      </c>
      <c r="W688" s="24" cm="1">
        <f t="array" ref="W688">_xlfn.IFS(T688="LIKELY",1, T688="VERY_LIKELY", 1, TRUE, 0)</f>
        <v>0</v>
      </c>
      <c r="X688" s="35" cm="1">
        <f t="array" ref="X688">_xlfn.IFS(T688="VERY_LIKELY", 1, TRUE, 0)</f>
        <v>0</v>
      </c>
    </row>
    <row r="689" spans="1:24" ht="20" customHeight="1" x14ac:dyDescent="0.2">
      <c r="A689" s="22" t="s">
        <v>1466</v>
      </c>
      <c r="B689" s="49" t="str">
        <f>SUBSTITUTE(A689,"/Users/timomiessen/Desktop/imagesdk/nonblackmen1/","Image_")</f>
        <v>Image_NBM_84.jpg</v>
      </c>
      <c r="C689" s="41" t="s">
        <v>389</v>
      </c>
      <c r="D689" s="23" t="s">
        <v>391</v>
      </c>
      <c r="E689" s="24">
        <v>1</v>
      </c>
      <c r="F689" s="24">
        <v>0</v>
      </c>
      <c r="G689" s="24">
        <v>0</v>
      </c>
      <c r="H689" s="24">
        <v>0</v>
      </c>
      <c r="I689" s="24">
        <v>0</v>
      </c>
      <c r="J689" s="24">
        <v>0</v>
      </c>
      <c r="K689" s="24">
        <v>0</v>
      </c>
      <c r="L689" s="24">
        <v>0</v>
      </c>
      <c r="M689" s="24">
        <v>0</v>
      </c>
      <c r="N689" s="24">
        <v>0</v>
      </c>
      <c r="O689" s="24">
        <v>0</v>
      </c>
      <c r="P689" s="24">
        <v>0</v>
      </c>
      <c r="Q689" s="24">
        <v>0</v>
      </c>
      <c r="R689" s="24" cm="1">
        <f t="array" ref="R689">_xlfn.IFS(H689=1,1,K689=1,1,L689=1,1,M689=1,1,N689=1,1,P689=1,1,TRUE,0)</f>
        <v>0</v>
      </c>
      <c r="S689" s="35">
        <f>IF(AND(G689=1,R689=1),0,R689)</f>
        <v>0</v>
      </c>
      <c r="T689" s="53" t="s">
        <v>2</v>
      </c>
      <c r="U689" s="34" cm="1">
        <f t="array" ref="U689">_xlfn.IFS(T689="UNLIKELY", 1, T689="POSSIBLE", 1, T689="LIKELY",1, T689="VERY_LIKELY", 1, TRUE, 0)</f>
        <v>1</v>
      </c>
      <c r="V689" s="24" cm="1">
        <f t="array" ref="V689">_xlfn.IFS(T689="POSSIBLE", 1, T689="LIKELY",1, T689="VERY_LIKELY", 1, TRUE, 0)</f>
        <v>1</v>
      </c>
      <c r="W689" s="24" cm="1">
        <f t="array" ref="W689">_xlfn.IFS(T689="LIKELY",1, T689="VERY_LIKELY", 1, TRUE, 0)</f>
        <v>0</v>
      </c>
      <c r="X689" s="35" cm="1">
        <f t="array" ref="X689">_xlfn.IFS(T689="VERY_LIKELY", 1, TRUE, 0)</f>
        <v>0</v>
      </c>
    </row>
    <row r="690" spans="1:24" ht="20" customHeight="1" x14ac:dyDescent="0.2">
      <c r="A690" s="22" t="s">
        <v>1467</v>
      </c>
      <c r="B690" s="49" t="str">
        <f>SUBSTITUTE(A690,"/Users/timomiessen/Desktop/imagesdk/nonblackmen1/","Image_")</f>
        <v>Image_NBM_85.jpg</v>
      </c>
      <c r="C690" s="41" t="s">
        <v>389</v>
      </c>
      <c r="D690" s="23" t="s">
        <v>391</v>
      </c>
      <c r="E690" s="24">
        <v>1</v>
      </c>
      <c r="F690" s="24">
        <v>0</v>
      </c>
      <c r="G690" s="24">
        <v>0</v>
      </c>
      <c r="H690" s="24">
        <v>0</v>
      </c>
      <c r="I690" s="24">
        <v>0</v>
      </c>
      <c r="J690" s="24">
        <v>0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 cm="1">
        <f t="array" ref="R690">_xlfn.IFS(H690=1,1,K690=1,1,L690=1,1,M690=1,1,N690=1,1,P690=1,1,TRUE,0)</f>
        <v>0</v>
      </c>
      <c r="S690" s="35">
        <f>IF(AND(G690=1,R690=1),0,R690)</f>
        <v>0</v>
      </c>
      <c r="T690" s="53" t="s">
        <v>4</v>
      </c>
      <c r="U690" s="34" cm="1">
        <f t="array" ref="U690">_xlfn.IFS(T690="UNLIKELY", 1, T690="POSSIBLE", 1, T690="LIKELY",1, T690="VERY_LIKELY", 1, TRUE, 0)</f>
        <v>0</v>
      </c>
      <c r="V690" s="24" cm="1">
        <f t="array" ref="V690">_xlfn.IFS(T690="POSSIBLE", 1, T690="LIKELY",1, T690="VERY_LIKELY", 1, TRUE, 0)</f>
        <v>0</v>
      </c>
      <c r="W690" s="24" cm="1">
        <f t="array" ref="W690">_xlfn.IFS(T690="LIKELY",1, T690="VERY_LIKELY", 1, TRUE, 0)</f>
        <v>0</v>
      </c>
      <c r="X690" s="35" cm="1">
        <f t="array" ref="X690">_xlfn.IFS(T690="VERY_LIKELY", 1, TRUE, 0)</f>
        <v>0</v>
      </c>
    </row>
    <row r="691" spans="1:24" ht="20" customHeight="1" x14ac:dyDescent="0.2">
      <c r="A691" s="22" t="s">
        <v>1468</v>
      </c>
      <c r="B691" s="49" t="str">
        <f>SUBSTITUTE(A691,"/Users/timomiessen/Desktop/imagesdk/nonblackmen1/","Image_")</f>
        <v>Image_NBM_86.jpg</v>
      </c>
      <c r="C691" s="41" t="s">
        <v>389</v>
      </c>
      <c r="D691" s="23" t="s">
        <v>391</v>
      </c>
      <c r="E691" s="24">
        <v>1</v>
      </c>
      <c r="F691" s="24">
        <v>0</v>
      </c>
      <c r="G691" s="24">
        <v>0</v>
      </c>
      <c r="H691" s="24">
        <v>0</v>
      </c>
      <c r="I691" s="24">
        <v>0</v>
      </c>
      <c r="J691" s="24">
        <v>0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 cm="1">
        <f t="array" ref="R691">_xlfn.IFS(H691=1,1,K691=1,1,L691=1,1,M691=1,1,N691=1,1,P691=1,1,TRUE,0)</f>
        <v>0</v>
      </c>
      <c r="S691" s="35">
        <f>IF(AND(G691=1,R691=1),0,R691)</f>
        <v>0</v>
      </c>
      <c r="T691" s="53" t="s">
        <v>1</v>
      </c>
      <c r="U691" s="34" cm="1">
        <f t="array" ref="U691">_xlfn.IFS(T691="UNLIKELY", 1, T691="POSSIBLE", 1, T691="LIKELY",1, T691="VERY_LIKELY", 1, TRUE, 0)</f>
        <v>1</v>
      </c>
      <c r="V691" s="24" cm="1">
        <f t="array" ref="V691">_xlfn.IFS(T691="POSSIBLE", 1, T691="LIKELY",1, T691="VERY_LIKELY", 1, TRUE, 0)</f>
        <v>0</v>
      </c>
      <c r="W691" s="24" cm="1">
        <f t="array" ref="W691">_xlfn.IFS(T691="LIKELY",1, T691="VERY_LIKELY", 1, TRUE, 0)</f>
        <v>0</v>
      </c>
      <c r="X691" s="35" cm="1">
        <f t="array" ref="X691">_xlfn.IFS(T691="VERY_LIKELY", 1, TRUE, 0)</f>
        <v>0</v>
      </c>
    </row>
    <row r="692" spans="1:24" ht="20" customHeight="1" x14ac:dyDescent="0.2">
      <c r="A692" s="22" t="s">
        <v>1469</v>
      </c>
      <c r="B692" s="49" t="str">
        <f>SUBSTITUTE(A692,"/Users/timomiessen/Desktop/imagesdk/nonblackmen1/","Image_")</f>
        <v>Image_NBM_87.jpg</v>
      </c>
      <c r="C692" s="41" t="s">
        <v>389</v>
      </c>
      <c r="D692" s="23" t="s">
        <v>391</v>
      </c>
      <c r="E692" s="24">
        <v>1</v>
      </c>
      <c r="F692" s="24">
        <v>0</v>
      </c>
      <c r="G692" s="24">
        <v>0</v>
      </c>
      <c r="H692" s="24">
        <v>0</v>
      </c>
      <c r="I692" s="24">
        <v>0</v>
      </c>
      <c r="J692" s="24">
        <v>0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 cm="1">
        <f t="array" ref="R692">_xlfn.IFS(H692=1,1,K692=1,1,L692=1,1,M692=1,1,N692=1,1,P692=1,1,TRUE,0)</f>
        <v>0</v>
      </c>
      <c r="S692" s="35">
        <f>IF(AND(G692=1,R692=1),0,R692)</f>
        <v>0</v>
      </c>
      <c r="T692" s="53" t="s">
        <v>4</v>
      </c>
      <c r="U692" s="34" cm="1">
        <f t="array" ref="U692">_xlfn.IFS(T692="UNLIKELY", 1, T692="POSSIBLE", 1, T692="LIKELY",1, T692="VERY_LIKELY", 1, TRUE, 0)</f>
        <v>0</v>
      </c>
      <c r="V692" s="24" cm="1">
        <f t="array" ref="V692">_xlfn.IFS(T692="POSSIBLE", 1, T692="LIKELY",1, T692="VERY_LIKELY", 1, TRUE, 0)</f>
        <v>0</v>
      </c>
      <c r="W692" s="24" cm="1">
        <f t="array" ref="W692">_xlfn.IFS(T692="LIKELY",1, T692="VERY_LIKELY", 1, TRUE, 0)</f>
        <v>0</v>
      </c>
      <c r="X692" s="35" cm="1">
        <f t="array" ref="X692">_xlfn.IFS(T692="VERY_LIKELY", 1, TRUE, 0)</f>
        <v>0</v>
      </c>
    </row>
    <row r="693" spans="1:24" ht="20" customHeight="1" x14ac:dyDescent="0.2">
      <c r="A693" s="22" t="s">
        <v>1470</v>
      </c>
      <c r="B693" s="49" t="str">
        <f>SUBSTITUTE(A693,"/Users/timomiessen/Desktop/imagesdk/nonblackmen1/","Image_")</f>
        <v>Image_NBM_88.jpg</v>
      </c>
      <c r="C693" s="41" t="s">
        <v>389</v>
      </c>
      <c r="D693" s="23" t="s">
        <v>391</v>
      </c>
      <c r="E693" s="24">
        <v>1</v>
      </c>
      <c r="F693" s="24">
        <v>0</v>
      </c>
      <c r="G693" s="24">
        <v>0</v>
      </c>
      <c r="H693" s="24">
        <v>0</v>
      </c>
      <c r="I693" s="24">
        <v>0</v>
      </c>
      <c r="J693" s="24">
        <v>0</v>
      </c>
      <c r="K693" s="24">
        <v>0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 cm="1">
        <f t="array" ref="R693">_xlfn.IFS(H693=1,1,K693=1,1,L693=1,1,M693=1,1,N693=1,1,P693=1,1,TRUE,0)</f>
        <v>0</v>
      </c>
      <c r="S693" s="35">
        <f>IF(AND(G693=1,R693=1),0,R693)</f>
        <v>0</v>
      </c>
      <c r="T693" s="53" t="s">
        <v>1</v>
      </c>
      <c r="U693" s="34" cm="1">
        <f t="array" ref="U693">_xlfn.IFS(T693="UNLIKELY", 1, T693="POSSIBLE", 1, T693="LIKELY",1, T693="VERY_LIKELY", 1, TRUE, 0)</f>
        <v>1</v>
      </c>
      <c r="V693" s="24" cm="1">
        <f t="array" ref="V693">_xlfn.IFS(T693="POSSIBLE", 1, T693="LIKELY",1, T693="VERY_LIKELY", 1, TRUE, 0)</f>
        <v>0</v>
      </c>
      <c r="W693" s="24" cm="1">
        <f t="array" ref="W693">_xlfn.IFS(T693="LIKELY",1, T693="VERY_LIKELY", 1, TRUE, 0)</f>
        <v>0</v>
      </c>
      <c r="X693" s="35" cm="1">
        <f t="array" ref="X693">_xlfn.IFS(T693="VERY_LIKELY", 1, TRUE, 0)</f>
        <v>0</v>
      </c>
    </row>
    <row r="694" spans="1:24" ht="20" customHeight="1" x14ac:dyDescent="0.2">
      <c r="A694" s="22" t="s">
        <v>1471</v>
      </c>
      <c r="B694" s="49" t="str">
        <f>SUBSTITUTE(A694,"/Users/timomiessen/Desktop/imagesdk/nonblackmen1/","Image_")</f>
        <v>Image_NBM_89.jpg</v>
      </c>
      <c r="C694" s="41" t="s">
        <v>389</v>
      </c>
      <c r="D694" s="23" t="s">
        <v>391</v>
      </c>
      <c r="E694" s="24">
        <v>1</v>
      </c>
      <c r="F694" s="24">
        <v>0</v>
      </c>
      <c r="G694" s="24">
        <v>0</v>
      </c>
      <c r="H694" s="24">
        <v>0</v>
      </c>
      <c r="I694" s="24">
        <v>0</v>
      </c>
      <c r="J694" s="24">
        <v>0</v>
      </c>
      <c r="K694" s="24">
        <v>0</v>
      </c>
      <c r="L694" s="24">
        <v>0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 cm="1">
        <f t="array" ref="R694">_xlfn.IFS(H694=1,1,K694=1,1,L694=1,1,M694=1,1,N694=1,1,P694=1,1,TRUE,0)</f>
        <v>0</v>
      </c>
      <c r="S694" s="35">
        <f>IF(AND(G694=1,R694=1),0,R694)</f>
        <v>0</v>
      </c>
      <c r="T694" s="53" t="s">
        <v>1</v>
      </c>
      <c r="U694" s="34" cm="1">
        <f t="array" ref="U694">_xlfn.IFS(T694="UNLIKELY", 1, T694="POSSIBLE", 1, T694="LIKELY",1, T694="VERY_LIKELY", 1, TRUE, 0)</f>
        <v>1</v>
      </c>
      <c r="V694" s="24" cm="1">
        <f t="array" ref="V694">_xlfn.IFS(T694="POSSIBLE", 1, T694="LIKELY",1, T694="VERY_LIKELY", 1, TRUE, 0)</f>
        <v>0</v>
      </c>
      <c r="W694" s="24" cm="1">
        <f t="array" ref="W694">_xlfn.IFS(T694="LIKELY",1, T694="VERY_LIKELY", 1, TRUE, 0)</f>
        <v>0</v>
      </c>
      <c r="X694" s="35" cm="1">
        <f t="array" ref="X694">_xlfn.IFS(T694="VERY_LIKELY", 1, TRUE, 0)</f>
        <v>0</v>
      </c>
    </row>
    <row r="695" spans="1:24" ht="20" customHeight="1" x14ac:dyDescent="0.2">
      <c r="A695" s="22" t="s">
        <v>1472</v>
      </c>
      <c r="B695" s="49" t="str">
        <f>SUBSTITUTE(A695,"/Users/timomiessen/Desktop/imagesdk/nonblackmen1/","Image_")</f>
        <v>Image_NBM_9.jpg</v>
      </c>
      <c r="C695" s="41" t="s">
        <v>389</v>
      </c>
      <c r="D695" s="23" t="s">
        <v>391</v>
      </c>
      <c r="E695" s="24">
        <v>1</v>
      </c>
      <c r="F695" s="24">
        <v>0</v>
      </c>
      <c r="G695" s="24">
        <v>0</v>
      </c>
      <c r="H695" s="24">
        <v>0</v>
      </c>
      <c r="I695" s="24">
        <v>0</v>
      </c>
      <c r="J695" s="24">
        <v>0</v>
      </c>
      <c r="K695" s="24">
        <v>0</v>
      </c>
      <c r="L695" s="24">
        <v>0</v>
      </c>
      <c r="M695" s="24">
        <v>0</v>
      </c>
      <c r="N695" s="24">
        <v>0</v>
      </c>
      <c r="O695" s="24">
        <v>0</v>
      </c>
      <c r="P695" s="24">
        <v>0</v>
      </c>
      <c r="Q695" s="24">
        <v>0</v>
      </c>
      <c r="R695" s="24" cm="1">
        <f t="array" ref="R695">_xlfn.IFS(H695=1,1,K695=1,1,L695=1,1,M695=1,1,N695=1,1,P695=1,1,TRUE,0)</f>
        <v>0</v>
      </c>
      <c r="S695" s="35">
        <f>IF(AND(G695=1,R695=1),0,R695)</f>
        <v>0</v>
      </c>
      <c r="T695" s="53" t="s">
        <v>4</v>
      </c>
      <c r="U695" s="34" cm="1">
        <f t="array" ref="U695">_xlfn.IFS(T695="UNLIKELY", 1, T695="POSSIBLE", 1, T695="LIKELY",1, T695="VERY_LIKELY", 1, TRUE, 0)</f>
        <v>0</v>
      </c>
      <c r="V695" s="24" cm="1">
        <f t="array" ref="V695">_xlfn.IFS(T695="POSSIBLE", 1, T695="LIKELY",1, T695="VERY_LIKELY", 1, TRUE, 0)</f>
        <v>0</v>
      </c>
      <c r="W695" s="24" cm="1">
        <f t="array" ref="W695">_xlfn.IFS(T695="LIKELY",1, T695="VERY_LIKELY", 1, TRUE, 0)</f>
        <v>0</v>
      </c>
      <c r="X695" s="35" cm="1">
        <f t="array" ref="X695">_xlfn.IFS(T695="VERY_LIKELY", 1, TRUE, 0)</f>
        <v>0</v>
      </c>
    </row>
    <row r="696" spans="1:24" ht="20" customHeight="1" x14ac:dyDescent="0.2">
      <c r="A696" s="22" t="s">
        <v>1473</v>
      </c>
      <c r="B696" s="49" t="str">
        <f>SUBSTITUTE(A696,"/Users/timomiessen/Desktop/imagesdk/nonblackmen1/","Image_")</f>
        <v>Image_NBM_90.jpg</v>
      </c>
      <c r="C696" s="41" t="s">
        <v>389</v>
      </c>
      <c r="D696" s="23" t="s">
        <v>391</v>
      </c>
      <c r="E696" s="24">
        <v>1</v>
      </c>
      <c r="F696" s="24">
        <v>0</v>
      </c>
      <c r="G696" s="24">
        <v>0</v>
      </c>
      <c r="H696" s="24">
        <v>0</v>
      </c>
      <c r="I696" s="24">
        <v>0</v>
      </c>
      <c r="J696" s="24">
        <v>0</v>
      </c>
      <c r="K696" s="24">
        <v>0</v>
      </c>
      <c r="L696" s="24">
        <v>0</v>
      </c>
      <c r="M696" s="24">
        <v>0</v>
      </c>
      <c r="N696" s="24">
        <v>0</v>
      </c>
      <c r="O696" s="24">
        <v>0</v>
      </c>
      <c r="P696" s="24">
        <v>0</v>
      </c>
      <c r="Q696" s="24">
        <v>0</v>
      </c>
      <c r="R696" s="24" cm="1">
        <f t="array" ref="R696">_xlfn.IFS(H696=1,1,K696=1,1,L696=1,1,M696=1,1,N696=1,1,P696=1,1,TRUE,0)</f>
        <v>0</v>
      </c>
      <c r="S696" s="35">
        <f>IF(AND(G696=1,R696=1),0,R696)</f>
        <v>0</v>
      </c>
      <c r="T696" s="53" t="s">
        <v>2</v>
      </c>
      <c r="U696" s="34" cm="1">
        <f t="array" ref="U696">_xlfn.IFS(T696="UNLIKELY", 1, T696="POSSIBLE", 1, T696="LIKELY",1, T696="VERY_LIKELY", 1, TRUE, 0)</f>
        <v>1</v>
      </c>
      <c r="V696" s="24" cm="1">
        <f t="array" ref="V696">_xlfn.IFS(T696="POSSIBLE", 1, T696="LIKELY",1, T696="VERY_LIKELY", 1, TRUE, 0)</f>
        <v>1</v>
      </c>
      <c r="W696" s="24" cm="1">
        <f t="array" ref="W696">_xlfn.IFS(T696="LIKELY",1, T696="VERY_LIKELY", 1, TRUE, 0)</f>
        <v>0</v>
      </c>
      <c r="X696" s="35" cm="1">
        <f t="array" ref="X696">_xlfn.IFS(T696="VERY_LIKELY", 1, TRUE, 0)</f>
        <v>0</v>
      </c>
    </row>
    <row r="697" spans="1:24" ht="20" customHeight="1" x14ac:dyDescent="0.2">
      <c r="A697" s="22" t="s">
        <v>1474</v>
      </c>
      <c r="B697" s="49" t="str">
        <f>SUBSTITUTE(A697,"/Users/timomiessen/Desktop/imagesdk/nonblackmen1/","Image_")</f>
        <v>Image_NBM_91.jpg</v>
      </c>
      <c r="C697" s="41" t="s">
        <v>389</v>
      </c>
      <c r="D697" s="23" t="s">
        <v>391</v>
      </c>
      <c r="E697" s="24">
        <v>1</v>
      </c>
      <c r="F697" s="24">
        <v>0</v>
      </c>
      <c r="G697" s="24">
        <v>0</v>
      </c>
      <c r="H697" s="24">
        <v>0</v>
      </c>
      <c r="I697" s="24">
        <v>0</v>
      </c>
      <c r="J697" s="24">
        <v>0</v>
      </c>
      <c r="K697" s="24">
        <v>0</v>
      </c>
      <c r="L697" s="24">
        <v>0</v>
      </c>
      <c r="M697" s="24">
        <v>0</v>
      </c>
      <c r="N697" s="24">
        <v>0</v>
      </c>
      <c r="O697" s="24">
        <v>0</v>
      </c>
      <c r="P697" s="24">
        <v>0</v>
      </c>
      <c r="Q697" s="24">
        <v>0</v>
      </c>
      <c r="R697" s="24" cm="1">
        <f t="array" ref="R697">_xlfn.IFS(H697=1,1,K697=1,1,L697=1,1,M697=1,1,N697=1,1,P697=1,1,TRUE,0)</f>
        <v>0</v>
      </c>
      <c r="S697" s="35">
        <f>IF(AND(G697=1,R697=1),0,R697)</f>
        <v>0</v>
      </c>
      <c r="T697" s="53" t="s">
        <v>2</v>
      </c>
      <c r="U697" s="34" cm="1">
        <f t="array" ref="U697">_xlfn.IFS(T697="UNLIKELY", 1, T697="POSSIBLE", 1, T697="LIKELY",1, T697="VERY_LIKELY", 1, TRUE, 0)</f>
        <v>1</v>
      </c>
      <c r="V697" s="24" cm="1">
        <f t="array" ref="V697">_xlfn.IFS(T697="POSSIBLE", 1, T697="LIKELY",1, T697="VERY_LIKELY", 1, TRUE, 0)</f>
        <v>1</v>
      </c>
      <c r="W697" s="24" cm="1">
        <f t="array" ref="W697">_xlfn.IFS(T697="LIKELY",1, T697="VERY_LIKELY", 1, TRUE, 0)</f>
        <v>0</v>
      </c>
      <c r="X697" s="35" cm="1">
        <f t="array" ref="X697">_xlfn.IFS(T697="VERY_LIKELY", 1, TRUE, 0)</f>
        <v>0</v>
      </c>
    </row>
    <row r="698" spans="1:24" ht="20" customHeight="1" x14ac:dyDescent="0.2">
      <c r="A698" s="22" t="s">
        <v>1475</v>
      </c>
      <c r="B698" s="49" t="str">
        <f>SUBSTITUTE(A698,"/Users/timomiessen/Desktop/imagesdk/nonblackmen1/","Image_")</f>
        <v>Image_NBM_92.jpg</v>
      </c>
      <c r="C698" s="41" t="s">
        <v>389</v>
      </c>
      <c r="D698" s="23" t="s">
        <v>391</v>
      </c>
      <c r="E698" s="24">
        <v>1</v>
      </c>
      <c r="F698" s="24">
        <v>0</v>
      </c>
      <c r="G698" s="24">
        <v>0</v>
      </c>
      <c r="H698" s="24">
        <v>0</v>
      </c>
      <c r="I698" s="24">
        <v>0</v>
      </c>
      <c r="J698" s="24">
        <v>0</v>
      </c>
      <c r="K698" s="24">
        <v>0</v>
      </c>
      <c r="L698" s="24">
        <v>0</v>
      </c>
      <c r="M698" s="24">
        <v>0</v>
      </c>
      <c r="N698" s="24">
        <v>0</v>
      </c>
      <c r="O698" s="24">
        <v>0</v>
      </c>
      <c r="P698" s="24">
        <v>0</v>
      </c>
      <c r="Q698" s="24">
        <v>0</v>
      </c>
      <c r="R698" s="24" cm="1">
        <f t="array" ref="R698">_xlfn.IFS(H698=1,1,K698=1,1,L698=1,1,M698=1,1,N698=1,1,P698=1,1,TRUE,0)</f>
        <v>0</v>
      </c>
      <c r="S698" s="35">
        <f>IF(AND(G698=1,R698=1),0,R698)</f>
        <v>0</v>
      </c>
      <c r="T698" s="53" t="s">
        <v>1</v>
      </c>
      <c r="U698" s="34" cm="1">
        <f t="array" ref="U698">_xlfn.IFS(T698="UNLIKELY", 1, T698="POSSIBLE", 1, T698="LIKELY",1, T698="VERY_LIKELY", 1, TRUE, 0)</f>
        <v>1</v>
      </c>
      <c r="V698" s="24" cm="1">
        <f t="array" ref="V698">_xlfn.IFS(T698="POSSIBLE", 1, T698="LIKELY",1, T698="VERY_LIKELY", 1, TRUE, 0)</f>
        <v>0</v>
      </c>
      <c r="W698" s="24" cm="1">
        <f t="array" ref="W698">_xlfn.IFS(T698="LIKELY",1, T698="VERY_LIKELY", 1, TRUE, 0)</f>
        <v>0</v>
      </c>
      <c r="X698" s="35" cm="1">
        <f t="array" ref="X698">_xlfn.IFS(T698="VERY_LIKELY", 1, TRUE, 0)</f>
        <v>0</v>
      </c>
    </row>
    <row r="699" spans="1:24" ht="20" customHeight="1" x14ac:dyDescent="0.2">
      <c r="A699" s="22" t="s">
        <v>1476</v>
      </c>
      <c r="B699" s="49" t="str">
        <f>SUBSTITUTE(A699,"/Users/timomiessen/Desktop/imagesdk/nonblackmen1/","Image_")</f>
        <v>Image_NBM_93.jpg</v>
      </c>
      <c r="C699" s="41" t="s">
        <v>389</v>
      </c>
      <c r="D699" s="23" t="s">
        <v>391</v>
      </c>
      <c r="E699" s="24">
        <v>1</v>
      </c>
      <c r="F699" s="24">
        <v>0</v>
      </c>
      <c r="G699" s="24">
        <v>0</v>
      </c>
      <c r="H699" s="24">
        <v>0</v>
      </c>
      <c r="I699" s="24">
        <v>0</v>
      </c>
      <c r="J699" s="24">
        <v>0</v>
      </c>
      <c r="K699" s="24">
        <v>0</v>
      </c>
      <c r="L699" s="24">
        <v>0</v>
      </c>
      <c r="M699" s="24">
        <v>0</v>
      </c>
      <c r="N699" s="24">
        <v>0</v>
      </c>
      <c r="O699" s="24">
        <v>0</v>
      </c>
      <c r="P699" s="24">
        <v>0</v>
      </c>
      <c r="Q699" s="24">
        <v>0</v>
      </c>
      <c r="R699" s="24" cm="1">
        <f t="array" ref="R699">_xlfn.IFS(H699=1,1,K699=1,1,L699=1,1,M699=1,1,N699=1,1,P699=1,1,TRUE,0)</f>
        <v>0</v>
      </c>
      <c r="S699" s="35">
        <f>IF(AND(G699=1,R699=1),0,R699)</f>
        <v>0</v>
      </c>
      <c r="T699" s="53" t="s">
        <v>12</v>
      </c>
      <c r="U699" s="34" cm="1">
        <f t="array" ref="U699">_xlfn.IFS(T699="UNLIKELY", 1, T699="POSSIBLE", 1, T699="LIKELY",1, T699="VERY_LIKELY", 1, TRUE, 0)</f>
        <v>1</v>
      </c>
      <c r="V699" s="24" cm="1">
        <f t="array" ref="V699">_xlfn.IFS(T699="POSSIBLE", 1, T699="LIKELY",1, T699="VERY_LIKELY", 1, TRUE, 0)</f>
        <v>1</v>
      </c>
      <c r="W699" s="24" cm="1">
        <f t="array" ref="W699">_xlfn.IFS(T699="LIKELY",1, T699="VERY_LIKELY", 1, TRUE, 0)</f>
        <v>1</v>
      </c>
      <c r="X699" s="35" cm="1">
        <f t="array" ref="X699">_xlfn.IFS(T699="VERY_LIKELY", 1, TRUE, 0)</f>
        <v>0</v>
      </c>
    </row>
    <row r="700" spans="1:24" ht="20" customHeight="1" x14ac:dyDescent="0.2">
      <c r="A700" s="22" t="s">
        <v>1477</v>
      </c>
      <c r="B700" s="49" t="str">
        <f>SUBSTITUTE(A700,"/Users/timomiessen/Desktop/imagesdk/nonblackmen1/","Image_")</f>
        <v>Image_NBM_94.jpg</v>
      </c>
      <c r="C700" s="41" t="s">
        <v>389</v>
      </c>
      <c r="D700" s="23" t="s">
        <v>391</v>
      </c>
      <c r="E700" s="24">
        <v>1</v>
      </c>
      <c r="F700" s="24">
        <v>0</v>
      </c>
      <c r="G700" s="24">
        <v>0</v>
      </c>
      <c r="H700" s="24">
        <v>0</v>
      </c>
      <c r="I700" s="24">
        <v>0</v>
      </c>
      <c r="J700" s="24">
        <v>0</v>
      </c>
      <c r="K700" s="24">
        <v>0</v>
      </c>
      <c r="L700" s="24">
        <v>0</v>
      </c>
      <c r="M700" s="24">
        <v>0</v>
      </c>
      <c r="N700" s="24">
        <v>0</v>
      </c>
      <c r="O700" s="24">
        <v>0</v>
      </c>
      <c r="P700" s="24">
        <v>0</v>
      </c>
      <c r="Q700" s="24">
        <v>0</v>
      </c>
      <c r="R700" s="24" cm="1">
        <f t="array" ref="R700">_xlfn.IFS(H700=1,1,K700=1,1,L700=1,1,M700=1,1,N700=1,1,P700=1,1,TRUE,0)</f>
        <v>0</v>
      </c>
      <c r="S700" s="35">
        <f>IF(AND(G700=1,R700=1),0,R700)</f>
        <v>0</v>
      </c>
      <c r="T700" s="53" t="s">
        <v>113</v>
      </c>
      <c r="U700" s="34" cm="1">
        <f t="array" ref="U700">_xlfn.IFS(T700="UNLIKELY", 1, T700="POSSIBLE", 1, T700="LIKELY",1, T700="VERY_LIKELY", 1, TRUE, 0)</f>
        <v>1</v>
      </c>
      <c r="V700" s="24" cm="1">
        <f t="array" ref="V700">_xlfn.IFS(T700="POSSIBLE", 1, T700="LIKELY",1, T700="VERY_LIKELY", 1, TRUE, 0)</f>
        <v>1</v>
      </c>
      <c r="W700" s="24" cm="1">
        <f t="array" ref="W700">_xlfn.IFS(T700="LIKELY",1, T700="VERY_LIKELY", 1, TRUE, 0)</f>
        <v>1</v>
      </c>
      <c r="X700" s="35" cm="1">
        <f t="array" ref="X700">_xlfn.IFS(T700="VERY_LIKELY", 1, TRUE, 0)</f>
        <v>1</v>
      </c>
    </row>
    <row r="701" spans="1:24" ht="20" customHeight="1" x14ac:dyDescent="0.2">
      <c r="A701" s="22" t="s">
        <v>1478</v>
      </c>
      <c r="B701" s="49" t="str">
        <f>SUBSTITUTE(A701,"/Users/timomiessen/Desktop/imagesdk/nonblackmen1/","Image_")</f>
        <v>Image_NBM_95.jpg</v>
      </c>
      <c r="C701" s="41" t="s">
        <v>389</v>
      </c>
      <c r="D701" s="23" t="s">
        <v>391</v>
      </c>
      <c r="E701" s="24">
        <v>1</v>
      </c>
      <c r="F701" s="24">
        <v>0</v>
      </c>
      <c r="G701" s="24">
        <v>0</v>
      </c>
      <c r="H701" s="24">
        <v>0</v>
      </c>
      <c r="I701" s="24">
        <v>0</v>
      </c>
      <c r="J701" s="24">
        <v>0</v>
      </c>
      <c r="K701" s="24">
        <v>0</v>
      </c>
      <c r="L701" s="24">
        <v>0</v>
      </c>
      <c r="M701" s="24">
        <v>0</v>
      </c>
      <c r="N701" s="24">
        <v>0</v>
      </c>
      <c r="O701" s="24">
        <v>0</v>
      </c>
      <c r="P701" s="24">
        <v>0</v>
      </c>
      <c r="Q701" s="24">
        <v>0</v>
      </c>
      <c r="R701" s="24" cm="1">
        <f t="array" ref="R701">_xlfn.IFS(H701=1,1,K701=1,1,L701=1,1,M701=1,1,N701=1,1,P701=1,1,TRUE,0)</f>
        <v>0</v>
      </c>
      <c r="S701" s="35">
        <f>IF(AND(G701=1,R701=1),0,R701)</f>
        <v>0</v>
      </c>
      <c r="T701" s="53" t="s">
        <v>1</v>
      </c>
      <c r="U701" s="34" cm="1">
        <f t="array" ref="U701">_xlfn.IFS(T701="UNLIKELY", 1, T701="POSSIBLE", 1, T701="LIKELY",1, T701="VERY_LIKELY", 1, TRUE, 0)</f>
        <v>1</v>
      </c>
      <c r="V701" s="24" cm="1">
        <f t="array" ref="V701">_xlfn.IFS(T701="POSSIBLE", 1, T701="LIKELY",1, T701="VERY_LIKELY", 1, TRUE, 0)</f>
        <v>0</v>
      </c>
      <c r="W701" s="24" cm="1">
        <f t="array" ref="W701">_xlfn.IFS(T701="LIKELY",1, T701="VERY_LIKELY", 1, TRUE, 0)</f>
        <v>0</v>
      </c>
      <c r="X701" s="35" cm="1">
        <f t="array" ref="X701">_xlfn.IFS(T701="VERY_LIKELY", 1, TRUE, 0)</f>
        <v>0</v>
      </c>
    </row>
    <row r="702" spans="1:24" ht="20" customHeight="1" x14ac:dyDescent="0.2">
      <c r="A702" s="22" t="s">
        <v>1479</v>
      </c>
      <c r="B702" s="49" t="str">
        <f>SUBSTITUTE(A702,"/Users/timomiessen/Desktop/imagesdk/nonblackmen1/","Image_")</f>
        <v>Image_NBM_96.jpg</v>
      </c>
      <c r="C702" s="41" t="s">
        <v>389</v>
      </c>
      <c r="D702" s="23" t="s">
        <v>391</v>
      </c>
      <c r="E702" s="24">
        <v>1</v>
      </c>
      <c r="F702" s="24">
        <v>0</v>
      </c>
      <c r="G702" s="24">
        <v>0</v>
      </c>
      <c r="H702" s="24">
        <v>0</v>
      </c>
      <c r="I702" s="24">
        <v>0</v>
      </c>
      <c r="J702" s="24">
        <v>0</v>
      </c>
      <c r="K702" s="24">
        <v>0</v>
      </c>
      <c r="L702" s="24">
        <v>0</v>
      </c>
      <c r="M702" s="24">
        <v>0</v>
      </c>
      <c r="N702" s="24">
        <v>0</v>
      </c>
      <c r="O702" s="24">
        <v>0</v>
      </c>
      <c r="P702" s="24">
        <v>0</v>
      </c>
      <c r="Q702" s="24">
        <v>0</v>
      </c>
      <c r="R702" s="24" cm="1">
        <f t="array" ref="R702">_xlfn.IFS(H702=1,1,K702=1,1,L702=1,1,M702=1,1,N702=1,1,P702=1,1,TRUE,0)</f>
        <v>0</v>
      </c>
      <c r="S702" s="35">
        <f>IF(AND(G702=1,R702=1),0,R702)</f>
        <v>0</v>
      </c>
      <c r="T702" s="53" t="s">
        <v>4</v>
      </c>
      <c r="U702" s="34" cm="1">
        <f t="array" ref="U702">_xlfn.IFS(T702="UNLIKELY", 1, T702="POSSIBLE", 1, T702="LIKELY",1, T702="VERY_LIKELY", 1, TRUE, 0)</f>
        <v>0</v>
      </c>
      <c r="V702" s="24" cm="1">
        <f t="array" ref="V702">_xlfn.IFS(T702="POSSIBLE", 1, T702="LIKELY",1, T702="VERY_LIKELY", 1, TRUE, 0)</f>
        <v>0</v>
      </c>
      <c r="W702" s="24" cm="1">
        <f t="array" ref="W702">_xlfn.IFS(T702="LIKELY",1, T702="VERY_LIKELY", 1, TRUE, 0)</f>
        <v>0</v>
      </c>
      <c r="X702" s="35" cm="1">
        <f t="array" ref="X702">_xlfn.IFS(T702="VERY_LIKELY", 1, TRUE, 0)</f>
        <v>0</v>
      </c>
    </row>
    <row r="703" spans="1:24" ht="20" customHeight="1" x14ac:dyDescent="0.2">
      <c r="A703" s="22" t="s">
        <v>1480</v>
      </c>
      <c r="B703" s="49" t="str">
        <f>SUBSTITUTE(A703,"/Users/timomiessen/Desktop/imagesdk/nonblackmen1/","Image_")</f>
        <v>Image_NBM_97.jpg</v>
      </c>
      <c r="C703" s="41" t="s">
        <v>389</v>
      </c>
      <c r="D703" s="23" t="s">
        <v>391</v>
      </c>
      <c r="E703" s="24">
        <v>1</v>
      </c>
      <c r="F703" s="24">
        <v>0</v>
      </c>
      <c r="G703" s="24">
        <v>0</v>
      </c>
      <c r="H703" s="24">
        <v>0</v>
      </c>
      <c r="I703" s="24">
        <v>0</v>
      </c>
      <c r="J703" s="24">
        <v>0</v>
      </c>
      <c r="K703" s="24">
        <v>0</v>
      </c>
      <c r="L703" s="24">
        <v>0</v>
      </c>
      <c r="M703" s="24">
        <v>0</v>
      </c>
      <c r="N703" s="24">
        <v>0</v>
      </c>
      <c r="O703" s="24">
        <v>0</v>
      </c>
      <c r="P703" s="24">
        <v>0</v>
      </c>
      <c r="Q703" s="24">
        <v>0</v>
      </c>
      <c r="R703" s="24" cm="1">
        <f t="array" ref="R703">_xlfn.IFS(H703=1,1,K703=1,1,L703=1,1,M703=1,1,N703=1,1,P703=1,1,TRUE,0)</f>
        <v>0</v>
      </c>
      <c r="S703" s="35">
        <f>IF(AND(G703=1,R703=1),0,R703)</f>
        <v>0</v>
      </c>
      <c r="T703" s="53" t="s">
        <v>1</v>
      </c>
      <c r="U703" s="34" cm="1">
        <f t="array" ref="U703">_xlfn.IFS(T703="UNLIKELY", 1, T703="POSSIBLE", 1, T703="LIKELY",1, T703="VERY_LIKELY", 1, TRUE, 0)</f>
        <v>1</v>
      </c>
      <c r="V703" s="24" cm="1">
        <f t="array" ref="V703">_xlfn.IFS(T703="POSSIBLE", 1, T703="LIKELY",1, T703="VERY_LIKELY", 1, TRUE, 0)</f>
        <v>0</v>
      </c>
      <c r="W703" s="24" cm="1">
        <f t="array" ref="W703">_xlfn.IFS(T703="LIKELY",1, T703="VERY_LIKELY", 1, TRUE, 0)</f>
        <v>0</v>
      </c>
      <c r="X703" s="35" cm="1">
        <f t="array" ref="X703">_xlfn.IFS(T703="VERY_LIKELY", 1, TRUE, 0)</f>
        <v>0</v>
      </c>
    </row>
    <row r="704" spans="1:24" ht="20" customHeight="1" x14ac:dyDescent="0.2">
      <c r="A704" s="22" t="s">
        <v>1481</v>
      </c>
      <c r="B704" s="49" t="str">
        <f>SUBSTITUTE(A704,"/Users/timomiessen/Desktop/imagesdk/nonblackmen1/","Image_")</f>
        <v>Image_NBM_98.jpg</v>
      </c>
      <c r="C704" s="41" t="s">
        <v>389</v>
      </c>
      <c r="D704" s="23" t="s">
        <v>391</v>
      </c>
      <c r="E704" s="24">
        <v>1</v>
      </c>
      <c r="F704" s="24">
        <v>0</v>
      </c>
      <c r="G704" s="24">
        <v>0</v>
      </c>
      <c r="H704" s="24">
        <v>0</v>
      </c>
      <c r="I704" s="24">
        <v>0</v>
      </c>
      <c r="J704" s="24">
        <v>0</v>
      </c>
      <c r="K704" s="24">
        <v>0</v>
      </c>
      <c r="L704" s="24">
        <v>0</v>
      </c>
      <c r="M704" s="24">
        <v>0</v>
      </c>
      <c r="N704" s="24">
        <v>0</v>
      </c>
      <c r="O704" s="24">
        <v>0</v>
      </c>
      <c r="P704" s="24">
        <v>0</v>
      </c>
      <c r="Q704" s="24">
        <v>0</v>
      </c>
      <c r="R704" s="24" cm="1">
        <f t="array" ref="R704">_xlfn.IFS(H704=1,1,K704=1,1,L704=1,1,M704=1,1,N704=1,1,P704=1,1,TRUE,0)</f>
        <v>0</v>
      </c>
      <c r="S704" s="35">
        <f>IF(AND(G704=1,R704=1),0,R704)</f>
        <v>0</v>
      </c>
      <c r="T704" s="53" t="s">
        <v>4</v>
      </c>
      <c r="U704" s="34" cm="1">
        <f t="array" ref="U704">_xlfn.IFS(T704="UNLIKELY", 1, T704="POSSIBLE", 1, T704="LIKELY",1, T704="VERY_LIKELY", 1, TRUE, 0)</f>
        <v>0</v>
      </c>
      <c r="V704" s="24" cm="1">
        <f t="array" ref="V704">_xlfn.IFS(T704="POSSIBLE", 1, T704="LIKELY",1, T704="VERY_LIKELY", 1, TRUE, 0)</f>
        <v>0</v>
      </c>
      <c r="W704" s="24" cm="1">
        <f t="array" ref="W704">_xlfn.IFS(T704="LIKELY",1, T704="VERY_LIKELY", 1, TRUE, 0)</f>
        <v>0</v>
      </c>
      <c r="X704" s="35" cm="1">
        <f t="array" ref="X704">_xlfn.IFS(T704="VERY_LIKELY", 1, TRUE, 0)</f>
        <v>0</v>
      </c>
    </row>
    <row r="705" spans="1:24" ht="20" customHeight="1" x14ac:dyDescent="0.2">
      <c r="A705" s="22" t="s">
        <v>1482</v>
      </c>
      <c r="B705" s="49" t="str">
        <f>SUBSTITUTE(A705,"/Users/timomiessen/Desktop/imagesdk/nonblackmen1/","Image_")</f>
        <v>Image_NBM_99.jpg</v>
      </c>
      <c r="C705" s="41" t="s">
        <v>389</v>
      </c>
      <c r="D705" s="23" t="s">
        <v>391</v>
      </c>
      <c r="E705" s="24">
        <v>1</v>
      </c>
      <c r="F705" s="24">
        <v>0</v>
      </c>
      <c r="G705" s="24">
        <v>0</v>
      </c>
      <c r="H705" s="24">
        <v>0</v>
      </c>
      <c r="I705" s="24">
        <v>0</v>
      </c>
      <c r="J705" s="24">
        <v>0</v>
      </c>
      <c r="K705" s="24">
        <v>0</v>
      </c>
      <c r="L705" s="24">
        <v>0</v>
      </c>
      <c r="M705" s="24">
        <v>0</v>
      </c>
      <c r="N705" s="24">
        <v>0</v>
      </c>
      <c r="O705" s="24">
        <v>0</v>
      </c>
      <c r="P705" s="24">
        <v>0</v>
      </c>
      <c r="Q705" s="24">
        <v>0</v>
      </c>
      <c r="R705" s="24" cm="1">
        <f t="array" ref="R705">_xlfn.IFS(H705=1,1,K705=1,1,L705=1,1,M705=1,1,N705=1,1,P705=1,1,TRUE,0)</f>
        <v>0</v>
      </c>
      <c r="S705" s="35">
        <f>IF(AND(G705=1,R705=1),0,R705)</f>
        <v>0</v>
      </c>
      <c r="T705" s="53" t="s">
        <v>4</v>
      </c>
      <c r="U705" s="34" cm="1">
        <f t="array" ref="U705">_xlfn.IFS(T705="UNLIKELY", 1, T705="POSSIBLE", 1, T705="LIKELY",1, T705="VERY_LIKELY", 1, TRUE, 0)</f>
        <v>0</v>
      </c>
      <c r="V705" s="24" cm="1">
        <f t="array" ref="V705">_xlfn.IFS(T705="POSSIBLE", 1, T705="LIKELY",1, T705="VERY_LIKELY", 1, TRUE, 0)</f>
        <v>0</v>
      </c>
      <c r="W705" s="24" cm="1">
        <f t="array" ref="W705">_xlfn.IFS(T705="LIKELY",1, T705="VERY_LIKELY", 1, TRUE, 0)</f>
        <v>0</v>
      </c>
      <c r="X705" s="35" cm="1">
        <f t="array" ref="X705">_xlfn.IFS(T705="VERY_LIKELY", 1, TRUE, 0)</f>
        <v>0</v>
      </c>
    </row>
    <row r="706" spans="1:24" ht="20" customHeight="1" x14ac:dyDescent="0.2">
      <c r="A706" s="22"/>
      <c r="B706" s="49"/>
      <c r="C706" s="41"/>
      <c r="D706" s="23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35"/>
      <c r="T706" s="53"/>
      <c r="U706" s="34"/>
      <c r="V706" s="24"/>
      <c r="W706" s="24"/>
      <c r="X706" s="35"/>
    </row>
    <row r="707" spans="1:24" ht="20" customHeight="1" x14ac:dyDescent="0.2">
      <c r="A707" s="22"/>
      <c r="B707" s="49"/>
      <c r="C707" s="41"/>
      <c r="D707" s="23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35"/>
      <c r="T707" s="53"/>
      <c r="U707" s="34"/>
      <c r="V707" s="24"/>
      <c r="W707" s="24"/>
      <c r="X707" s="35"/>
    </row>
    <row r="708" spans="1:24" ht="20" customHeight="1" x14ac:dyDescent="0.2">
      <c r="A708" s="22"/>
      <c r="B708" s="49"/>
      <c r="C708" s="41"/>
      <c r="D708" s="23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35"/>
      <c r="T708" s="53"/>
      <c r="U708" s="34"/>
      <c r="V708" s="24"/>
      <c r="W708" s="24"/>
      <c r="X708" s="35"/>
    </row>
    <row r="709" spans="1:24" ht="20" customHeight="1" x14ac:dyDescent="0.2">
      <c r="A709" s="22"/>
      <c r="B709" s="49"/>
      <c r="C709" s="41"/>
      <c r="D709" s="23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35"/>
      <c r="T709" s="53"/>
      <c r="U709" s="34"/>
      <c r="V709" s="24"/>
      <c r="W709" s="24"/>
      <c r="X709" s="35"/>
    </row>
    <row r="710" spans="1:24" ht="20" customHeight="1" x14ac:dyDescent="0.2">
      <c r="A710" s="22"/>
      <c r="B710" s="49"/>
      <c r="C710" s="41"/>
      <c r="D710" s="23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35"/>
      <c r="T710" s="53"/>
      <c r="U710" s="34"/>
      <c r="V710" s="24"/>
      <c r="W710" s="24"/>
      <c r="X710" s="35"/>
    </row>
    <row r="711" spans="1:24" ht="20" customHeight="1" x14ac:dyDescent="0.2">
      <c r="A711" s="22"/>
      <c r="B711" s="49"/>
      <c r="C711" s="41"/>
      <c r="D711" s="23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35"/>
      <c r="T711" s="53"/>
      <c r="U711" s="34"/>
      <c r="V711" s="24"/>
      <c r="W711" s="24"/>
      <c r="X711" s="35"/>
    </row>
    <row r="712" spans="1:24" ht="20" customHeight="1" x14ac:dyDescent="0.2">
      <c r="A712" s="22"/>
      <c r="B712" s="49"/>
      <c r="C712" s="41"/>
      <c r="D712" s="23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35"/>
      <c r="T712" s="53"/>
      <c r="U712" s="34"/>
      <c r="V712" s="24"/>
      <c r="W712" s="24"/>
      <c r="X712" s="35"/>
    </row>
    <row r="713" spans="1:24" ht="20" customHeight="1" x14ac:dyDescent="0.2">
      <c r="A713" s="22"/>
      <c r="B713" s="49"/>
      <c r="C713" s="41"/>
      <c r="D713" s="23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35"/>
      <c r="T713" s="53"/>
      <c r="U713" s="34"/>
      <c r="V713" s="24"/>
      <c r="W713" s="24"/>
      <c r="X713" s="35"/>
    </row>
    <row r="714" spans="1:24" ht="20" customHeight="1" x14ac:dyDescent="0.2">
      <c r="A714" s="22"/>
      <c r="B714" s="49"/>
      <c r="C714" s="41"/>
      <c r="D714" s="23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35"/>
      <c r="T714" s="53"/>
      <c r="U714" s="34"/>
      <c r="V714" s="24"/>
      <c r="W714" s="24"/>
      <c r="X714" s="35"/>
    </row>
    <row r="715" spans="1:24" ht="20" customHeight="1" x14ac:dyDescent="0.2">
      <c r="A715" s="22"/>
      <c r="B715" s="49"/>
      <c r="C715" s="41"/>
      <c r="D715" s="23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35"/>
      <c r="T715" s="53"/>
      <c r="U715" s="34"/>
      <c r="V715" s="24"/>
      <c r="W715" s="24"/>
      <c r="X715" s="35"/>
    </row>
    <row r="716" spans="1:24" ht="20" customHeight="1" x14ac:dyDescent="0.2">
      <c r="A716" s="22"/>
      <c r="B716" s="49"/>
      <c r="C716" s="41"/>
      <c r="D716" s="23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35"/>
      <c r="T716" s="53"/>
      <c r="U716" s="34"/>
      <c r="V716" s="24"/>
      <c r="W716" s="24"/>
      <c r="X716" s="35"/>
    </row>
    <row r="717" spans="1:24" ht="20" customHeight="1" x14ac:dyDescent="0.2">
      <c r="A717" s="22"/>
      <c r="B717" s="49"/>
      <c r="C717" s="41"/>
      <c r="D717" s="23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35"/>
      <c r="T717" s="53"/>
      <c r="U717" s="34"/>
      <c r="V717" s="24"/>
      <c r="W717" s="24"/>
      <c r="X717" s="35"/>
    </row>
    <row r="718" spans="1:24" ht="20" customHeight="1" x14ac:dyDescent="0.2">
      <c r="A718" s="22"/>
      <c r="B718" s="49"/>
      <c r="C718" s="41"/>
      <c r="D718" s="23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35"/>
      <c r="T718" s="53"/>
      <c r="U718" s="34"/>
      <c r="V718" s="24"/>
      <c r="W718" s="24"/>
      <c r="X718" s="35"/>
    </row>
    <row r="719" spans="1:24" ht="20" customHeight="1" x14ac:dyDescent="0.2">
      <c r="A719" s="22"/>
      <c r="B719" s="49"/>
      <c r="C719" s="41"/>
      <c r="D719" s="23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35"/>
      <c r="T719" s="53"/>
      <c r="U719" s="34"/>
      <c r="V719" s="24"/>
      <c r="W719" s="24"/>
      <c r="X719" s="35"/>
    </row>
    <row r="720" spans="1:24" ht="20" customHeight="1" x14ac:dyDescent="0.2">
      <c r="A720" s="22"/>
      <c r="B720" s="49"/>
      <c r="C720" s="41"/>
      <c r="D720" s="23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35"/>
      <c r="T720" s="53"/>
      <c r="U720" s="34"/>
      <c r="V720" s="24"/>
      <c r="W720" s="24"/>
      <c r="X720" s="35"/>
    </row>
    <row r="721" spans="1:24" ht="20" customHeight="1" x14ac:dyDescent="0.2">
      <c r="A721" s="22"/>
      <c r="B721" s="49"/>
      <c r="C721" s="41"/>
      <c r="D721" s="23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35"/>
      <c r="T721" s="53"/>
      <c r="U721" s="34"/>
      <c r="V721" s="24"/>
      <c r="W721" s="24"/>
      <c r="X721" s="35"/>
    </row>
    <row r="722" spans="1:24" ht="20" customHeight="1" x14ac:dyDescent="0.2">
      <c r="A722" s="22"/>
      <c r="B722" s="49"/>
      <c r="C722" s="41"/>
      <c r="D722" s="23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35"/>
      <c r="T722" s="53"/>
      <c r="U722" s="34"/>
      <c r="V722" s="24"/>
      <c r="W722" s="24"/>
      <c r="X722" s="35"/>
    </row>
    <row r="723" spans="1:24" ht="20" customHeight="1" x14ac:dyDescent="0.2">
      <c r="A723" s="22"/>
      <c r="B723" s="49"/>
      <c r="C723" s="41"/>
      <c r="D723" s="23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35"/>
      <c r="T723" s="53"/>
      <c r="U723" s="34"/>
      <c r="V723" s="24"/>
      <c r="W723" s="24"/>
      <c r="X723" s="35"/>
    </row>
    <row r="724" spans="1:24" ht="20" customHeight="1" x14ac:dyDescent="0.2">
      <c r="A724" s="22"/>
      <c r="B724" s="49"/>
      <c r="C724" s="41"/>
      <c r="D724" s="23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35"/>
      <c r="T724" s="53"/>
      <c r="U724" s="34"/>
      <c r="V724" s="24"/>
      <c r="W724" s="24"/>
      <c r="X724" s="35"/>
    </row>
    <row r="725" spans="1:24" ht="20" customHeight="1" x14ac:dyDescent="0.2">
      <c r="A725" s="22"/>
      <c r="B725" s="49"/>
      <c r="C725" s="41"/>
      <c r="D725" s="23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35"/>
      <c r="T725" s="53"/>
      <c r="U725" s="34"/>
      <c r="V725" s="24"/>
      <c r="W725" s="24"/>
      <c r="X725" s="35"/>
    </row>
    <row r="726" spans="1:24" ht="20" customHeight="1" x14ac:dyDescent="0.2">
      <c r="A726" s="22"/>
      <c r="B726" s="49"/>
      <c r="C726" s="41"/>
      <c r="D726" s="23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35"/>
      <c r="T726" s="53"/>
      <c r="U726" s="34"/>
      <c r="V726" s="24"/>
      <c r="W726" s="24"/>
      <c r="X726" s="35"/>
    </row>
    <row r="727" spans="1:24" ht="20" customHeight="1" x14ac:dyDescent="0.2">
      <c r="A727" s="22"/>
      <c r="B727" s="49"/>
      <c r="C727" s="41"/>
      <c r="D727" s="23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35"/>
      <c r="T727" s="53"/>
      <c r="U727" s="34"/>
      <c r="V727" s="24"/>
      <c r="W727" s="24"/>
      <c r="X727" s="35"/>
    </row>
    <row r="728" spans="1:24" ht="20" customHeight="1" x14ac:dyDescent="0.2">
      <c r="A728" s="22"/>
      <c r="B728" s="49"/>
      <c r="C728" s="41"/>
      <c r="D728" s="23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35"/>
      <c r="T728" s="53"/>
      <c r="U728" s="34"/>
      <c r="V728" s="24"/>
      <c r="W728" s="24"/>
      <c r="X728" s="35"/>
    </row>
    <row r="729" spans="1:24" ht="20" customHeight="1" x14ac:dyDescent="0.2">
      <c r="A729" s="22"/>
      <c r="B729" s="49"/>
      <c r="C729" s="41"/>
      <c r="D729" s="23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35"/>
      <c r="T729" s="53"/>
      <c r="U729" s="34"/>
      <c r="V729" s="24"/>
      <c r="W729" s="24"/>
      <c r="X729" s="35"/>
    </row>
    <row r="730" spans="1:24" ht="20" customHeight="1" x14ac:dyDescent="0.2">
      <c r="A730" s="22"/>
      <c r="B730" s="49"/>
      <c r="C730" s="41"/>
      <c r="D730" s="23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35"/>
      <c r="T730" s="53"/>
      <c r="U730" s="34"/>
      <c r="V730" s="24"/>
      <c r="W730" s="24"/>
      <c r="X730" s="35"/>
    </row>
    <row r="731" spans="1:24" ht="20" customHeight="1" x14ac:dyDescent="0.2">
      <c r="A731" s="22"/>
      <c r="B731" s="49"/>
      <c r="C731" s="41"/>
      <c r="D731" s="23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35"/>
      <c r="T731" s="53"/>
      <c r="U731" s="34"/>
      <c r="V731" s="24"/>
      <c r="W731" s="24"/>
      <c r="X731" s="35"/>
    </row>
    <row r="732" spans="1:24" ht="20" customHeight="1" x14ac:dyDescent="0.2">
      <c r="A732" s="22"/>
      <c r="B732" s="49"/>
      <c r="C732" s="41"/>
      <c r="D732" s="23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35"/>
      <c r="T732" s="53"/>
      <c r="U732" s="34"/>
      <c r="V732" s="24"/>
      <c r="W732" s="24"/>
      <c r="X732" s="35"/>
    </row>
    <row r="733" spans="1:24" ht="20" customHeight="1" x14ac:dyDescent="0.2">
      <c r="A733" s="22"/>
      <c r="B733" s="49"/>
      <c r="C733" s="41"/>
      <c r="D733" s="23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35"/>
      <c r="T733" s="53"/>
      <c r="U733" s="34"/>
      <c r="V733" s="24"/>
      <c r="W733" s="24"/>
      <c r="X733" s="35"/>
    </row>
    <row r="734" spans="1:24" ht="20" customHeight="1" x14ac:dyDescent="0.2">
      <c r="A734" s="22"/>
      <c r="B734" s="49"/>
      <c r="C734" s="41"/>
      <c r="D734" s="23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35"/>
      <c r="T734" s="53"/>
      <c r="U734" s="34"/>
      <c r="V734" s="24"/>
      <c r="W734" s="24"/>
      <c r="X734" s="35"/>
    </row>
    <row r="735" spans="1:24" ht="20" customHeight="1" x14ac:dyDescent="0.2">
      <c r="A735" s="22"/>
      <c r="B735" s="49"/>
      <c r="C735" s="41"/>
      <c r="D735" s="23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35"/>
      <c r="T735" s="53"/>
      <c r="U735" s="34"/>
      <c r="V735" s="24"/>
      <c r="W735" s="24"/>
      <c r="X735" s="35"/>
    </row>
    <row r="736" spans="1:24" ht="20" customHeight="1" x14ac:dyDescent="0.2">
      <c r="A736" s="22"/>
      <c r="B736" s="49"/>
      <c r="C736" s="41"/>
      <c r="D736" s="23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35"/>
      <c r="T736" s="53"/>
      <c r="U736" s="34"/>
      <c r="V736" s="24"/>
      <c r="W736" s="24"/>
      <c r="X736" s="35"/>
    </row>
    <row r="737" spans="1:24" ht="20" customHeight="1" x14ac:dyDescent="0.2">
      <c r="A737" s="22"/>
      <c r="B737" s="49"/>
      <c r="C737" s="41"/>
      <c r="D737" s="23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35"/>
      <c r="T737" s="53"/>
      <c r="U737" s="34"/>
      <c r="V737" s="24"/>
      <c r="W737" s="24"/>
      <c r="X737" s="35"/>
    </row>
    <row r="738" spans="1:24" ht="20" customHeight="1" x14ac:dyDescent="0.2">
      <c r="A738" s="22"/>
      <c r="B738" s="49"/>
      <c r="C738" s="41"/>
      <c r="D738" s="23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35"/>
      <c r="T738" s="53"/>
      <c r="U738" s="34"/>
      <c r="V738" s="24"/>
      <c r="W738" s="24"/>
      <c r="X738" s="35"/>
    </row>
    <row r="739" spans="1:24" ht="20" customHeight="1" x14ac:dyDescent="0.2">
      <c r="A739" s="22"/>
      <c r="B739" s="49"/>
      <c r="C739" s="41"/>
      <c r="D739" s="23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35"/>
      <c r="T739" s="53"/>
      <c r="U739" s="34"/>
      <c r="V739" s="24"/>
      <c r="W739" s="24"/>
      <c r="X739" s="35"/>
    </row>
    <row r="740" spans="1:24" ht="20" customHeight="1" x14ac:dyDescent="0.2">
      <c r="A740" s="22"/>
      <c r="B740" s="49"/>
      <c r="C740" s="41"/>
      <c r="D740" s="23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35"/>
      <c r="T740" s="53"/>
      <c r="U740" s="34"/>
      <c r="V740" s="24"/>
      <c r="W740" s="24"/>
      <c r="X740" s="35"/>
    </row>
    <row r="741" spans="1:24" ht="20" customHeight="1" x14ac:dyDescent="0.2">
      <c r="A741" s="22"/>
      <c r="B741" s="49"/>
      <c r="C741" s="41"/>
      <c r="D741" s="23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35"/>
      <c r="T741" s="53"/>
      <c r="U741" s="34"/>
      <c r="V741" s="24"/>
      <c r="W741" s="24"/>
      <c r="X741" s="35"/>
    </row>
    <row r="742" spans="1:24" ht="20" customHeight="1" x14ac:dyDescent="0.2">
      <c r="A742" s="22"/>
      <c r="B742" s="49"/>
      <c r="C742" s="41"/>
      <c r="D742" s="23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35"/>
      <c r="T742" s="53"/>
      <c r="U742" s="34"/>
      <c r="V742" s="24"/>
      <c r="W742" s="24"/>
      <c r="X742" s="35"/>
    </row>
    <row r="743" spans="1:24" ht="20" customHeight="1" x14ac:dyDescent="0.2">
      <c r="A743" s="22"/>
      <c r="B743" s="49"/>
      <c r="C743" s="41"/>
      <c r="D743" s="23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35"/>
      <c r="T743" s="53"/>
      <c r="U743" s="34"/>
      <c r="V743" s="24"/>
      <c r="W743" s="24"/>
      <c r="X743" s="35"/>
    </row>
    <row r="744" spans="1:24" ht="20" customHeight="1" x14ac:dyDescent="0.2">
      <c r="A744" s="22"/>
      <c r="B744" s="49"/>
      <c r="C744" s="41"/>
      <c r="D744" s="23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35"/>
      <c r="T744" s="53"/>
      <c r="U744" s="34"/>
      <c r="V744" s="24"/>
      <c r="W744" s="24"/>
      <c r="X744" s="35"/>
    </row>
    <row r="745" spans="1:24" ht="20" customHeight="1" x14ac:dyDescent="0.2">
      <c r="A745" s="22"/>
      <c r="B745" s="49"/>
      <c r="C745" s="41"/>
      <c r="D745" s="23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35"/>
      <c r="T745" s="53"/>
      <c r="U745" s="34"/>
      <c r="V745" s="24"/>
      <c r="W745" s="24"/>
      <c r="X745" s="35"/>
    </row>
    <row r="746" spans="1:24" ht="20" customHeight="1" x14ac:dyDescent="0.2">
      <c r="A746" s="22"/>
      <c r="B746" s="49"/>
      <c r="C746" s="41"/>
      <c r="D746" s="23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35"/>
      <c r="T746" s="53"/>
      <c r="U746" s="34"/>
      <c r="V746" s="24"/>
      <c r="W746" s="24"/>
      <c r="X746" s="35"/>
    </row>
    <row r="747" spans="1:24" ht="20" customHeight="1" x14ac:dyDescent="0.2">
      <c r="A747" s="22"/>
      <c r="B747" s="49"/>
      <c r="C747" s="41"/>
      <c r="D747" s="23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35"/>
      <c r="T747" s="53"/>
      <c r="U747" s="34"/>
      <c r="V747" s="24"/>
      <c r="W747" s="24"/>
      <c r="X747" s="35"/>
    </row>
    <row r="748" spans="1:24" ht="20" customHeight="1" x14ac:dyDescent="0.2">
      <c r="A748" s="22"/>
      <c r="B748" s="49"/>
      <c r="C748" s="41"/>
      <c r="D748" s="23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35"/>
      <c r="T748" s="53"/>
      <c r="U748" s="34"/>
      <c r="V748" s="24"/>
      <c r="W748" s="24"/>
      <c r="X748" s="35"/>
    </row>
    <row r="749" spans="1:24" ht="20" customHeight="1" x14ac:dyDescent="0.2">
      <c r="A749" s="22"/>
      <c r="B749" s="49"/>
      <c r="C749" s="41"/>
      <c r="D749" s="23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35"/>
      <c r="T749" s="53"/>
      <c r="U749" s="34"/>
      <c r="V749" s="24"/>
      <c r="W749" s="24"/>
      <c r="X749" s="35"/>
    </row>
    <row r="750" spans="1:24" ht="20" customHeight="1" x14ac:dyDescent="0.2">
      <c r="A750" s="22"/>
      <c r="B750" s="49"/>
      <c r="C750" s="41"/>
      <c r="D750" s="23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35"/>
      <c r="T750" s="53"/>
      <c r="U750" s="34"/>
      <c r="V750" s="24"/>
      <c r="W750" s="24"/>
      <c r="X750" s="35"/>
    </row>
    <row r="751" spans="1:24" ht="20" customHeight="1" x14ac:dyDescent="0.2">
      <c r="A751" s="22"/>
      <c r="B751" s="49"/>
      <c r="C751" s="41"/>
      <c r="D751" s="23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35"/>
      <c r="T751" s="53"/>
      <c r="U751" s="34"/>
      <c r="V751" s="24"/>
      <c r="W751" s="24"/>
      <c r="X751" s="35"/>
    </row>
    <row r="752" spans="1:24" ht="20" customHeight="1" x14ac:dyDescent="0.2">
      <c r="A752" s="22"/>
      <c r="B752" s="49"/>
      <c r="C752" s="41"/>
      <c r="D752" s="23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35"/>
      <c r="T752" s="53"/>
      <c r="U752" s="34"/>
      <c r="V752" s="24"/>
      <c r="W752" s="24"/>
      <c r="X752" s="35"/>
    </row>
    <row r="753" spans="1:24" ht="20" customHeight="1" x14ac:dyDescent="0.2">
      <c r="A753" s="22"/>
      <c r="B753" s="49"/>
      <c r="C753" s="41"/>
      <c r="D753" s="23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35"/>
      <c r="T753" s="53"/>
      <c r="U753" s="34"/>
      <c r="V753" s="24"/>
      <c r="W753" s="24"/>
      <c r="X753" s="35"/>
    </row>
    <row r="754" spans="1:24" ht="20" customHeight="1" x14ac:dyDescent="0.2">
      <c r="A754" s="22"/>
      <c r="B754" s="49"/>
      <c r="C754" s="41"/>
      <c r="D754" s="23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35"/>
      <c r="T754" s="53"/>
      <c r="U754" s="34"/>
      <c r="V754" s="24"/>
      <c r="W754" s="24"/>
      <c r="X754" s="35"/>
    </row>
    <row r="755" spans="1:24" ht="20" customHeight="1" x14ac:dyDescent="0.2">
      <c r="A755" s="22"/>
      <c r="B755" s="49"/>
      <c r="C755" s="41"/>
      <c r="D755" s="23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35"/>
      <c r="T755" s="53"/>
      <c r="U755" s="34"/>
      <c r="V755" s="24"/>
      <c r="W755" s="24"/>
      <c r="X755" s="35"/>
    </row>
    <row r="756" spans="1:24" ht="20" customHeight="1" x14ac:dyDescent="0.2">
      <c r="A756" s="22"/>
      <c r="B756" s="49"/>
      <c r="C756" s="41"/>
      <c r="D756" s="23"/>
      <c r="E756" s="25"/>
      <c r="F756" s="25"/>
      <c r="G756" s="25"/>
      <c r="H756" s="25"/>
      <c r="I756" s="25"/>
      <c r="J756" s="24"/>
      <c r="K756" s="25"/>
      <c r="L756" s="25"/>
      <c r="M756" s="25"/>
      <c r="N756" s="25"/>
      <c r="O756" s="25"/>
      <c r="P756" s="25"/>
      <c r="Q756" s="25"/>
      <c r="R756" s="24"/>
      <c r="S756" s="35"/>
      <c r="T756" s="53"/>
      <c r="U756" s="34"/>
      <c r="V756" s="24"/>
      <c r="W756" s="24"/>
      <c r="X756" s="35"/>
    </row>
    <row r="757" spans="1:24" ht="20" customHeight="1" x14ac:dyDescent="0.2">
      <c r="A757" s="22"/>
      <c r="B757" s="49"/>
      <c r="C757" s="41"/>
      <c r="D757" s="23"/>
      <c r="E757" s="25"/>
      <c r="F757" s="25"/>
      <c r="G757" s="25"/>
      <c r="H757" s="25"/>
      <c r="I757" s="25"/>
      <c r="J757" s="24"/>
      <c r="K757" s="25"/>
      <c r="L757" s="25"/>
      <c r="M757" s="25"/>
      <c r="N757" s="25"/>
      <c r="O757" s="25"/>
      <c r="P757" s="25"/>
      <c r="Q757" s="25"/>
      <c r="R757" s="24"/>
      <c r="S757" s="35"/>
      <c r="T757" s="53"/>
      <c r="U757" s="34"/>
      <c r="V757" s="24"/>
      <c r="W757" s="24"/>
      <c r="X757" s="35"/>
    </row>
    <row r="758" spans="1:24" ht="20" customHeight="1" x14ac:dyDescent="0.2">
      <c r="A758" s="22"/>
      <c r="B758" s="49"/>
      <c r="C758" s="41"/>
      <c r="D758" s="23"/>
      <c r="E758" s="25"/>
      <c r="F758" s="25"/>
      <c r="G758" s="25"/>
      <c r="H758" s="25"/>
      <c r="I758" s="25"/>
      <c r="J758" s="24"/>
      <c r="K758" s="25"/>
      <c r="L758" s="25"/>
      <c r="M758" s="25"/>
      <c r="N758" s="25"/>
      <c r="O758" s="25"/>
      <c r="P758" s="25"/>
      <c r="Q758" s="25"/>
      <c r="R758" s="24"/>
      <c r="S758" s="35"/>
      <c r="T758" s="53"/>
      <c r="U758" s="34"/>
      <c r="V758" s="24"/>
      <c r="W758" s="24"/>
      <c r="X758" s="35"/>
    </row>
    <row r="759" spans="1:24" ht="20" customHeight="1" x14ac:dyDescent="0.2">
      <c r="A759" s="22"/>
      <c r="B759" s="49"/>
      <c r="C759" s="41"/>
      <c r="D759" s="23"/>
      <c r="E759" s="25"/>
      <c r="F759" s="25"/>
      <c r="G759" s="25"/>
      <c r="H759" s="25"/>
      <c r="I759" s="25"/>
      <c r="J759" s="24"/>
      <c r="K759" s="25"/>
      <c r="L759" s="25"/>
      <c r="M759" s="25"/>
      <c r="N759" s="25"/>
      <c r="O759" s="25"/>
      <c r="P759" s="25"/>
      <c r="Q759" s="25"/>
      <c r="R759" s="24"/>
      <c r="S759" s="35"/>
      <c r="T759" s="53"/>
      <c r="U759" s="34"/>
      <c r="V759" s="24"/>
      <c r="W759" s="24"/>
      <c r="X759" s="35"/>
    </row>
    <row r="760" spans="1:24" ht="20" customHeight="1" x14ac:dyDescent="0.2">
      <c r="A760" s="22"/>
      <c r="B760" s="49"/>
      <c r="C760" s="41"/>
      <c r="D760" s="23"/>
      <c r="E760" s="25"/>
      <c r="F760" s="25"/>
      <c r="G760" s="25"/>
      <c r="H760" s="25"/>
      <c r="I760" s="25"/>
      <c r="J760" s="24"/>
      <c r="K760" s="25"/>
      <c r="L760" s="25"/>
      <c r="M760" s="25"/>
      <c r="N760" s="25"/>
      <c r="O760" s="25"/>
      <c r="P760" s="25"/>
      <c r="Q760" s="25"/>
      <c r="R760" s="24"/>
      <c r="S760" s="35"/>
      <c r="T760" s="53"/>
      <c r="U760" s="34"/>
      <c r="V760" s="24"/>
      <c r="W760" s="24"/>
      <c r="X760" s="35"/>
    </row>
    <row r="761" spans="1:24" ht="20" customHeight="1" x14ac:dyDescent="0.2">
      <c r="A761" s="22"/>
      <c r="B761" s="49"/>
      <c r="C761" s="41"/>
      <c r="D761" s="23"/>
      <c r="E761" s="25"/>
      <c r="F761" s="25"/>
      <c r="G761" s="25"/>
      <c r="H761" s="25"/>
      <c r="I761" s="25"/>
      <c r="J761" s="24"/>
      <c r="K761" s="25"/>
      <c r="L761" s="25"/>
      <c r="M761" s="25"/>
      <c r="N761" s="25"/>
      <c r="O761" s="25"/>
      <c r="P761" s="25"/>
      <c r="Q761" s="25"/>
      <c r="R761" s="24"/>
      <c r="S761" s="35"/>
      <c r="T761" s="53"/>
      <c r="U761" s="34"/>
      <c r="V761" s="24"/>
      <c r="W761" s="24"/>
      <c r="X761" s="35"/>
    </row>
    <row r="762" spans="1:24" ht="20" customHeight="1" x14ac:dyDescent="0.2">
      <c r="A762" s="22"/>
      <c r="B762" s="49"/>
      <c r="C762" s="41"/>
      <c r="D762" s="23"/>
      <c r="E762" s="25"/>
      <c r="F762" s="25"/>
      <c r="G762" s="25"/>
      <c r="H762" s="25"/>
      <c r="I762" s="25"/>
      <c r="J762" s="24"/>
      <c r="K762" s="25"/>
      <c r="L762" s="25"/>
      <c r="M762" s="25"/>
      <c r="N762" s="25"/>
      <c r="O762" s="25"/>
      <c r="P762" s="25"/>
      <c r="Q762" s="25"/>
      <c r="R762" s="24"/>
      <c r="S762" s="35"/>
      <c r="T762" s="53"/>
      <c r="U762" s="34"/>
      <c r="V762" s="24"/>
      <c r="W762" s="24"/>
      <c r="X762" s="35"/>
    </row>
    <row r="763" spans="1:24" ht="20" customHeight="1" x14ac:dyDescent="0.2">
      <c r="A763" s="22"/>
      <c r="B763" s="49"/>
      <c r="C763" s="41"/>
      <c r="D763" s="23"/>
      <c r="E763" s="25"/>
      <c r="F763" s="25"/>
      <c r="G763" s="25"/>
      <c r="H763" s="25"/>
      <c r="I763" s="25"/>
      <c r="J763" s="24"/>
      <c r="K763" s="25"/>
      <c r="L763" s="25"/>
      <c r="M763" s="25"/>
      <c r="N763" s="25"/>
      <c r="O763" s="25"/>
      <c r="P763" s="25"/>
      <c r="Q763" s="25"/>
      <c r="R763" s="24"/>
      <c r="S763" s="35"/>
      <c r="T763" s="53"/>
      <c r="U763" s="34"/>
      <c r="V763" s="24"/>
      <c r="W763" s="24"/>
      <c r="X763" s="35"/>
    </row>
    <row r="764" spans="1:24" ht="20" customHeight="1" x14ac:dyDescent="0.2">
      <c r="A764" s="22"/>
      <c r="B764" s="49"/>
      <c r="C764" s="41"/>
      <c r="D764" s="23"/>
      <c r="E764" s="25"/>
      <c r="F764" s="25"/>
      <c r="G764" s="25"/>
      <c r="H764" s="25"/>
      <c r="I764" s="25"/>
      <c r="J764" s="24"/>
      <c r="K764" s="25"/>
      <c r="L764" s="25"/>
      <c r="M764" s="25"/>
      <c r="N764" s="25"/>
      <c r="O764" s="25"/>
      <c r="P764" s="25"/>
      <c r="Q764" s="25"/>
      <c r="R764" s="24"/>
      <c r="S764" s="35"/>
      <c r="T764" s="53"/>
      <c r="U764" s="34"/>
      <c r="V764" s="24"/>
      <c r="W764" s="24"/>
      <c r="X764" s="35"/>
    </row>
    <row r="765" spans="1:24" ht="20" customHeight="1" x14ac:dyDescent="0.2">
      <c r="A765" s="22"/>
      <c r="B765" s="49"/>
      <c r="C765" s="41"/>
      <c r="D765" s="23"/>
      <c r="E765" s="25"/>
      <c r="F765" s="25"/>
      <c r="G765" s="25"/>
      <c r="H765" s="25"/>
      <c r="I765" s="25"/>
      <c r="J765" s="24"/>
      <c r="K765" s="25"/>
      <c r="L765" s="25"/>
      <c r="M765" s="25"/>
      <c r="N765" s="25"/>
      <c r="O765" s="25"/>
      <c r="P765" s="25"/>
      <c r="Q765" s="25"/>
      <c r="R765" s="24"/>
      <c r="S765" s="35"/>
      <c r="T765" s="53"/>
      <c r="U765" s="34"/>
      <c r="V765" s="24"/>
      <c r="W765" s="24"/>
      <c r="X765" s="35"/>
    </row>
    <row r="766" spans="1:24" ht="20" customHeight="1" x14ac:dyDescent="0.2">
      <c r="A766" s="22"/>
      <c r="B766" s="49"/>
      <c r="C766" s="41"/>
      <c r="D766" s="23"/>
      <c r="E766" s="25"/>
      <c r="F766" s="25"/>
      <c r="G766" s="25"/>
      <c r="H766" s="25"/>
      <c r="I766" s="25"/>
      <c r="J766" s="24"/>
      <c r="K766" s="25"/>
      <c r="L766" s="25"/>
      <c r="M766" s="25"/>
      <c r="N766" s="25"/>
      <c r="O766" s="25"/>
      <c r="P766" s="25"/>
      <c r="Q766" s="25"/>
      <c r="R766" s="24"/>
      <c r="S766" s="35"/>
      <c r="T766" s="53"/>
      <c r="U766" s="34"/>
      <c r="V766" s="24"/>
      <c r="W766" s="24"/>
      <c r="X766" s="35"/>
    </row>
    <row r="767" spans="1:24" ht="20" customHeight="1" x14ac:dyDescent="0.2">
      <c r="A767" s="22"/>
      <c r="B767" s="49"/>
      <c r="C767" s="41"/>
      <c r="D767" s="23"/>
      <c r="E767" s="25"/>
      <c r="F767" s="25"/>
      <c r="G767" s="25"/>
      <c r="H767" s="25"/>
      <c r="I767" s="25"/>
      <c r="J767" s="24"/>
      <c r="K767" s="25"/>
      <c r="L767" s="25"/>
      <c r="M767" s="25"/>
      <c r="N767" s="25"/>
      <c r="O767" s="25"/>
      <c r="P767" s="25"/>
      <c r="Q767" s="25"/>
      <c r="R767" s="24"/>
      <c r="S767" s="35"/>
      <c r="T767" s="53"/>
      <c r="U767" s="34"/>
      <c r="V767" s="24"/>
      <c r="W767" s="24"/>
      <c r="X767" s="35"/>
    </row>
    <row r="768" spans="1:24" ht="20" customHeight="1" x14ac:dyDescent="0.2">
      <c r="A768" s="22"/>
      <c r="B768" s="49"/>
      <c r="C768" s="41"/>
      <c r="D768" s="23"/>
      <c r="E768" s="25"/>
      <c r="F768" s="25"/>
      <c r="G768" s="25"/>
      <c r="H768" s="25"/>
      <c r="I768" s="25"/>
      <c r="J768" s="24"/>
      <c r="K768" s="25"/>
      <c r="L768" s="25"/>
      <c r="M768" s="25"/>
      <c r="N768" s="25"/>
      <c r="O768" s="25"/>
      <c r="P768" s="25"/>
      <c r="Q768" s="25"/>
      <c r="R768" s="24"/>
      <c r="S768" s="35"/>
      <c r="T768" s="53"/>
      <c r="U768" s="34"/>
      <c r="V768" s="24"/>
      <c r="W768" s="24"/>
      <c r="X768" s="35"/>
    </row>
    <row r="769" spans="1:24" ht="20" customHeight="1" x14ac:dyDescent="0.2">
      <c r="A769" s="22"/>
      <c r="B769" s="49"/>
      <c r="C769" s="41"/>
      <c r="D769" s="23"/>
      <c r="E769" s="25"/>
      <c r="F769" s="25"/>
      <c r="G769" s="25"/>
      <c r="H769" s="25"/>
      <c r="I769" s="25"/>
      <c r="J769" s="24"/>
      <c r="K769" s="25"/>
      <c r="L769" s="25"/>
      <c r="M769" s="25"/>
      <c r="N769" s="25"/>
      <c r="O769" s="25"/>
      <c r="P769" s="25"/>
      <c r="Q769" s="25"/>
      <c r="R769" s="24"/>
      <c r="S769" s="35"/>
      <c r="T769" s="53"/>
      <c r="U769" s="34"/>
      <c r="V769" s="24"/>
      <c r="W769" s="24"/>
      <c r="X769" s="35"/>
    </row>
    <row r="770" spans="1:24" ht="20" customHeight="1" x14ac:dyDescent="0.2">
      <c r="A770" s="22"/>
      <c r="B770" s="49"/>
      <c r="C770" s="41"/>
      <c r="D770" s="23"/>
      <c r="E770" s="25"/>
      <c r="F770" s="25"/>
      <c r="G770" s="25"/>
      <c r="H770" s="25"/>
      <c r="I770" s="25"/>
      <c r="J770" s="24"/>
      <c r="K770" s="25"/>
      <c r="L770" s="25"/>
      <c r="M770" s="25"/>
      <c r="N770" s="25"/>
      <c r="O770" s="25"/>
      <c r="P770" s="25"/>
      <c r="Q770" s="25"/>
      <c r="R770" s="24"/>
      <c r="S770" s="35"/>
      <c r="T770" s="53"/>
      <c r="U770" s="34"/>
      <c r="V770" s="24"/>
      <c r="W770" s="24"/>
      <c r="X770" s="35"/>
    </row>
    <row r="771" spans="1:24" ht="20" customHeight="1" x14ac:dyDescent="0.2">
      <c r="A771" s="22"/>
      <c r="B771" s="49"/>
      <c r="C771" s="41"/>
      <c r="D771" s="23"/>
      <c r="E771" s="25"/>
      <c r="F771" s="25"/>
      <c r="G771" s="25"/>
      <c r="H771" s="25"/>
      <c r="I771" s="25"/>
      <c r="J771" s="24"/>
      <c r="K771" s="25"/>
      <c r="L771" s="25"/>
      <c r="M771" s="25"/>
      <c r="N771" s="25"/>
      <c r="O771" s="25"/>
      <c r="P771" s="25"/>
      <c r="Q771" s="25"/>
      <c r="R771" s="24"/>
      <c r="S771" s="35"/>
      <c r="T771" s="53"/>
      <c r="U771" s="34"/>
      <c r="V771" s="24"/>
      <c r="W771" s="24"/>
      <c r="X771" s="35"/>
    </row>
    <row r="772" spans="1:24" ht="20" customHeight="1" x14ac:dyDescent="0.2">
      <c r="A772" s="22"/>
      <c r="B772" s="49"/>
      <c r="C772" s="41"/>
      <c r="D772" s="23"/>
      <c r="E772" s="25"/>
      <c r="F772" s="25"/>
      <c r="G772" s="25"/>
      <c r="H772" s="25"/>
      <c r="I772" s="25"/>
      <c r="J772" s="24"/>
      <c r="K772" s="25"/>
      <c r="L772" s="25"/>
      <c r="M772" s="25"/>
      <c r="N772" s="25"/>
      <c r="O772" s="25"/>
      <c r="P772" s="25"/>
      <c r="Q772" s="25"/>
      <c r="R772" s="24"/>
      <c r="S772" s="35"/>
      <c r="T772" s="53"/>
      <c r="U772" s="34"/>
      <c r="V772" s="24"/>
      <c r="W772" s="24"/>
      <c r="X772" s="35"/>
    </row>
    <row r="773" spans="1:24" ht="20" customHeight="1" x14ac:dyDescent="0.2">
      <c r="A773" s="22"/>
      <c r="B773" s="49"/>
      <c r="C773" s="41"/>
      <c r="D773" s="23"/>
      <c r="E773" s="25"/>
      <c r="F773" s="25"/>
      <c r="G773" s="25"/>
      <c r="H773" s="25"/>
      <c r="I773" s="25"/>
      <c r="J773" s="24"/>
      <c r="K773" s="25"/>
      <c r="L773" s="25"/>
      <c r="M773" s="25"/>
      <c r="N773" s="25"/>
      <c r="O773" s="25"/>
      <c r="P773" s="25"/>
      <c r="Q773" s="25"/>
      <c r="R773" s="24"/>
      <c r="S773" s="35"/>
      <c r="T773" s="53"/>
      <c r="U773" s="34"/>
      <c r="V773" s="24"/>
      <c r="W773" s="24"/>
      <c r="X773" s="35"/>
    </row>
    <row r="774" spans="1:24" ht="20" customHeight="1" x14ac:dyDescent="0.2">
      <c r="A774" s="22"/>
      <c r="B774" s="49"/>
      <c r="C774" s="41"/>
      <c r="D774" s="23"/>
      <c r="E774" s="25"/>
      <c r="F774" s="25"/>
      <c r="G774" s="25"/>
      <c r="H774" s="25"/>
      <c r="I774" s="25"/>
      <c r="J774" s="24"/>
      <c r="K774" s="25"/>
      <c r="L774" s="25"/>
      <c r="M774" s="25"/>
      <c r="N774" s="25"/>
      <c r="O774" s="25"/>
      <c r="P774" s="25"/>
      <c r="Q774" s="25"/>
      <c r="R774" s="24"/>
      <c r="S774" s="35"/>
      <c r="T774" s="53"/>
      <c r="U774" s="34"/>
      <c r="V774" s="24"/>
      <c r="W774" s="24"/>
      <c r="X774" s="35"/>
    </row>
    <row r="775" spans="1:24" ht="20" customHeight="1" x14ac:dyDescent="0.2">
      <c r="A775" s="22"/>
      <c r="B775" s="49"/>
      <c r="C775" s="41"/>
      <c r="D775" s="23"/>
      <c r="E775" s="25"/>
      <c r="F775" s="25"/>
      <c r="G775" s="25"/>
      <c r="H775" s="25"/>
      <c r="I775" s="25"/>
      <c r="J775" s="24"/>
      <c r="K775" s="25"/>
      <c r="L775" s="25"/>
      <c r="M775" s="25"/>
      <c r="N775" s="25"/>
      <c r="O775" s="25"/>
      <c r="P775" s="25"/>
      <c r="Q775" s="25"/>
      <c r="R775" s="24"/>
      <c r="S775" s="35"/>
      <c r="T775" s="53"/>
      <c r="U775" s="34"/>
      <c r="V775" s="24"/>
      <c r="W775" s="24"/>
      <c r="X775" s="35"/>
    </row>
    <row r="776" spans="1:24" ht="20" customHeight="1" x14ac:dyDescent="0.2">
      <c r="A776" s="22"/>
      <c r="B776" s="49"/>
      <c r="C776" s="41"/>
      <c r="D776" s="23"/>
      <c r="E776" s="25"/>
      <c r="F776" s="25"/>
      <c r="G776" s="25"/>
      <c r="H776" s="25"/>
      <c r="I776" s="25"/>
      <c r="J776" s="24"/>
      <c r="K776" s="25"/>
      <c r="L776" s="25"/>
      <c r="M776" s="25"/>
      <c r="N776" s="25"/>
      <c r="O776" s="25"/>
      <c r="P776" s="25"/>
      <c r="Q776" s="25"/>
      <c r="R776" s="24"/>
      <c r="S776" s="35"/>
      <c r="T776" s="53"/>
      <c r="U776" s="34"/>
      <c r="V776" s="24"/>
      <c r="W776" s="24"/>
      <c r="X776" s="35"/>
    </row>
    <row r="777" spans="1:24" ht="20" customHeight="1" x14ac:dyDescent="0.2">
      <c r="A777" s="22"/>
      <c r="B777" s="49"/>
      <c r="C777" s="41"/>
      <c r="D777" s="23"/>
      <c r="E777" s="25"/>
      <c r="F777" s="25"/>
      <c r="G777" s="25"/>
      <c r="H777" s="25"/>
      <c r="I777" s="25"/>
      <c r="J777" s="24"/>
      <c r="K777" s="25"/>
      <c r="L777" s="25"/>
      <c r="M777" s="25"/>
      <c r="N777" s="25"/>
      <c r="O777" s="25"/>
      <c r="P777" s="25"/>
      <c r="Q777" s="25"/>
      <c r="R777" s="24"/>
      <c r="S777" s="35"/>
      <c r="T777" s="53"/>
      <c r="U777" s="34"/>
      <c r="V777" s="24"/>
      <c r="W777" s="24"/>
      <c r="X777" s="35"/>
    </row>
    <row r="778" spans="1:24" ht="20" customHeight="1" x14ac:dyDescent="0.2">
      <c r="A778" s="22"/>
      <c r="B778" s="49"/>
      <c r="C778" s="41"/>
      <c r="D778" s="23"/>
      <c r="E778" s="25"/>
      <c r="F778" s="25"/>
      <c r="G778" s="25"/>
      <c r="H778" s="25"/>
      <c r="I778" s="25"/>
      <c r="J778" s="24"/>
      <c r="K778" s="25"/>
      <c r="L778" s="25"/>
      <c r="M778" s="25"/>
      <c r="N778" s="25"/>
      <c r="O778" s="25"/>
      <c r="P778" s="25"/>
      <c r="Q778" s="25"/>
      <c r="R778" s="24"/>
      <c r="S778" s="35"/>
      <c r="T778" s="53"/>
      <c r="U778" s="34"/>
      <c r="V778" s="24"/>
      <c r="W778" s="24"/>
      <c r="X778" s="35"/>
    </row>
    <row r="779" spans="1:24" ht="20" customHeight="1" x14ac:dyDescent="0.2">
      <c r="A779" s="22"/>
      <c r="B779" s="49"/>
      <c r="C779" s="41"/>
      <c r="D779" s="23"/>
      <c r="E779" s="25"/>
      <c r="F779" s="25"/>
      <c r="G779" s="25"/>
      <c r="H779" s="25"/>
      <c r="I779" s="25"/>
      <c r="J779" s="24"/>
      <c r="K779" s="25"/>
      <c r="L779" s="25"/>
      <c r="M779" s="25"/>
      <c r="N779" s="25"/>
      <c r="O779" s="25"/>
      <c r="P779" s="25"/>
      <c r="Q779" s="25"/>
      <c r="R779" s="24"/>
      <c r="S779" s="35"/>
      <c r="T779" s="53"/>
      <c r="U779" s="34"/>
      <c r="V779" s="24"/>
      <c r="W779" s="24"/>
      <c r="X779" s="35"/>
    </row>
    <row r="780" spans="1:24" ht="20" customHeight="1" x14ac:dyDescent="0.2">
      <c r="A780" s="22"/>
      <c r="B780" s="49"/>
      <c r="C780" s="41"/>
      <c r="D780" s="23"/>
      <c r="E780" s="25"/>
      <c r="F780" s="25"/>
      <c r="G780" s="25"/>
      <c r="H780" s="25"/>
      <c r="I780" s="25"/>
      <c r="J780" s="24"/>
      <c r="K780" s="25"/>
      <c r="L780" s="25"/>
      <c r="M780" s="25"/>
      <c r="N780" s="25"/>
      <c r="O780" s="25"/>
      <c r="P780" s="25"/>
      <c r="Q780" s="25"/>
      <c r="R780" s="24"/>
      <c r="S780" s="35"/>
      <c r="T780" s="53"/>
      <c r="U780" s="34"/>
      <c r="V780" s="24"/>
      <c r="W780" s="24"/>
      <c r="X780" s="35"/>
    </row>
    <row r="781" spans="1:24" ht="20" customHeight="1" x14ac:dyDescent="0.2">
      <c r="A781" s="22"/>
      <c r="B781" s="49"/>
      <c r="C781" s="41"/>
      <c r="D781" s="23"/>
      <c r="E781" s="25"/>
      <c r="F781" s="25"/>
      <c r="G781" s="25"/>
      <c r="H781" s="25"/>
      <c r="I781" s="25"/>
      <c r="J781" s="24"/>
      <c r="K781" s="25"/>
      <c r="L781" s="25"/>
      <c r="M781" s="25"/>
      <c r="N781" s="25"/>
      <c r="O781" s="25"/>
      <c r="P781" s="25"/>
      <c r="Q781" s="25"/>
      <c r="R781" s="24"/>
      <c r="S781" s="35"/>
      <c r="T781" s="53"/>
      <c r="U781" s="34"/>
      <c r="V781" s="24"/>
      <c r="W781" s="24"/>
      <c r="X781" s="35"/>
    </row>
    <row r="782" spans="1:24" ht="20" customHeight="1" x14ac:dyDescent="0.2">
      <c r="A782" s="22"/>
      <c r="B782" s="49"/>
      <c r="C782" s="41"/>
      <c r="D782" s="23"/>
      <c r="E782" s="25"/>
      <c r="F782" s="25"/>
      <c r="G782" s="25"/>
      <c r="H782" s="25"/>
      <c r="I782" s="25"/>
      <c r="J782" s="24"/>
      <c r="K782" s="25"/>
      <c r="L782" s="25"/>
      <c r="M782" s="25"/>
      <c r="N782" s="25"/>
      <c r="O782" s="25"/>
      <c r="P782" s="25"/>
      <c r="Q782" s="25"/>
      <c r="R782" s="24"/>
      <c r="S782" s="35"/>
      <c r="T782" s="53"/>
      <c r="U782" s="34"/>
      <c r="V782" s="24"/>
      <c r="W782" s="24"/>
      <c r="X782" s="35"/>
    </row>
    <row r="783" spans="1:24" ht="20" customHeight="1" x14ac:dyDescent="0.2">
      <c r="A783" s="22"/>
      <c r="B783" s="49"/>
      <c r="C783" s="41"/>
      <c r="D783" s="23"/>
      <c r="E783" s="25"/>
      <c r="F783" s="25"/>
      <c r="G783" s="25"/>
      <c r="H783" s="25"/>
      <c r="I783" s="25"/>
      <c r="J783" s="24"/>
      <c r="K783" s="25"/>
      <c r="L783" s="25"/>
      <c r="M783" s="25"/>
      <c r="N783" s="25"/>
      <c r="O783" s="25"/>
      <c r="P783" s="25"/>
      <c r="Q783" s="25"/>
      <c r="R783" s="24"/>
      <c r="S783" s="35"/>
      <c r="T783" s="53"/>
      <c r="U783" s="34"/>
      <c r="V783" s="24"/>
      <c r="W783" s="24"/>
      <c r="X783" s="35"/>
    </row>
    <row r="784" spans="1:24" ht="20" customHeight="1" x14ac:dyDescent="0.2">
      <c r="A784" s="22"/>
      <c r="B784" s="49"/>
      <c r="C784" s="41"/>
      <c r="D784" s="23"/>
      <c r="E784" s="25"/>
      <c r="F784" s="25"/>
      <c r="G784" s="25"/>
      <c r="H784" s="25"/>
      <c r="I784" s="25"/>
      <c r="J784" s="24"/>
      <c r="K784" s="25"/>
      <c r="L784" s="25"/>
      <c r="M784" s="25"/>
      <c r="N784" s="25"/>
      <c r="O784" s="25"/>
      <c r="P784" s="25"/>
      <c r="Q784" s="25"/>
      <c r="R784" s="24"/>
      <c r="S784" s="35"/>
      <c r="T784" s="53"/>
      <c r="U784" s="34"/>
      <c r="V784" s="24"/>
      <c r="W784" s="24"/>
      <c r="X784" s="35"/>
    </row>
    <row r="785" spans="1:24" ht="20" customHeight="1" x14ac:dyDescent="0.2">
      <c r="A785" s="22"/>
      <c r="B785" s="49"/>
      <c r="C785" s="41"/>
      <c r="D785" s="23"/>
      <c r="E785" s="25"/>
      <c r="F785" s="25"/>
      <c r="G785" s="25"/>
      <c r="H785" s="25"/>
      <c r="I785" s="25"/>
      <c r="J785" s="24"/>
      <c r="K785" s="25"/>
      <c r="L785" s="25"/>
      <c r="M785" s="25"/>
      <c r="N785" s="25"/>
      <c r="O785" s="25"/>
      <c r="P785" s="25"/>
      <c r="Q785" s="25"/>
      <c r="R785" s="24"/>
      <c r="S785" s="35"/>
      <c r="T785" s="53"/>
      <c r="U785" s="34"/>
      <c r="V785" s="24"/>
      <c r="W785" s="24"/>
      <c r="X785" s="35"/>
    </row>
    <row r="786" spans="1:24" ht="20" customHeight="1" x14ac:dyDescent="0.2">
      <c r="A786" s="22"/>
      <c r="B786" s="49"/>
      <c r="C786" s="41"/>
      <c r="D786" s="23"/>
      <c r="E786" s="25"/>
      <c r="F786" s="25"/>
      <c r="G786" s="25"/>
      <c r="H786" s="25"/>
      <c r="I786" s="25"/>
      <c r="J786" s="24"/>
      <c r="K786" s="25"/>
      <c r="L786" s="25"/>
      <c r="M786" s="25"/>
      <c r="N786" s="25"/>
      <c r="O786" s="25"/>
      <c r="P786" s="25"/>
      <c r="Q786" s="25"/>
      <c r="R786" s="24"/>
      <c r="S786" s="35"/>
      <c r="T786" s="53"/>
      <c r="U786" s="34"/>
      <c r="V786" s="24"/>
      <c r="W786" s="24"/>
      <c r="X786" s="35"/>
    </row>
    <row r="787" spans="1:24" ht="20" customHeight="1" x14ac:dyDescent="0.2">
      <c r="A787" s="22"/>
      <c r="B787" s="49"/>
      <c r="C787" s="41"/>
      <c r="D787" s="23"/>
      <c r="E787" s="25"/>
      <c r="F787" s="25"/>
      <c r="G787" s="25"/>
      <c r="H787" s="25"/>
      <c r="I787" s="25"/>
      <c r="J787" s="24"/>
      <c r="K787" s="25"/>
      <c r="L787" s="25"/>
      <c r="M787" s="25"/>
      <c r="N787" s="25"/>
      <c r="O787" s="25"/>
      <c r="P787" s="25"/>
      <c r="Q787" s="25"/>
      <c r="R787" s="24"/>
      <c r="S787" s="35"/>
      <c r="T787" s="53"/>
      <c r="U787" s="34"/>
      <c r="V787" s="24"/>
      <c r="W787" s="24"/>
      <c r="X787" s="35"/>
    </row>
    <row r="788" spans="1:24" ht="20" customHeight="1" x14ac:dyDescent="0.2">
      <c r="A788" s="22"/>
      <c r="B788" s="49"/>
      <c r="C788" s="41"/>
      <c r="D788" s="23"/>
      <c r="E788" s="25"/>
      <c r="F788" s="25"/>
      <c r="G788" s="25"/>
      <c r="H788" s="25"/>
      <c r="I788" s="25"/>
      <c r="J788" s="24"/>
      <c r="K788" s="25"/>
      <c r="L788" s="25"/>
      <c r="M788" s="25"/>
      <c r="N788" s="25"/>
      <c r="O788" s="25"/>
      <c r="P788" s="25"/>
      <c r="Q788" s="25"/>
      <c r="R788" s="24"/>
      <c r="S788" s="35"/>
      <c r="T788" s="53"/>
      <c r="U788" s="34"/>
      <c r="V788" s="24"/>
      <c r="W788" s="24"/>
      <c r="X788" s="35"/>
    </row>
    <row r="789" spans="1:24" ht="20" customHeight="1" x14ac:dyDescent="0.2">
      <c r="A789" s="22"/>
      <c r="B789" s="49"/>
      <c r="C789" s="41"/>
      <c r="D789" s="23"/>
      <c r="E789" s="25"/>
      <c r="F789" s="25"/>
      <c r="G789" s="25"/>
      <c r="H789" s="25"/>
      <c r="I789" s="25"/>
      <c r="J789" s="24"/>
      <c r="K789" s="25"/>
      <c r="L789" s="25"/>
      <c r="M789" s="25"/>
      <c r="N789" s="25"/>
      <c r="O789" s="25"/>
      <c r="P789" s="25"/>
      <c r="Q789" s="25"/>
      <c r="R789" s="24"/>
      <c r="S789" s="35"/>
      <c r="T789" s="53"/>
      <c r="U789" s="34"/>
      <c r="V789" s="24"/>
      <c r="W789" s="24"/>
      <c r="X789" s="35"/>
    </row>
    <row r="790" spans="1:24" ht="20" customHeight="1" x14ac:dyDescent="0.2">
      <c r="A790" s="22"/>
      <c r="B790" s="49"/>
      <c r="C790" s="41"/>
      <c r="D790" s="23"/>
      <c r="E790" s="25"/>
      <c r="F790" s="25"/>
      <c r="G790" s="25"/>
      <c r="H790" s="25"/>
      <c r="I790" s="25"/>
      <c r="J790" s="24"/>
      <c r="K790" s="25"/>
      <c r="L790" s="25"/>
      <c r="M790" s="25"/>
      <c r="N790" s="25"/>
      <c r="O790" s="25"/>
      <c r="P790" s="25"/>
      <c r="Q790" s="25"/>
      <c r="R790" s="24"/>
      <c r="S790" s="35"/>
      <c r="T790" s="53"/>
      <c r="U790" s="34"/>
      <c r="V790" s="24"/>
      <c r="W790" s="24"/>
      <c r="X790" s="35"/>
    </row>
    <row r="791" spans="1:24" ht="20" customHeight="1" x14ac:dyDescent="0.2">
      <c r="A791" s="22"/>
      <c r="B791" s="49"/>
      <c r="C791" s="41"/>
      <c r="D791" s="23"/>
      <c r="E791" s="25"/>
      <c r="F791" s="25"/>
      <c r="G791" s="25"/>
      <c r="H791" s="25"/>
      <c r="I791" s="25"/>
      <c r="J791" s="24"/>
      <c r="K791" s="25"/>
      <c r="L791" s="25"/>
      <c r="M791" s="25"/>
      <c r="N791" s="25"/>
      <c r="O791" s="25"/>
      <c r="P791" s="25"/>
      <c r="Q791" s="25"/>
      <c r="R791" s="24"/>
      <c r="S791" s="35"/>
      <c r="T791" s="53"/>
      <c r="U791" s="34"/>
      <c r="V791" s="24"/>
      <c r="W791" s="24"/>
      <c r="X791" s="35"/>
    </row>
    <row r="792" spans="1:24" ht="20" customHeight="1" x14ac:dyDescent="0.2">
      <c r="A792" s="22"/>
      <c r="B792" s="49"/>
      <c r="C792" s="41"/>
      <c r="D792" s="23"/>
      <c r="E792" s="25"/>
      <c r="F792" s="25"/>
      <c r="G792" s="25"/>
      <c r="H792" s="25"/>
      <c r="I792" s="25"/>
      <c r="J792" s="24"/>
      <c r="K792" s="25"/>
      <c r="L792" s="25"/>
      <c r="M792" s="25"/>
      <c r="N792" s="25"/>
      <c r="O792" s="25"/>
      <c r="P792" s="25"/>
      <c r="Q792" s="25"/>
      <c r="R792" s="24"/>
      <c r="S792" s="35"/>
      <c r="T792" s="53"/>
      <c r="U792" s="34"/>
      <c r="V792" s="24"/>
      <c r="W792" s="24"/>
      <c r="X792" s="35"/>
    </row>
    <row r="793" spans="1:24" ht="20" customHeight="1" x14ac:dyDescent="0.2">
      <c r="A793" s="22"/>
      <c r="B793" s="49"/>
      <c r="C793" s="41"/>
      <c r="D793" s="23"/>
      <c r="E793" s="25"/>
      <c r="F793" s="25"/>
      <c r="G793" s="25"/>
      <c r="H793" s="25"/>
      <c r="I793" s="25"/>
      <c r="J793" s="24"/>
      <c r="K793" s="25"/>
      <c r="L793" s="25"/>
      <c r="M793" s="25"/>
      <c r="N793" s="25"/>
      <c r="O793" s="25"/>
      <c r="P793" s="25"/>
      <c r="Q793" s="25"/>
      <c r="R793" s="24"/>
      <c r="S793" s="35"/>
      <c r="T793" s="53"/>
      <c r="U793" s="34"/>
      <c r="V793" s="24"/>
      <c r="W793" s="24"/>
      <c r="X793" s="35"/>
    </row>
    <row r="794" spans="1:24" ht="20" customHeight="1" x14ac:dyDescent="0.2">
      <c r="A794" s="22"/>
      <c r="B794" s="49"/>
      <c r="C794" s="41"/>
      <c r="D794" s="23"/>
      <c r="E794" s="25"/>
      <c r="F794" s="25"/>
      <c r="G794" s="25"/>
      <c r="H794" s="25"/>
      <c r="I794" s="25"/>
      <c r="J794" s="24"/>
      <c r="K794" s="25"/>
      <c r="L794" s="25"/>
      <c r="M794" s="25"/>
      <c r="N794" s="25"/>
      <c r="O794" s="25"/>
      <c r="P794" s="25"/>
      <c r="Q794" s="25"/>
      <c r="R794" s="24"/>
      <c r="S794" s="35"/>
      <c r="T794" s="53"/>
      <c r="U794" s="34"/>
      <c r="V794" s="24"/>
      <c r="W794" s="24"/>
      <c r="X794" s="35"/>
    </row>
    <row r="795" spans="1:24" ht="20" customHeight="1" x14ac:dyDescent="0.2">
      <c r="A795" s="22"/>
      <c r="B795" s="49"/>
      <c r="C795" s="41"/>
      <c r="D795" s="23"/>
      <c r="E795" s="25"/>
      <c r="F795" s="25"/>
      <c r="G795" s="25"/>
      <c r="H795" s="25"/>
      <c r="I795" s="25"/>
      <c r="J795" s="24"/>
      <c r="K795" s="25"/>
      <c r="L795" s="25"/>
      <c r="M795" s="25"/>
      <c r="N795" s="25"/>
      <c r="O795" s="25"/>
      <c r="P795" s="25"/>
      <c r="Q795" s="25"/>
      <c r="R795" s="24"/>
      <c r="S795" s="35"/>
      <c r="T795" s="53"/>
      <c r="U795" s="34"/>
      <c r="V795" s="24"/>
      <c r="W795" s="24"/>
      <c r="X795" s="35"/>
    </row>
    <row r="796" spans="1:24" ht="20" customHeight="1" x14ac:dyDescent="0.2">
      <c r="A796" s="22"/>
      <c r="B796" s="49"/>
      <c r="C796" s="41"/>
      <c r="D796" s="23"/>
      <c r="E796" s="25"/>
      <c r="F796" s="25"/>
      <c r="G796" s="25"/>
      <c r="H796" s="25"/>
      <c r="I796" s="25"/>
      <c r="J796" s="24"/>
      <c r="K796" s="25"/>
      <c r="L796" s="25"/>
      <c r="M796" s="25"/>
      <c r="N796" s="25"/>
      <c r="O796" s="25"/>
      <c r="P796" s="25"/>
      <c r="Q796" s="25"/>
      <c r="R796" s="24"/>
      <c r="S796" s="35"/>
      <c r="T796" s="53"/>
      <c r="U796" s="34"/>
      <c r="V796" s="24"/>
      <c r="W796" s="24"/>
      <c r="X796" s="35"/>
    </row>
    <row r="797" spans="1:24" ht="20" customHeight="1" x14ac:dyDescent="0.2">
      <c r="A797" s="22"/>
      <c r="B797" s="49"/>
      <c r="C797" s="41"/>
      <c r="D797" s="23"/>
      <c r="E797" s="25"/>
      <c r="F797" s="25"/>
      <c r="G797" s="25"/>
      <c r="H797" s="25"/>
      <c r="I797" s="25"/>
      <c r="J797" s="24"/>
      <c r="K797" s="25"/>
      <c r="L797" s="25"/>
      <c r="M797" s="25"/>
      <c r="N797" s="25"/>
      <c r="O797" s="25"/>
      <c r="P797" s="25"/>
      <c r="Q797" s="25"/>
      <c r="R797" s="24"/>
      <c r="S797" s="35"/>
      <c r="T797" s="53"/>
      <c r="U797" s="34"/>
      <c r="V797" s="24"/>
      <c r="W797" s="24"/>
      <c r="X797" s="35"/>
    </row>
    <row r="798" spans="1:24" ht="20" customHeight="1" x14ac:dyDescent="0.2">
      <c r="A798" s="22"/>
      <c r="B798" s="49"/>
      <c r="C798" s="41"/>
      <c r="D798" s="23"/>
      <c r="E798" s="25"/>
      <c r="F798" s="25"/>
      <c r="G798" s="25"/>
      <c r="H798" s="25"/>
      <c r="I798" s="25"/>
      <c r="J798" s="24"/>
      <c r="K798" s="25"/>
      <c r="L798" s="25"/>
      <c r="M798" s="25"/>
      <c r="N798" s="25"/>
      <c r="O798" s="25"/>
      <c r="P798" s="25"/>
      <c r="Q798" s="25"/>
      <c r="R798" s="24"/>
      <c r="S798" s="35"/>
      <c r="T798" s="53"/>
      <c r="U798" s="34"/>
      <c r="V798" s="24"/>
      <c r="W798" s="24"/>
      <c r="X798" s="35"/>
    </row>
    <row r="799" spans="1:24" ht="20" customHeight="1" x14ac:dyDescent="0.2">
      <c r="A799" s="22"/>
      <c r="B799" s="49"/>
      <c r="C799" s="41"/>
      <c r="D799" s="23"/>
      <c r="E799" s="25"/>
      <c r="F799" s="25"/>
      <c r="G799" s="25"/>
      <c r="H799" s="25"/>
      <c r="I799" s="25"/>
      <c r="J799" s="24"/>
      <c r="K799" s="25"/>
      <c r="L799" s="25"/>
      <c r="M799" s="25"/>
      <c r="N799" s="25"/>
      <c r="O799" s="25"/>
      <c r="P799" s="25"/>
      <c r="Q799" s="25"/>
      <c r="R799" s="24"/>
      <c r="S799" s="35"/>
      <c r="T799" s="53"/>
      <c r="U799" s="34"/>
      <c r="V799" s="24"/>
      <c r="W799" s="24"/>
      <c r="X799" s="35"/>
    </row>
    <row r="800" spans="1:24" ht="20" customHeight="1" x14ac:dyDescent="0.2">
      <c r="A800" s="22"/>
      <c r="B800" s="49"/>
      <c r="C800" s="41"/>
      <c r="D800" s="23"/>
      <c r="E800" s="25"/>
      <c r="F800" s="25"/>
      <c r="G800" s="25"/>
      <c r="H800" s="25"/>
      <c r="I800" s="25"/>
      <c r="J800" s="24"/>
      <c r="K800" s="25"/>
      <c r="L800" s="25"/>
      <c r="M800" s="25"/>
      <c r="N800" s="25"/>
      <c r="O800" s="25"/>
      <c r="P800" s="25"/>
      <c r="Q800" s="25"/>
      <c r="R800" s="24"/>
      <c r="S800" s="35"/>
      <c r="T800" s="53"/>
      <c r="U800" s="34"/>
      <c r="V800" s="24"/>
      <c r="W800" s="24"/>
      <c r="X800" s="35"/>
    </row>
    <row r="801" spans="1:24" ht="20" customHeight="1" x14ac:dyDescent="0.2">
      <c r="A801" s="22"/>
      <c r="B801" s="49"/>
      <c r="C801" s="41"/>
      <c r="D801" s="23"/>
      <c r="E801" s="25"/>
      <c r="F801" s="25"/>
      <c r="G801" s="25"/>
      <c r="H801" s="25"/>
      <c r="I801" s="25"/>
      <c r="J801" s="24"/>
      <c r="K801" s="25"/>
      <c r="L801" s="25"/>
      <c r="M801" s="25"/>
      <c r="N801" s="25"/>
      <c r="O801" s="25"/>
      <c r="P801" s="25"/>
      <c r="Q801" s="25"/>
      <c r="R801" s="24"/>
      <c r="S801" s="35"/>
      <c r="T801" s="53"/>
      <c r="U801" s="34"/>
      <c r="V801" s="24"/>
      <c r="W801" s="24"/>
      <c r="X801" s="35"/>
    </row>
    <row r="802" spans="1:24" ht="20" customHeight="1" x14ac:dyDescent="0.2">
      <c r="A802" s="22"/>
      <c r="B802" s="49"/>
      <c r="C802" s="41"/>
      <c r="D802" s="23"/>
      <c r="E802" s="25"/>
      <c r="F802" s="25"/>
      <c r="G802" s="25"/>
      <c r="H802" s="25"/>
      <c r="I802" s="25"/>
      <c r="J802" s="24"/>
      <c r="K802" s="25"/>
      <c r="L802" s="25"/>
      <c r="M802" s="25"/>
      <c r="N802" s="25"/>
      <c r="O802" s="25"/>
      <c r="P802" s="25"/>
      <c r="Q802" s="25"/>
      <c r="R802" s="24"/>
      <c r="S802" s="35"/>
      <c r="T802" s="53"/>
      <c r="U802" s="34"/>
      <c r="V802" s="24"/>
      <c r="W802" s="24"/>
      <c r="X802" s="35"/>
    </row>
    <row r="803" spans="1:24" ht="20" customHeight="1" x14ac:dyDescent="0.2">
      <c r="A803" s="22"/>
      <c r="B803" s="49"/>
      <c r="C803" s="41"/>
      <c r="D803" s="23"/>
      <c r="E803" s="25"/>
      <c r="F803" s="25"/>
      <c r="G803" s="25"/>
      <c r="H803" s="25"/>
      <c r="I803" s="25"/>
      <c r="J803" s="24"/>
      <c r="K803" s="25"/>
      <c r="L803" s="25"/>
      <c r="M803" s="25"/>
      <c r="N803" s="25"/>
      <c r="O803" s="25"/>
      <c r="P803" s="25"/>
      <c r="Q803" s="25"/>
      <c r="R803" s="24"/>
      <c r="S803" s="35"/>
      <c r="T803" s="53"/>
      <c r="U803" s="34"/>
      <c r="V803" s="24"/>
      <c r="W803" s="24"/>
      <c r="X803" s="35"/>
    </row>
    <row r="804" spans="1:24" ht="20" customHeight="1" x14ac:dyDescent="0.2">
      <c r="A804" s="22"/>
      <c r="B804" s="49"/>
      <c r="C804" s="41"/>
      <c r="D804" s="23"/>
      <c r="E804" s="25"/>
      <c r="F804" s="25"/>
      <c r="G804" s="25"/>
      <c r="H804" s="25"/>
      <c r="I804" s="25"/>
      <c r="J804" s="24"/>
      <c r="K804" s="25"/>
      <c r="L804" s="25"/>
      <c r="M804" s="25"/>
      <c r="N804" s="25"/>
      <c r="O804" s="25"/>
      <c r="P804" s="25"/>
      <c r="Q804" s="25"/>
      <c r="R804" s="24"/>
      <c r="S804" s="35"/>
      <c r="T804" s="53"/>
      <c r="U804" s="34"/>
      <c r="V804" s="24"/>
      <c r="W804" s="24"/>
      <c r="X804" s="35"/>
    </row>
    <row r="805" spans="1:24" ht="20" customHeight="1" x14ac:dyDescent="0.2">
      <c r="A805" s="22"/>
      <c r="B805" s="49"/>
      <c r="C805" s="41"/>
      <c r="D805" s="23"/>
      <c r="E805" s="25"/>
      <c r="F805" s="25"/>
      <c r="G805" s="25"/>
      <c r="H805" s="25"/>
      <c r="I805" s="25"/>
      <c r="J805" s="24"/>
      <c r="K805" s="25"/>
      <c r="L805" s="25"/>
      <c r="M805" s="25"/>
      <c r="N805" s="25"/>
      <c r="O805" s="25"/>
      <c r="P805" s="25"/>
      <c r="Q805" s="25"/>
      <c r="R805" s="24"/>
      <c r="S805" s="35"/>
      <c r="T805" s="53"/>
      <c r="U805" s="34"/>
      <c r="V805" s="24"/>
      <c r="W805" s="24"/>
      <c r="X805" s="35"/>
    </row>
    <row r="806" spans="1:24" ht="20" customHeight="1" x14ac:dyDescent="0.2">
      <c r="A806" s="22"/>
      <c r="B806" s="49"/>
      <c r="C806" s="41"/>
      <c r="D806" s="23"/>
      <c r="E806" s="25"/>
      <c r="F806" s="25"/>
      <c r="G806" s="25"/>
      <c r="H806" s="25"/>
      <c r="I806" s="25"/>
      <c r="J806" s="24"/>
      <c r="K806" s="25"/>
      <c r="L806" s="25"/>
      <c r="M806" s="25"/>
      <c r="N806" s="25"/>
      <c r="O806" s="25"/>
      <c r="P806" s="25"/>
      <c r="Q806" s="25"/>
      <c r="R806" s="24"/>
      <c r="S806" s="35"/>
      <c r="T806" s="53"/>
      <c r="U806" s="34"/>
      <c r="V806" s="24"/>
      <c r="W806" s="24"/>
      <c r="X806" s="35"/>
    </row>
    <row r="807" spans="1:24" ht="20" customHeight="1" x14ac:dyDescent="0.2">
      <c r="A807" s="22"/>
      <c r="B807" s="49"/>
      <c r="C807" s="41"/>
      <c r="D807" s="23"/>
      <c r="E807" s="25"/>
      <c r="F807" s="25"/>
      <c r="G807" s="25"/>
      <c r="H807" s="25"/>
      <c r="I807" s="25"/>
      <c r="J807" s="24"/>
      <c r="K807" s="25"/>
      <c r="L807" s="25"/>
      <c r="M807" s="25"/>
      <c r="N807" s="25"/>
      <c r="O807" s="25"/>
      <c r="P807" s="25"/>
      <c r="Q807" s="25"/>
      <c r="R807" s="24"/>
      <c r="S807" s="35"/>
      <c r="T807" s="53"/>
      <c r="U807" s="34"/>
      <c r="V807" s="24"/>
      <c r="W807" s="24"/>
      <c r="X807" s="35"/>
    </row>
    <row r="808" spans="1:24" ht="20" customHeight="1" x14ac:dyDescent="0.2">
      <c r="A808" s="22"/>
      <c r="B808" s="49"/>
      <c r="C808" s="41"/>
      <c r="D808" s="23"/>
      <c r="E808" s="25"/>
      <c r="F808" s="25"/>
      <c r="G808" s="25"/>
      <c r="H808" s="25"/>
      <c r="I808" s="25"/>
      <c r="J808" s="24"/>
      <c r="K808" s="25"/>
      <c r="L808" s="25"/>
      <c r="M808" s="25"/>
      <c r="N808" s="25"/>
      <c r="O808" s="25"/>
      <c r="P808" s="25"/>
      <c r="Q808" s="25"/>
      <c r="R808" s="24"/>
      <c r="S808" s="35"/>
      <c r="T808" s="53"/>
      <c r="U808" s="34"/>
      <c r="V808" s="24"/>
      <c r="W808" s="24"/>
      <c r="X808" s="35"/>
    </row>
    <row r="809" spans="1:24" ht="20" customHeight="1" x14ac:dyDescent="0.2">
      <c r="A809" s="22"/>
      <c r="B809" s="49"/>
      <c r="C809" s="41"/>
      <c r="D809" s="23"/>
      <c r="E809" s="25"/>
      <c r="F809" s="25"/>
      <c r="G809" s="25"/>
      <c r="H809" s="25"/>
      <c r="I809" s="25"/>
      <c r="J809" s="24"/>
      <c r="K809" s="25"/>
      <c r="L809" s="25"/>
      <c r="M809" s="25"/>
      <c r="N809" s="25"/>
      <c r="O809" s="25"/>
      <c r="P809" s="25"/>
      <c r="Q809" s="25"/>
      <c r="R809" s="24"/>
      <c r="S809" s="35"/>
      <c r="T809" s="53"/>
      <c r="U809" s="34"/>
      <c r="V809" s="24"/>
      <c r="W809" s="24"/>
      <c r="X809" s="35"/>
    </row>
    <row r="810" spans="1:24" ht="20" customHeight="1" x14ac:dyDescent="0.2">
      <c r="A810" s="22"/>
      <c r="B810" s="49"/>
      <c r="C810" s="41"/>
      <c r="D810" s="23"/>
      <c r="E810" s="25"/>
      <c r="F810" s="25"/>
      <c r="G810" s="25"/>
      <c r="H810" s="25"/>
      <c r="I810" s="25"/>
      <c r="J810" s="24"/>
      <c r="K810" s="25"/>
      <c r="L810" s="25"/>
      <c r="M810" s="25"/>
      <c r="N810" s="25"/>
      <c r="O810" s="25"/>
      <c r="P810" s="25"/>
      <c r="Q810" s="25"/>
      <c r="R810" s="24"/>
      <c r="S810" s="35"/>
      <c r="T810" s="53"/>
      <c r="U810" s="34"/>
      <c r="V810" s="24"/>
      <c r="W810" s="24"/>
      <c r="X810" s="35"/>
    </row>
    <row r="811" spans="1:24" ht="20" customHeight="1" x14ac:dyDescent="0.2">
      <c r="A811" s="22"/>
      <c r="B811" s="49"/>
      <c r="C811" s="41"/>
      <c r="D811" s="23"/>
      <c r="E811" s="25"/>
      <c r="F811" s="25"/>
      <c r="G811" s="25"/>
      <c r="H811" s="25"/>
      <c r="I811" s="25"/>
      <c r="J811" s="24"/>
      <c r="K811" s="25"/>
      <c r="L811" s="25"/>
      <c r="M811" s="25"/>
      <c r="N811" s="25"/>
      <c r="O811" s="25"/>
      <c r="P811" s="25"/>
      <c r="Q811" s="25"/>
      <c r="R811" s="24"/>
      <c r="S811" s="35"/>
      <c r="T811" s="53"/>
      <c r="U811" s="34"/>
      <c r="V811" s="24"/>
      <c r="W811" s="24"/>
      <c r="X811" s="35"/>
    </row>
    <row r="812" spans="1:24" ht="20" customHeight="1" x14ac:dyDescent="0.2">
      <c r="A812" s="22"/>
      <c r="B812" s="49"/>
      <c r="C812" s="41"/>
      <c r="D812" s="23"/>
      <c r="E812" s="25"/>
      <c r="F812" s="25"/>
      <c r="G812" s="25"/>
      <c r="H812" s="25"/>
      <c r="I812" s="25"/>
      <c r="J812" s="24"/>
      <c r="K812" s="25"/>
      <c r="L812" s="25"/>
      <c r="M812" s="25"/>
      <c r="N812" s="25"/>
      <c r="O812" s="25"/>
      <c r="P812" s="25"/>
      <c r="Q812" s="25"/>
      <c r="R812" s="24"/>
      <c r="S812" s="35"/>
      <c r="T812" s="53"/>
      <c r="U812" s="34"/>
      <c r="V812" s="24"/>
      <c r="W812" s="24"/>
      <c r="X812" s="35"/>
    </row>
    <row r="813" spans="1:24" ht="20" customHeight="1" x14ac:dyDescent="0.2">
      <c r="A813" s="22"/>
      <c r="B813" s="49"/>
      <c r="C813" s="41"/>
      <c r="D813" s="23"/>
      <c r="E813" s="25"/>
      <c r="F813" s="25"/>
      <c r="G813" s="25"/>
      <c r="H813" s="25"/>
      <c r="I813" s="25"/>
      <c r="J813" s="24"/>
      <c r="K813" s="25"/>
      <c r="L813" s="25"/>
      <c r="M813" s="25"/>
      <c r="N813" s="25"/>
      <c r="O813" s="25"/>
      <c r="P813" s="25"/>
      <c r="Q813" s="25"/>
      <c r="R813" s="24"/>
      <c r="S813" s="35"/>
      <c r="T813" s="53"/>
      <c r="U813" s="34"/>
      <c r="V813" s="24"/>
      <c r="W813" s="24"/>
      <c r="X813" s="35"/>
    </row>
    <row r="814" spans="1:24" ht="20" customHeight="1" x14ac:dyDescent="0.2">
      <c r="A814" s="22"/>
      <c r="B814" s="49"/>
      <c r="C814" s="41"/>
      <c r="D814" s="23"/>
      <c r="E814" s="25"/>
      <c r="F814" s="25"/>
      <c r="G814" s="25"/>
      <c r="H814" s="25"/>
      <c r="I814" s="25"/>
      <c r="J814" s="24"/>
      <c r="K814" s="25"/>
      <c r="L814" s="25"/>
      <c r="M814" s="25"/>
      <c r="N814" s="25"/>
      <c r="O814" s="25"/>
      <c r="P814" s="25"/>
      <c r="Q814" s="25"/>
      <c r="R814" s="24"/>
      <c r="S814" s="35"/>
      <c r="T814" s="53"/>
      <c r="U814" s="34"/>
      <c r="V814" s="24"/>
      <c r="W814" s="24"/>
      <c r="X814" s="35"/>
    </row>
    <row r="815" spans="1:24" ht="20" customHeight="1" x14ac:dyDescent="0.2">
      <c r="A815" s="22"/>
      <c r="B815" s="49"/>
      <c r="C815" s="41"/>
      <c r="D815" s="23"/>
      <c r="E815" s="25"/>
      <c r="F815" s="25"/>
      <c r="G815" s="25"/>
      <c r="H815" s="25"/>
      <c r="I815" s="25"/>
      <c r="J815" s="24"/>
      <c r="K815" s="25"/>
      <c r="L815" s="25"/>
      <c r="M815" s="25"/>
      <c r="N815" s="25"/>
      <c r="O815" s="25"/>
      <c r="P815" s="25"/>
      <c r="Q815" s="25"/>
      <c r="R815" s="24"/>
      <c r="S815" s="35"/>
      <c r="T815" s="53"/>
      <c r="U815" s="34"/>
      <c r="V815" s="24"/>
      <c r="W815" s="24"/>
      <c r="X815" s="35"/>
    </row>
    <row r="816" spans="1:24" ht="20" customHeight="1" x14ac:dyDescent="0.2">
      <c r="A816" s="22"/>
      <c r="B816" s="49"/>
      <c r="C816" s="41"/>
      <c r="D816" s="23"/>
      <c r="E816" s="25"/>
      <c r="F816" s="25"/>
      <c r="G816" s="25"/>
      <c r="H816" s="25"/>
      <c r="I816" s="25"/>
      <c r="J816" s="24"/>
      <c r="K816" s="25"/>
      <c r="L816" s="25"/>
      <c r="M816" s="25"/>
      <c r="N816" s="25"/>
      <c r="O816" s="25"/>
      <c r="P816" s="25"/>
      <c r="Q816" s="25"/>
      <c r="R816" s="24"/>
      <c r="S816" s="35"/>
      <c r="T816" s="53"/>
      <c r="U816" s="34"/>
      <c r="V816" s="24"/>
      <c r="W816" s="24"/>
      <c r="X816" s="35"/>
    </row>
    <row r="817" spans="1:24" ht="20" customHeight="1" x14ac:dyDescent="0.2">
      <c r="A817" s="22"/>
      <c r="B817" s="49"/>
      <c r="C817" s="41"/>
      <c r="D817" s="23"/>
      <c r="E817" s="25"/>
      <c r="F817" s="25"/>
      <c r="G817" s="25"/>
      <c r="H817" s="25"/>
      <c r="I817" s="25"/>
      <c r="J817" s="24"/>
      <c r="K817" s="25"/>
      <c r="L817" s="25"/>
      <c r="M817" s="25"/>
      <c r="N817" s="25"/>
      <c r="O817" s="25"/>
      <c r="P817" s="25"/>
      <c r="Q817" s="25"/>
      <c r="R817" s="24"/>
      <c r="S817" s="35"/>
      <c r="T817" s="53"/>
      <c r="U817" s="34"/>
      <c r="V817" s="24"/>
      <c r="W817" s="24"/>
      <c r="X817" s="35"/>
    </row>
    <row r="818" spans="1:24" ht="20" customHeight="1" x14ac:dyDescent="0.2">
      <c r="A818" s="22"/>
      <c r="B818" s="49"/>
      <c r="C818" s="41"/>
      <c r="D818" s="23"/>
      <c r="E818" s="25"/>
      <c r="F818" s="25"/>
      <c r="G818" s="25"/>
      <c r="H818" s="25"/>
      <c r="I818" s="25"/>
      <c r="J818" s="24"/>
      <c r="K818" s="25"/>
      <c r="L818" s="25"/>
      <c r="M818" s="25"/>
      <c r="N818" s="25"/>
      <c r="O818" s="25"/>
      <c r="P818" s="25"/>
      <c r="Q818" s="25"/>
      <c r="R818" s="24"/>
      <c r="S818" s="35"/>
      <c r="T818" s="53"/>
      <c r="U818" s="34"/>
      <c r="V818" s="24"/>
      <c r="W818" s="24"/>
      <c r="X818" s="35"/>
    </row>
    <row r="819" spans="1:24" ht="20" customHeight="1" x14ac:dyDescent="0.2">
      <c r="A819" s="22"/>
      <c r="B819" s="49"/>
      <c r="C819" s="41"/>
      <c r="D819" s="23"/>
      <c r="E819" s="25"/>
      <c r="F819" s="25"/>
      <c r="G819" s="25"/>
      <c r="H819" s="25"/>
      <c r="I819" s="25"/>
      <c r="J819" s="24"/>
      <c r="K819" s="25"/>
      <c r="L819" s="25"/>
      <c r="M819" s="25"/>
      <c r="N819" s="25"/>
      <c r="O819" s="25"/>
      <c r="P819" s="25"/>
      <c r="Q819" s="25"/>
      <c r="R819" s="24"/>
      <c r="S819" s="35"/>
      <c r="T819" s="53"/>
      <c r="U819" s="34"/>
      <c r="V819" s="24"/>
      <c r="W819" s="24"/>
      <c r="X819" s="35"/>
    </row>
    <row r="820" spans="1:24" ht="20" customHeight="1" x14ac:dyDescent="0.2">
      <c r="A820" s="22"/>
      <c r="B820" s="49"/>
      <c r="C820" s="41"/>
      <c r="D820" s="23"/>
      <c r="E820" s="25"/>
      <c r="F820" s="25"/>
      <c r="G820" s="25"/>
      <c r="H820" s="25"/>
      <c r="I820" s="25"/>
      <c r="J820" s="24"/>
      <c r="K820" s="25"/>
      <c r="L820" s="25"/>
      <c r="M820" s="25"/>
      <c r="N820" s="25"/>
      <c r="O820" s="25"/>
      <c r="P820" s="25"/>
      <c r="Q820" s="25"/>
      <c r="R820" s="24"/>
      <c r="S820" s="35"/>
      <c r="T820" s="53"/>
      <c r="U820" s="34"/>
      <c r="V820" s="24"/>
      <c r="W820" s="24"/>
      <c r="X820" s="35"/>
    </row>
    <row r="821" spans="1:24" ht="20" customHeight="1" x14ac:dyDescent="0.2">
      <c r="A821" s="22"/>
      <c r="B821" s="49"/>
      <c r="C821" s="41"/>
      <c r="D821" s="23"/>
      <c r="E821" s="25"/>
      <c r="F821" s="25"/>
      <c r="G821" s="25"/>
      <c r="H821" s="25"/>
      <c r="I821" s="25"/>
      <c r="J821" s="24"/>
      <c r="K821" s="25"/>
      <c r="L821" s="25"/>
      <c r="M821" s="25"/>
      <c r="N821" s="25"/>
      <c r="O821" s="25"/>
      <c r="P821" s="25"/>
      <c r="Q821" s="25"/>
      <c r="R821" s="24"/>
      <c r="S821" s="35"/>
      <c r="T821" s="53"/>
      <c r="U821" s="34"/>
      <c r="V821" s="24"/>
      <c r="W821" s="24"/>
      <c r="X821" s="35"/>
    </row>
    <row r="822" spans="1:24" ht="20" customHeight="1" x14ac:dyDescent="0.2">
      <c r="A822" s="22"/>
      <c r="B822" s="49"/>
      <c r="C822" s="41"/>
      <c r="D822" s="23"/>
      <c r="E822" s="25"/>
      <c r="F822" s="25"/>
      <c r="G822" s="25"/>
      <c r="H822" s="25"/>
      <c r="I822" s="25"/>
      <c r="J822" s="24"/>
      <c r="K822" s="25"/>
      <c r="L822" s="25"/>
      <c r="M822" s="25"/>
      <c r="N822" s="25"/>
      <c r="O822" s="25"/>
      <c r="P822" s="25"/>
      <c r="Q822" s="25"/>
      <c r="R822" s="24"/>
      <c r="S822" s="35"/>
      <c r="T822" s="53"/>
      <c r="U822" s="34"/>
      <c r="V822" s="24"/>
      <c r="W822" s="24"/>
      <c r="X822" s="35"/>
    </row>
    <row r="823" spans="1:24" ht="20" customHeight="1" x14ac:dyDescent="0.2">
      <c r="A823" s="22"/>
      <c r="B823" s="49"/>
      <c r="C823" s="41"/>
      <c r="D823" s="23"/>
      <c r="E823" s="25"/>
      <c r="F823" s="25"/>
      <c r="G823" s="25"/>
      <c r="H823" s="25"/>
      <c r="I823" s="25"/>
      <c r="J823" s="24"/>
      <c r="K823" s="25"/>
      <c r="L823" s="25"/>
      <c r="M823" s="25"/>
      <c r="N823" s="25"/>
      <c r="O823" s="25"/>
      <c r="P823" s="25"/>
      <c r="Q823" s="25"/>
      <c r="R823" s="24"/>
      <c r="S823" s="35"/>
      <c r="T823" s="53"/>
      <c r="U823" s="34"/>
      <c r="V823" s="24"/>
      <c r="W823" s="24"/>
      <c r="X823" s="35"/>
    </row>
    <row r="824" spans="1:24" ht="20" customHeight="1" x14ac:dyDescent="0.2">
      <c r="A824" s="22"/>
      <c r="B824" s="49"/>
      <c r="C824" s="41"/>
      <c r="D824" s="23"/>
      <c r="E824" s="25"/>
      <c r="F824" s="25"/>
      <c r="G824" s="25"/>
      <c r="H824" s="25"/>
      <c r="I824" s="25"/>
      <c r="J824" s="24"/>
      <c r="K824" s="25"/>
      <c r="L824" s="25"/>
      <c r="M824" s="25"/>
      <c r="N824" s="25"/>
      <c r="O824" s="25"/>
      <c r="P824" s="25"/>
      <c r="Q824" s="25"/>
      <c r="R824" s="24"/>
      <c r="S824" s="35"/>
      <c r="T824" s="53"/>
      <c r="U824" s="34"/>
      <c r="V824" s="24"/>
      <c r="W824" s="24"/>
      <c r="X824" s="35"/>
    </row>
    <row r="825" spans="1:24" ht="20" customHeight="1" x14ac:dyDescent="0.2">
      <c r="A825" s="22"/>
      <c r="B825" s="49"/>
      <c r="C825" s="41"/>
      <c r="D825" s="23"/>
      <c r="E825" s="25"/>
      <c r="F825" s="25"/>
      <c r="G825" s="25"/>
      <c r="H825" s="25"/>
      <c r="I825" s="25"/>
      <c r="J825" s="24"/>
      <c r="K825" s="25"/>
      <c r="L825" s="25"/>
      <c r="M825" s="25"/>
      <c r="N825" s="25"/>
      <c r="O825" s="25"/>
      <c r="P825" s="25"/>
      <c r="Q825" s="25"/>
      <c r="R825" s="24"/>
      <c r="S825" s="35"/>
      <c r="T825" s="53"/>
      <c r="U825" s="34"/>
      <c r="V825" s="24"/>
      <c r="W825" s="24"/>
      <c r="X825" s="35"/>
    </row>
    <row r="826" spans="1:24" ht="20" customHeight="1" x14ac:dyDescent="0.2">
      <c r="A826" s="22"/>
      <c r="B826" s="49"/>
      <c r="C826" s="41"/>
      <c r="D826" s="23"/>
      <c r="E826" s="25"/>
      <c r="F826" s="25"/>
      <c r="G826" s="25"/>
      <c r="H826" s="25"/>
      <c r="I826" s="25"/>
      <c r="J826" s="24"/>
      <c r="K826" s="25"/>
      <c r="L826" s="25"/>
      <c r="M826" s="25"/>
      <c r="N826" s="25"/>
      <c r="O826" s="25"/>
      <c r="P826" s="25"/>
      <c r="Q826" s="25"/>
      <c r="R826" s="24"/>
      <c r="S826" s="35"/>
      <c r="T826" s="53"/>
      <c r="U826" s="34"/>
      <c r="V826" s="24"/>
      <c r="W826" s="24"/>
      <c r="X826" s="35"/>
    </row>
    <row r="827" spans="1:24" ht="20" customHeight="1" x14ac:dyDescent="0.2">
      <c r="A827" s="22"/>
      <c r="B827" s="49"/>
      <c r="C827" s="41"/>
      <c r="D827" s="23"/>
      <c r="E827" s="25"/>
      <c r="F827" s="25"/>
      <c r="G827" s="25"/>
      <c r="H827" s="25"/>
      <c r="I827" s="25"/>
      <c r="J827" s="24"/>
      <c r="K827" s="25"/>
      <c r="L827" s="25"/>
      <c r="M827" s="25"/>
      <c r="N827" s="25"/>
      <c r="O827" s="25"/>
      <c r="P827" s="25"/>
      <c r="Q827" s="25"/>
      <c r="R827" s="24"/>
      <c r="S827" s="35"/>
      <c r="T827" s="53"/>
      <c r="U827" s="34"/>
      <c r="V827" s="24"/>
      <c r="W827" s="24"/>
      <c r="X827" s="35"/>
    </row>
    <row r="828" spans="1:24" ht="20" customHeight="1" x14ac:dyDescent="0.2">
      <c r="A828" s="22"/>
      <c r="B828" s="49"/>
      <c r="C828" s="41"/>
      <c r="D828" s="23"/>
      <c r="E828" s="25"/>
      <c r="F828" s="25"/>
      <c r="G828" s="25"/>
      <c r="H828" s="25"/>
      <c r="I828" s="25"/>
      <c r="J828" s="24"/>
      <c r="K828" s="25"/>
      <c r="L828" s="25"/>
      <c r="M828" s="25"/>
      <c r="N828" s="25"/>
      <c r="O828" s="25"/>
      <c r="P828" s="25"/>
      <c r="Q828" s="25"/>
      <c r="R828" s="24"/>
      <c r="S828" s="35"/>
      <c r="T828" s="53"/>
      <c r="U828" s="34"/>
      <c r="V828" s="24"/>
      <c r="W828" s="24"/>
      <c r="X828" s="35"/>
    </row>
    <row r="829" spans="1:24" ht="20" customHeight="1" x14ac:dyDescent="0.2">
      <c r="A829" s="22"/>
      <c r="B829" s="49"/>
      <c r="C829" s="41"/>
      <c r="D829" s="23"/>
      <c r="E829" s="25"/>
      <c r="F829" s="25"/>
      <c r="G829" s="25"/>
      <c r="H829" s="25"/>
      <c r="I829" s="25"/>
      <c r="J829" s="24"/>
      <c r="K829" s="25"/>
      <c r="L829" s="25"/>
      <c r="M829" s="25"/>
      <c r="N829" s="25"/>
      <c r="O829" s="25"/>
      <c r="P829" s="25"/>
      <c r="Q829" s="25"/>
      <c r="R829" s="24"/>
      <c r="S829" s="35"/>
      <c r="T829" s="53"/>
      <c r="U829" s="34"/>
      <c r="V829" s="24"/>
      <c r="W829" s="24"/>
      <c r="X829" s="35"/>
    </row>
    <row r="830" spans="1:24" ht="20" customHeight="1" x14ac:dyDescent="0.2">
      <c r="A830" s="22"/>
      <c r="B830" s="49"/>
      <c r="C830" s="41"/>
      <c r="D830" s="23"/>
      <c r="E830" s="25"/>
      <c r="F830" s="25"/>
      <c r="G830" s="25"/>
      <c r="H830" s="25"/>
      <c r="I830" s="25"/>
      <c r="J830" s="24"/>
      <c r="K830" s="25"/>
      <c r="L830" s="25"/>
      <c r="M830" s="25"/>
      <c r="N830" s="25"/>
      <c r="O830" s="25"/>
      <c r="P830" s="25"/>
      <c r="Q830" s="25"/>
      <c r="R830" s="24"/>
      <c r="S830" s="35"/>
      <c r="T830" s="53"/>
      <c r="U830" s="34"/>
      <c r="V830" s="24"/>
      <c r="W830" s="24"/>
      <c r="X830" s="35"/>
    </row>
    <row r="831" spans="1:24" ht="20" customHeight="1" x14ac:dyDescent="0.2">
      <c r="A831" s="22"/>
      <c r="B831" s="49"/>
      <c r="C831" s="41"/>
      <c r="D831" s="23"/>
      <c r="E831" s="25"/>
      <c r="F831" s="25"/>
      <c r="G831" s="25"/>
      <c r="H831" s="25"/>
      <c r="I831" s="25"/>
      <c r="J831" s="24"/>
      <c r="K831" s="25"/>
      <c r="L831" s="25"/>
      <c r="M831" s="25"/>
      <c r="N831" s="25"/>
      <c r="O831" s="25"/>
      <c r="P831" s="25"/>
      <c r="Q831" s="25"/>
      <c r="R831" s="24"/>
      <c r="S831" s="35"/>
      <c r="T831" s="53"/>
      <c r="U831" s="34"/>
      <c r="V831" s="24"/>
      <c r="W831" s="24"/>
      <c r="X831" s="35"/>
    </row>
    <row r="832" spans="1:24" ht="20" customHeight="1" x14ac:dyDescent="0.2">
      <c r="A832" s="22"/>
      <c r="B832" s="49"/>
      <c r="C832" s="41"/>
      <c r="D832" s="23"/>
      <c r="E832" s="25"/>
      <c r="F832" s="25"/>
      <c r="G832" s="25"/>
      <c r="H832" s="25"/>
      <c r="I832" s="25"/>
      <c r="J832" s="24"/>
      <c r="K832" s="25"/>
      <c r="L832" s="25"/>
      <c r="M832" s="25"/>
      <c r="N832" s="25"/>
      <c r="O832" s="25"/>
      <c r="P832" s="25"/>
      <c r="Q832" s="25"/>
      <c r="R832" s="24"/>
      <c r="S832" s="35"/>
      <c r="T832" s="53"/>
      <c r="U832" s="34"/>
      <c r="V832" s="24"/>
      <c r="W832" s="24"/>
      <c r="X832" s="35"/>
    </row>
    <row r="833" spans="1:24" ht="20" customHeight="1" x14ac:dyDescent="0.2">
      <c r="A833" s="22"/>
      <c r="B833" s="49"/>
      <c r="C833" s="41"/>
      <c r="D833" s="23"/>
      <c r="E833" s="25"/>
      <c r="F833" s="25"/>
      <c r="G833" s="25"/>
      <c r="H833" s="25"/>
      <c r="I833" s="25"/>
      <c r="J833" s="24"/>
      <c r="K833" s="25"/>
      <c r="L833" s="25"/>
      <c r="M833" s="25"/>
      <c r="N833" s="25"/>
      <c r="O833" s="25"/>
      <c r="P833" s="25"/>
      <c r="Q833" s="25"/>
      <c r="R833" s="24"/>
      <c r="S833" s="35"/>
      <c r="T833" s="53"/>
      <c r="U833" s="34"/>
      <c r="V833" s="24"/>
      <c r="W833" s="24"/>
      <c r="X833" s="35"/>
    </row>
    <row r="834" spans="1:24" ht="20" customHeight="1" x14ac:dyDescent="0.2">
      <c r="A834" s="22"/>
      <c r="B834" s="49"/>
      <c r="C834" s="41"/>
      <c r="D834" s="23"/>
      <c r="E834" s="25"/>
      <c r="F834" s="25"/>
      <c r="G834" s="25"/>
      <c r="H834" s="25"/>
      <c r="I834" s="25"/>
      <c r="J834" s="24"/>
      <c r="K834" s="25"/>
      <c r="L834" s="25"/>
      <c r="M834" s="25"/>
      <c r="N834" s="25"/>
      <c r="O834" s="25"/>
      <c r="P834" s="25"/>
      <c r="Q834" s="25"/>
      <c r="R834" s="24"/>
      <c r="S834" s="35"/>
      <c r="T834" s="53"/>
      <c r="U834" s="34"/>
      <c r="V834" s="24"/>
      <c r="W834" s="24"/>
      <c r="X834" s="35"/>
    </row>
    <row r="835" spans="1:24" ht="20" customHeight="1" x14ac:dyDescent="0.2">
      <c r="A835" s="22"/>
      <c r="B835" s="49"/>
      <c r="C835" s="41"/>
      <c r="D835" s="23"/>
      <c r="E835" s="25"/>
      <c r="F835" s="25"/>
      <c r="G835" s="25"/>
      <c r="H835" s="25"/>
      <c r="I835" s="25"/>
      <c r="J835" s="24"/>
      <c r="K835" s="25"/>
      <c r="L835" s="25"/>
      <c r="M835" s="25"/>
      <c r="N835" s="25"/>
      <c r="O835" s="25"/>
      <c r="P835" s="25"/>
      <c r="Q835" s="25"/>
      <c r="R835" s="24"/>
      <c r="S835" s="35"/>
      <c r="T835" s="53"/>
      <c r="U835" s="34"/>
      <c r="V835" s="24"/>
      <c r="W835" s="24"/>
      <c r="X835" s="35"/>
    </row>
    <row r="836" spans="1:24" ht="20" customHeight="1" x14ac:dyDescent="0.2">
      <c r="A836" s="22"/>
      <c r="B836" s="49"/>
      <c r="C836" s="41"/>
      <c r="D836" s="23"/>
      <c r="E836" s="25"/>
      <c r="F836" s="25"/>
      <c r="G836" s="25"/>
      <c r="H836" s="25"/>
      <c r="I836" s="25"/>
      <c r="J836" s="24"/>
      <c r="K836" s="25"/>
      <c r="L836" s="25"/>
      <c r="M836" s="25"/>
      <c r="N836" s="25"/>
      <c r="O836" s="25"/>
      <c r="P836" s="25"/>
      <c r="Q836" s="25"/>
      <c r="R836" s="24"/>
      <c r="S836" s="35"/>
      <c r="T836" s="53"/>
      <c r="U836" s="34"/>
      <c r="V836" s="24"/>
      <c r="W836" s="24"/>
      <c r="X836" s="35"/>
    </row>
    <row r="837" spans="1:24" ht="20" customHeight="1" x14ac:dyDescent="0.2">
      <c r="A837" s="22"/>
      <c r="B837" s="49"/>
      <c r="C837" s="41"/>
      <c r="D837" s="23"/>
      <c r="E837" s="25"/>
      <c r="F837" s="25"/>
      <c r="G837" s="25"/>
      <c r="H837" s="25"/>
      <c r="I837" s="25"/>
      <c r="J837" s="24"/>
      <c r="K837" s="25"/>
      <c r="L837" s="25"/>
      <c r="M837" s="25"/>
      <c r="N837" s="25"/>
      <c r="O837" s="25"/>
      <c r="P837" s="25"/>
      <c r="Q837" s="25"/>
      <c r="R837" s="24"/>
      <c r="S837" s="35"/>
      <c r="T837" s="53"/>
      <c r="U837" s="34"/>
      <c r="V837" s="24"/>
      <c r="W837" s="24"/>
      <c r="X837" s="35"/>
    </row>
    <row r="838" spans="1:24" ht="20" customHeight="1" x14ac:dyDescent="0.2">
      <c r="A838" s="22"/>
      <c r="B838" s="49"/>
      <c r="C838" s="41"/>
      <c r="D838" s="23"/>
      <c r="E838" s="25"/>
      <c r="F838" s="25"/>
      <c r="G838" s="25"/>
      <c r="H838" s="25"/>
      <c r="I838" s="25"/>
      <c r="J838" s="24"/>
      <c r="K838" s="25"/>
      <c r="L838" s="25"/>
      <c r="M838" s="25"/>
      <c r="N838" s="25"/>
      <c r="O838" s="25"/>
      <c r="P838" s="25"/>
      <c r="Q838" s="25"/>
      <c r="R838" s="24"/>
      <c r="S838" s="35"/>
      <c r="T838" s="53"/>
      <c r="U838" s="34"/>
      <c r="V838" s="24"/>
      <c r="W838" s="24"/>
      <c r="X838" s="35"/>
    </row>
    <row r="839" spans="1:24" ht="20" customHeight="1" x14ac:dyDescent="0.2">
      <c r="A839" s="22"/>
      <c r="B839" s="49"/>
      <c r="C839" s="41"/>
      <c r="D839" s="23"/>
      <c r="E839" s="25"/>
      <c r="F839" s="25"/>
      <c r="G839" s="25"/>
      <c r="H839" s="25"/>
      <c r="I839" s="25"/>
      <c r="J839" s="24"/>
      <c r="K839" s="25"/>
      <c r="L839" s="25"/>
      <c r="M839" s="25"/>
      <c r="N839" s="25"/>
      <c r="O839" s="25"/>
      <c r="P839" s="25"/>
      <c r="Q839" s="25"/>
      <c r="R839" s="24"/>
      <c r="S839" s="35"/>
      <c r="T839" s="53"/>
      <c r="U839" s="34"/>
      <c r="V839" s="24"/>
      <c r="W839" s="24"/>
      <c r="X839" s="35"/>
    </row>
    <row r="840" spans="1:24" ht="20" customHeight="1" x14ac:dyDescent="0.2">
      <c r="A840" s="22"/>
      <c r="B840" s="49"/>
      <c r="C840" s="41"/>
      <c r="D840" s="23"/>
      <c r="E840" s="25"/>
      <c r="F840" s="25"/>
      <c r="G840" s="25"/>
      <c r="H840" s="25"/>
      <c r="I840" s="25"/>
      <c r="J840" s="24"/>
      <c r="K840" s="25"/>
      <c r="L840" s="25"/>
      <c r="M840" s="25"/>
      <c r="N840" s="25"/>
      <c r="O840" s="25"/>
      <c r="P840" s="25"/>
      <c r="Q840" s="25"/>
      <c r="R840" s="24"/>
      <c r="S840" s="35"/>
      <c r="T840" s="53"/>
      <c r="U840" s="34"/>
      <c r="V840" s="24"/>
      <c r="W840" s="24"/>
      <c r="X840" s="35"/>
    </row>
    <row r="841" spans="1:24" ht="20" customHeight="1" x14ac:dyDescent="0.2">
      <c r="A841" s="22"/>
      <c r="B841" s="49"/>
      <c r="C841" s="41"/>
      <c r="D841" s="23"/>
      <c r="E841" s="25"/>
      <c r="F841" s="25"/>
      <c r="G841" s="25"/>
      <c r="H841" s="25"/>
      <c r="I841" s="25"/>
      <c r="J841" s="24"/>
      <c r="K841" s="25"/>
      <c r="L841" s="25"/>
      <c r="M841" s="25"/>
      <c r="N841" s="25"/>
      <c r="O841" s="25"/>
      <c r="P841" s="25"/>
      <c r="Q841" s="25"/>
      <c r="R841" s="24"/>
      <c r="S841" s="35"/>
      <c r="T841" s="53"/>
      <c r="U841" s="34"/>
      <c r="V841" s="24"/>
      <c r="W841" s="24"/>
      <c r="X841" s="35"/>
    </row>
    <row r="842" spans="1:24" ht="20" customHeight="1" x14ac:dyDescent="0.2">
      <c r="A842" s="22"/>
      <c r="B842" s="49"/>
      <c r="C842" s="41"/>
      <c r="D842" s="23"/>
      <c r="E842" s="25"/>
      <c r="F842" s="25"/>
      <c r="G842" s="25"/>
      <c r="H842" s="25"/>
      <c r="I842" s="25"/>
      <c r="J842" s="24"/>
      <c r="K842" s="25"/>
      <c r="L842" s="25"/>
      <c r="M842" s="25"/>
      <c r="N842" s="25"/>
      <c r="O842" s="25"/>
      <c r="P842" s="25"/>
      <c r="Q842" s="25"/>
      <c r="R842" s="24"/>
      <c r="S842" s="35"/>
      <c r="T842" s="53"/>
      <c r="U842" s="34"/>
      <c r="V842" s="24"/>
      <c r="W842" s="24"/>
      <c r="X842" s="35"/>
    </row>
    <row r="843" spans="1:24" ht="20" customHeight="1" x14ac:dyDescent="0.2">
      <c r="A843" s="22"/>
      <c r="B843" s="49"/>
      <c r="C843" s="41"/>
      <c r="D843" s="23"/>
      <c r="E843" s="25"/>
      <c r="F843" s="25"/>
      <c r="G843" s="25"/>
      <c r="H843" s="25"/>
      <c r="I843" s="25"/>
      <c r="J843" s="24"/>
      <c r="K843" s="25"/>
      <c r="L843" s="25"/>
      <c r="M843" s="25"/>
      <c r="N843" s="25"/>
      <c r="O843" s="25"/>
      <c r="P843" s="25"/>
      <c r="Q843" s="25"/>
      <c r="R843" s="24"/>
      <c r="S843" s="35"/>
      <c r="T843" s="53"/>
      <c r="U843" s="34"/>
      <c r="V843" s="24"/>
      <c r="W843" s="24"/>
      <c r="X843" s="35"/>
    </row>
    <row r="844" spans="1:24" ht="20" customHeight="1" x14ac:dyDescent="0.2">
      <c r="A844" s="22"/>
      <c r="B844" s="49"/>
      <c r="C844" s="41"/>
      <c r="D844" s="23"/>
      <c r="E844" s="25"/>
      <c r="F844" s="25"/>
      <c r="G844" s="25"/>
      <c r="H844" s="25"/>
      <c r="I844" s="25"/>
      <c r="J844" s="24"/>
      <c r="K844" s="25"/>
      <c r="L844" s="25"/>
      <c r="M844" s="25"/>
      <c r="N844" s="25"/>
      <c r="O844" s="25"/>
      <c r="P844" s="25"/>
      <c r="Q844" s="25"/>
      <c r="R844" s="24"/>
      <c r="S844" s="35"/>
      <c r="T844" s="53"/>
      <c r="U844" s="34"/>
      <c r="V844" s="24"/>
      <c r="W844" s="24"/>
      <c r="X844" s="35"/>
    </row>
    <row r="845" spans="1:24" ht="20" customHeight="1" x14ac:dyDescent="0.2">
      <c r="A845" s="22"/>
      <c r="B845" s="49"/>
      <c r="C845" s="41"/>
      <c r="D845" s="23"/>
      <c r="E845" s="25"/>
      <c r="F845" s="25"/>
      <c r="G845" s="25"/>
      <c r="H845" s="25"/>
      <c r="I845" s="25"/>
      <c r="J845" s="24"/>
      <c r="K845" s="25"/>
      <c r="L845" s="25"/>
      <c r="M845" s="25"/>
      <c r="N845" s="25"/>
      <c r="O845" s="25"/>
      <c r="P845" s="25"/>
      <c r="Q845" s="25"/>
      <c r="R845" s="24"/>
      <c r="S845" s="35"/>
      <c r="T845" s="53"/>
      <c r="U845" s="34"/>
      <c r="V845" s="24"/>
      <c r="W845" s="24"/>
      <c r="X845" s="35"/>
    </row>
    <row r="846" spans="1:24" ht="20" customHeight="1" x14ac:dyDescent="0.2">
      <c r="A846" s="22"/>
      <c r="B846" s="49"/>
      <c r="C846" s="41"/>
      <c r="D846" s="23"/>
      <c r="E846" s="25"/>
      <c r="F846" s="25"/>
      <c r="G846" s="25"/>
      <c r="H846" s="25"/>
      <c r="I846" s="25"/>
      <c r="J846" s="24"/>
      <c r="K846" s="25"/>
      <c r="L846" s="25"/>
      <c r="M846" s="25"/>
      <c r="N846" s="25"/>
      <c r="O846" s="25"/>
      <c r="P846" s="25"/>
      <c r="Q846" s="25"/>
      <c r="R846" s="24"/>
      <c r="S846" s="35"/>
      <c r="T846" s="53"/>
      <c r="U846" s="34"/>
      <c r="V846" s="24"/>
      <c r="W846" s="24"/>
      <c r="X846" s="35"/>
    </row>
    <row r="847" spans="1:24" ht="20" customHeight="1" x14ac:dyDescent="0.2">
      <c r="A847" s="22"/>
      <c r="B847" s="49"/>
      <c r="C847" s="41"/>
      <c r="D847" s="23"/>
      <c r="E847" s="25"/>
      <c r="F847" s="25"/>
      <c r="G847" s="25"/>
      <c r="H847" s="25"/>
      <c r="I847" s="25"/>
      <c r="J847" s="24"/>
      <c r="K847" s="25"/>
      <c r="L847" s="25"/>
      <c r="M847" s="25"/>
      <c r="N847" s="25"/>
      <c r="O847" s="25"/>
      <c r="P847" s="25"/>
      <c r="Q847" s="25"/>
      <c r="R847" s="24"/>
      <c r="S847" s="35"/>
      <c r="T847" s="53"/>
      <c r="U847" s="34"/>
      <c r="V847" s="24"/>
      <c r="W847" s="24"/>
      <c r="X847" s="35"/>
    </row>
    <row r="848" spans="1:24" ht="20" customHeight="1" x14ac:dyDescent="0.2">
      <c r="A848" s="22"/>
      <c r="B848" s="49"/>
      <c r="C848" s="41"/>
      <c r="D848" s="23"/>
      <c r="E848" s="25"/>
      <c r="F848" s="25"/>
      <c r="G848" s="25"/>
      <c r="H848" s="25"/>
      <c r="I848" s="25"/>
      <c r="J848" s="24"/>
      <c r="K848" s="25"/>
      <c r="L848" s="25"/>
      <c r="M848" s="25"/>
      <c r="N848" s="25"/>
      <c r="O848" s="25"/>
      <c r="P848" s="25"/>
      <c r="Q848" s="25"/>
      <c r="R848" s="24"/>
      <c r="S848" s="35"/>
      <c r="T848" s="53"/>
      <c r="U848" s="34"/>
      <c r="V848" s="24"/>
      <c r="W848" s="24"/>
      <c r="X848" s="35"/>
    </row>
    <row r="849" spans="1:24" ht="20" customHeight="1" x14ac:dyDescent="0.2">
      <c r="A849" s="22"/>
      <c r="B849" s="49"/>
      <c r="C849" s="41"/>
      <c r="D849" s="23"/>
      <c r="E849" s="25"/>
      <c r="F849" s="25"/>
      <c r="G849" s="25"/>
      <c r="H849" s="25"/>
      <c r="I849" s="25"/>
      <c r="J849" s="24"/>
      <c r="K849" s="25"/>
      <c r="L849" s="25"/>
      <c r="M849" s="25"/>
      <c r="N849" s="25"/>
      <c r="O849" s="25"/>
      <c r="P849" s="25"/>
      <c r="Q849" s="25"/>
      <c r="R849" s="24"/>
      <c r="S849" s="35"/>
      <c r="T849" s="53"/>
      <c r="U849" s="34"/>
      <c r="V849" s="24"/>
      <c r="W849" s="24"/>
      <c r="X849" s="35"/>
    </row>
    <row r="850" spans="1:24" ht="20" customHeight="1" x14ac:dyDescent="0.2">
      <c r="A850" s="22"/>
      <c r="B850" s="49"/>
      <c r="C850" s="41"/>
      <c r="D850" s="23"/>
      <c r="E850" s="25"/>
      <c r="F850" s="25"/>
      <c r="G850" s="25"/>
      <c r="H850" s="25"/>
      <c r="I850" s="25"/>
      <c r="J850" s="24"/>
      <c r="K850" s="25"/>
      <c r="L850" s="25"/>
      <c r="M850" s="25"/>
      <c r="N850" s="25"/>
      <c r="O850" s="25"/>
      <c r="P850" s="25"/>
      <c r="Q850" s="25"/>
      <c r="R850" s="24"/>
      <c r="S850" s="35"/>
      <c r="T850" s="53"/>
      <c r="U850" s="34"/>
      <c r="V850" s="24"/>
      <c r="W850" s="24"/>
      <c r="X850" s="35"/>
    </row>
    <row r="851" spans="1:24" ht="20" customHeight="1" x14ac:dyDescent="0.2">
      <c r="A851" s="22"/>
      <c r="B851" s="49"/>
      <c r="C851" s="41"/>
      <c r="D851" s="23"/>
      <c r="E851" s="25"/>
      <c r="F851" s="25"/>
      <c r="G851" s="25"/>
      <c r="H851" s="25"/>
      <c r="I851" s="25"/>
      <c r="J851" s="24"/>
      <c r="K851" s="25"/>
      <c r="L851" s="25"/>
      <c r="M851" s="25"/>
      <c r="N851" s="25"/>
      <c r="O851" s="25"/>
      <c r="P851" s="25"/>
      <c r="Q851" s="25"/>
      <c r="R851" s="24"/>
      <c r="S851" s="35"/>
      <c r="T851" s="53"/>
      <c r="U851" s="34"/>
      <c r="V851" s="24"/>
      <c r="W851" s="24"/>
      <c r="X851" s="35"/>
    </row>
    <row r="852" spans="1:24" ht="20" customHeight="1" x14ac:dyDescent="0.2">
      <c r="A852" s="22"/>
      <c r="B852" s="49"/>
      <c r="C852" s="41"/>
      <c r="D852" s="23"/>
      <c r="E852" s="25"/>
      <c r="F852" s="25"/>
      <c r="G852" s="25"/>
      <c r="H852" s="25"/>
      <c r="I852" s="25"/>
      <c r="J852" s="24"/>
      <c r="K852" s="25"/>
      <c r="L852" s="25"/>
      <c r="M852" s="25"/>
      <c r="N852" s="25"/>
      <c r="O852" s="25"/>
      <c r="P852" s="25"/>
      <c r="Q852" s="25"/>
      <c r="R852" s="24"/>
      <c r="S852" s="35"/>
      <c r="T852" s="53"/>
      <c r="U852" s="34"/>
      <c r="V852" s="24"/>
      <c r="W852" s="24"/>
      <c r="X852" s="35"/>
    </row>
    <row r="853" spans="1:24" ht="20" customHeight="1" x14ac:dyDescent="0.2">
      <c r="A853" s="22"/>
      <c r="B853" s="49"/>
      <c r="C853" s="41"/>
      <c r="D853" s="23"/>
      <c r="E853" s="25"/>
      <c r="F853" s="25"/>
      <c r="G853" s="25"/>
      <c r="H853" s="25"/>
      <c r="I853" s="25"/>
      <c r="J853" s="24"/>
      <c r="K853" s="25"/>
      <c r="L853" s="25"/>
      <c r="M853" s="25"/>
      <c r="N853" s="25"/>
      <c r="O853" s="25"/>
      <c r="P853" s="25"/>
      <c r="Q853" s="25"/>
      <c r="R853" s="24"/>
      <c r="S853" s="35"/>
      <c r="T853" s="53"/>
      <c r="U853" s="34"/>
      <c r="V853" s="24"/>
      <c r="W853" s="24"/>
      <c r="X853" s="35"/>
    </row>
    <row r="854" spans="1:24" ht="20" customHeight="1" x14ac:dyDescent="0.2">
      <c r="A854" s="22"/>
      <c r="B854" s="49"/>
      <c r="C854" s="41"/>
      <c r="D854" s="23"/>
      <c r="E854" s="25"/>
      <c r="F854" s="25"/>
      <c r="G854" s="25"/>
      <c r="H854" s="25"/>
      <c r="I854" s="25"/>
      <c r="J854" s="24"/>
      <c r="K854" s="25"/>
      <c r="L854" s="25"/>
      <c r="M854" s="25"/>
      <c r="N854" s="25"/>
      <c r="O854" s="25"/>
      <c r="P854" s="25"/>
      <c r="Q854" s="25"/>
      <c r="R854" s="24"/>
      <c r="S854" s="35"/>
      <c r="T854" s="53"/>
      <c r="U854" s="34"/>
      <c r="V854" s="24"/>
      <c r="W854" s="24"/>
      <c r="X854" s="35"/>
    </row>
    <row r="855" spans="1:24" ht="20" customHeight="1" x14ac:dyDescent="0.2">
      <c r="A855" s="22"/>
      <c r="B855" s="49"/>
      <c r="C855" s="41"/>
      <c r="D855" s="23"/>
      <c r="E855" s="25"/>
      <c r="F855" s="25"/>
      <c r="G855" s="25"/>
      <c r="H855" s="25"/>
      <c r="I855" s="25"/>
      <c r="J855" s="24"/>
      <c r="K855" s="25"/>
      <c r="L855" s="25"/>
      <c r="M855" s="25"/>
      <c r="N855" s="25"/>
      <c r="O855" s="25"/>
      <c r="P855" s="25"/>
      <c r="Q855" s="25"/>
      <c r="R855" s="24"/>
      <c r="S855" s="35"/>
      <c r="T855" s="53"/>
      <c r="U855" s="34"/>
      <c r="V855" s="24"/>
      <c r="W855" s="24"/>
      <c r="X855" s="35"/>
    </row>
    <row r="856" spans="1:24" ht="20" customHeight="1" x14ac:dyDescent="0.2">
      <c r="A856" s="22"/>
      <c r="B856" s="49"/>
      <c r="C856" s="41"/>
      <c r="D856" s="23"/>
      <c r="E856" s="25"/>
      <c r="F856" s="25"/>
      <c r="G856" s="25"/>
      <c r="H856" s="25"/>
      <c r="I856" s="25"/>
      <c r="J856" s="24"/>
      <c r="K856" s="25"/>
      <c r="L856" s="25"/>
      <c r="M856" s="25"/>
      <c r="N856" s="25"/>
      <c r="O856" s="25"/>
      <c r="P856" s="25"/>
      <c r="Q856" s="25"/>
      <c r="R856" s="24"/>
      <c r="S856" s="35"/>
      <c r="T856" s="53"/>
      <c r="U856" s="34"/>
      <c r="V856" s="24"/>
      <c r="W856" s="24"/>
      <c r="X856" s="35"/>
    </row>
    <row r="857" spans="1:24" ht="20" customHeight="1" x14ac:dyDescent="0.2">
      <c r="A857" s="22"/>
      <c r="B857" s="49"/>
      <c r="C857" s="41"/>
      <c r="D857" s="23"/>
      <c r="E857" s="25"/>
      <c r="F857" s="25"/>
      <c r="G857" s="25"/>
      <c r="H857" s="25"/>
      <c r="I857" s="25"/>
      <c r="J857" s="24"/>
      <c r="K857" s="25"/>
      <c r="L857" s="25"/>
      <c r="M857" s="25"/>
      <c r="N857" s="25"/>
      <c r="O857" s="25"/>
      <c r="P857" s="25"/>
      <c r="Q857" s="25"/>
      <c r="R857" s="24"/>
      <c r="S857" s="35"/>
      <c r="T857" s="53"/>
      <c r="U857" s="34"/>
      <c r="V857" s="24"/>
      <c r="W857" s="24"/>
      <c r="X857" s="35"/>
    </row>
    <row r="858" spans="1:24" ht="20" customHeight="1" x14ac:dyDescent="0.2">
      <c r="A858" s="22"/>
      <c r="B858" s="49"/>
      <c r="C858" s="41"/>
      <c r="D858" s="23"/>
      <c r="E858" s="25"/>
      <c r="F858" s="25"/>
      <c r="G858" s="25"/>
      <c r="H858" s="25"/>
      <c r="I858" s="25"/>
      <c r="J858" s="24"/>
      <c r="K858" s="25"/>
      <c r="L858" s="25"/>
      <c r="M858" s="25"/>
      <c r="N858" s="25"/>
      <c r="O858" s="25"/>
      <c r="P858" s="25"/>
      <c r="Q858" s="25"/>
      <c r="R858" s="24"/>
      <c r="S858" s="35"/>
      <c r="T858" s="53"/>
      <c r="U858" s="34"/>
      <c r="V858" s="24"/>
      <c r="W858" s="24"/>
      <c r="X858" s="35"/>
    </row>
    <row r="859" spans="1:24" ht="20" customHeight="1" x14ac:dyDescent="0.2">
      <c r="A859" s="22"/>
      <c r="B859" s="49"/>
      <c r="C859" s="41"/>
      <c r="D859" s="23"/>
      <c r="E859" s="25"/>
      <c r="F859" s="25"/>
      <c r="G859" s="25"/>
      <c r="H859" s="25"/>
      <c r="I859" s="25"/>
      <c r="J859" s="24"/>
      <c r="K859" s="25"/>
      <c r="L859" s="25"/>
      <c r="M859" s="25"/>
      <c r="N859" s="25"/>
      <c r="O859" s="25"/>
      <c r="P859" s="25"/>
      <c r="Q859" s="25"/>
      <c r="R859" s="24"/>
      <c r="S859" s="35"/>
      <c r="T859" s="53"/>
      <c r="U859" s="34"/>
      <c r="V859" s="24"/>
      <c r="W859" s="24"/>
      <c r="X859" s="35"/>
    </row>
    <row r="860" spans="1:24" ht="20" customHeight="1" x14ac:dyDescent="0.2">
      <c r="A860" s="22"/>
      <c r="B860" s="49"/>
      <c r="C860" s="41"/>
      <c r="D860" s="23"/>
      <c r="E860" s="25"/>
      <c r="F860" s="25"/>
      <c r="G860" s="25"/>
      <c r="H860" s="25"/>
      <c r="I860" s="25"/>
      <c r="J860" s="24"/>
      <c r="K860" s="25"/>
      <c r="L860" s="25"/>
      <c r="M860" s="25"/>
      <c r="N860" s="25"/>
      <c r="O860" s="25"/>
      <c r="P860" s="25"/>
      <c r="Q860" s="25"/>
      <c r="R860" s="24"/>
      <c r="S860" s="35"/>
      <c r="T860" s="53"/>
      <c r="U860" s="34"/>
      <c r="V860" s="24"/>
      <c r="W860" s="24"/>
      <c r="X860" s="35"/>
    </row>
    <row r="861" spans="1:24" ht="20" customHeight="1" x14ac:dyDescent="0.2">
      <c r="A861" s="22"/>
      <c r="B861" s="49"/>
      <c r="C861" s="41"/>
      <c r="D861" s="23"/>
      <c r="E861" s="25"/>
      <c r="F861" s="25"/>
      <c r="G861" s="25"/>
      <c r="H861" s="25"/>
      <c r="I861" s="25"/>
      <c r="J861" s="24"/>
      <c r="K861" s="25"/>
      <c r="L861" s="25"/>
      <c r="M861" s="25"/>
      <c r="N861" s="25"/>
      <c r="O861" s="25"/>
      <c r="P861" s="25"/>
      <c r="Q861" s="25"/>
      <c r="R861" s="24"/>
      <c r="S861" s="35"/>
      <c r="T861" s="53"/>
      <c r="U861" s="34"/>
      <c r="V861" s="24"/>
      <c r="W861" s="24"/>
      <c r="X861" s="35"/>
    </row>
    <row r="862" spans="1:24" ht="20" customHeight="1" x14ac:dyDescent="0.2">
      <c r="A862" s="22"/>
      <c r="B862" s="49"/>
      <c r="C862" s="41"/>
      <c r="D862" s="23"/>
      <c r="E862" s="25"/>
      <c r="F862" s="25"/>
      <c r="G862" s="25"/>
      <c r="H862" s="25"/>
      <c r="I862" s="25"/>
      <c r="J862" s="24"/>
      <c r="K862" s="25"/>
      <c r="L862" s="25"/>
      <c r="M862" s="25"/>
      <c r="N862" s="25"/>
      <c r="O862" s="25"/>
      <c r="P862" s="25"/>
      <c r="Q862" s="25"/>
      <c r="R862" s="24"/>
      <c r="S862" s="35"/>
      <c r="T862" s="53"/>
      <c r="U862" s="34"/>
      <c r="V862" s="24"/>
      <c r="W862" s="24"/>
      <c r="X862" s="35"/>
    </row>
    <row r="863" spans="1:24" ht="20" customHeight="1" x14ac:dyDescent="0.2">
      <c r="A863" s="22"/>
      <c r="B863" s="49"/>
      <c r="C863" s="41"/>
      <c r="D863" s="23"/>
      <c r="E863" s="25"/>
      <c r="F863" s="25"/>
      <c r="G863" s="25"/>
      <c r="H863" s="25"/>
      <c r="I863" s="25"/>
      <c r="J863" s="24"/>
      <c r="K863" s="25"/>
      <c r="L863" s="25"/>
      <c r="M863" s="25"/>
      <c r="N863" s="25"/>
      <c r="O863" s="25"/>
      <c r="P863" s="25"/>
      <c r="Q863" s="25"/>
      <c r="R863" s="24"/>
      <c r="S863" s="35"/>
      <c r="T863" s="53"/>
      <c r="U863" s="34"/>
      <c r="V863" s="24"/>
      <c r="W863" s="24"/>
      <c r="X863" s="35"/>
    </row>
    <row r="864" spans="1:24" ht="20" customHeight="1" x14ac:dyDescent="0.2">
      <c r="A864" s="22"/>
      <c r="B864" s="49"/>
      <c r="C864" s="41"/>
      <c r="D864" s="23"/>
      <c r="E864" s="25"/>
      <c r="F864" s="25"/>
      <c r="G864" s="25"/>
      <c r="H864" s="25"/>
      <c r="I864" s="25"/>
      <c r="J864" s="24"/>
      <c r="K864" s="25"/>
      <c r="L864" s="25"/>
      <c r="M864" s="25"/>
      <c r="N864" s="25"/>
      <c r="O864" s="25"/>
      <c r="P864" s="25"/>
      <c r="Q864" s="25"/>
      <c r="R864" s="24"/>
      <c r="S864" s="35"/>
      <c r="T864" s="53"/>
      <c r="U864" s="34"/>
      <c r="V864" s="24"/>
      <c r="W864" s="24"/>
      <c r="X864" s="35"/>
    </row>
    <row r="865" spans="1:24" ht="20" customHeight="1" x14ac:dyDescent="0.2">
      <c r="A865" s="22"/>
      <c r="B865" s="49"/>
      <c r="C865" s="41"/>
      <c r="D865" s="23"/>
      <c r="E865" s="25"/>
      <c r="F865" s="25"/>
      <c r="G865" s="25"/>
      <c r="H865" s="25"/>
      <c r="I865" s="25"/>
      <c r="J865" s="24"/>
      <c r="K865" s="25"/>
      <c r="L865" s="25"/>
      <c r="M865" s="25"/>
      <c r="N865" s="25"/>
      <c r="O865" s="25"/>
      <c r="P865" s="25"/>
      <c r="Q865" s="25"/>
      <c r="R865" s="24"/>
      <c r="S865" s="35"/>
      <c r="T865" s="53"/>
      <c r="U865" s="34"/>
      <c r="V865" s="24"/>
      <c r="W865" s="24"/>
      <c r="X865" s="35"/>
    </row>
    <row r="866" spans="1:24" ht="20" customHeight="1" x14ac:dyDescent="0.2">
      <c r="A866" s="22"/>
      <c r="B866" s="49"/>
      <c r="C866" s="41"/>
      <c r="D866" s="23"/>
      <c r="E866" s="25"/>
      <c r="F866" s="25"/>
      <c r="G866" s="25"/>
      <c r="H866" s="25"/>
      <c r="I866" s="25"/>
      <c r="J866" s="24"/>
      <c r="K866" s="25"/>
      <c r="L866" s="25"/>
      <c r="M866" s="25"/>
      <c r="N866" s="25"/>
      <c r="O866" s="25"/>
      <c r="P866" s="25"/>
      <c r="Q866" s="25"/>
      <c r="R866" s="24"/>
      <c r="S866" s="35"/>
      <c r="T866" s="53"/>
      <c r="U866" s="34"/>
      <c r="V866" s="24"/>
      <c r="W866" s="24"/>
      <c r="X866" s="35"/>
    </row>
    <row r="867" spans="1:24" ht="20" customHeight="1" x14ac:dyDescent="0.2">
      <c r="A867" s="22"/>
      <c r="B867" s="49"/>
      <c r="C867" s="41"/>
      <c r="D867" s="23"/>
      <c r="E867" s="25"/>
      <c r="F867" s="25"/>
      <c r="G867" s="25"/>
      <c r="H867" s="25"/>
      <c r="I867" s="25"/>
      <c r="J867" s="24"/>
      <c r="K867" s="25"/>
      <c r="L867" s="25"/>
      <c r="M867" s="25"/>
      <c r="N867" s="25"/>
      <c r="O867" s="25"/>
      <c r="P867" s="25"/>
      <c r="Q867" s="25"/>
      <c r="R867" s="24"/>
      <c r="S867" s="35"/>
      <c r="T867" s="53"/>
      <c r="U867" s="34"/>
      <c r="V867" s="24"/>
      <c r="W867" s="24"/>
      <c r="X867" s="35"/>
    </row>
    <row r="868" spans="1:24" ht="20" customHeight="1" x14ac:dyDescent="0.2">
      <c r="A868" s="22"/>
      <c r="B868" s="49"/>
      <c r="C868" s="41"/>
      <c r="D868" s="23"/>
      <c r="E868" s="25"/>
      <c r="F868" s="25"/>
      <c r="G868" s="25"/>
      <c r="H868" s="25"/>
      <c r="I868" s="25"/>
      <c r="J868" s="24"/>
      <c r="K868" s="25"/>
      <c r="L868" s="25"/>
      <c r="M868" s="25"/>
      <c r="N868" s="25"/>
      <c r="O868" s="25"/>
      <c r="P868" s="25"/>
      <c r="Q868" s="25"/>
      <c r="R868" s="24"/>
      <c r="S868" s="35"/>
      <c r="T868" s="53"/>
      <c r="U868" s="34"/>
      <c r="V868" s="24"/>
      <c r="W868" s="24"/>
      <c r="X868" s="35"/>
    </row>
    <row r="869" spans="1:24" ht="20" customHeight="1" x14ac:dyDescent="0.2">
      <c r="A869" s="22"/>
      <c r="B869" s="49"/>
      <c r="C869" s="41"/>
      <c r="D869" s="23"/>
      <c r="E869" s="25"/>
      <c r="F869" s="25"/>
      <c r="G869" s="25"/>
      <c r="H869" s="25"/>
      <c r="I869" s="25"/>
      <c r="J869" s="24"/>
      <c r="K869" s="25"/>
      <c r="L869" s="25"/>
      <c r="M869" s="25"/>
      <c r="N869" s="25"/>
      <c r="O869" s="25"/>
      <c r="P869" s="25"/>
      <c r="Q869" s="25"/>
      <c r="R869" s="24"/>
      <c r="S869" s="35"/>
      <c r="T869" s="53"/>
      <c r="U869" s="34"/>
      <c r="V869" s="24"/>
      <c r="W869" s="24"/>
      <c r="X869" s="35"/>
    </row>
    <row r="870" spans="1:24" ht="20" customHeight="1" x14ac:dyDescent="0.2">
      <c r="A870" s="22"/>
      <c r="B870" s="49"/>
      <c r="C870" s="41"/>
      <c r="D870" s="23"/>
      <c r="E870" s="25"/>
      <c r="F870" s="25"/>
      <c r="G870" s="25"/>
      <c r="H870" s="25"/>
      <c r="I870" s="25"/>
      <c r="J870" s="24"/>
      <c r="K870" s="25"/>
      <c r="L870" s="25"/>
      <c r="M870" s="25"/>
      <c r="N870" s="25"/>
      <c r="O870" s="25"/>
      <c r="P870" s="25"/>
      <c r="Q870" s="25"/>
      <c r="R870" s="24"/>
      <c r="S870" s="35"/>
      <c r="T870" s="53"/>
      <c r="U870" s="34"/>
      <c r="V870" s="24"/>
      <c r="W870" s="24"/>
      <c r="X870" s="35"/>
    </row>
    <row r="871" spans="1:24" ht="20" customHeight="1" x14ac:dyDescent="0.2">
      <c r="A871" s="22"/>
      <c r="B871" s="49"/>
      <c r="C871" s="41"/>
      <c r="D871" s="23"/>
      <c r="E871" s="25"/>
      <c r="F871" s="25"/>
      <c r="G871" s="25"/>
      <c r="H871" s="25"/>
      <c r="I871" s="25"/>
      <c r="J871" s="24"/>
      <c r="K871" s="25"/>
      <c r="L871" s="25"/>
      <c r="M871" s="25"/>
      <c r="N871" s="25"/>
      <c r="O871" s="25"/>
      <c r="P871" s="25"/>
      <c r="Q871" s="25"/>
      <c r="R871" s="24"/>
      <c r="S871" s="35"/>
      <c r="T871" s="53"/>
      <c r="U871" s="34"/>
      <c r="V871" s="24"/>
      <c r="W871" s="24"/>
      <c r="X871" s="35"/>
    </row>
    <row r="872" spans="1:24" ht="20" customHeight="1" x14ac:dyDescent="0.2">
      <c r="A872" s="22"/>
      <c r="B872" s="49"/>
      <c r="C872" s="41"/>
      <c r="D872" s="23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4"/>
      <c r="S872" s="35"/>
      <c r="T872" s="53"/>
      <c r="U872" s="34"/>
      <c r="V872" s="24"/>
      <c r="W872" s="24"/>
      <c r="X872" s="35"/>
    </row>
    <row r="873" spans="1:24" ht="20" customHeight="1" x14ac:dyDescent="0.2">
      <c r="A873" s="22"/>
      <c r="B873" s="49"/>
      <c r="C873" s="41"/>
      <c r="D873" s="23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4"/>
      <c r="S873" s="35"/>
      <c r="T873" s="53"/>
      <c r="U873" s="34"/>
      <c r="V873" s="24"/>
      <c r="W873" s="24"/>
      <c r="X873" s="35"/>
    </row>
    <row r="874" spans="1:24" ht="20" customHeight="1" x14ac:dyDescent="0.2">
      <c r="A874" s="22"/>
      <c r="B874" s="49"/>
      <c r="C874" s="41"/>
      <c r="D874" s="23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4"/>
      <c r="S874" s="35"/>
      <c r="T874" s="53"/>
      <c r="U874" s="34"/>
      <c r="V874" s="24"/>
      <c r="W874" s="24"/>
      <c r="X874" s="35"/>
    </row>
    <row r="875" spans="1:24" ht="20" customHeight="1" x14ac:dyDescent="0.2">
      <c r="A875" s="22"/>
      <c r="B875" s="49"/>
      <c r="C875" s="41"/>
      <c r="D875" s="23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4"/>
      <c r="S875" s="35"/>
      <c r="T875" s="53"/>
      <c r="U875" s="34"/>
      <c r="V875" s="24"/>
      <c r="W875" s="24"/>
      <c r="X875" s="35"/>
    </row>
    <row r="876" spans="1:24" ht="20" customHeight="1" x14ac:dyDescent="0.2">
      <c r="A876" s="22"/>
      <c r="B876" s="49"/>
      <c r="C876" s="41"/>
      <c r="D876" s="23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4"/>
      <c r="S876" s="35"/>
      <c r="T876" s="53"/>
      <c r="U876" s="34"/>
      <c r="V876" s="24"/>
      <c r="W876" s="24"/>
      <c r="X876" s="35"/>
    </row>
    <row r="877" spans="1:24" ht="20" customHeight="1" x14ac:dyDescent="0.2">
      <c r="A877" s="22"/>
      <c r="B877" s="49"/>
      <c r="C877" s="41"/>
      <c r="D877" s="23"/>
      <c r="E877" s="25"/>
      <c r="F877" s="25"/>
      <c r="G877" s="25"/>
      <c r="H877" s="25"/>
      <c r="I877" s="25"/>
      <c r="J877" s="24"/>
      <c r="K877" s="25"/>
      <c r="L877" s="25"/>
      <c r="M877" s="25"/>
      <c r="N877" s="25"/>
      <c r="O877" s="25"/>
      <c r="P877" s="25"/>
      <c r="Q877" s="25"/>
      <c r="R877" s="24"/>
      <c r="S877" s="35"/>
      <c r="T877" s="53"/>
      <c r="U877" s="34"/>
      <c r="V877" s="24"/>
      <c r="W877" s="24"/>
      <c r="X877" s="35"/>
    </row>
    <row r="878" spans="1:24" ht="20" customHeight="1" x14ac:dyDescent="0.2">
      <c r="A878" s="22"/>
      <c r="B878" s="49"/>
      <c r="C878" s="41"/>
      <c r="D878" s="23"/>
      <c r="E878" s="25"/>
      <c r="F878" s="25"/>
      <c r="G878" s="25"/>
      <c r="H878" s="25"/>
      <c r="I878" s="25"/>
      <c r="J878" s="24"/>
      <c r="K878" s="25"/>
      <c r="L878" s="25"/>
      <c r="M878" s="25"/>
      <c r="N878" s="25"/>
      <c r="O878" s="25"/>
      <c r="P878" s="25"/>
      <c r="Q878" s="25"/>
      <c r="R878" s="24"/>
      <c r="S878" s="35"/>
      <c r="T878" s="53"/>
      <c r="U878" s="34"/>
      <c r="V878" s="24"/>
      <c r="W878" s="24"/>
      <c r="X878" s="35"/>
    </row>
    <row r="879" spans="1:24" ht="20" customHeight="1" x14ac:dyDescent="0.2">
      <c r="A879" s="22"/>
      <c r="B879" s="49"/>
      <c r="C879" s="41"/>
      <c r="D879" s="23"/>
      <c r="E879" s="25"/>
      <c r="F879" s="25"/>
      <c r="G879" s="25"/>
      <c r="H879" s="25"/>
      <c r="I879" s="25"/>
      <c r="J879" s="24"/>
      <c r="K879" s="25"/>
      <c r="L879" s="25"/>
      <c r="M879" s="25"/>
      <c r="N879" s="25"/>
      <c r="O879" s="25"/>
      <c r="P879" s="25"/>
      <c r="Q879" s="25"/>
      <c r="R879" s="24"/>
      <c r="S879" s="35"/>
      <c r="T879" s="53"/>
      <c r="U879" s="34"/>
      <c r="V879" s="24"/>
      <c r="W879" s="24"/>
      <c r="X879" s="35"/>
    </row>
    <row r="880" spans="1:24" ht="20" customHeight="1" x14ac:dyDescent="0.2">
      <c r="A880" s="22"/>
      <c r="B880" s="49"/>
      <c r="C880" s="41"/>
      <c r="D880" s="23"/>
      <c r="E880" s="25"/>
      <c r="F880" s="25"/>
      <c r="G880" s="25"/>
      <c r="H880" s="25"/>
      <c r="I880" s="25"/>
      <c r="J880" s="24"/>
      <c r="K880" s="25"/>
      <c r="L880" s="25"/>
      <c r="M880" s="25"/>
      <c r="N880" s="25"/>
      <c r="O880" s="25"/>
      <c r="P880" s="25"/>
      <c r="Q880" s="25"/>
      <c r="R880" s="24"/>
      <c r="S880" s="35"/>
      <c r="T880" s="53"/>
      <c r="U880" s="34"/>
      <c r="V880" s="24"/>
      <c r="W880" s="24"/>
      <c r="X880" s="35"/>
    </row>
    <row r="881" spans="1:24" ht="20" customHeight="1" x14ac:dyDescent="0.2">
      <c r="A881" s="22"/>
      <c r="B881" s="49"/>
      <c r="C881" s="41"/>
      <c r="D881" s="23"/>
      <c r="E881" s="25"/>
      <c r="F881" s="25"/>
      <c r="G881" s="25"/>
      <c r="H881" s="25"/>
      <c r="I881" s="25"/>
      <c r="J881" s="24"/>
      <c r="K881" s="25"/>
      <c r="L881" s="25"/>
      <c r="M881" s="25"/>
      <c r="N881" s="25"/>
      <c r="O881" s="25"/>
      <c r="P881" s="25"/>
      <c r="Q881" s="25"/>
      <c r="R881" s="24"/>
      <c r="S881" s="35"/>
      <c r="T881" s="53"/>
      <c r="U881" s="34"/>
      <c r="V881" s="24"/>
      <c r="W881" s="24"/>
      <c r="X881" s="35"/>
    </row>
    <row r="882" spans="1:24" ht="20" customHeight="1" x14ac:dyDescent="0.2">
      <c r="A882" s="22"/>
      <c r="B882" s="49"/>
      <c r="C882" s="41"/>
      <c r="D882" s="23"/>
      <c r="E882" s="25"/>
      <c r="F882" s="25"/>
      <c r="G882" s="25"/>
      <c r="H882" s="25"/>
      <c r="I882" s="25"/>
      <c r="J882" s="24"/>
      <c r="K882" s="25"/>
      <c r="L882" s="25"/>
      <c r="M882" s="25"/>
      <c r="N882" s="25"/>
      <c r="O882" s="25"/>
      <c r="P882" s="25"/>
      <c r="Q882" s="25"/>
      <c r="R882" s="24"/>
      <c r="S882" s="35"/>
      <c r="T882" s="53"/>
      <c r="U882" s="34"/>
      <c r="V882" s="24"/>
      <c r="W882" s="24"/>
      <c r="X882" s="35"/>
    </row>
    <row r="883" spans="1:24" ht="20" customHeight="1" x14ac:dyDescent="0.2">
      <c r="A883" s="22"/>
      <c r="B883" s="49"/>
      <c r="C883" s="41"/>
      <c r="D883" s="23"/>
      <c r="E883" s="25"/>
      <c r="F883" s="25"/>
      <c r="G883" s="25"/>
      <c r="H883" s="25"/>
      <c r="I883" s="25"/>
      <c r="J883" s="24"/>
      <c r="K883" s="25"/>
      <c r="L883" s="25"/>
      <c r="M883" s="25"/>
      <c r="N883" s="25"/>
      <c r="O883" s="25"/>
      <c r="P883" s="25"/>
      <c r="Q883" s="25"/>
      <c r="R883" s="24"/>
      <c r="S883" s="35"/>
      <c r="T883" s="53"/>
      <c r="U883" s="34"/>
      <c r="V883" s="24"/>
      <c r="W883" s="24"/>
      <c r="X883" s="35"/>
    </row>
    <row r="884" spans="1:24" ht="20" customHeight="1" x14ac:dyDescent="0.2">
      <c r="A884" s="22"/>
      <c r="B884" s="49"/>
      <c r="C884" s="41"/>
      <c r="D884" s="23"/>
      <c r="E884" s="25"/>
      <c r="F884" s="25"/>
      <c r="G884" s="25"/>
      <c r="H884" s="25"/>
      <c r="I884" s="25"/>
      <c r="J884" s="24"/>
      <c r="K884" s="25"/>
      <c r="L884" s="25"/>
      <c r="M884" s="25"/>
      <c r="N884" s="25"/>
      <c r="O884" s="25"/>
      <c r="P884" s="25"/>
      <c r="Q884" s="25"/>
      <c r="R884" s="24"/>
      <c r="S884" s="35"/>
      <c r="T884" s="53"/>
      <c r="U884" s="34"/>
      <c r="V884" s="24"/>
      <c r="W884" s="24"/>
      <c r="X884" s="35"/>
    </row>
    <row r="885" spans="1:24" ht="20" customHeight="1" x14ac:dyDescent="0.2">
      <c r="A885" s="22"/>
      <c r="B885" s="49"/>
      <c r="C885" s="41"/>
      <c r="D885" s="23"/>
      <c r="E885" s="25"/>
      <c r="F885" s="25"/>
      <c r="G885" s="25"/>
      <c r="H885" s="25"/>
      <c r="I885" s="25"/>
      <c r="J885" s="24"/>
      <c r="K885" s="25"/>
      <c r="L885" s="25"/>
      <c r="M885" s="25"/>
      <c r="N885" s="25"/>
      <c r="O885" s="25"/>
      <c r="P885" s="25"/>
      <c r="Q885" s="25"/>
      <c r="R885" s="24"/>
      <c r="S885" s="35"/>
      <c r="T885" s="53"/>
      <c r="U885" s="34"/>
      <c r="V885" s="24"/>
      <c r="W885" s="24"/>
      <c r="X885" s="35"/>
    </row>
    <row r="886" spans="1:24" ht="20" customHeight="1" x14ac:dyDescent="0.2">
      <c r="A886" s="22"/>
      <c r="B886" s="49"/>
      <c r="C886" s="41"/>
      <c r="D886" s="23"/>
      <c r="E886" s="25"/>
      <c r="F886" s="25"/>
      <c r="G886" s="25"/>
      <c r="H886" s="25"/>
      <c r="I886" s="25"/>
      <c r="J886" s="24"/>
      <c r="K886" s="25"/>
      <c r="L886" s="25"/>
      <c r="M886" s="25"/>
      <c r="N886" s="25"/>
      <c r="O886" s="25"/>
      <c r="P886" s="25"/>
      <c r="Q886" s="25"/>
      <c r="R886" s="24"/>
      <c r="S886" s="35"/>
      <c r="T886" s="53"/>
      <c r="U886" s="34"/>
      <c r="V886" s="24"/>
      <c r="W886" s="24"/>
      <c r="X886" s="35"/>
    </row>
    <row r="887" spans="1:24" ht="20" customHeight="1" x14ac:dyDescent="0.2">
      <c r="A887" s="22"/>
      <c r="B887" s="49"/>
      <c r="C887" s="41"/>
      <c r="D887" s="23"/>
      <c r="E887" s="25"/>
      <c r="F887" s="25"/>
      <c r="G887" s="25"/>
      <c r="H887" s="25"/>
      <c r="I887" s="25"/>
      <c r="J887" s="24"/>
      <c r="K887" s="25"/>
      <c r="L887" s="25"/>
      <c r="M887" s="25"/>
      <c r="N887" s="25"/>
      <c r="O887" s="25"/>
      <c r="P887" s="25"/>
      <c r="Q887" s="25"/>
      <c r="R887" s="24"/>
      <c r="S887" s="35"/>
      <c r="T887" s="53"/>
      <c r="U887" s="34"/>
      <c r="V887" s="24"/>
      <c r="W887" s="24"/>
      <c r="X887" s="35"/>
    </row>
    <row r="888" spans="1:24" ht="20" customHeight="1" x14ac:dyDescent="0.2">
      <c r="A888" s="22"/>
      <c r="B888" s="49"/>
      <c r="C888" s="41"/>
      <c r="D888" s="23"/>
      <c r="E888" s="25"/>
      <c r="F888" s="25"/>
      <c r="G888" s="25"/>
      <c r="H888" s="25"/>
      <c r="I888" s="25"/>
      <c r="J888" s="24"/>
      <c r="K888" s="25"/>
      <c r="L888" s="25"/>
      <c r="M888" s="25"/>
      <c r="N888" s="25"/>
      <c r="O888" s="25"/>
      <c r="P888" s="25"/>
      <c r="Q888" s="25"/>
      <c r="R888" s="24"/>
      <c r="S888" s="35"/>
      <c r="T888" s="53"/>
      <c r="U888" s="34"/>
      <c r="V888" s="24"/>
      <c r="W888" s="24"/>
      <c r="X888" s="35"/>
    </row>
    <row r="889" spans="1:24" ht="20" customHeight="1" x14ac:dyDescent="0.2">
      <c r="A889" s="22"/>
      <c r="B889" s="49"/>
      <c r="C889" s="41"/>
      <c r="D889" s="23"/>
      <c r="E889" s="25"/>
      <c r="F889" s="25"/>
      <c r="G889" s="25"/>
      <c r="H889" s="25"/>
      <c r="I889" s="25"/>
      <c r="J889" s="24"/>
      <c r="K889" s="25"/>
      <c r="L889" s="25"/>
      <c r="M889" s="25"/>
      <c r="N889" s="25"/>
      <c r="O889" s="25"/>
      <c r="P889" s="25"/>
      <c r="Q889" s="25"/>
      <c r="R889" s="24"/>
      <c r="S889" s="35"/>
      <c r="T889" s="53"/>
      <c r="U889" s="34"/>
      <c r="V889" s="24"/>
      <c r="W889" s="24"/>
      <c r="X889" s="35"/>
    </row>
    <row r="890" spans="1:24" ht="20" customHeight="1" x14ac:dyDescent="0.2">
      <c r="A890" s="22"/>
      <c r="B890" s="49"/>
      <c r="C890" s="41"/>
      <c r="D890" s="23"/>
      <c r="E890" s="25"/>
      <c r="F890" s="25"/>
      <c r="G890" s="25"/>
      <c r="H890" s="25"/>
      <c r="I890" s="25"/>
      <c r="J890" s="24"/>
      <c r="K890" s="25"/>
      <c r="L890" s="25"/>
      <c r="M890" s="25"/>
      <c r="N890" s="25"/>
      <c r="O890" s="25"/>
      <c r="P890" s="25"/>
      <c r="Q890" s="25"/>
      <c r="R890" s="24"/>
      <c r="S890" s="35"/>
      <c r="T890" s="53"/>
      <c r="U890" s="34"/>
      <c r="V890" s="24"/>
      <c r="W890" s="24"/>
      <c r="X890" s="35"/>
    </row>
    <row r="891" spans="1:24" ht="20" customHeight="1" x14ac:dyDescent="0.2">
      <c r="A891" s="22"/>
      <c r="B891" s="49"/>
      <c r="C891" s="41"/>
      <c r="D891" s="23"/>
      <c r="E891" s="25"/>
      <c r="F891" s="25"/>
      <c r="G891" s="25"/>
      <c r="H891" s="25"/>
      <c r="I891" s="25"/>
      <c r="J891" s="24"/>
      <c r="K891" s="25"/>
      <c r="L891" s="25"/>
      <c r="M891" s="25"/>
      <c r="N891" s="25"/>
      <c r="O891" s="25"/>
      <c r="P891" s="25"/>
      <c r="Q891" s="25"/>
      <c r="R891" s="24"/>
      <c r="S891" s="35"/>
      <c r="T891" s="53"/>
      <c r="U891" s="34"/>
      <c r="V891" s="24"/>
      <c r="W891" s="24"/>
      <c r="X891" s="35"/>
    </row>
    <row r="892" spans="1:24" ht="20" customHeight="1" x14ac:dyDescent="0.2">
      <c r="A892" s="22"/>
      <c r="B892" s="49"/>
      <c r="C892" s="41"/>
      <c r="D892" s="23"/>
      <c r="E892" s="25"/>
      <c r="F892" s="25"/>
      <c r="G892" s="25"/>
      <c r="H892" s="25"/>
      <c r="I892" s="25"/>
      <c r="J892" s="24"/>
      <c r="K892" s="25"/>
      <c r="L892" s="25"/>
      <c r="M892" s="25"/>
      <c r="N892" s="25"/>
      <c r="O892" s="25"/>
      <c r="P892" s="25"/>
      <c r="Q892" s="25"/>
      <c r="R892" s="24"/>
      <c r="S892" s="35"/>
      <c r="T892" s="53"/>
      <c r="U892" s="34"/>
      <c r="V892" s="24"/>
      <c r="W892" s="24"/>
      <c r="X892" s="35"/>
    </row>
    <row r="893" spans="1:24" ht="20" customHeight="1" x14ac:dyDescent="0.2">
      <c r="A893" s="22"/>
      <c r="B893" s="49"/>
      <c r="C893" s="41"/>
      <c r="D893" s="23"/>
      <c r="E893" s="25"/>
      <c r="F893" s="25"/>
      <c r="G893" s="25"/>
      <c r="H893" s="25"/>
      <c r="I893" s="25"/>
      <c r="J893" s="24"/>
      <c r="K893" s="25"/>
      <c r="L893" s="25"/>
      <c r="M893" s="25"/>
      <c r="N893" s="25"/>
      <c r="O893" s="25"/>
      <c r="P893" s="25"/>
      <c r="Q893" s="25"/>
      <c r="R893" s="24"/>
      <c r="S893" s="35"/>
      <c r="T893" s="53"/>
      <c r="U893" s="34"/>
      <c r="V893" s="24"/>
      <c r="W893" s="24"/>
      <c r="X893" s="35"/>
    </row>
    <row r="894" spans="1:24" ht="20" customHeight="1" x14ac:dyDescent="0.2">
      <c r="A894" s="22"/>
      <c r="B894" s="49"/>
      <c r="C894" s="41"/>
      <c r="D894" s="23"/>
      <c r="E894" s="25"/>
      <c r="F894" s="25"/>
      <c r="G894" s="25"/>
      <c r="H894" s="25"/>
      <c r="I894" s="25"/>
      <c r="J894" s="24"/>
      <c r="K894" s="25"/>
      <c r="L894" s="25"/>
      <c r="M894" s="25"/>
      <c r="N894" s="25"/>
      <c r="O894" s="25"/>
      <c r="P894" s="25"/>
      <c r="Q894" s="25"/>
      <c r="R894" s="24"/>
      <c r="S894" s="35"/>
      <c r="T894" s="53"/>
      <c r="U894" s="34"/>
      <c r="V894" s="24"/>
      <c r="W894" s="24"/>
      <c r="X894" s="35"/>
    </row>
    <row r="895" spans="1:24" ht="20" customHeight="1" x14ac:dyDescent="0.2">
      <c r="A895" s="22"/>
      <c r="B895" s="49"/>
      <c r="C895" s="41"/>
      <c r="D895" s="23"/>
      <c r="E895" s="25"/>
      <c r="F895" s="25"/>
      <c r="G895" s="25"/>
      <c r="H895" s="25"/>
      <c r="I895" s="25"/>
      <c r="J895" s="24"/>
      <c r="K895" s="25"/>
      <c r="L895" s="25"/>
      <c r="M895" s="25"/>
      <c r="N895" s="25"/>
      <c r="O895" s="25"/>
      <c r="P895" s="25"/>
      <c r="Q895" s="25"/>
      <c r="R895" s="24"/>
      <c r="S895" s="35"/>
      <c r="T895" s="53"/>
      <c r="U895" s="34"/>
      <c r="V895" s="24"/>
      <c r="W895" s="24"/>
      <c r="X895" s="35"/>
    </row>
    <row r="896" spans="1:24" ht="20" customHeight="1" x14ac:dyDescent="0.2">
      <c r="A896" s="22"/>
      <c r="B896" s="49"/>
      <c r="C896" s="41"/>
      <c r="D896" s="23"/>
      <c r="E896" s="25"/>
      <c r="F896" s="25"/>
      <c r="G896" s="25"/>
      <c r="H896" s="25"/>
      <c r="I896" s="25"/>
      <c r="J896" s="24"/>
      <c r="K896" s="25"/>
      <c r="L896" s="25"/>
      <c r="M896" s="25"/>
      <c r="N896" s="25"/>
      <c r="O896" s="25"/>
      <c r="P896" s="25"/>
      <c r="Q896" s="25"/>
      <c r="R896" s="24"/>
      <c r="S896" s="35"/>
      <c r="T896" s="53"/>
      <c r="U896" s="34"/>
      <c r="V896" s="24"/>
      <c r="W896" s="24"/>
      <c r="X896" s="35"/>
    </row>
    <row r="897" spans="1:24" ht="20" customHeight="1" x14ac:dyDescent="0.2">
      <c r="A897" s="22"/>
      <c r="B897" s="49"/>
      <c r="C897" s="41"/>
      <c r="D897" s="23"/>
      <c r="E897" s="25"/>
      <c r="F897" s="25"/>
      <c r="G897" s="25"/>
      <c r="H897" s="25"/>
      <c r="I897" s="25"/>
      <c r="J897" s="24"/>
      <c r="K897" s="25"/>
      <c r="L897" s="25"/>
      <c r="M897" s="25"/>
      <c r="N897" s="25"/>
      <c r="O897" s="25"/>
      <c r="P897" s="25"/>
      <c r="Q897" s="25"/>
      <c r="R897" s="24"/>
      <c r="S897" s="35"/>
      <c r="T897" s="53"/>
      <c r="U897" s="34"/>
      <c r="V897" s="24"/>
      <c r="W897" s="24"/>
      <c r="X897" s="35"/>
    </row>
    <row r="898" spans="1:24" ht="20" customHeight="1" x14ac:dyDescent="0.2">
      <c r="A898" s="22"/>
      <c r="B898" s="49"/>
      <c r="C898" s="41"/>
      <c r="D898" s="23"/>
      <c r="E898" s="25"/>
      <c r="F898" s="25"/>
      <c r="G898" s="25"/>
      <c r="H898" s="25"/>
      <c r="I898" s="25"/>
      <c r="J898" s="24"/>
      <c r="K898" s="25"/>
      <c r="L898" s="25"/>
      <c r="M898" s="25"/>
      <c r="N898" s="25"/>
      <c r="O898" s="25"/>
      <c r="P898" s="25"/>
      <c r="Q898" s="25"/>
      <c r="R898" s="24"/>
      <c r="S898" s="35"/>
      <c r="T898" s="53"/>
      <c r="U898" s="34"/>
      <c r="V898" s="24"/>
      <c r="W898" s="24"/>
      <c r="X898" s="35"/>
    </row>
    <row r="899" spans="1:24" ht="20" customHeight="1" x14ac:dyDescent="0.2">
      <c r="A899" s="22"/>
      <c r="B899" s="49"/>
      <c r="C899" s="41"/>
      <c r="D899" s="23"/>
      <c r="E899" s="25"/>
      <c r="F899" s="25"/>
      <c r="G899" s="25"/>
      <c r="H899" s="25"/>
      <c r="I899" s="25"/>
      <c r="J899" s="24"/>
      <c r="K899" s="25"/>
      <c r="L899" s="25"/>
      <c r="M899" s="25"/>
      <c r="N899" s="25"/>
      <c r="O899" s="25"/>
      <c r="P899" s="25"/>
      <c r="Q899" s="25"/>
      <c r="R899" s="24"/>
      <c r="S899" s="35"/>
      <c r="T899" s="53"/>
      <c r="U899" s="34"/>
      <c r="V899" s="24"/>
      <c r="W899" s="24"/>
      <c r="X899" s="35"/>
    </row>
    <row r="900" spans="1:24" ht="20" customHeight="1" x14ac:dyDescent="0.2">
      <c r="A900" s="22"/>
      <c r="B900" s="49"/>
      <c r="C900" s="41"/>
      <c r="D900" s="23"/>
      <c r="E900" s="25"/>
      <c r="F900" s="25"/>
      <c r="G900" s="25"/>
      <c r="H900" s="25"/>
      <c r="I900" s="25"/>
      <c r="J900" s="24"/>
      <c r="K900" s="25"/>
      <c r="L900" s="25"/>
      <c r="M900" s="25"/>
      <c r="N900" s="25"/>
      <c r="O900" s="25"/>
      <c r="P900" s="25"/>
      <c r="Q900" s="25"/>
      <c r="R900" s="24"/>
      <c r="S900" s="35"/>
      <c r="T900" s="53"/>
      <c r="U900" s="34"/>
      <c r="V900" s="24"/>
      <c r="W900" s="24"/>
      <c r="X900" s="35"/>
    </row>
    <row r="901" spans="1:24" ht="20" customHeight="1" x14ac:dyDescent="0.2">
      <c r="A901" s="22"/>
      <c r="B901" s="49"/>
      <c r="C901" s="41"/>
      <c r="D901" s="23"/>
      <c r="E901" s="25"/>
      <c r="F901" s="25"/>
      <c r="G901" s="25"/>
      <c r="H901" s="25"/>
      <c r="I901" s="25"/>
      <c r="J901" s="24"/>
      <c r="K901" s="25"/>
      <c r="L901" s="25"/>
      <c r="M901" s="25"/>
      <c r="N901" s="25"/>
      <c r="O901" s="25"/>
      <c r="P901" s="25"/>
      <c r="Q901" s="25"/>
      <c r="R901" s="24"/>
      <c r="S901" s="35"/>
      <c r="T901" s="53"/>
      <c r="U901" s="34"/>
      <c r="V901" s="24"/>
      <c r="W901" s="24"/>
      <c r="X901" s="35"/>
    </row>
    <row r="902" spans="1:24" ht="20" customHeight="1" x14ac:dyDescent="0.2">
      <c r="A902" s="22"/>
      <c r="B902" s="49"/>
      <c r="C902" s="41"/>
      <c r="D902" s="23"/>
      <c r="E902" s="25"/>
      <c r="F902" s="25"/>
      <c r="G902" s="25"/>
      <c r="H902" s="25"/>
      <c r="I902" s="25"/>
      <c r="J902" s="24"/>
      <c r="K902" s="25"/>
      <c r="L902" s="25"/>
      <c r="M902" s="25"/>
      <c r="N902" s="25"/>
      <c r="O902" s="25"/>
      <c r="P902" s="25"/>
      <c r="Q902" s="25"/>
      <c r="R902" s="24"/>
      <c r="S902" s="35"/>
      <c r="T902" s="53"/>
      <c r="U902" s="34"/>
      <c r="V902" s="24"/>
      <c r="W902" s="24"/>
      <c r="X902" s="35"/>
    </row>
    <row r="903" spans="1:24" ht="20" customHeight="1" x14ac:dyDescent="0.2">
      <c r="A903" s="22"/>
      <c r="B903" s="49"/>
      <c r="C903" s="41"/>
      <c r="D903" s="23"/>
      <c r="E903" s="25"/>
      <c r="F903" s="25"/>
      <c r="G903" s="25"/>
      <c r="H903" s="25"/>
      <c r="I903" s="25"/>
      <c r="J903" s="24"/>
      <c r="K903" s="25"/>
      <c r="L903" s="25"/>
      <c r="M903" s="25"/>
      <c r="N903" s="25"/>
      <c r="O903" s="25"/>
      <c r="P903" s="25"/>
      <c r="Q903" s="25"/>
      <c r="R903" s="24"/>
      <c r="S903" s="35"/>
      <c r="T903" s="53"/>
      <c r="U903" s="34"/>
      <c r="V903" s="24"/>
      <c r="W903" s="24"/>
      <c r="X903" s="35"/>
    </row>
    <row r="904" spans="1:24" ht="20" customHeight="1" x14ac:dyDescent="0.2">
      <c r="A904" s="22"/>
      <c r="B904" s="49"/>
      <c r="C904" s="41"/>
      <c r="D904" s="23"/>
      <c r="E904" s="25"/>
      <c r="F904" s="25"/>
      <c r="G904" s="25"/>
      <c r="H904" s="25"/>
      <c r="I904" s="25"/>
      <c r="J904" s="24"/>
      <c r="K904" s="25"/>
      <c r="L904" s="25"/>
      <c r="M904" s="25"/>
      <c r="N904" s="25"/>
      <c r="O904" s="25"/>
      <c r="P904" s="25"/>
      <c r="Q904" s="25"/>
      <c r="R904" s="24"/>
      <c r="S904" s="35"/>
      <c r="T904" s="53"/>
      <c r="U904" s="34"/>
      <c r="V904" s="24"/>
      <c r="W904" s="24"/>
      <c r="X904" s="35"/>
    </row>
    <row r="905" spans="1:24" ht="20" customHeight="1" x14ac:dyDescent="0.2">
      <c r="A905" s="22"/>
      <c r="B905" s="49"/>
      <c r="C905" s="41"/>
      <c r="D905" s="23"/>
      <c r="E905" s="25"/>
      <c r="F905" s="25"/>
      <c r="G905" s="25"/>
      <c r="H905" s="25"/>
      <c r="I905" s="25"/>
      <c r="J905" s="24"/>
      <c r="K905" s="25"/>
      <c r="L905" s="25"/>
      <c r="M905" s="25"/>
      <c r="N905" s="25"/>
      <c r="O905" s="25"/>
      <c r="P905" s="25"/>
      <c r="Q905" s="25"/>
      <c r="R905" s="24"/>
      <c r="S905" s="35"/>
      <c r="T905" s="53"/>
      <c r="U905" s="34"/>
      <c r="V905" s="24"/>
      <c r="W905" s="24"/>
      <c r="X905" s="35"/>
    </row>
    <row r="906" spans="1:24" ht="20" customHeight="1" x14ac:dyDescent="0.2">
      <c r="A906" s="22"/>
      <c r="B906" s="49"/>
      <c r="C906" s="41"/>
      <c r="D906" s="23"/>
      <c r="E906" s="25"/>
      <c r="F906" s="25"/>
      <c r="G906" s="25"/>
      <c r="H906" s="25"/>
      <c r="I906" s="25"/>
      <c r="J906" s="24"/>
      <c r="K906" s="25"/>
      <c r="L906" s="25"/>
      <c r="M906" s="25"/>
      <c r="N906" s="25"/>
      <c r="O906" s="25"/>
      <c r="P906" s="25"/>
      <c r="Q906" s="25"/>
      <c r="R906" s="24"/>
      <c r="S906" s="35"/>
      <c r="T906" s="53"/>
      <c r="U906" s="34"/>
      <c r="V906" s="24"/>
      <c r="W906" s="24"/>
      <c r="X906" s="35"/>
    </row>
    <row r="907" spans="1:24" ht="20" customHeight="1" x14ac:dyDescent="0.2">
      <c r="A907" s="22"/>
      <c r="B907" s="49"/>
      <c r="C907" s="41"/>
      <c r="D907" s="23"/>
      <c r="E907" s="25"/>
      <c r="F907" s="25"/>
      <c r="G907" s="25"/>
      <c r="H907" s="25"/>
      <c r="I907" s="25"/>
      <c r="J907" s="24"/>
      <c r="K907" s="25"/>
      <c r="L907" s="25"/>
      <c r="M907" s="25"/>
      <c r="N907" s="25"/>
      <c r="O907" s="25"/>
      <c r="P907" s="25"/>
      <c r="Q907" s="25"/>
      <c r="R907" s="24"/>
      <c r="S907" s="35"/>
      <c r="T907" s="53"/>
      <c r="U907" s="34"/>
      <c r="V907" s="24"/>
      <c r="W907" s="24"/>
      <c r="X907" s="35"/>
    </row>
    <row r="908" spans="1:24" ht="20" customHeight="1" x14ac:dyDescent="0.2">
      <c r="A908" s="22"/>
      <c r="B908" s="49"/>
      <c r="C908" s="41"/>
      <c r="D908" s="23"/>
      <c r="E908" s="25"/>
      <c r="F908" s="25"/>
      <c r="G908" s="25"/>
      <c r="H908" s="25"/>
      <c r="I908" s="25"/>
      <c r="J908" s="24"/>
      <c r="K908" s="25"/>
      <c r="L908" s="25"/>
      <c r="M908" s="25"/>
      <c r="N908" s="25"/>
      <c r="O908" s="25"/>
      <c r="P908" s="25"/>
      <c r="Q908" s="25"/>
      <c r="R908" s="24"/>
      <c r="S908" s="35"/>
      <c r="T908" s="53"/>
      <c r="U908" s="34"/>
      <c r="V908" s="24"/>
      <c r="W908" s="24"/>
      <c r="X908" s="35"/>
    </row>
    <row r="909" spans="1:24" ht="20" customHeight="1" x14ac:dyDescent="0.2">
      <c r="A909" s="22"/>
      <c r="B909" s="49"/>
      <c r="C909" s="41"/>
      <c r="D909" s="23"/>
      <c r="E909" s="25"/>
      <c r="F909" s="25"/>
      <c r="G909" s="25"/>
      <c r="H909" s="25"/>
      <c r="I909" s="25"/>
      <c r="J909" s="24"/>
      <c r="K909" s="25"/>
      <c r="L909" s="25"/>
      <c r="M909" s="25"/>
      <c r="N909" s="25"/>
      <c r="O909" s="25"/>
      <c r="P909" s="25"/>
      <c r="Q909" s="25"/>
      <c r="R909" s="24"/>
      <c r="S909" s="35"/>
      <c r="T909" s="53"/>
      <c r="U909" s="34"/>
      <c r="V909" s="24"/>
      <c r="W909" s="24"/>
      <c r="X909" s="35"/>
    </row>
    <row r="910" spans="1:24" ht="20" customHeight="1" x14ac:dyDescent="0.2">
      <c r="A910" s="22"/>
      <c r="B910" s="49"/>
      <c r="C910" s="41"/>
      <c r="D910" s="23"/>
      <c r="E910" s="25"/>
      <c r="F910" s="25"/>
      <c r="G910" s="25"/>
      <c r="H910" s="25"/>
      <c r="I910" s="25"/>
      <c r="J910" s="24"/>
      <c r="K910" s="25"/>
      <c r="L910" s="25"/>
      <c r="M910" s="25"/>
      <c r="N910" s="25"/>
      <c r="O910" s="25"/>
      <c r="P910" s="25"/>
      <c r="Q910" s="25"/>
      <c r="R910" s="24"/>
      <c r="S910" s="35"/>
      <c r="T910" s="53"/>
      <c r="U910" s="34"/>
      <c r="V910" s="24"/>
      <c r="W910" s="24"/>
      <c r="X910" s="35"/>
    </row>
    <row r="911" spans="1:24" ht="20" customHeight="1" x14ac:dyDescent="0.2">
      <c r="A911" s="22"/>
      <c r="B911" s="49"/>
      <c r="C911" s="41"/>
      <c r="D911" s="23"/>
      <c r="E911" s="25"/>
      <c r="F911" s="25"/>
      <c r="G911" s="25"/>
      <c r="H911" s="25"/>
      <c r="I911" s="25"/>
      <c r="J911" s="24"/>
      <c r="K911" s="25"/>
      <c r="L911" s="25"/>
      <c r="M911" s="25"/>
      <c r="N911" s="25"/>
      <c r="O911" s="25"/>
      <c r="P911" s="25"/>
      <c r="Q911" s="25"/>
      <c r="R911" s="24"/>
      <c r="S911" s="35"/>
      <c r="T911" s="53"/>
      <c r="U911" s="34"/>
      <c r="V911" s="24"/>
      <c r="W911" s="24"/>
      <c r="X911" s="35"/>
    </row>
    <row r="912" spans="1:24" ht="20" customHeight="1" x14ac:dyDescent="0.2">
      <c r="A912" s="22"/>
      <c r="B912" s="49"/>
      <c r="C912" s="41"/>
      <c r="D912" s="23"/>
      <c r="E912" s="25"/>
      <c r="F912" s="25"/>
      <c r="G912" s="25"/>
      <c r="H912" s="25"/>
      <c r="I912" s="25"/>
      <c r="J912" s="24"/>
      <c r="K912" s="25"/>
      <c r="L912" s="25"/>
      <c r="M912" s="25"/>
      <c r="N912" s="25"/>
      <c r="O912" s="25"/>
      <c r="P912" s="25"/>
      <c r="Q912" s="25"/>
      <c r="R912" s="24"/>
      <c r="S912" s="35"/>
      <c r="T912" s="53"/>
      <c r="U912" s="34"/>
      <c r="V912" s="24"/>
      <c r="W912" s="24"/>
      <c r="X912" s="35"/>
    </row>
    <row r="913" spans="1:24" ht="20" customHeight="1" x14ac:dyDescent="0.2">
      <c r="A913" s="22"/>
      <c r="B913" s="49"/>
      <c r="C913" s="41"/>
      <c r="D913" s="23"/>
      <c r="E913" s="25"/>
      <c r="F913" s="25"/>
      <c r="G913" s="25"/>
      <c r="H913" s="25"/>
      <c r="I913" s="25"/>
      <c r="J913" s="24"/>
      <c r="K913" s="25"/>
      <c r="L913" s="25"/>
      <c r="M913" s="25"/>
      <c r="N913" s="25"/>
      <c r="O913" s="25"/>
      <c r="P913" s="25"/>
      <c r="Q913" s="25"/>
      <c r="R913" s="24"/>
      <c r="S913" s="35"/>
      <c r="T913" s="53"/>
      <c r="U913" s="34"/>
      <c r="V913" s="24"/>
      <c r="W913" s="24"/>
      <c r="X913" s="35"/>
    </row>
    <row r="914" spans="1:24" ht="20" customHeight="1" x14ac:dyDescent="0.2">
      <c r="A914" s="22"/>
      <c r="B914" s="49"/>
      <c r="C914" s="41"/>
      <c r="D914" s="23"/>
      <c r="E914" s="25"/>
      <c r="F914" s="25"/>
      <c r="G914" s="25"/>
      <c r="H914" s="25"/>
      <c r="I914" s="25"/>
      <c r="J914" s="24"/>
      <c r="K914" s="25"/>
      <c r="L914" s="25"/>
      <c r="M914" s="25"/>
      <c r="N914" s="25"/>
      <c r="O914" s="25"/>
      <c r="P914" s="25"/>
      <c r="Q914" s="25"/>
      <c r="R914" s="24"/>
      <c r="S914" s="35"/>
      <c r="T914" s="53"/>
      <c r="U914" s="34"/>
      <c r="V914" s="24"/>
      <c r="W914" s="24"/>
      <c r="X914" s="35"/>
    </row>
    <row r="915" spans="1:24" ht="20" customHeight="1" x14ac:dyDescent="0.2">
      <c r="A915" s="22"/>
      <c r="B915" s="49"/>
      <c r="C915" s="41"/>
      <c r="D915" s="23"/>
      <c r="E915" s="25"/>
      <c r="F915" s="25"/>
      <c r="G915" s="25"/>
      <c r="H915" s="25"/>
      <c r="I915" s="25"/>
      <c r="J915" s="24"/>
      <c r="K915" s="25"/>
      <c r="L915" s="25"/>
      <c r="M915" s="25"/>
      <c r="N915" s="25"/>
      <c r="O915" s="25"/>
      <c r="P915" s="25"/>
      <c r="Q915" s="25"/>
      <c r="R915" s="24"/>
      <c r="S915" s="35"/>
      <c r="T915" s="53"/>
      <c r="U915" s="34"/>
      <c r="V915" s="24"/>
      <c r="W915" s="24"/>
      <c r="X915" s="35"/>
    </row>
    <row r="916" spans="1:24" ht="20" customHeight="1" x14ac:dyDescent="0.2">
      <c r="A916" s="22"/>
      <c r="B916" s="49"/>
      <c r="C916" s="41"/>
      <c r="D916" s="23"/>
      <c r="E916" s="25"/>
      <c r="F916" s="25"/>
      <c r="G916" s="25"/>
      <c r="H916" s="25"/>
      <c r="I916" s="25"/>
      <c r="J916" s="24"/>
      <c r="K916" s="25"/>
      <c r="L916" s="25"/>
      <c r="M916" s="25"/>
      <c r="N916" s="25"/>
      <c r="O916" s="25"/>
      <c r="P916" s="25"/>
      <c r="Q916" s="25"/>
      <c r="R916" s="24"/>
      <c r="S916" s="35"/>
      <c r="T916" s="53"/>
      <c r="U916" s="34"/>
      <c r="V916" s="24"/>
      <c r="W916" s="24"/>
      <c r="X916" s="35"/>
    </row>
    <row r="917" spans="1:24" ht="20" customHeight="1" x14ac:dyDescent="0.2">
      <c r="A917" s="22"/>
      <c r="B917" s="49"/>
      <c r="C917" s="41"/>
      <c r="D917" s="23"/>
      <c r="E917" s="25"/>
      <c r="F917" s="25"/>
      <c r="G917" s="25"/>
      <c r="H917" s="25"/>
      <c r="I917" s="25"/>
      <c r="J917" s="24"/>
      <c r="K917" s="25"/>
      <c r="L917" s="25"/>
      <c r="M917" s="25"/>
      <c r="N917" s="25"/>
      <c r="O917" s="25"/>
      <c r="P917" s="25"/>
      <c r="Q917" s="25"/>
      <c r="R917" s="24"/>
      <c r="S917" s="35"/>
      <c r="T917" s="53"/>
      <c r="U917" s="34"/>
      <c r="V917" s="24"/>
      <c r="W917" s="24"/>
      <c r="X917" s="35"/>
    </row>
    <row r="918" spans="1:24" ht="20" customHeight="1" x14ac:dyDescent="0.2">
      <c r="A918" s="22"/>
      <c r="B918" s="49"/>
      <c r="C918" s="41"/>
      <c r="D918" s="23"/>
      <c r="E918" s="25"/>
      <c r="F918" s="25"/>
      <c r="G918" s="25"/>
      <c r="H918" s="25"/>
      <c r="I918" s="25"/>
      <c r="J918" s="24"/>
      <c r="K918" s="25"/>
      <c r="L918" s="25"/>
      <c r="M918" s="25"/>
      <c r="N918" s="25"/>
      <c r="O918" s="25"/>
      <c r="P918" s="25"/>
      <c r="Q918" s="25"/>
      <c r="R918" s="24"/>
      <c r="S918" s="35"/>
      <c r="T918" s="53"/>
      <c r="U918" s="34"/>
      <c r="V918" s="24"/>
      <c r="W918" s="24"/>
      <c r="X918" s="35"/>
    </row>
    <row r="919" spans="1:24" ht="20" customHeight="1" x14ac:dyDescent="0.2">
      <c r="A919" s="22"/>
      <c r="B919" s="49"/>
      <c r="C919" s="41"/>
      <c r="D919" s="23"/>
      <c r="E919" s="25"/>
      <c r="F919" s="25"/>
      <c r="G919" s="25"/>
      <c r="H919" s="25"/>
      <c r="I919" s="25"/>
      <c r="J919" s="24"/>
      <c r="K919" s="25"/>
      <c r="L919" s="25"/>
      <c r="M919" s="25"/>
      <c r="N919" s="25"/>
      <c r="O919" s="25"/>
      <c r="P919" s="25"/>
      <c r="Q919" s="25"/>
      <c r="R919" s="24"/>
      <c r="S919" s="35"/>
      <c r="T919" s="53"/>
      <c r="U919" s="34"/>
      <c r="V919" s="24"/>
      <c r="W919" s="24"/>
      <c r="X919" s="35"/>
    </row>
    <row r="920" spans="1:24" ht="20" customHeight="1" x14ac:dyDescent="0.2">
      <c r="A920" s="22"/>
      <c r="B920" s="49"/>
      <c r="C920" s="41"/>
      <c r="D920" s="23"/>
      <c r="E920" s="25"/>
      <c r="F920" s="25"/>
      <c r="G920" s="25"/>
      <c r="H920" s="25"/>
      <c r="I920" s="25"/>
      <c r="J920" s="24"/>
      <c r="K920" s="25"/>
      <c r="L920" s="25"/>
      <c r="M920" s="25"/>
      <c r="N920" s="25"/>
      <c r="O920" s="25"/>
      <c r="P920" s="25"/>
      <c r="Q920" s="25"/>
      <c r="R920" s="24"/>
      <c r="S920" s="35"/>
      <c r="T920" s="53"/>
      <c r="U920" s="34"/>
      <c r="V920" s="24"/>
      <c r="W920" s="24"/>
      <c r="X920" s="35"/>
    </row>
    <row r="921" spans="1:24" ht="20" customHeight="1" x14ac:dyDescent="0.2">
      <c r="A921" s="22"/>
      <c r="B921" s="49"/>
      <c r="C921" s="41"/>
      <c r="D921" s="23"/>
      <c r="E921" s="25"/>
      <c r="F921" s="25"/>
      <c r="G921" s="25"/>
      <c r="H921" s="25"/>
      <c r="I921" s="25"/>
      <c r="J921" s="24"/>
      <c r="K921" s="25"/>
      <c r="L921" s="25"/>
      <c r="M921" s="25"/>
      <c r="N921" s="25"/>
      <c r="O921" s="25"/>
      <c r="P921" s="25"/>
      <c r="Q921" s="25"/>
      <c r="R921" s="24"/>
      <c r="S921" s="35"/>
      <c r="T921" s="53"/>
      <c r="U921" s="34"/>
      <c r="V921" s="24"/>
      <c r="W921" s="24"/>
      <c r="X921" s="35"/>
    </row>
    <row r="922" spans="1:24" ht="20" customHeight="1" x14ac:dyDescent="0.2">
      <c r="A922" s="22"/>
      <c r="B922" s="49"/>
      <c r="C922" s="41"/>
      <c r="D922" s="23"/>
      <c r="E922" s="25"/>
      <c r="F922" s="25"/>
      <c r="G922" s="25"/>
      <c r="H922" s="25"/>
      <c r="I922" s="25"/>
      <c r="J922" s="24"/>
      <c r="K922" s="25"/>
      <c r="L922" s="25"/>
      <c r="M922" s="25"/>
      <c r="N922" s="25"/>
      <c r="O922" s="25"/>
      <c r="P922" s="25"/>
      <c r="Q922" s="25"/>
      <c r="R922" s="24"/>
      <c r="S922" s="35"/>
      <c r="T922" s="53"/>
      <c r="U922" s="34"/>
      <c r="V922" s="24"/>
      <c r="W922" s="24"/>
      <c r="X922" s="35"/>
    </row>
    <row r="923" spans="1:24" ht="20" customHeight="1" x14ac:dyDescent="0.2">
      <c r="A923" s="22"/>
      <c r="B923" s="49"/>
      <c r="C923" s="41"/>
      <c r="D923" s="23"/>
      <c r="E923" s="25"/>
      <c r="F923" s="25"/>
      <c r="G923" s="25"/>
      <c r="H923" s="25"/>
      <c r="I923" s="25"/>
      <c r="J923" s="24"/>
      <c r="K923" s="25"/>
      <c r="L923" s="25"/>
      <c r="M923" s="25"/>
      <c r="N923" s="25"/>
      <c r="O923" s="25"/>
      <c r="P923" s="25"/>
      <c r="Q923" s="25"/>
      <c r="R923" s="24"/>
      <c r="S923" s="35"/>
      <c r="T923" s="53"/>
      <c r="U923" s="34"/>
      <c r="V923" s="24"/>
      <c r="W923" s="24"/>
      <c r="X923" s="35"/>
    </row>
    <row r="924" spans="1:24" ht="20" customHeight="1" x14ac:dyDescent="0.2">
      <c r="A924" s="22"/>
      <c r="B924" s="49"/>
      <c r="C924" s="41"/>
      <c r="D924" s="23"/>
      <c r="E924" s="25"/>
      <c r="F924" s="25"/>
      <c r="G924" s="25"/>
      <c r="H924" s="25"/>
      <c r="I924" s="25"/>
      <c r="J924" s="24"/>
      <c r="K924" s="25"/>
      <c r="L924" s="25"/>
      <c r="M924" s="25"/>
      <c r="N924" s="25"/>
      <c r="O924" s="25"/>
      <c r="P924" s="25"/>
      <c r="Q924" s="25"/>
      <c r="R924" s="24"/>
      <c r="S924" s="35"/>
      <c r="T924" s="53"/>
      <c r="U924" s="34"/>
      <c r="V924" s="24"/>
      <c r="W924" s="24"/>
      <c r="X924" s="35"/>
    </row>
    <row r="925" spans="1:24" ht="20" customHeight="1" x14ac:dyDescent="0.2">
      <c r="A925" s="22"/>
      <c r="B925" s="49"/>
      <c r="C925" s="41"/>
      <c r="D925" s="23"/>
      <c r="E925" s="25"/>
      <c r="F925" s="25"/>
      <c r="G925" s="25"/>
      <c r="H925" s="25"/>
      <c r="I925" s="25"/>
      <c r="J925" s="24"/>
      <c r="K925" s="25"/>
      <c r="L925" s="25"/>
      <c r="M925" s="25"/>
      <c r="N925" s="25"/>
      <c r="O925" s="25"/>
      <c r="P925" s="25"/>
      <c r="Q925" s="25"/>
      <c r="R925" s="24"/>
      <c r="S925" s="35"/>
      <c r="T925" s="53"/>
      <c r="U925" s="34"/>
      <c r="V925" s="24"/>
      <c r="W925" s="24"/>
      <c r="X925" s="35"/>
    </row>
    <row r="926" spans="1:24" ht="20" customHeight="1" x14ac:dyDescent="0.2">
      <c r="A926" s="22"/>
      <c r="B926" s="49"/>
      <c r="C926" s="41"/>
      <c r="D926" s="23"/>
      <c r="E926" s="25"/>
      <c r="F926" s="25"/>
      <c r="G926" s="25"/>
      <c r="H926" s="25"/>
      <c r="I926" s="25"/>
      <c r="J926" s="24"/>
      <c r="K926" s="25"/>
      <c r="L926" s="25"/>
      <c r="M926" s="25"/>
      <c r="N926" s="25"/>
      <c r="O926" s="25"/>
      <c r="P926" s="25"/>
      <c r="Q926" s="25"/>
      <c r="R926" s="24"/>
      <c r="S926" s="35"/>
      <c r="T926" s="53"/>
      <c r="U926" s="34"/>
      <c r="V926" s="24"/>
      <c r="W926" s="24"/>
      <c r="X926" s="35"/>
    </row>
    <row r="927" spans="1:24" ht="20" customHeight="1" x14ac:dyDescent="0.2">
      <c r="A927" s="22"/>
      <c r="B927" s="49"/>
      <c r="C927" s="41"/>
      <c r="D927" s="23"/>
      <c r="E927" s="25"/>
      <c r="F927" s="25"/>
      <c r="G927" s="25"/>
      <c r="H927" s="25"/>
      <c r="I927" s="25"/>
      <c r="J927" s="24"/>
      <c r="K927" s="25"/>
      <c r="L927" s="25"/>
      <c r="M927" s="25"/>
      <c r="N927" s="25"/>
      <c r="O927" s="25"/>
      <c r="P927" s="25"/>
      <c r="Q927" s="25"/>
      <c r="R927" s="24"/>
      <c r="S927" s="35"/>
      <c r="T927" s="53"/>
      <c r="U927" s="34"/>
      <c r="V927" s="24"/>
      <c r="W927" s="24"/>
      <c r="X927" s="35"/>
    </row>
    <row r="928" spans="1:24" ht="20" customHeight="1" x14ac:dyDescent="0.2">
      <c r="A928" s="22"/>
      <c r="B928" s="49"/>
      <c r="C928" s="41"/>
      <c r="D928" s="23"/>
      <c r="E928" s="25"/>
      <c r="F928" s="25"/>
      <c r="G928" s="25"/>
      <c r="H928" s="25"/>
      <c r="I928" s="25"/>
      <c r="J928" s="24"/>
      <c r="K928" s="25"/>
      <c r="L928" s="25"/>
      <c r="M928" s="25"/>
      <c r="N928" s="25"/>
      <c r="O928" s="25"/>
      <c r="P928" s="25"/>
      <c r="Q928" s="25"/>
      <c r="R928" s="24"/>
      <c r="S928" s="35"/>
      <c r="T928" s="53"/>
      <c r="U928" s="34"/>
      <c r="V928" s="24"/>
      <c r="W928" s="24"/>
      <c r="X928" s="35"/>
    </row>
    <row r="929" spans="1:24" ht="20" customHeight="1" x14ac:dyDescent="0.2">
      <c r="A929" s="22"/>
      <c r="B929" s="49"/>
      <c r="C929" s="41"/>
      <c r="D929" s="23"/>
      <c r="E929" s="25"/>
      <c r="F929" s="25"/>
      <c r="G929" s="25"/>
      <c r="H929" s="25"/>
      <c r="I929" s="25"/>
      <c r="J929" s="24"/>
      <c r="K929" s="25"/>
      <c r="L929" s="25"/>
      <c r="M929" s="25"/>
      <c r="N929" s="25"/>
      <c r="O929" s="25"/>
      <c r="P929" s="25"/>
      <c r="Q929" s="25"/>
      <c r="R929" s="24"/>
      <c r="S929" s="35"/>
      <c r="T929" s="53"/>
      <c r="U929" s="34"/>
      <c r="V929" s="24"/>
      <c r="W929" s="24"/>
      <c r="X929" s="35"/>
    </row>
    <row r="930" spans="1:24" ht="20" customHeight="1" x14ac:dyDescent="0.2">
      <c r="A930" s="22"/>
      <c r="B930" s="49"/>
      <c r="C930" s="41"/>
      <c r="D930" s="23"/>
      <c r="E930" s="25"/>
      <c r="F930" s="25"/>
      <c r="G930" s="25"/>
      <c r="H930" s="25"/>
      <c r="I930" s="25"/>
      <c r="J930" s="24"/>
      <c r="K930" s="25"/>
      <c r="L930" s="25"/>
      <c r="M930" s="25"/>
      <c r="N930" s="25"/>
      <c r="O930" s="25"/>
      <c r="P930" s="25"/>
      <c r="Q930" s="25"/>
      <c r="R930" s="24"/>
      <c r="S930" s="35"/>
      <c r="T930" s="53"/>
      <c r="U930" s="34"/>
      <c r="V930" s="24"/>
      <c r="W930" s="24"/>
      <c r="X930" s="35"/>
    </row>
    <row r="931" spans="1:24" ht="20" customHeight="1" x14ac:dyDescent="0.2">
      <c r="A931" s="22"/>
      <c r="B931" s="49"/>
      <c r="C931" s="41"/>
      <c r="D931" s="23"/>
      <c r="E931" s="25"/>
      <c r="F931" s="25"/>
      <c r="G931" s="25"/>
      <c r="H931" s="25"/>
      <c r="I931" s="25"/>
      <c r="J931" s="24"/>
      <c r="K931" s="25"/>
      <c r="L931" s="25"/>
      <c r="M931" s="25"/>
      <c r="N931" s="25"/>
      <c r="O931" s="25"/>
      <c r="P931" s="25"/>
      <c r="Q931" s="25"/>
      <c r="R931" s="24"/>
      <c r="S931" s="35"/>
      <c r="T931" s="53"/>
      <c r="U931" s="34"/>
      <c r="V931" s="24"/>
      <c r="W931" s="24"/>
      <c r="X931" s="35"/>
    </row>
    <row r="932" spans="1:24" ht="20" customHeight="1" x14ac:dyDescent="0.2">
      <c r="A932" s="22"/>
      <c r="B932" s="49"/>
      <c r="C932" s="41"/>
      <c r="D932" s="23"/>
      <c r="E932" s="25"/>
      <c r="F932" s="25"/>
      <c r="G932" s="25"/>
      <c r="H932" s="25"/>
      <c r="I932" s="25"/>
      <c r="J932" s="24"/>
      <c r="K932" s="25"/>
      <c r="L932" s="25"/>
      <c r="M932" s="25"/>
      <c r="N932" s="25"/>
      <c r="O932" s="25"/>
      <c r="P932" s="25"/>
      <c r="Q932" s="25"/>
      <c r="R932" s="24"/>
      <c r="S932" s="35"/>
      <c r="T932" s="53"/>
      <c r="U932" s="34"/>
      <c r="V932" s="24"/>
      <c r="W932" s="24"/>
      <c r="X932" s="35"/>
    </row>
    <row r="933" spans="1:24" ht="20" customHeight="1" x14ac:dyDescent="0.2">
      <c r="A933" s="22"/>
      <c r="B933" s="49"/>
      <c r="C933" s="41"/>
      <c r="D933" s="23"/>
      <c r="E933" s="25"/>
      <c r="F933" s="25"/>
      <c r="G933" s="25"/>
      <c r="H933" s="25"/>
      <c r="I933" s="25"/>
      <c r="J933" s="24"/>
      <c r="K933" s="25"/>
      <c r="L933" s="25"/>
      <c r="M933" s="25"/>
      <c r="N933" s="25"/>
      <c r="O933" s="25"/>
      <c r="P933" s="25"/>
      <c r="Q933" s="25"/>
      <c r="R933" s="24"/>
      <c r="S933" s="35"/>
      <c r="T933" s="53"/>
      <c r="U933" s="34"/>
      <c r="V933" s="24"/>
      <c r="W933" s="24"/>
      <c r="X933" s="35"/>
    </row>
    <row r="934" spans="1:24" ht="20" customHeight="1" x14ac:dyDescent="0.2">
      <c r="A934" s="22"/>
      <c r="B934" s="49"/>
      <c r="C934" s="41"/>
      <c r="D934" s="23"/>
      <c r="E934" s="25"/>
      <c r="F934" s="25"/>
      <c r="G934" s="25"/>
      <c r="H934" s="25"/>
      <c r="I934" s="25"/>
      <c r="J934" s="24"/>
      <c r="K934" s="25"/>
      <c r="L934" s="25"/>
      <c r="M934" s="25"/>
      <c r="N934" s="25"/>
      <c r="O934" s="25"/>
      <c r="P934" s="25"/>
      <c r="Q934" s="25"/>
      <c r="R934" s="24"/>
      <c r="S934" s="35"/>
      <c r="T934" s="53"/>
      <c r="U934" s="34"/>
      <c r="V934" s="24"/>
      <c r="W934" s="24"/>
      <c r="X934" s="35"/>
    </row>
    <row r="935" spans="1:24" ht="20" customHeight="1" x14ac:dyDescent="0.2">
      <c r="A935" s="22"/>
      <c r="B935" s="49"/>
      <c r="C935" s="41"/>
      <c r="D935" s="23"/>
      <c r="E935" s="25"/>
      <c r="F935" s="25"/>
      <c r="G935" s="25"/>
      <c r="H935" s="25"/>
      <c r="I935" s="25"/>
      <c r="J935" s="24"/>
      <c r="K935" s="25"/>
      <c r="L935" s="25"/>
      <c r="M935" s="25"/>
      <c r="N935" s="25"/>
      <c r="O935" s="25"/>
      <c r="P935" s="25"/>
      <c r="Q935" s="25"/>
      <c r="R935" s="24"/>
      <c r="S935" s="35"/>
      <c r="T935" s="53"/>
      <c r="U935" s="34"/>
      <c r="V935" s="24"/>
      <c r="W935" s="24"/>
      <c r="X935" s="35"/>
    </row>
    <row r="936" spans="1:24" ht="20" customHeight="1" x14ac:dyDescent="0.2">
      <c r="A936" s="22"/>
      <c r="B936" s="49"/>
      <c r="C936" s="41"/>
      <c r="D936" s="23"/>
      <c r="E936" s="25"/>
      <c r="F936" s="25"/>
      <c r="G936" s="25"/>
      <c r="H936" s="25"/>
      <c r="I936" s="25"/>
      <c r="J936" s="24"/>
      <c r="K936" s="25"/>
      <c r="L936" s="25"/>
      <c r="M936" s="25"/>
      <c r="N936" s="25"/>
      <c r="O936" s="25"/>
      <c r="P936" s="25"/>
      <c r="Q936" s="25"/>
      <c r="R936" s="24"/>
      <c r="S936" s="35"/>
      <c r="T936" s="53"/>
      <c r="U936" s="34"/>
      <c r="V936" s="24"/>
      <c r="W936" s="24"/>
      <c r="X936" s="35"/>
    </row>
    <row r="937" spans="1:24" ht="20" customHeight="1" x14ac:dyDescent="0.2">
      <c r="A937" s="22"/>
      <c r="B937" s="49"/>
      <c r="C937" s="41"/>
      <c r="D937" s="23"/>
      <c r="E937" s="25"/>
      <c r="F937" s="25"/>
      <c r="G937" s="25"/>
      <c r="H937" s="25"/>
      <c r="I937" s="25"/>
      <c r="J937" s="24"/>
      <c r="K937" s="25"/>
      <c r="L937" s="25"/>
      <c r="M937" s="25"/>
      <c r="N937" s="25"/>
      <c r="O937" s="25"/>
      <c r="P937" s="25"/>
      <c r="Q937" s="25"/>
      <c r="R937" s="24"/>
      <c r="S937" s="35"/>
      <c r="T937" s="53"/>
      <c r="U937" s="34"/>
      <c r="V937" s="24"/>
      <c r="W937" s="24"/>
      <c r="X937" s="35"/>
    </row>
    <row r="938" spans="1:24" ht="20" customHeight="1" x14ac:dyDescent="0.2">
      <c r="A938" s="22"/>
      <c r="B938" s="49"/>
      <c r="C938" s="41"/>
      <c r="D938" s="23"/>
      <c r="E938" s="25"/>
      <c r="F938" s="25"/>
      <c r="G938" s="25"/>
      <c r="H938" s="25"/>
      <c r="I938" s="25"/>
      <c r="J938" s="24"/>
      <c r="K938" s="25"/>
      <c r="L938" s="25"/>
      <c r="M938" s="25"/>
      <c r="N938" s="25"/>
      <c r="O938" s="25"/>
      <c r="P938" s="25"/>
      <c r="Q938" s="25"/>
      <c r="R938" s="24"/>
      <c r="S938" s="35"/>
      <c r="T938" s="53"/>
      <c r="U938" s="34"/>
      <c r="V938" s="24"/>
      <c r="W938" s="24"/>
      <c r="X938" s="35"/>
    </row>
    <row r="939" spans="1:24" ht="20" customHeight="1" x14ac:dyDescent="0.2">
      <c r="A939" s="22"/>
      <c r="B939" s="49"/>
      <c r="C939" s="41"/>
      <c r="D939" s="23"/>
      <c r="E939" s="25"/>
      <c r="F939" s="25"/>
      <c r="G939" s="25"/>
      <c r="H939" s="25"/>
      <c r="I939" s="25"/>
      <c r="J939" s="24"/>
      <c r="K939" s="25"/>
      <c r="L939" s="25"/>
      <c r="M939" s="25"/>
      <c r="N939" s="25"/>
      <c r="O939" s="25"/>
      <c r="P939" s="25"/>
      <c r="Q939" s="25"/>
      <c r="R939" s="24"/>
      <c r="S939" s="35"/>
      <c r="T939" s="53"/>
      <c r="U939" s="34"/>
      <c r="V939" s="24"/>
      <c r="W939" s="24"/>
      <c r="X939" s="35"/>
    </row>
    <row r="940" spans="1:24" ht="20" customHeight="1" x14ac:dyDescent="0.2">
      <c r="A940" s="22"/>
      <c r="B940" s="49"/>
      <c r="C940" s="41"/>
      <c r="D940" s="23"/>
      <c r="E940" s="25"/>
      <c r="F940" s="25"/>
      <c r="G940" s="25"/>
      <c r="H940" s="25"/>
      <c r="I940" s="25"/>
      <c r="J940" s="24"/>
      <c r="K940" s="25"/>
      <c r="L940" s="25"/>
      <c r="M940" s="25"/>
      <c r="N940" s="25"/>
      <c r="O940" s="25"/>
      <c r="P940" s="25"/>
      <c r="Q940" s="25"/>
      <c r="R940" s="24"/>
      <c r="S940" s="35"/>
      <c r="T940" s="53"/>
      <c r="U940" s="34"/>
      <c r="V940" s="24"/>
      <c r="W940" s="24"/>
      <c r="X940" s="35"/>
    </row>
    <row r="941" spans="1:24" ht="20" customHeight="1" x14ac:dyDescent="0.2">
      <c r="A941" s="22"/>
      <c r="B941" s="49"/>
      <c r="C941" s="41"/>
      <c r="D941" s="23"/>
      <c r="E941" s="25"/>
      <c r="F941" s="25"/>
      <c r="G941" s="25"/>
      <c r="H941" s="25"/>
      <c r="I941" s="25"/>
      <c r="J941" s="24"/>
      <c r="K941" s="25"/>
      <c r="L941" s="25"/>
      <c r="M941" s="25"/>
      <c r="N941" s="25"/>
      <c r="O941" s="25"/>
      <c r="P941" s="25"/>
      <c r="Q941" s="25"/>
      <c r="R941" s="24"/>
      <c r="S941" s="35"/>
      <c r="T941" s="53"/>
      <c r="U941" s="34"/>
      <c r="V941" s="24"/>
      <c r="W941" s="24"/>
      <c r="X941" s="35"/>
    </row>
    <row r="942" spans="1:24" ht="20" customHeight="1" x14ac:dyDescent="0.2">
      <c r="A942" s="22"/>
      <c r="B942" s="49"/>
      <c r="C942" s="41"/>
      <c r="D942" s="23"/>
      <c r="E942" s="25"/>
      <c r="F942" s="25"/>
      <c r="G942" s="25"/>
      <c r="H942" s="25"/>
      <c r="I942" s="25"/>
      <c r="J942" s="24"/>
      <c r="K942" s="25"/>
      <c r="L942" s="25"/>
      <c r="M942" s="25"/>
      <c r="N942" s="25"/>
      <c r="O942" s="25"/>
      <c r="P942" s="25"/>
      <c r="Q942" s="25"/>
      <c r="R942" s="24"/>
      <c r="S942" s="35"/>
      <c r="T942" s="53"/>
      <c r="U942" s="34"/>
      <c r="V942" s="24"/>
      <c r="W942" s="24"/>
      <c r="X942" s="35"/>
    </row>
    <row r="943" spans="1:24" ht="20" customHeight="1" x14ac:dyDescent="0.2">
      <c r="A943" s="22"/>
      <c r="B943" s="49"/>
      <c r="C943" s="41"/>
      <c r="D943" s="23"/>
      <c r="E943" s="25"/>
      <c r="F943" s="25"/>
      <c r="G943" s="25"/>
      <c r="H943" s="25"/>
      <c r="I943" s="25"/>
      <c r="J943" s="24"/>
      <c r="K943" s="25"/>
      <c r="L943" s="25"/>
      <c r="M943" s="25"/>
      <c r="N943" s="25"/>
      <c r="O943" s="25"/>
      <c r="P943" s="25"/>
      <c r="Q943" s="25"/>
      <c r="R943" s="24"/>
      <c r="S943" s="35"/>
      <c r="T943" s="53"/>
      <c r="U943" s="34"/>
      <c r="V943" s="24"/>
      <c r="W943" s="24"/>
      <c r="X943" s="35"/>
    </row>
    <row r="944" spans="1:24" ht="20" customHeight="1" x14ac:dyDescent="0.2">
      <c r="A944" s="22"/>
      <c r="B944" s="49"/>
      <c r="C944" s="41"/>
      <c r="D944" s="23"/>
      <c r="E944" s="25"/>
      <c r="F944" s="25"/>
      <c r="G944" s="25"/>
      <c r="H944" s="25"/>
      <c r="I944" s="25"/>
      <c r="J944" s="24"/>
      <c r="K944" s="25"/>
      <c r="L944" s="25"/>
      <c r="M944" s="25"/>
      <c r="N944" s="25"/>
      <c r="O944" s="25"/>
      <c r="P944" s="25"/>
      <c r="Q944" s="25"/>
      <c r="R944" s="24"/>
      <c r="S944" s="35"/>
      <c r="T944" s="53"/>
      <c r="U944" s="34"/>
      <c r="V944" s="24"/>
      <c r="W944" s="24"/>
      <c r="X944" s="35"/>
    </row>
    <row r="945" spans="1:24" ht="20" customHeight="1" x14ac:dyDescent="0.2">
      <c r="A945" s="22"/>
      <c r="B945" s="49"/>
      <c r="C945" s="41"/>
      <c r="D945" s="23"/>
      <c r="E945" s="25"/>
      <c r="F945" s="25"/>
      <c r="G945" s="25"/>
      <c r="H945" s="25"/>
      <c r="I945" s="25"/>
      <c r="J945" s="24"/>
      <c r="K945" s="25"/>
      <c r="L945" s="25"/>
      <c r="M945" s="25"/>
      <c r="N945" s="25"/>
      <c r="O945" s="25"/>
      <c r="P945" s="25"/>
      <c r="Q945" s="25"/>
      <c r="R945" s="24"/>
      <c r="S945" s="35"/>
      <c r="T945" s="53"/>
      <c r="U945" s="34"/>
      <c r="V945" s="24"/>
      <c r="W945" s="24"/>
      <c r="X945" s="35"/>
    </row>
    <row r="946" spans="1:24" ht="20" customHeight="1" x14ac:dyDescent="0.2">
      <c r="A946" s="22"/>
      <c r="B946" s="49"/>
      <c r="C946" s="41"/>
      <c r="D946" s="23"/>
      <c r="E946" s="25"/>
      <c r="F946" s="25"/>
      <c r="G946" s="25"/>
      <c r="H946" s="25"/>
      <c r="I946" s="25"/>
      <c r="J946" s="24"/>
      <c r="K946" s="25"/>
      <c r="L946" s="25"/>
      <c r="M946" s="25"/>
      <c r="N946" s="25"/>
      <c r="O946" s="25"/>
      <c r="P946" s="25"/>
      <c r="Q946" s="25"/>
      <c r="R946" s="24"/>
      <c r="S946" s="35"/>
      <c r="T946" s="53"/>
      <c r="U946" s="34"/>
      <c r="V946" s="24"/>
      <c r="W946" s="24"/>
      <c r="X946" s="35"/>
    </row>
    <row r="947" spans="1:24" ht="20" customHeight="1" x14ac:dyDescent="0.2">
      <c r="A947" s="22"/>
      <c r="B947" s="49"/>
      <c r="C947" s="41"/>
      <c r="D947" s="23"/>
      <c r="E947" s="25"/>
      <c r="F947" s="25"/>
      <c r="G947" s="25"/>
      <c r="H947" s="25"/>
      <c r="I947" s="25"/>
      <c r="J947" s="24"/>
      <c r="K947" s="25"/>
      <c r="L947" s="25"/>
      <c r="M947" s="25"/>
      <c r="N947" s="25"/>
      <c r="O947" s="25"/>
      <c r="P947" s="25"/>
      <c r="Q947" s="25"/>
      <c r="R947" s="24"/>
      <c r="S947" s="35"/>
      <c r="T947" s="53"/>
      <c r="U947" s="34"/>
      <c r="V947" s="24"/>
      <c r="W947" s="24"/>
      <c r="X947" s="35"/>
    </row>
    <row r="948" spans="1:24" ht="20" customHeight="1" x14ac:dyDescent="0.2">
      <c r="A948" s="22"/>
      <c r="B948" s="49"/>
      <c r="C948" s="41"/>
      <c r="D948" s="23"/>
      <c r="E948" s="25"/>
      <c r="F948" s="25"/>
      <c r="G948" s="25"/>
      <c r="H948" s="25"/>
      <c r="I948" s="25"/>
      <c r="J948" s="24"/>
      <c r="K948" s="25"/>
      <c r="L948" s="25"/>
      <c r="M948" s="25"/>
      <c r="N948" s="25"/>
      <c r="O948" s="25"/>
      <c r="P948" s="25"/>
      <c r="Q948" s="25"/>
      <c r="R948" s="24"/>
      <c r="S948" s="35"/>
      <c r="T948" s="53"/>
      <c r="U948" s="34"/>
      <c r="V948" s="24"/>
      <c r="W948" s="24"/>
      <c r="X948" s="35"/>
    </row>
    <row r="949" spans="1:24" ht="20" customHeight="1" x14ac:dyDescent="0.2">
      <c r="A949" s="22"/>
      <c r="B949" s="49"/>
      <c r="C949" s="41"/>
      <c r="D949" s="23"/>
      <c r="E949" s="25"/>
      <c r="F949" s="25"/>
      <c r="G949" s="25"/>
      <c r="H949" s="25"/>
      <c r="I949" s="25"/>
      <c r="J949" s="24"/>
      <c r="K949" s="25"/>
      <c r="L949" s="25"/>
      <c r="M949" s="25"/>
      <c r="N949" s="25"/>
      <c r="O949" s="25"/>
      <c r="P949" s="25"/>
      <c r="Q949" s="25"/>
      <c r="R949" s="24"/>
      <c r="S949" s="35"/>
      <c r="T949" s="53"/>
      <c r="U949" s="34"/>
      <c r="V949" s="24"/>
      <c r="W949" s="24"/>
      <c r="X949" s="35"/>
    </row>
    <row r="950" spans="1:24" ht="20" customHeight="1" x14ac:dyDescent="0.2">
      <c r="A950" s="22"/>
      <c r="B950" s="49"/>
      <c r="C950" s="41"/>
      <c r="D950" s="23"/>
      <c r="E950" s="25"/>
      <c r="F950" s="25"/>
      <c r="G950" s="25"/>
      <c r="H950" s="25"/>
      <c r="I950" s="25"/>
      <c r="J950" s="24"/>
      <c r="K950" s="25"/>
      <c r="L950" s="25"/>
      <c r="M950" s="25"/>
      <c r="N950" s="25"/>
      <c r="O950" s="25"/>
      <c r="P950" s="25"/>
      <c r="Q950" s="25"/>
      <c r="R950" s="24"/>
      <c r="S950" s="35"/>
      <c r="T950" s="53"/>
      <c r="U950" s="34"/>
      <c r="V950" s="24"/>
      <c r="W950" s="24"/>
      <c r="X950" s="35"/>
    </row>
    <row r="951" spans="1:24" ht="20" customHeight="1" x14ac:dyDescent="0.2">
      <c r="A951" s="22"/>
      <c r="B951" s="49"/>
      <c r="C951" s="41"/>
      <c r="D951" s="23"/>
      <c r="E951" s="25"/>
      <c r="F951" s="25"/>
      <c r="G951" s="25"/>
      <c r="H951" s="25"/>
      <c r="I951" s="25"/>
      <c r="J951" s="24"/>
      <c r="K951" s="25"/>
      <c r="L951" s="25"/>
      <c r="M951" s="25"/>
      <c r="N951" s="25"/>
      <c r="O951" s="25"/>
      <c r="P951" s="25"/>
      <c r="Q951" s="25"/>
      <c r="R951" s="24"/>
      <c r="S951" s="35"/>
      <c r="T951" s="53"/>
      <c r="U951" s="34"/>
      <c r="V951" s="24"/>
      <c r="W951" s="24"/>
      <c r="X951" s="35"/>
    </row>
    <row r="952" spans="1:24" ht="20" customHeight="1" x14ac:dyDescent="0.2">
      <c r="A952" s="22"/>
      <c r="B952" s="49"/>
      <c r="C952" s="41"/>
      <c r="D952" s="23"/>
      <c r="E952" s="25"/>
      <c r="F952" s="25"/>
      <c r="G952" s="25"/>
      <c r="H952" s="25"/>
      <c r="I952" s="25"/>
      <c r="J952" s="24"/>
      <c r="K952" s="25"/>
      <c r="L952" s="25"/>
      <c r="M952" s="25"/>
      <c r="N952" s="25"/>
      <c r="O952" s="25"/>
      <c r="P952" s="25"/>
      <c r="Q952" s="25"/>
      <c r="R952" s="24"/>
      <c r="S952" s="35"/>
      <c r="T952" s="53"/>
      <c r="U952" s="34"/>
      <c r="V952" s="24"/>
      <c r="W952" s="24"/>
      <c r="X952" s="35"/>
    </row>
    <row r="953" spans="1:24" ht="20" customHeight="1" x14ac:dyDescent="0.2">
      <c r="A953" s="22"/>
      <c r="B953" s="49"/>
      <c r="C953" s="41"/>
      <c r="D953" s="23"/>
      <c r="E953" s="25"/>
      <c r="F953" s="25"/>
      <c r="G953" s="25"/>
      <c r="H953" s="25"/>
      <c r="I953" s="25"/>
      <c r="J953" s="24"/>
      <c r="K953" s="25"/>
      <c r="L953" s="25"/>
      <c r="M953" s="25"/>
      <c r="N953" s="25"/>
      <c r="O953" s="25"/>
      <c r="P953" s="25"/>
      <c r="Q953" s="25"/>
      <c r="R953" s="24"/>
      <c r="S953" s="35"/>
      <c r="T953" s="53"/>
      <c r="U953" s="34"/>
      <c r="V953" s="24"/>
      <c r="W953" s="24"/>
      <c r="X953" s="35"/>
    </row>
    <row r="954" spans="1:24" ht="20" customHeight="1" x14ac:dyDescent="0.2">
      <c r="A954" s="22"/>
      <c r="B954" s="49"/>
      <c r="C954" s="41"/>
      <c r="D954" s="23"/>
      <c r="E954" s="25"/>
      <c r="F954" s="25"/>
      <c r="G954" s="25"/>
      <c r="H954" s="25"/>
      <c r="I954" s="25"/>
      <c r="J954" s="24"/>
      <c r="K954" s="25"/>
      <c r="L954" s="25"/>
      <c r="M954" s="25"/>
      <c r="N954" s="25"/>
      <c r="O954" s="25"/>
      <c r="P954" s="25"/>
      <c r="Q954" s="25"/>
      <c r="R954" s="24"/>
      <c r="S954" s="35"/>
      <c r="T954" s="53"/>
      <c r="U954" s="34"/>
      <c r="V954" s="24"/>
      <c r="W954" s="24"/>
      <c r="X954" s="35"/>
    </row>
    <row r="955" spans="1:24" ht="20" customHeight="1" x14ac:dyDescent="0.2">
      <c r="A955" s="22"/>
      <c r="B955" s="49"/>
      <c r="C955" s="41"/>
      <c r="D955" s="23"/>
      <c r="E955" s="25"/>
      <c r="F955" s="25"/>
      <c r="G955" s="25"/>
      <c r="H955" s="25"/>
      <c r="I955" s="25"/>
      <c r="J955" s="24"/>
      <c r="K955" s="25"/>
      <c r="L955" s="25"/>
      <c r="M955" s="25"/>
      <c r="N955" s="25"/>
      <c r="O955" s="25"/>
      <c r="P955" s="25"/>
      <c r="Q955" s="25"/>
      <c r="R955" s="24"/>
      <c r="S955" s="35"/>
      <c r="T955" s="53"/>
      <c r="U955" s="34"/>
      <c r="V955" s="24"/>
      <c r="W955" s="24"/>
      <c r="X955" s="35"/>
    </row>
    <row r="956" spans="1:24" ht="20" customHeight="1" x14ac:dyDescent="0.2">
      <c r="A956" s="22"/>
      <c r="B956" s="49"/>
      <c r="C956" s="41"/>
      <c r="D956" s="23"/>
      <c r="E956" s="25"/>
      <c r="F956" s="25"/>
      <c r="G956" s="25"/>
      <c r="H956" s="25"/>
      <c r="I956" s="25"/>
      <c r="J956" s="24"/>
      <c r="K956" s="25"/>
      <c r="L956" s="25"/>
      <c r="M956" s="25"/>
      <c r="N956" s="25"/>
      <c r="O956" s="25"/>
      <c r="P956" s="25"/>
      <c r="Q956" s="25"/>
      <c r="R956" s="24"/>
      <c r="S956" s="35"/>
      <c r="T956" s="53"/>
      <c r="U956" s="34"/>
      <c r="V956" s="24"/>
      <c r="W956" s="24"/>
      <c r="X956" s="35"/>
    </row>
    <row r="957" spans="1:24" ht="20" customHeight="1" x14ac:dyDescent="0.2">
      <c r="A957" s="22"/>
      <c r="B957" s="49"/>
      <c r="C957" s="41"/>
      <c r="D957" s="23"/>
      <c r="E957" s="25"/>
      <c r="F957" s="25"/>
      <c r="G957" s="25"/>
      <c r="H957" s="25"/>
      <c r="I957" s="25"/>
      <c r="J957" s="24"/>
      <c r="K957" s="25"/>
      <c r="L957" s="25"/>
      <c r="M957" s="25"/>
      <c r="N957" s="25"/>
      <c r="O957" s="25"/>
      <c r="P957" s="25"/>
      <c r="Q957" s="25"/>
      <c r="R957" s="24"/>
      <c r="S957" s="35"/>
      <c r="T957" s="53"/>
      <c r="U957" s="34"/>
      <c r="V957" s="24"/>
      <c r="W957" s="24"/>
      <c r="X957" s="35"/>
    </row>
    <row r="958" spans="1:24" ht="20" customHeight="1" x14ac:dyDescent="0.2">
      <c r="A958" s="22"/>
      <c r="B958" s="49"/>
      <c r="C958" s="41"/>
      <c r="D958" s="23"/>
      <c r="E958" s="25"/>
      <c r="F958" s="25"/>
      <c r="G958" s="25"/>
      <c r="H958" s="25"/>
      <c r="I958" s="25"/>
      <c r="J958" s="24"/>
      <c r="K958" s="25"/>
      <c r="L958" s="25"/>
      <c r="M958" s="25"/>
      <c r="N958" s="25"/>
      <c r="O958" s="25"/>
      <c r="P958" s="25"/>
      <c r="Q958" s="25"/>
      <c r="R958" s="24"/>
      <c r="S958" s="35"/>
      <c r="T958" s="53"/>
      <c r="U958" s="34"/>
      <c r="V958" s="24"/>
      <c r="W958" s="24"/>
      <c r="X958" s="35"/>
    </row>
    <row r="959" spans="1:24" ht="20" customHeight="1" x14ac:dyDescent="0.2">
      <c r="A959" s="22"/>
      <c r="B959" s="49"/>
      <c r="C959" s="41"/>
      <c r="D959" s="23"/>
      <c r="E959" s="25"/>
      <c r="F959" s="25"/>
      <c r="G959" s="25"/>
      <c r="H959" s="25"/>
      <c r="I959" s="25"/>
      <c r="J959" s="24"/>
      <c r="K959" s="25"/>
      <c r="L959" s="25"/>
      <c r="M959" s="25"/>
      <c r="N959" s="25"/>
      <c r="O959" s="25"/>
      <c r="P959" s="25"/>
      <c r="Q959" s="25"/>
      <c r="R959" s="24"/>
      <c r="S959" s="35"/>
      <c r="T959" s="53"/>
      <c r="U959" s="34"/>
      <c r="V959" s="24"/>
      <c r="W959" s="24"/>
      <c r="X959" s="35"/>
    </row>
    <row r="960" spans="1:24" ht="20" customHeight="1" x14ac:dyDescent="0.2">
      <c r="A960" s="22"/>
      <c r="B960" s="49"/>
      <c r="C960" s="41"/>
      <c r="D960" s="23"/>
      <c r="E960" s="25"/>
      <c r="F960" s="25"/>
      <c r="G960" s="25"/>
      <c r="H960" s="25"/>
      <c r="I960" s="25"/>
      <c r="J960" s="24"/>
      <c r="K960" s="25"/>
      <c r="L960" s="25"/>
      <c r="M960" s="25"/>
      <c r="N960" s="25"/>
      <c r="O960" s="25"/>
      <c r="P960" s="25"/>
      <c r="Q960" s="25"/>
      <c r="R960" s="24"/>
      <c r="S960" s="35"/>
      <c r="T960" s="53"/>
      <c r="U960" s="34"/>
      <c r="V960" s="24"/>
      <c r="W960" s="24"/>
      <c r="X960" s="35"/>
    </row>
    <row r="961" spans="1:24" ht="20" customHeight="1" x14ac:dyDescent="0.2">
      <c r="A961" s="22"/>
      <c r="B961" s="49"/>
      <c r="C961" s="41"/>
      <c r="D961" s="23"/>
      <c r="E961" s="25"/>
      <c r="F961" s="25"/>
      <c r="G961" s="25"/>
      <c r="H961" s="25"/>
      <c r="I961" s="25"/>
      <c r="J961" s="24"/>
      <c r="K961" s="25"/>
      <c r="L961" s="25"/>
      <c r="M961" s="25"/>
      <c r="N961" s="25"/>
      <c r="O961" s="25"/>
      <c r="P961" s="25"/>
      <c r="Q961" s="25"/>
      <c r="R961" s="24"/>
      <c r="S961" s="35"/>
      <c r="T961" s="53"/>
      <c r="U961" s="34"/>
      <c r="V961" s="24"/>
      <c r="W961" s="24"/>
      <c r="X961" s="35"/>
    </row>
    <row r="962" spans="1:24" ht="20" customHeight="1" x14ac:dyDescent="0.2">
      <c r="A962" s="22"/>
      <c r="B962" s="49"/>
      <c r="C962" s="41"/>
      <c r="D962" s="23"/>
      <c r="E962" s="25"/>
      <c r="F962" s="25"/>
      <c r="G962" s="25"/>
      <c r="H962" s="25"/>
      <c r="I962" s="25"/>
      <c r="J962" s="24"/>
      <c r="K962" s="25"/>
      <c r="L962" s="25"/>
      <c r="M962" s="25"/>
      <c r="N962" s="25"/>
      <c r="O962" s="25"/>
      <c r="P962" s="25"/>
      <c r="Q962" s="25"/>
      <c r="R962" s="24"/>
      <c r="S962" s="35"/>
      <c r="T962" s="53"/>
      <c r="U962" s="34"/>
      <c r="V962" s="24"/>
      <c r="W962" s="24"/>
      <c r="X962" s="35"/>
    </row>
    <row r="963" spans="1:24" ht="20" customHeight="1" x14ac:dyDescent="0.2">
      <c r="A963" s="22"/>
      <c r="B963" s="49"/>
      <c r="C963" s="41"/>
      <c r="D963" s="23"/>
      <c r="E963" s="25"/>
      <c r="F963" s="25"/>
      <c r="G963" s="25"/>
      <c r="H963" s="25"/>
      <c r="I963" s="25"/>
      <c r="J963" s="24"/>
      <c r="K963" s="25"/>
      <c r="L963" s="25"/>
      <c r="M963" s="25"/>
      <c r="N963" s="25"/>
      <c r="O963" s="25"/>
      <c r="P963" s="25"/>
      <c r="Q963" s="25"/>
      <c r="R963" s="24"/>
      <c r="S963" s="35"/>
      <c r="T963" s="53"/>
      <c r="U963" s="34"/>
      <c r="V963" s="24"/>
      <c r="W963" s="24"/>
      <c r="X963" s="35"/>
    </row>
    <row r="964" spans="1:24" ht="20" customHeight="1" x14ac:dyDescent="0.2">
      <c r="A964" s="22"/>
      <c r="B964" s="49"/>
      <c r="C964" s="41"/>
      <c r="D964" s="23"/>
      <c r="E964" s="25"/>
      <c r="F964" s="25"/>
      <c r="G964" s="25"/>
      <c r="H964" s="25"/>
      <c r="I964" s="25"/>
      <c r="J964" s="24"/>
      <c r="K964" s="25"/>
      <c r="L964" s="25"/>
      <c r="M964" s="25"/>
      <c r="N964" s="25"/>
      <c r="O964" s="25"/>
      <c r="P964" s="25"/>
      <c r="Q964" s="25"/>
      <c r="R964" s="24"/>
      <c r="S964" s="35"/>
      <c r="T964" s="53"/>
      <c r="U964" s="34"/>
      <c r="V964" s="24"/>
      <c r="W964" s="24"/>
      <c r="X964" s="35"/>
    </row>
    <row r="965" spans="1:24" ht="20" customHeight="1" x14ac:dyDescent="0.2">
      <c r="A965" s="22"/>
      <c r="B965" s="49"/>
      <c r="C965" s="41"/>
      <c r="D965" s="23"/>
      <c r="E965" s="25"/>
      <c r="F965" s="25"/>
      <c r="G965" s="25"/>
      <c r="H965" s="25"/>
      <c r="I965" s="25"/>
      <c r="J965" s="24"/>
      <c r="K965" s="25"/>
      <c r="L965" s="25"/>
      <c r="M965" s="25"/>
      <c r="N965" s="25"/>
      <c r="O965" s="25"/>
      <c r="P965" s="25"/>
      <c r="Q965" s="25"/>
      <c r="R965" s="24"/>
      <c r="S965" s="35"/>
      <c r="T965" s="53"/>
      <c r="U965" s="34"/>
      <c r="V965" s="24"/>
      <c r="W965" s="24"/>
      <c r="X965" s="35"/>
    </row>
    <row r="966" spans="1:24" ht="20" customHeight="1" x14ac:dyDescent="0.2">
      <c r="A966" s="22"/>
      <c r="B966" s="49"/>
      <c r="C966" s="41"/>
      <c r="D966" s="23"/>
      <c r="E966" s="25"/>
      <c r="F966" s="25"/>
      <c r="G966" s="25"/>
      <c r="H966" s="25"/>
      <c r="I966" s="25"/>
      <c r="J966" s="24"/>
      <c r="K966" s="25"/>
      <c r="L966" s="25"/>
      <c r="M966" s="25"/>
      <c r="N966" s="25"/>
      <c r="O966" s="25"/>
      <c r="P966" s="25"/>
      <c r="Q966" s="25"/>
      <c r="R966" s="24"/>
      <c r="S966" s="35"/>
      <c r="T966" s="53"/>
      <c r="U966" s="34"/>
      <c r="V966" s="24"/>
      <c r="W966" s="24"/>
      <c r="X966" s="35"/>
    </row>
    <row r="967" spans="1:24" ht="20" customHeight="1" x14ac:dyDescent="0.2">
      <c r="A967" s="22"/>
      <c r="B967" s="49"/>
      <c r="C967" s="41"/>
      <c r="D967" s="23"/>
      <c r="E967" s="25"/>
      <c r="F967" s="25"/>
      <c r="G967" s="25"/>
      <c r="H967" s="25"/>
      <c r="I967" s="25"/>
      <c r="J967" s="24"/>
      <c r="K967" s="25"/>
      <c r="L967" s="25"/>
      <c r="M967" s="25"/>
      <c r="N967" s="25"/>
      <c r="O967" s="25"/>
      <c r="P967" s="25"/>
      <c r="Q967" s="25"/>
      <c r="R967" s="24"/>
      <c r="S967" s="35"/>
      <c r="T967" s="53"/>
      <c r="U967" s="34"/>
      <c r="V967" s="24"/>
      <c r="W967" s="24"/>
      <c r="X967" s="35"/>
    </row>
    <row r="968" spans="1:24" ht="20" customHeight="1" x14ac:dyDescent="0.2">
      <c r="A968" s="22"/>
      <c r="B968" s="49"/>
      <c r="C968" s="41"/>
      <c r="D968" s="23"/>
      <c r="E968" s="25"/>
      <c r="F968" s="25"/>
      <c r="G968" s="25"/>
      <c r="H968" s="25"/>
      <c r="I968" s="25"/>
      <c r="J968" s="24"/>
      <c r="K968" s="25"/>
      <c r="L968" s="25"/>
      <c r="M968" s="25"/>
      <c r="N968" s="25"/>
      <c r="O968" s="25"/>
      <c r="P968" s="25"/>
      <c r="Q968" s="25"/>
      <c r="R968" s="24"/>
      <c r="S968" s="35"/>
      <c r="T968" s="53"/>
      <c r="U968" s="34"/>
      <c r="V968" s="24"/>
      <c r="W968" s="24"/>
      <c r="X968" s="35"/>
    </row>
    <row r="969" spans="1:24" ht="20" customHeight="1" x14ac:dyDescent="0.2">
      <c r="A969" s="22"/>
      <c r="B969" s="49"/>
      <c r="C969" s="41"/>
      <c r="D969" s="23"/>
      <c r="E969" s="25"/>
      <c r="F969" s="25"/>
      <c r="G969" s="25"/>
      <c r="H969" s="25"/>
      <c r="I969" s="25"/>
      <c r="J969" s="24"/>
      <c r="K969" s="25"/>
      <c r="L969" s="25"/>
      <c r="M969" s="25"/>
      <c r="N969" s="25"/>
      <c r="O969" s="25"/>
      <c r="P969" s="25"/>
      <c r="Q969" s="25"/>
      <c r="R969" s="24"/>
      <c r="S969" s="35"/>
      <c r="T969" s="53"/>
      <c r="U969" s="34"/>
      <c r="V969" s="24"/>
      <c r="W969" s="24"/>
      <c r="X969" s="35"/>
    </row>
    <row r="970" spans="1:24" ht="20" customHeight="1" x14ac:dyDescent="0.2">
      <c r="A970" s="22"/>
      <c r="B970" s="49"/>
      <c r="C970" s="41"/>
      <c r="D970" s="23"/>
      <c r="E970" s="25"/>
      <c r="F970" s="25"/>
      <c r="G970" s="25"/>
      <c r="H970" s="25"/>
      <c r="I970" s="25"/>
      <c r="J970" s="24"/>
      <c r="K970" s="25"/>
      <c r="L970" s="25"/>
      <c r="M970" s="25"/>
      <c r="N970" s="25"/>
      <c r="O970" s="25"/>
      <c r="P970" s="25"/>
      <c r="Q970" s="25"/>
      <c r="R970" s="24"/>
      <c r="S970" s="35"/>
      <c r="T970" s="53"/>
      <c r="U970" s="34"/>
      <c r="V970" s="24"/>
      <c r="W970" s="24"/>
      <c r="X970" s="35"/>
    </row>
    <row r="971" spans="1:24" ht="20" customHeight="1" x14ac:dyDescent="0.2">
      <c r="A971" s="22"/>
      <c r="B971" s="49"/>
      <c r="C971" s="41"/>
      <c r="D971" s="23"/>
      <c r="E971" s="25"/>
      <c r="F971" s="25"/>
      <c r="G971" s="25"/>
      <c r="H971" s="25"/>
      <c r="I971" s="25"/>
      <c r="J971" s="24"/>
      <c r="K971" s="25"/>
      <c r="L971" s="25"/>
      <c r="M971" s="25"/>
      <c r="N971" s="25"/>
      <c r="O971" s="25"/>
      <c r="P971" s="25"/>
      <c r="Q971" s="25"/>
      <c r="R971" s="24"/>
      <c r="S971" s="35"/>
      <c r="T971" s="53"/>
      <c r="U971" s="34"/>
      <c r="V971" s="24"/>
      <c r="W971" s="24"/>
      <c r="X971" s="35"/>
    </row>
    <row r="972" spans="1:24" ht="20" customHeight="1" x14ac:dyDescent="0.2">
      <c r="A972" s="22"/>
      <c r="B972" s="49"/>
      <c r="C972" s="41"/>
      <c r="D972" s="23"/>
      <c r="E972" s="25"/>
      <c r="F972" s="25"/>
      <c r="G972" s="25"/>
      <c r="H972" s="25"/>
      <c r="I972" s="25"/>
      <c r="J972" s="24"/>
      <c r="K972" s="25"/>
      <c r="L972" s="25"/>
      <c r="M972" s="25"/>
      <c r="N972" s="25"/>
      <c r="O972" s="25"/>
      <c r="P972" s="25"/>
      <c r="Q972" s="25"/>
      <c r="R972" s="24"/>
      <c r="S972" s="35"/>
      <c r="T972" s="53"/>
      <c r="U972" s="34"/>
      <c r="V972" s="24"/>
      <c r="W972" s="24"/>
      <c r="X972" s="35"/>
    </row>
    <row r="973" spans="1:24" ht="20" customHeight="1" x14ac:dyDescent="0.2">
      <c r="A973" s="22"/>
      <c r="B973" s="49"/>
      <c r="C973" s="41"/>
      <c r="D973" s="23"/>
      <c r="E973" s="25"/>
      <c r="F973" s="25"/>
      <c r="G973" s="25"/>
      <c r="H973" s="25"/>
      <c r="I973" s="25"/>
      <c r="J973" s="24"/>
      <c r="K973" s="25"/>
      <c r="L973" s="25"/>
      <c r="M973" s="25"/>
      <c r="N973" s="25"/>
      <c r="O973" s="25"/>
      <c r="P973" s="25"/>
      <c r="Q973" s="25"/>
      <c r="R973" s="24"/>
      <c r="S973" s="35"/>
      <c r="T973" s="53"/>
      <c r="U973" s="34"/>
      <c r="V973" s="24"/>
      <c r="W973" s="24"/>
      <c r="X973" s="35"/>
    </row>
    <row r="974" spans="1:24" ht="20" customHeight="1" x14ac:dyDescent="0.2">
      <c r="A974" s="22"/>
      <c r="B974" s="49"/>
      <c r="C974" s="41"/>
      <c r="D974" s="23"/>
      <c r="E974" s="25"/>
      <c r="F974" s="25"/>
      <c r="G974" s="25"/>
      <c r="H974" s="25"/>
      <c r="I974" s="25"/>
      <c r="J974" s="24"/>
      <c r="K974" s="25"/>
      <c r="L974" s="25"/>
      <c r="M974" s="25"/>
      <c r="N974" s="25"/>
      <c r="O974" s="25"/>
      <c r="P974" s="25"/>
      <c r="Q974" s="25"/>
      <c r="R974" s="24"/>
      <c r="S974" s="35"/>
      <c r="T974" s="53"/>
      <c r="U974" s="34"/>
      <c r="V974" s="24"/>
      <c r="W974" s="24"/>
      <c r="X974" s="35"/>
    </row>
    <row r="975" spans="1:24" ht="20" customHeight="1" x14ac:dyDescent="0.2">
      <c r="A975" s="22"/>
      <c r="B975" s="49"/>
      <c r="C975" s="41"/>
      <c r="D975" s="23"/>
      <c r="E975" s="25"/>
      <c r="F975" s="25"/>
      <c r="G975" s="25"/>
      <c r="H975" s="25"/>
      <c r="I975" s="25"/>
      <c r="J975" s="24"/>
      <c r="K975" s="25"/>
      <c r="L975" s="25"/>
      <c r="M975" s="25"/>
      <c r="N975" s="25"/>
      <c r="O975" s="25"/>
      <c r="P975" s="25"/>
      <c r="Q975" s="25"/>
      <c r="R975" s="24"/>
      <c r="S975" s="35"/>
      <c r="T975" s="53"/>
      <c r="U975" s="34"/>
      <c r="V975" s="24"/>
      <c r="W975" s="24"/>
      <c r="X975" s="35"/>
    </row>
    <row r="976" spans="1:24" ht="20" customHeight="1" x14ac:dyDescent="0.2">
      <c r="A976" s="22"/>
      <c r="B976" s="49"/>
      <c r="C976" s="41"/>
      <c r="D976" s="23"/>
      <c r="E976" s="25"/>
      <c r="F976" s="25"/>
      <c r="G976" s="25"/>
      <c r="H976" s="25"/>
      <c r="I976" s="25"/>
      <c r="J976" s="24"/>
      <c r="K976" s="25"/>
      <c r="L976" s="25"/>
      <c r="M976" s="25"/>
      <c r="N976" s="25"/>
      <c r="O976" s="25"/>
      <c r="P976" s="25"/>
      <c r="Q976" s="25"/>
      <c r="R976" s="24"/>
      <c r="S976" s="35"/>
      <c r="T976" s="53"/>
      <c r="U976" s="34"/>
      <c r="V976" s="24"/>
      <c r="W976" s="24"/>
      <c r="X976" s="35"/>
    </row>
    <row r="977" spans="1:24" ht="20" customHeight="1" x14ac:dyDescent="0.2">
      <c r="A977" s="22"/>
      <c r="B977" s="49"/>
      <c r="C977" s="41"/>
      <c r="D977" s="23"/>
      <c r="E977" s="25"/>
      <c r="F977" s="25"/>
      <c r="G977" s="25"/>
      <c r="H977" s="25"/>
      <c r="I977" s="25"/>
      <c r="J977" s="24"/>
      <c r="K977" s="25"/>
      <c r="L977" s="25"/>
      <c r="M977" s="25"/>
      <c r="N977" s="25"/>
      <c r="O977" s="25"/>
      <c r="P977" s="25"/>
      <c r="Q977" s="25"/>
      <c r="R977" s="24"/>
      <c r="S977" s="35"/>
      <c r="T977" s="53"/>
      <c r="U977" s="34"/>
      <c r="V977" s="24"/>
      <c r="W977" s="24"/>
      <c r="X977" s="35"/>
    </row>
    <row r="978" spans="1:24" ht="20" customHeight="1" x14ac:dyDescent="0.2">
      <c r="A978" s="22"/>
      <c r="B978" s="49"/>
      <c r="C978" s="41"/>
      <c r="D978" s="23"/>
      <c r="E978" s="25"/>
      <c r="F978" s="25"/>
      <c r="G978" s="25"/>
      <c r="H978" s="25"/>
      <c r="I978" s="25"/>
      <c r="J978" s="24"/>
      <c r="K978" s="25"/>
      <c r="L978" s="25"/>
      <c r="M978" s="25"/>
      <c r="N978" s="25"/>
      <c r="O978" s="25"/>
      <c r="P978" s="25"/>
      <c r="Q978" s="25"/>
      <c r="R978" s="24"/>
      <c r="S978" s="35"/>
      <c r="T978" s="53"/>
      <c r="U978" s="34"/>
      <c r="V978" s="24"/>
      <c r="W978" s="24"/>
      <c r="X978" s="35"/>
    </row>
    <row r="979" spans="1:24" ht="20" customHeight="1" x14ac:dyDescent="0.2">
      <c r="A979" s="22"/>
      <c r="B979" s="49"/>
      <c r="C979" s="41"/>
      <c r="D979" s="23"/>
      <c r="E979" s="25"/>
      <c r="F979" s="25"/>
      <c r="G979" s="25"/>
      <c r="H979" s="25"/>
      <c r="I979" s="25"/>
      <c r="J979" s="24"/>
      <c r="K979" s="25"/>
      <c r="L979" s="25"/>
      <c r="M979" s="25"/>
      <c r="N979" s="25"/>
      <c r="O979" s="25"/>
      <c r="P979" s="25"/>
      <c r="Q979" s="25"/>
      <c r="R979" s="24"/>
      <c r="S979" s="35"/>
      <c r="T979" s="53"/>
      <c r="U979" s="34"/>
      <c r="V979" s="24"/>
      <c r="W979" s="24"/>
      <c r="X979" s="35"/>
    </row>
    <row r="980" spans="1:24" ht="20" customHeight="1" x14ac:dyDescent="0.2">
      <c r="A980" s="22"/>
      <c r="B980" s="49"/>
      <c r="C980" s="41"/>
      <c r="D980" s="23"/>
      <c r="E980" s="25"/>
      <c r="F980" s="25"/>
      <c r="G980" s="25"/>
      <c r="H980" s="25"/>
      <c r="I980" s="25"/>
      <c r="J980" s="24"/>
      <c r="K980" s="25"/>
      <c r="L980" s="25"/>
      <c r="M980" s="25"/>
      <c r="N980" s="25"/>
      <c r="O980" s="25"/>
      <c r="P980" s="25"/>
      <c r="Q980" s="25"/>
      <c r="R980" s="24"/>
      <c r="S980" s="35"/>
      <c r="T980" s="53"/>
      <c r="U980" s="34"/>
      <c r="V980" s="24"/>
      <c r="W980" s="24"/>
      <c r="X980" s="35"/>
    </row>
    <row r="981" spans="1:24" ht="20" customHeight="1" x14ac:dyDescent="0.2">
      <c r="A981" s="22"/>
      <c r="B981" s="49"/>
      <c r="C981" s="41"/>
      <c r="D981" s="23"/>
      <c r="E981" s="25"/>
      <c r="F981" s="25"/>
      <c r="G981" s="25"/>
      <c r="H981" s="25"/>
      <c r="I981" s="25"/>
      <c r="J981" s="24"/>
      <c r="K981" s="25"/>
      <c r="L981" s="25"/>
      <c r="M981" s="25"/>
      <c r="N981" s="25"/>
      <c r="O981" s="25"/>
      <c r="P981" s="25"/>
      <c r="Q981" s="25"/>
      <c r="R981" s="24"/>
      <c r="S981" s="35"/>
      <c r="T981" s="53"/>
      <c r="U981" s="34"/>
      <c r="V981" s="24"/>
      <c r="W981" s="24"/>
      <c r="X981" s="35"/>
    </row>
    <row r="982" spans="1:24" ht="20" customHeight="1" x14ac:dyDescent="0.2">
      <c r="A982" s="22"/>
      <c r="B982" s="49"/>
      <c r="C982" s="41"/>
      <c r="D982" s="23"/>
      <c r="E982" s="25"/>
      <c r="F982" s="25"/>
      <c r="G982" s="25"/>
      <c r="H982" s="25"/>
      <c r="I982" s="25"/>
      <c r="J982" s="24"/>
      <c r="K982" s="25"/>
      <c r="L982" s="25"/>
      <c r="M982" s="25"/>
      <c r="N982" s="25"/>
      <c r="O982" s="25"/>
      <c r="P982" s="25"/>
      <c r="Q982" s="25"/>
      <c r="R982" s="24"/>
      <c r="S982" s="35"/>
      <c r="T982" s="53"/>
      <c r="U982" s="34"/>
      <c r="V982" s="24"/>
      <c r="W982" s="24"/>
      <c r="X982" s="35"/>
    </row>
    <row r="983" spans="1:24" ht="20" customHeight="1" x14ac:dyDescent="0.2">
      <c r="A983" s="22"/>
      <c r="B983" s="49"/>
      <c r="C983" s="41"/>
      <c r="D983" s="23"/>
      <c r="E983" s="25"/>
      <c r="F983" s="25"/>
      <c r="G983" s="25"/>
      <c r="H983" s="25"/>
      <c r="I983" s="25"/>
      <c r="J983" s="24"/>
      <c r="K983" s="25"/>
      <c r="L983" s="25"/>
      <c r="M983" s="25"/>
      <c r="N983" s="25"/>
      <c r="O983" s="25"/>
      <c r="P983" s="25"/>
      <c r="Q983" s="25"/>
      <c r="R983" s="24"/>
      <c r="S983" s="35"/>
      <c r="T983" s="53"/>
      <c r="U983" s="34"/>
      <c r="V983" s="24"/>
      <c r="W983" s="24"/>
      <c r="X983" s="35"/>
    </row>
    <row r="984" spans="1:24" ht="20" customHeight="1" x14ac:dyDescent="0.2">
      <c r="A984" s="22"/>
      <c r="B984" s="49"/>
      <c r="C984" s="41"/>
      <c r="D984" s="23"/>
      <c r="E984" s="25"/>
      <c r="F984" s="25"/>
      <c r="G984" s="25"/>
      <c r="H984" s="25"/>
      <c r="I984" s="25"/>
      <c r="J984" s="24"/>
      <c r="K984" s="25"/>
      <c r="L984" s="25"/>
      <c r="M984" s="25"/>
      <c r="N984" s="25"/>
      <c r="O984" s="25"/>
      <c r="P984" s="25"/>
      <c r="Q984" s="25"/>
      <c r="R984" s="24"/>
      <c r="S984" s="35"/>
      <c r="T984" s="53"/>
      <c r="U984" s="34"/>
      <c r="V984" s="24"/>
      <c r="W984" s="24"/>
      <c r="X984" s="35"/>
    </row>
    <row r="985" spans="1:24" ht="20" customHeight="1" x14ac:dyDescent="0.2">
      <c r="A985" s="22"/>
      <c r="B985" s="49"/>
      <c r="C985" s="41"/>
      <c r="D985" s="23"/>
      <c r="E985" s="25"/>
      <c r="F985" s="25"/>
      <c r="G985" s="25"/>
      <c r="H985" s="25"/>
      <c r="I985" s="25"/>
      <c r="J985" s="24"/>
      <c r="K985" s="25"/>
      <c r="L985" s="25"/>
      <c r="M985" s="25"/>
      <c r="N985" s="25"/>
      <c r="O985" s="25"/>
      <c r="P985" s="25"/>
      <c r="Q985" s="25"/>
      <c r="R985" s="24"/>
      <c r="S985" s="35"/>
      <c r="T985" s="53"/>
      <c r="U985" s="34"/>
      <c r="V985" s="24"/>
      <c r="W985" s="24"/>
      <c r="X985" s="35"/>
    </row>
    <row r="986" spans="1:24" ht="20" customHeight="1" x14ac:dyDescent="0.2">
      <c r="A986" s="22"/>
      <c r="B986" s="49"/>
      <c r="C986" s="41"/>
      <c r="D986" s="23"/>
      <c r="E986" s="25"/>
      <c r="F986" s="25"/>
      <c r="G986" s="25"/>
      <c r="H986" s="25"/>
      <c r="I986" s="25"/>
      <c r="J986" s="24"/>
      <c r="K986" s="25"/>
      <c r="L986" s="25"/>
      <c r="M986" s="25"/>
      <c r="N986" s="25"/>
      <c r="O986" s="25"/>
      <c r="P986" s="25"/>
      <c r="Q986" s="25"/>
      <c r="R986" s="24"/>
      <c r="S986" s="35"/>
      <c r="T986" s="53"/>
      <c r="U986" s="34"/>
      <c r="V986" s="24"/>
      <c r="W986" s="24"/>
      <c r="X986" s="35"/>
    </row>
    <row r="987" spans="1:24" ht="20" customHeight="1" x14ac:dyDescent="0.2">
      <c r="A987" s="22"/>
      <c r="B987" s="49"/>
      <c r="C987" s="41"/>
      <c r="D987" s="23"/>
      <c r="E987" s="25"/>
      <c r="F987" s="25"/>
      <c r="G987" s="25"/>
      <c r="H987" s="25"/>
      <c r="I987" s="25"/>
      <c r="J987" s="24"/>
      <c r="K987" s="25"/>
      <c r="L987" s="25"/>
      <c r="M987" s="25"/>
      <c r="N987" s="25"/>
      <c r="O987" s="25"/>
      <c r="P987" s="25"/>
      <c r="Q987" s="25"/>
      <c r="R987" s="24"/>
      <c r="S987" s="35"/>
      <c r="T987" s="53"/>
      <c r="U987" s="34"/>
      <c r="V987" s="24"/>
      <c r="W987" s="24"/>
      <c r="X987" s="35"/>
    </row>
    <row r="988" spans="1:24" ht="20" customHeight="1" x14ac:dyDescent="0.2">
      <c r="A988" s="22"/>
      <c r="B988" s="49"/>
      <c r="C988" s="41"/>
      <c r="D988" s="23"/>
      <c r="E988" s="25"/>
      <c r="F988" s="25"/>
      <c r="G988" s="25"/>
      <c r="H988" s="25"/>
      <c r="I988" s="25"/>
      <c r="J988" s="24"/>
      <c r="K988" s="25"/>
      <c r="L988" s="25"/>
      <c r="M988" s="25"/>
      <c r="N988" s="25"/>
      <c r="O988" s="25"/>
      <c r="P988" s="25"/>
      <c r="Q988" s="25"/>
      <c r="R988" s="24"/>
      <c r="S988" s="35"/>
      <c r="T988" s="53"/>
      <c r="U988" s="34"/>
      <c r="V988" s="24"/>
      <c r="W988" s="24"/>
      <c r="X988" s="35"/>
    </row>
    <row r="989" spans="1:24" ht="20" customHeight="1" x14ac:dyDescent="0.2">
      <c r="A989" s="22"/>
      <c r="B989" s="49"/>
      <c r="C989" s="41"/>
      <c r="D989" s="23"/>
      <c r="E989" s="25"/>
      <c r="F989" s="25"/>
      <c r="G989" s="25"/>
      <c r="H989" s="25"/>
      <c r="I989" s="25"/>
      <c r="J989" s="24"/>
      <c r="K989" s="25"/>
      <c r="L989" s="25"/>
      <c r="M989" s="25"/>
      <c r="N989" s="25"/>
      <c r="O989" s="25"/>
      <c r="P989" s="25"/>
      <c r="Q989" s="25"/>
      <c r="R989" s="24"/>
      <c r="S989" s="35"/>
      <c r="T989" s="53"/>
      <c r="U989" s="34"/>
      <c r="V989" s="24"/>
      <c r="W989" s="24"/>
      <c r="X989" s="35"/>
    </row>
    <row r="990" spans="1:24" ht="20" customHeight="1" x14ac:dyDescent="0.2">
      <c r="A990" s="22"/>
      <c r="B990" s="49"/>
      <c r="C990" s="41"/>
      <c r="D990" s="23"/>
      <c r="E990" s="25"/>
      <c r="F990" s="25"/>
      <c r="G990" s="25"/>
      <c r="H990" s="25"/>
      <c r="I990" s="25"/>
      <c r="J990" s="24"/>
      <c r="K990" s="25"/>
      <c r="L990" s="25"/>
      <c r="M990" s="25"/>
      <c r="N990" s="25"/>
      <c r="O990" s="25"/>
      <c r="P990" s="25"/>
      <c r="Q990" s="25"/>
      <c r="R990" s="24"/>
      <c r="S990" s="35"/>
      <c r="T990" s="53"/>
      <c r="U990" s="34"/>
      <c r="V990" s="24"/>
      <c r="W990" s="24"/>
      <c r="X990" s="35"/>
    </row>
    <row r="991" spans="1:24" ht="20" customHeight="1" x14ac:dyDescent="0.2">
      <c r="A991" s="22"/>
      <c r="B991" s="49"/>
      <c r="C991" s="41"/>
      <c r="D991" s="23"/>
      <c r="E991" s="25"/>
      <c r="F991" s="25"/>
      <c r="G991" s="25"/>
      <c r="H991" s="25"/>
      <c r="I991" s="25"/>
      <c r="J991" s="24"/>
      <c r="K991" s="25"/>
      <c r="L991" s="25"/>
      <c r="M991" s="25"/>
      <c r="N991" s="25"/>
      <c r="O991" s="25"/>
      <c r="P991" s="25"/>
      <c r="Q991" s="25"/>
      <c r="R991" s="24"/>
      <c r="S991" s="35"/>
      <c r="T991" s="53"/>
      <c r="U991" s="34"/>
      <c r="V991" s="24"/>
      <c r="W991" s="24"/>
      <c r="X991" s="35"/>
    </row>
    <row r="992" spans="1:24" ht="20" customHeight="1" x14ac:dyDescent="0.2">
      <c r="A992" s="22"/>
      <c r="B992" s="49"/>
      <c r="C992" s="41"/>
      <c r="D992" s="23"/>
      <c r="E992" s="25"/>
      <c r="F992" s="25"/>
      <c r="G992" s="25"/>
      <c r="H992" s="25"/>
      <c r="I992" s="25"/>
      <c r="J992" s="24"/>
      <c r="K992" s="25"/>
      <c r="L992" s="25"/>
      <c r="M992" s="25"/>
      <c r="N992" s="25"/>
      <c r="O992" s="25"/>
      <c r="P992" s="25"/>
      <c r="Q992" s="25"/>
      <c r="R992" s="24"/>
      <c r="S992" s="35"/>
      <c r="T992" s="53"/>
      <c r="U992" s="34"/>
      <c r="V992" s="24"/>
      <c r="W992" s="24"/>
      <c r="X992" s="35"/>
    </row>
    <row r="993" spans="1:24" ht="20" customHeight="1" x14ac:dyDescent="0.2">
      <c r="A993" s="22"/>
      <c r="B993" s="49"/>
      <c r="C993" s="41"/>
      <c r="D993" s="23"/>
      <c r="E993" s="25"/>
      <c r="F993" s="25"/>
      <c r="G993" s="25"/>
      <c r="H993" s="25"/>
      <c r="I993" s="25"/>
      <c r="J993" s="24"/>
      <c r="K993" s="25"/>
      <c r="L993" s="25"/>
      <c r="M993" s="25"/>
      <c r="N993" s="25"/>
      <c r="O993" s="25"/>
      <c r="P993" s="25"/>
      <c r="Q993" s="25"/>
      <c r="R993" s="24"/>
      <c r="S993" s="35"/>
      <c r="T993" s="53"/>
      <c r="U993" s="34"/>
      <c r="V993" s="24"/>
      <c r="W993" s="24"/>
      <c r="X993" s="35"/>
    </row>
    <row r="994" spans="1:24" ht="20" customHeight="1" x14ac:dyDescent="0.2">
      <c r="A994" s="22"/>
      <c r="B994" s="49"/>
      <c r="C994" s="41"/>
      <c r="D994" s="23"/>
      <c r="E994" s="25"/>
      <c r="F994" s="25"/>
      <c r="G994" s="25"/>
      <c r="H994" s="25"/>
      <c r="I994" s="25"/>
      <c r="J994" s="24"/>
      <c r="K994" s="25"/>
      <c r="L994" s="25"/>
      <c r="M994" s="25"/>
      <c r="N994" s="25"/>
      <c r="O994" s="25"/>
      <c r="P994" s="25"/>
      <c r="Q994" s="25"/>
      <c r="R994" s="24"/>
      <c r="S994" s="35"/>
      <c r="T994" s="53"/>
      <c r="U994" s="34"/>
      <c r="V994" s="24"/>
      <c r="W994" s="24"/>
      <c r="X994" s="35"/>
    </row>
    <row r="995" spans="1:24" ht="20" customHeight="1" x14ac:dyDescent="0.2">
      <c r="A995" s="22"/>
      <c r="B995" s="49"/>
      <c r="C995" s="41"/>
      <c r="D995" s="23"/>
      <c r="E995" s="25"/>
      <c r="F995" s="25"/>
      <c r="G995" s="25"/>
      <c r="H995" s="25"/>
      <c r="I995" s="25"/>
      <c r="J995" s="24"/>
      <c r="K995" s="25"/>
      <c r="L995" s="25"/>
      <c r="M995" s="25"/>
      <c r="N995" s="25"/>
      <c r="O995" s="25"/>
      <c r="P995" s="25"/>
      <c r="Q995" s="25"/>
      <c r="R995" s="24"/>
      <c r="S995" s="35"/>
      <c r="T995" s="53"/>
      <c r="U995" s="34"/>
      <c r="V995" s="24"/>
      <c r="W995" s="24"/>
      <c r="X995" s="35"/>
    </row>
    <row r="996" spans="1:24" ht="20" customHeight="1" x14ac:dyDescent="0.2">
      <c r="A996" s="22"/>
      <c r="B996" s="49"/>
      <c r="C996" s="41"/>
      <c r="D996" s="23"/>
      <c r="E996" s="25"/>
      <c r="F996" s="25"/>
      <c r="G996" s="25"/>
      <c r="H996" s="25"/>
      <c r="I996" s="25"/>
      <c r="J996" s="24"/>
      <c r="K996" s="25"/>
      <c r="L996" s="25"/>
      <c r="M996" s="25"/>
      <c r="N996" s="25"/>
      <c r="O996" s="25"/>
      <c r="P996" s="25"/>
      <c r="Q996" s="25"/>
      <c r="R996" s="24"/>
      <c r="S996" s="35"/>
      <c r="T996" s="53"/>
      <c r="U996" s="34"/>
      <c r="V996" s="24"/>
      <c r="W996" s="24"/>
      <c r="X996" s="35"/>
    </row>
    <row r="997" spans="1:24" ht="20" customHeight="1" x14ac:dyDescent="0.2">
      <c r="A997" s="22"/>
      <c r="B997" s="49"/>
      <c r="C997" s="41"/>
      <c r="D997" s="23"/>
      <c r="E997" s="25"/>
      <c r="F997" s="25"/>
      <c r="G997" s="25"/>
      <c r="H997" s="25"/>
      <c r="I997" s="25"/>
      <c r="J997" s="24"/>
      <c r="K997" s="25"/>
      <c r="L997" s="25"/>
      <c r="M997" s="25"/>
      <c r="N997" s="25"/>
      <c r="O997" s="25"/>
      <c r="P997" s="25"/>
      <c r="Q997" s="25"/>
      <c r="R997" s="24"/>
      <c r="S997" s="35"/>
      <c r="T997" s="53"/>
      <c r="U997" s="34"/>
      <c r="V997" s="24"/>
      <c r="W997" s="24"/>
      <c r="X997" s="35"/>
    </row>
    <row r="998" spans="1:24" ht="20" customHeight="1" x14ac:dyDescent="0.2">
      <c r="A998" s="22"/>
      <c r="B998" s="49"/>
      <c r="C998" s="41"/>
      <c r="D998" s="23"/>
      <c r="E998" s="25"/>
      <c r="F998" s="25"/>
      <c r="G998" s="25"/>
      <c r="H998" s="25"/>
      <c r="I998" s="25"/>
      <c r="J998" s="24"/>
      <c r="K998" s="25"/>
      <c r="L998" s="25"/>
      <c r="M998" s="25"/>
      <c r="N998" s="25"/>
      <c r="O998" s="25"/>
      <c r="P998" s="25"/>
      <c r="Q998" s="25"/>
      <c r="R998" s="24"/>
      <c r="S998" s="35"/>
      <c r="T998" s="53"/>
      <c r="U998" s="34"/>
      <c r="V998" s="24"/>
      <c r="W998" s="24"/>
      <c r="X998" s="35"/>
    </row>
    <row r="999" spans="1:24" ht="20" customHeight="1" x14ac:dyDescent="0.2">
      <c r="A999" s="22"/>
      <c r="B999" s="49"/>
      <c r="C999" s="41"/>
      <c r="D999" s="23"/>
      <c r="E999" s="25"/>
      <c r="F999" s="25"/>
      <c r="G999" s="25"/>
      <c r="H999" s="25"/>
      <c r="I999" s="25"/>
      <c r="J999" s="24"/>
      <c r="K999" s="25"/>
      <c r="L999" s="25"/>
      <c r="M999" s="25"/>
      <c r="N999" s="25"/>
      <c r="O999" s="25"/>
      <c r="P999" s="25"/>
      <c r="Q999" s="25"/>
      <c r="R999" s="24"/>
      <c r="S999" s="35"/>
      <c r="T999" s="53"/>
      <c r="U999" s="34"/>
      <c r="V999" s="24"/>
      <c r="W999" s="24"/>
      <c r="X999" s="35"/>
    </row>
    <row r="1000" spans="1:24" ht="20" customHeight="1" x14ac:dyDescent="0.2">
      <c r="A1000" s="22"/>
      <c r="B1000" s="49"/>
      <c r="C1000" s="41"/>
      <c r="D1000" s="23"/>
      <c r="E1000" s="25"/>
      <c r="F1000" s="25"/>
      <c r="G1000" s="25"/>
      <c r="H1000" s="25"/>
      <c r="I1000" s="25"/>
      <c r="J1000" s="24"/>
      <c r="K1000" s="25"/>
      <c r="L1000" s="25"/>
      <c r="M1000" s="25"/>
      <c r="N1000" s="25"/>
      <c r="O1000" s="25"/>
      <c r="P1000" s="25"/>
      <c r="Q1000" s="25"/>
      <c r="R1000" s="24"/>
      <c r="S1000" s="35"/>
      <c r="T1000" s="53"/>
      <c r="U1000" s="34"/>
      <c r="V1000" s="24"/>
      <c r="W1000" s="24"/>
      <c r="X1000" s="35"/>
    </row>
    <row r="1001" spans="1:24" ht="20" customHeight="1" x14ac:dyDescent="0.2">
      <c r="A1001" s="22"/>
      <c r="B1001" s="49"/>
      <c r="C1001" s="41"/>
      <c r="D1001" s="23"/>
      <c r="E1001" s="25"/>
      <c r="F1001" s="25"/>
      <c r="G1001" s="25"/>
      <c r="H1001" s="25"/>
      <c r="I1001" s="25"/>
      <c r="J1001" s="24"/>
      <c r="K1001" s="25"/>
      <c r="L1001" s="25"/>
      <c r="M1001" s="25"/>
      <c r="N1001" s="25"/>
      <c r="O1001" s="25"/>
      <c r="P1001" s="25"/>
      <c r="Q1001" s="25"/>
      <c r="R1001" s="24"/>
      <c r="S1001" s="35"/>
      <c r="T1001" s="53"/>
      <c r="U1001" s="34"/>
      <c r="V1001" s="24"/>
      <c r="W1001" s="24"/>
      <c r="X1001" s="35"/>
    </row>
    <row r="1002" spans="1:24" ht="20" customHeight="1" x14ac:dyDescent="0.2">
      <c r="A1002" s="22"/>
      <c r="B1002" s="49"/>
      <c r="C1002" s="41"/>
      <c r="D1002" s="23"/>
      <c r="E1002" s="25"/>
      <c r="F1002" s="25"/>
      <c r="G1002" s="25"/>
      <c r="H1002" s="25"/>
      <c r="I1002" s="25"/>
      <c r="J1002" s="24"/>
      <c r="K1002" s="25"/>
      <c r="L1002" s="25"/>
      <c r="M1002" s="25"/>
      <c r="N1002" s="25"/>
      <c r="O1002" s="25"/>
      <c r="P1002" s="25"/>
      <c r="Q1002" s="25"/>
      <c r="R1002" s="24"/>
      <c r="S1002" s="35"/>
      <c r="T1002" s="53"/>
      <c r="U1002" s="34"/>
      <c r="V1002" s="24"/>
      <c r="W1002" s="24"/>
      <c r="X1002" s="35"/>
    </row>
    <row r="1003" spans="1:24" ht="20" customHeight="1" x14ac:dyDescent="0.2">
      <c r="A1003" s="22"/>
      <c r="B1003" s="49"/>
      <c r="C1003" s="41"/>
      <c r="D1003" s="23"/>
      <c r="E1003" s="25"/>
      <c r="F1003" s="25"/>
      <c r="G1003" s="25"/>
      <c r="H1003" s="25"/>
      <c r="I1003" s="25"/>
      <c r="J1003" s="24"/>
      <c r="K1003" s="25"/>
      <c r="L1003" s="25"/>
      <c r="M1003" s="25"/>
      <c r="N1003" s="25"/>
      <c r="O1003" s="25"/>
      <c r="P1003" s="25"/>
      <c r="Q1003" s="25"/>
      <c r="R1003" s="24"/>
      <c r="S1003" s="35"/>
      <c r="T1003" s="53"/>
      <c r="U1003" s="34"/>
      <c r="V1003" s="24"/>
      <c r="W1003" s="24"/>
      <c r="X1003" s="35"/>
    </row>
    <row r="1004" spans="1:24" ht="20" customHeight="1" x14ac:dyDescent="0.2">
      <c r="A1004" s="22"/>
      <c r="B1004" s="49"/>
      <c r="C1004" s="41"/>
      <c r="D1004" s="23"/>
      <c r="E1004" s="25"/>
      <c r="F1004" s="25"/>
      <c r="G1004" s="25"/>
      <c r="H1004" s="25"/>
      <c r="I1004" s="25"/>
      <c r="J1004" s="24"/>
      <c r="K1004" s="25"/>
      <c r="L1004" s="25"/>
      <c r="M1004" s="25"/>
      <c r="N1004" s="25"/>
      <c r="O1004" s="25"/>
      <c r="P1004" s="25"/>
      <c r="Q1004" s="25"/>
      <c r="R1004" s="24"/>
      <c r="S1004" s="35"/>
      <c r="T1004" s="53"/>
      <c r="U1004" s="34"/>
      <c r="V1004" s="24"/>
      <c r="W1004" s="24"/>
      <c r="X1004" s="35"/>
    </row>
    <row r="1005" spans="1:24" ht="20" customHeight="1" x14ac:dyDescent="0.2">
      <c r="A1005" s="22"/>
      <c r="B1005" s="49"/>
      <c r="C1005" s="41"/>
      <c r="D1005" s="23"/>
      <c r="E1005" s="25"/>
      <c r="F1005" s="25"/>
      <c r="G1005" s="25"/>
      <c r="H1005" s="25"/>
      <c r="I1005" s="25"/>
      <c r="J1005" s="24"/>
      <c r="K1005" s="25"/>
      <c r="L1005" s="25"/>
      <c r="M1005" s="25"/>
      <c r="N1005" s="25"/>
      <c r="O1005" s="25"/>
      <c r="P1005" s="25"/>
      <c r="Q1005" s="25"/>
      <c r="R1005" s="24"/>
      <c r="S1005" s="35"/>
      <c r="T1005" s="53"/>
      <c r="U1005" s="34"/>
      <c r="V1005" s="24"/>
      <c r="W1005" s="24"/>
      <c r="X1005" s="35"/>
    </row>
    <row r="1006" spans="1:24" ht="20" customHeight="1" x14ac:dyDescent="0.2">
      <c r="A1006" s="22"/>
      <c r="B1006" s="49"/>
      <c r="C1006" s="41"/>
      <c r="D1006" s="23"/>
      <c r="E1006" s="25"/>
      <c r="F1006" s="25"/>
      <c r="G1006" s="25"/>
      <c r="H1006" s="25"/>
      <c r="I1006" s="25"/>
      <c r="J1006" s="24"/>
      <c r="K1006" s="25"/>
      <c r="L1006" s="25"/>
      <c r="M1006" s="25"/>
      <c r="N1006" s="25"/>
      <c r="O1006" s="25"/>
      <c r="P1006" s="25"/>
      <c r="Q1006" s="25"/>
      <c r="R1006" s="24"/>
      <c r="S1006" s="35"/>
      <c r="T1006" s="53"/>
      <c r="U1006" s="34"/>
      <c r="V1006" s="24"/>
      <c r="W1006" s="24"/>
      <c r="X1006" s="35"/>
    </row>
    <row r="1007" spans="1:24" ht="20" customHeight="1" x14ac:dyDescent="0.2">
      <c r="A1007" s="22"/>
      <c r="B1007" s="49"/>
      <c r="C1007" s="41"/>
      <c r="D1007" s="23"/>
      <c r="E1007" s="25"/>
      <c r="F1007" s="25"/>
      <c r="G1007" s="25"/>
      <c r="H1007" s="25"/>
      <c r="I1007" s="25"/>
      <c r="J1007" s="24"/>
      <c r="K1007" s="25"/>
      <c r="L1007" s="25"/>
      <c r="M1007" s="25"/>
      <c r="N1007" s="25"/>
      <c r="O1007" s="25"/>
      <c r="P1007" s="25"/>
      <c r="Q1007" s="25"/>
      <c r="R1007" s="24"/>
      <c r="S1007" s="35"/>
      <c r="T1007" s="53"/>
      <c r="U1007" s="34"/>
      <c r="V1007" s="24"/>
      <c r="W1007" s="24"/>
      <c r="X1007" s="35"/>
    </row>
    <row r="1008" spans="1:24" ht="20" customHeight="1" x14ac:dyDescent="0.2">
      <c r="A1008" s="22"/>
      <c r="B1008" s="49"/>
      <c r="C1008" s="41"/>
      <c r="D1008" s="23"/>
      <c r="E1008" s="25"/>
      <c r="F1008" s="25"/>
      <c r="G1008" s="25"/>
      <c r="H1008" s="25"/>
      <c r="I1008" s="25"/>
      <c r="J1008" s="24"/>
      <c r="K1008" s="25"/>
      <c r="L1008" s="25"/>
      <c r="M1008" s="25"/>
      <c r="N1008" s="25"/>
      <c r="O1008" s="25"/>
      <c r="P1008" s="25"/>
      <c r="Q1008" s="25"/>
      <c r="R1008" s="24"/>
      <c r="S1008" s="35"/>
      <c r="T1008" s="53"/>
      <c r="U1008" s="34"/>
      <c r="V1008" s="24"/>
      <c r="W1008" s="24"/>
      <c r="X1008" s="35"/>
    </row>
    <row r="1009" spans="1:24" ht="20" customHeight="1" x14ac:dyDescent="0.2">
      <c r="A1009" s="22"/>
      <c r="B1009" s="49"/>
      <c r="C1009" s="41"/>
      <c r="D1009" s="23"/>
      <c r="E1009" s="25"/>
      <c r="F1009" s="25"/>
      <c r="G1009" s="25"/>
      <c r="H1009" s="25"/>
      <c r="I1009" s="25"/>
      <c r="J1009" s="24"/>
      <c r="K1009" s="25"/>
      <c r="L1009" s="25"/>
      <c r="M1009" s="25"/>
      <c r="N1009" s="25"/>
      <c r="O1009" s="25"/>
      <c r="P1009" s="25"/>
      <c r="Q1009" s="25"/>
      <c r="R1009" s="24"/>
      <c r="S1009" s="35"/>
      <c r="T1009" s="53"/>
      <c r="U1009" s="34"/>
      <c r="V1009" s="24"/>
      <c r="W1009" s="24"/>
      <c r="X1009" s="35"/>
    </row>
    <row r="1010" spans="1:24" ht="20" customHeight="1" x14ac:dyDescent="0.2">
      <c r="A1010" s="22"/>
      <c r="B1010" s="49"/>
      <c r="C1010" s="41"/>
      <c r="D1010" s="23"/>
      <c r="E1010" s="25"/>
      <c r="F1010" s="25"/>
      <c r="G1010" s="25"/>
      <c r="H1010" s="25"/>
      <c r="I1010" s="25"/>
      <c r="J1010" s="24"/>
      <c r="K1010" s="25"/>
      <c r="L1010" s="25"/>
      <c r="M1010" s="25"/>
      <c r="N1010" s="25"/>
      <c r="O1010" s="25"/>
      <c r="P1010" s="25"/>
      <c r="Q1010" s="25"/>
      <c r="R1010" s="24"/>
      <c r="S1010" s="35"/>
      <c r="T1010" s="53"/>
      <c r="U1010" s="34"/>
      <c r="V1010" s="24"/>
      <c r="W1010" s="24"/>
      <c r="X1010" s="35"/>
    </row>
    <row r="1011" spans="1:24" ht="20" customHeight="1" x14ac:dyDescent="0.2">
      <c r="A1011" s="22"/>
      <c r="B1011" s="49"/>
      <c r="C1011" s="41"/>
      <c r="D1011" s="23"/>
      <c r="E1011" s="25"/>
      <c r="F1011" s="25"/>
      <c r="G1011" s="25"/>
      <c r="H1011" s="25"/>
      <c r="I1011" s="25"/>
      <c r="J1011" s="24"/>
      <c r="K1011" s="25"/>
      <c r="L1011" s="25"/>
      <c r="M1011" s="25"/>
      <c r="N1011" s="25"/>
      <c r="O1011" s="25"/>
      <c r="P1011" s="25"/>
      <c r="Q1011" s="25"/>
      <c r="R1011" s="24"/>
      <c r="S1011" s="35"/>
      <c r="T1011" s="53"/>
      <c r="U1011" s="34"/>
      <c r="V1011" s="24"/>
      <c r="W1011" s="24"/>
      <c r="X1011" s="35"/>
    </row>
    <row r="1012" spans="1:24" ht="20" customHeight="1" x14ac:dyDescent="0.2">
      <c r="A1012" s="22"/>
      <c r="B1012" s="49"/>
      <c r="C1012" s="41"/>
      <c r="D1012" s="23"/>
      <c r="E1012" s="25"/>
      <c r="F1012" s="25"/>
      <c r="G1012" s="25"/>
      <c r="H1012" s="25"/>
      <c r="I1012" s="25"/>
      <c r="J1012" s="24"/>
      <c r="K1012" s="25"/>
      <c r="L1012" s="25"/>
      <c r="M1012" s="25"/>
      <c r="N1012" s="25"/>
      <c r="O1012" s="25"/>
      <c r="P1012" s="25"/>
      <c r="Q1012" s="25"/>
      <c r="R1012" s="24"/>
      <c r="S1012" s="35"/>
      <c r="T1012" s="53"/>
      <c r="U1012" s="34"/>
      <c r="V1012" s="24"/>
      <c r="W1012" s="24"/>
      <c r="X1012" s="35"/>
    </row>
    <row r="1013" spans="1:24" ht="20" customHeight="1" x14ac:dyDescent="0.2">
      <c r="A1013" s="22"/>
      <c r="B1013" s="49"/>
      <c r="C1013" s="41"/>
      <c r="D1013" s="23"/>
      <c r="E1013" s="25"/>
      <c r="F1013" s="25"/>
      <c r="G1013" s="25"/>
      <c r="H1013" s="25"/>
      <c r="I1013" s="25"/>
      <c r="J1013" s="24"/>
      <c r="K1013" s="25"/>
      <c r="L1013" s="25"/>
      <c r="M1013" s="25"/>
      <c r="N1013" s="25"/>
      <c r="O1013" s="25"/>
      <c r="P1013" s="25"/>
      <c r="Q1013" s="25"/>
      <c r="R1013" s="24"/>
      <c r="S1013" s="35"/>
      <c r="T1013" s="53"/>
      <c r="U1013" s="34"/>
      <c r="V1013" s="24"/>
      <c r="W1013" s="24"/>
      <c r="X1013" s="35"/>
    </row>
    <row r="1014" spans="1:24" ht="20" customHeight="1" x14ac:dyDescent="0.2">
      <c r="A1014" s="22"/>
      <c r="B1014" s="49"/>
      <c r="C1014" s="41"/>
      <c r="D1014" s="23"/>
      <c r="E1014" s="25"/>
      <c r="F1014" s="25"/>
      <c r="G1014" s="25"/>
      <c r="H1014" s="25"/>
      <c r="I1014" s="25"/>
      <c r="J1014" s="24"/>
      <c r="K1014" s="25"/>
      <c r="L1014" s="25"/>
      <c r="M1014" s="25"/>
      <c r="N1014" s="25"/>
      <c r="O1014" s="25"/>
      <c r="P1014" s="25"/>
      <c r="Q1014" s="25"/>
      <c r="R1014" s="24"/>
      <c r="S1014" s="35"/>
      <c r="T1014" s="53"/>
      <c r="U1014" s="34"/>
      <c r="V1014" s="24"/>
      <c r="W1014" s="24"/>
      <c r="X1014" s="35"/>
    </row>
    <row r="1015" spans="1:24" ht="20" customHeight="1" x14ac:dyDescent="0.2">
      <c r="A1015" s="22"/>
      <c r="B1015" s="49"/>
      <c r="C1015" s="41"/>
      <c r="D1015" s="23"/>
      <c r="E1015" s="25"/>
      <c r="F1015" s="25"/>
      <c r="G1015" s="25"/>
      <c r="H1015" s="25"/>
      <c r="I1015" s="25"/>
      <c r="J1015" s="24"/>
      <c r="K1015" s="25"/>
      <c r="L1015" s="25"/>
      <c r="M1015" s="25"/>
      <c r="N1015" s="25"/>
      <c r="O1015" s="25"/>
      <c r="P1015" s="25"/>
      <c r="Q1015" s="25"/>
      <c r="R1015" s="24"/>
      <c r="S1015" s="35"/>
      <c r="T1015" s="53"/>
      <c r="U1015" s="34"/>
      <c r="V1015" s="24"/>
      <c r="W1015" s="24"/>
      <c r="X1015" s="35"/>
    </row>
    <row r="1016" spans="1:24" ht="20" customHeight="1" x14ac:dyDescent="0.2">
      <c r="A1016" s="22"/>
      <c r="B1016" s="49"/>
      <c r="C1016" s="41"/>
      <c r="D1016" s="23"/>
      <c r="E1016" s="25"/>
      <c r="F1016" s="25"/>
      <c r="G1016" s="25"/>
      <c r="H1016" s="25"/>
      <c r="I1016" s="25"/>
      <c r="J1016" s="24"/>
      <c r="K1016" s="25"/>
      <c r="L1016" s="25"/>
      <c r="M1016" s="25"/>
      <c r="N1016" s="25"/>
      <c r="O1016" s="25"/>
      <c r="P1016" s="25"/>
      <c r="Q1016" s="25"/>
      <c r="R1016" s="24"/>
      <c r="S1016" s="35"/>
      <c r="T1016" s="53"/>
      <c r="U1016" s="34"/>
      <c r="V1016" s="24"/>
      <c r="W1016" s="24"/>
      <c r="X1016" s="35"/>
    </row>
    <row r="1017" spans="1:24" ht="20" customHeight="1" x14ac:dyDescent="0.2">
      <c r="A1017" s="22"/>
      <c r="B1017" s="49"/>
      <c r="C1017" s="41"/>
      <c r="D1017" s="23"/>
      <c r="E1017" s="25"/>
      <c r="F1017" s="25"/>
      <c r="G1017" s="25"/>
      <c r="H1017" s="25"/>
      <c r="I1017" s="25"/>
      <c r="J1017" s="24"/>
      <c r="K1017" s="25"/>
      <c r="L1017" s="25"/>
      <c r="M1017" s="25"/>
      <c r="N1017" s="25"/>
      <c r="O1017" s="25"/>
      <c r="P1017" s="25"/>
      <c r="Q1017" s="25"/>
      <c r="R1017" s="24"/>
      <c r="S1017" s="35"/>
      <c r="T1017" s="53"/>
      <c r="U1017" s="34"/>
      <c r="V1017" s="24"/>
      <c r="W1017" s="24"/>
      <c r="X1017" s="35"/>
    </row>
    <row r="1018" spans="1:24" ht="20" customHeight="1" x14ac:dyDescent="0.2">
      <c r="A1018" s="22"/>
      <c r="B1018" s="49"/>
      <c r="C1018" s="41"/>
      <c r="D1018" s="23"/>
      <c r="E1018" s="25"/>
      <c r="F1018" s="25"/>
      <c r="G1018" s="25"/>
      <c r="H1018" s="25"/>
      <c r="I1018" s="25"/>
      <c r="J1018" s="24"/>
      <c r="K1018" s="25"/>
      <c r="L1018" s="25"/>
      <c r="M1018" s="25"/>
      <c r="N1018" s="25"/>
      <c r="O1018" s="25"/>
      <c r="P1018" s="25"/>
      <c r="Q1018" s="25"/>
      <c r="R1018" s="24"/>
      <c r="S1018" s="35"/>
      <c r="T1018" s="53"/>
      <c r="U1018" s="34"/>
      <c r="V1018" s="24"/>
      <c r="W1018" s="24"/>
      <c r="X1018" s="35"/>
    </row>
    <row r="1019" spans="1:24" ht="20" customHeight="1" x14ac:dyDescent="0.2">
      <c r="A1019" s="22"/>
      <c r="B1019" s="49"/>
      <c r="C1019" s="41"/>
      <c r="D1019" s="23"/>
      <c r="E1019" s="25"/>
      <c r="F1019" s="25"/>
      <c r="G1019" s="25"/>
      <c r="H1019" s="25"/>
      <c r="I1019" s="25"/>
      <c r="J1019" s="24"/>
      <c r="K1019" s="25"/>
      <c r="L1019" s="25"/>
      <c r="M1019" s="25"/>
      <c r="N1019" s="25"/>
      <c r="O1019" s="25"/>
      <c r="P1019" s="25"/>
      <c r="Q1019" s="25"/>
      <c r="R1019" s="24"/>
      <c r="S1019" s="35"/>
      <c r="T1019" s="53"/>
      <c r="U1019" s="34"/>
      <c r="V1019" s="24"/>
      <c r="W1019" s="24"/>
      <c r="X1019" s="35"/>
    </row>
    <row r="1020" spans="1:24" ht="20" customHeight="1" x14ac:dyDescent="0.2">
      <c r="A1020" s="22"/>
      <c r="B1020" s="49"/>
      <c r="C1020" s="41"/>
      <c r="D1020" s="23"/>
      <c r="E1020" s="25"/>
      <c r="F1020" s="25"/>
      <c r="G1020" s="25"/>
      <c r="H1020" s="25"/>
      <c r="I1020" s="25"/>
      <c r="J1020" s="24"/>
      <c r="K1020" s="25"/>
      <c r="L1020" s="25"/>
      <c r="M1020" s="25"/>
      <c r="N1020" s="25"/>
      <c r="O1020" s="25"/>
      <c r="P1020" s="25"/>
      <c r="Q1020" s="25"/>
      <c r="R1020" s="24"/>
      <c r="S1020" s="35"/>
      <c r="T1020" s="53"/>
      <c r="U1020" s="34"/>
      <c r="V1020" s="24"/>
      <c r="W1020" s="24"/>
      <c r="X1020" s="35"/>
    </row>
    <row r="1021" spans="1:24" ht="20" customHeight="1" x14ac:dyDescent="0.2">
      <c r="A1021" s="22"/>
      <c r="B1021" s="49"/>
      <c r="C1021" s="41"/>
      <c r="D1021" s="23"/>
      <c r="E1021" s="25"/>
      <c r="F1021" s="25"/>
      <c r="G1021" s="25"/>
      <c r="H1021" s="25"/>
      <c r="I1021" s="25"/>
      <c r="J1021" s="24"/>
      <c r="K1021" s="25"/>
      <c r="L1021" s="25"/>
      <c r="M1021" s="25"/>
      <c r="N1021" s="25"/>
      <c r="O1021" s="25"/>
      <c r="P1021" s="25"/>
      <c r="Q1021" s="25"/>
      <c r="R1021" s="24"/>
      <c r="S1021" s="35"/>
      <c r="T1021" s="53"/>
      <c r="U1021" s="34"/>
      <c r="V1021" s="24"/>
      <c r="W1021" s="24"/>
      <c r="X1021" s="35"/>
    </row>
    <row r="1022" spans="1:24" ht="20" customHeight="1" x14ac:dyDescent="0.2">
      <c r="A1022" s="22"/>
      <c r="B1022" s="49"/>
      <c r="C1022" s="41"/>
      <c r="D1022" s="23"/>
      <c r="E1022" s="25"/>
      <c r="F1022" s="25"/>
      <c r="G1022" s="25"/>
      <c r="H1022" s="25"/>
      <c r="I1022" s="25"/>
      <c r="J1022" s="24"/>
      <c r="K1022" s="25"/>
      <c r="L1022" s="25"/>
      <c r="M1022" s="25"/>
      <c r="N1022" s="25"/>
      <c r="O1022" s="25"/>
      <c r="P1022" s="25"/>
      <c r="Q1022" s="25"/>
      <c r="R1022" s="24"/>
      <c r="S1022" s="35"/>
      <c r="T1022" s="53"/>
      <c r="U1022" s="34"/>
      <c r="V1022" s="24"/>
      <c r="W1022" s="24"/>
      <c r="X1022" s="35"/>
    </row>
    <row r="1023" spans="1:24" ht="20" customHeight="1" x14ac:dyDescent="0.2">
      <c r="A1023" s="22"/>
      <c r="B1023" s="49"/>
      <c r="C1023" s="41"/>
      <c r="D1023" s="23"/>
      <c r="E1023" s="25"/>
      <c r="F1023" s="25"/>
      <c r="G1023" s="25"/>
      <c r="H1023" s="25"/>
      <c r="I1023" s="25"/>
      <c r="J1023" s="24"/>
      <c r="K1023" s="25"/>
      <c r="L1023" s="25"/>
      <c r="M1023" s="25"/>
      <c r="N1023" s="25"/>
      <c r="O1023" s="25"/>
      <c r="P1023" s="25"/>
      <c r="Q1023" s="25"/>
      <c r="R1023" s="24"/>
      <c r="S1023" s="35"/>
      <c r="T1023" s="53"/>
      <c r="U1023" s="34"/>
      <c r="V1023" s="24"/>
      <c r="W1023" s="24"/>
      <c r="X1023" s="35"/>
    </row>
    <row r="1024" spans="1:24" ht="20" customHeight="1" x14ac:dyDescent="0.2">
      <c r="A1024" s="22"/>
      <c r="B1024" s="49"/>
      <c r="C1024" s="41"/>
      <c r="D1024" s="23"/>
      <c r="E1024" s="25"/>
      <c r="F1024" s="25"/>
      <c r="G1024" s="25"/>
      <c r="H1024" s="25"/>
      <c r="I1024" s="25"/>
      <c r="J1024" s="24"/>
      <c r="K1024" s="25"/>
      <c r="L1024" s="25"/>
      <c r="M1024" s="25"/>
      <c r="N1024" s="25"/>
      <c r="O1024" s="25"/>
      <c r="P1024" s="25"/>
      <c r="Q1024" s="25"/>
      <c r="R1024" s="24"/>
      <c r="S1024" s="35"/>
      <c r="T1024" s="53"/>
      <c r="U1024" s="34"/>
      <c r="V1024" s="24"/>
      <c r="W1024" s="24"/>
      <c r="X1024" s="35"/>
    </row>
    <row r="1025" spans="1:24" ht="20" customHeight="1" x14ac:dyDescent="0.2">
      <c r="A1025" s="22"/>
      <c r="B1025" s="49"/>
      <c r="C1025" s="41"/>
      <c r="D1025" s="23"/>
      <c r="E1025" s="25"/>
      <c r="F1025" s="25"/>
      <c r="G1025" s="25"/>
      <c r="H1025" s="25"/>
      <c r="I1025" s="25"/>
      <c r="J1025" s="24"/>
      <c r="K1025" s="25"/>
      <c r="L1025" s="25"/>
      <c r="M1025" s="25"/>
      <c r="N1025" s="25"/>
      <c r="O1025" s="25"/>
      <c r="P1025" s="25"/>
      <c r="Q1025" s="25"/>
      <c r="R1025" s="24"/>
      <c r="S1025" s="35"/>
      <c r="T1025" s="53"/>
      <c r="U1025" s="34"/>
      <c r="V1025" s="24"/>
      <c r="W1025" s="24"/>
      <c r="X1025" s="35"/>
    </row>
    <row r="1026" spans="1:24" ht="20" customHeight="1" x14ac:dyDescent="0.2">
      <c r="A1026" s="22"/>
      <c r="B1026" s="49"/>
      <c r="C1026" s="41"/>
      <c r="D1026" s="23"/>
      <c r="E1026" s="25"/>
      <c r="F1026" s="25"/>
      <c r="G1026" s="25"/>
      <c r="H1026" s="25"/>
      <c r="I1026" s="25"/>
      <c r="J1026" s="24"/>
      <c r="K1026" s="25"/>
      <c r="L1026" s="25"/>
      <c r="M1026" s="25"/>
      <c r="N1026" s="25"/>
      <c r="O1026" s="25"/>
      <c r="P1026" s="25"/>
      <c r="Q1026" s="25"/>
      <c r="R1026" s="24"/>
      <c r="S1026" s="35"/>
      <c r="T1026" s="53"/>
      <c r="U1026" s="34"/>
      <c r="V1026" s="24"/>
      <c r="W1026" s="24"/>
      <c r="X1026" s="35"/>
    </row>
    <row r="1027" spans="1:24" ht="20" customHeight="1" x14ac:dyDescent="0.2">
      <c r="A1027" s="22"/>
      <c r="B1027" s="49"/>
      <c r="C1027" s="41"/>
      <c r="D1027" s="23"/>
      <c r="E1027" s="25"/>
      <c r="F1027" s="25"/>
      <c r="G1027" s="25"/>
      <c r="H1027" s="25"/>
      <c r="I1027" s="25"/>
      <c r="J1027" s="24"/>
      <c r="K1027" s="25"/>
      <c r="L1027" s="25"/>
      <c r="M1027" s="25"/>
      <c r="N1027" s="25"/>
      <c r="O1027" s="25"/>
      <c r="P1027" s="25"/>
      <c r="Q1027" s="25"/>
      <c r="R1027" s="24"/>
      <c r="S1027" s="35"/>
      <c r="T1027" s="53"/>
      <c r="U1027" s="34"/>
      <c r="V1027" s="24"/>
      <c r="W1027" s="24"/>
      <c r="X1027" s="35"/>
    </row>
    <row r="1028" spans="1:24" ht="20" customHeight="1" x14ac:dyDescent="0.2">
      <c r="A1028" s="22"/>
      <c r="B1028" s="49"/>
      <c r="C1028" s="41"/>
      <c r="D1028" s="23"/>
      <c r="E1028" s="25"/>
      <c r="F1028" s="25"/>
      <c r="G1028" s="25"/>
      <c r="H1028" s="25"/>
      <c r="I1028" s="25"/>
      <c r="J1028" s="24"/>
      <c r="K1028" s="25"/>
      <c r="L1028" s="25"/>
      <c r="M1028" s="25"/>
      <c r="N1028" s="25"/>
      <c r="O1028" s="25"/>
      <c r="P1028" s="25"/>
      <c r="Q1028" s="25"/>
      <c r="R1028" s="24"/>
      <c r="S1028" s="35"/>
      <c r="T1028" s="53"/>
      <c r="U1028" s="34"/>
      <c r="V1028" s="24"/>
      <c r="W1028" s="24"/>
      <c r="X1028" s="35"/>
    </row>
    <row r="1029" spans="1:24" ht="20" customHeight="1" x14ac:dyDescent="0.2">
      <c r="A1029" s="22"/>
      <c r="B1029" s="49"/>
      <c r="C1029" s="41"/>
      <c r="D1029" s="23"/>
      <c r="E1029" s="25"/>
      <c r="F1029" s="25"/>
      <c r="G1029" s="25"/>
      <c r="H1029" s="25"/>
      <c r="I1029" s="25"/>
      <c r="J1029" s="24"/>
      <c r="K1029" s="25"/>
      <c r="L1029" s="25"/>
      <c r="M1029" s="25"/>
      <c r="N1029" s="25"/>
      <c r="O1029" s="25"/>
      <c r="P1029" s="25"/>
      <c r="Q1029" s="25"/>
      <c r="R1029" s="24"/>
      <c r="S1029" s="35"/>
      <c r="T1029" s="53"/>
      <c r="U1029" s="34"/>
      <c r="V1029" s="24"/>
      <c r="W1029" s="24"/>
      <c r="X1029" s="35"/>
    </row>
    <row r="1030" spans="1:24" ht="20" customHeight="1" x14ac:dyDescent="0.2">
      <c r="A1030" s="22"/>
      <c r="B1030" s="49"/>
      <c r="C1030" s="41"/>
      <c r="D1030" s="23"/>
      <c r="E1030" s="25"/>
      <c r="F1030" s="25"/>
      <c r="G1030" s="25"/>
      <c r="H1030" s="25"/>
      <c r="I1030" s="25"/>
      <c r="J1030" s="24"/>
      <c r="K1030" s="25"/>
      <c r="L1030" s="25"/>
      <c r="M1030" s="25"/>
      <c r="N1030" s="25"/>
      <c r="O1030" s="25"/>
      <c r="P1030" s="25"/>
      <c r="Q1030" s="25"/>
      <c r="R1030" s="24"/>
      <c r="S1030" s="35"/>
      <c r="T1030" s="53"/>
      <c r="U1030" s="34"/>
      <c r="V1030" s="24"/>
      <c r="W1030" s="24"/>
      <c r="X1030" s="35"/>
    </row>
    <row r="1031" spans="1:24" ht="20" customHeight="1" x14ac:dyDescent="0.2">
      <c r="A1031" s="22"/>
      <c r="B1031" s="49"/>
      <c r="C1031" s="41"/>
      <c r="D1031" s="23"/>
      <c r="E1031" s="25"/>
      <c r="F1031" s="25"/>
      <c r="G1031" s="25"/>
      <c r="H1031" s="25"/>
      <c r="I1031" s="25"/>
      <c r="J1031" s="24"/>
      <c r="K1031" s="25"/>
      <c r="L1031" s="25"/>
      <c r="M1031" s="25"/>
      <c r="N1031" s="25"/>
      <c r="O1031" s="25"/>
      <c r="P1031" s="25"/>
      <c r="Q1031" s="25"/>
      <c r="R1031" s="24"/>
      <c r="S1031" s="35"/>
      <c r="T1031" s="53"/>
      <c r="U1031" s="34"/>
      <c r="V1031" s="24"/>
      <c r="W1031" s="24"/>
      <c r="X1031" s="35"/>
    </row>
    <row r="1032" spans="1:24" ht="20" customHeight="1" x14ac:dyDescent="0.2">
      <c r="A1032" s="22"/>
      <c r="B1032" s="49"/>
      <c r="C1032" s="41"/>
      <c r="D1032" s="23"/>
      <c r="E1032" s="25"/>
      <c r="F1032" s="25"/>
      <c r="G1032" s="25"/>
      <c r="H1032" s="25"/>
      <c r="I1032" s="25"/>
      <c r="J1032" s="24"/>
      <c r="K1032" s="25"/>
      <c r="L1032" s="25"/>
      <c r="M1032" s="25"/>
      <c r="N1032" s="25"/>
      <c r="O1032" s="25"/>
      <c r="P1032" s="25"/>
      <c r="Q1032" s="25"/>
      <c r="R1032" s="24"/>
      <c r="S1032" s="35"/>
      <c r="T1032" s="53"/>
      <c r="U1032" s="34"/>
      <c r="V1032" s="24"/>
      <c r="W1032" s="24"/>
      <c r="X1032" s="35"/>
    </row>
    <row r="1033" spans="1:24" ht="20" customHeight="1" x14ac:dyDescent="0.2">
      <c r="A1033" s="22"/>
      <c r="B1033" s="49"/>
      <c r="C1033" s="41"/>
      <c r="D1033" s="23"/>
      <c r="E1033" s="25"/>
      <c r="F1033" s="25"/>
      <c r="G1033" s="25"/>
      <c r="H1033" s="25"/>
      <c r="I1033" s="25"/>
      <c r="J1033" s="24"/>
      <c r="K1033" s="25"/>
      <c r="L1033" s="25"/>
      <c r="M1033" s="25"/>
      <c r="N1033" s="25"/>
      <c r="O1033" s="25"/>
      <c r="P1033" s="25"/>
      <c r="Q1033" s="25"/>
      <c r="R1033" s="24"/>
      <c r="S1033" s="35"/>
      <c r="T1033" s="53"/>
      <c r="U1033" s="34"/>
      <c r="V1033" s="24"/>
      <c r="W1033" s="24"/>
      <c r="X1033" s="35"/>
    </row>
    <row r="1034" spans="1:24" ht="20" customHeight="1" x14ac:dyDescent="0.2">
      <c r="A1034" s="22"/>
      <c r="B1034" s="49"/>
      <c r="C1034" s="41"/>
      <c r="D1034" s="23"/>
      <c r="E1034" s="25"/>
      <c r="F1034" s="25"/>
      <c r="G1034" s="25"/>
      <c r="H1034" s="25"/>
      <c r="I1034" s="25"/>
      <c r="J1034" s="24"/>
      <c r="K1034" s="25"/>
      <c r="L1034" s="25"/>
      <c r="M1034" s="25"/>
      <c r="N1034" s="25"/>
      <c r="O1034" s="25"/>
      <c r="P1034" s="25"/>
      <c r="Q1034" s="25"/>
      <c r="R1034" s="24"/>
      <c r="S1034" s="35"/>
      <c r="T1034" s="53"/>
      <c r="U1034" s="34"/>
      <c r="V1034" s="24"/>
      <c r="W1034" s="24"/>
      <c r="X1034" s="35"/>
    </row>
    <row r="1035" spans="1:24" ht="20" customHeight="1" x14ac:dyDescent="0.2">
      <c r="A1035" s="22"/>
      <c r="B1035" s="49"/>
      <c r="C1035" s="41"/>
      <c r="D1035" s="23"/>
      <c r="E1035" s="25"/>
      <c r="F1035" s="25"/>
      <c r="G1035" s="25"/>
      <c r="H1035" s="25"/>
      <c r="I1035" s="25"/>
      <c r="J1035" s="24"/>
      <c r="K1035" s="25"/>
      <c r="L1035" s="25"/>
      <c r="M1035" s="25"/>
      <c r="N1035" s="25"/>
      <c r="O1035" s="25"/>
      <c r="P1035" s="25"/>
      <c r="Q1035" s="25"/>
      <c r="R1035" s="24"/>
      <c r="S1035" s="35"/>
      <c r="T1035" s="53"/>
      <c r="U1035" s="34"/>
      <c r="V1035" s="24"/>
      <c r="W1035" s="24"/>
      <c r="X1035" s="35"/>
    </row>
    <row r="1036" spans="1:24" ht="20" customHeight="1" x14ac:dyDescent="0.2">
      <c r="A1036" s="22"/>
      <c r="B1036" s="49"/>
      <c r="C1036" s="41"/>
      <c r="D1036" s="23"/>
      <c r="E1036" s="25"/>
      <c r="F1036" s="25"/>
      <c r="G1036" s="25"/>
      <c r="H1036" s="25"/>
      <c r="I1036" s="25"/>
      <c r="J1036" s="24"/>
      <c r="K1036" s="25"/>
      <c r="L1036" s="25"/>
      <c r="M1036" s="25"/>
      <c r="N1036" s="25"/>
      <c r="O1036" s="25"/>
      <c r="P1036" s="25"/>
      <c r="Q1036" s="25"/>
      <c r="R1036" s="24"/>
      <c r="S1036" s="35"/>
      <c r="T1036" s="53"/>
      <c r="U1036" s="34"/>
      <c r="V1036" s="24"/>
      <c r="W1036" s="24"/>
      <c r="X1036" s="35"/>
    </row>
    <row r="1037" spans="1:24" ht="20" customHeight="1" x14ac:dyDescent="0.2">
      <c r="A1037" s="22"/>
      <c r="B1037" s="49"/>
      <c r="C1037" s="41"/>
      <c r="D1037" s="23"/>
      <c r="E1037" s="25"/>
      <c r="F1037" s="25"/>
      <c r="G1037" s="25"/>
      <c r="H1037" s="25"/>
      <c r="I1037" s="25"/>
      <c r="J1037" s="24"/>
      <c r="K1037" s="25"/>
      <c r="L1037" s="25"/>
      <c r="M1037" s="25"/>
      <c r="N1037" s="25"/>
      <c r="O1037" s="25"/>
      <c r="P1037" s="25"/>
      <c r="Q1037" s="25"/>
      <c r="R1037" s="24"/>
      <c r="S1037" s="35"/>
      <c r="T1037" s="53"/>
      <c r="U1037" s="34"/>
      <c r="V1037" s="24"/>
      <c r="W1037" s="24"/>
      <c r="X1037" s="35"/>
    </row>
    <row r="1038" spans="1:24" ht="20" customHeight="1" x14ac:dyDescent="0.2">
      <c r="A1038" s="22"/>
      <c r="B1038" s="49"/>
      <c r="C1038" s="41"/>
      <c r="D1038" s="23"/>
      <c r="E1038" s="25"/>
      <c r="F1038" s="25"/>
      <c r="G1038" s="25"/>
      <c r="H1038" s="25"/>
      <c r="I1038" s="25"/>
      <c r="J1038" s="24"/>
      <c r="K1038" s="25"/>
      <c r="L1038" s="25"/>
      <c r="M1038" s="25"/>
      <c r="N1038" s="25"/>
      <c r="O1038" s="25"/>
      <c r="P1038" s="25"/>
      <c r="Q1038" s="25"/>
      <c r="R1038" s="24"/>
      <c r="S1038" s="35"/>
      <c r="T1038" s="53"/>
      <c r="U1038" s="34"/>
      <c r="V1038" s="24"/>
      <c r="W1038" s="24"/>
      <c r="X1038" s="35"/>
    </row>
    <row r="1039" spans="1:24" ht="20" customHeight="1" x14ac:dyDescent="0.2">
      <c r="A1039" s="22"/>
      <c r="B1039" s="49"/>
      <c r="C1039" s="41"/>
      <c r="D1039" s="23"/>
      <c r="E1039" s="25"/>
      <c r="F1039" s="25"/>
      <c r="G1039" s="25"/>
      <c r="H1039" s="25"/>
      <c r="I1039" s="25"/>
      <c r="J1039" s="24"/>
      <c r="K1039" s="25"/>
      <c r="L1039" s="25"/>
      <c r="M1039" s="25"/>
      <c r="N1039" s="25"/>
      <c r="O1039" s="25"/>
      <c r="P1039" s="25"/>
      <c r="Q1039" s="25"/>
      <c r="R1039" s="24"/>
      <c r="S1039" s="35"/>
      <c r="T1039" s="53"/>
      <c r="U1039" s="34"/>
      <c r="V1039" s="24"/>
      <c r="W1039" s="24"/>
      <c r="X1039" s="35"/>
    </row>
    <row r="1040" spans="1:24" ht="20" customHeight="1" x14ac:dyDescent="0.2">
      <c r="A1040" s="22"/>
      <c r="B1040" s="49"/>
      <c r="C1040" s="41"/>
      <c r="D1040" s="23"/>
      <c r="E1040" s="25"/>
      <c r="F1040" s="25"/>
      <c r="G1040" s="25"/>
      <c r="H1040" s="25"/>
      <c r="I1040" s="25"/>
      <c r="J1040" s="24"/>
      <c r="K1040" s="25"/>
      <c r="L1040" s="25"/>
      <c r="M1040" s="25"/>
      <c r="N1040" s="25"/>
      <c r="O1040" s="25"/>
      <c r="P1040" s="25"/>
      <c r="Q1040" s="25"/>
      <c r="R1040" s="24"/>
      <c r="S1040" s="35"/>
      <c r="T1040" s="53"/>
      <c r="U1040" s="34"/>
      <c r="V1040" s="24"/>
      <c r="W1040" s="24"/>
      <c r="X1040" s="35"/>
    </row>
    <row r="1041" spans="1:24" ht="20" customHeight="1" x14ac:dyDescent="0.2">
      <c r="A1041" s="22"/>
      <c r="B1041" s="49"/>
      <c r="C1041" s="41"/>
      <c r="D1041" s="23"/>
      <c r="E1041" s="25"/>
      <c r="F1041" s="25"/>
      <c r="G1041" s="25"/>
      <c r="H1041" s="25"/>
      <c r="I1041" s="25"/>
      <c r="J1041" s="24"/>
      <c r="K1041" s="25"/>
      <c r="L1041" s="25"/>
      <c r="M1041" s="25"/>
      <c r="N1041" s="25"/>
      <c r="O1041" s="25"/>
      <c r="P1041" s="25"/>
      <c r="Q1041" s="25"/>
      <c r="R1041" s="24"/>
      <c r="S1041" s="35"/>
      <c r="T1041" s="53"/>
      <c r="U1041" s="34"/>
      <c r="V1041" s="24"/>
      <c r="W1041" s="24"/>
      <c r="X1041" s="35"/>
    </row>
    <row r="1042" spans="1:24" ht="20" customHeight="1" x14ac:dyDescent="0.2">
      <c r="A1042" s="22"/>
      <c r="B1042" s="49"/>
      <c r="C1042" s="41"/>
      <c r="D1042" s="23"/>
      <c r="E1042" s="25"/>
      <c r="F1042" s="25"/>
      <c r="G1042" s="25"/>
      <c r="H1042" s="25"/>
      <c r="I1042" s="25"/>
      <c r="J1042" s="24"/>
      <c r="K1042" s="25"/>
      <c r="L1042" s="25"/>
      <c r="M1042" s="25"/>
      <c r="N1042" s="25"/>
      <c r="O1042" s="25"/>
      <c r="P1042" s="25"/>
      <c r="Q1042" s="25"/>
      <c r="R1042" s="24"/>
      <c r="S1042" s="35"/>
      <c r="T1042" s="53"/>
      <c r="U1042" s="34"/>
      <c r="V1042" s="24"/>
      <c r="W1042" s="24"/>
      <c r="X1042" s="35"/>
    </row>
    <row r="1043" spans="1:24" ht="20" customHeight="1" x14ac:dyDescent="0.2">
      <c r="A1043" s="22"/>
      <c r="B1043" s="49"/>
      <c r="C1043" s="41"/>
      <c r="D1043" s="23"/>
      <c r="E1043" s="25"/>
      <c r="F1043" s="25"/>
      <c r="G1043" s="25"/>
      <c r="H1043" s="25"/>
      <c r="I1043" s="25"/>
      <c r="J1043" s="24"/>
      <c r="K1043" s="25"/>
      <c r="L1043" s="25"/>
      <c r="M1043" s="25"/>
      <c r="N1043" s="25"/>
      <c r="O1043" s="25"/>
      <c r="P1043" s="25"/>
      <c r="Q1043" s="25"/>
      <c r="R1043" s="24"/>
      <c r="S1043" s="35"/>
      <c r="T1043" s="53"/>
      <c r="U1043" s="34"/>
      <c r="V1043" s="24"/>
      <c r="W1043" s="24"/>
      <c r="X1043" s="35"/>
    </row>
    <row r="1044" spans="1:24" ht="20" customHeight="1" x14ac:dyDescent="0.2">
      <c r="A1044" s="22"/>
      <c r="B1044" s="49"/>
      <c r="C1044" s="41"/>
      <c r="D1044" s="23"/>
      <c r="E1044" s="25"/>
      <c r="F1044" s="25"/>
      <c r="G1044" s="25"/>
      <c r="H1044" s="25"/>
      <c r="I1044" s="25"/>
      <c r="J1044" s="24"/>
      <c r="K1044" s="25"/>
      <c r="L1044" s="25"/>
      <c r="M1044" s="25"/>
      <c r="N1044" s="25"/>
      <c r="O1044" s="25"/>
      <c r="P1044" s="25"/>
      <c r="Q1044" s="25"/>
      <c r="R1044" s="24"/>
      <c r="S1044" s="35"/>
      <c r="T1044" s="53"/>
      <c r="U1044" s="34"/>
      <c r="V1044" s="24"/>
      <c r="W1044" s="24"/>
      <c r="X1044" s="35"/>
    </row>
    <row r="1045" spans="1:24" ht="20" customHeight="1" x14ac:dyDescent="0.2">
      <c r="A1045" s="22"/>
      <c r="B1045" s="49"/>
      <c r="C1045" s="41"/>
      <c r="D1045" s="23"/>
      <c r="E1045" s="25"/>
      <c r="F1045" s="25"/>
      <c r="G1045" s="25"/>
      <c r="H1045" s="25"/>
      <c r="I1045" s="25"/>
      <c r="J1045" s="24"/>
      <c r="K1045" s="25"/>
      <c r="L1045" s="25"/>
      <c r="M1045" s="25"/>
      <c r="N1045" s="25"/>
      <c r="O1045" s="25"/>
      <c r="P1045" s="25"/>
      <c r="Q1045" s="25"/>
      <c r="R1045" s="24"/>
      <c r="S1045" s="35"/>
      <c r="T1045" s="53"/>
      <c r="U1045" s="34"/>
      <c r="V1045" s="24"/>
      <c r="W1045" s="24"/>
      <c r="X1045" s="35"/>
    </row>
    <row r="1046" spans="1:24" ht="20" customHeight="1" x14ac:dyDescent="0.2">
      <c r="A1046" s="22"/>
      <c r="B1046" s="49"/>
      <c r="C1046" s="41"/>
      <c r="D1046" s="23"/>
      <c r="E1046" s="25"/>
      <c r="F1046" s="25"/>
      <c r="G1046" s="25"/>
      <c r="H1046" s="25"/>
      <c r="I1046" s="25"/>
      <c r="J1046" s="24"/>
      <c r="K1046" s="25"/>
      <c r="L1046" s="25"/>
      <c r="M1046" s="25"/>
      <c r="N1046" s="25"/>
      <c r="O1046" s="25"/>
      <c r="P1046" s="25"/>
      <c r="Q1046" s="25"/>
      <c r="R1046" s="24"/>
      <c r="S1046" s="35"/>
      <c r="T1046" s="53"/>
      <c r="U1046" s="34"/>
      <c r="V1046" s="24"/>
      <c r="W1046" s="24"/>
      <c r="X1046" s="35"/>
    </row>
    <row r="1047" spans="1:24" ht="20" customHeight="1" x14ac:dyDescent="0.2">
      <c r="A1047" s="22"/>
      <c r="B1047" s="49"/>
      <c r="C1047" s="41"/>
      <c r="D1047" s="23"/>
      <c r="E1047" s="25"/>
      <c r="F1047" s="25"/>
      <c r="G1047" s="25"/>
      <c r="H1047" s="25"/>
      <c r="I1047" s="25"/>
      <c r="J1047" s="24"/>
      <c r="K1047" s="25"/>
      <c r="L1047" s="25"/>
      <c r="M1047" s="25"/>
      <c r="N1047" s="25"/>
      <c r="O1047" s="25"/>
      <c r="P1047" s="25"/>
      <c r="Q1047" s="25"/>
      <c r="R1047" s="24"/>
      <c r="S1047" s="35"/>
      <c r="T1047" s="53"/>
      <c r="U1047" s="34"/>
      <c r="V1047" s="24"/>
      <c r="W1047" s="24"/>
      <c r="X1047" s="35"/>
    </row>
    <row r="1048" spans="1:24" ht="20" customHeight="1" x14ac:dyDescent="0.2">
      <c r="A1048" s="22"/>
      <c r="B1048" s="49"/>
      <c r="C1048" s="41"/>
      <c r="D1048" s="23"/>
      <c r="E1048" s="25"/>
      <c r="F1048" s="25"/>
      <c r="G1048" s="25"/>
      <c r="H1048" s="25"/>
      <c r="I1048" s="25"/>
      <c r="J1048" s="24"/>
      <c r="K1048" s="25"/>
      <c r="L1048" s="25"/>
      <c r="M1048" s="25"/>
      <c r="N1048" s="25"/>
      <c r="O1048" s="25"/>
      <c r="P1048" s="25"/>
      <c r="Q1048" s="25"/>
      <c r="R1048" s="24"/>
      <c r="S1048" s="35"/>
      <c r="T1048" s="53"/>
      <c r="U1048" s="34"/>
      <c r="V1048" s="24"/>
      <c r="W1048" s="24"/>
      <c r="X1048" s="35"/>
    </row>
    <row r="1049" spans="1:24" ht="20" customHeight="1" x14ac:dyDescent="0.2">
      <c r="A1049" s="22"/>
      <c r="B1049" s="49"/>
      <c r="C1049" s="41"/>
      <c r="D1049" s="23"/>
      <c r="E1049" s="25"/>
      <c r="F1049" s="25"/>
      <c r="G1049" s="25"/>
      <c r="H1049" s="25"/>
      <c r="I1049" s="25"/>
      <c r="J1049" s="24"/>
      <c r="K1049" s="25"/>
      <c r="L1049" s="25"/>
      <c r="M1049" s="25"/>
      <c r="N1049" s="25"/>
      <c r="O1049" s="25"/>
      <c r="P1049" s="25"/>
      <c r="Q1049" s="25"/>
      <c r="R1049" s="24"/>
      <c r="S1049" s="35"/>
      <c r="T1049" s="53"/>
      <c r="U1049" s="34"/>
      <c r="V1049" s="24"/>
      <c r="W1049" s="24"/>
      <c r="X1049" s="35"/>
    </row>
    <row r="1050" spans="1:24" ht="20" customHeight="1" x14ac:dyDescent="0.2">
      <c r="A1050" s="22"/>
      <c r="B1050" s="49"/>
      <c r="C1050" s="41"/>
      <c r="D1050" s="23"/>
      <c r="E1050" s="25"/>
      <c r="F1050" s="25"/>
      <c r="G1050" s="25"/>
      <c r="H1050" s="25"/>
      <c r="I1050" s="25"/>
      <c r="J1050" s="24"/>
      <c r="K1050" s="25"/>
      <c r="L1050" s="25"/>
      <c r="M1050" s="25"/>
      <c r="N1050" s="25"/>
      <c r="O1050" s="25"/>
      <c r="P1050" s="25"/>
      <c r="Q1050" s="25"/>
      <c r="R1050" s="24"/>
      <c r="S1050" s="35"/>
      <c r="T1050" s="53"/>
      <c r="U1050" s="34"/>
      <c r="V1050" s="24"/>
      <c r="W1050" s="24"/>
      <c r="X1050" s="35"/>
    </row>
    <row r="1051" spans="1:24" ht="20" customHeight="1" x14ac:dyDescent="0.2">
      <c r="A1051" s="22"/>
      <c r="B1051" s="49"/>
      <c r="C1051" s="41"/>
      <c r="D1051" s="23"/>
      <c r="E1051" s="25"/>
      <c r="F1051" s="25"/>
      <c r="G1051" s="25"/>
      <c r="H1051" s="25"/>
      <c r="I1051" s="25"/>
      <c r="J1051" s="24"/>
      <c r="K1051" s="25"/>
      <c r="L1051" s="25"/>
      <c r="M1051" s="25"/>
      <c r="N1051" s="25"/>
      <c r="O1051" s="25"/>
      <c r="P1051" s="25"/>
      <c r="Q1051" s="25"/>
      <c r="R1051" s="24"/>
      <c r="S1051" s="35"/>
      <c r="T1051" s="53"/>
      <c r="U1051" s="34"/>
      <c r="V1051" s="24"/>
      <c r="W1051" s="24"/>
      <c r="X1051" s="35"/>
    </row>
    <row r="1052" spans="1:24" ht="20" customHeight="1" x14ac:dyDescent="0.2">
      <c r="A1052" s="22"/>
      <c r="B1052" s="49"/>
      <c r="C1052" s="41"/>
      <c r="D1052" s="23"/>
      <c r="E1052" s="25"/>
      <c r="F1052" s="25"/>
      <c r="G1052" s="25"/>
      <c r="H1052" s="25"/>
      <c r="I1052" s="25"/>
      <c r="J1052" s="24"/>
      <c r="K1052" s="25"/>
      <c r="L1052" s="25"/>
      <c r="M1052" s="25"/>
      <c r="N1052" s="25"/>
      <c r="O1052" s="25"/>
      <c r="P1052" s="25"/>
      <c r="Q1052" s="25"/>
      <c r="R1052" s="24"/>
      <c r="S1052" s="35"/>
      <c r="T1052" s="53"/>
      <c r="U1052" s="34"/>
      <c r="V1052" s="24"/>
      <c r="W1052" s="24"/>
      <c r="X1052" s="35"/>
    </row>
    <row r="1053" spans="1:24" ht="20" customHeight="1" x14ac:dyDescent="0.2">
      <c r="A1053" s="22"/>
      <c r="B1053" s="49"/>
      <c r="C1053" s="41"/>
      <c r="D1053" s="23"/>
      <c r="E1053" s="25"/>
      <c r="F1053" s="25"/>
      <c r="G1053" s="25"/>
      <c r="H1053" s="25"/>
      <c r="I1053" s="25"/>
      <c r="J1053" s="24"/>
      <c r="K1053" s="25"/>
      <c r="L1053" s="25"/>
      <c r="M1053" s="25"/>
      <c r="N1053" s="25"/>
      <c r="O1053" s="25"/>
      <c r="P1053" s="25"/>
      <c r="Q1053" s="25"/>
      <c r="R1053" s="24"/>
      <c r="S1053" s="35"/>
      <c r="T1053" s="53"/>
      <c r="U1053" s="34"/>
      <c r="V1053" s="24"/>
      <c r="W1053" s="24"/>
      <c r="X1053" s="35"/>
    </row>
    <row r="1054" spans="1:24" ht="20" customHeight="1" x14ac:dyDescent="0.2">
      <c r="A1054" s="22"/>
      <c r="B1054" s="49"/>
      <c r="C1054" s="41"/>
      <c r="D1054" s="23"/>
      <c r="E1054" s="25"/>
      <c r="F1054" s="25"/>
      <c r="G1054" s="25"/>
      <c r="H1054" s="25"/>
      <c r="I1054" s="25"/>
      <c r="J1054" s="24"/>
      <c r="K1054" s="25"/>
      <c r="L1054" s="25"/>
      <c r="M1054" s="25"/>
      <c r="N1054" s="25"/>
      <c r="O1054" s="25"/>
      <c r="P1054" s="25"/>
      <c r="Q1054" s="25"/>
      <c r="R1054" s="24"/>
      <c r="S1054" s="35"/>
      <c r="T1054" s="53"/>
      <c r="U1054" s="34"/>
      <c r="V1054" s="24"/>
      <c r="W1054" s="24"/>
      <c r="X1054" s="35"/>
    </row>
    <row r="1055" spans="1:24" ht="20" customHeight="1" x14ac:dyDescent="0.2">
      <c r="A1055" s="22"/>
      <c r="B1055" s="49"/>
      <c r="C1055" s="41"/>
      <c r="D1055" s="23"/>
      <c r="E1055" s="25"/>
      <c r="F1055" s="25"/>
      <c r="G1055" s="25"/>
      <c r="H1055" s="25"/>
      <c r="I1055" s="25"/>
      <c r="J1055" s="24"/>
      <c r="K1055" s="25"/>
      <c r="L1055" s="25"/>
      <c r="M1055" s="25"/>
      <c r="N1055" s="25"/>
      <c r="O1055" s="25"/>
      <c r="P1055" s="25"/>
      <c r="Q1055" s="25"/>
      <c r="R1055" s="24"/>
      <c r="S1055" s="35"/>
      <c r="T1055" s="53"/>
      <c r="U1055" s="34"/>
      <c r="V1055" s="24"/>
      <c r="W1055" s="24"/>
      <c r="X1055" s="35"/>
    </row>
    <row r="1056" spans="1:24" ht="20" customHeight="1" x14ac:dyDescent="0.2">
      <c r="A1056" s="22"/>
      <c r="B1056" s="49"/>
      <c r="C1056" s="41"/>
      <c r="D1056" s="23"/>
      <c r="E1056" s="25"/>
      <c r="F1056" s="25"/>
      <c r="G1056" s="25"/>
      <c r="H1056" s="25"/>
      <c r="I1056" s="25"/>
      <c r="J1056" s="24"/>
      <c r="K1056" s="25"/>
      <c r="L1056" s="25"/>
      <c r="M1056" s="25"/>
      <c r="N1056" s="25"/>
      <c r="O1056" s="25"/>
      <c r="P1056" s="25"/>
      <c r="Q1056" s="25"/>
      <c r="R1056" s="24"/>
      <c r="S1056" s="35"/>
      <c r="T1056" s="53"/>
      <c r="U1056" s="34"/>
      <c r="V1056" s="24"/>
      <c r="W1056" s="24"/>
      <c r="X1056" s="35"/>
    </row>
    <row r="1057" spans="1:24" ht="20" customHeight="1" x14ac:dyDescent="0.2">
      <c r="A1057" s="22"/>
      <c r="B1057" s="49"/>
      <c r="C1057" s="41"/>
      <c r="D1057" s="23"/>
      <c r="E1057" s="25"/>
      <c r="F1057" s="25"/>
      <c r="G1057" s="25"/>
      <c r="H1057" s="25"/>
      <c r="I1057" s="25"/>
      <c r="J1057" s="24"/>
      <c r="K1057" s="25"/>
      <c r="L1057" s="25"/>
      <c r="M1057" s="25"/>
      <c r="N1057" s="25"/>
      <c r="O1057" s="25"/>
      <c r="P1057" s="25"/>
      <c r="Q1057" s="25"/>
      <c r="R1057" s="24"/>
      <c r="S1057" s="35"/>
      <c r="T1057" s="53"/>
      <c r="U1057" s="34"/>
      <c r="V1057" s="24"/>
      <c r="W1057" s="24"/>
      <c r="X1057" s="35"/>
    </row>
    <row r="1058" spans="1:24" ht="20" customHeight="1" x14ac:dyDescent="0.2">
      <c r="A1058" s="22"/>
      <c r="B1058" s="49"/>
      <c r="C1058" s="41"/>
      <c r="D1058" s="23"/>
      <c r="E1058" s="25"/>
      <c r="F1058" s="25"/>
      <c r="G1058" s="25"/>
      <c r="H1058" s="25"/>
      <c r="I1058" s="25"/>
      <c r="J1058" s="24"/>
      <c r="K1058" s="25"/>
      <c r="L1058" s="25"/>
      <c r="M1058" s="25"/>
      <c r="N1058" s="25"/>
      <c r="O1058" s="25"/>
      <c r="P1058" s="25"/>
      <c r="Q1058" s="25"/>
      <c r="R1058" s="24"/>
      <c r="S1058" s="35"/>
      <c r="T1058" s="53"/>
      <c r="U1058" s="34"/>
      <c r="V1058" s="24"/>
      <c r="W1058" s="24"/>
      <c r="X1058" s="35"/>
    </row>
    <row r="1059" spans="1:24" ht="20" customHeight="1" x14ac:dyDescent="0.2">
      <c r="A1059" s="22"/>
      <c r="B1059" s="49"/>
      <c r="C1059" s="41"/>
      <c r="D1059" s="23"/>
      <c r="E1059" s="25"/>
      <c r="F1059" s="25"/>
      <c r="G1059" s="25"/>
      <c r="H1059" s="25"/>
      <c r="I1059" s="25"/>
      <c r="J1059" s="24"/>
      <c r="K1059" s="25"/>
      <c r="L1059" s="25"/>
      <c r="M1059" s="25"/>
      <c r="N1059" s="25"/>
      <c r="O1059" s="25"/>
      <c r="P1059" s="25"/>
      <c r="Q1059" s="25"/>
      <c r="R1059" s="24"/>
      <c r="S1059" s="35"/>
      <c r="T1059" s="53"/>
      <c r="U1059" s="34"/>
      <c r="V1059" s="24"/>
      <c r="W1059" s="24"/>
      <c r="X1059" s="35"/>
    </row>
    <row r="1060" spans="1:24" ht="20" customHeight="1" x14ac:dyDescent="0.2">
      <c r="A1060" s="22"/>
      <c r="B1060" s="49"/>
      <c r="C1060" s="41"/>
      <c r="D1060" s="23"/>
      <c r="E1060" s="25"/>
      <c r="F1060" s="25"/>
      <c r="G1060" s="25"/>
      <c r="H1060" s="25"/>
      <c r="I1060" s="25"/>
      <c r="J1060" s="24"/>
      <c r="K1060" s="25"/>
      <c r="L1060" s="25"/>
      <c r="M1060" s="25"/>
      <c r="N1060" s="25"/>
      <c r="O1060" s="25"/>
      <c r="P1060" s="25"/>
      <c r="Q1060" s="25"/>
      <c r="R1060" s="24"/>
      <c r="S1060" s="35"/>
      <c r="T1060" s="53"/>
      <c r="U1060" s="34"/>
      <c r="V1060" s="24"/>
      <c r="W1060" s="24"/>
      <c r="X1060" s="35"/>
    </row>
    <row r="1061" spans="1:24" ht="20" customHeight="1" x14ac:dyDescent="0.2">
      <c r="A1061" s="22"/>
      <c r="B1061" s="49"/>
      <c r="C1061" s="41"/>
      <c r="D1061" s="23"/>
      <c r="E1061" s="25"/>
      <c r="F1061" s="25"/>
      <c r="G1061" s="25"/>
      <c r="H1061" s="25"/>
      <c r="I1061" s="25"/>
      <c r="J1061" s="24"/>
      <c r="K1061" s="25"/>
      <c r="L1061" s="25"/>
      <c r="M1061" s="25"/>
      <c r="N1061" s="25"/>
      <c r="O1061" s="25"/>
      <c r="P1061" s="25"/>
      <c r="Q1061" s="25"/>
      <c r="R1061" s="24"/>
      <c r="S1061" s="35"/>
      <c r="T1061" s="53"/>
      <c r="U1061" s="34"/>
      <c r="V1061" s="24"/>
      <c r="W1061" s="24"/>
      <c r="X1061" s="35"/>
    </row>
    <row r="1062" spans="1:24" ht="20" customHeight="1" x14ac:dyDescent="0.2">
      <c r="A1062" s="22"/>
      <c r="B1062" s="49"/>
      <c r="C1062" s="41"/>
      <c r="D1062" s="23"/>
      <c r="E1062" s="25"/>
      <c r="F1062" s="25"/>
      <c r="G1062" s="25"/>
      <c r="H1062" s="25"/>
      <c r="I1062" s="25"/>
      <c r="J1062" s="24"/>
      <c r="K1062" s="25"/>
      <c r="L1062" s="25"/>
      <c r="M1062" s="25"/>
      <c r="N1062" s="25"/>
      <c r="O1062" s="25"/>
      <c r="P1062" s="25"/>
      <c r="Q1062" s="25"/>
      <c r="R1062" s="24"/>
      <c r="S1062" s="35"/>
      <c r="T1062" s="53"/>
      <c r="U1062" s="34"/>
      <c r="V1062" s="24"/>
      <c r="W1062" s="24"/>
      <c r="X1062" s="35"/>
    </row>
    <row r="1063" spans="1:24" ht="20" customHeight="1" x14ac:dyDescent="0.2">
      <c r="A1063" s="22"/>
      <c r="B1063" s="49"/>
      <c r="C1063" s="41"/>
      <c r="D1063" s="23"/>
      <c r="E1063" s="25"/>
      <c r="F1063" s="25"/>
      <c r="G1063" s="25"/>
      <c r="H1063" s="25"/>
      <c r="I1063" s="25"/>
      <c r="J1063" s="24"/>
      <c r="K1063" s="25"/>
      <c r="L1063" s="25"/>
      <c r="M1063" s="25"/>
      <c r="N1063" s="25"/>
      <c r="O1063" s="25"/>
      <c r="P1063" s="25"/>
      <c r="Q1063" s="25"/>
      <c r="R1063" s="24"/>
      <c r="S1063" s="35"/>
      <c r="T1063" s="53"/>
      <c r="U1063" s="34"/>
      <c r="V1063" s="24"/>
      <c r="W1063" s="24"/>
      <c r="X1063" s="35"/>
    </row>
    <row r="1064" spans="1:24" ht="20" customHeight="1" x14ac:dyDescent="0.2">
      <c r="A1064" s="22"/>
      <c r="B1064" s="49"/>
      <c r="C1064" s="41"/>
      <c r="D1064" s="23"/>
      <c r="E1064" s="25"/>
      <c r="F1064" s="25"/>
      <c r="G1064" s="25"/>
      <c r="H1064" s="25"/>
      <c r="I1064" s="25"/>
      <c r="J1064" s="24"/>
      <c r="K1064" s="25"/>
      <c r="L1064" s="25"/>
      <c r="M1064" s="25"/>
      <c r="N1064" s="25"/>
      <c r="O1064" s="25"/>
      <c r="P1064" s="25"/>
      <c r="Q1064" s="25"/>
      <c r="R1064" s="24"/>
      <c r="S1064" s="35"/>
      <c r="T1064" s="53"/>
      <c r="U1064" s="34"/>
      <c r="V1064" s="24"/>
      <c r="W1064" s="24"/>
      <c r="X1064" s="35"/>
    </row>
    <row r="1065" spans="1:24" ht="20" customHeight="1" x14ac:dyDescent="0.2">
      <c r="A1065" s="22"/>
      <c r="B1065" s="49"/>
      <c r="C1065" s="41"/>
      <c r="D1065" s="23"/>
      <c r="E1065" s="25"/>
      <c r="F1065" s="25"/>
      <c r="G1065" s="25"/>
      <c r="H1065" s="25"/>
      <c r="I1065" s="25"/>
      <c r="J1065" s="24"/>
      <c r="K1065" s="25"/>
      <c r="L1065" s="25"/>
      <c r="M1065" s="25"/>
      <c r="N1065" s="25"/>
      <c r="O1065" s="25"/>
      <c r="P1065" s="25"/>
      <c r="Q1065" s="25"/>
      <c r="R1065" s="24"/>
      <c r="S1065" s="35"/>
      <c r="T1065" s="53"/>
      <c r="U1065" s="34"/>
      <c r="V1065" s="24"/>
      <c r="W1065" s="24"/>
      <c r="X1065" s="35"/>
    </row>
    <row r="1066" spans="1:24" ht="20" customHeight="1" x14ac:dyDescent="0.2">
      <c r="A1066" s="22"/>
      <c r="B1066" s="49"/>
      <c r="C1066" s="41"/>
      <c r="D1066" s="23"/>
      <c r="E1066" s="25"/>
      <c r="F1066" s="25"/>
      <c r="G1066" s="25"/>
      <c r="H1066" s="25"/>
      <c r="I1066" s="25"/>
      <c r="J1066" s="24"/>
      <c r="K1066" s="25"/>
      <c r="L1066" s="25"/>
      <c r="M1066" s="25"/>
      <c r="N1066" s="25"/>
      <c r="O1066" s="25"/>
      <c r="P1066" s="25"/>
      <c r="Q1066" s="25"/>
      <c r="R1066" s="24"/>
      <c r="S1066" s="35"/>
      <c r="T1066" s="53"/>
      <c r="U1066" s="34"/>
      <c r="V1066" s="24"/>
      <c r="W1066" s="24"/>
      <c r="X1066" s="35"/>
    </row>
    <row r="1067" spans="1:24" ht="20" customHeight="1" x14ac:dyDescent="0.2">
      <c r="A1067" s="22"/>
      <c r="B1067" s="49"/>
      <c r="C1067" s="41"/>
      <c r="D1067" s="23"/>
      <c r="E1067" s="25"/>
      <c r="F1067" s="25"/>
      <c r="G1067" s="25"/>
      <c r="H1067" s="25"/>
      <c r="I1067" s="25"/>
      <c r="J1067" s="24"/>
      <c r="K1067" s="25"/>
      <c r="L1067" s="25"/>
      <c r="M1067" s="25"/>
      <c r="N1067" s="25"/>
      <c r="O1067" s="25"/>
      <c r="P1067" s="25"/>
      <c r="Q1067" s="25"/>
      <c r="R1067" s="24"/>
      <c r="S1067" s="35"/>
      <c r="T1067" s="53"/>
      <c r="U1067" s="34"/>
      <c r="V1067" s="24"/>
      <c r="W1067" s="24"/>
      <c r="X1067" s="35"/>
    </row>
    <row r="1068" spans="1:24" ht="20" customHeight="1" x14ac:dyDescent="0.2">
      <c r="A1068" s="22"/>
      <c r="B1068" s="49"/>
      <c r="C1068" s="41"/>
      <c r="D1068" s="23"/>
      <c r="E1068" s="25"/>
      <c r="F1068" s="25"/>
      <c r="G1068" s="25"/>
      <c r="H1068" s="25"/>
      <c r="I1068" s="25"/>
      <c r="J1068" s="24"/>
      <c r="K1068" s="25"/>
      <c r="L1068" s="25"/>
      <c r="M1068" s="25"/>
      <c r="N1068" s="25"/>
      <c r="O1068" s="25"/>
      <c r="P1068" s="25"/>
      <c r="Q1068" s="25"/>
      <c r="R1068" s="24"/>
      <c r="S1068" s="35"/>
      <c r="T1068" s="53"/>
      <c r="U1068" s="34"/>
      <c r="V1068" s="24"/>
      <c r="W1068" s="24"/>
      <c r="X1068" s="35"/>
    </row>
    <row r="1069" spans="1:24" ht="20" customHeight="1" x14ac:dyDescent="0.2">
      <c r="A1069" s="22"/>
      <c r="B1069" s="49"/>
      <c r="C1069" s="41"/>
      <c r="D1069" s="23"/>
      <c r="E1069" s="25"/>
      <c r="F1069" s="25"/>
      <c r="G1069" s="25"/>
      <c r="H1069" s="25"/>
      <c r="I1069" s="25"/>
      <c r="J1069" s="24"/>
      <c r="K1069" s="25"/>
      <c r="L1069" s="25"/>
      <c r="M1069" s="25"/>
      <c r="N1069" s="25"/>
      <c r="O1069" s="25"/>
      <c r="P1069" s="25"/>
      <c r="Q1069" s="25"/>
      <c r="R1069" s="24"/>
      <c r="S1069" s="35"/>
      <c r="T1069" s="53"/>
      <c r="U1069" s="34"/>
      <c r="V1069" s="24"/>
      <c r="W1069" s="24"/>
      <c r="X1069" s="35"/>
    </row>
    <row r="1070" spans="1:24" ht="20" customHeight="1" x14ac:dyDescent="0.2">
      <c r="A1070" s="22"/>
      <c r="B1070" s="49"/>
      <c r="C1070" s="41"/>
      <c r="D1070" s="23"/>
      <c r="E1070" s="25"/>
      <c r="F1070" s="25"/>
      <c r="G1070" s="25"/>
      <c r="H1070" s="25"/>
      <c r="I1070" s="25"/>
      <c r="J1070" s="24"/>
      <c r="K1070" s="25"/>
      <c r="L1070" s="25"/>
      <c r="M1070" s="25"/>
      <c r="N1070" s="25"/>
      <c r="O1070" s="25"/>
      <c r="P1070" s="25"/>
      <c r="Q1070" s="25"/>
      <c r="R1070" s="24"/>
      <c r="S1070" s="35"/>
      <c r="T1070" s="53"/>
      <c r="U1070" s="34"/>
      <c r="V1070" s="24"/>
      <c r="W1070" s="24"/>
      <c r="X1070" s="35"/>
    </row>
    <row r="1071" spans="1:24" ht="20" customHeight="1" x14ac:dyDescent="0.2">
      <c r="A1071" s="22"/>
      <c r="B1071" s="49"/>
      <c r="C1071" s="41"/>
      <c r="D1071" s="23"/>
      <c r="E1071" s="25"/>
      <c r="F1071" s="25"/>
      <c r="G1071" s="25"/>
      <c r="H1071" s="25"/>
      <c r="I1071" s="25"/>
      <c r="J1071" s="24"/>
      <c r="K1071" s="25"/>
      <c r="L1071" s="25"/>
      <c r="M1071" s="25"/>
      <c r="N1071" s="25"/>
      <c r="O1071" s="25"/>
      <c r="P1071" s="25"/>
      <c r="Q1071" s="25"/>
      <c r="R1071" s="24"/>
      <c r="S1071" s="35"/>
      <c r="T1071" s="53"/>
      <c r="U1071" s="34"/>
      <c r="V1071" s="24"/>
      <c r="W1071" s="24"/>
      <c r="X1071" s="35"/>
    </row>
    <row r="1072" spans="1:24" ht="20" customHeight="1" x14ac:dyDescent="0.2">
      <c r="A1072" s="22"/>
      <c r="B1072" s="49"/>
      <c r="C1072" s="41"/>
      <c r="D1072" s="23"/>
      <c r="E1072" s="25"/>
      <c r="F1072" s="25"/>
      <c r="G1072" s="25"/>
      <c r="H1072" s="25"/>
      <c r="I1072" s="25"/>
      <c r="J1072" s="24"/>
      <c r="K1072" s="25"/>
      <c r="L1072" s="25"/>
      <c r="M1072" s="25"/>
      <c r="N1072" s="25"/>
      <c r="O1072" s="25"/>
      <c r="P1072" s="25"/>
      <c r="Q1072" s="25"/>
      <c r="R1072" s="24"/>
      <c r="S1072" s="35"/>
      <c r="T1072" s="53"/>
      <c r="U1072" s="34"/>
      <c r="V1072" s="24"/>
      <c r="W1072" s="24"/>
      <c r="X1072" s="35"/>
    </row>
    <row r="1073" spans="1:24" ht="20" customHeight="1" x14ac:dyDescent="0.2">
      <c r="A1073" s="22"/>
      <c r="B1073" s="49"/>
      <c r="C1073" s="41"/>
      <c r="D1073" s="23"/>
      <c r="E1073" s="25"/>
      <c r="F1073" s="25"/>
      <c r="G1073" s="25"/>
      <c r="H1073" s="25"/>
      <c r="I1073" s="25"/>
      <c r="J1073" s="24"/>
      <c r="K1073" s="25"/>
      <c r="L1073" s="25"/>
      <c r="M1073" s="25"/>
      <c r="N1073" s="25"/>
      <c r="O1073" s="25"/>
      <c r="P1073" s="25"/>
      <c r="Q1073" s="25"/>
      <c r="R1073" s="24"/>
      <c r="S1073" s="35"/>
      <c r="T1073" s="53"/>
      <c r="U1073" s="34"/>
      <c r="V1073" s="24"/>
      <c r="W1073" s="24"/>
      <c r="X1073" s="35"/>
    </row>
    <row r="1074" spans="1:24" ht="20" customHeight="1" x14ac:dyDescent="0.2">
      <c r="A1074" s="22"/>
      <c r="B1074" s="49"/>
      <c r="C1074" s="41"/>
      <c r="D1074" s="23"/>
      <c r="E1074" s="25"/>
      <c r="F1074" s="25"/>
      <c r="G1074" s="25"/>
      <c r="H1074" s="25"/>
      <c r="I1074" s="25"/>
      <c r="J1074" s="24"/>
      <c r="K1074" s="25"/>
      <c r="L1074" s="25"/>
      <c r="M1074" s="25"/>
      <c r="N1074" s="25"/>
      <c r="O1074" s="25"/>
      <c r="P1074" s="25"/>
      <c r="Q1074" s="25"/>
      <c r="R1074" s="24"/>
      <c r="S1074" s="35"/>
      <c r="T1074" s="53"/>
      <c r="U1074" s="34"/>
      <c r="V1074" s="24"/>
      <c r="W1074" s="24"/>
      <c r="X1074" s="35"/>
    </row>
    <row r="1075" spans="1:24" ht="20" customHeight="1" x14ac:dyDescent="0.2">
      <c r="A1075" s="22"/>
      <c r="B1075" s="49"/>
      <c r="C1075" s="41"/>
      <c r="D1075" s="23"/>
      <c r="E1075" s="25"/>
      <c r="F1075" s="25"/>
      <c r="G1075" s="25"/>
      <c r="H1075" s="25"/>
      <c r="I1075" s="25"/>
      <c r="J1075" s="24"/>
      <c r="K1075" s="25"/>
      <c r="L1075" s="25"/>
      <c r="M1075" s="25"/>
      <c r="N1075" s="25"/>
      <c r="O1075" s="25"/>
      <c r="P1075" s="25"/>
      <c r="Q1075" s="25"/>
      <c r="R1075" s="24"/>
      <c r="S1075" s="35"/>
      <c r="T1075" s="53"/>
      <c r="U1075" s="34"/>
      <c r="V1075" s="24"/>
      <c r="W1075" s="24"/>
      <c r="X1075" s="35"/>
    </row>
    <row r="1076" spans="1:24" ht="20" customHeight="1" x14ac:dyDescent="0.2">
      <c r="A1076" s="22"/>
      <c r="B1076" s="49"/>
      <c r="C1076" s="41"/>
      <c r="D1076" s="23"/>
      <c r="E1076" s="25"/>
      <c r="F1076" s="25"/>
      <c r="G1076" s="25"/>
      <c r="H1076" s="25"/>
      <c r="I1076" s="25"/>
      <c r="J1076" s="24"/>
      <c r="K1076" s="25"/>
      <c r="L1076" s="25"/>
      <c r="M1076" s="25"/>
      <c r="N1076" s="25"/>
      <c r="O1076" s="25"/>
      <c r="P1076" s="25"/>
      <c r="Q1076" s="25"/>
      <c r="R1076" s="24"/>
      <c r="S1076" s="35"/>
      <c r="T1076" s="53"/>
      <c r="U1076" s="34"/>
      <c r="V1076" s="24"/>
      <c r="W1076" s="24"/>
      <c r="X1076" s="35"/>
    </row>
    <row r="1077" spans="1:24" ht="20" customHeight="1" x14ac:dyDescent="0.2">
      <c r="A1077" s="22"/>
      <c r="B1077" s="49"/>
      <c r="C1077" s="41"/>
      <c r="D1077" s="23"/>
      <c r="E1077" s="25"/>
      <c r="F1077" s="25"/>
      <c r="G1077" s="25"/>
      <c r="H1077" s="25"/>
      <c r="I1077" s="25"/>
      <c r="J1077" s="24"/>
      <c r="K1077" s="25"/>
      <c r="L1077" s="25"/>
      <c r="M1077" s="25"/>
      <c r="N1077" s="25"/>
      <c r="O1077" s="25"/>
      <c r="P1077" s="25"/>
      <c r="Q1077" s="25"/>
      <c r="R1077" s="24"/>
      <c r="S1077" s="35"/>
      <c r="T1077" s="53"/>
      <c r="U1077" s="34"/>
      <c r="V1077" s="24"/>
      <c r="W1077" s="24"/>
      <c r="X1077" s="35"/>
    </row>
    <row r="1078" spans="1:24" ht="20" customHeight="1" x14ac:dyDescent="0.2">
      <c r="A1078" s="22"/>
      <c r="B1078" s="49"/>
      <c r="C1078" s="41"/>
      <c r="D1078" s="23"/>
      <c r="E1078" s="25"/>
      <c r="F1078" s="25"/>
      <c r="G1078" s="25"/>
      <c r="H1078" s="25"/>
      <c r="I1078" s="25"/>
      <c r="J1078" s="24"/>
      <c r="K1078" s="25"/>
      <c r="L1078" s="25"/>
      <c r="M1078" s="25"/>
      <c r="N1078" s="25"/>
      <c r="O1078" s="25"/>
      <c r="P1078" s="25"/>
      <c r="Q1078" s="25"/>
      <c r="R1078" s="24"/>
      <c r="S1078" s="35"/>
      <c r="T1078" s="53"/>
      <c r="U1078" s="34"/>
      <c r="V1078" s="24"/>
      <c r="W1078" s="24"/>
      <c r="X1078" s="35"/>
    </row>
    <row r="1079" spans="1:24" ht="20" customHeight="1" x14ac:dyDescent="0.2">
      <c r="A1079" s="22"/>
      <c r="B1079" s="49"/>
      <c r="C1079" s="41"/>
      <c r="D1079" s="23"/>
      <c r="E1079" s="25"/>
      <c r="F1079" s="25"/>
      <c r="G1079" s="25"/>
      <c r="H1079" s="25"/>
      <c r="I1079" s="25"/>
      <c r="J1079" s="24"/>
      <c r="K1079" s="25"/>
      <c r="L1079" s="25"/>
      <c r="M1079" s="25"/>
      <c r="N1079" s="25"/>
      <c r="O1079" s="25"/>
      <c r="P1079" s="25"/>
      <c r="Q1079" s="25"/>
      <c r="R1079" s="24"/>
      <c r="S1079" s="35"/>
      <c r="T1079" s="53"/>
      <c r="U1079" s="34"/>
      <c r="V1079" s="24"/>
      <c r="W1079" s="24"/>
      <c r="X1079" s="35"/>
    </row>
    <row r="1080" spans="1:24" ht="20" customHeight="1" x14ac:dyDescent="0.2">
      <c r="A1080" s="22"/>
      <c r="B1080" s="49"/>
      <c r="C1080" s="41"/>
      <c r="D1080" s="23"/>
      <c r="E1080" s="25"/>
      <c r="F1080" s="25"/>
      <c r="G1080" s="25"/>
      <c r="H1080" s="25"/>
      <c r="I1080" s="25"/>
      <c r="J1080" s="24"/>
      <c r="K1080" s="25"/>
      <c r="L1080" s="25"/>
      <c r="M1080" s="25"/>
      <c r="N1080" s="25"/>
      <c r="O1080" s="25"/>
      <c r="P1080" s="25"/>
      <c r="Q1080" s="25"/>
      <c r="R1080" s="24"/>
      <c r="S1080" s="35"/>
      <c r="T1080" s="53"/>
      <c r="U1080" s="34"/>
      <c r="V1080" s="24"/>
      <c r="W1080" s="24"/>
      <c r="X1080" s="35"/>
    </row>
    <row r="1081" spans="1:24" ht="20" customHeight="1" x14ac:dyDescent="0.2">
      <c r="A1081" s="22"/>
      <c r="B1081" s="49"/>
      <c r="C1081" s="41"/>
      <c r="D1081" s="23"/>
      <c r="E1081" s="25"/>
      <c r="F1081" s="25"/>
      <c r="G1081" s="25"/>
      <c r="H1081" s="25"/>
      <c r="I1081" s="25"/>
      <c r="J1081" s="24"/>
      <c r="K1081" s="25"/>
      <c r="L1081" s="25"/>
      <c r="M1081" s="25"/>
      <c r="N1081" s="25"/>
      <c r="O1081" s="25"/>
      <c r="P1081" s="25"/>
      <c r="Q1081" s="25"/>
      <c r="R1081" s="24"/>
      <c r="S1081" s="35"/>
      <c r="T1081" s="53"/>
      <c r="U1081" s="34"/>
      <c r="V1081" s="24"/>
      <c r="W1081" s="24"/>
      <c r="X1081" s="35"/>
    </row>
    <row r="1082" spans="1:24" ht="20" customHeight="1" x14ac:dyDescent="0.2">
      <c r="A1082" s="22"/>
      <c r="B1082" s="49"/>
      <c r="C1082" s="41"/>
      <c r="D1082" s="23"/>
      <c r="E1082" s="25"/>
      <c r="F1082" s="25"/>
      <c r="G1082" s="25"/>
      <c r="H1082" s="25"/>
      <c r="I1082" s="25"/>
      <c r="J1082" s="24"/>
      <c r="K1082" s="25"/>
      <c r="L1082" s="25"/>
      <c r="M1082" s="25"/>
      <c r="N1082" s="25"/>
      <c r="O1082" s="25"/>
      <c r="P1082" s="25"/>
      <c r="Q1082" s="25"/>
      <c r="R1082" s="24"/>
      <c r="S1082" s="35"/>
      <c r="T1082" s="53"/>
      <c r="U1082" s="34"/>
      <c r="V1082" s="24"/>
      <c r="W1082" s="24"/>
      <c r="X1082" s="35"/>
    </row>
    <row r="1083" spans="1:24" ht="20" customHeight="1" x14ac:dyDescent="0.2">
      <c r="A1083" s="22"/>
      <c r="B1083" s="49"/>
      <c r="C1083" s="41"/>
      <c r="D1083" s="23"/>
      <c r="E1083" s="25"/>
      <c r="F1083" s="25"/>
      <c r="G1083" s="25"/>
      <c r="H1083" s="25"/>
      <c r="I1083" s="25"/>
      <c r="J1083" s="24"/>
      <c r="K1083" s="25"/>
      <c r="L1083" s="25"/>
      <c r="M1083" s="25"/>
      <c r="N1083" s="25"/>
      <c r="O1083" s="25"/>
      <c r="P1083" s="25"/>
      <c r="Q1083" s="25"/>
      <c r="R1083" s="24"/>
      <c r="S1083" s="35"/>
      <c r="T1083" s="53"/>
      <c r="U1083" s="34"/>
      <c r="V1083" s="24"/>
      <c r="W1083" s="24"/>
      <c r="X1083" s="35"/>
    </row>
    <row r="1084" spans="1:24" ht="20" customHeight="1" x14ac:dyDescent="0.2">
      <c r="A1084" s="22"/>
      <c r="B1084" s="49"/>
      <c r="C1084" s="41"/>
      <c r="D1084" s="23"/>
      <c r="E1084" s="25"/>
      <c r="F1084" s="25"/>
      <c r="G1084" s="25"/>
      <c r="H1084" s="25"/>
      <c r="I1084" s="25"/>
      <c r="J1084" s="24"/>
      <c r="K1084" s="25"/>
      <c r="L1084" s="25"/>
      <c r="M1084" s="25"/>
      <c r="N1084" s="25"/>
      <c r="O1084" s="25"/>
      <c r="P1084" s="25"/>
      <c r="Q1084" s="25"/>
      <c r="R1084" s="24"/>
      <c r="S1084" s="35"/>
      <c r="T1084" s="53"/>
      <c r="U1084" s="34"/>
      <c r="V1084" s="24"/>
      <c r="W1084" s="24"/>
      <c r="X1084" s="35"/>
    </row>
    <row r="1085" spans="1:24" ht="20" customHeight="1" x14ac:dyDescent="0.2">
      <c r="A1085" s="22"/>
      <c r="B1085" s="49"/>
      <c r="C1085" s="41"/>
      <c r="D1085" s="23"/>
      <c r="E1085" s="25"/>
      <c r="F1085" s="25"/>
      <c r="G1085" s="25"/>
      <c r="H1085" s="25"/>
      <c r="I1085" s="25"/>
      <c r="J1085" s="24"/>
      <c r="K1085" s="25"/>
      <c r="L1085" s="25"/>
      <c r="M1085" s="25"/>
      <c r="N1085" s="25"/>
      <c r="O1085" s="25"/>
      <c r="P1085" s="25"/>
      <c r="Q1085" s="25"/>
      <c r="R1085" s="24"/>
      <c r="S1085" s="35"/>
      <c r="T1085" s="53"/>
      <c r="U1085" s="34"/>
      <c r="V1085" s="24"/>
      <c r="W1085" s="24"/>
      <c r="X1085" s="35"/>
    </row>
    <row r="1086" spans="1:24" ht="20" customHeight="1" x14ac:dyDescent="0.2">
      <c r="A1086" s="22"/>
      <c r="B1086" s="49"/>
      <c r="C1086" s="41"/>
      <c r="D1086" s="23"/>
      <c r="E1086" s="25"/>
      <c r="F1086" s="25"/>
      <c r="G1086" s="25"/>
      <c r="H1086" s="25"/>
      <c r="I1086" s="25"/>
      <c r="J1086" s="24"/>
      <c r="K1086" s="25"/>
      <c r="L1086" s="25"/>
      <c r="M1086" s="25"/>
      <c r="N1086" s="25"/>
      <c r="O1086" s="25"/>
      <c r="P1086" s="25"/>
      <c r="Q1086" s="25"/>
      <c r="R1086" s="24"/>
      <c r="S1086" s="35"/>
      <c r="T1086" s="53"/>
      <c r="U1086" s="34"/>
      <c r="V1086" s="24"/>
      <c r="W1086" s="24"/>
      <c r="X1086" s="35"/>
    </row>
    <row r="1087" spans="1:24" ht="20" customHeight="1" x14ac:dyDescent="0.2">
      <c r="A1087" s="22"/>
      <c r="B1087" s="49"/>
      <c r="C1087" s="41"/>
      <c r="D1087" s="23"/>
      <c r="E1087" s="25"/>
      <c r="F1087" s="25"/>
      <c r="G1087" s="25"/>
      <c r="H1087" s="25"/>
      <c r="I1087" s="25"/>
      <c r="J1087" s="24"/>
      <c r="K1087" s="25"/>
      <c r="L1087" s="25"/>
      <c r="M1087" s="25"/>
      <c r="N1087" s="25"/>
      <c r="O1087" s="25"/>
      <c r="P1087" s="25"/>
      <c r="Q1087" s="25"/>
      <c r="R1087" s="24"/>
      <c r="S1087" s="35"/>
      <c r="T1087" s="53"/>
      <c r="U1087" s="34"/>
      <c r="V1087" s="24"/>
      <c r="W1087" s="24"/>
      <c r="X1087" s="35"/>
    </row>
    <row r="1088" spans="1:24" ht="20" customHeight="1" x14ac:dyDescent="0.2">
      <c r="A1088" s="22"/>
      <c r="B1088" s="49"/>
      <c r="C1088" s="41"/>
      <c r="D1088" s="23"/>
      <c r="E1088" s="25"/>
      <c r="F1088" s="25"/>
      <c r="G1088" s="25"/>
      <c r="H1088" s="25"/>
      <c r="I1088" s="25"/>
      <c r="J1088" s="24"/>
      <c r="K1088" s="25"/>
      <c r="L1088" s="25"/>
      <c r="M1088" s="25"/>
      <c r="N1088" s="25"/>
      <c r="O1088" s="25"/>
      <c r="P1088" s="25"/>
      <c r="Q1088" s="25"/>
      <c r="R1088" s="24"/>
      <c r="S1088" s="35"/>
      <c r="T1088" s="53"/>
      <c r="U1088" s="34"/>
      <c r="V1088" s="24"/>
      <c r="W1088" s="24"/>
      <c r="X1088" s="35"/>
    </row>
    <row r="1089" spans="1:24" ht="20" customHeight="1" x14ac:dyDescent="0.2">
      <c r="A1089" s="22"/>
      <c r="B1089" s="49"/>
      <c r="C1089" s="41"/>
      <c r="D1089" s="23"/>
      <c r="E1089" s="25"/>
      <c r="F1089" s="25"/>
      <c r="G1089" s="25"/>
      <c r="H1089" s="25"/>
      <c r="I1089" s="25"/>
      <c r="J1089" s="24"/>
      <c r="K1089" s="25"/>
      <c r="L1089" s="25"/>
      <c r="M1089" s="25"/>
      <c r="N1089" s="25"/>
      <c r="O1089" s="25"/>
      <c r="P1089" s="25"/>
      <c r="Q1089" s="25"/>
      <c r="R1089" s="24"/>
      <c r="S1089" s="35"/>
      <c r="T1089" s="53"/>
      <c r="U1089" s="34"/>
      <c r="V1089" s="24"/>
      <c r="W1089" s="24"/>
      <c r="X1089" s="35"/>
    </row>
    <row r="1090" spans="1:24" ht="20" customHeight="1" x14ac:dyDescent="0.2">
      <c r="A1090" s="22"/>
      <c r="B1090" s="49"/>
      <c r="C1090" s="41"/>
      <c r="D1090" s="23"/>
      <c r="E1090" s="25"/>
      <c r="F1090" s="25"/>
      <c r="G1090" s="25"/>
      <c r="H1090" s="25"/>
      <c r="I1090" s="25"/>
      <c r="J1090" s="24"/>
      <c r="K1090" s="25"/>
      <c r="L1090" s="25"/>
      <c r="M1090" s="25"/>
      <c r="N1090" s="25"/>
      <c r="O1090" s="25"/>
      <c r="P1090" s="25"/>
      <c r="Q1090" s="25"/>
      <c r="R1090" s="24"/>
      <c r="S1090" s="35"/>
      <c r="T1090" s="53"/>
      <c r="U1090" s="34"/>
      <c r="V1090" s="24"/>
      <c r="W1090" s="24"/>
      <c r="X1090" s="35"/>
    </row>
    <row r="1091" spans="1:24" ht="20" customHeight="1" x14ac:dyDescent="0.2">
      <c r="A1091" s="22"/>
      <c r="B1091" s="49"/>
      <c r="C1091" s="41"/>
      <c r="D1091" s="23"/>
      <c r="E1091" s="25"/>
      <c r="F1091" s="25"/>
      <c r="G1091" s="25"/>
      <c r="H1091" s="25"/>
      <c r="I1091" s="25"/>
      <c r="J1091" s="24"/>
      <c r="K1091" s="25"/>
      <c r="L1091" s="25"/>
      <c r="M1091" s="25"/>
      <c r="N1091" s="25"/>
      <c r="O1091" s="25"/>
      <c r="P1091" s="25"/>
      <c r="Q1091" s="25"/>
      <c r="R1091" s="24"/>
      <c r="S1091" s="35"/>
      <c r="T1091" s="53"/>
      <c r="U1091" s="34"/>
      <c r="V1091" s="24"/>
      <c r="W1091" s="24"/>
      <c r="X1091" s="35"/>
    </row>
    <row r="1092" spans="1:24" ht="20" customHeight="1" x14ac:dyDescent="0.2">
      <c r="A1092" s="22"/>
      <c r="B1092" s="49"/>
      <c r="C1092" s="41"/>
      <c r="D1092" s="23"/>
      <c r="E1092" s="25"/>
      <c r="F1092" s="25"/>
      <c r="G1092" s="25"/>
      <c r="H1092" s="25"/>
      <c r="I1092" s="25"/>
      <c r="J1092" s="24"/>
      <c r="K1092" s="25"/>
      <c r="L1092" s="25"/>
      <c r="M1092" s="25"/>
      <c r="N1092" s="25"/>
      <c r="O1092" s="25"/>
      <c r="P1092" s="25"/>
      <c r="Q1092" s="25"/>
      <c r="R1092" s="24"/>
      <c r="S1092" s="35"/>
      <c r="T1092" s="53"/>
      <c r="U1092" s="34"/>
      <c r="V1092" s="24"/>
      <c r="W1092" s="24"/>
      <c r="X1092" s="35"/>
    </row>
    <row r="1093" spans="1:24" ht="20" customHeight="1" x14ac:dyDescent="0.2">
      <c r="A1093" s="22"/>
      <c r="B1093" s="49"/>
      <c r="C1093" s="41"/>
      <c r="D1093" s="23"/>
      <c r="E1093" s="25"/>
      <c r="F1093" s="25"/>
      <c r="G1093" s="25"/>
      <c r="H1093" s="25"/>
      <c r="I1093" s="25"/>
      <c r="J1093" s="24"/>
      <c r="K1093" s="25"/>
      <c r="L1093" s="25"/>
      <c r="M1093" s="25"/>
      <c r="N1093" s="25"/>
      <c r="O1093" s="25"/>
      <c r="P1093" s="25"/>
      <c r="Q1093" s="25"/>
      <c r="R1093" s="24"/>
      <c r="S1093" s="35"/>
      <c r="T1093" s="53"/>
      <c r="U1093" s="34"/>
      <c r="V1093" s="24"/>
      <c r="W1093" s="24"/>
      <c r="X1093" s="35"/>
    </row>
    <row r="1094" spans="1:24" ht="20" customHeight="1" x14ac:dyDescent="0.2">
      <c r="A1094" s="22"/>
      <c r="B1094" s="49"/>
      <c r="C1094" s="41"/>
      <c r="D1094" s="23"/>
      <c r="E1094" s="25"/>
      <c r="F1094" s="25"/>
      <c r="G1094" s="25"/>
      <c r="H1094" s="25"/>
      <c r="I1094" s="25"/>
      <c r="J1094" s="24"/>
      <c r="K1094" s="25"/>
      <c r="L1094" s="25"/>
      <c r="M1094" s="25"/>
      <c r="N1094" s="25"/>
      <c r="O1094" s="25"/>
      <c r="P1094" s="25"/>
      <c r="Q1094" s="25"/>
      <c r="R1094" s="24"/>
      <c r="S1094" s="35"/>
      <c r="T1094" s="53"/>
      <c r="U1094" s="34"/>
      <c r="V1094" s="24"/>
      <c r="W1094" s="24"/>
      <c r="X1094" s="35"/>
    </row>
    <row r="1095" spans="1:24" ht="20" customHeight="1" x14ac:dyDescent="0.2">
      <c r="A1095" s="22"/>
      <c r="B1095" s="49"/>
      <c r="C1095" s="41"/>
      <c r="D1095" s="23"/>
      <c r="E1095" s="25"/>
      <c r="F1095" s="25"/>
      <c r="G1095" s="25"/>
      <c r="H1095" s="25"/>
      <c r="I1095" s="25"/>
      <c r="J1095" s="24"/>
      <c r="K1095" s="25"/>
      <c r="L1095" s="25"/>
      <c r="M1095" s="25"/>
      <c r="N1095" s="25"/>
      <c r="O1095" s="25"/>
      <c r="P1095" s="25"/>
      <c r="Q1095" s="25"/>
      <c r="R1095" s="24"/>
      <c r="S1095" s="35"/>
      <c r="T1095" s="53"/>
      <c r="U1095" s="34"/>
      <c r="V1095" s="24"/>
      <c r="W1095" s="24"/>
      <c r="X1095" s="35"/>
    </row>
    <row r="1096" spans="1:24" ht="20" customHeight="1" x14ac:dyDescent="0.2">
      <c r="A1096" s="22"/>
      <c r="B1096" s="49"/>
      <c r="C1096" s="41"/>
      <c r="D1096" s="23"/>
      <c r="E1096" s="25"/>
      <c r="F1096" s="25"/>
      <c r="G1096" s="25"/>
      <c r="H1096" s="25"/>
      <c r="I1096" s="25"/>
      <c r="J1096" s="24"/>
      <c r="K1096" s="25"/>
      <c r="L1096" s="25"/>
      <c r="M1096" s="25"/>
      <c r="N1096" s="25"/>
      <c r="O1096" s="25"/>
      <c r="P1096" s="25"/>
      <c r="Q1096" s="25"/>
      <c r="R1096" s="24"/>
      <c r="S1096" s="35"/>
      <c r="T1096" s="53"/>
      <c r="U1096" s="34"/>
      <c r="V1096" s="24"/>
      <c r="W1096" s="24"/>
      <c r="X1096" s="35"/>
    </row>
    <row r="1097" spans="1:24" ht="20" customHeight="1" x14ac:dyDescent="0.2">
      <c r="A1097" s="22"/>
      <c r="B1097" s="49"/>
      <c r="C1097" s="41"/>
      <c r="D1097" s="23"/>
      <c r="E1097" s="25"/>
      <c r="F1097" s="25"/>
      <c r="G1097" s="25"/>
      <c r="H1097" s="25"/>
      <c r="I1097" s="25"/>
      <c r="J1097" s="24"/>
      <c r="K1097" s="25"/>
      <c r="L1097" s="25"/>
      <c r="M1097" s="25"/>
      <c r="N1097" s="25"/>
      <c r="O1097" s="25"/>
      <c r="P1097" s="25"/>
      <c r="Q1097" s="25"/>
      <c r="R1097" s="24"/>
      <c r="S1097" s="35"/>
      <c r="T1097" s="53"/>
      <c r="U1097" s="34"/>
      <c r="V1097" s="24"/>
      <c r="W1097" s="24"/>
      <c r="X1097" s="35"/>
    </row>
    <row r="1098" spans="1:24" ht="20" customHeight="1" x14ac:dyDescent="0.2">
      <c r="A1098" s="22"/>
      <c r="B1098" s="49"/>
      <c r="C1098" s="41"/>
      <c r="D1098" s="23"/>
      <c r="E1098" s="25"/>
      <c r="F1098" s="25"/>
      <c r="G1098" s="25"/>
      <c r="H1098" s="25"/>
      <c r="I1098" s="25"/>
      <c r="J1098" s="24"/>
      <c r="K1098" s="25"/>
      <c r="L1098" s="25"/>
      <c r="M1098" s="25"/>
      <c r="N1098" s="25"/>
      <c r="O1098" s="25"/>
      <c r="P1098" s="25"/>
      <c r="Q1098" s="25"/>
      <c r="R1098" s="24"/>
      <c r="S1098" s="35"/>
      <c r="T1098" s="53"/>
      <c r="U1098" s="34"/>
      <c r="V1098" s="24"/>
      <c r="W1098" s="24"/>
      <c r="X1098" s="35"/>
    </row>
    <row r="1099" spans="1:24" ht="20" customHeight="1" x14ac:dyDescent="0.2">
      <c r="A1099" s="22"/>
      <c r="B1099" s="49"/>
      <c r="C1099" s="41"/>
      <c r="D1099" s="23"/>
      <c r="E1099" s="25"/>
      <c r="F1099" s="25"/>
      <c r="G1099" s="25"/>
      <c r="H1099" s="25"/>
      <c r="I1099" s="25"/>
      <c r="J1099" s="24"/>
      <c r="K1099" s="25"/>
      <c r="L1099" s="25"/>
      <c r="M1099" s="25"/>
      <c r="N1099" s="25"/>
      <c r="O1099" s="25"/>
      <c r="P1099" s="25"/>
      <c r="Q1099" s="25"/>
      <c r="R1099" s="24"/>
      <c r="S1099" s="35"/>
      <c r="T1099" s="53"/>
      <c r="U1099" s="34"/>
      <c r="V1099" s="24"/>
      <c r="W1099" s="24"/>
      <c r="X1099" s="35"/>
    </row>
    <row r="1100" spans="1:24" ht="20" customHeight="1" x14ac:dyDescent="0.2">
      <c r="A1100" s="22"/>
      <c r="B1100" s="49"/>
      <c r="C1100" s="41"/>
      <c r="D1100" s="23"/>
      <c r="E1100" s="25"/>
      <c r="F1100" s="25"/>
      <c r="G1100" s="25"/>
      <c r="H1100" s="25"/>
      <c r="I1100" s="25"/>
      <c r="J1100" s="24"/>
      <c r="K1100" s="25"/>
      <c r="L1100" s="25"/>
      <c r="M1100" s="25"/>
      <c r="N1100" s="25"/>
      <c r="O1100" s="25"/>
      <c r="P1100" s="25"/>
      <c r="Q1100" s="25"/>
      <c r="R1100" s="24"/>
      <c r="S1100" s="35"/>
      <c r="T1100" s="53"/>
      <c r="U1100" s="34"/>
      <c r="V1100" s="24"/>
      <c r="W1100" s="24"/>
      <c r="X1100" s="35"/>
    </row>
    <row r="1101" spans="1:24" ht="20" customHeight="1" x14ac:dyDescent="0.2">
      <c r="A1101" s="22"/>
      <c r="B1101" s="49"/>
      <c r="C1101" s="41"/>
      <c r="D1101" s="23"/>
      <c r="E1101" s="25"/>
      <c r="F1101" s="25"/>
      <c r="G1101" s="25"/>
      <c r="H1101" s="25"/>
      <c r="I1101" s="25"/>
      <c r="J1101" s="24"/>
      <c r="K1101" s="25"/>
      <c r="L1101" s="25"/>
      <c r="M1101" s="25"/>
      <c r="N1101" s="25"/>
      <c r="O1101" s="25"/>
      <c r="P1101" s="25"/>
      <c r="Q1101" s="25"/>
      <c r="R1101" s="24"/>
      <c r="S1101" s="35"/>
      <c r="T1101" s="53"/>
      <c r="U1101" s="34"/>
      <c r="V1101" s="24"/>
      <c r="W1101" s="24"/>
      <c r="X1101" s="35"/>
    </row>
    <row r="1102" spans="1:24" ht="20" customHeight="1" x14ac:dyDescent="0.2">
      <c r="A1102" s="22"/>
      <c r="B1102" s="49"/>
      <c r="C1102" s="41"/>
      <c r="D1102" s="23"/>
      <c r="E1102" s="25"/>
      <c r="F1102" s="25"/>
      <c r="G1102" s="25"/>
      <c r="H1102" s="25"/>
      <c r="I1102" s="25"/>
      <c r="J1102" s="24"/>
      <c r="K1102" s="25"/>
      <c r="L1102" s="25"/>
      <c r="M1102" s="25"/>
      <c r="N1102" s="25"/>
      <c r="O1102" s="25"/>
      <c r="P1102" s="25"/>
      <c r="Q1102" s="25"/>
      <c r="R1102" s="24"/>
      <c r="S1102" s="35"/>
      <c r="T1102" s="53"/>
      <c r="U1102" s="34"/>
      <c r="V1102" s="24"/>
      <c r="W1102" s="24"/>
      <c r="X1102" s="35"/>
    </row>
    <row r="1103" spans="1:24" ht="20" customHeight="1" x14ac:dyDescent="0.2">
      <c r="A1103" s="22"/>
      <c r="B1103" s="49"/>
      <c r="C1103" s="41"/>
      <c r="D1103" s="23"/>
      <c r="E1103" s="25"/>
      <c r="F1103" s="25"/>
      <c r="G1103" s="25"/>
      <c r="H1103" s="25"/>
      <c r="I1103" s="25"/>
      <c r="J1103" s="24"/>
      <c r="K1103" s="25"/>
      <c r="L1103" s="25"/>
      <c r="M1103" s="25"/>
      <c r="N1103" s="25"/>
      <c r="O1103" s="25"/>
      <c r="P1103" s="25"/>
      <c r="Q1103" s="25"/>
      <c r="R1103" s="24"/>
      <c r="S1103" s="35"/>
      <c r="T1103" s="53"/>
      <c r="U1103" s="34"/>
      <c r="V1103" s="24"/>
      <c r="W1103" s="24"/>
      <c r="X1103" s="35"/>
    </row>
    <row r="1104" spans="1:24" ht="20" customHeight="1" x14ac:dyDescent="0.2">
      <c r="A1104" s="22"/>
      <c r="B1104" s="49"/>
      <c r="C1104" s="41"/>
      <c r="D1104" s="23"/>
      <c r="E1104" s="25"/>
      <c r="F1104" s="25"/>
      <c r="G1104" s="25"/>
      <c r="H1104" s="25"/>
      <c r="I1104" s="25"/>
      <c r="J1104" s="24"/>
      <c r="K1104" s="25"/>
      <c r="L1104" s="25"/>
      <c r="M1104" s="25"/>
      <c r="N1104" s="25"/>
      <c r="O1104" s="25"/>
      <c r="P1104" s="25"/>
      <c r="Q1104" s="25"/>
      <c r="R1104" s="24"/>
      <c r="S1104" s="35"/>
      <c r="T1104" s="53"/>
      <c r="U1104" s="34"/>
      <c r="V1104" s="24"/>
      <c r="W1104" s="24"/>
      <c r="X1104" s="35"/>
    </row>
    <row r="1105" spans="1:24" ht="20" customHeight="1" x14ac:dyDescent="0.2">
      <c r="A1105" s="22"/>
      <c r="B1105" s="49"/>
      <c r="C1105" s="41"/>
      <c r="D1105" s="23"/>
      <c r="E1105" s="25"/>
      <c r="F1105" s="25"/>
      <c r="G1105" s="25"/>
      <c r="H1105" s="25"/>
      <c r="I1105" s="25"/>
      <c r="J1105" s="24"/>
      <c r="K1105" s="25"/>
      <c r="L1105" s="25"/>
      <c r="M1105" s="25"/>
      <c r="N1105" s="25"/>
      <c r="O1105" s="25"/>
      <c r="P1105" s="25"/>
      <c r="Q1105" s="25"/>
      <c r="R1105" s="24"/>
      <c r="S1105" s="35"/>
      <c r="T1105" s="53"/>
      <c r="U1105" s="34"/>
      <c r="V1105" s="24"/>
      <c r="W1105" s="24"/>
      <c r="X1105" s="35"/>
    </row>
    <row r="1106" spans="1:24" ht="20" customHeight="1" x14ac:dyDescent="0.2">
      <c r="A1106" s="22"/>
      <c r="B1106" s="49"/>
      <c r="C1106" s="41"/>
      <c r="D1106" s="23"/>
      <c r="E1106" s="25"/>
      <c r="F1106" s="25"/>
      <c r="G1106" s="25"/>
      <c r="H1106" s="25"/>
      <c r="I1106" s="25"/>
      <c r="J1106" s="24"/>
      <c r="K1106" s="25"/>
      <c r="L1106" s="25"/>
      <c r="M1106" s="25"/>
      <c r="N1106" s="25"/>
      <c r="O1106" s="25"/>
      <c r="P1106" s="25"/>
      <c r="Q1106" s="25"/>
      <c r="R1106" s="24"/>
      <c r="S1106" s="35"/>
      <c r="T1106" s="53"/>
      <c r="U1106" s="34"/>
      <c r="V1106" s="24"/>
      <c r="W1106" s="24"/>
      <c r="X1106" s="35"/>
    </row>
    <row r="1107" spans="1:24" ht="20" customHeight="1" x14ac:dyDescent="0.2">
      <c r="A1107" s="22"/>
      <c r="B1107" s="49"/>
      <c r="C1107" s="41"/>
      <c r="D1107" s="23"/>
      <c r="E1107" s="25"/>
      <c r="F1107" s="25"/>
      <c r="G1107" s="25"/>
      <c r="H1107" s="25"/>
      <c r="I1107" s="25"/>
      <c r="J1107" s="24"/>
      <c r="K1107" s="25"/>
      <c r="L1107" s="25"/>
      <c r="M1107" s="25"/>
      <c r="N1107" s="25"/>
      <c r="O1107" s="25"/>
      <c r="P1107" s="25"/>
      <c r="Q1107" s="25"/>
      <c r="R1107" s="24"/>
      <c r="S1107" s="35"/>
      <c r="T1107" s="53"/>
      <c r="U1107" s="34"/>
      <c r="V1107" s="24"/>
      <c r="W1107" s="24"/>
      <c r="X1107" s="35"/>
    </row>
    <row r="1108" spans="1:24" ht="20" customHeight="1" x14ac:dyDescent="0.2">
      <c r="A1108" s="22"/>
      <c r="B1108" s="49"/>
      <c r="C1108" s="41"/>
      <c r="D1108" s="23"/>
      <c r="E1108" s="25"/>
      <c r="F1108" s="25"/>
      <c r="G1108" s="25"/>
      <c r="H1108" s="25"/>
      <c r="I1108" s="25"/>
      <c r="J1108" s="24"/>
      <c r="K1108" s="25"/>
      <c r="L1108" s="25"/>
      <c r="M1108" s="25"/>
      <c r="N1108" s="25"/>
      <c r="O1108" s="25"/>
      <c r="P1108" s="25"/>
      <c r="Q1108" s="25"/>
      <c r="R1108" s="24"/>
      <c r="S1108" s="35"/>
      <c r="T1108" s="53"/>
      <c r="U1108" s="34"/>
      <c r="V1108" s="24"/>
      <c r="W1108" s="24"/>
      <c r="X1108" s="35"/>
    </row>
    <row r="1109" spans="1:24" ht="20" customHeight="1" x14ac:dyDescent="0.2">
      <c r="A1109" s="22"/>
      <c r="B1109" s="49"/>
      <c r="C1109" s="41"/>
      <c r="D1109" s="23"/>
      <c r="E1109" s="25"/>
      <c r="F1109" s="25"/>
      <c r="G1109" s="25"/>
      <c r="H1109" s="25"/>
      <c r="I1109" s="25"/>
      <c r="J1109" s="24"/>
      <c r="K1109" s="25"/>
      <c r="L1109" s="25"/>
      <c r="M1109" s="25"/>
      <c r="N1109" s="25"/>
      <c r="O1109" s="25"/>
      <c r="P1109" s="25"/>
      <c r="Q1109" s="25"/>
      <c r="R1109" s="24"/>
      <c r="S1109" s="35"/>
      <c r="T1109" s="53"/>
      <c r="U1109" s="34"/>
      <c r="V1109" s="24"/>
      <c r="W1109" s="24"/>
      <c r="X1109" s="35"/>
    </row>
    <row r="1110" spans="1:24" ht="20" customHeight="1" x14ac:dyDescent="0.2">
      <c r="A1110" s="22"/>
      <c r="B1110" s="49"/>
      <c r="C1110" s="41"/>
      <c r="D1110" s="23"/>
      <c r="E1110" s="25"/>
      <c r="F1110" s="25"/>
      <c r="G1110" s="25"/>
      <c r="H1110" s="25"/>
      <c r="I1110" s="25"/>
      <c r="J1110" s="24"/>
      <c r="K1110" s="25"/>
      <c r="L1110" s="25"/>
      <c r="M1110" s="25"/>
      <c r="N1110" s="25"/>
      <c r="O1110" s="25"/>
      <c r="P1110" s="25"/>
      <c r="Q1110" s="25"/>
      <c r="R1110" s="24"/>
      <c r="S1110" s="35"/>
      <c r="T1110" s="53"/>
      <c r="U1110" s="34"/>
      <c r="V1110" s="24"/>
      <c r="W1110" s="24"/>
      <c r="X1110" s="35"/>
    </row>
    <row r="1111" spans="1:24" ht="20" customHeight="1" x14ac:dyDescent="0.2">
      <c r="A1111" s="22"/>
      <c r="B1111" s="49"/>
      <c r="C1111" s="41"/>
      <c r="D1111" s="23"/>
      <c r="E1111" s="25"/>
      <c r="F1111" s="25"/>
      <c r="G1111" s="25"/>
      <c r="H1111" s="25"/>
      <c r="I1111" s="25"/>
      <c r="J1111" s="24"/>
      <c r="K1111" s="25"/>
      <c r="L1111" s="25"/>
      <c r="M1111" s="25"/>
      <c r="N1111" s="25"/>
      <c r="O1111" s="25"/>
      <c r="P1111" s="25"/>
      <c r="Q1111" s="25"/>
      <c r="R1111" s="24"/>
      <c r="S1111" s="35"/>
      <c r="T1111" s="53"/>
      <c r="U1111" s="34"/>
      <c r="V1111" s="24"/>
      <c r="W1111" s="24"/>
      <c r="X1111" s="35"/>
    </row>
    <row r="1112" spans="1:24" ht="20" customHeight="1" x14ac:dyDescent="0.2">
      <c r="A1112" s="22"/>
      <c r="B1112" s="49"/>
      <c r="C1112" s="41"/>
      <c r="D1112" s="23"/>
      <c r="E1112" s="25"/>
      <c r="F1112" s="25"/>
      <c r="G1112" s="25"/>
      <c r="H1112" s="25"/>
      <c r="I1112" s="25"/>
      <c r="J1112" s="24"/>
      <c r="K1112" s="25"/>
      <c r="L1112" s="25"/>
      <c r="M1112" s="25"/>
      <c r="N1112" s="25"/>
      <c r="O1112" s="25"/>
      <c r="P1112" s="25"/>
      <c r="Q1112" s="25"/>
      <c r="R1112" s="24"/>
      <c r="S1112" s="35"/>
      <c r="T1112" s="53"/>
      <c r="U1112" s="34"/>
      <c r="V1112" s="24"/>
      <c r="W1112" s="24"/>
      <c r="X1112" s="35"/>
    </row>
    <row r="1113" spans="1:24" ht="20" customHeight="1" x14ac:dyDescent="0.2">
      <c r="A1113" s="22"/>
      <c r="B1113" s="49"/>
      <c r="C1113" s="41"/>
      <c r="D1113" s="23"/>
      <c r="E1113" s="25"/>
      <c r="F1113" s="25"/>
      <c r="G1113" s="25"/>
      <c r="H1113" s="25"/>
      <c r="I1113" s="25"/>
      <c r="J1113" s="24"/>
      <c r="K1113" s="25"/>
      <c r="L1113" s="25"/>
      <c r="M1113" s="25"/>
      <c r="N1113" s="25"/>
      <c r="O1113" s="25"/>
      <c r="P1113" s="25"/>
      <c r="Q1113" s="25"/>
      <c r="R1113" s="24"/>
      <c r="S1113" s="35"/>
      <c r="T1113" s="53"/>
      <c r="U1113" s="34"/>
      <c r="V1113" s="24"/>
      <c r="W1113" s="24"/>
      <c r="X1113" s="35"/>
    </row>
    <row r="1114" spans="1:24" ht="20" customHeight="1" x14ac:dyDescent="0.2">
      <c r="A1114" s="22"/>
      <c r="B1114" s="49"/>
      <c r="C1114" s="41"/>
      <c r="D1114" s="23"/>
      <c r="E1114" s="25"/>
      <c r="F1114" s="25"/>
      <c r="G1114" s="25"/>
      <c r="H1114" s="25"/>
      <c r="I1114" s="25"/>
      <c r="J1114" s="24"/>
      <c r="K1114" s="25"/>
      <c r="L1114" s="25"/>
      <c r="M1114" s="25"/>
      <c r="N1114" s="25"/>
      <c r="O1114" s="25"/>
      <c r="P1114" s="25"/>
      <c r="Q1114" s="25"/>
      <c r="R1114" s="24"/>
      <c r="S1114" s="35"/>
      <c r="T1114" s="53"/>
      <c r="U1114" s="34"/>
      <c r="V1114" s="24"/>
      <c r="W1114" s="24"/>
      <c r="X1114" s="35"/>
    </row>
    <row r="1115" spans="1:24" ht="20" customHeight="1" x14ac:dyDescent="0.2">
      <c r="A1115" s="22"/>
      <c r="B1115" s="49"/>
      <c r="C1115" s="41"/>
      <c r="D1115" s="23"/>
      <c r="E1115" s="25"/>
      <c r="F1115" s="25"/>
      <c r="G1115" s="25"/>
      <c r="H1115" s="25"/>
      <c r="I1115" s="25"/>
      <c r="J1115" s="24"/>
      <c r="K1115" s="25"/>
      <c r="L1115" s="25"/>
      <c r="M1115" s="25"/>
      <c r="N1115" s="25"/>
      <c r="O1115" s="25"/>
      <c r="P1115" s="25"/>
      <c r="Q1115" s="25"/>
      <c r="R1115" s="24"/>
      <c r="S1115" s="35"/>
      <c r="T1115" s="53"/>
      <c r="U1115" s="34"/>
      <c r="V1115" s="24"/>
      <c r="W1115" s="24"/>
      <c r="X1115" s="35"/>
    </row>
    <row r="1116" spans="1:24" ht="20" customHeight="1" x14ac:dyDescent="0.2">
      <c r="A1116" s="22"/>
      <c r="B1116" s="49"/>
      <c r="C1116" s="41"/>
      <c r="D1116" s="23"/>
      <c r="E1116" s="25"/>
      <c r="F1116" s="25"/>
      <c r="G1116" s="25"/>
      <c r="H1116" s="25"/>
      <c r="I1116" s="25"/>
      <c r="J1116" s="24"/>
      <c r="K1116" s="25"/>
      <c r="L1116" s="25"/>
      <c r="M1116" s="25"/>
      <c r="N1116" s="25"/>
      <c r="O1116" s="25"/>
      <c r="P1116" s="25"/>
      <c r="Q1116" s="25"/>
      <c r="R1116" s="24"/>
      <c r="S1116" s="35"/>
      <c r="T1116" s="53"/>
      <c r="U1116" s="34"/>
      <c r="V1116" s="24"/>
      <c r="W1116" s="24"/>
      <c r="X1116" s="35"/>
    </row>
    <row r="1117" spans="1:24" ht="20" customHeight="1" x14ac:dyDescent="0.2">
      <c r="A1117" s="22"/>
      <c r="B1117" s="49"/>
      <c r="C1117" s="41"/>
      <c r="D1117" s="23"/>
      <c r="E1117" s="25"/>
      <c r="F1117" s="25"/>
      <c r="G1117" s="25"/>
      <c r="H1117" s="25"/>
      <c r="I1117" s="25"/>
      <c r="J1117" s="24"/>
      <c r="K1117" s="25"/>
      <c r="L1117" s="25"/>
      <c r="M1117" s="25"/>
      <c r="N1117" s="25"/>
      <c r="O1117" s="25"/>
      <c r="P1117" s="25"/>
      <c r="Q1117" s="25"/>
      <c r="R1117" s="24"/>
      <c r="S1117" s="35"/>
      <c r="T1117" s="53"/>
      <c r="U1117" s="34"/>
      <c r="V1117" s="24"/>
      <c r="W1117" s="24"/>
      <c r="X1117" s="35"/>
    </row>
    <row r="1118" spans="1:24" ht="20" customHeight="1" x14ac:dyDescent="0.2">
      <c r="A1118" s="22"/>
      <c r="B1118" s="49"/>
      <c r="C1118" s="41"/>
      <c r="D1118" s="23"/>
      <c r="E1118" s="25"/>
      <c r="F1118" s="25"/>
      <c r="G1118" s="25"/>
      <c r="H1118" s="25"/>
      <c r="I1118" s="25"/>
      <c r="J1118" s="24"/>
      <c r="K1118" s="25"/>
      <c r="L1118" s="25"/>
      <c r="M1118" s="25"/>
      <c r="N1118" s="25"/>
      <c r="O1118" s="25"/>
      <c r="P1118" s="25"/>
      <c r="Q1118" s="25"/>
      <c r="R1118" s="24"/>
      <c r="S1118" s="35"/>
      <c r="T1118" s="53"/>
      <c r="U1118" s="34"/>
      <c r="V1118" s="24"/>
      <c r="W1118" s="24"/>
      <c r="X1118" s="35"/>
    </row>
    <row r="1119" spans="1:24" ht="20" customHeight="1" x14ac:dyDescent="0.2">
      <c r="A1119" s="22"/>
      <c r="B1119" s="49"/>
      <c r="C1119" s="41"/>
      <c r="D1119" s="23"/>
      <c r="E1119" s="25"/>
      <c r="F1119" s="25"/>
      <c r="G1119" s="25"/>
      <c r="H1119" s="25"/>
      <c r="I1119" s="25"/>
      <c r="J1119" s="24"/>
      <c r="K1119" s="25"/>
      <c r="L1119" s="25"/>
      <c r="M1119" s="25"/>
      <c r="N1119" s="25"/>
      <c r="O1119" s="25"/>
      <c r="P1119" s="25"/>
      <c r="Q1119" s="25"/>
      <c r="R1119" s="24"/>
      <c r="S1119" s="35"/>
      <c r="T1119" s="53"/>
      <c r="U1119" s="34"/>
      <c r="V1119" s="24"/>
      <c r="W1119" s="24"/>
      <c r="X1119" s="35"/>
    </row>
    <row r="1120" spans="1:24" ht="20" customHeight="1" x14ac:dyDescent="0.2">
      <c r="A1120" s="22"/>
      <c r="B1120" s="49"/>
      <c r="C1120" s="41"/>
      <c r="D1120" s="23"/>
      <c r="E1120" s="25"/>
      <c r="F1120" s="25"/>
      <c r="G1120" s="25"/>
      <c r="H1120" s="25"/>
      <c r="I1120" s="25"/>
      <c r="J1120" s="24"/>
      <c r="K1120" s="25"/>
      <c r="L1120" s="25"/>
      <c r="M1120" s="25"/>
      <c r="N1120" s="25"/>
      <c r="O1120" s="25"/>
      <c r="P1120" s="25"/>
      <c r="Q1120" s="25"/>
      <c r="R1120" s="24"/>
      <c r="S1120" s="35"/>
      <c r="T1120" s="53"/>
      <c r="U1120" s="34"/>
      <c r="V1120" s="24"/>
      <c r="W1120" s="24"/>
      <c r="X1120" s="35"/>
    </row>
    <row r="1121" spans="1:24" ht="20" customHeight="1" x14ac:dyDescent="0.2">
      <c r="A1121" s="22"/>
      <c r="B1121" s="49"/>
      <c r="C1121" s="41"/>
      <c r="D1121" s="23"/>
      <c r="E1121" s="25"/>
      <c r="F1121" s="25"/>
      <c r="G1121" s="25"/>
      <c r="H1121" s="25"/>
      <c r="I1121" s="25"/>
      <c r="J1121" s="24"/>
      <c r="K1121" s="25"/>
      <c r="L1121" s="25"/>
      <c r="M1121" s="25"/>
      <c r="N1121" s="25"/>
      <c r="O1121" s="25"/>
      <c r="P1121" s="25"/>
      <c r="Q1121" s="25"/>
      <c r="R1121" s="24"/>
      <c r="S1121" s="35"/>
      <c r="T1121" s="53"/>
      <c r="U1121" s="34"/>
      <c r="V1121" s="24"/>
      <c r="W1121" s="24"/>
      <c r="X1121" s="35"/>
    </row>
    <row r="1122" spans="1:24" ht="20" customHeight="1" x14ac:dyDescent="0.2">
      <c r="A1122" s="22"/>
      <c r="B1122" s="49"/>
      <c r="C1122" s="41"/>
      <c r="D1122" s="23"/>
      <c r="E1122" s="25"/>
      <c r="F1122" s="25"/>
      <c r="G1122" s="25"/>
      <c r="H1122" s="25"/>
      <c r="I1122" s="25"/>
      <c r="J1122" s="24"/>
      <c r="K1122" s="25"/>
      <c r="L1122" s="25"/>
      <c r="M1122" s="25"/>
      <c r="N1122" s="25"/>
      <c r="O1122" s="25"/>
      <c r="P1122" s="25"/>
      <c r="Q1122" s="25"/>
      <c r="R1122" s="24"/>
      <c r="S1122" s="35"/>
      <c r="T1122" s="53"/>
      <c r="U1122" s="34"/>
      <c r="V1122" s="24"/>
      <c r="W1122" s="24"/>
      <c r="X1122" s="35"/>
    </row>
    <row r="1123" spans="1:24" ht="20" customHeight="1" x14ac:dyDescent="0.2">
      <c r="A1123" s="22"/>
      <c r="B1123" s="49"/>
      <c r="C1123" s="41"/>
      <c r="D1123" s="23"/>
      <c r="E1123" s="25"/>
      <c r="F1123" s="25"/>
      <c r="G1123" s="25"/>
      <c r="H1123" s="25"/>
      <c r="I1123" s="25"/>
      <c r="J1123" s="24"/>
      <c r="K1123" s="25"/>
      <c r="L1123" s="25"/>
      <c r="M1123" s="25"/>
      <c r="N1123" s="25"/>
      <c r="O1123" s="25"/>
      <c r="P1123" s="25"/>
      <c r="Q1123" s="25"/>
      <c r="R1123" s="24"/>
      <c r="S1123" s="35"/>
      <c r="T1123" s="53"/>
      <c r="U1123" s="34"/>
      <c r="V1123" s="24"/>
      <c r="W1123" s="24"/>
      <c r="X1123" s="35"/>
    </row>
    <row r="1124" spans="1:24" ht="20" customHeight="1" x14ac:dyDescent="0.2">
      <c r="A1124" s="22"/>
      <c r="B1124" s="49"/>
      <c r="C1124" s="41"/>
      <c r="D1124" s="23"/>
      <c r="E1124" s="25"/>
      <c r="F1124" s="25"/>
      <c r="G1124" s="25"/>
      <c r="H1124" s="25"/>
      <c r="I1124" s="25"/>
      <c r="J1124" s="24"/>
      <c r="K1124" s="25"/>
      <c r="L1124" s="25"/>
      <c r="M1124" s="25"/>
      <c r="N1124" s="25"/>
      <c r="O1124" s="25"/>
      <c r="P1124" s="25"/>
      <c r="Q1124" s="25"/>
      <c r="R1124" s="24"/>
      <c r="S1124" s="35"/>
      <c r="T1124" s="53"/>
      <c r="U1124" s="34"/>
      <c r="V1124" s="24"/>
      <c r="W1124" s="24"/>
      <c r="X1124" s="35"/>
    </row>
    <row r="1125" spans="1:24" ht="20" customHeight="1" x14ac:dyDescent="0.2">
      <c r="A1125" s="22"/>
      <c r="B1125" s="49"/>
      <c r="C1125" s="41"/>
      <c r="D1125" s="23"/>
      <c r="E1125" s="24"/>
      <c r="F1125" s="24"/>
      <c r="G1125" s="24"/>
      <c r="H1125" s="24"/>
      <c r="I1125" s="24"/>
      <c r="J1125" s="24"/>
      <c r="K1125" s="24"/>
      <c r="L1125" s="24"/>
      <c r="M1125" s="24"/>
      <c r="N1125" s="25"/>
      <c r="O1125" s="24"/>
      <c r="P1125" s="24"/>
      <c r="Q1125" s="24"/>
      <c r="R1125" s="24"/>
      <c r="S1125" s="35"/>
      <c r="T1125" s="53"/>
      <c r="U1125" s="34"/>
      <c r="V1125" s="24"/>
      <c r="W1125" s="24"/>
      <c r="X1125" s="35"/>
    </row>
    <row r="1126" spans="1:24" ht="20" customHeight="1" x14ac:dyDescent="0.2">
      <c r="A1126" s="22"/>
      <c r="B1126" s="49"/>
      <c r="C1126" s="41"/>
      <c r="D1126" s="23"/>
      <c r="E1126" s="24"/>
      <c r="F1126" s="24"/>
      <c r="G1126" s="24"/>
      <c r="H1126" s="24"/>
      <c r="I1126" s="24"/>
      <c r="J1126" s="24"/>
      <c r="K1126" s="24"/>
      <c r="L1126" s="24"/>
      <c r="M1126" s="24"/>
      <c r="N1126" s="25"/>
      <c r="O1126" s="24"/>
      <c r="P1126" s="24"/>
      <c r="Q1126" s="24"/>
      <c r="R1126" s="24"/>
      <c r="S1126" s="35"/>
      <c r="T1126" s="53"/>
      <c r="U1126" s="34"/>
      <c r="V1126" s="24"/>
      <c r="W1126" s="24"/>
      <c r="X1126" s="35"/>
    </row>
    <row r="1127" spans="1:24" ht="20" customHeight="1" x14ac:dyDescent="0.2">
      <c r="A1127" s="22"/>
      <c r="B1127" s="49"/>
      <c r="C1127" s="41"/>
      <c r="D1127" s="23"/>
      <c r="E1127" s="24"/>
      <c r="F1127" s="24"/>
      <c r="G1127" s="24"/>
      <c r="H1127" s="24"/>
      <c r="I1127" s="24"/>
      <c r="J1127" s="24"/>
      <c r="K1127" s="24"/>
      <c r="L1127" s="24"/>
      <c r="M1127" s="24"/>
      <c r="N1127" s="25"/>
      <c r="O1127" s="24"/>
      <c r="P1127" s="24"/>
      <c r="Q1127" s="24"/>
      <c r="R1127" s="24"/>
      <c r="S1127" s="35"/>
      <c r="T1127" s="53"/>
      <c r="U1127" s="34"/>
      <c r="V1127" s="24"/>
      <c r="W1127" s="24"/>
      <c r="X1127" s="35"/>
    </row>
    <row r="1128" spans="1:24" ht="20" customHeight="1" x14ac:dyDescent="0.2">
      <c r="A1128" s="22"/>
      <c r="B1128" s="49"/>
      <c r="C1128" s="41"/>
      <c r="D1128" s="23"/>
      <c r="E1128" s="24"/>
      <c r="F1128" s="24"/>
      <c r="G1128" s="24"/>
      <c r="H1128" s="24"/>
      <c r="I1128" s="24"/>
      <c r="J1128" s="24"/>
      <c r="K1128" s="24"/>
      <c r="L1128" s="24"/>
      <c r="M1128" s="24"/>
      <c r="N1128" s="25"/>
      <c r="O1128" s="24"/>
      <c r="P1128" s="24"/>
      <c r="Q1128" s="24"/>
      <c r="R1128" s="24"/>
      <c r="S1128" s="35"/>
      <c r="T1128" s="53"/>
      <c r="U1128" s="34"/>
      <c r="V1128" s="24"/>
      <c r="W1128" s="24"/>
      <c r="X1128" s="35"/>
    </row>
    <row r="1129" spans="1:24" ht="20" customHeight="1" x14ac:dyDescent="0.2">
      <c r="A1129" s="22"/>
      <c r="B1129" s="49"/>
      <c r="C1129" s="41"/>
      <c r="D1129" s="23"/>
      <c r="E1129" s="24"/>
      <c r="F1129" s="24"/>
      <c r="G1129" s="24"/>
      <c r="H1129" s="24"/>
      <c r="I1129" s="24"/>
      <c r="J1129" s="24"/>
      <c r="K1129" s="24"/>
      <c r="L1129" s="24"/>
      <c r="M1129" s="24"/>
      <c r="N1129" s="25"/>
      <c r="O1129" s="24"/>
      <c r="P1129" s="24"/>
      <c r="Q1129" s="24"/>
      <c r="R1129" s="24"/>
      <c r="S1129" s="35"/>
      <c r="T1129" s="53"/>
      <c r="U1129" s="34"/>
      <c r="V1129" s="24"/>
      <c r="W1129" s="24"/>
      <c r="X1129" s="35"/>
    </row>
    <row r="1130" spans="1:24" ht="20" customHeight="1" x14ac:dyDescent="0.2">
      <c r="A1130" s="22"/>
      <c r="B1130" s="49"/>
      <c r="C1130" s="41"/>
      <c r="D1130" s="23"/>
      <c r="E1130" s="24"/>
      <c r="F1130" s="24"/>
      <c r="G1130" s="24"/>
      <c r="H1130" s="24"/>
      <c r="I1130" s="24"/>
      <c r="J1130" s="24"/>
      <c r="K1130" s="24"/>
      <c r="L1130" s="24"/>
      <c r="M1130" s="24"/>
      <c r="N1130" s="25"/>
      <c r="O1130" s="24"/>
      <c r="P1130" s="24"/>
      <c r="Q1130" s="24"/>
      <c r="R1130" s="24"/>
      <c r="S1130" s="35"/>
      <c r="T1130" s="53"/>
      <c r="U1130" s="34"/>
      <c r="V1130" s="24"/>
      <c r="W1130" s="24"/>
      <c r="X1130" s="35"/>
    </row>
    <row r="1131" spans="1:24" ht="20" customHeight="1" x14ac:dyDescent="0.2">
      <c r="A1131" s="22"/>
      <c r="B1131" s="49"/>
      <c r="C1131" s="41"/>
      <c r="D1131" s="23"/>
      <c r="E1131" s="24"/>
      <c r="F1131" s="24"/>
      <c r="G1131" s="24"/>
      <c r="H1131" s="24"/>
      <c r="I1131" s="24"/>
      <c r="J1131" s="24"/>
      <c r="K1131" s="24"/>
      <c r="L1131" s="24"/>
      <c r="M1131" s="24"/>
      <c r="N1131" s="25"/>
      <c r="O1131" s="24"/>
      <c r="P1131" s="24"/>
      <c r="Q1131" s="24"/>
      <c r="R1131" s="24"/>
      <c r="S1131" s="35"/>
      <c r="T1131" s="53"/>
      <c r="U1131" s="34"/>
      <c r="V1131" s="24"/>
      <c r="W1131" s="24"/>
      <c r="X1131" s="35"/>
    </row>
    <row r="1132" spans="1:24" ht="20" customHeight="1" x14ac:dyDescent="0.2">
      <c r="A1132" s="22"/>
      <c r="B1132" s="49"/>
      <c r="C1132" s="41"/>
      <c r="D1132" s="23"/>
      <c r="E1132" s="24"/>
      <c r="F1132" s="24"/>
      <c r="G1132" s="24"/>
      <c r="H1132" s="24"/>
      <c r="I1132" s="24"/>
      <c r="J1132" s="24"/>
      <c r="K1132" s="24"/>
      <c r="L1132" s="24"/>
      <c r="M1132" s="24"/>
      <c r="N1132" s="25"/>
      <c r="O1132" s="24"/>
      <c r="P1132" s="24"/>
      <c r="Q1132" s="24"/>
      <c r="R1132" s="24"/>
      <c r="S1132" s="35"/>
      <c r="T1132" s="53"/>
      <c r="U1132" s="34"/>
      <c r="V1132" s="24"/>
      <c r="W1132" s="24"/>
      <c r="X1132" s="35"/>
    </row>
    <row r="1133" spans="1:24" ht="20" customHeight="1" x14ac:dyDescent="0.2">
      <c r="A1133" s="22"/>
      <c r="B1133" s="49"/>
      <c r="C1133" s="41"/>
      <c r="D1133" s="23"/>
      <c r="E1133" s="24"/>
      <c r="F1133" s="24"/>
      <c r="G1133" s="26"/>
      <c r="H1133" s="24"/>
      <c r="I1133" s="24"/>
      <c r="J1133" s="24"/>
      <c r="K1133" s="24"/>
      <c r="L1133" s="24"/>
      <c r="M1133" s="24"/>
      <c r="N1133" s="25"/>
      <c r="O1133" s="24"/>
      <c r="P1133" s="24"/>
      <c r="Q1133" s="24"/>
      <c r="R1133" s="24"/>
      <c r="S1133" s="35"/>
      <c r="T1133" s="53"/>
      <c r="U1133" s="34"/>
      <c r="V1133" s="24"/>
      <c r="W1133" s="24"/>
      <c r="X1133" s="35"/>
    </row>
    <row r="1134" spans="1:24" ht="20" customHeight="1" x14ac:dyDescent="0.2">
      <c r="A1134" s="22"/>
      <c r="B1134" s="49"/>
      <c r="C1134" s="41"/>
      <c r="D1134" s="23"/>
      <c r="E1134" s="24"/>
      <c r="F1134" s="24"/>
      <c r="G1134" s="26"/>
      <c r="H1134" s="24"/>
      <c r="I1134" s="24"/>
      <c r="J1134" s="24"/>
      <c r="K1134" s="24"/>
      <c r="L1134" s="24"/>
      <c r="M1134" s="24"/>
      <c r="N1134" s="25"/>
      <c r="O1134" s="24"/>
      <c r="P1134" s="24"/>
      <c r="Q1134" s="24"/>
      <c r="R1134" s="24"/>
      <c r="S1134" s="35"/>
      <c r="T1134" s="53"/>
      <c r="U1134" s="34"/>
      <c r="V1134" s="24"/>
      <c r="W1134" s="24"/>
      <c r="X1134" s="35"/>
    </row>
    <row r="1135" spans="1:24" ht="20" customHeight="1" x14ac:dyDescent="0.2">
      <c r="A1135" s="22"/>
      <c r="B1135" s="49"/>
      <c r="C1135" s="41"/>
      <c r="D1135" s="23"/>
      <c r="E1135" s="24"/>
      <c r="F1135" s="24"/>
      <c r="G1135" s="26"/>
      <c r="H1135" s="24"/>
      <c r="I1135" s="24"/>
      <c r="J1135" s="24"/>
      <c r="K1135" s="24"/>
      <c r="L1135" s="24"/>
      <c r="M1135" s="24"/>
      <c r="N1135" s="25"/>
      <c r="O1135" s="24"/>
      <c r="P1135" s="24"/>
      <c r="Q1135" s="24"/>
      <c r="R1135" s="24"/>
      <c r="S1135" s="35"/>
      <c r="T1135" s="53"/>
      <c r="U1135" s="34"/>
      <c r="V1135" s="24"/>
      <c r="W1135" s="24"/>
      <c r="X1135" s="35"/>
    </row>
    <row r="1136" spans="1:24" ht="20" customHeight="1" x14ac:dyDescent="0.2">
      <c r="A1136" s="22"/>
      <c r="B1136" s="49"/>
      <c r="C1136" s="41"/>
      <c r="D1136" s="23"/>
      <c r="E1136" s="24"/>
      <c r="F1136" s="24"/>
      <c r="G1136" s="26"/>
      <c r="H1136" s="24"/>
      <c r="I1136" s="24"/>
      <c r="J1136" s="24"/>
      <c r="K1136" s="24"/>
      <c r="L1136" s="24"/>
      <c r="M1136" s="24"/>
      <c r="N1136" s="25"/>
      <c r="O1136" s="24"/>
      <c r="P1136" s="24"/>
      <c r="Q1136" s="24"/>
      <c r="R1136" s="24"/>
      <c r="S1136" s="35"/>
      <c r="T1136" s="53"/>
      <c r="U1136" s="34"/>
      <c r="V1136" s="24"/>
      <c r="W1136" s="24"/>
      <c r="X1136" s="35"/>
    </row>
    <row r="1137" spans="1:24" ht="20" customHeight="1" x14ac:dyDescent="0.2">
      <c r="A1137" s="22"/>
      <c r="B1137" s="49"/>
      <c r="C1137" s="41"/>
      <c r="D1137" s="23"/>
      <c r="E1137" s="24"/>
      <c r="F1137" s="24"/>
      <c r="G1137" s="26"/>
      <c r="H1137" s="24"/>
      <c r="I1137" s="24"/>
      <c r="J1137" s="24"/>
      <c r="K1137" s="24"/>
      <c r="L1137" s="24"/>
      <c r="M1137" s="24"/>
      <c r="N1137" s="25"/>
      <c r="O1137" s="24"/>
      <c r="P1137" s="24"/>
      <c r="Q1137" s="24"/>
      <c r="R1137" s="24"/>
      <c r="S1137" s="35"/>
      <c r="T1137" s="53"/>
      <c r="U1137" s="34"/>
      <c r="V1137" s="24"/>
      <c r="W1137" s="24"/>
      <c r="X1137" s="35"/>
    </row>
    <row r="1138" spans="1:24" ht="20" customHeight="1" x14ac:dyDescent="0.2">
      <c r="A1138" s="22"/>
      <c r="B1138" s="49"/>
      <c r="C1138" s="41"/>
      <c r="D1138" s="23"/>
      <c r="E1138" s="24"/>
      <c r="F1138" s="24"/>
      <c r="G1138" s="26"/>
      <c r="H1138" s="24"/>
      <c r="I1138" s="24"/>
      <c r="J1138" s="24"/>
      <c r="K1138" s="24"/>
      <c r="L1138" s="24"/>
      <c r="M1138" s="24"/>
      <c r="N1138" s="25"/>
      <c r="O1138" s="24"/>
      <c r="P1138" s="24"/>
      <c r="Q1138" s="24"/>
      <c r="R1138" s="24"/>
      <c r="S1138" s="35"/>
      <c r="T1138" s="53"/>
      <c r="U1138" s="34"/>
      <c r="V1138" s="24"/>
      <c r="W1138" s="24"/>
      <c r="X1138" s="35"/>
    </row>
    <row r="1139" spans="1:24" ht="20" customHeight="1" x14ac:dyDescent="0.2">
      <c r="A1139" s="22"/>
      <c r="B1139" s="49"/>
      <c r="C1139" s="41"/>
      <c r="D1139" s="23"/>
      <c r="E1139" s="24"/>
      <c r="F1139" s="24"/>
      <c r="G1139" s="26"/>
      <c r="H1139" s="24"/>
      <c r="I1139" s="24"/>
      <c r="J1139" s="24"/>
      <c r="K1139" s="24"/>
      <c r="L1139" s="24"/>
      <c r="M1139" s="24"/>
      <c r="N1139" s="25"/>
      <c r="O1139" s="24"/>
      <c r="P1139" s="24"/>
      <c r="Q1139" s="24"/>
      <c r="R1139" s="24"/>
      <c r="S1139" s="35"/>
      <c r="T1139" s="53"/>
      <c r="U1139" s="34"/>
      <c r="V1139" s="24"/>
      <c r="W1139" s="24"/>
      <c r="X1139" s="35"/>
    </row>
    <row r="1140" spans="1:24" ht="20" customHeight="1" x14ac:dyDescent="0.2">
      <c r="A1140" s="22"/>
      <c r="B1140" s="49"/>
      <c r="C1140" s="41"/>
      <c r="D1140" s="23"/>
      <c r="E1140" s="24"/>
      <c r="F1140" s="24"/>
      <c r="G1140" s="26"/>
      <c r="H1140" s="24"/>
      <c r="I1140" s="24"/>
      <c r="J1140" s="24"/>
      <c r="K1140" s="24"/>
      <c r="L1140" s="24"/>
      <c r="M1140" s="24"/>
      <c r="N1140" s="25"/>
      <c r="O1140" s="24"/>
      <c r="P1140" s="24"/>
      <c r="Q1140" s="24"/>
      <c r="R1140" s="24"/>
      <c r="S1140" s="35"/>
      <c r="T1140" s="53"/>
      <c r="U1140" s="34"/>
      <c r="V1140" s="24"/>
      <c r="W1140" s="24"/>
      <c r="X1140" s="35"/>
    </row>
    <row r="1141" spans="1:24" ht="20" customHeight="1" x14ac:dyDescent="0.2">
      <c r="A1141" s="22"/>
      <c r="B1141" s="49"/>
      <c r="C1141" s="41"/>
      <c r="D1141" s="23"/>
      <c r="E1141" s="24"/>
      <c r="F1141" s="24"/>
      <c r="G1141" s="26"/>
      <c r="H1141" s="24"/>
      <c r="I1141" s="24"/>
      <c r="J1141" s="24"/>
      <c r="K1141" s="24"/>
      <c r="L1141" s="24"/>
      <c r="M1141" s="24"/>
      <c r="N1141" s="25"/>
      <c r="O1141" s="24"/>
      <c r="P1141" s="24"/>
      <c r="Q1141" s="24"/>
      <c r="R1141" s="24"/>
      <c r="S1141" s="35"/>
      <c r="T1141" s="53"/>
      <c r="U1141" s="34"/>
      <c r="V1141" s="24"/>
      <c r="W1141" s="24"/>
      <c r="X1141" s="35"/>
    </row>
    <row r="1142" spans="1:24" ht="20" customHeight="1" x14ac:dyDescent="0.2">
      <c r="A1142" s="22"/>
      <c r="B1142" s="49"/>
      <c r="C1142" s="41"/>
      <c r="D1142" s="23"/>
      <c r="E1142" s="24"/>
      <c r="F1142" s="24"/>
      <c r="G1142" s="26"/>
      <c r="H1142" s="24"/>
      <c r="I1142" s="24"/>
      <c r="J1142" s="24"/>
      <c r="K1142" s="24"/>
      <c r="L1142" s="24"/>
      <c r="M1142" s="24"/>
      <c r="N1142" s="25"/>
      <c r="O1142" s="24"/>
      <c r="P1142" s="24"/>
      <c r="Q1142" s="24"/>
      <c r="R1142" s="24"/>
      <c r="S1142" s="35"/>
      <c r="T1142" s="53"/>
      <c r="U1142" s="34"/>
      <c r="V1142" s="24"/>
      <c r="W1142" s="24"/>
      <c r="X1142" s="35"/>
    </row>
    <row r="1143" spans="1:24" ht="20" customHeight="1" x14ac:dyDescent="0.2">
      <c r="A1143" s="22"/>
      <c r="B1143" s="49"/>
      <c r="C1143" s="41"/>
      <c r="D1143" s="23"/>
      <c r="E1143" s="24"/>
      <c r="F1143" s="24"/>
      <c r="G1143" s="26"/>
      <c r="H1143" s="24"/>
      <c r="I1143" s="24"/>
      <c r="J1143" s="24"/>
      <c r="K1143" s="24"/>
      <c r="L1143" s="24"/>
      <c r="M1143" s="24"/>
      <c r="N1143" s="25"/>
      <c r="O1143" s="24"/>
      <c r="P1143" s="24"/>
      <c r="Q1143" s="24"/>
      <c r="R1143" s="24"/>
      <c r="S1143" s="35"/>
      <c r="T1143" s="53"/>
      <c r="U1143" s="34"/>
      <c r="V1143" s="24"/>
      <c r="W1143" s="24"/>
      <c r="X1143" s="35"/>
    </row>
    <row r="1144" spans="1:24" ht="20" customHeight="1" x14ac:dyDescent="0.2">
      <c r="A1144" s="22"/>
      <c r="B1144" s="49"/>
      <c r="C1144" s="41"/>
      <c r="D1144" s="23"/>
      <c r="E1144" s="24"/>
      <c r="F1144" s="24"/>
      <c r="G1144" s="26"/>
      <c r="H1144" s="24"/>
      <c r="I1144" s="24"/>
      <c r="J1144" s="24"/>
      <c r="K1144" s="24"/>
      <c r="L1144" s="24"/>
      <c r="M1144" s="24"/>
      <c r="N1144" s="25"/>
      <c r="O1144" s="24"/>
      <c r="P1144" s="24"/>
      <c r="Q1144" s="24"/>
      <c r="R1144" s="24"/>
      <c r="S1144" s="35"/>
      <c r="T1144" s="53"/>
      <c r="U1144" s="34"/>
      <c r="V1144" s="24"/>
      <c r="W1144" s="24"/>
      <c r="X1144" s="35"/>
    </row>
    <row r="1145" spans="1:24" ht="20" customHeight="1" x14ac:dyDescent="0.2">
      <c r="A1145" s="22"/>
      <c r="B1145" s="49"/>
      <c r="C1145" s="41"/>
      <c r="D1145" s="23"/>
      <c r="E1145" s="24"/>
      <c r="F1145" s="24"/>
      <c r="G1145" s="26"/>
      <c r="H1145" s="24"/>
      <c r="I1145" s="24"/>
      <c r="J1145" s="24"/>
      <c r="K1145" s="24"/>
      <c r="L1145" s="24"/>
      <c r="M1145" s="24"/>
      <c r="N1145" s="25"/>
      <c r="O1145" s="24"/>
      <c r="P1145" s="24"/>
      <c r="Q1145" s="24"/>
      <c r="R1145" s="24"/>
      <c r="S1145" s="35"/>
      <c r="T1145" s="53"/>
      <c r="U1145" s="34"/>
      <c r="V1145" s="24"/>
      <c r="W1145" s="24"/>
      <c r="X1145" s="35"/>
    </row>
    <row r="1146" spans="1:24" ht="20" customHeight="1" x14ac:dyDescent="0.2">
      <c r="A1146" s="22"/>
      <c r="B1146" s="49"/>
      <c r="C1146" s="41"/>
      <c r="D1146" s="23"/>
      <c r="E1146" s="24"/>
      <c r="F1146" s="24"/>
      <c r="G1146" s="26"/>
      <c r="H1146" s="24"/>
      <c r="I1146" s="24"/>
      <c r="J1146" s="24"/>
      <c r="K1146" s="24"/>
      <c r="L1146" s="24"/>
      <c r="M1146" s="24"/>
      <c r="N1146" s="25"/>
      <c r="O1146" s="24"/>
      <c r="P1146" s="24"/>
      <c r="Q1146" s="24"/>
      <c r="R1146" s="24"/>
      <c r="S1146" s="35"/>
      <c r="T1146" s="53"/>
      <c r="U1146" s="34"/>
      <c r="V1146" s="24"/>
      <c r="W1146" s="24"/>
      <c r="X1146" s="35"/>
    </row>
    <row r="1147" spans="1:24" ht="20" customHeight="1" x14ac:dyDescent="0.2">
      <c r="A1147" s="22"/>
      <c r="B1147" s="49"/>
      <c r="C1147" s="41"/>
      <c r="D1147" s="23"/>
      <c r="E1147" s="24"/>
      <c r="F1147" s="24"/>
      <c r="G1147" s="26"/>
      <c r="H1147" s="24"/>
      <c r="I1147" s="24"/>
      <c r="J1147" s="24"/>
      <c r="K1147" s="24"/>
      <c r="L1147" s="24"/>
      <c r="M1147" s="24"/>
      <c r="N1147" s="25"/>
      <c r="O1147" s="24"/>
      <c r="P1147" s="24"/>
      <c r="Q1147" s="24"/>
      <c r="R1147" s="24"/>
      <c r="S1147" s="35"/>
      <c r="T1147" s="53"/>
      <c r="U1147" s="34"/>
      <c r="V1147" s="24"/>
      <c r="W1147" s="24"/>
      <c r="X1147" s="35"/>
    </row>
    <row r="1148" spans="1:24" ht="20" customHeight="1" x14ac:dyDescent="0.2">
      <c r="A1148" s="22"/>
      <c r="B1148" s="49"/>
      <c r="C1148" s="41"/>
      <c r="D1148" s="23"/>
      <c r="E1148" s="24"/>
      <c r="F1148" s="24"/>
      <c r="G1148" s="26"/>
      <c r="H1148" s="24"/>
      <c r="I1148" s="24"/>
      <c r="J1148" s="24"/>
      <c r="K1148" s="24"/>
      <c r="L1148" s="24"/>
      <c r="M1148" s="24"/>
      <c r="N1148" s="25"/>
      <c r="O1148" s="24"/>
      <c r="P1148" s="24"/>
      <c r="Q1148" s="24"/>
      <c r="R1148" s="24"/>
      <c r="S1148" s="35"/>
      <c r="T1148" s="53"/>
      <c r="U1148" s="34"/>
      <c r="V1148" s="24"/>
      <c r="W1148" s="24"/>
      <c r="X1148" s="35"/>
    </row>
    <row r="1149" spans="1:24" ht="20" customHeight="1" x14ac:dyDescent="0.2">
      <c r="A1149" s="22"/>
      <c r="B1149" s="49"/>
      <c r="C1149" s="41"/>
      <c r="D1149" s="23"/>
      <c r="E1149" s="24"/>
      <c r="F1149" s="24"/>
      <c r="G1149" s="26"/>
      <c r="H1149" s="24"/>
      <c r="I1149" s="24"/>
      <c r="J1149" s="24"/>
      <c r="K1149" s="24"/>
      <c r="L1149" s="24"/>
      <c r="M1149" s="24"/>
      <c r="N1149" s="25"/>
      <c r="O1149" s="24"/>
      <c r="P1149" s="24"/>
      <c r="Q1149" s="24"/>
      <c r="R1149" s="24"/>
      <c r="S1149" s="35"/>
      <c r="T1149" s="53"/>
      <c r="U1149" s="34"/>
      <c r="V1149" s="24"/>
      <c r="W1149" s="24"/>
      <c r="X1149" s="35"/>
    </row>
    <row r="1150" spans="1:24" ht="20" customHeight="1" x14ac:dyDescent="0.2">
      <c r="A1150" s="22"/>
      <c r="B1150" s="49"/>
      <c r="C1150" s="41"/>
      <c r="D1150" s="23"/>
      <c r="E1150" s="24"/>
      <c r="F1150" s="24"/>
      <c r="G1150" s="26"/>
      <c r="H1150" s="24"/>
      <c r="I1150" s="24"/>
      <c r="J1150" s="24"/>
      <c r="K1150" s="24"/>
      <c r="L1150" s="24"/>
      <c r="M1150" s="24"/>
      <c r="N1150" s="25"/>
      <c r="O1150" s="24"/>
      <c r="P1150" s="24"/>
      <c r="Q1150" s="24"/>
      <c r="R1150" s="24"/>
      <c r="S1150" s="35"/>
      <c r="T1150" s="53"/>
      <c r="U1150" s="34"/>
      <c r="V1150" s="24"/>
      <c r="W1150" s="24"/>
      <c r="X1150" s="35"/>
    </row>
    <row r="1151" spans="1:24" ht="20" customHeight="1" x14ac:dyDescent="0.2">
      <c r="A1151" s="22"/>
      <c r="B1151" s="49"/>
      <c r="C1151" s="41"/>
      <c r="D1151" s="23"/>
      <c r="E1151" s="24"/>
      <c r="F1151" s="24"/>
      <c r="G1151" s="26"/>
      <c r="H1151" s="24"/>
      <c r="I1151" s="24"/>
      <c r="J1151" s="24"/>
      <c r="K1151" s="24"/>
      <c r="L1151" s="24"/>
      <c r="M1151" s="24"/>
      <c r="N1151" s="25"/>
      <c r="O1151" s="24"/>
      <c r="P1151" s="24"/>
      <c r="Q1151" s="24"/>
      <c r="R1151" s="24"/>
      <c r="S1151" s="35"/>
      <c r="T1151" s="53"/>
      <c r="U1151" s="34"/>
      <c r="V1151" s="24"/>
      <c r="W1151" s="24"/>
      <c r="X1151" s="35"/>
    </row>
    <row r="1152" spans="1:24" ht="20" customHeight="1" x14ac:dyDescent="0.2">
      <c r="A1152" s="22"/>
      <c r="B1152" s="49"/>
      <c r="C1152" s="41"/>
      <c r="D1152" s="23"/>
      <c r="E1152" s="24"/>
      <c r="F1152" s="24"/>
      <c r="G1152" s="26"/>
      <c r="H1152" s="24"/>
      <c r="I1152" s="24"/>
      <c r="J1152" s="24"/>
      <c r="K1152" s="24"/>
      <c r="L1152" s="24"/>
      <c r="M1152" s="24"/>
      <c r="N1152" s="25"/>
      <c r="O1152" s="24"/>
      <c r="P1152" s="24"/>
      <c r="Q1152" s="24"/>
      <c r="R1152" s="24"/>
      <c r="S1152" s="35"/>
      <c r="T1152" s="53"/>
      <c r="U1152" s="34"/>
      <c r="V1152" s="24"/>
      <c r="W1152" s="24"/>
      <c r="X1152" s="35"/>
    </row>
    <row r="1153" spans="1:24" ht="20" customHeight="1" x14ac:dyDescent="0.2">
      <c r="A1153" s="22"/>
      <c r="B1153" s="49"/>
      <c r="C1153" s="41"/>
      <c r="D1153" s="23"/>
      <c r="E1153" s="24"/>
      <c r="F1153" s="24"/>
      <c r="G1153" s="24"/>
      <c r="H1153" s="24"/>
      <c r="I1153" s="24"/>
      <c r="J1153" s="24"/>
      <c r="K1153" s="24"/>
      <c r="L1153" s="24"/>
      <c r="M1153" s="24"/>
      <c r="N1153" s="25"/>
      <c r="O1153" s="24"/>
      <c r="P1153" s="24"/>
      <c r="Q1153" s="24"/>
      <c r="R1153" s="24"/>
      <c r="S1153" s="35"/>
      <c r="T1153" s="53"/>
      <c r="U1153" s="34"/>
      <c r="V1153" s="24"/>
      <c r="W1153" s="24"/>
      <c r="X1153" s="35"/>
    </row>
    <row r="1154" spans="1:24" ht="20" customHeight="1" x14ac:dyDescent="0.2">
      <c r="A1154" s="22"/>
      <c r="B1154" s="49"/>
      <c r="C1154" s="41"/>
      <c r="D1154" s="23"/>
      <c r="E1154" s="24"/>
      <c r="F1154" s="24"/>
      <c r="G1154" s="24"/>
      <c r="H1154" s="24"/>
      <c r="I1154" s="24"/>
      <c r="J1154" s="24"/>
      <c r="K1154" s="24"/>
      <c r="L1154" s="24"/>
      <c r="M1154" s="24"/>
      <c r="N1154" s="25"/>
      <c r="O1154" s="24"/>
      <c r="P1154" s="24"/>
      <c r="Q1154" s="24"/>
      <c r="R1154" s="24"/>
      <c r="S1154" s="35"/>
      <c r="T1154" s="53"/>
      <c r="U1154" s="34"/>
      <c r="V1154" s="24"/>
      <c r="W1154" s="24"/>
      <c r="X1154" s="35"/>
    </row>
    <row r="1155" spans="1:24" ht="20" customHeight="1" x14ac:dyDescent="0.2">
      <c r="A1155" s="22"/>
      <c r="B1155" s="49"/>
      <c r="C1155" s="41"/>
      <c r="D1155" s="23"/>
      <c r="E1155" s="24"/>
      <c r="F1155" s="24"/>
      <c r="G1155" s="24"/>
      <c r="H1155" s="24"/>
      <c r="I1155" s="24"/>
      <c r="J1155" s="24"/>
      <c r="K1155" s="24"/>
      <c r="L1155" s="24"/>
      <c r="M1155" s="24"/>
      <c r="N1155" s="25"/>
      <c r="O1155" s="24"/>
      <c r="P1155" s="24"/>
      <c r="Q1155" s="24"/>
      <c r="R1155" s="24"/>
      <c r="S1155" s="35"/>
      <c r="T1155" s="53"/>
      <c r="U1155" s="34"/>
      <c r="V1155" s="24"/>
      <c r="W1155" s="24"/>
      <c r="X1155" s="35"/>
    </row>
    <row r="1156" spans="1:24" ht="20" customHeight="1" x14ac:dyDescent="0.2">
      <c r="A1156" s="22"/>
      <c r="B1156" s="49"/>
      <c r="C1156" s="41"/>
      <c r="D1156" s="23"/>
      <c r="E1156" s="24"/>
      <c r="F1156" s="24"/>
      <c r="G1156" s="24"/>
      <c r="H1156" s="24"/>
      <c r="I1156" s="24"/>
      <c r="J1156" s="24"/>
      <c r="K1156" s="24"/>
      <c r="L1156" s="24"/>
      <c r="M1156" s="24"/>
      <c r="N1156" s="25"/>
      <c r="O1156" s="24"/>
      <c r="P1156" s="24"/>
      <c r="Q1156" s="24"/>
      <c r="R1156" s="24"/>
      <c r="S1156" s="35"/>
      <c r="T1156" s="53"/>
      <c r="U1156" s="34"/>
      <c r="V1156" s="24"/>
      <c r="W1156" s="24"/>
      <c r="X1156" s="35"/>
    </row>
    <row r="1157" spans="1:24" ht="20" customHeight="1" x14ac:dyDescent="0.2">
      <c r="A1157" s="22"/>
      <c r="B1157" s="49"/>
      <c r="C1157" s="41"/>
      <c r="D1157" s="23"/>
      <c r="E1157" s="24"/>
      <c r="F1157" s="24"/>
      <c r="G1157" s="24"/>
      <c r="H1157" s="24"/>
      <c r="I1157" s="24"/>
      <c r="J1157" s="24"/>
      <c r="K1157" s="24"/>
      <c r="L1157" s="24"/>
      <c r="M1157" s="24"/>
      <c r="N1157" s="25"/>
      <c r="O1157" s="24"/>
      <c r="P1157" s="24"/>
      <c r="Q1157" s="24"/>
      <c r="R1157" s="24"/>
      <c r="S1157" s="35"/>
      <c r="T1157" s="53"/>
      <c r="U1157" s="34"/>
      <c r="V1157" s="24"/>
      <c r="W1157" s="24"/>
      <c r="X1157" s="35"/>
    </row>
    <row r="1158" spans="1:24" ht="20" customHeight="1" x14ac:dyDescent="0.2">
      <c r="A1158" s="22"/>
      <c r="B1158" s="49"/>
      <c r="C1158" s="41"/>
      <c r="D1158" s="23"/>
      <c r="E1158" s="24"/>
      <c r="F1158" s="24"/>
      <c r="G1158" s="24"/>
      <c r="H1158" s="24"/>
      <c r="I1158" s="24"/>
      <c r="J1158" s="24"/>
      <c r="K1158" s="24"/>
      <c r="L1158" s="24"/>
      <c r="M1158" s="24"/>
      <c r="N1158" s="25"/>
      <c r="O1158" s="24"/>
      <c r="P1158" s="24"/>
      <c r="Q1158" s="24"/>
      <c r="R1158" s="24"/>
      <c r="S1158" s="35"/>
      <c r="T1158" s="53"/>
      <c r="U1158" s="34"/>
      <c r="V1158" s="24"/>
      <c r="W1158" s="24"/>
      <c r="X1158" s="35"/>
    </row>
    <row r="1159" spans="1:24" ht="20" customHeight="1" x14ac:dyDescent="0.2">
      <c r="A1159" s="22"/>
      <c r="B1159" s="49"/>
      <c r="C1159" s="41"/>
      <c r="D1159" s="23"/>
      <c r="E1159" s="24"/>
      <c r="F1159" s="24"/>
      <c r="G1159" s="24"/>
      <c r="H1159" s="24"/>
      <c r="I1159" s="24"/>
      <c r="J1159" s="24"/>
      <c r="K1159" s="24"/>
      <c r="L1159" s="24"/>
      <c r="M1159" s="24"/>
      <c r="N1159" s="25"/>
      <c r="O1159" s="24"/>
      <c r="P1159" s="24"/>
      <c r="Q1159" s="24"/>
      <c r="R1159" s="24"/>
      <c r="S1159" s="35"/>
      <c r="T1159" s="53"/>
      <c r="U1159" s="34"/>
      <c r="V1159" s="24"/>
      <c r="W1159" s="24"/>
      <c r="X1159" s="35"/>
    </row>
    <row r="1160" spans="1:24" ht="20" customHeight="1" x14ac:dyDescent="0.2">
      <c r="A1160" s="22"/>
      <c r="B1160" s="49"/>
      <c r="C1160" s="41"/>
      <c r="D1160" s="23"/>
      <c r="E1160" s="24"/>
      <c r="F1160" s="24"/>
      <c r="G1160" s="24"/>
      <c r="H1160" s="24"/>
      <c r="I1160" s="24"/>
      <c r="J1160" s="24"/>
      <c r="K1160" s="24"/>
      <c r="L1160" s="24"/>
      <c r="M1160" s="24"/>
      <c r="N1160" s="25"/>
      <c r="O1160" s="24"/>
      <c r="P1160" s="24"/>
      <c r="Q1160" s="24"/>
      <c r="R1160" s="24"/>
      <c r="S1160" s="35"/>
      <c r="T1160" s="53"/>
      <c r="U1160" s="34"/>
      <c r="V1160" s="24"/>
      <c r="W1160" s="24"/>
      <c r="X1160" s="35"/>
    </row>
    <row r="1161" spans="1:24" ht="20" customHeight="1" x14ac:dyDescent="0.2">
      <c r="A1161" s="22"/>
      <c r="B1161" s="49"/>
      <c r="C1161" s="41"/>
      <c r="D1161" s="23"/>
      <c r="E1161" s="24"/>
      <c r="F1161" s="24"/>
      <c r="G1161" s="24"/>
      <c r="H1161" s="24"/>
      <c r="I1161" s="24"/>
      <c r="J1161" s="24"/>
      <c r="K1161" s="24"/>
      <c r="L1161" s="24"/>
      <c r="M1161" s="24"/>
      <c r="N1161" s="25"/>
      <c r="O1161" s="24"/>
      <c r="P1161" s="24"/>
      <c r="Q1161" s="24"/>
      <c r="R1161" s="24"/>
      <c r="S1161" s="35"/>
      <c r="T1161" s="53"/>
      <c r="U1161" s="34"/>
      <c r="V1161" s="24"/>
      <c r="W1161" s="24"/>
      <c r="X1161" s="35"/>
    </row>
    <row r="1162" spans="1:24" ht="20" customHeight="1" x14ac:dyDescent="0.2">
      <c r="A1162" s="22"/>
      <c r="B1162" s="49"/>
      <c r="C1162" s="41"/>
      <c r="D1162" s="23"/>
      <c r="E1162" s="24"/>
      <c r="F1162" s="24"/>
      <c r="G1162" s="24"/>
      <c r="H1162" s="24"/>
      <c r="I1162" s="24"/>
      <c r="J1162" s="24"/>
      <c r="K1162" s="24"/>
      <c r="L1162" s="24"/>
      <c r="M1162" s="24"/>
      <c r="N1162" s="25"/>
      <c r="O1162" s="24"/>
      <c r="P1162" s="24"/>
      <c r="Q1162" s="24"/>
      <c r="R1162" s="24"/>
      <c r="S1162" s="35"/>
      <c r="T1162" s="53"/>
      <c r="U1162" s="34"/>
      <c r="V1162" s="24"/>
      <c r="W1162" s="24"/>
      <c r="X1162" s="35"/>
    </row>
    <row r="1163" spans="1:24" ht="20" customHeight="1" x14ac:dyDescent="0.2">
      <c r="A1163" s="22"/>
      <c r="B1163" s="49"/>
      <c r="C1163" s="41"/>
      <c r="D1163" s="23"/>
      <c r="E1163" s="24"/>
      <c r="F1163" s="24"/>
      <c r="G1163" s="24"/>
      <c r="H1163" s="24"/>
      <c r="I1163" s="24"/>
      <c r="J1163" s="24"/>
      <c r="K1163" s="24"/>
      <c r="L1163" s="24"/>
      <c r="M1163" s="24"/>
      <c r="N1163" s="25"/>
      <c r="O1163" s="24"/>
      <c r="P1163" s="24"/>
      <c r="Q1163" s="24"/>
      <c r="R1163" s="24"/>
      <c r="S1163" s="35"/>
      <c r="T1163" s="53"/>
      <c r="U1163" s="34"/>
      <c r="V1163" s="24"/>
      <c r="W1163" s="24"/>
      <c r="X1163" s="35"/>
    </row>
    <row r="1164" spans="1:24" ht="20" customHeight="1" x14ac:dyDescent="0.2">
      <c r="A1164" s="22"/>
      <c r="B1164" s="49"/>
      <c r="C1164" s="41"/>
      <c r="D1164" s="23"/>
      <c r="E1164" s="24"/>
      <c r="F1164" s="24"/>
      <c r="G1164" s="24"/>
      <c r="H1164" s="24"/>
      <c r="I1164" s="24"/>
      <c r="J1164" s="24"/>
      <c r="K1164" s="24"/>
      <c r="L1164" s="24"/>
      <c r="M1164" s="24"/>
      <c r="N1164" s="25"/>
      <c r="O1164" s="24"/>
      <c r="P1164" s="24"/>
      <c r="Q1164" s="24"/>
      <c r="R1164" s="24"/>
      <c r="S1164" s="35"/>
      <c r="T1164" s="53"/>
      <c r="U1164" s="34"/>
      <c r="V1164" s="24"/>
      <c r="W1164" s="24"/>
      <c r="X1164" s="35"/>
    </row>
    <row r="1165" spans="1:24" ht="20" customHeight="1" x14ac:dyDescent="0.2">
      <c r="A1165" s="22"/>
      <c r="B1165" s="49"/>
      <c r="C1165" s="41"/>
      <c r="D1165" s="23"/>
      <c r="E1165" s="24"/>
      <c r="F1165" s="24"/>
      <c r="G1165" s="24"/>
      <c r="H1165" s="24"/>
      <c r="I1165" s="24"/>
      <c r="J1165" s="24"/>
      <c r="K1165" s="24"/>
      <c r="L1165" s="24"/>
      <c r="M1165" s="24"/>
      <c r="N1165" s="25"/>
      <c r="O1165" s="24"/>
      <c r="P1165" s="24"/>
      <c r="Q1165" s="24"/>
      <c r="R1165" s="24"/>
      <c r="S1165" s="35"/>
      <c r="T1165" s="53"/>
      <c r="U1165" s="34"/>
      <c r="V1165" s="24"/>
      <c r="W1165" s="24"/>
      <c r="X1165" s="35"/>
    </row>
    <row r="1166" spans="1:24" ht="20" customHeight="1" x14ac:dyDescent="0.2">
      <c r="A1166" s="22"/>
      <c r="B1166" s="49"/>
      <c r="C1166" s="41"/>
      <c r="D1166" s="23"/>
      <c r="E1166" s="24"/>
      <c r="F1166" s="24"/>
      <c r="G1166" s="24"/>
      <c r="H1166" s="24"/>
      <c r="I1166" s="24"/>
      <c r="J1166" s="24"/>
      <c r="K1166" s="24"/>
      <c r="L1166" s="24"/>
      <c r="M1166" s="24"/>
      <c r="N1166" s="25"/>
      <c r="O1166" s="24"/>
      <c r="P1166" s="24"/>
      <c r="Q1166" s="24"/>
      <c r="R1166" s="24"/>
      <c r="S1166" s="35"/>
      <c r="T1166" s="53"/>
      <c r="U1166" s="34"/>
      <c r="V1166" s="24"/>
      <c r="W1166" s="24"/>
      <c r="X1166" s="35"/>
    </row>
    <row r="1167" spans="1:24" ht="20" customHeight="1" x14ac:dyDescent="0.2">
      <c r="A1167" s="22"/>
      <c r="B1167" s="49"/>
      <c r="C1167" s="41"/>
      <c r="D1167" s="23"/>
      <c r="E1167" s="24"/>
      <c r="F1167" s="24"/>
      <c r="G1167" s="24"/>
      <c r="H1167" s="24"/>
      <c r="I1167" s="24"/>
      <c r="J1167" s="24"/>
      <c r="K1167" s="24"/>
      <c r="L1167" s="24"/>
      <c r="M1167" s="24"/>
      <c r="N1167" s="25"/>
      <c r="O1167" s="24"/>
      <c r="P1167" s="24"/>
      <c r="Q1167" s="24"/>
      <c r="R1167" s="24"/>
      <c r="S1167" s="35"/>
      <c r="T1167" s="53"/>
      <c r="U1167" s="34"/>
      <c r="V1167" s="24"/>
      <c r="W1167" s="24"/>
      <c r="X1167" s="35"/>
    </row>
    <row r="1168" spans="1:24" ht="20" customHeight="1" x14ac:dyDescent="0.2">
      <c r="A1168" s="22"/>
      <c r="B1168" s="49"/>
      <c r="C1168" s="41"/>
      <c r="D1168" s="23"/>
      <c r="E1168" s="24"/>
      <c r="F1168" s="24"/>
      <c r="G1168" s="24"/>
      <c r="H1168" s="24"/>
      <c r="I1168" s="24"/>
      <c r="J1168" s="24"/>
      <c r="K1168" s="24"/>
      <c r="L1168" s="24"/>
      <c r="M1168" s="24"/>
      <c r="N1168" s="25"/>
      <c r="O1168" s="24"/>
      <c r="P1168" s="24"/>
      <c r="Q1168" s="24"/>
      <c r="R1168" s="24"/>
      <c r="S1168" s="35"/>
      <c r="T1168" s="53"/>
      <c r="U1168" s="34"/>
      <c r="V1168" s="24"/>
      <c r="W1168" s="24"/>
      <c r="X1168" s="35"/>
    </row>
    <row r="1169" spans="1:24" ht="20" customHeight="1" x14ac:dyDescent="0.2">
      <c r="A1169" s="22"/>
      <c r="B1169" s="49"/>
      <c r="C1169" s="41"/>
      <c r="D1169" s="23"/>
      <c r="E1169" s="24"/>
      <c r="F1169" s="24"/>
      <c r="G1169" s="24"/>
      <c r="H1169" s="24"/>
      <c r="I1169" s="24"/>
      <c r="J1169" s="24"/>
      <c r="K1169" s="24"/>
      <c r="L1169" s="24"/>
      <c r="M1169" s="24"/>
      <c r="N1169" s="25"/>
      <c r="O1169" s="24"/>
      <c r="P1169" s="24"/>
      <c r="Q1169" s="24"/>
      <c r="R1169" s="24"/>
      <c r="S1169" s="35"/>
      <c r="T1169" s="53"/>
      <c r="U1169" s="34"/>
      <c r="V1169" s="24"/>
      <c r="W1169" s="24"/>
      <c r="X1169" s="35"/>
    </row>
    <row r="1170" spans="1:24" ht="20" customHeight="1" x14ac:dyDescent="0.2">
      <c r="A1170" s="22"/>
      <c r="B1170" s="49"/>
      <c r="C1170" s="41"/>
      <c r="D1170" s="23"/>
      <c r="E1170" s="24"/>
      <c r="F1170" s="24"/>
      <c r="G1170" s="24"/>
      <c r="H1170" s="24"/>
      <c r="I1170" s="24"/>
      <c r="J1170" s="24"/>
      <c r="K1170" s="24"/>
      <c r="L1170" s="24"/>
      <c r="M1170" s="24"/>
      <c r="N1170" s="25"/>
      <c r="O1170" s="24"/>
      <c r="P1170" s="24"/>
      <c r="Q1170" s="24"/>
      <c r="R1170" s="24"/>
      <c r="S1170" s="35"/>
      <c r="T1170" s="53"/>
      <c r="U1170" s="34"/>
      <c r="V1170" s="24"/>
      <c r="W1170" s="24"/>
      <c r="X1170" s="35"/>
    </row>
    <row r="1171" spans="1:24" ht="20" customHeight="1" x14ac:dyDescent="0.2">
      <c r="A1171" s="22"/>
      <c r="B1171" s="49"/>
      <c r="C1171" s="41"/>
      <c r="D1171" s="23"/>
      <c r="E1171" s="24"/>
      <c r="F1171" s="24"/>
      <c r="G1171" s="24"/>
      <c r="H1171" s="24"/>
      <c r="I1171" s="24"/>
      <c r="J1171" s="24"/>
      <c r="K1171" s="24"/>
      <c r="L1171" s="24"/>
      <c r="M1171" s="24"/>
      <c r="N1171" s="25"/>
      <c r="O1171" s="24"/>
      <c r="P1171" s="24"/>
      <c r="Q1171" s="24"/>
      <c r="R1171" s="24"/>
      <c r="S1171" s="35"/>
      <c r="T1171" s="53"/>
      <c r="U1171" s="34"/>
      <c r="V1171" s="24"/>
      <c r="W1171" s="24"/>
      <c r="X1171" s="35"/>
    </row>
    <row r="1172" spans="1:24" ht="20" customHeight="1" x14ac:dyDescent="0.2">
      <c r="A1172" s="22"/>
      <c r="B1172" s="49"/>
      <c r="C1172" s="41"/>
      <c r="D1172" s="23"/>
      <c r="E1172" s="24"/>
      <c r="F1172" s="24"/>
      <c r="G1172" s="24"/>
      <c r="H1172" s="24"/>
      <c r="I1172" s="24"/>
      <c r="J1172" s="24"/>
      <c r="K1172" s="24"/>
      <c r="L1172" s="24"/>
      <c r="M1172" s="24"/>
      <c r="N1172" s="25"/>
      <c r="O1172" s="24"/>
      <c r="P1172" s="24"/>
      <c r="Q1172" s="24"/>
      <c r="R1172" s="24"/>
      <c r="S1172" s="35"/>
      <c r="T1172" s="53"/>
      <c r="U1172" s="34"/>
      <c r="V1172" s="24"/>
      <c r="W1172" s="24"/>
      <c r="X1172" s="35"/>
    </row>
    <row r="1173" spans="1:24" ht="20" customHeight="1" x14ac:dyDescent="0.2">
      <c r="A1173" s="22"/>
      <c r="B1173" s="49"/>
      <c r="C1173" s="41"/>
      <c r="D1173" s="23"/>
      <c r="E1173" s="24"/>
      <c r="F1173" s="24"/>
      <c r="G1173" s="24"/>
      <c r="H1173" s="24"/>
      <c r="I1173" s="24"/>
      <c r="J1173" s="24"/>
      <c r="K1173" s="24"/>
      <c r="L1173" s="24"/>
      <c r="M1173" s="24"/>
      <c r="N1173" s="25"/>
      <c r="O1173" s="24"/>
      <c r="P1173" s="24"/>
      <c r="Q1173" s="24"/>
      <c r="R1173" s="24"/>
      <c r="S1173" s="35"/>
      <c r="T1173" s="53"/>
      <c r="U1173" s="34"/>
      <c r="V1173" s="24"/>
      <c r="W1173" s="24"/>
      <c r="X1173" s="35"/>
    </row>
    <row r="1174" spans="1:24" ht="20" customHeight="1" x14ac:dyDescent="0.2">
      <c r="A1174" s="22"/>
      <c r="B1174" s="49"/>
      <c r="C1174" s="41"/>
      <c r="D1174" s="23"/>
      <c r="E1174" s="24"/>
      <c r="F1174" s="24"/>
      <c r="G1174" s="24"/>
      <c r="H1174" s="24"/>
      <c r="I1174" s="24"/>
      <c r="J1174" s="24"/>
      <c r="K1174" s="24"/>
      <c r="L1174" s="24"/>
      <c r="M1174" s="24"/>
      <c r="N1174" s="25"/>
      <c r="O1174" s="24"/>
      <c r="P1174" s="24"/>
      <c r="Q1174" s="24"/>
      <c r="R1174" s="24"/>
      <c r="S1174" s="35"/>
      <c r="T1174" s="53"/>
      <c r="U1174" s="34"/>
      <c r="V1174" s="24"/>
      <c r="W1174" s="24"/>
      <c r="X1174" s="35"/>
    </row>
    <row r="1175" spans="1:24" ht="20" customHeight="1" x14ac:dyDescent="0.2">
      <c r="A1175" s="22"/>
      <c r="B1175" s="49"/>
      <c r="C1175" s="41"/>
      <c r="D1175" s="23"/>
      <c r="E1175" s="24"/>
      <c r="F1175" s="24"/>
      <c r="G1175" s="24"/>
      <c r="H1175" s="24"/>
      <c r="I1175" s="24"/>
      <c r="J1175" s="24"/>
      <c r="K1175" s="24"/>
      <c r="L1175" s="24"/>
      <c r="M1175" s="24"/>
      <c r="N1175" s="25"/>
      <c r="O1175" s="24"/>
      <c r="P1175" s="24"/>
      <c r="Q1175" s="24"/>
      <c r="R1175" s="24"/>
      <c r="S1175" s="35"/>
      <c r="T1175" s="53"/>
      <c r="U1175" s="34"/>
      <c r="V1175" s="24"/>
      <c r="W1175" s="24"/>
      <c r="X1175" s="35"/>
    </row>
    <row r="1176" spans="1:24" ht="20" customHeight="1" x14ac:dyDescent="0.2">
      <c r="A1176" s="22"/>
      <c r="B1176" s="49"/>
      <c r="C1176" s="41"/>
      <c r="D1176" s="23"/>
      <c r="E1176" s="24"/>
      <c r="F1176" s="24"/>
      <c r="G1176" s="24"/>
      <c r="H1176" s="24"/>
      <c r="I1176" s="24"/>
      <c r="J1176" s="24"/>
      <c r="K1176" s="24"/>
      <c r="L1176" s="24"/>
      <c r="M1176" s="24"/>
      <c r="N1176" s="25"/>
      <c r="O1176" s="24"/>
      <c r="P1176" s="24"/>
      <c r="Q1176" s="24"/>
      <c r="R1176" s="24"/>
      <c r="S1176" s="35"/>
      <c r="T1176" s="53"/>
      <c r="U1176" s="34"/>
      <c r="V1176" s="24"/>
      <c r="W1176" s="24"/>
      <c r="X1176" s="35"/>
    </row>
    <row r="1177" spans="1:24" ht="20" customHeight="1" x14ac:dyDescent="0.2">
      <c r="A1177" s="22"/>
      <c r="B1177" s="49"/>
      <c r="C1177" s="41"/>
      <c r="D1177" s="23"/>
      <c r="E1177" s="24"/>
      <c r="F1177" s="24"/>
      <c r="G1177" s="24"/>
      <c r="H1177" s="24"/>
      <c r="I1177" s="24"/>
      <c r="J1177" s="24"/>
      <c r="K1177" s="24"/>
      <c r="L1177" s="24"/>
      <c r="M1177" s="24"/>
      <c r="N1177" s="25"/>
      <c r="O1177" s="24"/>
      <c r="P1177" s="24"/>
      <c r="Q1177" s="24"/>
      <c r="R1177" s="24"/>
      <c r="S1177" s="35"/>
      <c r="T1177" s="53"/>
      <c r="U1177" s="34"/>
      <c r="V1177" s="24"/>
      <c r="W1177" s="24"/>
      <c r="X1177" s="35"/>
    </row>
    <row r="1178" spans="1:24" ht="20" customHeight="1" x14ac:dyDescent="0.2">
      <c r="A1178" s="22"/>
      <c r="B1178" s="49"/>
      <c r="C1178" s="41"/>
      <c r="D1178" s="23"/>
      <c r="E1178" s="24"/>
      <c r="F1178" s="24"/>
      <c r="G1178" s="24"/>
      <c r="H1178" s="24"/>
      <c r="I1178" s="24"/>
      <c r="J1178" s="24"/>
      <c r="K1178" s="24"/>
      <c r="L1178" s="24"/>
      <c r="M1178" s="24"/>
      <c r="N1178" s="25"/>
      <c r="O1178" s="24"/>
      <c r="P1178" s="24"/>
      <c r="Q1178" s="24"/>
      <c r="R1178" s="24"/>
      <c r="S1178" s="35"/>
      <c r="T1178" s="53"/>
      <c r="U1178" s="34"/>
      <c r="V1178" s="24"/>
      <c r="W1178" s="24"/>
      <c r="X1178" s="35"/>
    </row>
    <row r="1179" spans="1:24" ht="20" customHeight="1" x14ac:dyDescent="0.2">
      <c r="A1179" s="22"/>
      <c r="B1179" s="49"/>
      <c r="C1179" s="41"/>
      <c r="D1179" s="23"/>
      <c r="E1179" s="24"/>
      <c r="F1179" s="24"/>
      <c r="G1179" s="24"/>
      <c r="H1179" s="24"/>
      <c r="I1179" s="24"/>
      <c r="J1179" s="24"/>
      <c r="K1179" s="24"/>
      <c r="L1179" s="24"/>
      <c r="M1179" s="24"/>
      <c r="N1179" s="25"/>
      <c r="O1179" s="24"/>
      <c r="P1179" s="24"/>
      <c r="Q1179" s="24"/>
      <c r="R1179" s="24"/>
      <c r="S1179" s="35"/>
      <c r="T1179" s="53"/>
      <c r="U1179" s="34"/>
      <c r="V1179" s="24"/>
      <c r="W1179" s="24"/>
      <c r="X1179" s="35"/>
    </row>
    <row r="1180" spans="1:24" ht="20" customHeight="1" x14ac:dyDescent="0.2">
      <c r="A1180" s="22"/>
      <c r="B1180" s="49"/>
      <c r="C1180" s="41"/>
      <c r="D1180" s="23"/>
      <c r="E1180" s="24"/>
      <c r="F1180" s="24"/>
      <c r="G1180" s="24"/>
      <c r="H1180" s="24"/>
      <c r="I1180" s="24"/>
      <c r="J1180" s="24"/>
      <c r="K1180" s="24"/>
      <c r="L1180" s="24"/>
      <c r="M1180" s="24"/>
      <c r="N1180" s="25"/>
      <c r="O1180" s="24"/>
      <c r="P1180" s="24"/>
      <c r="Q1180" s="24"/>
      <c r="R1180" s="24"/>
      <c r="S1180" s="35"/>
      <c r="T1180" s="53"/>
      <c r="U1180" s="34"/>
      <c r="V1180" s="24"/>
      <c r="W1180" s="24"/>
      <c r="X1180" s="35"/>
    </row>
    <row r="1181" spans="1:24" ht="20" customHeight="1" x14ac:dyDescent="0.2">
      <c r="A1181" s="22"/>
      <c r="B1181" s="49"/>
      <c r="C1181" s="41"/>
      <c r="D1181" s="23"/>
      <c r="E1181" s="24"/>
      <c r="F1181" s="24"/>
      <c r="G1181" s="24"/>
      <c r="H1181" s="24"/>
      <c r="I1181" s="24"/>
      <c r="J1181" s="24"/>
      <c r="K1181" s="24"/>
      <c r="L1181" s="24"/>
      <c r="M1181" s="24"/>
      <c r="N1181" s="25"/>
      <c r="O1181" s="24"/>
      <c r="P1181" s="24"/>
      <c r="Q1181" s="24"/>
      <c r="R1181" s="24"/>
      <c r="S1181" s="35"/>
      <c r="T1181" s="53"/>
      <c r="U1181" s="34"/>
      <c r="V1181" s="24"/>
      <c r="W1181" s="24"/>
      <c r="X1181" s="35"/>
    </row>
    <row r="1182" spans="1:24" ht="20" customHeight="1" x14ac:dyDescent="0.2">
      <c r="A1182" s="22"/>
      <c r="B1182" s="49"/>
      <c r="C1182" s="41"/>
      <c r="D1182" s="23"/>
      <c r="E1182" s="24"/>
      <c r="F1182" s="24"/>
      <c r="G1182" s="24"/>
      <c r="H1182" s="24"/>
      <c r="I1182" s="24"/>
      <c r="J1182" s="24"/>
      <c r="K1182" s="24"/>
      <c r="L1182" s="24"/>
      <c r="M1182" s="24"/>
      <c r="N1182" s="25"/>
      <c r="O1182" s="24"/>
      <c r="P1182" s="24"/>
      <c r="Q1182" s="24"/>
      <c r="R1182" s="24"/>
      <c r="S1182" s="35"/>
      <c r="T1182" s="53"/>
      <c r="U1182" s="34"/>
      <c r="V1182" s="24"/>
      <c r="W1182" s="24"/>
      <c r="X1182" s="35"/>
    </row>
    <row r="1183" spans="1:24" ht="20" customHeight="1" x14ac:dyDescent="0.2">
      <c r="A1183" s="22"/>
      <c r="B1183" s="49"/>
      <c r="C1183" s="41"/>
      <c r="D1183" s="23"/>
      <c r="E1183" s="24"/>
      <c r="F1183" s="24"/>
      <c r="G1183" s="24"/>
      <c r="H1183" s="24"/>
      <c r="I1183" s="24"/>
      <c r="J1183" s="24"/>
      <c r="K1183" s="24"/>
      <c r="L1183" s="24"/>
      <c r="M1183" s="24"/>
      <c r="N1183" s="25"/>
      <c r="O1183" s="24"/>
      <c r="P1183" s="24"/>
      <c r="Q1183" s="24"/>
      <c r="R1183" s="24"/>
      <c r="S1183" s="35"/>
      <c r="T1183" s="53"/>
      <c r="U1183" s="34"/>
      <c r="V1183" s="24"/>
      <c r="W1183" s="24"/>
      <c r="X1183" s="35"/>
    </row>
    <row r="1184" spans="1:24" ht="20" customHeight="1" x14ac:dyDescent="0.2">
      <c r="A1184" s="22"/>
      <c r="B1184" s="49"/>
      <c r="C1184" s="41"/>
      <c r="D1184" s="23"/>
      <c r="E1184" s="24"/>
      <c r="F1184" s="24"/>
      <c r="G1184" s="24"/>
      <c r="H1184" s="24"/>
      <c r="I1184" s="24"/>
      <c r="J1184" s="24"/>
      <c r="K1184" s="24"/>
      <c r="L1184" s="24"/>
      <c r="M1184" s="24"/>
      <c r="N1184" s="25"/>
      <c r="O1184" s="24"/>
      <c r="P1184" s="24"/>
      <c r="Q1184" s="24"/>
      <c r="R1184" s="24"/>
      <c r="S1184" s="35"/>
      <c r="T1184" s="53"/>
      <c r="U1184" s="34"/>
      <c r="V1184" s="24"/>
      <c r="W1184" s="24"/>
      <c r="X1184" s="35"/>
    </row>
    <row r="1185" spans="1:24" ht="20" customHeight="1" x14ac:dyDescent="0.2">
      <c r="A1185" s="22"/>
      <c r="B1185" s="49"/>
      <c r="C1185" s="41"/>
      <c r="D1185" s="23"/>
      <c r="E1185" s="24"/>
      <c r="F1185" s="24"/>
      <c r="G1185" s="24"/>
      <c r="H1185" s="24"/>
      <c r="I1185" s="24"/>
      <c r="J1185" s="24"/>
      <c r="K1185" s="24"/>
      <c r="L1185" s="24"/>
      <c r="M1185" s="24"/>
      <c r="N1185" s="25"/>
      <c r="O1185" s="24"/>
      <c r="P1185" s="24"/>
      <c r="Q1185" s="24"/>
      <c r="R1185" s="24"/>
      <c r="S1185" s="35"/>
      <c r="T1185" s="53"/>
      <c r="U1185" s="34"/>
      <c r="V1185" s="24"/>
      <c r="W1185" s="24"/>
      <c r="X1185" s="35"/>
    </row>
    <row r="1186" spans="1:24" ht="20" customHeight="1" x14ac:dyDescent="0.2">
      <c r="A1186" s="22"/>
      <c r="B1186" s="49"/>
      <c r="C1186" s="41"/>
      <c r="D1186" s="23"/>
      <c r="E1186" s="24"/>
      <c r="F1186" s="24"/>
      <c r="G1186" s="24"/>
      <c r="H1186" s="24"/>
      <c r="I1186" s="24"/>
      <c r="J1186" s="24"/>
      <c r="K1186" s="24"/>
      <c r="L1186" s="24"/>
      <c r="M1186" s="24"/>
      <c r="N1186" s="25"/>
      <c r="O1186" s="24"/>
      <c r="P1186" s="24"/>
      <c r="Q1186" s="24"/>
      <c r="R1186" s="24"/>
      <c r="S1186" s="35"/>
      <c r="T1186" s="53"/>
      <c r="U1186" s="34"/>
      <c r="V1186" s="24"/>
      <c r="W1186" s="24"/>
      <c r="X1186" s="35"/>
    </row>
    <row r="1187" spans="1:24" ht="20" customHeight="1" x14ac:dyDescent="0.2">
      <c r="A1187" s="22"/>
      <c r="B1187" s="49"/>
      <c r="C1187" s="41"/>
      <c r="D1187" s="23"/>
      <c r="E1187" s="24"/>
      <c r="F1187" s="24"/>
      <c r="G1187" s="24"/>
      <c r="H1187" s="24"/>
      <c r="I1187" s="24"/>
      <c r="J1187" s="24"/>
      <c r="K1187" s="24"/>
      <c r="L1187" s="24"/>
      <c r="M1187" s="24"/>
      <c r="N1187" s="25"/>
      <c r="O1187" s="24"/>
      <c r="P1187" s="24"/>
      <c r="Q1187" s="24"/>
      <c r="R1187" s="24"/>
      <c r="S1187" s="35"/>
      <c r="T1187" s="53"/>
      <c r="U1187" s="34"/>
      <c r="V1187" s="24"/>
      <c r="W1187" s="24"/>
      <c r="X1187" s="35"/>
    </row>
    <row r="1188" spans="1:24" ht="20" customHeight="1" x14ac:dyDescent="0.2">
      <c r="A1188" s="22"/>
      <c r="B1188" s="49"/>
      <c r="C1188" s="41"/>
      <c r="D1188" s="23"/>
      <c r="E1188" s="24"/>
      <c r="F1188" s="24"/>
      <c r="G1188" s="24"/>
      <c r="H1188" s="24"/>
      <c r="I1188" s="24"/>
      <c r="J1188" s="24"/>
      <c r="K1188" s="24"/>
      <c r="L1188" s="24"/>
      <c r="M1188" s="24"/>
      <c r="N1188" s="25"/>
      <c r="O1188" s="24"/>
      <c r="P1188" s="24"/>
      <c r="Q1188" s="24"/>
      <c r="R1188" s="24"/>
      <c r="S1188" s="35"/>
      <c r="T1188" s="53"/>
      <c r="U1188" s="34"/>
      <c r="V1188" s="24"/>
      <c r="W1188" s="24"/>
      <c r="X1188" s="35"/>
    </row>
    <row r="1189" spans="1:24" ht="20" customHeight="1" x14ac:dyDescent="0.2">
      <c r="A1189" s="22"/>
      <c r="B1189" s="49"/>
      <c r="C1189" s="41"/>
      <c r="D1189" s="23"/>
      <c r="E1189" s="24"/>
      <c r="F1189" s="24"/>
      <c r="G1189" s="24"/>
      <c r="H1189" s="24"/>
      <c r="I1189" s="24"/>
      <c r="J1189" s="24"/>
      <c r="K1189" s="24"/>
      <c r="L1189" s="24"/>
      <c r="M1189" s="24"/>
      <c r="N1189" s="25"/>
      <c r="O1189" s="24"/>
      <c r="P1189" s="24"/>
      <c r="Q1189" s="24"/>
      <c r="R1189" s="24"/>
      <c r="S1189" s="35"/>
      <c r="T1189" s="53"/>
      <c r="U1189" s="34"/>
      <c r="V1189" s="24"/>
      <c r="W1189" s="24"/>
      <c r="X1189" s="35"/>
    </row>
    <row r="1190" spans="1:24" ht="20" customHeight="1" x14ac:dyDescent="0.2">
      <c r="A1190" s="22"/>
      <c r="B1190" s="49"/>
      <c r="C1190" s="41"/>
      <c r="D1190" s="23"/>
      <c r="E1190" s="24"/>
      <c r="F1190" s="24"/>
      <c r="G1190" s="24"/>
      <c r="H1190" s="24"/>
      <c r="I1190" s="24"/>
      <c r="J1190" s="24"/>
      <c r="K1190" s="24"/>
      <c r="L1190" s="24"/>
      <c r="M1190" s="24"/>
      <c r="N1190" s="25"/>
      <c r="O1190" s="24"/>
      <c r="P1190" s="24"/>
      <c r="Q1190" s="24"/>
      <c r="R1190" s="24"/>
      <c r="S1190" s="35"/>
      <c r="T1190" s="53"/>
      <c r="U1190" s="34"/>
      <c r="V1190" s="24"/>
      <c r="W1190" s="24"/>
      <c r="X1190" s="35"/>
    </row>
    <row r="1191" spans="1:24" ht="20" customHeight="1" x14ac:dyDescent="0.2">
      <c r="A1191" s="22"/>
      <c r="B1191" s="49"/>
      <c r="C1191" s="41"/>
      <c r="D1191" s="23"/>
      <c r="E1191" s="24"/>
      <c r="F1191" s="24"/>
      <c r="G1191" s="24"/>
      <c r="H1191" s="24"/>
      <c r="I1191" s="24"/>
      <c r="J1191" s="24"/>
      <c r="K1191" s="24"/>
      <c r="L1191" s="24"/>
      <c r="M1191" s="24"/>
      <c r="N1191" s="25"/>
      <c r="O1191" s="24"/>
      <c r="P1191" s="24"/>
      <c r="Q1191" s="24"/>
      <c r="R1191" s="24"/>
      <c r="S1191" s="35"/>
      <c r="T1191" s="53"/>
      <c r="U1191" s="34"/>
      <c r="V1191" s="24"/>
      <c r="W1191" s="24"/>
      <c r="X1191" s="35"/>
    </row>
    <row r="1192" spans="1:24" ht="20" customHeight="1" x14ac:dyDescent="0.2">
      <c r="A1192" s="22"/>
      <c r="B1192" s="49"/>
      <c r="C1192" s="41"/>
      <c r="D1192" s="23"/>
      <c r="E1192" s="24"/>
      <c r="F1192" s="24"/>
      <c r="G1192" s="24"/>
      <c r="H1192" s="24"/>
      <c r="I1192" s="24"/>
      <c r="J1192" s="24"/>
      <c r="K1192" s="24"/>
      <c r="L1192" s="24"/>
      <c r="M1192" s="24"/>
      <c r="N1192" s="25"/>
      <c r="O1192" s="24"/>
      <c r="P1192" s="24"/>
      <c r="Q1192" s="24"/>
      <c r="R1192" s="24"/>
      <c r="S1192" s="35"/>
      <c r="T1192" s="53"/>
      <c r="U1192" s="34"/>
      <c r="V1192" s="24"/>
      <c r="W1192" s="24"/>
      <c r="X1192" s="35"/>
    </row>
    <row r="1193" spans="1:24" ht="20" customHeight="1" x14ac:dyDescent="0.2">
      <c r="A1193" s="22"/>
      <c r="B1193" s="49"/>
      <c r="C1193" s="41"/>
      <c r="D1193" s="23"/>
      <c r="E1193" s="24"/>
      <c r="F1193" s="24"/>
      <c r="G1193" s="24"/>
      <c r="H1193" s="24"/>
      <c r="I1193" s="24"/>
      <c r="J1193" s="24"/>
      <c r="K1193" s="24"/>
      <c r="L1193" s="24"/>
      <c r="M1193" s="24"/>
      <c r="N1193" s="25"/>
      <c r="O1193" s="24"/>
      <c r="P1193" s="24"/>
      <c r="Q1193" s="24"/>
      <c r="R1193" s="24"/>
      <c r="S1193" s="35"/>
      <c r="T1193" s="53"/>
      <c r="U1193" s="34"/>
      <c r="V1193" s="24"/>
      <c r="W1193" s="24"/>
      <c r="X1193" s="35"/>
    </row>
    <row r="1194" spans="1:24" ht="20" customHeight="1" x14ac:dyDescent="0.2">
      <c r="A1194" s="22"/>
      <c r="B1194" s="49"/>
      <c r="C1194" s="41"/>
      <c r="D1194" s="23"/>
      <c r="E1194" s="24"/>
      <c r="F1194" s="24"/>
      <c r="G1194" s="24"/>
      <c r="H1194" s="24"/>
      <c r="I1194" s="24"/>
      <c r="J1194" s="24"/>
      <c r="K1194" s="24"/>
      <c r="L1194" s="24"/>
      <c r="M1194" s="24"/>
      <c r="N1194" s="25"/>
      <c r="O1194" s="24"/>
      <c r="P1194" s="24"/>
      <c r="Q1194" s="24"/>
      <c r="R1194" s="24"/>
      <c r="S1194" s="35"/>
      <c r="T1194" s="53"/>
      <c r="U1194" s="34"/>
      <c r="V1194" s="24"/>
      <c r="W1194" s="24"/>
      <c r="X1194" s="35"/>
    </row>
    <row r="1195" spans="1:24" ht="20" customHeight="1" x14ac:dyDescent="0.2">
      <c r="A1195" s="22"/>
      <c r="B1195" s="49"/>
      <c r="C1195" s="41"/>
      <c r="D1195" s="23"/>
      <c r="E1195" s="24"/>
      <c r="F1195" s="24"/>
      <c r="G1195" s="24"/>
      <c r="H1195" s="24"/>
      <c r="I1195" s="24"/>
      <c r="J1195" s="24"/>
      <c r="K1195" s="24"/>
      <c r="L1195" s="24"/>
      <c r="M1195" s="24"/>
      <c r="N1195" s="25"/>
      <c r="O1195" s="24"/>
      <c r="P1195" s="24"/>
      <c r="Q1195" s="24"/>
      <c r="R1195" s="24"/>
      <c r="S1195" s="35"/>
      <c r="T1195" s="53"/>
      <c r="U1195" s="34"/>
      <c r="V1195" s="24"/>
      <c r="W1195" s="24"/>
      <c r="X1195" s="35"/>
    </row>
    <row r="1196" spans="1:24" ht="20" customHeight="1" x14ac:dyDescent="0.2">
      <c r="A1196" s="22"/>
      <c r="B1196" s="49"/>
      <c r="C1196" s="41"/>
      <c r="D1196" s="23"/>
      <c r="E1196" s="24"/>
      <c r="F1196" s="24"/>
      <c r="G1196" s="24"/>
      <c r="H1196" s="24"/>
      <c r="I1196" s="24"/>
      <c r="J1196" s="24"/>
      <c r="K1196" s="24"/>
      <c r="L1196" s="24"/>
      <c r="M1196" s="24"/>
      <c r="N1196" s="25"/>
      <c r="O1196" s="24"/>
      <c r="P1196" s="24"/>
      <c r="Q1196" s="24"/>
      <c r="R1196" s="24"/>
      <c r="S1196" s="35"/>
      <c r="T1196" s="53"/>
      <c r="U1196" s="34"/>
      <c r="V1196" s="24"/>
      <c r="W1196" s="24"/>
      <c r="X1196" s="35"/>
    </row>
    <row r="1197" spans="1:24" ht="20" customHeight="1" x14ac:dyDescent="0.2">
      <c r="A1197" s="22"/>
      <c r="B1197" s="49"/>
      <c r="C1197" s="41"/>
      <c r="D1197" s="23"/>
      <c r="E1197" s="24"/>
      <c r="F1197" s="24"/>
      <c r="G1197" s="24"/>
      <c r="H1197" s="24"/>
      <c r="I1197" s="24"/>
      <c r="J1197" s="24"/>
      <c r="K1197" s="24"/>
      <c r="L1197" s="24"/>
      <c r="M1197" s="24"/>
      <c r="N1197" s="25"/>
      <c r="O1197" s="24"/>
      <c r="P1197" s="24"/>
      <c r="Q1197" s="24"/>
      <c r="R1197" s="24"/>
      <c r="S1197" s="35"/>
      <c r="T1197" s="53"/>
      <c r="U1197" s="34"/>
      <c r="V1197" s="24"/>
      <c r="W1197" s="24"/>
      <c r="X1197" s="35"/>
    </row>
    <row r="1198" spans="1:24" ht="20" customHeight="1" x14ac:dyDescent="0.2">
      <c r="A1198" s="22"/>
      <c r="B1198" s="49"/>
      <c r="C1198" s="41"/>
      <c r="D1198" s="23"/>
      <c r="E1198" s="24"/>
      <c r="F1198" s="24"/>
      <c r="G1198" s="24"/>
      <c r="H1198" s="24"/>
      <c r="I1198" s="24"/>
      <c r="J1198" s="24"/>
      <c r="K1198" s="24"/>
      <c r="L1198" s="24"/>
      <c r="M1198" s="24"/>
      <c r="N1198" s="25"/>
      <c r="O1198" s="24"/>
      <c r="P1198" s="24"/>
      <c r="Q1198" s="24"/>
      <c r="R1198" s="24"/>
      <c r="S1198" s="35"/>
      <c r="T1198" s="53"/>
      <c r="U1198" s="34"/>
      <c r="V1198" s="24"/>
      <c r="W1198" s="24"/>
      <c r="X1198" s="35"/>
    </row>
    <row r="1199" spans="1:24" ht="20" customHeight="1" x14ac:dyDescent="0.2">
      <c r="A1199" s="22"/>
      <c r="B1199" s="49"/>
      <c r="C1199" s="41"/>
      <c r="D1199" s="23"/>
      <c r="E1199" s="24"/>
      <c r="F1199" s="24"/>
      <c r="G1199" s="24"/>
      <c r="H1199" s="24"/>
      <c r="I1199" s="24"/>
      <c r="J1199" s="24"/>
      <c r="K1199" s="24"/>
      <c r="L1199" s="24"/>
      <c r="M1199" s="24"/>
      <c r="N1199" s="25"/>
      <c r="O1199" s="24"/>
      <c r="P1199" s="24"/>
      <c r="Q1199" s="24"/>
      <c r="R1199" s="24"/>
      <c r="S1199" s="35"/>
      <c r="T1199" s="53"/>
      <c r="U1199" s="34"/>
      <c r="V1199" s="24"/>
      <c r="W1199" s="24"/>
      <c r="X1199" s="35"/>
    </row>
    <row r="1200" spans="1:24" ht="20" customHeight="1" x14ac:dyDescent="0.2">
      <c r="A1200" s="22"/>
      <c r="B1200" s="49"/>
      <c r="C1200" s="41"/>
      <c r="D1200" s="23"/>
      <c r="E1200" s="24"/>
      <c r="F1200" s="24"/>
      <c r="G1200" s="24"/>
      <c r="H1200" s="24"/>
      <c r="I1200" s="24"/>
      <c r="J1200" s="24"/>
      <c r="K1200" s="24"/>
      <c r="L1200" s="24"/>
      <c r="M1200" s="24"/>
      <c r="N1200" s="25"/>
      <c r="O1200" s="24"/>
      <c r="P1200" s="24"/>
      <c r="Q1200" s="24"/>
      <c r="R1200" s="24"/>
      <c r="S1200" s="35"/>
      <c r="T1200" s="53"/>
      <c r="U1200" s="34"/>
      <c r="V1200" s="24"/>
      <c r="W1200" s="24"/>
      <c r="X1200" s="35"/>
    </row>
    <row r="1201" spans="1:24" ht="20" customHeight="1" x14ac:dyDescent="0.2">
      <c r="A1201" s="22"/>
      <c r="B1201" s="49"/>
      <c r="C1201" s="41"/>
      <c r="D1201" s="23"/>
      <c r="E1201" s="24"/>
      <c r="F1201" s="24"/>
      <c r="G1201" s="24"/>
      <c r="H1201" s="24"/>
      <c r="I1201" s="24"/>
      <c r="J1201" s="24"/>
      <c r="K1201" s="24"/>
      <c r="L1201" s="24"/>
      <c r="M1201" s="24"/>
      <c r="N1201" s="25"/>
      <c r="O1201" s="24"/>
      <c r="P1201" s="24"/>
      <c r="Q1201" s="24"/>
      <c r="R1201" s="24"/>
      <c r="S1201" s="35"/>
      <c r="T1201" s="53"/>
      <c r="U1201" s="34"/>
      <c r="V1201" s="24"/>
      <c r="W1201" s="24"/>
      <c r="X1201" s="35"/>
    </row>
    <row r="1202" spans="1:24" ht="20" customHeight="1" x14ac:dyDescent="0.2">
      <c r="A1202" s="22"/>
      <c r="B1202" s="49"/>
      <c r="C1202" s="41"/>
      <c r="D1202" s="23"/>
      <c r="E1202" s="24"/>
      <c r="F1202" s="24"/>
      <c r="G1202" s="24"/>
      <c r="H1202" s="24"/>
      <c r="I1202" s="24"/>
      <c r="J1202" s="24"/>
      <c r="K1202" s="24"/>
      <c r="L1202" s="24"/>
      <c r="M1202" s="24"/>
      <c r="N1202" s="25"/>
      <c r="O1202" s="24"/>
      <c r="P1202" s="24"/>
      <c r="Q1202" s="24"/>
      <c r="R1202" s="24"/>
      <c r="S1202" s="35"/>
      <c r="T1202" s="53"/>
      <c r="U1202" s="34"/>
      <c r="V1202" s="24"/>
      <c r="W1202" s="24"/>
      <c r="X1202" s="35"/>
    </row>
    <row r="1203" spans="1:24" ht="20" customHeight="1" x14ac:dyDescent="0.2">
      <c r="A1203" s="22"/>
      <c r="B1203" s="49"/>
      <c r="C1203" s="41"/>
      <c r="D1203" s="23"/>
      <c r="E1203" s="24"/>
      <c r="F1203" s="24"/>
      <c r="G1203" s="24"/>
      <c r="H1203" s="24"/>
      <c r="I1203" s="24"/>
      <c r="J1203" s="24"/>
      <c r="K1203" s="24"/>
      <c r="L1203" s="24"/>
      <c r="M1203" s="24"/>
      <c r="N1203" s="25"/>
      <c r="O1203" s="24"/>
      <c r="P1203" s="24"/>
      <c r="Q1203" s="24"/>
      <c r="R1203" s="24"/>
      <c r="S1203" s="35"/>
      <c r="T1203" s="53"/>
      <c r="U1203" s="34"/>
      <c r="V1203" s="24"/>
      <c r="W1203" s="24"/>
      <c r="X1203" s="35"/>
    </row>
    <row r="1204" spans="1:24" ht="20" customHeight="1" x14ac:dyDescent="0.2">
      <c r="A1204" s="22"/>
      <c r="B1204" s="49"/>
      <c r="C1204" s="41"/>
      <c r="D1204" s="23"/>
      <c r="E1204" s="24"/>
      <c r="F1204" s="24"/>
      <c r="G1204" s="24"/>
      <c r="H1204" s="24"/>
      <c r="I1204" s="24"/>
      <c r="J1204" s="24"/>
      <c r="K1204" s="24"/>
      <c r="L1204" s="24"/>
      <c r="M1204" s="24"/>
      <c r="N1204" s="25"/>
      <c r="O1204" s="24"/>
      <c r="P1204" s="24"/>
      <c r="Q1204" s="24"/>
      <c r="R1204" s="24"/>
      <c r="S1204" s="35"/>
      <c r="T1204" s="53"/>
      <c r="U1204" s="34"/>
      <c r="V1204" s="24"/>
      <c r="W1204" s="24"/>
      <c r="X1204" s="35"/>
    </row>
    <row r="1205" spans="1:24" ht="20" customHeight="1" x14ac:dyDescent="0.2">
      <c r="A1205" s="22"/>
      <c r="B1205" s="49"/>
      <c r="C1205" s="41"/>
      <c r="D1205" s="23"/>
      <c r="E1205" s="24"/>
      <c r="F1205" s="24"/>
      <c r="G1205" s="24"/>
      <c r="H1205" s="24"/>
      <c r="I1205" s="24"/>
      <c r="J1205" s="24"/>
      <c r="K1205" s="24"/>
      <c r="L1205" s="24"/>
      <c r="M1205" s="24"/>
      <c r="N1205" s="25"/>
      <c r="O1205" s="24"/>
      <c r="P1205" s="24"/>
      <c r="Q1205" s="24"/>
      <c r="R1205" s="24"/>
      <c r="S1205" s="35"/>
      <c r="T1205" s="53"/>
      <c r="U1205" s="34"/>
      <c r="V1205" s="24"/>
      <c r="W1205" s="24"/>
      <c r="X1205" s="35"/>
    </row>
    <row r="1206" spans="1:24" ht="20" customHeight="1" x14ac:dyDescent="0.2">
      <c r="A1206" s="22"/>
      <c r="B1206" s="49"/>
      <c r="C1206" s="41"/>
      <c r="D1206" s="23"/>
      <c r="E1206" s="24"/>
      <c r="F1206" s="24"/>
      <c r="G1206" s="24"/>
      <c r="H1206" s="24"/>
      <c r="I1206" s="24"/>
      <c r="J1206" s="24"/>
      <c r="K1206" s="24"/>
      <c r="L1206" s="24"/>
      <c r="M1206" s="24"/>
      <c r="N1206" s="25"/>
      <c r="O1206" s="24"/>
      <c r="P1206" s="24"/>
      <c r="Q1206" s="24"/>
      <c r="R1206" s="24"/>
      <c r="S1206" s="35"/>
      <c r="T1206" s="53"/>
      <c r="U1206" s="34"/>
      <c r="V1206" s="24"/>
      <c r="W1206" s="24"/>
      <c r="X1206" s="35"/>
    </row>
    <row r="1207" spans="1:24" ht="20" customHeight="1" x14ac:dyDescent="0.2">
      <c r="A1207" s="22"/>
      <c r="B1207" s="49"/>
      <c r="C1207" s="41"/>
      <c r="D1207" s="23"/>
      <c r="E1207" s="24"/>
      <c r="F1207" s="24"/>
      <c r="G1207" s="24"/>
      <c r="H1207" s="24"/>
      <c r="I1207" s="24"/>
      <c r="J1207" s="24"/>
      <c r="K1207" s="24"/>
      <c r="L1207" s="24"/>
      <c r="M1207" s="24"/>
      <c r="N1207" s="25"/>
      <c r="O1207" s="24"/>
      <c r="P1207" s="24"/>
      <c r="Q1207" s="24"/>
      <c r="R1207" s="24"/>
      <c r="S1207" s="35"/>
      <c r="T1207" s="53"/>
      <c r="U1207" s="34"/>
      <c r="V1207" s="24"/>
      <c r="W1207" s="24"/>
      <c r="X1207" s="35"/>
    </row>
    <row r="1208" spans="1:24" ht="20" customHeight="1" x14ac:dyDescent="0.2">
      <c r="A1208" s="22"/>
      <c r="B1208" s="49"/>
      <c r="C1208" s="41"/>
      <c r="D1208" s="23"/>
      <c r="E1208" s="24"/>
      <c r="F1208" s="24"/>
      <c r="G1208" s="24"/>
      <c r="H1208" s="24"/>
      <c r="I1208" s="24"/>
      <c r="J1208" s="24"/>
      <c r="K1208" s="24"/>
      <c r="L1208" s="24"/>
      <c r="M1208" s="24"/>
      <c r="N1208" s="25"/>
      <c r="O1208" s="24"/>
      <c r="P1208" s="24"/>
      <c r="Q1208" s="24"/>
      <c r="R1208" s="24"/>
      <c r="S1208" s="35"/>
      <c r="T1208" s="53"/>
      <c r="U1208" s="34"/>
      <c r="V1208" s="24"/>
      <c r="W1208" s="24"/>
      <c r="X1208" s="35"/>
    </row>
    <row r="1209" spans="1:24" ht="20" customHeight="1" x14ac:dyDescent="0.2">
      <c r="A1209" s="22"/>
      <c r="B1209" s="49"/>
      <c r="C1209" s="41"/>
      <c r="D1209" s="23"/>
      <c r="E1209" s="24"/>
      <c r="F1209" s="24"/>
      <c r="G1209" s="24"/>
      <c r="H1209" s="24"/>
      <c r="I1209" s="24"/>
      <c r="J1209" s="24"/>
      <c r="K1209" s="24"/>
      <c r="L1209" s="24"/>
      <c r="M1209" s="24"/>
      <c r="N1209" s="25"/>
      <c r="O1209" s="24"/>
      <c r="P1209" s="24"/>
      <c r="Q1209" s="24"/>
      <c r="R1209" s="24"/>
      <c r="S1209" s="35"/>
      <c r="T1209" s="53"/>
      <c r="U1209" s="34"/>
      <c r="V1209" s="24"/>
      <c r="W1209" s="24"/>
      <c r="X1209" s="35"/>
    </row>
    <row r="1210" spans="1:24" ht="20" customHeight="1" x14ac:dyDescent="0.2">
      <c r="A1210" s="22"/>
      <c r="B1210" s="49"/>
      <c r="C1210" s="41"/>
      <c r="D1210" s="23"/>
      <c r="E1210" s="24"/>
      <c r="F1210" s="24"/>
      <c r="G1210" s="24"/>
      <c r="H1210" s="24"/>
      <c r="I1210" s="24"/>
      <c r="J1210" s="24"/>
      <c r="K1210" s="24"/>
      <c r="L1210" s="24"/>
      <c r="M1210" s="24"/>
      <c r="N1210" s="25"/>
      <c r="O1210" s="24"/>
      <c r="P1210" s="24"/>
      <c r="Q1210" s="24"/>
      <c r="R1210" s="24"/>
      <c r="S1210" s="35"/>
      <c r="T1210" s="53"/>
      <c r="U1210" s="34"/>
      <c r="V1210" s="24"/>
      <c r="W1210" s="24"/>
      <c r="X1210" s="35"/>
    </row>
    <row r="1211" spans="1:24" ht="20" customHeight="1" x14ac:dyDescent="0.2">
      <c r="A1211" s="22"/>
      <c r="B1211" s="49"/>
      <c r="C1211" s="41"/>
      <c r="D1211" s="23"/>
      <c r="E1211" s="24"/>
      <c r="F1211" s="24"/>
      <c r="G1211" s="24"/>
      <c r="H1211" s="24"/>
      <c r="I1211" s="24"/>
      <c r="J1211" s="24"/>
      <c r="K1211" s="24"/>
      <c r="L1211" s="24"/>
      <c r="M1211" s="24"/>
      <c r="N1211" s="25"/>
      <c r="O1211" s="24"/>
      <c r="P1211" s="24"/>
      <c r="Q1211" s="24"/>
      <c r="R1211" s="24"/>
      <c r="S1211" s="35"/>
      <c r="T1211" s="53"/>
      <c r="U1211" s="34"/>
      <c r="V1211" s="24"/>
      <c r="W1211" s="24"/>
      <c r="X1211" s="35"/>
    </row>
    <row r="1212" spans="1:24" ht="20" customHeight="1" x14ac:dyDescent="0.2">
      <c r="A1212" s="22"/>
      <c r="B1212" s="49"/>
      <c r="C1212" s="41"/>
      <c r="D1212" s="23"/>
      <c r="E1212" s="24"/>
      <c r="F1212" s="24"/>
      <c r="G1212" s="24"/>
      <c r="H1212" s="24"/>
      <c r="I1212" s="24"/>
      <c r="J1212" s="24"/>
      <c r="K1212" s="24"/>
      <c r="L1212" s="24"/>
      <c r="M1212" s="24"/>
      <c r="N1212" s="25"/>
      <c r="O1212" s="24"/>
      <c r="P1212" s="24"/>
      <c r="Q1212" s="24"/>
      <c r="R1212" s="24"/>
      <c r="S1212" s="35"/>
      <c r="T1212" s="53"/>
      <c r="U1212" s="34"/>
      <c r="V1212" s="24"/>
      <c r="W1212" s="24"/>
      <c r="X1212" s="35"/>
    </row>
    <row r="1213" spans="1:24" ht="20" customHeight="1" x14ac:dyDescent="0.2">
      <c r="A1213" s="22"/>
      <c r="B1213" s="49"/>
      <c r="C1213" s="41"/>
      <c r="D1213" s="23"/>
      <c r="E1213" s="24"/>
      <c r="F1213" s="24"/>
      <c r="G1213" s="24"/>
      <c r="H1213" s="24"/>
      <c r="I1213" s="24"/>
      <c r="J1213" s="24"/>
      <c r="K1213" s="24"/>
      <c r="L1213" s="24"/>
      <c r="M1213" s="24"/>
      <c r="N1213" s="25"/>
      <c r="O1213" s="24"/>
      <c r="P1213" s="24"/>
      <c r="Q1213" s="24"/>
      <c r="R1213" s="24"/>
      <c r="S1213" s="35"/>
      <c r="T1213" s="53"/>
      <c r="U1213" s="34"/>
      <c r="V1213" s="24"/>
      <c r="W1213" s="24"/>
      <c r="X1213" s="35"/>
    </row>
    <row r="1214" spans="1:24" ht="20" customHeight="1" x14ac:dyDescent="0.2">
      <c r="A1214" s="22"/>
      <c r="B1214" s="49"/>
      <c r="C1214" s="41"/>
      <c r="D1214" s="23"/>
      <c r="E1214" s="24"/>
      <c r="F1214" s="24"/>
      <c r="G1214" s="24"/>
      <c r="H1214" s="24"/>
      <c r="I1214" s="24"/>
      <c r="J1214" s="24"/>
      <c r="K1214" s="24"/>
      <c r="L1214" s="24"/>
      <c r="M1214" s="24"/>
      <c r="N1214" s="25"/>
      <c r="O1214" s="24"/>
      <c r="P1214" s="24"/>
      <c r="Q1214" s="24"/>
      <c r="R1214" s="24"/>
      <c r="S1214" s="35"/>
      <c r="T1214" s="53"/>
      <c r="U1214" s="34"/>
      <c r="V1214" s="24"/>
      <c r="W1214" s="24"/>
      <c r="X1214" s="35"/>
    </row>
    <row r="1215" spans="1:24" ht="20" customHeight="1" x14ac:dyDescent="0.2">
      <c r="A1215" s="22"/>
      <c r="B1215" s="49"/>
      <c r="C1215" s="41"/>
      <c r="D1215" s="23"/>
      <c r="E1215" s="24"/>
      <c r="F1215" s="24"/>
      <c r="G1215" s="24"/>
      <c r="H1215" s="24"/>
      <c r="I1215" s="24"/>
      <c r="J1215" s="24"/>
      <c r="K1215" s="24"/>
      <c r="L1215" s="24"/>
      <c r="M1215" s="24"/>
      <c r="N1215" s="25"/>
      <c r="O1215" s="24"/>
      <c r="P1215" s="24"/>
      <c r="Q1215" s="24"/>
      <c r="R1215" s="24"/>
      <c r="S1215" s="35"/>
      <c r="T1215" s="53"/>
      <c r="U1215" s="34"/>
      <c r="V1215" s="24"/>
      <c r="W1215" s="24"/>
      <c r="X1215" s="35"/>
    </row>
    <row r="1216" spans="1:24" ht="20" customHeight="1" x14ac:dyDescent="0.2">
      <c r="A1216" s="22"/>
      <c r="B1216" s="49"/>
      <c r="C1216" s="41"/>
      <c r="D1216" s="23"/>
      <c r="E1216" s="24"/>
      <c r="F1216" s="24"/>
      <c r="G1216" s="24"/>
      <c r="H1216" s="24"/>
      <c r="I1216" s="24"/>
      <c r="J1216" s="24"/>
      <c r="K1216" s="24"/>
      <c r="L1216" s="24"/>
      <c r="M1216" s="24"/>
      <c r="N1216" s="25"/>
      <c r="O1216" s="24"/>
      <c r="P1216" s="24"/>
      <c r="Q1216" s="24"/>
      <c r="R1216" s="24"/>
      <c r="S1216" s="35"/>
      <c r="T1216" s="53"/>
      <c r="U1216" s="34"/>
      <c r="V1216" s="24"/>
      <c r="W1216" s="24"/>
      <c r="X1216" s="35"/>
    </row>
    <row r="1217" spans="1:24" ht="20" customHeight="1" x14ac:dyDescent="0.2">
      <c r="A1217" s="22"/>
      <c r="B1217" s="49"/>
      <c r="C1217" s="41"/>
      <c r="D1217" s="23"/>
      <c r="E1217" s="24"/>
      <c r="F1217" s="24"/>
      <c r="G1217" s="24"/>
      <c r="H1217" s="24"/>
      <c r="I1217" s="24"/>
      <c r="J1217" s="24"/>
      <c r="K1217" s="24"/>
      <c r="L1217" s="24"/>
      <c r="M1217" s="24"/>
      <c r="N1217" s="25"/>
      <c r="O1217" s="24"/>
      <c r="P1217" s="24"/>
      <c r="Q1217" s="24"/>
      <c r="R1217" s="24"/>
      <c r="S1217" s="35"/>
      <c r="T1217" s="53"/>
      <c r="U1217" s="34"/>
      <c r="V1217" s="24"/>
      <c r="W1217" s="24"/>
      <c r="X1217" s="35"/>
    </row>
    <row r="1218" spans="1:24" ht="20" customHeight="1" x14ac:dyDescent="0.2">
      <c r="A1218" s="22"/>
      <c r="B1218" s="49"/>
      <c r="C1218" s="41"/>
      <c r="D1218" s="23"/>
      <c r="E1218" s="24"/>
      <c r="F1218" s="24"/>
      <c r="G1218" s="24"/>
      <c r="H1218" s="24"/>
      <c r="I1218" s="24"/>
      <c r="J1218" s="24"/>
      <c r="K1218" s="24"/>
      <c r="L1218" s="24"/>
      <c r="M1218" s="24"/>
      <c r="N1218" s="25"/>
      <c r="O1218" s="24"/>
      <c r="P1218" s="24"/>
      <c r="Q1218" s="24"/>
      <c r="R1218" s="24"/>
      <c r="S1218" s="35"/>
      <c r="T1218" s="53"/>
      <c r="U1218" s="34"/>
      <c r="V1218" s="24"/>
      <c r="W1218" s="24"/>
      <c r="X1218" s="35"/>
    </row>
    <row r="1219" spans="1:24" ht="20" customHeight="1" x14ac:dyDescent="0.2">
      <c r="A1219" s="22"/>
      <c r="B1219" s="49"/>
      <c r="C1219" s="41"/>
      <c r="D1219" s="23"/>
      <c r="E1219" s="24"/>
      <c r="F1219" s="24"/>
      <c r="G1219" s="24"/>
      <c r="H1219" s="24"/>
      <c r="I1219" s="24"/>
      <c r="J1219" s="24"/>
      <c r="K1219" s="24"/>
      <c r="L1219" s="24"/>
      <c r="M1219" s="24"/>
      <c r="N1219" s="25"/>
      <c r="O1219" s="24"/>
      <c r="P1219" s="24"/>
      <c r="Q1219" s="24"/>
      <c r="R1219" s="24"/>
      <c r="S1219" s="35"/>
      <c r="T1219" s="53"/>
      <c r="U1219" s="34"/>
      <c r="V1219" s="24"/>
      <c r="W1219" s="24"/>
      <c r="X1219" s="35"/>
    </row>
    <row r="1220" spans="1:24" ht="20" customHeight="1" x14ac:dyDescent="0.2">
      <c r="A1220" s="22"/>
      <c r="B1220" s="49"/>
      <c r="C1220" s="41"/>
      <c r="D1220" s="23"/>
      <c r="E1220" s="24"/>
      <c r="F1220" s="24"/>
      <c r="G1220" s="24"/>
      <c r="H1220" s="24"/>
      <c r="I1220" s="24"/>
      <c r="J1220" s="24"/>
      <c r="K1220" s="24"/>
      <c r="L1220" s="24"/>
      <c r="M1220" s="24"/>
      <c r="N1220" s="25"/>
      <c r="O1220" s="24"/>
      <c r="P1220" s="24"/>
      <c r="Q1220" s="24"/>
      <c r="R1220" s="24"/>
      <c r="S1220" s="35"/>
      <c r="T1220" s="53"/>
      <c r="U1220" s="34"/>
      <c r="V1220" s="24"/>
      <c r="W1220" s="24"/>
      <c r="X1220" s="35"/>
    </row>
    <row r="1221" spans="1:24" ht="20" customHeight="1" x14ac:dyDescent="0.2">
      <c r="A1221" s="22"/>
      <c r="B1221" s="49"/>
      <c r="C1221" s="41"/>
      <c r="D1221" s="23"/>
      <c r="E1221" s="24"/>
      <c r="F1221" s="24"/>
      <c r="G1221" s="24"/>
      <c r="H1221" s="24"/>
      <c r="I1221" s="24"/>
      <c r="J1221" s="24"/>
      <c r="K1221" s="24"/>
      <c r="L1221" s="24"/>
      <c r="M1221" s="24"/>
      <c r="N1221" s="25"/>
      <c r="O1221" s="24"/>
      <c r="P1221" s="24"/>
      <c r="Q1221" s="24"/>
      <c r="R1221" s="24"/>
      <c r="S1221" s="35"/>
      <c r="T1221" s="53"/>
      <c r="U1221" s="34"/>
      <c r="V1221" s="24"/>
      <c r="W1221" s="24"/>
      <c r="X1221" s="35"/>
    </row>
    <row r="1222" spans="1:24" ht="20" customHeight="1" x14ac:dyDescent="0.2">
      <c r="A1222" s="22"/>
      <c r="B1222" s="49"/>
      <c r="C1222" s="41"/>
      <c r="D1222" s="23"/>
      <c r="E1222" s="24"/>
      <c r="F1222" s="24"/>
      <c r="G1222" s="24"/>
      <c r="H1222" s="24"/>
      <c r="I1222" s="24"/>
      <c r="J1222" s="24"/>
      <c r="K1222" s="24"/>
      <c r="L1222" s="24"/>
      <c r="M1222" s="24"/>
      <c r="N1222" s="25"/>
      <c r="O1222" s="24"/>
      <c r="P1222" s="24"/>
      <c r="Q1222" s="24"/>
      <c r="R1222" s="24"/>
      <c r="S1222" s="35"/>
      <c r="T1222" s="53"/>
      <c r="U1222" s="34"/>
      <c r="V1222" s="24"/>
      <c r="W1222" s="24"/>
      <c r="X1222" s="35"/>
    </row>
    <row r="1223" spans="1:24" ht="20" customHeight="1" x14ac:dyDescent="0.2">
      <c r="A1223" s="22"/>
      <c r="B1223" s="49"/>
      <c r="C1223" s="41"/>
      <c r="D1223" s="23"/>
      <c r="E1223" s="24"/>
      <c r="F1223" s="24"/>
      <c r="G1223" s="24"/>
      <c r="H1223" s="24"/>
      <c r="I1223" s="24"/>
      <c r="J1223" s="24"/>
      <c r="K1223" s="24"/>
      <c r="L1223" s="24"/>
      <c r="M1223" s="24"/>
      <c r="N1223" s="25"/>
      <c r="O1223" s="24"/>
      <c r="P1223" s="24"/>
      <c r="Q1223" s="24"/>
      <c r="R1223" s="24"/>
      <c r="S1223" s="35"/>
      <c r="T1223" s="53"/>
      <c r="U1223" s="34"/>
      <c r="V1223" s="24"/>
      <c r="W1223" s="24"/>
      <c r="X1223" s="35"/>
    </row>
    <row r="1224" spans="1:24" ht="20" customHeight="1" x14ac:dyDescent="0.2">
      <c r="A1224" s="22"/>
      <c r="B1224" s="49"/>
      <c r="C1224" s="41"/>
      <c r="D1224" s="23"/>
      <c r="E1224" s="24"/>
      <c r="F1224" s="24"/>
      <c r="G1224" s="24"/>
      <c r="H1224" s="24"/>
      <c r="I1224" s="24"/>
      <c r="J1224" s="24"/>
      <c r="K1224" s="24"/>
      <c r="L1224" s="24"/>
      <c r="M1224" s="24"/>
      <c r="N1224" s="25"/>
      <c r="O1224" s="24"/>
      <c r="P1224" s="24"/>
      <c r="Q1224" s="24"/>
      <c r="R1224" s="24"/>
      <c r="S1224" s="35"/>
      <c r="T1224" s="53"/>
      <c r="U1224" s="34"/>
      <c r="V1224" s="24"/>
      <c r="W1224" s="24"/>
      <c r="X1224" s="35"/>
    </row>
    <row r="1225" spans="1:24" ht="20" customHeight="1" x14ac:dyDescent="0.2">
      <c r="A1225" s="22"/>
      <c r="B1225" s="49"/>
      <c r="C1225" s="41"/>
      <c r="D1225" s="23"/>
      <c r="E1225" s="24"/>
      <c r="F1225" s="24"/>
      <c r="G1225" s="24"/>
      <c r="H1225" s="24"/>
      <c r="I1225" s="24"/>
      <c r="J1225" s="24"/>
      <c r="K1225" s="24"/>
      <c r="L1225" s="24"/>
      <c r="M1225" s="24"/>
      <c r="N1225" s="25"/>
      <c r="O1225" s="24"/>
      <c r="P1225" s="24"/>
      <c r="Q1225" s="24"/>
      <c r="R1225" s="24"/>
      <c r="S1225" s="35"/>
      <c r="T1225" s="53"/>
      <c r="U1225" s="34"/>
      <c r="V1225" s="24"/>
      <c r="W1225" s="24"/>
      <c r="X1225" s="35"/>
    </row>
    <row r="1226" spans="1:24" ht="20" customHeight="1" x14ac:dyDescent="0.2">
      <c r="A1226" s="22"/>
      <c r="B1226" s="49"/>
      <c r="C1226" s="41"/>
      <c r="D1226" s="23"/>
      <c r="E1226" s="24"/>
      <c r="F1226" s="24"/>
      <c r="G1226" s="24"/>
      <c r="H1226" s="24"/>
      <c r="I1226" s="24"/>
      <c r="J1226" s="24"/>
      <c r="K1226" s="24"/>
      <c r="L1226" s="24"/>
      <c r="M1226" s="24"/>
      <c r="N1226" s="25"/>
      <c r="O1226" s="24"/>
      <c r="P1226" s="24"/>
      <c r="Q1226" s="24"/>
      <c r="R1226" s="24"/>
      <c r="S1226" s="35"/>
      <c r="T1226" s="53"/>
      <c r="U1226" s="34"/>
      <c r="V1226" s="24"/>
      <c r="W1226" s="24"/>
      <c r="X1226" s="35"/>
    </row>
    <row r="1227" spans="1:24" ht="20" customHeight="1" x14ac:dyDescent="0.2">
      <c r="A1227" s="22"/>
      <c r="B1227" s="49"/>
      <c r="C1227" s="41"/>
      <c r="D1227" s="23"/>
      <c r="E1227" s="24"/>
      <c r="F1227" s="24"/>
      <c r="G1227" s="24"/>
      <c r="H1227" s="24"/>
      <c r="I1227" s="24"/>
      <c r="J1227" s="24"/>
      <c r="K1227" s="24"/>
      <c r="L1227" s="24"/>
      <c r="M1227" s="24"/>
      <c r="N1227" s="25"/>
      <c r="O1227" s="24"/>
      <c r="P1227" s="24"/>
      <c r="Q1227" s="24"/>
      <c r="R1227" s="24"/>
      <c r="S1227" s="35"/>
      <c r="T1227" s="53"/>
      <c r="U1227" s="34"/>
      <c r="V1227" s="24"/>
      <c r="W1227" s="24"/>
      <c r="X1227" s="35"/>
    </row>
    <row r="1228" spans="1:24" ht="20" customHeight="1" x14ac:dyDescent="0.2">
      <c r="A1228" s="22"/>
      <c r="B1228" s="49"/>
      <c r="C1228" s="41"/>
      <c r="D1228" s="23"/>
      <c r="E1228" s="24"/>
      <c r="F1228" s="24"/>
      <c r="G1228" s="24"/>
      <c r="H1228" s="24"/>
      <c r="I1228" s="24"/>
      <c r="J1228" s="24"/>
      <c r="K1228" s="24"/>
      <c r="L1228" s="24"/>
      <c r="M1228" s="24"/>
      <c r="N1228" s="25"/>
      <c r="O1228" s="24"/>
      <c r="P1228" s="24"/>
      <c r="Q1228" s="24"/>
      <c r="R1228" s="24"/>
      <c r="S1228" s="35"/>
      <c r="T1228" s="53"/>
      <c r="U1228" s="34"/>
      <c r="V1228" s="24"/>
      <c r="W1228" s="24"/>
      <c r="X1228" s="35"/>
    </row>
    <row r="1229" spans="1:24" ht="20" customHeight="1" x14ac:dyDescent="0.2">
      <c r="A1229" s="22"/>
      <c r="B1229" s="49"/>
      <c r="C1229" s="41"/>
      <c r="D1229" s="23"/>
      <c r="E1229" s="24"/>
      <c r="F1229" s="24"/>
      <c r="G1229" s="24"/>
      <c r="H1229" s="24"/>
      <c r="I1229" s="24"/>
      <c r="J1229" s="24"/>
      <c r="K1229" s="24"/>
      <c r="L1229" s="24"/>
      <c r="M1229" s="24"/>
      <c r="N1229" s="25"/>
      <c r="O1229" s="24"/>
      <c r="P1229" s="24"/>
      <c r="Q1229" s="24"/>
      <c r="R1229" s="24"/>
      <c r="S1229" s="35"/>
      <c r="T1229" s="53"/>
      <c r="U1229" s="34"/>
      <c r="V1229" s="24"/>
      <c r="W1229" s="24"/>
      <c r="X1229" s="35"/>
    </row>
    <row r="1230" spans="1:24" ht="20" customHeight="1" x14ac:dyDescent="0.2">
      <c r="A1230" s="22"/>
      <c r="B1230" s="49"/>
      <c r="C1230" s="41"/>
      <c r="D1230" s="23"/>
      <c r="E1230" s="24"/>
      <c r="F1230" s="24"/>
      <c r="G1230" s="24"/>
      <c r="H1230" s="24"/>
      <c r="I1230" s="24"/>
      <c r="J1230" s="24"/>
      <c r="K1230" s="24"/>
      <c r="L1230" s="24"/>
      <c r="M1230" s="24"/>
      <c r="N1230" s="25"/>
      <c r="O1230" s="24"/>
      <c r="P1230" s="24"/>
      <c r="Q1230" s="24"/>
      <c r="R1230" s="24"/>
      <c r="S1230" s="35"/>
      <c r="T1230" s="53"/>
      <c r="U1230" s="34"/>
      <c r="V1230" s="24"/>
      <c r="W1230" s="24"/>
      <c r="X1230" s="35"/>
    </row>
    <row r="1231" spans="1:24" ht="20" customHeight="1" x14ac:dyDescent="0.2">
      <c r="A1231" s="22"/>
      <c r="B1231" s="49"/>
      <c r="C1231" s="41"/>
      <c r="D1231" s="23"/>
      <c r="E1231" s="24"/>
      <c r="F1231" s="24"/>
      <c r="G1231" s="24"/>
      <c r="H1231" s="24"/>
      <c r="I1231" s="24"/>
      <c r="J1231" s="24"/>
      <c r="K1231" s="24"/>
      <c r="L1231" s="24"/>
      <c r="M1231" s="24"/>
      <c r="N1231" s="25"/>
      <c r="O1231" s="24"/>
      <c r="P1231" s="24"/>
      <c r="Q1231" s="24"/>
      <c r="R1231" s="24"/>
      <c r="S1231" s="35"/>
      <c r="T1231" s="53"/>
      <c r="U1231" s="34"/>
      <c r="V1231" s="24"/>
      <c r="W1231" s="24"/>
      <c r="X1231" s="35"/>
    </row>
    <row r="1232" spans="1:24" ht="20" customHeight="1" x14ac:dyDescent="0.2">
      <c r="A1232" s="22"/>
      <c r="B1232" s="49"/>
      <c r="C1232" s="41"/>
      <c r="D1232" s="23"/>
      <c r="E1232" s="24"/>
      <c r="F1232" s="24"/>
      <c r="G1232" s="24"/>
      <c r="H1232" s="24"/>
      <c r="I1232" s="24"/>
      <c r="J1232" s="24"/>
      <c r="K1232" s="24"/>
      <c r="L1232" s="24"/>
      <c r="M1232" s="24"/>
      <c r="N1232" s="25"/>
      <c r="O1232" s="24"/>
      <c r="P1232" s="24"/>
      <c r="Q1232" s="24"/>
      <c r="R1232" s="24"/>
      <c r="S1232" s="35"/>
      <c r="T1232" s="53"/>
      <c r="U1232" s="34"/>
      <c r="V1232" s="24"/>
      <c r="W1232" s="24"/>
      <c r="X1232" s="35"/>
    </row>
    <row r="1233" spans="1:24" ht="20" customHeight="1" x14ac:dyDescent="0.2">
      <c r="A1233" s="22"/>
      <c r="B1233" s="49"/>
      <c r="C1233" s="41"/>
      <c r="D1233" s="23"/>
      <c r="E1233" s="24"/>
      <c r="F1233" s="24"/>
      <c r="G1233" s="24"/>
      <c r="H1233" s="24"/>
      <c r="I1233" s="24"/>
      <c r="J1233" s="24"/>
      <c r="K1233" s="24"/>
      <c r="L1233" s="24"/>
      <c r="M1233" s="24"/>
      <c r="N1233" s="25"/>
      <c r="O1233" s="24"/>
      <c r="P1233" s="24"/>
      <c r="Q1233" s="24"/>
      <c r="R1233" s="24"/>
      <c r="S1233" s="35"/>
      <c r="T1233" s="53"/>
      <c r="U1233" s="34"/>
      <c r="V1233" s="24"/>
      <c r="W1233" s="24"/>
      <c r="X1233" s="35"/>
    </row>
    <row r="1234" spans="1:24" ht="20" customHeight="1" x14ac:dyDescent="0.2">
      <c r="A1234" s="22"/>
      <c r="B1234" s="49"/>
      <c r="C1234" s="41"/>
      <c r="D1234" s="23"/>
      <c r="E1234" s="24"/>
      <c r="F1234" s="24"/>
      <c r="G1234" s="24"/>
      <c r="H1234" s="24"/>
      <c r="I1234" s="24"/>
      <c r="J1234" s="24"/>
      <c r="K1234" s="24"/>
      <c r="L1234" s="24"/>
      <c r="M1234" s="24"/>
      <c r="N1234" s="25"/>
      <c r="O1234" s="24"/>
      <c r="P1234" s="24"/>
      <c r="Q1234" s="24"/>
      <c r="R1234" s="24"/>
      <c r="S1234" s="35"/>
      <c r="T1234" s="53"/>
      <c r="U1234" s="34"/>
      <c r="V1234" s="24"/>
      <c r="W1234" s="24"/>
      <c r="X1234" s="35"/>
    </row>
    <row r="1235" spans="1:24" ht="20" customHeight="1" x14ac:dyDescent="0.2">
      <c r="A1235" s="22"/>
      <c r="B1235" s="49"/>
      <c r="C1235" s="41"/>
      <c r="D1235" s="23"/>
      <c r="E1235" s="24"/>
      <c r="F1235" s="24"/>
      <c r="G1235" s="24"/>
      <c r="H1235" s="24"/>
      <c r="I1235" s="24"/>
      <c r="J1235" s="24"/>
      <c r="K1235" s="24"/>
      <c r="L1235" s="24"/>
      <c r="M1235" s="24"/>
      <c r="N1235" s="25"/>
      <c r="O1235" s="24"/>
      <c r="P1235" s="24"/>
      <c r="Q1235" s="24"/>
      <c r="R1235" s="24"/>
      <c r="S1235" s="35"/>
      <c r="T1235" s="53"/>
      <c r="U1235" s="34"/>
      <c r="V1235" s="24"/>
      <c r="W1235" s="24"/>
      <c r="X1235" s="35"/>
    </row>
    <row r="1236" spans="1:24" ht="20" customHeight="1" x14ac:dyDescent="0.2">
      <c r="A1236" s="22"/>
      <c r="B1236" s="49"/>
      <c r="C1236" s="41"/>
      <c r="D1236" s="23"/>
      <c r="E1236" s="24"/>
      <c r="F1236" s="24"/>
      <c r="G1236" s="24"/>
      <c r="H1236" s="24"/>
      <c r="I1236" s="24"/>
      <c r="J1236" s="24"/>
      <c r="K1236" s="24"/>
      <c r="L1236" s="24"/>
      <c r="M1236" s="24"/>
      <c r="N1236" s="25"/>
      <c r="O1236" s="24"/>
      <c r="P1236" s="24"/>
      <c r="Q1236" s="24"/>
      <c r="R1236" s="24"/>
      <c r="S1236" s="35"/>
      <c r="T1236" s="53"/>
      <c r="U1236" s="34"/>
      <c r="V1236" s="24"/>
      <c r="W1236" s="24"/>
      <c r="X1236" s="35"/>
    </row>
    <row r="1237" spans="1:24" ht="20" customHeight="1" x14ac:dyDescent="0.2">
      <c r="A1237" s="22"/>
      <c r="B1237" s="49"/>
      <c r="C1237" s="41"/>
      <c r="D1237" s="23"/>
      <c r="E1237" s="24"/>
      <c r="F1237" s="24"/>
      <c r="G1237" s="24"/>
      <c r="H1237" s="24"/>
      <c r="I1237" s="24"/>
      <c r="J1237" s="24"/>
      <c r="K1237" s="24"/>
      <c r="L1237" s="24"/>
      <c r="M1237" s="24"/>
      <c r="N1237" s="25"/>
      <c r="O1237" s="24"/>
      <c r="P1237" s="24"/>
      <c r="Q1237" s="24"/>
      <c r="R1237" s="24"/>
      <c r="S1237" s="35"/>
      <c r="T1237" s="53"/>
      <c r="U1237" s="34"/>
      <c r="V1237" s="24"/>
      <c r="W1237" s="24"/>
      <c r="X1237" s="35"/>
    </row>
    <row r="1238" spans="1:24" ht="20" customHeight="1" x14ac:dyDescent="0.2">
      <c r="A1238" s="22"/>
      <c r="B1238" s="49"/>
      <c r="C1238" s="41"/>
      <c r="D1238" s="23"/>
      <c r="E1238" s="24"/>
      <c r="F1238" s="24"/>
      <c r="G1238" s="24"/>
      <c r="H1238" s="24"/>
      <c r="I1238" s="24"/>
      <c r="J1238" s="24"/>
      <c r="K1238" s="24"/>
      <c r="L1238" s="24"/>
      <c r="M1238" s="24"/>
      <c r="N1238" s="25"/>
      <c r="O1238" s="24"/>
      <c r="P1238" s="24"/>
      <c r="Q1238" s="24"/>
      <c r="R1238" s="24"/>
      <c r="S1238" s="35"/>
      <c r="T1238" s="53"/>
      <c r="U1238" s="34"/>
      <c r="V1238" s="24"/>
      <c r="W1238" s="24"/>
      <c r="X1238" s="35"/>
    </row>
    <row r="1239" spans="1:24" ht="20" customHeight="1" x14ac:dyDescent="0.2">
      <c r="A1239" s="22"/>
      <c r="B1239" s="49"/>
      <c r="C1239" s="41"/>
      <c r="D1239" s="23"/>
      <c r="E1239" s="24"/>
      <c r="F1239" s="24"/>
      <c r="G1239" s="24"/>
      <c r="H1239" s="24"/>
      <c r="I1239" s="24"/>
      <c r="J1239" s="24"/>
      <c r="K1239" s="24"/>
      <c r="L1239" s="24"/>
      <c r="M1239" s="24"/>
      <c r="N1239" s="25"/>
      <c r="O1239" s="24"/>
      <c r="P1239" s="24"/>
      <c r="Q1239" s="24"/>
      <c r="R1239" s="24"/>
      <c r="S1239" s="35"/>
      <c r="T1239" s="53"/>
      <c r="U1239" s="34"/>
      <c r="V1239" s="24"/>
      <c r="W1239" s="24"/>
      <c r="X1239" s="35"/>
    </row>
    <row r="1240" spans="1:24" ht="20" customHeight="1" x14ac:dyDescent="0.2">
      <c r="A1240" s="22"/>
      <c r="B1240" s="49"/>
      <c r="C1240" s="41"/>
      <c r="D1240" s="23"/>
      <c r="E1240" s="24"/>
      <c r="F1240" s="24"/>
      <c r="G1240" s="24"/>
      <c r="H1240" s="24"/>
      <c r="I1240" s="24"/>
      <c r="J1240" s="24"/>
      <c r="K1240" s="24"/>
      <c r="L1240" s="24"/>
      <c r="M1240" s="24"/>
      <c r="N1240" s="25"/>
      <c r="O1240" s="24"/>
      <c r="P1240" s="24"/>
      <c r="Q1240" s="24"/>
      <c r="R1240" s="24"/>
      <c r="S1240" s="35"/>
      <c r="T1240" s="53"/>
      <c r="U1240" s="34"/>
      <c r="V1240" s="24"/>
      <c r="W1240" s="24"/>
      <c r="X1240" s="35"/>
    </row>
    <row r="1241" spans="1:24" ht="20" customHeight="1" x14ac:dyDescent="0.2">
      <c r="A1241" s="22"/>
      <c r="B1241" s="49"/>
      <c r="C1241" s="41"/>
      <c r="D1241" s="23"/>
      <c r="E1241" s="24"/>
      <c r="F1241" s="24"/>
      <c r="G1241" s="24"/>
      <c r="H1241" s="24"/>
      <c r="I1241" s="24"/>
      <c r="J1241" s="24"/>
      <c r="K1241" s="24"/>
      <c r="L1241" s="24"/>
      <c r="M1241" s="24"/>
      <c r="N1241" s="25"/>
      <c r="O1241" s="24"/>
      <c r="P1241" s="24"/>
      <c r="Q1241" s="24"/>
      <c r="R1241" s="24"/>
      <c r="S1241" s="35"/>
      <c r="T1241" s="53"/>
      <c r="U1241" s="34"/>
      <c r="V1241" s="24"/>
      <c r="W1241" s="24"/>
      <c r="X1241" s="35"/>
    </row>
    <row r="1242" spans="1:24" ht="20" customHeight="1" x14ac:dyDescent="0.2">
      <c r="A1242" s="22"/>
      <c r="B1242" s="49"/>
      <c r="C1242" s="41"/>
      <c r="D1242" s="23"/>
      <c r="E1242" s="24"/>
      <c r="F1242" s="24"/>
      <c r="G1242" s="24"/>
      <c r="H1242" s="24"/>
      <c r="I1242" s="24"/>
      <c r="J1242" s="24"/>
      <c r="K1242" s="24"/>
      <c r="L1242" s="24"/>
      <c r="M1242" s="24"/>
      <c r="N1242" s="25"/>
      <c r="O1242" s="24"/>
      <c r="P1242" s="24"/>
      <c r="Q1242" s="24"/>
      <c r="R1242" s="24"/>
      <c r="S1242" s="35"/>
      <c r="T1242" s="53"/>
      <c r="U1242" s="34"/>
      <c r="V1242" s="24"/>
      <c r="W1242" s="24"/>
      <c r="X1242" s="35"/>
    </row>
    <row r="1243" spans="1:24" ht="20" customHeight="1" x14ac:dyDescent="0.2">
      <c r="A1243" s="22"/>
      <c r="B1243" s="49"/>
      <c r="C1243" s="41"/>
      <c r="D1243" s="23"/>
      <c r="E1243" s="24"/>
      <c r="F1243" s="24"/>
      <c r="G1243" s="24"/>
      <c r="H1243" s="24"/>
      <c r="I1243" s="24"/>
      <c r="J1243" s="24"/>
      <c r="K1243" s="24"/>
      <c r="L1243" s="24"/>
      <c r="M1243" s="24"/>
      <c r="N1243" s="25"/>
      <c r="O1243" s="24"/>
      <c r="P1243" s="24"/>
      <c r="Q1243" s="24"/>
      <c r="R1243" s="24"/>
      <c r="S1243" s="35"/>
      <c r="T1243" s="53"/>
      <c r="U1243" s="34"/>
      <c r="V1243" s="24"/>
      <c r="W1243" s="24"/>
      <c r="X1243" s="35"/>
    </row>
    <row r="1244" spans="1:24" ht="20" customHeight="1" x14ac:dyDescent="0.2">
      <c r="A1244" s="22"/>
      <c r="B1244" s="49"/>
      <c r="C1244" s="41"/>
      <c r="D1244" s="23"/>
      <c r="E1244" s="24"/>
      <c r="F1244" s="24"/>
      <c r="G1244" s="24"/>
      <c r="H1244" s="24"/>
      <c r="I1244" s="24"/>
      <c r="J1244" s="24"/>
      <c r="K1244" s="24"/>
      <c r="L1244" s="24"/>
      <c r="M1244" s="24"/>
      <c r="N1244" s="25"/>
      <c r="O1244" s="24"/>
      <c r="P1244" s="24"/>
      <c r="Q1244" s="24"/>
      <c r="R1244" s="24"/>
      <c r="S1244" s="35"/>
      <c r="T1244" s="53"/>
      <c r="U1244" s="34"/>
      <c r="V1244" s="24"/>
      <c r="W1244" s="24"/>
      <c r="X1244" s="35"/>
    </row>
    <row r="1245" spans="1:24" ht="20" customHeight="1" x14ac:dyDescent="0.2">
      <c r="A1245" s="22"/>
      <c r="B1245" s="49"/>
      <c r="C1245" s="41"/>
      <c r="D1245" s="23"/>
      <c r="E1245" s="24"/>
      <c r="F1245" s="24"/>
      <c r="G1245" s="24"/>
      <c r="H1245" s="24"/>
      <c r="I1245" s="24"/>
      <c r="J1245" s="24"/>
      <c r="K1245" s="24"/>
      <c r="L1245" s="24"/>
      <c r="M1245" s="24"/>
      <c r="N1245" s="25"/>
      <c r="O1245" s="24"/>
      <c r="P1245" s="24"/>
      <c r="Q1245" s="24"/>
      <c r="R1245" s="24"/>
      <c r="S1245" s="35"/>
      <c r="T1245" s="53"/>
      <c r="U1245" s="34"/>
      <c r="V1245" s="24"/>
      <c r="W1245" s="24"/>
      <c r="X1245" s="35"/>
    </row>
    <row r="1246" spans="1:24" ht="20" customHeight="1" x14ac:dyDescent="0.2">
      <c r="A1246" s="22"/>
      <c r="B1246" s="49"/>
      <c r="C1246" s="41"/>
      <c r="D1246" s="23"/>
      <c r="E1246" s="24"/>
      <c r="F1246" s="24"/>
      <c r="G1246" s="24"/>
      <c r="H1246" s="24"/>
      <c r="I1246" s="24"/>
      <c r="J1246" s="24"/>
      <c r="K1246" s="24"/>
      <c r="L1246" s="24"/>
      <c r="M1246" s="24"/>
      <c r="N1246" s="25"/>
      <c r="O1246" s="24"/>
      <c r="P1246" s="24"/>
      <c r="Q1246" s="24"/>
      <c r="R1246" s="24"/>
      <c r="S1246" s="35"/>
      <c r="T1246" s="53"/>
      <c r="U1246" s="34"/>
      <c r="V1246" s="24"/>
      <c r="W1246" s="24"/>
      <c r="X1246" s="35"/>
    </row>
    <row r="1247" spans="1:24" ht="20" customHeight="1" x14ac:dyDescent="0.2">
      <c r="A1247" s="22"/>
      <c r="B1247" s="49"/>
      <c r="C1247" s="41"/>
      <c r="D1247" s="23"/>
      <c r="E1247" s="24"/>
      <c r="F1247" s="24"/>
      <c r="G1247" s="24"/>
      <c r="H1247" s="24"/>
      <c r="I1247" s="24"/>
      <c r="J1247" s="24"/>
      <c r="K1247" s="24"/>
      <c r="L1247" s="24"/>
      <c r="M1247" s="24"/>
      <c r="N1247" s="25"/>
      <c r="O1247" s="24"/>
      <c r="P1247" s="24"/>
      <c r="Q1247" s="24"/>
      <c r="R1247" s="24"/>
      <c r="S1247" s="35"/>
      <c r="T1247" s="53"/>
      <c r="U1247" s="34"/>
      <c r="V1247" s="24"/>
      <c r="W1247" s="24"/>
      <c r="X1247" s="35"/>
    </row>
    <row r="1248" spans="1:24" ht="20" customHeight="1" x14ac:dyDescent="0.2">
      <c r="A1248" s="22"/>
      <c r="B1248" s="49"/>
      <c r="C1248" s="41"/>
      <c r="D1248" s="23"/>
      <c r="E1248" s="24"/>
      <c r="F1248" s="24"/>
      <c r="G1248" s="24"/>
      <c r="H1248" s="24"/>
      <c r="I1248" s="24"/>
      <c r="J1248" s="24"/>
      <c r="K1248" s="24"/>
      <c r="L1248" s="24"/>
      <c r="M1248" s="24"/>
      <c r="N1248" s="25"/>
      <c r="O1248" s="24"/>
      <c r="P1248" s="24"/>
      <c r="Q1248" s="24"/>
      <c r="R1248" s="24"/>
      <c r="S1248" s="35"/>
      <c r="T1248" s="53"/>
      <c r="U1248" s="34"/>
      <c r="V1248" s="24"/>
      <c r="W1248" s="24"/>
      <c r="X1248" s="35"/>
    </row>
    <row r="1249" spans="1:24" ht="20" customHeight="1" x14ac:dyDescent="0.2">
      <c r="A1249" s="22"/>
      <c r="B1249" s="49"/>
      <c r="C1249" s="41"/>
      <c r="D1249" s="23"/>
      <c r="E1249" s="24"/>
      <c r="F1249" s="24"/>
      <c r="G1249" s="24"/>
      <c r="H1249" s="24"/>
      <c r="I1249" s="24"/>
      <c r="J1249" s="24"/>
      <c r="K1249" s="24"/>
      <c r="L1249" s="24"/>
      <c r="M1249" s="24"/>
      <c r="N1249" s="25"/>
      <c r="O1249" s="24"/>
      <c r="P1249" s="24"/>
      <c r="Q1249" s="24"/>
      <c r="R1249" s="24"/>
      <c r="S1249" s="35"/>
      <c r="T1249" s="53"/>
      <c r="U1249" s="34"/>
      <c r="V1249" s="24"/>
      <c r="W1249" s="24"/>
      <c r="X1249" s="35"/>
    </row>
    <row r="1250" spans="1:24" ht="20" customHeight="1" x14ac:dyDescent="0.2">
      <c r="A1250" s="22"/>
      <c r="B1250" s="49"/>
      <c r="C1250" s="41"/>
      <c r="D1250" s="23"/>
      <c r="E1250" s="24"/>
      <c r="F1250" s="24"/>
      <c r="G1250" s="24"/>
      <c r="H1250" s="24"/>
      <c r="I1250" s="24"/>
      <c r="J1250" s="24"/>
      <c r="K1250" s="24"/>
      <c r="L1250" s="24"/>
      <c r="M1250" s="24"/>
      <c r="N1250" s="25"/>
      <c r="O1250" s="24"/>
      <c r="P1250" s="24"/>
      <c r="Q1250" s="24"/>
      <c r="R1250" s="24"/>
      <c r="S1250" s="35"/>
      <c r="T1250" s="53"/>
      <c r="U1250" s="34"/>
      <c r="V1250" s="24"/>
      <c r="W1250" s="24"/>
      <c r="X1250" s="35"/>
    </row>
    <row r="1251" spans="1:24" ht="20" customHeight="1" x14ac:dyDescent="0.2">
      <c r="A1251" s="22"/>
      <c r="B1251" s="49"/>
      <c r="C1251" s="41"/>
      <c r="D1251" s="23"/>
      <c r="E1251" s="24"/>
      <c r="F1251" s="24"/>
      <c r="G1251" s="24"/>
      <c r="H1251" s="24"/>
      <c r="I1251" s="24"/>
      <c r="J1251" s="24"/>
      <c r="K1251" s="24"/>
      <c r="L1251" s="24"/>
      <c r="M1251" s="24"/>
      <c r="N1251" s="25"/>
      <c r="O1251" s="24"/>
      <c r="P1251" s="24"/>
      <c r="Q1251" s="24"/>
      <c r="R1251" s="24"/>
      <c r="S1251" s="35"/>
      <c r="T1251" s="53"/>
      <c r="U1251" s="34"/>
      <c r="V1251" s="24"/>
      <c r="W1251" s="24"/>
      <c r="X1251" s="35"/>
    </row>
    <row r="1252" spans="1:24" ht="20" customHeight="1" x14ac:dyDescent="0.2">
      <c r="A1252" s="22"/>
      <c r="B1252" s="49"/>
      <c r="C1252" s="41"/>
      <c r="D1252" s="23"/>
      <c r="E1252" s="24"/>
      <c r="F1252" s="24"/>
      <c r="G1252" s="24"/>
      <c r="H1252" s="24"/>
      <c r="I1252" s="24"/>
      <c r="J1252" s="24"/>
      <c r="K1252" s="24"/>
      <c r="L1252" s="24"/>
      <c r="M1252" s="24"/>
      <c r="N1252" s="25"/>
      <c r="O1252" s="24"/>
      <c r="P1252" s="24"/>
      <c r="Q1252" s="24"/>
      <c r="R1252" s="24"/>
      <c r="S1252" s="35"/>
      <c r="T1252" s="53"/>
      <c r="U1252" s="34"/>
      <c r="V1252" s="24"/>
      <c r="W1252" s="24"/>
      <c r="X1252" s="35"/>
    </row>
    <row r="1253" spans="1:24" ht="20" customHeight="1" x14ac:dyDescent="0.2">
      <c r="A1253" s="22"/>
      <c r="B1253" s="49"/>
      <c r="C1253" s="41"/>
      <c r="D1253" s="23"/>
      <c r="E1253" s="24"/>
      <c r="F1253" s="24"/>
      <c r="G1253" s="24"/>
      <c r="H1253" s="24"/>
      <c r="I1253" s="24"/>
      <c r="J1253" s="24"/>
      <c r="K1253" s="24"/>
      <c r="L1253" s="24"/>
      <c r="M1253" s="24"/>
      <c r="N1253" s="25"/>
      <c r="O1253" s="24"/>
      <c r="P1253" s="24"/>
      <c r="Q1253" s="24"/>
      <c r="R1253" s="24"/>
      <c r="S1253" s="35"/>
      <c r="T1253" s="53"/>
      <c r="U1253" s="34"/>
      <c r="V1253" s="24"/>
      <c r="W1253" s="24"/>
      <c r="X1253" s="35"/>
    </row>
    <row r="1254" spans="1:24" ht="20" customHeight="1" x14ac:dyDescent="0.2">
      <c r="A1254" s="22"/>
      <c r="B1254" s="49"/>
      <c r="C1254" s="41"/>
      <c r="D1254" s="23"/>
      <c r="E1254" s="24"/>
      <c r="F1254" s="24"/>
      <c r="G1254" s="24"/>
      <c r="H1254" s="24"/>
      <c r="I1254" s="24"/>
      <c r="J1254" s="24"/>
      <c r="K1254" s="24"/>
      <c r="L1254" s="24"/>
      <c r="M1254" s="24"/>
      <c r="N1254" s="25"/>
      <c r="O1254" s="24"/>
      <c r="P1254" s="24"/>
      <c r="Q1254" s="24"/>
      <c r="R1254" s="24"/>
      <c r="S1254" s="35"/>
      <c r="T1254" s="53"/>
      <c r="U1254" s="34"/>
      <c r="V1254" s="24"/>
      <c r="W1254" s="24"/>
      <c r="X1254" s="35"/>
    </row>
    <row r="1255" spans="1:24" ht="20" customHeight="1" x14ac:dyDescent="0.2">
      <c r="A1255" s="22"/>
      <c r="B1255" s="49"/>
      <c r="C1255" s="41"/>
      <c r="D1255" s="23"/>
      <c r="E1255" s="24"/>
      <c r="F1255" s="24"/>
      <c r="G1255" s="24"/>
      <c r="H1255" s="24"/>
      <c r="I1255" s="24"/>
      <c r="J1255" s="24"/>
      <c r="K1255" s="24"/>
      <c r="L1255" s="24"/>
      <c r="M1255" s="24"/>
      <c r="N1255" s="25"/>
      <c r="O1255" s="24"/>
      <c r="P1255" s="24"/>
      <c r="Q1255" s="24"/>
      <c r="R1255" s="24"/>
      <c r="S1255" s="35"/>
      <c r="T1255" s="53"/>
      <c r="U1255" s="34"/>
      <c r="V1255" s="24"/>
      <c r="W1255" s="24"/>
      <c r="X1255" s="35"/>
    </row>
    <row r="1256" spans="1:24" ht="20" customHeight="1" x14ac:dyDescent="0.2">
      <c r="A1256" s="22"/>
      <c r="B1256" s="49"/>
      <c r="C1256" s="41"/>
      <c r="D1256" s="23"/>
      <c r="E1256" s="24"/>
      <c r="F1256" s="24"/>
      <c r="G1256" s="24"/>
      <c r="H1256" s="24"/>
      <c r="I1256" s="24"/>
      <c r="J1256" s="24"/>
      <c r="K1256" s="24"/>
      <c r="L1256" s="24"/>
      <c r="M1256" s="24"/>
      <c r="N1256" s="25"/>
      <c r="O1256" s="24"/>
      <c r="P1256" s="24"/>
      <c r="Q1256" s="24"/>
      <c r="R1256" s="24"/>
      <c r="S1256" s="35"/>
      <c r="T1256" s="53"/>
      <c r="U1256" s="34"/>
      <c r="V1256" s="24"/>
      <c r="W1256" s="24"/>
      <c r="X1256" s="35"/>
    </row>
    <row r="1257" spans="1:24" ht="20" customHeight="1" x14ac:dyDescent="0.2">
      <c r="A1257" s="22"/>
      <c r="B1257" s="49"/>
      <c r="C1257" s="41"/>
      <c r="D1257" s="23"/>
      <c r="E1257" s="24"/>
      <c r="F1257" s="24"/>
      <c r="G1257" s="24"/>
      <c r="H1257" s="24"/>
      <c r="I1257" s="24"/>
      <c r="J1257" s="24"/>
      <c r="K1257" s="24"/>
      <c r="L1257" s="24"/>
      <c r="M1257" s="24"/>
      <c r="N1257" s="25"/>
      <c r="O1257" s="24"/>
      <c r="P1257" s="24"/>
      <c r="Q1257" s="24"/>
      <c r="R1257" s="24"/>
      <c r="S1257" s="35"/>
      <c r="T1257" s="53"/>
      <c r="U1257" s="34"/>
      <c r="V1257" s="24"/>
      <c r="W1257" s="24"/>
      <c r="X1257" s="35"/>
    </row>
    <row r="1258" spans="1:24" ht="20" customHeight="1" x14ac:dyDescent="0.2">
      <c r="A1258" s="22"/>
      <c r="B1258" s="49"/>
      <c r="C1258" s="41"/>
      <c r="D1258" s="23"/>
      <c r="E1258" s="24"/>
      <c r="F1258" s="24"/>
      <c r="G1258" s="24"/>
      <c r="H1258" s="24"/>
      <c r="I1258" s="24"/>
      <c r="J1258" s="24"/>
      <c r="K1258" s="24"/>
      <c r="L1258" s="24"/>
      <c r="M1258" s="24"/>
      <c r="N1258" s="25"/>
      <c r="O1258" s="24"/>
      <c r="P1258" s="24"/>
      <c r="Q1258" s="24"/>
      <c r="R1258" s="24"/>
      <c r="S1258" s="35"/>
      <c r="T1258" s="53"/>
      <c r="U1258" s="34"/>
      <c r="V1258" s="24"/>
      <c r="W1258" s="24"/>
      <c r="X1258" s="35"/>
    </row>
    <row r="1259" spans="1:24" ht="20" customHeight="1" x14ac:dyDescent="0.2">
      <c r="A1259" s="22"/>
      <c r="B1259" s="49"/>
      <c r="C1259" s="41"/>
      <c r="D1259" s="23"/>
      <c r="E1259" s="24"/>
      <c r="F1259" s="24"/>
      <c r="G1259" s="24"/>
      <c r="H1259" s="24"/>
      <c r="I1259" s="24"/>
      <c r="J1259" s="24"/>
      <c r="K1259" s="24"/>
      <c r="L1259" s="24"/>
      <c r="M1259" s="24"/>
      <c r="N1259" s="25"/>
      <c r="O1259" s="24"/>
      <c r="P1259" s="24"/>
      <c r="Q1259" s="24"/>
      <c r="R1259" s="24"/>
      <c r="S1259" s="35"/>
      <c r="T1259" s="53"/>
      <c r="U1259" s="34"/>
      <c r="V1259" s="24"/>
      <c r="W1259" s="24"/>
      <c r="X1259" s="35"/>
    </row>
    <row r="1260" spans="1:24" ht="20" customHeight="1" x14ac:dyDescent="0.2">
      <c r="A1260" s="22"/>
      <c r="B1260" s="49"/>
      <c r="C1260" s="41"/>
      <c r="D1260" s="23"/>
      <c r="E1260" s="24"/>
      <c r="F1260" s="24"/>
      <c r="G1260" s="24"/>
      <c r="H1260" s="24"/>
      <c r="I1260" s="24"/>
      <c r="J1260" s="24"/>
      <c r="K1260" s="24"/>
      <c r="L1260" s="24"/>
      <c r="M1260" s="24"/>
      <c r="N1260" s="25"/>
      <c r="O1260" s="24"/>
      <c r="P1260" s="24"/>
      <c r="Q1260" s="24"/>
      <c r="R1260" s="24"/>
      <c r="S1260" s="35"/>
      <c r="T1260" s="53"/>
      <c r="U1260" s="34"/>
      <c r="V1260" s="24"/>
      <c r="W1260" s="24"/>
      <c r="X1260" s="35"/>
    </row>
    <row r="1261" spans="1:24" ht="20" customHeight="1" x14ac:dyDescent="0.2">
      <c r="A1261" s="22"/>
      <c r="B1261" s="49"/>
      <c r="C1261" s="41"/>
      <c r="D1261" s="23"/>
      <c r="E1261" s="24"/>
      <c r="F1261" s="24"/>
      <c r="G1261" s="24"/>
      <c r="H1261" s="24"/>
      <c r="I1261" s="24"/>
      <c r="J1261" s="24"/>
      <c r="K1261" s="24"/>
      <c r="L1261" s="24"/>
      <c r="M1261" s="24"/>
      <c r="N1261" s="25"/>
      <c r="O1261" s="24"/>
      <c r="P1261" s="24"/>
      <c r="Q1261" s="24"/>
      <c r="R1261" s="24"/>
      <c r="S1261" s="35"/>
      <c r="T1261" s="53"/>
      <c r="U1261" s="34"/>
      <c r="V1261" s="24"/>
      <c r="W1261" s="24"/>
      <c r="X1261" s="35"/>
    </row>
    <row r="1262" spans="1:24" ht="20" customHeight="1" x14ac:dyDescent="0.2">
      <c r="A1262" s="22"/>
      <c r="B1262" s="49"/>
      <c r="C1262" s="41"/>
      <c r="D1262" s="23"/>
      <c r="E1262" s="24"/>
      <c r="F1262" s="24"/>
      <c r="G1262" s="24"/>
      <c r="H1262" s="24"/>
      <c r="I1262" s="24"/>
      <c r="J1262" s="24"/>
      <c r="K1262" s="24"/>
      <c r="L1262" s="24"/>
      <c r="M1262" s="24"/>
      <c r="N1262" s="25"/>
      <c r="O1262" s="24"/>
      <c r="P1262" s="24"/>
      <c r="Q1262" s="24"/>
      <c r="R1262" s="24"/>
      <c r="S1262" s="35"/>
      <c r="T1262" s="53"/>
      <c r="U1262" s="34"/>
      <c r="V1262" s="24"/>
      <c r="W1262" s="24"/>
      <c r="X1262" s="35"/>
    </row>
    <row r="1263" spans="1:24" ht="20" customHeight="1" x14ac:dyDescent="0.2">
      <c r="A1263" s="22"/>
      <c r="B1263" s="49"/>
      <c r="C1263" s="41"/>
      <c r="D1263" s="23"/>
      <c r="E1263" s="24"/>
      <c r="F1263" s="24"/>
      <c r="G1263" s="24"/>
      <c r="H1263" s="24"/>
      <c r="I1263" s="24"/>
      <c r="J1263" s="24"/>
      <c r="K1263" s="24"/>
      <c r="L1263" s="24"/>
      <c r="M1263" s="24"/>
      <c r="N1263" s="25"/>
      <c r="O1263" s="24"/>
      <c r="P1263" s="24"/>
      <c r="Q1263" s="24"/>
      <c r="R1263" s="24"/>
      <c r="S1263" s="35"/>
      <c r="T1263" s="53"/>
      <c r="U1263" s="34"/>
      <c r="V1263" s="24"/>
      <c r="W1263" s="24"/>
      <c r="X1263" s="35"/>
    </row>
    <row r="1264" spans="1:24" ht="20" customHeight="1" x14ac:dyDescent="0.2">
      <c r="A1264" s="22"/>
      <c r="B1264" s="49"/>
      <c r="C1264" s="41"/>
      <c r="D1264" s="23"/>
      <c r="E1264" s="24"/>
      <c r="F1264" s="24"/>
      <c r="G1264" s="24"/>
      <c r="H1264" s="24"/>
      <c r="I1264" s="24"/>
      <c r="J1264" s="24"/>
      <c r="K1264" s="24"/>
      <c r="L1264" s="24"/>
      <c r="M1264" s="24"/>
      <c r="N1264" s="25"/>
      <c r="O1264" s="24"/>
      <c r="P1264" s="24"/>
      <c r="Q1264" s="24"/>
      <c r="R1264" s="24"/>
      <c r="S1264" s="35"/>
      <c r="T1264" s="53"/>
      <c r="U1264" s="34"/>
      <c r="V1264" s="24"/>
      <c r="W1264" s="24"/>
      <c r="X1264" s="35"/>
    </row>
    <row r="1265" spans="1:24" ht="20" customHeight="1" x14ac:dyDescent="0.2">
      <c r="A1265" s="22"/>
      <c r="B1265" s="49"/>
      <c r="C1265" s="41"/>
      <c r="D1265" s="23"/>
      <c r="E1265" s="24"/>
      <c r="F1265" s="24"/>
      <c r="G1265" s="24"/>
      <c r="H1265" s="24"/>
      <c r="I1265" s="24"/>
      <c r="J1265" s="24"/>
      <c r="K1265" s="24"/>
      <c r="L1265" s="24"/>
      <c r="M1265" s="24"/>
      <c r="N1265" s="25"/>
      <c r="O1265" s="24"/>
      <c r="P1265" s="24"/>
      <c r="Q1265" s="24"/>
      <c r="R1265" s="24"/>
      <c r="S1265" s="35"/>
      <c r="T1265" s="53"/>
      <c r="U1265" s="34"/>
      <c r="V1265" s="24"/>
      <c r="W1265" s="24"/>
      <c r="X1265" s="35"/>
    </row>
    <row r="1266" spans="1:24" ht="20" customHeight="1" x14ac:dyDescent="0.2">
      <c r="A1266" s="22"/>
      <c r="B1266" s="49"/>
      <c r="C1266" s="41"/>
      <c r="D1266" s="23"/>
      <c r="E1266" s="24"/>
      <c r="F1266" s="24"/>
      <c r="G1266" s="24"/>
      <c r="H1266" s="24"/>
      <c r="I1266" s="24"/>
      <c r="J1266" s="24"/>
      <c r="K1266" s="24"/>
      <c r="L1266" s="24"/>
      <c r="M1266" s="24"/>
      <c r="N1266" s="25"/>
      <c r="O1266" s="24"/>
      <c r="P1266" s="24"/>
      <c r="Q1266" s="24"/>
      <c r="R1266" s="24"/>
      <c r="S1266" s="35"/>
      <c r="T1266" s="53"/>
      <c r="U1266" s="34"/>
      <c r="V1266" s="24"/>
      <c r="W1266" s="24"/>
      <c r="X1266" s="35"/>
    </row>
    <row r="1267" spans="1:24" ht="20" customHeight="1" x14ac:dyDescent="0.2">
      <c r="A1267" s="22"/>
      <c r="B1267" s="49"/>
      <c r="C1267" s="41"/>
      <c r="D1267" s="23"/>
      <c r="E1267" s="24"/>
      <c r="F1267" s="24"/>
      <c r="G1267" s="24"/>
      <c r="H1267" s="24"/>
      <c r="I1267" s="24"/>
      <c r="J1267" s="24"/>
      <c r="K1267" s="24"/>
      <c r="L1267" s="24"/>
      <c r="M1267" s="24"/>
      <c r="N1267" s="25"/>
      <c r="O1267" s="24"/>
      <c r="P1267" s="24"/>
      <c r="Q1267" s="24"/>
      <c r="R1267" s="24"/>
      <c r="S1267" s="35"/>
      <c r="T1267" s="53"/>
      <c r="U1267" s="34"/>
      <c r="V1267" s="24"/>
      <c r="W1267" s="24"/>
      <c r="X1267" s="35"/>
    </row>
    <row r="1268" spans="1:24" ht="20" customHeight="1" x14ac:dyDescent="0.2">
      <c r="A1268" s="22"/>
      <c r="B1268" s="49"/>
      <c r="C1268" s="41"/>
      <c r="D1268" s="23"/>
      <c r="E1268" s="24"/>
      <c r="F1268" s="24"/>
      <c r="G1268" s="24"/>
      <c r="H1268" s="24"/>
      <c r="I1268" s="24"/>
      <c r="J1268" s="24"/>
      <c r="K1268" s="24"/>
      <c r="L1268" s="24"/>
      <c r="M1268" s="24"/>
      <c r="N1268" s="25"/>
      <c r="O1268" s="24"/>
      <c r="P1268" s="24"/>
      <c r="Q1268" s="24"/>
      <c r="R1268" s="24"/>
      <c r="S1268" s="35"/>
      <c r="T1268" s="53"/>
      <c r="U1268" s="34"/>
      <c r="V1268" s="24"/>
      <c r="W1268" s="24"/>
      <c r="X1268" s="35"/>
    </row>
    <row r="1269" spans="1:24" ht="20" customHeight="1" x14ac:dyDescent="0.2">
      <c r="A1269" s="22"/>
      <c r="B1269" s="49"/>
      <c r="C1269" s="41"/>
      <c r="D1269" s="23"/>
      <c r="E1269" s="24"/>
      <c r="F1269" s="24"/>
      <c r="G1269" s="24"/>
      <c r="H1269" s="24"/>
      <c r="I1269" s="24"/>
      <c r="J1269" s="24"/>
      <c r="K1269" s="24"/>
      <c r="L1269" s="24"/>
      <c r="M1269" s="24"/>
      <c r="N1269" s="25"/>
      <c r="O1269" s="24"/>
      <c r="P1269" s="24"/>
      <c r="Q1269" s="24"/>
      <c r="R1269" s="24"/>
      <c r="S1269" s="35"/>
      <c r="T1269" s="53"/>
      <c r="U1269" s="34"/>
      <c r="V1269" s="24"/>
      <c r="W1269" s="24"/>
      <c r="X1269" s="35"/>
    </row>
    <row r="1270" spans="1:24" ht="20" customHeight="1" x14ac:dyDescent="0.2">
      <c r="A1270" s="22"/>
      <c r="B1270" s="49"/>
      <c r="C1270" s="41"/>
      <c r="D1270" s="23"/>
      <c r="E1270" s="24"/>
      <c r="F1270" s="24"/>
      <c r="G1270" s="24"/>
      <c r="H1270" s="24"/>
      <c r="I1270" s="24"/>
      <c r="J1270" s="24"/>
      <c r="K1270" s="24"/>
      <c r="L1270" s="24"/>
      <c r="M1270" s="24"/>
      <c r="N1270" s="25"/>
      <c r="O1270" s="24"/>
      <c r="P1270" s="24"/>
      <c r="Q1270" s="24"/>
      <c r="R1270" s="24"/>
      <c r="S1270" s="35"/>
      <c r="T1270" s="53"/>
      <c r="U1270" s="34"/>
      <c r="V1270" s="24"/>
      <c r="W1270" s="24"/>
      <c r="X1270" s="35"/>
    </row>
    <row r="1271" spans="1:24" ht="20" customHeight="1" x14ac:dyDescent="0.2">
      <c r="A1271" s="22"/>
      <c r="B1271" s="49"/>
      <c r="C1271" s="41"/>
      <c r="D1271" s="23"/>
      <c r="E1271" s="24"/>
      <c r="F1271" s="24"/>
      <c r="G1271" s="24"/>
      <c r="H1271" s="24"/>
      <c r="I1271" s="24"/>
      <c r="J1271" s="24"/>
      <c r="K1271" s="24"/>
      <c r="L1271" s="24"/>
      <c r="M1271" s="24"/>
      <c r="N1271" s="25"/>
      <c r="O1271" s="24"/>
      <c r="P1271" s="24"/>
      <c r="Q1271" s="24"/>
      <c r="R1271" s="24"/>
      <c r="S1271" s="35"/>
      <c r="T1271" s="53"/>
      <c r="U1271" s="34"/>
      <c r="V1271" s="24"/>
      <c r="W1271" s="24"/>
      <c r="X1271" s="35"/>
    </row>
    <row r="1272" spans="1:24" ht="20" customHeight="1" x14ac:dyDescent="0.2">
      <c r="A1272" s="22"/>
      <c r="B1272" s="49"/>
      <c r="C1272" s="41"/>
      <c r="D1272" s="23"/>
      <c r="E1272" s="24"/>
      <c r="F1272" s="24"/>
      <c r="G1272" s="24"/>
      <c r="H1272" s="24"/>
      <c r="I1272" s="24"/>
      <c r="J1272" s="24"/>
      <c r="K1272" s="24"/>
      <c r="L1272" s="24"/>
      <c r="M1272" s="24"/>
      <c r="N1272" s="25"/>
      <c r="O1272" s="24"/>
      <c r="P1272" s="24"/>
      <c r="Q1272" s="24"/>
      <c r="R1272" s="24"/>
      <c r="S1272" s="35"/>
      <c r="T1272" s="53"/>
      <c r="U1272" s="34"/>
      <c r="V1272" s="24"/>
      <c r="W1272" s="24"/>
      <c r="X1272" s="35"/>
    </row>
    <row r="1273" spans="1:24" ht="20" customHeight="1" x14ac:dyDescent="0.2">
      <c r="A1273" s="22"/>
      <c r="B1273" s="49"/>
      <c r="C1273" s="41"/>
      <c r="D1273" s="23"/>
      <c r="E1273" s="24"/>
      <c r="F1273" s="24"/>
      <c r="G1273" s="24"/>
      <c r="H1273" s="24"/>
      <c r="I1273" s="24"/>
      <c r="J1273" s="24"/>
      <c r="K1273" s="24"/>
      <c r="L1273" s="24"/>
      <c r="M1273" s="24"/>
      <c r="N1273" s="25"/>
      <c r="O1273" s="24"/>
      <c r="P1273" s="24"/>
      <c r="Q1273" s="24"/>
      <c r="R1273" s="24"/>
      <c r="S1273" s="35"/>
      <c r="T1273" s="53"/>
      <c r="U1273" s="34"/>
      <c r="V1273" s="24"/>
      <c r="W1273" s="24"/>
      <c r="X1273" s="35"/>
    </row>
    <row r="1274" spans="1:24" ht="20" customHeight="1" x14ac:dyDescent="0.2">
      <c r="A1274" s="22"/>
      <c r="B1274" s="49"/>
      <c r="C1274" s="41"/>
      <c r="D1274" s="23"/>
      <c r="E1274" s="24"/>
      <c r="F1274" s="24"/>
      <c r="G1274" s="24"/>
      <c r="H1274" s="24"/>
      <c r="I1274" s="24"/>
      <c r="J1274" s="24"/>
      <c r="K1274" s="24"/>
      <c r="L1274" s="24"/>
      <c r="M1274" s="24"/>
      <c r="N1274" s="25"/>
      <c r="O1274" s="24"/>
      <c r="P1274" s="24"/>
      <c r="Q1274" s="24"/>
      <c r="R1274" s="24"/>
      <c r="S1274" s="35"/>
      <c r="T1274" s="53"/>
      <c r="U1274" s="34"/>
      <c r="V1274" s="24"/>
      <c r="W1274" s="24"/>
      <c r="X1274" s="35"/>
    </row>
    <row r="1275" spans="1:24" ht="20" customHeight="1" x14ac:dyDescent="0.2">
      <c r="A1275" s="22"/>
      <c r="B1275" s="49"/>
      <c r="C1275" s="41"/>
      <c r="D1275" s="23"/>
      <c r="E1275" s="24"/>
      <c r="F1275" s="24"/>
      <c r="G1275" s="24"/>
      <c r="H1275" s="24"/>
      <c r="I1275" s="24"/>
      <c r="J1275" s="24"/>
      <c r="K1275" s="24"/>
      <c r="L1275" s="24"/>
      <c r="M1275" s="24"/>
      <c r="N1275" s="25"/>
      <c r="O1275" s="24"/>
      <c r="P1275" s="24"/>
      <c r="Q1275" s="24"/>
      <c r="R1275" s="24"/>
      <c r="S1275" s="35"/>
      <c r="T1275" s="53"/>
      <c r="U1275" s="34"/>
      <c r="V1275" s="24"/>
      <c r="W1275" s="24"/>
      <c r="X1275" s="35"/>
    </row>
    <row r="1276" spans="1:24" ht="20" customHeight="1" x14ac:dyDescent="0.2">
      <c r="A1276" s="22"/>
      <c r="B1276" s="49"/>
      <c r="C1276" s="41"/>
      <c r="D1276" s="23"/>
      <c r="E1276" s="24"/>
      <c r="F1276" s="24"/>
      <c r="G1276" s="24"/>
      <c r="H1276" s="24"/>
      <c r="I1276" s="24"/>
      <c r="J1276" s="24"/>
      <c r="K1276" s="24"/>
      <c r="L1276" s="24"/>
      <c r="M1276" s="24"/>
      <c r="N1276" s="25"/>
      <c r="O1276" s="24"/>
      <c r="P1276" s="24"/>
      <c r="Q1276" s="24"/>
      <c r="R1276" s="24"/>
      <c r="S1276" s="35"/>
      <c r="T1276" s="53"/>
      <c r="U1276" s="34"/>
      <c r="V1276" s="24"/>
      <c r="W1276" s="24"/>
      <c r="X1276" s="35"/>
    </row>
    <row r="1277" spans="1:24" ht="20" customHeight="1" x14ac:dyDescent="0.2">
      <c r="A1277" s="22"/>
      <c r="B1277" s="49"/>
      <c r="C1277" s="41"/>
      <c r="D1277" s="23"/>
      <c r="E1277" s="24"/>
      <c r="F1277" s="24"/>
      <c r="G1277" s="24"/>
      <c r="H1277" s="24"/>
      <c r="I1277" s="24"/>
      <c r="J1277" s="24"/>
      <c r="K1277" s="24"/>
      <c r="L1277" s="24"/>
      <c r="M1277" s="24"/>
      <c r="N1277" s="25"/>
      <c r="O1277" s="24"/>
      <c r="P1277" s="24"/>
      <c r="Q1277" s="24"/>
      <c r="R1277" s="24"/>
      <c r="S1277" s="35"/>
      <c r="T1277" s="53"/>
      <c r="U1277" s="34"/>
      <c r="V1277" s="24"/>
      <c r="W1277" s="24"/>
      <c r="X1277" s="35"/>
    </row>
    <row r="1278" spans="1:24" ht="20" customHeight="1" x14ac:dyDescent="0.2">
      <c r="A1278" s="22"/>
      <c r="B1278" s="49"/>
      <c r="C1278" s="41"/>
      <c r="D1278" s="23"/>
      <c r="E1278" s="24"/>
      <c r="F1278" s="24"/>
      <c r="G1278" s="24"/>
      <c r="H1278" s="24"/>
      <c r="I1278" s="24"/>
      <c r="J1278" s="24"/>
      <c r="K1278" s="24"/>
      <c r="L1278" s="24"/>
      <c r="M1278" s="24"/>
      <c r="N1278" s="25"/>
      <c r="O1278" s="24"/>
      <c r="P1278" s="24"/>
      <c r="Q1278" s="24"/>
      <c r="R1278" s="24"/>
      <c r="S1278" s="35"/>
      <c r="T1278" s="53"/>
      <c r="U1278" s="34"/>
      <c r="V1278" s="24"/>
      <c r="W1278" s="24"/>
      <c r="X1278" s="35"/>
    </row>
    <row r="1279" spans="1:24" ht="20" customHeight="1" x14ac:dyDescent="0.2">
      <c r="A1279" s="22"/>
      <c r="B1279" s="49"/>
      <c r="C1279" s="41"/>
      <c r="D1279" s="23"/>
      <c r="E1279" s="24"/>
      <c r="F1279" s="24"/>
      <c r="G1279" s="24"/>
      <c r="H1279" s="24"/>
      <c r="I1279" s="24"/>
      <c r="J1279" s="24"/>
      <c r="K1279" s="24"/>
      <c r="L1279" s="24"/>
      <c r="M1279" s="24"/>
      <c r="N1279" s="25"/>
      <c r="O1279" s="24"/>
      <c r="P1279" s="24"/>
      <c r="Q1279" s="24"/>
      <c r="R1279" s="24"/>
      <c r="S1279" s="35"/>
      <c r="T1279" s="53"/>
      <c r="U1279" s="34"/>
      <c r="V1279" s="24"/>
      <c r="W1279" s="24"/>
      <c r="X1279" s="35"/>
    </row>
    <row r="1280" spans="1:24" ht="20" customHeight="1" x14ac:dyDescent="0.2">
      <c r="A1280" s="22"/>
      <c r="B1280" s="49"/>
      <c r="C1280" s="41"/>
      <c r="D1280" s="23"/>
      <c r="E1280" s="24"/>
      <c r="F1280" s="24"/>
      <c r="G1280" s="24"/>
      <c r="H1280" s="24"/>
      <c r="I1280" s="24"/>
      <c r="J1280" s="24"/>
      <c r="K1280" s="24"/>
      <c r="L1280" s="24"/>
      <c r="M1280" s="24"/>
      <c r="N1280" s="25"/>
      <c r="O1280" s="24"/>
      <c r="P1280" s="24"/>
      <c r="Q1280" s="24"/>
      <c r="R1280" s="24"/>
      <c r="S1280" s="35"/>
      <c r="T1280" s="53"/>
      <c r="U1280" s="34"/>
      <c r="V1280" s="24"/>
      <c r="W1280" s="24"/>
      <c r="X1280" s="35"/>
    </row>
    <row r="1281" spans="1:24" ht="20" customHeight="1" x14ac:dyDescent="0.2">
      <c r="A1281" s="22"/>
      <c r="B1281" s="49"/>
      <c r="C1281" s="41"/>
      <c r="D1281" s="23"/>
      <c r="E1281" s="24"/>
      <c r="F1281" s="24"/>
      <c r="G1281" s="24"/>
      <c r="H1281" s="24"/>
      <c r="I1281" s="24"/>
      <c r="J1281" s="24"/>
      <c r="K1281" s="24"/>
      <c r="L1281" s="24"/>
      <c r="M1281" s="24"/>
      <c r="N1281" s="25"/>
      <c r="O1281" s="24"/>
      <c r="P1281" s="24"/>
      <c r="Q1281" s="24"/>
      <c r="R1281" s="24"/>
      <c r="S1281" s="35"/>
      <c r="T1281" s="53"/>
      <c r="U1281" s="34"/>
      <c r="V1281" s="24"/>
      <c r="W1281" s="24"/>
      <c r="X1281" s="35"/>
    </row>
    <row r="1282" spans="1:24" ht="20" customHeight="1" x14ac:dyDescent="0.2">
      <c r="A1282" s="22"/>
      <c r="B1282" s="49"/>
      <c r="C1282" s="41"/>
      <c r="D1282" s="23"/>
      <c r="E1282" s="24"/>
      <c r="F1282" s="24"/>
      <c r="G1282" s="24"/>
      <c r="H1282" s="24"/>
      <c r="I1282" s="24"/>
      <c r="J1282" s="24"/>
      <c r="K1282" s="24"/>
      <c r="L1282" s="24"/>
      <c r="M1282" s="24"/>
      <c r="N1282" s="25"/>
      <c r="O1282" s="24"/>
      <c r="P1282" s="24"/>
      <c r="Q1282" s="24"/>
      <c r="R1282" s="24"/>
      <c r="S1282" s="35"/>
      <c r="T1282" s="53"/>
      <c r="U1282" s="34"/>
      <c r="V1282" s="24"/>
      <c r="W1282" s="24"/>
      <c r="X1282" s="35"/>
    </row>
    <row r="1283" spans="1:24" ht="20" customHeight="1" x14ac:dyDescent="0.2">
      <c r="A1283" s="22"/>
      <c r="B1283" s="49"/>
      <c r="C1283" s="41"/>
      <c r="D1283" s="23"/>
      <c r="E1283" s="24"/>
      <c r="F1283" s="24"/>
      <c r="G1283" s="24"/>
      <c r="H1283" s="24"/>
      <c r="I1283" s="24"/>
      <c r="J1283" s="24"/>
      <c r="K1283" s="24"/>
      <c r="L1283" s="24"/>
      <c r="M1283" s="24"/>
      <c r="N1283" s="25"/>
      <c r="O1283" s="24"/>
      <c r="P1283" s="24"/>
      <c r="Q1283" s="24"/>
      <c r="R1283" s="24"/>
      <c r="S1283" s="35"/>
      <c r="T1283" s="53"/>
      <c r="U1283" s="34"/>
      <c r="V1283" s="24"/>
      <c r="W1283" s="24"/>
      <c r="X1283" s="35"/>
    </row>
    <row r="1284" spans="1:24" ht="20" customHeight="1" x14ac:dyDescent="0.2">
      <c r="A1284" s="22"/>
      <c r="B1284" s="49"/>
      <c r="C1284" s="41"/>
      <c r="D1284" s="23"/>
      <c r="E1284" s="24"/>
      <c r="F1284" s="24"/>
      <c r="G1284" s="24"/>
      <c r="H1284" s="24"/>
      <c r="I1284" s="24"/>
      <c r="J1284" s="24"/>
      <c r="K1284" s="24"/>
      <c r="L1284" s="24"/>
      <c r="M1284" s="24"/>
      <c r="N1284" s="25"/>
      <c r="O1284" s="24"/>
      <c r="P1284" s="24"/>
      <c r="Q1284" s="24"/>
      <c r="R1284" s="24"/>
      <c r="S1284" s="35"/>
      <c r="T1284" s="53"/>
      <c r="U1284" s="34"/>
      <c r="V1284" s="24"/>
      <c r="W1284" s="24"/>
      <c r="X1284" s="35"/>
    </row>
    <row r="1285" spans="1:24" ht="20" customHeight="1" x14ac:dyDescent="0.2">
      <c r="A1285" s="22"/>
      <c r="B1285" s="49"/>
      <c r="C1285" s="41"/>
      <c r="D1285" s="23"/>
      <c r="E1285" s="24"/>
      <c r="F1285" s="24"/>
      <c r="G1285" s="24"/>
      <c r="H1285" s="24"/>
      <c r="I1285" s="24"/>
      <c r="J1285" s="24"/>
      <c r="K1285" s="24"/>
      <c r="L1285" s="24"/>
      <c r="M1285" s="24"/>
      <c r="N1285" s="25"/>
      <c r="O1285" s="24"/>
      <c r="P1285" s="24"/>
      <c r="Q1285" s="24"/>
      <c r="R1285" s="24"/>
      <c r="S1285" s="35"/>
      <c r="T1285" s="53"/>
      <c r="U1285" s="34"/>
      <c r="V1285" s="24"/>
      <c r="W1285" s="24"/>
      <c r="X1285" s="35"/>
    </row>
    <row r="1286" spans="1:24" ht="20" customHeight="1" x14ac:dyDescent="0.2">
      <c r="A1286" s="22"/>
      <c r="B1286" s="49"/>
      <c r="C1286" s="41"/>
      <c r="D1286" s="23"/>
      <c r="E1286" s="24"/>
      <c r="F1286" s="24"/>
      <c r="G1286" s="24"/>
      <c r="H1286" s="24"/>
      <c r="I1286" s="24"/>
      <c r="J1286" s="24"/>
      <c r="K1286" s="24"/>
      <c r="L1286" s="24"/>
      <c r="M1286" s="24"/>
      <c r="N1286" s="25"/>
      <c r="O1286" s="24"/>
      <c r="P1286" s="24"/>
      <c r="Q1286" s="24"/>
      <c r="R1286" s="24"/>
      <c r="S1286" s="35"/>
      <c r="T1286" s="53"/>
      <c r="U1286" s="34"/>
      <c r="V1286" s="24"/>
      <c r="W1286" s="24"/>
      <c r="X1286" s="35"/>
    </row>
    <row r="1287" spans="1:24" ht="20" customHeight="1" x14ac:dyDescent="0.2">
      <c r="A1287" s="22"/>
      <c r="B1287" s="49"/>
      <c r="C1287" s="41"/>
      <c r="D1287" s="23"/>
      <c r="E1287" s="24"/>
      <c r="F1287" s="24"/>
      <c r="G1287" s="24"/>
      <c r="H1287" s="24"/>
      <c r="I1287" s="24"/>
      <c r="J1287" s="24"/>
      <c r="K1287" s="24"/>
      <c r="L1287" s="24"/>
      <c r="M1287" s="24"/>
      <c r="N1287" s="25"/>
      <c r="O1287" s="24"/>
      <c r="P1287" s="24"/>
      <c r="Q1287" s="24"/>
      <c r="R1287" s="24"/>
      <c r="S1287" s="35"/>
      <c r="T1287" s="53"/>
      <c r="U1287" s="34"/>
      <c r="V1287" s="24"/>
      <c r="W1287" s="24"/>
      <c r="X1287" s="35"/>
    </row>
    <row r="1288" spans="1:24" ht="20" customHeight="1" x14ac:dyDescent="0.2">
      <c r="A1288" s="22"/>
      <c r="B1288" s="49"/>
      <c r="C1288" s="41"/>
      <c r="D1288" s="23"/>
      <c r="E1288" s="24"/>
      <c r="F1288" s="24"/>
      <c r="G1288" s="24"/>
      <c r="H1288" s="24"/>
      <c r="I1288" s="24"/>
      <c r="J1288" s="24"/>
      <c r="K1288" s="24"/>
      <c r="L1288" s="24"/>
      <c r="M1288" s="24"/>
      <c r="N1288" s="25"/>
      <c r="O1288" s="24"/>
      <c r="P1288" s="24"/>
      <c r="Q1288" s="24"/>
      <c r="R1288" s="24"/>
      <c r="S1288" s="35"/>
      <c r="T1288" s="53"/>
      <c r="U1288" s="34"/>
      <c r="V1288" s="24"/>
      <c r="W1288" s="24"/>
      <c r="X1288" s="35"/>
    </row>
    <row r="1289" spans="1:24" ht="20" customHeight="1" x14ac:dyDescent="0.2">
      <c r="A1289" s="22"/>
      <c r="B1289" s="49"/>
      <c r="C1289" s="41"/>
      <c r="D1289" s="23"/>
      <c r="E1289" s="24"/>
      <c r="F1289" s="24"/>
      <c r="G1289" s="24"/>
      <c r="H1289" s="24"/>
      <c r="I1289" s="24"/>
      <c r="J1289" s="24"/>
      <c r="K1289" s="24"/>
      <c r="L1289" s="24"/>
      <c r="M1289" s="24"/>
      <c r="N1289" s="25"/>
      <c r="O1289" s="24"/>
      <c r="P1289" s="24"/>
      <c r="Q1289" s="24"/>
      <c r="R1289" s="24"/>
      <c r="S1289" s="35"/>
      <c r="T1289" s="53"/>
      <c r="U1289" s="34"/>
      <c r="V1289" s="24"/>
      <c r="W1289" s="24"/>
      <c r="X1289" s="35"/>
    </row>
    <row r="1290" spans="1:24" ht="20" customHeight="1" x14ac:dyDescent="0.2">
      <c r="A1290" s="22"/>
      <c r="B1290" s="49"/>
      <c r="C1290" s="41"/>
      <c r="D1290" s="23"/>
      <c r="E1290" s="24"/>
      <c r="F1290" s="24"/>
      <c r="G1290" s="24"/>
      <c r="H1290" s="24"/>
      <c r="I1290" s="24"/>
      <c r="J1290" s="24"/>
      <c r="K1290" s="24"/>
      <c r="L1290" s="24"/>
      <c r="M1290" s="24"/>
      <c r="N1290" s="25"/>
      <c r="O1290" s="24"/>
      <c r="P1290" s="24"/>
      <c r="Q1290" s="24"/>
      <c r="R1290" s="24"/>
      <c r="S1290" s="35"/>
      <c r="T1290" s="53"/>
      <c r="U1290" s="34"/>
      <c r="V1290" s="24"/>
      <c r="W1290" s="24"/>
      <c r="X1290" s="35"/>
    </row>
    <row r="1291" spans="1:24" ht="20" customHeight="1" x14ac:dyDescent="0.2">
      <c r="A1291" s="22"/>
      <c r="B1291" s="49"/>
      <c r="C1291" s="41"/>
      <c r="D1291" s="23"/>
      <c r="E1291" s="24"/>
      <c r="F1291" s="24"/>
      <c r="G1291" s="24"/>
      <c r="H1291" s="24"/>
      <c r="I1291" s="24"/>
      <c r="J1291" s="24"/>
      <c r="K1291" s="24"/>
      <c r="L1291" s="24"/>
      <c r="M1291" s="24"/>
      <c r="N1291" s="25"/>
      <c r="O1291" s="24"/>
      <c r="P1291" s="24"/>
      <c r="Q1291" s="24"/>
      <c r="R1291" s="24"/>
      <c r="S1291" s="35"/>
      <c r="T1291" s="53"/>
      <c r="U1291" s="34"/>
      <c r="V1291" s="24"/>
      <c r="W1291" s="24"/>
      <c r="X1291" s="35"/>
    </row>
    <row r="1292" spans="1:24" ht="20" customHeight="1" x14ac:dyDescent="0.2">
      <c r="A1292" s="22"/>
      <c r="B1292" s="49"/>
      <c r="C1292" s="41"/>
      <c r="D1292" s="23"/>
      <c r="E1292" s="24"/>
      <c r="F1292" s="24"/>
      <c r="G1292" s="24"/>
      <c r="H1292" s="24"/>
      <c r="I1292" s="24"/>
      <c r="J1292" s="24"/>
      <c r="K1292" s="24"/>
      <c r="L1292" s="24"/>
      <c r="M1292" s="24"/>
      <c r="N1292" s="25"/>
      <c r="O1292" s="24"/>
      <c r="P1292" s="24"/>
      <c r="Q1292" s="24"/>
      <c r="R1292" s="24"/>
      <c r="S1292" s="35"/>
      <c r="T1292" s="53"/>
      <c r="U1292" s="34"/>
      <c r="V1292" s="24"/>
      <c r="W1292" s="24"/>
      <c r="X1292" s="35"/>
    </row>
    <row r="1293" spans="1:24" ht="20" customHeight="1" x14ac:dyDescent="0.2">
      <c r="A1293" s="22"/>
      <c r="B1293" s="49"/>
      <c r="C1293" s="41"/>
      <c r="D1293" s="23"/>
      <c r="E1293" s="24"/>
      <c r="F1293" s="24"/>
      <c r="G1293" s="24"/>
      <c r="H1293" s="24"/>
      <c r="I1293" s="24"/>
      <c r="J1293" s="24"/>
      <c r="K1293" s="24"/>
      <c r="L1293" s="24"/>
      <c r="M1293" s="24"/>
      <c r="N1293" s="25"/>
      <c r="O1293" s="24"/>
      <c r="P1293" s="24"/>
      <c r="Q1293" s="24"/>
      <c r="R1293" s="24"/>
      <c r="S1293" s="35"/>
      <c r="T1293" s="53"/>
      <c r="U1293" s="34"/>
      <c r="V1293" s="24"/>
      <c r="W1293" s="24"/>
      <c r="X1293" s="35"/>
    </row>
    <row r="1294" spans="1:24" ht="20" customHeight="1" x14ac:dyDescent="0.2">
      <c r="A1294" s="22"/>
      <c r="B1294" s="49"/>
      <c r="C1294" s="41"/>
      <c r="D1294" s="23"/>
      <c r="E1294" s="24"/>
      <c r="F1294" s="24"/>
      <c r="G1294" s="24"/>
      <c r="H1294" s="24"/>
      <c r="I1294" s="24"/>
      <c r="J1294" s="24"/>
      <c r="K1294" s="24"/>
      <c r="L1294" s="24"/>
      <c r="M1294" s="24"/>
      <c r="N1294" s="25"/>
      <c r="O1294" s="24"/>
      <c r="P1294" s="24"/>
      <c r="Q1294" s="24"/>
      <c r="R1294" s="24"/>
      <c r="S1294" s="35"/>
      <c r="T1294" s="53"/>
      <c r="U1294" s="34"/>
      <c r="V1294" s="24"/>
      <c r="W1294" s="24"/>
      <c r="X1294" s="35"/>
    </row>
    <row r="1295" spans="1:24" ht="20" customHeight="1" x14ac:dyDescent="0.2">
      <c r="A1295" s="22"/>
      <c r="B1295" s="49"/>
      <c r="C1295" s="41"/>
      <c r="D1295" s="23"/>
      <c r="E1295" s="24"/>
      <c r="F1295" s="24"/>
      <c r="G1295" s="24"/>
      <c r="H1295" s="24"/>
      <c r="I1295" s="24"/>
      <c r="J1295" s="24"/>
      <c r="K1295" s="24"/>
      <c r="L1295" s="24"/>
      <c r="M1295" s="24"/>
      <c r="N1295" s="25"/>
      <c r="O1295" s="24"/>
      <c r="P1295" s="24"/>
      <c r="Q1295" s="24"/>
      <c r="R1295" s="24"/>
      <c r="S1295" s="35"/>
      <c r="T1295" s="53"/>
      <c r="U1295" s="34"/>
      <c r="V1295" s="24"/>
      <c r="W1295" s="24"/>
      <c r="X1295" s="35"/>
    </row>
    <row r="1296" spans="1:24" ht="20" customHeight="1" x14ac:dyDescent="0.2">
      <c r="A1296" s="22"/>
      <c r="B1296" s="49"/>
      <c r="C1296" s="41"/>
      <c r="D1296" s="23"/>
      <c r="E1296" s="24"/>
      <c r="F1296" s="24"/>
      <c r="G1296" s="24"/>
      <c r="H1296" s="24"/>
      <c r="I1296" s="24"/>
      <c r="J1296" s="24"/>
      <c r="K1296" s="24"/>
      <c r="L1296" s="24"/>
      <c r="M1296" s="24"/>
      <c r="N1296" s="25"/>
      <c r="O1296" s="24"/>
      <c r="P1296" s="24"/>
      <c r="Q1296" s="24"/>
      <c r="R1296" s="24"/>
      <c r="S1296" s="35"/>
      <c r="T1296" s="53"/>
      <c r="U1296" s="34"/>
      <c r="V1296" s="24"/>
      <c r="W1296" s="24"/>
      <c r="X1296" s="35"/>
    </row>
    <row r="1297" spans="1:24" ht="20" customHeight="1" x14ac:dyDescent="0.2">
      <c r="A1297" s="22"/>
      <c r="B1297" s="49"/>
      <c r="C1297" s="41"/>
      <c r="D1297" s="23"/>
      <c r="E1297" s="24"/>
      <c r="F1297" s="24"/>
      <c r="G1297" s="24"/>
      <c r="H1297" s="24"/>
      <c r="I1297" s="24"/>
      <c r="J1297" s="24"/>
      <c r="K1297" s="24"/>
      <c r="L1297" s="24"/>
      <c r="M1297" s="24"/>
      <c r="N1297" s="25"/>
      <c r="O1297" s="24"/>
      <c r="P1297" s="24"/>
      <c r="Q1297" s="24"/>
      <c r="R1297" s="24"/>
      <c r="S1297" s="35"/>
      <c r="T1297" s="53"/>
      <c r="U1297" s="34"/>
      <c r="V1297" s="24"/>
      <c r="W1297" s="24"/>
      <c r="X1297" s="35"/>
    </row>
    <row r="1298" spans="1:24" ht="20" customHeight="1" x14ac:dyDescent="0.2">
      <c r="A1298" s="22"/>
      <c r="B1298" s="49"/>
      <c r="C1298" s="41"/>
      <c r="D1298" s="23"/>
      <c r="E1298" s="24"/>
      <c r="F1298" s="24"/>
      <c r="G1298" s="24"/>
      <c r="H1298" s="24"/>
      <c r="I1298" s="24"/>
      <c r="J1298" s="24"/>
      <c r="K1298" s="24"/>
      <c r="L1298" s="24"/>
      <c r="M1298" s="24"/>
      <c r="N1298" s="25"/>
      <c r="O1298" s="24"/>
      <c r="P1298" s="24"/>
      <c r="Q1298" s="24"/>
      <c r="R1298" s="24"/>
      <c r="S1298" s="35"/>
      <c r="T1298" s="53"/>
      <c r="U1298" s="34"/>
      <c r="V1298" s="24"/>
      <c r="W1298" s="24"/>
      <c r="X1298" s="35"/>
    </row>
    <row r="1299" spans="1:24" ht="20" customHeight="1" x14ac:dyDescent="0.2">
      <c r="A1299" s="22"/>
      <c r="B1299" s="49"/>
      <c r="C1299" s="41"/>
      <c r="D1299" s="23"/>
      <c r="E1299" s="24"/>
      <c r="F1299" s="24"/>
      <c r="G1299" s="24"/>
      <c r="H1299" s="24"/>
      <c r="I1299" s="24"/>
      <c r="J1299" s="24"/>
      <c r="K1299" s="24"/>
      <c r="L1299" s="24"/>
      <c r="M1299" s="24"/>
      <c r="N1299" s="25"/>
      <c r="O1299" s="24"/>
      <c r="P1299" s="24"/>
      <c r="Q1299" s="24"/>
      <c r="R1299" s="24"/>
      <c r="S1299" s="35"/>
      <c r="T1299" s="53"/>
      <c r="U1299" s="34"/>
      <c r="V1299" s="24"/>
      <c r="W1299" s="24"/>
      <c r="X1299" s="35"/>
    </row>
    <row r="1300" spans="1:24" ht="20" customHeight="1" x14ac:dyDescent="0.2">
      <c r="A1300" s="22"/>
      <c r="B1300" s="49"/>
      <c r="C1300" s="41"/>
      <c r="D1300" s="23"/>
      <c r="E1300" s="24"/>
      <c r="F1300" s="24"/>
      <c r="G1300" s="24"/>
      <c r="H1300" s="24"/>
      <c r="I1300" s="24"/>
      <c r="J1300" s="24"/>
      <c r="K1300" s="24"/>
      <c r="L1300" s="24"/>
      <c r="M1300" s="24"/>
      <c r="N1300" s="25"/>
      <c r="O1300" s="24"/>
      <c r="P1300" s="24"/>
      <c r="Q1300" s="24"/>
      <c r="R1300" s="24"/>
      <c r="S1300" s="35"/>
      <c r="T1300" s="53"/>
      <c r="U1300" s="34"/>
      <c r="V1300" s="24"/>
      <c r="W1300" s="24"/>
      <c r="X1300" s="35"/>
    </row>
    <row r="1301" spans="1:24" ht="20" customHeight="1" x14ac:dyDescent="0.2">
      <c r="A1301" s="22"/>
      <c r="B1301" s="49"/>
      <c r="C1301" s="41"/>
      <c r="D1301" s="23"/>
      <c r="E1301" s="24"/>
      <c r="F1301" s="24"/>
      <c r="G1301" s="24"/>
      <c r="H1301" s="24"/>
      <c r="I1301" s="24"/>
      <c r="J1301" s="24"/>
      <c r="K1301" s="24"/>
      <c r="L1301" s="24"/>
      <c r="M1301" s="24"/>
      <c r="N1301" s="25"/>
      <c r="O1301" s="24"/>
      <c r="P1301" s="24"/>
      <c r="Q1301" s="24"/>
      <c r="R1301" s="24"/>
      <c r="S1301" s="35"/>
      <c r="T1301" s="53"/>
      <c r="U1301" s="34"/>
      <c r="V1301" s="24"/>
      <c r="W1301" s="24"/>
      <c r="X1301" s="35"/>
    </row>
    <row r="1302" spans="1:24" ht="20" customHeight="1" x14ac:dyDescent="0.2">
      <c r="A1302" s="22"/>
      <c r="B1302" s="49"/>
      <c r="C1302" s="41"/>
      <c r="D1302" s="23"/>
      <c r="E1302" s="24"/>
      <c r="F1302" s="24"/>
      <c r="G1302" s="24"/>
      <c r="H1302" s="24"/>
      <c r="I1302" s="24"/>
      <c r="J1302" s="24"/>
      <c r="K1302" s="24"/>
      <c r="L1302" s="24"/>
      <c r="M1302" s="24"/>
      <c r="N1302" s="25"/>
      <c r="O1302" s="24"/>
      <c r="P1302" s="24"/>
      <c r="Q1302" s="24"/>
      <c r="R1302" s="24"/>
      <c r="S1302" s="35"/>
      <c r="T1302" s="53"/>
      <c r="U1302" s="34"/>
      <c r="V1302" s="24"/>
      <c r="W1302" s="24"/>
      <c r="X1302" s="35"/>
    </row>
    <row r="1303" spans="1:24" ht="20" customHeight="1" x14ac:dyDescent="0.2">
      <c r="A1303" s="22"/>
      <c r="B1303" s="49"/>
      <c r="C1303" s="41"/>
      <c r="D1303" s="23"/>
      <c r="E1303" s="24"/>
      <c r="F1303" s="24"/>
      <c r="G1303" s="24"/>
      <c r="H1303" s="24"/>
      <c r="I1303" s="24"/>
      <c r="J1303" s="24"/>
      <c r="K1303" s="24"/>
      <c r="L1303" s="24"/>
      <c r="M1303" s="24"/>
      <c r="N1303" s="25"/>
      <c r="O1303" s="24"/>
      <c r="P1303" s="24"/>
      <c r="Q1303" s="24"/>
      <c r="R1303" s="24"/>
      <c r="S1303" s="35"/>
      <c r="T1303" s="53"/>
      <c r="U1303" s="34"/>
      <c r="V1303" s="24"/>
      <c r="W1303" s="24"/>
      <c r="X1303" s="35"/>
    </row>
    <row r="1304" spans="1:24" ht="20" customHeight="1" x14ac:dyDescent="0.2">
      <c r="A1304" s="22"/>
      <c r="B1304" s="49"/>
      <c r="C1304" s="41"/>
      <c r="D1304" s="23"/>
      <c r="E1304" s="24"/>
      <c r="F1304" s="24"/>
      <c r="G1304" s="24"/>
      <c r="H1304" s="24"/>
      <c r="I1304" s="24"/>
      <c r="J1304" s="24"/>
      <c r="K1304" s="24"/>
      <c r="L1304" s="24"/>
      <c r="M1304" s="24"/>
      <c r="N1304" s="25"/>
      <c r="O1304" s="24"/>
      <c r="P1304" s="24"/>
      <c r="Q1304" s="24"/>
      <c r="R1304" s="24"/>
      <c r="S1304" s="35"/>
      <c r="T1304" s="53"/>
      <c r="U1304" s="34"/>
      <c r="V1304" s="24"/>
      <c r="W1304" s="24"/>
      <c r="X1304" s="35"/>
    </row>
    <row r="1305" spans="1:24" ht="20" customHeight="1" x14ac:dyDescent="0.2">
      <c r="A1305" s="22"/>
      <c r="B1305" s="49"/>
      <c r="C1305" s="41"/>
      <c r="D1305" s="23"/>
      <c r="E1305" s="24"/>
      <c r="F1305" s="24"/>
      <c r="G1305" s="24"/>
      <c r="H1305" s="24"/>
      <c r="I1305" s="24"/>
      <c r="J1305" s="24"/>
      <c r="K1305" s="24"/>
      <c r="L1305" s="24"/>
      <c r="M1305" s="24"/>
      <c r="N1305" s="25"/>
      <c r="O1305" s="24"/>
      <c r="P1305" s="24"/>
      <c r="Q1305" s="24"/>
      <c r="R1305" s="24"/>
      <c r="S1305" s="35"/>
      <c r="T1305" s="53"/>
      <c r="U1305" s="34"/>
      <c r="V1305" s="24"/>
      <c r="W1305" s="24"/>
      <c r="X1305" s="35"/>
    </row>
    <row r="1306" spans="1:24" ht="20" customHeight="1" x14ac:dyDescent="0.2">
      <c r="A1306" s="22"/>
      <c r="B1306" s="49"/>
      <c r="C1306" s="41"/>
      <c r="D1306" s="23"/>
      <c r="E1306" s="24"/>
      <c r="F1306" s="24"/>
      <c r="G1306" s="24"/>
      <c r="H1306" s="24"/>
      <c r="I1306" s="24"/>
      <c r="J1306" s="24"/>
      <c r="K1306" s="24"/>
      <c r="L1306" s="24"/>
      <c r="M1306" s="24"/>
      <c r="N1306" s="25"/>
      <c r="O1306" s="24"/>
      <c r="P1306" s="24"/>
      <c r="Q1306" s="24"/>
      <c r="R1306" s="24"/>
      <c r="S1306" s="35"/>
      <c r="T1306" s="53"/>
      <c r="U1306" s="34"/>
      <c r="V1306" s="24"/>
      <c r="W1306" s="24"/>
      <c r="X1306" s="35"/>
    </row>
    <row r="1307" spans="1:24" ht="20" customHeight="1" x14ac:dyDescent="0.2">
      <c r="A1307" s="22"/>
      <c r="B1307" s="49"/>
      <c r="C1307" s="41"/>
      <c r="D1307" s="23"/>
      <c r="E1307" s="24"/>
      <c r="F1307" s="24"/>
      <c r="G1307" s="24"/>
      <c r="H1307" s="24"/>
      <c r="I1307" s="24"/>
      <c r="J1307" s="24"/>
      <c r="K1307" s="24"/>
      <c r="L1307" s="24"/>
      <c r="M1307" s="24"/>
      <c r="N1307" s="25"/>
      <c r="O1307" s="24"/>
      <c r="P1307" s="24"/>
      <c r="Q1307" s="24"/>
      <c r="R1307" s="24"/>
      <c r="S1307" s="35"/>
      <c r="T1307" s="53"/>
      <c r="U1307" s="34"/>
      <c r="V1307" s="24"/>
      <c r="W1307" s="24"/>
      <c r="X1307" s="35"/>
    </row>
    <row r="1308" spans="1:24" ht="20" customHeight="1" x14ac:dyDescent="0.2">
      <c r="A1308" s="22"/>
      <c r="B1308" s="49"/>
      <c r="C1308" s="41"/>
      <c r="D1308" s="23"/>
      <c r="E1308" s="24"/>
      <c r="F1308" s="24"/>
      <c r="G1308" s="24"/>
      <c r="H1308" s="24"/>
      <c r="I1308" s="24"/>
      <c r="J1308" s="24"/>
      <c r="K1308" s="24"/>
      <c r="L1308" s="24"/>
      <c r="M1308" s="24"/>
      <c r="N1308" s="25"/>
      <c r="O1308" s="24"/>
      <c r="P1308" s="24"/>
      <c r="Q1308" s="24"/>
      <c r="R1308" s="24"/>
      <c r="S1308" s="35"/>
      <c r="T1308" s="53"/>
      <c r="U1308" s="34"/>
      <c r="V1308" s="24"/>
      <c r="W1308" s="24"/>
      <c r="X1308" s="35"/>
    </row>
    <row r="1309" spans="1:24" ht="20" customHeight="1" x14ac:dyDescent="0.2">
      <c r="A1309" s="22"/>
      <c r="B1309" s="49"/>
      <c r="C1309" s="41"/>
      <c r="D1309" s="23"/>
      <c r="E1309" s="24"/>
      <c r="F1309" s="24"/>
      <c r="G1309" s="24"/>
      <c r="H1309" s="24"/>
      <c r="I1309" s="24"/>
      <c r="J1309" s="24"/>
      <c r="K1309" s="24"/>
      <c r="L1309" s="24"/>
      <c r="M1309" s="24"/>
      <c r="N1309" s="25"/>
      <c r="O1309" s="24"/>
      <c r="P1309" s="24"/>
      <c r="Q1309" s="24"/>
      <c r="R1309" s="24"/>
      <c r="S1309" s="35"/>
      <c r="T1309" s="53"/>
      <c r="U1309" s="34"/>
      <c r="V1309" s="24"/>
      <c r="W1309" s="24"/>
      <c r="X1309" s="35"/>
    </row>
    <row r="1310" spans="1:24" ht="20" customHeight="1" x14ac:dyDescent="0.2">
      <c r="A1310" s="22"/>
      <c r="B1310" s="49"/>
      <c r="C1310" s="41"/>
      <c r="D1310" s="23"/>
      <c r="E1310" s="24"/>
      <c r="F1310" s="24"/>
      <c r="G1310" s="24"/>
      <c r="H1310" s="24"/>
      <c r="I1310" s="24"/>
      <c r="J1310" s="24"/>
      <c r="K1310" s="24"/>
      <c r="L1310" s="24"/>
      <c r="M1310" s="24"/>
      <c r="N1310" s="25"/>
      <c r="O1310" s="24"/>
      <c r="P1310" s="24"/>
      <c r="Q1310" s="24"/>
      <c r="R1310" s="24"/>
      <c r="S1310" s="35"/>
      <c r="T1310" s="53"/>
      <c r="U1310" s="34"/>
      <c r="V1310" s="24"/>
      <c r="W1310" s="24"/>
      <c r="X1310" s="35"/>
    </row>
    <row r="1311" spans="1:24" ht="20" customHeight="1" x14ac:dyDescent="0.2">
      <c r="A1311" s="22"/>
      <c r="B1311" s="49"/>
      <c r="C1311" s="41"/>
      <c r="D1311" s="23"/>
      <c r="E1311" s="24"/>
      <c r="F1311" s="24"/>
      <c r="G1311" s="24"/>
      <c r="H1311" s="24"/>
      <c r="I1311" s="24"/>
      <c r="J1311" s="24"/>
      <c r="K1311" s="24"/>
      <c r="L1311" s="24"/>
      <c r="M1311" s="24"/>
      <c r="N1311" s="25"/>
      <c r="O1311" s="24"/>
      <c r="P1311" s="24"/>
      <c r="Q1311" s="24"/>
      <c r="R1311" s="24"/>
      <c r="S1311" s="35"/>
      <c r="T1311" s="53"/>
      <c r="U1311" s="34"/>
      <c r="V1311" s="24"/>
      <c r="W1311" s="24"/>
      <c r="X1311" s="35"/>
    </row>
    <row r="1312" spans="1:24" ht="20" customHeight="1" x14ac:dyDescent="0.2">
      <c r="A1312" s="22"/>
      <c r="B1312" s="49"/>
      <c r="C1312" s="41"/>
      <c r="D1312" s="23"/>
      <c r="E1312" s="24"/>
      <c r="F1312" s="24"/>
      <c r="G1312" s="24"/>
      <c r="H1312" s="24"/>
      <c r="I1312" s="24"/>
      <c r="J1312" s="24"/>
      <c r="K1312" s="24"/>
      <c r="L1312" s="24"/>
      <c r="M1312" s="24"/>
      <c r="N1312" s="25"/>
      <c r="O1312" s="24"/>
      <c r="P1312" s="24"/>
      <c r="Q1312" s="24"/>
      <c r="R1312" s="24"/>
      <c r="S1312" s="35"/>
      <c r="T1312" s="53"/>
      <c r="U1312" s="34"/>
      <c r="V1312" s="24"/>
      <c r="W1312" s="24"/>
      <c r="X1312" s="35"/>
    </row>
    <row r="1313" spans="1:24" ht="20" customHeight="1" x14ac:dyDescent="0.2">
      <c r="A1313" s="22"/>
      <c r="B1313" s="49"/>
      <c r="C1313" s="41"/>
      <c r="D1313" s="23"/>
      <c r="E1313" s="24"/>
      <c r="F1313" s="24"/>
      <c r="G1313" s="24"/>
      <c r="H1313" s="24"/>
      <c r="I1313" s="24"/>
      <c r="J1313" s="24"/>
      <c r="K1313" s="24"/>
      <c r="L1313" s="24"/>
      <c r="M1313" s="24"/>
      <c r="N1313" s="25"/>
      <c r="O1313" s="24"/>
      <c r="P1313" s="24"/>
      <c r="Q1313" s="24"/>
      <c r="R1313" s="24"/>
      <c r="S1313" s="35"/>
      <c r="T1313" s="53"/>
      <c r="U1313" s="34"/>
      <c r="V1313" s="24"/>
      <c r="W1313" s="24"/>
      <c r="X1313" s="35"/>
    </row>
    <row r="1314" spans="1:24" ht="20" customHeight="1" x14ac:dyDescent="0.2">
      <c r="A1314" s="22"/>
      <c r="B1314" s="49"/>
      <c r="C1314" s="41"/>
      <c r="D1314" s="23"/>
      <c r="E1314" s="24"/>
      <c r="F1314" s="24"/>
      <c r="G1314" s="24"/>
      <c r="H1314" s="24"/>
      <c r="I1314" s="24"/>
      <c r="J1314" s="24"/>
      <c r="K1314" s="24"/>
      <c r="L1314" s="24"/>
      <c r="M1314" s="24"/>
      <c r="N1314" s="25"/>
      <c r="O1314" s="24"/>
      <c r="P1314" s="24"/>
      <c r="Q1314" s="24"/>
      <c r="R1314" s="24"/>
      <c r="S1314" s="35"/>
      <c r="T1314" s="53"/>
      <c r="U1314" s="34"/>
      <c r="V1314" s="24"/>
      <c r="W1314" s="24"/>
      <c r="X1314" s="35"/>
    </row>
    <row r="1315" spans="1:24" ht="20" customHeight="1" x14ac:dyDescent="0.2">
      <c r="A1315" s="22"/>
      <c r="B1315" s="49"/>
      <c r="C1315" s="41"/>
      <c r="D1315" s="23"/>
      <c r="E1315" s="24"/>
      <c r="F1315" s="24"/>
      <c r="G1315" s="24"/>
      <c r="H1315" s="24"/>
      <c r="I1315" s="24"/>
      <c r="J1315" s="24"/>
      <c r="K1315" s="24"/>
      <c r="L1315" s="24"/>
      <c r="M1315" s="24"/>
      <c r="N1315" s="25"/>
      <c r="O1315" s="24"/>
      <c r="P1315" s="24"/>
      <c r="Q1315" s="24"/>
      <c r="R1315" s="24"/>
      <c r="S1315" s="35"/>
      <c r="T1315" s="53"/>
      <c r="U1315" s="34"/>
      <c r="V1315" s="24"/>
      <c r="W1315" s="24"/>
      <c r="X1315" s="35"/>
    </row>
    <row r="1316" spans="1:24" ht="20" customHeight="1" x14ac:dyDescent="0.2">
      <c r="A1316" s="22"/>
      <c r="B1316" s="49"/>
      <c r="C1316" s="41"/>
      <c r="D1316" s="23"/>
      <c r="E1316" s="24"/>
      <c r="F1316" s="24"/>
      <c r="G1316" s="24"/>
      <c r="H1316" s="24"/>
      <c r="I1316" s="24"/>
      <c r="J1316" s="24"/>
      <c r="K1316" s="24"/>
      <c r="L1316" s="24"/>
      <c r="M1316" s="24"/>
      <c r="N1316" s="25"/>
      <c r="O1316" s="24"/>
      <c r="P1316" s="24"/>
      <c r="Q1316" s="24"/>
      <c r="R1316" s="24"/>
      <c r="S1316" s="35"/>
      <c r="T1316" s="53"/>
      <c r="U1316" s="34"/>
      <c r="V1316" s="24"/>
      <c r="W1316" s="24"/>
      <c r="X1316" s="35"/>
    </row>
    <row r="1317" spans="1:24" ht="20" customHeight="1" x14ac:dyDescent="0.2">
      <c r="A1317" s="22"/>
      <c r="B1317" s="49"/>
      <c r="C1317" s="41"/>
      <c r="D1317" s="23"/>
      <c r="E1317" s="24"/>
      <c r="F1317" s="24"/>
      <c r="G1317" s="24"/>
      <c r="H1317" s="24"/>
      <c r="I1317" s="24"/>
      <c r="J1317" s="24"/>
      <c r="K1317" s="24"/>
      <c r="L1317" s="24"/>
      <c r="M1317" s="24"/>
      <c r="N1317" s="25"/>
      <c r="O1317" s="24"/>
      <c r="P1317" s="24"/>
      <c r="Q1317" s="24"/>
      <c r="R1317" s="24"/>
      <c r="S1317" s="35"/>
      <c r="T1317" s="53"/>
      <c r="U1317" s="34"/>
      <c r="V1317" s="24"/>
      <c r="W1317" s="24"/>
      <c r="X1317" s="35"/>
    </row>
    <row r="1318" spans="1:24" ht="20" customHeight="1" x14ac:dyDescent="0.2">
      <c r="A1318" s="22"/>
      <c r="B1318" s="49"/>
      <c r="C1318" s="41"/>
      <c r="D1318" s="23"/>
      <c r="E1318" s="24"/>
      <c r="F1318" s="24"/>
      <c r="G1318" s="24"/>
      <c r="H1318" s="24"/>
      <c r="I1318" s="24"/>
      <c r="J1318" s="24"/>
      <c r="K1318" s="24"/>
      <c r="L1318" s="24"/>
      <c r="M1318" s="24"/>
      <c r="N1318" s="25"/>
      <c r="O1318" s="24"/>
      <c r="P1318" s="24"/>
      <c r="Q1318" s="24"/>
      <c r="R1318" s="24"/>
      <c r="S1318" s="35"/>
      <c r="T1318" s="53"/>
      <c r="U1318" s="34"/>
      <c r="V1318" s="24"/>
      <c r="W1318" s="24"/>
      <c r="X1318" s="35"/>
    </row>
    <row r="1319" spans="1:24" ht="20" customHeight="1" x14ac:dyDescent="0.2">
      <c r="A1319" s="22"/>
      <c r="B1319" s="49"/>
      <c r="C1319" s="41"/>
      <c r="D1319" s="23"/>
      <c r="E1319" s="24"/>
      <c r="F1319" s="24"/>
      <c r="G1319" s="24"/>
      <c r="H1319" s="24"/>
      <c r="I1319" s="24"/>
      <c r="J1319" s="24"/>
      <c r="K1319" s="24"/>
      <c r="L1319" s="24"/>
      <c r="M1319" s="24"/>
      <c r="N1319" s="25"/>
      <c r="O1319" s="24"/>
      <c r="P1319" s="24"/>
      <c r="Q1319" s="24"/>
      <c r="R1319" s="24"/>
      <c r="S1319" s="35"/>
      <c r="T1319" s="53"/>
      <c r="U1319" s="34"/>
      <c r="V1319" s="24"/>
      <c r="W1319" s="24"/>
      <c r="X1319" s="35"/>
    </row>
    <row r="1320" spans="1:24" ht="20" customHeight="1" x14ac:dyDescent="0.2">
      <c r="A1320" s="22"/>
      <c r="B1320" s="49"/>
      <c r="C1320" s="41"/>
      <c r="D1320" s="23"/>
      <c r="E1320" s="24"/>
      <c r="F1320" s="24"/>
      <c r="G1320" s="24"/>
      <c r="H1320" s="24"/>
      <c r="I1320" s="24"/>
      <c r="J1320" s="24"/>
      <c r="K1320" s="24"/>
      <c r="L1320" s="24"/>
      <c r="M1320" s="24"/>
      <c r="N1320" s="25"/>
      <c r="O1320" s="24"/>
      <c r="P1320" s="24"/>
      <c r="Q1320" s="24"/>
      <c r="R1320" s="24"/>
      <c r="S1320" s="35"/>
      <c r="T1320" s="53"/>
      <c r="U1320" s="34"/>
      <c r="V1320" s="24"/>
      <c r="W1320" s="24"/>
      <c r="X1320" s="35"/>
    </row>
    <row r="1321" spans="1:24" ht="20" customHeight="1" x14ac:dyDescent="0.2">
      <c r="A1321" s="22"/>
      <c r="B1321" s="49"/>
      <c r="C1321" s="41"/>
      <c r="D1321" s="23"/>
      <c r="E1321" s="24"/>
      <c r="F1321" s="24"/>
      <c r="G1321" s="24"/>
      <c r="H1321" s="24"/>
      <c r="I1321" s="24"/>
      <c r="J1321" s="24"/>
      <c r="K1321" s="24"/>
      <c r="L1321" s="24"/>
      <c r="M1321" s="24"/>
      <c r="N1321" s="25"/>
      <c r="O1321" s="24"/>
      <c r="P1321" s="24"/>
      <c r="Q1321" s="24"/>
      <c r="R1321" s="24"/>
      <c r="S1321" s="35"/>
      <c r="T1321" s="53"/>
      <c r="U1321" s="34"/>
      <c r="V1321" s="24"/>
      <c r="W1321" s="24"/>
      <c r="X1321" s="35"/>
    </row>
    <row r="1322" spans="1:24" ht="20" customHeight="1" x14ac:dyDescent="0.2">
      <c r="A1322" s="22"/>
      <c r="B1322" s="49"/>
      <c r="C1322" s="41"/>
      <c r="D1322" s="23"/>
      <c r="E1322" s="24"/>
      <c r="F1322" s="24"/>
      <c r="G1322" s="24"/>
      <c r="H1322" s="24"/>
      <c r="I1322" s="24"/>
      <c r="J1322" s="24"/>
      <c r="K1322" s="24"/>
      <c r="L1322" s="24"/>
      <c r="M1322" s="24"/>
      <c r="N1322" s="25"/>
      <c r="O1322" s="24"/>
      <c r="P1322" s="24"/>
      <c r="Q1322" s="24"/>
      <c r="R1322" s="24"/>
      <c r="S1322" s="35"/>
      <c r="T1322" s="53"/>
      <c r="U1322" s="34"/>
      <c r="V1322" s="24"/>
      <c r="W1322" s="24"/>
      <c r="X1322" s="35"/>
    </row>
    <row r="1323" spans="1:24" ht="20" customHeight="1" x14ac:dyDescent="0.2">
      <c r="A1323" s="22"/>
      <c r="B1323" s="49"/>
      <c r="C1323" s="41"/>
      <c r="D1323" s="23"/>
      <c r="E1323" s="24"/>
      <c r="F1323" s="24"/>
      <c r="G1323" s="24"/>
      <c r="H1323" s="24"/>
      <c r="I1323" s="24"/>
      <c r="J1323" s="24"/>
      <c r="K1323" s="24"/>
      <c r="L1323" s="24"/>
      <c r="M1323" s="24"/>
      <c r="N1323" s="25"/>
      <c r="O1323" s="24"/>
      <c r="P1323" s="24"/>
      <c r="Q1323" s="24"/>
      <c r="R1323" s="24"/>
      <c r="S1323" s="35"/>
      <c r="T1323" s="53"/>
      <c r="U1323" s="34"/>
      <c r="V1323" s="24"/>
      <c r="W1323" s="24"/>
      <c r="X1323" s="35"/>
    </row>
    <row r="1324" spans="1:24" ht="20" customHeight="1" x14ac:dyDescent="0.2">
      <c r="A1324" s="22"/>
      <c r="B1324" s="49"/>
      <c r="C1324" s="41"/>
      <c r="D1324" s="23"/>
      <c r="E1324" s="24"/>
      <c r="F1324" s="24"/>
      <c r="G1324" s="24"/>
      <c r="H1324" s="24"/>
      <c r="I1324" s="24"/>
      <c r="J1324" s="24"/>
      <c r="K1324" s="24"/>
      <c r="L1324" s="24"/>
      <c r="M1324" s="24"/>
      <c r="N1324" s="25"/>
      <c r="O1324" s="24"/>
      <c r="P1324" s="24"/>
      <c r="Q1324" s="24"/>
      <c r="R1324" s="24"/>
      <c r="S1324" s="35"/>
      <c r="T1324" s="53"/>
      <c r="U1324" s="34"/>
      <c r="V1324" s="24"/>
      <c r="W1324" s="24"/>
      <c r="X1324" s="35"/>
    </row>
    <row r="1325" spans="1:24" ht="20" customHeight="1" x14ac:dyDescent="0.2">
      <c r="A1325" s="22"/>
      <c r="B1325" s="49"/>
      <c r="C1325" s="41"/>
      <c r="D1325" s="23"/>
      <c r="E1325" s="24"/>
      <c r="F1325" s="24"/>
      <c r="G1325" s="24"/>
      <c r="H1325" s="24"/>
      <c r="I1325" s="24"/>
      <c r="J1325" s="24"/>
      <c r="K1325" s="24"/>
      <c r="L1325" s="24"/>
      <c r="M1325" s="24"/>
      <c r="N1325" s="25"/>
      <c r="O1325" s="24"/>
      <c r="P1325" s="24"/>
      <c r="Q1325" s="24"/>
      <c r="R1325" s="24"/>
      <c r="S1325" s="35"/>
      <c r="T1325" s="53"/>
      <c r="U1325" s="34"/>
      <c r="V1325" s="24"/>
      <c r="W1325" s="24"/>
      <c r="X1325" s="35"/>
    </row>
    <row r="1326" spans="1:24" ht="20" customHeight="1" x14ac:dyDescent="0.2">
      <c r="A1326" s="22"/>
      <c r="B1326" s="49"/>
      <c r="C1326" s="41"/>
      <c r="D1326" s="23"/>
      <c r="E1326" s="24"/>
      <c r="F1326" s="24"/>
      <c r="G1326" s="24"/>
      <c r="H1326" s="24"/>
      <c r="I1326" s="24"/>
      <c r="J1326" s="24"/>
      <c r="K1326" s="24"/>
      <c r="L1326" s="24"/>
      <c r="M1326" s="24"/>
      <c r="N1326" s="25"/>
      <c r="O1326" s="24"/>
      <c r="P1326" s="24"/>
      <c r="Q1326" s="24"/>
      <c r="R1326" s="24"/>
      <c r="S1326" s="35"/>
      <c r="T1326" s="53"/>
      <c r="U1326" s="34"/>
      <c r="V1326" s="24"/>
      <c r="W1326" s="24"/>
      <c r="X1326" s="35"/>
    </row>
    <row r="1327" spans="1:24" ht="20" customHeight="1" x14ac:dyDescent="0.2">
      <c r="A1327" s="22"/>
      <c r="B1327" s="49"/>
      <c r="C1327" s="41"/>
      <c r="D1327" s="23"/>
      <c r="E1327" s="24"/>
      <c r="F1327" s="24"/>
      <c r="G1327" s="24"/>
      <c r="H1327" s="24"/>
      <c r="I1327" s="24"/>
      <c r="J1327" s="24"/>
      <c r="K1327" s="24"/>
      <c r="L1327" s="24"/>
      <c r="M1327" s="24"/>
      <c r="N1327" s="25"/>
      <c r="O1327" s="24"/>
      <c r="P1327" s="24"/>
      <c r="Q1327" s="24"/>
      <c r="R1327" s="24"/>
      <c r="S1327" s="35"/>
      <c r="T1327" s="53"/>
      <c r="U1327" s="34"/>
      <c r="V1327" s="24"/>
      <c r="W1327" s="24"/>
      <c r="X1327" s="35"/>
    </row>
    <row r="1328" spans="1:24" ht="20" customHeight="1" x14ac:dyDescent="0.2">
      <c r="A1328" s="22"/>
      <c r="B1328" s="49"/>
      <c r="C1328" s="41"/>
      <c r="D1328" s="23"/>
      <c r="E1328" s="24"/>
      <c r="F1328" s="24"/>
      <c r="G1328" s="24"/>
      <c r="H1328" s="24"/>
      <c r="I1328" s="24"/>
      <c r="J1328" s="24"/>
      <c r="K1328" s="24"/>
      <c r="L1328" s="24"/>
      <c r="M1328" s="24"/>
      <c r="N1328" s="25"/>
      <c r="O1328" s="24"/>
      <c r="P1328" s="24"/>
      <c r="Q1328" s="24"/>
      <c r="R1328" s="24"/>
      <c r="S1328" s="35"/>
      <c r="T1328" s="53"/>
      <c r="U1328" s="34"/>
      <c r="V1328" s="24"/>
      <c r="W1328" s="24"/>
      <c r="X1328" s="35"/>
    </row>
    <row r="1329" spans="1:24" ht="20" customHeight="1" x14ac:dyDescent="0.2">
      <c r="A1329" s="22"/>
      <c r="B1329" s="49"/>
      <c r="C1329" s="41"/>
      <c r="D1329" s="23"/>
      <c r="E1329" s="24"/>
      <c r="F1329" s="24"/>
      <c r="G1329" s="24"/>
      <c r="H1329" s="24"/>
      <c r="I1329" s="24"/>
      <c r="J1329" s="24"/>
      <c r="K1329" s="24"/>
      <c r="L1329" s="24"/>
      <c r="M1329" s="24"/>
      <c r="N1329" s="25"/>
      <c r="O1329" s="24"/>
      <c r="P1329" s="24"/>
      <c r="Q1329" s="24"/>
      <c r="R1329" s="24"/>
      <c r="S1329" s="35"/>
      <c r="T1329" s="53"/>
      <c r="U1329" s="34"/>
      <c r="V1329" s="24"/>
      <c r="W1329" s="24"/>
      <c r="X1329" s="35"/>
    </row>
    <row r="1330" spans="1:24" ht="20" customHeight="1" x14ac:dyDescent="0.2">
      <c r="A1330" s="22"/>
      <c r="B1330" s="49"/>
      <c r="C1330" s="41"/>
      <c r="D1330" s="23"/>
      <c r="E1330" s="24"/>
      <c r="F1330" s="24"/>
      <c r="G1330" s="24"/>
      <c r="H1330" s="24"/>
      <c r="I1330" s="24"/>
      <c r="J1330" s="24"/>
      <c r="K1330" s="24"/>
      <c r="L1330" s="24"/>
      <c r="M1330" s="24"/>
      <c r="N1330" s="25"/>
      <c r="O1330" s="24"/>
      <c r="P1330" s="24"/>
      <c r="Q1330" s="24"/>
      <c r="R1330" s="24"/>
      <c r="S1330" s="35"/>
      <c r="T1330" s="53"/>
      <c r="U1330" s="34"/>
      <c r="V1330" s="24"/>
      <c r="W1330" s="24"/>
      <c r="X1330" s="35"/>
    </row>
    <row r="1331" spans="1:24" ht="20" customHeight="1" x14ac:dyDescent="0.2">
      <c r="A1331" s="22"/>
      <c r="B1331" s="49"/>
      <c r="C1331" s="41"/>
      <c r="D1331" s="23"/>
      <c r="E1331" s="24"/>
      <c r="F1331" s="24"/>
      <c r="G1331" s="24"/>
      <c r="H1331" s="24"/>
      <c r="I1331" s="24"/>
      <c r="J1331" s="24"/>
      <c r="K1331" s="24"/>
      <c r="L1331" s="24"/>
      <c r="M1331" s="24"/>
      <c r="N1331" s="25"/>
      <c r="O1331" s="24"/>
      <c r="P1331" s="24"/>
      <c r="Q1331" s="24"/>
      <c r="R1331" s="24"/>
      <c r="S1331" s="35"/>
      <c r="T1331" s="53"/>
      <c r="U1331" s="34"/>
      <c r="V1331" s="24"/>
      <c r="W1331" s="24"/>
      <c r="X1331" s="35"/>
    </row>
    <row r="1332" spans="1:24" ht="20" customHeight="1" x14ac:dyDescent="0.2">
      <c r="A1332" s="22"/>
      <c r="B1332" s="49"/>
      <c r="C1332" s="41"/>
      <c r="D1332" s="23"/>
      <c r="E1332" s="24"/>
      <c r="F1332" s="24"/>
      <c r="G1332" s="24"/>
      <c r="H1332" s="24"/>
      <c r="I1332" s="24"/>
      <c r="J1332" s="24"/>
      <c r="K1332" s="24"/>
      <c r="L1332" s="24"/>
      <c r="M1332" s="24"/>
      <c r="N1332" s="25"/>
      <c r="O1332" s="24"/>
      <c r="P1332" s="24"/>
      <c r="Q1332" s="24"/>
      <c r="R1332" s="24"/>
      <c r="S1332" s="35"/>
      <c r="T1332" s="53"/>
      <c r="U1332" s="34"/>
      <c r="V1332" s="24"/>
      <c r="W1332" s="24"/>
      <c r="X1332" s="35"/>
    </row>
    <row r="1333" spans="1:24" ht="20" customHeight="1" x14ac:dyDescent="0.2">
      <c r="A1333" s="22"/>
      <c r="B1333" s="49"/>
      <c r="C1333" s="41"/>
      <c r="D1333" s="23"/>
      <c r="E1333" s="24"/>
      <c r="F1333" s="24"/>
      <c r="G1333" s="24"/>
      <c r="H1333" s="24"/>
      <c r="I1333" s="24"/>
      <c r="J1333" s="24"/>
      <c r="K1333" s="24"/>
      <c r="L1333" s="24"/>
      <c r="M1333" s="24"/>
      <c r="N1333" s="25"/>
      <c r="O1333" s="24"/>
      <c r="P1333" s="24"/>
      <c r="Q1333" s="24"/>
      <c r="R1333" s="24"/>
      <c r="S1333" s="35"/>
      <c r="T1333" s="53"/>
      <c r="U1333" s="34"/>
      <c r="V1333" s="24"/>
      <c r="W1333" s="24"/>
      <c r="X1333" s="35"/>
    </row>
    <row r="1334" spans="1:24" ht="20" customHeight="1" x14ac:dyDescent="0.2">
      <c r="A1334" s="22"/>
      <c r="B1334" s="49"/>
      <c r="C1334" s="41"/>
      <c r="D1334" s="23"/>
      <c r="E1334" s="24"/>
      <c r="F1334" s="24"/>
      <c r="G1334" s="24"/>
      <c r="H1334" s="24"/>
      <c r="I1334" s="24"/>
      <c r="J1334" s="24"/>
      <c r="K1334" s="24"/>
      <c r="L1334" s="24"/>
      <c r="M1334" s="24"/>
      <c r="N1334" s="25"/>
      <c r="O1334" s="24"/>
      <c r="P1334" s="24"/>
      <c r="Q1334" s="24"/>
      <c r="R1334" s="24"/>
      <c r="S1334" s="35"/>
      <c r="T1334" s="53"/>
      <c r="U1334" s="34"/>
      <c r="V1334" s="24"/>
      <c r="W1334" s="24"/>
      <c r="X1334" s="35"/>
    </row>
    <row r="1335" spans="1:24" ht="20" customHeight="1" x14ac:dyDescent="0.2">
      <c r="A1335" s="22"/>
      <c r="B1335" s="49"/>
      <c r="C1335" s="41"/>
      <c r="D1335" s="23"/>
      <c r="E1335" s="24"/>
      <c r="F1335" s="24"/>
      <c r="G1335" s="24"/>
      <c r="H1335" s="24"/>
      <c r="I1335" s="24"/>
      <c r="J1335" s="24"/>
      <c r="K1335" s="24"/>
      <c r="L1335" s="24"/>
      <c r="M1335" s="24"/>
      <c r="N1335" s="25"/>
      <c r="O1335" s="24"/>
      <c r="P1335" s="24"/>
      <c r="Q1335" s="24"/>
      <c r="R1335" s="24"/>
      <c r="S1335" s="35"/>
      <c r="T1335" s="53"/>
      <c r="U1335" s="34"/>
      <c r="V1335" s="24"/>
      <c r="W1335" s="24"/>
      <c r="X1335" s="35"/>
    </row>
    <row r="1336" spans="1:24" ht="20" customHeight="1" x14ac:dyDescent="0.2">
      <c r="A1336" s="22"/>
      <c r="B1336" s="49"/>
      <c r="C1336" s="41"/>
      <c r="D1336" s="23"/>
      <c r="E1336" s="24"/>
      <c r="F1336" s="24"/>
      <c r="G1336" s="24"/>
      <c r="H1336" s="24"/>
      <c r="I1336" s="24"/>
      <c r="J1336" s="24"/>
      <c r="K1336" s="24"/>
      <c r="L1336" s="24"/>
      <c r="M1336" s="24"/>
      <c r="N1336" s="25"/>
      <c r="O1336" s="24"/>
      <c r="P1336" s="24"/>
      <c r="Q1336" s="24"/>
      <c r="R1336" s="24"/>
      <c r="S1336" s="35"/>
      <c r="T1336" s="53"/>
      <c r="U1336" s="34"/>
      <c r="V1336" s="24"/>
      <c r="W1336" s="24"/>
      <c r="X1336" s="35"/>
    </row>
    <row r="1337" spans="1:24" ht="20" customHeight="1" x14ac:dyDescent="0.2">
      <c r="A1337" s="22"/>
      <c r="B1337" s="49"/>
      <c r="C1337" s="41"/>
      <c r="D1337" s="23"/>
      <c r="E1337" s="24"/>
      <c r="F1337" s="24"/>
      <c r="G1337" s="24"/>
      <c r="H1337" s="24"/>
      <c r="I1337" s="24"/>
      <c r="J1337" s="24"/>
      <c r="K1337" s="24"/>
      <c r="L1337" s="24"/>
      <c r="M1337" s="24"/>
      <c r="N1337" s="25"/>
      <c r="O1337" s="24"/>
      <c r="P1337" s="24"/>
      <c r="Q1337" s="24"/>
      <c r="R1337" s="24"/>
      <c r="S1337" s="35"/>
      <c r="T1337" s="53"/>
      <c r="U1337" s="34"/>
      <c r="V1337" s="24"/>
      <c r="W1337" s="24"/>
      <c r="X1337" s="35"/>
    </row>
    <row r="1338" spans="1:24" ht="20" customHeight="1" x14ac:dyDescent="0.2">
      <c r="A1338" s="22"/>
      <c r="B1338" s="49"/>
      <c r="C1338" s="41"/>
      <c r="D1338" s="23"/>
      <c r="E1338" s="24"/>
      <c r="F1338" s="24"/>
      <c r="G1338" s="24"/>
      <c r="H1338" s="24"/>
      <c r="I1338" s="24"/>
      <c r="J1338" s="24"/>
      <c r="K1338" s="24"/>
      <c r="L1338" s="24"/>
      <c r="M1338" s="24"/>
      <c r="N1338" s="25"/>
      <c r="O1338" s="24"/>
      <c r="P1338" s="24"/>
      <c r="Q1338" s="24"/>
      <c r="R1338" s="24"/>
      <c r="S1338" s="35"/>
      <c r="T1338" s="53"/>
      <c r="U1338" s="34"/>
      <c r="V1338" s="24"/>
      <c r="W1338" s="24"/>
      <c r="X1338" s="35"/>
    </row>
    <row r="1339" spans="1:24" ht="20" customHeight="1" x14ac:dyDescent="0.2">
      <c r="A1339" s="22"/>
      <c r="B1339" s="49"/>
      <c r="C1339" s="41"/>
      <c r="D1339" s="23"/>
      <c r="E1339" s="24"/>
      <c r="F1339" s="24"/>
      <c r="G1339" s="24"/>
      <c r="H1339" s="24"/>
      <c r="I1339" s="24"/>
      <c r="J1339" s="24"/>
      <c r="K1339" s="24"/>
      <c r="L1339" s="24"/>
      <c r="M1339" s="24"/>
      <c r="N1339" s="25"/>
      <c r="O1339" s="24"/>
      <c r="P1339" s="24"/>
      <c r="Q1339" s="24"/>
      <c r="R1339" s="24"/>
      <c r="S1339" s="35"/>
      <c r="T1339" s="53"/>
      <c r="U1339" s="34"/>
      <c r="V1339" s="24"/>
      <c r="W1339" s="24"/>
      <c r="X1339" s="35"/>
    </row>
    <row r="1340" spans="1:24" ht="20" customHeight="1" x14ac:dyDescent="0.2">
      <c r="A1340" s="22"/>
      <c r="B1340" s="49"/>
      <c r="C1340" s="41"/>
      <c r="D1340" s="23"/>
      <c r="E1340" s="24"/>
      <c r="F1340" s="24"/>
      <c r="G1340" s="24"/>
      <c r="H1340" s="24"/>
      <c r="I1340" s="24"/>
      <c r="J1340" s="24"/>
      <c r="K1340" s="24"/>
      <c r="L1340" s="24"/>
      <c r="M1340" s="24"/>
      <c r="N1340" s="25"/>
      <c r="O1340" s="24"/>
      <c r="P1340" s="24"/>
      <c r="Q1340" s="24"/>
      <c r="R1340" s="24"/>
      <c r="S1340" s="35"/>
      <c r="T1340" s="53"/>
      <c r="U1340" s="34"/>
      <c r="V1340" s="24"/>
      <c r="W1340" s="24"/>
      <c r="X1340" s="35"/>
    </row>
    <row r="1341" spans="1:24" ht="20" customHeight="1" x14ac:dyDescent="0.2">
      <c r="A1341" s="22"/>
      <c r="B1341" s="49"/>
      <c r="C1341" s="41"/>
      <c r="D1341" s="23"/>
      <c r="E1341" s="24"/>
      <c r="F1341" s="24"/>
      <c r="G1341" s="24"/>
      <c r="H1341" s="24"/>
      <c r="I1341" s="24"/>
      <c r="J1341" s="24"/>
      <c r="K1341" s="24"/>
      <c r="L1341" s="24"/>
      <c r="M1341" s="24"/>
      <c r="N1341" s="25"/>
      <c r="O1341" s="24"/>
      <c r="P1341" s="24"/>
      <c r="Q1341" s="24"/>
      <c r="R1341" s="24"/>
      <c r="S1341" s="35"/>
      <c r="T1341" s="53"/>
      <c r="U1341" s="34"/>
      <c r="V1341" s="24"/>
      <c r="W1341" s="24"/>
      <c r="X1341" s="35"/>
    </row>
    <row r="1342" spans="1:24" ht="20" customHeight="1" x14ac:dyDescent="0.2">
      <c r="A1342" s="22"/>
      <c r="B1342" s="49"/>
      <c r="C1342" s="41"/>
      <c r="D1342" s="23"/>
      <c r="E1342" s="24"/>
      <c r="F1342" s="24"/>
      <c r="G1342" s="24"/>
      <c r="H1342" s="24"/>
      <c r="I1342" s="24"/>
      <c r="J1342" s="24"/>
      <c r="K1342" s="24"/>
      <c r="L1342" s="24"/>
      <c r="M1342" s="24"/>
      <c r="N1342" s="25"/>
      <c r="O1342" s="24"/>
      <c r="P1342" s="24"/>
      <c r="Q1342" s="24"/>
      <c r="R1342" s="24"/>
      <c r="S1342" s="35"/>
      <c r="T1342" s="53"/>
      <c r="U1342" s="34"/>
      <c r="V1342" s="24"/>
      <c r="W1342" s="24"/>
      <c r="X1342" s="35"/>
    </row>
    <row r="1343" spans="1:24" ht="20" customHeight="1" x14ac:dyDescent="0.2">
      <c r="A1343" s="22"/>
      <c r="B1343" s="49"/>
      <c r="C1343" s="41"/>
      <c r="D1343" s="23"/>
      <c r="E1343" s="24"/>
      <c r="F1343" s="24"/>
      <c r="G1343" s="24"/>
      <c r="H1343" s="24"/>
      <c r="I1343" s="24"/>
      <c r="J1343" s="24"/>
      <c r="K1343" s="24"/>
      <c r="L1343" s="24"/>
      <c r="M1343" s="24"/>
      <c r="N1343" s="25"/>
      <c r="O1343" s="24"/>
      <c r="P1343" s="24"/>
      <c r="Q1343" s="24"/>
      <c r="R1343" s="24"/>
      <c r="S1343" s="35"/>
      <c r="T1343" s="53"/>
      <c r="U1343" s="34"/>
      <c r="V1343" s="24"/>
      <c r="W1343" s="24"/>
      <c r="X1343" s="35"/>
    </row>
    <row r="1344" spans="1:24" ht="20" customHeight="1" x14ac:dyDescent="0.2">
      <c r="A1344" s="22"/>
      <c r="B1344" s="49"/>
      <c r="C1344" s="41"/>
      <c r="D1344" s="23"/>
      <c r="E1344" s="24"/>
      <c r="F1344" s="24"/>
      <c r="G1344" s="24"/>
      <c r="H1344" s="24"/>
      <c r="I1344" s="24"/>
      <c r="J1344" s="24"/>
      <c r="K1344" s="24"/>
      <c r="L1344" s="24"/>
      <c r="M1344" s="24"/>
      <c r="N1344" s="25"/>
      <c r="O1344" s="24"/>
      <c r="P1344" s="24"/>
      <c r="Q1344" s="24"/>
      <c r="R1344" s="24"/>
      <c r="S1344" s="35"/>
      <c r="T1344" s="53"/>
      <c r="U1344" s="34"/>
      <c r="V1344" s="24"/>
      <c r="W1344" s="24"/>
      <c r="X1344" s="35"/>
    </row>
    <row r="1345" spans="1:24" ht="20" customHeight="1" x14ac:dyDescent="0.2">
      <c r="A1345" s="22"/>
      <c r="B1345" s="49"/>
      <c r="C1345" s="41"/>
      <c r="D1345" s="23"/>
      <c r="E1345" s="24"/>
      <c r="F1345" s="24"/>
      <c r="G1345" s="24"/>
      <c r="H1345" s="24"/>
      <c r="I1345" s="24"/>
      <c r="J1345" s="24"/>
      <c r="K1345" s="24"/>
      <c r="L1345" s="24"/>
      <c r="M1345" s="24"/>
      <c r="N1345" s="25"/>
      <c r="O1345" s="24"/>
      <c r="P1345" s="24"/>
      <c r="Q1345" s="24"/>
      <c r="R1345" s="24"/>
      <c r="S1345" s="35"/>
      <c r="T1345" s="53"/>
      <c r="U1345" s="34"/>
      <c r="V1345" s="24"/>
      <c r="W1345" s="24"/>
      <c r="X1345" s="35"/>
    </row>
    <row r="1346" spans="1:24" ht="20" customHeight="1" x14ac:dyDescent="0.2">
      <c r="A1346" s="22"/>
      <c r="B1346" s="49"/>
      <c r="C1346" s="41"/>
      <c r="D1346" s="23"/>
      <c r="E1346" s="24"/>
      <c r="F1346" s="24"/>
      <c r="G1346" s="24"/>
      <c r="H1346" s="24"/>
      <c r="I1346" s="24"/>
      <c r="J1346" s="24"/>
      <c r="K1346" s="24"/>
      <c r="L1346" s="24"/>
      <c r="M1346" s="24"/>
      <c r="N1346" s="25"/>
      <c r="O1346" s="24"/>
      <c r="P1346" s="24"/>
      <c r="Q1346" s="24"/>
      <c r="R1346" s="24"/>
      <c r="S1346" s="35"/>
      <c r="T1346" s="53"/>
      <c r="U1346" s="34"/>
      <c r="V1346" s="24"/>
      <c r="W1346" s="24"/>
      <c r="X1346" s="35"/>
    </row>
    <row r="1347" spans="1:24" ht="20" customHeight="1" x14ac:dyDescent="0.2">
      <c r="A1347" s="22"/>
      <c r="B1347" s="49"/>
      <c r="C1347" s="41"/>
      <c r="D1347" s="23"/>
      <c r="E1347" s="24"/>
      <c r="F1347" s="24"/>
      <c r="G1347" s="24"/>
      <c r="H1347" s="24"/>
      <c r="I1347" s="24"/>
      <c r="J1347" s="24"/>
      <c r="K1347" s="24"/>
      <c r="L1347" s="24"/>
      <c r="M1347" s="24"/>
      <c r="N1347" s="25"/>
      <c r="O1347" s="24"/>
      <c r="P1347" s="24"/>
      <c r="Q1347" s="24"/>
      <c r="R1347" s="24"/>
      <c r="S1347" s="35"/>
      <c r="T1347" s="53"/>
      <c r="U1347" s="34"/>
      <c r="V1347" s="24"/>
      <c r="W1347" s="24"/>
      <c r="X1347" s="35"/>
    </row>
    <row r="1348" spans="1:24" ht="20" customHeight="1" x14ac:dyDescent="0.2">
      <c r="A1348" s="22"/>
      <c r="B1348" s="49"/>
      <c r="C1348" s="41"/>
      <c r="D1348" s="23"/>
      <c r="E1348" s="24"/>
      <c r="F1348" s="24"/>
      <c r="G1348" s="24"/>
      <c r="H1348" s="24"/>
      <c r="I1348" s="24"/>
      <c r="J1348" s="24"/>
      <c r="K1348" s="24"/>
      <c r="L1348" s="24"/>
      <c r="M1348" s="24"/>
      <c r="N1348" s="25"/>
      <c r="O1348" s="24"/>
      <c r="P1348" s="24"/>
      <c r="Q1348" s="24"/>
      <c r="R1348" s="24"/>
      <c r="S1348" s="35"/>
      <c r="T1348" s="53"/>
      <c r="U1348" s="34"/>
      <c r="V1348" s="24"/>
      <c r="W1348" s="24"/>
      <c r="X1348" s="35"/>
    </row>
    <row r="1349" spans="1:24" ht="20" customHeight="1" x14ac:dyDescent="0.2">
      <c r="A1349" s="22"/>
      <c r="B1349" s="49"/>
      <c r="C1349" s="41"/>
      <c r="D1349" s="23"/>
      <c r="E1349" s="24"/>
      <c r="F1349" s="24"/>
      <c r="G1349" s="24"/>
      <c r="H1349" s="24"/>
      <c r="I1349" s="24"/>
      <c r="J1349" s="24"/>
      <c r="K1349" s="24"/>
      <c r="L1349" s="24"/>
      <c r="M1349" s="24"/>
      <c r="N1349" s="25"/>
      <c r="O1349" s="24"/>
      <c r="P1349" s="24"/>
      <c r="Q1349" s="24"/>
      <c r="R1349" s="24"/>
      <c r="S1349" s="35"/>
      <c r="T1349" s="53"/>
      <c r="U1349" s="34"/>
      <c r="V1349" s="24"/>
      <c r="W1349" s="24"/>
      <c r="X1349" s="35"/>
    </row>
    <row r="1350" spans="1:24" ht="20" customHeight="1" x14ac:dyDescent="0.2">
      <c r="A1350" s="22"/>
      <c r="B1350" s="49"/>
      <c r="C1350" s="41"/>
      <c r="D1350" s="23"/>
      <c r="E1350" s="24"/>
      <c r="F1350" s="24"/>
      <c r="G1350" s="24"/>
      <c r="H1350" s="24"/>
      <c r="I1350" s="24"/>
      <c r="J1350" s="24"/>
      <c r="K1350" s="24"/>
      <c r="L1350" s="24"/>
      <c r="M1350" s="24"/>
      <c r="N1350" s="25"/>
      <c r="O1350" s="24"/>
      <c r="P1350" s="24"/>
      <c r="Q1350" s="24"/>
      <c r="R1350" s="24"/>
      <c r="S1350" s="35"/>
      <c r="T1350" s="53"/>
      <c r="U1350" s="34"/>
      <c r="V1350" s="24"/>
      <c r="W1350" s="24"/>
      <c r="X1350" s="35"/>
    </row>
    <row r="1351" spans="1:24" ht="20" customHeight="1" x14ac:dyDescent="0.2">
      <c r="A1351" s="22"/>
      <c r="B1351" s="49"/>
      <c r="C1351" s="41"/>
      <c r="D1351" s="23"/>
      <c r="E1351" s="24"/>
      <c r="F1351" s="24"/>
      <c r="G1351" s="24"/>
      <c r="H1351" s="24"/>
      <c r="I1351" s="24"/>
      <c r="J1351" s="24"/>
      <c r="K1351" s="24"/>
      <c r="L1351" s="24"/>
      <c r="M1351" s="24"/>
      <c r="N1351" s="25"/>
      <c r="O1351" s="24"/>
      <c r="P1351" s="24"/>
      <c r="Q1351" s="24"/>
      <c r="R1351" s="24"/>
      <c r="S1351" s="35"/>
      <c r="T1351" s="53"/>
      <c r="U1351" s="34"/>
      <c r="V1351" s="24"/>
      <c r="W1351" s="24"/>
      <c r="X1351" s="35"/>
    </row>
    <row r="1352" spans="1:24" ht="20" customHeight="1" x14ac:dyDescent="0.2">
      <c r="A1352" s="22"/>
      <c r="B1352" s="49"/>
      <c r="C1352" s="41"/>
      <c r="D1352" s="23"/>
      <c r="E1352" s="24"/>
      <c r="F1352" s="24"/>
      <c r="G1352" s="24"/>
      <c r="H1352" s="24"/>
      <c r="I1352" s="24"/>
      <c r="J1352" s="24"/>
      <c r="K1352" s="24"/>
      <c r="L1352" s="24"/>
      <c r="M1352" s="24"/>
      <c r="N1352" s="25"/>
      <c r="O1352" s="24"/>
      <c r="P1352" s="24"/>
      <c r="Q1352" s="24"/>
      <c r="R1352" s="24"/>
      <c r="S1352" s="35"/>
      <c r="T1352" s="53"/>
      <c r="U1352" s="34"/>
      <c r="V1352" s="24"/>
      <c r="W1352" s="24"/>
      <c r="X1352" s="35"/>
    </row>
    <row r="1353" spans="1:24" ht="20" customHeight="1" x14ac:dyDescent="0.2">
      <c r="A1353" s="22"/>
      <c r="B1353" s="49"/>
      <c r="C1353" s="41"/>
      <c r="D1353" s="23"/>
      <c r="E1353" s="24"/>
      <c r="F1353" s="24"/>
      <c r="G1353" s="24"/>
      <c r="H1353" s="24"/>
      <c r="I1353" s="24"/>
      <c r="J1353" s="24"/>
      <c r="K1353" s="24"/>
      <c r="L1353" s="24"/>
      <c r="M1353" s="24"/>
      <c r="N1353" s="25"/>
      <c r="O1353" s="24"/>
      <c r="P1353" s="24"/>
      <c r="Q1353" s="24"/>
      <c r="R1353" s="24"/>
      <c r="S1353" s="35"/>
      <c r="T1353" s="53"/>
      <c r="U1353" s="34"/>
      <c r="V1353" s="24"/>
      <c r="W1353" s="24"/>
      <c r="X1353" s="35"/>
    </row>
    <row r="1354" spans="1:24" ht="20" customHeight="1" x14ac:dyDescent="0.2">
      <c r="A1354" s="22"/>
      <c r="B1354" s="49"/>
      <c r="C1354" s="41"/>
      <c r="D1354" s="23"/>
      <c r="E1354" s="24"/>
      <c r="F1354" s="24"/>
      <c r="G1354" s="24"/>
      <c r="H1354" s="24"/>
      <c r="I1354" s="24"/>
      <c r="J1354" s="24"/>
      <c r="K1354" s="24"/>
      <c r="L1354" s="24"/>
      <c r="M1354" s="24"/>
      <c r="N1354" s="25"/>
      <c r="O1354" s="24"/>
      <c r="P1354" s="24"/>
      <c r="Q1354" s="24"/>
      <c r="R1354" s="24"/>
      <c r="S1354" s="35"/>
      <c r="T1354" s="53"/>
      <c r="U1354" s="34"/>
      <c r="V1354" s="24"/>
      <c r="W1354" s="24"/>
      <c r="X1354" s="35"/>
    </row>
    <row r="1355" spans="1:24" ht="20" customHeight="1" x14ac:dyDescent="0.2">
      <c r="A1355" s="22"/>
      <c r="B1355" s="49"/>
      <c r="C1355" s="41"/>
      <c r="D1355" s="23"/>
      <c r="E1355" s="24"/>
      <c r="F1355" s="24"/>
      <c r="G1355" s="24"/>
      <c r="H1355" s="24"/>
      <c r="I1355" s="24"/>
      <c r="J1355" s="24"/>
      <c r="K1355" s="24"/>
      <c r="L1355" s="24"/>
      <c r="M1355" s="24"/>
      <c r="N1355" s="25"/>
      <c r="O1355" s="24"/>
      <c r="P1355" s="24"/>
      <c r="Q1355" s="24"/>
      <c r="R1355" s="24"/>
      <c r="S1355" s="35"/>
      <c r="T1355" s="53"/>
      <c r="U1355" s="34"/>
      <c r="V1355" s="24"/>
      <c r="W1355" s="24"/>
      <c r="X1355" s="35"/>
    </row>
    <row r="1356" spans="1:24" ht="20" customHeight="1" x14ac:dyDescent="0.2">
      <c r="A1356" s="22"/>
      <c r="B1356" s="49"/>
      <c r="C1356" s="41"/>
      <c r="D1356" s="23"/>
      <c r="E1356" s="24"/>
      <c r="F1356" s="24"/>
      <c r="G1356" s="24"/>
      <c r="H1356" s="24"/>
      <c r="I1356" s="24"/>
      <c r="J1356" s="24"/>
      <c r="K1356" s="24"/>
      <c r="L1356" s="24"/>
      <c r="M1356" s="24"/>
      <c r="N1356" s="25"/>
      <c r="O1356" s="24"/>
      <c r="P1356" s="24"/>
      <c r="Q1356" s="24"/>
      <c r="R1356" s="24"/>
      <c r="S1356" s="35"/>
      <c r="T1356" s="53"/>
      <c r="U1356" s="34"/>
      <c r="V1356" s="24"/>
      <c r="W1356" s="24"/>
      <c r="X1356" s="35"/>
    </row>
    <row r="1357" spans="1:24" ht="20" customHeight="1" x14ac:dyDescent="0.2">
      <c r="A1357" s="22"/>
      <c r="B1357" s="49"/>
      <c r="C1357" s="41"/>
      <c r="D1357" s="23"/>
      <c r="E1357" s="24"/>
      <c r="F1357" s="24"/>
      <c r="G1357" s="24"/>
      <c r="H1357" s="24"/>
      <c r="I1357" s="24"/>
      <c r="J1357" s="24"/>
      <c r="K1357" s="24"/>
      <c r="L1357" s="24"/>
      <c r="M1357" s="24"/>
      <c r="N1357" s="25"/>
      <c r="O1357" s="24"/>
      <c r="P1357" s="24"/>
      <c r="Q1357" s="24"/>
      <c r="R1357" s="24"/>
      <c r="S1357" s="35"/>
      <c r="T1357" s="53"/>
      <c r="U1357" s="34"/>
      <c r="V1357" s="24"/>
      <c r="W1357" s="24"/>
      <c r="X1357" s="35"/>
    </row>
    <row r="1358" spans="1:24" ht="20" customHeight="1" x14ac:dyDescent="0.2">
      <c r="A1358" s="22"/>
      <c r="B1358" s="49"/>
      <c r="C1358" s="41"/>
      <c r="D1358" s="23"/>
      <c r="E1358" s="24"/>
      <c r="F1358" s="24"/>
      <c r="G1358" s="24"/>
      <c r="H1358" s="24"/>
      <c r="I1358" s="24"/>
      <c r="J1358" s="24"/>
      <c r="K1358" s="24"/>
      <c r="L1358" s="24"/>
      <c r="M1358" s="24"/>
      <c r="N1358" s="25"/>
      <c r="O1358" s="24"/>
      <c r="P1358" s="24"/>
      <c r="Q1358" s="24"/>
      <c r="R1358" s="24"/>
      <c r="S1358" s="35"/>
      <c r="T1358" s="53"/>
      <c r="U1358" s="34"/>
      <c r="V1358" s="24"/>
      <c r="W1358" s="24"/>
      <c r="X1358" s="35"/>
    </row>
    <row r="1359" spans="1:24" ht="20" customHeight="1" x14ac:dyDescent="0.2">
      <c r="A1359" s="22"/>
      <c r="B1359" s="49"/>
      <c r="C1359" s="41"/>
      <c r="D1359" s="23"/>
      <c r="E1359" s="24"/>
      <c r="F1359" s="24"/>
      <c r="G1359" s="24"/>
      <c r="H1359" s="24"/>
      <c r="I1359" s="24"/>
      <c r="J1359" s="24"/>
      <c r="K1359" s="24"/>
      <c r="L1359" s="24"/>
      <c r="M1359" s="24"/>
      <c r="N1359" s="25"/>
      <c r="O1359" s="24"/>
      <c r="P1359" s="24"/>
      <c r="Q1359" s="24"/>
      <c r="R1359" s="24"/>
      <c r="S1359" s="35"/>
      <c r="T1359" s="53"/>
      <c r="U1359" s="34"/>
      <c r="V1359" s="24"/>
      <c r="W1359" s="24"/>
      <c r="X1359" s="35"/>
    </row>
    <row r="1360" spans="1:24" ht="20" customHeight="1" x14ac:dyDescent="0.2">
      <c r="A1360" s="22"/>
      <c r="B1360" s="49"/>
      <c r="C1360" s="41"/>
      <c r="D1360" s="23"/>
      <c r="E1360" s="24"/>
      <c r="F1360" s="24"/>
      <c r="G1360" s="24"/>
      <c r="H1360" s="24"/>
      <c r="I1360" s="24"/>
      <c r="J1360" s="24"/>
      <c r="K1360" s="24"/>
      <c r="L1360" s="24"/>
      <c r="M1360" s="24"/>
      <c r="N1360" s="25"/>
      <c r="O1360" s="24"/>
      <c r="P1360" s="24"/>
      <c r="Q1360" s="24"/>
      <c r="R1360" s="24"/>
      <c r="S1360" s="35"/>
      <c r="T1360" s="53"/>
      <c r="U1360" s="34"/>
      <c r="V1360" s="24"/>
      <c r="W1360" s="24"/>
      <c r="X1360" s="35"/>
    </row>
    <row r="1361" spans="1:24" ht="20" customHeight="1" x14ac:dyDescent="0.2">
      <c r="A1361" s="22"/>
      <c r="B1361" s="49"/>
      <c r="C1361" s="41"/>
      <c r="D1361" s="23"/>
      <c r="E1361" s="24"/>
      <c r="F1361" s="24"/>
      <c r="G1361" s="24"/>
      <c r="H1361" s="24"/>
      <c r="I1361" s="24"/>
      <c r="J1361" s="24"/>
      <c r="K1361" s="24"/>
      <c r="L1361" s="24"/>
      <c r="M1361" s="24"/>
      <c r="N1361" s="25"/>
      <c r="O1361" s="24"/>
      <c r="P1361" s="24"/>
      <c r="Q1361" s="24"/>
      <c r="R1361" s="24"/>
      <c r="S1361" s="35"/>
      <c r="T1361" s="53"/>
      <c r="U1361" s="34"/>
      <c r="V1361" s="24"/>
      <c r="W1361" s="24"/>
      <c r="X1361" s="35"/>
    </row>
    <row r="1362" spans="1:24" ht="20" customHeight="1" x14ac:dyDescent="0.2">
      <c r="A1362" s="22"/>
      <c r="B1362" s="49"/>
      <c r="C1362" s="41"/>
      <c r="D1362" s="23"/>
      <c r="E1362" s="24"/>
      <c r="F1362" s="24"/>
      <c r="G1362" s="24"/>
      <c r="H1362" s="24"/>
      <c r="I1362" s="24"/>
      <c r="J1362" s="24"/>
      <c r="K1362" s="24"/>
      <c r="L1362" s="24"/>
      <c r="M1362" s="24"/>
      <c r="N1362" s="25"/>
      <c r="O1362" s="24"/>
      <c r="P1362" s="24"/>
      <c r="Q1362" s="24"/>
      <c r="R1362" s="24"/>
      <c r="S1362" s="35"/>
      <c r="T1362" s="53"/>
      <c r="U1362" s="34"/>
      <c r="V1362" s="24"/>
      <c r="W1362" s="24"/>
      <c r="X1362" s="35"/>
    </row>
    <row r="1363" spans="1:24" ht="20" customHeight="1" x14ac:dyDescent="0.2">
      <c r="A1363" s="22"/>
      <c r="B1363" s="49"/>
      <c r="C1363" s="41"/>
      <c r="D1363" s="23"/>
      <c r="E1363" s="24"/>
      <c r="F1363" s="24"/>
      <c r="G1363" s="24"/>
      <c r="H1363" s="24"/>
      <c r="I1363" s="24"/>
      <c r="J1363" s="24"/>
      <c r="K1363" s="24"/>
      <c r="L1363" s="24"/>
      <c r="M1363" s="24"/>
      <c r="N1363" s="25"/>
      <c r="O1363" s="24"/>
      <c r="P1363" s="24"/>
      <c r="Q1363" s="24"/>
      <c r="R1363" s="24"/>
      <c r="S1363" s="35"/>
      <c r="T1363" s="53"/>
      <c r="U1363" s="34"/>
      <c r="V1363" s="24"/>
      <c r="W1363" s="24"/>
      <c r="X1363" s="35"/>
    </row>
    <row r="1364" spans="1:24" ht="20" customHeight="1" x14ac:dyDescent="0.2">
      <c r="A1364" s="22"/>
      <c r="B1364" s="49"/>
      <c r="C1364" s="41"/>
      <c r="D1364" s="23"/>
      <c r="E1364" s="24"/>
      <c r="F1364" s="24"/>
      <c r="G1364" s="24"/>
      <c r="H1364" s="24"/>
      <c r="I1364" s="24"/>
      <c r="J1364" s="24"/>
      <c r="K1364" s="24"/>
      <c r="L1364" s="24"/>
      <c r="M1364" s="24"/>
      <c r="N1364" s="25"/>
      <c r="O1364" s="24"/>
      <c r="P1364" s="24"/>
      <c r="Q1364" s="24"/>
      <c r="R1364" s="24"/>
      <c r="S1364" s="35"/>
      <c r="T1364" s="53"/>
      <c r="U1364" s="34"/>
      <c r="V1364" s="24"/>
      <c r="W1364" s="24"/>
      <c r="X1364" s="35"/>
    </row>
    <row r="1365" spans="1:24" ht="20" customHeight="1" x14ac:dyDescent="0.2">
      <c r="A1365" s="22"/>
      <c r="B1365" s="49"/>
      <c r="C1365" s="41"/>
      <c r="D1365" s="23"/>
      <c r="E1365" s="24"/>
      <c r="F1365" s="24"/>
      <c r="G1365" s="24"/>
      <c r="H1365" s="24"/>
      <c r="I1365" s="24"/>
      <c r="J1365" s="24"/>
      <c r="K1365" s="24"/>
      <c r="L1365" s="24"/>
      <c r="M1365" s="24"/>
      <c r="N1365" s="25"/>
      <c r="O1365" s="24"/>
      <c r="P1365" s="24"/>
      <c r="Q1365" s="24"/>
      <c r="R1365" s="24"/>
      <c r="S1365" s="35"/>
      <c r="T1365" s="53"/>
      <c r="U1365" s="34"/>
      <c r="V1365" s="24"/>
      <c r="W1365" s="24"/>
      <c r="X1365" s="35"/>
    </row>
    <row r="1366" spans="1:24" ht="20" customHeight="1" x14ac:dyDescent="0.2">
      <c r="A1366" s="22"/>
      <c r="B1366" s="49"/>
      <c r="C1366" s="41"/>
      <c r="D1366" s="23"/>
      <c r="E1366" s="24"/>
      <c r="F1366" s="24"/>
      <c r="G1366" s="24"/>
      <c r="H1366" s="24"/>
      <c r="I1366" s="24"/>
      <c r="J1366" s="24"/>
      <c r="K1366" s="24"/>
      <c r="L1366" s="24"/>
      <c r="M1366" s="24"/>
      <c r="N1366" s="25"/>
      <c r="O1366" s="24"/>
      <c r="P1366" s="24"/>
      <c r="Q1366" s="24"/>
      <c r="R1366" s="24"/>
      <c r="S1366" s="35"/>
      <c r="T1366" s="53"/>
      <c r="U1366" s="34"/>
      <c r="V1366" s="24"/>
      <c r="W1366" s="24"/>
      <c r="X1366" s="35"/>
    </row>
    <row r="1367" spans="1:24" ht="20" customHeight="1" x14ac:dyDescent="0.2">
      <c r="A1367" s="22"/>
      <c r="B1367" s="49"/>
      <c r="C1367" s="41"/>
      <c r="D1367" s="23"/>
      <c r="E1367" s="24"/>
      <c r="F1367" s="24"/>
      <c r="G1367" s="24"/>
      <c r="H1367" s="24"/>
      <c r="I1367" s="24"/>
      <c r="J1367" s="24"/>
      <c r="K1367" s="24"/>
      <c r="L1367" s="24"/>
      <c r="M1367" s="24"/>
      <c r="N1367" s="25"/>
      <c r="O1367" s="24"/>
      <c r="P1367" s="24"/>
      <c r="Q1367" s="24"/>
      <c r="R1367" s="24"/>
      <c r="S1367" s="35"/>
      <c r="T1367" s="53"/>
      <c r="U1367" s="34"/>
      <c r="V1367" s="24"/>
      <c r="W1367" s="24"/>
      <c r="X1367" s="35"/>
    </row>
    <row r="1368" spans="1:24" ht="20" customHeight="1" x14ac:dyDescent="0.2">
      <c r="A1368" s="22"/>
      <c r="B1368" s="49"/>
      <c r="C1368" s="41"/>
      <c r="D1368" s="23"/>
      <c r="E1368" s="24"/>
      <c r="F1368" s="24"/>
      <c r="G1368" s="24"/>
      <c r="H1368" s="24"/>
      <c r="I1368" s="24"/>
      <c r="J1368" s="24"/>
      <c r="K1368" s="24"/>
      <c r="L1368" s="24"/>
      <c r="M1368" s="24"/>
      <c r="N1368" s="25"/>
      <c r="O1368" s="24"/>
      <c r="P1368" s="24"/>
      <c r="Q1368" s="24"/>
      <c r="R1368" s="24"/>
      <c r="S1368" s="35"/>
      <c r="T1368" s="53"/>
      <c r="U1368" s="34"/>
      <c r="V1368" s="24"/>
      <c r="W1368" s="24"/>
      <c r="X1368" s="35"/>
    </row>
    <row r="1369" spans="1:24" ht="20" customHeight="1" x14ac:dyDescent="0.2">
      <c r="A1369" s="22"/>
      <c r="B1369" s="49"/>
      <c r="C1369" s="41"/>
      <c r="D1369" s="23"/>
      <c r="E1369" s="24"/>
      <c r="F1369" s="24"/>
      <c r="G1369" s="24"/>
      <c r="H1369" s="24"/>
      <c r="I1369" s="24"/>
      <c r="J1369" s="24"/>
      <c r="K1369" s="24"/>
      <c r="L1369" s="24"/>
      <c r="M1369" s="24"/>
      <c r="N1369" s="25"/>
      <c r="O1369" s="24"/>
      <c r="P1369" s="24"/>
      <c r="Q1369" s="24"/>
      <c r="R1369" s="24"/>
      <c r="S1369" s="35"/>
      <c r="T1369" s="53"/>
      <c r="U1369" s="34"/>
      <c r="V1369" s="24"/>
      <c r="W1369" s="24"/>
      <c r="X1369" s="35"/>
    </row>
    <row r="1370" spans="1:24" ht="20" customHeight="1" x14ac:dyDescent="0.2">
      <c r="A1370" s="22"/>
      <c r="B1370" s="49"/>
      <c r="C1370" s="41"/>
      <c r="D1370" s="23"/>
      <c r="E1370" s="24"/>
      <c r="F1370" s="24"/>
      <c r="G1370" s="24"/>
      <c r="H1370" s="24"/>
      <c r="I1370" s="24"/>
      <c r="J1370" s="24"/>
      <c r="K1370" s="24"/>
      <c r="L1370" s="24"/>
      <c r="M1370" s="24"/>
      <c r="N1370" s="25"/>
      <c r="O1370" s="24"/>
      <c r="P1370" s="24"/>
      <c r="Q1370" s="24"/>
      <c r="R1370" s="24"/>
      <c r="S1370" s="35"/>
      <c r="T1370" s="53"/>
      <c r="U1370" s="34"/>
      <c r="V1370" s="24"/>
      <c r="W1370" s="24"/>
      <c r="X1370" s="35"/>
    </row>
    <row r="1371" spans="1:24" ht="20" customHeight="1" x14ac:dyDescent="0.2">
      <c r="A1371" s="22"/>
      <c r="B1371" s="49"/>
      <c r="C1371" s="41"/>
      <c r="D1371" s="23"/>
      <c r="E1371" s="24"/>
      <c r="F1371" s="24"/>
      <c r="G1371" s="24"/>
      <c r="H1371" s="24"/>
      <c r="I1371" s="24"/>
      <c r="J1371" s="24"/>
      <c r="K1371" s="24"/>
      <c r="L1371" s="24"/>
      <c r="M1371" s="24"/>
      <c r="N1371" s="25"/>
      <c r="O1371" s="24"/>
      <c r="P1371" s="24"/>
      <c r="Q1371" s="24"/>
      <c r="R1371" s="24"/>
      <c r="S1371" s="35"/>
      <c r="T1371" s="53"/>
      <c r="U1371" s="34"/>
      <c r="V1371" s="24"/>
      <c r="W1371" s="24"/>
      <c r="X1371" s="35"/>
    </row>
    <row r="1372" spans="1:24" ht="20" customHeight="1" x14ac:dyDescent="0.2">
      <c r="A1372" s="22"/>
      <c r="B1372" s="49"/>
      <c r="C1372" s="41"/>
      <c r="D1372" s="23"/>
      <c r="E1372" s="24"/>
      <c r="F1372" s="24"/>
      <c r="G1372" s="24"/>
      <c r="H1372" s="24"/>
      <c r="I1372" s="24"/>
      <c r="J1372" s="24"/>
      <c r="K1372" s="24"/>
      <c r="L1372" s="24"/>
      <c r="M1372" s="24"/>
      <c r="N1372" s="25"/>
      <c r="O1372" s="24"/>
      <c r="P1372" s="24"/>
      <c r="Q1372" s="24"/>
      <c r="R1372" s="24"/>
      <c r="S1372" s="35"/>
      <c r="T1372" s="53"/>
      <c r="U1372" s="34"/>
      <c r="V1372" s="24"/>
      <c r="W1372" s="24"/>
      <c r="X1372" s="35"/>
    </row>
    <row r="1373" spans="1:24" ht="20" customHeight="1" x14ac:dyDescent="0.2">
      <c r="A1373" s="22"/>
      <c r="B1373" s="49"/>
      <c r="C1373" s="41"/>
      <c r="D1373" s="23"/>
      <c r="E1373" s="24"/>
      <c r="F1373" s="24"/>
      <c r="G1373" s="24"/>
      <c r="H1373" s="24"/>
      <c r="I1373" s="24"/>
      <c r="J1373" s="24"/>
      <c r="K1373" s="24"/>
      <c r="L1373" s="24"/>
      <c r="M1373" s="24"/>
      <c r="N1373" s="25"/>
      <c r="O1373" s="24"/>
      <c r="P1373" s="24"/>
      <c r="Q1373" s="24"/>
      <c r="R1373" s="24"/>
      <c r="S1373" s="35"/>
      <c r="T1373" s="53"/>
      <c r="U1373" s="34"/>
      <c r="V1373" s="24"/>
      <c r="W1373" s="24"/>
      <c r="X1373" s="35"/>
    </row>
    <row r="1374" spans="1:24" ht="20" customHeight="1" x14ac:dyDescent="0.2">
      <c r="A1374" s="22"/>
      <c r="B1374" s="49"/>
      <c r="C1374" s="41"/>
      <c r="D1374" s="23"/>
      <c r="E1374" s="24"/>
      <c r="F1374" s="24"/>
      <c r="G1374" s="24"/>
      <c r="H1374" s="24"/>
      <c r="I1374" s="24"/>
      <c r="J1374" s="24"/>
      <c r="K1374" s="24"/>
      <c r="L1374" s="24"/>
      <c r="M1374" s="24"/>
      <c r="N1374" s="25"/>
      <c r="O1374" s="24"/>
      <c r="P1374" s="24"/>
      <c r="Q1374" s="24"/>
      <c r="R1374" s="24"/>
      <c r="S1374" s="35"/>
      <c r="T1374" s="53"/>
      <c r="U1374" s="34"/>
      <c r="V1374" s="24"/>
      <c r="W1374" s="24"/>
      <c r="X1374" s="35"/>
    </row>
    <row r="1375" spans="1:24" ht="20" customHeight="1" x14ac:dyDescent="0.2">
      <c r="A1375" s="22"/>
      <c r="B1375" s="49"/>
      <c r="C1375" s="41"/>
      <c r="D1375" s="23"/>
      <c r="E1375" s="24"/>
      <c r="F1375" s="24"/>
      <c r="G1375" s="24"/>
      <c r="H1375" s="24"/>
      <c r="I1375" s="24"/>
      <c r="J1375" s="24"/>
      <c r="K1375" s="24"/>
      <c r="L1375" s="24"/>
      <c r="M1375" s="24"/>
      <c r="N1375" s="25"/>
      <c r="O1375" s="24"/>
      <c r="P1375" s="24"/>
      <c r="Q1375" s="24"/>
      <c r="R1375" s="24"/>
      <c r="S1375" s="35"/>
      <c r="T1375" s="53"/>
      <c r="U1375" s="34"/>
      <c r="V1375" s="24"/>
      <c r="W1375" s="24"/>
      <c r="X1375" s="35"/>
    </row>
    <row r="1376" spans="1:24" ht="20" customHeight="1" x14ac:dyDescent="0.2">
      <c r="A1376" s="22"/>
      <c r="B1376" s="49"/>
      <c r="C1376" s="41"/>
      <c r="D1376" s="23"/>
      <c r="E1376" s="24"/>
      <c r="F1376" s="24"/>
      <c r="G1376" s="24"/>
      <c r="H1376" s="24"/>
      <c r="I1376" s="24"/>
      <c r="J1376" s="24"/>
      <c r="K1376" s="24"/>
      <c r="L1376" s="24"/>
      <c r="M1376" s="24"/>
      <c r="N1376" s="25"/>
      <c r="O1376" s="24"/>
      <c r="P1376" s="24"/>
      <c r="Q1376" s="24"/>
      <c r="R1376" s="24"/>
      <c r="S1376" s="35"/>
      <c r="T1376" s="53"/>
      <c r="U1376" s="34"/>
      <c r="V1376" s="24"/>
      <c r="W1376" s="24"/>
      <c r="X1376" s="35"/>
    </row>
    <row r="1377" spans="1:24" ht="20" customHeight="1" x14ac:dyDescent="0.2">
      <c r="A1377" s="22"/>
      <c r="B1377" s="49"/>
      <c r="C1377" s="41"/>
      <c r="D1377" s="23"/>
      <c r="E1377" s="24"/>
      <c r="F1377" s="24"/>
      <c r="G1377" s="24"/>
      <c r="H1377" s="24"/>
      <c r="I1377" s="24"/>
      <c r="J1377" s="24"/>
      <c r="K1377" s="24"/>
      <c r="L1377" s="24"/>
      <c r="M1377" s="24"/>
      <c r="N1377" s="25"/>
      <c r="O1377" s="24"/>
      <c r="P1377" s="24"/>
      <c r="Q1377" s="24"/>
      <c r="R1377" s="24"/>
      <c r="S1377" s="35"/>
      <c r="T1377" s="53"/>
      <c r="U1377" s="34"/>
      <c r="V1377" s="24"/>
      <c r="W1377" s="24"/>
      <c r="X1377" s="35"/>
    </row>
    <row r="1378" spans="1:24" ht="20" customHeight="1" x14ac:dyDescent="0.2">
      <c r="A1378" s="22"/>
      <c r="B1378" s="49"/>
      <c r="C1378" s="41"/>
      <c r="D1378" s="23"/>
      <c r="E1378" s="24"/>
      <c r="F1378" s="24"/>
      <c r="G1378" s="24"/>
      <c r="H1378" s="24"/>
      <c r="I1378" s="24"/>
      <c r="J1378" s="24"/>
      <c r="K1378" s="24"/>
      <c r="L1378" s="24"/>
      <c r="M1378" s="24"/>
      <c r="N1378" s="25"/>
      <c r="O1378" s="24"/>
      <c r="P1378" s="24"/>
      <c r="Q1378" s="24"/>
      <c r="R1378" s="24"/>
      <c r="S1378" s="35"/>
      <c r="T1378" s="53"/>
      <c r="U1378" s="34"/>
      <c r="V1378" s="24"/>
      <c r="W1378" s="24"/>
      <c r="X1378" s="35"/>
    </row>
    <row r="1379" spans="1:24" ht="20" customHeight="1" x14ac:dyDescent="0.2">
      <c r="A1379" s="22"/>
      <c r="B1379" s="49"/>
      <c r="C1379" s="41"/>
      <c r="D1379" s="23"/>
      <c r="E1379" s="24"/>
      <c r="F1379" s="24"/>
      <c r="G1379" s="24"/>
      <c r="H1379" s="24"/>
      <c r="I1379" s="24"/>
      <c r="J1379" s="24"/>
      <c r="K1379" s="24"/>
      <c r="L1379" s="24"/>
      <c r="M1379" s="24"/>
      <c r="N1379" s="25"/>
      <c r="O1379" s="24"/>
      <c r="P1379" s="24"/>
      <c r="Q1379" s="24"/>
      <c r="R1379" s="24"/>
      <c r="S1379" s="35"/>
      <c r="T1379" s="53"/>
      <c r="U1379" s="34"/>
      <c r="V1379" s="24"/>
      <c r="W1379" s="24"/>
      <c r="X1379" s="35"/>
    </row>
    <row r="1380" spans="1:24" ht="20" customHeight="1" x14ac:dyDescent="0.2">
      <c r="A1380" s="22"/>
      <c r="B1380" s="49"/>
      <c r="C1380" s="41"/>
      <c r="D1380" s="23"/>
      <c r="E1380" s="24"/>
      <c r="F1380" s="24"/>
      <c r="G1380" s="24"/>
      <c r="H1380" s="24"/>
      <c r="I1380" s="24"/>
      <c r="J1380" s="24"/>
      <c r="K1380" s="24"/>
      <c r="L1380" s="24"/>
      <c r="M1380" s="24"/>
      <c r="N1380" s="25"/>
      <c r="O1380" s="24"/>
      <c r="P1380" s="24"/>
      <c r="Q1380" s="24"/>
      <c r="R1380" s="24"/>
      <c r="S1380" s="35"/>
      <c r="T1380" s="53"/>
      <c r="U1380" s="34"/>
      <c r="V1380" s="24"/>
      <c r="W1380" s="24"/>
      <c r="X1380" s="35"/>
    </row>
    <row r="1381" spans="1:24" ht="20" customHeight="1" x14ac:dyDescent="0.2">
      <c r="A1381" s="22"/>
      <c r="B1381" s="49"/>
      <c r="C1381" s="41"/>
      <c r="D1381" s="23"/>
      <c r="E1381" s="24"/>
      <c r="F1381" s="24"/>
      <c r="G1381" s="24"/>
      <c r="H1381" s="24"/>
      <c r="I1381" s="24"/>
      <c r="J1381" s="24"/>
      <c r="K1381" s="24"/>
      <c r="L1381" s="24"/>
      <c r="M1381" s="24"/>
      <c r="N1381" s="25"/>
      <c r="O1381" s="24"/>
      <c r="P1381" s="24"/>
      <c r="Q1381" s="24"/>
      <c r="R1381" s="24"/>
      <c r="S1381" s="35"/>
      <c r="T1381" s="53"/>
      <c r="U1381" s="34"/>
      <c r="V1381" s="24"/>
      <c r="W1381" s="24"/>
      <c r="X1381" s="35"/>
    </row>
    <row r="1382" spans="1:24" ht="20" customHeight="1" x14ac:dyDescent="0.2">
      <c r="A1382" s="22"/>
      <c r="B1382" s="49"/>
      <c r="C1382" s="41"/>
      <c r="D1382" s="23"/>
      <c r="E1382" s="24"/>
      <c r="F1382" s="24"/>
      <c r="G1382" s="24"/>
      <c r="H1382" s="24"/>
      <c r="I1382" s="24"/>
      <c r="J1382" s="24"/>
      <c r="K1382" s="24"/>
      <c r="L1382" s="24"/>
      <c r="M1382" s="24"/>
      <c r="N1382" s="25"/>
      <c r="O1382" s="24"/>
      <c r="P1382" s="24"/>
      <c r="Q1382" s="24"/>
      <c r="R1382" s="24"/>
      <c r="S1382" s="35"/>
      <c r="T1382" s="53"/>
      <c r="U1382" s="34"/>
      <c r="V1382" s="24"/>
      <c r="W1382" s="24"/>
      <c r="X1382" s="35"/>
    </row>
    <row r="1383" spans="1:24" ht="20" customHeight="1" x14ac:dyDescent="0.2">
      <c r="A1383" s="22"/>
      <c r="B1383" s="49"/>
      <c r="C1383" s="41"/>
      <c r="D1383" s="23"/>
      <c r="E1383" s="24"/>
      <c r="F1383" s="24"/>
      <c r="G1383" s="24"/>
      <c r="H1383" s="24"/>
      <c r="I1383" s="24"/>
      <c r="J1383" s="24"/>
      <c r="K1383" s="24"/>
      <c r="L1383" s="24"/>
      <c r="M1383" s="24"/>
      <c r="N1383" s="25"/>
      <c r="O1383" s="24"/>
      <c r="P1383" s="24"/>
      <c r="Q1383" s="24"/>
      <c r="R1383" s="24"/>
      <c r="S1383" s="35"/>
      <c r="T1383" s="53"/>
      <c r="U1383" s="34"/>
      <c r="V1383" s="24"/>
      <c r="W1383" s="24"/>
      <c r="X1383" s="35"/>
    </row>
    <row r="1384" spans="1:24" ht="20" customHeight="1" x14ac:dyDescent="0.2">
      <c r="A1384" s="22"/>
      <c r="B1384" s="49"/>
      <c r="C1384" s="41"/>
      <c r="D1384" s="23"/>
      <c r="E1384" s="24"/>
      <c r="F1384" s="24"/>
      <c r="G1384" s="24"/>
      <c r="H1384" s="24"/>
      <c r="I1384" s="24"/>
      <c r="J1384" s="24"/>
      <c r="K1384" s="24"/>
      <c r="L1384" s="24"/>
      <c r="M1384" s="24"/>
      <c r="N1384" s="25"/>
      <c r="O1384" s="24"/>
      <c r="P1384" s="24"/>
      <c r="Q1384" s="24"/>
      <c r="R1384" s="24"/>
      <c r="S1384" s="35"/>
      <c r="T1384" s="53"/>
      <c r="U1384" s="34"/>
      <c r="V1384" s="24"/>
      <c r="W1384" s="24"/>
      <c r="X1384" s="35"/>
    </row>
    <row r="1385" spans="1:24" ht="20" customHeight="1" x14ac:dyDescent="0.2">
      <c r="A1385" s="22"/>
      <c r="B1385" s="49"/>
      <c r="C1385" s="41"/>
      <c r="D1385" s="23"/>
      <c r="E1385" s="24"/>
      <c r="F1385" s="24"/>
      <c r="G1385" s="24"/>
      <c r="H1385" s="24"/>
      <c r="I1385" s="24"/>
      <c r="J1385" s="24"/>
      <c r="K1385" s="24"/>
      <c r="L1385" s="24"/>
      <c r="M1385" s="24"/>
      <c r="N1385" s="25"/>
      <c r="O1385" s="24"/>
      <c r="P1385" s="24"/>
      <c r="Q1385" s="24"/>
      <c r="R1385" s="24"/>
      <c r="S1385" s="35"/>
      <c r="T1385" s="53"/>
      <c r="U1385" s="34"/>
      <c r="V1385" s="24"/>
      <c r="W1385" s="24"/>
      <c r="X1385" s="35"/>
    </row>
    <row r="1386" spans="1:24" ht="20" customHeight="1" x14ac:dyDescent="0.2">
      <c r="A1386" s="22"/>
      <c r="B1386" s="49"/>
      <c r="C1386" s="41"/>
      <c r="D1386" s="23"/>
      <c r="E1386" s="24"/>
      <c r="F1386" s="24"/>
      <c r="G1386" s="24"/>
      <c r="H1386" s="24"/>
      <c r="I1386" s="24"/>
      <c r="J1386" s="24"/>
      <c r="K1386" s="24"/>
      <c r="L1386" s="24"/>
      <c r="M1386" s="24"/>
      <c r="N1386" s="25"/>
      <c r="O1386" s="24"/>
      <c r="P1386" s="24"/>
      <c r="Q1386" s="24"/>
      <c r="R1386" s="24"/>
      <c r="S1386" s="35"/>
      <c r="T1386" s="53"/>
      <c r="U1386" s="34"/>
      <c r="V1386" s="24"/>
      <c r="W1386" s="24"/>
      <c r="X1386" s="35"/>
    </row>
    <row r="1387" spans="1:24" ht="20" customHeight="1" x14ac:dyDescent="0.2">
      <c r="A1387" s="22"/>
      <c r="B1387" s="49"/>
      <c r="C1387" s="41"/>
      <c r="D1387" s="23"/>
      <c r="E1387" s="24"/>
      <c r="F1387" s="24"/>
      <c r="G1387" s="24"/>
      <c r="H1387" s="24"/>
      <c r="I1387" s="24"/>
      <c r="J1387" s="24"/>
      <c r="K1387" s="24"/>
      <c r="L1387" s="24"/>
      <c r="M1387" s="24"/>
      <c r="N1387" s="25"/>
      <c r="O1387" s="24"/>
      <c r="P1387" s="24"/>
      <c r="Q1387" s="24"/>
      <c r="R1387" s="24"/>
      <c r="S1387" s="35"/>
      <c r="T1387" s="53"/>
      <c r="U1387" s="34"/>
      <c r="V1387" s="24"/>
      <c r="W1387" s="24"/>
      <c r="X1387" s="35"/>
    </row>
    <row r="1388" spans="1:24" ht="20" customHeight="1" x14ac:dyDescent="0.2">
      <c r="A1388" s="22"/>
      <c r="B1388" s="49"/>
      <c r="C1388" s="41"/>
      <c r="D1388" s="23"/>
      <c r="E1388" s="24"/>
      <c r="F1388" s="24"/>
      <c r="G1388" s="24"/>
      <c r="H1388" s="24"/>
      <c r="I1388" s="24"/>
      <c r="J1388" s="24"/>
      <c r="K1388" s="24"/>
      <c r="L1388" s="24"/>
      <c r="M1388" s="24"/>
      <c r="N1388" s="25"/>
      <c r="O1388" s="24"/>
      <c r="P1388" s="24"/>
      <c r="Q1388" s="24"/>
      <c r="R1388" s="24"/>
      <c r="S1388" s="35"/>
      <c r="T1388" s="53"/>
      <c r="U1388" s="34"/>
      <c r="V1388" s="24"/>
      <c r="W1388" s="24"/>
      <c r="X1388" s="35"/>
    </row>
    <row r="1389" spans="1:24" ht="20" customHeight="1" x14ac:dyDescent="0.2">
      <c r="A1389" s="22"/>
      <c r="B1389" s="49"/>
      <c r="C1389" s="41"/>
      <c r="D1389" s="23"/>
      <c r="E1389" s="24"/>
      <c r="F1389" s="24"/>
      <c r="G1389" s="24"/>
      <c r="H1389" s="24"/>
      <c r="I1389" s="24"/>
      <c r="J1389" s="24"/>
      <c r="K1389" s="24"/>
      <c r="L1389" s="24"/>
      <c r="M1389" s="24"/>
      <c r="N1389" s="25"/>
      <c r="O1389" s="24"/>
      <c r="P1389" s="24"/>
      <c r="Q1389" s="24"/>
      <c r="R1389" s="24"/>
      <c r="S1389" s="35"/>
      <c r="T1389" s="53"/>
      <c r="U1389" s="34"/>
      <c r="V1389" s="24"/>
      <c r="W1389" s="24"/>
      <c r="X1389" s="35"/>
    </row>
    <row r="1390" spans="1:24" ht="20" customHeight="1" x14ac:dyDescent="0.2">
      <c r="A1390" s="22"/>
      <c r="B1390" s="49"/>
      <c r="C1390" s="41"/>
      <c r="D1390" s="23"/>
      <c r="E1390" s="24"/>
      <c r="F1390" s="24"/>
      <c r="G1390" s="24"/>
      <c r="H1390" s="24"/>
      <c r="I1390" s="24"/>
      <c r="J1390" s="24"/>
      <c r="K1390" s="24"/>
      <c r="L1390" s="24"/>
      <c r="M1390" s="24"/>
      <c r="N1390" s="25"/>
      <c r="O1390" s="24"/>
      <c r="P1390" s="24"/>
      <c r="Q1390" s="24"/>
      <c r="R1390" s="24"/>
      <c r="S1390" s="35"/>
      <c r="T1390" s="53"/>
      <c r="U1390" s="34"/>
      <c r="V1390" s="24"/>
      <c r="W1390" s="24"/>
      <c r="X1390" s="35"/>
    </row>
    <row r="1391" spans="1:24" ht="20" customHeight="1" x14ac:dyDescent="0.2">
      <c r="A1391" s="22"/>
      <c r="B1391" s="49"/>
      <c r="C1391" s="41"/>
      <c r="D1391" s="23"/>
      <c r="E1391" s="24"/>
      <c r="F1391" s="24"/>
      <c r="G1391" s="24"/>
      <c r="H1391" s="24"/>
      <c r="I1391" s="24"/>
      <c r="J1391" s="24"/>
      <c r="K1391" s="24"/>
      <c r="L1391" s="24"/>
      <c r="M1391" s="24"/>
      <c r="N1391" s="25"/>
      <c r="O1391" s="24"/>
      <c r="P1391" s="24"/>
      <c r="Q1391" s="24"/>
      <c r="R1391" s="24"/>
      <c r="S1391" s="35"/>
      <c r="T1391" s="53"/>
      <c r="U1391" s="34"/>
      <c r="V1391" s="24"/>
      <c r="W1391" s="24"/>
      <c r="X1391" s="35"/>
    </row>
    <row r="1392" spans="1:24" ht="20" customHeight="1" x14ac:dyDescent="0.2">
      <c r="A1392" s="22"/>
      <c r="B1392" s="49"/>
      <c r="C1392" s="41"/>
      <c r="D1392" s="23"/>
      <c r="E1392" s="24"/>
      <c r="F1392" s="24"/>
      <c r="G1392" s="24"/>
      <c r="H1392" s="24"/>
      <c r="I1392" s="24"/>
      <c r="J1392" s="24"/>
      <c r="K1392" s="24"/>
      <c r="L1392" s="24"/>
      <c r="M1392" s="24"/>
      <c r="N1392" s="25"/>
      <c r="O1392" s="24"/>
      <c r="P1392" s="24"/>
      <c r="Q1392" s="24"/>
      <c r="R1392" s="24"/>
      <c r="S1392" s="35"/>
      <c r="T1392" s="53"/>
      <c r="U1392" s="34"/>
      <c r="V1392" s="24"/>
      <c r="W1392" s="24"/>
      <c r="X1392" s="35"/>
    </row>
    <row r="1393" spans="1:24" ht="20" customHeight="1" x14ac:dyDescent="0.2">
      <c r="A1393" s="22"/>
      <c r="B1393" s="49"/>
      <c r="C1393" s="41"/>
      <c r="D1393" s="23"/>
      <c r="E1393" s="24"/>
      <c r="F1393" s="24"/>
      <c r="G1393" s="24"/>
      <c r="H1393" s="24"/>
      <c r="I1393" s="24"/>
      <c r="J1393" s="24"/>
      <c r="K1393" s="24"/>
      <c r="L1393" s="24"/>
      <c r="M1393" s="24"/>
      <c r="N1393" s="25"/>
      <c r="O1393" s="24"/>
      <c r="P1393" s="24"/>
      <c r="Q1393" s="24"/>
      <c r="R1393" s="24"/>
      <c r="S1393" s="35"/>
      <c r="T1393" s="53"/>
      <c r="U1393" s="34"/>
      <c r="V1393" s="24"/>
      <c r="W1393" s="24"/>
      <c r="X1393" s="35"/>
    </row>
    <row r="1394" spans="1:24" ht="20" customHeight="1" x14ac:dyDescent="0.2">
      <c r="A1394" s="22"/>
      <c r="B1394" s="49"/>
      <c r="C1394" s="41"/>
      <c r="D1394" s="23"/>
      <c r="E1394" s="24"/>
      <c r="F1394" s="24"/>
      <c r="G1394" s="24"/>
      <c r="H1394" s="24"/>
      <c r="I1394" s="24"/>
      <c r="J1394" s="24"/>
      <c r="K1394" s="24"/>
      <c r="L1394" s="24"/>
      <c r="M1394" s="24"/>
      <c r="N1394" s="25"/>
      <c r="O1394" s="24"/>
      <c r="P1394" s="24"/>
      <c r="Q1394" s="24"/>
      <c r="R1394" s="24"/>
      <c r="S1394" s="35"/>
      <c r="T1394" s="53"/>
      <c r="U1394" s="34"/>
      <c r="V1394" s="24"/>
      <c r="W1394" s="24"/>
      <c r="X1394" s="35"/>
    </row>
    <row r="1395" spans="1:24" ht="20" customHeight="1" x14ac:dyDescent="0.2">
      <c r="A1395" s="22"/>
      <c r="B1395" s="49"/>
      <c r="C1395" s="41"/>
      <c r="D1395" s="23"/>
      <c r="E1395" s="24"/>
      <c r="F1395" s="24"/>
      <c r="G1395" s="24"/>
      <c r="H1395" s="24"/>
      <c r="I1395" s="24"/>
      <c r="J1395" s="24"/>
      <c r="K1395" s="24"/>
      <c r="L1395" s="24"/>
      <c r="M1395" s="24"/>
      <c r="N1395" s="25"/>
      <c r="O1395" s="24"/>
      <c r="P1395" s="24"/>
      <c r="Q1395" s="24"/>
      <c r="R1395" s="24"/>
      <c r="S1395" s="35"/>
      <c r="T1395" s="53"/>
      <c r="U1395" s="34"/>
      <c r="V1395" s="24"/>
      <c r="W1395" s="24"/>
      <c r="X1395" s="35"/>
    </row>
    <row r="1396" spans="1:24" ht="20" customHeight="1" x14ac:dyDescent="0.2">
      <c r="A1396" s="22"/>
      <c r="B1396" s="49"/>
      <c r="C1396" s="41"/>
      <c r="D1396" s="23"/>
      <c r="E1396" s="24"/>
      <c r="F1396" s="24"/>
      <c r="G1396" s="24"/>
      <c r="H1396" s="24"/>
      <c r="I1396" s="24"/>
      <c r="J1396" s="24"/>
      <c r="K1396" s="24"/>
      <c r="L1396" s="24"/>
      <c r="M1396" s="24"/>
      <c r="N1396" s="25"/>
      <c r="O1396" s="24"/>
      <c r="P1396" s="24"/>
      <c r="Q1396" s="24"/>
      <c r="R1396" s="24"/>
      <c r="S1396" s="35"/>
      <c r="T1396" s="53"/>
      <c r="U1396" s="34"/>
      <c r="V1396" s="24"/>
      <c r="W1396" s="24"/>
      <c r="X1396" s="35"/>
    </row>
    <row r="1397" spans="1:24" ht="20" customHeight="1" x14ac:dyDescent="0.2">
      <c r="A1397" s="22"/>
      <c r="B1397" s="49"/>
      <c r="C1397" s="41"/>
      <c r="D1397" s="23"/>
      <c r="E1397" s="24"/>
      <c r="F1397" s="24"/>
      <c r="G1397" s="24"/>
      <c r="H1397" s="24"/>
      <c r="I1397" s="24"/>
      <c r="J1397" s="24"/>
      <c r="K1397" s="24"/>
      <c r="L1397" s="24"/>
      <c r="M1397" s="24"/>
      <c r="N1397" s="25"/>
      <c r="O1397" s="24"/>
      <c r="P1397" s="24"/>
      <c r="Q1397" s="24"/>
      <c r="R1397" s="24"/>
      <c r="S1397" s="35"/>
      <c r="T1397" s="53"/>
      <c r="U1397" s="34"/>
      <c r="V1397" s="24"/>
      <c r="W1397" s="24"/>
      <c r="X1397" s="35"/>
    </row>
    <row r="1398" spans="1:24" ht="20" customHeight="1" x14ac:dyDescent="0.2">
      <c r="A1398" s="22"/>
      <c r="B1398" s="49"/>
      <c r="C1398" s="41"/>
      <c r="D1398" s="23"/>
      <c r="E1398" s="24"/>
      <c r="F1398" s="24"/>
      <c r="G1398" s="24"/>
      <c r="H1398" s="24"/>
      <c r="I1398" s="24"/>
      <c r="J1398" s="24"/>
      <c r="K1398" s="24"/>
      <c r="L1398" s="24"/>
      <c r="M1398" s="24"/>
      <c r="N1398" s="25"/>
      <c r="O1398" s="24"/>
      <c r="P1398" s="24"/>
      <c r="Q1398" s="24"/>
      <c r="R1398" s="24"/>
      <c r="S1398" s="35"/>
      <c r="T1398" s="53"/>
      <c r="U1398" s="34"/>
      <c r="V1398" s="24"/>
      <c r="W1398" s="24"/>
      <c r="X1398" s="35"/>
    </row>
    <row r="1399" spans="1:24" ht="20" customHeight="1" x14ac:dyDescent="0.2">
      <c r="A1399" s="22"/>
      <c r="B1399" s="49"/>
      <c r="C1399" s="41"/>
      <c r="D1399" s="23"/>
      <c r="E1399" s="24"/>
      <c r="F1399" s="24"/>
      <c r="G1399" s="24"/>
      <c r="H1399" s="24"/>
      <c r="I1399" s="24"/>
      <c r="J1399" s="24"/>
      <c r="K1399" s="24"/>
      <c r="L1399" s="24"/>
      <c r="M1399" s="24"/>
      <c r="N1399" s="25"/>
      <c r="O1399" s="24"/>
      <c r="P1399" s="24"/>
      <c r="Q1399" s="24"/>
      <c r="R1399" s="24"/>
      <c r="S1399" s="35"/>
      <c r="T1399" s="53"/>
      <c r="U1399" s="34"/>
      <c r="V1399" s="24"/>
      <c r="W1399" s="24"/>
      <c r="X1399" s="35"/>
    </row>
    <row r="1400" spans="1:24" ht="20" customHeight="1" x14ac:dyDescent="0.2">
      <c r="A1400" s="22"/>
      <c r="B1400" s="49"/>
      <c r="C1400" s="41"/>
      <c r="D1400" s="23"/>
      <c r="E1400" s="24"/>
      <c r="F1400" s="24"/>
      <c r="G1400" s="24"/>
      <c r="H1400" s="24"/>
      <c r="I1400" s="24"/>
      <c r="J1400" s="24"/>
      <c r="K1400" s="24"/>
      <c r="L1400" s="24"/>
      <c r="M1400" s="24"/>
      <c r="N1400" s="25"/>
      <c r="O1400" s="24"/>
      <c r="P1400" s="24"/>
      <c r="Q1400" s="24"/>
      <c r="R1400" s="24"/>
      <c r="S1400" s="35"/>
      <c r="T1400" s="53"/>
      <c r="U1400" s="34"/>
      <c r="V1400" s="24"/>
      <c r="W1400" s="24"/>
      <c r="X1400" s="35"/>
    </row>
    <row r="1401" spans="1:24" ht="20" customHeight="1" x14ac:dyDescent="0.2">
      <c r="A1401" s="22"/>
      <c r="B1401" s="49"/>
      <c r="C1401" s="41"/>
      <c r="D1401" s="23"/>
      <c r="E1401" s="24"/>
      <c r="F1401" s="24"/>
      <c r="G1401" s="24"/>
      <c r="H1401" s="24"/>
      <c r="I1401" s="24"/>
      <c r="J1401" s="24"/>
      <c r="K1401" s="24"/>
      <c r="L1401" s="24"/>
      <c r="M1401" s="24"/>
      <c r="N1401" s="25"/>
      <c r="O1401" s="24"/>
      <c r="P1401" s="24"/>
      <c r="Q1401" s="24"/>
      <c r="R1401" s="24"/>
      <c r="S1401" s="35"/>
      <c r="T1401" s="53"/>
      <c r="U1401" s="34"/>
      <c r="V1401" s="24"/>
      <c r="W1401" s="24"/>
      <c r="X1401" s="35"/>
    </row>
    <row r="1402" spans="1:24" ht="20" customHeight="1" x14ac:dyDescent="0.2">
      <c r="A1402" s="22"/>
      <c r="B1402" s="49"/>
      <c r="C1402" s="41"/>
      <c r="D1402" s="23"/>
      <c r="E1402" s="24"/>
      <c r="F1402" s="24"/>
      <c r="G1402" s="24"/>
      <c r="H1402" s="24"/>
      <c r="I1402" s="24"/>
      <c r="J1402" s="24"/>
      <c r="K1402" s="24"/>
      <c r="L1402" s="24"/>
      <c r="M1402" s="24"/>
      <c r="N1402" s="25"/>
      <c r="O1402" s="24"/>
      <c r="P1402" s="24"/>
      <c r="Q1402" s="24"/>
      <c r="R1402" s="24"/>
      <c r="S1402" s="35"/>
      <c r="T1402" s="53"/>
      <c r="U1402" s="34"/>
      <c r="V1402" s="24"/>
      <c r="W1402" s="24"/>
      <c r="X1402" s="35"/>
    </row>
    <row r="1403" spans="1:24" ht="20" customHeight="1" x14ac:dyDescent="0.2">
      <c r="A1403" s="22"/>
      <c r="B1403" s="49"/>
      <c r="C1403" s="41"/>
      <c r="D1403" s="23"/>
      <c r="E1403" s="24"/>
      <c r="F1403" s="24"/>
      <c r="G1403" s="24"/>
      <c r="H1403" s="24"/>
      <c r="I1403" s="24"/>
      <c r="J1403" s="24"/>
      <c r="K1403" s="24"/>
      <c r="L1403" s="24"/>
      <c r="M1403" s="24"/>
      <c r="N1403" s="25"/>
      <c r="O1403" s="24"/>
      <c r="P1403" s="24"/>
      <c r="Q1403" s="24"/>
      <c r="R1403" s="24"/>
      <c r="S1403" s="35"/>
      <c r="T1403" s="53"/>
      <c r="U1403" s="34"/>
      <c r="V1403" s="24"/>
      <c r="W1403" s="24"/>
      <c r="X1403" s="35"/>
    </row>
    <row r="1404" spans="1:24" ht="20" customHeight="1" x14ac:dyDescent="0.2">
      <c r="A1404" s="22"/>
      <c r="B1404" s="49"/>
      <c r="C1404" s="41"/>
      <c r="D1404" s="23"/>
      <c r="E1404" s="24"/>
      <c r="F1404" s="24"/>
      <c r="G1404" s="24"/>
      <c r="H1404" s="24"/>
      <c r="I1404" s="24"/>
      <c r="J1404" s="24"/>
      <c r="K1404" s="24"/>
      <c r="L1404" s="24"/>
      <c r="M1404" s="24"/>
      <c r="N1404" s="25"/>
      <c r="O1404" s="24"/>
      <c r="P1404" s="24"/>
      <c r="Q1404" s="24"/>
      <c r="R1404" s="24"/>
      <c r="S1404" s="35"/>
      <c r="T1404" s="53"/>
      <c r="U1404" s="34"/>
      <c r="V1404" s="24"/>
      <c r="W1404" s="24"/>
      <c r="X1404" s="35"/>
    </row>
    <row r="1405" spans="1:24" ht="20" customHeight="1" x14ac:dyDescent="0.2">
      <c r="A1405" s="22"/>
      <c r="B1405" s="49"/>
      <c r="C1405" s="41"/>
      <c r="D1405" s="23"/>
      <c r="E1405" s="24"/>
      <c r="F1405" s="24"/>
      <c r="G1405" s="24"/>
      <c r="H1405" s="24"/>
      <c r="I1405" s="24"/>
      <c r="J1405" s="24"/>
      <c r="K1405" s="24"/>
      <c r="L1405" s="24"/>
      <c r="M1405" s="24"/>
      <c r="N1405" s="25"/>
      <c r="O1405" s="24"/>
      <c r="P1405" s="24"/>
      <c r="Q1405" s="24"/>
      <c r="R1405" s="24"/>
      <c r="S1405" s="35"/>
      <c r="T1405" s="53"/>
      <c r="U1405" s="34"/>
      <c r="V1405" s="24"/>
      <c r="W1405" s="24"/>
      <c r="X1405" s="35"/>
    </row>
    <row r="1406" spans="1:24" ht="20" customHeight="1" x14ac:dyDescent="0.2">
      <c r="A1406" s="22"/>
      <c r="B1406" s="49"/>
      <c r="C1406" s="41"/>
      <c r="D1406" s="23"/>
      <c r="E1406" s="24"/>
      <c r="F1406" s="24"/>
      <c r="G1406" s="24"/>
      <c r="H1406" s="24"/>
      <c r="I1406" s="24"/>
      <c r="J1406" s="24"/>
      <c r="K1406" s="24"/>
      <c r="L1406" s="24"/>
      <c r="M1406" s="24"/>
      <c r="N1406" s="25"/>
      <c r="O1406" s="24"/>
      <c r="P1406" s="24"/>
      <c r="Q1406" s="24"/>
      <c r="R1406" s="24"/>
      <c r="S1406" s="35"/>
      <c r="T1406" s="53"/>
      <c r="U1406" s="34"/>
      <c r="V1406" s="24"/>
      <c r="W1406" s="24"/>
      <c r="X1406" s="35"/>
    </row>
    <row r="1407" spans="1:24" ht="20" customHeight="1" x14ac:dyDescent="0.2">
      <c r="A1407" s="22"/>
      <c r="B1407" s="49"/>
      <c r="C1407" s="41"/>
      <c r="D1407" s="23"/>
      <c r="E1407" s="24"/>
      <c r="F1407" s="24"/>
      <c r="G1407" s="24"/>
      <c r="H1407" s="24"/>
      <c r="I1407" s="24"/>
      <c r="J1407" s="24"/>
      <c r="K1407" s="24"/>
      <c r="L1407" s="24"/>
      <c r="M1407" s="24"/>
      <c r="N1407" s="25"/>
      <c r="O1407" s="24"/>
      <c r="P1407" s="24"/>
      <c r="Q1407" s="24"/>
      <c r="R1407" s="24"/>
      <c r="S1407" s="35"/>
      <c r="T1407" s="53"/>
      <c r="U1407" s="34"/>
      <c r="V1407" s="24"/>
      <c r="W1407" s="24"/>
      <c r="X1407" s="35"/>
    </row>
    <row r="1408" spans="1:24" ht="20" customHeight="1" x14ac:dyDescent="0.2">
      <c r="A1408" s="22"/>
      <c r="B1408" s="49"/>
      <c r="C1408" s="41"/>
      <c r="D1408" s="23"/>
      <c r="E1408" s="24"/>
      <c r="F1408" s="24"/>
      <c r="G1408" s="24"/>
      <c r="H1408" s="24"/>
      <c r="I1408" s="24"/>
      <c r="J1408" s="24"/>
      <c r="K1408" s="24"/>
      <c r="L1408" s="24"/>
      <c r="M1408" s="24"/>
      <c r="N1408" s="25"/>
      <c r="O1408" s="24"/>
      <c r="P1408" s="24"/>
      <c r="Q1408" s="24"/>
      <c r="R1408" s="24"/>
      <c r="S1408" s="35"/>
      <c r="T1408" s="53"/>
      <c r="U1408" s="34"/>
      <c r="V1408" s="24"/>
      <c r="W1408" s="24"/>
      <c r="X1408" s="35"/>
    </row>
    <row r="1409" spans="1:24" ht="20" customHeight="1" x14ac:dyDescent="0.2">
      <c r="A1409" s="22"/>
      <c r="B1409" s="49"/>
      <c r="C1409" s="41"/>
      <c r="D1409" s="23"/>
      <c r="E1409" s="24"/>
      <c r="F1409" s="24"/>
      <c r="G1409" s="24"/>
      <c r="H1409" s="24"/>
      <c r="I1409" s="24"/>
      <c r="J1409" s="24"/>
      <c r="K1409" s="24"/>
      <c r="L1409" s="24"/>
      <c r="M1409" s="24"/>
      <c r="N1409" s="25"/>
      <c r="O1409" s="24"/>
      <c r="P1409" s="24"/>
      <c r="Q1409" s="24"/>
      <c r="R1409" s="24"/>
      <c r="S1409" s="35"/>
      <c r="T1409" s="53"/>
      <c r="U1409" s="34"/>
      <c r="V1409" s="24"/>
      <c r="W1409" s="24"/>
      <c r="X1409" s="35"/>
    </row>
    <row r="1410" spans="1:24" ht="20" customHeight="1" x14ac:dyDescent="0.2">
      <c r="A1410" s="22"/>
      <c r="B1410" s="49"/>
      <c r="C1410" s="41"/>
      <c r="D1410" s="23"/>
      <c r="E1410" s="24"/>
      <c r="F1410" s="24"/>
      <c r="G1410" s="24"/>
      <c r="H1410" s="24"/>
      <c r="I1410" s="24"/>
      <c r="J1410" s="24"/>
      <c r="K1410" s="24"/>
      <c r="L1410" s="24"/>
      <c r="M1410" s="24"/>
      <c r="N1410" s="25"/>
      <c r="O1410" s="24"/>
      <c r="P1410" s="24"/>
      <c r="Q1410" s="24"/>
      <c r="R1410" s="24"/>
      <c r="S1410" s="35"/>
      <c r="T1410" s="53"/>
      <c r="U1410" s="34"/>
      <c r="V1410" s="24"/>
      <c r="W1410" s="24"/>
      <c r="X1410" s="35"/>
    </row>
    <row r="1411" spans="1:24" ht="20" customHeight="1" x14ac:dyDescent="0.2">
      <c r="A1411" s="22"/>
      <c r="B1411" s="49"/>
      <c r="C1411" s="41"/>
      <c r="D1411" s="23"/>
      <c r="E1411" s="24"/>
      <c r="F1411" s="24"/>
      <c r="G1411" s="24"/>
      <c r="H1411" s="24"/>
      <c r="I1411" s="24"/>
      <c r="J1411" s="24"/>
      <c r="K1411" s="24"/>
      <c r="L1411" s="24"/>
      <c r="M1411" s="24"/>
      <c r="N1411" s="25"/>
      <c r="O1411" s="24"/>
      <c r="P1411" s="24"/>
      <c r="Q1411" s="24"/>
      <c r="R1411" s="24"/>
      <c r="S1411" s="35"/>
      <c r="T1411" s="53"/>
      <c r="U1411" s="34"/>
      <c r="V1411" s="24"/>
      <c r="W1411" s="24"/>
      <c r="X1411" s="35"/>
    </row>
    <row r="1412" spans="1:24" ht="20" customHeight="1" x14ac:dyDescent="0.2">
      <c r="A1412" s="22"/>
      <c r="B1412" s="49"/>
      <c r="C1412" s="41"/>
      <c r="D1412" s="23"/>
      <c r="E1412" s="24"/>
      <c r="F1412" s="24"/>
      <c r="G1412" s="24"/>
      <c r="H1412" s="24"/>
      <c r="I1412" s="24"/>
      <c r="J1412" s="24"/>
      <c r="K1412" s="24"/>
      <c r="L1412" s="24"/>
      <c r="M1412" s="24"/>
      <c r="N1412" s="25"/>
      <c r="O1412" s="24"/>
      <c r="P1412" s="24"/>
      <c r="Q1412" s="24"/>
      <c r="R1412" s="24"/>
      <c r="S1412" s="35"/>
      <c r="T1412" s="53"/>
      <c r="U1412" s="34"/>
      <c r="V1412" s="24"/>
      <c r="W1412" s="24"/>
      <c r="X1412" s="35"/>
    </row>
    <row r="1413" spans="1:24" ht="20" customHeight="1" x14ac:dyDescent="0.2">
      <c r="A1413" s="22"/>
      <c r="B1413" s="49"/>
      <c r="C1413" s="41"/>
      <c r="D1413" s="23"/>
      <c r="E1413" s="24"/>
      <c r="F1413" s="24"/>
      <c r="G1413" s="24"/>
      <c r="H1413" s="24"/>
      <c r="I1413" s="24"/>
      <c r="J1413" s="24"/>
      <c r="K1413" s="24"/>
      <c r="L1413" s="24"/>
      <c r="M1413" s="24"/>
      <c r="N1413" s="25"/>
      <c r="O1413" s="24"/>
      <c r="P1413" s="24"/>
      <c r="Q1413" s="24"/>
      <c r="R1413" s="24"/>
      <c r="S1413" s="35"/>
      <c r="T1413" s="53"/>
      <c r="U1413" s="34"/>
      <c r="V1413" s="24"/>
      <c r="W1413" s="24"/>
      <c r="X1413" s="35"/>
    </row>
    <row r="1414" spans="1:24" ht="20" customHeight="1" x14ac:dyDescent="0.2">
      <c r="A1414" s="22"/>
      <c r="B1414" s="49"/>
      <c r="C1414" s="41"/>
      <c r="D1414" s="23"/>
      <c r="E1414" s="24"/>
      <c r="F1414" s="24"/>
      <c r="G1414" s="24"/>
      <c r="H1414" s="24"/>
      <c r="I1414" s="24"/>
      <c r="J1414" s="24"/>
      <c r="K1414" s="24"/>
      <c r="L1414" s="24"/>
      <c r="M1414" s="24"/>
      <c r="N1414" s="25"/>
      <c r="O1414" s="24"/>
      <c r="P1414" s="24"/>
      <c r="Q1414" s="24"/>
      <c r="R1414" s="24"/>
      <c r="S1414" s="35"/>
      <c r="T1414" s="53"/>
      <c r="U1414" s="34"/>
      <c r="V1414" s="24"/>
      <c r="W1414" s="24"/>
      <c r="X1414" s="35"/>
    </row>
    <row r="1415" spans="1:24" ht="20" customHeight="1" x14ac:dyDescent="0.2">
      <c r="A1415" s="22"/>
      <c r="B1415" s="49"/>
      <c r="C1415" s="41"/>
      <c r="D1415" s="23"/>
      <c r="E1415" s="24"/>
      <c r="F1415" s="24"/>
      <c r="G1415" s="24"/>
      <c r="H1415" s="24"/>
      <c r="I1415" s="24"/>
      <c r="J1415" s="24"/>
      <c r="K1415" s="24"/>
      <c r="L1415" s="24"/>
      <c r="M1415" s="24"/>
      <c r="N1415" s="25"/>
      <c r="O1415" s="24"/>
      <c r="P1415" s="24"/>
      <c r="Q1415" s="24"/>
      <c r="R1415" s="24"/>
      <c r="S1415" s="35"/>
      <c r="T1415" s="53"/>
      <c r="U1415" s="34"/>
      <c r="V1415" s="24"/>
      <c r="W1415" s="24"/>
      <c r="X1415" s="35"/>
    </row>
    <row r="1416" spans="1:24" ht="20" customHeight="1" x14ac:dyDescent="0.2">
      <c r="A1416" s="22"/>
      <c r="B1416" s="49"/>
      <c r="C1416" s="41"/>
      <c r="D1416" s="23"/>
      <c r="E1416" s="24"/>
      <c r="F1416" s="24"/>
      <c r="G1416" s="24"/>
      <c r="H1416" s="24"/>
      <c r="I1416" s="24"/>
      <c r="J1416" s="24"/>
      <c r="K1416" s="24"/>
      <c r="L1416" s="24"/>
      <c r="M1416" s="24"/>
      <c r="N1416" s="25"/>
      <c r="O1416" s="24"/>
      <c r="P1416" s="24"/>
      <c r="Q1416" s="24"/>
      <c r="R1416" s="24"/>
      <c r="S1416" s="35"/>
      <c r="T1416" s="53"/>
      <c r="U1416" s="34"/>
      <c r="V1416" s="24"/>
      <c r="W1416" s="24"/>
      <c r="X1416" s="35"/>
    </row>
    <row r="1417" spans="1:24" ht="20" customHeight="1" x14ac:dyDescent="0.2">
      <c r="A1417" s="22"/>
      <c r="B1417" s="49"/>
      <c r="C1417" s="41"/>
      <c r="D1417" s="23"/>
      <c r="E1417" s="24"/>
      <c r="F1417" s="24"/>
      <c r="G1417" s="24"/>
      <c r="H1417" s="24"/>
      <c r="I1417" s="24"/>
      <c r="J1417" s="24"/>
      <c r="K1417" s="24"/>
      <c r="L1417" s="24"/>
      <c r="M1417" s="24"/>
      <c r="N1417" s="25"/>
      <c r="O1417" s="24"/>
      <c r="P1417" s="24"/>
      <c r="Q1417" s="24"/>
      <c r="R1417" s="24"/>
      <c r="S1417" s="35"/>
      <c r="T1417" s="53"/>
      <c r="U1417" s="34"/>
      <c r="V1417" s="24"/>
      <c r="W1417" s="24"/>
      <c r="X1417" s="35"/>
    </row>
    <row r="1418" spans="1:24" ht="20" customHeight="1" x14ac:dyDescent="0.2">
      <c r="A1418" s="22"/>
      <c r="B1418" s="49"/>
      <c r="C1418" s="41"/>
      <c r="D1418" s="23"/>
      <c r="E1418" s="24"/>
      <c r="F1418" s="24"/>
      <c r="G1418" s="24"/>
      <c r="H1418" s="24"/>
      <c r="I1418" s="24"/>
      <c r="J1418" s="24"/>
      <c r="K1418" s="24"/>
      <c r="L1418" s="24"/>
      <c r="M1418" s="24"/>
      <c r="N1418" s="25"/>
      <c r="O1418" s="24"/>
      <c r="P1418" s="24"/>
      <c r="Q1418" s="24"/>
      <c r="R1418" s="24"/>
      <c r="S1418" s="35"/>
      <c r="T1418" s="53"/>
      <c r="U1418" s="34"/>
      <c r="V1418" s="24"/>
      <c r="W1418" s="24"/>
      <c r="X1418" s="35"/>
    </row>
    <row r="1419" spans="1:24" ht="20" customHeight="1" x14ac:dyDescent="0.2">
      <c r="A1419" s="22"/>
      <c r="B1419" s="49"/>
      <c r="C1419" s="41"/>
      <c r="D1419" s="23"/>
      <c r="E1419" s="24"/>
      <c r="F1419" s="24"/>
      <c r="G1419" s="24"/>
      <c r="H1419" s="24"/>
      <c r="I1419" s="24"/>
      <c r="J1419" s="24"/>
      <c r="K1419" s="24"/>
      <c r="L1419" s="24"/>
      <c r="M1419" s="24"/>
      <c r="N1419" s="25"/>
      <c r="O1419" s="24"/>
      <c r="P1419" s="24"/>
      <c r="Q1419" s="24"/>
      <c r="R1419" s="24"/>
      <c r="S1419" s="35"/>
      <c r="T1419" s="53"/>
      <c r="U1419" s="34"/>
      <c r="V1419" s="24"/>
      <c r="W1419" s="24"/>
      <c r="X1419" s="35"/>
    </row>
    <row r="1420" spans="1:24" ht="20" customHeight="1" x14ac:dyDescent="0.2">
      <c r="A1420" s="22"/>
      <c r="B1420" s="49"/>
      <c r="C1420" s="41"/>
      <c r="D1420" s="23"/>
      <c r="E1420" s="24"/>
      <c r="F1420" s="24"/>
      <c r="G1420" s="24"/>
      <c r="H1420" s="24"/>
      <c r="I1420" s="24"/>
      <c r="J1420" s="24"/>
      <c r="K1420" s="24"/>
      <c r="L1420" s="24"/>
      <c r="M1420" s="24"/>
      <c r="N1420" s="25"/>
      <c r="O1420" s="24"/>
      <c r="P1420" s="24"/>
      <c r="Q1420" s="24"/>
      <c r="R1420" s="24"/>
      <c r="S1420" s="35"/>
      <c r="T1420" s="53"/>
      <c r="U1420" s="34"/>
      <c r="V1420" s="24"/>
      <c r="W1420" s="24"/>
      <c r="X1420" s="35"/>
    </row>
    <row r="1421" spans="1:24" ht="20" customHeight="1" x14ac:dyDescent="0.2">
      <c r="A1421" s="22"/>
      <c r="B1421" s="49"/>
      <c r="C1421" s="41"/>
      <c r="D1421" s="23"/>
      <c r="E1421" s="24"/>
      <c r="F1421" s="24"/>
      <c r="G1421" s="24"/>
      <c r="H1421" s="24"/>
      <c r="I1421" s="24"/>
      <c r="J1421" s="24"/>
      <c r="K1421" s="24"/>
      <c r="L1421" s="24"/>
      <c r="M1421" s="24"/>
      <c r="N1421" s="25"/>
      <c r="O1421" s="24"/>
      <c r="P1421" s="24"/>
      <c r="Q1421" s="24"/>
      <c r="R1421" s="24"/>
      <c r="S1421" s="35"/>
      <c r="T1421" s="53"/>
      <c r="U1421" s="34"/>
      <c r="V1421" s="24"/>
      <c r="W1421" s="24"/>
      <c r="X1421" s="35"/>
    </row>
    <row r="1422" spans="1:24" ht="20" customHeight="1" x14ac:dyDescent="0.2">
      <c r="A1422" s="22"/>
      <c r="B1422" s="49"/>
      <c r="C1422" s="41"/>
      <c r="D1422" s="23"/>
      <c r="E1422" s="24"/>
      <c r="F1422" s="24"/>
      <c r="G1422" s="24"/>
      <c r="H1422" s="24"/>
      <c r="I1422" s="24"/>
      <c r="J1422" s="24"/>
      <c r="K1422" s="24"/>
      <c r="L1422" s="24"/>
      <c r="M1422" s="24"/>
      <c r="N1422" s="25"/>
      <c r="O1422" s="24"/>
      <c r="P1422" s="24"/>
      <c r="Q1422" s="24"/>
      <c r="R1422" s="24"/>
      <c r="S1422" s="35"/>
      <c r="T1422" s="53"/>
      <c r="U1422" s="34"/>
      <c r="V1422" s="24"/>
      <c r="W1422" s="24"/>
      <c r="X1422" s="35"/>
    </row>
    <row r="1423" spans="1:24" ht="20" customHeight="1" x14ac:dyDescent="0.2">
      <c r="A1423" s="22"/>
      <c r="B1423" s="49"/>
      <c r="C1423" s="41"/>
      <c r="D1423" s="23"/>
      <c r="E1423" s="24"/>
      <c r="F1423" s="24"/>
      <c r="G1423" s="24"/>
      <c r="H1423" s="24"/>
      <c r="I1423" s="24"/>
      <c r="J1423" s="24"/>
      <c r="K1423" s="24"/>
      <c r="L1423" s="24"/>
      <c r="M1423" s="24"/>
      <c r="N1423" s="25"/>
      <c r="O1423" s="24"/>
      <c r="P1423" s="24"/>
      <c r="Q1423" s="24"/>
      <c r="R1423" s="24"/>
      <c r="S1423" s="35"/>
      <c r="T1423" s="53"/>
      <c r="U1423" s="34"/>
      <c r="V1423" s="24"/>
      <c r="W1423" s="24"/>
      <c r="X1423" s="35"/>
    </row>
    <row r="1424" spans="1:24" ht="20" customHeight="1" x14ac:dyDescent="0.2">
      <c r="A1424" s="22"/>
      <c r="B1424" s="49"/>
      <c r="C1424" s="41"/>
      <c r="D1424" s="23"/>
      <c r="E1424" s="24"/>
      <c r="F1424" s="24"/>
      <c r="G1424" s="24"/>
      <c r="H1424" s="24"/>
      <c r="I1424" s="24"/>
      <c r="J1424" s="24"/>
      <c r="K1424" s="24"/>
      <c r="L1424" s="24"/>
      <c r="M1424" s="24"/>
      <c r="N1424" s="25"/>
      <c r="O1424" s="24"/>
      <c r="P1424" s="24"/>
      <c r="Q1424" s="24"/>
      <c r="R1424" s="24"/>
      <c r="S1424" s="35"/>
      <c r="T1424" s="53"/>
      <c r="U1424" s="34"/>
      <c r="V1424" s="24"/>
      <c r="W1424" s="24"/>
      <c r="X1424" s="35"/>
    </row>
    <row r="1425" spans="1:24" ht="20" customHeight="1" x14ac:dyDescent="0.2">
      <c r="A1425" s="22"/>
      <c r="B1425" s="49"/>
      <c r="C1425" s="41"/>
      <c r="D1425" s="23"/>
      <c r="E1425" s="24"/>
      <c r="F1425" s="24"/>
      <c r="G1425" s="24"/>
      <c r="H1425" s="24"/>
      <c r="I1425" s="24"/>
      <c r="J1425" s="24"/>
      <c r="K1425" s="24"/>
      <c r="L1425" s="24"/>
      <c r="M1425" s="24"/>
      <c r="N1425" s="25"/>
      <c r="O1425" s="24"/>
      <c r="P1425" s="24"/>
      <c r="Q1425" s="24"/>
      <c r="R1425" s="24"/>
      <c r="S1425" s="35"/>
      <c r="T1425" s="53"/>
      <c r="U1425" s="34"/>
      <c r="V1425" s="24"/>
      <c r="W1425" s="24"/>
      <c r="X1425" s="35"/>
    </row>
    <row r="1426" spans="1:24" ht="20" customHeight="1" x14ac:dyDescent="0.2">
      <c r="A1426" s="22"/>
      <c r="B1426" s="49"/>
      <c r="C1426" s="41"/>
      <c r="D1426" s="23"/>
      <c r="E1426" s="24"/>
      <c r="F1426" s="24"/>
      <c r="G1426" s="24"/>
      <c r="H1426" s="24"/>
      <c r="I1426" s="24"/>
      <c r="J1426" s="24"/>
      <c r="K1426" s="24"/>
      <c r="L1426" s="24"/>
      <c r="M1426" s="24"/>
      <c r="N1426" s="25"/>
      <c r="O1426" s="24"/>
      <c r="P1426" s="24"/>
      <c r="Q1426" s="24"/>
      <c r="R1426" s="24"/>
      <c r="S1426" s="35"/>
      <c r="T1426" s="53"/>
      <c r="U1426" s="34"/>
      <c r="V1426" s="24"/>
      <c r="W1426" s="24"/>
      <c r="X1426" s="35"/>
    </row>
    <row r="1427" spans="1:24" ht="20" customHeight="1" x14ac:dyDescent="0.2">
      <c r="A1427" s="22"/>
      <c r="B1427" s="49"/>
      <c r="C1427" s="41"/>
      <c r="D1427" s="23"/>
      <c r="E1427" s="24"/>
      <c r="F1427" s="24"/>
      <c r="G1427" s="24"/>
      <c r="H1427" s="24"/>
      <c r="I1427" s="24"/>
      <c r="J1427" s="24"/>
      <c r="K1427" s="24"/>
      <c r="L1427" s="24"/>
      <c r="M1427" s="24"/>
      <c r="N1427" s="25"/>
      <c r="O1427" s="24"/>
      <c r="P1427" s="24"/>
      <c r="Q1427" s="24"/>
      <c r="R1427" s="24"/>
      <c r="S1427" s="35"/>
      <c r="T1427" s="53"/>
      <c r="U1427" s="34"/>
      <c r="V1427" s="24"/>
      <c r="W1427" s="24"/>
      <c r="X1427" s="35"/>
    </row>
    <row r="1428" spans="1:24" ht="20" customHeight="1" x14ac:dyDescent="0.2">
      <c r="A1428" s="22"/>
      <c r="B1428" s="49"/>
      <c r="C1428" s="41"/>
      <c r="D1428" s="23"/>
      <c r="E1428" s="24"/>
      <c r="F1428" s="24"/>
      <c r="G1428" s="24"/>
      <c r="H1428" s="24"/>
      <c r="I1428" s="24"/>
      <c r="J1428" s="24"/>
      <c r="K1428" s="24"/>
      <c r="L1428" s="24"/>
      <c r="M1428" s="24"/>
      <c r="N1428" s="25"/>
      <c r="O1428" s="24"/>
      <c r="P1428" s="24"/>
      <c r="Q1428" s="24"/>
      <c r="R1428" s="24"/>
      <c r="S1428" s="35"/>
      <c r="T1428" s="53"/>
      <c r="U1428" s="34"/>
      <c r="V1428" s="24"/>
      <c r="W1428" s="24"/>
      <c r="X1428" s="35"/>
    </row>
    <row r="1429" spans="1:24" ht="20" customHeight="1" x14ac:dyDescent="0.2">
      <c r="A1429" s="22"/>
      <c r="B1429" s="49"/>
      <c r="C1429" s="41"/>
      <c r="D1429" s="23"/>
      <c r="E1429" s="24"/>
      <c r="F1429" s="24"/>
      <c r="G1429" s="24"/>
      <c r="H1429" s="24"/>
      <c r="I1429" s="24"/>
      <c r="J1429" s="24"/>
      <c r="K1429" s="24"/>
      <c r="L1429" s="24"/>
      <c r="M1429" s="24"/>
      <c r="N1429" s="25"/>
      <c r="O1429" s="24"/>
      <c r="P1429" s="24"/>
      <c r="Q1429" s="24"/>
      <c r="R1429" s="24"/>
      <c r="S1429" s="35"/>
      <c r="T1429" s="53"/>
      <c r="U1429" s="34"/>
      <c r="V1429" s="24"/>
      <c r="W1429" s="24"/>
      <c r="X1429" s="35"/>
    </row>
    <row r="1430" spans="1:24" ht="20" customHeight="1" x14ac:dyDescent="0.2">
      <c r="A1430" s="22"/>
      <c r="B1430" s="49"/>
      <c r="C1430" s="41"/>
      <c r="D1430" s="23"/>
      <c r="E1430" s="24"/>
      <c r="F1430" s="24"/>
      <c r="G1430" s="24"/>
      <c r="H1430" s="24"/>
      <c r="I1430" s="24"/>
      <c r="J1430" s="24"/>
      <c r="K1430" s="24"/>
      <c r="L1430" s="24"/>
      <c r="M1430" s="24"/>
      <c r="N1430" s="25"/>
      <c r="O1430" s="24"/>
      <c r="P1430" s="24"/>
      <c r="Q1430" s="24"/>
      <c r="R1430" s="24"/>
      <c r="S1430" s="35"/>
      <c r="T1430" s="53"/>
      <c r="U1430" s="34"/>
      <c r="V1430" s="24"/>
      <c r="W1430" s="24"/>
      <c r="X1430" s="35"/>
    </row>
    <row r="1431" spans="1:24" ht="20" customHeight="1" x14ac:dyDescent="0.2">
      <c r="A1431" s="22"/>
      <c r="B1431" s="49"/>
      <c r="C1431" s="41"/>
      <c r="D1431" s="23"/>
      <c r="E1431" s="24"/>
      <c r="F1431" s="24"/>
      <c r="G1431" s="24"/>
      <c r="H1431" s="24"/>
      <c r="I1431" s="24"/>
      <c r="J1431" s="24"/>
      <c r="K1431" s="24"/>
      <c r="L1431" s="24"/>
      <c r="M1431" s="24"/>
      <c r="N1431" s="25"/>
      <c r="O1431" s="24"/>
      <c r="P1431" s="24"/>
      <c r="Q1431" s="24"/>
      <c r="R1431" s="24"/>
      <c r="S1431" s="35"/>
      <c r="T1431" s="53"/>
      <c r="U1431" s="34"/>
      <c r="V1431" s="24"/>
      <c r="W1431" s="24"/>
      <c r="X1431" s="35"/>
    </row>
    <row r="1432" spans="1:24" ht="20" customHeight="1" x14ac:dyDescent="0.2">
      <c r="A1432" s="22"/>
      <c r="B1432" s="49"/>
      <c r="C1432" s="41"/>
      <c r="D1432" s="23"/>
      <c r="E1432" s="24"/>
      <c r="F1432" s="24"/>
      <c r="G1432" s="24"/>
      <c r="H1432" s="24"/>
      <c r="I1432" s="24"/>
      <c r="J1432" s="24"/>
      <c r="K1432" s="24"/>
      <c r="L1432" s="24"/>
      <c r="M1432" s="24"/>
      <c r="N1432" s="25"/>
      <c r="O1432" s="24"/>
      <c r="P1432" s="24"/>
      <c r="Q1432" s="24"/>
      <c r="R1432" s="24"/>
      <c r="S1432" s="35"/>
      <c r="T1432" s="53"/>
      <c r="U1432" s="34"/>
      <c r="V1432" s="24"/>
      <c r="W1432" s="24"/>
      <c r="X1432" s="35"/>
    </row>
    <row r="1433" spans="1:24" ht="20" customHeight="1" x14ac:dyDescent="0.2">
      <c r="A1433" s="22"/>
      <c r="B1433" s="49"/>
      <c r="C1433" s="41"/>
      <c r="D1433" s="23"/>
      <c r="E1433" s="24"/>
      <c r="F1433" s="24"/>
      <c r="G1433" s="24"/>
      <c r="H1433" s="24"/>
      <c r="I1433" s="24"/>
      <c r="J1433" s="24"/>
      <c r="K1433" s="24"/>
      <c r="L1433" s="24"/>
      <c r="M1433" s="24"/>
      <c r="N1433" s="25"/>
      <c r="O1433" s="24"/>
      <c r="P1433" s="24"/>
      <c r="Q1433" s="24"/>
      <c r="R1433" s="24"/>
      <c r="S1433" s="35"/>
      <c r="T1433" s="53"/>
      <c r="U1433" s="34"/>
      <c r="V1433" s="24"/>
      <c r="W1433" s="24"/>
      <c r="X1433" s="35"/>
    </row>
    <row r="1434" spans="1:24" ht="20" customHeight="1" x14ac:dyDescent="0.2">
      <c r="A1434" s="22"/>
      <c r="B1434" s="49"/>
      <c r="C1434" s="41"/>
      <c r="D1434" s="23"/>
      <c r="E1434" s="24"/>
      <c r="F1434" s="24"/>
      <c r="G1434" s="24"/>
      <c r="H1434" s="24"/>
      <c r="I1434" s="24"/>
      <c r="J1434" s="24"/>
      <c r="K1434" s="24"/>
      <c r="L1434" s="24"/>
      <c r="M1434" s="24"/>
      <c r="N1434" s="25"/>
      <c r="O1434" s="24"/>
      <c r="P1434" s="24"/>
      <c r="Q1434" s="24"/>
      <c r="R1434" s="24"/>
      <c r="S1434" s="35"/>
      <c r="T1434" s="53"/>
      <c r="U1434" s="34"/>
      <c r="V1434" s="24"/>
      <c r="W1434" s="24"/>
      <c r="X1434" s="35"/>
    </row>
    <row r="1435" spans="1:24" ht="20" customHeight="1" x14ac:dyDescent="0.2">
      <c r="A1435" s="22"/>
      <c r="B1435" s="49"/>
      <c r="C1435" s="41"/>
      <c r="D1435" s="23"/>
      <c r="E1435" s="24"/>
      <c r="F1435" s="24"/>
      <c r="G1435" s="24"/>
      <c r="H1435" s="24"/>
      <c r="I1435" s="24"/>
      <c r="J1435" s="24"/>
      <c r="K1435" s="24"/>
      <c r="L1435" s="24"/>
      <c r="M1435" s="24"/>
      <c r="N1435" s="25"/>
      <c r="O1435" s="24"/>
      <c r="P1435" s="24"/>
      <c r="Q1435" s="24"/>
      <c r="R1435" s="24"/>
      <c r="S1435" s="35"/>
      <c r="T1435" s="53"/>
      <c r="U1435" s="34"/>
      <c r="V1435" s="24"/>
      <c r="W1435" s="24"/>
      <c r="X1435" s="35"/>
    </row>
    <row r="1436" spans="1:24" ht="20" customHeight="1" x14ac:dyDescent="0.2">
      <c r="A1436" s="22"/>
      <c r="B1436" s="49"/>
      <c r="C1436" s="41"/>
      <c r="D1436" s="23"/>
      <c r="E1436" s="24"/>
      <c r="F1436" s="24"/>
      <c r="G1436" s="24"/>
      <c r="H1436" s="24"/>
      <c r="I1436" s="24"/>
      <c r="J1436" s="24"/>
      <c r="K1436" s="24"/>
      <c r="L1436" s="24"/>
      <c r="M1436" s="24"/>
      <c r="N1436" s="25"/>
      <c r="O1436" s="24"/>
      <c r="P1436" s="24"/>
      <c r="Q1436" s="24"/>
      <c r="R1436" s="24"/>
      <c r="S1436" s="35"/>
      <c r="T1436" s="53"/>
      <c r="U1436" s="34"/>
      <c r="V1436" s="24"/>
      <c r="W1436" s="24"/>
      <c r="X1436" s="35"/>
    </row>
    <row r="1437" spans="1:24" ht="20" customHeight="1" x14ac:dyDescent="0.2">
      <c r="A1437" s="22"/>
      <c r="B1437" s="49"/>
      <c r="C1437" s="41"/>
      <c r="D1437" s="23"/>
      <c r="E1437" s="24"/>
      <c r="F1437" s="24"/>
      <c r="G1437" s="24"/>
      <c r="H1437" s="24"/>
      <c r="I1437" s="24"/>
      <c r="J1437" s="24"/>
      <c r="K1437" s="24"/>
      <c r="L1437" s="24"/>
      <c r="M1437" s="24"/>
      <c r="N1437" s="25"/>
      <c r="O1437" s="24"/>
      <c r="P1437" s="24"/>
      <c r="Q1437" s="24"/>
      <c r="R1437" s="24"/>
      <c r="S1437" s="35"/>
      <c r="T1437" s="53"/>
      <c r="U1437" s="34"/>
      <c r="V1437" s="24"/>
      <c r="W1437" s="24"/>
      <c r="X1437" s="35"/>
    </row>
    <row r="1438" spans="1:24" ht="20" customHeight="1" x14ac:dyDescent="0.2">
      <c r="A1438" s="22"/>
      <c r="B1438" s="49"/>
      <c r="C1438" s="41"/>
      <c r="D1438" s="23"/>
      <c r="E1438" s="24"/>
      <c r="F1438" s="24"/>
      <c r="G1438" s="24"/>
      <c r="H1438" s="24"/>
      <c r="I1438" s="24"/>
      <c r="J1438" s="24"/>
      <c r="K1438" s="24"/>
      <c r="L1438" s="24"/>
      <c r="M1438" s="24"/>
      <c r="N1438" s="25"/>
      <c r="O1438" s="24"/>
      <c r="P1438" s="24"/>
      <c r="Q1438" s="24"/>
      <c r="R1438" s="24"/>
      <c r="S1438" s="35"/>
      <c r="T1438" s="53"/>
      <c r="U1438" s="34"/>
      <c r="V1438" s="24"/>
      <c r="W1438" s="24"/>
      <c r="X1438" s="35"/>
    </row>
    <row r="1439" spans="1:24" ht="20" customHeight="1" x14ac:dyDescent="0.2">
      <c r="A1439" s="22"/>
      <c r="B1439" s="49"/>
      <c r="C1439" s="41"/>
      <c r="D1439" s="23"/>
      <c r="E1439" s="24"/>
      <c r="F1439" s="24"/>
      <c r="G1439" s="24"/>
      <c r="H1439" s="24"/>
      <c r="I1439" s="24"/>
      <c r="J1439" s="24"/>
      <c r="K1439" s="24"/>
      <c r="L1439" s="24"/>
      <c r="M1439" s="24"/>
      <c r="N1439" s="25"/>
      <c r="O1439" s="24"/>
      <c r="P1439" s="24"/>
      <c r="Q1439" s="24"/>
      <c r="R1439" s="24"/>
      <c r="S1439" s="35"/>
      <c r="T1439" s="53"/>
      <c r="U1439" s="34"/>
      <c r="V1439" s="24"/>
      <c r="W1439" s="24"/>
      <c r="X1439" s="35"/>
    </row>
    <row r="1440" spans="1:24" ht="20" customHeight="1" x14ac:dyDescent="0.2">
      <c r="A1440" s="22"/>
      <c r="B1440" s="49"/>
      <c r="C1440" s="41"/>
      <c r="D1440" s="23"/>
      <c r="E1440" s="24"/>
      <c r="F1440" s="24"/>
      <c r="G1440" s="24"/>
      <c r="H1440" s="24"/>
      <c r="I1440" s="24"/>
      <c r="J1440" s="24"/>
      <c r="K1440" s="24"/>
      <c r="L1440" s="24"/>
      <c r="M1440" s="24"/>
      <c r="N1440" s="25"/>
      <c r="O1440" s="24"/>
      <c r="P1440" s="24"/>
      <c r="Q1440" s="24"/>
      <c r="R1440" s="24"/>
      <c r="S1440" s="35"/>
      <c r="T1440" s="53"/>
      <c r="U1440" s="34"/>
      <c r="V1440" s="24"/>
      <c r="W1440" s="24"/>
      <c r="X1440" s="35"/>
    </row>
    <row r="1441" spans="1:24" ht="20" customHeight="1" x14ac:dyDescent="0.2">
      <c r="A1441" s="22"/>
      <c r="B1441" s="49"/>
      <c r="C1441" s="41"/>
      <c r="D1441" s="23"/>
      <c r="E1441" s="24"/>
      <c r="F1441" s="24"/>
      <c r="G1441" s="24"/>
      <c r="H1441" s="24"/>
      <c r="I1441" s="24"/>
      <c r="J1441" s="24"/>
      <c r="K1441" s="24"/>
      <c r="L1441" s="24"/>
      <c r="M1441" s="24"/>
      <c r="N1441" s="25"/>
      <c r="O1441" s="24"/>
      <c r="P1441" s="24"/>
      <c r="Q1441" s="24"/>
      <c r="R1441" s="24"/>
      <c r="S1441" s="35"/>
      <c r="T1441" s="53"/>
      <c r="U1441" s="34"/>
      <c r="V1441" s="24"/>
      <c r="W1441" s="24"/>
      <c r="X1441" s="35"/>
    </row>
    <row r="1442" spans="1:24" ht="20" customHeight="1" x14ac:dyDescent="0.2">
      <c r="A1442" s="22"/>
      <c r="B1442" s="49"/>
      <c r="C1442" s="41"/>
      <c r="D1442" s="23"/>
      <c r="E1442" s="24"/>
      <c r="F1442" s="24"/>
      <c r="G1442" s="24"/>
      <c r="H1442" s="24"/>
      <c r="I1442" s="24"/>
      <c r="J1442" s="24"/>
      <c r="K1442" s="24"/>
      <c r="L1442" s="24"/>
      <c r="M1442" s="24"/>
      <c r="N1442" s="25"/>
      <c r="O1442" s="24"/>
      <c r="P1442" s="24"/>
      <c r="Q1442" s="24"/>
      <c r="R1442" s="24"/>
      <c r="S1442" s="35"/>
      <c r="T1442" s="53"/>
      <c r="U1442" s="34"/>
      <c r="V1442" s="24"/>
      <c r="W1442" s="24"/>
      <c r="X1442" s="35"/>
    </row>
    <row r="1443" spans="1:24" ht="20" customHeight="1" x14ac:dyDescent="0.2">
      <c r="A1443" s="22"/>
      <c r="B1443" s="49"/>
      <c r="C1443" s="41"/>
      <c r="D1443" s="23"/>
      <c r="E1443" s="24"/>
      <c r="F1443" s="24"/>
      <c r="G1443" s="24"/>
      <c r="H1443" s="24"/>
      <c r="I1443" s="24"/>
      <c r="J1443" s="24"/>
      <c r="K1443" s="24"/>
      <c r="L1443" s="24"/>
      <c r="M1443" s="24"/>
      <c r="N1443" s="25"/>
      <c r="O1443" s="24"/>
      <c r="P1443" s="24"/>
      <c r="Q1443" s="24"/>
      <c r="R1443" s="24"/>
      <c r="S1443" s="35"/>
      <c r="T1443" s="53"/>
      <c r="U1443" s="34"/>
      <c r="V1443" s="24"/>
      <c r="W1443" s="24"/>
      <c r="X1443" s="35"/>
    </row>
    <row r="1444" spans="1:24" ht="20" customHeight="1" x14ac:dyDescent="0.2">
      <c r="A1444" s="22"/>
      <c r="B1444" s="49"/>
      <c r="C1444" s="41"/>
      <c r="D1444" s="23"/>
      <c r="E1444" s="24"/>
      <c r="F1444" s="24"/>
      <c r="G1444" s="24"/>
      <c r="H1444" s="24"/>
      <c r="I1444" s="24"/>
      <c r="J1444" s="24"/>
      <c r="K1444" s="24"/>
      <c r="L1444" s="24"/>
      <c r="M1444" s="24"/>
      <c r="N1444" s="25"/>
      <c r="O1444" s="24"/>
      <c r="P1444" s="24"/>
      <c r="Q1444" s="24"/>
      <c r="R1444" s="24"/>
      <c r="S1444" s="35"/>
      <c r="T1444" s="53"/>
      <c r="U1444" s="34"/>
      <c r="V1444" s="24"/>
      <c r="W1444" s="24"/>
      <c r="X1444" s="35"/>
    </row>
    <row r="1445" spans="1:24" ht="20" customHeight="1" x14ac:dyDescent="0.2">
      <c r="A1445" s="22"/>
      <c r="B1445" s="49"/>
      <c r="C1445" s="41"/>
      <c r="D1445" s="23"/>
      <c r="E1445" s="24"/>
      <c r="F1445" s="24"/>
      <c r="G1445" s="24"/>
      <c r="H1445" s="24"/>
      <c r="I1445" s="24"/>
      <c r="J1445" s="24"/>
      <c r="K1445" s="24"/>
      <c r="L1445" s="24"/>
      <c r="M1445" s="24"/>
      <c r="N1445" s="25"/>
      <c r="O1445" s="24"/>
      <c r="P1445" s="24"/>
      <c r="Q1445" s="24"/>
      <c r="R1445" s="24"/>
      <c r="S1445" s="35"/>
      <c r="T1445" s="53"/>
      <c r="U1445" s="34"/>
      <c r="V1445" s="24"/>
      <c r="W1445" s="24"/>
      <c r="X1445" s="35"/>
    </row>
    <row r="1446" spans="1:24" ht="20" customHeight="1" x14ac:dyDescent="0.2">
      <c r="A1446" s="22"/>
      <c r="B1446" s="49"/>
      <c r="C1446" s="41"/>
      <c r="D1446" s="23"/>
      <c r="E1446" s="24"/>
      <c r="F1446" s="24"/>
      <c r="G1446" s="24"/>
      <c r="H1446" s="24"/>
      <c r="I1446" s="24"/>
      <c r="J1446" s="24"/>
      <c r="K1446" s="24"/>
      <c r="L1446" s="24"/>
      <c r="M1446" s="24"/>
      <c r="N1446" s="25"/>
      <c r="O1446" s="24"/>
      <c r="P1446" s="24"/>
      <c r="Q1446" s="24"/>
      <c r="R1446" s="24"/>
      <c r="S1446" s="35"/>
      <c r="T1446" s="53"/>
      <c r="U1446" s="34"/>
      <c r="V1446" s="24"/>
      <c r="W1446" s="24"/>
      <c r="X1446" s="35"/>
    </row>
    <row r="1447" spans="1:24" ht="20" customHeight="1" x14ac:dyDescent="0.2">
      <c r="A1447" s="22"/>
      <c r="B1447" s="49"/>
      <c r="C1447" s="41"/>
      <c r="D1447" s="23"/>
      <c r="E1447" s="24"/>
      <c r="F1447" s="24"/>
      <c r="G1447" s="24"/>
      <c r="H1447" s="24"/>
      <c r="I1447" s="24"/>
      <c r="J1447" s="24"/>
      <c r="K1447" s="24"/>
      <c r="L1447" s="24"/>
      <c r="M1447" s="24"/>
      <c r="N1447" s="25"/>
      <c r="O1447" s="24"/>
      <c r="P1447" s="24"/>
      <c r="Q1447" s="24"/>
      <c r="R1447" s="24"/>
      <c r="S1447" s="35"/>
      <c r="T1447" s="53"/>
      <c r="U1447" s="34"/>
      <c r="V1447" s="24"/>
      <c r="W1447" s="24"/>
      <c r="X1447" s="35"/>
    </row>
    <row r="1448" spans="1:24" ht="20" customHeight="1" x14ac:dyDescent="0.2">
      <c r="A1448" s="22"/>
      <c r="B1448" s="49"/>
      <c r="C1448" s="41"/>
      <c r="D1448" s="23"/>
      <c r="E1448" s="24"/>
      <c r="F1448" s="24"/>
      <c r="G1448" s="24"/>
      <c r="H1448" s="24"/>
      <c r="I1448" s="24"/>
      <c r="J1448" s="24"/>
      <c r="K1448" s="24"/>
      <c r="L1448" s="24"/>
      <c r="M1448" s="24"/>
      <c r="N1448" s="25"/>
      <c r="O1448" s="24"/>
      <c r="P1448" s="24"/>
      <c r="Q1448" s="24"/>
      <c r="R1448" s="24"/>
      <c r="S1448" s="35"/>
      <c r="T1448" s="53"/>
      <c r="U1448" s="34"/>
      <c r="V1448" s="24"/>
      <c r="W1448" s="24"/>
      <c r="X1448" s="35"/>
    </row>
    <row r="1449" spans="1:24" ht="20" customHeight="1" x14ac:dyDescent="0.2">
      <c r="A1449" s="22"/>
      <c r="B1449" s="49"/>
      <c r="C1449" s="41"/>
      <c r="D1449" s="23"/>
      <c r="E1449" s="24"/>
      <c r="F1449" s="24"/>
      <c r="G1449" s="24"/>
      <c r="H1449" s="24"/>
      <c r="I1449" s="24"/>
      <c r="J1449" s="24"/>
      <c r="K1449" s="24"/>
      <c r="L1449" s="24"/>
      <c r="M1449" s="24"/>
      <c r="N1449" s="25"/>
      <c r="O1449" s="24"/>
      <c r="P1449" s="24"/>
      <c r="Q1449" s="24"/>
      <c r="R1449" s="24"/>
      <c r="S1449" s="35"/>
      <c r="T1449" s="53"/>
      <c r="U1449" s="34"/>
      <c r="V1449" s="24"/>
      <c r="W1449" s="24"/>
      <c r="X1449" s="35"/>
    </row>
    <row r="1450" spans="1:24" ht="20" customHeight="1" x14ac:dyDescent="0.2">
      <c r="A1450" s="22"/>
      <c r="B1450" s="49"/>
      <c r="C1450" s="41"/>
      <c r="D1450" s="23"/>
      <c r="E1450" s="24"/>
      <c r="F1450" s="24"/>
      <c r="G1450" s="24"/>
      <c r="H1450" s="24"/>
      <c r="I1450" s="24"/>
      <c r="J1450" s="24"/>
      <c r="K1450" s="24"/>
      <c r="L1450" s="24"/>
      <c r="M1450" s="24"/>
      <c r="N1450" s="25"/>
      <c r="O1450" s="24"/>
      <c r="P1450" s="24"/>
      <c r="Q1450" s="24"/>
      <c r="R1450" s="24"/>
      <c r="S1450" s="35"/>
      <c r="T1450" s="53"/>
      <c r="U1450" s="34"/>
      <c r="V1450" s="24"/>
      <c r="W1450" s="24"/>
      <c r="X1450" s="35"/>
    </row>
    <row r="1451" spans="1:24" ht="20" customHeight="1" x14ac:dyDescent="0.2">
      <c r="A1451" s="22"/>
      <c r="B1451" s="49"/>
      <c r="C1451" s="41"/>
      <c r="D1451" s="23"/>
      <c r="E1451" s="24"/>
      <c r="F1451" s="24"/>
      <c r="G1451" s="24"/>
      <c r="H1451" s="24"/>
      <c r="I1451" s="24"/>
      <c r="J1451" s="24"/>
      <c r="K1451" s="24"/>
      <c r="L1451" s="24"/>
      <c r="M1451" s="24"/>
      <c r="N1451" s="25"/>
      <c r="O1451" s="24"/>
      <c r="P1451" s="24"/>
      <c r="Q1451" s="24"/>
      <c r="R1451" s="24"/>
      <c r="S1451" s="35"/>
      <c r="T1451" s="53"/>
      <c r="U1451" s="34"/>
      <c r="V1451" s="24"/>
      <c r="W1451" s="24"/>
      <c r="X1451" s="35"/>
    </row>
    <row r="1452" spans="1:24" ht="20" customHeight="1" x14ac:dyDescent="0.2">
      <c r="A1452" s="22"/>
      <c r="B1452" s="49"/>
      <c r="C1452" s="41"/>
      <c r="D1452" s="23"/>
      <c r="E1452" s="24"/>
      <c r="F1452" s="24"/>
      <c r="G1452" s="24"/>
      <c r="H1452" s="24"/>
      <c r="I1452" s="24"/>
      <c r="J1452" s="24"/>
      <c r="K1452" s="24"/>
      <c r="L1452" s="24"/>
      <c r="M1452" s="24"/>
      <c r="N1452" s="25"/>
      <c r="O1452" s="24"/>
      <c r="P1452" s="24"/>
      <c r="Q1452" s="24"/>
      <c r="R1452" s="24"/>
      <c r="S1452" s="35"/>
      <c r="T1452" s="53"/>
      <c r="U1452" s="34"/>
      <c r="V1452" s="24"/>
      <c r="W1452" s="24"/>
      <c r="X1452" s="35"/>
    </row>
    <row r="1453" spans="1:24" ht="20" customHeight="1" x14ac:dyDescent="0.2">
      <c r="A1453" s="22"/>
      <c r="B1453" s="49"/>
      <c r="C1453" s="41"/>
      <c r="D1453" s="23"/>
      <c r="E1453" s="24"/>
      <c r="F1453" s="24"/>
      <c r="G1453" s="24"/>
      <c r="H1453" s="24"/>
      <c r="I1453" s="24"/>
      <c r="J1453" s="24"/>
      <c r="K1453" s="24"/>
      <c r="L1453" s="24"/>
      <c r="M1453" s="24"/>
      <c r="N1453" s="25"/>
      <c r="O1453" s="24"/>
      <c r="P1453" s="24"/>
      <c r="Q1453" s="24"/>
      <c r="R1453" s="24"/>
      <c r="S1453" s="35"/>
      <c r="T1453" s="53"/>
      <c r="U1453" s="34"/>
      <c r="V1453" s="24"/>
      <c r="W1453" s="24"/>
      <c r="X1453" s="35"/>
    </row>
    <row r="1454" spans="1:24" ht="20" customHeight="1" x14ac:dyDescent="0.2">
      <c r="A1454" s="22"/>
      <c r="B1454" s="49"/>
      <c r="C1454" s="41"/>
      <c r="D1454" s="23"/>
      <c r="E1454" s="24"/>
      <c r="F1454" s="24"/>
      <c r="G1454" s="24"/>
      <c r="H1454" s="24"/>
      <c r="I1454" s="24"/>
      <c r="J1454" s="24"/>
      <c r="K1454" s="24"/>
      <c r="L1454" s="24"/>
      <c r="M1454" s="24"/>
      <c r="N1454" s="25"/>
      <c r="O1454" s="24"/>
      <c r="P1454" s="24"/>
      <c r="Q1454" s="24"/>
      <c r="R1454" s="24"/>
      <c r="S1454" s="35"/>
      <c r="T1454" s="53"/>
      <c r="U1454" s="34"/>
      <c r="V1454" s="24"/>
      <c r="W1454" s="24"/>
      <c r="X1454" s="35"/>
    </row>
    <row r="1455" spans="1:24" ht="20" customHeight="1" x14ac:dyDescent="0.2">
      <c r="A1455" s="22"/>
      <c r="B1455" s="49"/>
      <c r="C1455" s="41"/>
      <c r="D1455" s="23"/>
      <c r="E1455" s="24"/>
      <c r="F1455" s="24"/>
      <c r="G1455" s="24"/>
      <c r="H1455" s="24"/>
      <c r="I1455" s="24"/>
      <c r="J1455" s="24"/>
      <c r="K1455" s="24"/>
      <c r="L1455" s="24"/>
      <c r="M1455" s="24"/>
      <c r="N1455" s="25"/>
      <c r="O1455" s="24"/>
      <c r="P1455" s="24"/>
      <c r="Q1455" s="24"/>
      <c r="R1455" s="24"/>
      <c r="S1455" s="35"/>
      <c r="T1455" s="53"/>
      <c r="U1455" s="34"/>
      <c r="V1455" s="24"/>
      <c r="W1455" s="24"/>
      <c r="X1455" s="35"/>
    </row>
    <row r="1456" spans="1:24" ht="20" customHeight="1" x14ac:dyDescent="0.2">
      <c r="A1456" s="22"/>
      <c r="B1456" s="49"/>
      <c r="C1456" s="41"/>
      <c r="D1456" s="23"/>
      <c r="E1456" s="24"/>
      <c r="F1456" s="24"/>
      <c r="G1456" s="24"/>
      <c r="H1456" s="24"/>
      <c r="I1456" s="24"/>
      <c r="J1456" s="24"/>
      <c r="K1456" s="24"/>
      <c r="L1456" s="24"/>
      <c r="M1456" s="24"/>
      <c r="N1456" s="25"/>
      <c r="O1456" s="24"/>
      <c r="P1456" s="24"/>
      <c r="Q1456" s="24"/>
      <c r="R1456" s="24"/>
      <c r="S1456" s="35"/>
      <c r="T1456" s="53"/>
      <c r="U1456" s="34"/>
      <c r="V1456" s="24"/>
      <c r="W1456" s="24"/>
      <c r="X1456" s="35"/>
    </row>
    <row r="1457" spans="1:24" ht="20" customHeight="1" x14ac:dyDescent="0.2">
      <c r="A1457" s="22"/>
      <c r="B1457" s="49"/>
      <c r="C1457" s="41"/>
      <c r="D1457" s="23"/>
      <c r="E1457" s="24"/>
      <c r="F1457" s="24"/>
      <c r="G1457" s="24"/>
      <c r="H1457" s="24"/>
      <c r="I1457" s="24"/>
      <c r="J1457" s="24"/>
      <c r="K1457" s="24"/>
      <c r="L1457" s="24"/>
      <c r="M1457" s="24"/>
      <c r="N1457" s="25"/>
      <c r="O1457" s="24"/>
      <c r="P1457" s="24"/>
      <c r="Q1457" s="24"/>
      <c r="R1457" s="24"/>
      <c r="S1457" s="35"/>
      <c r="T1457" s="53"/>
      <c r="U1457" s="34"/>
      <c r="V1457" s="24"/>
      <c r="W1457" s="24"/>
      <c r="X1457" s="35"/>
    </row>
    <row r="1458" spans="1:24" ht="20" customHeight="1" thickBot="1" x14ac:dyDescent="0.25">
      <c r="A1458" s="22"/>
      <c r="B1458" s="50"/>
      <c r="C1458" s="42"/>
      <c r="D1458" s="43"/>
      <c r="E1458" s="37"/>
      <c r="F1458" s="37"/>
      <c r="G1458" s="37"/>
      <c r="H1458" s="37"/>
      <c r="I1458" s="37"/>
      <c r="J1458" s="37"/>
      <c r="K1458" s="37"/>
      <c r="L1458" s="37"/>
      <c r="M1458" s="37"/>
      <c r="N1458" s="44"/>
      <c r="O1458" s="37"/>
      <c r="P1458" s="37"/>
      <c r="Q1458" s="37"/>
      <c r="R1458" s="37"/>
      <c r="S1458" s="38"/>
      <c r="T1458" s="54"/>
      <c r="U1458" s="36"/>
      <c r="V1458" s="37"/>
      <c r="W1458" s="37"/>
      <c r="X1458" s="38"/>
    </row>
    <row r="1459" spans="1:24" ht="20" customHeight="1" x14ac:dyDescent="0.2"/>
  </sheetData>
  <sortState xmlns:xlrd2="http://schemas.microsoft.com/office/spreadsheetml/2017/richdata2" ref="A2:Y704">
    <sortCondition descending="1" ref="S2:S704"/>
  </sortState>
  <mergeCells count="2">
    <mergeCell ref="C1:S1"/>
    <mergeCell ref="U1:X1"/>
  </mergeCell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9FE1F-353A-2546-996D-DB1A4B267BF3}">
  <dimension ref="A1:X1459"/>
  <sheetViews>
    <sheetView topLeftCell="B1" workbookViewId="0">
      <selection sqref="A1:XFD1048576"/>
    </sheetView>
  </sheetViews>
  <sheetFormatPr baseColWidth="10" defaultRowHeight="16" x14ac:dyDescent="0.2"/>
  <cols>
    <col min="1" max="1" width="9.1640625" style="21" hidden="1" customWidth="1"/>
    <col min="2" max="2" width="17.83203125" style="21" bestFit="1" customWidth="1"/>
    <col min="3" max="7" width="10.83203125" style="21"/>
    <col min="8" max="8" width="16.33203125" style="21" bestFit="1" customWidth="1"/>
    <col min="9" max="10" width="18.5" style="21" bestFit="1" customWidth="1"/>
    <col min="11" max="11" width="15.83203125" style="21" bestFit="1" customWidth="1"/>
    <col min="12" max="12" width="13.5" style="21" bestFit="1" customWidth="1"/>
    <col min="13" max="13" width="18.5" style="21" bestFit="1" customWidth="1"/>
    <col min="14" max="14" width="20.6640625" style="21" bestFit="1" customWidth="1"/>
    <col min="15" max="17" width="10.83203125" style="21"/>
    <col min="18" max="18" width="24.6640625" style="21" bestFit="1" customWidth="1"/>
    <col min="19" max="19" width="15.33203125" style="21" bestFit="1" customWidth="1"/>
    <col min="20" max="20" width="17.83203125" style="55" bestFit="1" customWidth="1"/>
    <col min="21" max="22" width="15.33203125" style="21" bestFit="1" customWidth="1"/>
    <col min="23" max="23" width="13" style="21" bestFit="1" customWidth="1"/>
    <col min="24" max="24" width="18.33203125" style="21" bestFit="1" customWidth="1"/>
    <col min="25" max="16384" width="10.83203125" style="21"/>
  </cols>
  <sheetData>
    <row r="1" spans="1:24" s="20" customFormat="1" ht="20" customHeight="1" thickBot="1" x14ac:dyDescent="0.25">
      <c r="C1" s="45" t="s">
        <v>1513</v>
      </c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7"/>
      <c r="T1" s="51" t="s">
        <v>1514</v>
      </c>
      <c r="U1" s="17" t="s">
        <v>1515</v>
      </c>
      <c r="V1" s="18"/>
      <c r="W1" s="18"/>
      <c r="X1" s="19"/>
    </row>
    <row r="2" spans="1:24" ht="20" customHeight="1" thickBot="1" x14ac:dyDescent="0.25">
      <c r="B2" s="48" t="s">
        <v>374</v>
      </c>
      <c r="C2" s="28" t="s">
        <v>375</v>
      </c>
      <c r="D2" s="29" t="s">
        <v>376</v>
      </c>
      <c r="E2" s="29" t="s">
        <v>377</v>
      </c>
      <c r="F2" s="29" t="s">
        <v>378</v>
      </c>
      <c r="G2" s="29" t="s">
        <v>379</v>
      </c>
      <c r="H2" s="29" t="s">
        <v>380</v>
      </c>
      <c r="I2" s="29" t="s">
        <v>1508</v>
      </c>
      <c r="J2" s="29" t="s">
        <v>1509</v>
      </c>
      <c r="K2" s="29" t="s">
        <v>381</v>
      </c>
      <c r="L2" s="29" t="s">
        <v>382</v>
      </c>
      <c r="M2" s="29" t="s">
        <v>383</v>
      </c>
      <c r="N2" s="29" t="s">
        <v>384</v>
      </c>
      <c r="O2" s="29" t="s">
        <v>385</v>
      </c>
      <c r="P2" s="29" t="s">
        <v>386</v>
      </c>
      <c r="Q2" s="29" t="s">
        <v>387</v>
      </c>
      <c r="R2" s="29" t="s">
        <v>1511</v>
      </c>
      <c r="S2" s="30" t="s">
        <v>1512</v>
      </c>
      <c r="T2" s="27" t="s">
        <v>388</v>
      </c>
      <c r="U2" s="28" t="s">
        <v>392</v>
      </c>
      <c r="V2" s="29" t="s">
        <v>393</v>
      </c>
      <c r="W2" s="29" t="s">
        <v>394</v>
      </c>
      <c r="X2" s="30" t="s">
        <v>395</v>
      </c>
    </row>
    <row r="3" spans="1:24" ht="20" customHeight="1" x14ac:dyDescent="0.2">
      <c r="A3" s="22" t="s">
        <v>594</v>
      </c>
      <c r="B3" s="49" t="str">
        <f>SUBSTITUTE(A3,"/Users/timomiessen/Desktop/imagesdk/blackwomen1/","Image_")</f>
        <v>Image_BW_280.jpg</v>
      </c>
      <c r="C3" s="39" t="s">
        <v>390</v>
      </c>
      <c r="D3" s="40" t="s">
        <v>1516</v>
      </c>
      <c r="E3" s="32">
        <v>0</v>
      </c>
      <c r="F3" s="32">
        <v>0</v>
      </c>
      <c r="G3" s="32">
        <v>0</v>
      </c>
      <c r="H3" s="32">
        <v>0</v>
      </c>
      <c r="I3" s="32">
        <v>0</v>
      </c>
      <c r="J3" s="32">
        <v>0</v>
      </c>
      <c r="K3" s="32">
        <v>0</v>
      </c>
      <c r="L3" s="32">
        <v>0</v>
      </c>
      <c r="M3" s="32">
        <v>1</v>
      </c>
      <c r="N3" s="32">
        <v>1</v>
      </c>
      <c r="O3" s="32">
        <v>0</v>
      </c>
      <c r="P3" s="32">
        <v>0</v>
      </c>
      <c r="Q3" s="32">
        <v>0</v>
      </c>
      <c r="R3" s="32" cm="1">
        <f t="array" ref="R3">_xlfn.IFS(H3=1,1,K3=1,1,L3=1,1,M3=1,1,N3=1,1,P3=1,1,TRUE,0)</f>
        <v>1</v>
      </c>
      <c r="S3" s="33">
        <f>IF(AND(G3=1,R3=1),0,R3)</f>
        <v>1</v>
      </c>
      <c r="T3" s="52" t="s">
        <v>4</v>
      </c>
      <c r="U3" s="31" cm="1">
        <f t="array" ref="U3">_xlfn.IFS(T3="UNLIKELY", 1, T3="POSSIBLE", 1, T3="LIKELY",1, T3="VERY_LIKELY", 1, TRUE, 0)</f>
        <v>0</v>
      </c>
      <c r="V3" s="32" cm="1">
        <f t="array" ref="V3">_xlfn.IFS(T3="POSSIBLE", 1, T3="LIKELY",1, T3="VERY_LIKELY", 1, TRUE, 0)</f>
        <v>0</v>
      </c>
      <c r="W3" s="32" cm="1">
        <f t="array" ref="W3">_xlfn.IFS(T3="LIKELY",1, T3="VERY_LIKELY", 1, TRUE, 0)</f>
        <v>0</v>
      </c>
      <c r="X3" s="33" cm="1">
        <f t="array" ref="X3">_xlfn.IFS(T3="VERY_LIKELY", 1, TRUE, 0)</f>
        <v>0</v>
      </c>
    </row>
    <row r="4" spans="1:24" ht="20" customHeight="1" x14ac:dyDescent="0.2">
      <c r="A4" s="22" t="s">
        <v>595</v>
      </c>
      <c r="B4" s="49" t="str">
        <f>SUBSTITUTE(A4,"/Users/timomiessen/Desktop/imagesdk/blackwomen1/","Image_")</f>
        <v>Image_BW_281.jpg</v>
      </c>
      <c r="C4" s="41" t="s">
        <v>390</v>
      </c>
      <c r="D4" s="23" t="s">
        <v>1516</v>
      </c>
      <c r="E4" s="24">
        <v>0</v>
      </c>
      <c r="F4" s="24">
        <v>0</v>
      </c>
      <c r="G4" s="24">
        <v>0</v>
      </c>
      <c r="H4" s="24">
        <v>1</v>
      </c>
      <c r="I4" s="24">
        <v>0</v>
      </c>
      <c r="J4" s="24">
        <v>0</v>
      </c>
      <c r="K4" s="24">
        <v>0</v>
      </c>
      <c r="L4" s="24">
        <v>0</v>
      </c>
      <c r="M4" s="24">
        <v>0</v>
      </c>
      <c r="N4" s="24">
        <v>0</v>
      </c>
      <c r="O4" s="24">
        <v>0</v>
      </c>
      <c r="P4" s="24">
        <v>0</v>
      </c>
      <c r="Q4" s="24">
        <v>0</v>
      </c>
      <c r="R4" s="24" cm="1">
        <f t="array" ref="R4">_xlfn.IFS(H4=1,1,K4=1,1,L4=1,1,M4=1,1,N4=1,1,P4=1,1,TRUE,0)</f>
        <v>1</v>
      </c>
      <c r="S4" s="35">
        <f>IF(AND(G4=1,R4=1),0,R4)</f>
        <v>1</v>
      </c>
      <c r="T4" s="53" t="s">
        <v>12</v>
      </c>
      <c r="U4" s="34" cm="1">
        <f t="array" ref="U4">_xlfn.IFS(T4="UNLIKELY", 1, T4="POSSIBLE", 1, T4="LIKELY",1, T4="VERY_LIKELY", 1, TRUE, 0)</f>
        <v>1</v>
      </c>
      <c r="V4" s="24" cm="1">
        <f t="array" ref="V4">_xlfn.IFS(T4="POSSIBLE", 1, T4="LIKELY",1, T4="VERY_LIKELY", 1, TRUE, 0)</f>
        <v>1</v>
      </c>
      <c r="W4" s="24" cm="1">
        <f t="array" ref="W4">_xlfn.IFS(T4="LIKELY",1, T4="VERY_LIKELY", 1, TRUE, 0)</f>
        <v>1</v>
      </c>
      <c r="X4" s="35" cm="1">
        <f t="array" ref="X4">_xlfn.IFS(T4="VERY_LIKELY", 1, TRUE, 0)</f>
        <v>0</v>
      </c>
    </row>
    <row r="5" spans="1:24" ht="20" customHeight="1" x14ac:dyDescent="0.2">
      <c r="A5" s="22" t="s">
        <v>596</v>
      </c>
      <c r="B5" s="49" t="str">
        <f>SUBSTITUTE(A5,"/Users/timomiessen/Desktop/imagesdk/blackwomen1/","Image_")</f>
        <v>Image_BW_282.jpg</v>
      </c>
      <c r="C5" s="41" t="s">
        <v>390</v>
      </c>
      <c r="D5" s="23" t="s">
        <v>1516</v>
      </c>
      <c r="E5" s="24">
        <v>0</v>
      </c>
      <c r="F5" s="24">
        <v>0</v>
      </c>
      <c r="G5" s="24">
        <v>0</v>
      </c>
      <c r="H5" s="24">
        <v>0</v>
      </c>
      <c r="I5" s="24">
        <v>1</v>
      </c>
      <c r="J5" s="24">
        <v>0</v>
      </c>
      <c r="K5" s="24">
        <v>0</v>
      </c>
      <c r="L5" s="24">
        <v>0</v>
      </c>
      <c r="M5" s="24">
        <v>0</v>
      </c>
      <c r="N5" s="24">
        <v>0</v>
      </c>
      <c r="O5" s="24">
        <v>0</v>
      </c>
      <c r="P5" s="24">
        <v>1</v>
      </c>
      <c r="Q5" s="24">
        <v>0</v>
      </c>
      <c r="R5" s="24" cm="1">
        <f t="array" ref="R5">_xlfn.IFS(H5=1,1,K5=1,1,L5=1,1,M5=1,1,N5=1,1,P5=1,1,TRUE,0)</f>
        <v>1</v>
      </c>
      <c r="S5" s="35">
        <f>IF(AND(G5=1,R5=1),0,R5)</f>
        <v>1</v>
      </c>
      <c r="T5" s="53" t="s">
        <v>113</v>
      </c>
      <c r="U5" s="34" cm="1">
        <f t="array" ref="U5">_xlfn.IFS(T5="UNLIKELY", 1, T5="POSSIBLE", 1, T5="LIKELY",1, T5="VERY_LIKELY", 1, TRUE, 0)</f>
        <v>1</v>
      </c>
      <c r="V5" s="24" cm="1">
        <f t="array" ref="V5">_xlfn.IFS(T5="POSSIBLE", 1, T5="LIKELY",1, T5="VERY_LIKELY", 1, TRUE, 0)</f>
        <v>1</v>
      </c>
      <c r="W5" s="24" cm="1">
        <f t="array" ref="W5">_xlfn.IFS(T5="LIKELY",1, T5="VERY_LIKELY", 1, TRUE, 0)</f>
        <v>1</v>
      </c>
      <c r="X5" s="35" cm="1">
        <f t="array" ref="X5">_xlfn.IFS(T5="VERY_LIKELY", 1, TRUE, 0)</f>
        <v>1</v>
      </c>
    </row>
    <row r="6" spans="1:24" ht="20" customHeight="1" x14ac:dyDescent="0.2">
      <c r="A6" s="22" t="s">
        <v>597</v>
      </c>
      <c r="B6" s="49" t="str">
        <f>SUBSTITUTE(A6,"/Users/timomiessen/Desktop/imagesdk/blackwomen1/","Image_")</f>
        <v>Image_BW_283.jpg</v>
      </c>
      <c r="C6" s="41" t="s">
        <v>390</v>
      </c>
      <c r="D6" s="23" t="s">
        <v>1516</v>
      </c>
      <c r="E6" s="24">
        <v>0</v>
      </c>
      <c r="F6" s="24">
        <v>0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0</v>
      </c>
      <c r="M6" s="24">
        <v>1</v>
      </c>
      <c r="N6" s="24">
        <v>1</v>
      </c>
      <c r="O6" s="24">
        <v>0</v>
      </c>
      <c r="P6" s="24">
        <v>0</v>
      </c>
      <c r="Q6" s="24">
        <v>0</v>
      </c>
      <c r="R6" s="24" cm="1">
        <f t="array" ref="R6">_xlfn.IFS(H6=1,1,K6=1,1,L6=1,1,M6=1,1,N6=1,1,P6=1,1,TRUE,0)</f>
        <v>1</v>
      </c>
      <c r="S6" s="35">
        <f>IF(AND(G6=1,R6=1),0,R6)</f>
        <v>1</v>
      </c>
      <c r="T6" s="53" t="s">
        <v>4</v>
      </c>
      <c r="U6" s="34" cm="1">
        <f t="array" ref="U6">_xlfn.IFS(T6="UNLIKELY", 1, T6="POSSIBLE", 1, T6="LIKELY",1, T6="VERY_LIKELY", 1, TRUE, 0)</f>
        <v>0</v>
      </c>
      <c r="V6" s="24" cm="1">
        <f t="array" ref="V6">_xlfn.IFS(T6="POSSIBLE", 1, T6="LIKELY",1, T6="VERY_LIKELY", 1, TRUE, 0)</f>
        <v>0</v>
      </c>
      <c r="W6" s="24" cm="1">
        <f t="array" ref="W6">_xlfn.IFS(T6="LIKELY",1, T6="VERY_LIKELY", 1, TRUE, 0)</f>
        <v>0</v>
      </c>
      <c r="X6" s="35" cm="1">
        <f t="array" ref="X6">_xlfn.IFS(T6="VERY_LIKELY", 1, TRUE, 0)</f>
        <v>0</v>
      </c>
    </row>
    <row r="7" spans="1:24" ht="20" customHeight="1" x14ac:dyDescent="0.2">
      <c r="A7" s="22" t="s">
        <v>598</v>
      </c>
      <c r="B7" s="49" t="str">
        <f>SUBSTITUTE(A7,"/Users/timomiessen/Desktop/imagesdk/blackwomen1/","Image_")</f>
        <v>Image_BW_284.jpg</v>
      </c>
      <c r="C7" s="41" t="s">
        <v>390</v>
      </c>
      <c r="D7" s="23" t="s">
        <v>1516</v>
      </c>
      <c r="E7" s="24">
        <v>0</v>
      </c>
      <c r="F7" s="24">
        <v>0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1</v>
      </c>
      <c r="N7" s="24">
        <v>1</v>
      </c>
      <c r="O7" s="24">
        <v>0</v>
      </c>
      <c r="P7" s="24">
        <v>0</v>
      </c>
      <c r="Q7" s="24">
        <v>0</v>
      </c>
      <c r="R7" s="24" cm="1">
        <f t="array" ref="R7">_xlfn.IFS(H7=1,1,K7=1,1,L7=1,1,M7=1,1,N7=1,1,P7=1,1,TRUE,0)</f>
        <v>1</v>
      </c>
      <c r="S7" s="35">
        <f>IF(AND(G7=1,R7=1),0,R7)</f>
        <v>1</v>
      </c>
      <c r="T7" s="53" t="s">
        <v>1</v>
      </c>
      <c r="U7" s="34" cm="1">
        <f t="array" ref="U7">_xlfn.IFS(T7="UNLIKELY", 1, T7="POSSIBLE", 1, T7="LIKELY",1, T7="VERY_LIKELY", 1, TRUE, 0)</f>
        <v>1</v>
      </c>
      <c r="V7" s="24" cm="1">
        <f t="array" ref="V7">_xlfn.IFS(T7="POSSIBLE", 1, T7="LIKELY",1, T7="VERY_LIKELY", 1, TRUE, 0)</f>
        <v>0</v>
      </c>
      <c r="W7" s="24" cm="1">
        <f t="array" ref="W7">_xlfn.IFS(T7="LIKELY",1, T7="VERY_LIKELY", 1, TRUE, 0)</f>
        <v>0</v>
      </c>
      <c r="X7" s="35" cm="1">
        <f t="array" ref="X7">_xlfn.IFS(T7="VERY_LIKELY", 1, TRUE, 0)</f>
        <v>0</v>
      </c>
    </row>
    <row r="8" spans="1:24" ht="20" customHeight="1" x14ac:dyDescent="0.2">
      <c r="A8" s="22" t="s">
        <v>599</v>
      </c>
      <c r="B8" s="49" t="str">
        <f>SUBSTITUTE(A8,"/Users/timomiessen/Desktop/imagesdk/blackwomen1/","Image_")</f>
        <v>Image_BW_286.jpg</v>
      </c>
      <c r="C8" s="41" t="s">
        <v>390</v>
      </c>
      <c r="D8" s="23" t="s">
        <v>1516</v>
      </c>
      <c r="E8" s="24">
        <v>0</v>
      </c>
      <c r="F8" s="24">
        <v>0</v>
      </c>
      <c r="G8" s="24">
        <v>0</v>
      </c>
      <c r="H8" s="24">
        <v>1</v>
      </c>
      <c r="I8" s="24">
        <v>0</v>
      </c>
      <c r="J8" s="24">
        <v>0</v>
      </c>
      <c r="K8" s="24">
        <v>0</v>
      </c>
      <c r="L8" s="24">
        <v>0</v>
      </c>
      <c r="M8" s="24">
        <v>0</v>
      </c>
      <c r="N8" s="24">
        <v>0</v>
      </c>
      <c r="O8" s="24">
        <v>0</v>
      </c>
      <c r="P8" s="24">
        <v>0</v>
      </c>
      <c r="Q8" s="24">
        <v>0</v>
      </c>
      <c r="R8" s="24" cm="1">
        <f t="array" ref="R8">_xlfn.IFS(H8=1,1,K8=1,1,L8=1,1,M8=1,1,N8=1,1,P8=1,1,TRUE,0)</f>
        <v>1</v>
      </c>
      <c r="S8" s="35">
        <f>IF(AND(G8=1,R8=1),0,R8)</f>
        <v>1</v>
      </c>
      <c r="T8" s="53" t="s">
        <v>113</v>
      </c>
      <c r="U8" s="34" cm="1">
        <f t="array" ref="U8">_xlfn.IFS(T8="UNLIKELY", 1, T8="POSSIBLE", 1, T8="LIKELY",1, T8="VERY_LIKELY", 1, TRUE, 0)</f>
        <v>1</v>
      </c>
      <c r="V8" s="24" cm="1">
        <f t="array" ref="V8">_xlfn.IFS(T8="POSSIBLE", 1, T8="LIKELY",1, T8="VERY_LIKELY", 1, TRUE, 0)</f>
        <v>1</v>
      </c>
      <c r="W8" s="24" cm="1">
        <f t="array" ref="W8">_xlfn.IFS(T8="LIKELY",1, T8="VERY_LIKELY", 1, TRUE, 0)</f>
        <v>1</v>
      </c>
      <c r="X8" s="35" cm="1">
        <f t="array" ref="X8">_xlfn.IFS(T8="VERY_LIKELY", 1, TRUE, 0)</f>
        <v>1</v>
      </c>
    </row>
    <row r="9" spans="1:24" ht="20" customHeight="1" x14ac:dyDescent="0.2">
      <c r="A9" s="22" t="s">
        <v>600</v>
      </c>
      <c r="B9" s="49" t="str">
        <f>SUBSTITUTE(A9,"/Users/timomiessen/Desktop/imagesdk/blackwomen1/","Image_")</f>
        <v>Image_BW_287.jpg</v>
      </c>
      <c r="C9" s="41" t="s">
        <v>390</v>
      </c>
      <c r="D9" s="23" t="s">
        <v>1516</v>
      </c>
      <c r="E9" s="24">
        <v>0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1</v>
      </c>
      <c r="M9" s="24">
        <v>0</v>
      </c>
      <c r="N9" s="24">
        <v>0</v>
      </c>
      <c r="O9" s="24">
        <v>0</v>
      </c>
      <c r="P9" s="24">
        <v>1</v>
      </c>
      <c r="Q9" s="24">
        <v>0</v>
      </c>
      <c r="R9" s="24" cm="1">
        <f t="array" ref="R9">_xlfn.IFS(H9=1,1,K9=1,1,L9=1,1,M9=1,1,N9=1,1,P9=1,1,TRUE,0)</f>
        <v>1</v>
      </c>
      <c r="S9" s="35">
        <f>IF(AND(G9=1,R9=1),0,R9)</f>
        <v>1</v>
      </c>
      <c r="T9" s="53" t="s">
        <v>113</v>
      </c>
      <c r="U9" s="34" cm="1">
        <f t="array" ref="U9">_xlfn.IFS(T9="UNLIKELY", 1, T9="POSSIBLE", 1, T9="LIKELY",1, T9="VERY_LIKELY", 1, TRUE, 0)</f>
        <v>1</v>
      </c>
      <c r="V9" s="24" cm="1">
        <f t="array" ref="V9">_xlfn.IFS(T9="POSSIBLE", 1, T9="LIKELY",1, T9="VERY_LIKELY", 1, TRUE, 0)</f>
        <v>1</v>
      </c>
      <c r="W9" s="24" cm="1">
        <f t="array" ref="W9">_xlfn.IFS(T9="LIKELY",1, T9="VERY_LIKELY", 1, TRUE, 0)</f>
        <v>1</v>
      </c>
      <c r="X9" s="35" cm="1">
        <f t="array" ref="X9">_xlfn.IFS(T9="VERY_LIKELY", 1, TRUE, 0)</f>
        <v>1</v>
      </c>
    </row>
    <row r="10" spans="1:24" ht="20" customHeight="1" x14ac:dyDescent="0.2">
      <c r="A10" s="22" t="s">
        <v>601</v>
      </c>
      <c r="B10" s="49" t="str">
        <f>SUBSTITUTE(A10,"/Users/timomiessen/Desktop/imagesdk/blackwomen1/","Image_")</f>
        <v>Image_BW_288.jpg</v>
      </c>
      <c r="C10" s="41" t="s">
        <v>390</v>
      </c>
      <c r="D10" s="23" t="s">
        <v>1516</v>
      </c>
      <c r="E10" s="24">
        <v>0</v>
      </c>
      <c r="F10" s="24">
        <v>0</v>
      </c>
      <c r="G10" s="24">
        <v>0</v>
      </c>
      <c r="H10" s="24">
        <v>0</v>
      </c>
      <c r="I10" s="24">
        <v>0</v>
      </c>
      <c r="J10" s="24">
        <v>0</v>
      </c>
      <c r="K10" s="24">
        <v>0</v>
      </c>
      <c r="L10" s="24">
        <v>0</v>
      </c>
      <c r="M10" s="24">
        <v>1</v>
      </c>
      <c r="N10" s="24">
        <v>1</v>
      </c>
      <c r="O10" s="24">
        <v>0</v>
      </c>
      <c r="P10" s="24">
        <v>0</v>
      </c>
      <c r="Q10" s="24">
        <v>0</v>
      </c>
      <c r="R10" s="24" cm="1">
        <f t="array" ref="R10">_xlfn.IFS(H10=1,1,K10=1,1,L10=1,1,M10=1,1,N10=1,1,P10=1,1,TRUE,0)</f>
        <v>1</v>
      </c>
      <c r="S10" s="35">
        <f>IF(AND(G10=1,R10=1),0,R10)</f>
        <v>1</v>
      </c>
      <c r="T10" s="53" t="s">
        <v>1</v>
      </c>
      <c r="U10" s="34" cm="1">
        <f t="array" ref="U10">_xlfn.IFS(T10="UNLIKELY", 1, T10="POSSIBLE", 1, T10="LIKELY",1, T10="VERY_LIKELY", 1, TRUE, 0)</f>
        <v>1</v>
      </c>
      <c r="V10" s="24" cm="1">
        <f t="array" ref="V10">_xlfn.IFS(T10="POSSIBLE", 1, T10="LIKELY",1, T10="VERY_LIKELY", 1, TRUE, 0)</f>
        <v>0</v>
      </c>
      <c r="W10" s="24" cm="1">
        <f t="array" ref="W10">_xlfn.IFS(T10="LIKELY",1, T10="VERY_LIKELY", 1, TRUE, 0)</f>
        <v>0</v>
      </c>
      <c r="X10" s="35" cm="1">
        <f t="array" ref="X10">_xlfn.IFS(T10="VERY_LIKELY", 1, TRUE, 0)</f>
        <v>0</v>
      </c>
    </row>
    <row r="11" spans="1:24" ht="20" customHeight="1" x14ac:dyDescent="0.2">
      <c r="A11" s="22" t="s">
        <v>603</v>
      </c>
      <c r="B11" s="49" t="str">
        <f>SUBSTITUTE(A11,"/Users/timomiessen/Desktop/imagesdk/blackwomen1/","Image_")</f>
        <v>Image_BW_290.jpg</v>
      </c>
      <c r="C11" s="41" t="s">
        <v>390</v>
      </c>
      <c r="D11" s="23" t="s">
        <v>1516</v>
      </c>
      <c r="E11" s="24">
        <v>0</v>
      </c>
      <c r="F11" s="24">
        <v>0</v>
      </c>
      <c r="G11" s="24">
        <v>0</v>
      </c>
      <c r="H11" s="24">
        <v>1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1</v>
      </c>
      <c r="Q11" s="24">
        <v>0</v>
      </c>
      <c r="R11" s="24" cm="1">
        <f t="array" ref="R11">_xlfn.IFS(H11=1,1,K11=1,1,L11=1,1,M11=1,1,N11=1,1,P11=1,1,TRUE,0)</f>
        <v>1</v>
      </c>
      <c r="S11" s="35">
        <f>IF(AND(G11=1,R11=1),0,R11)</f>
        <v>1</v>
      </c>
      <c r="T11" s="53" t="s">
        <v>113</v>
      </c>
      <c r="U11" s="34" cm="1">
        <f t="array" ref="U11">_xlfn.IFS(T11="UNLIKELY", 1, T11="POSSIBLE", 1, T11="LIKELY",1, T11="VERY_LIKELY", 1, TRUE, 0)</f>
        <v>1</v>
      </c>
      <c r="V11" s="24" cm="1">
        <f t="array" ref="V11">_xlfn.IFS(T11="POSSIBLE", 1, T11="LIKELY",1, T11="VERY_LIKELY", 1, TRUE, 0)</f>
        <v>1</v>
      </c>
      <c r="W11" s="24" cm="1">
        <f t="array" ref="W11">_xlfn.IFS(T11="LIKELY",1, T11="VERY_LIKELY", 1, TRUE, 0)</f>
        <v>1</v>
      </c>
      <c r="X11" s="35" cm="1">
        <f t="array" ref="X11">_xlfn.IFS(T11="VERY_LIKELY", 1, TRUE, 0)</f>
        <v>1</v>
      </c>
    </row>
    <row r="12" spans="1:24" ht="20" customHeight="1" x14ac:dyDescent="0.2">
      <c r="A12" s="22" t="s">
        <v>605</v>
      </c>
      <c r="B12" s="49" t="str">
        <f>SUBSTITUTE(A12,"/Users/timomiessen/Desktop/imagesdk/blackwomen1/","Image_")</f>
        <v>Image_BW_292.jpg</v>
      </c>
      <c r="C12" s="41" t="s">
        <v>390</v>
      </c>
      <c r="D12" s="23" t="s">
        <v>1516</v>
      </c>
      <c r="E12" s="24">
        <v>0</v>
      </c>
      <c r="F12" s="24">
        <v>0</v>
      </c>
      <c r="G12" s="24">
        <v>0</v>
      </c>
      <c r="H12" s="24">
        <v>0</v>
      </c>
      <c r="I12" s="24">
        <v>0</v>
      </c>
      <c r="J12" s="24">
        <v>0</v>
      </c>
      <c r="K12" s="24">
        <v>0</v>
      </c>
      <c r="L12" s="24">
        <v>0</v>
      </c>
      <c r="M12" s="24">
        <v>0</v>
      </c>
      <c r="N12" s="24">
        <v>1</v>
      </c>
      <c r="O12" s="24">
        <v>0</v>
      </c>
      <c r="P12" s="24">
        <v>0</v>
      </c>
      <c r="Q12" s="24">
        <v>0</v>
      </c>
      <c r="R12" s="24" cm="1">
        <f t="array" ref="R12">_xlfn.IFS(H12=1,1,K12=1,1,L12=1,1,M12=1,1,N12=1,1,P12=1,1,TRUE,0)</f>
        <v>1</v>
      </c>
      <c r="S12" s="35">
        <f>IF(AND(G12=1,R12=1),0,R12)</f>
        <v>1</v>
      </c>
      <c r="T12" s="53" t="s">
        <v>12</v>
      </c>
      <c r="U12" s="34" cm="1">
        <f t="array" ref="U12">_xlfn.IFS(T12="UNLIKELY", 1, T12="POSSIBLE", 1, T12="LIKELY",1, T12="VERY_LIKELY", 1, TRUE, 0)</f>
        <v>1</v>
      </c>
      <c r="V12" s="24" cm="1">
        <f t="array" ref="V12">_xlfn.IFS(T12="POSSIBLE", 1, T12="LIKELY",1, T12="VERY_LIKELY", 1, TRUE, 0)</f>
        <v>1</v>
      </c>
      <c r="W12" s="24" cm="1">
        <f t="array" ref="W12">_xlfn.IFS(T12="LIKELY",1, T12="VERY_LIKELY", 1, TRUE, 0)</f>
        <v>1</v>
      </c>
      <c r="X12" s="35" cm="1">
        <f t="array" ref="X12">_xlfn.IFS(T12="VERY_LIKELY", 1, TRUE, 0)</f>
        <v>0</v>
      </c>
    </row>
    <row r="13" spans="1:24" ht="20" customHeight="1" x14ac:dyDescent="0.2">
      <c r="A13" s="22" t="s">
        <v>606</v>
      </c>
      <c r="B13" s="49" t="str">
        <f>SUBSTITUTE(A13,"/Users/timomiessen/Desktop/imagesdk/blackwomen1/","Image_")</f>
        <v>Image_BW_293.jpg</v>
      </c>
      <c r="C13" s="41" t="s">
        <v>390</v>
      </c>
      <c r="D13" s="23" t="s">
        <v>1516</v>
      </c>
      <c r="E13" s="24">
        <v>0</v>
      </c>
      <c r="F13" s="24">
        <v>0</v>
      </c>
      <c r="G13" s="24">
        <v>0</v>
      </c>
      <c r="H13" s="24">
        <v>0</v>
      </c>
      <c r="I13" s="24">
        <v>0</v>
      </c>
      <c r="J13" s="24">
        <v>0</v>
      </c>
      <c r="K13" s="24">
        <v>0</v>
      </c>
      <c r="L13" s="24">
        <v>0</v>
      </c>
      <c r="M13" s="24">
        <v>1</v>
      </c>
      <c r="N13" s="24">
        <v>1</v>
      </c>
      <c r="O13" s="24">
        <v>0</v>
      </c>
      <c r="P13" s="24">
        <v>0</v>
      </c>
      <c r="Q13" s="24">
        <v>0</v>
      </c>
      <c r="R13" s="24" cm="1">
        <f t="array" ref="R13">_xlfn.IFS(H13=1,1,K13=1,1,L13=1,1,M13=1,1,N13=1,1,P13=1,1,TRUE,0)</f>
        <v>1</v>
      </c>
      <c r="S13" s="35">
        <f>IF(AND(G13=1,R13=1),0,R13)</f>
        <v>1</v>
      </c>
      <c r="T13" s="53" t="s">
        <v>2</v>
      </c>
      <c r="U13" s="34" cm="1">
        <f t="array" ref="U13">_xlfn.IFS(T13="UNLIKELY", 1, T13="POSSIBLE", 1, T13="LIKELY",1, T13="VERY_LIKELY", 1, TRUE, 0)</f>
        <v>1</v>
      </c>
      <c r="V13" s="24" cm="1">
        <f t="array" ref="V13">_xlfn.IFS(T13="POSSIBLE", 1, T13="LIKELY",1, T13="VERY_LIKELY", 1, TRUE, 0)</f>
        <v>1</v>
      </c>
      <c r="W13" s="24" cm="1">
        <f t="array" ref="W13">_xlfn.IFS(T13="LIKELY",1, T13="VERY_LIKELY", 1, TRUE, 0)</f>
        <v>0</v>
      </c>
      <c r="X13" s="35" cm="1">
        <f t="array" ref="X13">_xlfn.IFS(T13="VERY_LIKELY", 1, TRUE, 0)</f>
        <v>0</v>
      </c>
    </row>
    <row r="14" spans="1:24" ht="20" customHeight="1" x14ac:dyDescent="0.2">
      <c r="A14" s="22" t="s">
        <v>607</v>
      </c>
      <c r="B14" s="49" t="str">
        <f>SUBSTITUTE(A14,"/Users/timomiessen/Desktop/imagesdk/blackwomen1/","Image_")</f>
        <v>Image_BW_294.jpg</v>
      </c>
      <c r="C14" s="41" t="s">
        <v>390</v>
      </c>
      <c r="D14" s="23" t="s">
        <v>1516</v>
      </c>
      <c r="E14" s="24">
        <v>0</v>
      </c>
      <c r="F14" s="24">
        <v>0</v>
      </c>
      <c r="G14" s="24">
        <v>0</v>
      </c>
      <c r="H14" s="24">
        <v>0</v>
      </c>
      <c r="I14" s="24">
        <v>0</v>
      </c>
      <c r="J14" s="24">
        <v>0</v>
      </c>
      <c r="K14" s="24">
        <v>0</v>
      </c>
      <c r="L14" s="24">
        <v>0</v>
      </c>
      <c r="M14" s="24">
        <v>1</v>
      </c>
      <c r="N14" s="24">
        <v>0</v>
      </c>
      <c r="O14" s="24">
        <v>0</v>
      </c>
      <c r="P14" s="24">
        <v>1</v>
      </c>
      <c r="Q14" s="24">
        <v>0</v>
      </c>
      <c r="R14" s="24" cm="1">
        <f t="array" ref="R14">_xlfn.IFS(H14=1,1,K14=1,1,L14=1,1,M14=1,1,N14=1,1,P14=1,1,TRUE,0)</f>
        <v>1</v>
      </c>
      <c r="S14" s="35">
        <f>IF(AND(G14=1,R14=1),0,R14)</f>
        <v>1</v>
      </c>
      <c r="T14" s="53" t="s">
        <v>113</v>
      </c>
      <c r="U14" s="34" cm="1">
        <f t="array" ref="U14">_xlfn.IFS(T14="UNLIKELY", 1, T14="POSSIBLE", 1, T14="LIKELY",1, T14="VERY_LIKELY", 1, TRUE, 0)</f>
        <v>1</v>
      </c>
      <c r="V14" s="24" cm="1">
        <f t="array" ref="V14">_xlfn.IFS(T14="POSSIBLE", 1, T14="LIKELY",1, T14="VERY_LIKELY", 1, TRUE, 0)</f>
        <v>1</v>
      </c>
      <c r="W14" s="24" cm="1">
        <f t="array" ref="W14">_xlfn.IFS(T14="LIKELY",1, T14="VERY_LIKELY", 1, TRUE, 0)</f>
        <v>1</v>
      </c>
      <c r="X14" s="35" cm="1">
        <f t="array" ref="X14">_xlfn.IFS(T14="VERY_LIKELY", 1, TRUE, 0)</f>
        <v>1</v>
      </c>
    </row>
    <row r="15" spans="1:24" ht="20" customHeight="1" x14ac:dyDescent="0.2">
      <c r="A15" s="22" t="s">
        <v>608</v>
      </c>
      <c r="B15" s="49" t="str">
        <f>SUBSTITUTE(A15,"/Users/timomiessen/Desktop/imagesdk/blackwomen1/","Image_")</f>
        <v>Image_BW_295.jpg</v>
      </c>
      <c r="C15" s="41" t="s">
        <v>390</v>
      </c>
      <c r="D15" s="23" t="s">
        <v>1516</v>
      </c>
      <c r="E15" s="24">
        <v>0</v>
      </c>
      <c r="F15" s="24">
        <v>0</v>
      </c>
      <c r="G15" s="24">
        <v>0</v>
      </c>
      <c r="H15" s="24">
        <v>1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1</v>
      </c>
      <c r="Q15" s="24">
        <v>0</v>
      </c>
      <c r="R15" s="24" cm="1">
        <f t="array" ref="R15">_xlfn.IFS(H15=1,1,K15=1,1,L15=1,1,M15=1,1,N15=1,1,P15=1,1,TRUE,0)</f>
        <v>1</v>
      </c>
      <c r="S15" s="35">
        <f>IF(AND(G15=1,R15=1),0,R15)</f>
        <v>1</v>
      </c>
      <c r="T15" s="53" t="s">
        <v>12</v>
      </c>
      <c r="U15" s="34" cm="1">
        <f t="array" ref="U15">_xlfn.IFS(T15="UNLIKELY", 1, T15="POSSIBLE", 1, T15="LIKELY",1, T15="VERY_LIKELY", 1, TRUE, 0)</f>
        <v>1</v>
      </c>
      <c r="V15" s="24" cm="1">
        <f t="array" ref="V15">_xlfn.IFS(T15="POSSIBLE", 1, T15="LIKELY",1, T15="VERY_LIKELY", 1, TRUE, 0)</f>
        <v>1</v>
      </c>
      <c r="W15" s="24" cm="1">
        <f t="array" ref="W15">_xlfn.IFS(T15="LIKELY",1, T15="VERY_LIKELY", 1, TRUE, 0)</f>
        <v>1</v>
      </c>
      <c r="X15" s="35" cm="1">
        <f t="array" ref="X15">_xlfn.IFS(T15="VERY_LIKELY", 1, TRUE, 0)</f>
        <v>0</v>
      </c>
    </row>
    <row r="16" spans="1:24" ht="20" customHeight="1" x14ac:dyDescent="0.2">
      <c r="A16" s="22" t="s">
        <v>609</v>
      </c>
      <c r="B16" s="49" t="str">
        <f>SUBSTITUTE(A16,"/Users/timomiessen/Desktop/imagesdk/blackwomen1/","Image_")</f>
        <v>Image_BW_296.jpg</v>
      </c>
      <c r="C16" s="41" t="s">
        <v>390</v>
      </c>
      <c r="D16" s="23" t="s">
        <v>1516</v>
      </c>
      <c r="E16" s="24">
        <v>0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0</v>
      </c>
      <c r="M16" s="24">
        <v>1</v>
      </c>
      <c r="N16" s="24">
        <v>1</v>
      </c>
      <c r="O16" s="24">
        <v>0</v>
      </c>
      <c r="P16" s="24">
        <v>0</v>
      </c>
      <c r="Q16" s="24">
        <v>0</v>
      </c>
      <c r="R16" s="24" cm="1">
        <f t="array" ref="R16">_xlfn.IFS(H16=1,1,K16=1,1,L16=1,1,M16=1,1,N16=1,1,P16=1,1,TRUE,0)</f>
        <v>1</v>
      </c>
      <c r="S16" s="35">
        <f>IF(AND(G16=1,R16=1),0,R16)</f>
        <v>1</v>
      </c>
      <c r="T16" s="53" t="s">
        <v>1</v>
      </c>
      <c r="U16" s="34" cm="1">
        <f t="array" ref="U16">_xlfn.IFS(T16="UNLIKELY", 1, T16="POSSIBLE", 1, T16="LIKELY",1, T16="VERY_LIKELY", 1, TRUE, 0)</f>
        <v>1</v>
      </c>
      <c r="V16" s="24" cm="1">
        <f t="array" ref="V16">_xlfn.IFS(T16="POSSIBLE", 1, T16="LIKELY",1, T16="VERY_LIKELY", 1, TRUE, 0)</f>
        <v>0</v>
      </c>
      <c r="W16" s="24" cm="1">
        <f t="array" ref="W16">_xlfn.IFS(T16="LIKELY",1, T16="VERY_LIKELY", 1, TRUE, 0)</f>
        <v>0</v>
      </c>
      <c r="X16" s="35" cm="1">
        <f t="array" ref="X16">_xlfn.IFS(T16="VERY_LIKELY", 1, TRUE, 0)</f>
        <v>0</v>
      </c>
    </row>
    <row r="17" spans="1:24" ht="20" customHeight="1" x14ac:dyDescent="0.2">
      <c r="A17" s="22" t="s">
        <v>611</v>
      </c>
      <c r="B17" s="49" t="str">
        <f>SUBSTITUTE(A17,"/Users/timomiessen/Desktop/imagesdk/blackwomen1/","Image_")</f>
        <v>Image_BW_298.jpg</v>
      </c>
      <c r="C17" s="41" t="s">
        <v>390</v>
      </c>
      <c r="D17" s="23" t="s">
        <v>1516</v>
      </c>
      <c r="E17" s="24">
        <v>0</v>
      </c>
      <c r="F17" s="24">
        <v>0</v>
      </c>
      <c r="G17" s="24">
        <v>0</v>
      </c>
      <c r="H17" s="24">
        <v>0</v>
      </c>
      <c r="I17" s="24">
        <v>0</v>
      </c>
      <c r="J17" s="24">
        <v>0</v>
      </c>
      <c r="K17" s="24">
        <v>0</v>
      </c>
      <c r="L17" s="24">
        <v>1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 cm="1">
        <f t="array" ref="R17">_xlfn.IFS(H17=1,1,K17=1,1,L17=1,1,M17=1,1,N17=1,1,P17=1,1,TRUE,0)</f>
        <v>1</v>
      </c>
      <c r="S17" s="35">
        <f>IF(AND(G17=1,R17=1),0,R17)</f>
        <v>1</v>
      </c>
      <c r="T17" s="53" t="s">
        <v>113</v>
      </c>
      <c r="U17" s="34" cm="1">
        <f t="array" ref="U17">_xlfn.IFS(T17="UNLIKELY", 1, T17="POSSIBLE", 1, T17="LIKELY",1, T17="VERY_LIKELY", 1, TRUE, 0)</f>
        <v>1</v>
      </c>
      <c r="V17" s="24" cm="1">
        <f t="array" ref="V17">_xlfn.IFS(T17="POSSIBLE", 1, T17="LIKELY",1, T17="VERY_LIKELY", 1, TRUE, 0)</f>
        <v>1</v>
      </c>
      <c r="W17" s="24" cm="1">
        <f t="array" ref="W17">_xlfn.IFS(T17="LIKELY",1, T17="VERY_LIKELY", 1, TRUE, 0)</f>
        <v>1</v>
      </c>
      <c r="X17" s="35" cm="1">
        <f t="array" ref="X17">_xlfn.IFS(T17="VERY_LIKELY", 1, TRUE, 0)</f>
        <v>1</v>
      </c>
    </row>
    <row r="18" spans="1:24" ht="20" customHeight="1" x14ac:dyDescent="0.2">
      <c r="A18" s="22" t="s">
        <v>614</v>
      </c>
      <c r="B18" s="49" t="str">
        <f>SUBSTITUTE(A18,"/Users/timomiessen/Desktop/imagesdk/blackwomen1/","Image_")</f>
        <v>Image_BW_300.jpg</v>
      </c>
      <c r="C18" s="41" t="s">
        <v>390</v>
      </c>
      <c r="D18" s="23" t="s">
        <v>1516</v>
      </c>
      <c r="E18" s="24">
        <v>0</v>
      </c>
      <c r="F18" s="24">
        <v>0</v>
      </c>
      <c r="G18" s="24">
        <v>0</v>
      </c>
      <c r="H18" s="24">
        <v>0</v>
      </c>
      <c r="I18" s="24">
        <v>0</v>
      </c>
      <c r="J18" s="24">
        <v>0</v>
      </c>
      <c r="K18" s="24">
        <v>0</v>
      </c>
      <c r="L18" s="24">
        <v>0</v>
      </c>
      <c r="M18" s="24">
        <v>1</v>
      </c>
      <c r="N18" s="24">
        <v>1</v>
      </c>
      <c r="O18" s="24">
        <v>0</v>
      </c>
      <c r="P18" s="24">
        <v>0</v>
      </c>
      <c r="Q18" s="24">
        <v>0</v>
      </c>
      <c r="R18" s="24" cm="1">
        <f t="array" ref="R18">_xlfn.IFS(H18=1,1,K18=1,1,L18=1,1,M18=1,1,N18=1,1,P18=1,1,TRUE,0)</f>
        <v>1</v>
      </c>
      <c r="S18" s="35">
        <f>IF(AND(G18=1,R18=1),0,R18)</f>
        <v>1</v>
      </c>
      <c r="T18" s="53" t="s">
        <v>12</v>
      </c>
      <c r="U18" s="34" cm="1">
        <f t="array" ref="U18">_xlfn.IFS(T18="UNLIKELY", 1, T18="POSSIBLE", 1, T18="LIKELY",1, T18="VERY_LIKELY", 1, TRUE, 0)</f>
        <v>1</v>
      </c>
      <c r="V18" s="24" cm="1">
        <f t="array" ref="V18">_xlfn.IFS(T18="POSSIBLE", 1, T18="LIKELY",1, T18="VERY_LIKELY", 1, TRUE, 0)</f>
        <v>1</v>
      </c>
      <c r="W18" s="24" cm="1">
        <f t="array" ref="W18">_xlfn.IFS(T18="LIKELY",1, T18="VERY_LIKELY", 1, TRUE, 0)</f>
        <v>1</v>
      </c>
      <c r="X18" s="35" cm="1">
        <f t="array" ref="X18">_xlfn.IFS(T18="VERY_LIKELY", 1, TRUE, 0)</f>
        <v>0</v>
      </c>
    </row>
    <row r="19" spans="1:24" ht="20" customHeight="1" x14ac:dyDescent="0.2">
      <c r="A19" s="22" t="s">
        <v>615</v>
      </c>
      <c r="B19" s="49" t="str">
        <f>SUBSTITUTE(A19,"/Users/timomiessen/Desktop/imagesdk/blackwomen1/","Image_")</f>
        <v>Image_BW_301.jpg</v>
      </c>
      <c r="C19" s="41" t="s">
        <v>390</v>
      </c>
      <c r="D19" s="23" t="s">
        <v>1516</v>
      </c>
      <c r="E19" s="24">
        <v>0</v>
      </c>
      <c r="F19" s="24">
        <v>0</v>
      </c>
      <c r="G19" s="24">
        <v>0</v>
      </c>
      <c r="H19" s="24">
        <v>0</v>
      </c>
      <c r="I19" s="24">
        <v>0</v>
      </c>
      <c r="J19" s="24">
        <v>0</v>
      </c>
      <c r="K19" s="24">
        <v>0</v>
      </c>
      <c r="L19" s="24">
        <v>1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 cm="1">
        <f t="array" ref="R19">_xlfn.IFS(H19=1,1,K19=1,1,L19=1,1,M19=1,1,N19=1,1,P19=1,1,TRUE,0)</f>
        <v>1</v>
      </c>
      <c r="S19" s="35">
        <f>IF(AND(G19=1,R19=1),0,R19)</f>
        <v>1</v>
      </c>
      <c r="T19" s="53" t="s">
        <v>113</v>
      </c>
      <c r="U19" s="34" cm="1">
        <f t="array" ref="U19">_xlfn.IFS(T19="UNLIKELY", 1, T19="POSSIBLE", 1, T19="LIKELY",1, T19="VERY_LIKELY", 1, TRUE, 0)</f>
        <v>1</v>
      </c>
      <c r="V19" s="24" cm="1">
        <f t="array" ref="V19">_xlfn.IFS(T19="POSSIBLE", 1, T19="LIKELY",1, T19="VERY_LIKELY", 1, TRUE, 0)</f>
        <v>1</v>
      </c>
      <c r="W19" s="24" cm="1">
        <f t="array" ref="W19">_xlfn.IFS(T19="LIKELY",1, T19="VERY_LIKELY", 1, TRUE, 0)</f>
        <v>1</v>
      </c>
      <c r="X19" s="35" cm="1">
        <f t="array" ref="X19">_xlfn.IFS(T19="VERY_LIKELY", 1, TRUE, 0)</f>
        <v>1</v>
      </c>
    </row>
    <row r="20" spans="1:24" ht="20" customHeight="1" x14ac:dyDescent="0.2">
      <c r="A20" s="22" t="s">
        <v>616</v>
      </c>
      <c r="B20" s="49" t="str">
        <f>SUBSTITUTE(A20,"/Users/timomiessen/Desktop/imagesdk/blackwomen1/","Image_")</f>
        <v>Image_BW_302.jpg</v>
      </c>
      <c r="C20" s="41" t="s">
        <v>390</v>
      </c>
      <c r="D20" s="23" t="s">
        <v>1516</v>
      </c>
      <c r="E20" s="24">
        <v>0</v>
      </c>
      <c r="F20" s="24">
        <v>0</v>
      </c>
      <c r="G20" s="24">
        <v>0</v>
      </c>
      <c r="H20" s="24">
        <v>0</v>
      </c>
      <c r="I20" s="24">
        <v>0</v>
      </c>
      <c r="J20" s="24">
        <v>0</v>
      </c>
      <c r="K20" s="24">
        <v>0</v>
      </c>
      <c r="L20" s="24">
        <v>1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 cm="1">
        <f t="array" ref="R20">_xlfn.IFS(H20=1,1,K20=1,1,L20=1,1,M20=1,1,N20=1,1,P20=1,1,TRUE,0)</f>
        <v>1</v>
      </c>
      <c r="S20" s="35">
        <f>IF(AND(G20=1,R20=1),0,R20)</f>
        <v>1</v>
      </c>
      <c r="T20" s="53" t="s">
        <v>113</v>
      </c>
      <c r="U20" s="34" cm="1">
        <f t="array" ref="U20">_xlfn.IFS(T20="UNLIKELY", 1, T20="POSSIBLE", 1, T20="LIKELY",1, T20="VERY_LIKELY", 1, TRUE, 0)</f>
        <v>1</v>
      </c>
      <c r="V20" s="24" cm="1">
        <f t="array" ref="V20">_xlfn.IFS(T20="POSSIBLE", 1, T20="LIKELY",1, T20="VERY_LIKELY", 1, TRUE, 0)</f>
        <v>1</v>
      </c>
      <c r="W20" s="24" cm="1">
        <f t="array" ref="W20">_xlfn.IFS(T20="LIKELY",1, T20="VERY_LIKELY", 1, TRUE, 0)</f>
        <v>1</v>
      </c>
      <c r="X20" s="35" cm="1">
        <f t="array" ref="X20">_xlfn.IFS(T20="VERY_LIKELY", 1, TRUE, 0)</f>
        <v>1</v>
      </c>
    </row>
    <row r="21" spans="1:24" ht="20" customHeight="1" x14ac:dyDescent="0.2">
      <c r="A21" s="22" t="s">
        <v>617</v>
      </c>
      <c r="B21" s="49" t="str">
        <f>SUBSTITUTE(A21,"/Users/timomiessen/Desktop/imagesdk/blackwomen1/","Image_")</f>
        <v>Image_BW_303.jpg</v>
      </c>
      <c r="C21" s="41" t="s">
        <v>390</v>
      </c>
      <c r="D21" s="23" t="s">
        <v>1516</v>
      </c>
      <c r="E21" s="24">
        <v>0</v>
      </c>
      <c r="F21" s="24">
        <v>0</v>
      </c>
      <c r="G21" s="24">
        <v>0</v>
      </c>
      <c r="H21" s="24">
        <v>1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24">
        <v>1</v>
      </c>
      <c r="Q21" s="24">
        <v>0</v>
      </c>
      <c r="R21" s="24" cm="1">
        <f t="array" ref="R21">_xlfn.IFS(H21=1,1,K21=1,1,L21=1,1,M21=1,1,N21=1,1,P21=1,1,TRUE,0)</f>
        <v>1</v>
      </c>
      <c r="S21" s="35">
        <f>IF(AND(G21=1,R21=1),0,R21)</f>
        <v>1</v>
      </c>
      <c r="T21" s="53" t="s">
        <v>113</v>
      </c>
      <c r="U21" s="34" cm="1">
        <f t="array" ref="U21">_xlfn.IFS(T21="UNLIKELY", 1, T21="POSSIBLE", 1, T21="LIKELY",1, T21="VERY_LIKELY", 1, TRUE, 0)</f>
        <v>1</v>
      </c>
      <c r="V21" s="24" cm="1">
        <f t="array" ref="V21">_xlfn.IFS(T21="POSSIBLE", 1, T21="LIKELY",1, T21="VERY_LIKELY", 1, TRUE, 0)</f>
        <v>1</v>
      </c>
      <c r="W21" s="24" cm="1">
        <f t="array" ref="W21">_xlfn.IFS(T21="LIKELY",1, T21="VERY_LIKELY", 1, TRUE, 0)</f>
        <v>1</v>
      </c>
      <c r="X21" s="35" cm="1">
        <f t="array" ref="X21">_xlfn.IFS(T21="VERY_LIKELY", 1, TRUE, 0)</f>
        <v>1</v>
      </c>
    </row>
    <row r="22" spans="1:24" ht="20" customHeight="1" x14ac:dyDescent="0.2">
      <c r="A22" s="22" t="s">
        <v>618</v>
      </c>
      <c r="B22" s="49" t="str">
        <f>SUBSTITUTE(A22,"/Users/timomiessen/Desktop/imagesdk/blackwomen1/","Image_")</f>
        <v>Image_BW_304.jpg</v>
      </c>
      <c r="C22" s="41" t="s">
        <v>390</v>
      </c>
      <c r="D22" s="23" t="s">
        <v>1516</v>
      </c>
      <c r="E22" s="24">
        <v>0</v>
      </c>
      <c r="F22" s="24">
        <v>0</v>
      </c>
      <c r="G22" s="24">
        <v>0</v>
      </c>
      <c r="H22" s="24">
        <v>0</v>
      </c>
      <c r="I22" s="24">
        <v>0</v>
      </c>
      <c r="J22" s="24">
        <v>0</v>
      </c>
      <c r="K22" s="24">
        <v>0</v>
      </c>
      <c r="L22" s="24">
        <v>0</v>
      </c>
      <c r="M22" s="24">
        <v>0</v>
      </c>
      <c r="N22" s="24">
        <v>0</v>
      </c>
      <c r="O22" s="24">
        <v>0</v>
      </c>
      <c r="P22" s="24">
        <v>1</v>
      </c>
      <c r="Q22" s="24">
        <v>0</v>
      </c>
      <c r="R22" s="24" cm="1">
        <f t="array" ref="R22">_xlfn.IFS(H22=1,1,K22=1,1,L22=1,1,M22=1,1,N22=1,1,P22=1,1,TRUE,0)</f>
        <v>1</v>
      </c>
      <c r="S22" s="35">
        <f>IF(AND(G22=1,R22=1),0,R22)</f>
        <v>1</v>
      </c>
      <c r="T22" s="53" t="s">
        <v>113</v>
      </c>
      <c r="U22" s="34" cm="1">
        <f t="array" ref="U22">_xlfn.IFS(T22="UNLIKELY", 1, T22="POSSIBLE", 1, T22="LIKELY",1, T22="VERY_LIKELY", 1, TRUE, 0)</f>
        <v>1</v>
      </c>
      <c r="V22" s="24" cm="1">
        <f t="array" ref="V22">_xlfn.IFS(T22="POSSIBLE", 1, T22="LIKELY",1, T22="VERY_LIKELY", 1, TRUE, 0)</f>
        <v>1</v>
      </c>
      <c r="W22" s="24" cm="1">
        <f t="array" ref="W22">_xlfn.IFS(T22="LIKELY",1, T22="VERY_LIKELY", 1, TRUE, 0)</f>
        <v>1</v>
      </c>
      <c r="X22" s="35" cm="1">
        <f t="array" ref="X22">_xlfn.IFS(T22="VERY_LIKELY", 1, TRUE, 0)</f>
        <v>1</v>
      </c>
    </row>
    <row r="23" spans="1:24" ht="20" customHeight="1" x14ac:dyDescent="0.2">
      <c r="A23" s="22" t="s">
        <v>619</v>
      </c>
      <c r="B23" s="49" t="str">
        <f>SUBSTITUTE(A23,"/Users/timomiessen/Desktop/imagesdk/blackwomen1/","Image_")</f>
        <v>Image_BW_305.jpg</v>
      </c>
      <c r="C23" s="41" t="s">
        <v>390</v>
      </c>
      <c r="D23" s="23" t="s">
        <v>1516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24">
        <v>1</v>
      </c>
      <c r="O23" s="24">
        <v>0</v>
      </c>
      <c r="P23" s="24">
        <v>0</v>
      </c>
      <c r="Q23" s="24">
        <v>0</v>
      </c>
      <c r="R23" s="24" cm="1">
        <f t="array" ref="R23">_xlfn.IFS(H23=1,1,K23=1,1,L23=1,1,M23=1,1,N23=1,1,P23=1,1,TRUE,0)</f>
        <v>1</v>
      </c>
      <c r="S23" s="35">
        <f>IF(AND(G23=1,R23=1),0,R23)</f>
        <v>1</v>
      </c>
      <c r="T23" s="53" t="s">
        <v>2</v>
      </c>
      <c r="U23" s="34" cm="1">
        <f t="array" ref="U23">_xlfn.IFS(T23="UNLIKELY", 1, T23="POSSIBLE", 1, T23="LIKELY",1, T23="VERY_LIKELY", 1, TRUE, 0)</f>
        <v>1</v>
      </c>
      <c r="V23" s="24" cm="1">
        <f t="array" ref="V23">_xlfn.IFS(T23="POSSIBLE", 1, T23="LIKELY",1, T23="VERY_LIKELY", 1, TRUE, 0)</f>
        <v>1</v>
      </c>
      <c r="W23" s="24" cm="1">
        <f t="array" ref="W23">_xlfn.IFS(T23="LIKELY",1, T23="VERY_LIKELY", 1, TRUE, 0)</f>
        <v>0</v>
      </c>
      <c r="X23" s="35" cm="1">
        <f t="array" ref="X23">_xlfn.IFS(T23="VERY_LIKELY", 1, TRUE, 0)</f>
        <v>0</v>
      </c>
    </row>
    <row r="24" spans="1:24" ht="20" customHeight="1" x14ac:dyDescent="0.2">
      <c r="A24" s="22" t="s">
        <v>620</v>
      </c>
      <c r="B24" s="49" t="str">
        <f>SUBSTITUTE(A24,"/Users/timomiessen/Desktop/imagesdk/blackwomen1/","Image_")</f>
        <v>Image_BW_306.jpg</v>
      </c>
      <c r="C24" s="41" t="s">
        <v>390</v>
      </c>
      <c r="D24" s="23" t="s">
        <v>1516</v>
      </c>
      <c r="E24" s="24">
        <v>0</v>
      </c>
      <c r="F24" s="24">
        <v>0</v>
      </c>
      <c r="G24" s="24">
        <v>0</v>
      </c>
      <c r="H24" s="24">
        <v>0</v>
      </c>
      <c r="I24" s="24">
        <v>0</v>
      </c>
      <c r="J24" s="24">
        <v>0</v>
      </c>
      <c r="K24" s="24">
        <v>0</v>
      </c>
      <c r="L24" s="24">
        <v>0</v>
      </c>
      <c r="M24" s="24">
        <v>1</v>
      </c>
      <c r="N24" s="24">
        <v>0</v>
      </c>
      <c r="O24" s="24">
        <v>0</v>
      </c>
      <c r="P24" s="24">
        <v>1</v>
      </c>
      <c r="Q24" s="24">
        <v>0</v>
      </c>
      <c r="R24" s="24" cm="1">
        <f t="array" ref="R24">_xlfn.IFS(H24=1,1,K24=1,1,L24=1,1,M24=1,1,N24=1,1,P24=1,1,TRUE,0)</f>
        <v>1</v>
      </c>
      <c r="S24" s="35">
        <f>IF(AND(G24=1,R24=1),0,R24)</f>
        <v>1</v>
      </c>
      <c r="T24" s="53" t="s">
        <v>113</v>
      </c>
      <c r="U24" s="34" cm="1">
        <f t="array" ref="U24">_xlfn.IFS(T24="UNLIKELY", 1, T24="POSSIBLE", 1, T24="LIKELY",1, T24="VERY_LIKELY", 1, TRUE, 0)</f>
        <v>1</v>
      </c>
      <c r="V24" s="24" cm="1">
        <f t="array" ref="V24">_xlfn.IFS(T24="POSSIBLE", 1, T24="LIKELY",1, T24="VERY_LIKELY", 1, TRUE, 0)</f>
        <v>1</v>
      </c>
      <c r="W24" s="24" cm="1">
        <f t="array" ref="W24">_xlfn.IFS(T24="LIKELY",1, T24="VERY_LIKELY", 1, TRUE, 0)</f>
        <v>1</v>
      </c>
      <c r="X24" s="35" cm="1">
        <f t="array" ref="X24">_xlfn.IFS(T24="VERY_LIKELY", 1, TRUE, 0)</f>
        <v>1</v>
      </c>
    </row>
    <row r="25" spans="1:24" ht="20" customHeight="1" x14ac:dyDescent="0.2">
      <c r="A25" s="22" t="s">
        <v>621</v>
      </c>
      <c r="B25" s="49" t="str">
        <f>SUBSTITUTE(A25,"/Users/timomiessen/Desktop/imagesdk/blackwomen1/","Image_")</f>
        <v>Image_BW_307.jpg</v>
      </c>
      <c r="C25" s="41" t="s">
        <v>390</v>
      </c>
      <c r="D25" s="23" t="s">
        <v>1516</v>
      </c>
      <c r="E25" s="24">
        <v>0</v>
      </c>
      <c r="F25" s="24">
        <v>0</v>
      </c>
      <c r="G25" s="24">
        <v>0</v>
      </c>
      <c r="H25" s="24">
        <v>0</v>
      </c>
      <c r="I25" s="24">
        <v>1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1</v>
      </c>
      <c r="Q25" s="24">
        <v>0</v>
      </c>
      <c r="R25" s="24" cm="1">
        <f t="array" ref="R25">_xlfn.IFS(H25=1,1,K25=1,1,L25=1,1,M25=1,1,N25=1,1,P25=1,1,TRUE,0)</f>
        <v>1</v>
      </c>
      <c r="S25" s="35">
        <f>IF(AND(G25=1,R25=1),0,R25)</f>
        <v>1</v>
      </c>
      <c r="T25" s="53" t="s">
        <v>12</v>
      </c>
      <c r="U25" s="34" cm="1">
        <f t="array" ref="U25">_xlfn.IFS(T25="UNLIKELY", 1, T25="POSSIBLE", 1, T25="LIKELY",1, T25="VERY_LIKELY", 1, TRUE, 0)</f>
        <v>1</v>
      </c>
      <c r="V25" s="24" cm="1">
        <f t="array" ref="V25">_xlfn.IFS(T25="POSSIBLE", 1, T25="LIKELY",1, T25="VERY_LIKELY", 1, TRUE, 0)</f>
        <v>1</v>
      </c>
      <c r="W25" s="24" cm="1">
        <f t="array" ref="W25">_xlfn.IFS(T25="LIKELY",1, T25="VERY_LIKELY", 1, TRUE, 0)</f>
        <v>1</v>
      </c>
      <c r="X25" s="35" cm="1">
        <f t="array" ref="X25">_xlfn.IFS(T25="VERY_LIKELY", 1, TRUE, 0)</f>
        <v>0</v>
      </c>
    </row>
    <row r="26" spans="1:24" ht="20" customHeight="1" x14ac:dyDescent="0.2">
      <c r="A26" s="22" t="s">
        <v>622</v>
      </c>
      <c r="B26" s="49" t="str">
        <f>SUBSTITUTE(A26,"/Users/timomiessen/Desktop/imagesdk/blackwomen1/","Image_")</f>
        <v>Image_BW_308.jpg</v>
      </c>
      <c r="C26" s="41" t="s">
        <v>390</v>
      </c>
      <c r="D26" s="23" t="s">
        <v>1516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1</v>
      </c>
      <c r="N26" s="24">
        <v>1</v>
      </c>
      <c r="O26" s="24">
        <v>0</v>
      </c>
      <c r="P26" s="24">
        <v>0</v>
      </c>
      <c r="Q26" s="24">
        <v>0</v>
      </c>
      <c r="R26" s="24" cm="1">
        <f t="array" ref="R26">_xlfn.IFS(H26=1,1,K26=1,1,L26=1,1,M26=1,1,N26=1,1,P26=1,1,TRUE,0)</f>
        <v>1</v>
      </c>
      <c r="S26" s="35">
        <f>IF(AND(G26=1,R26=1),0,R26)</f>
        <v>1</v>
      </c>
      <c r="T26" s="53" t="s">
        <v>2</v>
      </c>
      <c r="U26" s="34" cm="1">
        <f t="array" ref="U26">_xlfn.IFS(T26="UNLIKELY", 1, T26="POSSIBLE", 1, T26="LIKELY",1, T26="VERY_LIKELY", 1, TRUE, 0)</f>
        <v>1</v>
      </c>
      <c r="V26" s="24" cm="1">
        <f t="array" ref="V26">_xlfn.IFS(T26="POSSIBLE", 1, T26="LIKELY",1, T26="VERY_LIKELY", 1, TRUE, 0)</f>
        <v>1</v>
      </c>
      <c r="W26" s="24" cm="1">
        <f t="array" ref="W26">_xlfn.IFS(T26="LIKELY",1, T26="VERY_LIKELY", 1, TRUE, 0)</f>
        <v>0</v>
      </c>
      <c r="X26" s="35" cm="1">
        <f t="array" ref="X26">_xlfn.IFS(T26="VERY_LIKELY", 1, TRUE, 0)</f>
        <v>0</v>
      </c>
    </row>
    <row r="27" spans="1:24" ht="20" customHeight="1" x14ac:dyDescent="0.2">
      <c r="A27" s="22" t="s">
        <v>623</v>
      </c>
      <c r="B27" s="49" t="str">
        <f>SUBSTITUTE(A27,"/Users/timomiessen/Desktop/imagesdk/blackwomen1/","Image_")</f>
        <v>Image_BW_309.jpg</v>
      </c>
      <c r="C27" s="41" t="s">
        <v>390</v>
      </c>
      <c r="D27" s="23" t="s">
        <v>1516</v>
      </c>
      <c r="E27" s="24">
        <v>0</v>
      </c>
      <c r="F27" s="24">
        <v>0</v>
      </c>
      <c r="G27" s="24">
        <v>0</v>
      </c>
      <c r="H27" s="24">
        <v>1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 cm="1">
        <f t="array" ref="R27">_xlfn.IFS(H27=1,1,K27=1,1,L27=1,1,M27=1,1,N27=1,1,P27=1,1,TRUE,0)</f>
        <v>1</v>
      </c>
      <c r="S27" s="35">
        <f>IF(AND(G27=1,R27=1),0,R27)</f>
        <v>1</v>
      </c>
      <c r="T27" s="53" t="s">
        <v>12</v>
      </c>
      <c r="U27" s="34" cm="1">
        <f t="array" ref="U27">_xlfn.IFS(T27="UNLIKELY", 1, T27="POSSIBLE", 1, T27="LIKELY",1, T27="VERY_LIKELY", 1, TRUE, 0)</f>
        <v>1</v>
      </c>
      <c r="V27" s="24" cm="1">
        <f t="array" ref="V27">_xlfn.IFS(T27="POSSIBLE", 1, T27="LIKELY",1, T27="VERY_LIKELY", 1, TRUE, 0)</f>
        <v>1</v>
      </c>
      <c r="W27" s="24" cm="1">
        <f t="array" ref="W27">_xlfn.IFS(T27="LIKELY",1, T27="VERY_LIKELY", 1, TRUE, 0)</f>
        <v>1</v>
      </c>
      <c r="X27" s="35" cm="1">
        <f t="array" ref="X27">_xlfn.IFS(T27="VERY_LIKELY", 1, TRUE, 0)</f>
        <v>0</v>
      </c>
    </row>
    <row r="28" spans="1:24" ht="20" customHeight="1" x14ac:dyDescent="0.2">
      <c r="A28" s="22" t="s">
        <v>625</v>
      </c>
      <c r="B28" s="49" t="str">
        <f>SUBSTITUTE(A28,"/Users/timomiessen/Desktop/imagesdk/blackwomen1/","Image_")</f>
        <v>Image_BW_310.jpg</v>
      </c>
      <c r="C28" s="41" t="s">
        <v>390</v>
      </c>
      <c r="D28" s="23" t="s">
        <v>1516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1</v>
      </c>
      <c r="Q28" s="24">
        <v>0</v>
      </c>
      <c r="R28" s="24" cm="1">
        <f t="array" ref="R28">_xlfn.IFS(H28=1,1,K28=1,1,L28=1,1,M28=1,1,N28=1,1,P28=1,1,TRUE,0)</f>
        <v>1</v>
      </c>
      <c r="S28" s="35">
        <f>IF(AND(G28=1,R28=1),0,R28)</f>
        <v>1</v>
      </c>
      <c r="T28" s="53" t="s">
        <v>12</v>
      </c>
      <c r="U28" s="34" cm="1">
        <f t="array" ref="U28">_xlfn.IFS(T28="UNLIKELY", 1, T28="POSSIBLE", 1, T28="LIKELY",1, T28="VERY_LIKELY", 1, TRUE, 0)</f>
        <v>1</v>
      </c>
      <c r="V28" s="24" cm="1">
        <f t="array" ref="V28">_xlfn.IFS(T28="POSSIBLE", 1, T28="LIKELY",1, T28="VERY_LIKELY", 1, TRUE, 0)</f>
        <v>1</v>
      </c>
      <c r="W28" s="24" cm="1">
        <f t="array" ref="W28">_xlfn.IFS(T28="LIKELY",1, T28="VERY_LIKELY", 1, TRUE, 0)</f>
        <v>1</v>
      </c>
      <c r="X28" s="35" cm="1">
        <f t="array" ref="X28">_xlfn.IFS(T28="VERY_LIKELY", 1, TRUE, 0)</f>
        <v>0</v>
      </c>
    </row>
    <row r="29" spans="1:24" ht="20" customHeight="1" x14ac:dyDescent="0.2">
      <c r="A29" s="22" t="s">
        <v>626</v>
      </c>
      <c r="B29" s="49" t="str">
        <f>SUBSTITUTE(A29,"/Users/timomiessen/Desktop/imagesdk/blackwomen1/","Image_")</f>
        <v>Image_BW_311.jpg</v>
      </c>
      <c r="C29" s="41" t="s">
        <v>390</v>
      </c>
      <c r="D29" s="23" t="s">
        <v>1516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1</v>
      </c>
      <c r="Q29" s="24">
        <v>0</v>
      </c>
      <c r="R29" s="24" cm="1">
        <f t="array" ref="R29">_xlfn.IFS(H29=1,1,K29=1,1,L29=1,1,M29=1,1,N29=1,1,P29=1,1,TRUE,0)</f>
        <v>1</v>
      </c>
      <c r="S29" s="35">
        <f>IF(AND(G29=1,R29=1),0,R29)</f>
        <v>1</v>
      </c>
      <c r="T29" s="53" t="s">
        <v>113</v>
      </c>
      <c r="U29" s="34" cm="1">
        <f t="array" ref="U29">_xlfn.IFS(T29="UNLIKELY", 1, T29="POSSIBLE", 1, T29="LIKELY",1, T29="VERY_LIKELY", 1, TRUE, 0)</f>
        <v>1</v>
      </c>
      <c r="V29" s="24" cm="1">
        <f t="array" ref="V29">_xlfn.IFS(T29="POSSIBLE", 1, T29="LIKELY",1, T29="VERY_LIKELY", 1, TRUE, 0)</f>
        <v>1</v>
      </c>
      <c r="W29" s="24" cm="1">
        <f t="array" ref="W29">_xlfn.IFS(T29="LIKELY",1, T29="VERY_LIKELY", 1, TRUE, 0)</f>
        <v>1</v>
      </c>
      <c r="X29" s="35" cm="1">
        <f t="array" ref="X29">_xlfn.IFS(T29="VERY_LIKELY", 1, TRUE, 0)</f>
        <v>1</v>
      </c>
    </row>
    <row r="30" spans="1:24" ht="20" customHeight="1" x14ac:dyDescent="0.2">
      <c r="A30" s="22" t="s">
        <v>627</v>
      </c>
      <c r="B30" s="49" t="str">
        <f>SUBSTITUTE(A30,"/Users/timomiessen/Desktop/imagesdk/blackwomen1/","Image_")</f>
        <v>Image_BW_312.jpg</v>
      </c>
      <c r="C30" s="41" t="s">
        <v>390</v>
      </c>
      <c r="D30" s="23" t="s">
        <v>1516</v>
      </c>
      <c r="E30" s="24">
        <v>0</v>
      </c>
      <c r="F30" s="24">
        <v>0</v>
      </c>
      <c r="G30" s="24">
        <v>0</v>
      </c>
      <c r="H30" s="24">
        <v>1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1</v>
      </c>
      <c r="Q30" s="24">
        <v>0</v>
      </c>
      <c r="R30" s="24" cm="1">
        <f t="array" ref="R30">_xlfn.IFS(H30=1,1,K30=1,1,L30=1,1,M30=1,1,N30=1,1,P30=1,1,TRUE,0)</f>
        <v>1</v>
      </c>
      <c r="S30" s="35">
        <f>IF(AND(G30=1,R30=1),0,R30)</f>
        <v>1</v>
      </c>
      <c r="T30" s="53" t="s">
        <v>113</v>
      </c>
      <c r="U30" s="34" cm="1">
        <f t="array" ref="U30">_xlfn.IFS(T30="UNLIKELY", 1, T30="POSSIBLE", 1, T30="LIKELY",1, T30="VERY_LIKELY", 1, TRUE, 0)</f>
        <v>1</v>
      </c>
      <c r="V30" s="24" cm="1">
        <f t="array" ref="V30">_xlfn.IFS(T30="POSSIBLE", 1, T30="LIKELY",1, T30="VERY_LIKELY", 1, TRUE, 0)</f>
        <v>1</v>
      </c>
      <c r="W30" s="24" cm="1">
        <f t="array" ref="W30">_xlfn.IFS(T30="LIKELY",1, T30="VERY_LIKELY", 1, TRUE, 0)</f>
        <v>1</v>
      </c>
      <c r="X30" s="35" cm="1">
        <f t="array" ref="X30">_xlfn.IFS(T30="VERY_LIKELY", 1, TRUE, 0)</f>
        <v>1</v>
      </c>
    </row>
    <row r="31" spans="1:24" ht="20" customHeight="1" x14ac:dyDescent="0.2">
      <c r="A31" s="22" t="s">
        <v>628</v>
      </c>
      <c r="B31" s="49" t="str">
        <f>SUBSTITUTE(A31,"/Users/timomiessen/Desktop/imagesdk/blackwomen1/","Image_")</f>
        <v>Image_BW_313.jpg</v>
      </c>
      <c r="C31" s="41" t="s">
        <v>390</v>
      </c>
      <c r="D31" s="23" t="s">
        <v>1516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1</v>
      </c>
      <c r="O31" s="24">
        <v>0</v>
      </c>
      <c r="P31" s="24">
        <v>0</v>
      </c>
      <c r="Q31" s="24">
        <v>0</v>
      </c>
      <c r="R31" s="24" cm="1">
        <f t="array" ref="R31">_xlfn.IFS(H31=1,1,K31=1,1,L31=1,1,M31=1,1,N31=1,1,P31=1,1,TRUE,0)</f>
        <v>1</v>
      </c>
      <c r="S31" s="35">
        <f>IF(AND(G31=1,R31=1),0,R31)</f>
        <v>1</v>
      </c>
      <c r="T31" s="53" t="s">
        <v>113</v>
      </c>
      <c r="U31" s="34" cm="1">
        <f t="array" ref="U31">_xlfn.IFS(T31="UNLIKELY", 1, T31="POSSIBLE", 1, T31="LIKELY",1, T31="VERY_LIKELY", 1, TRUE, 0)</f>
        <v>1</v>
      </c>
      <c r="V31" s="24" cm="1">
        <f t="array" ref="V31">_xlfn.IFS(T31="POSSIBLE", 1, T31="LIKELY",1, T31="VERY_LIKELY", 1, TRUE, 0)</f>
        <v>1</v>
      </c>
      <c r="W31" s="24" cm="1">
        <f t="array" ref="W31">_xlfn.IFS(T31="LIKELY",1, T31="VERY_LIKELY", 1, TRUE, 0)</f>
        <v>1</v>
      </c>
      <c r="X31" s="35" cm="1">
        <f t="array" ref="X31">_xlfn.IFS(T31="VERY_LIKELY", 1, TRUE, 0)</f>
        <v>1</v>
      </c>
    </row>
    <row r="32" spans="1:24" ht="20" customHeight="1" x14ac:dyDescent="0.2">
      <c r="A32" s="22" t="s">
        <v>631</v>
      </c>
      <c r="B32" s="49" t="str">
        <f>SUBSTITUTE(A32,"/Users/timomiessen/Desktop/imagesdk/blackwomen1/","Image_")</f>
        <v>Image_BW_316.jpg</v>
      </c>
      <c r="C32" s="41" t="s">
        <v>390</v>
      </c>
      <c r="D32" s="23" t="s">
        <v>1516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1</v>
      </c>
      <c r="N32" s="24">
        <v>0</v>
      </c>
      <c r="O32" s="24">
        <v>0</v>
      </c>
      <c r="P32" s="24">
        <v>0</v>
      </c>
      <c r="Q32" s="24">
        <v>0</v>
      </c>
      <c r="R32" s="24" cm="1">
        <f t="array" ref="R32">_xlfn.IFS(H32=1,1,K32=1,1,L32=1,1,M32=1,1,N32=1,1,P32=1,1,TRUE,0)</f>
        <v>1</v>
      </c>
      <c r="S32" s="35">
        <f>IF(AND(G32=1,R32=1),0,R32)</f>
        <v>1</v>
      </c>
      <c r="T32" s="53" t="s">
        <v>2</v>
      </c>
      <c r="U32" s="34" cm="1">
        <f t="array" ref="U32">_xlfn.IFS(T32="UNLIKELY", 1, T32="POSSIBLE", 1, T32="LIKELY",1, T32="VERY_LIKELY", 1, TRUE, 0)</f>
        <v>1</v>
      </c>
      <c r="V32" s="24" cm="1">
        <f t="array" ref="V32">_xlfn.IFS(T32="POSSIBLE", 1, T32="LIKELY",1, T32="VERY_LIKELY", 1, TRUE, 0)</f>
        <v>1</v>
      </c>
      <c r="W32" s="24" cm="1">
        <f t="array" ref="W32">_xlfn.IFS(T32="LIKELY",1, T32="VERY_LIKELY", 1, TRUE, 0)</f>
        <v>0</v>
      </c>
      <c r="X32" s="35" cm="1">
        <f t="array" ref="X32">_xlfn.IFS(T32="VERY_LIKELY", 1, TRUE, 0)</f>
        <v>0</v>
      </c>
    </row>
    <row r="33" spans="1:24" ht="20" customHeight="1" x14ac:dyDescent="0.2">
      <c r="A33" s="22" t="s">
        <v>633</v>
      </c>
      <c r="B33" s="49" t="str">
        <f>SUBSTITUTE(A33,"/Users/timomiessen/Desktop/imagesdk/blackwomen1/","Image_")</f>
        <v>Image_BW_318.jpg</v>
      </c>
      <c r="C33" s="41" t="s">
        <v>390</v>
      </c>
      <c r="D33" s="23" t="s">
        <v>1516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1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1</v>
      </c>
      <c r="Q33" s="24">
        <v>0</v>
      </c>
      <c r="R33" s="24" cm="1">
        <f t="array" ref="R33">_xlfn.IFS(H33=1,1,K33=1,1,L33=1,1,M33=1,1,N33=1,1,P33=1,1,TRUE,0)</f>
        <v>1</v>
      </c>
      <c r="S33" s="35">
        <f>IF(AND(G33=1,R33=1),0,R33)</f>
        <v>1</v>
      </c>
      <c r="T33" s="53" t="s">
        <v>12</v>
      </c>
      <c r="U33" s="34" cm="1">
        <f t="array" ref="U33">_xlfn.IFS(T33="UNLIKELY", 1, T33="POSSIBLE", 1, T33="LIKELY",1, T33="VERY_LIKELY", 1, TRUE, 0)</f>
        <v>1</v>
      </c>
      <c r="V33" s="24" cm="1">
        <f t="array" ref="V33">_xlfn.IFS(T33="POSSIBLE", 1, T33="LIKELY",1, T33="VERY_LIKELY", 1, TRUE, 0)</f>
        <v>1</v>
      </c>
      <c r="W33" s="24" cm="1">
        <f t="array" ref="W33">_xlfn.IFS(T33="LIKELY",1, T33="VERY_LIKELY", 1, TRUE, 0)</f>
        <v>1</v>
      </c>
      <c r="X33" s="35" cm="1">
        <f t="array" ref="X33">_xlfn.IFS(T33="VERY_LIKELY", 1, TRUE, 0)</f>
        <v>0</v>
      </c>
    </row>
    <row r="34" spans="1:24" ht="20" customHeight="1" x14ac:dyDescent="0.2">
      <c r="A34" s="22" t="s">
        <v>636</v>
      </c>
      <c r="B34" s="49" t="str">
        <f>SUBSTITUTE(A34,"/Users/timomiessen/Desktop/imagesdk/blackwomen1/","Image_")</f>
        <v>Image_BW_320.jpg</v>
      </c>
      <c r="C34" s="41" t="s">
        <v>390</v>
      </c>
      <c r="D34" s="23" t="s">
        <v>1516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1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1</v>
      </c>
      <c r="Q34" s="24">
        <v>0</v>
      </c>
      <c r="R34" s="24" cm="1">
        <f t="array" ref="R34">_xlfn.IFS(H34=1,1,K34=1,1,L34=1,1,M34=1,1,N34=1,1,P34=1,1,TRUE,0)</f>
        <v>1</v>
      </c>
      <c r="S34" s="35">
        <f>IF(AND(G34=1,R34=1),0,R34)</f>
        <v>1</v>
      </c>
      <c r="T34" s="53" t="s">
        <v>2</v>
      </c>
      <c r="U34" s="34" cm="1">
        <f t="array" ref="U34">_xlfn.IFS(T34="UNLIKELY", 1, T34="POSSIBLE", 1, T34="LIKELY",1, T34="VERY_LIKELY", 1, TRUE, 0)</f>
        <v>1</v>
      </c>
      <c r="V34" s="24" cm="1">
        <f t="array" ref="V34">_xlfn.IFS(T34="POSSIBLE", 1, T34="LIKELY",1, T34="VERY_LIKELY", 1, TRUE, 0)</f>
        <v>1</v>
      </c>
      <c r="W34" s="24" cm="1">
        <f t="array" ref="W34">_xlfn.IFS(T34="LIKELY",1, T34="VERY_LIKELY", 1, TRUE, 0)</f>
        <v>0</v>
      </c>
      <c r="X34" s="35" cm="1">
        <f t="array" ref="X34">_xlfn.IFS(T34="VERY_LIKELY", 1, TRUE, 0)</f>
        <v>0</v>
      </c>
    </row>
    <row r="35" spans="1:24" ht="20" customHeight="1" x14ac:dyDescent="0.2">
      <c r="A35" s="22" t="s">
        <v>639</v>
      </c>
      <c r="B35" s="49" t="str">
        <f>SUBSTITUTE(A35,"/Users/timomiessen/Desktop/imagesdk/blackwomen1/","Image_")</f>
        <v>Image_BW_323.jpg</v>
      </c>
      <c r="C35" s="41" t="s">
        <v>390</v>
      </c>
      <c r="D35" s="23" t="s">
        <v>1516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1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1</v>
      </c>
      <c r="Q35" s="24">
        <v>0</v>
      </c>
      <c r="R35" s="24" cm="1">
        <f t="array" ref="R35">_xlfn.IFS(H35=1,1,K35=1,1,L35=1,1,M35=1,1,N35=1,1,P35=1,1,TRUE,0)</f>
        <v>1</v>
      </c>
      <c r="S35" s="35">
        <f>IF(AND(G35=1,R35=1),0,R35)</f>
        <v>1</v>
      </c>
      <c r="T35" s="53" t="s">
        <v>113</v>
      </c>
      <c r="U35" s="34" cm="1">
        <f t="array" ref="U35">_xlfn.IFS(T35="UNLIKELY", 1, T35="POSSIBLE", 1, T35="LIKELY",1, T35="VERY_LIKELY", 1, TRUE, 0)</f>
        <v>1</v>
      </c>
      <c r="V35" s="24" cm="1">
        <f t="array" ref="V35">_xlfn.IFS(T35="POSSIBLE", 1, T35="LIKELY",1, T35="VERY_LIKELY", 1, TRUE, 0)</f>
        <v>1</v>
      </c>
      <c r="W35" s="24" cm="1">
        <f t="array" ref="W35">_xlfn.IFS(T35="LIKELY",1, T35="VERY_LIKELY", 1, TRUE, 0)</f>
        <v>1</v>
      </c>
      <c r="X35" s="35" cm="1">
        <f t="array" ref="X35">_xlfn.IFS(T35="VERY_LIKELY", 1, TRUE, 0)</f>
        <v>1</v>
      </c>
    </row>
    <row r="36" spans="1:24" ht="20" customHeight="1" x14ac:dyDescent="0.2">
      <c r="A36" s="22" t="s">
        <v>640</v>
      </c>
      <c r="B36" s="49" t="str">
        <f>SUBSTITUTE(A36,"/Users/timomiessen/Desktop/imagesdk/blackwomen1/","Image_")</f>
        <v>Image_BW_324.jpg</v>
      </c>
      <c r="C36" s="41" t="s">
        <v>390</v>
      </c>
      <c r="D36" s="23" t="s">
        <v>1516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1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1</v>
      </c>
      <c r="Q36" s="24">
        <v>0</v>
      </c>
      <c r="R36" s="24" cm="1">
        <f t="array" ref="R36">_xlfn.IFS(H36=1,1,K36=1,1,L36=1,1,M36=1,1,N36=1,1,P36=1,1,TRUE,0)</f>
        <v>1</v>
      </c>
      <c r="S36" s="35">
        <f>IF(AND(G36=1,R36=1),0,R36)</f>
        <v>1</v>
      </c>
      <c r="T36" s="53" t="s">
        <v>12</v>
      </c>
      <c r="U36" s="34" cm="1">
        <f t="array" ref="U36">_xlfn.IFS(T36="UNLIKELY", 1, T36="POSSIBLE", 1, T36="LIKELY",1, T36="VERY_LIKELY", 1, TRUE, 0)</f>
        <v>1</v>
      </c>
      <c r="V36" s="24" cm="1">
        <f t="array" ref="V36">_xlfn.IFS(T36="POSSIBLE", 1, T36="LIKELY",1, T36="VERY_LIKELY", 1, TRUE, 0)</f>
        <v>1</v>
      </c>
      <c r="W36" s="24" cm="1">
        <f t="array" ref="W36">_xlfn.IFS(T36="LIKELY",1, T36="VERY_LIKELY", 1, TRUE, 0)</f>
        <v>1</v>
      </c>
      <c r="X36" s="35" cm="1">
        <f t="array" ref="X36">_xlfn.IFS(T36="VERY_LIKELY", 1, TRUE, 0)</f>
        <v>0</v>
      </c>
    </row>
    <row r="37" spans="1:24" ht="20" customHeight="1" x14ac:dyDescent="0.2">
      <c r="A37" s="22" t="s">
        <v>641</v>
      </c>
      <c r="B37" s="49" t="str">
        <f>SUBSTITUTE(A37,"/Users/timomiessen/Desktop/imagesdk/blackwomen1/","Image_")</f>
        <v>Image_BW_325.jpg</v>
      </c>
      <c r="C37" s="41" t="s">
        <v>390</v>
      </c>
      <c r="D37" s="23" t="s">
        <v>1516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1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1</v>
      </c>
      <c r="Q37" s="24">
        <v>0</v>
      </c>
      <c r="R37" s="24" cm="1">
        <f t="array" ref="R37">_xlfn.IFS(H37=1,1,K37=1,1,L37=1,1,M37=1,1,N37=1,1,P37=1,1,TRUE,0)</f>
        <v>1</v>
      </c>
      <c r="S37" s="35">
        <f>IF(AND(G37=1,R37=1),0,R37)</f>
        <v>1</v>
      </c>
      <c r="T37" s="53" t="s">
        <v>113</v>
      </c>
      <c r="U37" s="34" cm="1">
        <f t="array" ref="U37">_xlfn.IFS(T37="UNLIKELY", 1, T37="POSSIBLE", 1, T37="LIKELY",1, T37="VERY_LIKELY", 1, TRUE, 0)</f>
        <v>1</v>
      </c>
      <c r="V37" s="24" cm="1">
        <f t="array" ref="V37">_xlfn.IFS(T37="POSSIBLE", 1, T37="LIKELY",1, T37="VERY_LIKELY", 1, TRUE, 0)</f>
        <v>1</v>
      </c>
      <c r="W37" s="24" cm="1">
        <f t="array" ref="W37">_xlfn.IFS(T37="LIKELY",1, T37="VERY_LIKELY", 1, TRUE, 0)</f>
        <v>1</v>
      </c>
      <c r="X37" s="35" cm="1">
        <f t="array" ref="X37">_xlfn.IFS(T37="VERY_LIKELY", 1, TRUE, 0)</f>
        <v>1</v>
      </c>
    </row>
    <row r="38" spans="1:24" ht="20" customHeight="1" x14ac:dyDescent="0.2">
      <c r="A38" s="22" t="s">
        <v>642</v>
      </c>
      <c r="B38" s="49" t="str">
        <f>SUBSTITUTE(A38,"/Users/timomiessen/Desktop/imagesdk/blackwomen1/","Image_")</f>
        <v>Image_BW_326.jpg</v>
      </c>
      <c r="C38" s="41" t="s">
        <v>390</v>
      </c>
      <c r="D38" s="23" t="s">
        <v>1516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1</v>
      </c>
      <c r="K38" s="24">
        <v>0</v>
      </c>
      <c r="L38" s="24">
        <v>1</v>
      </c>
      <c r="M38" s="24">
        <v>0</v>
      </c>
      <c r="N38" s="24">
        <v>0</v>
      </c>
      <c r="O38" s="24">
        <v>0</v>
      </c>
      <c r="P38" s="24">
        <v>1</v>
      </c>
      <c r="Q38" s="24">
        <v>0</v>
      </c>
      <c r="R38" s="24" cm="1">
        <f t="array" ref="R38">_xlfn.IFS(H38=1,1,K38=1,1,L38=1,1,M38=1,1,N38=1,1,P38=1,1,TRUE,0)</f>
        <v>1</v>
      </c>
      <c r="S38" s="35">
        <f>IF(AND(G38=1,R38=1),0,R38)</f>
        <v>1</v>
      </c>
      <c r="T38" s="53" t="s">
        <v>113</v>
      </c>
      <c r="U38" s="34" cm="1">
        <f t="array" ref="U38">_xlfn.IFS(T38="UNLIKELY", 1, T38="POSSIBLE", 1, T38="LIKELY",1, T38="VERY_LIKELY", 1, TRUE, 0)</f>
        <v>1</v>
      </c>
      <c r="V38" s="24" cm="1">
        <f t="array" ref="V38">_xlfn.IFS(T38="POSSIBLE", 1, T38="LIKELY",1, T38="VERY_LIKELY", 1, TRUE, 0)</f>
        <v>1</v>
      </c>
      <c r="W38" s="24" cm="1">
        <f t="array" ref="W38">_xlfn.IFS(T38="LIKELY",1, T38="VERY_LIKELY", 1, TRUE, 0)</f>
        <v>1</v>
      </c>
      <c r="X38" s="35" cm="1">
        <f t="array" ref="X38">_xlfn.IFS(T38="VERY_LIKELY", 1, TRUE, 0)</f>
        <v>1</v>
      </c>
    </row>
    <row r="39" spans="1:24" ht="20" customHeight="1" x14ac:dyDescent="0.2">
      <c r="A39" s="22" t="s">
        <v>643</v>
      </c>
      <c r="B39" s="49" t="str">
        <f>SUBSTITUTE(A39,"/Users/timomiessen/Desktop/imagesdk/blackwomen1/","Image_")</f>
        <v>Image_BW_327.jpg</v>
      </c>
      <c r="C39" s="41" t="s">
        <v>390</v>
      </c>
      <c r="D39" s="23" t="s">
        <v>1516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1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1</v>
      </c>
      <c r="Q39" s="24">
        <v>0</v>
      </c>
      <c r="R39" s="24" cm="1">
        <f t="array" ref="R39">_xlfn.IFS(H39=1,1,K39=1,1,L39=1,1,M39=1,1,N39=1,1,P39=1,1,TRUE,0)</f>
        <v>1</v>
      </c>
      <c r="S39" s="35">
        <f>IF(AND(G39=1,R39=1),0,R39)</f>
        <v>1</v>
      </c>
      <c r="T39" s="53" t="s">
        <v>113</v>
      </c>
      <c r="U39" s="34" cm="1">
        <f t="array" ref="U39">_xlfn.IFS(T39="UNLIKELY", 1, T39="POSSIBLE", 1, T39="LIKELY",1, T39="VERY_LIKELY", 1, TRUE, 0)</f>
        <v>1</v>
      </c>
      <c r="V39" s="24" cm="1">
        <f t="array" ref="V39">_xlfn.IFS(T39="POSSIBLE", 1, T39="LIKELY",1, T39="VERY_LIKELY", 1, TRUE, 0)</f>
        <v>1</v>
      </c>
      <c r="W39" s="24" cm="1">
        <f t="array" ref="W39">_xlfn.IFS(T39="LIKELY",1, T39="VERY_LIKELY", 1, TRUE, 0)</f>
        <v>1</v>
      </c>
      <c r="X39" s="35" cm="1">
        <f t="array" ref="X39">_xlfn.IFS(T39="VERY_LIKELY", 1, TRUE, 0)</f>
        <v>1</v>
      </c>
    </row>
    <row r="40" spans="1:24" ht="20" customHeight="1" x14ac:dyDescent="0.2">
      <c r="A40" s="22" t="s">
        <v>644</v>
      </c>
      <c r="B40" s="49" t="str">
        <f>SUBSTITUTE(A40,"/Users/timomiessen/Desktop/imagesdk/blackwomen1/","Image_")</f>
        <v>Image_BW_328.jpg</v>
      </c>
      <c r="C40" s="41" t="s">
        <v>390</v>
      </c>
      <c r="D40" s="23" t="s">
        <v>1516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1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1</v>
      </c>
      <c r="Q40" s="24">
        <v>0</v>
      </c>
      <c r="R40" s="24" cm="1">
        <f t="array" ref="R40">_xlfn.IFS(H40=1,1,K40=1,1,L40=1,1,M40=1,1,N40=1,1,P40=1,1,TRUE,0)</f>
        <v>1</v>
      </c>
      <c r="S40" s="35">
        <f>IF(AND(G40=1,R40=1),0,R40)</f>
        <v>1</v>
      </c>
      <c r="T40" s="53" t="s">
        <v>12</v>
      </c>
      <c r="U40" s="34" cm="1">
        <f t="array" ref="U40">_xlfn.IFS(T40="UNLIKELY", 1, T40="POSSIBLE", 1, T40="LIKELY",1, T40="VERY_LIKELY", 1, TRUE, 0)</f>
        <v>1</v>
      </c>
      <c r="V40" s="24" cm="1">
        <f t="array" ref="V40">_xlfn.IFS(T40="POSSIBLE", 1, T40="LIKELY",1, T40="VERY_LIKELY", 1, TRUE, 0)</f>
        <v>1</v>
      </c>
      <c r="W40" s="24" cm="1">
        <f t="array" ref="W40">_xlfn.IFS(T40="LIKELY",1, T40="VERY_LIKELY", 1, TRUE, 0)</f>
        <v>1</v>
      </c>
      <c r="X40" s="35" cm="1">
        <f t="array" ref="X40">_xlfn.IFS(T40="VERY_LIKELY", 1, TRUE, 0)</f>
        <v>0</v>
      </c>
    </row>
    <row r="41" spans="1:24" ht="20" customHeight="1" x14ac:dyDescent="0.2">
      <c r="A41" s="22" t="s">
        <v>647</v>
      </c>
      <c r="B41" s="49" t="str">
        <f>SUBSTITUTE(A41,"/Users/timomiessen/Desktop/imagesdk/blackwomen1/","Image_")</f>
        <v>Image_BW_330.jpg</v>
      </c>
      <c r="C41" s="41" t="s">
        <v>390</v>
      </c>
      <c r="D41" s="23" t="s">
        <v>1516</v>
      </c>
      <c r="E41" s="24">
        <v>0</v>
      </c>
      <c r="F41" s="24">
        <v>0</v>
      </c>
      <c r="G41" s="24">
        <v>0</v>
      </c>
      <c r="H41" s="24">
        <v>0</v>
      </c>
      <c r="I41" s="24">
        <v>1</v>
      </c>
      <c r="J41" s="24">
        <v>0</v>
      </c>
      <c r="K41" s="24">
        <v>0</v>
      </c>
      <c r="L41" s="24">
        <v>1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 cm="1">
        <f t="array" ref="R41">_xlfn.IFS(H41=1,1,K41=1,1,L41=1,1,M41=1,1,N41=1,1,P41=1,1,TRUE,0)</f>
        <v>1</v>
      </c>
      <c r="S41" s="35">
        <f>IF(AND(G41=1,R41=1),0,R41)</f>
        <v>1</v>
      </c>
      <c r="T41" s="53" t="s">
        <v>12</v>
      </c>
      <c r="U41" s="34" cm="1">
        <f t="array" ref="U41">_xlfn.IFS(T41="UNLIKELY", 1, T41="POSSIBLE", 1, T41="LIKELY",1, T41="VERY_LIKELY", 1, TRUE, 0)</f>
        <v>1</v>
      </c>
      <c r="V41" s="24" cm="1">
        <f t="array" ref="V41">_xlfn.IFS(T41="POSSIBLE", 1, T41="LIKELY",1, T41="VERY_LIKELY", 1, TRUE, 0)</f>
        <v>1</v>
      </c>
      <c r="W41" s="24" cm="1">
        <f t="array" ref="W41">_xlfn.IFS(T41="LIKELY",1, T41="VERY_LIKELY", 1, TRUE, 0)</f>
        <v>1</v>
      </c>
      <c r="X41" s="35" cm="1">
        <f t="array" ref="X41">_xlfn.IFS(T41="VERY_LIKELY", 1, TRUE, 0)</f>
        <v>0</v>
      </c>
    </row>
    <row r="42" spans="1:24" ht="20" customHeight="1" x14ac:dyDescent="0.2">
      <c r="A42" s="22" t="s">
        <v>648</v>
      </c>
      <c r="B42" s="49" t="str">
        <f>SUBSTITUTE(A42,"/Users/timomiessen/Desktop/imagesdk/blackwomen1/","Image_")</f>
        <v>Image_BW_331.jpg</v>
      </c>
      <c r="C42" s="41" t="s">
        <v>390</v>
      </c>
      <c r="D42" s="23" t="s">
        <v>1516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1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1</v>
      </c>
      <c r="Q42" s="24">
        <v>0</v>
      </c>
      <c r="R42" s="24" cm="1">
        <f t="array" ref="R42">_xlfn.IFS(H42=1,1,K42=1,1,L42=1,1,M42=1,1,N42=1,1,P42=1,1,TRUE,0)</f>
        <v>1</v>
      </c>
      <c r="S42" s="35">
        <f>IF(AND(G42=1,R42=1),0,R42)</f>
        <v>1</v>
      </c>
      <c r="T42" s="53" t="s">
        <v>113</v>
      </c>
      <c r="U42" s="34" cm="1">
        <f t="array" ref="U42">_xlfn.IFS(T42="UNLIKELY", 1, T42="POSSIBLE", 1, T42="LIKELY",1, T42="VERY_LIKELY", 1, TRUE, 0)</f>
        <v>1</v>
      </c>
      <c r="V42" s="24" cm="1">
        <f t="array" ref="V42">_xlfn.IFS(T42="POSSIBLE", 1, T42="LIKELY",1, T42="VERY_LIKELY", 1, TRUE, 0)</f>
        <v>1</v>
      </c>
      <c r="W42" s="24" cm="1">
        <f t="array" ref="W42">_xlfn.IFS(T42="LIKELY",1, T42="VERY_LIKELY", 1, TRUE, 0)</f>
        <v>1</v>
      </c>
      <c r="X42" s="35" cm="1">
        <f t="array" ref="X42">_xlfn.IFS(T42="VERY_LIKELY", 1, TRUE, 0)</f>
        <v>1</v>
      </c>
    </row>
    <row r="43" spans="1:24" ht="20" customHeight="1" x14ac:dyDescent="0.2">
      <c r="A43" s="22" t="s">
        <v>649</v>
      </c>
      <c r="B43" s="49" t="str">
        <f>SUBSTITUTE(A43,"/Users/timomiessen/Desktop/imagesdk/blackwomen1/","Image_")</f>
        <v>Image_BW_332.jpg</v>
      </c>
      <c r="C43" s="41" t="s">
        <v>390</v>
      </c>
      <c r="D43" s="23" t="s">
        <v>1516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1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1</v>
      </c>
      <c r="Q43" s="24">
        <v>0</v>
      </c>
      <c r="R43" s="24" cm="1">
        <f t="array" ref="R43">_xlfn.IFS(H43=1,1,K43=1,1,L43=1,1,M43=1,1,N43=1,1,P43=1,1,TRUE,0)</f>
        <v>1</v>
      </c>
      <c r="S43" s="35">
        <f>IF(AND(G43=1,R43=1),0,R43)</f>
        <v>1</v>
      </c>
      <c r="T43" s="53" t="s">
        <v>12</v>
      </c>
      <c r="U43" s="34" cm="1">
        <f t="array" ref="U43">_xlfn.IFS(T43="UNLIKELY", 1, T43="POSSIBLE", 1, T43="LIKELY",1, T43="VERY_LIKELY", 1, TRUE, 0)</f>
        <v>1</v>
      </c>
      <c r="V43" s="24" cm="1">
        <f t="array" ref="V43">_xlfn.IFS(T43="POSSIBLE", 1, T43="LIKELY",1, T43="VERY_LIKELY", 1, TRUE, 0)</f>
        <v>1</v>
      </c>
      <c r="W43" s="24" cm="1">
        <f t="array" ref="W43">_xlfn.IFS(T43="LIKELY",1, T43="VERY_LIKELY", 1, TRUE, 0)</f>
        <v>1</v>
      </c>
      <c r="X43" s="35" cm="1">
        <f t="array" ref="X43">_xlfn.IFS(T43="VERY_LIKELY", 1, TRUE, 0)</f>
        <v>0</v>
      </c>
    </row>
    <row r="44" spans="1:24" ht="20" customHeight="1" x14ac:dyDescent="0.2">
      <c r="A44" s="22" t="s">
        <v>650</v>
      </c>
      <c r="B44" s="49" t="str">
        <f>SUBSTITUTE(A44,"/Users/timomiessen/Desktop/imagesdk/blackwomen1/","Image_")</f>
        <v>Image_BW_333.jpg</v>
      </c>
      <c r="C44" s="41" t="s">
        <v>390</v>
      </c>
      <c r="D44" s="23" t="s">
        <v>1516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1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1</v>
      </c>
      <c r="Q44" s="24">
        <v>0</v>
      </c>
      <c r="R44" s="24" cm="1">
        <f t="array" ref="R44">_xlfn.IFS(H44=1,1,K44=1,1,L44=1,1,M44=1,1,N44=1,1,P44=1,1,TRUE,0)</f>
        <v>1</v>
      </c>
      <c r="S44" s="35">
        <f>IF(AND(G44=1,R44=1),0,R44)</f>
        <v>1</v>
      </c>
      <c r="T44" s="53" t="s">
        <v>113</v>
      </c>
      <c r="U44" s="34" cm="1">
        <f t="array" ref="U44">_xlfn.IFS(T44="UNLIKELY", 1, T44="POSSIBLE", 1, T44="LIKELY",1, T44="VERY_LIKELY", 1, TRUE, 0)</f>
        <v>1</v>
      </c>
      <c r="V44" s="24" cm="1">
        <f t="array" ref="V44">_xlfn.IFS(T44="POSSIBLE", 1, T44="LIKELY",1, T44="VERY_LIKELY", 1, TRUE, 0)</f>
        <v>1</v>
      </c>
      <c r="W44" s="24" cm="1">
        <f t="array" ref="W44">_xlfn.IFS(T44="LIKELY",1, T44="VERY_LIKELY", 1, TRUE, 0)</f>
        <v>1</v>
      </c>
      <c r="X44" s="35" cm="1">
        <f t="array" ref="X44">_xlfn.IFS(T44="VERY_LIKELY", 1, TRUE, 0)</f>
        <v>1</v>
      </c>
    </row>
    <row r="45" spans="1:24" ht="20" customHeight="1" x14ac:dyDescent="0.2">
      <c r="A45" s="22" t="s">
        <v>653</v>
      </c>
      <c r="B45" s="49" t="str">
        <f>SUBSTITUTE(A45,"/Users/timomiessen/Desktop/imagesdk/blackwomen1/","Image_")</f>
        <v>Image_BW_336.jpg</v>
      </c>
      <c r="C45" s="41" t="s">
        <v>390</v>
      </c>
      <c r="D45" s="23" t="s">
        <v>1516</v>
      </c>
      <c r="E45" s="24">
        <v>0</v>
      </c>
      <c r="F45" s="24">
        <v>0</v>
      </c>
      <c r="G45" s="24">
        <v>0</v>
      </c>
      <c r="H45" s="24">
        <v>0</v>
      </c>
      <c r="I45" s="24">
        <v>1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1</v>
      </c>
      <c r="Q45" s="24">
        <v>0</v>
      </c>
      <c r="R45" s="24" cm="1">
        <f t="array" ref="R45">_xlfn.IFS(H45=1,1,K45=1,1,L45=1,1,M45=1,1,N45=1,1,P45=1,1,TRUE,0)</f>
        <v>1</v>
      </c>
      <c r="S45" s="35">
        <f>IF(AND(G45=1,R45=1),0,R45)</f>
        <v>1</v>
      </c>
      <c r="T45" s="53" t="s">
        <v>113</v>
      </c>
      <c r="U45" s="34" cm="1">
        <f t="array" ref="U45">_xlfn.IFS(T45="UNLIKELY", 1, T45="POSSIBLE", 1, T45="LIKELY",1, T45="VERY_LIKELY", 1, TRUE, 0)</f>
        <v>1</v>
      </c>
      <c r="V45" s="24" cm="1">
        <f t="array" ref="V45">_xlfn.IFS(T45="POSSIBLE", 1, T45="LIKELY",1, T45="VERY_LIKELY", 1, TRUE, 0)</f>
        <v>1</v>
      </c>
      <c r="W45" s="24" cm="1">
        <f t="array" ref="W45">_xlfn.IFS(T45="LIKELY",1, T45="VERY_LIKELY", 1, TRUE, 0)</f>
        <v>1</v>
      </c>
      <c r="X45" s="35" cm="1">
        <f t="array" ref="X45">_xlfn.IFS(T45="VERY_LIKELY", 1, TRUE, 0)</f>
        <v>1</v>
      </c>
    </row>
    <row r="46" spans="1:24" ht="20" customHeight="1" x14ac:dyDescent="0.2">
      <c r="A46" s="22" t="s">
        <v>654</v>
      </c>
      <c r="B46" s="49" t="str">
        <f>SUBSTITUTE(A46,"/Users/timomiessen/Desktop/imagesdk/blackwomen1/","Image_")</f>
        <v>Image_BW_337.jpg</v>
      </c>
      <c r="C46" s="41" t="s">
        <v>390</v>
      </c>
      <c r="D46" s="23" t="s">
        <v>1516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1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1</v>
      </c>
      <c r="Q46" s="24">
        <v>0</v>
      </c>
      <c r="R46" s="24" cm="1">
        <f t="array" ref="R46">_xlfn.IFS(H46=1,1,K46=1,1,L46=1,1,M46=1,1,N46=1,1,P46=1,1,TRUE,0)</f>
        <v>1</v>
      </c>
      <c r="S46" s="35">
        <f>IF(AND(G46=1,R46=1),0,R46)</f>
        <v>1</v>
      </c>
      <c r="T46" s="53" t="s">
        <v>113</v>
      </c>
      <c r="U46" s="34" cm="1">
        <f t="array" ref="U46">_xlfn.IFS(T46="UNLIKELY", 1, T46="POSSIBLE", 1, T46="LIKELY",1, T46="VERY_LIKELY", 1, TRUE, 0)</f>
        <v>1</v>
      </c>
      <c r="V46" s="24" cm="1">
        <f t="array" ref="V46">_xlfn.IFS(T46="POSSIBLE", 1, T46="LIKELY",1, T46="VERY_LIKELY", 1, TRUE, 0)</f>
        <v>1</v>
      </c>
      <c r="W46" s="24" cm="1">
        <f t="array" ref="W46">_xlfn.IFS(T46="LIKELY",1, T46="VERY_LIKELY", 1, TRUE, 0)</f>
        <v>1</v>
      </c>
      <c r="X46" s="35" cm="1">
        <f t="array" ref="X46">_xlfn.IFS(T46="VERY_LIKELY", 1, TRUE, 0)</f>
        <v>1</v>
      </c>
    </row>
    <row r="47" spans="1:24" ht="20" customHeight="1" x14ac:dyDescent="0.2">
      <c r="A47" s="22" t="s">
        <v>655</v>
      </c>
      <c r="B47" s="49" t="str">
        <f>SUBSTITUTE(A47,"/Users/timomiessen/Desktop/imagesdk/blackwomen1/","Image_")</f>
        <v>Image_BW_338.jpg</v>
      </c>
      <c r="C47" s="41" t="s">
        <v>390</v>
      </c>
      <c r="D47" s="23" t="s">
        <v>1516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1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1</v>
      </c>
      <c r="Q47" s="24">
        <v>0</v>
      </c>
      <c r="R47" s="24" cm="1">
        <f t="array" ref="R47">_xlfn.IFS(H47=1,1,K47=1,1,L47=1,1,M47=1,1,N47=1,1,P47=1,1,TRUE,0)</f>
        <v>1</v>
      </c>
      <c r="S47" s="35">
        <f>IF(AND(G47=1,R47=1),0,R47)</f>
        <v>1</v>
      </c>
      <c r="T47" s="53" t="s">
        <v>113</v>
      </c>
      <c r="U47" s="34" cm="1">
        <f t="array" ref="U47">_xlfn.IFS(T47="UNLIKELY", 1, T47="POSSIBLE", 1, T47="LIKELY",1, T47="VERY_LIKELY", 1, TRUE, 0)</f>
        <v>1</v>
      </c>
      <c r="V47" s="24" cm="1">
        <f t="array" ref="V47">_xlfn.IFS(T47="POSSIBLE", 1, T47="LIKELY",1, T47="VERY_LIKELY", 1, TRUE, 0)</f>
        <v>1</v>
      </c>
      <c r="W47" s="24" cm="1">
        <f t="array" ref="W47">_xlfn.IFS(T47="LIKELY",1, T47="VERY_LIKELY", 1, TRUE, 0)</f>
        <v>1</v>
      </c>
      <c r="X47" s="35" cm="1">
        <f t="array" ref="X47">_xlfn.IFS(T47="VERY_LIKELY", 1, TRUE, 0)</f>
        <v>1</v>
      </c>
    </row>
    <row r="48" spans="1:24" ht="20" customHeight="1" x14ac:dyDescent="0.2">
      <c r="A48" s="22" t="s">
        <v>657</v>
      </c>
      <c r="B48" s="49" t="str">
        <f>SUBSTITUTE(A48,"/Users/timomiessen/Desktop/imagesdk/blackwomen1/","Image_")</f>
        <v>Image_BW_340.jpg</v>
      </c>
      <c r="C48" s="41" t="s">
        <v>390</v>
      </c>
      <c r="D48" s="23" t="s">
        <v>1516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1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1</v>
      </c>
      <c r="Q48" s="24">
        <v>0</v>
      </c>
      <c r="R48" s="24" cm="1">
        <f t="array" ref="R48">_xlfn.IFS(H48=1,1,K48=1,1,L48=1,1,M48=1,1,N48=1,1,P48=1,1,TRUE,0)</f>
        <v>1</v>
      </c>
      <c r="S48" s="35">
        <f>IF(AND(G48=1,R48=1),0,R48)</f>
        <v>1</v>
      </c>
      <c r="T48" s="53" t="s">
        <v>113</v>
      </c>
      <c r="U48" s="34" cm="1">
        <f t="array" ref="U48">_xlfn.IFS(T48="UNLIKELY", 1, T48="POSSIBLE", 1, T48="LIKELY",1, T48="VERY_LIKELY", 1, TRUE, 0)</f>
        <v>1</v>
      </c>
      <c r="V48" s="24" cm="1">
        <f t="array" ref="V48">_xlfn.IFS(T48="POSSIBLE", 1, T48="LIKELY",1, T48="VERY_LIKELY", 1, TRUE, 0)</f>
        <v>1</v>
      </c>
      <c r="W48" s="24" cm="1">
        <f t="array" ref="W48">_xlfn.IFS(T48="LIKELY",1, T48="VERY_LIKELY", 1, TRUE, 0)</f>
        <v>1</v>
      </c>
      <c r="X48" s="35" cm="1">
        <f t="array" ref="X48">_xlfn.IFS(T48="VERY_LIKELY", 1, TRUE, 0)</f>
        <v>1</v>
      </c>
    </row>
    <row r="49" spans="1:24" ht="20" customHeight="1" x14ac:dyDescent="0.2">
      <c r="A49" s="22" t="s">
        <v>658</v>
      </c>
      <c r="B49" s="49" t="str">
        <f>SUBSTITUTE(A49,"/Users/timomiessen/Desktop/imagesdk/blackwomen1/","Image_")</f>
        <v>Image_BW_341.jpg</v>
      </c>
      <c r="C49" s="41" t="s">
        <v>390</v>
      </c>
      <c r="D49" s="23" t="s">
        <v>1516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1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1</v>
      </c>
      <c r="Q49" s="24">
        <v>0</v>
      </c>
      <c r="R49" s="24" cm="1">
        <f t="array" ref="R49">_xlfn.IFS(H49=1,1,K49=1,1,L49=1,1,M49=1,1,N49=1,1,P49=1,1,TRUE,0)</f>
        <v>1</v>
      </c>
      <c r="S49" s="35">
        <f>IF(AND(G49=1,R49=1),0,R49)</f>
        <v>1</v>
      </c>
      <c r="T49" s="53" t="s">
        <v>113</v>
      </c>
      <c r="U49" s="34" cm="1">
        <f t="array" ref="U49">_xlfn.IFS(T49="UNLIKELY", 1, T49="POSSIBLE", 1, T49="LIKELY",1, T49="VERY_LIKELY", 1, TRUE, 0)</f>
        <v>1</v>
      </c>
      <c r="V49" s="24" cm="1">
        <f t="array" ref="V49">_xlfn.IFS(T49="POSSIBLE", 1, T49="LIKELY",1, T49="VERY_LIKELY", 1, TRUE, 0)</f>
        <v>1</v>
      </c>
      <c r="W49" s="24" cm="1">
        <f t="array" ref="W49">_xlfn.IFS(T49="LIKELY",1, T49="VERY_LIKELY", 1, TRUE, 0)</f>
        <v>1</v>
      </c>
      <c r="X49" s="35" cm="1">
        <f t="array" ref="X49">_xlfn.IFS(T49="VERY_LIKELY", 1, TRUE, 0)</f>
        <v>1</v>
      </c>
    </row>
    <row r="50" spans="1:24" ht="20" customHeight="1" x14ac:dyDescent="0.2">
      <c r="A50" s="22" t="s">
        <v>660</v>
      </c>
      <c r="B50" s="49" t="str">
        <f>SUBSTITUTE(A50,"/Users/timomiessen/Desktop/imagesdk/blackwomen1/","Image_")</f>
        <v>Image_BW_343.jpg</v>
      </c>
      <c r="C50" s="41" t="s">
        <v>390</v>
      </c>
      <c r="D50" s="23" t="s">
        <v>1516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1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1</v>
      </c>
      <c r="Q50" s="24">
        <v>0</v>
      </c>
      <c r="R50" s="24" cm="1">
        <f t="array" ref="R50">_xlfn.IFS(H50=1,1,K50=1,1,L50=1,1,M50=1,1,N50=1,1,P50=1,1,TRUE,0)</f>
        <v>1</v>
      </c>
      <c r="S50" s="35">
        <f>IF(AND(G50=1,R50=1),0,R50)</f>
        <v>1</v>
      </c>
      <c r="T50" s="53" t="s">
        <v>113</v>
      </c>
      <c r="U50" s="34" cm="1">
        <f t="array" ref="U50">_xlfn.IFS(T50="UNLIKELY", 1, T50="POSSIBLE", 1, T50="LIKELY",1, T50="VERY_LIKELY", 1, TRUE, 0)</f>
        <v>1</v>
      </c>
      <c r="V50" s="24" cm="1">
        <f t="array" ref="V50">_xlfn.IFS(T50="POSSIBLE", 1, T50="LIKELY",1, T50="VERY_LIKELY", 1, TRUE, 0)</f>
        <v>1</v>
      </c>
      <c r="W50" s="24" cm="1">
        <f t="array" ref="W50">_xlfn.IFS(T50="LIKELY",1, T50="VERY_LIKELY", 1, TRUE, 0)</f>
        <v>1</v>
      </c>
      <c r="X50" s="35" cm="1">
        <f t="array" ref="X50">_xlfn.IFS(T50="VERY_LIKELY", 1, TRUE, 0)</f>
        <v>1</v>
      </c>
    </row>
    <row r="51" spans="1:24" ht="20" customHeight="1" x14ac:dyDescent="0.2">
      <c r="A51" s="22" t="s">
        <v>661</v>
      </c>
      <c r="B51" s="49" t="str">
        <f>SUBSTITUTE(A51,"/Users/timomiessen/Desktop/imagesdk/blackwomen1/","Image_")</f>
        <v>Image_BW_344.jpg</v>
      </c>
      <c r="C51" s="41" t="s">
        <v>390</v>
      </c>
      <c r="D51" s="23" t="s">
        <v>1516</v>
      </c>
      <c r="E51" s="24">
        <v>0</v>
      </c>
      <c r="F51" s="24">
        <v>0</v>
      </c>
      <c r="G51" s="24">
        <v>0</v>
      </c>
      <c r="H51" s="24">
        <v>0</v>
      </c>
      <c r="I51" s="24">
        <v>1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1</v>
      </c>
      <c r="Q51" s="24">
        <v>0</v>
      </c>
      <c r="R51" s="24" cm="1">
        <f t="array" ref="R51">_xlfn.IFS(H51=1,1,K51=1,1,L51=1,1,M51=1,1,N51=1,1,P51=1,1,TRUE,0)</f>
        <v>1</v>
      </c>
      <c r="S51" s="35">
        <f>IF(AND(G51=1,R51=1),0,R51)</f>
        <v>1</v>
      </c>
      <c r="T51" s="53" t="s">
        <v>113</v>
      </c>
      <c r="U51" s="34" cm="1">
        <f t="array" ref="U51">_xlfn.IFS(T51="UNLIKELY", 1, T51="POSSIBLE", 1, T51="LIKELY",1, T51="VERY_LIKELY", 1, TRUE, 0)</f>
        <v>1</v>
      </c>
      <c r="V51" s="24" cm="1">
        <f t="array" ref="V51">_xlfn.IFS(T51="POSSIBLE", 1, T51="LIKELY",1, T51="VERY_LIKELY", 1, TRUE, 0)</f>
        <v>1</v>
      </c>
      <c r="W51" s="24" cm="1">
        <f t="array" ref="W51">_xlfn.IFS(T51="LIKELY",1, T51="VERY_LIKELY", 1, TRUE, 0)</f>
        <v>1</v>
      </c>
      <c r="X51" s="35" cm="1">
        <f t="array" ref="X51">_xlfn.IFS(T51="VERY_LIKELY", 1, TRUE, 0)</f>
        <v>1</v>
      </c>
    </row>
    <row r="52" spans="1:24" ht="20" customHeight="1" x14ac:dyDescent="0.2">
      <c r="A52" s="22" t="s">
        <v>662</v>
      </c>
      <c r="B52" s="49" t="str">
        <f>SUBSTITUTE(A52,"/Users/timomiessen/Desktop/imagesdk/blackwomen1/","Image_")</f>
        <v>Image_BW_345.jpg</v>
      </c>
      <c r="C52" s="41" t="s">
        <v>390</v>
      </c>
      <c r="D52" s="23" t="s">
        <v>1516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1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1</v>
      </c>
      <c r="Q52" s="24">
        <v>0</v>
      </c>
      <c r="R52" s="24" cm="1">
        <f t="array" ref="R52">_xlfn.IFS(H52=1,1,K52=1,1,L52=1,1,M52=1,1,N52=1,1,P52=1,1,TRUE,0)</f>
        <v>1</v>
      </c>
      <c r="S52" s="35">
        <f>IF(AND(G52=1,R52=1),0,R52)</f>
        <v>1</v>
      </c>
      <c r="T52" s="53" t="s">
        <v>12</v>
      </c>
      <c r="U52" s="34" cm="1">
        <f t="array" ref="U52">_xlfn.IFS(T52="UNLIKELY", 1, T52="POSSIBLE", 1, T52="LIKELY",1, T52="VERY_LIKELY", 1, TRUE, 0)</f>
        <v>1</v>
      </c>
      <c r="V52" s="24" cm="1">
        <f t="array" ref="V52">_xlfn.IFS(T52="POSSIBLE", 1, T52="LIKELY",1, T52="VERY_LIKELY", 1, TRUE, 0)</f>
        <v>1</v>
      </c>
      <c r="W52" s="24" cm="1">
        <f t="array" ref="W52">_xlfn.IFS(T52="LIKELY",1, T52="VERY_LIKELY", 1, TRUE, 0)</f>
        <v>1</v>
      </c>
      <c r="X52" s="35" cm="1">
        <f t="array" ref="X52">_xlfn.IFS(T52="VERY_LIKELY", 1, TRUE, 0)</f>
        <v>0</v>
      </c>
    </row>
    <row r="53" spans="1:24" ht="20" customHeight="1" x14ac:dyDescent="0.2">
      <c r="A53" s="22" t="s">
        <v>664</v>
      </c>
      <c r="B53" s="49" t="str">
        <f>SUBSTITUTE(A53,"/Users/timomiessen/Desktop/imagesdk/blackwomen1/","Image_")</f>
        <v>Image_BW_347.jpg</v>
      </c>
      <c r="C53" s="41" t="s">
        <v>390</v>
      </c>
      <c r="D53" s="23" t="s">
        <v>1516</v>
      </c>
      <c r="E53" s="24">
        <v>0</v>
      </c>
      <c r="F53" s="24">
        <v>0</v>
      </c>
      <c r="G53" s="24">
        <v>0</v>
      </c>
      <c r="H53" s="24">
        <v>0</v>
      </c>
      <c r="I53" s="24">
        <v>1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1</v>
      </c>
      <c r="Q53" s="24">
        <v>0</v>
      </c>
      <c r="R53" s="24" cm="1">
        <f t="array" ref="R53">_xlfn.IFS(H53=1,1,K53=1,1,L53=1,1,M53=1,1,N53=1,1,P53=1,1,TRUE,0)</f>
        <v>1</v>
      </c>
      <c r="S53" s="35">
        <f>IF(AND(G53=1,R53=1),0,R53)</f>
        <v>1</v>
      </c>
      <c r="T53" s="53" t="s">
        <v>12</v>
      </c>
      <c r="U53" s="34" cm="1">
        <f t="array" ref="U53">_xlfn.IFS(T53="UNLIKELY", 1, T53="POSSIBLE", 1, T53="LIKELY",1, T53="VERY_LIKELY", 1, TRUE, 0)</f>
        <v>1</v>
      </c>
      <c r="V53" s="24" cm="1">
        <f t="array" ref="V53">_xlfn.IFS(T53="POSSIBLE", 1, T53="LIKELY",1, T53="VERY_LIKELY", 1, TRUE, 0)</f>
        <v>1</v>
      </c>
      <c r="W53" s="24" cm="1">
        <f t="array" ref="W53">_xlfn.IFS(T53="LIKELY",1, T53="VERY_LIKELY", 1, TRUE, 0)</f>
        <v>1</v>
      </c>
      <c r="X53" s="35" cm="1">
        <f t="array" ref="X53">_xlfn.IFS(T53="VERY_LIKELY", 1, TRUE, 0)</f>
        <v>0</v>
      </c>
    </row>
    <row r="54" spans="1:24" ht="20" customHeight="1" x14ac:dyDescent="0.2">
      <c r="A54" s="22" t="s">
        <v>665</v>
      </c>
      <c r="B54" s="49" t="str">
        <f>SUBSTITUTE(A54,"/Users/timomiessen/Desktop/imagesdk/blackwomen1/","Image_")</f>
        <v>Image_BW_348.jpg</v>
      </c>
      <c r="C54" s="41" t="s">
        <v>390</v>
      </c>
      <c r="D54" s="23" t="s">
        <v>1516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1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1</v>
      </c>
      <c r="Q54" s="24">
        <v>0</v>
      </c>
      <c r="R54" s="24" cm="1">
        <f t="array" ref="R54">_xlfn.IFS(H54=1,1,K54=1,1,L54=1,1,M54=1,1,N54=1,1,P54=1,1,TRUE,0)</f>
        <v>1</v>
      </c>
      <c r="S54" s="35">
        <f>IF(AND(G54=1,R54=1),0,R54)</f>
        <v>1</v>
      </c>
      <c r="T54" s="53" t="s">
        <v>113</v>
      </c>
      <c r="U54" s="34" cm="1">
        <f t="array" ref="U54">_xlfn.IFS(T54="UNLIKELY", 1, T54="POSSIBLE", 1, T54="LIKELY",1, T54="VERY_LIKELY", 1, TRUE, 0)</f>
        <v>1</v>
      </c>
      <c r="V54" s="24" cm="1">
        <f t="array" ref="V54">_xlfn.IFS(T54="POSSIBLE", 1, T54="LIKELY",1, T54="VERY_LIKELY", 1, TRUE, 0)</f>
        <v>1</v>
      </c>
      <c r="W54" s="24" cm="1">
        <f t="array" ref="W54">_xlfn.IFS(T54="LIKELY",1, T54="VERY_LIKELY", 1, TRUE, 0)</f>
        <v>1</v>
      </c>
      <c r="X54" s="35" cm="1">
        <f t="array" ref="X54">_xlfn.IFS(T54="VERY_LIKELY", 1, TRUE, 0)</f>
        <v>1</v>
      </c>
    </row>
    <row r="55" spans="1:24" ht="20" customHeight="1" x14ac:dyDescent="0.2">
      <c r="A55" s="22" t="s">
        <v>666</v>
      </c>
      <c r="B55" s="49" t="str">
        <f>SUBSTITUTE(A55,"/Users/timomiessen/Desktop/imagesdk/blackwomen1/","Image_")</f>
        <v>Image_BW_349.jpg</v>
      </c>
      <c r="C55" s="41" t="s">
        <v>390</v>
      </c>
      <c r="D55" s="23" t="s">
        <v>1516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1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1</v>
      </c>
      <c r="Q55" s="24">
        <v>0</v>
      </c>
      <c r="R55" s="24" cm="1">
        <f t="array" ref="R55">_xlfn.IFS(H55=1,1,K55=1,1,L55=1,1,M55=1,1,N55=1,1,P55=1,1,TRUE,0)</f>
        <v>1</v>
      </c>
      <c r="S55" s="35">
        <f>IF(AND(G55=1,R55=1),0,R55)</f>
        <v>1</v>
      </c>
      <c r="T55" s="53" t="s">
        <v>113</v>
      </c>
      <c r="U55" s="34" cm="1">
        <f t="array" ref="U55">_xlfn.IFS(T55="UNLIKELY", 1, T55="POSSIBLE", 1, T55="LIKELY",1, T55="VERY_LIKELY", 1, TRUE, 0)</f>
        <v>1</v>
      </c>
      <c r="V55" s="24" cm="1">
        <f t="array" ref="V55">_xlfn.IFS(T55="POSSIBLE", 1, T55="LIKELY",1, T55="VERY_LIKELY", 1, TRUE, 0)</f>
        <v>1</v>
      </c>
      <c r="W55" s="24" cm="1">
        <f t="array" ref="W55">_xlfn.IFS(T55="LIKELY",1, T55="VERY_LIKELY", 1, TRUE, 0)</f>
        <v>1</v>
      </c>
      <c r="X55" s="35" cm="1">
        <f t="array" ref="X55">_xlfn.IFS(T55="VERY_LIKELY", 1, TRUE, 0)</f>
        <v>1</v>
      </c>
    </row>
    <row r="56" spans="1:24" ht="20" customHeight="1" x14ac:dyDescent="0.2">
      <c r="A56" s="22" t="s">
        <v>667</v>
      </c>
      <c r="B56" s="49" t="str">
        <f>SUBSTITUTE(A56,"/Users/timomiessen/Desktop/imagesdk/blackwomen1/","Image_")</f>
        <v>Image_BW_35.jpg</v>
      </c>
      <c r="C56" s="41" t="s">
        <v>390</v>
      </c>
      <c r="D56" s="23" t="s">
        <v>1516</v>
      </c>
      <c r="E56" s="24">
        <v>1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1</v>
      </c>
      <c r="Q56" s="24">
        <v>0</v>
      </c>
      <c r="R56" s="24" cm="1">
        <f t="array" ref="R56">_xlfn.IFS(H56=1,1,K56=1,1,L56=1,1,M56=1,1,N56=1,1,P56=1,1,TRUE,0)</f>
        <v>1</v>
      </c>
      <c r="S56" s="35">
        <f>IF(AND(G56=1,R56=1),0,R56)</f>
        <v>1</v>
      </c>
      <c r="T56" s="53" t="s">
        <v>113</v>
      </c>
      <c r="U56" s="34" cm="1">
        <f t="array" ref="U56">_xlfn.IFS(T56="UNLIKELY", 1, T56="POSSIBLE", 1, T56="LIKELY",1, T56="VERY_LIKELY", 1, TRUE, 0)</f>
        <v>1</v>
      </c>
      <c r="V56" s="24" cm="1">
        <f t="array" ref="V56">_xlfn.IFS(T56="POSSIBLE", 1, T56="LIKELY",1, T56="VERY_LIKELY", 1, TRUE, 0)</f>
        <v>1</v>
      </c>
      <c r="W56" s="24" cm="1">
        <f t="array" ref="W56">_xlfn.IFS(T56="LIKELY",1, T56="VERY_LIKELY", 1, TRUE, 0)</f>
        <v>1</v>
      </c>
      <c r="X56" s="35" cm="1">
        <f t="array" ref="X56">_xlfn.IFS(T56="VERY_LIKELY", 1, TRUE, 0)</f>
        <v>1</v>
      </c>
    </row>
    <row r="57" spans="1:24" ht="20" customHeight="1" x14ac:dyDescent="0.2">
      <c r="A57" s="22" t="s">
        <v>668</v>
      </c>
      <c r="B57" s="49" t="str">
        <f>SUBSTITUTE(A57,"/Users/timomiessen/Desktop/imagesdk/blackwomen1/","Image_")</f>
        <v>Image_BW_350.jpg</v>
      </c>
      <c r="C57" s="41" t="s">
        <v>390</v>
      </c>
      <c r="D57" s="23" t="s">
        <v>1516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1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1</v>
      </c>
      <c r="Q57" s="24">
        <v>0</v>
      </c>
      <c r="R57" s="24" cm="1">
        <f t="array" ref="R57">_xlfn.IFS(H57=1,1,K57=1,1,L57=1,1,M57=1,1,N57=1,1,P57=1,1,TRUE,0)</f>
        <v>1</v>
      </c>
      <c r="S57" s="35">
        <f>IF(AND(G57=1,R57=1),0,R57)</f>
        <v>1</v>
      </c>
      <c r="T57" s="53" t="s">
        <v>113</v>
      </c>
      <c r="U57" s="34" cm="1">
        <f t="array" ref="U57">_xlfn.IFS(T57="UNLIKELY", 1, T57="POSSIBLE", 1, T57="LIKELY",1, T57="VERY_LIKELY", 1, TRUE, 0)</f>
        <v>1</v>
      </c>
      <c r="V57" s="24" cm="1">
        <f t="array" ref="V57">_xlfn.IFS(T57="POSSIBLE", 1, T57="LIKELY",1, T57="VERY_LIKELY", 1, TRUE, 0)</f>
        <v>1</v>
      </c>
      <c r="W57" s="24" cm="1">
        <f t="array" ref="W57">_xlfn.IFS(T57="LIKELY",1, T57="VERY_LIKELY", 1, TRUE, 0)</f>
        <v>1</v>
      </c>
      <c r="X57" s="35" cm="1">
        <f t="array" ref="X57">_xlfn.IFS(T57="VERY_LIKELY", 1, TRUE, 0)</f>
        <v>1</v>
      </c>
    </row>
    <row r="58" spans="1:24" ht="20" customHeight="1" x14ac:dyDescent="0.2">
      <c r="A58" s="22" t="s">
        <v>669</v>
      </c>
      <c r="B58" s="49" t="str">
        <f>SUBSTITUTE(A58,"/Users/timomiessen/Desktop/imagesdk/blackwomen1/","Image_")</f>
        <v>Image_BW_351.jpg</v>
      </c>
      <c r="C58" s="41" t="s">
        <v>390</v>
      </c>
      <c r="D58" s="23" t="s">
        <v>1516</v>
      </c>
      <c r="E58" s="24">
        <v>0</v>
      </c>
      <c r="F58" s="24">
        <v>0</v>
      </c>
      <c r="G58" s="24">
        <v>0</v>
      </c>
      <c r="H58" s="24">
        <v>0</v>
      </c>
      <c r="I58" s="24">
        <v>1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1</v>
      </c>
      <c r="Q58" s="24">
        <v>0</v>
      </c>
      <c r="R58" s="24" cm="1">
        <f t="array" ref="R58">_xlfn.IFS(H58=1,1,K58=1,1,L58=1,1,M58=1,1,N58=1,1,P58=1,1,TRUE,0)</f>
        <v>1</v>
      </c>
      <c r="S58" s="35">
        <f>IF(AND(G58=1,R58=1),0,R58)</f>
        <v>1</v>
      </c>
      <c r="T58" s="53" t="s">
        <v>113</v>
      </c>
      <c r="U58" s="34" cm="1">
        <f t="array" ref="U58">_xlfn.IFS(T58="UNLIKELY", 1, T58="POSSIBLE", 1, T58="LIKELY",1, T58="VERY_LIKELY", 1, TRUE, 0)</f>
        <v>1</v>
      </c>
      <c r="V58" s="24" cm="1">
        <f t="array" ref="V58">_xlfn.IFS(T58="POSSIBLE", 1, T58="LIKELY",1, T58="VERY_LIKELY", 1, TRUE, 0)</f>
        <v>1</v>
      </c>
      <c r="W58" s="24" cm="1">
        <f t="array" ref="W58">_xlfn.IFS(T58="LIKELY",1, T58="VERY_LIKELY", 1, TRUE, 0)</f>
        <v>1</v>
      </c>
      <c r="X58" s="35" cm="1">
        <f t="array" ref="X58">_xlfn.IFS(T58="VERY_LIKELY", 1, TRUE, 0)</f>
        <v>1</v>
      </c>
    </row>
    <row r="59" spans="1:24" ht="20" customHeight="1" x14ac:dyDescent="0.2">
      <c r="A59" s="22" t="s">
        <v>670</v>
      </c>
      <c r="B59" s="49" t="str">
        <f>SUBSTITUTE(A59,"/Users/timomiessen/Desktop/imagesdk/blackwomen1/","Image_")</f>
        <v>Image_BW_352.jpg</v>
      </c>
      <c r="C59" s="41" t="s">
        <v>390</v>
      </c>
      <c r="D59" s="23" t="s">
        <v>1516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1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1</v>
      </c>
      <c r="Q59" s="24">
        <v>0</v>
      </c>
      <c r="R59" s="24" cm="1">
        <f t="array" ref="R59">_xlfn.IFS(H59=1,1,K59=1,1,L59=1,1,M59=1,1,N59=1,1,P59=1,1,TRUE,0)</f>
        <v>1</v>
      </c>
      <c r="S59" s="35">
        <f>IF(AND(G59=1,R59=1),0,R59)</f>
        <v>1</v>
      </c>
      <c r="T59" s="53" t="s">
        <v>113</v>
      </c>
      <c r="U59" s="34" cm="1">
        <f t="array" ref="U59">_xlfn.IFS(T59="UNLIKELY", 1, T59="POSSIBLE", 1, T59="LIKELY",1, T59="VERY_LIKELY", 1, TRUE, 0)</f>
        <v>1</v>
      </c>
      <c r="V59" s="24" cm="1">
        <f t="array" ref="V59">_xlfn.IFS(T59="POSSIBLE", 1, T59="LIKELY",1, T59="VERY_LIKELY", 1, TRUE, 0)</f>
        <v>1</v>
      </c>
      <c r="W59" s="24" cm="1">
        <f t="array" ref="W59">_xlfn.IFS(T59="LIKELY",1, T59="VERY_LIKELY", 1, TRUE, 0)</f>
        <v>1</v>
      </c>
      <c r="X59" s="35" cm="1">
        <f t="array" ref="X59">_xlfn.IFS(T59="VERY_LIKELY", 1, TRUE, 0)</f>
        <v>1</v>
      </c>
    </row>
    <row r="60" spans="1:24" ht="20" customHeight="1" x14ac:dyDescent="0.2">
      <c r="A60" s="22" t="s">
        <v>671</v>
      </c>
      <c r="B60" s="49" t="str">
        <f>SUBSTITUTE(A60,"/Users/timomiessen/Desktop/imagesdk/blackwomen1/","Image_")</f>
        <v>Image_BW_353.jpg</v>
      </c>
      <c r="C60" s="41" t="s">
        <v>390</v>
      </c>
      <c r="D60" s="23" t="s">
        <v>1516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1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1</v>
      </c>
      <c r="Q60" s="24">
        <v>0</v>
      </c>
      <c r="R60" s="24" cm="1">
        <f t="array" ref="R60">_xlfn.IFS(H60=1,1,K60=1,1,L60=1,1,M60=1,1,N60=1,1,P60=1,1,TRUE,0)</f>
        <v>1</v>
      </c>
      <c r="S60" s="35">
        <f>IF(AND(G60=1,R60=1),0,R60)</f>
        <v>1</v>
      </c>
      <c r="T60" s="53" t="s">
        <v>113</v>
      </c>
      <c r="U60" s="34" cm="1">
        <f t="array" ref="U60">_xlfn.IFS(T60="UNLIKELY", 1, T60="POSSIBLE", 1, T60="LIKELY",1, T60="VERY_LIKELY", 1, TRUE, 0)</f>
        <v>1</v>
      </c>
      <c r="V60" s="24" cm="1">
        <f t="array" ref="V60">_xlfn.IFS(T60="POSSIBLE", 1, T60="LIKELY",1, T60="VERY_LIKELY", 1, TRUE, 0)</f>
        <v>1</v>
      </c>
      <c r="W60" s="24" cm="1">
        <f t="array" ref="W60">_xlfn.IFS(T60="LIKELY",1, T60="VERY_LIKELY", 1, TRUE, 0)</f>
        <v>1</v>
      </c>
      <c r="X60" s="35" cm="1">
        <f t="array" ref="X60">_xlfn.IFS(T60="VERY_LIKELY", 1, TRUE, 0)</f>
        <v>1</v>
      </c>
    </row>
    <row r="61" spans="1:24" ht="20" customHeight="1" x14ac:dyDescent="0.2">
      <c r="A61" s="22" t="s">
        <v>672</v>
      </c>
      <c r="B61" s="49" t="str">
        <f>SUBSTITUTE(A61,"/Users/timomiessen/Desktop/imagesdk/blackwomen1/","Image_")</f>
        <v>Image_BW_354.jpg</v>
      </c>
      <c r="C61" s="41" t="s">
        <v>390</v>
      </c>
      <c r="D61" s="23" t="s">
        <v>1516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1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1</v>
      </c>
      <c r="Q61" s="24">
        <v>0</v>
      </c>
      <c r="R61" s="24" cm="1">
        <f t="array" ref="R61">_xlfn.IFS(H61=1,1,K61=1,1,L61=1,1,M61=1,1,N61=1,1,P61=1,1,TRUE,0)</f>
        <v>1</v>
      </c>
      <c r="S61" s="35">
        <f>IF(AND(G61=1,R61=1),0,R61)</f>
        <v>1</v>
      </c>
      <c r="T61" s="53" t="s">
        <v>113</v>
      </c>
      <c r="U61" s="34" cm="1">
        <f t="array" ref="U61">_xlfn.IFS(T61="UNLIKELY", 1, T61="POSSIBLE", 1, T61="LIKELY",1, T61="VERY_LIKELY", 1, TRUE, 0)</f>
        <v>1</v>
      </c>
      <c r="V61" s="24" cm="1">
        <f t="array" ref="V61">_xlfn.IFS(T61="POSSIBLE", 1, T61="LIKELY",1, T61="VERY_LIKELY", 1, TRUE, 0)</f>
        <v>1</v>
      </c>
      <c r="W61" s="24" cm="1">
        <f t="array" ref="W61">_xlfn.IFS(T61="LIKELY",1, T61="VERY_LIKELY", 1, TRUE, 0)</f>
        <v>1</v>
      </c>
      <c r="X61" s="35" cm="1">
        <f t="array" ref="X61">_xlfn.IFS(T61="VERY_LIKELY", 1, TRUE, 0)</f>
        <v>1</v>
      </c>
    </row>
    <row r="62" spans="1:24" ht="20" customHeight="1" x14ac:dyDescent="0.2">
      <c r="A62" s="22" t="s">
        <v>676</v>
      </c>
      <c r="B62" s="49" t="str">
        <f>SUBSTITUTE(A62,"/Users/timomiessen/Desktop/imagesdk/blackwomen1/","Image_")</f>
        <v>Image_BW_359.jpg</v>
      </c>
      <c r="C62" s="41" t="s">
        <v>390</v>
      </c>
      <c r="D62" s="23" t="s">
        <v>1516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1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1</v>
      </c>
      <c r="Q62" s="24">
        <v>0</v>
      </c>
      <c r="R62" s="24" cm="1">
        <f t="array" ref="R62">_xlfn.IFS(H62=1,1,K62=1,1,L62=1,1,M62=1,1,N62=1,1,P62=1,1,TRUE,0)</f>
        <v>1</v>
      </c>
      <c r="S62" s="35">
        <f>IF(AND(G62=1,R62=1),0,R62)</f>
        <v>1</v>
      </c>
      <c r="T62" s="53" t="s">
        <v>113</v>
      </c>
      <c r="U62" s="34" cm="1">
        <f t="array" ref="U62">_xlfn.IFS(T62="UNLIKELY", 1, T62="POSSIBLE", 1, T62="LIKELY",1, T62="VERY_LIKELY", 1, TRUE, 0)</f>
        <v>1</v>
      </c>
      <c r="V62" s="24" cm="1">
        <f t="array" ref="V62">_xlfn.IFS(T62="POSSIBLE", 1, T62="LIKELY",1, T62="VERY_LIKELY", 1, TRUE, 0)</f>
        <v>1</v>
      </c>
      <c r="W62" s="24" cm="1">
        <f t="array" ref="W62">_xlfn.IFS(T62="LIKELY",1, T62="VERY_LIKELY", 1, TRUE, 0)</f>
        <v>1</v>
      </c>
      <c r="X62" s="35" cm="1">
        <f t="array" ref="X62">_xlfn.IFS(T62="VERY_LIKELY", 1, TRUE, 0)</f>
        <v>1</v>
      </c>
    </row>
    <row r="63" spans="1:24" ht="20" customHeight="1" x14ac:dyDescent="0.2">
      <c r="A63" s="22" t="s">
        <v>677</v>
      </c>
      <c r="B63" s="49" t="str">
        <f>SUBSTITUTE(A63,"/Users/timomiessen/Desktop/imagesdk/blackwomen1/","Image_")</f>
        <v>Image_BW_36.jpg</v>
      </c>
      <c r="C63" s="41" t="s">
        <v>390</v>
      </c>
      <c r="D63" s="23" t="s">
        <v>1516</v>
      </c>
      <c r="E63" s="24">
        <v>1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1</v>
      </c>
      <c r="Q63" s="24">
        <v>0</v>
      </c>
      <c r="R63" s="24" cm="1">
        <f t="array" ref="R63">_xlfn.IFS(H63=1,1,K63=1,1,L63=1,1,M63=1,1,N63=1,1,P63=1,1,TRUE,0)</f>
        <v>1</v>
      </c>
      <c r="S63" s="35">
        <f>IF(AND(G63=1,R63=1),0,R63)</f>
        <v>1</v>
      </c>
      <c r="T63" s="53" t="s">
        <v>2</v>
      </c>
      <c r="U63" s="34" cm="1">
        <f t="array" ref="U63">_xlfn.IFS(T63="UNLIKELY", 1, T63="POSSIBLE", 1, T63="LIKELY",1, T63="VERY_LIKELY", 1, TRUE, 0)</f>
        <v>1</v>
      </c>
      <c r="V63" s="24" cm="1">
        <f t="array" ref="V63">_xlfn.IFS(T63="POSSIBLE", 1, T63="LIKELY",1, T63="VERY_LIKELY", 1, TRUE, 0)</f>
        <v>1</v>
      </c>
      <c r="W63" s="24" cm="1">
        <f t="array" ref="W63">_xlfn.IFS(T63="LIKELY",1, T63="VERY_LIKELY", 1, TRUE, 0)</f>
        <v>0</v>
      </c>
      <c r="X63" s="35" cm="1">
        <f t="array" ref="X63">_xlfn.IFS(T63="VERY_LIKELY", 1, TRUE, 0)</f>
        <v>0</v>
      </c>
    </row>
    <row r="64" spans="1:24" ht="20" customHeight="1" x14ac:dyDescent="0.2">
      <c r="A64" s="22" t="s">
        <v>678</v>
      </c>
      <c r="B64" s="49" t="str">
        <f>SUBSTITUTE(A64,"/Users/timomiessen/Desktop/imagesdk/blackwomen1/","Image_")</f>
        <v>Image_BW_360.jpg</v>
      </c>
      <c r="C64" s="41" t="s">
        <v>390</v>
      </c>
      <c r="D64" s="23" t="s">
        <v>1516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1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1</v>
      </c>
      <c r="Q64" s="24">
        <v>0</v>
      </c>
      <c r="R64" s="24" cm="1">
        <f t="array" ref="R64">_xlfn.IFS(H64=1,1,K64=1,1,L64=1,1,M64=1,1,N64=1,1,P64=1,1,TRUE,0)</f>
        <v>1</v>
      </c>
      <c r="S64" s="35">
        <f>IF(AND(G64=1,R64=1),0,R64)</f>
        <v>1</v>
      </c>
      <c r="T64" s="53" t="s">
        <v>113</v>
      </c>
      <c r="U64" s="34" cm="1">
        <f t="array" ref="U64">_xlfn.IFS(T64="UNLIKELY", 1, T64="POSSIBLE", 1, T64="LIKELY",1, T64="VERY_LIKELY", 1, TRUE, 0)</f>
        <v>1</v>
      </c>
      <c r="V64" s="24" cm="1">
        <f t="array" ref="V64">_xlfn.IFS(T64="POSSIBLE", 1, T64="LIKELY",1, T64="VERY_LIKELY", 1, TRUE, 0)</f>
        <v>1</v>
      </c>
      <c r="W64" s="24" cm="1">
        <f t="array" ref="W64">_xlfn.IFS(T64="LIKELY",1, T64="VERY_LIKELY", 1, TRUE, 0)</f>
        <v>1</v>
      </c>
      <c r="X64" s="35" cm="1">
        <f t="array" ref="X64">_xlfn.IFS(T64="VERY_LIKELY", 1, TRUE, 0)</f>
        <v>1</v>
      </c>
    </row>
    <row r="65" spans="1:24" ht="20" customHeight="1" x14ac:dyDescent="0.2">
      <c r="A65" s="22" t="s">
        <v>679</v>
      </c>
      <c r="B65" s="49" t="str">
        <f>SUBSTITUTE(A65,"/Users/timomiessen/Desktop/imagesdk/blackwomen1/","Image_")</f>
        <v>Image_BW_361.jpg</v>
      </c>
      <c r="C65" s="41" t="s">
        <v>390</v>
      </c>
      <c r="D65" s="23" t="s">
        <v>1516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1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1</v>
      </c>
      <c r="Q65" s="24">
        <v>0</v>
      </c>
      <c r="R65" s="24" cm="1">
        <f t="array" ref="R65">_xlfn.IFS(H65=1,1,K65=1,1,L65=1,1,M65=1,1,N65=1,1,P65=1,1,TRUE,0)</f>
        <v>1</v>
      </c>
      <c r="S65" s="35">
        <f>IF(AND(G65=1,R65=1),0,R65)</f>
        <v>1</v>
      </c>
      <c r="T65" s="53" t="s">
        <v>113</v>
      </c>
      <c r="U65" s="34" cm="1">
        <f t="array" ref="U65">_xlfn.IFS(T65="UNLIKELY", 1, T65="POSSIBLE", 1, T65="LIKELY",1, T65="VERY_LIKELY", 1, TRUE, 0)</f>
        <v>1</v>
      </c>
      <c r="V65" s="24" cm="1">
        <f t="array" ref="V65">_xlfn.IFS(T65="POSSIBLE", 1, T65="LIKELY",1, T65="VERY_LIKELY", 1, TRUE, 0)</f>
        <v>1</v>
      </c>
      <c r="W65" s="24" cm="1">
        <f t="array" ref="W65">_xlfn.IFS(T65="LIKELY",1, T65="VERY_LIKELY", 1, TRUE, 0)</f>
        <v>1</v>
      </c>
      <c r="X65" s="35" cm="1">
        <f t="array" ref="X65">_xlfn.IFS(T65="VERY_LIKELY", 1, TRUE, 0)</f>
        <v>1</v>
      </c>
    </row>
    <row r="66" spans="1:24" ht="20" customHeight="1" x14ac:dyDescent="0.2">
      <c r="A66" s="22" t="s">
        <v>682</v>
      </c>
      <c r="B66" s="49" t="str">
        <f>SUBSTITUTE(A66,"/Users/timomiessen/Desktop/imagesdk/blackwomen1/","Image_")</f>
        <v>Image_BW_366.jpg</v>
      </c>
      <c r="C66" s="41" t="s">
        <v>390</v>
      </c>
      <c r="D66" s="23" t="s">
        <v>1516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1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1</v>
      </c>
      <c r="Q66" s="24">
        <v>0</v>
      </c>
      <c r="R66" s="24" cm="1">
        <f t="array" ref="R66">_xlfn.IFS(H66=1,1,K66=1,1,L66=1,1,M66=1,1,N66=1,1,P66=1,1,TRUE,0)</f>
        <v>1</v>
      </c>
      <c r="S66" s="35">
        <f>IF(AND(G66=1,R66=1),0,R66)</f>
        <v>1</v>
      </c>
      <c r="T66" s="53" t="s">
        <v>113</v>
      </c>
      <c r="U66" s="34" cm="1">
        <f t="array" ref="U66">_xlfn.IFS(T66="UNLIKELY", 1, T66="POSSIBLE", 1, T66="LIKELY",1, T66="VERY_LIKELY", 1, TRUE, 0)</f>
        <v>1</v>
      </c>
      <c r="V66" s="24" cm="1">
        <f t="array" ref="V66">_xlfn.IFS(T66="POSSIBLE", 1, T66="LIKELY",1, T66="VERY_LIKELY", 1, TRUE, 0)</f>
        <v>1</v>
      </c>
      <c r="W66" s="24" cm="1">
        <f t="array" ref="W66">_xlfn.IFS(T66="LIKELY",1, T66="VERY_LIKELY", 1, TRUE, 0)</f>
        <v>1</v>
      </c>
      <c r="X66" s="35" cm="1">
        <f t="array" ref="X66">_xlfn.IFS(T66="VERY_LIKELY", 1, TRUE, 0)</f>
        <v>1</v>
      </c>
    </row>
    <row r="67" spans="1:24" ht="20" customHeight="1" x14ac:dyDescent="0.2">
      <c r="A67" s="22" t="s">
        <v>685</v>
      </c>
      <c r="B67" s="49" t="str">
        <f>SUBSTITUTE(A67,"/Users/timomiessen/Desktop/imagesdk/blackwomen1/","Image_")</f>
        <v>Image_BW_369.jpg</v>
      </c>
      <c r="C67" s="41" t="s">
        <v>390</v>
      </c>
      <c r="D67" s="23" t="s">
        <v>1516</v>
      </c>
      <c r="E67" s="24">
        <v>0</v>
      </c>
      <c r="F67" s="24">
        <v>0</v>
      </c>
      <c r="G67" s="24">
        <v>0</v>
      </c>
      <c r="H67" s="24">
        <v>0</v>
      </c>
      <c r="I67" s="24">
        <v>1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1</v>
      </c>
      <c r="Q67" s="24">
        <v>0</v>
      </c>
      <c r="R67" s="24" cm="1">
        <f t="array" ref="R67">_xlfn.IFS(H67=1,1,K67=1,1,L67=1,1,M67=1,1,N67=1,1,P67=1,1,TRUE,0)</f>
        <v>1</v>
      </c>
      <c r="S67" s="35">
        <f>IF(AND(G67=1,R67=1),0,R67)</f>
        <v>1</v>
      </c>
      <c r="T67" s="53" t="s">
        <v>113</v>
      </c>
      <c r="U67" s="34" cm="1">
        <f t="array" ref="U67">_xlfn.IFS(T67="UNLIKELY", 1, T67="POSSIBLE", 1, T67="LIKELY",1, T67="VERY_LIKELY", 1, TRUE, 0)</f>
        <v>1</v>
      </c>
      <c r="V67" s="24" cm="1">
        <f t="array" ref="V67">_xlfn.IFS(T67="POSSIBLE", 1, T67="LIKELY",1, T67="VERY_LIKELY", 1, TRUE, 0)</f>
        <v>1</v>
      </c>
      <c r="W67" s="24" cm="1">
        <f t="array" ref="W67">_xlfn.IFS(T67="LIKELY",1, T67="VERY_LIKELY", 1, TRUE, 0)</f>
        <v>1</v>
      </c>
      <c r="X67" s="35" cm="1">
        <f t="array" ref="X67">_xlfn.IFS(T67="VERY_LIKELY", 1, TRUE, 0)</f>
        <v>1</v>
      </c>
    </row>
    <row r="68" spans="1:24" ht="20" customHeight="1" x14ac:dyDescent="0.2">
      <c r="A68" s="22" t="s">
        <v>688</v>
      </c>
      <c r="B68" s="49" t="str">
        <f>SUBSTITUTE(A68,"/Users/timomiessen/Desktop/imagesdk/blackwomen1/","Image_")</f>
        <v>Image_BW_371.jpg</v>
      </c>
      <c r="C68" s="41" t="s">
        <v>390</v>
      </c>
      <c r="D68" s="23" t="s">
        <v>1516</v>
      </c>
      <c r="E68" s="24">
        <v>0</v>
      </c>
      <c r="F68" s="24">
        <v>0</v>
      </c>
      <c r="G68" s="24">
        <v>0</v>
      </c>
      <c r="H68" s="24">
        <v>1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1</v>
      </c>
      <c r="Q68" s="24">
        <v>0</v>
      </c>
      <c r="R68" s="24" cm="1">
        <f t="array" ref="R68">_xlfn.IFS(H68=1,1,K68=1,1,L68=1,1,M68=1,1,N68=1,1,P68=1,1,TRUE,0)</f>
        <v>1</v>
      </c>
      <c r="S68" s="35">
        <f>IF(AND(G68=1,R68=1),0,R68)</f>
        <v>1</v>
      </c>
      <c r="T68" s="53" t="s">
        <v>113</v>
      </c>
      <c r="U68" s="34" cm="1">
        <f t="array" ref="U68">_xlfn.IFS(T68="UNLIKELY", 1, T68="POSSIBLE", 1, T68="LIKELY",1, T68="VERY_LIKELY", 1, TRUE, 0)</f>
        <v>1</v>
      </c>
      <c r="V68" s="24" cm="1">
        <f t="array" ref="V68">_xlfn.IFS(T68="POSSIBLE", 1, T68="LIKELY",1, T68="VERY_LIKELY", 1, TRUE, 0)</f>
        <v>1</v>
      </c>
      <c r="W68" s="24" cm="1">
        <f t="array" ref="W68">_xlfn.IFS(T68="LIKELY",1, T68="VERY_LIKELY", 1, TRUE, 0)</f>
        <v>1</v>
      </c>
      <c r="X68" s="35" cm="1">
        <f t="array" ref="X68">_xlfn.IFS(T68="VERY_LIKELY", 1, TRUE, 0)</f>
        <v>1</v>
      </c>
    </row>
    <row r="69" spans="1:24" ht="20" customHeight="1" x14ac:dyDescent="0.2">
      <c r="A69" s="22" t="s">
        <v>689</v>
      </c>
      <c r="B69" s="49" t="str">
        <f>SUBSTITUTE(A69,"/Users/timomiessen/Desktop/imagesdk/blackwomen1/","Image_")</f>
        <v>Image_BW_372.jpg</v>
      </c>
      <c r="C69" s="41" t="s">
        <v>390</v>
      </c>
      <c r="D69" s="23" t="s">
        <v>1516</v>
      </c>
      <c r="E69" s="24">
        <v>0</v>
      </c>
      <c r="F69" s="24">
        <v>0</v>
      </c>
      <c r="G69" s="24">
        <v>0</v>
      </c>
      <c r="H69" s="24">
        <v>1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1</v>
      </c>
      <c r="Q69" s="24">
        <v>0</v>
      </c>
      <c r="R69" s="24" cm="1">
        <f t="array" ref="R69">_xlfn.IFS(H69=1,1,K69=1,1,L69=1,1,M69=1,1,N69=1,1,P69=1,1,TRUE,0)</f>
        <v>1</v>
      </c>
      <c r="S69" s="35">
        <f>IF(AND(G69=1,R69=1),0,R69)</f>
        <v>1</v>
      </c>
      <c r="T69" s="53" t="s">
        <v>113</v>
      </c>
      <c r="U69" s="34" cm="1">
        <f t="array" ref="U69">_xlfn.IFS(T69="UNLIKELY", 1, T69="POSSIBLE", 1, T69="LIKELY",1, T69="VERY_LIKELY", 1, TRUE, 0)</f>
        <v>1</v>
      </c>
      <c r="V69" s="24" cm="1">
        <f t="array" ref="V69">_xlfn.IFS(T69="POSSIBLE", 1, T69="LIKELY",1, T69="VERY_LIKELY", 1, TRUE, 0)</f>
        <v>1</v>
      </c>
      <c r="W69" s="24" cm="1">
        <f t="array" ref="W69">_xlfn.IFS(T69="LIKELY",1, T69="VERY_LIKELY", 1, TRUE, 0)</f>
        <v>1</v>
      </c>
      <c r="X69" s="35" cm="1">
        <f t="array" ref="X69">_xlfn.IFS(T69="VERY_LIKELY", 1, TRUE, 0)</f>
        <v>1</v>
      </c>
    </row>
    <row r="70" spans="1:24" ht="20" customHeight="1" x14ac:dyDescent="0.2">
      <c r="A70" s="22" t="s">
        <v>690</v>
      </c>
      <c r="B70" s="49" t="str">
        <f>SUBSTITUTE(A70,"/Users/timomiessen/Desktop/imagesdk/blackwomen1/","Image_")</f>
        <v>Image_BW_373.jpg</v>
      </c>
      <c r="C70" s="41" t="s">
        <v>390</v>
      </c>
      <c r="D70" s="23" t="s">
        <v>1516</v>
      </c>
      <c r="E70" s="24">
        <v>0</v>
      </c>
      <c r="F70" s="24">
        <v>0</v>
      </c>
      <c r="G70" s="24">
        <v>0</v>
      </c>
      <c r="H70" s="24">
        <v>1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1</v>
      </c>
      <c r="Q70" s="24">
        <v>0</v>
      </c>
      <c r="R70" s="24" cm="1">
        <f t="array" ref="R70">_xlfn.IFS(H70=1,1,K70=1,1,L70=1,1,M70=1,1,N70=1,1,P70=1,1,TRUE,0)</f>
        <v>1</v>
      </c>
      <c r="S70" s="35">
        <f>IF(AND(G70=1,R70=1),0,R70)</f>
        <v>1</v>
      </c>
      <c r="T70" s="53" t="s">
        <v>113</v>
      </c>
      <c r="U70" s="34" cm="1">
        <f t="array" ref="U70">_xlfn.IFS(T70="UNLIKELY", 1, T70="POSSIBLE", 1, T70="LIKELY",1, T70="VERY_LIKELY", 1, TRUE, 0)</f>
        <v>1</v>
      </c>
      <c r="V70" s="24" cm="1">
        <f t="array" ref="V70">_xlfn.IFS(T70="POSSIBLE", 1, T70="LIKELY",1, T70="VERY_LIKELY", 1, TRUE, 0)</f>
        <v>1</v>
      </c>
      <c r="W70" s="24" cm="1">
        <f t="array" ref="W70">_xlfn.IFS(T70="LIKELY",1, T70="VERY_LIKELY", 1, TRUE, 0)</f>
        <v>1</v>
      </c>
      <c r="X70" s="35" cm="1">
        <f t="array" ref="X70">_xlfn.IFS(T70="VERY_LIKELY", 1, TRUE, 0)</f>
        <v>1</v>
      </c>
    </row>
    <row r="71" spans="1:24" ht="20" customHeight="1" x14ac:dyDescent="0.2">
      <c r="A71" s="22" t="s">
        <v>691</v>
      </c>
      <c r="B71" s="49" t="str">
        <f>SUBSTITUTE(A71,"/Users/timomiessen/Desktop/imagesdk/blackwomen1/","Image_")</f>
        <v>Image_BW_374.jpg</v>
      </c>
      <c r="C71" s="41" t="s">
        <v>390</v>
      </c>
      <c r="D71" s="23" t="s">
        <v>1516</v>
      </c>
      <c r="E71" s="24">
        <v>0</v>
      </c>
      <c r="F71" s="24">
        <v>0</v>
      </c>
      <c r="G71" s="24">
        <v>0</v>
      </c>
      <c r="H71" s="24">
        <v>1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1</v>
      </c>
      <c r="Q71" s="24">
        <v>0</v>
      </c>
      <c r="R71" s="24" cm="1">
        <f t="array" ref="R71">_xlfn.IFS(H71=1,1,K71=1,1,L71=1,1,M71=1,1,N71=1,1,P71=1,1,TRUE,0)</f>
        <v>1</v>
      </c>
      <c r="S71" s="35">
        <f>IF(AND(G71=1,R71=1),0,R71)</f>
        <v>1</v>
      </c>
      <c r="T71" s="53" t="s">
        <v>113</v>
      </c>
      <c r="U71" s="34" cm="1">
        <f t="array" ref="U71">_xlfn.IFS(T71="UNLIKELY", 1, T71="POSSIBLE", 1, T71="LIKELY",1, T71="VERY_LIKELY", 1, TRUE, 0)</f>
        <v>1</v>
      </c>
      <c r="V71" s="24" cm="1">
        <f t="array" ref="V71">_xlfn.IFS(T71="POSSIBLE", 1, T71="LIKELY",1, T71="VERY_LIKELY", 1, TRUE, 0)</f>
        <v>1</v>
      </c>
      <c r="W71" s="24" cm="1">
        <f t="array" ref="W71">_xlfn.IFS(T71="LIKELY",1, T71="VERY_LIKELY", 1, TRUE, 0)</f>
        <v>1</v>
      </c>
      <c r="X71" s="35" cm="1">
        <f t="array" ref="X71">_xlfn.IFS(T71="VERY_LIKELY", 1, TRUE, 0)</f>
        <v>1</v>
      </c>
    </row>
    <row r="72" spans="1:24" ht="20" customHeight="1" x14ac:dyDescent="0.2">
      <c r="A72" s="22" t="s">
        <v>692</v>
      </c>
      <c r="B72" s="49" t="str">
        <f>SUBSTITUTE(A72,"/Users/timomiessen/Desktop/imagesdk/blackwomen1/","Image_")</f>
        <v>Image_BW_375.jpg</v>
      </c>
      <c r="C72" s="41" t="s">
        <v>390</v>
      </c>
      <c r="D72" s="23" t="s">
        <v>1516</v>
      </c>
      <c r="E72" s="24">
        <v>0</v>
      </c>
      <c r="F72" s="24">
        <v>0</v>
      </c>
      <c r="G72" s="24">
        <v>0</v>
      </c>
      <c r="H72" s="24">
        <v>1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 cm="1">
        <f t="array" ref="R72">_xlfn.IFS(H72=1,1,K72=1,1,L72=1,1,M72=1,1,N72=1,1,P72=1,1,TRUE,0)</f>
        <v>1</v>
      </c>
      <c r="S72" s="35">
        <f>IF(AND(G72=1,R72=1),0,R72)</f>
        <v>1</v>
      </c>
      <c r="T72" s="53" t="s">
        <v>113</v>
      </c>
      <c r="U72" s="34" cm="1">
        <f t="array" ref="U72">_xlfn.IFS(T72="UNLIKELY", 1, T72="POSSIBLE", 1, T72="LIKELY",1, T72="VERY_LIKELY", 1, TRUE, 0)</f>
        <v>1</v>
      </c>
      <c r="V72" s="24" cm="1">
        <f t="array" ref="V72">_xlfn.IFS(T72="POSSIBLE", 1, T72="LIKELY",1, T72="VERY_LIKELY", 1, TRUE, 0)</f>
        <v>1</v>
      </c>
      <c r="W72" s="24" cm="1">
        <f t="array" ref="W72">_xlfn.IFS(T72="LIKELY",1, T72="VERY_LIKELY", 1, TRUE, 0)</f>
        <v>1</v>
      </c>
      <c r="X72" s="35" cm="1">
        <f t="array" ref="X72">_xlfn.IFS(T72="VERY_LIKELY", 1, TRUE, 0)</f>
        <v>1</v>
      </c>
    </row>
    <row r="73" spans="1:24" ht="20" customHeight="1" x14ac:dyDescent="0.2">
      <c r="A73" s="22" t="s">
        <v>693</v>
      </c>
      <c r="B73" s="49" t="str">
        <f>SUBSTITUTE(A73,"/Users/timomiessen/Desktop/imagesdk/blackwomen1/","Image_")</f>
        <v>Image_BW_376.jpg</v>
      </c>
      <c r="C73" s="41" t="s">
        <v>390</v>
      </c>
      <c r="D73" s="23" t="s">
        <v>1516</v>
      </c>
      <c r="E73" s="24">
        <v>0</v>
      </c>
      <c r="F73" s="24">
        <v>0</v>
      </c>
      <c r="G73" s="24">
        <v>0</v>
      </c>
      <c r="H73" s="24">
        <v>1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1</v>
      </c>
      <c r="Q73" s="24">
        <v>0</v>
      </c>
      <c r="R73" s="24" cm="1">
        <f t="array" ref="R73">_xlfn.IFS(H73=1,1,K73=1,1,L73=1,1,M73=1,1,N73=1,1,P73=1,1,TRUE,0)</f>
        <v>1</v>
      </c>
      <c r="S73" s="35">
        <f>IF(AND(G73=1,R73=1),0,R73)</f>
        <v>1</v>
      </c>
      <c r="T73" s="53" t="s">
        <v>113</v>
      </c>
      <c r="U73" s="34" cm="1">
        <f t="array" ref="U73">_xlfn.IFS(T73="UNLIKELY", 1, T73="POSSIBLE", 1, T73="LIKELY",1, T73="VERY_LIKELY", 1, TRUE, 0)</f>
        <v>1</v>
      </c>
      <c r="V73" s="24" cm="1">
        <f t="array" ref="V73">_xlfn.IFS(T73="POSSIBLE", 1, T73="LIKELY",1, T73="VERY_LIKELY", 1, TRUE, 0)</f>
        <v>1</v>
      </c>
      <c r="W73" s="24" cm="1">
        <f t="array" ref="W73">_xlfn.IFS(T73="LIKELY",1, T73="VERY_LIKELY", 1, TRUE, 0)</f>
        <v>1</v>
      </c>
      <c r="X73" s="35" cm="1">
        <f t="array" ref="X73">_xlfn.IFS(T73="VERY_LIKELY", 1, TRUE, 0)</f>
        <v>1</v>
      </c>
    </row>
    <row r="74" spans="1:24" ht="20" customHeight="1" x14ac:dyDescent="0.2">
      <c r="A74" s="22" t="s">
        <v>694</v>
      </c>
      <c r="B74" s="49" t="str">
        <f>SUBSTITUTE(A74,"/Users/timomiessen/Desktop/imagesdk/blackwomen1/","Image_")</f>
        <v>Image_BW_377.jpg</v>
      </c>
      <c r="C74" s="41" t="s">
        <v>390</v>
      </c>
      <c r="D74" s="23" t="s">
        <v>1516</v>
      </c>
      <c r="E74" s="24">
        <v>0</v>
      </c>
      <c r="F74" s="24">
        <v>0</v>
      </c>
      <c r="G74" s="24">
        <v>0</v>
      </c>
      <c r="H74" s="24">
        <v>1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1</v>
      </c>
      <c r="Q74" s="24">
        <v>0</v>
      </c>
      <c r="R74" s="24" cm="1">
        <f t="array" ref="R74">_xlfn.IFS(H74=1,1,K74=1,1,L74=1,1,M74=1,1,N74=1,1,P74=1,1,TRUE,0)</f>
        <v>1</v>
      </c>
      <c r="S74" s="35">
        <f>IF(AND(G74=1,R74=1),0,R74)</f>
        <v>1</v>
      </c>
      <c r="T74" s="53" t="s">
        <v>113</v>
      </c>
      <c r="U74" s="34" cm="1">
        <f t="array" ref="U74">_xlfn.IFS(T74="UNLIKELY", 1, T74="POSSIBLE", 1, T74="LIKELY",1, T74="VERY_LIKELY", 1, TRUE, 0)</f>
        <v>1</v>
      </c>
      <c r="V74" s="24" cm="1">
        <f t="array" ref="V74">_xlfn.IFS(T74="POSSIBLE", 1, T74="LIKELY",1, T74="VERY_LIKELY", 1, TRUE, 0)</f>
        <v>1</v>
      </c>
      <c r="W74" s="24" cm="1">
        <f t="array" ref="W74">_xlfn.IFS(T74="LIKELY",1, T74="VERY_LIKELY", 1, TRUE, 0)</f>
        <v>1</v>
      </c>
      <c r="X74" s="35" cm="1">
        <f t="array" ref="X74">_xlfn.IFS(T74="VERY_LIKELY", 1, TRUE, 0)</f>
        <v>1</v>
      </c>
    </row>
    <row r="75" spans="1:24" ht="20" customHeight="1" x14ac:dyDescent="0.2">
      <c r="A75" s="22" t="s">
        <v>695</v>
      </c>
      <c r="B75" s="49" t="str">
        <f>SUBSTITUTE(A75,"/Users/timomiessen/Desktop/imagesdk/blackwomen1/","Image_")</f>
        <v>Image_BW_378.jpg</v>
      </c>
      <c r="C75" s="41" t="s">
        <v>390</v>
      </c>
      <c r="D75" s="23" t="s">
        <v>1516</v>
      </c>
      <c r="E75" s="24">
        <v>0</v>
      </c>
      <c r="F75" s="24">
        <v>0</v>
      </c>
      <c r="G75" s="24">
        <v>0</v>
      </c>
      <c r="H75" s="24">
        <v>1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1</v>
      </c>
      <c r="Q75" s="24">
        <v>0</v>
      </c>
      <c r="R75" s="24" cm="1">
        <f t="array" ref="R75">_xlfn.IFS(H75=1,1,K75=1,1,L75=1,1,M75=1,1,N75=1,1,P75=1,1,TRUE,0)</f>
        <v>1</v>
      </c>
      <c r="S75" s="35">
        <f>IF(AND(G75=1,R75=1),0,R75)</f>
        <v>1</v>
      </c>
      <c r="T75" s="53" t="s">
        <v>113</v>
      </c>
      <c r="U75" s="34" cm="1">
        <f t="array" ref="U75">_xlfn.IFS(T75="UNLIKELY", 1, T75="POSSIBLE", 1, T75="LIKELY",1, T75="VERY_LIKELY", 1, TRUE, 0)</f>
        <v>1</v>
      </c>
      <c r="V75" s="24" cm="1">
        <f t="array" ref="V75">_xlfn.IFS(T75="POSSIBLE", 1, T75="LIKELY",1, T75="VERY_LIKELY", 1, TRUE, 0)</f>
        <v>1</v>
      </c>
      <c r="W75" s="24" cm="1">
        <f t="array" ref="W75">_xlfn.IFS(T75="LIKELY",1, T75="VERY_LIKELY", 1, TRUE, 0)</f>
        <v>1</v>
      </c>
      <c r="X75" s="35" cm="1">
        <f t="array" ref="X75">_xlfn.IFS(T75="VERY_LIKELY", 1, TRUE, 0)</f>
        <v>1</v>
      </c>
    </row>
    <row r="76" spans="1:24" ht="20" customHeight="1" x14ac:dyDescent="0.2">
      <c r="A76" s="22" t="s">
        <v>696</v>
      </c>
      <c r="B76" s="49" t="str">
        <f>SUBSTITUTE(A76,"/Users/timomiessen/Desktop/imagesdk/blackwomen1/","Image_")</f>
        <v>Image_BW_379.jpg</v>
      </c>
      <c r="C76" s="41" t="s">
        <v>390</v>
      </c>
      <c r="D76" s="23" t="s">
        <v>1516</v>
      </c>
      <c r="E76" s="24">
        <v>0</v>
      </c>
      <c r="F76" s="24">
        <v>0</v>
      </c>
      <c r="G76" s="24">
        <v>0</v>
      </c>
      <c r="H76" s="24">
        <v>1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 cm="1">
        <f t="array" ref="R76">_xlfn.IFS(H76=1,1,K76=1,1,L76=1,1,M76=1,1,N76=1,1,P76=1,1,TRUE,0)</f>
        <v>1</v>
      </c>
      <c r="S76" s="35">
        <f>IF(AND(G76=1,R76=1),0,R76)</f>
        <v>1</v>
      </c>
      <c r="T76" s="53" t="s">
        <v>113</v>
      </c>
      <c r="U76" s="34" cm="1">
        <f t="array" ref="U76">_xlfn.IFS(T76="UNLIKELY", 1, T76="POSSIBLE", 1, T76="LIKELY",1, T76="VERY_LIKELY", 1, TRUE, 0)</f>
        <v>1</v>
      </c>
      <c r="V76" s="24" cm="1">
        <f t="array" ref="V76">_xlfn.IFS(T76="POSSIBLE", 1, T76="LIKELY",1, T76="VERY_LIKELY", 1, TRUE, 0)</f>
        <v>1</v>
      </c>
      <c r="W76" s="24" cm="1">
        <f t="array" ref="W76">_xlfn.IFS(T76="LIKELY",1, T76="VERY_LIKELY", 1, TRUE, 0)</f>
        <v>1</v>
      </c>
      <c r="X76" s="35" cm="1">
        <f t="array" ref="X76">_xlfn.IFS(T76="VERY_LIKELY", 1, TRUE, 0)</f>
        <v>1</v>
      </c>
    </row>
    <row r="77" spans="1:24" ht="20" customHeight="1" x14ac:dyDescent="0.2">
      <c r="A77" s="22" t="s">
        <v>698</v>
      </c>
      <c r="B77" s="49" t="str">
        <f>SUBSTITUTE(A77,"/Users/timomiessen/Desktop/imagesdk/blackwomen1/","Image_")</f>
        <v>Image_BW_380.jpg</v>
      </c>
      <c r="C77" s="41" t="s">
        <v>390</v>
      </c>
      <c r="D77" s="23" t="s">
        <v>1516</v>
      </c>
      <c r="E77" s="24">
        <v>0</v>
      </c>
      <c r="F77" s="24">
        <v>0</v>
      </c>
      <c r="G77" s="24">
        <v>0</v>
      </c>
      <c r="H77" s="24">
        <v>1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 cm="1">
        <f t="array" ref="R77">_xlfn.IFS(H77=1,1,K77=1,1,L77=1,1,M77=1,1,N77=1,1,P77=1,1,TRUE,0)</f>
        <v>1</v>
      </c>
      <c r="S77" s="35">
        <f>IF(AND(G77=1,R77=1),0,R77)</f>
        <v>1</v>
      </c>
      <c r="T77" s="53" t="s">
        <v>12</v>
      </c>
      <c r="U77" s="34" cm="1">
        <f t="array" ref="U77">_xlfn.IFS(T77="UNLIKELY", 1, T77="POSSIBLE", 1, T77="LIKELY",1, T77="VERY_LIKELY", 1, TRUE, 0)</f>
        <v>1</v>
      </c>
      <c r="V77" s="24" cm="1">
        <f t="array" ref="V77">_xlfn.IFS(T77="POSSIBLE", 1, T77="LIKELY",1, T77="VERY_LIKELY", 1, TRUE, 0)</f>
        <v>1</v>
      </c>
      <c r="W77" s="24" cm="1">
        <f t="array" ref="W77">_xlfn.IFS(T77="LIKELY",1, T77="VERY_LIKELY", 1, TRUE, 0)</f>
        <v>1</v>
      </c>
      <c r="X77" s="35" cm="1">
        <f t="array" ref="X77">_xlfn.IFS(T77="VERY_LIKELY", 1, TRUE, 0)</f>
        <v>0</v>
      </c>
    </row>
    <row r="78" spans="1:24" ht="20" customHeight="1" x14ac:dyDescent="0.2">
      <c r="A78" s="22" t="s">
        <v>699</v>
      </c>
      <c r="B78" s="49" t="str">
        <f>SUBSTITUTE(A78,"/Users/timomiessen/Desktop/imagesdk/blackwomen1/","Image_")</f>
        <v>Image_BW_381.jpg</v>
      </c>
      <c r="C78" s="41" t="s">
        <v>390</v>
      </c>
      <c r="D78" s="23" t="s">
        <v>1516</v>
      </c>
      <c r="E78" s="24">
        <v>0</v>
      </c>
      <c r="F78" s="24">
        <v>0</v>
      </c>
      <c r="G78" s="24">
        <v>0</v>
      </c>
      <c r="H78" s="24">
        <v>1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1</v>
      </c>
      <c r="Q78" s="24">
        <v>0</v>
      </c>
      <c r="R78" s="24" cm="1">
        <f t="array" ref="R78">_xlfn.IFS(H78=1,1,K78=1,1,L78=1,1,M78=1,1,N78=1,1,P78=1,1,TRUE,0)</f>
        <v>1</v>
      </c>
      <c r="S78" s="35">
        <f>IF(AND(G78=1,R78=1),0,R78)</f>
        <v>1</v>
      </c>
      <c r="T78" s="53" t="s">
        <v>113</v>
      </c>
      <c r="U78" s="34" cm="1">
        <f t="array" ref="U78">_xlfn.IFS(T78="UNLIKELY", 1, T78="POSSIBLE", 1, T78="LIKELY",1, T78="VERY_LIKELY", 1, TRUE, 0)</f>
        <v>1</v>
      </c>
      <c r="V78" s="24" cm="1">
        <f t="array" ref="V78">_xlfn.IFS(T78="POSSIBLE", 1, T78="LIKELY",1, T78="VERY_LIKELY", 1, TRUE, 0)</f>
        <v>1</v>
      </c>
      <c r="W78" s="24" cm="1">
        <f t="array" ref="W78">_xlfn.IFS(T78="LIKELY",1, T78="VERY_LIKELY", 1, TRUE, 0)</f>
        <v>1</v>
      </c>
      <c r="X78" s="35" cm="1">
        <f t="array" ref="X78">_xlfn.IFS(T78="VERY_LIKELY", 1, TRUE, 0)</f>
        <v>1</v>
      </c>
    </row>
    <row r="79" spans="1:24" ht="20" customHeight="1" x14ac:dyDescent="0.2">
      <c r="A79" s="22" t="s">
        <v>700</v>
      </c>
      <c r="B79" s="49" t="str">
        <f>SUBSTITUTE(A79,"/Users/timomiessen/Desktop/imagesdk/blackwomen1/","Image_")</f>
        <v>Image_BW_382.jpg</v>
      </c>
      <c r="C79" s="41" t="s">
        <v>390</v>
      </c>
      <c r="D79" s="23" t="s">
        <v>1516</v>
      </c>
      <c r="E79" s="24">
        <v>0</v>
      </c>
      <c r="F79" s="24">
        <v>0</v>
      </c>
      <c r="G79" s="24">
        <v>0</v>
      </c>
      <c r="H79" s="24">
        <v>1</v>
      </c>
      <c r="I79" s="24">
        <v>0</v>
      </c>
      <c r="J79" s="24">
        <v>0</v>
      </c>
      <c r="K79" s="24">
        <v>0</v>
      </c>
      <c r="L79" s="24">
        <v>1</v>
      </c>
      <c r="M79" s="24">
        <v>0</v>
      </c>
      <c r="N79" s="24">
        <v>0</v>
      </c>
      <c r="O79" s="24">
        <v>0</v>
      </c>
      <c r="P79" s="24">
        <v>1</v>
      </c>
      <c r="Q79" s="24">
        <v>0</v>
      </c>
      <c r="R79" s="24" cm="1">
        <f t="array" ref="R79">_xlfn.IFS(H79=1,1,K79=1,1,L79=1,1,M79=1,1,N79=1,1,P79=1,1,TRUE,0)</f>
        <v>1</v>
      </c>
      <c r="S79" s="35">
        <f>IF(AND(G79=1,R79=1),0,R79)</f>
        <v>1</v>
      </c>
      <c r="T79" s="53" t="s">
        <v>113</v>
      </c>
      <c r="U79" s="34" cm="1">
        <f t="array" ref="U79">_xlfn.IFS(T79="UNLIKELY", 1, T79="POSSIBLE", 1, T79="LIKELY",1, T79="VERY_LIKELY", 1, TRUE, 0)</f>
        <v>1</v>
      </c>
      <c r="V79" s="24" cm="1">
        <f t="array" ref="V79">_xlfn.IFS(T79="POSSIBLE", 1, T79="LIKELY",1, T79="VERY_LIKELY", 1, TRUE, 0)</f>
        <v>1</v>
      </c>
      <c r="W79" s="24" cm="1">
        <f t="array" ref="W79">_xlfn.IFS(T79="LIKELY",1, T79="VERY_LIKELY", 1, TRUE, 0)</f>
        <v>1</v>
      </c>
      <c r="X79" s="35" cm="1">
        <f t="array" ref="X79">_xlfn.IFS(T79="VERY_LIKELY", 1, TRUE, 0)</f>
        <v>1</v>
      </c>
    </row>
    <row r="80" spans="1:24" ht="20" customHeight="1" x14ac:dyDescent="0.2">
      <c r="A80" s="22" t="s">
        <v>701</v>
      </c>
      <c r="B80" s="49" t="str">
        <f>SUBSTITUTE(A80,"/Users/timomiessen/Desktop/imagesdk/blackwomen1/","Image_")</f>
        <v>Image_BW_383.jpg</v>
      </c>
      <c r="C80" s="41" t="s">
        <v>390</v>
      </c>
      <c r="D80" s="23" t="s">
        <v>1516</v>
      </c>
      <c r="E80" s="24">
        <v>0</v>
      </c>
      <c r="F80" s="24">
        <v>0</v>
      </c>
      <c r="G80" s="24">
        <v>0</v>
      </c>
      <c r="H80" s="24">
        <v>1</v>
      </c>
      <c r="I80" s="24">
        <v>0</v>
      </c>
      <c r="J80" s="24">
        <v>0</v>
      </c>
      <c r="K80" s="24">
        <v>0</v>
      </c>
      <c r="L80" s="24">
        <v>1</v>
      </c>
      <c r="M80" s="24">
        <v>0</v>
      </c>
      <c r="N80" s="24">
        <v>0</v>
      </c>
      <c r="O80" s="24">
        <v>0</v>
      </c>
      <c r="P80" s="24">
        <v>1</v>
      </c>
      <c r="Q80" s="24">
        <v>0</v>
      </c>
      <c r="R80" s="24" cm="1">
        <f t="array" ref="R80">_xlfn.IFS(H80=1,1,K80=1,1,L80=1,1,M80=1,1,N80=1,1,P80=1,1,TRUE,0)</f>
        <v>1</v>
      </c>
      <c r="S80" s="35">
        <f>IF(AND(G80=1,R80=1),0,R80)</f>
        <v>1</v>
      </c>
      <c r="T80" s="53" t="s">
        <v>113</v>
      </c>
      <c r="U80" s="34" cm="1">
        <f t="array" ref="U80">_xlfn.IFS(T80="UNLIKELY", 1, T80="POSSIBLE", 1, T80="LIKELY",1, T80="VERY_LIKELY", 1, TRUE, 0)</f>
        <v>1</v>
      </c>
      <c r="V80" s="24" cm="1">
        <f t="array" ref="V80">_xlfn.IFS(T80="POSSIBLE", 1, T80="LIKELY",1, T80="VERY_LIKELY", 1, TRUE, 0)</f>
        <v>1</v>
      </c>
      <c r="W80" s="24" cm="1">
        <f t="array" ref="W80">_xlfn.IFS(T80="LIKELY",1, T80="VERY_LIKELY", 1, TRUE, 0)</f>
        <v>1</v>
      </c>
      <c r="X80" s="35" cm="1">
        <f t="array" ref="X80">_xlfn.IFS(T80="VERY_LIKELY", 1, TRUE, 0)</f>
        <v>1</v>
      </c>
    </row>
    <row r="81" spans="1:24" ht="20" customHeight="1" x14ac:dyDescent="0.2">
      <c r="A81" s="22" t="s">
        <v>702</v>
      </c>
      <c r="B81" s="49" t="str">
        <f>SUBSTITUTE(A81,"/Users/timomiessen/Desktop/imagesdk/blackwomen1/","Image_")</f>
        <v>Image_BW_384.jpg</v>
      </c>
      <c r="C81" s="41" t="s">
        <v>390</v>
      </c>
      <c r="D81" s="23" t="s">
        <v>1516</v>
      </c>
      <c r="E81" s="24">
        <v>0</v>
      </c>
      <c r="F81" s="24">
        <v>0</v>
      </c>
      <c r="G81" s="24">
        <v>0</v>
      </c>
      <c r="H81" s="24">
        <v>1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1</v>
      </c>
      <c r="Q81" s="24">
        <v>0</v>
      </c>
      <c r="R81" s="24" cm="1">
        <f t="array" ref="R81">_xlfn.IFS(H81=1,1,K81=1,1,L81=1,1,M81=1,1,N81=1,1,P81=1,1,TRUE,0)</f>
        <v>1</v>
      </c>
      <c r="S81" s="35">
        <f>IF(AND(G81=1,R81=1),0,R81)</f>
        <v>1</v>
      </c>
      <c r="T81" s="53" t="s">
        <v>113</v>
      </c>
      <c r="U81" s="34" cm="1">
        <f t="array" ref="U81">_xlfn.IFS(T81="UNLIKELY", 1, T81="POSSIBLE", 1, T81="LIKELY",1, T81="VERY_LIKELY", 1, TRUE, 0)</f>
        <v>1</v>
      </c>
      <c r="V81" s="24" cm="1">
        <f t="array" ref="V81">_xlfn.IFS(T81="POSSIBLE", 1, T81="LIKELY",1, T81="VERY_LIKELY", 1, TRUE, 0)</f>
        <v>1</v>
      </c>
      <c r="W81" s="24" cm="1">
        <f t="array" ref="W81">_xlfn.IFS(T81="LIKELY",1, T81="VERY_LIKELY", 1, TRUE, 0)</f>
        <v>1</v>
      </c>
      <c r="X81" s="35" cm="1">
        <f t="array" ref="X81">_xlfn.IFS(T81="VERY_LIKELY", 1, TRUE, 0)</f>
        <v>1</v>
      </c>
    </row>
    <row r="82" spans="1:24" ht="20" customHeight="1" x14ac:dyDescent="0.2">
      <c r="A82" s="22" t="s">
        <v>703</v>
      </c>
      <c r="B82" s="49" t="str">
        <f>SUBSTITUTE(A82,"/Users/timomiessen/Desktop/imagesdk/blackwomen1/","Image_")</f>
        <v>Image_BW_385.jpg</v>
      </c>
      <c r="C82" s="41" t="s">
        <v>390</v>
      </c>
      <c r="D82" s="23" t="s">
        <v>1516</v>
      </c>
      <c r="E82" s="24">
        <v>0</v>
      </c>
      <c r="F82" s="24">
        <v>0</v>
      </c>
      <c r="G82" s="24">
        <v>0</v>
      </c>
      <c r="H82" s="24">
        <v>1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1</v>
      </c>
      <c r="Q82" s="24">
        <v>0</v>
      </c>
      <c r="R82" s="24" cm="1">
        <f t="array" ref="R82">_xlfn.IFS(H82=1,1,K82=1,1,L82=1,1,M82=1,1,N82=1,1,P82=1,1,TRUE,0)</f>
        <v>1</v>
      </c>
      <c r="S82" s="35">
        <f>IF(AND(G82=1,R82=1),0,R82)</f>
        <v>1</v>
      </c>
      <c r="T82" s="53" t="s">
        <v>113</v>
      </c>
      <c r="U82" s="34" cm="1">
        <f t="array" ref="U82">_xlfn.IFS(T82="UNLIKELY", 1, T82="POSSIBLE", 1, T82="LIKELY",1, T82="VERY_LIKELY", 1, TRUE, 0)</f>
        <v>1</v>
      </c>
      <c r="V82" s="24" cm="1">
        <f t="array" ref="V82">_xlfn.IFS(T82="POSSIBLE", 1, T82="LIKELY",1, T82="VERY_LIKELY", 1, TRUE, 0)</f>
        <v>1</v>
      </c>
      <c r="W82" s="24" cm="1">
        <f t="array" ref="W82">_xlfn.IFS(T82="LIKELY",1, T82="VERY_LIKELY", 1, TRUE, 0)</f>
        <v>1</v>
      </c>
      <c r="X82" s="35" cm="1">
        <f t="array" ref="X82">_xlfn.IFS(T82="VERY_LIKELY", 1, TRUE, 0)</f>
        <v>1</v>
      </c>
    </row>
    <row r="83" spans="1:24" ht="20" customHeight="1" x14ac:dyDescent="0.2">
      <c r="A83" s="22" t="s">
        <v>704</v>
      </c>
      <c r="B83" s="49" t="str">
        <f>SUBSTITUTE(A83,"/Users/timomiessen/Desktop/imagesdk/blackwomen1/","Image_")</f>
        <v>Image_BW_386.jpg</v>
      </c>
      <c r="C83" s="41" t="s">
        <v>390</v>
      </c>
      <c r="D83" s="23" t="s">
        <v>1516</v>
      </c>
      <c r="E83" s="24">
        <v>0</v>
      </c>
      <c r="F83" s="24">
        <v>0</v>
      </c>
      <c r="G83" s="24">
        <v>0</v>
      </c>
      <c r="H83" s="24">
        <v>1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1</v>
      </c>
      <c r="Q83" s="24">
        <v>0</v>
      </c>
      <c r="R83" s="24" cm="1">
        <f t="array" ref="R83">_xlfn.IFS(H83=1,1,K83=1,1,L83=1,1,M83=1,1,N83=1,1,P83=1,1,TRUE,0)</f>
        <v>1</v>
      </c>
      <c r="S83" s="35">
        <f>IF(AND(G83=1,R83=1),0,R83)</f>
        <v>1</v>
      </c>
      <c r="T83" s="53" t="s">
        <v>113</v>
      </c>
      <c r="U83" s="34" cm="1">
        <f t="array" ref="U83">_xlfn.IFS(T83="UNLIKELY", 1, T83="POSSIBLE", 1, T83="LIKELY",1, T83="VERY_LIKELY", 1, TRUE, 0)</f>
        <v>1</v>
      </c>
      <c r="V83" s="24" cm="1">
        <f t="array" ref="V83">_xlfn.IFS(T83="POSSIBLE", 1, T83="LIKELY",1, T83="VERY_LIKELY", 1, TRUE, 0)</f>
        <v>1</v>
      </c>
      <c r="W83" s="24" cm="1">
        <f t="array" ref="W83">_xlfn.IFS(T83="LIKELY",1, T83="VERY_LIKELY", 1, TRUE, 0)</f>
        <v>1</v>
      </c>
      <c r="X83" s="35" cm="1">
        <f t="array" ref="X83">_xlfn.IFS(T83="VERY_LIKELY", 1, TRUE, 0)</f>
        <v>1</v>
      </c>
    </row>
    <row r="84" spans="1:24" ht="20" customHeight="1" x14ac:dyDescent="0.2">
      <c r="A84" s="22" t="s">
        <v>705</v>
      </c>
      <c r="B84" s="49" t="str">
        <f>SUBSTITUTE(A84,"/Users/timomiessen/Desktop/imagesdk/blackwomen1/","Image_")</f>
        <v>Image_BW_387.jpg</v>
      </c>
      <c r="C84" s="41" t="s">
        <v>390</v>
      </c>
      <c r="D84" s="23" t="s">
        <v>1516</v>
      </c>
      <c r="E84" s="24">
        <v>0</v>
      </c>
      <c r="F84" s="24">
        <v>0</v>
      </c>
      <c r="G84" s="24">
        <v>0</v>
      </c>
      <c r="H84" s="24">
        <v>1</v>
      </c>
      <c r="I84" s="24">
        <v>0</v>
      </c>
      <c r="J84" s="24">
        <v>0</v>
      </c>
      <c r="K84" s="24">
        <v>0</v>
      </c>
      <c r="L84" s="24">
        <v>1</v>
      </c>
      <c r="M84" s="24">
        <v>0</v>
      </c>
      <c r="N84" s="24">
        <v>0</v>
      </c>
      <c r="O84" s="24">
        <v>0</v>
      </c>
      <c r="P84" s="24">
        <v>1</v>
      </c>
      <c r="Q84" s="24">
        <v>0</v>
      </c>
      <c r="R84" s="24" cm="1">
        <f t="array" ref="R84">_xlfn.IFS(H84=1,1,K84=1,1,L84=1,1,M84=1,1,N84=1,1,P84=1,1,TRUE,0)</f>
        <v>1</v>
      </c>
      <c r="S84" s="35">
        <f>IF(AND(G84=1,R84=1),0,R84)</f>
        <v>1</v>
      </c>
      <c r="T84" s="53" t="s">
        <v>113</v>
      </c>
      <c r="U84" s="34" cm="1">
        <f t="array" ref="U84">_xlfn.IFS(T84="UNLIKELY", 1, T84="POSSIBLE", 1, T84="LIKELY",1, T84="VERY_LIKELY", 1, TRUE, 0)</f>
        <v>1</v>
      </c>
      <c r="V84" s="24" cm="1">
        <f t="array" ref="V84">_xlfn.IFS(T84="POSSIBLE", 1, T84="LIKELY",1, T84="VERY_LIKELY", 1, TRUE, 0)</f>
        <v>1</v>
      </c>
      <c r="W84" s="24" cm="1">
        <f t="array" ref="W84">_xlfn.IFS(T84="LIKELY",1, T84="VERY_LIKELY", 1, TRUE, 0)</f>
        <v>1</v>
      </c>
      <c r="X84" s="35" cm="1">
        <f t="array" ref="X84">_xlfn.IFS(T84="VERY_LIKELY", 1, TRUE, 0)</f>
        <v>1</v>
      </c>
    </row>
    <row r="85" spans="1:24" ht="20" customHeight="1" x14ac:dyDescent="0.2">
      <c r="A85" s="22" t="s">
        <v>706</v>
      </c>
      <c r="B85" s="49" t="str">
        <f>SUBSTITUTE(A85,"/Users/timomiessen/Desktop/imagesdk/blackwomen1/","Image_")</f>
        <v>Image_BW_388.jpg</v>
      </c>
      <c r="C85" s="41" t="s">
        <v>390</v>
      </c>
      <c r="D85" s="23" t="s">
        <v>1516</v>
      </c>
      <c r="E85" s="24">
        <v>0</v>
      </c>
      <c r="F85" s="24">
        <v>0</v>
      </c>
      <c r="G85" s="24">
        <v>0</v>
      </c>
      <c r="H85" s="24">
        <v>1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 cm="1">
        <f t="array" ref="R85">_xlfn.IFS(H85=1,1,K85=1,1,L85=1,1,M85=1,1,N85=1,1,P85=1,1,TRUE,0)</f>
        <v>1</v>
      </c>
      <c r="S85" s="35">
        <f>IF(AND(G85=1,R85=1),0,R85)</f>
        <v>1</v>
      </c>
      <c r="T85" s="53" t="s">
        <v>12</v>
      </c>
      <c r="U85" s="34" cm="1">
        <f t="array" ref="U85">_xlfn.IFS(T85="UNLIKELY", 1, T85="POSSIBLE", 1, T85="LIKELY",1, T85="VERY_LIKELY", 1, TRUE, 0)</f>
        <v>1</v>
      </c>
      <c r="V85" s="24" cm="1">
        <f t="array" ref="V85">_xlfn.IFS(T85="POSSIBLE", 1, T85="LIKELY",1, T85="VERY_LIKELY", 1, TRUE, 0)</f>
        <v>1</v>
      </c>
      <c r="W85" s="24" cm="1">
        <f t="array" ref="W85">_xlfn.IFS(T85="LIKELY",1, T85="VERY_LIKELY", 1, TRUE, 0)</f>
        <v>1</v>
      </c>
      <c r="X85" s="35" cm="1">
        <f t="array" ref="X85">_xlfn.IFS(T85="VERY_LIKELY", 1, TRUE, 0)</f>
        <v>0</v>
      </c>
    </row>
    <row r="86" spans="1:24" ht="20" customHeight="1" x14ac:dyDescent="0.2">
      <c r="A86" s="22" t="s">
        <v>707</v>
      </c>
      <c r="B86" s="49" t="str">
        <f>SUBSTITUTE(A86,"/Users/timomiessen/Desktop/imagesdk/blackwomen1/","Image_")</f>
        <v>Image_BW_389.jpg</v>
      </c>
      <c r="C86" s="41" t="s">
        <v>390</v>
      </c>
      <c r="D86" s="23" t="s">
        <v>1516</v>
      </c>
      <c r="E86" s="24">
        <v>0</v>
      </c>
      <c r="F86" s="24">
        <v>0</v>
      </c>
      <c r="G86" s="24">
        <v>0</v>
      </c>
      <c r="H86" s="24">
        <v>1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1</v>
      </c>
      <c r="Q86" s="24">
        <v>0</v>
      </c>
      <c r="R86" s="24" cm="1">
        <f t="array" ref="R86">_xlfn.IFS(H86=1,1,K86=1,1,L86=1,1,M86=1,1,N86=1,1,P86=1,1,TRUE,0)</f>
        <v>1</v>
      </c>
      <c r="S86" s="35">
        <f>IF(AND(G86=1,R86=1),0,R86)</f>
        <v>1</v>
      </c>
      <c r="T86" s="53" t="s">
        <v>113</v>
      </c>
      <c r="U86" s="34" cm="1">
        <f t="array" ref="U86">_xlfn.IFS(T86="UNLIKELY", 1, T86="POSSIBLE", 1, T86="LIKELY",1, T86="VERY_LIKELY", 1, TRUE, 0)</f>
        <v>1</v>
      </c>
      <c r="V86" s="24" cm="1">
        <f t="array" ref="V86">_xlfn.IFS(T86="POSSIBLE", 1, T86="LIKELY",1, T86="VERY_LIKELY", 1, TRUE, 0)</f>
        <v>1</v>
      </c>
      <c r="W86" s="24" cm="1">
        <f t="array" ref="W86">_xlfn.IFS(T86="LIKELY",1, T86="VERY_LIKELY", 1, TRUE, 0)</f>
        <v>1</v>
      </c>
      <c r="X86" s="35" cm="1">
        <f t="array" ref="X86">_xlfn.IFS(T86="VERY_LIKELY", 1, TRUE, 0)</f>
        <v>1</v>
      </c>
    </row>
    <row r="87" spans="1:24" ht="20" customHeight="1" x14ac:dyDescent="0.2">
      <c r="A87" s="22" t="s">
        <v>708</v>
      </c>
      <c r="B87" s="49" t="str">
        <f>SUBSTITUTE(A87,"/Users/timomiessen/Desktop/imagesdk/blackwomen1/","Image_")</f>
        <v>Image_BW_390.jpg</v>
      </c>
      <c r="C87" s="41" t="s">
        <v>390</v>
      </c>
      <c r="D87" s="23" t="s">
        <v>1516</v>
      </c>
      <c r="E87" s="24">
        <v>0</v>
      </c>
      <c r="F87" s="24">
        <v>0</v>
      </c>
      <c r="G87" s="24">
        <v>0</v>
      </c>
      <c r="H87" s="24">
        <v>1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1</v>
      </c>
      <c r="Q87" s="24">
        <v>0</v>
      </c>
      <c r="R87" s="24" cm="1">
        <f t="array" ref="R87">_xlfn.IFS(H87=1,1,K87=1,1,L87=1,1,M87=1,1,N87=1,1,P87=1,1,TRUE,0)</f>
        <v>1</v>
      </c>
      <c r="S87" s="35">
        <f>IF(AND(G87=1,R87=1),0,R87)</f>
        <v>1</v>
      </c>
      <c r="T87" s="53" t="s">
        <v>113</v>
      </c>
      <c r="U87" s="34" cm="1">
        <f t="array" ref="U87">_xlfn.IFS(T87="UNLIKELY", 1, T87="POSSIBLE", 1, T87="LIKELY",1, T87="VERY_LIKELY", 1, TRUE, 0)</f>
        <v>1</v>
      </c>
      <c r="V87" s="24" cm="1">
        <f t="array" ref="V87">_xlfn.IFS(T87="POSSIBLE", 1, T87="LIKELY",1, T87="VERY_LIKELY", 1, TRUE, 0)</f>
        <v>1</v>
      </c>
      <c r="W87" s="24" cm="1">
        <f t="array" ref="W87">_xlfn.IFS(T87="LIKELY",1, T87="VERY_LIKELY", 1, TRUE, 0)</f>
        <v>1</v>
      </c>
      <c r="X87" s="35" cm="1">
        <f t="array" ref="X87">_xlfn.IFS(T87="VERY_LIKELY", 1, TRUE, 0)</f>
        <v>1</v>
      </c>
    </row>
    <row r="88" spans="1:24" ht="20" customHeight="1" x14ac:dyDescent="0.2">
      <c r="A88" s="22" t="s">
        <v>709</v>
      </c>
      <c r="B88" s="49" t="str">
        <f>SUBSTITUTE(A88,"/Users/timomiessen/Desktop/imagesdk/blackwomen1/","Image_")</f>
        <v>Image_BW_391.jpg</v>
      </c>
      <c r="C88" s="41" t="s">
        <v>390</v>
      </c>
      <c r="D88" s="23" t="s">
        <v>1516</v>
      </c>
      <c r="E88" s="24">
        <v>0</v>
      </c>
      <c r="F88" s="24">
        <v>0</v>
      </c>
      <c r="G88" s="24">
        <v>0</v>
      </c>
      <c r="H88" s="24">
        <v>1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1</v>
      </c>
      <c r="Q88" s="24">
        <v>0</v>
      </c>
      <c r="R88" s="24" cm="1">
        <f t="array" ref="R88">_xlfn.IFS(H88=1,1,K88=1,1,L88=1,1,M88=1,1,N88=1,1,P88=1,1,TRUE,0)</f>
        <v>1</v>
      </c>
      <c r="S88" s="35">
        <f>IF(AND(G88=1,R88=1),0,R88)</f>
        <v>1</v>
      </c>
      <c r="T88" s="53" t="s">
        <v>113</v>
      </c>
      <c r="U88" s="34" cm="1">
        <f t="array" ref="U88">_xlfn.IFS(T88="UNLIKELY", 1, T88="POSSIBLE", 1, T88="LIKELY",1, T88="VERY_LIKELY", 1, TRUE, 0)</f>
        <v>1</v>
      </c>
      <c r="V88" s="24" cm="1">
        <f t="array" ref="V88">_xlfn.IFS(T88="POSSIBLE", 1, T88="LIKELY",1, T88="VERY_LIKELY", 1, TRUE, 0)</f>
        <v>1</v>
      </c>
      <c r="W88" s="24" cm="1">
        <f t="array" ref="W88">_xlfn.IFS(T88="LIKELY",1, T88="VERY_LIKELY", 1, TRUE, 0)</f>
        <v>1</v>
      </c>
      <c r="X88" s="35" cm="1">
        <f t="array" ref="X88">_xlfn.IFS(T88="VERY_LIKELY", 1, TRUE, 0)</f>
        <v>1</v>
      </c>
    </row>
    <row r="89" spans="1:24" ht="20" customHeight="1" x14ac:dyDescent="0.2">
      <c r="A89" s="22" t="s">
        <v>710</v>
      </c>
      <c r="B89" s="49" t="str">
        <f>SUBSTITUTE(A89,"/Users/timomiessen/Desktop/imagesdk/blackwomen1/","Image_")</f>
        <v>Image_BW_392.jpg</v>
      </c>
      <c r="C89" s="41" t="s">
        <v>390</v>
      </c>
      <c r="D89" s="23" t="s">
        <v>1516</v>
      </c>
      <c r="E89" s="24">
        <v>0</v>
      </c>
      <c r="F89" s="24">
        <v>0</v>
      </c>
      <c r="G89" s="24">
        <v>0</v>
      </c>
      <c r="H89" s="24">
        <v>1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1</v>
      </c>
      <c r="Q89" s="24">
        <v>0</v>
      </c>
      <c r="R89" s="24" cm="1">
        <f t="array" ref="R89">_xlfn.IFS(H89=1,1,K89=1,1,L89=1,1,M89=1,1,N89=1,1,P89=1,1,TRUE,0)</f>
        <v>1</v>
      </c>
      <c r="S89" s="35">
        <f>IF(AND(G89=1,R89=1),0,R89)</f>
        <v>1</v>
      </c>
      <c r="T89" s="53" t="s">
        <v>113</v>
      </c>
      <c r="U89" s="34" cm="1">
        <f t="array" ref="U89">_xlfn.IFS(T89="UNLIKELY", 1, T89="POSSIBLE", 1, T89="LIKELY",1, T89="VERY_LIKELY", 1, TRUE, 0)</f>
        <v>1</v>
      </c>
      <c r="V89" s="24" cm="1">
        <f t="array" ref="V89">_xlfn.IFS(T89="POSSIBLE", 1, T89="LIKELY",1, T89="VERY_LIKELY", 1, TRUE, 0)</f>
        <v>1</v>
      </c>
      <c r="W89" s="24" cm="1">
        <f t="array" ref="W89">_xlfn.IFS(T89="LIKELY",1, T89="VERY_LIKELY", 1, TRUE, 0)</f>
        <v>1</v>
      </c>
      <c r="X89" s="35" cm="1">
        <f t="array" ref="X89">_xlfn.IFS(T89="VERY_LIKELY", 1, TRUE, 0)</f>
        <v>1</v>
      </c>
    </row>
    <row r="90" spans="1:24" ht="20" customHeight="1" x14ac:dyDescent="0.2">
      <c r="A90" s="22" t="s">
        <v>711</v>
      </c>
      <c r="B90" s="49" t="str">
        <f>SUBSTITUTE(A90,"/Users/timomiessen/Desktop/imagesdk/blackwomen1/","Image_")</f>
        <v>Image_BW_393.jpg</v>
      </c>
      <c r="C90" s="41" t="s">
        <v>390</v>
      </c>
      <c r="D90" s="23" t="s">
        <v>1516</v>
      </c>
      <c r="E90" s="24">
        <v>0</v>
      </c>
      <c r="F90" s="24">
        <v>0</v>
      </c>
      <c r="G90" s="24">
        <v>0</v>
      </c>
      <c r="H90" s="24">
        <v>1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 cm="1">
        <f t="array" ref="R90">_xlfn.IFS(H90=1,1,K90=1,1,L90=1,1,M90=1,1,N90=1,1,P90=1,1,TRUE,0)</f>
        <v>1</v>
      </c>
      <c r="S90" s="35">
        <f>IF(AND(G90=1,R90=1),0,R90)</f>
        <v>1</v>
      </c>
      <c r="T90" s="53" t="s">
        <v>113</v>
      </c>
      <c r="U90" s="34" cm="1">
        <f t="array" ref="U90">_xlfn.IFS(T90="UNLIKELY", 1, T90="POSSIBLE", 1, T90="LIKELY",1, T90="VERY_LIKELY", 1, TRUE, 0)</f>
        <v>1</v>
      </c>
      <c r="V90" s="24" cm="1">
        <f t="array" ref="V90">_xlfn.IFS(T90="POSSIBLE", 1, T90="LIKELY",1, T90="VERY_LIKELY", 1, TRUE, 0)</f>
        <v>1</v>
      </c>
      <c r="W90" s="24" cm="1">
        <f t="array" ref="W90">_xlfn.IFS(T90="LIKELY",1, T90="VERY_LIKELY", 1, TRUE, 0)</f>
        <v>1</v>
      </c>
      <c r="X90" s="35" cm="1">
        <f t="array" ref="X90">_xlfn.IFS(T90="VERY_LIKELY", 1, TRUE, 0)</f>
        <v>1</v>
      </c>
    </row>
    <row r="91" spans="1:24" ht="20" customHeight="1" x14ac:dyDescent="0.2">
      <c r="A91" s="22" t="s">
        <v>712</v>
      </c>
      <c r="B91" s="49" t="str">
        <f>SUBSTITUTE(A91,"/Users/timomiessen/Desktop/imagesdk/blackwomen1/","Image_")</f>
        <v>Image_BW_394.jpg</v>
      </c>
      <c r="C91" s="41" t="s">
        <v>390</v>
      </c>
      <c r="D91" s="23" t="s">
        <v>1516</v>
      </c>
      <c r="E91" s="24">
        <v>0</v>
      </c>
      <c r="F91" s="24">
        <v>0</v>
      </c>
      <c r="G91" s="24">
        <v>0</v>
      </c>
      <c r="H91" s="24">
        <v>1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1</v>
      </c>
      <c r="Q91" s="24">
        <v>0</v>
      </c>
      <c r="R91" s="24" cm="1">
        <f t="array" ref="R91">_xlfn.IFS(H91=1,1,K91=1,1,L91=1,1,M91=1,1,N91=1,1,P91=1,1,TRUE,0)</f>
        <v>1</v>
      </c>
      <c r="S91" s="35">
        <f>IF(AND(G91=1,R91=1),0,R91)</f>
        <v>1</v>
      </c>
      <c r="T91" s="53" t="s">
        <v>12</v>
      </c>
      <c r="U91" s="34" cm="1">
        <f t="array" ref="U91">_xlfn.IFS(T91="UNLIKELY", 1, T91="POSSIBLE", 1, T91="LIKELY",1, T91="VERY_LIKELY", 1, TRUE, 0)</f>
        <v>1</v>
      </c>
      <c r="V91" s="24" cm="1">
        <f t="array" ref="V91">_xlfn.IFS(T91="POSSIBLE", 1, T91="LIKELY",1, T91="VERY_LIKELY", 1, TRUE, 0)</f>
        <v>1</v>
      </c>
      <c r="W91" s="24" cm="1">
        <f t="array" ref="W91">_xlfn.IFS(T91="LIKELY",1, T91="VERY_LIKELY", 1, TRUE, 0)</f>
        <v>1</v>
      </c>
      <c r="X91" s="35" cm="1">
        <f t="array" ref="X91">_xlfn.IFS(T91="VERY_LIKELY", 1, TRUE, 0)</f>
        <v>0</v>
      </c>
    </row>
    <row r="92" spans="1:24" ht="20" customHeight="1" x14ac:dyDescent="0.2">
      <c r="A92" s="22" t="s">
        <v>713</v>
      </c>
      <c r="B92" s="49" t="str">
        <f>SUBSTITUTE(A92,"/Users/timomiessen/Desktop/imagesdk/blackwomen1/","Image_")</f>
        <v>Image_BW_395.jpg</v>
      </c>
      <c r="C92" s="41" t="s">
        <v>390</v>
      </c>
      <c r="D92" s="23" t="s">
        <v>1516</v>
      </c>
      <c r="E92" s="24">
        <v>0</v>
      </c>
      <c r="F92" s="24">
        <v>0</v>
      </c>
      <c r="G92" s="24">
        <v>0</v>
      </c>
      <c r="H92" s="24">
        <v>1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1</v>
      </c>
      <c r="Q92" s="24">
        <v>0</v>
      </c>
      <c r="R92" s="24" cm="1">
        <f t="array" ref="R92">_xlfn.IFS(H92=1,1,K92=1,1,L92=1,1,M92=1,1,N92=1,1,P92=1,1,TRUE,0)</f>
        <v>1</v>
      </c>
      <c r="S92" s="35">
        <f>IF(AND(G92=1,R92=1),0,R92)</f>
        <v>1</v>
      </c>
      <c r="T92" s="53" t="s">
        <v>113</v>
      </c>
      <c r="U92" s="34" cm="1">
        <f t="array" ref="U92">_xlfn.IFS(T92="UNLIKELY", 1, T92="POSSIBLE", 1, T92="LIKELY",1, T92="VERY_LIKELY", 1, TRUE, 0)</f>
        <v>1</v>
      </c>
      <c r="V92" s="24" cm="1">
        <f t="array" ref="V92">_xlfn.IFS(T92="POSSIBLE", 1, T92="LIKELY",1, T92="VERY_LIKELY", 1, TRUE, 0)</f>
        <v>1</v>
      </c>
      <c r="W92" s="24" cm="1">
        <f t="array" ref="W92">_xlfn.IFS(T92="LIKELY",1, T92="VERY_LIKELY", 1, TRUE, 0)</f>
        <v>1</v>
      </c>
      <c r="X92" s="35" cm="1">
        <f t="array" ref="X92">_xlfn.IFS(T92="VERY_LIKELY", 1, TRUE, 0)</f>
        <v>1</v>
      </c>
    </row>
    <row r="93" spans="1:24" ht="20" customHeight="1" x14ac:dyDescent="0.2">
      <c r="A93" s="22" t="s">
        <v>714</v>
      </c>
      <c r="B93" s="49" t="str">
        <f>SUBSTITUTE(A93,"/Users/timomiessen/Desktop/imagesdk/blackwomen1/","Image_")</f>
        <v>Image_BW_396.jpg</v>
      </c>
      <c r="C93" s="41" t="s">
        <v>390</v>
      </c>
      <c r="D93" s="23" t="s">
        <v>1516</v>
      </c>
      <c r="E93" s="24">
        <v>0</v>
      </c>
      <c r="F93" s="24">
        <v>0</v>
      </c>
      <c r="G93" s="24">
        <v>0</v>
      </c>
      <c r="H93" s="24">
        <v>1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1</v>
      </c>
      <c r="Q93" s="24">
        <v>0</v>
      </c>
      <c r="R93" s="24" cm="1">
        <f t="array" ref="R93">_xlfn.IFS(H93=1,1,K93=1,1,L93=1,1,M93=1,1,N93=1,1,P93=1,1,TRUE,0)</f>
        <v>1</v>
      </c>
      <c r="S93" s="35">
        <f>IF(AND(G93=1,R93=1),0,R93)</f>
        <v>1</v>
      </c>
      <c r="T93" s="53" t="s">
        <v>113</v>
      </c>
      <c r="U93" s="34" cm="1">
        <f t="array" ref="U93">_xlfn.IFS(T93="UNLIKELY", 1, T93="POSSIBLE", 1, T93="LIKELY",1, T93="VERY_LIKELY", 1, TRUE, 0)</f>
        <v>1</v>
      </c>
      <c r="V93" s="24" cm="1">
        <f t="array" ref="V93">_xlfn.IFS(T93="POSSIBLE", 1, T93="LIKELY",1, T93="VERY_LIKELY", 1, TRUE, 0)</f>
        <v>1</v>
      </c>
      <c r="W93" s="24" cm="1">
        <f t="array" ref="W93">_xlfn.IFS(T93="LIKELY",1, T93="VERY_LIKELY", 1, TRUE, 0)</f>
        <v>1</v>
      </c>
      <c r="X93" s="35" cm="1">
        <f t="array" ref="X93">_xlfn.IFS(T93="VERY_LIKELY", 1, TRUE, 0)</f>
        <v>1</v>
      </c>
    </row>
    <row r="94" spans="1:24" ht="20" customHeight="1" x14ac:dyDescent="0.2">
      <c r="A94" s="22" t="s">
        <v>715</v>
      </c>
      <c r="B94" s="49" t="str">
        <f>SUBSTITUTE(A94,"/Users/timomiessen/Desktop/imagesdk/blackwomen1/","Image_")</f>
        <v>Image_BW_397.jpg</v>
      </c>
      <c r="C94" s="41" t="s">
        <v>390</v>
      </c>
      <c r="D94" s="23" t="s">
        <v>1516</v>
      </c>
      <c r="E94" s="24">
        <v>0</v>
      </c>
      <c r="F94" s="24">
        <v>0</v>
      </c>
      <c r="G94" s="24">
        <v>0</v>
      </c>
      <c r="H94" s="24">
        <v>1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1</v>
      </c>
      <c r="Q94" s="24">
        <v>0</v>
      </c>
      <c r="R94" s="24" cm="1">
        <f t="array" ref="R94">_xlfn.IFS(H94=1,1,K94=1,1,L94=1,1,M94=1,1,N94=1,1,P94=1,1,TRUE,0)</f>
        <v>1</v>
      </c>
      <c r="S94" s="35">
        <f>IF(AND(G94=1,R94=1),0,R94)</f>
        <v>1</v>
      </c>
      <c r="T94" s="53" t="s">
        <v>113</v>
      </c>
      <c r="U94" s="34" cm="1">
        <f t="array" ref="U94">_xlfn.IFS(T94="UNLIKELY", 1, T94="POSSIBLE", 1, T94="LIKELY",1, T94="VERY_LIKELY", 1, TRUE, 0)</f>
        <v>1</v>
      </c>
      <c r="V94" s="24" cm="1">
        <f t="array" ref="V94">_xlfn.IFS(T94="POSSIBLE", 1, T94="LIKELY",1, T94="VERY_LIKELY", 1, TRUE, 0)</f>
        <v>1</v>
      </c>
      <c r="W94" s="24" cm="1">
        <f t="array" ref="W94">_xlfn.IFS(T94="LIKELY",1, T94="VERY_LIKELY", 1, TRUE, 0)</f>
        <v>1</v>
      </c>
      <c r="X94" s="35" cm="1">
        <f t="array" ref="X94">_xlfn.IFS(T94="VERY_LIKELY", 1, TRUE, 0)</f>
        <v>1</v>
      </c>
    </row>
    <row r="95" spans="1:24" ht="20" customHeight="1" x14ac:dyDescent="0.2">
      <c r="A95" s="22" t="s">
        <v>716</v>
      </c>
      <c r="B95" s="49" t="str">
        <f>SUBSTITUTE(A95,"/Users/timomiessen/Desktop/imagesdk/blackwomen1/","Image_")</f>
        <v>Image_BW_398.jpg</v>
      </c>
      <c r="C95" s="41" t="s">
        <v>390</v>
      </c>
      <c r="D95" s="23" t="s">
        <v>1516</v>
      </c>
      <c r="E95" s="24">
        <v>0</v>
      </c>
      <c r="F95" s="24">
        <v>0</v>
      </c>
      <c r="G95" s="24">
        <v>0</v>
      </c>
      <c r="H95" s="24">
        <v>1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1</v>
      </c>
      <c r="Q95" s="24">
        <v>0</v>
      </c>
      <c r="R95" s="24" cm="1">
        <f t="array" ref="R95">_xlfn.IFS(H95=1,1,K95=1,1,L95=1,1,M95=1,1,N95=1,1,P95=1,1,TRUE,0)</f>
        <v>1</v>
      </c>
      <c r="S95" s="35">
        <f>IF(AND(G95=1,R95=1),0,R95)</f>
        <v>1</v>
      </c>
      <c r="T95" s="53" t="s">
        <v>113</v>
      </c>
      <c r="U95" s="34" cm="1">
        <f t="array" ref="U95">_xlfn.IFS(T95="UNLIKELY", 1, T95="POSSIBLE", 1, T95="LIKELY",1, T95="VERY_LIKELY", 1, TRUE, 0)</f>
        <v>1</v>
      </c>
      <c r="V95" s="24" cm="1">
        <f t="array" ref="V95">_xlfn.IFS(T95="POSSIBLE", 1, T95="LIKELY",1, T95="VERY_LIKELY", 1, TRUE, 0)</f>
        <v>1</v>
      </c>
      <c r="W95" s="24" cm="1">
        <f t="array" ref="W95">_xlfn.IFS(T95="LIKELY",1, T95="VERY_LIKELY", 1, TRUE, 0)</f>
        <v>1</v>
      </c>
      <c r="X95" s="35" cm="1">
        <f t="array" ref="X95">_xlfn.IFS(T95="VERY_LIKELY", 1, TRUE, 0)</f>
        <v>1</v>
      </c>
    </row>
    <row r="96" spans="1:24" ht="20" customHeight="1" x14ac:dyDescent="0.2">
      <c r="A96" s="22" t="s">
        <v>717</v>
      </c>
      <c r="B96" s="49" t="str">
        <f>SUBSTITUTE(A96,"/Users/timomiessen/Desktop/imagesdk/blackwomen1/","Image_")</f>
        <v>Image_BW_399.jpg</v>
      </c>
      <c r="C96" s="41" t="s">
        <v>390</v>
      </c>
      <c r="D96" s="23" t="s">
        <v>1516</v>
      </c>
      <c r="E96" s="24">
        <v>0</v>
      </c>
      <c r="F96" s="24">
        <v>0</v>
      </c>
      <c r="G96" s="24">
        <v>0</v>
      </c>
      <c r="H96" s="24">
        <v>1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1</v>
      </c>
      <c r="Q96" s="24">
        <v>0</v>
      </c>
      <c r="R96" s="24" cm="1">
        <f t="array" ref="R96">_xlfn.IFS(H96=1,1,K96=1,1,L96=1,1,M96=1,1,N96=1,1,P96=1,1,TRUE,0)</f>
        <v>1</v>
      </c>
      <c r="S96" s="35">
        <f>IF(AND(G96=1,R96=1),0,R96)</f>
        <v>1</v>
      </c>
      <c r="T96" s="53" t="s">
        <v>113</v>
      </c>
      <c r="U96" s="34" cm="1">
        <f t="array" ref="U96">_xlfn.IFS(T96="UNLIKELY", 1, T96="POSSIBLE", 1, T96="LIKELY",1, T96="VERY_LIKELY", 1, TRUE, 0)</f>
        <v>1</v>
      </c>
      <c r="V96" s="24" cm="1">
        <f t="array" ref="V96">_xlfn.IFS(T96="POSSIBLE", 1, T96="LIKELY",1, T96="VERY_LIKELY", 1, TRUE, 0)</f>
        <v>1</v>
      </c>
      <c r="W96" s="24" cm="1">
        <f t="array" ref="W96">_xlfn.IFS(T96="LIKELY",1, T96="VERY_LIKELY", 1, TRUE, 0)</f>
        <v>1</v>
      </c>
      <c r="X96" s="35" cm="1">
        <f t="array" ref="X96">_xlfn.IFS(T96="VERY_LIKELY", 1, TRUE, 0)</f>
        <v>1</v>
      </c>
    </row>
    <row r="97" spans="1:24" ht="20" customHeight="1" x14ac:dyDescent="0.2">
      <c r="A97" s="22" t="s">
        <v>720</v>
      </c>
      <c r="B97" s="49" t="str">
        <f>SUBSTITUTE(A97,"/Users/timomiessen/Desktop/imagesdk/blackwomen1/","Image_")</f>
        <v>Image_BW_400.jpg</v>
      </c>
      <c r="C97" s="41" t="s">
        <v>390</v>
      </c>
      <c r="D97" s="23" t="s">
        <v>1516</v>
      </c>
      <c r="E97" s="24">
        <v>0</v>
      </c>
      <c r="F97" s="24">
        <v>0</v>
      </c>
      <c r="G97" s="24">
        <v>0</v>
      </c>
      <c r="H97" s="24">
        <v>1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1</v>
      </c>
      <c r="Q97" s="24">
        <v>0</v>
      </c>
      <c r="R97" s="24" cm="1">
        <f t="array" ref="R97">_xlfn.IFS(H97=1,1,K97=1,1,L97=1,1,M97=1,1,N97=1,1,P97=1,1,TRUE,0)</f>
        <v>1</v>
      </c>
      <c r="S97" s="35">
        <f>IF(AND(G97=1,R97=1),0,R97)</f>
        <v>1</v>
      </c>
      <c r="T97" s="53" t="s">
        <v>113</v>
      </c>
      <c r="U97" s="34" cm="1">
        <f t="array" ref="U97">_xlfn.IFS(T97="UNLIKELY", 1, T97="POSSIBLE", 1, T97="LIKELY",1, T97="VERY_LIKELY", 1, TRUE, 0)</f>
        <v>1</v>
      </c>
      <c r="V97" s="24" cm="1">
        <f t="array" ref="V97">_xlfn.IFS(T97="POSSIBLE", 1, T97="LIKELY",1, T97="VERY_LIKELY", 1, TRUE, 0)</f>
        <v>1</v>
      </c>
      <c r="W97" s="24" cm="1">
        <f t="array" ref="W97">_xlfn.IFS(T97="LIKELY",1, T97="VERY_LIKELY", 1, TRUE, 0)</f>
        <v>1</v>
      </c>
      <c r="X97" s="35" cm="1">
        <f t="array" ref="X97">_xlfn.IFS(T97="VERY_LIKELY", 1, TRUE, 0)</f>
        <v>1</v>
      </c>
    </row>
    <row r="98" spans="1:24" ht="20" customHeight="1" x14ac:dyDescent="0.2">
      <c r="A98" s="22" t="s">
        <v>721</v>
      </c>
      <c r="B98" s="49" t="str">
        <f>SUBSTITUTE(A98,"/Users/timomiessen/Desktop/imagesdk/blackwomen1/","Image_")</f>
        <v>Image_BW_401.jpg</v>
      </c>
      <c r="C98" s="41" t="s">
        <v>390</v>
      </c>
      <c r="D98" s="23" t="s">
        <v>1516</v>
      </c>
      <c r="E98" s="24">
        <v>0</v>
      </c>
      <c r="F98" s="24">
        <v>0</v>
      </c>
      <c r="G98" s="24">
        <v>0</v>
      </c>
      <c r="H98" s="24">
        <v>1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1</v>
      </c>
      <c r="Q98" s="24">
        <v>0</v>
      </c>
      <c r="R98" s="24" cm="1">
        <f t="array" ref="R98">_xlfn.IFS(H98=1,1,K98=1,1,L98=1,1,M98=1,1,N98=1,1,P98=1,1,TRUE,0)</f>
        <v>1</v>
      </c>
      <c r="S98" s="35">
        <f>IF(AND(G98=1,R98=1),0,R98)</f>
        <v>1</v>
      </c>
      <c r="T98" s="53" t="s">
        <v>113</v>
      </c>
      <c r="U98" s="34" cm="1">
        <f t="array" ref="U98">_xlfn.IFS(T98="UNLIKELY", 1, T98="POSSIBLE", 1, T98="LIKELY",1, T98="VERY_LIKELY", 1, TRUE, 0)</f>
        <v>1</v>
      </c>
      <c r="V98" s="24" cm="1">
        <f t="array" ref="V98">_xlfn.IFS(T98="POSSIBLE", 1, T98="LIKELY",1, T98="VERY_LIKELY", 1, TRUE, 0)</f>
        <v>1</v>
      </c>
      <c r="W98" s="24" cm="1">
        <f t="array" ref="W98">_xlfn.IFS(T98="LIKELY",1, T98="VERY_LIKELY", 1, TRUE, 0)</f>
        <v>1</v>
      </c>
      <c r="X98" s="35" cm="1">
        <f t="array" ref="X98">_xlfn.IFS(T98="VERY_LIKELY", 1, TRUE, 0)</f>
        <v>1</v>
      </c>
    </row>
    <row r="99" spans="1:24" ht="20" customHeight="1" x14ac:dyDescent="0.2">
      <c r="A99" s="22" t="s">
        <v>722</v>
      </c>
      <c r="B99" s="49" t="str">
        <f>SUBSTITUTE(A99,"/Users/timomiessen/Desktop/imagesdk/blackwomen1/","Image_")</f>
        <v>Image_BW_402.jpg</v>
      </c>
      <c r="C99" s="41" t="s">
        <v>390</v>
      </c>
      <c r="D99" s="23" t="s">
        <v>1516</v>
      </c>
      <c r="E99" s="24">
        <v>0</v>
      </c>
      <c r="F99" s="24">
        <v>0</v>
      </c>
      <c r="G99" s="24">
        <v>0</v>
      </c>
      <c r="H99" s="24">
        <v>1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1</v>
      </c>
      <c r="Q99" s="24">
        <v>0</v>
      </c>
      <c r="R99" s="24" cm="1">
        <f t="array" ref="R99">_xlfn.IFS(H99=1,1,K99=1,1,L99=1,1,M99=1,1,N99=1,1,P99=1,1,TRUE,0)</f>
        <v>1</v>
      </c>
      <c r="S99" s="35">
        <f>IF(AND(G99=1,R99=1),0,R99)</f>
        <v>1</v>
      </c>
      <c r="T99" s="53" t="s">
        <v>113</v>
      </c>
      <c r="U99" s="34" cm="1">
        <f t="array" ref="U99">_xlfn.IFS(T99="UNLIKELY", 1, T99="POSSIBLE", 1, T99="LIKELY",1, T99="VERY_LIKELY", 1, TRUE, 0)</f>
        <v>1</v>
      </c>
      <c r="V99" s="24" cm="1">
        <f t="array" ref="V99">_xlfn.IFS(T99="POSSIBLE", 1, T99="LIKELY",1, T99="VERY_LIKELY", 1, TRUE, 0)</f>
        <v>1</v>
      </c>
      <c r="W99" s="24" cm="1">
        <f t="array" ref="W99">_xlfn.IFS(T99="LIKELY",1, T99="VERY_LIKELY", 1, TRUE, 0)</f>
        <v>1</v>
      </c>
      <c r="X99" s="35" cm="1">
        <f t="array" ref="X99">_xlfn.IFS(T99="VERY_LIKELY", 1, TRUE, 0)</f>
        <v>1</v>
      </c>
    </row>
    <row r="100" spans="1:24" ht="20" customHeight="1" x14ac:dyDescent="0.2">
      <c r="A100" s="22" t="s">
        <v>723</v>
      </c>
      <c r="B100" s="49" t="str">
        <f>SUBSTITUTE(A100,"/Users/timomiessen/Desktop/imagesdk/blackwomen1/","Image_")</f>
        <v>Image_BW_403.jpg</v>
      </c>
      <c r="C100" s="41" t="s">
        <v>390</v>
      </c>
      <c r="D100" s="23" t="s">
        <v>1516</v>
      </c>
      <c r="E100" s="24">
        <v>0</v>
      </c>
      <c r="F100" s="24">
        <v>0</v>
      </c>
      <c r="G100" s="24">
        <v>0</v>
      </c>
      <c r="H100" s="24">
        <v>1</v>
      </c>
      <c r="I100" s="24">
        <v>0</v>
      </c>
      <c r="J100" s="24">
        <v>0</v>
      </c>
      <c r="K100" s="24">
        <v>0</v>
      </c>
      <c r="L100" s="24">
        <v>1</v>
      </c>
      <c r="M100" s="24">
        <v>0</v>
      </c>
      <c r="N100" s="24">
        <v>0</v>
      </c>
      <c r="O100" s="24">
        <v>0</v>
      </c>
      <c r="P100" s="24">
        <v>1</v>
      </c>
      <c r="Q100" s="24">
        <v>0</v>
      </c>
      <c r="R100" s="24" cm="1">
        <f t="array" ref="R100">_xlfn.IFS(H100=1,1,K100=1,1,L100=1,1,M100=1,1,N100=1,1,P100=1,1,TRUE,0)</f>
        <v>1</v>
      </c>
      <c r="S100" s="35">
        <f>IF(AND(G100=1,R100=1),0,R100)</f>
        <v>1</v>
      </c>
      <c r="T100" s="53" t="s">
        <v>113</v>
      </c>
      <c r="U100" s="34" cm="1">
        <f t="array" ref="U100">_xlfn.IFS(T100="UNLIKELY", 1, T100="POSSIBLE", 1, T100="LIKELY",1, T100="VERY_LIKELY", 1, TRUE, 0)</f>
        <v>1</v>
      </c>
      <c r="V100" s="24" cm="1">
        <f t="array" ref="V100">_xlfn.IFS(T100="POSSIBLE", 1, T100="LIKELY",1, T100="VERY_LIKELY", 1, TRUE, 0)</f>
        <v>1</v>
      </c>
      <c r="W100" s="24" cm="1">
        <f t="array" ref="W100">_xlfn.IFS(T100="LIKELY",1, T100="VERY_LIKELY", 1, TRUE, 0)</f>
        <v>1</v>
      </c>
      <c r="X100" s="35" cm="1">
        <f t="array" ref="X100">_xlfn.IFS(T100="VERY_LIKELY", 1, TRUE, 0)</f>
        <v>1</v>
      </c>
    </row>
    <row r="101" spans="1:24" ht="20" customHeight="1" x14ac:dyDescent="0.2">
      <c r="A101" s="22" t="s">
        <v>724</v>
      </c>
      <c r="B101" s="49" t="str">
        <f>SUBSTITUTE(A101,"/Users/timomiessen/Desktop/imagesdk/blackwomen1/","Image_")</f>
        <v>Image_BW_404.jpg</v>
      </c>
      <c r="C101" s="41" t="s">
        <v>390</v>
      </c>
      <c r="D101" s="23" t="s">
        <v>1516</v>
      </c>
      <c r="E101" s="24">
        <v>0</v>
      </c>
      <c r="F101" s="24">
        <v>0</v>
      </c>
      <c r="G101" s="24">
        <v>0</v>
      </c>
      <c r="H101" s="24">
        <v>1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 cm="1">
        <f t="array" ref="R101">_xlfn.IFS(H101=1,1,K101=1,1,L101=1,1,M101=1,1,N101=1,1,P101=1,1,TRUE,0)</f>
        <v>1</v>
      </c>
      <c r="S101" s="35">
        <f>IF(AND(G101=1,R101=1),0,R101)</f>
        <v>1</v>
      </c>
      <c r="T101" s="53" t="s">
        <v>113</v>
      </c>
      <c r="U101" s="34" cm="1">
        <f t="array" ref="U101">_xlfn.IFS(T101="UNLIKELY", 1, T101="POSSIBLE", 1, T101="LIKELY",1, T101="VERY_LIKELY", 1, TRUE, 0)</f>
        <v>1</v>
      </c>
      <c r="V101" s="24" cm="1">
        <f t="array" ref="V101">_xlfn.IFS(T101="POSSIBLE", 1, T101="LIKELY",1, T101="VERY_LIKELY", 1, TRUE, 0)</f>
        <v>1</v>
      </c>
      <c r="W101" s="24" cm="1">
        <f t="array" ref="W101">_xlfn.IFS(T101="LIKELY",1, T101="VERY_LIKELY", 1, TRUE, 0)</f>
        <v>1</v>
      </c>
      <c r="X101" s="35" cm="1">
        <f t="array" ref="X101">_xlfn.IFS(T101="VERY_LIKELY", 1, TRUE, 0)</f>
        <v>1</v>
      </c>
    </row>
    <row r="102" spans="1:24" ht="20" customHeight="1" x14ac:dyDescent="0.2">
      <c r="A102" s="22" t="s">
        <v>725</v>
      </c>
      <c r="B102" s="49" t="str">
        <f>SUBSTITUTE(A102,"/Users/timomiessen/Desktop/imagesdk/blackwomen1/","Image_")</f>
        <v>Image_BW_405.jpg</v>
      </c>
      <c r="C102" s="41" t="s">
        <v>390</v>
      </c>
      <c r="D102" s="23" t="s">
        <v>1516</v>
      </c>
      <c r="E102" s="24">
        <v>0</v>
      </c>
      <c r="F102" s="24">
        <v>0</v>
      </c>
      <c r="G102" s="24">
        <v>0</v>
      </c>
      <c r="H102" s="24">
        <v>1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1</v>
      </c>
      <c r="Q102" s="24">
        <v>0</v>
      </c>
      <c r="R102" s="24" cm="1">
        <f t="array" ref="R102">_xlfn.IFS(H102=1,1,K102=1,1,L102=1,1,M102=1,1,N102=1,1,P102=1,1,TRUE,0)</f>
        <v>1</v>
      </c>
      <c r="S102" s="35">
        <f>IF(AND(G102=1,R102=1),0,R102)</f>
        <v>1</v>
      </c>
      <c r="T102" s="53" t="s">
        <v>113</v>
      </c>
      <c r="U102" s="34" cm="1">
        <f t="array" ref="U102">_xlfn.IFS(T102="UNLIKELY", 1, T102="POSSIBLE", 1, T102="LIKELY",1, T102="VERY_LIKELY", 1, TRUE, 0)</f>
        <v>1</v>
      </c>
      <c r="V102" s="24" cm="1">
        <f t="array" ref="V102">_xlfn.IFS(T102="POSSIBLE", 1, T102="LIKELY",1, T102="VERY_LIKELY", 1, TRUE, 0)</f>
        <v>1</v>
      </c>
      <c r="W102" s="24" cm="1">
        <f t="array" ref="W102">_xlfn.IFS(T102="LIKELY",1, T102="VERY_LIKELY", 1, TRUE, 0)</f>
        <v>1</v>
      </c>
      <c r="X102" s="35" cm="1">
        <f t="array" ref="X102">_xlfn.IFS(T102="VERY_LIKELY", 1, TRUE, 0)</f>
        <v>1</v>
      </c>
    </row>
    <row r="103" spans="1:24" ht="20" customHeight="1" x14ac:dyDescent="0.2">
      <c r="A103" s="22" t="s">
        <v>726</v>
      </c>
      <c r="B103" s="49" t="str">
        <f>SUBSTITUTE(A103,"/Users/timomiessen/Desktop/imagesdk/blackwomen1/","Image_")</f>
        <v>Image_BW_406.jpg</v>
      </c>
      <c r="C103" s="41" t="s">
        <v>390</v>
      </c>
      <c r="D103" s="23" t="s">
        <v>1516</v>
      </c>
      <c r="E103" s="24">
        <v>0</v>
      </c>
      <c r="F103" s="24">
        <v>0</v>
      </c>
      <c r="G103" s="24">
        <v>0</v>
      </c>
      <c r="H103" s="24">
        <v>1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1</v>
      </c>
      <c r="Q103" s="24">
        <v>0</v>
      </c>
      <c r="R103" s="24" cm="1">
        <f t="array" ref="R103">_xlfn.IFS(H103=1,1,K103=1,1,L103=1,1,M103=1,1,N103=1,1,P103=1,1,TRUE,0)</f>
        <v>1</v>
      </c>
      <c r="S103" s="35">
        <f>IF(AND(G103=1,R103=1),0,R103)</f>
        <v>1</v>
      </c>
      <c r="T103" s="53" t="s">
        <v>113</v>
      </c>
      <c r="U103" s="34" cm="1">
        <f t="array" ref="U103">_xlfn.IFS(T103="UNLIKELY", 1, T103="POSSIBLE", 1, T103="LIKELY",1, T103="VERY_LIKELY", 1, TRUE, 0)</f>
        <v>1</v>
      </c>
      <c r="V103" s="24" cm="1">
        <f t="array" ref="V103">_xlfn.IFS(T103="POSSIBLE", 1, T103="LIKELY",1, T103="VERY_LIKELY", 1, TRUE, 0)</f>
        <v>1</v>
      </c>
      <c r="W103" s="24" cm="1">
        <f t="array" ref="W103">_xlfn.IFS(T103="LIKELY",1, T103="VERY_LIKELY", 1, TRUE, 0)</f>
        <v>1</v>
      </c>
      <c r="X103" s="35" cm="1">
        <f t="array" ref="X103">_xlfn.IFS(T103="VERY_LIKELY", 1, TRUE, 0)</f>
        <v>1</v>
      </c>
    </row>
    <row r="104" spans="1:24" ht="20" customHeight="1" x14ac:dyDescent="0.2">
      <c r="A104" s="22" t="s">
        <v>773</v>
      </c>
      <c r="B104" s="49" t="str">
        <f>SUBSTITUTE(A104,"/Users/timomiessen/Desktop/imagesdk/blackwomen1/","Image_")</f>
        <v>Image_BW_89.jpg</v>
      </c>
      <c r="C104" s="41" t="s">
        <v>390</v>
      </c>
      <c r="D104" s="23" t="s">
        <v>1516</v>
      </c>
      <c r="E104" s="24">
        <v>1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1</v>
      </c>
      <c r="Q104" s="24">
        <v>0</v>
      </c>
      <c r="R104" s="24" cm="1">
        <f t="array" ref="R104">_xlfn.IFS(H104=1,1,K104=1,1,L104=1,1,M104=1,1,N104=1,1,P104=1,1,TRUE,0)</f>
        <v>1</v>
      </c>
      <c r="S104" s="35">
        <f>IF(AND(G104=1,R104=1),0,R104)</f>
        <v>1</v>
      </c>
      <c r="T104" s="53" t="s">
        <v>12</v>
      </c>
      <c r="U104" s="34" cm="1">
        <f t="array" ref="U104">_xlfn.IFS(T104="UNLIKELY", 1, T104="POSSIBLE", 1, T104="LIKELY",1, T104="VERY_LIKELY", 1, TRUE, 0)</f>
        <v>1</v>
      </c>
      <c r="V104" s="24" cm="1">
        <f t="array" ref="V104">_xlfn.IFS(T104="POSSIBLE", 1, T104="LIKELY",1, T104="VERY_LIKELY", 1, TRUE, 0)</f>
        <v>1</v>
      </c>
      <c r="W104" s="24" cm="1">
        <f t="array" ref="W104">_xlfn.IFS(T104="LIKELY",1, T104="VERY_LIKELY", 1, TRUE, 0)</f>
        <v>1</v>
      </c>
      <c r="X104" s="35" cm="1">
        <f t="array" ref="X104">_xlfn.IFS(T104="VERY_LIKELY", 1, TRUE, 0)</f>
        <v>0</v>
      </c>
    </row>
    <row r="105" spans="1:24" ht="20" customHeight="1" x14ac:dyDescent="0.2">
      <c r="A105" s="22" t="s">
        <v>396</v>
      </c>
      <c r="B105" s="49" t="str">
        <f>SUBSTITUTE(A105,"/Users/timomiessen/Desktop/imagesdk/blackwomen1/","Image_")</f>
        <v>Image_BW_1.jpg</v>
      </c>
      <c r="C105" s="41" t="s">
        <v>390</v>
      </c>
      <c r="D105" s="23" t="s">
        <v>1516</v>
      </c>
      <c r="E105" s="24">
        <v>1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 cm="1">
        <f t="array" ref="R105">_xlfn.IFS(H105=1,1,K105=1,1,L105=1,1,M105=1,1,N105=1,1,P105=1,1,TRUE,0)</f>
        <v>0</v>
      </c>
      <c r="S105" s="35">
        <f>IF(AND(G105=1,R105=1),0,R105)</f>
        <v>0</v>
      </c>
      <c r="T105" s="53" t="s">
        <v>1</v>
      </c>
      <c r="U105" s="34" cm="1">
        <f t="array" ref="U105">_xlfn.IFS(T105="UNLIKELY", 1, T105="POSSIBLE", 1, T105="LIKELY",1, T105="VERY_LIKELY", 1, TRUE, 0)</f>
        <v>1</v>
      </c>
      <c r="V105" s="24" cm="1">
        <f t="array" ref="V105">_xlfn.IFS(T105="POSSIBLE", 1, T105="LIKELY",1, T105="VERY_LIKELY", 1, TRUE, 0)</f>
        <v>0</v>
      </c>
      <c r="W105" s="24" cm="1">
        <f t="array" ref="W105">_xlfn.IFS(T105="LIKELY",1, T105="VERY_LIKELY", 1, TRUE, 0)</f>
        <v>0</v>
      </c>
      <c r="X105" s="35" cm="1">
        <f t="array" ref="X105">_xlfn.IFS(T105="VERY_LIKELY", 1, TRUE, 0)</f>
        <v>0</v>
      </c>
    </row>
    <row r="106" spans="1:24" ht="20" customHeight="1" x14ac:dyDescent="0.2">
      <c r="A106" s="22" t="s">
        <v>397</v>
      </c>
      <c r="B106" s="49" t="str">
        <f>SUBSTITUTE(A106,"/Users/timomiessen/Desktop/imagesdk/blackwomen1/","Image_")</f>
        <v>Image_BW_10.jpg</v>
      </c>
      <c r="C106" s="41" t="s">
        <v>390</v>
      </c>
      <c r="D106" s="23" t="s">
        <v>1516</v>
      </c>
      <c r="E106" s="24">
        <v>1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 cm="1">
        <f t="array" ref="R106">_xlfn.IFS(H106=1,1,K106=1,1,L106=1,1,M106=1,1,N106=1,1,P106=1,1,TRUE,0)</f>
        <v>0</v>
      </c>
      <c r="S106" s="35">
        <f>IF(AND(G106=1,R106=1),0,R106)</f>
        <v>0</v>
      </c>
      <c r="T106" s="53" t="s">
        <v>1</v>
      </c>
      <c r="U106" s="34" cm="1">
        <f t="array" ref="U106">_xlfn.IFS(T106="UNLIKELY", 1, T106="POSSIBLE", 1, T106="LIKELY",1, T106="VERY_LIKELY", 1, TRUE, 0)</f>
        <v>1</v>
      </c>
      <c r="V106" s="24" cm="1">
        <f t="array" ref="V106">_xlfn.IFS(T106="POSSIBLE", 1, T106="LIKELY",1, T106="VERY_LIKELY", 1, TRUE, 0)</f>
        <v>0</v>
      </c>
      <c r="W106" s="24" cm="1">
        <f t="array" ref="W106">_xlfn.IFS(T106="LIKELY",1, T106="VERY_LIKELY", 1, TRUE, 0)</f>
        <v>0</v>
      </c>
      <c r="X106" s="35" cm="1">
        <f t="array" ref="X106">_xlfn.IFS(T106="VERY_LIKELY", 1, TRUE, 0)</f>
        <v>0</v>
      </c>
    </row>
    <row r="107" spans="1:24" ht="20" customHeight="1" x14ac:dyDescent="0.2">
      <c r="A107" s="22" t="s">
        <v>398</v>
      </c>
      <c r="B107" s="49" t="str">
        <f>SUBSTITUTE(A107,"/Users/timomiessen/Desktop/imagesdk/blackwomen1/","Image_")</f>
        <v>Image_BW_100.jpg</v>
      </c>
      <c r="C107" s="41" t="s">
        <v>390</v>
      </c>
      <c r="D107" s="23" t="s">
        <v>1516</v>
      </c>
      <c r="E107" s="24">
        <v>1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 cm="1">
        <f t="array" ref="R107">_xlfn.IFS(H107=1,1,K107=1,1,L107=1,1,M107=1,1,N107=1,1,P107=1,1,TRUE,0)</f>
        <v>0</v>
      </c>
      <c r="S107" s="35">
        <f>IF(AND(G107=1,R107=1),0,R107)</f>
        <v>0</v>
      </c>
      <c r="T107" s="53" t="s">
        <v>1</v>
      </c>
      <c r="U107" s="34" cm="1">
        <f t="array" ref="U107">_xlfn.IFS(T107="UNLIKELY", 1, T107="POSSIBLE", 1, T107="LIKELY",1, T107="VERY_LIKELY", 1, TRUE, 0)</f>
        <v>1</v>
      </c>
      <c r="V107" s="24" cm="1">
        <f t="array" ref="V107">_xlfn.IFS(T107="POSSIBLE", 1, T107="LIKELY",1, T107="VERY_LIKELY", 1, TRUE, 0)</f>
        <v>0</v>
      </c>
      <c r="W107" s="24" cm="1">
        <f t="array" ref="W107">_xlfn.IFS(T107="LIKELY",1, T107="VERY_LIKELY", 1, TRUE, 0)</f>
        <v>0</v>
      </c>
      <c r="X107" s="35" cm="1">
        <f t="array" ref="X107">_xlfn.IFS(T107="VERY_LIKELY", 1, TRUE, 0)</f>
        <v>0</v>
      </c>
    </row>
    <row r="108" spans="1:24" ht="20" customHeight="1" x14ac:dyDescent="0.2">
      <c r="A108" s="22" t="s">
        <v>399</v>
      </c>
      <c r="B108" s="49" t="str">
        <f>SUBSTITUTE(A108,"/Users/timomiessen/Desktop/imagesdk/blackwomen1/","Image_")</f>
        <v>Image_BW_101.jpg</v>
      </c>
      <c r="C108" s="41" t="s">
        <v>390</v>
      </c>
      <c r="D108" s="23" t="s">
        <v>1516</v>
      </c>
      <c r="E108" s="24">
        <v>1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 cm="1">
        <f t="array" ref="R108">_xlfn.IFS(H108=1,1,K108=1,1,L108=1,1,M108=1,1,N108=1,1,P108=1,1,TRUE,0)</f>
        <v>0</v>
      </c>
      <c r="S108" s="35">
        <f>IF(AND(G108=1,R108=1),0,R108)</f>
        <v>0</v>
      </c>
      <c r="T108" s="53" t="s">
        <v>1</v>
      </c>
      <c r="U108" s="34" cm="1">
        <f t="array" ref="U108">_xlfn.IFS(T108="UNLIKELY", 1, T108="POSSIBLE", 1, T108="LIKELY",1, T108="VERY_LIKELY", 1, TRUE, 0)</f>
        <v>1</v>
      </c>
      <c r="V108" s="24" cm="1">
        <f t="array" ref="V108">_xlfn.IFS(T108="POSSIBLE", 1, T108="LIKELY",1, T108="VERY_LIKELY", 1, TRUE, 0)</f>
        <v>0</v>
      </c>
      <c r="W108" s="24" cm="1">
        <f t="array" ref="W108">_xlfn.IFS(T108="LIKELY",1, T108="VERY_LIKELY", 1, TRUE, 0)</f>
        <v>0</v>
      </c>
      <c r="X108" s="35" cm="1">
        <f t="array" ref="X108">_xlfn.IFS(T108="VERY_LIKELY", 1, TRUE, 0)</f>
        <v>0</v>
      </c>
    </row>
    <row r="109" spans="1:24" ht="20" customHeight="1" x14ac:dyDescent="0.2">
      <c r="A109" s="22" t="s">
        <v>400</v>
      </c>
      <c r="B109" s="49" t="str">
        <f>SUBSTITUTE(A109,"/Users/timomiessen/Desktop/imagesdk/blackwomen1/","Image_")</f>
        <v>Image_BW_102.jpg</v>
      </c>
      <c r="C109" s="41" t="s">
        <v>390</v>
      </c>
      <c r="D109" s="23" t="s">
        <v>1516</v>
      </c>
      <c r="E109" s="24">
        <v>1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 cm="1">
        <f t="array" ref="R109">_xlfn.IFS(H109=1,1,K109=1,1,L109=1,1,M109=1,1,N109=1,1,P109=1,1,TRUE,0)</f>
        <v>0</v>
      </c>
      <c r="S109" s="35">
        <f>IF(AND(G109=1,R109=1),0,R109)</f>
        <v>0</v>
      </c>
      <c r="T109" s="53" t="s">
        <v>1</v>
      </c>
      <c r="U109" s="34" cm="1">
        <f t="array" ref="U109">_xlfn.IFS(T109="UNLIKELY", 1, T109="POSSIBLE", 1, T109="LIKELY",1, T109="VERY_LIKELY", 1, TRUE, 0)</f>
        <v>1</v>
      </c>
      <c r="V109" s="24" cm="1">
        <f t="array" ref="V109">_xlfn.IFS(T109="POSSIBLE", 1, T109="LIKELY",1, T109="VERY_LIKELY", 1, TRUE, 0)</f>
        <v>0</v>
      </c>
      <c r="W109" s="24" cm="1">
        <f t="array" ref="W109">_xlfn.IFS(T109="LIKELY",1, T109="VERY_LIKELY", 1, TRUE, 0)</f>
        <v>0</v>
      </c>
      <c r="X109" s="35" cm="1">
        <f t="array" ref="X109">_xlfn.IFS(T109="VERY_LIKELY", 1, TRUE, 0)</f>
        <v>0</v>
      </c>
    </row>
    <row r="110" spans="1:24" ht="20" customHeight="1" x14ac:dyDescent="0.2">
      <c r="A110" s="22" t="s">
        <v>401</v>
      </c>
      <c r="B110" s="49" t="str">
        <f>SUBSTITUTE(A110,"/Users/timomiessen/Desktop/imagesdk/blackwomen1/","Image_")</f>
        <v>Image_BW_103.jpg</v>
      </c>
      <c r="C110" s="41" t="s">
        <v>390</v>
      </c>
      <c r="D110" s="23" t="s">
        <v>1516</v>
      </c>
      <c r="E110" s="24">
        <v>1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 cm="1">
        <f t="array" ref="R110">_xlfn.IFS(H110=1,1,K110=1,1,L110=1,1,M110=1,1,N110=1,1,P110=1,1,TRUE,0)</f>
        <v>0</v>
      </c>
      <c r="S110" s="35">
        <f>IF(AND(G110=1,R110=1),0,R110)</f>
        <v>0</v>
      </c>
      <c r="T110" s="53" t="s">
        <v>1</v>
      </c>
      <c r="U110" s="34" cm="1">
        <f t="array" ref="U110">_xlfn.IFS(T110="UNLIKELY", 1, T110="POSSIBLE", 1, T110="LIKELY",1, T110="VERY_LIKELY", 1, TRUE, 0)</f>
        <v>1</v>
      </c>
      <c r="V110" s="24" cm="1">
        <f t="array" ref="V110">_xlfn.IFS(T110="POSSIBLE", 1, T110="LIKELY",1, T110="VERY_LIKELY", 1, TRUE, 0)</f>
        <v>0</v>
      </c>
      <c r="W110" s="24" cm="1">
        <f t="array" ref="W110">_xlfn.IFS(T110="LIKELY",1, T110="VERY_LIKELY", 1, TRUE, 0)</f>
        <v>0</v>
      </c>
      <c r="X110" s="35" cm="1">
        <f t="array" ref="X110">_xlfn.IFS(T110="VERY_LIKELY", 1, TRUE, 0)</f>
        <v>0</v>
      </c>
    </row>
    <row r="111" spans="1:24" ht="20" customHeight="1" x14ac:dyDescent="0.2">
      <c r="A111" s="22" t="s">
        <v>402</v>
      </c>
      <c r="B111" s="49" t="str">
        <f>SUBSTITUTE(A111,"/Users/timomiessen/Desktop/imagesdk/blackwomen1/","Image_")</f>
        <v>Image_BW_104.jpg</v>
      </c>
      <c r="C111" s="41" t="s">
        <v>390</v>
      </c>
      <c r="D111" s="23" t="s">
        <v>1516</v>
      </c>
      <c r="E111" s="24">
        <v>1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 cm="1">
        <f t="array" ref="R111">_xlfn.IFS(H111=1,1,K111=1,1,L111=1,1,M111=1,1,N111=1,1,P111=1,1,TRUE,0)</f>
        <v>0</v>
      </c>
      <c r="S111" s="35">
        <f>IF(AND(G111=1,R111=1),0,R111)</f>
        <v>0</v>
      </c>
      <c r="T111" s="53" t="s">
        <v>1</v>
      </c>
      <c r="U111" s="34" cm="1">
        <f t="array" ref="U111">_xlfn.IFS(T111="UNLIKELY", 1, T111="POSSIBLE", 1, T111="LIKELY",1, T111="VERY_LIKELY", 1, TRUE, 0)</f>
        <v>1</v>
      </c>
      <c r="V111" s="24" cm="1">
        <f t="array" ref="V111">_xlfn.IFS(T111="POSSIBLE", 1, T111="LIKELY",1, T111="VERY_LIKELY", 1, TRUE, 0)</f>
        <v>0</v>
      </c>
      <c r="W111" s="24" cm="1">
        <f t="array" ref="W111">_xlfn.IFS(T111="LIKELY",1, T111="VERY_LIKELY", 1, TRUE, 0)</f>
        <v>0</v>
      </c>
      <c r="X111" s="35" cm="1">
        <f t="array" ref="X111">_xlfn.IFS(T111="VERY_LIKELY", 1, TRUE, 0)</f>
        <v>0</v>
      </c>
    </row>
    <row r="112" spans="1:24" ht="20" customHeight="1" x14ac:dyDescent="0.2">
      <c r="A112" s="22" t="s">
        <v>403</v>
      </c>
      <c r="B112" s="49" t="str">
        <f>SUBSTITUTE(A112,"/Users/timomiessen/Desktop/imagesdk/blackwomen1/","Image_")</f>
        <v>Image_BW_105.jpg</v>
      </c>
      <c r="C112" s="41" t="s">
        <v>390</v>
      </c>
      <c r="D112" s="23" t="s">
        <v>1516</v>
      </c>
      <c r="E112" s="24">
        <v>1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 cm="1">
        <f t="array" ref="R112">_xlfn.IFS(H112=1,1,K112=1,1,L112=1,1,M112=1,1,N112=1,1,P112=1,1,TRUE,0)</f>
        <v>0</v>
      </c>
      <c r="S112" s="35">
        <f>IF(AND(G112=1,R112=1),0,R112)</f>
        <v>0</v>
      </c>
      <c r="T112" s="53" t="s">
        <v>1</v>
      </c>
      <c r="U112" s="34" cm="1">
        <f t="array" ref="U112">_xlfn.IFS(T112="UNLIKELY", 1, T112="POSSIBLE", 1, T112="LIKELY",1, T112="VERY_LIKELY", 1, TRUE, 0)</f>
        <v>1</v>
      </c>
      <c r="V112" s="24" cm="1">
        <f t="array" ref="V112">_xlfn.IFS(T112="POSSIBLE", 1, T112="LIKELY",1, T112="VERY_LIKELY", 1, TRUE, 0)</f>
        <v>0</v>
      </c>
      <c r="W112" s="24" cm="1">
        <f t="array" ref="W112">_xlfn.IFS(T112="LIKELY",1, T112="VERY_LIKELY", 1, TRUE, 0)</f>
        <v>0</v>
      </c>
      <c r="X112" s="35" cm="1">
        <f t="array" ref="X112">_xlfn.IFS(T112="VERY_LIKELY", 1, TRUE, 0)</f>
        <v>0</v>
      </c>
    </row>
    <row r="113" spans="1:24" ht="20" customHeight="1" x14ac:dyDescent="0.2">
      <c r="A113" s="22" t="s">
        <v>404</v>
      </c>
      <c r="B113" s="49" t="str">
        <f>SUBSTITUTE(A113,"/Users/timomiessen/Desktop/imagesdk/blackwomen1/","Image_")</f>
        <v>Image_BW_106.jpg</v>
      </c>
      <c r="C113" s="41" t="s">
        <v>390</v>
      </c>
      <c r="D113" s="23" t="s">
        <v>1516</v>
      </c>
      <c r="E113" s="24">
        <v>1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 cm="1">
        <f t="array" ref="R113">_xlfn.IFS(H113=1,1,K113=1,1,L113=1,1,M113=1,1,N113=1,1,P113=1,1,TRUE,0)</f>
        <v>0</v>
      </c>
      <c r="S113" s="35">
        <f>IF(AND(G113=1,R113=1),0,R113)</f>
        <v>0</v>
      </c>
      <c r="T113" s="53" t="s">
        <v>1</v>
      </c>
      <c r="U113" s="34" cm="1">
        <f t="array" ref="U113">_xlfn.IFS(T113="UNLIKELY", 1, T113="POSSIBLE", 1, T113="LIKELY",1, T113="VERY_LIKELY", 1, TRUE, 0)</f>
        <v>1</v>
      </c>
      <c r="V113" s="24" cm="1">
        <f t="array" ref="V113">_xlfn.IFS(T113="POSSIBLE", 1, T113="LIKELY",1, T113="VERY_LIKELY", 1, TRUE, 0)</f>
        <v>0</v>
      </c>
      <c r="W113" s="24" cm="1">
        <f t="array" ref="W113">_xlfn.IFS(T113="LIKELY",1, T113="VERY_LIKELY", 1, TRUE, 0)</f>
        <v>0</v>
      </c>
      <c r="X113" s="35" cm="1">
        <f t="array" ref="X113">_xlfn.IFS(T113="VERY_LIKELY", 1, TRUE, 0)</f>
        <v>0</v>
      </c>
    </row>
    <row r="114" spans="1:24" ht="20" customHeight="1" x14ac:dyDescent="0.2">
      <c r="A114" s="22" t="s">
        <v>405</v>
      </c>
      <c r="B114" s="49" t="str">
        <f>SUBSTITUTE(A114,"/Users/timomiessen/Desktop/imagesdk/blackwomen1/","Image_")</f>
        <v>Image_BW_107.jpg</v>
      </c>
      <c r="C114" s="41" t="s">
        <v>390</v>
      </c>
      <c r="D114" s="23" t="s">
        <v>1516</v>
      </c>
      <c r="E114" s="24">
        <v>1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 cm="1">
        <f t="array" ref="R114">_xlfn.IFS(H114=1,1,K114=1,1,L114=1,1,M114=1,1,N114=1,1,P114=1,1,TRUE,0)</f>
        <v>0</v>
      </c>
      <c r="S114" s="35">
        <f>IF(AND(G114=1,R114=1),0,R114)</f>
        <v>0</v>
      </c>
      <c r="T114" s="53" t="s">
        <v>1</v>
      </c>
      <c r="U114" s="34" cm="1">
        <f t="array" ref="U114">_xlfn.IFS(T114="UNLIKELY", 1, T114="POSSIBLE", 1, T114="LIKELY",1, T114="VERY_LIKELY", 1, TRUE, 0)</f>
        <v>1</v>
      </c>
      <c r="V114" s="24" cm="1">
        <f t="array" ref="V114">_xlfn.IFS(T114="POSSIBLE", 1, T114="LIKELY",1, T114="VERY_LIKELY", 1, TRUE, 0)</f>
        <v>0</v>
      </c>
      <c r="W114" s="24" cm="1">
        <f t="array" ref="W114">_xlfn.IFS(T114="LIKELY",1, T114="VERY_LIKELY", 1, TRUE, 0)</f>
        <v>0</v>
      </c>
      <c r="X114" s="35" cm="1">
        <f t="array" ref="X114">_xlfn.IFS(T114="VERY_LIKELY", 1, TRUE, 0)</f>
        <v>0</v>
      </c>
    </row>
    <row r="115" spans="1:24" ht="20" customHeight="1" x14ac:dyDescent="0.2">
      <c r="A115" s="22" t="s">
        <v>406</v>
      </c>
      <c r="B115" s="49" t="str">
        <f>SUBSTITUTE(A115,"/Users/timomiessen/Desktop/imagesdk/blackwomen1/","Image_")</f>
        <v>Image_BW_108.jpg</v>
      </c>
      <c r="C115" s="41" t="s">
        <v>390</v>
      </c>
      <c r="D115" s="23" t="s">
        <v>1516</v>
      </c>
      <c r="E115" s="24">
        <v>1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 cm="1">
        <f t="array" ref="R115">_xlfn.IFS(H115=1,1,K115=1,1,L115=1,1,M115=1,1,N115=1,1,P115=1,1,TRUE,0)</f>
        <v>0</v>
      </c>
      <c r="S115" s="35">
        <f>IF(AND(G115=1,R115=1),0,R115)</f>
        <v>0</v>
      </c>
      <c r="T115" s="53" t="s">
        <v>1</v>
      </c>
      <c r="U115" s="34" cm="1">
        <f t="array" ref="U115">_xlfn.IFS(T115="UNLIKELY", 1, T115="POSSIBLE", 1, T115="LIKELY",1, T115="VERY_LIKELY", 1, TRUE, 0)</f>
        <v>1</v>
      </c>
      <c r="V115" s="24" cm="1">
        <f t="array" ref="V115">_xlfn.IFS(T115="POSSIBLE", 1, T115="LIKELY",1, T115="VERY_LIKELY", 1, TRUE, 0)</f>
        <v>0</v>
      </c>
      <c r="W115" s="24" cm="1">
        <f t="array" ref="W115">_xlfn.IFS(T115="LIKELY",1, T115="VERY_LIKELY", 1, TRUE, 0)</f>
        <v>0</v>
      </c>
      <c r="X115" s="35" cm="1">
        <f t="array" ref="X115">_xlfn.IFS(T115="VERY_LIKELY", 1, TRUE, 0)</f>
        <v>0</v>
      </c>
    </row>
    <row r="116" spans="1:24" ht="20" customHeight="1" x14ac:dyDescent="0.2">
      <c r="A116" s="22" t="s">
        <v>407</v>
      </c>
      <c r="B116" s="49" t="str">
        <f>SUBSTITUTE(A116,"/Users/timomiessen/Desktop/imagesdk/blackwomen1/","Image_")</f>
        <v>Image_BW_109.jpg</v>
      </c>
      <c r="C116" s="41" t="s">
        <v>390</v>
      </c>
      <c r="D116" s="23" t="s">
        <v>1516</v>
      </c>
      <c r="E116" s="24">
        <v>1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 cm="1">
        <f t="array" ref="R116">_xlfn.IFS(H116=1,1,K116=1,1,L116=1,1,M116=1,1,N116=1,1,P116=1,1,TRUE,0)</f>
        <v>0</v>
      </c>
      <c r="S116" s="35">
        <f>IF(AND(G116=1,R116=1),0,R116)</f>
        <v>0</v>
      </c>
      <c r="T116" s="53" t="s">
        <v>2</v>
      </c>
      <c r="U116" s="34" cm="1">
        <f t="array" ref="U116">_xlfn.IFS(T116="UNLIKELY", 1, T116="POSSIBLE", 1, T116="LIKELY",1, T116="VERY_LIKELY", 1, TRUE, 0)</f>
        <v>1</v>
      </c>
      <c r="V116" s="24" cm="1">
        <f t="array" ref="V116">_xlfn.IFS(T116="POSSIBLE", 1, T116="LIKELY",1, T116="VERY_LIKELY", 1, TRUE, 0)</f>
        <v>1</v>
      </c>
      <c r="W116" s="24" cm="1">
        <f t="array" ref="W116">_xlfn.IFS(T116="LIKELY",1, T116="VERY_LIKELY", 1, TRUE, 0)</f>
        <v>0</v>
      </c>
      <c r="X116" s="35" cm="1">
        <f t="array" ref="X116">_xlfn.IFS(T116="VERY_LIKELY", 1, TRUE, 0)</f>
        <v>0</v>
      </c>
    </row>
    <row r="117" spans="1:24" ht="20" customHeight="1" x14ac:dyDescent="0.2">
      <c r="A117" s="22" t="s">
        <v>408</v>
      </c>
      <c r="B117" s="49" t="str">
        <f>SUBSTITUTE(A117,"/Users/timomiessen/Desktop/imagesdk/blackwomen1/","Image_")</f>
        <v>Image_BW_11.jpg</v>
      </c>
      <c r="C117" s="41" t="s">
        <v>390</v>
      </c>
      <c r="D117" s="23" t="s">
        <v>1516</v>
      </c>
      <c r="E117" s="24">
        <v>1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 cm="1">
        <f t="array" ref="R117">_xlfn.IFS(H117=1,1,K117=1,1,L117=1,1,M117=1,1,N117=1,1,P117=1,1,TRUE,0)</f>
        <v>0</v>
      </c>
      <c r="S117" s="35">
        <f>IF(AND(G117=1,R117=1),0,R117)</f>
        <v>0</v>
      </c>
      <c r="T117" s="53" t="s">
        <v>2</v>
      </c>
      <c r="U117" s="34" cm="1">
        <f t="array" ref="U117">_xlfn.IFS(T117="UNLIKELY", 1, T117="POSSIBLE", 1, T117="LIKELY",1, T117="VERY_LIKELY", 1, TRUE, 0)</f>
        <v>1</v>
      </c>
      <c r="V117" s="24" cm="1">
        <f t="array" ref="V117">_xlfn.IFS(T117="POSSIBLE", 1, T117="LIKELY",1, T117="VERY_LIKELY", 1, TRUE, 0)</f>
        <v>1</v>
      </c>
      <c r="W117" s="24" cm="1">
        <f t="array" ref="W117">_xlfn.IFS(T117="LIKELY",1, T117="VERY_LIKELY", 1, TRUE, 0)</f>
        <v>0</v>
      </c>
      <c r="X117" s="35" cm="1">
        <f t="array" ref="X117">_xlfn.IFS(T117="VERY_LIKELY", 1, TRUE, 0)</f>
        <v>0</v>
      </c>
    </row>
    <row r="118" spans="1:24" ht="20" customHeight="1" x14ac:dyDescent="0.2">
      <c r="A118" s="22" t="s">
        <v>409</v>
      </c>
      <c r="B118" s="49" t="str">
        <f>SUBSTITUTE(A118,"/Users/timomiessen/Desktop/imagesdk/blackwomen1/","Image_")</f>
        <v>Image_BW_110.jpg</v>
      </c>
      <c r="C118" s="41" t="s">
        <v>390</v>
      </c>
      <c r="D118" s="23" t="s">
        <v>1516</v>
      </c>
      <c r="E118" s="24">
        <v>1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 cm="1">
        <f t="array" ref="R118">_xlfn.IFS(H118=1,1,K118=1,1,L118=1,1,M118=1,1,N118=1,1,P118=1,1,TRUE,0)</f>
        <v>0</v>
      </c>
      <c r="S118" s="35">
        <f>IF(AND(G118=1,R118=1),0,R118)</f>
        <v>0</v>
      </c>
      <c r="T118" s="53" t="s">
        <v>2</v>
      </c>
      <c r="U118" s="34" cm="1">
        <f t="array" ref="U118">_xlfn.IFS(T118="UNLIKELY", 1, T118="POSSIBLE", 1, T118="LIKELY",1, T118="VERY_LIKELY", 1, TRUE, 0)</f>
        <v>1</v>
      </c>
      <c r="V118" s="24" cm="1">
        <f t="array" ref="V118">_xlfn.IFS(T118="POSSIBLE", 1, T118="LIKELY",1, T118="VERY_LIKELY", 1, TRUE, 0)</f>
        <v>1</v>
      </c>
      <c r="W118" s="24" cm="1">
        <f t="array" ref="W118">_xlfn.IFS(T118="LIKELY",1, T118="VERY_LIKELY", 1, TRUE, 0)</f>
        <v>0</v>
      </c>
      <c r="X118" s="35" cm="1">
        <f t="array" ref="X118">_xlfn.IFS(T118="VERY_LIKELY", 1, TRUE, 0)</f>
        <v>0</v>
      </c>
    </row>
    <row r="119" spans="1:24" ht="20" customHeight="1" x14ac:dyDescent="0.2">
      <c r="A119" s="22" t="s">
        <v>410</v>
      </c>
      <c r="B119" s="49" t="str">
        <f>SUBSTITUTE(A119,"/Users/timomiessen/Desktop/imagesdk/blackwomen1/","Image_")</f>
        <v>Image_BW_111.jpg</v>
      </c>
      <c r="C119" s="41" t="s">
        <v>390</v>
      </c>
      <c r="D119" s="23" t="s">
        <v>1516</v>
      </c>
      <c r="E119" s="24">
        <v>1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 cm="1">
        <f t="array" ref="R119">_xlfn.IFS(H119=1,1,K119=1,1,L119=1,1,M119=1,1,N119=1,1,P119=1,1,TRUE,0)</f>
        <v>0</v>
      </c>
      <c r="S119" s="35">
        <f>IF(AND(G119=1,R119=1),0,R119)</f>
        <v>0</v>
      </c>
      <c r="T119" s="53" t="s">
        <v>4</v>
      </c>
      <c r="U119" s="34" cm="1">
        <f t="array" ref="U119">_xlfn.IFS(T119="UNLIKELY", 1, T119="POSSIBLE", 1, T119="LIKELY",1, T119="VERY_LIKELY", 1, TRUE, 0)</f>
        <v>0</v>
      </c>
      <c r="V119" s="24" cm="1">
        <f t="array" ref="V119">_xlfn.IFS(T119="POSSIBLE", 1, T119="LIKELY",1, T119="VERY_LIKELY", 1, TRUE, 0)</f>
        <v>0</v>
      </c>
      <c r="W119" s="24" cm="1">
        <f t="array" ref="W119">_xlfn.IFS(T119="LIKELY",1, T119="VERY_LIKELY", 1, TRUE, 0)</f>
        <v>0</v>
      </c>
      <c r="X119" s="35" cm="1">
        <f t="array" ref="X119">_xlfn.IFS(T119="VERY_LIKELY", 1, TRUE, 0)</f>
        <v>0</v>
      </c>
    </row>
    <row r="120" spans="1:24" ht="20" customHeight="1" x14ac:dyDescent="0.2">
      <c r="A120" s="22" t="s">
        <v>411</v>
      </c>
      <c r="B120" s="49" t="str">
        <f>SUBSTITUTE(A120,"/Users/timomiessen/Desktop/imagesdk/blackwomen1/","Image_")</f>
        <v>Image_BW_112.jpg</v>
      </c>
      <c r="C120" s="41" t="s">
        <v>390</v>
      </c>
      <c r="D120" s="23" t="s">
        <v>1516</v>
      </c>
      <c r="E120" s="24">
        <v>1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 cm="1">
        <f t="array" ref="R120">_xlfn.IFS(H120=1,1,K120=1,1,L120=1,1,M120=1,1,N120=1,1,P120=1,1,TRUE,0)</f>
        <v>0</v>
      </c>
      <c r="S120" s="35">
        <f>IF(AND(G120=1,R120=1),0,R120)</f>
        <v>0</v>
      </c>
      <c r="T120" s="53" t="s">
        <v>2</v>
      </c>
      <c r="U120" s="34" cm="1">
        <f t="array" ref="U120">_xlfn.IFS(T120="UNLIKELY", 1, T120="POSSIBLE", 1, T120="LIKELY",1, T120="VERY_LIKELY", 1, TRUE, 0)</f>
        <v>1</v>
      </c>
      <c r="V120" s="24" cm="1">
        <f t="array" ref="V120">_xlfn.IFS(T120="POSSIBLE", 1, T120="LIKELY",1, T120="VERY_LIKELY", 1, TRUE, 0)</f>
        <v>1</v>
      </c>
      <c r="W120" s="24" cm="1">
        <f t="array" ref="W120">_xlfn.IFS(T120="LIKELY",1, T120="VERY_LIKELY", 1, TRUE, 0)</f>
        <v>0</v>
      </c>
      <c r="X120" s="35" cm="1">
        <f t="array" ref="X120">_xlfn.IFS(T120="VERY_LIKELY", 1, TRUE, 0)</f>
        <v>0</v>
      </c>
    </row>
    <row r="121" spans="1:24" ht="20" customHeight="1" x14ac:dyDescent="0.2">
      <c r="A121" s="22" t="s">
        <v>412</v>
      </c>
      <c r="B121" s="49" t="str">
        <f>SUBSTITUTE(A121,"/Users/timomiessen/Desktop/imagesdk/blackwomen1/","Image_")</f>
        <v>Image_BW_113.jpg</v>
      </c>
      <c r="C121" s="41" t="s">
        <v>390</v>
      </c>
      <c r="D121" s="23" t="s">
        <v>1516</v>
      </c>
      <c r="E121" s="24">
        <v>1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 cm="1">
        <f t="array" ref="R121">_xlfn.IFS(H121=1,1,K121=1,1,L121=1,1,M121=1,1,N121=1,1,P121=1,1,TRUE,0)</f>
        <v>0</v>
      </c>
      <c r="S121" s="35">
        <f>IF(AND(G121=1,R121=1),0,R121)</f>
        <v>0</v>
      </c>
      <c r="T121" s="53" t="s">
        <v>2</v>
      </c>
      <c r="U121" s="34" cm="1">
        <f t="array" ref="U121">_xlfn.IFS(T121="UNLIKELY", 1, T121="POSSIBLE", 1, T121="LIKELY",1, T121="VERY_LIKELY", 1, TRUE, 0)</f>
        <v>1</v>
      </c>
      <c r="V121" s="24" cm="1">
        <f t="array" ref="V121">_xlfn.IFS(T121="POSSIBLE", 1, T121="LIKELY",1, T121="VERY_LIKELY", 1, TRUE, 0)</f>
        <v>1</v>
      </c>
      <c r="W121" s="24" cm="1">
        <f t="array" ref="W121">_xlfn.IFS(T121="LIKELY",1, T121="VERY_LIKELY", 1, TRUE, 0)</f>
        <v>0</v>
      </c>
      <c r="X121" s="35" cm="1">
        <f t="array" ref="X121">_xlfn.IFS(T121="VERY_LIKELY", 1, TRUE, 0)</f>
        <v>0</v>
      </c>
    </row>
    <row r="122" spans="1:24" ht="20" customHeight="1" x14ac:dyDescent="0.2">
      <c r="A122" s="22" t="s">
        <v>413</v>
      </c>
      <c r="B122" s="49" t="str">
        <f>SUBSTITUTE(A122,"/Users/timomiessen/Desktop/imagesdk/blackwomen1/","Image_")</f>
        <v>Image_BW_114.jpg</v>
      </c>
      <c r="C122" s="41" t="s">
        <v>390</v>
      </c>
      <c r="D122" s="23" t="s">
        <v>1516</v>
      </c>
      <c r="E122" s="24">
        <v>1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 cm="1">
        <f t="array" ref="R122">_xlfn.IFS(H122=1,1,K122=1,1,L122=1,1,M122=1,1,N122=1,1,P122=1,1,TRUE,0)</f>
        <v>0</v>
      </c>
      <c r="S122" s="35">
        <f>IF(AND(G122=1,R122=1),0,R122)</f>
        <v>0</v>
      </c>
      <c r="T122" s="53" t="s">
        <v>1</v>
      </c>
      <c r="U122" s="34" cm="1">
        <f t="array" ref="U122">_xlfn.IFS(T122="UNLIKELY", 1, T122="POSSIBLE", 1, T122="LIKELY",1, T122="VERY_LIKELY", 1, TRUE, 0)</f>
        <v>1</v>
      </c>
      <c r="V122" s="24" cm="1">
        <f t="array" ref="V122">_xlfn.IFS(T122="POSSIBLE", 1, T122="LIKELY",1, T122="VERY_LIKELY", 1, TRUE, 0)</f>
        <v>0</v>
      </c>
      <c r="W122" s="24" cm="1">
        <f t="array" ref="W122">_xlfn.IFS(T122="LIKELY",1, T122="VERY_LIKELY", 1, TRUE, 0)</f>
        <v>0</v>
      </c>
      <c r="X122" s="35" cm="1">
        <f t="array" ref="X122">_xlfn.IFS(T122="VERY_LIKELY", 1, TRUE, 0)</f>
        <v>0</v>
      </c>
    </row>
    <row r="123" spans="1:24" ht="20" customHeight="1" x14ac:dyDescent="0.2">
      <c r="A123" s="22" t="s">
        <v>414</v>
      </c>
      <c r="B123" s="49" t="str">
        <f>SUBSTITUTE(A123,"/Users/timomiessen/Desktop/imagesdk/blackwomen1/","Image_")</f>
        <v>Image_BW_115.jpg</v>
      </c>
      <c r="C123" s="41" t="s">
        <v>390</v>
      </c>
      <c r="D123" s="23" t="s">
        <v>1516</v>
      </c>
      <c r="E123" s="24">
        <v>1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 cm="1">
        <f t="array" ref="R123">_xlfn.IFS(H123=1,1,K123=1,1,L123=1,1,M123=1,1,N123=1,1,P123=1,1,TRUE,0)</f>
        <v>0</v>
      </c>
      <c r="S123" s="35">
        <f>IF(AND(G123=1,R123=1),0,R123)</f>
        <v>0</v>
      </c>
      <c r="T123" s="53" t="s">
        <v>2</v>
      </c>
      <c r="U123" s="34" cm="1">
        <f t="array" ref="U123">_xlfn.IFS(T123="UNLIKELY", 1, T123="POSSIBLE", 1, T123="LIKELY",1, T123="VERY_LIKELY", 1, TRUE, 0)</f>
        <v>1</v>
      </c>
      <c r="V123" s="24" cm="1">
        <f t="array" ref="V123">_xlfn.IFS(T123="POSSIBLE", 1, T123="LIKELY",1, T123="VERY_LIKELY", 1, TRUE, 0)</f>
        <v>1</v>
      </c>
      <c r="W123" s="24" cm="1">
        <f t="array" ref="W123">_xlfn.IFS(T123="LIKELY",1, T123="VERY_LIKELY", 1, TRUE, 0)</f>
        <v>0</v>
      </c>
      <c r="X123" s="35" cm="1">
        <f t="array" ref="X123">_xlfn.IFS(T123="VERY_LIKELY", 1, TRUE, 0)</f>
        <v>0</v>
      </c>
    </row>
    <row r="124" spans="1:24" ht="20" customHeight="1" x14ac:dyDescent="0.2">
      <c r="A124" s="22" t="s">
        <v>415</v>
      </c>
      <c r="B124" s="49" t="str">
        <f>SUBSTITUTE(A124,"/Users/timomiessen/Desktop/imagesdk/blackwomen1/","Image_")</f>
        <v>Image_BW_116.jpg</v>
      </c>
      <c r="C124" s="41" t="s">
        <v>390</v>
      </c>
      <c r="D124" s="23" t="s">
        <v>1516</v>
      </c>
      <c r="E124" s="24">
        <v>1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 cm="1">
        <f t="array" ref="R124">_xlfn.IFS(H124=1,1,K124=1,1,L124=1,1,M124=1,1,N124=1,1,P124=1,1,TRUE,0)</f>
        <v>0</v>
      </c>
      <c r="S124" s="35">
        <f>IF(AND(G124=1,R124=1),0,R124)</f>
        <v>0</v>
      </c>
      <c r="T124" s="53" t="s">
        <v>1</v>
      </c>
      <c r="U124" s="34" cm="1">
        <f t="array" ref="U124">_xlfn.IFS(T124="UNLIKELY", 1, T124="POSSIBLE", 1, T124="LIKELY",1, T124="VERY_LIKELY", 1, TRUE, 0)</f>
        <v>1</v>
      </c>
      <c r="V124" s="24" cm="1">
        <f t="array" ref="V124">_xlfn.IFS(T124="POSSIBLE", 1, T124="LIKELY",1, T124="VERY_LIKELY", 1, TRUE, 0)</f>
        <v>0</v>
      </c>
      <c r="W124" s="24" cm="1">
        <f t="array" ref="W124">_xlfn.IFS(T124="LIKELY",1, T124="VERY_LIKELY", 1, TRUE, 0)</f>
        <v>0</v>
      </c>
      <c r="X124" s="35" cm="1">
        <f t="array" ref="X124">_xlfn.IFS(T124="VERY_LIKELY", 1, TRUE, 0)</f>
        <v>0</v>
      </c>
    </row>
    <row r="125" spans="1:24" ht="20" customHeight="1" x14ac:dyDescent="0.2">
      <c r="A125" s="22" t="s">
        <v>416</v>
      </c>
      <c r="B125" s="49" t="str">
        <f>SUBSTITUTE(A125,"/Users/timomiessen/Desktop/imagesdk/blackwomen1/","Image_")</f>
        <v>Image_BW_117.jpg</v>
      </c>
      <c r="C125" s="41" t="s">
        <v>390</v>
      </c>
      <c r="D125" s="23" t="s">
        <v>1516</v>
      </c>
      <c r="E125" s="24">
        <v>1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 cm="1">
        <f t="array" ref="R125">_xlfn.IFS(H125=1,1,K125=1,1,L125=1,1,M125=1,1,N125=1,1,P125=1,1,TRUE,0)</f>
        <v>0</v>
      </c>
      <c r="S125" s="35">
        <f>IF(AND(G125=1,R125=1),0,R125)</f>
        <v>0</v>
      </c>
      <c r="T125" s="53" t="s">
        <v>1</v>
      </c>
      <c r="U125" s="34" cm="1">
        <f t="array" ref="U125">_xlfn.IFS(T125="UNLIKELY", 1, T125="POSSIBLE", 1, T125="LIKELY",1, T125="VERY_LIKELY", 1, TRUE, 0)</f>
        <v>1</v>
      </c>
      <c r="V125" s="24" cm="1">
        <f t="array" ref="V125">_xlfn.IFS(T125="POSSIBLE", 1, T125="LIKELY",1, T125="VERY_LIKELY", 1, TRUE, 0)</f>
        <v>0</v>
      </c>
      <c r="W125" s="24" cm="1">
        <f t="array" ref="W125">_xlfn.IFS(T125="LIKELY",1, T125="VERY_LIKELY", 1, TRUE, 0)</f>
        <v>0</v>
      </c>
      <c r="X125" s="35" cm="1">
        <f t="array" ref="X125">_xlfn.IFS(T125="VERY_LIKELY", 1, TRUE, 0)</f>
        <v>0</v>
      </c>
    </row>
    <row r="126" spans="1:24" ht="20" customHeight="1" x14ac:dyDescent="0.2">
      <c r="A126" s="22" t="s">
        <v>417</v>
      </c>
      <c r="B126" s="49" t="str">
        <f>SUBSTITUTE(A126,"/Users/timomiessen/Desktop/imagesdk/blackwomen1/","Image_")</f>
        <v>Image_BW_118.jpg</v>
      </c>
      <c r="C126" s="41" t="s">
        <v>390</v>
      </c>
      <c r="D126" s="23" t="s">
        <v>1516</v>
      </c>
      <c r="E126" s="24">
        <v>1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 cm="1">
        <f t="array" ref="R126">_xlfn.IFS(H126=1,1,K126=1,1,L126=1,1,M126=1,1,N126=1,1,P126=1,1,TRUE,0)</f>
        <v>0</v>
      </c>
      <c r="S126" s="35">
        <f>IF(AND(G126=1,R126=1),0,R126)</f>
        <v>0</v>
      </c>
      <c r="T126" s="53" t="s">
        <v>1</v>
      </c>
      <c r="U126" s="34" cm="1">
        <f t="array" ref="U126">_xlfn.IFS(T126="UNLIKELY", 1, T126="POSSIBLE", 1, T126="LIKELY",1, T126="VERY_LIKELY", 1, TRUE, 0)</f>
        <v>1</v>
      </c>
      <c r="V126" s="24" cm="1">
        <f t="array" ref="V126">_xlfn.IFS(T126="POSSIBLE", 1, T126="LIKELY",1, T126="VERY_LIKELY", 1, TRUE, 0)</f>
        <v>0</v>
      </c>
      <c r="W126" s="24" cm="1">
        <f t="array" ref="W126">_xlfn.IFS(T126="LIKELY",1, T126="VERY_LIKELY", 1, TRUE, 0)</f>
        <v>0</v>
      </c>
      <c r="X126" s="35" cm="1">
        <f t="array" ref="X126">_xlfn.IFS(T126="VERY_LIKELY", 1, TRUE, 0)</f>
        <v>0</v>
      </c>
    </row>
    <row r="127" spans="1:24" ht="20" customHeight="1" x14ac:dyDescent="0.2">
      <c r="A127" s="22" t="s">
        <v>418</v>
      </c>
      <c r="B127" s="49" t="str">
        <f>SUBSTITUTE(A127,"/Users/timomiessen/Desktop/imagesdk/blackwomen1/","Image_")</f>
        <v>Image_BW_119.jpg</v>
      </c>
      <c r="C127" s="41" t="s">
        <v>390</v>
      </c>
      <c r="D127" s="23" t="s">
        <v>1516</v>
      </c>
      <c r="E127" s="24">
        <v>1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 cm="1">
        <f t="array" ref="R127">_xlfn.IFS(H127=1,1,K127=1,1,L127=1,1,M127=1,1,N127=1,1,P127=1,1,TRUE,0)</f>
        <v>0</v>
      </c>
      <c r="S127" s="35">
        <f>IF(AND(G127=1,R127=1),0,R127)</f>
        <v>0</v>
      </c>
      <c r="T127" s="53" t="s">
        <v>1</v>
      </c>
      <c r="U127" s="34" cm="1">
        <f t="array" ref="U127">_xlfn.IFS(T127="UNLIKELY", 1, T127="POSSIBLE", 1, T127="LIKELY",1, T127="VERY_LIKELY", 1, TRUE, 0)</f>
        <v>1</v>
      </c>
      <c r="V127" s="24" cm="1">
        <f t="array" ref="V127">_xlfn.IFS(T127="POSSIBLE", 1, T127="LIKELY",1, T127="VERY_LIKELY", 1, TRUE, 0)</f>
        <v>0</v>
      </c>
      <c r="W127" s="24" cm="1">
        <f t="array" ref="W127">_xlfn.IFS(T127="LIKELY",1, T127="VERY_LIKELY", 1, TRUE, 0)</f>
        <v>0</v>
      </c>
      <c r="X127" s="35" cm="1">
        <f t="array" ref="X127">_xlfn.IFS(T127="VERY_LIKELY", 1, TRUE, 0)</f>
        <v>0</v>
      </c>
    </row>
    <row r="128" spans="1:24" ht="20" customHeight="1" x14ac:dyDescent="0.2">
      <c r="A128" s="22" t="s">
        <v>419</v>
      </c>
      <c r="B128" s="49" t="str">
        <f>SUBSTITUTE(A128,"/Users/timomiessen/Desktop/imagesdk/blackwomen1/","Image_")</f>
        <v>Image_BW_12.jpg</v>
      </c>
      <c r="C128" s="41" t="s">
        <v>390</v>
      </c>
      <c r="D128" s="23" t="s">
        <v>1516</v>
      </c>
      <c r="E128" s="24">
        <v>1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 cm="1">
        <f t="array" ref="R128">_xlfn.IFS(H128=1,1,K128=1,1,L128=1,1,M128=1,1,N128=1,1,P128=1,1,TRUE,0)</f>
        <v>0</v>
      </c>
      <c r="S128" s="35">
        <f>IF(AND(G128=1,R128=1),0,R128)</f>
        <v>0</v>
      </c>
      <c r="T128" s="53" t="s">
        <v>1</v>
      </c>
      <c r="U128" s="34" cm="1">
        <f t="array" ref="U128">_xlfn.IFS(T128="UNLIKELY", 1, T128="POSSIBLE", 1, T128="LIKELY",1, T128="VERY_LIKELY", 1, TRUE, 0)</f>
        <v>1</v>
      </c>
      <c r="V128" s="24" cm="1">
        <f t="array" ref="V128">_xlfn.IFS(T128="POSSIBLE", 1, T128="LIKELY",1, T128="VERY_LIKELY", 1, TRUE, 0)</f>
        <v>0</v>
      </c>
      <c r="W128" s="24" cm="1">
        <f t="array" ref="W128">_xlfn.IFS(T128="LIKELY",1, T128="VERY_LIKELY", 1, TRUE, 0)</f>
        <v>0</v>
      </c>
      <c r="X128" s="35" cm="1">
        <f t="array" ref="X128">_xlfn.IFS(T128="VERY_LIKELY", 1, TRUE, 0)</f>
        <v>0</v>
      </c>
    </row>
    <row r="129" spans="1:24" ht="20" customHeight="1" x14ac:dyDescent="0.2">
      <c r="A129" s="22" t="s">
        <v>420</v>
      </c>
      <c r="B129" s="49" t="str">
        <f>SUBSTITUTE(A129,"/Users/timomiessen/Desktop/imagesdk/blackwomen1/","Image_")</f>
        <v>Image_BW_120.jpg</v>
      </c>
      <c r="C129" s="41" t="s">
        <v>390</v>
      </c>
      <c r="D129" s="23" t="s">
        <v>1516</v>
      </c>
      <c r="E129" s="24">
        <v>1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 cm="1">
        <f t="array" ref="R129">_xlfn.IFS(H129=1,1,K129=1,1,L129=1,1,M129=1,1,N129=1,1,P129=1,1,TRUE,0)</f>
        <v>0</v>
      </c>
      <c r="S129" s="35">
        <f>IF(AND(G129=1,R129=1),0,R129)</f>
        <v>0</v>
      </c>
      <c r="T129" s="53" t="s">
        <v>2</v>
      </c>
      <c r="U129" s="34" cm="1">
        <f t="array" ref="U129">_xlfn.IFS(T129="UNLIKELY", 1, T129="POSSIBLE", 1, T129="LIKELY",1, T129="VERY_LIKELY", 1, TRUE, 0)</f>
        <v>1</v>
      </c>
      <c r="V129" s="24" cm="1">
        <f t="array" ref="V129">_xlfn.IFS(T129="POSSIBLE", 1, T129="LIKELY",1, T129="VERY_LIKELY", 1, TRUE, 0)</f>
        <v>1</v>
      </c>
      <c r="W129" s="24" cm="1">
        <f t="array" ref="W129">_xlfn.IFS(T129="LIKELY",1, T129="VERY_LIKELY", 1, TRUE, 0)</f>
        <v>0</v>
      </c>
      <c r="X129" s="35" cm="1">
        <f t="array" ref="X129">_xlfn.IFS(T129="VERY_LIKELY", 1, TRUE, 0)</f>
        <v>0</v>
      </c>
    </row>
    <row r="130" spans="1:24" ht="20" customHeight="1" x14ac:dyDescent="0.2">
      <c r="A130" s="22" t="s">
        <v>421</v>
      </c>
      <c r="B130" s="49" t="str">
        <f>SUBSTITUTE(A130,"/Users/timomiessen/Desktop/imagesdk/blackwomen1/","Image_")</f>
        <v>Image_BW_121.jpg</v>
      </c>
      <c r="C130" s="41" t="s">
        <v>390</v>
      </c>
      <c r="D130" s="23" t="s">
        <v>1516</v>
      </c>
      <c r="E130" s="24">
        <v>1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 cm="1">
        <f t="array" ref="R130">_xlfn.IFS(H130=1,1,K130=1,1,L130=1,1,M130=1,1,N130=1,1,P130=1,1,TRUE,0)</f>
        <v>0</v>
      </c>
      <c r="S130" s="35">
        <f>IF(AND(G130=1,R130=1),0,R130)</f>
        <v>0</v>
      </c>
      <c r="T130" s="53" t="s">
        <v>1</v>
      </c>
      <c r="U130" s="34" cm="1">
        <f t="array" ref="U130">_xlfn.IFS(T130="UNLIKELY", 1, T130="POSSIBLE", 1, T130="LIKELY",1, T130="VERY_LIKELY", 1, TRUE, 0)</f>
        <v>1</v>
      </c>
      <c r="V130" s="24" cm="1">
        <f t="array" ref="V130">_xlfn.IFS(T130="POSSIBLE", 1, T130="LIKELY",1, T130="VERY_LIKELY", 1, TRUE, 0)</f>
        <v>0</v>
      </c>
      <c r="W130" s="24" cm="1">
        <f t="array" ref="W130">_xlfn.IFS(T130="LIKELY",1, T130="VERY_LIKELY", 1, TRUE, 0)</f>
        <v>0</v>
      </c>
      <c r="X130" s="35" cm="1">
        <f t="array" ref="X130">_xlfn.IFS(T130="VERY_LIKELY", 1, TRUE, 0)</f>
        <v>0</v>
      </c>
    </row>
    <row r="131" spans="1:24" ht="20" customHeight="1" x14ac:dyDescent="0.2">
      <c r="A131" s="22" t="s">
        <v>422</v>
      </c>
      <c r="B131" s="49" t="str">
        <f>SUBSTITUTE(A131,"/Users/timomiessen/Desktop/imagesdk/blackwomen1/","Image_")</f>
        <v>Image_BW_122.jpg</v>
      </c>
      <c r="C131" s="41" t="s">
        <v>390</v>
      </c>
      <c r="D131" s="23" t="s">
        <v>1516</v>
      </c>
      <c r="E131" s="24">
        <v>1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 cm="1">
        <f t="array" ref="R131">_xlfn.IFS(H131=1,1,K131=1,1,L131=1,1,M131=1,1,N131=1,1,P131=1,1,TRUE,0)</f>
        <v>0</v>
      </c>
      <c r="S131" s="35">
        <f>IF(AND(G131=1,R131=1),0,R131)</f>
        <v>0</v>
      </c>
      <c r="T131" s="53" t="s">
        <v>1</v>
      </c>
      <c r="U131" s="34" cm="1">
        <f t="array" ref="U131">_xlfn.IFS(T131="UNLIKELY", 1, T131="POSSIBLE", 1, T131="LIKELY",1, T131="VERY_LIKELY", 1, TRUE, 0)</f>
        <v>1</v>
      </c>
      <c r="V131" s="24" cm="1">
        <f t="array" ref="V131">_xlfn.IFS(T131="POSSIBLE", 1, T131="LIKELY",1, T131="VERY_LIKELY", 1, TRUE, 0)</f>
        <v>0</v>
      </c>
      <c r="W131" s="24" cm="1">
        <f t="array" ref="W131">_xlfn.IFS(T131="LIKELY",1, T131="VERY_LIKELY", 1, TRUE, 0)</f>
        <v>0</v>
      </c>
      <c r="X131" s="35" cm="1">
        <f t="array" ref="X131">_xlfn.IFS(T131="VERY_LIKELY", 1, TRUE, 0)</f>
        <v>0</v>
      </c>
    </row>
    <row r="132" spans="1:24" ht="20" customHeight="1" x14ac:dyDescent="0.2">
      <c r="A132" s="22" t="s">
        <v>423</v>
      </c>
      <c r="B132" s="49" t="str">
        <f>SUBSTITUTE(A132,"/Users/timomiessen/Desktop/imagesdk/blackwomen1/","Image_")</f>
        <v>Image_BW_123.jpg</v>
      </c>
      <c r="C132" s="41" t="s">
        <v>390</v>
      </c>
      <c r="D132" s="23" t="s">
        <v>1516</v>
      </c>
      <c r="E132" s="24">
        <v>1</v>
      </c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 cm="1">
        <f t="array" ref="R132">_xlfn.IFS(H132=1,1,K132=1,1,L132=1,1,M132=1,1,N132=1,1,P132=1,1,TRUE,0)</f>
        <v>0</v>
      </c>
      <c r="S132" s="35">
        <f>IF(AND(G132=1,R132=1),0,R132)</f>
        <v>0</v>
      </c>
      <c r="T132" s="53" t="s">
        <v>1</v>
      </c>
      <c r="U132" s="34" cm="1">
        <f t="array" ref="U132">_xlfn.IFS(T132="UNLIKELY", 1, T132="POSSIBLE", 1, T132="LIKELY",1, T132="VERY_LIKELY", 1, TRUE, 0)</f>
        <v>1</v>
      </c>
      <c r="V132" s="24" cm="1">
        <f t="array" ref="V132">_xlfn.IFS(T132="POSSIBLE", 1, T132="LIKELY",1, T132="VERY_LIKELY", 1, TRUE, 0)</f>
        <v>0</v>
      </c>
      <c r="W132" s="24" cm="1">
        <f t="array" ref="W132">_xlfn.IFS(T132="LIKELY",1, T132="VERY_LIKELY", 1, TRUE, 0)</f>
        <v>0</v>
      </c>
      <c r="X132" s="35" cm="1">
        <f t="array" ref="X132">_xlfn.IFS(T132="VERY_LIKELY", 1, TRUE, 0)</f>
        <v>0</v>
      </c>
    </row>
    <row r="133" spans="1:24" ht="20" customHeight="1" x14ac:dyDescent="0.2">
      <c r="A133" s="22" t="s">
        <v>424</v>
      </c>
      <c r="B133" s="49" t="str">
        <f>SUBSTITUTE(A133,"/Users/timomiessen/Desktop/imagesdk/blackwomen1/","Image_")</f>
        <v>Image_BW_124.jpg</v>
      </c>
      <c r="C133" s="41" t="s">
        <v>390</v>
      </c>
      <c r="D133" s="23" t="s">
        <v>1516</v>
      </c>
      <c r="E133" s="24">
        <v>1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 cm="1">
        <f t="array" ref="R133">_xlfn.IFS(H133=1,1,K133=1,1,L133=1,1,M133=1,1,N133=1,1,P133=1,1,TRUE,0)</f>
        <v>0</v>
      </c>
      <c r="S133" s="35">
        <f>IF(AND(G133=1,R133=1),0,R133)</f>
        <v>0</v>
      </c>
      <c r="T133" s="53" t="s">
        <v>1</v>
      </c>
      <c r="U133" s="34" cm="1">
        <f t="array" ref="U133">_xlfn.IFS(T133="UNLIKELY", 1, T133="POSSIBLE", 1, T133="LIKELY",1, T133="VERY_LIKELY", 1, TRUE, 0)</f>
        <v>1</v>
      </c>
      <c r="V133" s="24" cm="1">
        <f t="array" ref="V133">_xlfn.IFS(T133="POSSIBLE", 1, T133="LIKELY",1, T133="VERY_LIKELY", 1, TRUE, 0)</f>
        <v>0</v>
      </c>
      <c r="W133" s="24" cm="1">
        <f t="array" ref="W133">_xlfn.IFS(T133="LIKELY",1, T133="VERY_LIKELY", 1, TRUE, 0)</f>
        <v>0</v>
      </c>
      <c r="X133" s="35" cm="1">
        <f t="array" ref="X133">_xlfn.IFS(T133="VERY_LIKELY", 1, TRUE, 0)</f>
        <v>0</v>
      </c>
    </row>
    <row r="134" spans="1:24" ht="20" customHeight="1" x14ac:dyDescent="0.2">
      <c r="A134" s="22" t="s">
        <v>425</v>
      </c>
      <c r="B134" s="49" t="str">
        <f>SUBSTITUTE(A134,"/Users/timomiessen/Desktop/imagesdk/blackwomen1/","Image_")</f>
        <v>Image_BW_125.jpg</v>
      </c>
      <c r="C134" s="41" t="s">
        <v>390</v>
      </c>
      <c r="D134" s="23" t="s">
        <v>1516</v>
      </c>
      <c r="E134" s="24">
        <v>1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 cm="1">
        <f t="array" ref="R134">_xlfn.IFS(H134=1,1,K134=1,1,L134=1,1,M134=1,1,N134=1,1,P134=1,1,TRUE,0)</f>
        <v>0</v>
      </c>
      <c r="S134" s="35">
        <f>IF(AND(G134=1,R134=1),0,R134)</f>
        <v>0</v>
      </c>
      <c r="T134" s="53" t="s">
        <v>4</v>
      </c>
      <c r="U134" s="34" cm="1">
        <f t="array" ref="U134">_xlfn.IFS(T134="UNLIKELY", 1, T134="POSSIBLE", 1, T134="LIKELY",1, T134="VERY_LIKELY", 1, TRUE, 0)</f>
        <v>0</v>
      </c>
      <c r="V134" s="24" cm="1">
        <f t="array" ref="V134">_xlfn.IFS(T134="POSSIBLE", 1, T134="LIKELY",1, T134="VERY_LIKELY", 1, TRUE, 0)</f>
        <v>0</v>
      </c>
      <c r="W134" s="24" cm="1">
        <f t="array" ref="W134">_xlfn.IFS(T134="LIKELY",1, T134="VERY_LIKELY", 1, TRUE, 0)</f>
        <v>0</v>
      </c>
      <c r="X134" s="35" cm="1">
        <f t="array" ref="X134">_xlfn.IFS(T134="VERY_LIKELY", 1, TRUE, 0)</f>
        <v>0</v>
      </c>
    </row>
    <row r="135" spans="1:24" ht="20" customHeight="1" x14ac:dyDescent="0.2">
      <c r="A135" s="22" t="s">
        <v>426</v>
      </c>
      <c r="B135" s="49" t="str">
        <f>SUBSTITUTE(A135,"/Users/timomiessen/Desktop/imagesdk/blackwomen1/","Image_")</f>
        <v>Image_BW_126.jpg</v>
      </c>
      <c r="C135" s="41" t="s">
        <v>390</v>
      </c>
      <c r="D135" s="23" t="s">
        <v>1516</v>
      </c>
      <c r="E135" s="24">
        <v>1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 cm="1">
        <f t="array" ref="R135">_xlfn.IFS(H135=1,1,K135=1,1,L135=1,1,M135=1,1,N135=1,1,P135=1,1,TRUE,0)</f>
        <v>0</v>
      </c>
      <c r="S135" s="35">
        <f>IF(AND(G135=1,R135=1),0,R135)</f>
        <v>0</v>
      </c>
      <c r="T135" s="53" t="s">
        <v>1</v>
      </c>
      <c r="U135" s="34" cm="1">
        <f t="array" ref="U135">_xlfn.IFS(T135="UNLIKELY", 1, T135="POSSIBLE", 1, T135="LIKELY",1, T135="VERY_LIKELY", 1, TRUE, 0)</f>
        <v>1</v>
      </c>
      <c r="V135" s="24" cm="1">
        <f t="array" ref="V135">_xlfn.IFS(T135="POSSIBLE", 1, T135="LIKELY",1, T135="VERY_LIKELY", 1, TRUE, 0)</f>
        <v>0</v>
      </c>
      <c r="W135" s="24" cm="1">
        <f t="array" ref="W135">_xlfn.IFS(T135="LIKELY",1, T135="VERY_LIKELY", 1, TRUE, 0)</f>
        <v>0</v>
      </c>
      <c r="X135" s="35" cm="1">
        <f t="array" ref="X135">_xlfn.IFS(T135="VERY_LIKELY", 1, TRUE, 0)</f>
        <v>0</v>
      </c>
    </row>
    <row r="136" spans="1:24" ht="20" customHeight="1" x14ac:dyDescent="0.2">
      <c r="A136" s="22" t="s">
        <v>427</v>
      </c>
      <c r="B136" s="49" t="str">
        <f>SUBSTITUTE(A136,"/Users/timomiessen/Desktop/imagesdk/blackwomen1/","Image_")</f>
        <v>Image_BW_127.jpg</v>
      </c>
      <c r="C136" s="41" t="s">
        <v>390</v>
      </c>
      <c r="D136" s="23" t="s">
        <v>1516</v>
      </c>
      <c r="E136" s="24">
        <v>1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 cm="1">
        <f t="array" ref="R136">_xlfn.IFS(H136=1,1,K136=1,1,L136=1,1,M136=1,1,N136=1,1,P136=1,1,TRUE,0)</f>
        <v>0</v>
      </c>
      <c r="S136" s="35">
        <f>IF(AND(G136=1,R136=1),0,R136)</f>
        <v>0</v>
      </c>
      <c r="T136" s="53" t="s">
        <v>1</v>
      </c>
      <c r="U136" s="34" cm="1">
        <f t="array" ref="U136">_xlfn.IFS(T136="UNLIKELY", 1, T136="POSSIBLE", 1, T136="LIKELY",1, T136="VERY_LIKELY", 1, TRUE, 0)</f>
        <v>1</v>
      </c>
      <c r="V136" s="24" cm="1">
        <f t="array" ref="V136">_xlfn.IFS(T136="POSSIBLE", 1, T136="LIKELY",1, T136="VERY_LIKELY", 1, TRUE, 0)</f>
        <v>0</v>
      </c>
      <c r="W136" s="24" cm="1">
        <f t="array" ref="W136">_xlfn.IFS(T136="LIKELY",1, T136="VERY_LIKELY", 1, TRUE, 0)</f>
        <v>0</v>
      </c>
      <c r="X136" s="35" cm="1">
        <f t="array" ref="X136">_xlfn.IFS(T136="VERY_LIKELY", 1, TRUE, 0)</f>
        <v>0</v>
      </c>
    </row>
    <row r="137" spans="1:24" ht="20" customHeight="1" x14ac:dyDescent="0.2">
      <c r="A137" s="22" t="s">
        <v>428</v>
      </c>
      <c r="B137" s="49" t="str">
        <f>SUBSTITUTE(A137,"/Users/timomiessen/Desktop/imagesdk/blackwomen1/","Image_")</f>
        <v>Image_BW_128.jpg</v>
      </c>
      <c r="C137" s="41" t="s">
        <v>390</v>
      </c>
      <c r="D137" s="23" t="s">
        <v>1516</v>
      </c>
      <c r="E137" s="24">
        <v>1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 cm="1">
        <f t="array" ref="R137">_xlfn.IFS(H137=1,1,K137=1,1,L137=1,1,M137=1,1,N137=1,1,P137=1,1,TRUE,0)</f>
        <v>0</v>
      </c>
      <c r="S137" s="35">
        <f>IF(AND(G137=1,R137=1),0,R137)</f>
        <v>0</v>
      </c>
      <c r="T137" s="53" t="s">
        <v>1</v>
      </c>
      <c r="U137" s="34" cm="1">
        <f t="array" ref="U137">_xlfn.IFS(T137="UNLIKELY", 1, T137="POSSIBLE", 1, T137="LIKELY",1, T137="VERY_LIKELY", 1, TRUE, 0)</f>
        <v>1</v>
      </c>
      <c r="V137" s="24" cm="1">
        <f t="array" ref="V137">_xlfn.IFS(T137="POSSIBLE", 1, T137="LIKELY",1, T137="VERY_LIKELY", 1, TRUE, 0)</f>
        <v>0</v>
      </c>
      <c r="W137" s="24" cm="1">
        <f t="array" ref="W137">_xlfn.IFS(T137="LIKELY",1, T137="VERY_LIKELY", 1, TRUE, 0)</f>
        <v>0</v>
      </c>
      <c r="X137" s="35" cm="1">
        <f t="array" ref="X137">_xlfn.IFS(T137="VERY_LIKELY", 1, TRUE, 0)</f>
        <v>0</v>
      </c>
    </row>
    <row r="138" spans="1:24" ht="20" customHeight="1" x14ac:dyDescent="0.2">
      <c r="A138" s="22" t="s">
        <v>429</v>
      </c>
      <c r="B138" s="49" t="str">
        <f>SUBSTITUTE(A138,"/Users/timomiessen/Desktop/imagesdk/blackwomen1/","Image_")</f>
        <v>Image_BW_129.jpg</v>
      </c>
      <c r="C138" s="41" t="s">
        <v>390</v>
      </c>
      <c r="D138" s="23" t="s">
        <v>1516</v>
      </c>
      <c r="E138" s="24">
        <v>1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 cm="1">
        <f t="array" ref="R138">_xlfn.IFS(H138=1,1,K138=1,1,L138=1,1,M138=1,1,N138=1,1,P138=1,1,TRUE,0)</f>
        <v>0</v>
      </c>
      <c r="S138" s="35">
        <f>IF(AND(G138=1,R138=1),0,R138)</f>
        <v>0</v>
      </c>
      <c r="T138" s="53" t="s">
        <v>4</v>
      </c>
      <c r="U138" s="34" cm="1">
        <f t="array" ref="U138">_xlfn.IFS(T138="UNLIKELY", 1, T138="POSSIBLE", 1, T138="LIKELY",1, T138="VERY_LIKELY", 1, TRUE, 0)</f>
        <v>0</v>
      </c>
      <c r="V138" s="24" cm="1">
        <f t="array" ref="V138">_xlfn.IFS(T138="POSSIBLE", 1, T138="LIKELY",1, T138="VERY_LIKELY", 1, TRUE, 0)</f>
        <v>0</v>
      </c>
      <c r="W138" s="24" cm="1">
        <f t="array" ref="W138">_xlfn.IFS(T138="LIKELY",1, T138="VERY_LIKELY", 1, TRUE, 0)</f>
        <v>0</v>
      </c>
      <c r="X138" s="35" cm="1">
        <f t="array" ref="X138">_xlfn.IFS(T138="VERY_LIKELY", 1, TRUE, 0)</f>
        <v>0</v>
      </c>
    </row>
    <row r="139" spans="1:24" ht="20" customHeight="1" x14ac:dyDescent="0.2">
      <c r="A139" s="22" t="s">
        <v>430</v>
      </c>
      <c r="B139" s="49" t="str">
        <f>SUBSTITUTE(A139,"/Users/timomiessen/Desktop/imagesdk/blackwomen1/","Image_")</f>
        <v>Image_BW_13.jpg</v>
      </c>
      <c r="C139" s="41" t="s">
        <v>390</v>
      </c>
      <c r="D139" s="23" t="s">
        <v>1516</v>
      </c>
      <c r="E139" s="24">
        <v>1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 cm="1">
        <f t="array" ref="R139">_xlfn.IFS(H139=1,1,K139=1,1,L139=1,1,M139=1,1,N139=1,1,P139=1,1,TRUE,0)</f>
        <v>0</v>
      </c>
      <c r="S139" s="35">
        <f>IF(AND(G139=1,R139=1),0,R139)</f>
        <v>0</v>
      </c>
      <c r="T139" s="53" t="s">
        <v>1</v>
      </c>
      <c r="U139" s="34" cm="1">
        <f t="array" ref="U139">_xlfn.IFS(T139="UNLIKELY", 1, T139="POSSIBLE", 1, T139="LIKELY",1, T139="VERY_LIKELY", 1, TRUE, 0)</f>
        <v>1</v>
      </c>
      <c r="V139" s="24" cm="1">
        <f t="array" ref="V139">_xlfn.IFS(T139="POSSIBLE", 1, T139="LIKELY",1, T139="VERY_LIKELY", 1, TRUE, 0)</f>
        <v>0</v>
      </c>
      <c r="W139" s="24" cm="1">
        <f t="array" ref="W139">_xlfn.IFS(T139="LIKELY",1, T139="VERY_LIKELY", 1, TRUE, 0)</f>
        <v>0</v>
      </c>
      <c r="X139" s="35" cm="1">
        <f t="array" ref="X139">_xlfn.IFS(T139="VERY_LIKELY", 1, TRUE, 0)</f>
        <v>0</v>
      </c>
    </row>
    <row r="140" spans="1:24" ht="20" customHeight="1" x14ac:dyDescent="0.2">
      <c r="A140" s="22" t="s">
        <v>431</v>
      </c>
      <c r="B140" s="49" t="str">
        <f>SUBSTITUTE(A140,"/Users/timomiessen/Desktop/imagesdk/blackwomen1/","Image_")</f>
        <v>Image_BW_130.jpg</v>
      </c>
      <c r="C140" s="41" t="s">
        <v>390</v>
      </c>
      <c r="D140" s="23" t="s">
        <v>1516</v>
      </c>
      <c r="E140" s="24">
        <v>1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 cm="1">
        <f t="array" ref="R140">_xlfn.IFS(H140=1,1,K140=1,1,L140=1,1,M140=1,1,N140=1,1,P140=1,1,TRUE,0)</f>
        <v>0</v>
      </c>
      <c r="S140" s="35">
        <f>IF(AND(G140=1,R140=1),0,R140)</f>
        <v>0</v>
      </c>
      <c r="T140" s="53" t="s">
        <v>4</v>
      </c>
      <c r="U140" s="34" cm="1">
        <f t="array" ref="U140">_xlfn.IFS(T140="UNLIKELY", 1, T140="POSSIBLE", 1, T140="LIKELY",1, T140="VERY_LIKELY", 1, TRUE, 0)</f>
        <v>0</v>
      </c>
      <c r="V140" s="24" cm="1">
        <f t="array" ref="V140">_xlfn.IFS(T140="POSSIBLE", 1, T140="LIKELY",1, T140="VERY_LIKELY", 1, TRUE, 0)</f>
        <v>0</v>
      </c>
      <c r="W140" s="24" cm="1">
        <f t="array" ref="W140">_xlfn.IFS(T140="LIKELY",1, T140="VERY_LIKELY", 1, TRUE, 0)</f>
        <v>0</v>
      </c>
      <c r="X140" s="35" cm="1">
        <f t="array" ref="X140">_xlfn.IFS(T140="VERY_LIKELY", 1, TRUE, 0)</f>
        <v>0</v>
      </c>
    </row>
    <row r="141" spans="1:24" ht="20" customHeight="1" x14ac:dyDescent="0.2">
      <c r="A141" s="22" t="s">
        <v>432</v>
      </c>
      <c r="B141" s="49" t="str">
        <f>SUBSTITUTE(A141,"/Users/timomiessen/Desktop/imagesdk/blackwomen1/","Image_")</f>
        <v>Image_BW_131.jpg</v>
      </c>
      <c r="C141" s="41" t="s">
        <v>390</v>
      </c>
      <c r="D141" s="23" t="s">
        <v>1516</v>
      </c>
      <c r="E141" s="24">
        <v>1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 cm="1">
        <f t="array" ref="R141">_xlfn.IFS(H141=1,1,K141=1,1,L141=1,1,M141=1,1,N141=1,1,P141=1,1,TRUE,0)</f>
        <v>0</v>
      </c>
      <c r="S141" s="35">
        <f>IF(AND(G141=1,R141=1),0,R141)</f>
        <v>0</v>
      </c>
      <c r="T141" s="53" t="s">
        <v>1</v>
      </c>
      <c r="U141" s="34" cm="1">
        <f t="array" ref="U141">_xlfn.IFS(T141="UNLIKELY", 1, T141="POSSIBLE", 1, T141="LIKELY",1, T141="VERY_LIKELY", 1, TRUE, 0)</f>
        <v>1</v>
      </c>
      <c r="V141" s="24" cm="1">
        <f t="array" ref="V141">_xlfn.IFS(T141="POSSIBLE", 1, T141="LIKELY",1, T141="VERY_LIKELY", 1, TRUE, 0)</f>
        <v>0</v>
      </c>
      <c r="W141" s="24" cm="1">
        <f t="array" ref="W141">_xlfn.IFS(T141="LIKELY",1, T141="VERY_LIKELY", 1, TRUE, 0)</f>
        <v>0</v>
      </c>
      <c r="X141" s="35" cm="1">
        <f t="array" ref="X141">_xlfn.IFS(T141="VERY_LIKELY", 1, TRUE, 0)</f>
        <v>0</v>
      </c>
    </row>
    <row r="142" spans="1:24" ht="20" customHeight="1" x14ac:dyDescent="0.2">
      <c r="A142" s="22" t="s">
        <v>433</v>
      </c>
      <c r="B142" s="49" t="str">
        <f>SUBSTITUTE(A142,"/Users/timomiessen/Desktop/imagesdk/blackwomen1/","Image_")</f>
        <v>Image_BW_132.jpg</v>
      </c>
      <c r="C142" s="41" t="s">
        <v>390</v>
      </c>
      <c r="D142" s="23" t="s">
        <v>1516</v>
      </c>
      <c r="E142" s="24">
        <v>1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 cm="1">
        <f t="array" ref="R142">_xlfn.IFS(H142=1,1,K142=1,1,L142=1,1,M142=1,1,N142=1,1,P142=1,1,TRUE,0)</f>
        <v>0</v>
      </c>
      <c r="S142" s="35">
        <f>IF(AND(G142=1,R142=1),0,R142)</f>
        <v>0</v>
      </c>
      <c r="T142" s="53" t="s">
        <v>4</v>
      </c>
      <c r="U142" s="34" cm="1">
        <f t="array" ref="U142">_xlfn.IFS(T142="UNLIKELY", 1, T142="POSSIBLE", 1, T142="LIKELY",1, T142="VERY_LIKELY", 1, TRUE, 0)</f>
        <v>0</v>
      </c>
      <c r="V142" s="24" cm="1">
        <f t="array" ref="V142">_xlfn.IFS(T142="POSSIBLE", 1, T142="LIKELY",1, T142="VERY_LIKELY", 1, TRUE, 0)</f>
        <v>0</v>
      </c>
      <c r="W142" s="24" cm="1">
        <f t="array" ref="W142">_xlfn.IFS(T142="LIKELY",1, T142="VERY_LIKELY", 1, TRUE, 0)</f>
        <v>0</v>
      </c>
      <c r="X142" s="35" cm="1">
        <f t="array" ref="X142">_xlfn.IFS(T142="VERY_LIKELY", 1, TRUE, 0)</f>
        <v>0</v>
      </c>
    </row>
    <row r="143" spans="1:24" ht="20" customHeight="1" x14ac:dyDescent="0.2">
      <c r="A143" s="22" t="s">
        <v>434</v>
      </c>
      <c r="B143" s="49" t="str">
        <f>SUBSTITUTE(A143,"/Users/timomiessen/Desktop/imagesdk/blackwomen1/","Image_")</f>
        <v>Image_BW_133.jpg</v>
      </c>
      <c r="C143" s="41" t="s">
        <v>390</v>
      </c>
      <c r="D143" s="23" t="s">
        <v>1516</v>
      </c>
      <c r="E143" s="24">
        <v>1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 cm="1">
        <f t="array" ref="R143">_xlfn.IFS(H143=1,1,K143=1,1,L143=1,1,M143=1,1,N143=1,1,P143=1,1,TRUE,0)</f>
        <v>0</v>
      </c>
      <c r="S143" s="35">
        <f>IF(AND(G143=1,R143=1),0,R143)</f>
        <v>0</v>
      </c>
      <c r="T143" s="53" t="s">
        <v>2</v>
      </c>
      <c r="U143" s="34" cm="1">
        <f t="array" ref="U143">_xlfn.IFS(T143="UNLIKELY", 1, T143="POSSIBLE", 1, T143="LIKELY",1, T143="VERY_LIKELY", 1, TRUE, 0)</f>
        <v>1</v>
      </c>
      <c r="V143" s="24" cm="1">
        <f t="array" ref="V143">_xlfn.IFS(T143="POSSIBLE", 1, T143="LIKELY",1, T143="VERY_LIKELY", 1, TRUE, 0)</f>
        <v>1</v>
      </c>
      <c r="W143" s="24" cm="1">
        <f t="array" ref="W143">_xlfn.IFS(T143="LIKELY",1, T143="VERY_LIKELY", 1, TRUE, 0)</f>
        <v>0</v>
      </c>
      <c r="X143" s="35" cm="1">
        <f t="array" ref="X143">_xlfn.IFS(T143="VERY_LIKELY", 1, TRUE, 0)</f>
        <v>0</v>
      </c>
    </row>
    <row r="144" spans="1:24" ht="20" customHeight="1" x14ac:dyDescent="0.2">
      <c r="A144" s="22" t="s">
        <v>435</v>
      </c>
      <c r="B144" s="49" t="str">
        <f>SUBSTITUTE(A144,"/Users/timomiessen/Desktop/imagesdk/blackwomen1/","Image_")</f>
        <v>Image_BW_134.jpg</v>
      </c>
      <c r="C144" s="41" t="s">
        <v>390</v>
      </c>
      <c r="D144" s="23" t="s">
        <v>1516</v>
      </c>
      <c r="E144" s="24">
        <v>1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 cm="1">
        <f t="array" ref="R144">_xlfn.IFS(H144=1,1,K144=1,1,L144=1,1,M144=1,1,N144=1,1,P144=1,1,TRUE,0)</f>
        <v>0</v>
      </c>
      <c r="S144" s="35">
        <f>IF(AND(G144=1,R144=1),0,R144)</f>
        <v>0</v>
      </c>
      <c r="T144" s="53" t="s">
        <v>1</v>
      </c>
      <c r="U144" s="34" cm="1">
        <f t="array" ref="U144">_xlfn.IFS(T144="UNLIKELY", 1, T144="POSSIBLE", 1, T144="LIKELY",1, T144="VERY_LIKELY", 1, TRUE, 0)</f>
        <v>1</v>
      </c>
      <c r="V144" s="24" cm="1">
        <f t="array" ref="V144">_xlfn.IFS(T144="POSSIBLE", 1, T144="LIKELY",1, T144="VERY_LIKELY", 1, TRUE, 0)</f>
        <v>0</v>
      </c>
      <c r="W144" s="24" cm="1">
        <f t="array" ref="W144">_xlfn.IFS(T144="LIKELY",1, T144="VERY_LIKELY", 1, TRUE, 0)</f>
        <v>0</v>
      </c>
      <c r="X144" s="35" cm="1">
        <f t="array" ref="X144">_xlfn.IFS(T144="VERY_LIKELY", 1, TRUE, 0)</f>
        <v>0</v>
      </c>
    </row>
    <row r="145" spans="1:24" ht="20" customHeight="1" x14ac:dyDescent="0.2">
      <c r="A145" s="22" t="s">
        <v>436</v>
      </c>
      <c r="B145" s="49" t="str">
        <f>SUBSTITUTE(A145,"/Users/timomiessen/Desktop/imagesdk/blackwomen1/","Image_")</f>
        <v>Image_BW_135.jpg</v>
      </c>
      <c r="C145" s="41" t="s">
        <v>390</v>
      </c>
      <c r="D145" s="23" t="s">
        <v>1516</v>
      </c>
      <c r="E145" s="24">
        <v>1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 cm="1">
        <f t="array" ref="R145">_xlfn.IFS(H145=1,1,K145=1,1,L145=1,1,M145=1,1,N145=1,1,P145=1,1,TRUE,0)</f>
        <v>0</v>
      </c>
      <c r="S145" s="35">
        <f>IF(AND(G145=1,R145=1),0,R145)</f>
        <v>0</v>
      </c>
      <c r="T145" s="53" t="s">
        <v>4</v>
      </c>
      <c r="U145" s="34" cm="1">
        <f t="array" ref="U145">_xlfn.IFS(T145="UNLIKELY", 1, T145="POSSIBLE", 1, T145="LIKELY",1, T145="VERY_LIKELY", 1, TRUE, 0)</f>
        <v>0</v>
      </c>
      <c r="V145" s="24" cm="1">
        <f t="array" ref="V145">_xlfn.IFS(T145="POSSIBLE", 1, T145="LIKELY",1, T145="VERY_LIKELY", 1, TRUE, 0)</f>
        <v>0</v>
      </c>
      <c r="W145" s="24" cm="1">
        <f t="array" ref="W145">_xlfn.IFS(T145="LIKELY",1, T145="VERY_LIKELY", 1, TRUE, 0)</f>
        <v>0</v>
      </c>
      <c r="X145" s="35" cm="1">
        <f t="array" ref="X145">_xlfn.IFS(T145="VERY_LIKELY", 1, TRUE, 0)</f>
        <v>0</v>
      </c>
    </row>
    <row r="146" spans="1:24" ht="20" customHeight="1" x14ac:dyDescent="0.2">
      <c r="A146" s="22" t="s">
        <v>437</v>
      </c>
      <c r="B146" s="49" t="str">
        <f>SUBSTITUTE(A146,"/Users/timomiessen/Desktop/imagesdk/blackwomen1/","Image_")</f>
        <v>Image_BW_136.jpg</v>
      </c>
      <c r="C146" s="41" t="s">
        <v>390</v>
      </c>
      <c r="D146" s="23" t="s">
        <v>1516</v>
      </c>
      <c r="E146" s="24">
        <v>1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 cm="1">
        <f t="array" ref="R146">_xlfn.IFS(H146=1,1,K146=1,1,L146=1,1,M146=1,1,N146=1,1,P146=1,1,TRUE,0)</f>
        <v>0</v>
      </c>
      <c r="S146" s="35">
        <f>IF(AND(G146=1,R146=1),0,R146)</f>
        <v>0</v>
      </c>
      <c r="T146" s="53" t="s">
        <v>1</v>
      </c>
      <c r="U146" s="34" cm="1">
        <f t="array" ref="U146">_xlfn.IFS(T146="UNLIKELY", 1, T146="POSSIBLE", 1, T146="LIKELY",1, T146="VERY_LIKELY", 1, TRUE, 0)</f>
        <v>1</v>
      </c>
      <c r="V146" s="24" cm="1">
        <f t="array" ref="V146">_xlfn.IFS(T146="POSSIBLE", 1, T146="LIKELY",1, T146="VERY_LIKELY", 1, TRUE, 0)</f>
        <v>0</v>
      </c>
      <c r="W146" s="24" cm="1">
        <f t="array" ref="W146">_xlfn.IFS(T146="LIKELY",1, T146="VERY_LIKELY", 1, TRUE, 0)</f>
        <v>0</v>
      </c>
      <c r="X146" s="35" cm="1">
        <f t="array" ref="X146">_xlfn.IFS(T146="VERY_LIKELY", 1, TRUE, 0)</f>
        <v>0</v>
      </c>
    </row>
    <row r="147" spans="1:24" ht="20" customHeight="1" x14ac:dyDescent="0.2">
      <c r="A147" s="22" t="s">
        <v>438</v>
      </c>
      <c r="B147" s="49" t="str">
        <f>SUBSTITUTE(A147,"/Users/timomiessen/Desktop/imagesdk/blackwomen1/","Image_")</f>
        <v>Image_BW_137.jpg</v>
      </c>
      <c r="C147" s="41" t="s">
        <v>390</v>
      </c>
      <c r="D147" s="23" t="s">
        <v>1516</v>
      </c>
      <c r="E147" s="24">
        <v>1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 cm="1">
        <f t="array" ref="R147">_xlfn.IFS(H147=1,1,K147=1,1,L147=1,1,M147=1,1,N147=1,1,P147=1,1,TRUE,0)</f>
        <v>0</v>
      </c>
      <c r="S147" s="35">
        <f>IF(AND(G147=1,R147=1),0,R147)</f>
        <v>0</v>
      </c>
      <c r="T147" s="53" t="s">
        <v>2</v>
      </c>
      <c r="U147" s="34" cm="1">
        <f t="array" ref="U147">_xlfn.IFS(T147="UNLIKELY", 1, T147="POSSIBLE", 1, T147="LIKELY",1, T147="VERY_LIKELY", 1, TRUE, 0)</f>
        <v>1</v>
      </c>
      <c r="V147" s="24" cm="1">
        <f t="array" ref="V147">_xlfn.IFS(T147="POSSIBLE", 1, T147="LIKELY",1, T147="VERY_LIKELY", 1, TRUE, 0)</f>
        <v>1</v>
      </c>
      <c r="W147" s="24" cm="1">
        <f t="array" ref="W147">_xlfn.IFS(T147="LIKELY",1, T147="VERY_LIKELY", 1, TRUE, 0)</f>
        <v>0</v>
      </c>
      <c r="X147" s="35" cm="1">
        <f t="array" ref="X147">_xlfn.IFS(T147="VERY_LIKELY", 1, TRUE, 0)</f>
        <v>0</v>
      </c>
    </row>
    <row r="148" spans="1:24" ht="20" customHeight="1" x14ac:dyDescent="0.2">
      <c r="A148" s="22" t="s">
        <v>439</v>
      </c>
      <c r="B148" s="49" t="str">
        <f>SUBSTITUTE(A148,"/Users/timomiessen/Desktop/imagesdk/blackwomen1/","Image_")</f>
        <v>Image_BW_138.jpg</v>
      </c>
      <c r="C148" s="41" t="s">
        <v>390</v>
      </c>
      <c r="D148" s="23" t="s">
        <v>1516</v>
      </c>
      <c r="E148" s="24">
        <v>1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 cm="1">
        <f t="array" ref="R148">_xlfn.IFS(H148=1,1,K148=1,1,L148=1,1,M148=1,1,N148=1,1,P148=1,1,TRUE,0)</f>
        <v>0</v>
      </c>
      <c r="S148" s="35">
        <f>IF(AND(G148=1,R148=1),0,R148)</f>
        <v>0</v>
      </c>
      <c r="T148" s="53" t="s">
        <v>1</v>
      </c>
      <c r="U148" s="34" cm="1">
        <f t="array" ref="U148">_xlfn.IFS(T148="UNLIKELY", 1, T148="POSSIBLE", 1, T148="LIKELY",1, T148="VERY_LIKELY", 1, TRUE, 0)</f>
        <v>1</v>
      </c>
      <c r="V148" s="24" cm="1">
        <f t="array" ref="V148">_xlfn.IFS(T148="POSSIBLE", 1, T148="LIKELY",1, T148="VERY_LIKELY", 1, TRUE, 0)</f>
        <v>0</v>
      </c>
      <c r="W148" s="24" cm="1">
        <f t="array" ref="W148">_xlfn.IFS(T148="LIKELY",1, T148="VERY_LIKELY", 1, TRUE, 0)</f>
        <v>0</v>
      </c>
      <c r="X148" s="35" cm="1">
        <f t="array" ref="X148">_xlfn.IFS(T148="VERY_LIKELY", 1, TRUE, 0)</f>
        <v>0</v>
      </c>
    </row>
    <row r="149" spans="1:24" ht="20" customHeight="1" x14ac:dyDescent="0.2">
      <c r="A149" s="22" t="s">
        <v>440</v>
      </c>
      <c r="B149" s="49" t="str">
        <f>SUBSTITUTE(A149,"/Users/timomiessen/Desktop/imagesdk/blackwomen1/","Image_")</f>
        <v>Image_BW_139.jpg</v>
      </c>
      <c r="C149" s="41" t="s">
        <v>390</v>
      </c>
      <c r="D149" s="23" t="s">
        <v>1516</v>
      </c>
      <c r="E149" s="24">
        <v>1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 cm="1">
        <f t="array" ref="R149">_xlfn.IFS(H149=1,1,K149=1,1,L149=1,1,M149=1,1,N149=1,1,P149=1,1,TRUE,0)</f>
        <v>0</v>
      </c>
      <c r="S149" s="35">
        <f>IF(AND(G149=1,R149=1),0,R149)</f>
        <v>0</v>
      </c>
      <c r="T149" s="53" t="s">
        <v>4</v>
      </c>
      <c r="U149" s="34" cm="1">
        <f t="array" ref="U149">_xlfn.IFS(T149="UNLIKELY", 1, T149="POSSIBLE", 1, T149="LIKELY",1, T149="VERY_LIKELY", 1, TRUE, 0)</f>
        <v>0</v>
      </c>
      <c r="V149" s="24" cm="1">
        <f t="array" ref="V149">_xlfn.IFS(T149="POSSIBLE", 1, T149="LIKELY",1, T149="VERY_LIKELY", 1, TRUE, 0)</f>
        <v>0</v>
      </c>
      <c r="W149" s="24" cm="1">
        <f t="array" ref="W149">_xlfn.IFS(T149="LIKELY",1, T149="VERY_LIKELY", 1, TRUE, 0)</f>
        <v>0</v>
      </c>
      <c r="X149" s="35" cm="1">
        <f t="array" ref="X149">_xlfn.IFS(T149="VERY_LIKELY", 1, TRUE, 0)</f>
        <v>0</v>
      </c>
    </row>
    <row r="150" spans="1:24" ht="20" customHeight="1" x14ac:dyDescent="0.2">
      <c r="A150" s="22" t="s">
        <v>441</v>
      </c>
      <c r="B150" s="49" t="str">
        <f>SUBSTITUTE(A150,"/Users/timomiessen/Desktop/imagesdk/blackwomen1/","Image_")</f>
        <v>Image_BW_140.jpg</v>
      </c>
      <c r="C150" s="41" t="s">
        <v>390</v>
      </c>
      <c r="D150" s="23" t="s">
        <v>1516</v>
      </c>
      <c r="E150" s="24">
        <v>1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 cm="1">
        <f t="array" ref="R150">_xlfn.IFS(H150=1,1,K150=1,1,L150=1,1,M150=1,1,N150=1,1,P150=1,1,TRUE,0)</f>
        <v>0</v>
      </c>
      <c r="S150" s="35">
        <f>IF(AND(G150=1,R150=1),0,R150)</f>
        <v>0</v>
      </c>
      <c r="T150" s="53" t="s">
        <v>4</v>
      </c>
      <c r="U150" s="34" cm="1">
        <f t="array" ref="U150">_xlfn.IFS(T150="UNLIKELY", 1, T150="POSSIBLE", 1, T150="LIKELY",1, T150="VERY_LIKELY", 1, TRUE, 0)</f>
        <v>0</v>
      </c>
      <c r="V150" s="24" cm="1">
        <f t="array" ref="V150">_xlfn.IFS(T150="POSSIBLE", 1, T150="LIKELY",1, T150="VERY_LIKELY", 1, TRUE, 0)</f>
        <v>0</v>
      </c>
      <c r="W150" s="24" cm="1">
        <f t="array" ref="W150">_xlfn.IFS(T150="LIKELY",1, T150="VERY_LIKELY", 1, TRUE, 0)</f>
        <v>0</v>
      </c>
      <c r="X150" s="35" cm="1">
        <f t="array" ref="X150">_xlfn.IFS(T150="VERY_LIKELY", 1, TRUE, 0)</f>
        <v>0</v>
      </c>
    </row>
    <row r="151" spans="1:24" ht="20" customHeight="1" x14ac:dyDescent="0.2">
      <c r="A151" s="22" t="s">
        <v>442</v>
      </c>
      <c r="B151" s="49" t="str">
        <f>SUBSTITUTE(A151,"/Users/timomiessen/Desktop/imagesdk/blackwomen1/","Image_")</f>
        <v>Image_BW_141.jpg</v>
      </c>
      <c r="C151" s="41" t="s">
        <v>390</v>
      </c>
      <c r="D151" s="23" t="s">
        <v>1516</v>
      </c>
      <c r="E151" s="24">
        <v>1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 cm="1">
        <f t="array" ref="R151">_xlfn.IFS(H151=1,1,K151=1,1,L151=1,1,M151=1,1,N151=1,1,P151=1,1,TRUE,0)</f>
        <v>0</v>
      </c>
      <c r="S151" s="35">
        <f>IF(AND(G151=1,R151=1),0,R151)</f>
        <v>0</v>
      </c>
      <c r="T151" s="53" t="s">
        <v>1</v>
      </c>
      <c r="U151" s="34" cm="1">
        <f t="array" ref="U151">_xlfn.IFS(T151="UNLIKELY", 1, T151="POSSIBLE", 1, T151="LIKELY",1, T151="VERY_LIKELY", 1, TRUE, 0)</f>
        <v>1</v>
      </c>
      <c r="V151" s="24" cm="1">
        <f t="array" ref="V151">_xlfn.IFS(T151="POSSIBLE", 1, T151="LIKELY",1, T151="VERY_LIKELY", 1, TRUE, 0)</f>
        <v>0</v>
      </c>
      <c r="W151" s="24" cm="1">
        <f t="array" ref="W151">_xlfn.IFS(T151="LIKELY",1, T151="VERY_LIKELY", 1, TRUE, 0)</f>
        <v>0</v>
      </c>
      <c r="X151" s="35" cm="1">
        <f t="array" ref="X151">_xlfn.IFS(T151="VERY_LIKELY", 1, TRUE, 0)</f>
        <v>0</v>
      </c>
    </row>
    <row r="152" spans="1:24" ht="20" customHeight="1" x14ac:dyDescent="0.2">
      <c r="A152" s="22" t="s">
        <v>443</v>
      </c>
      <c r="B152" s="49" t="str">
        <f>SUBSTITUTE(A152,"/Users/timomiessen/Desktop/imagesdk/blackwomen1/","Image_")</f>
        <v>Image_BW_142.jpg</v>
      </c>
      <c r="C152" s="41" t="s">
        <v>390</v>
      </c>
      <c r="D152" s="23" t="s">
        <v>1516</v>
      </c>
      <c r="E152" s="24">
        <v>1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 cm="1">
        <f t="array" ref="R152">_xlfn.IFS(H152=1,1,K152=1,1,L152=1,1,M152=1,1,N152=1,1,P152=1,1,TRUE,0)</f>
        <v>0</v>
      </c>
      <c r="S152" s="35">
        <f>IF(AND(G152=1,R152=1),0,R152)</f>
        <v>0</v>
      </c>
      <c r="T152" s="53" t="s">
        <v>1</v>
      </c>
      <c r="U152" s="34" cm="1">
        <f t="array" ref="U152">_xlfn.IFS(T152="UNLIKELY", 1, T152="POSSIBLE", 1, T152="LIKELY",1, T152="VERY_LIKELY", 1, TRUE, 0)</f>
        <v>1</v>
      </c>
      <c r="V152" s="24" cm="1">
        <f t="array" ref="V152">_xlfn.IFS(T152="POSSIBLE", 1, T152="LIKELY",1, T152="VERY_LIKELY", 1, TRUE, 0)</f>
        <v>0</v>
      </c>
      <c r="W152" s="24" cm="1">
        <f t="array" ref="W152">_xlfn.IFS(T152="LIKELY",1, T152="VERY_LIKELY", 1, TRUE, 0)</f>
        <v>0</v>
      </c>
      <c r="X152" s="35" cm="1">
        <f t="array" ref="X152">_xlfn.IFS(T152="VERY_LIKELY", 1, TRUE, 0)</f>
        <v>0</v>
      </c>
    </row>
    <row r="153" spans="1:24" ht="20" customHeight="1" x14ac:dyDescent="0.2">
      <c r="A153" s="22" t="s">
        <v>444</v>
      </c>
      <c r="B153" s="49" t="str">
        <f>SUBSTITUTE(A153,"/Users/timomiessen/Desktop/imagesdk/blackwomen1/","Image_")</f>
        <v>Image_BW_143.jpg</v>
      </c>
      <c r="C153" s="41" t="s">
        <v>390</v>
      </c>
      <c r="D153" s="23" t="s">
        <v>1516</v>
      </c>
      <c r="E153" s="24">
        <v>1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 cm="1">
        <f t="array" ref="R153">_xlfn.IFS(H153=1,1,K153=1,1,L153=1,1,M153=1,1,N153=1,1,P153=1,1,TRUE,0)</f>
        <v>0</v>
      </c>
      <c r="S153" s="35">
        <f>IF(AND(G153=1,R153=1),0,R153)</f>
        <v>0</v>
      </c>
      <c r="T153" s="53" t="s">
        <v>4</v>
      </c>
      <c r="U153" s="34" cm="1">
        <f t="array" ref="U153">_xlfn.IFS(T153="UNLIKELY", 1, T153="POSSIBLE", 1, T153="LIKELY",1, T153="VERY_LIKELY", 1, TRUE, 0)</f>
        <v>0</v>
      </c>
      <c r="V153" s="24" cm="1">
        <f t="array" ref="V153">_xlfn.IFS(T153="POSSIBLE", 1, T153="LIKELY",1, T153="VERY_LIKELY", 1, TRUE, 0)</f>
        <v>0</v>
      </c>
      <c r="W153" s="24" cm="1">
        <f t="array" ref="W153">_xlfn.IFS(T153="LIKELY",1, T153="VERY_LIKELY", 1, TRUE, 0)</f>
        <v>0</v>
      </c>
      <c r="X153" s="35" cm="1">
        <f t="array" ref="X153">_xlfn.IFS(T153="VERY_LIKELY", 1, TRUE, 0)</f>
        <v>0</v>
      </c>
    </row>
    <row r="154" spans="1:24" ht="20" customHeight="1" x14ac:dyDescent="0.2">
      <c r="A154" s="22" t="s">
        <v>445</v>
      </c>
      <c r="B154" s="49" t="str">
        <f>SUBSTITUTE(A154,"/Users/timomiessen/Desktop/imagesdk/blackwomen1/","Image_")</f>
        <v>Image_BW_144.jpg</v>
      </c>
      <c r="C154" s="41" t="s">
        <v>390</v>
      </c>
      <c r="D154" s="23" t="s">
        <v>1516</v>
      </c>
      <c r="E154" s="24">
        <v>1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 cm="1">
        <f t="array" ref="R154">_xlfn.IFS(H154=1,1,K154=1,1,L154=1,1,M154=1,1,N154=1,1,P154=1,1,TRUE,0)</f>
        <v>0</v>
      </c>
      <c r="S154" s="35">
        <f>IF(AND(G154=1,R154=1),0,R154)</f>
        <v>0</v>
      </c>
      <c r="T154" s="53" t="s">
        <v>1</v>
      </c>
      <c r="U154" s="34" cm="1">
        <f t="array" ref="U154">_xlfn.IFS(T154="UNLIKELY", 1, T154="POSSIBLE", 1, T154="LIKELY",1, T154="VERY_LIKELY", 1, TRUE, 0)</f>
        <v>1</v>
      </c>
      <c r="V154" s="24" cm="1">
        <f t="array" ref="V154">_xlfn.IFS(T154="POSSIBLE", 1, T154="LIKELY",1, T154="VERY_LIKELY", 1, TRUE, 0)</f>
        <v>0</v>
      </c>
      <c r="W154" s="24" cm="1">
        <f t="array" ref="W154">_xlfn.IFS(T154="LIKELY",1, T154="VERY_LIKELY", 1, TRUE, 0)</f>
        <v>0</v>
      </c>
      <c r="X154" s="35" cm="1">
        <f t="array" ref="X154">_xlfn.IFS(T154="VERY_LIKELY", 1, TRUE, 0)</f>
        <v>0</v>
      </c>
    </row>
    <row r="155" spans="1:24" ht="20" customHeight="1" x14ac:dyDescent="0.2">
      <c r="A155" s="22" t="s">
        <v>446</v>
      </c>
      <c r="B155" s="49" t="str">
        <f>SUBSTITUTE(A155,"/Users/timomiessen/Desktop/imagesdk/blackwomen1/","Image_")</f>
        <v>Image_BW_145.jpg</v>
      </c>
      <c r="C155" s="41" t="s">
        <v>390</v>
      </c>
      <c r="D155" s="23" t="s">
        <v>1516</v>
      </c>
      <c r="E155" s="24">
        <v>0</v>
      </c>
      <c r="F155" s="24">
        <v>1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 cm="1">
        <f t="array" ref="R155">_xlfn.IFS(H155=1,1,K155=1,1,L155=1,1,M155=1,1,N155=1,1,P155=1,1,TRUE,0)</f>
        <v>0</v>
      </c>
      <c r="S155" s="35">
        <f>IF(AND(G155=1,R155=1),0,R155)</f>
        <v>0</v>
      </c>
      <c r="T155" s="53" t="s">
        <v>4</v>
      </c>
      <c r="U155" s="34" cm="1">
        <f t="array" ref="U155">_xlfn.IFS(T155="UNLIKELY", 1, T155="POSSIBLE", 1, T155="LIKELY",1, T155="VERY_LIKELY", 1, TRUE, 0)</f>
        <v>0</v>
      </c>
      <c r="V155" s="24" cm="1">
        <f t="array" ref="V155">_xlfn.IFS(T155="POSSIBLE", 1, T155="LIKELY",1, T155="VERY_LIKELY", 1, TRUE, 0)</f>
        <v>0</v>
      </c>
      <c r="W155" s="24" cm="1">
        <f t="array" ref="W155">_xlfn.IFS(T155="LIKELY",1, T155="VERY_LIKELY", 1, TRUE, 0)</f>
        <v>0</v>
      </c>
      <c r="X155" s="35" cm="1">
        <f t="array" ref="X155">_xlfn.IFS(T155="VERY_LIKELY", 1, TRUE, 0)</f>
        <v>0</v>
      </c>
    </row>
    <row r="156" spans="1:24" ht="20" customHeight="1" x14ac:dyDescent="0.2">
      <c r="A156" s="22" t="s">
        <v>447</v>
      </c>
      <c r="B156" s="49" t="str">
        <f>SUBSTITUTE(A156,"/Users/timomiessen/Desktop/imagesdk/blackwomen1/","Image_")</f>
        <v>Image_BW_146.jpg</v>
      </c>
      <c r="C156" s="41" t="s">
        <v>390</v>
      </c>
      <c r="D156" s="23" t="s">
        <v>1516</v>
      </c>
      <c r="E156" s="24">
        <v>1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 cm="1">
        <f t="array" ref="R156">_xlfn.IFS(H156=1,1,K156=1,1,L156=1,1,M156=1,1,N156=1,1,P156=1,1,TRUE,0)</f>
        <v>0</v>
      </c>
      <c r="S156" s="35">
        <f>IF(AND(G156=1,R156=1),0,R156)</f>
        <v>0</v>
      </c>
      <c r="T156" s="53" t="s">
        <v>4</v>
      </c>
      <c r="U156" s="34" cm="1">
        <f t="array" ref="U156">_xlfn.IFS(T156="UNLIKELY", 1, T156="POSSIBLE", 1, T156="LIKELY",1, T156="VERY_LIKELY", 1, TRUE, 0)</f>
        <v>0</v>
      </c>
      <c r="V156" s="24" cm="1">
        <f t="array" ref="V156">_xlfn.IFS(T156="POSSIBLE", 1, T156="LIKELY",1, T156="VERY_LIKELY", 1, TRUE, 0)</f>
        <v>0</v>
      </c>
      <c r="W156" s="24" cm="1">
        <f t="array" ref="W156">_xlfn.IFS(T156="LIKELY",1, T156="VERY_LIKELY", 1, TRUE, 0)</f>
        <v>0</v>
      </c>
      <c r="X156" s="35" cm="1">
        <f t="array" ref="X156">_xlfn.IFS(T156="VERY_LIKELY", 1, TRUE, 0)</f>
        <v>0</v>
      </c>
    </row>
    <row r="157" spans="1:24" ht="20" customHeight="1" x14ac:dyDescent="0.2">
      <c r="A157" s="22" t="s">
        <v>448</v>
      </c>
      <c r="B157" s="49" t="str">
        <f>SUBSTITUTE(A157,"/Users/timomiessen/Desktop/imagesdk/blackwomen1/","Image_")</f>
        <v>Image_BW_147.jpg</v>
      </c>
      <c r="C157" s="41" t="s">
        <v>390</v>
      </c>
      <c r="D157" s="23" t="s">
        <v>1516</v>
      </c>
      <c r="E157" s="24">
        <v>0</v>
      </c>
      <c r="F157" s="24">
        <v>1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 cm="1">
        <f t="array" ref="R157">_xlfn.IFS(H157=1,1,K157=1,1,L157=1,1,M157=1,1,N157=1,1,P157=1,1,TRUE,0)</f>
        <v>0</v>
      </c>
      <c r="S157" s="35">
        <f>IF(AND(G157=1,R157=1),0,R157)</f>
        <v>0</v>
      </c>
      <c r="T157" s="53" t="s">
        <v>4</v>
      </c>
      <c r="U157" s="34" cm="1">
        <f t="array" ref="U157">_xlfn.IFS(T157="UNLIKELY", 1, T157="POSSIBLE", 1, T157="LIKELY",1, T157="VERY_LIKELY", 1, TRUE, 0)</f>
        <v>0</v>
      </c>
      <c r="V157" s="24" cm="1">
        <f t="array" ref="V157">_xlfn.IFS(T157="POSSIBLE", 1, T157="LIKELY",1, T157="VERY_LIKELY", 1, TRUE, 0)</f>
        <v>0</v>
      </c>
      <c r="W157" s="24" cm="1">
        <f t="array" ref="W157">_xlfn.IFS(T157="LIKELY",1, T157="VERY_LIKELY", 1, TRUE, 0)</f>
        <v>0</v>
      </c>
      <c r="X157" s="35" cm="1">
        <f t="array" ref="X157">_xlfn.IFS(T157="VERY_LIKELY", 1, TRUE, 0)</f>
        <v>0</v>
      </c>
    </row>
    <row r="158" spans="1:24" ht="20" customHeight="1" x14ac:dyDescent="0.2">
      <c r="A158" s="22" t="s">
        <v>449</v>
      </c>
      <c r="B158" s="49" t="str">
        <f>SUBSTITUTE(A158,"/Users/timomiessen/Desktop/imagesdk/blackwomen1/","Image_")</f>
        <v>Image_BW_148.jpg</v>
      </c>
      <c r="C158" s="41" t="s">
        <v>390</v>
      </c>
      <c r="D158" s="23" t="s">
        <v>1516</v>
      </c>
      <c r="E158" s="24">
        <v>0</v>
      </c>
      <c r="F158" s="24">
        <v>1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 cm="1">
        <f t="array" ref="R158">_xlfn.IFS(H158=1,1,K158=1,1,L158=1,1,M158=1,1,N158=1,1,P158=1,1,TRUE,0)</f>
        <v>0</v>
      </c>
      <c r="S158" s="35">
        <f>IF(AND(G158=1,R158=1),0,R158)</f>
        <v>0</v>
      </c>
      <c r="T158" s="53" t="s">
        <v>1</v>
      </c>
      <c r="U158" s="34" cm="1">
        <f t="array" ref="U158">_xlfn.IFS(T158="UNLIKELY", 1, T158="POSSIBLE", 1, T158="LIKELY",1, T158="VERY_LIKELY", 1, TRUE, 0)</f>
        <v>1</v>
      </c>
      <c r="V158" s="24" cm="1">
        <f t="array" ref="V158">_xlfn.IFS(T158="POSSIBLE", 1, T158="LIKELY",1, T158="VERY_LIKELY", 1, TRUE, 0)</f>
        <v>0</v>
      </c>
      <c r="W158" s="24" cm="1">
        <f t="array" ref="W158">_xlfn.IFS(T158="LIKELY",1, T158="VERY_LIKELY", 1, TRUE, 0)</f>
        <v>0</v>
      </c>
      <c r="X158" s="35" cm="1">
        <f t="array" ref="X158">_xlfn.IFS(T158="VERY_LIKELY", 1, TRUE, 0)</f>
        <v>0</v>
      </c>
    </row>
    <row r="159" spans="1:24" ht="20" customHeight="1" x14ac:dyDescent="0.2">
      <c r="A159" s="22" t="s">
        <v>450</v>
      </c>
      <c r="B159" s="49" t="str">
        <f>SUBSTITUTE(A159,"/Users/timomiessen/Desktop/imagesdk/blackwomen1/","Image_")</f>
        <v>Image_BW_149.jpg</v>
      </c>
      <c r="C159" s="41" t="s">
        <v>390</v>
      </c>
      <c r="D159" s="23" t="s">
        <v>1516</v>
      </c>
      <c r="E159" s="24">
        <v>0</v>
      </c>
      <c r="F159" s="24">
        <v>1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 cm="1">
        <f t="array" ref="R159">_xlfn.IFS(H159=1,1,K159=1,1,L159=1,1,M159=1,1,N159=1,1,P159=1,1,TRUE,0)</f>
        <v>0</v>
      </c>
      <c r="S159" s="35">
        <f>IF(AND(G159=1,R159=1),0,R159)</f>
        <v>0</v>
      </c>
      <c r="T159" s="53" t="s">
        <v>1</v>
      </c>
      <c r="U159" s="34" cm="1">
        <f t="array" ref="U159">_xlfn.IFS(T159="UNLIKELY", 1, T159="POSSIBLE", 1, T159="LIKELY",1, T159="VERY_LIKELY", 1, TRUE, 0)</f>
        <v>1</v>
      </c>
      <c r="V159" s="24" cm="1">
        <f t="array" ref="V159">_xlfn.IFS(T159="POSSIBLE", 1, T159="LIKELY",1, T159="VERY_LIKELY", 1, TRUE, 0)</f>
        <v>0</v>
      </c>
      <c r="W159" s="24" cm="1">
        <f t="array" ref="W159">_xlfn.IFS(T159="LIKELY",1, T159="VERY_LIKELY", 1, TRUE, 0)</f>
        <v>0</v>
      </c>
      <c r="X159" s="35" cm="1">
        <f t="array" ref="X159">_xlfn.IFS(T159="VERY_LIKELY", 1, TRUE, 0)</f>
        <v>0</v>
      </c>
    </row>
    <row r="160" spans="1:24" ht="20" customHeight="1" x14ac:dyDescent="0.2">
      <c r="A160" s="22" t="s">
        <v>451</v>
      </c>
      <c r="B160" s="49" t="str">
        <f>SUBSTITUTE(A160,"/Users/timomiessen/Desktop/imagesdk/blackwomen1/","Image_")</f>
        <v>Image_BW_15.jpg</v>
      </c>
      <c r="C160" s="41" t="s">
        <v>390</v>
      </c>
      <c r="D160" s="23" t="s">
        <v>1516</v>
      </c>
      <c r="E160" s="24">
        <v>1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 cm="1">
        <f t="array" ref="R160">_xlfn.IFS(H160=1,1,K160=1,1,L160=1,1,M160=1,1,N160=1,1,P160=1,1,TRUE,0)</f>
        <v>0</v>
      </c>
      <c r="S160" s="35">
        <f>IF(AND(G160=1,R160=1),0,R160)</f>
        <v>0</v>
      </c>
      <c r="T160" s="53" t="s">
        <v>2</v>
      </c>
      <c r="U160" s="34" cm="1">
        <f t="array" ref="U160">_xlfn.IFS(T160="UNLIKELY", 1, T160="POSSIBLE", 1, T160="LIKELY",1, T160="VERY_LIKELY", 1, TRUE, 0)</f>
        <v>1</v>
      </c>
      <c r="V160" s="24" cm="1">
        <f t="array" ref="V160">_xlfn.IFS(T160="POSSIBLE", 1, T160="LIKELY",1, T160="VERY_LIKELY", 1, TRUE, 0)</f>
        <v>1</v>
      </c>
      <c r="W160" s="24" cm="1">
        <f t="array" ref="W160">_xlfn.IFS(T160="LIKELY",1, T160="VERY_LIKELY", 1, TRUE, 0)</f>
        <v>0</v>
      </c>
      <c r="X160" s="35" cm="1">
        <f t="array" ref="X160">_xlfn.IFS(T160="VERY_LIKELY", 1, TRUE, 0)</f>
        <v>0</v>
      </c>
    </row>
    <row r="161" spans="1:24" ht="20" customHeight="1" x14ac:dyDescent="0.2">
      <c r="A161" s="22" t="s">
        <v>452</v>
      </c>
      <c r="B161" s="49" t="str">
        <f>SUBSTITUTE(A161,"/Users/timomiessen/Desktop/imagesdk/blackwomen1/","Image_")</f>
        <v>Image_BW_150.jpg</v>
      </c>
      <c r="C161" s="41" t="s">
        <v>390</v>
      </c>
      <c r="D161" s="23" t="s">
        <v>1516</v>
      </c>
      <c r="E161" s="24">
        <v>0</v>
      </c>
      <c r="F161" s="24">
        <v>1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 cm="1">
        <f t="array" ref="R161">_xlfn.IFS(H161=1,1,K161=1,1,L161=1,1,M161=1,1,N161=1,1,P161=1,1,TRUE,0)</f>
        <v>0</v>
      </c>
      <c r="S161" s="35">
        <f>IF(AND(G161=1,R161=1),0,R161)</f>
        <v>0</v>
      </c>
      <c r="T161" s="53" t="s">
        <v>4</v>
      </c>
      <c r="U161" s="34" cm="1">
        <f t="array" ref="U161">_xlfn.IFS(T161="UNLIKELY", 1, T161="POSSIBLE", 1, T161="LIKELY",1, T161="VERY_LIKELY", 1, TRUE, 0)</f>
        <v>0</v>
      </c>
      <c r="V161" s="24" cm="1">
        <f t="array" ref="V161">_xlfn.IFS(T161="POSSIBLE", 1, T161="LIKELY",1, T161="VERY_LIKELY", 1, TRUE, 0)</f>
        <v>0</v>
      </c>
      <c r="W161" s="24" cm="1">
        <f t="array" ref="W161">_xlfn.IFS(T161="LIKELY",1, T161="VERY_LIKELY", 1, TRUE, 0)</f>
        <v>0</v>
      </c>
      <c r="X161" s="35" cm="1">
        <f t="array" ref="X161">_xlfn.IFS(T161="VERY_LIKELY", 1, TRUE, 0)</f>
        <v>0</v>
      </c>
    </row>
    <row r="162" spans="1:24" ht="20" customHeight="1" x14ac:dyDescent="0.2">
      <c r="A162" s="22" t="s">
        <v>453</v>
      </c>
      <c r="B162" s="49" t="str">
        <f>SUBSTITUTE(A162,"/Users/timomiessen/Desktop/imagesdk/blackwomen1/","Image_")</f>
        <v>Image_BW_151.jpg</v>
      </c>
      <c r="C162" s="41" t="s">
        <v>390</v>
      </c>
      <c r="D162" s="23" t="s">
        <v>1516</v>
      </c>
      <c r="E162" s="24">
        <v>0</v>
      </c>
      <c r="F162" s="24">
        <v>1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 cm="1">
        <f t="array" ref="R162">_xlfn.IFS(H162=1,1,K162=1,1,L162=1,1,M162=1,1,N162=1,1,P162=1,1,TRUE,0)</f>
        <v>0</v>
      </c>
      <c r="S162" s="35">
        <f>IF(AND(G162=1,R162=1),0,R162)</f>
        <v>0</v>
      </c>
      <c r="T162" s="53" t="s">
        <v>4</v>
      </c>
      <c r="U162" s="34" cm="1">
        <f t="array" ref="U162">_xlfn.IFS(T162="UNLIKELY", 1, T162="POSSIBLE", 1, T162="LIKELY",1, T162="VERY_LIKELY", 1, TRUE, 0)</f>
        <v>0</v>
      </c>
      <c r="V162" s="24" cm="1">
        <f t="array" ref="V162">_xlfn.IFS(T162="POSSIBLE", 1, T162="LIKELY",1, T162="VERY_LIKELY", 1, TRUE, 0)</f>
        <v>0</v>
      </c>
      <c r="W162" s="24" cm="1">
        <f t="array" ref="W162">_xlfn.IFS(T162="LIKELY",1, T162="VERY_LIKELY", 1, TRUE, 0)</f>
        <v>0</v>
      </c>
      <c r="X162" s="35" cm="1">
        <f t="array" ref="X162">_xlfn.IFS(T162="VERY_LIKELY", 1, TRUE, 0)</f>
        <v>0</v>
      </c>
    </row>
    <row r="163" spans="1:24" ht="20" customHeight="1" x14ac:dyDescent="0.2">
      <c r="A163" s="22" t="s">
        <v>454</v>
      </c>
      <c r="B163" s="49" t="str">
        <f>SUBSTITUTE(A163,"/Users/timomiessen/Desktop/imagesdk/blackwomen1/","Image_")</f>
        <v>Image_BW_152.jpg</v>
      </c>
      <c r="C163" s="41" t="s">
        <v>390</v>
      </c>
      <c r="D163" s="23" t="s">
        <v>1516</v>
      </c>
      <c r="E163" s="24">
        <v>0</v>
      </c>
      <c r="F163" s="24">
        <v>1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 cm="1">
        <f t="array" ref="R163">_xlfn.IFS(H163=1,1,K163=1,1,L163=1,1,M163=1,1,N163=1,1,P163=1,1,TRUE,0)</f>
        <v>0</v>
      </c>
      <c r="S163" s="35">
        <f>IF(AND(G163=1,R163=1),0,R163)</f>
        <v>0</v>
      </c>
      <c r="T163" s="53" t="s">
        <v>2</v>
      </c>
      <c r="U163" s="34" cm="1">
        <f t="array" ref="U163">_xlfn.IFS(T163="UNLIKELY", 1, T163="POSSIBLE", 1, T163="LIKELY",1, T163="VERY_LIKELY", 1, TRUE, 0)</f>
        <v>1</v>
      </c>
      <c r="V163" s="24" cm="1">
        <f t="array" ref="V163">_xlfn.IFS(T163="POSSIBLE", 1, T163="LIKELY",1, T163="VERY_LIKELY", 1, TRUE, 0)</f>
        <v>1</v>
      </c>
      <c r="W163" s="24" cm="1">
        <f t="array" ref="W163">_xlfn.IFS(T163="LIKELY",1, T163="VERY_LIKELY", 1, TRUE, 0)</f>
        <v>0</v>
      </c>
      <c r="X163" s="35" cm="1">
        <f t="array" ref="X163">_xlfn.IFS(T163="VERY_LIKELY", 1, TRUE, 0)</f>
        <v>0</v>
      </c>
    </row>
    <row r="164" spans="1:24" ht="20" customHeight="1" x14ac:dyDescent="0.2">
      <c r="A164" s="22" t="s">
        <v>455</v>
      </c>
      <c r="B164" s="49" t="str">
        <f>SUBSTITUTE(A164,"/Users/timomiessen/Desktop/imagesdk/blackwomen1/","Image_")</f>
        <v>Image_BW_153.jpg</v>
      </c>
      <c r="C164" s="41" t="s">
        <v>390</v>
      </c>
      <c r="D164" s="23" t="s">
        <v>1516</v>
      </c>
      <c r="E164" s="24">
        <v>0</v>
      </c>
      <c r="F164" s="24">
        <v>1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 cm="1">
        <f t="array" ref="R164">_xlfn.IFS(H164=1,1,K164=1,1,L164=1,1,M164=1,1,N164=1,1,P164=1,1,TRUE,0)</f>
        <v>0</v>
      </c>
      <c r="S164" s="35">
        <f>IF(AND(G164=1,R164=1),0,R164)</f>
        <v>0</v>
      </c>
      <c r="T164" s="53" t="s">
        <v>1</v>
      </c>
      <c r="U164" s="34" cm="1">
        <f t="array" ref="U164">_xlfn.IFS(T164="UNLIKELY", 1, T164="POSSIBLE", 1, T164="LIKELY",1, T164="VERY_LIKELY", 1, TRUE, 0)</f>
        <v>1</v>
      </c>
      <c r="V164" s="24" cm="1">
        <f t="array" ref="V164">_xlfn.IFS(T164="POSSIBLE", 1, T164="LIKELY",1, T164="VERY_LIKELY", 1, TRUE, 0)</f>
        <v>0</v>
      </c>
      <c r="W164" s="24" cm="1">
        <f t="array" ref="W164">_xlfn.IFS(T164="LIKELY",1, T164="VERY_LIKELY", 1, TRUE, 0)</f>
        <v>0</v>
      </c>
      <c r="X164" s="35" cm="1">
        <f t="array" ref="X164">_xlfn.IFS(T164="VERY_LIKELY", 1, TRUE, 0)</f>
        <v>0</v>
      </c>
    </row>
    <row r="165" spans="1:24" ht="20" customHeight="1" x14ac:dyDescent="0.2">
      <c r="A165" s="22" t="s">
        <v>456</v>
      </c>
      <c r="B165" s="49" t="str">
        <f>SUBSTITUTE(A165,"/Users/timomiessen/Desktop/imagesdk/blackwomen1/","Image_")</f>
        <v>Image_BW_154.jpg</v>
      </c>
      <c r="C165" s="41" t="s">
        <v>390</v>
      </c>
      <c r="D165" s="23" t="s">
        <v>1516</v>
      </c>
      <c r="E165" s="24">
        <v>0</v>
      </c>
      <c r="F165" s="24">
        <v>1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 cm="1">
        <f t="array" ref="R165">_xlfn.IFS(H165=1,1,K165=1,1,L165=1,1,M165=1,1,N165=1,1,P165=1,1,TRUE,0)</f>
        <v>0</v>
      </c>
      <c r="S165" s="35">
        <f>IF(AND(G165=1,R165=1),0,R165)</f>
        <v>0</v>
      </c>
      <c r="T165" s="53" t="s">
        <v>4</v>
      </c>
      <c r="U165" s="34" cm="1">
        <f t="array" ref="U165">_xlfn.IFS(T165="UNLIKELY", 1, T165="POSSIBLE", 1, T165="LIKELY",1, T165="VERY_LIKELY", 1, TRUE, 0)</f>
        <v>0</v>
      </c>
      <c r="V165" s="24" cm="1">
        <f t="array" ref="V165">_xlfn.IFS(T165="POSSIBLE", 1, T165="LIKELY",1, T165="VERY_LIKELY", 1, TRUE, 0)</f>
        <v>0</v>
      </c>
      <c r="W165" s="24" cm="1">
        <f t="array" ref="W165">_xlfn.IFS(T165="LIKELY",1, T165="VERY_LIKELY", 1, TRUE, 0)</f>
        <v>0</v>
      </c>
      <c r="X165" s="35" cm="1">
        <f t="array" ref="X165">_xlfn.IFS(T165="VERY_LIKELY", 1, TRUE, 0)</f>
        <v>0</v>
      </c>
    </row>
    <row r="166" spans="1:24" ht="20" customHeight="1" x14ac:dyDescent="0.2">
      <c r="A166" s="22" t="s">
        <v>457</v>
      </c>
      <c r="B166" s="49" t="str">
        <f>SUBSTITUTE(A166,"/Users/timomiessen/Desktop/imagesdk/blackwomen1/","Image_")</f>
        <v>Image_BW_155.jpg</v>
      </c>
      <c r="C166" s="41" t="s">
        <v>390</v>
      </c>
      <c r="D166" s="23" t="s">
        <v>1516</v>
      </c>
      <c r="E166" s="24">
        <v>0</v>
      </c>
      <c r="F166" s="24">
        <v>1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 cm="1">
        <f t="array" ref="R166">_xlfn.IFS(H166=1,1,K166=1,1,L166=1,1,M166=1,1,N166=1,1,P166=1,1,TRUE,0)</f>
        <v>0</v>
      </c>
      <c r="S166" s="35">
        <f>IF(AND(G166=1,R166=1),0,R166)</f>
        <v>0</v>
      </c>
      <c r="T166" s="53" t="s">
        <v>2</v>
      </c>
      <c r="U166" s="34" cm="1">
        <f t="array" ref="U166">_xlfn.IFS(T166="UNLIKELY", 1, T166="POSSIBLE", 1, T166="LIKELY",1, T166="VERY_LIKELY", 1, TRUE, 0)</f>
        <v>1</v>
      </c>
      <c r="V166" s="24" cm="1">
        <f t="array" ref="V166">_xlfn.IFS(T166="POSSIBLE", 1, T166="LIKELY",1, T166="VERY_LIKELY", 1, TRUE, 0)</f>
        <v>1</v>
      </c>
      <c r="W166" s="24" cm="1">
        <f t="array" ref="W166">_xlfn.IFS(T166="LIKELY",1, T166="VERY_LIKELY", 1, TRUE, 0)</f>
        <v>0</v>
      </c>
      <c r="X166" s="35" cm="1">
        <f t="array" ref="X166">_xlfn.IFS(T166="VERY_LIKELY", 1, TRUE, 0)</f>
        <v>0</v>
      </c>
    </row>
    <row r="167" spans="1:24" ht="20" customHeight="1" x14ac:dyDescent="0.2">
      <c r="A167" s="22" t="s">
        <v>458</v>
      </c>
      <c r="B167" s="49" t="str">
        <f>SUBSTITUTE(A167,"/Users/timomiessen/Desktop/imagesdk/blackwomen1/","Image_")</f>
        <v>Image_BW_156.jpg</v>
      </c>
      <c r="C167" s="41" t="s">
        <v>390</v>
      </c>
      <c r="D167" s="23" t="s">
        <v>1516</v>
      </c>
      <c r="E167" s="24">
        <v>0</v>
      </c>
      <c r="F167" s="24">
        <v>1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 cm="1">
        <f t="array" ref="R167">_xlfn.IFS(H167=1,1,K167=1,1,L167=1,1,M167=1,1,N167=1,1,P167=1,1,TRUE,0)</f>
        <v>0</v>
      </c>
      <c r="S167" s="35">
        <f>IF(AND(G167=1,R167=1),0,R167)</f>
        <v>0</v>
      </c>
      <c r="T167" s="53" t="s">
        <v>1</v>
      </c>
      <c r="U167" s="34" cm="1">
        <f t="array" ref="U167">_xlfn.IFS(T167="UNLIKELY", 1, T167="POSSIBLE", 1, T167="LIKELY",1, T167="VERY_LIKELY", 1, TRUE, 0)</f>
        <v>1</v>
      </c>
      <c r="V167" s="24" cm="1">
        <f t="array" ref="V167">_xlfn.IFS(T167="POSSIBLE", 1, T167="LIKELY",1, T167="VERY_LIKELY", 1, TRUE, 0)</f>
        <v>0</v>
      </c>
      <c r="W167" s="24" cm="1">
        <f t="array" ref="W167">_xlfn.IFS(T167="LIKELY",1, T167="VERY_LIKELY", 1, TRUE, 0)</f>
        <v>0</v>
      </c>
      <c r="X167" s="35" cm="1">
        <f t="array" ref="X167">_xlfn.IFS(T167="VERY_LIKELY", 1, TRUE, 0)</f>
        <v>0</v>
      </c>
    </row>
    <row r="168" spans="1:24" ht="20" customHeight="1" x14ac:dyDescent="0.2">
      <c r="A168" s="22" t="s">
        <v>459</v>
      </c>
      <c r="B168" s="49" t="str">
        <f>SUBSTITUTE(A168,"/Users/timomiessen/Desktop/imagesdk/blackwomen1/","Image_")</f>
        <v>Image_BW_157.jpg</v>
      </c>
      <c r="C168" s="41" t="s">
        <v>390</v>
      </c>
      <c r="D168" s="23" t="s">
        <v>1516</v>
      </c>
      <c r="E168" s="24">
        <v>0</v>
      </c>
      <c r="F168" s="24">
        <v>1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 cm="1">
        <f t="array" ref="R168">_xlfn.IFS(H168=1,1,K168=1,1,L168=1,1,M168=1,1,N168=1,1,P168=1,1,TRUE,0)</f>
        <v>0</v>
      </c>
      <c r="S168" s="35">
        <f>IF(AND(G168=1,R168=1),0,R168)</f>
        <v>0</v>
      </c>
      <c r="T168" s="53" t="s">
        <v>4</v>
      </c>
      <c r="U168" s="34" cm="1">
        <f t="array" ref="U168">_xlfn.IFS(T168="UNLIKELY", 1, T168="POSSIBLE", 1, T168="LIKELY",1, T168="VERY_LIKELY", 1, TRUE, 0)</f>
        <v>0</v>
      </c>
      <c r="V168" s="24" cm="1">
        <f t="array" ref="V168">_xlfn.IFS(T168="POSSIBLE", 1, T168="LIKELY",1, T168="VERY_LIKELY", 1, TRUE, 0)</f>
        <v>0</v>
      </c>
      <c r="W168" s="24" cm="1">
        <f t="array" ref="W168">_xlfn.IFS(T168="LIKELY",1, T168="VERY_LIKELY", 1, TRUE, 0)</f>
        <v>0</v>
      </c>
      <c r="X168" s="35" cm="1">
        <f t="array" ref="X168">_xlfn.IFS(T168="VERY_LIKELY", 1, TRUE, 0)</f>
        <v>0</v>
      </c>
    </row>
    <row r="169" spans="1:24" ht="20" customHeight="1" x14ac:dyDescent="0.2">
      <c r="A169" s="22" t="s">
        <v>460</v>
      </c>
      <c r="B169" s="49" t="str">
        <f>SUBSTITUTE(A169,"/Users/timomiessen/Desktop/imagesdk/blackwomen1/","Image_")</f>
        <v>Image_BW_158.jpg</v>
      </c>
      <c r="C169" s="41" t="s">
        <v>390</v>
      </c>
      <c r="D169" s="23" t="s">
        <v>1516</v>
      </c>
      <c r="E169" s="24">
        <v>0</v>
      </c>
      <c r="F169" s="24">
        <v>1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 cm="1">
        <f t="array" ref="R169">_xlfn.IFS(H169=1,1,K169=1,1,L169=1,1,M169=1,1,N169=1,1,P169=1,1,TRUE,0)</f>
        <v>0</v>
      </c>
      <c r="S169" s="35">
        <f>IF(AND(G169=1,R169=1),0,R169)</f>
        <v>0</v>
      </c>
      <c r="T169" s="53" t="s">
        <v>1</v>
      </c>
      <c r="U169" s="34" cm="1">
        <f t="array" ref="U169">_xlfn.IFS(T169="UNLIKELY", 1, T169="POSSIBLE", 1, T169="LIKELY",1, T169="VERY_LIKELY", 1, TRUE, 0)</f>
        <v>1</v>
      </c>
      <c r="V169" s="24" cm="1">
        <f t="array" ref="V169">_xlfn.IFS(T169="POSSIBLE", 1, T169="LIKELY",1, T169="VERY_LIKELY", 1, TRUE, 0)</f>
        <v>0</v>
      </c>
      <c r="W169" s="24" cm="1">
        <f t="array" ref="W169">_xlfn.IFS(T169="LIKELY",1, T169="VERY_LIKELY", 1, TRUE, 0)</f>
        <v>0</v>
      </c>
      <c r="X169" s="35" cm="1">
        <f t="array" ref="X169">_xlfn.IFS(T169="VERY_LIKELY", 1, TRUE, 0)</f>
        <v>0</v>
      </c>
    </row>
    <row r="170" spans="1:24" ht="20" customHeight="1" x14ac:dyDescent="0.2">
      <c r="A170" s="22" t="s">
        <v>461</v>
      </c>
      <c r="B170" s="49" t="str">
        <f>SUBSTITUTE(A170,"/Users/timomiessen/Desktop/imagesdk/blackwomen1/","Image_")</f>
        <v>Image_BW_159.jpg</v>
      </c>
      <c r="C170" s="41" t="s">
        <v>390</v>
      </c>
      <c r="D170" s="23" t="s">
        <v>1516</v>
      </c>
      <c r="E170" s="24">
        <v>0</v>
      </c>
      <c r="F170" s="24">
        <v>1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 cm="1">
        <f t="array" ref="R170">_xlfn.IFS(H170=1,1,K170=1,1,L170=1,1,M170=1,1,N170=1,1,P170=1,1,TRUE,0)</f>
        <v>0</v>
      </c>
      <c r="S170" s="35">
        <f>IF(AND(G170=1,R170=1),0,R170)</f>
        <v>0</v>
      </c>
      <c r="T170" s="53" t="s">
        <v>1</v>
      </c>
      <c r="U170" s="34" cm="1">
        <f t="array" ref="U170">_xlfn.IFS(T170="UNLIKELY", 1, T170="POSSIBLE", 1, T170="LIKELY",1, T170="VERY_LIKELY", 1, TRUE, 0)</f>
        <v>1</v>
      </c>
      <c r="V170" s="24" cm="1">
        <f t="array" ref="V170">_xlfn.IFS(T170="POSSIBLE", 1, T170="LIKELY",1, T170="VERY_LIKELY", 1, TRUE, 0)</f>
        <v>0</v>
      </c>
      <c r="W170" s="24" cm="1">
        <f t="array" ref="W170">_xlfn.IFS(T170="LIKELY",1, T170="VERY_LIKELY", 1, TRUE, 0)</f>
        <v>0</v>
      </c>
      <c r="X170" s="35" cm="1">
        <f t="array" ref="X170">_xlfn.IFS(T170="VERY_LIKELY", 1, TRUE, 0)</f>
        <v>0</v>
      </c>
    </row>
    <row r="171" spans="1:24" ht="20" customHeight="1" x14ac:dyDescent="0.2">
      <c r="A171" s="22" t="s">
        <v>462</v>
      </c>
      <c r="B171" s="49" t="str">
        <f>SUBSTITUTE(A171,"/Users/timomiessen/Desktop/imagesdk/blackwomen1/","Image_")</f>
        <v>Image_BW_16.jpg</v>
      </c>
      <c r="C171" s="41" t="s">
        <v>390</v>
      </c>
      <c r="D171" s="23" t="s">
        <v>1516</v>
      </c>
      <c r="E171" s="24">
        <v>1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 cm="1">
        <f t="array" ref="R171">_xlfn.IFS(H171=1,1,K171=1,1,L171=1,1,M171=1,1,N171=1,1,P171=1,1,TRUE,0)</f>
        <v>0</v>
      </c>
      <c r="S171" s="35">
        <f>IF(AND(G171=1,R171=1),0,R171)</f>
        <v>0</v>
      </c>
      <c r="T171" s="53" t="s">
        <v>1</v>
      </c>
      <c r="U171" s="34" cm="1">
        <f t="array" ref="U171">_xlfn.IFS(T171="UNLIKELY", 1, T171="POSSIBLE", 1, T171="LIKELY",1, T171="VERY_LIKELY", 1, TRUE, 0)</f>
        <v>1</v>
      </c>
      <c r="V171" s="24" cm="1">
        <f t="array" ref="V171">_xlfn.IFS(T171="POSSIBLE", 1, T171="LIKELY",1, T171="VERY_LIKELY", 1, TRUE, 0)</f>
        <v>0</v>
      </c>
      <c r="W171" s="24" cm="1">
        <f t="array" ref="W171">_xlfn.IFS(T171="LIKELY",1, T171="VERY_LIKELY", 1, TRUE, 0)</f>
        <v>0</v>
      </c>
      <c r="X171" s="35" cm="1">
        <f t="array" ref="X171">_xlfn.IFS(T171="VERY_LIKELY", 1, TRUE, 0)</f>
        <v>0</v>
      </c>
    </row>
    <row r="172" spans="1:24" ht="20" customHeight="1" x14ac:dyDescent="0.2">
      <c r="A172" s="22" t="s">
        <v>463</v>
      </c>
      <c r="B172" s="49" t="str">
        <f>SUBSTITUTE(A172,"/Users/timomiessen/Desktop/imagesdk/blackwomen1/","Image_")</f>
        <v>Image_BW_160.jpg</v>
      </c>
      <c r="C172" s="41" t="s">
        <v>390</v>
      </c>
      <c r="D172" s="23" t="s">
        <v>1516</v>
      </c>
      <c r="E172" s="24">
        <v>0</v>
      </c>
      <c r="F172" s="24">
        <v>1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 cm="1">
        <f t="array" ref="R172">_xlfn.IFS(H172=1,1,K172=1,1,L172=1,1,M172=1,1,N172=1,1,P172=1,1,TRUE,0)</f>
        <v>0</v>
      </c>
      <c r="S172" s="35">
        <f>IF(AND(G172=1,R172=1),0,R172)</f>
        <v>0</v>
      </c>
      <c r="T172" s="53" t="s">
        <v>1</v>
      </c>
      <c r="U172" s="34" cm="1">
        <f t="array" ref="U172">_xlfn.IFS(T172="UNLIKELY", 1, T172="POSSIBLE", 1, T172="LIKELY",1, T172="VERY_LIKELY", 1, TRUE, 0)</f>
        <v>1</v>
      </c>
      <c r="V172" s="24" cm="1">
        <f t="array" ref="V172">_xlfn.IFS(T172="POSSIBLE", 1, T172="LIKELY",1, T172="VERY_LIKELY", 1, TRUE, 0)</f>
        <v>0</v>
      </c>
      <c r="W172" s="24" cm="1">
        <f t="array" ref="W172">_xlfn.IFS(T172="LIKELY",1, T172="VERY_LIKELY", 1, TRUE, 0)</f>
        <v>0</v>
      </c>
      <c r="X172" s="35" cm="1">
        <f t="array" ref="X172">_xlfn.IFS(T172="VERY_LIKELY", 1, TRUE, 0)</f>
        <v>0</v>
      </c>
    </row>
    <row r="173" spans="1:24" ht="20" customHeight="1" x14ac:dyDescent="0.2">
      <c r="A173" s="22" t="s">
        <v>464</v>
      </c>
      <c r="B173" s="49" t="str">
        <f>SUBSTITUTE(A173,"/Users/timomiessen/Desktop/imagesdk/blackwomen1/","Image_")</f>
        <v>Image_BW_161.jpg</v>
      </c>
      <c r="C173" s="41" t="s">
        <v>390</v>
      </c>
      <c r="D173" s="23" t="s">
        <v>1516</v>
      </c>
      <c r="E173" s="24">
        <v>0</v>
      </c>
      <c r="F173" s="24">
        <v>1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 cm="1">
        <f t="array" ref="R173">_xlfn.IFS(H173=1,1,K173=1,1,L173=1,1,M173=1,1,N173=1,1,P173=1,1,TRUE,0)</f>
        <v>0</v>
      </c>
      <c r="S173" s="35">
        <f>IF(AND(G173=1,R173=1),0,R173)</f>
        <v>0</v>
      </c>
      <c r="T173" s="53" t="s">
        <v>1</v>
      </c>
      <c r="U173" s="34" cm="1">
        <f t="array" ref="U173">_xlfn.IFS(T173="UNLIKELY", 1, T173="POSSIBLE", 1, T173="LIKELY",1, T173="VERY_LIKELY", 1, TRUE, 0)</f>
        <v>1</v>
      </c>
      <c r="V173" s="24" cm="1">
        <f t="array" ref="V173">_xlfn.IFS(T173="POSSIBLE", 1, T173="LIKELY",1, T173="VERY_LIKELY", 1, TRUE, 0)</f>
        <v>0</v>
      </c>
      <c r="W173" s="24" cm="1">
        <f t="array" ref="W173">_xlfn.IFS(T173="LIKELY",1, T173="VERY_LIKELY", 1, TRUE, 0)</f>
        <v>0</v>
      </c>
      <c r="X173" s="35" cm="1">
        <f t="array" ref="X173">_xlfn.IFS(T173="VERY_LIKELY", 1, TRUE, 0)</f>
        <v>0</v>
      </c>
    </row>
    <row r="174" spans="1:24" ht="20" customHeight="1" x14ac:dyDescent="0.2">
      <c r="A174" s="22" t="s">
        <v>465</v>
      </c>
      <c r="B174" s="49" t="str">
        <f>SUBSTITUTE(A174,"/Users/timomiessen/Desktop/imagesdk/blackwomen1/","Image_")</f>
        <v>Image_BW_162.jpg</v>
      </c>
      <c r="C174" s="41" t="s">
        <v>390</v>
      </c>
      <c r="D174" s="23" t="s">
        <v>1516</v>
      </c>
      <c r="E174" s="24">
        <v>0</v>
      </c>
      <c r="F174" s="24">
        <v>1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 cm="1">
        <f t="array" ref="R174">_xlfn.IFS(H174=1,1,K174=1,1,L174=1,1,M174=1,1,N174=1,1,P174=1,1,TRUE,0)</f>
        <v>0</v>
      </c>
      <c r="S174" s="35">
        <f>IF(AND(G174=1,R174=1),0,R174)</f>
        <v>0</v>
      </c>
      <c r="T174" s="53" t="s">
        <v>4</v>
      </c>
      <c r="U174" s="34" cm="1">
        <f t="array" ref="U174">_xlfn.IFS(T174="UNLIKELY", 1, T174="POSSIBLE", 1, T174="LIKELY",1, T174="VERY_LIKELY", 1, TRUE, 0)</f>
        <v>0</v>
      </c>
      <c r="V174" s="24" cm="1">
        <f t="array" ref="V174">_xlfn.IFS(T174="POSSIBLE", 1, T174="LIKELY",1, T174="VERY_LIKELY", 1, TRUE, 0)</f>
        <v>0</v>
      </c>
      <c r="W174" s="24" cm="1">
        <f t="array" ref="W174">_xlfn.IFS(T174="LIKELY",1, T174="VERY_LIKELY", 1, TRUE, 0)</f>
        <v>0</v>
      </c>
      <c r="X174" s="35" cm="1">
        <f t="array" ref="X174">_xlfn.IFS(T174="VERY_LIKELY", 1, TRUE, 0)</f>
        <v>0</v>
      </c>
    </row>
    <row r="175" spans="1:24" ht="20" customHeight="1" x14ac:dyDescent="0.2">
      <c r="A175" s="22" t="s">
        <v>466</v>
      </c>
      <c r="B175" s="49" t="str">
        <f>SUBSTITUTE(A175,"/Users/timomiessen/Desktop/imagesdk/blackwomen1/","Image_")</f>
        <v>Image_BW_163.jpg</v>
      </c>
      <c r="C175" s="41" t="s">
        <v>390</v>
      </c>
      <c r="D175" s="23" t="s">
        <v>1516</v>
      </c>
      <c r="E175" s="24">
        <v>0</v>
      </c>
      <c r="F175" s="24">
        <v>1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 cm="1">
        <f t="array" ref="R175">_xlfn.IFS(H175=1,1,K175=1,1,L175=1,1,M175=1,1,N175=1,1,P175=1,1,TRUE,0)</f>
        <v>0</v>
      </c>
      <c r="S175" s="35">
        <f>IF(AND(G175=1,R175=1),0,R175)</f>
        <v>0</v>
      </c>
      <c r="T175" s="53" t="s">
        <v>4</v>
      </c>
      <c r="U175" s="34" cm="1">
        <f t="array" ref="U175">_xlfn.IFS(T175="UNLIKELY", 1, T175="POSSIBLE", 1, T175="LIKELY",1, T175="VERY_LIKELY", 1, TRUE, 0)</f>
        <v>0</v>
      </c>
      <c r="V175" s="24" cm="1">
        <f t="array" ref="V175">_xlfn.IFS(T175="POSSIBLE", 1, T175="LIKELY",1, T175="VERY_LIKELY", 1, TRUE, 0)</f>
        <v>0</v>
      </c>
      <c r="W175" s="24" cm="1">
        <f t="array" ref="W175">_xlfn.IFS(T175="LIKELY",1, T175="VERY_LIKELY", 1, TRUE, 0)</f>
        <v>0</v>
      </c>
      <c r="X175" s="35" cm="1">
        <f t="array" ref="X175">_xlfn.IFS(T175="VERY_LIKELY", 1, TRUE, 0)</f>
        <v>0</v>
      </c>
    </row>
    <row r="176" spans="1:24" ht="20" customHeight="1" x14ac:dyDescent="0.2">
      <c r="A176" s="22" t="s">
        <v>467</v>
      </c>
      <c r="B176" s="49" t="str">
        <f>SUBSTITUTE(A176,"/Users/timomiessen/Desktop/imagesdk/blackwomen1/","Image_")</f>
        <v>Image_BW_164.jpg</v>
      </c>
      <c r="C176" s="41" t="s">
        <v>390</v>
      </c>
      <c r="D176" s="23" t="s">
        <v>1516</v>
      </c>
      <c r="E176" s="24">
        <v>0</v>
      </c>
      <c r="F176" s="24">
        <v>1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 cm="1">
        <f t="array" ref="R176">_xlfn.IFS(H176=1,1,K176=1,1,L176=1,1,M176=1,1,N176=1,1,P176=1,1,TRUE,0)</f>
        <v>0</v>
      </c>
      <c r="S176" s="35">
        <f>IF(AND(G176=1,R176=1),0,R176)</f>
        <v>0</v>
      </c>
      <c r="T176" s="53" t="s">
        <v>2</v>
      </c>
      <c r="U176" s="34" cm="1">
        <f t="array" ref="U176">_xlfn.IFS(T176="UNLIKELY", 1, T176="POSSIBLE", 1, T176="LIKELY",1, T176="VERY_LIKELY", 1, TRUE, 0)</f>
        <v>1</v>
      </c>
      <c r="V176" s="24" cm="1">
        <f t="array" ref="V176">_xlfn.IFS(T176="POSSIBLE", 1, T176="LIKELY",1, T176="VERY_LIKELY", 1, TRUE, 0)</f>
        <v>1</v>
      </c>
      <c r="W176" s="24" cm="1">
        <f t="array" ref="W176">_xlfn.IFS(T176="LIKELY",1, T176="VERY_LIKELY", 1, TRUE, 0)</f>
        <v>0</v>
      </c>
      <c r="X176" s="35" cm="1">
        <f t="array" ref="X176">_xlfn.IFS(T176="VERY_LIKELY", 1, TRUE, 0)</f>
        <v>0</v>
      </c>
    </row>
    <row r="177" spans="1:24" ht="20" customHeight="1" x14ac:dyDescent="0.2">
      <c r="A177" s="22" t="s">
        <v>468</v>
      </c>
      <c r="B177" s="49" t="str">
        <f>SUBSTITUTE(A177,"/Users/timomiessen/Desktop/imagesdk/blackwomen1/","Image_")</f>
        <v>Image_BW_165.jpg</v>
      </c>
      <c r="C177" s="41" t="s">
        <v>390</v>
      </c>
      <c r="D177" s="23" t="s">
        <v>1516</v>
      </c>
      <c r="E177" s="24">
        <v>0</v>
      </c>
      <c r="F177" s="24">
        <v>1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 cm="1">
        <f t="array" ref="R177">_xlfn.IFS(H177=1,1,K177=1,1,L177=1,1,M177=1,1,N177=1,1,P177=1,1,TRUE,0)</f>
        <v>0</v>
      </c>
      <c r="S177" s="35">
        <f>IF(AND(G177=1,R177=1),0,R177)</f>
        <v>0</v>
      </c>
      <c r="T177" s="53" t="s">
        <v>1</v>
      </c>
      <c r="U177" s="34" cm="1">
        <f t="array" ref="U177">_xlfn.IFS(T177="UNLIKELY", 1, T177="POSSIBLE", 1, T177="LIKELY",1, T177="VERY_LIKELY", 1, TRUE, 0)</f>
        <v>1</v>
      </c>
      <c r="V177" s="24" cm="1">
        <f t="array" ref="V177">_xlfn.IFS(T177="POSSIBLE", 1, T177="LIKELY",1, T177="VERY_LIKELY", 1, TRUE, 0)</f>
        <v>0</v>
      </c>
      <c r="W177" s="24" cm="1">
        <f t="array" ref="W177">_xlfn.IFS(T177="LIKELY",1, T177="VERY_LIKELY", 1, TRUE, 0)</f>
        <v>0</v>
      </c>
      <c r="X177" s="35" cm="1">
        <f t="array" ref="X177">_xlfn.IFS(T177="VERY_LIKELY", 1, TRUE, 0)</f>
        <v>0</v>
      </c>
    </row>
    <row r="178" spans="1:24" ht="20" customHeight="1" x14ac:dyDescent="0.2">
      <c r="A178" s="22" t="s">
        <v>469</v>
      </c>
      <c r="B178" s="49" t="str">
        <f>SUBSTITUTE(A178,"/Users/timomiessen/Desktop/imagesdk/blackwomen1/","Image_")</f>
        <v>Image_BW_166.jpg</v>
      </c>
      <c r="C178" s="41" t="s">
        <v>390</v>
      </c>
      <c r="D178" s="23" t="s">
        <v>1516</v>
      </c>
      <c r="E178" s="24">
        <v>0</v>
      </c>
      <c r="F178" s="24">
        <v>1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 cm="1">
        <f t="array" ref="R178">_xlfn.IFS(H178=1,1,K178=1,1,L178=1,1,M178=1,1,N178=1,1,P178=1,1,TRUE,0)</f>
        <v>0</v>
      </c>
      <c r="S178" s="35">
        <f>IF(AND(G178=1,R178=1),0,R178)</f>
        <v>0</v>
      </c>
      <c r="T178" s="53" t="s">
        <v>1</v>
      </c>
      <c r="U178" s="34" cm="1">
        <f t="array" ref="U178">_xlfn.IFS(T178="UNLIKELY", 1, T178="POSSIBLE", 1, T178="LIKELY",1, T178="VERY_LIKELY", 1, TRUE, 0)</f>
        <v>1</v>
      </c>
      <c r="V178" s="24" cm="1">
        <f t="array" ref="V178">_xlfn.IFS(T178="POSSIBLE", 1, T178="LIKELY",1, T178="VERY_LIKELY", 1, TRUE, 0)</f>
        <v>0</v>
      </c>
      <c r="W178" s="24" cm="1">
        <f t="array" ref="W178">_xlfn.IFS(T178="LIKELY",1, T178="VERY_LIKELY", 1, TRUE, 0)</f>
        <v>0</v>
      </c>
      <c r="X178" s="35" cm="1">
        <f t="array" ref="X178">_xlfn.IFS(T178="VERY_LIKELY", 1, TRUE, 0)</f>
        <v>0</v>
      </c>
    </row>
    <row r="179" spans="1:24" ht="20" customHeight="1" x14ac:dyDescent="0.2">
      <c r="A179" s="22" t="s">
        <v>470</v>
      </c>
      <c r="B179" s="49" t="str">
        <f>SUBSTITUTE(A179,"/Users/timomiessen/Desktop/imagesdk/blackwomen1/","Image_")</f>
        <v>Image_BW_167.jpg</v>
      </c>
      <c r="C179" s="41" t="s">
        <v>390</v>
      </c>
      <c r="D179" s="23" t="s">
        <v>1516</v>
      </c>
      <c r="E179" s="24">
        <v>0</v>
      </c>
      <c r="F179" s="24">
        <v>1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 cm="1">
        <f t="array" ref="R179">_xlfn.IFS(H179=1,1,K179=1,1,L179=1,1,M179=1,1,N179=1,1,P179=1,1,TRUE,0)</f>
        <v>0</v>
      </c>
      <c r="S179" s="35">
        <f>IF(AND(G179=1,R179=1),0,R179)</f>
        <v>0</v>
      </c>
      <c r="T179" s="53" t="s">
        <v>4</v>
      </c>
      <c r="U179" s="34" cm="1">
        <f t="array" ref="U179">_xlfn.IFS(T179="UNLIKELY", 1, T179="POSSIBLE", 1, T179="LIKELY",1, T179="VERY_LIKELY", 1, TRUE, 0)</f>
        <v>0</v>
      </c>
      <c r="V179" s="24" cm="1">
        <f t="array" ref="V179">_xlfn.IFS(T179="POSSIBLE", 1, T179="LIKELY",1, T179="VERY_LIKELY", 1, TRUE, 0)</f>
        <v>0</v>
      </c>
      <c r="W179" s="24" cm="1">
        <f t="array" ref="W179">_xlfn.IFS(T179="LIKELY",1, T179="VERY_LIKELY", 1, TRUE, 0)</f>
        <v>0</v>
      </c>
      <c r="X179" s="35" cm="1">
        <f t="array" ref="X179">_xlfn.IFS(T179="VERY_LIKELY", 1, TRUE, 0)</f>
        <v>0</v>
      </c>
    </row>
    <row r="180" spans="1:24" ht="20" customHeight="1" x14ac:dyDescent="0.2">
      <c r="A180" s="22" t="s">
        <v>471</v>
      </c>
      <c r="B180" s="49" t="str">
        <f>SUBSTITUTE(A180,"/Users/timomiessen/Desktop/imagesdk/blackwomen1/","Image_")</f>
        <v>Image_BW_168.jpg</v>
      </c>
      <c r="C180" s="41" t="s">
        <v>390</v>
      </c>
      <c r="D180" s="23" t="s">
        <v>1516</v>
      </c>
      <c r="E180" s="24">
        <v>0</v>
      </c>
      <c r="F180" s="24">
        <v>1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 cm="1">
        <f t="array" ref="R180">_xlfn.IFS(H180=1,1,K180=1,1,L180=1,1,M180=1,1,N180=1,1,P180=1,1,TRUE,0)</f>
        <v>0</v>
      </c>
      <c r="S180" s="35">
        <f>IF(AND(G180=1,R180=1),0,R180)</f>
        <v>0</v>
      </c>
      <c r="T180" s="53" t="s">
        <v>4</v>
      </c>
      <c r="U180" s="34" cm="1">
        <f t="array" ref="U180">_xlfn.IFS(T180="UNLIKELY", 1, T180="POSSIBLE", 1, T180="LIKELY",1, T180="VERY_LIKELY", 1, TRUE, 0)</f>
        <v>0</v>
      </c>
      <c r="V180" s="24" cm="1">
        <f t="array" ref="V180">_xlfn.IFS(T180="POSSIBLE", 1, T180="LIKELY",1, T180="VERY_LIKELY", 1, TRUE, 0)</f>
        <v>0</v>
      </c>
      <c r="W180" s="24" cm="1">
        <f t="array" ref="W180">_xlfn.IFS(T180="LIKELY",1, T180="VERY_LIKELY", 1, TRUE, 0)</f>
        <v>0</v>
      </c>
      <c r="X180" s="35" cm="1">
        <f t="array" ref="X180">_xlfn.IFS(T180="VERY_LIKELY", 1, TRUE, 0)</f>
        <v>0</v>
      </c>
    </row>
    <row r="181" spans="1:24" ht="20" customHeight="1" x14ac:dyDescent="0.2">
      <c r="A181" s="22" t="s">
        <v>472</v>
      </c>
      <c r="B181" s="49" t="str">
        <f>SUBSTITUTE(A181,"/Users/timomiessen/Desktop/imagesdk/blackwomen1/","Image_")</f>
        <v>Image_BW_169.jpg</v>
      </c>
      <c r="C181" s="41" t="s">
        <v>390</v>
      </c>
      <c r="D181" s="23" t="s">
        <v>1516</v>
      </c>
      <c r="E181" s="24">
        <v>0</v>
      </c>
      <c r="F181" s="24">
        <v>1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 cm="1">
        <f t="array" ref="R181">_xlfn.IFS(H181=1,1,K181=1,1,L181=1,1,M181=1,1,N181=1,1,P181=1,1,TRUE,0)</f>
        <v>0</v>
      </c>
      <c r="S181" s="35">
        <f>IF(AND(G181=1,R181=1),0,R181)</f>
        <v>0</v>
      </c>
      <c r="T181" s="53" t="s">
        <v>4</v>
      </c>
      <c r="U181" s="34" cm="1">
        <f t="array" ref="U181">_xlfn.IFS(T181="UNLIKELY", 1, T181="POSSIBLE", 1, T181="LIKELY",1, T181="VERY_LIKELY", 1, TRUE, 0)</f>
        <v>0</v>
      </c>
      <c r="V181" s="24" cm="1">
        <f t="array" ref="V181">_xlfn.IFS(T181="POSSIBLE", 1, T181="LIKELY",1, T181="VERY_LIKELY", 1, TRUE, 0)</f>
        <v>0</v>
      </c>
      <c r="W181" s="24" cm="1">
        <f t="array" ref="W181">_xlfn.IFS(T181="LIKELY",1, T181="VERY_LIKELY", 1, TRUE, 0)</f>
        <v>0</v>
      </c>
      <c r="X181" s="35" cm="1">
        <f t="array" ref="X181">_xlfn.IFS(T181="VERY_LIKELY", 1, TRUE, 0)</f>
        <v>0</v>
      </c>
    </row>
    <row r="182" spans="1:24" ht="20" customHeight="1" x14ac:dyDescent="0.2">
      <c r="A182" s="22" t="s">
        <v>473</v>
      </c>
      <c r="B182" s="49" t="str">
        <f>SUBSTITUTE(A182,"/Users/timomiessen/Desktop/imagesdk/blackwomen1/","Image_")</f>
        <v>Image_BW_17.jpg</v>
      </c>
      <c r="C182" s="41" t="s">
        <v>390</v>
      </c>
      <c r="D182" s="23" t="s">
        <v>1516</v>
      </c>
      <c r="E182" s="24">
        <v>1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 cm="1">
        <f t="array" ref="R182">_xlfn.IFS(H182=1,1,K182=1,1,L182=1,1,M182=1,1,N182=1,1,P182=1,1,TRUE,0)</f>
        <v>0</v>
      </c>
      <c r="S182" s="35">
        <f>IF(AND(G182=1,R182=1),0,R182)</f>
        <v>0</v>
      </c>
      <c r="T182" s="53" t="s">
        <v>4</v>
      </c>
      <c r="U182" s="34" cm="1">
        <f t="array" ref="U182">_xlfn.IFS(T182="UNLIKELY", 1, T182="POSSIBLE", 1, T182="LIKELY",1, T182="VERY_LIKELY", 1, TRUE, 0)</f>
        <v>0</v>
      </c>
      <c r="V182" s="24" cm="1">
        <f t="array" ref="V182">_xlfn.IFS(T182="POSSIBLE", 1, T182="LIKELY",1, T182="VERY_LIKELY", 1, TRUE, 0)</f>
        <v>0</v>
      </c>
      <c r="W182" s="24" cm="1">
        <f t="array" ref="W182">_xlfn.IFS(T182="LIKELY",1, T182="VERY_LIKELY", 1, TRUE, 0)</f>
        <v>0</v>
      </c>
      <c r="X182" s="35" cm="1">
        <f t="array" ref="X182">_xlfn.IFS(T182="VERY_LIKELY", 1, TRUE, 0)</f>
        <v>0</v>
      </c>
    </row>
    <row r="183" spans="1:24" ht="20" customHeight="1" x14ac:dyDescent="0.2">
      <c r="A183" s="22" t="s">
        <v>474</v>
      </c>
      <c r="B183" s="49" t="str">
        <f>SUBSTITUTE(A183,"/Users/timomiessen/Desktop/imagesdk/blackwomen1/","Image_")</f>
        <v>Image_BW_170.jpg</v>
      </c>
      <c r="C183" s="41" t="s">
        <v>390</v>
      </c>
      <c r="D183" s="23" t="s">
        <v>1516</v>
      </c>
      <c r="E183" s="24">
        <v>0</v>
      </c>
      <c r="F183" s="24">
        <v>1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 cm="1">
        <f t="array" ref="R183">_xlfn.IFS(H183=1,1,K183=1,1,L183=1,1,M183=1,1,N183=1,1,P183=1,1,TRUE,0)</f>
        <v>0</v>
      </c>
      <c r="S183" s="35">
        <f>IF(AND(G183=1,R183=1),0,R183)</f>
        <v>0</v>
      </c>
      <c r="T183" s="53" t="s">
        <v>1</v>
      </c>
      <c r="U183" s="34" cm="1">
        <f t="array" ref="U183">_xlfn.IFS(T183="UNLIKELY", 1, T183="POSSIBLE", 1, T183="LIKELY",1, T183="VERY_LIKELY", 1, TRUE, 0)</f>
        <v>1</v>
      </c>
      <c r="V183" s="24" cm="1">
        <f t="array" ref="V183">_xlfn.IFS(T183="POSSIBLE", 1, T183="LIKELY",1, T183="VERY_LIKELY", 1, TRUE, 0)</f>
        <v>0</v>
      </c>
      <c r="W183" s="24" cm="1">
        <f t="array" ref="W183">_xlfn.IFS(T183="LIKELY",1, T183="VERY_LIKELY", 1, TRUE, 0)</f>
        <v>0</v>
      </c>
      <c r="X183" s="35" cm="1">
        <f t="array" ref="X183">_xlfn.IFS(T183="VERY_LIKELY", 1, TRUE, 0)</f>
        <v>0</v>
      </c>
    </row>
    <row r="184" spans="1:24" ht="20" customHeight="1" x14ac:dyDescent="0.2">
      <c r="A184" s="22" t="s">
        <v>475</v>
      </c>
      <c r="B184" s="49" t="str">
        <f>SUBSTITUTE(A184,"/Users/timomiessen/Desktop/imagesdk/blackwomen1/","Image_")</f>
        <v>Image_BW_171.jpg</v>
      </c>
      <c r="C184" s="41" t="s">
        <v>390</v>
      </c>
      <c r="D184" s="23" t="s">
        <v>1516</v>
      </c>
      <c r="E184" s="24">
        <v>0</v>
      </c>
      <c r="F184" s="24">
        <v>1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 cm="1">
        <f t="array" ref="R184">_xlfn.IFS(H184=1,1,K184=1,1,L184=1,1,M184=1,1,N184=1,1,P184=1,1,TRUE,0)</f>
        <v>0</v>
      </c>
      <c r="S184" s="35">
        <f>IF(AND(G184=1,R184=1),0,R184)</f>
        <v>0</v>
      </c>
      <c r="T184" s="53" t="s">
        <v>4</v>
      </c>
      <c r="U184" s="34" cm="1">
        <f t="array" ref="U184">_xlfn.IFS(T184="UNLIKELY", 1, T184="POSSIBLE", 1, T184="LIKELY",1, T184="VERY_LIKELY", 1, TRUE, 0)</f>
        <v>0</v>
      </c>
      <c r="V184" s="24" cm="1">
        <f t="array" ref="V184">_xlfn.IFS(T184="POSSIBLE", 1, T184="LIKELY",1, T184="VERY_LIKELY", 1, TRUE, 0)</f>
        <v>0</v>
      </c>
      <c r="W184" s="24" cm="1">
        <f t="array" ref="W184">_xlfn.IFS(T184="LIKELY",1, T184="VERY_LIKELY", 1, TRUE, 0)</f>
        <v>0</v>
      </c>
      <c r="X184" s="35" cm="1">
        <f t="array" ref="X184">_xlfn.IFS(T184="VERY_LIKELY", 1, TRUE, 0)</f>
        <v>0</v>
      </c>
    </row>
    <row r="185" spans="1:24" ht="20" customHeight="1" x14ac:dyDescent="0.2">
      <c r="A185" s="22" t="s">
        <v>476</v>
      </c>
      <c r="B185" s="49" t="str">
        <f>SUBSTITUTE(A185,"/Users/timomiessen/Desktop/imagesdk/blackwomen1/","Image_")</f>
        <v>Image_BW_172.jpg</v>
      </c>
      <c r="C185" s="41" t="s">
        <v>390</v>
      </c>
      <c r="D185" s="23" t="s">
        <v>1516</v>
      </c>
      <c r="E185" s="24">
        <v>0</v>
      </c>
      <c r="F185" s="24">
        <v>1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 cm="1">
        <f t="array" ref="R185">_xlfn.IFS(H185=1,1,K185=1,1,L185=1,1,M185=1,1,N185=1,1,P185=1,1,TRUE,0)</f>
        <v>0</v>
      </c>
      <c r="S185" s="35">
        <f>IF(AND(G185=1,R185=1),0,R185)</f>
        <v>0</v>
      </c>
      <c r="T185" s="53" t="s">
        <v>4</v>
      </c>
      <c r="U185" s="34" cm="1">
        <f t="array" ref="U185">_xlfn.IFS(T185="UNLIKELY", 1, T185="POSSIBLE", 1, T185="LIKELY",1, T185="VERY_LIKELY", 1, TRUE, 0)</f>
        <v>0</v>
      </c>
      <c r="V185" s="24" cm="1">
        <f t="array" ref="V185">_xlfn.IFS(T185="POSSIBLE", 1, T185="LIKELY",1, T185="VERY_LIKELY", 1, TRUE, 0)</f>
        <v>0</v>
      </c>
      <c r="W185" s="24" cm="1">
        <f t="array" ref="W185">_xlfn.IFS(T185="LIKELY",1, T185="VERY_LIKELY", 1, TRUE, 0)</f>
        <v>0</v>
      </c>
      <c r="X185" s="35" cm="1">
        <f t="array" ref="X185">_xlfn.IFS(T185="VERY_LIKELY", 1, TRUE, 0)</f>
        <v>0</v>
      </c>
    </row>
    <row r="186" spans="1:24" ht="20" customHeight="1" x14ac:dyDescent="0.2">
      <c r="A186" s="22" t="s">
        <v>477</v>
      </c>
      <c r="B186" s="49" t="str">
        <f>SUBSTITUTE(A186,"/Users/timomiessen/Desktop/imagesdk/blackwomen1/","Image_")</f>
        <v>Image_BW_173.jpg</v>
      </c>
      <c r="C186" s="41" t="s">
        <v>390</v>
      </c>
      <c r="D186" s="23" t="s">
        <v>1516</v>
      </c>
      <c r="E186" s="24">
        <v>0</v>
      </c>
      <c r="F186" s="24">
        <v>1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 cm="1">
        <f t="array" ref="R186">_xlfn.IFS(H186=1,1,K186=1,1,L186=1,1,M186=1,1,N186=1,1,P186=1,1,TRUE,0)</f>
        <v>0</v>
      </c>
      <c r="S186" s="35">
        <f>IF(AND(G186=1,R186=1),0,R186)</f>
        <v>0</v>
      </c>
      <c r="T186" s="53" t="s">
        <v>1</v>
      </c>
      <c r="U186" s="34" cm="1">
        <f t="array" ref="U186">_xlfn.IFS(T186="UNLIKELY", 1, T186="POSSIBLE", 1, T186="LIKELY",1, T186="VERY_LIKELY", 1, TRUE, 0)</f>
        <v>1</v>
      </c>
      <c r="V186" s="24" cm="1">
        <f t="array" ref="V186">_xlfn.IFS(T186="POSSIBLE", 1, T186="LIKELY",1, T186="VERY_LIKELY", 1, TRUE, 0)</f>
        <v>0</v>
      </c>
      <c r="W186" s="24" cm="1">
        <f t="array" ref="W186">_xlfn.IFS(T186="LIKELY",1, T186="VERY_LIKELY", 1, TRUE, 0)</f>
        <v>0</v>
      </c>
      <c r="X186" s="35" cm="1">
        <f t="array" ref="X186">_xlfn.IFS(T186="VERY_LIKELY", 1, TRUE, 0)</f>
        <v>0</v>
      </c>
    </row>
    <row r="187" spans="1:24" ht="20" customHeight="1" x14ac:dyDescent="0.2">
      <c r="A187" s="22" t="s">
        <v>478</v>
      </c>
      <c r="B187" s="49" t="str">
        <f>SUBSTITUTE(A187,"/Users/timomiessen/Desktop/imagesdk/blackwomen1/","Image_")</f>
        <v>Image_BW_174.jpg</v>
      </c>
      <c r="C187" s="41" t="s">
        <v>390</v>
      </c>
      <c r="D187" s="23" t="s">
        <v>1516</v>
      </c>
      <c r="E187" s="24">
        <v>0</v>
      </c>
      <c r="F187" s="24">
        <v>1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 cm="1">
        <f t="array" ref="R187">_xlfn.IFS(H187=1,1,K187=1,1,L187=1,1,M187=1,1,N187=1,1,P187=1,1,TRUE,0)</f>
        <v>0</v>
      </c>
      <c r="S187" s="35">
        <f>IF(AND(G187=1,R187=1),0,R187)</f>
        <v>0</v>
      </c>
      <c r="T187" s="53" t="s">
        <v>4</v>
      </c>
      <c r="U187" s="34" cm="1">
        <f t="array" ref="U187">_xlfn.IFS(T187="UNLIKELY", 1, T187="POSSIBLE", 1, T187="LIKELY",1, T187="VERY_LIKELY", 1, TRUE, 0)</f>
        <v>0</v>
      </c>
      <c r="V187" s="24" cm="1">
        <f t="array" ref="V187">_xlfn.IFS(T187="POSSIBLE", 1, T187="LIKELY",1, T187="VERY_LIKELY", 1, TRUE, 0)</f>
        <v>0</v>
      </c>
      <c r="W187" s="24" cm="1">
        <f t="array" ref="W187">_xlfn.IFS(T187="LIKELY",1, T187="VERY_LIKELY", 1, TRUE, 0)</f>
        <v>0</v>
      </c>
      <c r="X187" s="35" cm="1">
        <f t="array" ref="X187">_xlfn.IFS(T187="VERY_LIKELY", 1, TRUE, 0)</f>
        <v>0</v>
      </c>
    </row>
    <row r="188" spans="1:24" ht="20" customHeight="1" x14ac:dyDescent="0.2">
      <c r="A188" s="22" t="s">
        <v>479</v>
      </c>
      <c r="B188" s="49" t="str">
        <f>SUBSTITUTE(A188,"/Users/timomiessen/Desktop/imagesdk/blackwomen1/","Image_")</f>
        <v>Image_BW_175.jpg</v>
      </c>
      <c r="C188" s="41" t="s">
        <v>390</v>
      </c>
      <c r="D188" s="23" t="s">
        <v>1516</v>
      </c>
      <c r="E188" s="24">
        <v>0</v>
      </c>
      <c r="F188" s="24">
        <v>1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 cm="1">
        <f t="array" ref="R188">_xlfn.IFS(H188=1,1,K188=1,1,L188=1,1,M188=1,1,N188=1,1,P188=1,1,TRUE,0)</f>
        <v>0</v>
      </c>
      <c r="S188" s="35">
        <f>IF(AND(G188=1,R188=1),0,R188)</f>
        <v>0</v>
      </c>
      <c r="T188" s="53" t="s">
        <v>4</v>
      </c>
      <c r="U188" s="34" cm="1">
        <f t="array" ref="U188">_xlfn.IFS(T188="UNLIKELY", 1, T188="POSSIBLE", 1, T188="LIKELY",1, T188="VERY_LIKELY", 1, TRUE, 0)</f>
        <v>0</v>
      </c>
      <c r="V188" s="24" cm="1">
        <f t="array" ref="V188">_xlfn.IFS(T188="POSSIBLE", 1, T188="LIKELY",1, T188="VERY_LIKELY", 1, TRUE, 0)</f>
        <v>0</v>
      </c>
      <c r="W188" s="24" cm="1">
        <f t="array" ref="W188">_xlfn.IFS(T188="LIKELY",1, T188="VERY_LIKELY", 1, TRUE, 0)</f>
        <v>0</v>
      </c>
      <c r="X188" s="35" cm="1">
        <f t="array" ref="X188">_xlfn.IFS(T188="VERY_LIKELY", 1, TRUE, 0)</f>
        <v>0</v>
      </c>
    </row>
    <row r="189" spans="1:24" ht="20" customHeight="1" x14ac:dyDescent="0.2">
      <c r="A189" s="22" t="s">
        <v>480</v>
      </c>
      <c r="B189" s="49" t="str">
        <f>SUBSTITUTE(A189,"/Users/timomiessen/Desktop/imagesdk/blackwomen1/","Image_")</f>
        <v>Image_BW_176.jpg</v>
      </c>
      <c r="C189" s="41" t="s">
        <v>390</v>
      </c>
      <c r="D189" s="23" t="s">
        <v>1516</v>
      </c>
      <c r="E189" s="24">
        <v>0</v>
      </c>
      <c r="F189" s="24">
        <v>1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 cm="1">
        <f t="array" ref="R189">_xlfn.IFS(H189=1,1,K189=1,1,L189=1,1,M189=1,1,N189=1,1,P189=1,1,TRUE,0)</f>
        <v>0</v>
      </c>
      <c r="S189" s="35">
        <f>IF(AND(G189=1,R189=1),0,R189)</f>
        <v>0</v>
      </c>
      <c r="T189" s="53" t="s">
        <v>4</v>
      </c>
      <c r="U189" s="34" cm="1">
        <f t="array" ref="U189">_xlfn.IFS(T189="UNLIKELY", 1, T189="POSSIBLE", 1, T189="LIKELY",1, T189="VERY_LIKELY", 1, TRUE, 0)</f>
        <v>0</v>
      </c>
      <c r="V189" s="24" cm="1">
        <f t="array" ref="V189">_xlfn.IFS(T189="POSSIBLE", 1, T189="LIKELY",1, T189="VERY_LIKELY", 1, TRUE, 0)</f>
        <v>0</v>
      </c>
      <c r="W189" s="24" cm="1">
        <f t="array" ref="W189">_xlfn.IFS(T189="LIKELY",1, T189="VERY_LIKELY", 1, TRUE, 0)</f>
        <v>0</v>
      </c>
      <c r="X189" s="35" cm="1">
        <f t="array" ref="X189">_xlfn.IFS(T189="VERY_LIKELY", 1, TRUE, 0)</f>
        <v>0</v>
      </c>
    </row>
    <row r="190" spans="1:24" ht="20" customHeight="1" x14ac:dyDescent="0.2">
      <c r="A190" s="22" t="s">
        <v>481</v>
      </c>
      <c r="B190" s="49" t="str">
        <f>SUBSTITUTE(A190,"/Users/timomiessen/Desktop/imagesdk/blackwomen1/","Image_")</f>
        <v>Image_BW_177.jpg</v>
      </c>
      <c r="C190" s="41" t="s">
        <v>390</v>
      </c>
      <c r="D190" s="23" t="s">
        <v>1516</v>
      </c>
      <c r="E190" s="24">
        <v>0</v>
      </c>
      <c r="F190" s="24">
        <v>1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 cm="1">
        <f t="array" ref="R190">_xlfn.IFS(H190=1,1,K190=1,1,L190=1,1,M190=1,1,N190=1,1,P190=1,1,TRUE,0)</f>
        <v>0</v>
      </c>
      <c r="S190" s="35">
        <f>IF(AND(G190=1,R190=1),0,R190)</f>
        <v>0</v>
      </c>
      <c r="T190" s="53" t="s">
        <v>1</v>
      </c>
      <c r="U190" s="34" cm="1">
        <f t="array" ref="U190">_xlfn.IFS(T190="UNLIKELY", 1, T190="POSSIBLE", 1, T190="LIKELY",1, T190="VERY_LIKELY", 1, TRUE, 0)</f>
        <v>1</v>
      </c>
      <c r="V190" s="24" cm="1">
        <f t="array" ref="V190">_xlfn.IFS(T190="POSSIBLE", 1, T190="LIKELY",1, T190="VERY_LIKELY", 1, TRUE, 0)</f>
        <v>0</v>
      </c>
      <c r="W190" s="24" cm="1">
        <f t="array" ref="W190">_xlfn.IFS(T190="LIKELY",1, T190="VERY_LIKELY", 1, TRUE, 0)</f>
        <v>0</v>
      </c>
      <c r="X190" s="35" cm="1">
        <f t="array" ref="X190">_xlfn.IFS(T190="VERY_LIKELY", 1, TRUE, 0)</f>
        <v>0</v>
      </c>
    </row>
    <row r="191" spans="1:24" ht="20" customHeight="1" x14ac:dyDescent="0.2">
      <c r="A191" s="22" t="s">
        <v>482</v>
      </c>
      <c r="B191" s="49" t="str">
        <f>SUBSTITUTE(A191,"/Users/timomiessen/Desktop/imagesdk/blackwomen1/","Image_")</f>
        <v>Image_BW_178.jpg</v>
      </c>
      <c r="C191" s="41" t="s">
        <v>390</v>
      </c>
      <c r="D191" s="23" t="s">
        <v>1516</v>
      </c>
      <c r="E191" s="24">
        <v>0</v>
      </c>
      <c r="F191" s="24">
        <v>1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 cm="1">
        <f t="array" ref="R191">_xlfn.IFS(H191=1,1,K191=1,1,L191=1,1,M191=1,1,N191=1,1,P191=1,1,TRUE,0)</f>
        <v>0</v>
      </c>
      <c r="S191" s="35">
        <f>IF(AND(G191=1,R191=1),0,R191)</f>
        <v>0</v>
      </c>
      <c r="T191" s="53" t="s">
        <v>4</v>
      </c>
      <c r="U191" s="34" cm="1">
        <f t="array" ref="U191">_xlfn.IFS(T191="UNLIKELY", 1, T191="POSSIBLE", 1, T191="LIKELY",1, T191="VERY_LIKELY", 1, TRUE, 0)</f>
        <v>0</v>
      </c>
      <c r="V191" s="24" cm="1">
        <f t="array" ref="V191">_xlfn.IFS(T191="POSSIBLE", 1, T191="LIKELY",1, T191="VERY_LIKELY", 1, TRUE, 0)</f>
        <v>0</v>
      </c>
      <c r="W191" s="24" cm="1">
        <f t="array" ref="W191">_xlfn.IFS(T191="LIKELY",1, T191="VERY_LIKELY", 1, TRUE, 0)</f>
        <v>0</v>
      </c>
      <c r="X191" s="35" cm="1">
        <f t="array" ref="X191">_xlfn.IFS(T191="VERY_LIKELY", 1, TRUE, 0)</f>
        <v>0</v>
      </c>
    </row>
    <row r="192" spans="1:24" ht="20" customHeight="1" x14ac:dyDescent="0.2">
      <c r="A192" s="22" t="s">
        <v>483</v>
      </c>
      <c r="B192" s="49" t="str">
        <f>SUBSTITUTE(A192,"/Users/timomiessen/Desktop/imagesdk/blackwomen1/","Image_")</f>
        <v>Image_BW_179.jpg</v>
      </c>
      <c r="C192" s="41" t="s">
        <v>390</v>
      </c>
      <c r="D192" s="23" t="s">
        <v>1516</v>
      </c>
      <c r="E192" s="24">
        <v>0</v>
      </c>
      <c r="F192" s="24">
        <v>1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 cm="1">
        <f t="array" ref="R192">_xlfn.IFS(H192=1,1,K192=1,1,L192=1,1,M192=1,1,N192=1,1,P192=1,1,TRUE,0)</f>
        <v>0</v>
      </c>
      <c r="S192" s="35">
        <f>IF(AND(G192=1,R192=1),0,R192)</f>
        <v>0</v>
      </c>
      <c r="T192" s="53" t="s">
        <v>2</v>
      </c>
      <c r="U192" s="34" cm="1">
        <f t="array" ref="U192">_xlfn.IFS(T192="UNLIKELY", 1, T192="POSSIBLE", 1, T192="LIKELY",1, T192="VERY_LIKELY", 1, TRUE, 0)</f>
        <v>1</v>
      </c>
      <c r="V192" s="24" cm="1">
        <f t="array" ref="V192">_xlfn.IFS(T192="POSSIBLE", 1, T192="LIKELY",1, T192="VERY_LIKELY", 1, TRUE, 0)</f>
        <v>1</v>
      </c>
      <c r="W192" s="24" cm="1">
        <f t="array" ref="W192">_xlfn.IFS(T192="LIKELY",1, T192="VERY_LIKELY", 1, TRUE, 0)</f>
        <v>0</v>
      </c>
      <c r="X192" s="35" cm="1">
        <f t="array" ref="X192">_xlfn.IFS(T192="VERY_LIKELY", 1, TRUE, 0)</f>
        <v>0</v>
      </c>
    </row>
    <row r="193" spans="1:24" ht="20" customHeight="1" x14ac:dyDescent="0.2">
      <c r="A193" s="22" t="s">
        <v>484</v>
      </c>
      <c r="B193" s="49" t="str">
        <f>SUBSTITUTE(A193,"/Users/timomiessen/Desktop/imagesdk/blackwomen1/","Image_")</f>
        <v>Image_BW_18.jpg</v>
      </c>
      <c r="C193" s="41" t="s">
        <v>390</v>
      </c>
      <c r="D193" s="23" t="s">
        <v>1516</v>
      </c>
      <c r="E193" s="24">
        <v>1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 cm="1">
        <f t="array" ref="R193">_xlfn.IFS(H193=1,1,K193=1,1,L193=1,1,M193=1,1,N193=1,1,P193=1,1,TRUE,0)</f>
        <v>0</v>
      </c>
      <c r="S193" s="35">
        <f>IF(AND(G193=1,R193=1),0,R193)</f>
        <v>0</v>
      </c>
      <c r="T193" s="53" t="s">
        <v>1</v>
      </c>
      <c r="U193" s="34" cm="1">
        <f t="array" ref="U193">_xlfn.IFS(T193="UNLIKELY", 1, T193="POSSIBLE", 1, T193="LIKELY",1, T193="VERY_LIKELY", 1, TRUE, 0)</f>
        <v>1</v>
      </c>
      <c r="V193" s="24" cm="1">
        <f t="array" ref="V193">_xlfn.IFS(T193="POSSIBLE", 1, T193="LIKELY",1, T193="VERY_LIKELY", 1, TRUE, 0)</f>
        <v>0</v>
      </c>
      <c r="W193" s="24" cm="1">
        <f t="array" ref="W193">_xlfn.IFS(T193="LIKELY",1, T193="VERY_LIKELY", 1, TRUE, 0)</f>
        <v>0</v>
      </c>
      <c r="X193" s="35" cm="1">
        <f t="array" ref="X193">_xlfn.IFS(T193="VERY_LIKELY", 1, TRUE, 0)</f>
        <v>0</v>
      </c>
    </row>
    <row r="194" spans="1:24" ht="20" customHeight="1" x14ac:dyDescent="0.2">
      <c r="A194" s="22" t="s">
        <v>485</v>
      </c>
      <c r="B194" s="49" t="str">
        <f>SUBSTITUTE(A194,"/Users/timomiessen/Desktop/imagesdk/blackwomen1/","Image_")</f>
        <v>Image_BW_180.jpg</v>
      </c>
      <c r="C194" s="41" t="s">
        <v>390</v>
      </c>
      <c r="D194" s="23" t="s">
        <v>1516</v>
      </c>
      <c r="E194" s="24">
        <v>0</v>
      </c>
      <c r="F194" s="24">
        <v>1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 cm="1">
        <f t="array" ref="R194">_xlfn.IFS(H194=1,1,K194=1,1,L194=1,1,M194=1,1,N194=1,1,P194=1,1,TRUE,0)</f>
        <v>0</v>
      </c>
      <c r="S194" s="35">
        <f>IF(AND(G194=1,R194=1),0,R194)</f>
        <v>0</v>
      </c>
      <c r="T194" s="53" t="s">
        <v>4</v>
      </c>
      <c r="U194" s="34" cm="1">
        <f t="array" ref="U194">_xlfn.IFS(T194="UNLIKELY", 1, T194="POSSIBLE", 1, T194="LIKELY",1, T194="VERY_LIKELY", 1, TRUE, 0)</f>
        <v>0</v>
      </c>
      <c r="V194" s="24" cm="1">
        <f t="array" ref="V194">_xlfn.IFS(T194="POSSIBLE", 1, T194="LIKELY",1, T194="VERY_LIKELY", 1, TRUE, 0)</f>
        <v>0</v>
      </c>
      <c r="W194" s="24" cm="1">
        <f t="array" ref="W194">_xlfn.IFS(T194="LIKELY",1, T194="VERY_LIKELY", 1, TRUE, 0)</f>
        <v>0</v>
      </c>
      <c r="X194" s="35" cm="1">
        <f t="array" ref="X194">_xlfn.IFS(T194="VERY_LIKELY", 1, TRUE, 0)</f>
        <v>0</v>
      </c>
    </row>
    <row r="195" spans="1:24" ht="20" customHeight="1" x14ac:dyDescent="0.2">
      <c r="A195" s="22" t="s">
        <v>486</v>
      </c>
      <c r="B195" s="49" t="str">
        <f>SUBSTITUTE(A195,"/Users/timomiessen/Desktop/imagesdk/blackwomen1/","Image_")</f>
        <v>Image_BW_181.jpg</v>
      </c>
      <c r="C195" s="41" t="s">
        <v>390</v>
      </c>
      <c r="D195" s="23" t="s">
        <v>1516</v>
      </c>
      <c r="E195" s="24">
        <v>0</v>
      </c>
      <c r="F195" s="24">
        <v>1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 cm="1">
        <f t="array" ref="R195">_xlfn.IFS(H195=1,1,K195=1,1,L195=1,1,M195=1,1,N195=1,1,P195=1,1,TRUE,0)</f>
        <v>0</v>
      </c>
      <c r="S195" s="35">
        <f>IF(AND(G195=1,R195=1),0,R195)</f>
        <v>0</v>
      </c>
      <c r="T195" s="53" t="s">
        <v>4</v>
      </c>
      <c r="U195" s="34" cm="1">
        <f t="array" ref="U195">_xlfn.IFS(T195="UNLIKELY", 1, T195="POSSIBLE", 1, T195="LIKELY",1, T195="VERY_LIKELY", 1, TRUE, 0)</f>
        <v>0</v>
      </c>
      <c r="V195" s="24" cm="1">
        <f t="array" ref="V195">_xlfn.IFS(T195="POSSIBLE", 1, T195="LIKELY",1, T195="VERY_LIKELY", 1, TRUE, 0)</f>
        <v>0</v>
      </c>
      <c r="W195" s="24" cm="1">
        <f t="array" ref="W195">_xlfn.IFS(T195="LIKELY",1, T195="VERY_LIKELY", 1, TRUE, 0)</f>
        <v>0</v>
      </c>
      <c r="X195" s="35" cm="1">
        <f t="array" ref="X195">_xlfn.IFS(T195="VERY_LIKELY", 1, TRUE, 0)</f>
        <v>0</v>
      </c>
    </row>
    <row r="196" spans="1:24" ht="20" customHeight="1" x14ac:dyDescent="0.2">
      <c r="A196" s="22" t="s">
        <v>487</v>
      </c>
      <c r="B196" s="49" t="str">
        <f>SUBSTITUTE(A196,"/Users/timomiessen/Desktop/imagesdk/blackwomen1/","Image_")</f>
        <v>Image_BW_182.jpg</v>
      </c>
      <c r="C196" s="41" t="s">
        <v>390</v>
      </c>
      <c r="D196" s="23" t="s">
        <v>1516</v>
      </c>
      <c r="E196" s="24">
        <v>0</v>
      </c>
      <c r="F196" s="24">
        <v>1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 cm="1">
        <f t="array" ref="R196">_xlfn.IFS(H196=1,1,K196=1,1,L196=1,1,M196=1,1,N196=1,1,P196=1,1,TRUE,0)</f>
        <v>0</v>
      </c>
      <c r="S196" s="35">
        <f>IF(AND(G196=1,R196=1),0,R196)</f>
        <v>0</v>
      </c>
      <c r="T196" s="53" t="s">
        <v>4</v>
      </c>
      <c r="U196" s="34" cm="1">
        <f t="array" ref="U196">_xlfn.IFS(T196="UNLIKELY", 1, T196="POSSIBLE", 1, T196="LIKELY",1, T196="VERY_LIKELY", 1, TRUE, 0)</f>
        <v>0</v>
      </c>
      <c r="V196" s="24" cm="1">
        <f t="array" ref="V196">_xlfn.IFS(T196="POSSIBLE", 1, T196="LIKELY",1, T196="VERY_LIKELY", 1, TRUE, 0)</f>
        <v>0</v>
      </c>
      <c r="W196" s="24" cm="1">
        <f t="array" ref="W196">_xlfn.IFS(T196="LIKELY",1, T196="VERY_LIKELY", 1, TRUE, 0)</f>
        <v>0</v>
      </c>
      <c r="X196" s="35" cm="1">
        <f t="array" ref="X196">_xlfn.IFS(T196="VERY_LIKELY", 1, TRUE, 0)</f>
        <v>0</v>
      </c>
    </row>
    <row r="197" spans="1:24" ht="20" customHeight="1" x14ac:dyDescent="0.2">
      <c r="A197" s="22" t="s">
        <v>488</v>
      </c>
      <c r="B197" s="49" t="str">
        <f>SUBSTITUTE(A197,"/Users/timomiessen/Desktop/imagesdk/blackwomen1/","Image_")</f>
        <v>Image_BW_183.jpg</v>
      </c>
      <c r="C197" s="41" t="s">
        <v>390</v>
      </c>
      <c r="D197" s="23" t="s">
        <v>1516</v>
      </c>
      <c r="E197" s="24">
        <v>0</v>
      </c>
      <c r="F197" s="24">
        <v>1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 cm="1">
        <f t="array" ref="R197">_xlfn.IFS(H197=1,1,K197=1,1,L197=1,1,M197=1,1,N197=1,1,P197=1,1,TRUE,0)</f>
        <v>0</v>
      </c>
      <c r="S197" s="35">
        <f>IF(AND(G197=1,R197=1),0,R197)</f>
        <v>0</v>
      </c>
      <c r="T197" s="53" t="s">
        <v>4</v>
      </c>
      <c r="U197" s="34" cm="1">
        <f t="array" ref="U197">_xlfn.IFS(T197="UNLIKELY", 1, T197="POSSIBLE", 1, T197="LIKELY",1, T197="VERY_LIKELY", 1, TRUE, 0)</f>
        <v>0</v>
      </c>
      <c r="V197" s="24" cm="1">
        <f t="array" ref="V197">_xlfn.IFS(T197="POSSIBLE", 1, T197="LIKELY",1, T197="VERY_LIKELY", 1, TRUE, 0)</f>
        <v>0</v>
      </c>
      <c r="W197" s="24" cm="1">
        <f t="array" ref="W197">_xlfn.IFS(T197="LIKELY",1, T197="VERY_LIKELY", 1, TRUE, 0)</f>
        <v>0</v>
      </c>
      <c r="X197" s="35" cm="1">
        <f t="array" ref="X197">_xlfn.IFS(T197="VERY_LIKELY", 1, TRUE, 0)</f>
        <v>0</v>
      </c>
    </row>
    <row r="198" spans="1:24" ht="20" customHeight="1" x14ac:dyDescent="0.2">
      <c r="A198" s="22" t="s">
        <v>489</v>
      </c>
      <c r="B198" s="49" t="str">
        <f>SUBSTITUTE(A198,"/Users/timomiessen/Desktop/imagesdk/blackwomen1/","Image_")</f>
        <v>Image_BW_184.jpg</v>
      </c>
      <c r="C198" s="41" t="s">
        <v>390</v>
      </c>
      <c r="D198" s="23" t="s">
        <v>1516</v>
      </c>
      <c r="E198" s="24">
        <v>0</v>
      </c>
      <c r="F198" s="24">
        <v>1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 cm="1">
        <f t="array" ref="R198">_xlfn.IFS(H198=1,1,K198=1,1,L198=1,1,M198=1,1,N198=1,1,P198=1,1,TRUE,0)</f>
        <v>0</v>
      </c>
      <c r="S198" s="35">
        <f>IF(AND(G198=1,R198=1),0,R198)</f>
        <v>0</v>
      </c>
      <c r="T198" s="53" t="s">
        <v>1</v>
      </c>
      <c r="U198" s="34" cm="1">
        <f t="array" ref="U198">_xlfn.IFS(T198="UNLIKELY", 1, T198="POSSIBLE", 1, T198="LIKELY",1, T198="VERY_LIKELY", 1, TRUE, 0)</f>
        <v>1</v>
      </c>
      <c r="V198" s="24" cm="1">
        <f t="array" ref="V198">_xlfn.IFS(T198="POSSIBLE", 1, T198="LIKELY",1, T198="VERY_LIKELY", 1, TRUE, 0)</f>
        <v>0</v>
      </c>
      <c r="W198" s="24" cm="1">
        <f t="array" ref="W198">_xlfn.IFS(T198="LIKELY",1, T198="VERY_LIKELY", 1, TRUE, 0)</f>
        <v>0</v>
      </c>
      <c r="X198" s="35" cm="1">
        <f t="array" ref="X198">_xlfn.IFS(T198="VERY_LIKELY", 1, TRUE, 0)</f>
        <v>0</v>
      </c>
    </row>
    <row r="199" spans="1:24" ht="20" customHeight="1" x14ac:dyDescent="0.2">
      <c r="A199" s="22" t="s">
        <v>490</v>
      </c>
      <c r="B199" s="49" t="str">
        <f>SUBSTITUTE(A199,"/Users/timomiessen/Desktop/imagesdk/blackwomen1/","Image_")</f>
        <v>Image_BW_185.jpg</v>
      </c>
      <c r="C199" s="41" t="s">
        <v>390</v>
      </c>
      <c r="D199" s="23" t="s">
        <v>1516</v>
      </c>
      <c r="E199" s="24">
        <v>0</v>
      </c>
      <c r="F199" s="24">
        <v>1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 cm="1">
        <f t="array" ref="R199">_xlfn.IFS(H199=1,1,K199=1,1,L199=1,1,M199=1,1,N199=1,1,P199=1,1,TRUE,0)</f>
        <v>0</v>
      </c>
      <c r="S199" s="35">
        <f>IF(AND(G199=1,R199=1),0,R199)</f>
        <v>0</v>
      </c>
      <c r="T199" s="53" t="s">
        <v>1</v>
      </c>
      <c r="U199" s="34" cm="1">
        <f t="array" ref="U199">_xlfn.IFS(T199="UNLIKELY", 1, T199="POSSIBLE", 1, T199="LIKELY",1, T199="VERY_LIKELY", 1, TRUE, 0)</f>
        <v>1</v>
      </c>
      <c r="V199" s="24" cm="1">
        <f t="array" ref="V199">_xlfn.IFS(T199="POSSIBLE", 1, T199="LIKELY",1, T199="VERY_LIKELY", 1, TRUE, 0)</f>
        <v>0</v>
      </c>
      <c r="W199" s="24" cm="1">
        <f t="array" ref="W199">_xlfn.IFS(T199="LIKELY",1, T199="VERY_LIKELY", 1, TRUE, 0)</f>
        <v>0</v>
      </c>
      <c r="X199" s="35" cm="1">
        <f t="array" ref="X199">_xlfn.IFS(T199="VERY_LIKELY", 1, TRUE, 0)</f>
        <v>0</v>
      </c>
    </row>
    <row r="200" spans="1:24" ht="20" customHeight="1" x14ac:dyDescent="0.2">
      <c r="A200" s="22" t="s">
        <v>491</v>
      </c>
      <c r="B200" s="49" t="str">
        <f>SUBSTITUTE(A200,"/Users/timomiessen/Desktop/imagesdk/blackwomen1/","Image_")</f>
        <v>Image_BW_186.jpg</v>
      </c>
      <c r="C200" s="41" t="s">
        <v>390</v>
      </c>
      <c r="D200" s="23" t="s">
        <v>1516</v>
      </c>
      <c r="E200" s="24">
        <v>0</v>
      </c>
      <c r="F200" s="24">
        <v>1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 cm="1">
        <f t="array" ref="R200">_xlfn.IFS(H200=1,1,K200=1,1,L200=1,1,M200=1,1,N200=1,1,P200=1,1,TRUE,0)</f>
        <v>0</v>
      </c>
      <c r="S200" s="35">
        <f>IF(AND(G200=1,R200=1),0,R200)</f>
        <v>0</v>
      </c>
      <c r="T200" s="53" t="s">
        <v>1</v>
      </c>
      <c r="U200" s="34" cm="1">
        <f t="array" ref="U200">_xlfn.IFS(T200="UNLIKELY", 1, T200="POSSIBLE", 1, T200="LIKELY",1, T200="VERY_LIKELY", 1, TRUE, 0)</f>
        <v>1</v>
      </c>
      <c r="V200" s="24" cm="1">
        <f t="array" ref="V200">_xlfn.IFS(T200="POSSIBLE", 1, T200="LIKELY",1, T200="VERY_LIKELY", 1, TRUE, 0)</f>
        <v>0</v>
      </c>
      <c r="W200" s="24" cm="1">
        <f t="array" ref="W200">_xlfn.IFS(T200="LIKELY",1, T200="VERY_LIKELY", 1, TRUE, 0)</f>
        <v>0</v>
      </c>
      <c r="X200" s="35" cm="1">
        <f t="array" ref="X200">_xlfn.IFS(T200="VERY_LIKELY", 1, TRUE, 0)</f>
        <v>0</v>
      </c>
    </row>
    <row r="201" spans="1:24" ht="20" customHeight="1" x14ac:dyDescent="0.2">
      <c r="A201" s="22" t="s">
        <v>492</v>
      </c>
      <c r="B201" s="49" t="str">
        <f>SUBSTITUTE(A201,"/Users/timomiessen/Desktop/imagesdk/blackwomen1/","Image_")</f>
        <v>Image_BW_187.jpg</v>
      </c>
      <c r="C201" s="41" t="s">
        <v>390</v>
      </c>
      <c r="D201" s="23" t="s">
        <v>1516</v>
      </c>
      <c r="E201" s="24">
        <v>0</v>
      </c>
      <c r="F201" s="24">
        <v>1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 cm="1">
        <f t="array" ref="R201">_xlfn.IFS(H201=1,1,K201=1,1,L201=1,1,M201=1,1,N201=1,1,P201=1,1,TRUE,0)</f>
        <v>0</v>
      </c>
      <c r="S201" s="35">
        <f>IF(AND(G201=1,R201=1),0,R201)</f>
        <v>0</v>
      </c>
      <c r="T201" s="53" t="s">
        <v>2</v>
      </c>
      <c r="U201" s="34" cm="1">
        <f t="array" ref="U201">_xlfn.IFS(T201="UNLIKELY", 1, T201="POSSIBLE", 1, T201="LIKELY",1, T201="VERY_LIKELY", 1, TRUE, 0)</f>
        <v>1</v>
      </c>
      <c r="V201" s="24" cm="1">
        <f t="array" ref="V201">_xlfn.IFS(T201="POSSIBLE", 1, T201="LIKELY",1, T201="VERY_LIKELY", 1, TRUE, 0)</f>
        <v>1</v>
      </c>
      <c r="W201" s="24" cm="1">
        <f t="array" ref="W201">_xlfn.IFS(T201="LIKELY",1, T201="VERY_LIKELY", 1, TRUE, 0)</f>
        <v>0</v>
      </c>
      <c r="X201" s="35" cm="1">
        <f t="array" ref="X201">_xlfn.IFS(T201="VERY_LIKELY", 1, TRUE, 0)</f>
        <v>0</v>
      </c>
    </row>
    <row r="202" spans="1:24" ht="20" customHeight="1" x14ac:dyDescent="0.2">
      <c r="A202" s="22" t="s">
        <v>493</v>
      </c>
      <c r="B202" s="49" t="str">
        <f>SUBSTITUTE(A202,"/Users/timomiessen/Desktop/imagesdk/blackwomen1/","Image_")</f>
        <v>Image_BW_188.jpg</v>
      </c>
      <c r="C202" s="41" t="s">
        <v>390</v>
      </c>
      <c r="D202" s="23" t="s">
        <v>1516</v>
      </c>
      <c r="E202" s="24">
        <v>0</v>
      </c>
      <c r="F202" s="24">
        <v>1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 cm="1">
        <f t="array" ref="R202">_xlfn.IFS(H202=1,1,K202=1,1,L202=1,1,M202=1,1,N202=1,1,P202=1,1,TRUE,0)</f>
        <v>0</v>
      </c>
      <c r="S202" s="35">
        <f>IF(AND(G202=1,R202=1),0,R202)</f>
        <v>0</v>
      </c>
      <c r="T202" s="53" t="s">
        <v>1</v>
      </c>
      <c r="U202" s="34" cm="1">
        <f t="array" ref="U202">_xlfn.IFS(T202="UNLIKELY", 1, T202="POSSIBLE", 1, T202="LIKELY",1, T202="VERY_LIKELY", 1, TRUE, 0)</f>
        <v>1</v>
      </c>
      <c r="V202" s="24" cm="1">
        <f t="array" ref="V202">_xlfn.IFS(T202="POSSIBLE", 1, T202="LIKELY",1, T202="VERY_LIKELY", 1, TRUE, 0)</f>
        <v>0</v>
      </c>
      <c r="W202" s="24" cm="1">
        <f t="array" ref="W202">_xlfn.IFS(T202="LIKELY",1, T202="VERY_LIKELY", 1, TRUE, 0)</f>
        <v>0</v>
      </c>
      <c r="X202" s="35" cm="1">
        <f t="array" ref="X202">_xlfn.IFS(T202="VERY_LIKELY", 1, TRUE, 0)</f>
        <v>0</v>
      </c>
    </row>
    <row r="203" spans="1:24" ht="20" customHeight="1" x14ac:dyDescent="0.2">
      <c r="A203" s="22" t="s">
        <v>494</v>
      </c>
      <c r="B203" s="49" t="str">
        <f>SUBSTITUTE(A203,"/Users/timomiessen/Desktop/imagesdk/blackwomen1/","Image_")</f>
        <v>Image_BW_189.jpg</v>
      </c>
      <c r="C203" s="41" t="s">
        <v>390</v>
      </c>
      <c r="D203" s="23" t="s">
        <v>1516</v>
      </c>
      <c r="E203" s="24">
        <v>0</v>
      </c>
      <c r="F203" s="24">
        <v>1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 cm="1">
        <f t="array" ref="R203">_xlfn.IFS(H203=1,1,K203=1,1,L203=1,1,M203=1,1,N203=1,1,P203=1,1,TRUE,0)</f>
        <v>0</v>
      </c>
      <c r="S203" s="35">
        <f>IF(AND(G203=1,R203=1),0,R203)</f>
        <v>0</v>
      </c>
      <c r="T203" s="53" t="s">
        <v>12</v>
      </c>
      <c r="U203" s="34" cm="1">
        <f t="array" ref="U203">_xlfn.IFS(T203="UNLIKELY", 1, T203="POSSIBLE", 1, T203="LIKELY",1, T203="VERY_LIKELY", 1, TRUE, 0)</f>
        <v>1</v>
      </c>
      <c r="V203" s="24" cm="1">
        <f t="array" ref="V203">_xlfn.IFS(T203="POSSIBLE", 1, T203="LIKELY",1, T203="VERY_LIKELY", 1, TRUE, 0)</f>
        <v>1</v>
      </c>
      <c r="W203" s="24" cm="1">
        <f t="array" ref="W203">_xlfn.IFS(T203="LIKELY",1, T203="VERY_LIKELY", 1, TRUE, 0)</f>
        <v>1</v>
      </c>
      <c r="X203" s="35" cm="1">
        <f t="array" ref="X203">_xlfn.IFS(T203="VERY_LIKELY", 1, TRUE, 0)</f>
        <v>0</v>
      </c>
    </row>
    <row r="204" spans="1:24" ht="20" customHeight="1" x14ac:dyDescent="0.2">
      <c r="A204" s="22" t="s">
        <v>495</v>
      </c>
      <c r="B204" s="49" t="str">
        <f>SUBSTITUTE(A204,"/Users/timomiessen/Desktop/imagesdk/blackwomen1/","Image_")</f>
        <v>Image_BW_19.jpg</v>
      </c>
      <c r="C204" s="41" t="s">
        <v>390</v>
      </c>
      <c r="D204" s="23" t="s">
        <v>1516</v>
      </c>
      <c r="E204" s="24">
        <v>1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 cm="1">
        <f t="array" ref="R204">_xlfn.IFS(H204=1,1,K204=1,1,L204=1,1,M204=1,1,N204=1,1,P204=1,1,TRUE,0)</f>
        <v>0</v>
      </c>
      <c r="S204" s="35">
        <f>IF(AND(G204=1,R204=1),0,R204)</f>
        <v>0</v>
      </c>
      <c r="T204" s="53" t="s">
        <v>4</v>
      </c>
      <c r="U204" s="34" cm="1">
        <f t="array" ref="U204">_xlfn.IFS(T204="UNLIKELY", 1, T204="POSSIBLE", 1, T204="LIKELY",1, T204="VERY_LIKELY", 1, TRUE, 0)</f>
        <v>0</v>
      </c>
      <c r="V204" s="24" cm="1">
        <f t="array" ref="V204">_xlfn.IFS(T204="POSSIBLE", 1, T204="LIKELY",1, T204="VERY_LIKELY", 1, TRUE, 0)</f>
        <v>0</v>
      </c>
      <c r="W204" s="24" cm="1">
        <f t="array" ref="W204">_xlfn.IFS(T204="LIKELY",1, T204="VERY_LIKELY", 1, TRUE, 0)</f>
        <v>0</v>
      </c>
      <c r="X204" s="35" cm="1">
        <f t="array" ref="X204">_xlfn.IFS(T204="VERY_LIKELY", 1, TRUE, 0)</f>
        <v>0</v>
      </c>
    </row>
    <row r="205" spans="1:24" ht="20" customHeight="1" x14ac:dyDescent="0.2">
      <c r="A205" s="22" t="s">
        <v>496</v>
      </c>
      <c r="B205" s="49" t="str">
        <f>SUBSTITUTE(A205,"/Users/timomiessen/Desktop/imagesdk/blackwomen1/","Image_")</f>
        <v>Image_BW_190.jpg</v>
      </c>
      <c r="C205" s="41" t="s">
        <v>390</v>
      </c>
      <c r="D205" s="23" t="s">
        <v>1516</v>
      </c>
      <c r="E205" s="24">
        <v>0</v>
      </c>
      <c r="F205" s="24">
        <v>1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 cm="1">
        <f t="array" ref="R205">_xlfn.IFS(H205=1,1,K205=1,1,L205=1,1,M205=1,1,N205=1,1,P205=1,1,TRUE,0)</f>
        <v>0</v>
      </c>
      <c r="S205" s="35">
        <f>IF(AND(G205=1,R205=1),0,R205)</f>
        <v>0</v>
      </c>
      <c r="T205" s="53" t="s">
        <v>1</v>
      </c>
      <c r="U205" s="34" cm="1">
        <f t="array" ref="U205">_xlfn.IFS(T205="UNLIKELY", 1, T205="POSSIBLE", 1, T205="LIKELY",1, T205="VERY_LIKELY", 1, TRUE, 0)</f>
        <v>1</v>
      </c>
      <c r="V205" s="24" cm="1">
        <f t="array" ref="V205">_xlfn.IFS(T205="POSSIBLE", 1, T205="LIKELY",1, T205="VERY_LIKELY", 1, TRUE, 0)</f>
        <v>0</v>
      </c>
      <c r="W205" s="24" cm="1">
        <f t="array" ref="W205">_xlfn.IFS(T205="LIKELY",1, T205="VERY_LIKELY", 1, TRUE, 0)</f>
        <v>0</v>
      </c>
      <c r="X205" s="35" cm="1">
        <f t="array" ref="X205">_xlfn.IFS(T205="VERY_LIKELY", 1, TRUE, 0)</f>
        <v>0</v>
      </c>
    </row>
    <row r="206" spans="1:24" ht="20" customHeight="1" x14ac:dyDescent="0.2">
      <c r="A206" s="22" t="s">
        <v>497</v>
      </c>
      <c r="B206" s="49" t="str">
        <f>SUBSTITUTE(A206,"/Users/timomiessen/Desktop/imagesdk/blackwomen1/","Image_")</f>
        <v>Image_BW_191.jpg</v>
      </c>
      <c r="C206" s="41" t="s">
        <v>390</v>
      </c>
      <c r="D206" s="23" t="s">
        <v>1516</v>
      </c>
      <c r="E206" s="24">
        <v>0</v>
      </c>
      <c r="F206" s="24">
        <v>1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 cm="1">
        <f t="array" ref="R206">_xlfn.IFS(H206=1,1,K206=1,1,L206=1,1,M206=1,1,N206=1,1,P206=1,1,TRUE,0)</f>
        <v>0</v>
      </c>
      <c r="S206" s="35">
        <f>IF(AND(G206=1,R206=1),0,R206)</f>
        <v>0</v>
      </c>
      <c r="T206" s="53" t="s">
        <v>4</v>
      </c>
      <c r="U206" s="34" cm="1">
        <f t="array" ref="U206">_xlfn.IFS(T206="UNLIKELY", 1, T206="POSSIBLE", 1, T206="LIKELY",1, T206="VERY_LIKELY", 1, TRUE, 0)</f>
        <v>0</v>
      </c>
      <c r="V206" s="24" cm="1">
        <f t="array" ref="V206">_xlfn.IFS(T206="POSSIBLE", 1, T206="LIKELY",1, T206="VERY_LIKELY", 1, TRUE, 0)</f>
        <v>0</v>
      </c>
      <c r="W206" s="24" cm="1">
        <f t="array" ref="W206">_xlfn.IFS(T206="LIKELY",1, T206="VERY_LIKELY", 1, TRUE, 0)</f>
        <v>0</v>
      </c>
      <c r="X206" s="35" cm="1">
        <f t="array" ref="X206">_xlfn.IFS(T206="VERY_LIKELY", 1, TRUE, 0)</f>
        <v>0</v>
      </c>
    </row>
    <row r="207" spans="1:24" ht="20" customHeight="1" x14ac:dyDescent="0.2">
      <c r="A207" s="22" t="s">
        <v>498</v>
      </c>
      <c r="B207" s="49" t="str">
        <f>SUBSTITUTE(A207,"/Users/timomiessen/Desktop/imagesdk/blackwomen1/","Image_")</f>
        <v>Image_BW_192.jpg</v>
      </c>
      <c r="C207" s="41" t="s">
        <v>390</v>
      </c>
      <c r="D207" s="23" t="s">
        <v>1516</v>
      </c>
      <c r="E207" s="24">
        <v>0</v>
      </c>
      <c r="F207" s="24">
        <v>1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 cm="1">
        <f t="array" ref="R207">_xlfn.IFS(H207=1,1,K207=1,1,L207=1,1,M207=1,1,N207=1,1,P207=1,1,TRUE,0)</f>
        <v>0</v>
      </c>
      <c r="S207" s="35">
        <f>IF(AND(G207=1,R207=1),0,R207)</f>
        <v>0</v>
      </c>
      <c r="T207" s="53" t="s">
        <v>1</v>
      </c>
      <c r="U207" s="34" cm="1">
        <f t="array" ref="U207">_xlfn.IFS(T207="UNLIKELY", 1, T207="POSSIBLE", 1, T207="LIKELY",1, T207="VERY_LIKELY", 1, TRUE, 0)</f>
        <v>1</v>
      </c>
      <c r="V207" s="24" cm="1">
        <f t="array" ref="V207">_xlfn.IFS(T207="POSSIBLE", 1, T207="LIKELY",1, T207="VERY_LIKELY", 1, TRUE, 0)</f>
        <v>0</v>
      </c>
      <c r="W207" s="24" cm="1">
        <f t="array" ref="W207">_xlfn.IFS(T207="LIKELY",1, T207="VERY_LIKELY", 1, TRUE, 0)</f>
        <v>0</v>
      </c>
      <c r="X207" s="35" cm="1">
        <f t="array" ref="X207">_xlfn.IFS(T207="VERY_LIKELY", 1, TRUE, 0)</f>
        <v>0</v>
      </c>
    </row>
    <row r="208" spans="1:24" ht="20" customHeight="1" x14ac:dyDescent="0.2">
      <c r="A208" s="22" t="s">
        <v>499</v>
      </c>
      <c r="B208" s="49" t="str">
        <f>SUBSTITUTE(A208,"/Users/timomiessen/Desktop/imagesdk/blackwomen1/","Image_")</f>
        <v>Image_BW_193.jpg</v>
      </c>
      <c r="C208" s="41" t="s">
        <v>390</v>
      </c>
      <c r="D208" s="23" t="s">
        <v>1516</v>
      </c>
      <c r="E208" s="24">
        <v>0</v>
      </c>
      <c r="F208" s="24">
        <v>1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 cm="1">
        <f t="array" ref="R208">_xlfn.IFS(H208=1,1,K208=1,1,L208=1,1,M208=1,1,N208=1,1,P208=1,1,TRUE,0)</f>
        <v>0</v>
      </c>
      <c r="S208" s="35">
        <f>IF(AND(G208=1,R208=1),0,R208)</f>
        <v>0</v>
      </c>
      <c r="T208" s="53" t="s">
        <v>4</v>
      </c>
      <c r="U208" s="34" cm="1">
        <f t="array" ref="U208">_xlfn.IFS(T208="UNLIKELY", 1, T208="POSSIBLE", 1, T208="LIKELY",1, T208="VERY_LIKELY", 1, TRUE, 0)</f>
        <v>0</v>
      </c>
      <c r="V208" s="24" cm="1">
        <f t="array" ref="V208">_xlfn.IFS(T208="POSSIBLE", 1, T208="LIKELY",1, T208="VERY_LIKELY", 1, TRUE, 0)</f>
        <v>0</v>
      </c>
      <c r="W208" s="24" cm="1">
        <f t="array" ref="W208">_xlfn.IFS(T208="LIKELY",1, T208="VERY_LIKELY", 1, TRUE, 0)</f>
        <v>0</v>
      </c>
      <c r="X208" s="35" cm="1">
        <f t="array" ref="X208">_xlfn.IFS(T208="VERY_LIKELY", 1, TRUE, 0)</f>
        <v>0</v>
      </c>
    </row>
    <row r="209" spans="1:24" ht="20" customHeight="1" x14ac:dyDescent="0.2">
      <c r="A209" s="22" t="s">
        <v>500</v>
      </c>
      <c r="B209" s="49" t="str">
        <f>SUBSTITUTE(A209,"/Users/timomiessen/Desktop/imagesdk/blackwomen1/","Image_")</f>
        <v>Image_BW_194.jpg</v>
      </c>
      <c r="C209" s="41" t="s">
        <v>390</v>
      </c>
      <c r="D209" s="23" t="s">
        <v>1516</v>
      </c>
      <c r="E209" s="24">
        <v>0</v>
      </c>
      <c r="F209" s="24">
        <v>1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 cm="1">
        <f t="array" ref="R209">_xlfn.IFS(H209=1,1,K209=1,1,L209=1,1,M209=1,1,N209=1,1,P209=1,1,TRUE,0)</f>
        <v>0</v>
      </c>
      <c r="S209" s="35">
        <f>IF(AND(G209=1,R209=1),0,R209)</f>
        <v>0</v>
      </c>
      <c r="T209" s="53" t="s">
        <v>1</v>
      </c>
      <c r="U209" s="34" cm="1">
        <f t="array" ref="U209">_xlfn.IFS(T209="UNLIKELY", 1, T209="POSSIBLE", 1, T209="LIKELY",1, T209="VERY_LIKELY", 1, TRUE, 0)</f>
        <v>1</v>
      </c>
      <c r="V209" s="24" cm="1">
        <f t="array" ref="V209">_xlfn.IFS(T209="POSSIBLE", 1, T209="LIKELY",1, T209="VERY_LIKELY", 1, TRUE, 0)</f>
        <v>0</v>
      </c>
      <c r="W209" s="24" cm="1">
        <f t="array" ref="W209">_xlfn.IFS(T209="LIKELY",1, T209="VERY_LIKELY", 1, TRUE, 0)</f>
        <v>0</v>
      </c>
      <c r="X209" s="35" cm="1">
        <f t="array" ref="X209">_xlfn.IFS(T209="VERY_LIKELY", 1, TRUE, 0)</f>
        <v>0</v>
      </c>
    </row>
    <row r="210" spans="1:24" ht="20" customHeight="1" x14ac:dyDescent="0.2">
      <c r="A210" s="22" t="s">
        <v>501</v>
      </c>
      <c r="B210" s="49" t="str">
        <f>SUBSTITUTE(A210,"/Users/timomiessen/Desktop/imagesdk/blackwomen1/","Image_")</f>
        <v>Image_BW_195.jpg</v>
      </c>
      <c r="C210" s="41" t="s">
        <v>390</v>
      </c>
      <c r="D210" s="23" t="s">
        <v>1516</v>
      </c>
      <c r="E210" s="24">
        <v>0</v>
      </c>
      <c r="F210" s="24">
        <v>1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 cm="1">
        <f t="array" ref="R210">_xlfn.IFS(H210=1,1,K210=1,1,L210=1,1,M210=1,1,N210=1,1,P210=1,1,TRUE,0)</f>
        <v>0</v>
      </c>
      <c r="S210" s="35">
        <f>IF(AND(G210=1,R210=1),0,R210)</f>
        <v>0</v>
      </c>
      <c r="T210" s="53" t="s">
        <v>4</v>
      </c>
      <c r="U210" s="34" cm="1">
        <f t="array" ref="U210">_xlfn.IFS(T210="UNLIKELY", 1, T210="POSSIBLE", 1, T210="LIKELY",1, T210="VERY_LIKELY", 1, TRUE, 0)</f>
        <v>0</v>
      </c>
      <c r="V210" s="24" cm="1">
        <f t="array" ref="V210">_xlfn.IFS(T210="POSSIBLE", 1, T210="LIKELY",1, T210="VERY_LIKELY", 1, TRUE, 0)</f>
        <v>0</v>
      </c>
      <c r="W210" s="24" cm="1">
        <f t="array" ref="W210">_xlfn.IFS(T210="LIKELY",1, T210="VERY_LIKELY", 1, TRUE, 0)</f>
        <v>0</v>
      </c>
      <c r="X210" s="35" cm="1">
        <f t="array" ref="X210">_xlfn.IFS(T210="VERY_LIKELY", 1, TRUE, 0)</f>
        <v>0</v>
      </c>
    </row>
    <row r="211" spans="1:24" ht="20" customHeight="1" x14ac:dyDescent="0.2">
      <c r="A211" s="22" t="s">
        <v>502</v>
      </c>
      <c r="B211" s="49" t="str">
        <f>SUBSTITUTE(A211,"/Users/timomiessen/Desktop/imagesdk/blackwomen1/","Image_")</f>
        <v>Image_BW_196.jpg</v>
      </c>
      <c r="C211" s="41" t="s">
        <v>390</v>
      </c>
      <c r="D211" s="23" t="s">
        <v>1516</v>
      </c>
      <c r="E211" s="24">
        <v>0</v>
      </c>
      <c r="F211" s="24">
        <v>1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 cm="1">
        <f t="array" ref="R211">_xlfn.IFS(H211=1,1,K211=1,1,L211=1,1,M211=1,1,N211=1,1,P211=1,1,TRUE,0)</f>
        <v>0</v>
      </c>
      <c r="S211" s="35">
        <f>IF(AND(G211=1,R211=1),0,R211)</f>
        <v>0</v>
      </c>
      <c r="T211" s="53" t="s">
        <v>4</v>
      </c>
      <c r="U211" s="34" cm="1">
        <f t="array" ref="U211">_xlfn.IFS(T211="UNLIKELY", 1, T211="POSSIBLE", 1, T211="LIKELY",1, T211="VERY_LIKELY", 1, TRUE, 0)</f>
        <v>0</v>
      </c>
      <c r="V211" s="24" cm="1">
        <f t="array" ref="V211">_xlfn.IFS(T211="POSSIBLE", 1, T211="LIKELY",1, T211="VERY_LIKELY", 1, TRUE, 0)</f>
        <v>0</v>
      </c>
      <c r="W211" s="24" cm="1">
        <f t="array" ref="W211">_xlfn.IFS(T211="LIKELY",1, T211="VERY_LIKELY", 1, TRUE, 0)</f>
        <v>0</v>
      </c>
      <c r="X211" s="35" cm="1">
        <f t="array" ref="X211">_xlfn.IFS(T211="VERY_LIKELY", 1, TRUE, 0)</f>
        <v>0</v>
      </c>
    </row>
    <row r="212" spans="1:24" ht="20" customHeight="1" x14ac:dyDescent="0.2">
      <c r="A212" s="22" t="s">
        <v>503</v>
      </c>
      <c r="B212" s="49" t="str">
        <f>SUBSTITUTE(A212,"/Users/timomiessen/Desktop/imagesdk/blackwomen1/","Image_")</f>
        <v>Image_BW_197.jpg</v>
      </c>
      <c r="C212" s="41" t="s">
        <v>390</v>
      </c>
      <c r="D212" s="23" t="s">
        <v>1516</v>
      </c>
      <c r="E212" s="24">
        <v>0</v>
      </c>
      <c r="F212" s="24">
        <v>1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 cm="1">
        <f t="array" ref="R212">_xlfn.IFS(H212=1,1,K212=1,1,L212=1,1,M212=1,1,N212=1,1,P212=1,1,TRUE,0)</f>
        <v>0</v>
      </c>
      <c r="S212" s="35">
        <f>IF(AND(G212=1,R212=1),0,R212)</f>
        <v>0</v>
      </c>
      <c r="T212" s="53" t="s">
        <v>4</v>
      </c>
      <c r="U212" s="34" cm="1">
        <f t="array" ref="U212">_xlfn.IFS(T212="UNLIKELY", 1, T212="POSSIBLE", 1, T212="LIKELY",1, T212="VERY_LIKELY", 1, TRUE, 0)</f>
        <v>0</v>
      </c>
      <c r="V212" s="24" cm="1">
        <f t="array" ref="V212">_xlfn.IFS(T212="POSSIBLE", 1, T212="LIKELY",1, T212="VERY_LIKELY", 1, TRUE, 0)</f>
        <v>0</v>
      </c>
      <c r="W212" s="24" cm="1">
        <f t="array" ref="W212">_xlfn.IFS(T212="LIKELY",1, T212="VERY_LIKELY", 1, TRUE, 0)</f>
        <v>0</v>
      </c>
      <c r="X212" s="35" cm="1">
        <f t="array" ref="X212">_xlfn.IFS(T212="VERY_LIKELY", 1, TRUE, 0)</f>
        <v>0</v>
      </c>
    </row>
    <row r="213" spans="1:24" ht="20" customHeight="1" x14ac:dyDescent="0.2">
      <c r="A213" s="22" t="s">
        <v>504</v>
      </c>
      <c r="B213" s="49" t="str">
        <f>SUBSTITUTE(A213,"/Users/timomiessen/Desktop/imagesdk/blackwomen1/","Image_")</f>
        <v>Image_BW_198.jpg</v>
      </c>
      <c r="C213" s="41" t="s">
        <v>390</v>
      </c>
      <c r="D213" s="23" t="s">
        <v>1516</v>
      </c>
      <c r="E213" s="24">
        <v>0</v>
      </c>
      <c r="F213" s="24">
        <v>1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 cm="1">
        <f t="array" ref="R213">_xlfn.IFS(H213=1,1,K213=1,1,L213=1,1,M213=1,1,N213=1,1,P213=1,1,TRUE,0)</f>
        <v>0</v>
      </c>
      <c r="S213" s="35">
        <f>IF(AND(G213=1,R213=1),0,R213)</f>
        <v>0</v>
      </c>
      <c r="T213" s="53" t="s">
        <v>1</v>
      </c>
      <c r="U213" s="34" cm="1">
        <f t="array" ref="U213">_xlfn.IFS(T213="UNLIKELY", 1, T213="POSSIBLE", 1, T213="LIKELY",1, T213="VERY_LIKELY", 1, TRUE, 0)</f>
        <v>1</v>
      </c>
      <c r="V213" s="24" cm="1">
        <f t="array" ref="V213">_xlfn.IFS(T213="POSSIBLE", 1, T213="LIKELY",1, T213="VERY_LIKELY", 1, TRUE, 0)</f>
        <v>0</v>
      </c>
      <c r="W213" s="24" cm="1">
        <f t="array" ref="W213">_xlfn.IFS(T213="LIKELY",1, T213="VERY_LIKELY", 1, TRUE, 0)</f>
        <v>0</v>
      </c>
      <c r="X213" s="35" cm="1">
        <f t="array" ref="X213">_xlfn.IFS(T213="VERY_LIKELY", 1, TRUE, 0)</f>
        <v>0</v>
      </c>
    </row>
    <row r="214" spans="1:24" ht="20" customHeight="1" x14ac:dyDescent="0.2">
      <c r="A214" s="22" t="s">
        <v>505</v>
      </c>
      <c r="B214" s="49" t="str">
        <f>SUBSTITUTE(A214,"/Users/timomiessen/Desktop/imagesdk/blackwomen1/","Image_")</f>
        <v>Image_BW_199.jpg</v>
      </c>
      <c r="C214" s="41" t="s">
        <v>390</v>
      </c>
      <c r="D214" s="23" t="s">
        <v>1516</v>
      </c>
      <c r="E214" s="24">
        <v>0</v>
      </c>
      <c r="F214" s="24">
        <v>1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 cm="1">
        <f t="array" ref="R214">_xlfn.IFS(H214=1,1,K214=1,1,L214=1,1,M214=1,1,N214=1,1,P214=1,1,TRUE,0)</f>
        <v>0</v>
      </c>
      <c r="S214" s="35">
        <f>IF(AND(G214=1,R214=1),0,R214)</f>
        <v>0</v>
      </c>
      <c r="T214" s="53" t="s">
        <v>113</v>
      </c>
      <c r="U214" s="34" cm="1">
        <f t="array" ref="U214">_xlfn.IFS(T214="UNLIKELY", 1, T214="POSSIBLE", 1, T214="LIKELY",1, T214="VERY_LIKELY", 1, TRUE, 0)</f>
        <v>1</v>
      </c>
      <c r="V214" s="24" cm="1">
        <f t="array" ref="V214">_xlfn.IFS(T214="POSSIBLE", 1, T214="LIKELY",1, T214="VERY_LIKELY", 1, TRUE, 0)</f>
        <v>1</v>
      </c>
      <c r="W214" s="24" cm="1">
        <f t="array" ref="W214">_xlfn.IFS(T214="LIKELY",1, T214="VERY_LIKELY", 1, TRUE, 0)</f>
        <v>1</v>
      </c>
      <c r="X214" s="35" cm="1">
        <f t="array" ref="X214">_xlfn.IFS(T214="VERY_LIKELY", 1, TRUE, 0)</f>
        <v>1</v>
      </c>
    </row>
    <row r="215" spans="1:24" ht="20" customHeight="1" x14ac:dyDescent="0.2">
      <c r="A215" s="22" t="s">
        <v>506</v>
      </c>
      <c r="B215" s="49" t="str">
        <f>SUBSTITUTE(A215,"/Users/timomiessen/Desktop/imagesdk/blackwomen1/","Image_")</f>
        <v>Image_BW_2.jpg</v>
      </c>
      <c r="C215" s="41" t="s">
        <v>390</v>
      </c>
      <c r="D215" s="23" t="s">
        <v>1516</v>
      </c>
      <c r="E215" s="24">
        <v>1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 cm="1">
        <f t="array" ref="R215">_xlfn.IFS(H215=1,1,K215=1,1,L215=1,1,M215=1,1,N215=1,1,P215=1,1,TRUE,0)</f>
        <v>0</v>
      </c>
      <c r="S215" s="35">
        <f>IF(AND(G215=1,R215=1),0,R215)</f>
        <v>0</v>
      </c>
      <c r="T215" s="53" t="s">
        <v>4</v>
      </c>
      <c r="U215" s="34" cm="1">
        <f t="array" ref="U215">_xlfn.IFS(T215="UNLIKELY", 1, T215="POSSIBLE", 1, T215="LIKELY",1, T215="VERY_LIKELY", 1, TRUE, 0)</f>
        <v>0</v>
      </c>
      <c r="V215" s="24" cm="1">
        <f t="array" ref="V215">_xlfn.IFS(T215="POSSIBLE", 1, T215="LIKELY",1, T215="VERY_LIKELY", 1, TRUE, 0)</f>
        <v>0</v>
      </c>
      <c r="W215" s="24" cm="1">
        <f t="array" ref="W215">_xlfn.IFS(T215="LIKELY",1, T215="VERY_LIKELY", 1, TRUE, 0)</f>
        <v>0</v>
      </c>
      <c r="X215" s="35" cm="1">
        <f t="array" ref="X215">_xlfn.IFS(T215="VERY_LIKELY", 1, TRUE, 0)</f>
        <v>0</v>
      </c>
    </row>
    <row r="216" spans="1:24" ht="20" customHeight="1" x14ac:dyDescent="0.2">
      <c r="A216" s="22" t="s">
        <v>507</v>
      </c>
      <c r="B216" s="49" t="str">
        <f>SUBSTITUTE(A216,"/Users/timomiessen/Desktop/imagesdk/blackwomen1/","Image_")</f>
        <v>Image_BW_20.jpg</v>
      </c>
      <c r="C216" s="41" t="s">
        <v>390</v>
      </c>
      <c r="D216" s="23" t="s">
        <v>1516</v>
      </c>
      <c r="E216" s="24">
        <v>1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 cm="1">
        <f t="array" ref="R216">_xlfn.IFS(H216=1,1,K216=1,1,L216=1,1,M216=1,1,N216=1,1,P216=1,1,TRUE,0)</f>
        <v>0</v>
      </c>
      <c r="S216" s="35">
        <f>IF(AND(G216=1,R216=1),0,R216)</f>
        <v>0</v>
      </c>
      <c r="T216" s="53" t="s">
        <v>1</v>
      </c>
      <c r="U216" s="34" cm="1">
        <f t="array" ref="U216">_xlfn.IFS(T216="UNLIKELY", 1, T216="POSSIBLE", 1, T216="LIKELY",1, T216="VERY_LIKELY", 1, TRUE, 0)</f>
        <v>1</v>
      </c>
      <c r="V216" s="24" cm="1">
        <f t="array" ref="V216">_xlfn.IFS(T216="POSSIBLE", 1, T216="LIKELY",1, T216="VERY_LIKELY", 1, TRUE, 0)</f>
        <v>0</v>
      </c>
      <c r="W216" s="24" cm="1">
        <f t="array" ref="W216">_xlfn.IFS(T216="LIKELY",1, T216="VERY_LIKELY", 1, TRUE, 0)</f>
        <v>0</v>
      </c>
      <c r="X216" s="35" cm="1">
        <f t="array" ref="X216">_xlfn.IFS(T216="VERY_LIKELY", 1, TRUE, 0)</f>
        <v>0</v>
      </c>
    </row>
    <row r="217" spans="1:24" ht="20" customHeight="1" x14ac:dyDescent="0.2">
      <c r="A217" s="22" t="s">
        <v>508</v>
      </c>
      <c r="B217" s="49" t="str">
        <f>SUBSTITUTE(A217,"/Users/timomiessen/Desktop/imagesdk/blackwomen1/","Image_")</f>
        <v>Image_BW_200.jpg</v>
      </c>
      <c r="C217" s="41" t="s">
        <v>390</v>
      </c>
      <c r="D217" s="23" t="s">
        <v>1516</v>
      </c>
      <c r="E217" s="24">
        <v>0</v>
      </c>
      <c r="F217" s="24">
        <v>1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 cm="1">
        <f t="array" ref="R217">_xlfn.IFS(H217=1,1,K217=1,1,L217=1,1,M217=1,1,N217=1,1,P217=1,1,TRUE,0)</f>
        <v>0</v>
      </c>
      <c r="S217" s="35">
        <f>IF(AND(G217=1,R217=1),0,R217)</f>
        <v>0</v>
      </c>
      <c r="T217" s="53" t="s">
        <v>4</v>
      </c>
      <c r="U217" s="34" cm="1">
        <f t="array" ref="U217">_xlfn.IFS(T217="UNLIKELY", 1, T217="POSSIBLE", 1, T217="LIKELY",1, T217="VERY_LIKELY", 1, TRUE, 0)</f>
        <v>0</v>
      </c>
      <c r="V217" s="24" cm="1">
        <f t="array" ref="V217">_xlfn.IFS(T217="POSSIBLE", 1, T217="LIKELY",1, T217="VERY_LIKELY", 1, TRUE, 0)</f>
        <v>0</v>
      </c>
      <c r="W217" s="24" cm="1">
        <f t="array" ref="W217">_xlfn.IFS(T217="LIKELY",1, T217="VERY_LIKELY", 1, TRUE, 0)</f>
        <v>0</v>
      </c>
      <c r="X217" s="35" cm="1">
        <f t="array" ref="X217">_xlfn.IFS(T217="VERY_LIKELY", 1, TRUE, 0)</f>
        <v>0</v>
      </c>
    </row>
    <row r="218" spans="1:24" ht="20" customHeight="1" x14ac:dyDescent="0.2">
      <c r="A218" s="22" t="s">
        <v>509</v>
      </c>
      <c r="B218" s="49" t="str">
        <f>SUBSTITUTE(A218,"/Users/timomiessen/Desktop/imagesdk/blackwomen1/","Image_")</f>
        <v>Image_BW_201.jpg</v>
      </c>
      <c r="C218" s="41" t="s">
        <v>390</v>
      </c>
      <c r="D218" s="23" t="s">
        <v>1516</v>
      </c>
      <c r="E218" s="24">
        <v>0</v>
      </c>
      <c r="F218" s="24">
        <v>1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 cm="1">
        <f t="array" ref="R218">_xlfn.IFS(H218=1,1,K218=1,1,L218=1,1,M218=1,1,N218=1,1,P218=1,1,TRUE,0)</f>
        <v>0</v>
      </c>
      <c r="S218" s="35">
        <f>IF(AND(G218=1,R218=1),0,R218)</f>
        <v>0</v>
      </c>
      <c r="T218" s="53" t="s">
        <v>4</v>
      </c>
      <c r="U218" s="34" cm="1">
        <f t="array" ref="U218">_xlfn.IFS(T218="UNLIKELY", 1, T218="POSSIBLE", 1, T218="LIKELY",1, T218="VERY_LIKELY", 1, TRUE, 0)</f>
        <v>0</v>
      </c>
      <c r="V218" s="24" cm="1">
        <f t="array" ref="V218">_xlfn.IFS(T218="POSSIBLE", 1, T218="LIKELY",1, T218="VERY_LIKELY", 1, TRUE, 0)</f>
        <v>0</v>
      </c>
      <c r="W218" s="24" cm="1">
        <f t="array" ref="W218">_xlfn.IFS(T218="LIKELY",1, T218="VERY_LIKELY", 1, TRUE, 0)</f>
        <v>0</v>
      </c>
      <c r="X218" s="35" cm="1">
        <f t="array" ref="X218">_xlfn.IFS(T218="VERY_LIKELY", 1, TRUE, 0)</f>
        <v>0</v>
      </c>
    </row>
    <row r="219" spans="1:24" ht="20" customHeight="1" x14ac:dyDescent="0.2">
      <c r="A219" s="22" t="s">
        <v>510</v>
      </c>
      <c r="B219" s="49" t="str">
        <f>SUBSTITUTE(A219,"/Users/timomiessen/Desktop/imagesdk/blackwomen1/","Image_")</f>
        <v>Image_BW_202.jpg</v>
      </c>
      <c r="C219" s="41" t="s">
        <v>390</v>
      </c>
      <c r="D219" s="23" t="s">
        <v>1516</v>
      </c>
      <c r="E219" s="24">
        <v>0</v>
      </c>
      <c r="F219" s="24">
        <v>1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 cm="1">
        <f t="array" ref="R219">_xlfn.IFS(H219=1,1,K219=1,1,L219=1,1,M219=1,1,N219=1,1,P219=1,1,TRUE,0)</f>
        <v>0</v>
      </c>
      <c r="S219" s="35">
        <f>IF(AND(G219=1,R219=1),0,R219)</f>
        <v>0</v>
      </c>
      <c r="T219" s="53" t="s">
        <v>1</v>
      </c>
      <c r="U219" s="34" cm="1">
        <f t="array" ref="U219">_xlfn.IFS(T219="UNLIKELY", 1, T219="POSSIBLE", 1, T219="LIKELY",1, T219="VERY_LIKELY", 1, TRUE, 0)</f>
        <v>1</v>
      </c>
      <c r="V219" s="24" cm="1">
        <f t="array" ref="V219">_xlfn.IFS(T219="POSSIBLE", 1, T219="LIKELY",1, T219="VERY_LIKELY", 1, TRUE, 0)</f>
        <v>0</v>
      </c>
      <c r="W219" s="24" cm="1">
        <f t="array" ref="W219">_xlfn.IFS(T219="LIKELY",1, T219="VERY_LIKELY", 1, TRUE, 0)</f>
        <v>0</v>
      </c>
      <c r="X219" s="35" cm="1">
        <f t="array" ref="X219">_xlfn.IFS(T219="VERY_LIKELY", 1, TRUE, 0)</f>
        <v>0</v>
      </c>
    </row>
    <row r="220" spans="1:24" ht="20" customHeight="1" x14ac:dyDescent="0.2">
      <c r="A220" s="22" t="s">
        <v>511</v>
      </c>
      <c r="B220" s="49" t="str">
        <f>SUBSTITUTE(A220,"/Users/timomiessen/Desktop/imagesdk/blackwomen1/","Image_")</f>
        <v>Image_BW_203.jpg</v>
      </c>
      <c r="C220" s="41" t="s">
        <v>390</v>
      </c>
      <c r="D220" s="23" t="s">
        <v>1516</v>
      </c>
      <c r="E220" s="24">
        <v>0</v>
      </c>
      <c r="F220" s="24">
        <v>1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 cm="1">
        <f t="array" ref="R220">_xlfn.IFS(H220=1,1,K220=1,1,L220=1,1,M220=1,1,N220=1,1,P220=1,1,TRUE,0)</f>
        <v>0</v>
      </c>
      <c r="S220" s="35">
        <f>IF(AND(G220=1,R220=1),0,R220)</f>
        <v>0</v>
      </c>
      <c r="T220" s="53" t="s">
        <v>4</v>
      </c>
      <c r="U220" s="34" cm="1">
        <f t="array" ref="U220">_xlfn.IFS(T220="UNLIKELY", 1, T220="POSSIBLE", 1, T220="LIKELY",1, T220="VERY_LIKELY", 1, TRUE, 0)</f>
        <v>0</v>
      </c>
      <c r="V220" s="24" cm="1">
        <f t="array" ref="V220">_xlfn.IFS(T220="POSSIBLE", 1, T220="LIKELY",1, T220="VERY_LIKELY", 1, TRUE, 0)</f>
        <v>0</v>
      </c>
      <c r="W220" s="24" cm="1">
        <f t="array" ref="W220">_xlfn.IFS(T220="LIKELY",1, T220="VERY_LIKELY", 1, TRUE, 0)</f>
        <v>0</v>
      </c>
      <c r="X220" s="35" cm="1">
        <f t="array" ref="X220">_xlfn.IFS(T220="VERY_LIKELY", 1, TRUE, 0)</f>
        <v>0</v>
      </c>
    </row>
    <row r="221" spans="1:24" ht="20" customHeight="1" x14ac:dyDescent="0.2">
      <c r="A221" s="22" t="s">
        <v>512</v>
      </c>
      <c r="B221" s="49" t="str">
        <f>SUBSTITUTE(A221,"/Users/timomiessen/Desktop/imagesdk/blackwomen1/","Image_")</f>
        <v>Image_BW_204.jpg</v>
      </c>
      <c r="C221" s="41" t="s">
        <v>390</v>
      </c>
      <c r="D221" s="23" t="s">
        <v>1516</v>
      </c>
      <c r="E221" s="24">
        <v>1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 cm="1">
        <f t="array" ref="R221">_xlfn.IFS(H221=1,1,K221=1,1,L221=1,1,M221=1,1,N221=1,1,P221=1,1,TRUE,0)</f>
        <v>0</v>
      </c>
      <c r="S221" s="35">
        <f>IF(AND(G221=1,R221=1),0,R221)</f>
        <v>0</v>
      </c>
      <c r="T221" s="53" t="s">
        <v>1</v>
      </c>
      <c r="U221" s="34" cm="1">
        <f t="array" ref="U221">_xlfn.IFS(T221="UNLIKELY", 1, T221="POSSIBLE", 1, T221="LIKELY",1, T221="VERY_LIKELY", 1, TRUE, 0)</f>
        <v>1</v>
      </c>
      <c r="V221" s="24" cm="1">
        <f t="array" ref="V221">_xlfn.IFS(T221="POSSIBLE", 1, T221="LIKELY",1, T221="VERY_LIKELY", 1, TRUE, 0)</f>
        <v>0</v>
      </c>
      <c r="W221" s="24" cm="1">
        <f t="array" ref="W221">_xlfn.IFS(T221="LIKELY",1, T221="VERY_LIKELY", 1, TRUE, 0)</f>
        <v>0</v>
      </c>
      <c r="X221" s="35" cm="1">
        <f t="array" ref="X221">_xlfn.IFS(T221="VERY_LIKELY", 1, TRUE, 0)</f>
        <v>0</v>
      </c>
    </row>
    <row r="222" spans="1:24" ht="20" customHeight="1" x14ac:dyDescent="0.2">
      <c r="A222" s="22" t="s">
        <v>513</v>
      </c>
      <c r="B222" s="49" t="str">
        <f>SUBSTITUTE(A222,"/Users/timomiessen/Desktop/imagesdk/blackwomen1/","Image_")</f>
        <v>Image_BW_205.jpg</v>
      </c>
      <c r="C222" s="41" t="s">
        <v>390</v>
      </c>
      <c r="D222" s="23" t="s">
        <v>1516</v>
      </c>
      <c r="E222" s="24">
        <v>0</v>
      </c>
      <c r="F222" s="24">
        <v>1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 cm="1">
        <f t="array" ref="R222">_xlfn.IFS(H222=1,1,K222=1,1,L222=1,1,M222=1,1,N222=1,1,P222=1,1,TRUE,0)</f>
        <v>0</v>
      </c>
      <c r="S222" s="35">
        <f>IF(AND(G222=1,R222=1),0,R222)</f>
        <v>0</v>
      </c>
      <c r="T222" s="53" t="s">
        <v>2</v>
      </c>
      <c r="U222" s="34" cm="1">
        <f t="array" ref="U222">_xlfn.IFS(T222="UNLIKELY", 1, T222="POSSIBLE", 1, T222="LIKELY",1, T222="VERY_LIKELY", 1, TRUE, 0)</f>
        <v>1</v>
      </c>
      <c r="V222" s="24" cm="1">
        <f t="array" ref="V222">_xlfn.IFS(T222="POSSIBLE", 1, T222="LIKELY",1, T222="VERY_LIKELY", 1, TRUE, 0)</f>
        <v>1</v>
      </c>
      <c r="W222" s="24" cm="1">
        <f t="array" ref="W222">_xlfn.IFS(T222="LIKELY",1, T222="VERY_LIKELY", 1, TRUE, 0)</f>
        <v>0</v>
      </c>
      <c r="X222" s="35" cm="1">
        <f t="array" ref="X222">_xlfn.IFS(T222="VERY_LIKELY", 1, TRUE, 0)</f>
        <v>0</v>
      </c>
    </row>
    <row r="223" spans="1:24" ht="20" customHeight="1" x14ac:dyDescent="0.2">
      <c r="A223" s="22" t="s">
        <v>514</v>
      </c>
      <c r="B223" s="49" t="str">
        <f>SUBSTITUTE(A223,"/Users/timomiessen/Desktop/imagesdk/blackwomen1/","Image_")</f>
        <v>Image_BW_206.jpg</v>
      </c>
      <c r="C223" s="41" t="s">
        <v>390</v>
      </c>
      <c r="D223" s="23" t="s">
        <v>1516</v>
      </c>
      <c r="E223" s="24">
        <v>0</v>
      </c>
      <c r="F223" s="24">
        <v>1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 cm="1">
        <f t="array" ref="R223">_xlfn.IFS(H223=1,1,K223=1,1,L223=1,1,M223=1,1,N223=1,1,P223=1,1,TRUE,0)</f>
        <v>0</v>
      </c>
      <c r="S223" s="35">
        <f>IF(AND(G223=1,R223=1),0,R223)</f>
        <v>0</v>
      </c>
      <c r="T223" s="53" t="s">
        <v>1</v>
      </c>
      <c r="U223" s="34" cm="1">
        <f t="array" ref="U223">_xlfn.IFS(T223="UNLIKELY", 1, T223="POSSIBLE", 1, T223="LIKELY",1, T223="VERY_LIKELY", 1, TRUE, 0)</f>
        <v>1</v>
      </c>
      <c r="V223" s="24" cm="1">
        <f t="array" ref="V223">_xlfn.IFS(T223="POSSIBLE", 1, T223="LIKELY",1, T223="VERY_LIKELY", 1, TRUE, 0)</f>
        <v>0</v>
      </c>
      <c r="W223" s="24" cm="1">
        <f t="array" ref="W223">_xlfn.IFS(T223="LIKELY",1, T223="VERY_LIKELY", 1, TRUE, 0)</f>
        <v>0</v>
      </c>
      <c r="X223" s="35" cm="1">
        <f t="array" ref="X223">_xlfn.IFS(T223="VERY_LIKELY", 1, TRUE, 0)</f>
        <v>0</v>
      </c>
    </row>
    <row r="224" spans="1:24" ht="20" customHeight="1" x14ac:dyDescent="0.2">
      <c r="A224" s="22" t="s">
        <v>515</v>
      </c>
      <c r="B224" s="49" t="str">
        <f>SUBSTITUTE(A224,"/Users/timomiessen/Desktop/imagesdk/blackwomen1/","Image_")</f>
        <v>Image_BW_207.jpg</v>
      </c>
      <c r="C224" s="41" t="s">
        <v>390</v>
      </c>
      <c r="D224" s="23" t="s">
        <v>1516</v>
      </c>
      <c r="E224" s="24">
        <v>0</v>
      </c>
      <c r="F224" s="24">
        <v>1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 cm="1">
        <f t="array" ref="R224">_xlfn.IFS(H224=1,1,K224=1,1,L224=1,1,M224=1,1,N224=1,1,P224=1,1,TRUE,0)</f>
        <v>0</v>
      </c>
      <c r="S224" s="35">
        <f>IF(AND(G224=1,R224=1),0,R224)</f>
        <v>0</v>
      </c>
      <c r="T224" s="53" t="s">
        <v>1</v>
      </c>
      <c r="U224" s="34" cm="1">
        <f t="array" ref="U224">_xlfn.IFS(T224="UNLIKELY", 1, T224="POSSIBLE", 1, T224="LIKELY",1, T224="VERY_LIKELY", 1, TRUE, 0)</f>
        <v>1</v>
      </c>
      <c r="V224" s="24" cm="1">
        <f t="array" ref="V224">_xlfn.IFS(T224="POSSIBLE", 1, T224="LIKELY",1, T224="VERY_LIKELY", 1, TRUE, 0)</f>
        <v>0</v>
      </c>
      <c r="W224" s="24" cm="1">
        <f t="array" ref="W224">_xlfn.IFS(T224="LIKELY",1, T224="VERY_LIKELY", 1, TRUE, 0)</f>
        <v>0</v>
      </c>
      <c r="X224" s="35" cm="1">
        <f t="array" ref="X224">_xlfn.IFS(T224="VERY_LIKELY", 1, TRUE, 0)</f>
        <v>0</v>
      </c>
    </row>
    <row r="225" spans="1:24" ht="20" customHeight="1" x14ac:dyDescent="0.2">
      <c r="A225" s="22" t="s">
        <v>516</v>
      </c>
      <c r="B225" s="49" t="str">
        <f>SUBSTITUTE(A225,"/Users/timomiessen/Desktop/imagesdk/blackwomen1/","Image_")</f>
        <v>Image_BW_208.jpg</v>
      </c>
      <c r="C225" s="41" t="s">
        <v>390</v>
      </c>
      <c r="D225" s="23" t="s">
        <v>1516</v>
      </c>
      <c r="E225" s="24">
        <v>0</v>
      </c>
      <c r="F225" s="24">
        <v>1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 cm="1">
        <f t="array" ref="R225">_xlfn.IFS(H225=1,1,K225=1,1,L225=1,1,M225=1,1,N225=1,1,P225=1,1,TRUE,0)</f>
        <v>0</v>
      </c>
      <c r="S225" s="35">
        <f>IF(AND(G225=1,R225=1),0,R225)</f>
        <v>0</v>
      </c>
      <c r="T225" s="53" t="s">
        <v>4</v>
      </c>
      <c r="U225" s="34" cm="1">
        <f t="array" ref="U225">_xlfn.IFS(T225="UNLIKELY", 1, T225="POSSIBLE", 1, T225="LIKELY",1, T225="VERY_LIKELY", 1, TRUE, 0)</f>
        <v>0</v>
      </c>
      <c r="V225" s="24" cm="1">
        <f t="array" ref="V225">_xlfn.IFS(T225="POSSIBLE", 1, T225="LIKELY",1, T225="VERY_LIKELY", 1, TRUE, 0)</f>
        <v>0</v>
      </c>
      <c r="W225" s="24" cm="1">
        <f t="array" ref="W225">_xlfn.IFS(T225="LIKELY",1, T225="VERY_LIKELY", 1, TRUE, 0)</f>
        <v>0</v>
      </c>
      <c r="X225" s="35" cm="1">
        <f t="array" ref="X225">_xlfn.IFS(T225="VERY_LIKELY", 1, TRUE, 0)</f>
        <v>0</v>
      </c>
    </row>
    <row r="226" spans="1:24" ht="20" customHeight="1" x14ac:dyDescent="0.2">
      <c r="A226" s="22" t="s">
        <v>517</v>
      </c>
      <c r="B226" s="49" t="str">
        <f>SUBSTITUTE(A226,"/Users/timomiessen/Desktop/imagesdk/blackwomen1/","Image_")</f>
        <v>Image_BW_209.jpg</v>
      </c>
      <c r="C226" s="41" t="s">
        <v>390</v>
      </c>
      <c r="D226" s="23" t="s">
        <v>1516</v>
      </c>
      <c r="E226" s="24">
        <v>0</v>
      </c>
      <c r="F226" s="24">
        <v>0</v>
      </c>
      <c r="G226" s="24">
        <v>1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1</v>
      </c>
      <c r="P226" s="24">
        <v>0</v>
      </c>
      <c r="Q226" s="24">
        <v>0</v>
      </c>
      <c r="R226" s="24" cm="1">
        <f t="array" ref="R226">_xlfn.IFS(H226=1,1,K226=1,1,L226=1,1,M226=1,1,N226=1,1,P226=1,1,TRUE,0)</f>
        <v>0</v>
      </c>
      <c r="S226" s="35">
        <f>IF(AND(G226=1,R226=1),0,R226)</f>
        <v>0</v>
      </c>
      <c r="T226" s="53" t="s">
        <v>12</v>
      </c>
      <c r="U226" s="34" cm="1">
        <f t="array" ref="U226">_xlfn.IFS(T226="UNLIKELY", 1, T226="POSSIBLE", 1, T226="LIKELY",1, T226="VERY_LIKELY", 1, TRUE, 0)</f>
        <v>1</v>
      </c>
      <c r="V226" s="24" cm="1">
        <f t="array" ref="V226">_xlfn.IFS(T226="POSSIBLE", 1, T226="LIKELY",1, T226="VERY_LIKELY", 1, TRUE, 0)</f>
        <v>1</v>
      </c>
      <c r="W226" s="24" cm="1">
        <f t="array" ref="W226">_xlfn.IFS(T226="LIKELY",1, T226="VERY_LIKELY", 1, TRUE, 0)</f>
        <v>1</v>
      </c>
      <c r="X226" s="35" cm="1">
        <f t="array" ref="X226">_xlfn.IFS(T226="VERY_LIKELY", 1, TRUE, 0)</f>
        <v>0</v>
      </c>
    </row>
    <row r="227" spans="1:24" ht="20" customHeight="1" x14ac:dyDescent="0.2">
      <c r="A227" s="22" t="s">
        <v>518</v>
      </c>
      <c r="B227" s="49" t="str">
        <f>SUBSTITUTE(A227,"/Users/timomiessen/Desktop/imagesdk/blackwomen1/","Image_")</f>
        <v>Image_BW_21.jpg</v>
      </c>
      <c r="C227" s="41" t="s">
        <v>390</v>
      </c>
      <c r="D227" s="23" t="s">
        <v>1516</v>
      </c>
      <c r="E227" s="24">
        <v>1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 cm="1">
        <f t="array" ref="R227">_xlfn.IFS(H227=1,1,K227=1,1,L227=1,1,M227=1,1,N227=1,1,P227=1,1,TRUE,0)</f>
        <v>0</v>
      </c>
      <c r="S227" s="35">
        <f>IF(AND(G227=1,R227=1),0,R227)</f>
        <v>0</v>
      </c>
      <c r="T227" s="53" t="s">
        <v>1</v>
      </c>
      <c r="U227" s="34" cm="1">
        <f t="array" ref="U227">_xlfn.IFS(T227="UNLIKELY", 1, T227="POSSIBLE", 1, T227="LIKELY",1, T227="VERY_LIKELY", 1, TRUE, 0)</f>
        <v>1</v>
      </c>
      <c r="V227" s="24" cm="1">
        <f t="array" ref="V227">_xlfn.IFS(T227="POSSIBLE", 1, T227="LIKELY",1, T227="VERY_LIKELY", 1, TRUE, 0)</f>
        <v>0</v>
      </c>
      <c r="W227" s="24" cm="1">
        <f t="array" ref="W227">_xlfn.IFS(T227="LIKELY",1, T227="VERY_LIKELY", 1, TRUE, 0)</f>
        <v>0</v>
      </c>
      <c r="X227" s="35" cm="1">
        <f t="array" ref="X227">_xlfn.IFS(T227="VERY_LIKELY", 1, TRUE, 0)</f>
        <v>0</v>
      </c>
    </row>
    <row r="228" spans="1:24" ht="20" customHeight="1" x14ac:dyDescent="0.2">
      <c r="A228" s="22" t="s">
        <v>519</v>
      </c>
      <c r="B228" s="49" t="str">
        <f>SUBSTITUTE(A228,"/Users/timomiessen/Desktop/imagesdk/blackwomen1/","Image_")</f>
        <v>Image_BW_210.jpg</v>
      </c>
      <c r="C228" s="41" t="s">
        <v>390</v>
      </c>
      <c r="D228" s="23" t="s">
        <v>1516</v>
      </c>
      <c r="E228" s="24">
        <v>0</v>
      </c>
      <c r="F228" s="24">
        <v>0</v>
      </c>
      <c r="G228" s="24">
        <v>1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1</v>
      </c>
      <c r="P228" s="24">
        <v>0</v>
      </c>
      <c r="Q228" s="24">
        <v>0</v>
      </c>
      <c r="R228" s="24" cm="1">
        <f t="array" ref="R228">_xlfn.IFS(H228=1,1,K228=1,1,L228=1,1,M228=1,1,N228=1,1,P228=1,1,TRUE,0)</f>
        <v>0</v>
      </c>
      <c r="S228" s="35">
        <f>IF(AND(G228=1,R228=1),0,R228)</f>
        <v>0</v>
      </c>
      <c r="T228" s="53" t="s">
        <v>113</v>
      </c>
      <c r="U228" s="34" cm="1">
        <f t="array" ref="U228">_xlfn.IFS(T228="UNLIKELY", 1, T228="POSSIBLE", 1, T228="LIKELY",1, T228="VERY_LIKELY", 1, TRUE, 0)</f>
        <v>1</v>
      </c>
      <c r="V228" s="24" cm="1">
        <f t="array" ref="V228">_xlfn.IFS(T228="POSSIBLE", 1, T228="LIKELY",1, T228="VERY_LIKELY", 1, TRUE, 0)</f>
        <v>1</v>
      </c>
      <c r="W228" s="24" cm="1">
        <f t="array" ref="W228">_xlfn.IFS(T228="LIKELY",1, T228="VERY_LIKELY", 1, TRUE, 0)</f>
        <v>1</v>
      </c>
      <c r="X228" s="35" cm="1">
        <f t="array" ref="X228">_xlfn.IFS(T228="VERY_LIKELY", 1, TRUE, 0)</f>
        <v>1</v>
      </c>
    </row>
    <row r="229" spans="1:24" ht="20" customHeight="1" x14ac:dyDescent="0.2">
      <c r="A229" s="22" t="s">
        <v>520</v>
      </c>
      <c r="B229" s="49" t="str">
        <f>SUBSTITUTE(A229,"/Users/timomiessen/Desktop/imagesdk/blackwomen1/","Image_")</f>
        <v>Image_BW_211.jpg</v>
      </c>
      <c r="C229" s="41" t="s">
        <v>390</v>
      </c>
      <c r="D229" s="23" t="s">
        <v>1516</v>
      </c>
      <c r="E229" s="24">
        <v>0</v>
      </c>
      <c r="F229" s="24">
        <v>0</v>
      </c>
      <c r="G229" s="24">
        <v>1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 cm="1">
        <f t="array" ref="R229">_xlfn.IFS(H229=1,1,K229=1,1,L229=1,1,M229=1,1,N229=1,1,P229=1,1,TRUE,0)</f>
        <v>0</v>
      </c>
      <c r="S229" s="35">
        <f>IF(AND(G229=1,R229=1),0,R229)</f>
        <v>0</v>
      </c>
      <c r="T229" s="53" t="s">
        <v>2</v>
      </c>
      <c r="U229" s="34" cm="1">
        <f t="array" ref="U229">_xlfn.IFS(T229="UNLIKELY", 1, T229="POSSIBLE", 1, T229="LIKELY",1, T229="VERY_LIKELY", 1, TRUE, 0)</f>
        <v>1</v>
      </c>
      <c r="V229" s="24" cm="1">
        <f t="array" ref="V229">_xlfn.IFS(T229="POSSIBLE", 1, T229="LIKELY",1, T229="VERY_LIKELY", 1, TRUE, 0)</f>
        <v>1</v>
      </c>
      <c r="W229" s="24" cm="1">
        <f t="array" ref="W229">_xlfn.IFS(T229="LIKELY",1, T229="VERY_LIKELY", 1, TRUE, 0)</f>
        <v>0</v>
      </c>
      <c r="X229" s="35" cm="1">
        <f t="array" ref="X229">_xlfn.IFS(T229="VERY_LIKELY", 1, TRUE, 0)</f>
        <v>0</v>
      </c>
    </row>
    <row r="230" spans="1:24" ht="20" customHeight="1" x14ac:dyDescent="0.2">
      <c r="A230" s="22" t="s">
        <v>521</v>
      </c>
      <c r="B230" s="49" t="str">
        <f>SUBSTITUTE(A230,"/Users/timomiessen/Desktop/imagesdk/blackwomen1/","Image_")</f>
        <v>Image_BW_212.jpg</v>
      </c>
      <c r="C230" s="41" t="s">
        <v>390</v>
      </c>
      <c r="D230" s="23" t="s">
        <v>1516</v>
      </c>
      <c r="E230" s="24">
        <v>0</v>
      </c>
      <c r="F230" s="24">
        <v>0</v>
      </c>
      <c r="G230" s="24">
        <v>1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1</v>
      </c>
      <c r="P230" s="24">
        <v>0</v>
      </c>
      <c r="Q230" s="24">
        <v>0</v>
      </c>
      <c r="R230" s="24" cm="1">
        <f t="array" ref="R230">_xlfn.IFS(H230=1,1,K230=1,1,L230=1,1,M230=1,1,N230=1,1,P230=1,1,TRUE,0)</f>
        <v>0</v>
      </c>
      <c r="S230" s="35">
        <f>IF(AND(G230=1,R230=1),0,R230)</f>
        <v>0</v>
      </c>
      <c r="T230" s="53" t="s">
        <v>113</v>
      </c>
      <c r="U230" s="34" cm="1">
        <f t="array" ref="U230">_xlfn.IFS(T230="UNLIKELY", 1, T230="POSSIBLE", 1, T230="LIKELY",1, T230="VERY_LIKELY", 1, TRUE, 0)</f>
        <v>1</v>
      </c>
      <c r="V230" s="24" cm="1">
        <f t="array" ref="V230">_xlfn.IFS(T230="POSSIBLE", 1, T230="LIKELY",1, T230="VERY_LIKELY", 1, TRUE, 0)</f>
        <v>1</v>
      </c>
      <c r="W230" s="24" cm="1">
        <f t="array" ref="W230">_xlfn.IFS(T230="LIKELY",1, T230="VERY_LIKELY", 1, TRUE, 0)</f>
        <v>1</v>
      </c>
      <c r="X230" s="35" cm="1">
        <f t="array" ref="X230">_xlfn.IFS(T230="VERY_LIKELY", 1, TRUE, 0)</f>
        <v>1</v>
      </c>
    </row>
    <row r="231" spans="1:24" ht="20" customHeight="1" x14ac:dyDescent="0.2">
      <c r="A231" s="22" t="s">
        <v>522</v>
      </c>
      <c r="B231" s="49" t="str">
        <f>SUBSTITUTE(A231,"/Users/timomiessen/Desktop/imagesdk/blackwomen1/","Image_")</f>
        <v>Image_BW_213.jpg</v>
      </c>
      <c r="C231" s="41" t="s">
        <v>390</v>
      </c>
      <c r="D231" s="23" t="s">
        <v>1516</v>
      </c>
      <c r="E231" s="24">
        <v>0</v>
      </c>
      <c r="F231" s="24">
        <v>0</v>
      </c>
      <c r="G231" s="24">
        <v>1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 cm="1">
        <f t="array" ref="R231">_xlfn.IFS(H231=1,1,K231=1,1,L231=1,1,M231=1,1,N231=1,1,P231=1,1,TRUE,0)</f>
        <v>0</v>
      </c>
      <c r="S231" s="35">
        <f>IF(AND(G231=1,R231=1),0,R231)</f>
        <v>0</v>
      </c>
      <c r="T231" s="53" t="s">
        <v>12</v>
      </c>
      <c r="U231" s="34" cm="1">
        <f t="array" ref="U231">_xlfn.IFS(T231="UNLIKELY", 1, T231="POSSIBLE", 1, T231="LIKELY",1, T231="VERY_LIKELY", 1, TRUE, 0)</f>
        <v>1</v>
      </c>
      <c r="V231" s="24" cm="1">
        <f t="array" ref="V231">_xlfn.IFS(T231="POSSIBLE", 1, T231="LIKELY",1, T231="VERY_LIKELY", 1, TRUE, 0)</f>
        <v>1</v>
      </c>
      <c r="W231" s="24" cm="1">
        <f t="array" ref="W231">_xlfn.IFS(T231="LIKELY",1, T231="VERY_LIKELY", 1, TRUE, 0)</f>
        <v>1</v>
      </c>
      <c r="X231" s="35" cm="1">
        <f t="array" ref="X231">_xlfn.IFS(T231="VERY_LIKELY", 1, TRUE, 0)</f>
        <v>0</v>
      </c>
    </row>
    <row r="232" spans="1:24" ht="20" customHeight="1" x14ac:dyDescent="0.2">
      <c r="A232" s="22" t="s">
        <v>523</v>
      </c>
      <c r="B232" s="49" t="str">
        <f>SUBSTITUTE(A232,"/Users/timomiessen/Desktop/imagesdk/blackwomen1/","Image_")</f>
        <v>Image_BW_214.jpg</v>
      </c>
      <c r="C232" s="41" t="s">
        <v>390</v>
      </c>
      <c r="D232" s="23" t="s">
        <v>1516</v>
      </c>
      <c r="E232" s="24">
        <v>0</v>
      </c>
      <c r="F232" s="24">
        <v>0</v>
      </c>
      <c r="G232" s="24">
        <v>1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 cm="1">
        <f t="array" ref="R232">_xlfn.IFS(H232=1,1,K232=1,1,L232=1,1,M232=1,1,N232=1,1,P232=1,1,TRUE,0)</f>
        <v>0</v>
      </c>
      <c r="S232" s="35">
        <f>IF(AND(G232=1,R232=1),0,R232)</f>
        <v>0</v>
      </c>
      <c r="T232" s="53" t="s">
        <v>113</v>
      </c>
      <c r="U232" s="34" cm="1">
        <f t="array" ref="U232">_xlfn.IFS(T232="UNLIKELY", 1, T232="POSSIBLE", 1, T232="LIKELY",1, T232="VERY_LIKELY", 1, TRUE, 0)</f>
        <v>1</v>
      </c>
      <c r="V232" s="24" cm="1">
        <f t="array" ref="V232">_xlfn.IFS(T232="POSSIBLE", 1, T232="LIKELY",1, T232="VERY_LIKELY", 1, TRUE, 0)</f>
        <v>1</v>
      </c>
      <c r="W232" s="24" cm="1">
        <f t="array" ref="W232">_xlfn.IFS(T232="LIKELY",1, T232="VERY_LIKELY", 1, TRUE, 0)</f>
        <v>1</v>
      </c>
      <c r="X232" s="35" cm="1">
        <f t="array" ref="X232">_xlfn.IFS(T232="VERY_LIKELY", 1, TRUE, 0)</f>
        <v>1</v>
      </c>
    </row>
    <row r="233" spans="1:24" ht="20" customHeight="1" x14ac:dyDescent="0.2">
      <c r="A233" s="22" t="s">
        <v>524</v>
      </c>
      <c r="B233" s="49" t="str">
        <f>SUBSTITUTE(A233,"/Users/timomiessen/Desktop/imagesdk/blackwomen1/","Image_")</f>
        <v>Image_BW_215.jpg</v>
      </c>
      <c r="C233" s="41" t="s">
        <v>390</v>
      </c>
      <c r="D233" s="23" t="s">
        <v>1516</v>
      </c>
      <c r="E233" s="24">
        <v>0</v>
      </c>
      <c r="F233" s="24">
        <v>0</v>
      </c>
      <c r="G233" s="24">
        <v>1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 cm="1">
        <f t="array" ref="R233">_xlfn.IFS(H233=1,1,K233=1,1,L233=1,1,M233=1,1,N233=1,1,P233=1,1,TRUE,0)</f>
        <v>0</v>
      </c>
      <c r="S233" s="35">
        <f>IF(AND(G233=1,R233=1),0,R233)</f>
        <v>0</v>
      </c>
      <c r="T233" s="53" t="s">
        <v>12</v>
      </c>
      <c r="U233" s="34" cm="1">
        <f t="array" ref="U233">_xlfn.IFS(T233="UNLIKELY", 1, T233="POSSIBLE", 1, T233="LIKELY",1, T233="VERY_LIKELY", 1, TRUE, 0)</f>
        <v>1</v>
      </c>
      <c r="V233" s="24" cm="1">
        <f t="array" ref="V233">_xlfn.IFS(T233="POSSIBLE", 1, T233="LIKELY",1, T233="VERY_LIKELY", 1, TRUE, 0)</f>
        <v>1</v>
      </c>
      <c r="W233" s="24" cm="1">
        <f t="array" ref="W233">_xlfn.IFS(T233="LIKELY",1, T233="VERY_LIKELY", 1, TRUE, 0)</f>
        <v>1</v>
      </c>
      <c r="X233" s="35" cm="1">
        <f t="array" ref="X233">_xlfn.IFS(T233="VERY_LIKELY", 1, TRUE, 0)</f>
        <v>0</v>
      </c>
    </row>
    <row r="234" spans="1:24" ht="20" customHeight="1" x14ac:dyDescent="0.2">
      <c r="A234" s="22" t="s">
        <v>525</v>
      </c>
      <c r="B234" s="49" t="str">
        <f>SUBSTITUTE(A234,"/Users/timomiessen/Desktop/imagesdk/blackwomen1/","Image_")</f>
        <v>Image_BW_216.jpg</v>
      </c>
      <c r="C234" s="41" t="s">
        <v>390</v>
      </c>
      <c r="D234" s="23" t="s">
        <v>1516</v>
      </c>
      <c r="E234" s="24">
        <v>0</v>
      </c>
      <c r="F234" s="24">
        <v>0</v>
      </c>
      <c r="G234" s="24">
        <v>1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1</v>
      </c>
      <c r="Q234" s="24">
        <v>0</v>
      </c>
      <c r="R234" s="24" cm="1">
        <f t="array" ref="R234">_xlfn.IFS(H234=1,1,K234=1,1,L234=1,1,M234=1,1,N234=1,1,P234=1,1,TRUE,0)</f>
        <v>1</v>
      </c>
      <c r="S234" s="35">
        <f>IF(AND(G234=1,R234=1),0,R234)</f>
        <v>0</v>
      </c>
      <c r="T234" s="53" t="s">
        <v>12</v>
      </c>
      <c r="U234" s="34" cm="1">
        <f t="array" ref="U234">_xlfn.IFS(T234="UNLIKELY", 1, T234="POSSIBLE", 1, T234="LIKELY",1, T234="VERY_LIKELY", 1, TRUE, 0)</f>
        <v>1</v>
      </c>
      <c r="V234" s="24" cm="1">
        <f t="array" ref="V234">_xlfn.IFS(T234="POSSIBLE", 1, T234="LIKELY",1, T234="VERY_LIKELY", 1, TRUE, 0)</f>
        <v>1</v>
      </c>
      <c r="W234" s="24" cm="1">
        <f t="array" ref="W234">_xlfn.IFS(T234="LIKELY",1, T234="VERY_LIKELY", 1, TRUE, 0)</f>
        <v>1</v>
      </c>
      <c r="X234" s="35" cm="1">
        <f t="array" ref="X234">_xlfn.IFS(T234="VERY_LIKELY", 1, TRUE, 0)</f>
        <v>0</v>
      </c>
    </row>
    <row r="235" spans="1:24" ht="20" customHeight="1" x14ac:dyDescent="0.2">
      <c r="A235" s="22" t="s">
        <v>526</v>
      </c>
      <c r="B235" s="49" t="str">
        <f>SUBSTITUTE(A235,"/Users/timomiessen/Desktop/imagesdk/blackwomen1/","Image_")</f>
        <v>Image_BW_217.jpg</v>
      </c>
      <c r="C235" s="41" t="s">
        <v>390</v>
      </c>
      <c r="D235" s="23" t="s">
        <v>1516</v>
      </c>
      <c r="E235" s="24">
        <v>0</v>
      </c>
      <c r="F235" s="24">
        <v>0</v>
      </c>
      <c r="G235" s="24">
        <v>1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1</v>
      </c>
      <c r="Q235" s="24">
        <v>0</v>
      </c>
      <c r="R235" s="24" cm="1">
        <f t="array" ref="R235">_xlfn.IFS(H235=1,1,K235=1,1,L235=1,1,M235=1,1,N235=1,1,P235=1,1,TRUE,0)</f>
        <v>1</v>
      </c>
      <c r="S235" s="35">
        <f>IF(AND(G235=1,R235=1),0,R235)</f>
        <v>0</v>
      </c>
      <c r="T235" s="53" t="s">
        <v>12</v>
      </c>
      <c r="U235" s="34" cm="1">
        <f t="array" ref="U235">_xlfn.IFS(T235="UNLIKELY", 1, T235="POSSIBLE", 1, T235="LIKELY",1, T235="VERY_LIKELY", 1, TRUE, 0)</f>
        <v>1</v>
      </c>
      <c r="V235" s="24" cm="1">
        <f t="array" ref="V235">_xlfn.IFS(T235="POSSIBLE", 1, T235="LIKELY",1, T235="VERY_LIKELY", 1, TRUE, 0)</f>
        <v>1</v>
      </c>
      <c r="W235" s="24" cm="1">
        <f t="array" ref="W235">_xlfn.IFS(T235="LIKELY",1, T235="VERY_LIKELY", 1, TRUE, 0)</f>
        <v>1</v>
      </c>
      <c r="X235" s="35" cm="1">
        <f t="array" ref="X235">_xlfn.IFS(T235="VERY_LIKELY", 1, TRUE, 0)</f>
        <v>0</v>
      </c>
    </row>
    <row r="236" spans="1:24" ht="20" customHeight="1" x14ac:dyDescent="0.2">
      <c r="A236" s="22" t="s">
        <v>527</v>
      </c>
      <c r="B236" s="49" t="str">
        <f>SUBSTITUTE(A236,"/Users/timomiessen/Desktop/imagesdk/blackwomen1/","Image_")</f>
        <v>Image_BW_218.jpg</v>
      </c>
      <c r="C236" s="41" t="s">
        <v>390</v>
      </c>
      <c r="D236" s="23" t="s">
        <v>1516</v>
      </c>
      <c r="E236" s="24">
        <v>0</v>
      </c>
      <c r="F236" s="24">
        <v>0</v>
      </c>
      <c r="G236" s="24">
        <v>1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1</v>
      </c>
      <c r="P236" s="24">
        <v>0</v>
      </c>
      <c r="Q236" s="24">
        <v>0</v>
      </c>
      <c r="R236" s="24" cm="1">
        <f t="array" ref="R236">_xlfn.IFS(H236=1,1,K236=1,1,L236=1,1,M236=1,1,N236=1,1,P236=1,1,TRUE,0)</f>
        <v>0</v>
      </c>
      <c r="S236" s="35">
        <f>IF(AND(G236=1,R236=1),0,R236)</f>
        <v>0</v>
      </c>
      <c r="T236" s="53" t="s">
        <v>113</v>
      </c>
      <c r="U236" s="34" cm="1">
        <f t="array" ref="U236">_xlfn.IFS(T236="UNLIKELY", 1, T236="POSSIBLE", 1, T236="LIKELY",1, T236="VERY_LIKELY", 1, TRUE, 0)</f>
        <v>1</v>
      </c>
      <c r="V236" s="24" cm="1">
        <f t="array" ref="V236">_xlfn.IFS(T236="POSSIBLE", 1, T236="LIKELY",1, T236="VERY_LIKELY", 1, TRUE, 0)</f>
        <v>1</v>
      </c>
      <c r="W236" s="24" cm="1">
        <f t="array" ref="W236">_xlfn.IFS(T236="LIKELY",1, T236="VERY_LIKELY", 1, TRUE, 0)</f>
        <v>1</v>
      </c>
      <c r="X236" s="35" cm="1">
        <f t="array" ref="X236">_xlfn.IFS(T236="VERY_LIKELY", 1, TRUE, 0)</f>
        <v>1</v>
      </c>
    </row>
    <row r="237" spans="1:24" ht="20" customHeight="1" x14ac:dyDescent="0.2">
      <c r="A237" s="22" t="s">
        <v>528</v>
      </c>
      <c r="B237" s="49" t="str">
        <f>SUBSTITUTE(A237,"/Users/timomiessen/Desktop/imagesdk/blackwomen1/","Image_")</f>
        <v>Image_BW_219.jpg</v>
      </c>
      <c r="C237" s="41" t="s">
        <v>390</v>
      </c>
      <c r="D237" s="23" t="s">
        <v>1516</v>
      </c>
      <c r="E237" s="24">
        <v>0</v>
      </c>
      <c r="F237" s="24">
        <v>0</v>
      </c>
      <c r="G237" s="24">
        <v>1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1</v>
      </c>
      <c r="P237" s="24">
        <v>0</v>
      </c>
      <c r="Q237" s="24">
        <v>0</v>
      </c>
      <c r="R237" s="24" cm="1">
        <f t="array" ref="R237">_xlfn.IFS(H237=1,1,K237=1,1,L237=1,1,M237=1,1,N237=1,1,P237=1,1,TRUE,0)</f>
        <v>0</v>
      </c>
      <c r="S237" s="35">
        <f>IF(AND(G237=1,R237=1),0,R237)</f>
        <v>0</v>
      </c>
      <c r="T237" s="53" t="s">
        <v>12</v>
      </c>
      <c r="U237" s="34" cm="1">
        <f t="array" ref="U237">_xlfn.IFS(T237="UNLIKELY", 1, T237="POSSIBLE", 1, T237="LIKELY",1, T237="VERY_LIKELY", 1, TRUE, 0)</f>
        <v>1</v>
      </c>
      <c r="V237" s="24" cm="1">
        <f t="array" ref="V237">_xlfn.IFS(T237="POSSIBLE", 1, T237="LIKELY",1, T237="VERY_LIKELY", 1, TRUE, 0)</f>
        <v>1</v>
      </c>
      <c r="W237" s="24" cm="1">
        <f t="array" ref="W237">_xlfn.IFS(T237="LIKELY",1, T237="VERY_LIKELY", 1, TRUE, 0)</f>
        <v>1</v>
      </c>
      <c r="X237" s="35" cm="1">
        <f t="array" ref="X237">_xlfn.IFS(T237="VERY_LIKELY", 1, TRUE, 0)</f>
        <v>0</v>
      </c>
    </row>
    <row r="238" spans="1:24" ht="20" customHeight="1" x14ac:dyDescent="0.2">
      <c r="A238" s="22" t="s">
        <v>529</v>
      </c>
      <c r="B238" s="49" t="str">
        <f>SUBSTITUTE(A238,"/Users/timomiessen/Desktop/imagesdk/blackwomen1/","Image_")</f>
        <v>Image_BW_22.jpg</v>
      </c>
      <c r="C238" s="41" t="s">
        <v>390</v>
      </c>
      <c r="D238" s="23" t="s">
        <v>1516</v>
      </c>
      <c r="E238" s="24">
        <v>1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 cm="1">
        <f t="array" ref="R238">_xlfn.IFS(H238=1,1,K238=1,1,L238=1,1,M238=1,1,N238=1,1,P238=1,1,TRUE,0)</f>
        <v>0</v>
      </c>
      <c r="S238" s="35">
        <f>IF(AND(G238=1,R238=1),0,R238)</f>
        <v>0</v>
      </c>
      <c r="T238" s="53" t="s">
        <v>4</v>
      </c>
      <c r="U238" s="34" cm="1">
        <f t="array" ref="U238">_xlfn.IFS(T238="UNLIKELY", 1, T238="POSSIBLE", 1, T238="LIKELY",1, T238="VERY_LIKELY", 1, TRUE, 0)</f>
        <v>0</v>
      </c>
      <c r="V238" s="24" cm="1">
        <f t="array" ref="V238">_xlfn.IFS(T238="POSSIBLE", 1, T238="LIKELY",1, T238="VERY_LIKELY", 1, TRUE, 0)</f>
        <v>0</v>
      </c>
      <c r="W238" s="24" cm="1">
        <f t="array" ref="W238">_xlfn.IFS(T238="LIKELY",1, T238="VERY_LIKELY", 1, TRUE, 0)</f>
        <v>0</v>
      </c>
      <c r="X238" s="35" cm="1">
        <f t="array" ref="X238">_xlfn.IFS(T238="VERY_LIKELY", 1, TRUE, 0)</f>
        <v>0</v>
      </c>
    </row>
    <row r="239" spans="1:24" ht="20" customHeight="1" x14ac:dyDescent="0.2">
      <c r="A239" s="22" t="s">
        <v>530</v>
      </c>
      <c r="B239" s="49" t="str">
        <f>SUBSTITUTE(A239,"/Users/timomiessen/Desktop/imagesdk/blackwomen1/","Image_")</f>
        <v>Image_BW_220.jpg</v>
      </c>
      <c r="C239" s="41" t="s">
        <v>390</v>
      </c>
      <c r="D239" s="23" t="s">
        <v>1516</v>
      </c>
      <c r="E239" s="24">
        <v>0</v>
      </c>
      <c r="F239" s="24">
        <v>0</v>
      </c>
      <c r="G239" s="24">
        <v>1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1</v>
      </c>
      <c r="Q239" s="24">
        <v>0</v>
      </c>
      <c r="R239" s="24" cm="1">
        <f t="array" ref="R239">_xlfn.IFS(H239=1,1,K239=1,1,L239=1,1,M239=1,1,N239=1,1,P239=1,1,TRUE,0)</f>
        <v>1</v>
      </c>
      <c r="S239" s="35">
        <f>IF(AND(G239=1,R239=1),0,R239)</f>
        <v>0</v>
      </c>
      <c r="T239" s="53" t="s">
        <v>1</v>
      </c>
      <c r="U239" s="34" cm="1">
        <f t="array" ref="U239">_xlfn.IFS(T239="UNLIKELY", 1, T239="POSSIBLE", 1, T239="LIKELY",1, T239="VERY_LIKELY", 1, TRUE, 0)</f>
        <v>1</v>
      </c>
      <c r="V239" s="24" cm="1">
        <f t="array" ref="V239">_xlfn.IFS(T239="POSSIBLE", 1, T239="LIKELY",1, T239="VERY_LIKELY", 1, TRUE, 0)</f>
        <v>0</v>
      </c>
      <c r="W239" s="24" cm="1">
        <f t="array" ref="W239">_xlfn.IFS(T239="LIKELY",1, T239="VERY_LIKELY", 1, TRUE, 0)</f>
        <v>0</v>
      </c>
      <c r="X239" s="35" cm="1">
        <f t="array" ref="X239">_xlfn.IFS(T239="VERY_LIKELY", 1, TRUE, 0)</f>
        <v>0</v>
      </c>
    </row>
    <row r="240" spans="1:24" ht="20" customHeight="1" x14ac:dyDescent="0.2">
      <c r="A240" s="22" t="s">
        <v>531</v>
      </c>
      <c r="B240" s="49" t="str">
        <f>SUBSTITUTE(A240,"/Users/timomiessen/Desktop/imagesdk/blackwomen1/","Image_")</f>
        <v>Image_BW_221.jpg</v>
      </c>
      <c r="C240" s="41" t="s">
        <v>390</v>
      </c>
      <c r="D240" s="23" t="s">
        <v>1516</v>
      </c>
      <c r="E240" s="24">
        <v>0</v>
      </c>
      <c r="F240" s="24">
        <v>0</v>
      </c>
      <c r="G240" s="24">
        <v>1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1</v>
      </c>
      <c r="Q240" s="24">
        <v>0</v>
      </c>
      <c r="R240" s="24" cm="1">
        <f t="array" ref="R240">_xlfn.IFS(H240=1,1,K240=1,1,L240=1,1,M240=1,1,N240=1,1,P240=1,1,TRUE,0)</f>
        <v>1</v>
      </c>
      <c r="S240" s="35">
        <f>IF(AND(G240=1,R240=1),0,R240)</f>
        <v>0</v>
      </c>
      <c r="T240" s="53" t="s">
        <v>113</v>
      </c>
      <c r="U240" s="34" cm="1">
        <f t="array" ref="U240">_xlfn.IFS(T240="UNLIKELY", 1, T240="POSSIBLE", 1, T240="LIKELY",1, T240="VERY_LIKELY", 1, TRUE, 0)</f>
        <v>1</v>
      </c>
      <c r="V240" s="24" cm="1">
        <f t="array" ref="V240">_xlfn.IFS(T240="POSSIBLE", 1, T240="LIKELY",1, T240="VERY_LIKELY", 1, TRUE, 0)</f>
        <v>1</v>
      </c>
      <c r="W240" s="24" cm="1">
        <f t="array" ref="W240">_xlfn.IFS(T240="LIKELY",1, T240="VERY_LIKELY", 1, TRUE, 0)</f>
        <v>1</v>
      </c>
      <c r="X240" s="35" cm="1">
        <f t="array" ref="X240">_xlfn.IFS(T240="VERY_LIKELY", 1, TRUE, 0)</f>
        <v>1</v>
      </c>
    </row>
    <row r="241" spans="1:24" ht="20" customHeight="1" x14ac:dyDescent="0.2">
      <c r="A241" s="22" t="s">
        <v>532</v>
      </c>
      <c r="B241" s="49" t="str">
        <f>SUBSTITUTE(A241,"/Users/timomiessen/Desktop/imagesdk/blackwomen1/","Image_")</f>
        <v>Image_BW_222.jpg</v>
      </c>
      <c r="C241" s="41" t="s">
        <v>390</v>
      </c>
      <c r="D241" s="23" t="s">
        <v>1516</v>
      </c>
      <c r="E241" s="24">
        <v>0</v>
      </c>
      <c r="F241" s="24">
        <v>0</v>
      </c>
      <c r="G241" s="24">
        <v>1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1</v>
      </c>
      <c r="Q241" s="24">
        <v>0</v>
      </c>
      <c r="R241" s="24" cm="1">
        <f t="array" ref="R241">_xlfn.IFS(H241=1,1,K241=1,1,L241=1,1,M241=1,1,N241=1,1,P241=1,1,TRUE,0)</f>
        <v>1</v>
      </c>
      <c r="S241" s="35">
        <f>IF(AND(G241=1,R241=1),0,R241)</f>
        <v>0</v>
      </c>
      <c r="T241" s="53" t="s">
        <v>113</v>
      </c>
      <c r="U241" s="34" cm="1">
        <f t="array" ref="U241">_xlfn.IFS(T241="UNLIKELY", 1, T241="POSSIBLE", 1, T241="LIKELY",1, T241="VERY_LIKELY", 1, TRUE, 0)</f>
        <v>1</v>
      </c>
      <c r="V241" s="24" cm="1">
        <f t="array" ref="V241">_xlfn.IFS(T241="POSSIBLE", 1, T241="LIKELY",1, T241="VERY_LIKELY", 1, TRUE, 0)</f>
        <v>1</v>
      </c>
      <c r="W241" s="24" cm="1">
        <f t="array" ref="W241">_xlfn.IFS(T241="LIKELY",1, T241="VERY_LIKELY", 1, TRUE, 0)</f>
        <v>1</v>
      </c>
      <c r="X241" s="35" cm="1">
        <f t="array" ref="X241">_xlfn.IFS(T241="VERY_LIKELY", 1, TRUE, 0)</f>
        <v>1</v>
      </c>
    </row>
    <row r="242" spans="1:24" ht="20" customHeight="1" x14ac:dyDescent="0.2">
      <c r="A242" s="22" t="s">
        <v>533</v>
      </c>
      <c r="B242" s="49" t="str">
        <f>SUBSTITUTE(A242,"/Users/timomiessen/Desktop/imagesdk/blackwomen1/","Image_")</f>
        <v>Image_BW_223.jpg</v>
      </c>
      <c r="C242" s="41" t="s">
        <v>390</v>
      </c>
      <c r="D242" s="23" t="s">
        <v>1516</v>
      </c>
      <c r="E242" s="24">
        <v>0</v>
      </c>
      <c r="F242" s="24">
        <v>0</v>
      </c>
      <c r="G242" s="24">
        <v>1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1</v>
      </c>
      <c r="Q242" s="24">
        <v>0</v>
      </c>
      <c r="R242" s="24" cm="1">
        <f t="array" ref="R242">_xlfn.IFS(H242=1,1,K242=1,1,L242=1,1,M242=1,1,N242=1,1,P242=1,1,TRUE,0)</f>
        <v>1</v>
      </c>
      <c r="S242" s="35">
        <f>IF(AND(G242=1,R242=1),0,R242)</f>
        <v>0</v>
      </c>
      <c r="T242" s="53" t="s">
        <v>12</v>
      </c>
      <c r="U242" s="34" cm="1">
        <f t="array" ref="U242">_xlfn.IFS(T242="UNLIKELY", 1, T242="POSSIBLE", 1, T242="LIKELY",1, T242="VERY_LIKELY", 1, TRUE, 0)</f>
        <v>1</v>
      </c>
      <c r="V242" s="24" cm="1">
        <f t="array" ref="V242">_xlfn.IFS(T242="POSSIBLE", 1, T242="LIKELY",1, T242="VERY_LIKELY", 1, TRUE, 0)</f>
        <v>1</v>
      </c>
      <c r="W242" s="24" cm="1">
        <f t="array" ref="W242">_xlfn.IFS(T242="LIKELY",1, T242="VERY_LIKELY", 1, TRUE, 0)</f>
        <v>1</v>
      </c>
      <c r="X242" s="35" cm="1">
        <f t="array" ref="X242">_xlfn.IFS(T242="VERY_LIKELY", 1, TRUE, 0)</f>
        <v>0</v>
      </c>
    </row>
    <row r="243" spans="1:24" ht="20" customHeight="1" x14ac:dyDescent="0.2">
      <c r="A243" s="22" t="s">
        <v>534</v>
      </c>
      <c r="B243" s="49" t="str">
        <f>SUBSTITUTE(A243,"/Users/timomiessen/Desktop/imagesdk/blackwomen1/","Image_")</f>
        <v>Image_BW_224.jpg</v>
      </c>
      <c r="C243" s="41" t="s">
        <v>390</v>
      </c>
      <c r="D243" s="23" t="s">
        <v>1516</v>
      </c>
      <c r="E243" s="24">
        <v>0</v>
      </c>
      <c r="F243" s="24">
        <v>0</v>
      </c>
      <c r="G243" s="24">
        <v>1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1</v>
      </c>
      <c r="P243" s="24">
        <v>0</v>
      </c>
      <c r="Q243" s="24">
        <v>0</v>
      </c>
      <c r="R243" s="24" cm="1">
        <f t="array" ref="R243">_xlfn.IFS(H243=1,1,K243=1,1,L243=1,1,M243=1,1,N243=1,1,P243=1,1,TRUE,0)</f>
        <v>0</v>
      </c>
      <c r="S243" s="35">
        <f>IF(AND(G243=1,R243=1),0,R243)</f>
        <v>0</v>
      </c>
      <c r="T243" s="53" t="s">
        <v>1</v>
      </c>
      <c r="U243" s="34" cm="1">
        <f t="array" ref="U243">_xlfn.IFS(T243="UNLIKELY", 1, T243="POSSIBLE", 1, T243="LIKELY",1, T243="VERY_LIKELY", 1, TRUE, 0)</f>
        <v>1</v>
      </c>
      <c r="V243" s="24" cm="1">
        <f t="array" ref="V243">_xlfn.IFS(T243="POSSIBLE", 1, T243="LIKELY",1, T243="VERY_LIKELY", 1, TRUE, 0)</f>
        <v>0</v>
      </c>
      <c r="W243" s="24" cm="1">
        <f t="array" ref="W243">_xlfn.IFS(T243="LIKELY",1, T243="VERY_LIKELY", 1, TRUE, 0)</f>
        <v>0</v>
      </c>
      <c r="X243" s="35" cm="1">
        <f t="array" ref="X243">_xlfn.IFS(T243="VERY_LIKELY", 1, TRUE, 0)</f>
        <v>0</v>
      </c>
    </row>
    <row r="244" spans="1:24" ht="20" customHeight="1" x14ac:dyDescent="0.2">
      <c r="A244" s="22" t="s">
        <v>535</v>
      </c>
      <c r="B244" s="49" t="str">
        <f>SUBSTITUTE(A244,"/Users/timomiessen/Desktop/imagesdk/blackwomen1/","Image_")</f>
        <v>Image_BW_225.jpg</v>
      </c>
      <c r="C244" s="41" t="s">
        <v>390</v>
      </c>
      <c r="D244" s="23" t="s">
        <v>1516</v>
      </c>
      <c r="E244" s="24">
        <v>0</v>
      </c>
      <c r="F244" s="24">
        <v>0</v>
      </c>
      <c r="G244" s="24">
        <v>1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1</v>
      </c>
      <c r="P244" s="24">
        <v>0</v>
      </c>
      <c r="Q244" s="24">
        <v>0</v>
      </c>
      <c r="R244" s="24" cm="1">
        <f t="array" ref="R244">_xlfn.IFS(H244=1,1,K244=1,1,L244=1,1,M244=1,1,N244=1,1,P244=1,1,TRUE,0)</f>
        <v>0</v>
      </c>
      <c r="S244" s="35">
        <f>IF(AND(G244=1,R244=1),0,R244)</f>
        <v>0</v>
      </c>
      <c r="T244" s="53" t="s">
        <v>2</v>
      </c>
      <c r="U244" s="34" cm="1">
        <f t="array" ref="U244">_xlfn.IFS(T244="UNLIKELY", 1, T244="POSSIBLE", 1, T244="LIKELY",1, T244="VERY_LIKELY", 1, TRUE, 0)</f>
        <v>1</v>
      </c>
      <c r="V244" s="24" cm="1">
        <f t="array" ref="V244">_xlfn.IFS(T244="POSSIBLE", 1, T244="LIKELY",1, T244="VERY_LIKELY", 1, TRUE, 0)</f>
        <v>1</v>
      </c>
      <c r="W244" s="24" cm="1">
        <f t="array" ref="W244">_xlfn.IFS(T244="LIKELY",1, T244="VERY_LIKELY", 1, TRUE, 0)</f>
        <v>0</v>
      </c>
      <c r="X244" s="35" cm="1">
        <f t="array" ref="X244">_xlfn.IFS(T244="VERY_LIKELY", 1, TRUE, 0)</f>
        <v>0</v>
      </c>
    </row>
    <row r="245" spans="1:24" ht="20" customHeight="1" x14ac:dyDescent="0.2">
      <c r="A245" s="22" t="s">
        <v>536</v>
      </c>
      <c r="B245" s="49" t="str">
        <f>SUBSTITUTE(A245,"/Users/timomiessen/Desktop/imagesdk/blackwomen1/","Image_")</f>
        <v>Image_BW_226.jpg</v>
      </c>
      <c r="C245" s="41" t="s">
        <v>390</v>
      </c>
      <c r="D245" s="23" t="s">
        <v>1516</v>
      </c>
      <c r="E245" s="24">
        <v>0</v>
      </c>
      <c r="F245" s="24">
        <v>0</v>
      </c>
      <c r="G245" s="24">
        <v>1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 cm="1">
        <f t="array" ref="R245">_xlfn.IFS(H245=1,1,K245=1,1,L245=1,1,M245=1,1,N245=1,1,P245=1,1,TRUE,0)</f>
        <v>0</v>
      </c>
      <c r="S245" s="35">
        <f>IF(AND(G245=1,R245=1),0,R245)</f>
        <v>0</v>
      </c>
      <c r="T245" s="53" t="s">
        <v>12</v>
      </c>
      <c r="U245" s="34" cm="1">
        <f t="array" ref="U245">_xlfn.IFS(T245="UNLIKELY", 1, T245="POSSIBLE", 1, T245="LIKELY",1, T245="VERY_LIKELY", 1, TRUE, 0)</f>
        <v>1</v>
      </c>
      <c r="V245" s="24" cm="1">
        <f t="array" ref="V245">_xlfn.IFS(T245="POSSIBLE", 1, T245="LIKELY",1, T245="VERY_LIKELY", 1, TRUE, 0)</f>
        <v>1</v>
      </c>
      <c r="W245" s="24" cm="1">
        <f t="array" ref="W245">_xlfn.IFS(T245="LIKELY",1, T245="VERY_LIKELY", 1, TRUE, 0)</f>
        <v>1</v>
      </c>
      <c r="X245" s="35" cm="1">
        <f t="array" ref="X245">_xlfn.IFS(T245="VERY_LIKELY", 1, TRUE, 0)</f>
        <v>0</v>
      </c>
    </row>
    <row r="246" spans="1:24" ht="20" customHeight="1" x14ac:dyDescent="0.2">
      <c r="A246" s="22" t="s">
        <v>537</v>
      </c>
      <c r="B246" s="49" t="str">
        <f>SUBSTITUTE(A246,"/Users/timomiessen/Desktop/imagesdk/blackwomen1/","Image_")</f>
        <v>Image_BW_227.jpg</v>
      </c>
      <c r="C246" s="41" t="s">
        <v>390</v>
      </c>
      <c r="D246" s="23" t="s">
        <v>1516</v>
      </c>
      <c r="E246" s="24">
        <v>0</v>
      </c>
      <c r="F246" s="24">
        <v>0</v>
      </c>
      <c r="G246" s="24">
        <v>1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1</v>
      </c>
      <c r="P246" s="24">
        <v>1</v>
      </c>
      <c r="Q246" s="24">
        <v>0</v>
      </c>
      <c r="R246" s="24" cm="1">
        <f t="array" ref="R246">_xlfn.IFS(H246=1,1,K246=1,1,L246=1,1,M246=1,1,N246=1,1,P246=1,1,TRUE,0)</f>
        <v>1</v>
      </c>
      <c r="S246" s="35">
        <f>IF(AND(G246=1,R246=1),0,R246)</f>
        <v>0</v>
      </c>
      <c r="T246" s="53" t="s">
        <v>12</v>
      </c>
      <c r="U246" s="34" cm="1">
        <f t="array" ref="U246">_xlfn.IFS(T246="UNLIKELY", 1, T246="POSSIBLE", 1, T246="LIKELY",1, T246="VERY_LIKELY", 1, TRUE, 0)</f>
        <v>1</v>
      </c>
      <c r="V246" s="24" cm="1">
        <f t="array" ref="V246">_xlfn.IFS(T246="POSSIBLE", 1, T246="LIKELY",1, T246="VERY_LIKELY", 1, TRUE, 0)</f>
        <v>1</v>
      </c>
      <c r="W246" s="24" cm="1">
        <f t="array" ref="W246">_xlfn.IFS(T246="LIKELY",1, T246="VERY_LIKELY", 1, TRUE, 0)</f>
        <v>1</v>
      </c>
      <c r="X246" s="35" cm="1">
        <f t="array" ref="X246">_xlfn.IFS(T246="VERY_LIKELY", 1, TRUE, 0)</f>
        <v>0</v>
      </c>
    </row>
    <row r="247" spans="1:24" ht="20" customHeight="1" x14ac:dyDescent="0.2">
      <c r="A247" s="22" t="s">
        <v>538</v>
      </c>
      <c r="B247" s="49" t="str">
        <f>SUBSTITUTE(A247,"/Users/timomiessen/Desktop/imagesdk/blackwomen1/","Image_")</f>
        <v>Image_BW_228.jpg</v>
      </c>
      <c r="C247" s="41" t="s">
        <v>390</v>
      </c>
      <c r="D247" s="23" t="s">
        <v>1516</v>
      </c>
      <c r="E247" s="24">
        <v>0</v>
      </c>
      <c r="F247" s="24">
        <v>0</v>
      </c>
      <c r="G247" s="24">
        <v>1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1</v>
      </c>
      <c r="P247" s="24">
        <v>0</v>
      </c>
      <c r="Q247" s="24">
        <v>0</v>
      </c>
      <c r="R247" s="24" cm="1">
        <f t="array" ref="R247">_xlfn.IFS(H247=1,1,K247=1,1,L247=1,1,M247=1,1,N247=1,1,P247=1,1,TRUE,0)</f>
        <v>0</v>
      </c>
      <c r="S247" s="35">
        <f>IF(AND(G247=1,R247=1),0,R247)</f>
        <v>0</v>
      </c>
      <c r="T247" s="53" t="s">
        <v>2</v>
      </c>
      <c r="U247" s="34" cm="1">
        <f t="array" ref="U247">_xlfn.IFS(T247="UNLIKELY", 1, T247="POSSIBLE", 1, T247="LIKELY",1, T247="VERY_LIKELY", 1, TRUE, 0)</f>
        <v>1</v>
      </c>
      <c r="V247" s="24" cm="1">
        <f t="array" ref="V247">_xlfn.IFS(T247="POSSIBLE", 1, T247="LIKELY",1, T247="VERY_LIKELY", 1, TRUE, 0)</f>
        <v>1</v>
      </c>
      <c r="W247" s="24" cm="1">
        <f t="array" ref="W247">_xlfn.IFS(T247="LIKELY",1, T247="VERY_LIKELY", 1, TRUE, 0)</f>
        <v>0</v>
      </c>
      <c r="X247" s="35" cm="1">
        <f t="array" ref="X247">_xlfn.IFS(T247="VERY_LIKELY", 1, TRUE, 0)</f>
        <v>0</v>
      </c>
    </row>
    <row r="248" spans="1:24" ht="20" customHeight="1" x14ac:dyDescent="0.2">
      <c r="A248" s="22" t="s">
        <v>539</v>
      </c>
      <c r="B248" s="49" t="str">
        <f>SUBSTITUTE(A248,"/Users/timomiessen/Desktop/imagesdk/blackwomen1/","Image_")</f>
        <v>Image_BW_229.jpg</v>
      </c>
      <c r="C248" s="41" t="s">
        <v>390</v>
      </c>
      <c r="D248" s="23" t="s">
        <v>1516</v>
      </c>
      <c r="E248" s="24">
        <v>0</v>
      </c>
      <c r="F248" s="24">
        <v>0</v>
      </c>
      <c r="G248" s="24">
        <v>1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1</v>
      </c>
      <c r="P248" s="24">
        <v>0</v>
      </c>
      <c r="Q248" s="24">
        <v>0</v>
      </c>
      <c r="R248" s="24" cm="1">
        <f t="array" ref="R248">_xlfn.IFS(H248=1,1,K248=1,1,L248=1,1,M248=1,1,N248=1,1,P248=1,1,TRUE,0)</f>
        <v>0</v>
      </c>
      <c r="S248" s="35">
        <f>IF(AND(G248=1,R248=1),0,R248)</f>
        <v>0</v>
      </c>
      <c r="T248" s="53" t="s">
        <v>12</v>
      </c>
      <c r="U248" s="34" cm="1">
        <f t="array" ref="U248">_xlfn.IFS(T248="UNLIKELY", 1, T248="POSSIBLE", 1, T248="LIKELY",1, T248="VERY_LIKELY", 1, TRUE, 0)</f>
        <v>1</v>
      </c>
      <c r="V248" s="24" cm="1">
        <f t="array" ref="V248">_xlfn.IFS(T248="POSSIBLE", 1, T248="LIKELY",1, T248="VERY_LIKELY", 1, TRUE, 0)</f>
        <v>1</v>
      </c>
      <c r="W248" s="24" cm="1">
        <f t="array" ref="W248">_xlfn.IFS(T248="LIKELY",1, T248="VERY_LIKELY", 1, TRUE, 0)</f>
        <v>1</v>
      </c>
      <c r="X248" s="35" cm="1">
        <f t="array" ref="X248">_xlfn.IFS(T248="VERY_LIKELY", 1, TRUE, 0)</f>
        <v>0</v>
      </c>
    </row>
    <row r="249" spans="1:24" ht="20" customHeight="1" x14ac:dyDescent="0.2">
      <c r="A249" s="22" t="s">
        <v>540</v>
      </c>
      <c r="B249" s="49" t="str">
        <f>SUBSTITUTE(A249,"/Users/timomiessen/Desktop/imagesdk/blackwomen1/","Image_")</f>
        <v>Image_BW_23.jpg</v>
      </c>
      <c r="C249" s="41" t="s">
        <v>390</v>
      </c>
      <c r="D249" s="23" t="s">
        <v>1516</v>
      </c>
      <c r="E249" s="24">
        <v>1</v>
      </c>
      <c r="F249" s="24">
        <v>0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 cm="1">
        <f t="array" ref="R249">_xlfn.IFS(H249=1,1,K249=1,1,L249=1,1,M249=1,1,N249=1,1,P249=1,1,TRUE,0)</f>
        <v>0</v>
      </c>
      <c r="S249" s="35">
        <f>IF(AND(G249=1,R249=1),0,R249)</f>
        <v>0</v>
      </c>
      <c r="T249" s="53" t="s">
        <v>1</v>
      </c>
      <c r="U249" s="34" cm="1">
        <f t="array" ref="U249">_xlfn.IFS(T249="UNLIKELY", 1, T249="POSSIBLE", 1, T249="LIKELY",1, T249="VERY_LIKELY", 1, TRUE, 0)</f>
        <v>1</v>
      </c>
      <c r="V249" s="24" cm="1">
        <f t="array" ref="V249">_xlfn.IFS(T249="POSSIBLE", 1, T249="LIKELY",1, T249="VERY_LIKELY", 1, TRUE, 0)</f>
        <v>0</v>
      </c>
      <c r="W249" s="24" cm="1">
        <f t="array" ref="W249">_xlfn.IFS(T249="LIKELY",1, T249="VERY_LIKELY", 1, TRUE, 0)</f>
        <v>0</v>
      </c>
      <c r="X249" s="35" cm="1">
        <f t="array" ref="X249">_xlfn.IFS(T249="VERY_LIKELY", 1, TRUE, 0)</f>
        <v>0</v>
      </c>
    </row>
    <row r="250" spans="1:24" ht="20" customHeight="1" x14ac:dyDescent="0.2">
      <c r="A250" s="22" t="s">
        <v>541</v>
      </c>
      <c r="B250" s="49" t="str">
        <f>SUBSTITUTE(A250,"/Users/timomiessen/Desktop/imagesdk/blackwomen1/","Image_")</f>
        <v>Image_BW_230.jpg</v>
      </c>
      <c r="C250" s="41" t="s">
        <v>390</v>
      </c>
      <c r="D250" s="23" t="s">
        <v>1516</v>
      </c>
      <c r="E250" s="24">
        <v>0</v>
      </c>
      <c r="F250" s="24">
        <v>0</v>
      </c>
      <c r="G250" s="24">
        <v>1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 cm="1">
        <f t="array" ref="R250">_xlfn.IFS(H250=1,1,K250=1,1,L250=1,1,M250=1,1,N250=1,1,P250=1,1,TRUE,0)</f>
        <v>0</v>
      </c>
      <c r="S250" s="35">
        <f>IF(AND(G250=1,R250=1),0,R250)</f>
        <v>0</v>
      </c>
      <c r="T250" s="53" t="s">
        <v>4</v>
      </c>
      <c r="U250" s="34" cm="1">
        <f t="array" ref="U250">_xlfn.IFS(T250="UNLIKELY", 1, T250="POSSIBLE", 1, T250="LIKELY",1, T250="VERY_LIKELY", 1, TRUE, 0)</f>
        <v>0</v>
      </c>
      <c r="V250" s="24" cm="1">
        <f t="array" ref="V250">_xlfn.IFS(T250="POSSIBLE", 1, T250="LIKELY",1, T250="VERY_LIKELY", 1, TRUE, 0)</f>
        <v>0</v>
      </c>
      <c r="W250" s="24" cm="1">
        <f t="array" ref="W250">_xlfn.IFS(T250="LIKELY",1, T250="VERY_LIKELY", 1, TRUE, 0)</f>
        <v>0</v>
      </c>
      <c r="X250" s="35" cm="1">
        <f t="array" ref="X250">_xlfn.IFS(T250="VERY_LIKELY", 1, TRUE, 0)</f>
        <v>0</v>
      </c>
    </row>
    <row r="251" spans="1:24" ht="20" customHeight="1" x14ac:dyDescent="0.2">
      <c r="A251" s="22" t="s">
        <v>542</v>
      </c>
      <c r="B251" s="49" t="str">
        <f>SUBSTITUTE(A251,"/Users/timomiessen/Desktop/imagesdk/blackwomen1/","Image_")</f>
        <v>Image_BW_231.jpg</v>
      </c>
      <c r="C251" s="41" t="s">
        <v>390</v>
      </c>
      <c r="D251" s="23" t="s">
        <v>1516</v>
      </c>
      <c r="E251" s="24">
        <v>0</v>
      </c>
      <c r="F251" s="24">
        <v>0</v>
      </c>
      <c r="G251" s="24">
        <v>1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1</v>
      </c>
      <c r="P251" s="24">
        <v>0</v>
      </c>
      <c r="Q251" s="24">
        <v>0</v>
      </c>
      <c r="R251" s="24" cm="1">
        <f t="array" ref="R251">_xlfn.IFS(H251=1,1,K251=1,1,L251=1,1,M251=1,1,N251=1,1,P251=1,1,TRUE,0)</f>
        <v>0</v>
      </c>
      <c r="S251" s="35">
        <f>IF(AND(G251=1,R251=1),0,R251)</f>
        <v>0</v>
      </c>
      <c r="T251" s="53" t="s">
        <v>12</v>
      </c>
      <c r="U251" s="34" cm="1">
        <f t="array" ref="U251">_xlfn.IFS(T251="UNLIKELY", 1, T251="POSSIBLE", 1, T251="LIKELY",1, T251="VERY_LIKELY", 1, TRUE, 0)</f>
        <v>1</v>
      </c>
      <c r="V251" s="24" cm="1">
        <f t="array" ref="V251">_xlfn.IFS(T251="POSSIBLE", 1, T251="LIKELY",1, T251="VERY_LIKELY", 1, TRUE, 0)</f>
        <v>1</v>
      </c>
      <c r="W251" s="24" cm="1">
        <f t="array" ref="W251">_xlfn.IFS(T251="LIKELY",1, T251="VERY_LIKELY", 1, TRUE, 0)</f>
        <v>1</v>
      </c>
      <c r="X251" s="35" cm="1">
        <f t="array" ref="X251">_xlfn.IFS(T251="VERY_LIKELY", 1, TRUE, 0)</f>
        <v>0</v>
      </c>
    </row>
    <row r="252" spans="1:24" ht="20" customHeight="1" x14ac:dyDescent="0.2">
      <c r="A252" s="22" t="s">
        <v>543</v>
      </c>
      <c r="B252" s="49" t="str">
        <f>SUBSTITUTE(A252,"/Users/timomiessen/Desktop/imagesdk/blackwomen1/","Image_")</f>
        <v>Image_BW_232.jpg</v>
      </c>
      <c r="C252" s="41" t="s">
        <v>390</v>
      </c>
      <c r="D252" s="23" t="s">
        <v>1516</v>
      </c>
      <c r="E252" s="24">
        <v>0</v>
      </c>
      <c r="F252" s="24">
        <v>0</v>
      </c>
      <c r="G252" s="24">
        <v>1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1</v>
      </c>
      <c r="P252" s="24">
        <v>0</v>
      </c>
      <c r="Q252" s="24">
        <v>0</v>
      </c>
      <c r="R252" s="24" cm="1">
        <f t="array" ref="R252">_xlfn.IFS(H252=1,1,K252=1,1,L252=1,1,M252=1,1,N252=1,1,P252=1,1,TRUE,0)</f>
        <v>0</v>
      </c>
      <c r="S252" s="35">
        <f>IF(AND(G252=1,R252=1),0,R252)</f>
        <v>0</v>
      </c>
      <c r="T252" s="53" t="s">
        <v>12</v>
      </c>
      <c r="U252" s="34" cm="1">
        <f t="array" ref="U252">_xlfn.IFS(T252="UNLIKELY", 1, T252="POSSIBLE", 1, T252="LIKELY",1, T252="VERY_LIKELY", 1, TRUE, 0)</f>
        <v>1</v>
      </c>
      <c r="V252" s="24" cm="1">
        <f t="array" ref="V252">_xlfn.IFS(T252="POSSIBLE", 1, T252="LIKELY",1, T252="VERY_LIKELY", 1, TRUE, 0)</f>
        <v>1</v>
      </c>
      <c r="W252" s="24" cm="1">
        <f t="array" ref="W252">_xlfn.IFS(T252="LIKELY",1, T252="VERY_LIKELY", 1, TRUE, 0)</f>
        <v>1</v>
      </c>
      <c r="X252" s="35" cm="1">
        <f t="array" ref="X252">_xlfn.IFS(T252="VERY_LIKELY", 1, TRUE, 0)</f>
        <v>0</v>
      </c>
    </row>
    <row r="253" spans="1:24" ht="20" customHeight="1" x14ac:dyDescent="0.2">
      <c r="A253" s="22" t="s">
        <v>544</v>
      </c>
      <c r="B253" s="49" t="str">
        <f>SUBSTITUTE(A253,"/Users/timomiessen/Desktop/imagesdk/blackwomen1/","Image_")</f>
        <v>Image_BW_233.jpg</v>
      </c>
      <c r="C253" s="41" t="s">
        <v>390</v>
      </c>
      <c r="D253" s="23" t="s">
        <v>1516</v>
      </c>
      <c r="E253" s="24">
        <v>0</v>
      </c>
      <c r="F253" s="24">
        <v>0</v>
      </c>
      <c r="G253" s="24">
        <v>1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1</v>
      </c>
      <c r="P253" s="24">
        <v>0</v>
      </c>
      <c r="Q253" s="24">
        <v>0</v>
      </c>
      <c r="R253" s="24" cm="1">
        <f t="array" ref="R253">_xlfn.IFS(H253=1,1,K253=1,1,L253=1,1,M253=1,1,N253=1,1,P253=1,1,TRUE,0)</f>
        <v>0</v>
      </c>
      <c r="S253" s="35">
        <f>IF(AND(G253=1,R253=1),0,R253)</f>
        <v>0</v>
      </c>
      <c r="T253" s="53" t="s">
        <v>2</v>
      </c>
      <c r="U253" s="34" cm="1">
        <f t="array" ref="U253">_xlfn.IFS(T253="UNLIKELY", 1, T253="POSSIBLE", 1, T253="LIKELY",1, T253="VERY_LIKELY", 1, TRUE, 0)</f>
        <v>1</v>
      </c>
      <c r="V253" s="24" cm="1">
        <f t="array" ref="V253">_xlfn.IFS(T253="POSSIBLE", 1, T253="LIKELY",1, T253="VERY_LIKELY", 1, TRUE, 0)</f>
        <v>1</v>
      </c>
      <c r="W253" s="24" cm="1">
        <f t="array" ref="W253">_xlfn.IFS(T253="LIKELY",1, T253="VERY_LIKELY", 1, TRUE, 0)</f>
        <v>0</v>
      </c>
      <c r="X253" s="35" cm="1">
        <f t="array" ref="X253">_xlfn.IFS(T253="VERY_LIKELY", 1, TRUE, 0)</f>
        <v>0</v>
      </c>
    </row>
    <row r="254" spans="1:24" ht="20" customHeight="1" x14ac:dyDescent="0.2">
      <c r="A254" s="22" t="s">
        <v>545</v>
      </c>
      <c r="B254" s="49" t="str">
        <f>SUBSTITUTE(A254,"/Users/timomiessen/Desktop/imagesdk/blackwomen1/","Image_")</f>
        <v>Image_BW_234.jpg</v>
      </c>
      <c r="C254" s="41" t="s">
        <v>390</v>
      </c>
      <c r="D254" s="23" t="s">
        <v>1516</v>
      </c>
      <c r="E254" s="24">
        <v>0</v>
      </c>
      <c r="F254" s="24">
        <v>0</v>
      </c>
      <c r="G254" s="24">
        <v>1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 cm="1">
        <f t="array" ref="R254">_xlfn.IFS(H254=1,1,K254=1,1,L254=1,1,M254=1,1,N254=1,1,P254=1,1,TRUE,0)</f>
        <v>0</v>
      </c>
      <c r="S254" s="35">
        <f>IF(AND(G254=1,R254=1),0,R254)</f>
        <v>0</v>
      </c>
      <c r="T254" s="53" t="s">
        <v>4</v>
      </c>
      <c r="U254" s="34" cm="1">
        <f t="array" ref="U254">_xlfn.IFS(T254="UNLIKELY", 1, T254="POSSIBLE", 1, T254="LIKELY",1, T254="VERY_LIKELY", 1, TRUE, 0)</f>
        <v>0</v>
      </c>
      <c r="V254" s="24" cm="1">
        <f t="array" ref="V254">_xlfn.IFS(T254="POSSIBLE", 1, T254="LIKELY",1, T254="VERY_LIKELY", 1, TRUE, 0)</f>
        <v>0</v>
      </c>
      <c r="W254" s="24" cm="1">
        <f t="array" ref="W254">_xlfn.IFS(T254="LIKELY",1, T254="VERY_LIKELY", 1, TRUE, 0)</f>
        <v>0</v>
      </c>
      <c r="X254" s="35" cm="1">
        <f t="array" ref="X254">_xlfn.IFS(T254="VERY_LIKELY", 1, TRUE, 0)</f>
        <v>0</v>
      </c>
    </row>
    <row r="255" spans="1:24" ht="20" customHeight="1" x14ac:dyDescent="0.2">
      <c r="A255" s="22" t="s">
        <v>546</v>
      </c>
      <c r="B255" s="49" t="str">
        <f>SUBSTITUTE(A255,"/Users/timomiessen/Desktop/imagesdk/blackwomen1/","Image_")</f>
        <v>Image_BW_235.jpg</v>
      </c>
      <c r="C255" s="41" t="s">
        <v>390</v>
      </c>
      <c r="D255" s="23" t="s">
        <v>1516</v>
      </c>
      <c r="E255" s="24">
        <v>0</v>
      </c>
      <c r="F255" s="24">
        <v>0</v>
      </c>
      <c r="G255" s="24">
        <v>1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1</v>
      </c>
      <c r="P255" s="24">
        <v>1</v>
      </c>
      <c r="Q255" s="24">
        <v>0</v>
      </c>
      <c r="R255" s="24" cm="1">
        <f t="array" ref="R255">_xlfn.IFS(H255=1,1,K255=1,1,L255=1,1,M255=1,1,N255=1,1,P255=1,1,TRUE,0)</f>
        <v>1</v>
      </c>
      <c r="S255" s="35">
        <f>IF(AND(G255=1,R255=1),0,R255)</f>
        <v>0</v>
      </c>
      <c r="T255" s="53" t="s">
        <v>12</v>
      </c>
      <c r="U255" s="34" cm="1">
        <f t="array" ref="U255">_xlfn.IFS(T255="UNLIKELY", 1, T255="POSSIBLE", 1, T255="LIKELY",1, T255="VERY_LIKELY", 1, TRUE, 0)</f>
        <v>1</v>
      </c>
      <c r="V255" s="24" cm="1">
        <f t="array" ref="V255">_xlfn.IFS(T255="POSSIBLE", 1, T255="LIKELY",1, T255="VERY_LIKELY", 1, TRUE, 0)</f>
        <v>1</v>
      </c>
      <c r="W255" s="24" cm="1">
        <f t="array" ref="W255">_xlfn.IFS(T255="LIKELY",1, T255="VERY_LIKELY", 1, TRUE, 0)</f>
        <v>1</v>
      </c>
      <c r="X255" s="35" cm="1">
        <f t="array" ref="X255">_xlfn.IFS(T255="VERY_LIKELY", 1, TRUE, 0)</f>
        <v>0</v>
      </c>
    </row>
    <row r="256" spans="1:24" ht="20" customHeight="1" x14ac:dyDescent="0.2">
      <c r="A256" s="22" t="s">
        <v>547</v>
      </c>
      <c r="B256" s="49" t="str">
        <f>SUBSTITUTE(A256,"/Users/timomiessen/Desktop/imagesdk/blackwomen1/","Image_")</f>
        <v>Image_BW_236.jpg</v>
      </c>
      <c r="C256" s="41" t="s">
        <v>390</v>
      </c>
      <c r="D256" s="23" t="s">
        <v>1516</v>
      </c>
      <c r="E256" s="24">
        <v>0</v>
      </c>
      <c r="F256" s="24">
        <v>0</v>
      </c>
      <c r="G256" s="24">
        <v>1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1</v>
      </c>
      <c r="P256" s="24">
        <v>0</v>
      </c>
      <c r="Q256" s="24">
        <v>0</v>
      </c>
      <c r="R256" s="24" cm="1">
        <f t="array" ref="R256">_xlfn.IFS(H256=1,1,K256=1,1,L256=1,1,M256=1,1,N256=1,1,P256=1,1,TRUE,0)</f>
        <v>0</v>
      </c>
      <c r="S256" s="35">
        <f>IF(AND(G256=1,R256=1),0,R256)</f>
        <v>0</v>
      </c>
      <c r="T256" s="53" t="s">
        <v>113</v>
      </c>
      <c r="U256" s="34" cm="1">
        <f t="array" ref="U256">_xlfn.IFS(T256="UNLIKELY", 1, T256="POSSIBLE", 1, T256="LIKELY",1, T256="VERY_LIKELY", 1, TRUE, 0)</f>
        <v>1</v>
      </c>
      <c r="V256" s="24" cm="1">
        <f t="array" ref="V256">_xlfn.IFS(T256="POSSIBLE", 1, T256="LIKELY",1, T256="VERY_LIKELY", 1, TRUE, 0)</f>
        <v>1</v>
      </c>
      <c r="W256" s="24" cm="1">
        <f t="array" ref="W256">_xlfn.IFS(T256="LIKELY",1, T256="VERY_LIKELY", 1, TRUE, 0)</f>
        <v>1</v>
      </c>
      <c r="X256" s="35" cm="1">
        <f t="array" ref="X256">_xlfn.IFS(T256="VERY_LIKELY", 1, TRUE, 0)</f>
        <v>1</v>
      </c>
    </row>
    <row r="257" spans="1:24" ht="20" customHeight="1" x14ac:dyDescent="0.2">
      <c r="A257" s="22" t="s">
        <v>548</v>
      </c>
      <c r="B257" s="49" t="str">
        <f>SUBSTITUTE(A257,"/Users/timomiessen/Desktop/imagesdk/blackwomen1/","Image_")</f>
        <v>Image_BW_237.jpg</v>
      </c>
      <c r="C257" s="41" t="s">
        <v>390</v>
      </c>
      <c r="D257" s="23" t="s">
        <v>1516</v>
      </c>
      <c r="E257" s="24">
        <v>0</v>
      </c>
      <c r="F257" s="24">
        <v>0</v>
      </c>
      <c r="G257" s="24">
        <v>1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1</v>
      </c>
      <c r="R257" s="24" cm="1">
        <f t="array" ref="R257">_xlfn.IFS(H257=1,1,K257=1,1,L257=1,1,M257=1,1,N257=1,1,P257=1,1,TRUE,0)</f>
        <v>0</v>
      </c>
      <c r="S257" s="35">
        <f>IF(AND(G257=1,R257=1),0,R257)</f>
        <v>0</v>
      </c>
      <c r="T257" s="53" t="s">
        <v>4</v>
      </c>
      <c r="U257" s="34" cm="1">
        <f t="array" ref="U257">_xlfn.IFS(T257="UNLIKELY", 1, T257="POSSIBLE", 1, T257="LIKELY",1, T257="VERY_LIKELY", 1, TRUE, 0)</f>
        <v>0</v>
      </c>
      <c r="V257" s="24" cm="1">
        <f t="array" ref="V257">_xlfn.IFS(T257="POSSIBLE", 1, T257="LIKELY",1, T257="VERY_LIKELY", 1, TRUE, 0)</f>
        <v>0</v>
      </c>
      <c r="W257" s="24" cm="1">
        <f t="array" ref="W257">_xlfn.IFS(T257="LIKELY",1, T257="VERY_LIKELY", 1, TRUE, 0)</f>
        <v>0</v>
      </c>
      <c r="X257" s="35" cm="1">
        <f t="array" ref="X257">_xlfn.IFS(T257="VERY_LIKELY", 1, TRUE, 0)</f>
        <v>0</v>
      </c>
    </row>
    <row r="258" spans="1:24" ht="20" customHeight="1" x14ac:dyDescent="0.2">
      <c r="A258" s="22" t="s">
        <v>549</v>
      </c>
      <c r="B258" s="49" t="str">
        <f>SUBSTITUTE(A258,"/Users/timomiessen/Desktop/imagesdk/blackwomen1/","Image_")</f>
        <v>Image_BW_238.jpg</v>
      </c>
      <c r="C258" s="41" t="s">
        <v>390</v>
      </c>
      <c r="D258" s="23" t="s">
        <v>1516</v>
      </c>
      <c r="E258" s="24">
        <v>0</v>
      </c>
      <c r="F258" s="24">
        <v>0</v>
      </c>
      <c r="G258" s="24">
        <v>1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 cm="1">
        <f t="array" ref="R258">_xlfn.IFS(H258=1,1,K258=1,1,L258=1,1,M258=1,1,N258=1,1,P258=1,1,TRUE,0)</f>
        <v>0</v>
      </c>
      <c r="S258" s="35">
        <f>IF(AND(G258=1,R258=1),0,R258)</f>
        <v>0</v>
      </c>
      <c r="T258" s="53" t="s">
        <v>1</v>
      </c>
      <c r="U258" s="34" cm="1">
        <f t="array" ref="U258">_xlfn.IFS(T258="UNLIKELY", 1, T258="POSSIBLE", 1, T258="LIKELY",1, T258="VERY_LIKELY", 1, TRUE, 0)</f>
        <v>1</v>
      </c>
      <c r="V258" s="24" cm="1">
        <f t="array" ref="V258">_xlfn.IFS(T258="POSSIBLE", 1, T258="LIKELY",1, T258="VERY_LIKELY", 1, TRUE, 0)</f>
        <v>0</v>
      </c>
      <c r="W258" s="24" cm="1">
        <f t="array" ref="W258">_xlfn.IFS(T258="LIKELY",1, T258="VERY_LIKELY", 1, TRUE, 0)</f>
        <v>0</v>
      </c>
      <c r="X258" s="35" cm="1">
        <f t="array" ref="X258">_xlfn.IFS(T258="VERY_LIKELY", 1, TRUE, 0)</f>
        <v>0</v>
      </c>
    </row>
    <row r="259" spans="1:24" ht="20" customHeight="1" x14ac:dyDescent="0.2">
      <c r="A259" s="22" t="s">
        <v>550</v>
      </c>
      <c r="B259" s="49" t="str">
        <f>SUBSTITUTE(A259,"/Users/timomiessen/Desktop/imagesdk/blackwomen1/","Image_")</f>
        <v>Image_BW_239.jpg</v>
      </c>
      <c r="C259" s="41" t="s">
        <v>390</v>
      </c>
      <c r="D259" s="23" t="s">
        <v>1516</v>
      </c>
      <c r="E259" s="24">
        <v>0</v>
      </c>
      <c r="F259" s="24">
        <v>0</v>
      </c>
      <c r="G259" s="24">
        <v>1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1</v>
      </c>
      <c r="P259" s="24">
        <v>1</v>
      </c>
      <c r="Q259" s="24">
        <v>0</v>
      </c>
      <c r="R259" s="24" cm="1">
        <f t="array" ref="R259">_xlfn.IFS(H259=1,1,K259=1,1,L259=1,1,M259=1,1,N259=1,1,P259=1,1,TRUE,0)</f>
        <v>1</v>
      </c>
      <c r="S259" s="35">
        <f>IF(AND(G259=1,R259=1),0,R259)</f>
        <v>0</v>
      </c>
      <c r="T259" s="53" t="s">
        <v>113</v>
      </c>
      <c r="U259" s="34" cm="1">
        <f t="array" ref="U259">_xlfn.IFS(T259="UNLIKELY", 1, T259="POSSIBLE", 1, T259="LIKELY",1, T259="VERY_LIKELY", 1, TRUE, 0)</f>
        <v>1</v>
      </c>
      <c r="V259" s="24" cm="1">
        <f t="array" ref="V259">_xlfn.IFS(T259="POSSIBLE", 1, T259="LIKELY",1, T259="VERY_LIKELY", 1, TRUE, 0)</f>
        <v>1</v>
      </c>
      <c r="W259" s="24" cm="1">
        <f t="array" ref="W259">_xlfn.IFS(T259="LIKELY",1, T259="VERY_LIKELY", 1, TRUE, 0)</f>
        <v>1</v>
      </c>
      <c r="X259" s="35" cm="1">
        <f t="array" ref="X259">_xlfn.IFS(T259="VERY_LIKELY", 1, TRUE, 0)</f>
        <v>1</v>
      </c>
    </row>
    <row r="260" spans="1:24" ht="20" customHeight="1" x14ac:dyDescent="0.2">
      <c r="A260" s="22" t="s">
        <v>551</v>
      </c>
      <c r="B260" s="49" t="str">
        <f>SUBSTITUTE(A260,"/Users/timomiessen/Desktop/imagesdk/blackwomen1/","Image_")</f>
        <v>Image_BW_24.jpg</v>
      </c>
      <c r="C260" s="41" t="s">
        <v>390</v>
      </c>
      <c r="D260" s="23" t="s">
        <v>1516</v>
      </c>
      <c r="E260" s="24">
        <v>1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 cm="1">
        <f t="array" ref="R260">_xlfn.IFS(H260=1,1,K260=1,1,L260=1,1,M260=1,1,N260=1,1,P260=1,1,TRUE,0)</f>
        <v>0</v>
      </c>
      <c r="S260" s="35">
        <f>IF(AND(G260=1,R260=1),0,R260)</f>
        <v>0</v>
      </c>
      <c r="T260" s="53" t="s">
        <v>113</v>
      </c>
      <c r="U260" s="34" cm="1">
        <f t="array" ref="U260">_xlfn.IFS(T260="UNLIKELY", 1, T260="POSSIBLE", 1, T260="LIKELY",1, T260="VERY_LIKELY", 1, TRUE, 0)</f>
        <v>1</v>
      </c>
      <c r="V260" s="24" cm="1">
        <f t="array" ref="V260">_xlfn.IFS(T260="POSSIBLE", 1, T260="LIKELY",1, T260="VERY_LIKELY", 1, TRUE, 0)</f>
        <v>1</v>
      </c>
      <c r="W260" s="24" cm="1">
        <f t="array" ref="W260">_xlfn.IFS(T260="LIKELY",1, T260="VERY_LIKELY", 1, TRUE, 0)</f>
        <v>1</v>
      </c>
      <c r="X260" s="35" cm="1">
        <f t="array" ref="X260">_xlfn.IFS(T260="VERY_LIKELY", 1, TRUE, 0)</f>
        <v>1</v>
      </c>
    </row>
    <row r="261" spans="1:24" ht="20" customHeight="1" x14ac:dyDescent="0.2">
      <c r="A261" s="22" t="s">
        <v>552</v>
      </c>
      <c r="B261" s="49" t="str">
        <f>SUBSTITUTE(A261,"/Users/timomiessen/Desktop/imagesdk/blackwomen1/","Image_")</f>
        <v>Image_BW_240.jpg</v>
      </c>
      <c r="C261" s="41" t="s">
        <v>390</v>
      </c>
      <c r="D261" s="23" t="s">
        <v>1516</v>
      </c>
      <c r="E261" s="24">
        <v>0</v>
      </c>
      <c r="F261" s="24">
        <v>0</v>
      </c>
      <c r="G261" s="24">
        <v>1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1</v>
      </c>
      <c r="P261" s="24">
        <v>0</v>
      </c>
      <c r="Q261" s="24">
        <v>0</v>
      </c>
      <c r="R261" s="24" cm="1">
        <f t="array" ref="R261">_xlfn.IFS(H261=1,1,K261=1,1,L261=1,1,M261=1,1,N261=1,1,P261=1,1,TRUE,0)</f>
        <v>0</v>
      </c>
      <c r="S261" s="35">
        <f>IF(AND(G261=1,R261=1),0,R261)</f>
        <v>0</v>
      </c>
      <c r="T261" s="53" t="s">
        <v>2</v>
      </c>
      <c r="U261" s="34" cm="1">
        <f t="array" ref="U261">_xlfn.IFS(T261="UNLIKELY", 1, T261="POSSIBLE", 1, T261="LIKELY",1, T261="VERY_LIKELY", 1, TRUE, 0)</f>
        <v>1</v>
      </c>
      <c r="V261" s="24" cm="1">
        <f t="array" ref="V261">_xlfn.IFS(T261="POSSIBLE", 1, T261="LIKELY",1, T261="VERY_LIKELY", 1, TRUE, 0)</f>
        <v>1</v>
      </c>
      <c r="W261" s="24" cm="1">
        <f t="array" ref="W261">_xlfn.IFS(T261="LIKELY",1, T261="VERY_LIKELY", 1, TRUE, 0)</f>
        <v>0</v>
      </c>
      <c r="X261" s="35" cm="1">
        <f t="array" ref="X261">_xlfn.IFS(T261="VERY_LIKELY", 1, TRUE, 0)</f>
        <v>0</v>
      </c>
    </row>
    <row r="262" spans="1:24" ht="20" customHeight="1" x14ac:dyDescent="0.2">
      <c r="A262" s="22" t="s">
        <v>553</v>
      </c>
      <c r="B262" s="49" t="str">
        <f>SUBSTITUTE(A262,"/Users/timomiessen/Desktop/imagesdk/blackwomen1/","Image_")</f>
        <v>Image_BW_241.jpg</v>
      </c>
      <c r="C262" s="41" t="s">
        <v>390</v>
      </c>
      <c r="D262" s="23" t="s">
        <v>1516</v>
      </c>
      <c r="E262" s="24">
        <v>0</v>
      </c>
      <c r="F262" s="24">
        <v>0</v>
      </c>
      <c r="G262" s="24">
        <v>1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1</v>
      </c>
      <c r="P262" s="24">
        <v>0</v>
      </c>
      <c r="Q262" s="24">
        <v>0</v>
      </c>
      <c r="R262" s="24" cm="1">
        <f t="array" ref="R262">_xlfn.IFS(H262=1,1,K262=1,1,L262=1,1,M262=1,1,N262=1,1,P262=1,1,TRUE,0)</f>
        <v>0</v>
      </c>
      <c r="S262" s="35">
        <f>IF(AND(G262=1,R262=1),0,R262)</f>
        <v>0</v>
      </c>
      <c r="T262" s="53" t="s">
        <v>1</v>
      </c>
      <c r="U262" s="34" cm="1">
        <f t="array" ref="U262">_xlfn.IFS(T262="UNLIKELY", 1, T262="POSSIBLE", 1, T262="LIKELY",1, T262="VERY_LIKELY", 1, TRUE, 0)</f>
        <v>1</v>
      </c>
      <c r="V262" s="24" cm="1">
        <f t="array" ref="V262">_xlfn.IFS(T262="POSSIBLE", 1, T262="LIKELY",1, T262="VERY_LIKELY", 1, TRUE, 0)</f>
        <v>0</v>
      </c>
      <c r="W262" s="24" cm="1">
        <f t="array" ref="W262">_xlfn.IFS(T262="LIKELY",1, T262="VERY_LIKELY", 1, TRUE, 0)</f>
        <v>0</v>
      </c>
      <c r="X262" s="35" cm="1">
        <f t="array" ref="X262">_xlfn.IFS(T262="VERY_LIKELY", 1, TRUE, 0)</f>
        <v>0</v>
      </c>
    </row>
    <row r="263" spans="1:24" ht="20" customHeight="1" x14ac:dyDescent="0.2">
      <c r="A263" s="22" t="s">
        <v>554</v>
      </c>
      <c r="B263" s="49" t="str">
        <f>SUBSTITUTE(A263,"/Users/timomiessen/Desktop/imagesdk/blackwomen1/","Image_")</f>
        <v>Image_BW_242.jpg</v>
      </c>
      <c r="C263" s="41" t="s">
        <v>390</v>
      </c>
      <c r="D263" s="23" t="s">
        <v>1516</v>
      </c>
      <c r="E263" s="24">
        <v>0</v>
      </c>
      <c r="F263" s="24">
        <v>0</v>
      </c>
      <c r="G263" s="24">
        <v>1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 cm="1">
        <f t="array" ref="R263">_xlfn.IFS(H263=1,1,K263=1,1,L263=1,1,M263=1,1,N263=1,1,P263=1,1,TRUE,0)</f>
        <v>0</v>
      </c>
      <c r="S263" s="35">
        <f>IF(AND(G263=1,R263=1),0,R263)</f>
        <v>0</v>
      </c>
      <c r="T263" s="53" t="s">
        <v>4</v>
      </c>
      <c r="U263" s="34" cm="1">
        <f t="array" ref="U263">_xlfn.IFS(T263="UNLIKELY", 1, T263="POSSIBLE", 1, T263="LIKELY",1, T263="VERY_LIKELY", 1, TRUE, 0)</f>
        <v>0</v>
      </c>
      <c r="V263" s="24" cm="1">
        <f t="array" ref="V263">_xlfn.IFS(T263="POSSIBLE", 1, T263="LIKELY",1, T263="VERY_LIKELY", 1, TRUE, 0)</f>
        <v>0</v>
      </c>
      <c r="W263" s="24" cm="1">
        <f t="array" ref="W263">_xlfn.IFS(T263="LIKELY",1, T263="VERY_LIKELY", 1, TRUE, 0)</f>
        <v>0</v>
      </c>
      <c r="X263" s="35" cm="1">
        <f t="array" ref="X263">_xlfn.IFS(T263="VERY_LIKELY", 1, TRUE, 0)</f>
        <v>0</v>
      </c>
    </row>
    <row r="264" spans="1:24" ht="20" customHeight="1" x14ac:dyDescent="0.2">
      <c r="A264" s="22" t="s">
        <v>555</v>
      </c>
      <c r="B264" s="49" t="str">
        <f>SUBSTITUTE(A264,"/Users/timomiessen/Desktop/imagesdk/blackwomen1/","Image_")</f>
        <v>Image_BW_243.jpg</v>
      </c>
      <c r="C264" s="41" t="s">
        <v>390</v>
      </c>
      <c r="D264" s="23" t="s">
        <v>1516</v>
      </c>
      <c r="E264" s="24">
        <v>0</v>
      </c>
      <c r="F264" s="24">
        <v>0</v>
      </c>
      <c r="G264" s="24">
        <v>1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 cm="1">
        <f t="array" ref="R264">_xlfn.IFS(H264=1,1,K264=1,1,L264=1,1,M264=1,1,N264=1,1,P264=1,1,TRUE,0)</f>
        <v>0</v>
      </c>
      <c r="S264" s="35">
        <f>IF(AND(G264=1,R264=1),0,R264)</f>
        <v>0</v>
      </c>
      <c r="T264" s="53" t="s">
        <v>2</v>
      </c>
      <c r="U264" s="34" cm="1">
        <f t="array" ref="U264">_xlfn.IFS(T264="UNLIKELY", 1, T264="POSSIBLE", 1, T264="LIKELY",1, T264="VERY_LIKELY", 1, TRUE, 0)</f>
        <v>1</v>
      </c>
      <c r="V264" s="24" cm="1">
        <f t="array" ref="V264">_xlfn.IFS(T264="POSSIBLE", 1, T264="LIKELY",1, T264="VERY_LIKELY", 1, TRUE, 0)</f>
        <v>1</v>
      </c>
      <c r="W264" s="24" cm="1">
        <f t="array" ref="W264">_xlfn.IFS(T264="LIKELY",1, T264="VERY_LIKELY", 1, TRUE, 0)</f>
        <v>0</v>
      </c>
      <c r="X264" s="35" cm="1">
        <f t="array" ref="X264">_xlfn.IFS(T264="VERY_LIKELY", 1, TRUE, 0)</f>
        <v>0</v>
      </c>
    </row>
    <row r="265" spans="1:24" ht="20" customHeight="1" x14ac:dyDescent="0.2">
      <c r="A265" s="22" t="s">
        <v>556</v>
      </c>
      <c r="B265" s="49" t="str">
        <f>SUBSTITUTE(A265,"/Users/timomiessen/Desktop/imagesdk/blackwomen1/","Image_")</f>
        <v>Image_BW_244.jpg</v>
      </c>
      <c r="C265" s="41" t="s">
        <v>390</v>
      </c>
      <c r="D265" s="23" t="s">
        <v>1516</v>
      </c>
      <c r="E265" s="24">
        <v>0</v>
      </c>
      <c r="F265" s="24">
        <v>0</v>
      </c>
      <c r="G265" s="24">
        <v>1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1</v>
      </c>
      <c r="P265" s="24">
        <v>0</v>
      </c>
      <c r="Q265" s="24">
        <v>0</v>
      </c>
      <c r="R265" s="24" cm="1">
        <f t="array" ref="R265">_xlfn.IFS(H265=1,1,K265=1,1,L265=1,1,M265=1,1,N265=1,1,P265=1,1,TRUE,0)</f>
        <v>0</v>
      </c>
      <c r="S265" s="35">
        <f>IF(AND(G265=1,R265=1),0,R265)</f>
        <v>0</v>
      </c>
      <c r="T265" s="53" t="s">
        <v>2</v>
      </c>
      <c r="U265" s="34" cm="1">
        <f t="array" ref="U265">_xlfn.IFS(T265="UNLIKELY", 1, T265="POSSIBLE", 1, T265="LIKELY",1, T265="VERY_LIKELY", 1, TRUE, 0)</f>
        <v>1</v>
      </c>
      <c r="V265" s="24" cm="1">
        <f t="array" ref="V265">_xlfn.IFS(T265="POSSIBLE", 1, T265="LIKELY",1, T265="VERY_LIKELY", 1, TRUE, 0)</f>
        <v>1</v>
      </c>
      <c r="W265" s="24" cm="1">
        <f t="array" ref="W265">_xlfn.IFS(T265="LIKELY",1, T265="VERY_LIKELY", 1, TRUE, 0)</f>
        <v>0</v>
      </c>
      <c r="X265" s="35" cm="1">
        <f t="array" ref="X265">_xlfn.IFS(T265="VERY_LIKELY", 1, TRUE, 0)</f>
        <v>0</v>
      </c>
    </row>
    <row r="266" spans="1:24" ht="20" customHeight="1" x14ac:dyDescent="0.2">
      <c r="A266" s="22" t="s">
        <v>557</v>
      </c>
      <c r="B266" s="49" t="str">
        <f>SUBSTITUTE(A266,"/Users/timomiessen/Desktop/imagesdk/blackwomen1/","Image_")</f>
        <v>Image_BW_245.jpg</v>
      </c>
      <c r="C266" s="41" t="s">
        <v>390</v>
      </c>
      <c r="D266" s="23" t="s">
        <v>1516</v>
      </c>
      <c r="E266" s="24">
        <v>0</v>
      </c>
      <c r="F266" s="24">
        <v>0</v>
      </c>
      <c r="G266" s="24">
        <v>1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1</v>
      </c>
      <c r="P266" s="24">
        <v>0</v>
      </c>
      <c r="Q266" s="24">
        <v>0</v>
      </c>
      <c r="R266" s="24" cm="1">
        <f t="array" ref="R266">_xlfn.IFS(H266=1,1,K266=1,1,L266=1,1,M266=1,1,N266=1,1,P266=1,1,TRUE,0)</f>
        <v>0</v>
      </c>
      <c r="S266" s="35">
        <f>IF(AND(G266=1,R266=1),0,R266)</f>
        <v>0</v>
      </c>
      <c r="T266" s="53" t="s">
        <v>1</v>
      </c>
      <c r="U266" s="34" cm="1">
        <f t="array" ref="U266">_xlfn.IFS(T266="UNLIKELY", 1, T266="POSSIBLE", 1, T266="LIKELY",1, T266="VERY_LIKELY", 1, TRUE, 0)</f>
        <v>1</v>
      </c>
      <c r="V266" s="24" cm="1">
        <f t="array" ref="V266">_xlfn.IFS(T266="POSSIBLE", 1, T266="LIKELY",1, T266="VERY_LIKELY", 1, TRUE, 0)</f>
        <v>0</v>
      </c>
      <c r="W266" s="24" cm="1">
        <f t="array" ref="W266">_xlfn.IFS(T266="LIKELY",1, T266="VERY_LIKELY", 1, TRUE, 0)</f>
        <v>0</v>
      </c>
      <c r="X266" s="35" cm="1">
        <f t="array" ref="X266">_xlfn.IFS(T266="VERY_LIKELY", 1, TRUE, 0)</f>
        <v>0</v>
      </c>
    </row>
    <row r="267" spans="1:24" ht="20" customHeight="1" x14ac:dyDescent="0.2">
      <c r="A267" s="22" t="s">
        <v>558</v>
      </c>
      <c r="B267" s="49" t="str">
        <f>SUBSTITUTE(A267,"/Users/timomiessen/Desktop/imagesdk/blackwomen1/","Image_")</f>
        <v>Image_BW_246.jpg</v>
      </c>
      <c r="C267" s="41" t="s">
        <v>390</v>
      </c>
      <c r="D267" s="23" t="s">
        <v>1516</v>
      </c>
      <c r="E267" s="24">
        <v>0</v>
      </c>
      <c r="F267" s="24">
        <v>0</v>
      </c>
      <c r="G267" s="24">
        <v>1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1</v>
      </c>
      <c r="P267" s="24">
        <v>0</v>
      </c>
      <c r="Q267" s="24">
        <v>0</v>
      </c>
      <c r="R267" s="24" cm="1">
        <f t="array" ref="R267">_xlfn.IFS(H267=1,1,K267=1,1,L267=1,1,M267=1,1,N267=1,1,P267=1,1,TRUE,0)</f>
        <v>0</v>
      </c>
      <c r="S267" s="35">
        <f>IF(AND(G267=1,R267=1),0,R267)</f>
        <v>0</v>
      </c>
      <c r="T267" s="53" t="s">
        <v>12</v>
      </c>
      <c r="U267" s="34" cm="1">
        <f t="array" ref="U267">_xlfn.IFS(T267="UNLIKELY", 1, T267="POSSIBLE", 1, T267="LIKELY",1, T267="VERY_LIKELY", 1, TRUE, 0)</f>
        <v>1</v>
      </c>
      <c r="V267" s="24" cm="1">
        <f t="array" ref="V267">_xlfn.IFS(T267="POSSIBLE", 1, T267="LIKELY",1, T267="VERY_LIKELY", 1, TRUE, 0)</f>
        <v>1</v>
      </c>
      <c r="W267" s="24" cm="1">
        <f t="array" ref="W267">_xlfn.IFS(T267="LIKELY",1, T267="VERY_LIKELY", 1, TRUE, 0)</f>
        <v>1</v>
      </c>
      <c r="X267" s="35" cm="1">
        <f t="array" ref="X267">_xlfn.IFS(T267="VERY_LIKELY", 1, TRUE, 0)</f>
        <v>0</v>
      </c>
    </row>
    <row r="268" spans="1:24" ht="20" customHeight="1" x14ac:dyDescent="0.2">
      <c r="A268" s="22" t="s">
        <v>559</v>
      </c>
      <c r="B268" s="49" t="str">
        <f>SUBSTITUTE(A268,"/Users/timomiessen/Desktop/imagesdk/blackwomen1/","Image_")</f>
        <v>Image_BW_247.jpg</v>
      </c>
      <c r="C268" s="41" t="s">
        <v>390</v>
      </c>
      <c r="D268" s="23" t="s">
        <v>1516</v>
      </c>
      <c r="E268" s="24">
        <v>0</v>
      </c>
      <c r="F268" s="24">
        <v>0</v>
      </c>
      <c r="G268" s="24">
        <v>1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 cm="1">
        <f t="array" ref="R268">_xlfn.IFS(H268=1,1,K268=1,1,L268=1,1,M268=1,1,N268=1,1,P268=1,1,TRUE,0)</f>
        <v>0</v>
      </c>
      <c r="S268" s="35">
        <f>IF(AND(G268=1,R268=1),0,R268)</f>
        <v>0</v>
      </c>
      <c r="T268" s="53" t="s">
        <v>2</v>
      </c>
      <c r="U268" s="34" cm="1">
        <f t="array" ref="U268">_xlfn.IFS(T268="UNLIKELY", 1, T268="POSSIBLE", 1, T268="LIKELY",1, T268="VERY_LIKELY", 1, TRUE, 0)</f>
        <v>1</v>
      </c>
      <c r="V268" s="24" cm="1">
        <f t="array" ref="V268">_xlfn.IFS(T268="POSSIBLE", 1, T268="LIKELY",1, T268="VERY_LIKELY", 1, TRUE, 0)</f>
        <v>1</v>
      </c>
      <c r="W268" s="24" cm="1">
        <f t="array" ref="W268">_xlfn.IFS(T268="LIKELY",1, T268="VERY_LIKELY", 1, TRUE, 0)</f>
        <v>0</v>
      </c>
      <c r="X268" s="35" cm="1">
        <f t="array" ref="X268">_xlfn.IFS(T268="VERY_LIKELY", 1, TRUE, 0)</f>
        <v>0</v>
      </c>
    </row>
    <row r="269" spans="1:24" ht="20" customHeight="1" x14ac:dyDescent="0.2">
      <c r="A269" s="22" t="s">
        <v>560</v>
      </c>
      <c r="B269" s="49" t="str">
        <f>SUBSTITUTE(A269,"/Users/timomiessen/Desktop/imagesdk/blackwomen1/","Image_")</f>
        <v>Image_BW_248.jpg</v>
      </c>
      <c r="C269" s="41" t="s">
        <v>390</v>
      </c>
      <c r="D269" s="23" t="s">
        <v>1516</v>
      </c>
      <c r="E269" s="24">
        <v>0</v>
      </c>
      <c r="F269" s="24">
        <v>0</v>
      </c>
      <c r="G269" s="24">
        <v>1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1</v>
      </c>
      <c r="P269" s="24">
        <v>1</v>
      </c>
      <c r="Q269" s="24">
        <v>0</v>
      </c>
      <c r="R269" s="24" cm="1">
        <f t="array" ref="R269">_xlfn.IFS(H269=1,1,K269=1,1,L269=1,1,M269=1,1,N269=1,1,P269=1,1,TRUE,0)</f>
        <v>1</v>
      </c>
      <c r="S269" s="35">
        <f>IF(AND(G269=1,R269=1),0,R269)</f>
        <v>0</v>
      </c>
      <c r="T269" s="53" t="s">
        <v>113</v>
      </c>
      <c r="U269" s="34" cm="1">
        <f t="array" ref="U269">_xlfn.IFS(T269="UNLIKELY", 1, T269="POSSIBLE", 1, T269="LIKELY",1, T269="VERY_LIKELY", 1, TRUE, 0)</f>
        <v>1</v>
      </c>
      <c r="V269" s="24" cm="1">
        <f t="array" ref="V269">_xlfn.IFS(T269="POSSIBLE", 1, T269="LIKELY",1, T269="VERY_LIKELY", 1, TRUE, 0)</f>
        <v>1</v>
      </c>
      <c r="W269" s="24" cm="1">
        <f t="array" ref="W269">_xlfn.IFS(T269="LIKELY",1, T269="VERY_LIKELY", 1, TRUE, 0)</f>
        <v>1</v>
      </c>
      <c r="X269" s="35" cm="1">
        <f t="array" ref="X269">_xlfn.IFS(T269="VERY_LIKELY", 1, TRUE, 0)</f>
        <v>1</v>
      </c>
    </row>
    <row r="270" spans="1:24" ht="20" customHeight="1" x14ac:dyDescent="0.2">
      <c r="A270" s="22" t="s">
        <v>561</v>
      </c>
      <c r="B270" s="49" t="str">
        <f>SUBSTITUTE(A270,"/Users/timomiessen/Desktop/imagesdk/blackwomen1/","Image_")</f>
        <v>Image_BW_249.jpg</v>
      </c>
      <c r="C270" s="41" t="s">
        <v>390</v>
      </c>
      <c r="D270" s="23" t="s">
        <v>1516</v>
      </c>
      <c r="E270" s="24">
        <v>0</v>
      </c>
      <c r="F270" s="24">
        <v>0</v>
      </c>
      <c r="G270" s="24">
        <v>1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1</v>
      </c>
      <c r="P270" s="24">
        <v>0</v>
      </c>
      <c r="Q270" s="24">
        <v>0</v>
      </c>
      <c r="R270" s="24" cm="1">
        <f t="array" ref="R270">_xlfn.IFS(H270=1,1,K270=1,1,L270=1,1,M270=1,1,N270=1,1,P270=1,1,TRUE,0)</f>
        <v>0</v>
      </c>
      <c r="S270" s="35">
        <f>IF(AND(G270=1,R270=1),0,R270)</f>
        <v>0</v>
      </c>
      <c r="T270" s="53" t="s">
        <v>113</v>
      </c>
      <c r="U270" s="34" cm="1">
        <f t="array" ref="U270">_xlfn.IFS(T270="UNLIKELY", 1, T270="POSSIBLE", 1, T270="LIKELY",1, T270="VERY_LIKELY", 1, TRUE, 0)</f>
        <v>1</v>
      </c>
      <c r="V270" s="24" cm="1">
        <f t="array" ref="V270">_xlfn.IFS(T270="POSSIBLE", 1, T270="LIKELY",1, T270="VERY_LIKELY", 1, TRUE, 0)</f>
        <v>1</v>
      </c>
      <c r="W270" s="24" cm="1">
        <f t="array" ref="W270">_xlfn.IFS(T270="LIKELY",1, T270="VERY_LIKELY", 1, TRUE, 0)</f>
        <v>1</v>
      </c>
      <c r="X270" s="35" cm="1">
        <f t="array" ref="X270">_xlfn.IFS(T270="VERY_LIKELY", 1, TRUE, 0)</f>
        <v>1</v>
      </c>
    </row>
    <row r="271" spans="1:24" ht="20" customHeight="1" x14ac:dyDescent="0.2">
      <c r="A271" s="22" t="s">
        <v>562</v>
      </c>
      <c r="B271" s="49" t="str">
        <f>SUBSTITUTE(A271,"/Users/timomiessen/Desktop/imagesdk/blackwomen1/","Image_")</f>
        <v>Image_BW_25.jpg</v>
      </c>
      <c r="C271" s="41" t="s">
        <v>390</v>
      </c>
      <c r="D271" s="23" t="s">
        <v>1516</v>
      </c>
      <c r="E271" s="24">
        <v>1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 cm="1">
        <f t="array" ref="R271">_xlfn.IFS(H271=1,1,K271=1,1,L271=1,1,M271=1,1,N271=1,1,P271=1,1,TRUE,0)</f>
        <v>0</v>
      </c>
      <c r="S271" s="35">
        <f>IF(AND(G271=1,R271=1),0,R271)</f>
        <v>0</v>
      </c>
      <c r="T271" s="53" t="s">
        <v>12</v>
      </c>
      <c r="U271" s="34" cm="1">
        <f t="array" ref="U271">_xlfn.IFS(T271="UNLIKELY", 1, T271="POSSIBLE", 1, T271="LIKELY",1, T271="VERY_LIKELY", 1, TRUE, 0)</f>
        <v>1</v>
      </c>
      <c r="V271" s="24" cm="1">
        <f t="array" ref="V271">_xlfn.IFS(T271="POSSIBLE", 1, T271="LIKELY",1, T271="VERY_LIKELY", 1, TRUE, 0)</f>
        <v>1</v>
      </c>
      <c r="W271" s="24" cm="1">
        <f t="array" ref="W271">_xlfn.IFS(T271="LIKELY",1, T271="VERY_LIKELY", 1, TRUE, 0)</f>
        <v>1</v>
      </c>
      <c r="X271" s="35" cm="1">
        <f t="array" ref="X271">_xlfn.IFS(T271="VERY_LIKELY", 1, TRUE, 0)</f>
        <v>0</v>
      </c>
    </row>
    <row r="272" spans="1:24" ht="20" customHeight="1" x14ac:dyDescent="0.2">
      <c r="A272" s="22" t="s">
        <v>563</v>
      </c>
      <c r="B272" s="49" t="str">
        <f>SUBSTITUTE(A272,"/Users/timomiessen/Desktop/imagesdk/blackwomen1/","Image_")</f>
        <v>Image_BW_251.jpg</v>
      </c>
      <c r="C272" s="41" t="s">
        <v>390</v>
      </c>
      <c r="D272" s="23" t="s">
        <v>1516</v>
      </c>
      <c r="E272" s="24">
        <v>0</v>
      </c>
      <c r="F272" s="24">
        <v>0</v>
      </c>
      <c r="G272" s="24">
        <v>1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1</v>
      </c>
      <c r="P272" s="24">
        <v>1</v>
      </c>
      <c r="Q272" s="24">
        <v>0</v>
      </c>
      <c r="R272" s="24" cm="1">
        <f t="array" ref="R272">_xlfn.IFS(H272=1,1,K272=1,1,L272=1,1,M272=1,1,N272=1,1,P272=1,1,TRUE,0)</f>
        <v>1</v>
      </c>
      <c r="S272" s="35">
        <f>IF(AND(G272=1,R272=1),0,R272)</f>
        <v>0</v>
      </c>
      <c r="T272" s="53" t="s">
        <v>12</v>
      </c>
      <c r="U272" s="34" cm="1">
        <f t="array" ref="U272">_xlfn.IFS(T272="UNLIKELY", 1, T272="POSSIBLE", 1, T272="LIKELY",1, T272="VERY_LIKELY", 1, TRUE, 0)</f>
        <v>1</v>
      </c>
      <c r="V272" s="24" cm="1">
        <f t="array" ref="V272">_xlfn.IFS(T272="POSSIBLE", 1, T272="LIKELY",1, T272="VERY_LIKELY", 1, TRUE, 0)</f>
        <v>1</v>
      </c>
      <c r="W272" s="24" cm="1">
        <f t="array" ref="W272">_xlfn.IFS(T272="LIKELY",1, T272="VERY_LIKELY", 1, TRUE, 0)</f>
        <v>1</v>
      </c>
      <c r="X272" s="35" cm="1">
        <f t="array" ref="X272">_xlfn.IFS(T272="VERY_LIKELY", 1, TRUE, 0)</f>
        <v>0</v>
      </c>
    </row>
    <row r="273" spans="1:24" ht="20" customHeight="1" x14ac:dyDescent="0.2">
      <c r="A273" s="22" t="s">
        <v>564</v>
      </c>
      <c r="B273" s="49" t="str">
        <f>SUBSTITUTE(A273,"/Users/timomiessen/Desktop/imagesdk/blackwomen1/","Image_")</f>
        <v>Image_BW_252.jpg</v>
      </c>
      <c r="C273" s="41" t="s">
        <v>390</v>
      </c>
      <c r="D273" s="23" t="s">
        <v>1516</v>
      </c>
      <c r="E273" s="24">
        <v>0</v>
      </c>
      <c r="F273" s="24">
        <v>0</v>
      </c>
      <c r="G273" s="24">
        <v>1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1</v>
      </c>
      <c r="P273" s="24">
        <v>0</v>
      </c>
      <c r="Q273" s="24">
        <v>0</v>
      </c>
      <c r="R273" s="24" cm="1">
        <f t="array" ref="R273">_xlfn.IFS(H273=1,1,K273=1,1,L273=1,1,M273=1,1,N273=1,1,P273=1,1,TRUE,0)</f>
        <v>0</v>
      </c>
      <c r="S273" s="35">
        <f>IF(AND(G273=1,R273=1),0,R273)</f>
        <v>0</v>
      </c>
      <c r="T273" s="53" t="s">
        <v>113</v>
      </c>
      <c r="U273" s="34" cm="1">
        <f t="array" ref="U273">_xlfn.IFS(T273="UNLIKELY", 1, T273="POSSIBLE", 1, T273="LIKELY",1, T273="VERY_LIKELY", 1, TRUE, 0)</f>
        <v>1</v>
      </c>
      <c r="V273" s="24" cm="1">
        <f t="array" ref="V273">_xlfn.IFS(T273="POSSIBLE", 1, T273="LIKELY",1, T273="VERY_LIKELY", 1, TRUE, 0)</f>
        <v>1</v>
      </c>
      <c r="W273" s="24" cm="1">
        <f t="array" ref="W273">_xlfn.IFS(T273="LIKELY",1, T273="VERY_LIKELY", 1, TRUE, 0)</f>
        <v>1</v>
      </c>
      <c r="X273" s="35" cm="1">
        <f t="array" ref="X273">_xlfn.IFS(T273="VERY_LIKELY", 1, TRUE, 0)</f>
        <v>1</v>
      </c>
    </row>
    <row r="274" spans="1:24" ht="20" customHeight="1" x14ac:dyDescent="0.2">
      <c r="A274" s="22" t="s">
        <v>565</v>
      </c>
      <c r="B274" s="49" t="str">
        <f>SUBSTITUTE(A274,"/Users/timomiessen/Desktop/imagesdk/blackwomen1/","Image_")</f>
        <v>Image_BW_253.jpg</v>
      </c>
      <c r="C274" s="41" t="s">
        <v>390</v>
      </c>
      <c r="D274" s="23" t="s">
        <v>1516</v>
      </c>
      <c r="E274" s="24">
        <v>0</v>
      </c>
      <c r="F274" s="24">
        <v>0</v>
      </c>
      <c r="G274" s="24">
        <v>1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 cm="1">
        <f t="array" ref="R274">_xlfn.IFS(H274=1,1,K274=1,1,L274=1,1,M274=1,1,N274=1,1,P274=1,1,TRUE,0)</f>
        <v>0</v>
      </c>
      <c r="S274" s="35">
        <f>IF(AND(G274=1,R274=1),0,R274)</f>
        <v>0</v>
      </c>
      <c r="T274" s="53" t="s">
        <v>1</v>
      </c>
      <c r="U274" s="34" cm="1">
        <f t="array" ref="U274">_xlfn.IFS(T274="UNLIKELY", 1, T274="POSSIBLE", 1, T274="LIKELY",1, T274="VERY_LIKELY", 1, TRUE, 0)</f>
        <v>1</v>
      </c>
      <c r="V274" s="24" cm="1">
        <f t="array" ref="V274">_xlfn.IFS(T274="POSSIBLE", 1, T274="LIKELY",1, T274="VERY_LIKELY", 1, TRUE, 0)</f>
        <v>0</v>
      </c>
      <c r="W274" s="24" cm="1">
        <f t="array" ref="W274">_xlfn.IFS(T274="LIKELY",1, T274="VERY_LIKELY", 1, TRUE, 0)</f>
        <v>0</v>
      </c>
      <c r="X274" s="35" cm="1">
        <f t="array" ref="X274">_xlfn.IFS(T274="VERY_LIKELY", 1, TRUE, 0)</f>
        <v>0</v>
      </c>
    </row>
    <row r="275" spans="1:24" ht="20" customHeight="1" x14ac:dyDescent="0.2">
      <c r="A275" s="22" t="s">
        <v>566</v>
      </c>
      <c r="B275" s="49" t="str">
        <f>SUBSTITUTE(A275,"/Users/timomiessen/Desktop/imagesdk/blackwomen1/","Image_")</f>
        <v>Image_BW_254.jpg</v>
      </c>
      <c r="C275" s="41" t="s">
        <v>390</v>
      </c>
      <c r="D275" s="23" t="s">
        <v>1516</v>
      </c>
      <c r="E275" s="24">
        <v>0</v>
      </c>
      <c r="F275" s="24">
        <v>0</v>
      </c>
      <c r="G275" s="24">
        <v>1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1</v>
      </c>
      <c r="P275" s="24">
        <v>1</v>
      </c>
      <c r="Q275" s="24">
        <v>0</v>
      </c>
      <c r="R275" s="24" cm="1">
        <f t="array" ref="R275">_xlfn.IFS(H275=1,1,K275=1,1,L275=1,1,M275=1,1,N275=1,1,P275=1,1,TRUE,0)</f>
        <v>1</v>
      </c>
      <c r="S275" s="35">
        <f>IF(AND(G275=1,R275=1),0,R275)</f>
        <v>0</v>
      </c>
      <c r="T275" s="53" t="s">
        <v>113</v>
      </c>
      <c r="U275" s="34" cm="1">
        <f t="array" ref="U275">_xlfn.IFS(T275="UNLIKELY", 1, T275="POSSIBLE", 1, T275="LIKELY",1, T275="VERY_LIKELY", 1, TRUE, 0)</f>
        <v>1</v>
      </c>
      <c r="V275" s="24" cm="1">
        <f t="array" ref="V275">_xlfn.IFS(T275="POSSIBLE", 1, T275="LIKELY",1, T275="VERY_LIKELY", 1, TRUE, 0)</f>
        <v>1</v>
      </c>
      <c r="W275" s="24" cm="1">
        <f t="array" ref="W275">_xlfn.IFS(T275="LIKELY",1, T275="VERY_LIKELY", 1, TRUE, 0)</f>
        <v>1</v>
      </c>
      <c r="X275" s="35" cm="1">
        <f t="array" ref="X275">_xlfn.IFS(T275="VERY_LIKELY", 1, TRUE, 0)</f>
        <v>1</v>
      </c>
    </row>
    <row r="276" spans="1:24" ht="20" customHeight="1" x14ac:dyDescent="0.2">
      <c r="A276" s="22" t="s">
        <v>567</v>
      </c>
      <c r="B276" s="49" t="str">
        <f>SUBSTITUTE(A276,"/Users/timomiessen/Desktop/imagesdk/blackwomen1/","Image_")</f>
        <v>Image_BW_255.jpg</v>
      </c>
      <c r="C276" s="41" t="s">
        <v>390</v>
      </c>
      <c r="D276" s="23" t="s">
        <v>1516</v>
      </c>
      <c r="E276" s="24">
        <v>0</v>
      </c>
      <c r="F276" s="24">
        <v>0</v>
      </c>
      <c r="G276" s="24">
        <v>1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1</v>
      </c>
      <c r="P276" s="24">
        <v>0</v>
      </c>
      <c r="Q276" s="24">
        <v>0</v>
      </c>
      <c r="R276" s="24" cm="1">
        <f t="array" ref="R276">_xlfn.IFS(H276=1,1,K276=1,1,L276=1,1,M276=1,1,N276=1,1,P276=1,1,TRUE,0)</f>
        <v>0</v>
      </c>
      <c r="S276" s="35">
        <f>IF(AND(G276=1,R276=1),0,R276)</f>
        <v>0</v>
      </c>
      <c r="T276" s="53" t="s">
        <v>12</v>
      </c>
      <c r="U276" s="34" cm="1">
        <f t="array" ref="U276">_xlfn.IFS(T276="UNLIKELY", 1, T276="POSSIBLE", 1, T276="LIKELY",1, T276="VERY_LIKELY", 1, TRUE, 0)</f>
        <v>1</v>
      </c>
      <c r="V276" s="24" cm="1">
        <f t="array" ref="V276">_xlfn.IFS(T276="POSSIBLE", 1, T276="LIKELY",1, T276="VERY_LIKELY", 1, TRUE, 0)</f>
        <v>1</v>
      </c>
      <c r="W276" s="24" cm="1">
        <f t="array" ref="W276">_xlfn.IFS(T276="LIKELY",1, T276="VERY_LIKELY", 1, TRUE, 0)</f>
        <v>1</v>
      </c>
      <c r="X276" s="35" cm="1">
        <f t="array" ref="X276">_xlfn.IFS(T276="VERY_LIKELY", 1, TRUE, 0)</f>
        <v>0</v>
      </c>
    </row>
    <row r="277" spans="1:24" ht="20" customHeight="1" x14ac:dyDescent="0.2">
      <c r="A277" s="22" t="s">
        <v>568</v>
      </c>
      <c r="B277" s="49" t="str">
        <f>SUBSTITUTE(A277,"/Users/timomiessen/Desktop/imagesdk/blackwomen1/","Image_")</f>
        <v>Image_BW_256.jpg</v>
      </c>
      <c r="C277" s="41" t="s">
        <v>390</v>
      </c>
      <c r="D277" s="23" t="s">
        <v>1516</v>
      </c>
      <c r="E277" s="24">
        <v>0</v>
      </c>
      <c r="F277" s="24">
        <v>0</v>
      </c>
      <c r="G277" s="24">
        <v>1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1</v>
      </c>
      <c r="P277" s="24">
        <v>0</v>
      </c>
      <c r="Q277" s="24">
        <v>0</v>
      </c>
      <c r="R277" s="24" cm="1">
        <f t="array" ref="R277">_xlfn.IFS(H277=1,1,K277=1,1,L277=1,1,M277=1,1,N277=1,1,P277=1,1,TRUE,0)</f>
        <v>0</v>
      </c>
      <c r="S277" s="35">
        <f>IF(AND(G277=1,R277=1),0,R277)</f>
        <v>0</v>
      </c>
      <c r="T277" s="53" t="s">
        <v>113</v>
      </c>
      <c r="U277" s="34" cm="1">
        <f t="array" ref="U277">_xlfn.IFS(T277="UNLIKELY", 1, T277="POSSIBLE", 1, T277="LIKELY",1, T277="VERY_LIKELY", 1, TRUE, 0)</f>
        <v>1</v>
      </c>
      <c r="V277" s="24" cm="1">
        <f t="array" ref="V277">_xlfn.IFS(T277="POSSIBLE", 1, T277="LIKELY",1, T277="VERY_LIKELY", 1, TRUE, 0)</f>
        <v>1</v>
      </c>
      <c r="W277" s="24" cm="1">
        <f t="array" ref="W277">_xlfn.IFS(T277="LIKELY",1, T277="VERY_LIKELY", 1, TRUE, 0)</f>
        <v>1</v>
      </c>
      <c r="X277" s="35" cm="1">
        <f t="array" ref="X277">_xlfn.IFS(T277="VERY_LIKELY", 1, TRUE, 0)</f>
        <v>1</v>
      </c>
    </row>
    <row r="278" spans="1:24" ht="20" customHeight="1" x14ac:dyDescent="0.2">
      <c r="A278" s="22" t="s">
        <v>569</v>
      </c>
      <c r="B278" s="49" t="str">
        <f>SUBSTITUTE(A278,"/Users/timomiessen/Desktop/imagesdk/blackwomen1/","Image_")</f>
        <v>Image_BW_257.jpg</v>
      </c>
      <c r="C278" s="41" t="s">
        <v>390</v>
      </c>
      <c r="D278" s="23" t="s">
        <v>1516</v>
      </c>
      <c r="E278" s="24">
        <v>0</v>
      </c>
      <c r="F278" s="24">
        <v>0</v>
      </c>
      <c r="G278" s="24">
        <v>1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1</v>
      </c>
      <c r="P278" s="24">
        <v>1</v>
      </c>
      <c r="Q278" s="24">
        <v>0</v>
      </c>
      <c r="R278" s="24" cm="1">
        <f t="array" ref="R278">_xlfn.IFS(H278=1,1,K278=1,1,L278=1,1,M278=1,1,N278=1,1,P278=1,1,TRUE,0)</f>
        <v>1</v>
      </c>
      <c r="S278" s="35">
        <f>IF(AND(G278=1,R278=1),0,R278)</f>
        <v>0</v>
      </c>
      <c r="T278" s="53" t="s">
        <v>12</v>
      </c>
      <c r="U278" s="34" cm="1">
        <f t="array" ref="U278">_xlfn.IFS(T278="UNLIKELY", 1, T278="POSSIBLE", 1, T278="LIKELY",1, T278="VERY_LIKELY", 1, TRUE, 0)</f>
        <v>1</v>
      </c>
      <c r="V278" s="24" cm="1">
        <f t="array" ref="V278">_xlfn.IFS(T278="POSSIBLE", 1, T278="LIKELY",1, T278="VERY_LIKELY", 1, TRUE, 0)</f>
        <v>1</v>
      </c>
      <c r="W278" s="24" cm="1">
        <f t="array" ref="W278">_xlfn.IFS(T278="LIKELY",1, T278="VERY_LIKELY", 1, TRUE, 0)</f>
        <v>1</v>
      </c>
      <c r="X278" s="35" cm="1">
        <f t="array" ref="X278">_xlfn.IFS(T278="VERY_LIKELY", 1, TRUE, 0)</f>
        <v>0</v>
      </c>
    </row>
    <row r="279" spans="1:24" ht="20" customHeight="1" x14ac:dyDescent="0.2">
      <c r="A279" s="22" t="s">
        <v>570</v>
      </c>
      <c r="B279" s="49" t="str">
        <f>SUBSTITUTE(A279,"/Users/timomiessen/Desktop/imagesdk/blackwomen1/","Image_")</f>
        <v>Image_BW_258.jpg</v>
      </c>
      <c r="C279" s="41" t="s">
        <v>390</v>
      </c>
      <c r="D279" s="23" t="s">
        <v>1516</v>
      </c>
      <c r="E279" s="24">
        <v>0</v>
      </c>
      <c r="F279" s="24">
        <v>0</v>
      </c>
      <c r="G279" s="24">
        <v>1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1</v>
      </c>
      <c r="P279" s="24">
        <v>0</v>
      </c>
      <c r="Q279" s="24">
        <v>0</v>
      </c>
      <c r="R279" s="24" cm="1">
        <f t="array" ref="R279">_xlfn.IFS(H279=1,1,K279=1,1,L279=1,1,M279=1,1,N279=1,1,P279=1,1,TRUE,0)</f>
        <v>0</v>
      </c>
      <c r="S279" s="35">
        <f>IF(AND(G279=1,R279=1),0,R279)</f>
        <v>0</v>
      </c>
      <c r="T279" s="53" t="s">
        <v>113</v>
      </c>
      <c r="U279" s="34" cm="1">
        <f t="array" ref="U279">_xlfn.IFS(T279="UNLIKELY", 1, T279="POSSIBLE", 1, T279="LIKELY",1, T279="VERY_LIKELY", 1, TRUE, 0)</f>
        <v>1</v>
      </c>
      <c r="V279" s="24" cm="1">
        <f t="array" ref="V279">_xlfn.IFS(T279="POSSIBLE", 1, T279="LIKELY",1, T279="VERY_LIKELY", 1, TRUE, 0)</f>
        <v>1</v>
      </c>
      <c r="W279" s="24" cm="1">
        <f t="array" ref="W279">_xlfn.IFS(T279="LIKELY",1, T279="VERY_LIKELY", 1, TRUE, 0)</f>
        <v>1</v>
      </c>
      <c r="X279" s="35" cm="1">
        <f t="array" ref="X279">_xlfn.IFS(T279="VERY_LIKELY", 1, TRUE, 0)</f>
        <v>1</v>
      </c>
    </row>
    <row r="280" spans="1:24" ht="20" customHeight="1" x14ac:dyDescent="0.2">
      <c r="A280" s="22" t="s">
        <v>571</v>
      </c>
      <c r="B280" s="49" t="str">
        <f>SUBSTITUTE(A280,"/Users/timomiessen/Desktop/imagesdk/blackwomen1/","Image_")</f>
        <v>Image_BW_259.jpg</v>
      </c>
      <c r="C280" s="41" t="s">
        <v>390</v>
      </c>
      <c r="D280" s="23" t="s">
        <v>1516</v>
      </c>
      <c r="E280" s="24">
        <v>0</v>
      </c>
      <c r="F280" s="24">
        <v>0</v>
      </c>
      <c r="G280" s="24">
        <v>1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 cm="1">
        <f t="array" ref="R280">_xlfn.IFS(H280=1,1,K280=1,1,L280=1,1,M280=1,1,N280=1,1,P280=1,1,TRUE,0)</f>
        <v>0</v>
      </c>
      <c r="S280" s="35">
        <f>IF(AND(G280=1,R280=1),0,R280)</f>
        <v>0</v>
      </c>
      <c r="T280" s="53" t="s">
        <v>1</v>
      </c>
      <c r="U280" s="34" cm="1">
        <f t="array" ref="U280">_xlfn.IFS(T280="UNLIKELY", 1, T280="POSSIBLE", 1, T280="LIKELY",1, T280="VERY_LIKELY", 1, TRUE, 0)</f>
        <v>1</v>
      </c>
      <c r="V280" s="24" cm="1">
        <f t="array" ref="V280">_xlfn.IFS(T280="POSSIBLE", 1, T280="LIKELY",1, T280="VERY_LIKELY", 1, TRUE, 0)</f>
        <v>0</v>
      </c>
      <c r="W280" s="24" cm="1">
        <f t="array" ref="W280">_xlfn.IFS(T280="LIKELY",1, T280="VERY_LIKELY", 1, TRUE, 0)</f>
        <v>0</v>
      </c>
      <c r="X280" s="35" cm="1">
        <f t="array" ref="X280">_xlfn.IFS(T280="VERY_LIKELY", 1, TRUE, 0)</f>
        <v>0</v>
      </c>
    </row>
    <row r="281" spans="1:24" ht="20" customHeight="1" x14ac:dyDescent="0.2">
      <c r="A281" s="22" t="s">
        <v>572</v>
      </c>
      <c r="B281" s="49" t="str">
        <f>SUBSTITUTE(A281,"/Users/timomiessen/Desktop/imagesdk/blackwomen1/","Image_")</f>
        <v>Image_BW_26.jpg</v>
      </c>
      <c r="C281" s="41" t="s">
        <v>390</v>
      </c>
      <c r="D281" s="23" t="s">
        <v>1516</v>
      </c>
      <c r="E281" s="24">
        <v>1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 cm="1">
        <f t="array" ref="R281">_xlfn.IFS(H281=1,1,K281=1,1,L281=1,1,M281=1,1,N281=1,1,P281=1,1,TRUE,0)</f>
        <v>0</v>
      </c>
      <c r="S281" s="35">
        <f>IF(AND(G281=1,R281=1),0,R281)</f>
        <v>0</v>
      </c>
      <c r="T281" s="53" t="s">
        <v>12</v>
      </c>
      <c r="U281" s="34" cm="1">
        <f t="array" ref="U281">_xlfn.IFS(T281="UNLIKELY", 1, T281="POSSIBLE", 1, T281="LIKELY",1, T281="VERY_LIKELY", 1, TRUE, 0)</f>
        <v>1</v>
      </c>
      <c r="V281" s="24" cm="1">
        <f t="array" ref="V281">_xlfn.IFS(T281="POSSIBLE", 1, T281="LIKELY",1, T281="VERY_LIKELY", 1, TRUE, 0)</f>
        <v>1</v>
      </c>
      <c r="W281" s="24" cm="1">
        <f t="array" ref="W281">_xlfn.IFS(T281="LIKELY",1, T281="VERY_LIKELY", 1, TRUE, 0)</f>
        <v>1</v>
      </c>
      <c r="X281" s="35" cm="1">
        <f t="array" ref="X281">_xlfn.IFS(T281="VERY_LIKELY", 1, TRUE, 0)</f>
        <v>0</v>
      </c>
    </row>
    <row r="282" spans="1:24" ht="20" customHeight="1" x14ac:dyDescent="0.2">
      <c r="A282" s="22" t="s">
        <v>573</v>
      </c>
      <c r="B282" s="49" t="str">
        <f>SUBSTITUTE(A282,"/Users/timomiessen/Desktop/imagesdk/blackwomen1/","Image_")</f>
        <v>Image_BW_260.jpg</v>
      </c>
      <c r="C282" s="41" t="s">
        <v>390</v>
      </c>
      <c r="D282" s="23" t="s">
        <v>1516</v>
      </c>
      <c r="E282" s="24">
        <v>0</v>
      </c>
      <c r="F282" s="24">
        <v>0</v>
      </c>
      <c r="G282" s="24">
        <v>1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 cm="1">
        <f t="array" ref="R282">_xlfn.IFS(H282=1,1,K282=1,1,L282=1,1,M282=1,1,N282=1,1,P282=1,1,TRUE,0)</f>
        <v>0</v>
      </c>
      <c r="S282" s="35">
        <f>IF(AND(G282=1,R282=1),0,R282)</f>
        <v>0</v>
      </c>
      <c r="T282" s="53" t="s">
        <v>1</v>
      </c>
      <c r="U282" s="34" cm="1">
        <f t="array" ref="U282">_xlfn.IFS(T282="UNLIKELY", 1, T282="POSSIBLE", 1, T282="LIKELY",1, T282="VERY_LIKELY", 1, TRUE, 0)</f>
        <v>1</v>
      </c>
      <c r="V282" s="24" cm="1">
        <f t="array" ref="V282">_xlfn.IFS(T282="POSSIBLE", 1, T282="LIKELY",1, T282="VERY_LIKELY", 1, TRUE, 0)</f>
        <v>0</v>
      </c>
      <c r="W282" s="24" cm="1">
        <f t="array" ref="W282">_xlfn.IFS(T282="LIKELY",1, T282="VERY_LIKELY", 1, TRUE, 0)</f>
        <v>0</v>
      </c>
      <c r="X282" s="35" cm="1">
        <f t="array" ref="X282">_xlfn.IFS(T282="VERY_LIKELY", 1, TRUE, 0)</f>
        <v>0</v>
      </c>
    </row>
    <row r="283" spans="1:24" ht="20" customHeight="1" x14ac:dyDescent="0.2">
      <c r="A283" s="22" t="s">
        <v>574</v>
      </c>
      <c r="B283" s="49" t="str">
        <f>SUBSTITUTE(A283,"/Users/timomiessen/Desktop/imagesdk/blackwomen1/","Image_")</f>
        <v>Image_BW_261.jpg</v>
      </c>
      <c r="C283" s="41" t="s">
        <v>390</v>
      </c>
      <c r="D283" s="23" t="s">
        <v>1516</v>
      </c>
      <c r="E283" s="24">
        <v>0</v>
      </c>
      <c r="F283" s="24">
        <v>0</v>
      </c>
      <c r="G283" s="24">
        <v>1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1</v>
      </c>
      <c r="Q283" s="24">
        <v>0</v>
      </c>
      <c r="R283" s="24" cm="1">
        <f t="array" ref="R283">_xlfn.IFS(H283=1,1,K283=1,1,L283=1,1,M283=1,1,N283=1,1,P283=1,1,TRUE,0)</f>
        <v>1</v>
      </c>
      <c r="S283" s="35">
        <f>IF(AND(G283=1,R283=1),0,R283)</f>
        <v>0</v>
      </c>
      <c r="T283" s="53" t="s">
        <v>4</v>
      </c>
      <c r="U283" s="34" cm="1">
        <f t="array" ref="U283">_xlfn.IFS(T283="UNLIKELY", 1, T283="POSSIBLE", 1, T283="LIKELY",1, T283="VERY_LIKELY", 1, TRUE, 0)</f>
        <v>0</v>
      </c>
      <c r="V283" s="24" cm="1">
        <f t="array" ref="V283">_xlfn.IFS(T283="POSSIBLE", 1, T283="LIKELY",1, T283="VERY_LIKELY", 1, TRUE, 0)</f>
        <v>0</v>
      </c>
      <c r="W283" s="24" cm="1">
        <f t="array" ref="W283">_xlfn.IFS(T283="LIKELY",1, T283="VERY_LIKELY", 1, TRUE, 0)</f>
        <v>0</v>
      </c>
      <c r="X283" s="35" cm="1">
        <f t="array" ref="X283">_xlfn.IFS(T283="VERY_LIKELY", 1, TRUE, 0)</f>
        <v>0</v>
      </c>
    </row>
    <row r="284" spans="1:24" ht="20" customHeight="1" x14ac:dyDescent="0.2">
      <c r="A284" s="22" t="s">
        <v>575</v>
      </c>
      <c r="B284" s="49" t="str">
        <f>SUBSTITUTE(A284,"/Users/timomiessen/Desktop/imagesdk/blackwomen1/","Image_")</f>
        <v>Image_BW_262.jpg</v>
      </c>
      <c r="C284" s="41" t="s">
        <v>390</v>
      </c>
      <c r="D284" s="23" t="s">
        <v>1516</v>
      </c>
      <c r="E284" s="24">
        <v>0</v>
      </c>
      <c r="F284" s="24">
        <v>0</v>
      </c>
      <c r="G284" s="24">
        <v>1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1</v>
      </c>
      <c r="P284" s="24">
        <v>0</v>
      </c>
      <c r="Q284" s="24">
        <v>0</v>
      </c>
      <c r="R284" s="24" cm="1">
        <f t="array" ref="R284">_xlfn.IFS(H284=1,1,K284=1,1,L284=1,1,M284=1,1,N284=1,1,P284=1,1,TRUE,0)</f>
        <v>0</v>
      </c>
      <c r="S284" s="35">
        <f>IF(AND(G284=1,R284=1),0,R284)</f>
        <v>0</v>
      </c>
      <c r="T284" s="53" t="s">
        <v>1</v>
      </c>
      <c r="U284" s="34" cm="1">
        <f t="array" ref="U284">_xlfn.IFS(T284="UNLIKELY", 1, T284="POSSIBLE", 1, T284="LIKELY",1, T284="VERY_LIKELY", 1, TRUE, 0)</f>
        <v>1</v>
      </c>
      <c r="V284" s="24" cm="1">
        <f t="array" ref="V284">_xlfn.IFS(T284="POSSIBLE", 1, T284="LIKELY",1, T284="VERY_LIKELY", 1, TRUE, 0)</f>
        <v>0</v>
      </c>
      <c r="W284" s="24" cm="1">
        <f t="array" ref="W284">_xlfn.IFS(T284="LIKELY",1, T284="VERY_LIKELY", 1, TRUE, 0)</f>
        <v>0</v>
      </c>
      <c r="X284" s="35" cm="1">
        <f t="array" ref="X284">_xlfn.IFS(T284="VERY_LIKELY", 1, TRUE, 0)</f>
        <v>0</v>
      </c>
    </row>
    <row r="285" spans="1:24" ht="20" customHeight="1" x14ac:dyDescent="0.2">
      <c r="A285" s="22" t="s">
        <v>576</v>
      </c>
      <c r="B285" s="49" t="str">
        <f>SUBSTITUTE(A285,"/Users/timomiessen/Desktop/imagesdk/blackwomen1/","Image_")</f>
        <v>Image_BW_263.jpg</v>
      </c>
      <c r="C285" s="41" t="s">
        <v>390</v>
      </c>
      <c r="D285" s="23" t="s">
        <v>1516</v>
      </c>
      <c r="E285" s="24">
        <v>0</v>
      </c>
      <c r="F285" s="24">
        <v>0</v>
      </c>
      <c r="G285" s="24">
        <v>1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 cm="1">
        <f t="array" ref="R285">_xlfn.IFS(H285=1,1,K285=1,1,L285=1,1,M285=1,1,N285=1,1,P285=1,1,TRUE,0)</f>
        <v>0</v>
      </c>
      <c r="S285" s="35">
        <f>IF(AND(G285=1,R285=1),0,R285)</f>
        <v>0</v>
      </c>
      <c r="T285" s="53" t="s">
        <v>4</v>
      </c>
      <c r="U285" s="34" cm="1">
        <f t="array" ref="U285">_xlfn.IFS(T285="UNLIKELY", 1, T285="POSSIBLE", 1, T285="LIKELY",1, T285="VERY_LIKELY", 1, TRUE, 0)</f>
        <v>0</v>
      </c>
      <c r="V285" s="24" cm="1">
        <f t="array" ref="V285">_xlfn.IFS(T285="POSSIBLE", 1, T285="LIKELY",1, T285="VERY_LIKELY", 1, TRUE, 0)</f>
        <v>0</v>
      </c>
      <c r="W285" s="24" cm="1">
        <f t="array" ref="W285">_xlfn.IFS(T285="LIKELY",1, T285="VERY_LIKELY", 1, TRUE, 0)</f>
        <v>0</v>
      </c>
      <c r="X285" s="35" cm="1">
        <f t="array" ref="X285">_xlfn.IFS(T285="VERY_LIKELY", 1, TRUE, 0)</f>
        <v>0</v>
      </c>
    </row>
    <row r="286" spans="1:24" ht="20" customHeight="1" x14ac:dyDescent="0.2">
      <c r="A286" s="22" t="s">
        <v>577</v>
      </c>
      <c r="B286" s="49" t="str">
        <f>SUBSTITUTE(A286,"/Users/timomiessen/Desktop/imagesdk/blackwomen1/","Image_")</f>
        <v>Image_BW_264.jpg</v>
      </c>
      <c r="C286" s="41" t="s">
        <v>390</v>
      </c>
      <c r="D286" s="23" t="s">
        <v>1516</v>
      </c>
      <c r="E286" s="24">
        <v>0</v>
      </c>
      <c r="F286" s="24">
        <v>0</v>
      </c>
      <c r="G286" s="24">
        <v>1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1</v>
      </c>
      <c r="P286" s="24">
        <v>0</v>
      </c>
      <c r="Q286" s="24">
        <v>0</v>
      </c>
      <c r="R286" s="24" cm="1">
        <f t="array" ref="R286">_xlfn.IFS(H286=1,1,K286=1,1,L286=1,1,M286=1,1,N286=1,1,P286=1,1,TRUE,0)</f>
        <v>0</v>
      </c>
      <c r="S286" s="35">
        <f>IF(AND(G286=1,R286=1),0,R286)</f>
        <v>0</v>
      </c>
      <c r="T286" s="53" t="s">
        <v>12</v>
      </c>
      <c r="U286" s="34" cm="1">
        <f t="array" ref="U286">_xlfn.IFS(T286="UNLIKELY", 1, T286="POSSIBLE", 1, T286="LIKELY",1, T286="VERY_LIKELY", 1, TRUE, 0)</f>
        <v>1</v>
      </c>
      <c r="V286" s="24" cm="1">
        <f t="array" ref="V286">_xlfn.IFS(T286="POSSIBLE", 1, T286="LIKELY",1, T286="VERY_LIKELY", 1, TRUE, 0)</f>
        <v>1</v>
      </c>
      <c r="W286" s="24" cm="1">
        <f t="array" ref="W286">_xlfn.IFS(T286="LIKELY",1, T286="VERY_LIKELY", 1, TRUE, 0)</f>
        <v>1</v>
      </c>
      <c r="X286" s="35" cm="1">
        <f t="array" ref="X286">_xlfn.IFS(T286="VERY_LIKELY", 1, TRUE, 0)</f>
        <v>0</v>
      </c>
    </row>
    <row r="287" spans="1:24" ht="20" customHeight="1" x14ac:dyDescent="0.2">
      <c r="A287" s="22" t="s">
        <v>578</v>
      </c>
      <c r="B287" s="49" t="str">
        <f>SUBSTITUTE(A287,"/Users/timomiessen/Desktop/imagesdk/blackwomen1/","Image_")</f>
        <v>Image_BW_265.jpg</v>
      </c>
      <c r="C287" s="41" t="s">
        <v>390</v>
      </c>
      <c r="D287" s="23" t="s">
        <v>1516</v>
      </c>
      <c r="E287" s="24">
        <v>0</v>
      </c>
      <c r="F287" s="24">
        <v>0</v>
      </c>
      <c r="G287" s="24">
        <v>1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 cm="1">
        <f t="array" ref="R287">_xlfn.IFS(H287=1,1,K287=1,1,L287=1,1,M287=1,1,N287=1,1,P287=1,1,TRUE,0)</f>
        <v>0</v>
      </c>
      <c r="S287" s="35">
        <f>IF(AND(G287=1,R287=1),0,R287)</f>
        <v>0</v>
      </c>
      <c r="T287" s="53" t="s">
        <v>4</v>
      </c>
      <c r="U287" s="34" cm="1">
        <f t="array" ref="U287">_xlfn.IFS(T287="UNLIKELY", 1, T287="POSSIBLE", 1, T287="LIKELY",1, T287="VERY_LIKELY", 1, TRUE, 0)</f>
        <v>0</v>
      </c>
      <c r="V287" s="24" cm="1">
        <f t="array" ref="V287">_xlfn.IFS(T287="POSSIBLE", 1, T287="LIKELY",1, T287="VERY_LIKELY", 1, TRUE, 0)</f>
        <v>0</v>
      </c>
      <c r="W287" s="24" cm="1">
        <f t="array" ref="W287">_xlfn.IFS(T287="LIKELY",1, T287="VERY_LIKELY", 1, TRUE, 0)</f>
        <v>0</v>
      </c>
      <c r="X287" s="35" cm="1">
        <f t="array" ref="X287">_xlfn.IFS(T287="VERY_LIKELY", 1, TRUE, 0)</f>
        <v>0</v>
      </c>
    </row>
    <row r="288" spans="1:24" ht="20" customHeight="1" x14ac:dyDescent="0.2">
      <c r="A288" s="22" t="s">
        <v>579</v>
      </c>
      <c r="B288" s="49" t="str">
        <f>SUBSTITUTE(A288,"/Users/timomiessen/Desktop/imagesdk/blackwomen1/","Image_")</f>
        <v>Image_BW_266.jpg</v>
      </c>
      <c r="C288" s="41" t="s">
        <v>390</v>
      </c>
      <c r="D288" s="23" t="s">
        <v>1516</v>
      </c>
      <c r="E288" s="24">
        <v>0</v>
      </c>
      <c r="F288" s="24">
        <v>0</v>
      </c>
      <c r="G288" s="24">
        <v>1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1</v>
      </c>
      <c r="P288" s="24">
        <v>0</v>
      </c>
      <c r="Q288" s="24">
        <v>0</v>
      </c>
      <c r="R288" s="24" cm="1">
        <f t="array" ref="R288">_xlfn.IFS(H288=1,1,K288=1,1,L288=1,1,M288=1,1,N288=1,1,P288=1,1,TRUE,0)</f>
        <v>0</v>
      </c>
      <c r="S288" s="35">
        <f>IF(AND(G288=1,R288=1),0,R288)</f>
        <v>0</v>
      </c>
      <c r="T288" s="53" t="s">
        <v>113</v>
      </c>
      <c r="U288" s="34" cm="1">
        <f t="array" ref="U288">_xlfn.IFS(T288="UNLIKELY", 1, T288="POSSIBLE", 1, T288="LIKELY",1, T288="VERY_LIKELY", 1, TRUE, 0)</f>
        <v>1</v>
      </c>
      <c r="V288" s="24" cm="1">
        <f t="array" ref="V288">_xlfn.IFS(T288="POSSIBLE", 1, T288="LIKELY",1, T288="VERY_LIKELY", 1, TRUE, 0)</f>
        <v>1</v>
      </c>
      <c r="W288" s="24" cm="1">
        <f t="array" ref="W288">_xlfn.IFS(T288="LIKELY",1, T288="VERY_LIKELY", 1, TRUE, 0)</f>
        <v>1</v>
      </c>
      <c r="X288" s="35" cm="1">
        <f t="array" ref="X288">_xlfn.IFS(T288="VERY_LIKELY", 1, TRUE, 0)</f>
        <v>1</v>
      </c>
    </row>
    <row r="289" spans="1:24" ht="20" customHeight="1" x14ac:dyDescent="0.2">
      <c r="A289" s="22" t="s">
        <v>580</v>
      </c>
      <c r="B289" s="49" t="str">
        <f>SUBSTITUTE(A289,"/Users/timomiessen/Desktop/imagesdk/blackwomen1/","Image_")</f>
        <v>Image_BW_267.jpg</v>
      </c>
      <c r="C289" s="41" t="s">
        <v>390</v>
      </c>
      <c r="D289" s="23" t="s">
        <v>1516</v>
      </c>
      <c r="E289" s="24">
        <v>0</v>
      </c>
      <c r="F289" s="24">
        <v>0</v>
      </c>
      <c r="G289" s="24">
        <v>1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1</v>
      </c>
      <c r="P289" s="24">
        <v>1</v>
      </c>
      <c r="Q289" s="24">
        <v>0</v>
      </c>
      <c r="R289" s="24" cm="1">
        <f t="array" ref="R289">_xlfn.IFS(H289=1,1,K289=1,1,L289=1,1,M289=1,1,N289=1,1,P289=1,1,TRUE,0)</f>
        <v>1</v>
      </c>
      <c r="S289" s="35">
        <f>IF(AND(G289=1,R289=1),0,R289)</f>
        <v>0</v>
      </c>
      <c r="T289" s="53" t="s">
        <v>1</v>
      </c>
      <c r="U289" s="34" cm="1">
        <f t="array" ref="U289">_xlfn.IFS(T289="UNLIKELY", 1, T289="POSSIBLE", 1, T289="LIKELY",1, T289="VERY_LIKELY", 1, TRUE, 0)</f>
        <v>1</v>
      </c>
      <c r="V289" s="24" cm="1">
        <f t="array" ref="V289">_xlfn.IFS(T289="POSSIBLE", 1, T289="LIKELY",1, T289="VERY_LIKELY", 1, TRUE, 0)</f>
        <v>0</v>
      </c>
      <c r="W289" s="24" cm="1">
        <f t="array" ref="W289">_xlfn.IFS(T289="LIKELY",1, T289="VERY_LIKELY", 1, TRUE, 0)</f>
        <v>0</v>
      </c>
      <c r="X289" s="35" cm="1">
        <f t="array" ref="X289">_xlfn.IFS(T289="VERY_LIKELY", 1, TRUE, 0)</f>
        <v>0</v>
      </c>
    </row>
    <row r="290" spans="1:24" ht="20" customHeight="1" x14ac:dyDescent="0.2">
      <c r="A290" s="22" t="s">
        <v>581</v>
      </c>
      <c r="B290" s="49" t="str">
        <f>SUBSTITUTE(A290,"/Users/timomiessen/Desktop/imagesdk/blackwomen1/","Image_")</f>
        <v>Image_BW_268.jpg</v>
      </c>
      <c r="C290" s="41" t="s">
        <v>390</v>
      </c>
      <c r="D290" s="23" t="s">
        <v>1516</v>
      </c>
      <c r="E290" s="24">
        <v>0</v>
      </c>
      <c r="F290" s="24">
        <v>0</v>
      </c>
      <c r="G290" s="24">
        <v>1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1</v>
      </c>
      <c r="P290" s="24">
        <v>1</v>
      </c>
      <c r="Q290" s="24">
        <v>0</v>
      </c>
      <c r="R290" s="24" cm="1">
        <f t="array" ref="R290">_xlfn.IFS(H290=1,1,K290=1,1,L290=1,1,M290=1,1,N290=1,1,P290=1,1,TRUE,0)</f>
        <v>1</v>
      </c>
      <c r="S290" s="35">
        <f>IF(AND(G290=1,R290=1),0,R290)</f>
        <v>0</v>
      </c>
      <c r="T290" s="53" t="s">
        <v>113</v>
      </c>
      <c r="U290" s="34" cm="1">
        <f t="array" ref="U290">_xlfn.IFS(T290="UNLIKELY", 1, T290="POSSIBLE", 1, T290="LIKELY",1, T290="VERY_LIKELY", 1, TRUE, 0)</f>
        <v>1</v>
      </c>
      <c r="V290" s="24" cm="1">
        <f t="array" ref="V290">_xlfn.IFS(T290="POSSIBLE", 1, T290="LIKELY",1, T290="VERY_LIKELY", 1, TRUE, 0)</f>
        <v>1</v>
      </c>
      <c r="W290" s="24" cm="1">
        <f t="array" ref="W290">_xlfn.IFS(T290="LIKELY",1, T290="VERY_LIKELY", 1, TRUE, 0)</f>
        <v>1</v>
      </c>
      <c r="X290" s="35" cm="1">
        <f t="array" ref="X290">_xlfn.IFS(T290="VERY_LIKELY", 1, TRUE, 0)</f>
        <v>1</v>
      </c>
    </row>
    <row r="291" spans="1:24" ht="20" customHeight="1" x14ac:dyDescent="0.2">
      <c r="A291" s="22" t="s">
        <v>582</v>
      </c>
      <c r="B291" s="49" t="str">
        <f>SUBSTITUTE(A291,"/Users/timomiessen/Desktop/imagesdk/blackwomen1/","Image_")</f>
        <v>Image_BW_269.jpg</v>
      </c>
      <c r="C291" s="41" t="s">
        <v>390</v>
      </c>
      <c r="D291" s="23" t="s">
        <v>1516</v>
      </c>
      <c r="E291" s="24">
        <v>0</v>
      </c>
      <c r="F291" s="24">
        <v>0</v>
      </c>
      <c r="G291" s="24">
        <v>1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 cm="1">
        <f t="array" ref="R291">_xlfn.IFS(H291=1,1,K291=1,1,L291=1,1,M291=1,1,N291=1,1,P291=1,1,TRUE,0)</f>
        <v>0</v>
      </c>
      <c r="S291" s="35">
        <f>IF(AND(G291=1,R291=1),0,R291)</f>
        <v>0</v>
      </c>
      <c r="T291" s="53" t="s">
        <v>4</v>
      </c>
      <c r="U291" s="34" cm="1">
        <f t="array" ref="U291">_xlfn.IFS(T291="UNLIKELY", 1, T291="POSSIBLE", 1, T291="LIKELY",1, T291="VERY_LIKELY", 1, TRUE, 0)</f>
        <v>0</v>
      </c>
      <c r="V291" s="24" cm="1">
        <f t="array" ref="V291">_xlfn.IFS(T291="POSSIBLE", 1, T291="LIKELY",1, T291="VERY_LIKELY", 1, TRUE, 0)</f>
        <v>0</v>
      </c>
      <c r="W291" s="24" cm="1">
        <f t="array" ref="W291">_xlfn.IFS(T291="LIKELY",1, T291="VERY_LIKELY", 1, TRUE, 0)</f>
        <v>0</v>
      </c>
      <c r="X291" s="35" cm="1">
        <f t="array" ref="X291">_xlfn.IFS(T291="VERY_LIKELY", 1, TRUE, 0)</f>
        <v>0</v>
      </c>
    </row>
    <row r="292" spans="1:24" ht="20" customHeight="1" x14ac:dyDescent="0.2">
      <c r="A292" s="22" t="s">
        <v>583</v>
      </c>
      <c r="B292" s="49" t="str">
        <f>SUBSTITUTE(A292,"/Users/timomiessen/Desktop/imagesdk/blackwomen1/","Image_")</f>
        <v>Image_BW_27.jpg</v>
      </c>
      <c r="C292" s="41" t="s">
        <v>390</v>
      </c>
      <c r="D292" s="23" t="s">
        <v>1516</v>
      </c>
      <c r="E292" s="24">
        <v>1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 cm="1">
        <f t="array" ref="R292">_xlfn.IFS(H292=1,1,K292=1,1,L292=1,1,M292=1,1,N292=1,1,P292=1,1,TRUE,0)</f>
        <v>0</v>
      </c>
      <c r="S292" s="35">
        <f>IF(AND(G292=1,R292=1),0,R292)</f>
        <v>0</v>
      </c>
      <c r="T292" s="53" t="s">
        <v>1</v>
      </c>
      <c r="U292" s="34" cm="1">
        <f t="array" ref="U292">_xlfn.IFS(T292="UNLIKELY", 1, T292="POSSIBLE", 1, T292="LIKELY",1, T292="VERY_LIKELY", 1, TRUE, 0)</f>
        <v>1</v>
      </c>
      <c r="V292" s="24" cm="1">
        <f t="array" ref="V292">_xlfn.IFS(T292="POSSIBLE", 1, T292="LIKELY",1, T292="VERY_LIKELY", 1, TRUE, 0)</f>
        <v>0</v>
      </c>
      <c r="W292" s="24" cm="1">
        <f t="array" ref="W292">_xlfn.IFS(T292="LIKELY",1, T292="VERY_LIKELY", 1, TRUE, 0)</f>
        <v>0</v>
      </c>
      <c r="X292" s="35" cm="1">
        <f t="array" ref="X292">_xlfn.IFS(T292="VERY_LIKELY", 1, TRUE, 0)</f>
        <v>0</v>
      </c>
    </row>
    <row r="293" spans="1:24" ht="20" customHeight="1" x14ac:dyDescent="0.2">
      <c r="A293" s="22" t="s">
        <v>584</v>
      </c>
      <c r="B293" s="49" t="str">
        <f>SUBSTITUTE(A293,"/Users/timomiessen/Desktop/imagesdk/blackwomen1/","Image_")</f>
        <v>Image_BW_270.jpg</v>
      </c>
      <c r="C293" s="41" t="s">
        <v>390</v>
      </c>
      <c r="D293" s="23" t="s">
        <v>1516</v>
      </c>
      <c r="E293" s="24">
        <v>0</v>
      </c>
      <c r="F293" s="24">
        <v>0</v>
      </c>
      <c r="G293" s="24">
        <v>1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 cm="1">
        <f t="array" ref="R293">_xlfn.IFS(H293=1,1,K293=1,1,L293=1,1,M293=1,1,N293=1,1,P293=1,1,TRUE,0)</f>
        <v>0</v>
      </c>
      <c r="S293" s="35">
        <f>IF(AND(G293=1,R293=1),0,R293)</f>
        <v>0</v>
      </c>
      <c r="T293" s="53" t="s">
        <v>1</v>
      </c>
      <c r="U293" s="34" cm="1">
        <f t="array" ref="U293">_xlfn.IFS(T293="UNLIKELY", 1, T293="POSSIBLE", 1, T293="LIKELY",1, T293="VERY_LIKELY", 1, TRUE, 0)</f>
        <v>1</v>
      </c>
      <c r="V293" s="24" cm="1">
        <f t="array" ref="V293">_xlfn.IFS(T293="POSSIBLE", 1, T293="LIKELY",1, T293="VERY_LIKELY", 1, TRUE, 0)</f>
        <v>0</v>
      </c>
      <c r="W293" s="24" cm="1">
        <f t="array" ref="W293">_xlfn.IFS(T293="LIKELY",1, T293="VERY_LIKELY", 1, TRUE, 0)</f>
        <v>0</v>
      </c>
      <c r="X293" s="35" cm="1">
        <f t="array" ref="X293">_xlfn.IFS(T293="VERY_LIKELY", 1, TRUE, 0)</f>
        <v>0</v>
      </c>
    </row>
    <row r="294" spans="1:24" ht="20" customHeight="1" x14ac:dyDescent="0.2">
      <c r="A294" s="22" t="s">
        <v>585</v>
      </c>
      <c r="B294" s="49" t="str">
        <f>SUBSTITUTE(A294,"/Users/timomiessen/Desktop/imagesdk/blackwomen1/","Image_")</f>
        <v>Image_BW_271.jpg</v>
      </c>
      <c r="C294" s="41" t="s">
        <v>390</v>
      </c>
      <c r="D294" s="23" t="s">
        <v>1516</v>
      </c>
      <c r="E294" s="24">
        <v>0</v>
      </c>
      <c r="F294" s="24">
        <v>0</v>
      </c>
      <c r="G294" s="24">
        <v>1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1</v>
      </c>
      <c r="P294" s="24">
        <v>0</v>
      </c>
      <c r="Q294" s="24">
        <v>0</v>
      </c>
      <c r="R294" s="24" cm="1">
        <f t="array" ref="R294">_xlfn.IFS(H294=1,1,K294=1,1,L294=1,1,M294=1,1,N294=1,1,P294=1,1,TRUE,0)</f>
        <v>0</v>
      </c>
      <c r="S294" s="35">
        <f>IF(AND(G294=1,R294=1),0,R294)</f>
        <v>0</v>
      </c>
      <c r="T294" s="53" t="s">
        <v>2</v>
      </c>
      <c r="U294" s="34" cm="1">
        <f t="array" ref="U294">_xlfn.IFS(T294="UNLIKELY", 1, T294="POSSIBLE", 1, T294="LIKELY",1, T294="VERY_LIKELY", 1, TRUE, 0)</f>
        <v>1</v>
      </c>
      <c r="V294" s="24" cm="1">
        <f t="array" ref="V294">_xlfn.IFS(T294="POSSIBLE", 1, T294="LIKELY",1, T294="VERY_LIKELY", 1, TRUE, 0)</f>
        <v>1</v>
      </c>
      <c r="W294" s="24" cm="1">
        <f t="array" ref="W294">_xlfn.IFS(T294="LIKELY",1, T294="VERY_LIKELY", 1, TRUE, 0)</f>
        <v>0</v>
      </c>
      <c r="X294" s="35" cm="1">
        <f t="array" ref="X294">_xlfn.IFS(T294="VERY_LIKELY", 1, TRUE, 0)</f>
        <v>0</v>
      </c>
    </row>
    <row r="295" spans="1:24" ht="20" customHeight="1" x14ac:dyDescent="0.2">
      <c r="A295" s="22" t="s">
        <v>586</v>
      </c>
      <c r="B295" s="49" t="str">
        <f>SUBSTITUTE(A295,"/Users/timomiessen/Desktop/imagesdk/blackwomen1/","Image_")</f>
        <v>Image_BW_272.jpg</v>
      </c>
      <c r="C295" s="41" t="s">
        <v>390</v>
      </c>
      <c r="D295" s="23" t="s">
        <v>1516</v>
      </c>
      <c r="E295" s="24">
        <v>0</v>
      </c>
      <c r="F295" s="24">
        <v>0</v>
      </c>
      <c r="G295" s="24">
        <v>1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1</v>
      </c>
      <c r="P295" s="24">
        <v>1</v>
      </c>
      <c r="Q295" s="24">
        <v>0</v>
      </c>
      <c r="R295" s="24" cm="1">
        <f t="array" ref="R295">_xlfn.IFS(H295=1,1,K295=1,1,L295=1,1,M295=1,1,N295=1,1,P295=1,1,TRUE,0)</f>
        <v>1</v>
      </c>
      <c r="S295" s="35">
        <f>IF(AND(G295=1,R295=1),0,R295)</f>
        <v>0</v>
      </c>
      <c r="T295" s="53" t="s">
        <v>12</v>
      </c>
      <c r="U295" s="34" cm="1">
        <f t="array" ref="U295">_xlfn.IFS(T295="UNLIKELY", 1, T295="POSSIBLE", 1, T295="LIKELY",1, T295="VERY_LIKELY", 1, TRUE, 0)</f>
        <v>1</v>
      </c>
      <c r="V295" s="24" cm="1">
        <f t="array" ref="V295">_xlfn.IFS(T295="POSSIBLE", 1, T295="LIKELY",1, T295="VERY_LIKELY", 1, TRUE, 0)</f>
        <v>1</v>
      </c>
      <c r="W295" s="24" cm="1">
        <f t="array" ref="W295">_xlfn.IFS(T295="LIKELY",1, T295="VERY_LIKELY", 1, TRUE, 0)</f>
        <v>1</v>
      </c>
      <c r="X295" s="35" cm="1">
        <f t="array" ref="X295">_xlfn.IFS(T295="VERY_LIKELY", 1, TRUE, 0)</f>
        <v>0</v>
      </c>
    </row>
    <row r="296" spans="1:24" ht="20" customHeight="1" x14ac:dyDescent="0.2">
      <c r="A296" s="22" t="s">
        <v>587</v>
      </c>
      <c r="B296" s="49" t="str">
        <f>SUBSTITUTE(A296,"/Users/timomiessen/Desktop/imagesdk/blackwomen1/","Image_")</f>
        <v>Image_BW_273.jpg</v>
      </c>
      <c r="C296" s="41" t="s">
        <v>390</v>
      </c>
      <c r="D296" s="23" t="s">
        <v>1516</v>
      </c>
      <c r="E296" s="24">
        <v>0</v>
      </c>
      <c r="F296" s="24">
        <v>0</v>
      </c>
      <c r="G296" s="24">
        <v>1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 cm="1">
        <f t="array" ref="R296">_xlfn.IFS(H296=1,1,K296=1,1,L296=1,1,M296=1,1,N296=1,1,P296=1,1,TRUE,0)</f>
        <v>0</v>
      </c>
      <c r="S296" s="35">
        <f>IF(AND(G296=1,R296=1),0,R296)</f>
        <v>0</v>
      </c>
      <c r="T296" s="53" t="s">
        <v>2</v>
      </c>
      <c r="U296" s="34" cm="1">
        <f t="array" ref="U296">_xlfn.IFS(T296="UNLIKELY", 1, T296="POSSIBLE", 1, T296="LIKELY",1, T296="VERY_LIKELY", 1, TRUE, 0)</f>
        <v>1</v>
      </c>
      <c r="V296" s="24" cm="1">
        <f t="array" ref="V296">_xlfn.IFS(T296="POSSIBLE", 1, T296="LIKELY",1, T296="VERY_LIKELY", 1, TRUE, 0)</f>
        <v>1</v>
      </c>
      <c r="W296" s="24" cm="1">
        <f t="array" ref="W296">_xlfn.IFS(T296="LIKELY",1, T296="VERY_LIKELY", 1, TRUE, 0)</f>
        <v>0</v>
      </c>
      <c r="X296" s="35" cm="1">
        <f t="array" ref="X296">_xlfn.IFS(T296="VERY_LIKELY", 1, TRUE, 0)</f>
        <v>0</v>
      </c>
    </row>
    <row r="297" spans="1:24" ht="20" customHeight="1" x14ac:dyDescent="0.2">
      <c r="A297" s="22" t="s">
        <v>588</v>
      </c>
      <c r="B297" s="49" t="str">
        <f>SUBSTITUTE(A297,"/Users/timomiessen/Desktop/imagesdk/blackwomen1/","Image_")</f>
        <v>Image_BW_275.jpg</v>
      </c>
      <c r="C297" s="41" t="s">
        <v>390</v>
      </c>
      <c r="D297" s="23" t="s">
        <v>1516</v>
      </c>
      <c r="E297" s="24">
        <v>0</v>
      </c>
      <c r="F297" s="24">
        <v>0</v>
      </c>
      <c r="G297" s="24">
        <v>1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1</v>
      </c>
      <c r="P297" s="24">
        <v>1</v>
      </c>
      <c r="Q297" s="24">
        <v>0</v>
      </c>
      <c r="R297" s="24" cm="1">
        <f t="array" ref="R297">_xlfn.IFS(H297=1,1,K297=1,1,L297=1,1,M297=1,1,N297=1,1,P297=1,1,TRUE,0)</f>
        <v>1</v>
      </c>
      <c r="S297" s="35">
        <f>IF(AND(G297=1,R297=1),0,R297)</f>
        <v>0</v>
      </c>
      <c r="T297" s="53" t="s">
        <v>2</v>
      </c>
      <c r="U297" s="34" cm="1">
        <f t="array" ref="U297">_xlfn.IFS(T297="UNLIKELY", 1, T297="POSSIBLE", 1, T297="LIKELY",1, T297="VERY_LIKELY", 1, TRUE, 0)</f>
        <v>1</v>
      </c>
      <c r="V297" s="24" cm="1">
        <f t="array" ref="V297">_xlfn.IFS(T297="POSSIBLE", 1, T297="LIKELY",1, T297="VERY_LIKELY", 1, TRUE, 0)</f>
        <v>1</v>
      </c>
      <c r="W297" s="24" cm="1">
        <f t="array" ref="W297">_xlfn.IFS(T297="LIKELY",1, T297="VERY_LIKELY", 1, TRUE, 0)</f>
        <v>0</v>
      </c>
      <c r="X297" s="35" cm="1">
        <f t="array" ref="X297">_xlfn.IFS(T297="VERY_LIKELY", 1, TRUE, 0)</f>
        <v>0</v>
      </c>
    </row>
    <row r="298" spans="1:24" ht="20" customHeight="1" x14ac:dyDescent="0.2">
      <c r="A298" s="22" t="s">
        <v>589</v>
      </c>
      <c r="B298" s="49" t="str">
        <f>SUBSTITUTE(A298,"/Users/timomiessen/Desktop/imagesdk/blackwomen1/","Image_")</f>
        <v>Image_BW_276.jpg</v>
      </c>
      <c r="C298" s="41" t="s">
        <v>390</v>
      </c>
      <c r="D298" s="23" t="s">
        <v>1516</v>
      </c>
      <c r="E298" s="24">
        <v>0</v>
      </c>
      <c r="F298" s="24">
        <v>0</v>
      </c>
      <c r="G298" s="24">
        <v>1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 cm="1">
        <f t="array" ref="R298">_xlfn.IFS(H298=1,1,K298=1,1,L298=1,1,M298=1,1,N298=1,1,P298=1,1,TRUE,0)</f>
        <v>0</v>
      </c>
      <c r="S298" s="35">
        <f>IF(AND(G298=1,R298=1),0,R298)</f>
        <v>0</v>
      </c>
      <c r="T298" s="53" t="s">
        <v>1</v>
      </c>
      <c r="U298" s="34" cm="1">
        <f t="array" ref="U298">_xlfn.IFS(T298="UNLIKELY", 1, T298="POSSIBLE", 1, T298="LIKELY",1, T298="VERY_LIKELY", 1, TRUE, 0)</f>
        <v>1</v>
      </c>
      <c r="V298" s="24" cm="1">
        <f t="array" ref="V298">_xlfn.IFS(T298="POSSIBLE", 1, T298="LIKELY",1, T298="VERY_LIKELY", 1, TRUE, 0)</f>
        <v>0</v>
      </c>
      <c r="W298" s="24" cm="1">
        <f t="array" ref="W298">_xlfn.IFS(T298="LIKELY",1, T298="VERY_LIKELY", 1, TRUE, 0)</f>
        <v>0</v>
      </c>
      <c r="X298" s="35" cm="1">
        <f t="array" ref="X298">_xlfn.IFS(T298="VERY_LIKELY", 1, TRUE, 0)</f>
        <v>0</v>
      </c>
    </row>
    <row r="299" spans="1:24" ht="20" customHeight="1" x14ac:dyDescent="0.2">
      <c r="A299" s="22" t="s">
        <v>590</v>
      </c>
      <c r="B299" s="49" t="str">
        <f>SUBSTITUTE(A299,"/Users/timomiessen/Desktop/imagesdk/blackwomen1/","Image_")</f>
        <v>Image_BW_277.jpg</v>
      </c>
      <c r="C299" s="41" t="s">
        <v>390</v>
      </c>
      <c r="D299" s="23" t="s">
        <v>1516</v>
      </c>
      <c r="E299" s="24">
        <v>0</v>
      </c>
      <c r="F299" s="24">
        <v>0</v>
      </c>
      <c r="G299" s="24">
        <v>1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 cm="1">
        <f t="array" ref="R299">_xlfn.IFS(H299=1,1,K299=1,1,L299=1,1,M299=1,1,N299=1,1,P299=1,1,TRUE,0)</f>
        <v>0</v>
      </c>
      <c r="S299" s="35">
        <f>IF(AND(G299=1,R299=1),0,R299)</f>
        <v>0</v>
      </c>
      <c r="T299" s="53" t="s">
        <v>1</v>
      </c>
      <c r="U299" s="34" cm="1">
        <f t="array" ref="U299">_xlfn.IFS(T299="UNLIKELY", 1, T299="POSSIBLE", 1, T299="LIKELY",1, T299="VERY_LIKELY", 1, TRUE, 0)</f>
        <v>1</v>
      </c>
      <c r="V299" s="24" cm="1">
        <f t="array" ref="V299">_xlfn.IFS(T299="POSSIBLE", 1, T299="LIKELY",1, T299="VERY_LIKELY", 1, TRUE, 0)</f>
        <v>0</v>
      </c>
      <c r="W299" s="24" cm="1">
        <f t="array" ref="W299">_xlfn.IFS(T299="LIKELY",1, T299="VERY_LIKELY", 1, TRUE, 0)</f>
        <v>0</v>
      </c>
      <c r="X299" s="35" cm="1">
        <f t="array" ref="X299">_xlfn.IFS(T299="VERY_LIKELY", 1, TRUE, 0)</f>
        <v>0</v>
      </c>
    </row>
    <row r="300" spans="1:24" ht="20" customHeight="1" x14ac:dyDescent="0.2">
      <c r="A300" s="22" t="s">
        <v>591</v>
      </c>
      <c r="B300" s="49" t="str">
        <f>SUBSTITUTE(A300,"/Users/timomiessen/Desktop/imagesdk/blackwomen1/","Image_")</f>
        <v>Image_BW_278.jpg</v>
      </c>
      <c r="C300" s="41" t="s">
        <v>390</v>
      </c>
      <c r="D300" s="23" t="s">
        <v>1516</v>
      </c>
      <c r="E300" s="24">
        <v>0</v>
      </c>
      <c r="F300" s="24">
        <v>0</v>
      </c>
      <c r="G300" s="24">
        <v>1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 cm="1">
        <f t="array" ref="R300">_xlfn.IFS(H300=1,1,K300=1,1,L300=1,1,M300=1,1,N300=1,1,P300=1,1,TRUE,0)</f>
        <v>0</v>
      </c>
      <c r="S300" s="35">
        <f>IF(AND(G300=1,R300=1),0,R300)</f>
        <v>0</v>
      </c>
      <c r="T300" s="53" t="s">
        <v>1</v>
      </c>
      <c r="U300" s="34" cm="1">
        <f t="array" ref="U300">_xlfn.IFS(T300="UNLIKELY", 1, T300="POSSIBLE", 1, T300="LIKELY",1, T300="VERY_LIKELY", 1, TRUE, 0)</f>
        <v>1</v>
      </c>
      <c r="V300" s="24" cm="1">
        <f t="array" ref="V300">_xlfn.IFS(T300="POSSIBLE", 1, T300="LIKELY",1, T300="VERY_LIKELY", 1, TRUE, 0)</f>
        <v>0</v>
      </c>
      <c r="W300" s="24" cm="1">
        <f t="array" ref="W300">_xlfn.IFS(T300="LIKELY",1, T300="VERY_LIKELY", 1, TRUE, 0)</f>
        <v>0</v>
      </c>
      <c r="X300" s="35" cm="1">
        <f t="array" ref="X300">_xlfn.IFS(T300="VERY_LIKELY", 1, TRUE, 0)</f>
        <v>0</v>
      </c>
    </row>
    <row r="301" spans="1:24" ht="20" customHeight="1" x14ac:dyDescent="0.2">
      <c r="A301" s="22" t="s">
        <v>592</v>
      </c>
      <c r="B301" s="49" t="str">
        <f>SUBSTITUTE(A301,"/Users/timomiessen/Desktop/imagesdk/blackwomen1/","Image_")</f>
        <v>Image_BW_279.jpg</v>
      </c>
      <c r="C301" s="41" t="s">
        <v>390</v>
      </c>
      <c r="D301" s="23" t="s">
        <v>1516</v>
      </c>
      <c r="E301" s="24">
        <v>1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 cm="1">
        <f t="array" ref="R301">_xlfn.IFS(H301=1,1,K301=1,1,L301=1,1,M301=1,1,N301=1,1,P301=1,1,TRUE,0)</f>
        <v>0</v>
      </c>
      <c r="S301" s="35">
        <f>IF(AND(G301=1,R301=1),0,R301)</f>
        <v>0</v>
      </c>
      <c r="T301" s="53" t="s">
        <v>113</v>
      </c>
      <c r="U301" s="34" cm="1">
        <f t="array" ref="U301">_xlfn.IFS(T301="UNLIKELY", 1, T301="POSSIBLE", 1, T301="LIKELY",1, T301="VERY_LIKELY", 1, TRUE, 0)</f>
        <v>1</v>
      </c>
      <c r="V301" s="24" cm="1">
        <f t="array" ref="V301">_xlfn.IFS(T301="POSSIBLE", 1, T301="LIKELY",1, T301="VERY_LIKELY", 1, TRUE, 0)</f>
        <v>1</v>
      </c>
      <c r="W301" s="24" cm="1">
        <f t="array" ref="W301">_xlfn.IFS(T301="LIKELY",1, T301="VERY_LIKELY", 1, TRUE, 0)</f>
        <v>1</v>
      </c>
      <c r="X301" s="35" cm="1">
        <f t="array" ref="X301">_xlfn.IFS(T301="VERY_LIKELY", 1, TRUE, 0)</f>
        <v>1</v>
      </c>
    </row>
    <row r="302" spans="1:24" ht="20" customHeight="1" x14ac:dyDescent="0.2">
      <c r="A302" s="22" t="s">
        <v>593</v>
      </c>
      <c r="B302" s="49" t="str">
        <f>SUBSTITUTE(A302,"/Users/timomiessen/Desktop/imagesdk/blackwomen1/","Image_")</f>
        <v>Image_BW_28.jpg</v>
      </c>
      <c r="C302" s="41" t="s">
        <v>390</v>
      </c>
      <c r="D302" s="23" t="s">
        <v>1516</v>
      </c>
      <c r="E302" s="24">
        <v>1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 cm="1">
        <f t="array" ref="R302">_xlfn.IFS(H302=1,1,K302=1,1,L302=1,1,M302=1,1,N302=1,1,P302=1,1,TRUE,0)</f>
        <v>0</v>
      </c>
      <c r="S302" s="35">
        <f>IF(AND(G302=1,R302=1),0,R302)</f>
        <v>0</v>
      </c>
      <c r="T302" s="53" t="s">
        <v>113</v>
      </c>
      <c r="U302" s="34" cm="1">
        <f t="array" ref="U302">_xlfn.IFS(T302="UNLIKELY", 1, T302="POSSIBLE", 1, T302="LIKELY",1, T302="VERY_LIKELY", 1, TRUE, 0)</f>
        <v>1</v>
      </c>
      <c r="V302" s="24" cm="1">
        <f t="array" ref="V302">_xlfn.IFS(T302="POSSIBLE", 1, T302="LIKELY",1, T302="VERY_LIKELY", 1, TRUE, 0)</f>
        <v>1</v>
      </c>
      <c r="W302" s="24" cm="1">
        <f t="array" ref="W302">_xlfn.IFS(T302="LIKELY",1, T302="VERY_LIKELY", 1, TRUE, 0)</f>
        <v>1</v>
      </c>
      <c r="X302" s="35" cm="1">
        <f t="array" ref="X302">_xlfn.IFS(T302="VERY_LIKELY", 1, TRUE, 0)</f>
        <v>1</v>
      </c>
    </row>
    <row r="303" spans="1:24" ht="20" customHeight="1" x14ac:dyDescent="0.2">
      <c r="A303" s="22" t="s">
        <v>602</v>
      </c>
      <c r="B303" s="49" t="str">
        <f>SUBSTITUTE(A303,"/Users/timomiessen/Desktop/imagesdk/blackwomen1/","Image_")</f>
        <v>Image_BW_29.jpg</v>
      </c>
      <c r="C303" s="41" t="s">
        <v>390</v>
      </c>
      <c r="D303" s="23" t="s">
        <v>1516</v>
      </c>
      <c r="E303" s="24">
        <v>1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 cm="1">
        <f t="array" ref="R303">_xlfn.IFS(H303=1,1,K303=1,1,L303=1,1,M303=1,1,N303=1,1,P303=1,1,TRUE,0)</f>
        <v>0</v>
      </c>
      <c r="S303" s="35">
        <f>IF(AND(G303=1,R303=1),0,R303)</f>
        <v>0</v>
      </c>
      <c r="T303" s="53" t="s">
        <v>4</v>
      </c>
      <c r="U303" s="34" cm="1">
        <f t="array" ref="U303">_xlfn.IFS(T303="UNLIKELY", 1, T303="POSSIBLE", 1, T303="LIKELY",1, T303="VERY_LIKELY", 1, TRUE, 0)</f>
        <v>0</v>
      </c>
      <c r="V303" s="24" cm="1">
        <f t="array" ref="V303">_xlfn.IFS(T303="POSSIBLE", 1, T303="LIKELY",1, T303="VERY_LIKELY", 1, TRUE, 0)</f>
        <v>0</v>
      </c>
      <c r="W303" s="24" cm="1">
        <f t="array" ref="W303">_xlfn.IFS(T303="LIKELY",1, T303="VERY_LIKELY", 1, TRUE, 0)</f>
        <v>0</v>
      </c>
      <c r="X303" s="35" cm="1">
        <f t="array" ref="X303">_xlfn.IFS(T303="VERY_LIKELY", 1, TRUE, 0)</f>
        <v>0</v>
      </c>
    </row>
    <row r="304" spans="1:24" ht="20" customHeight="1" x14ac:dyDescent="0.2">
      <c r="A304" s="22" t="s">
        <v>604</v>
      </c>
      <c r="B304" s="49" t="str">
        <f>SUBSTITUTE(A304,"/Users/timomiessen/Desktop/imagesdk/blackwomen1/","Image_")</f>
        <v>Image_BW_291.jpg</v>
      </c>
      <c r="C304" s="41" t="s">
        <v>390</v>
      </c>
      <c r="D304" s="23" t="s">
        <v>1516</v>
      </c>
      <c r="E304" s="24">
        <v>1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 cm="1">
        <f t="array" ref="R304">_xlfn.IFS(H304=1,1,K304=1,1,L304=1,1,M304=1,1,N304=1,1,P304=1,1,TRUE,0)</f>
        <v>0</v>
      </c>
      <c r="S304" s="35">
        <f>IF(AND(G304=1,R304=1),0,R304)</f>
        <v>0</v>
      </c>
      <c r="T304" s="53" t="s">
        <v>113</v>
      </c>
      <c r="U304" s="34" cm="1">
        <f t="array" ref="U304">_xlfn.IFS(T304="UNLIKELY", 1, T304="POSSIBLE", 1, T304="LIKELY",1, T304="VERY_LIKELY", 1, TRUE, 0)</f>
        <v>1</v>
      </c>
      <c r="V304" s="24" cm="1">
        <f t="array" ref="V304">_xlfn.IFS(T304="POSSIBLE", 1, T304="LIKELY",1, T304="VERY_LIKELY", 1, TRUE, 0)</f>
        <v>1</v>
      </c>
      <c r="W304" s="24" cm="1">
        <f t="array" ref="W304">_xlfn.IFS(T304="LIKELY",1, T304="VERY_LIKELY", 1, TRUE, 0)</f>
        <v>1</v>
      </c>
      <c r="X304" s="35" cm="1">
        <f t="array" ref="X304">_xlfn.IFS(T304="VERY_LIKELY", 1, TRUE, 0)</f>
        <v>1</v>
      </c>
    </row>
    <row r="305" spans="1:24" ht="20" customHeight="1" x14ac:dyDescent="0.2">
      <c r="A305" s="22" t="s">
        <v>610</v>
      </c>
      <c r="B305" s="49" t="str">
        <f>SUBSTITUTE(A305,"/Users/timomiessen/Desktop/imagesdk/blackwomen1/","Image_")</f>
        <v>Image_BW_297.jpg</v>
      </c>
      <c r="C305" s="41" t="s">
        <v>390</v>
      </c>
      <c r="D305" s="23" t="s">
        <v>1516</v>
      </c>
      <c r="E305" s="24">
        <v>1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 cm="1">
        <f t="array" ref="R305">_xlfn.IFS(H305=1,1,K305=1,1,L305=1,1,M305=1,1,N305=1,1,P305=1,1,TRUE,0)</f>
        <v>0</v>
      </c>
      <c r="S305" s="35">
        <f>IF(AND(G305=1,R305=1),0,R305)</f>
        <v>0</v>
      </c>
      <c r="T305" s="53" t="s">
        <v>2</v>
      </c>
      <c r="U305" s="34" cm="1">
        <f t="array" ref="U305">_xlfn.IFS(T305="UNLIKELY", 1, T305="POSSIBLE", 1, T305="LIKELY",1, T305="VERY_LIKELY", 1, TRUE, 0)</f>
        <v>1</v>
      </c>
      <c r="V305" s="24" cm="1">
        <f t="array" ref="V305">_xlfn.IFS(T305="POSSIBLE", 1, T305="LIKELY",1, T305="VERY_LIKELY", 1, TRUE, 0)</f>
        <v>1</v>
      </c>
      <c r="W305" s="24" cm="1">
        <f t="array" ref="W305">_xlfn.IFS(T305="LIKELY",1, T305="VERY_LIKELY", 1, TRUE, 0)</f>
        <v>0</v>
      </c>
      <c r="X305" s="35" cm="1">
        <f t="array" ref="X305">_xlfn.IFS(T305="VERY_LIKELY", 1, TRUE, 0)</f>
        <v>0</v>
      </c>
    </row>
    <row r="306" spans="1:24" ht="20" customHeight="1" x14ac:dyDescent="0.2">
      <c r="A306" s="22" t="s">
        <v>612</v>
      </c>
      <c r="B306" s="49" t="str">
        <f>SUBSTITUTE(A306,"/Users/timomiessen/Desktop/imagesdk/blackwomen1/","Image_")</f>
        <v>Image_BW_299.jpg</v>
      </c>
      <c r="C306" s="41" t="s">
        <v>390</v>
      </c>
      <c r="D306" s="23" t="s">
        <v>1516</v>
      </c>
      <c r="E306" s="24">
        <v>1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 cm="1">
        <f t="array" ref="R306">_xlfn.IFS(H306=1,1,K306=1,1,L306=1,1,M306=1,1,N306=1,1,P306=1,1,TRUE,0)</f>
        <v>0</v>
      </c>
      <c r="S306" s="35">
        <f>IF(AND(G306=1,R306=1),0,R306)</f>
        <v>0</v>
      </c>
      <c r="T306" s="53" t="s">
        <v>2</v>
      </c>
      <c r="U306" s="34" cm="1">
        <f t="array" ref="U306">_xlfn.IFS(T306="UNLIKELY", 1, T306="POSSIBLE", 1, T306="LIKELY",1, T306="VERY_LIKELY", 1, TRUE, 0)</f>
        <v>1</v>
      </c>
      <c r="V306" s="24" cm="1">
        <f t="array" ref="V306">_xlfn.IFS(T306="POSSIBLE", 1, T306="LIKELY",1, T306="VERY_LIKELY", 1, TRUE, 0)</f>
        <v>1</v>
      </c>
      <c r="W306" s="24" cm="1">
        <f t="array" ref="W306">_xlfn.IFS(T306="LIKELY",1, T306="VERY_LIKELY", 1, TRUE, 0)</f>
        <v>0</v>
      </c>
      <c r="X306" s="35" cm="1">
        <f t="array" ref="X306">_xlfn.IFS(T306="VERY_LIKELY", 1, TRUE, 0)</f>
        <v>0</v>
      </c>
    </row>
    <row r="307" spans="1:24" ht="20" customHeight="1" x14ac:dyDescent="0.2">
      <c r="A307" s="22" t="s">
        <v>613</v>
      </c>
      <c r="B307" s="49" t="str">
        <f>SUBSTITUTE(A307,"/Users/timomiessen/Desktop/imagesdk/blackwomen1/","Image_")</f>
        <v>Image_BW_3.jpg</v>
      </c>
      <c r="C307" s="41" t="s">
        <v>390</v>
      </c>
      <c r="D307" s="23" t="s">
        <v>1516</v>
      </c>
      <c r="E307" s="24">
        <v>1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 cm="1">
        <f t="array" ref="R307">_xlfn.IFS(H307=1,1,K307=1,1,L307=1,1,M307=1,1,N307=1,1,P307=1,1,TRUE,0)</f>
        <v>0</v>
      </c>
      <c r="S307" s="35">
        <f>IF(AND(G307=1,R307=1),0,R307)</f>
        <v>0</v>
      </c>
      <c r="T307" s="53" t="s">
        <v>4</v>
      </c>
      <c r="U307" s="34" cm="1">
        <f t="array" ref="U307">_xlfn.IFS(T307="UNLIKELY", 1, T307="POSSIBLE", 1, T307="LIKELY",1, T307="VERY_LIKELY", 1, TRUE, 0)</f>
        <v>0</v>
      </c>
      <c r="V307" s="24" cm="1">
        <f t="array" ref="V307">_xlfn.IFS(T307="POSSIBLE", 1, T307="LIKELY",1, T307="VERY_LIKELY", 1, TRUE, 0)</f>
        <v>0</v>
      </c>
      <c r="W307" s="24" cm="1">
        <f t="array" ref="W307">_xlfn.IFS(T307="LIKELY",1, T307="VERY_LIKELY", 1, TRUE, 0)</f>
        <v>0</v>
      </c>
      <c r="X307" s="35" cm="1">
        <f t="array" ref="X307">_xlfn.IFS(T307="VERY_LIKELY", 1, TRUE, 0)</f>
        <v>0</v>
      </c>
    </row>
    <row r="308" spans="1:24" ht="20" customHeight="1" x14ac:dyDescent="0.2">
      <c r="A308" s="22" t="s">
        <v>624</v>
      </c>
      <c r="B308" s="49" t="str">
        <f>SUBSTITUTE(A308,"/Users/timomiessen/Desktop/imagesdk/blackwomen1/","Image_")</f>
        <v>Image_BW_31.jpg</v>
      </c>
      <c r="C308" s="41" t="s">
        <v>390</v>
      </c>
      <c r="D308" s="23" t="s">
        <v>1516</v>
      </c>
      <c r="E308" s="24">
        <v>1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 cm="1">
        <f t="array" ref="R308">_xlfn.IFS(H308=1,1,K308=1,1,L308=1,1,M308=1,1,N308=1,1,P308=1,1,TRUE,0)</f>
        <v>0</v>
      </c>
      <c r="S308" s="35">
        <f>IF(AND(G308=1,R308=1),0,R308)</f>
        <v>0</v>
      </c>
      <c r="T308" s="53" t="s">
        <v>2</v>
      </c>
      <c r="U308" s="34" cm="1">
        <f t="array" ref="U308">_xlfn.IFS(T308="UNLIKELY", 1, T308="POSSIBLE", 1, T308="LIKELY",1, T308="VERY_LIKELY", 1, TRUE, 0)</f>
        <v>1</v>
      </c>
      <c r="V308" s="24" cm="1">
        <f t="array" ref="V308">_xlfn.IFS(T308="POSSIBLE", 1, T308="LIKELY",1, T308="VERY_LIKELY", 1, TRUE, 0)</f>
        <v>1</v>
      </c>
      <c r="W308" s="24" cm="1">
        <f t="array" ref="W308">_xlfn.IFS(T308="LIKELY",1, T308="VERY_LIKELY", 1, TRUE, 0)</f>
        <v>0</v>
      </c>
      <c r="X308" s="35" cm="1">
        <f t="array" ref="X308">_xlfn.IFS(T308="VERY_LIKELY", 1, TRUE, 0)</f>
        <v>0</v>
      </c>
    </row>
    <row r="309" spans="1:24" ht="20" customHeight="1" x14ac:dyDescent="0.2">
      <c r="A309" s="22" t="s">
        <v>629</v>
      </c>
      <c r="B309" s="49" t="str">
        <f>SUBSTITUTE(A309,"/Users/timomiessen/Desktop/imagesdk/blackwomen1/","Image_")</f>
        <v>Image_BW_314.jpg</v>
      </c>
      <c r="C309" s="41" t="s">
        <v>390</v>
      </c>
      <c r="D309" s="23" t="s">
        <v>1516</v>
      </c>
      <c r="E309" s="24">
        <v>1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 cm="1">
        <f t="array" ref="R309">_xlfn.IFS(H309=1,1,K309=1,1,L309=1,1,M309=1,1,N309=1,1,P309=1,1,TRUE,0)</f>
        <v>0</v>
      </c>
      <c r="S309" s="35">
        <f>IF(AND(G309=1,R309=1),0,R309)</f>
        <v>0</v>
      </c>
      <c r="T309" s="53" t="s">
        <v>2</v>
      </c>
      <c r="U309" s="34" cm="1">
        <f t="array" ref="U309">_xlfn.IFS(T309="UNLIKELY", 1, T309="POSSIBLE", 1, T309="LIKELY",1, T309="VERY_LIKELY", 1, TRUE, 0)</f>
        <v>1</v>
      </c>
      <c r="V309" s="24" cm="1">
        <f t="array" ref="V309">_xlfn.IFS(T309="POSSIBLE", 1, T309="LIKELY",1, T309="VERY_LIKELY", 1, TRUE, 0)</f>
        <v>1</v>
      </c>
      <c r="W309" s="24" cm="1">
        <f t="array" ref="W309">_xlfn.IFS(T309="LIKELY",1, T309="VERY_LIKELY", 1, TRUE, 0)</f>
        <v>0</v>
      </c>
      <c r="X309" s="35" cm="1">
        <f t="array" ref="X309">_xlfn.IFS(T309="VERY_LIKELY", 1, TRUE, 0)</f>
        <v>0</v>
      </c>
    </row>
    <row r="310" spans="1:24" ht="20" customHeight="1" x14ac:dyDescent="0.2">
      <c r="A310" s="22" t="s">
        <v>630</v>
      </c>
      <c r="B310" s="49" t="str">
        <f>SUBSTITUTE(A310,"/Users/timomiessen/Desktop/imagesdk/blackwomen1/","Image_")</f>
        <v>Image_BW_315.jpg</v>
      </c>
      <c r="C310" s="41" t="s">
        <v>390</v>
      </c>
      <c r="D310" s="23" t="s">
        <v>1516</v>
      </c>
      <c r="E310" s="24">
        <v>1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 cm="1">
        <f t="array" ref="R310">_xlfn.IFS(H310=1,1,K310=1,1,L310=1,1,M310=1,1,N310=1,1,P310=1,1,TRUE,0)</f>
        <v>0</v>
      </c>
      <c r="S310" s="35">
        <f>IF(AND(G310=1,R310=1),0,R310)</f>
        <v>0</v>
      </c>
      <c r="T310" s="53" t="s">
        <v>12</v>
      </c>
      <c r="U310" s="34" cm="1">
        <f t="array" ref="U310">_xlfn.IFS(T310="UNLIKELY", 1, T310="POSSIBLE", 1, T310="LIKELY",1, T310="VERY_LIKELY", 1, TRUE, 0)</f>
        <v>1</v>
      </c>
      <c r="V310" s="24" cm="1">
        <f t="array" ref="V310">_xlfn.IFS(T310="POSSIBLE", 1, T310="LIKELY",1, T310="VERY_LIKELY", 1, TRUE, 0)</f>
        <v>1</v>
      </c>
      <c r="W310" s="24" cm="1">
        <f t="array" ref="W310">_xlfn.IFS(T310="LIKELY",1, T310="VERY_LIKELY", 1, TRUE, 0)</f>
        <v>1</v>
      </c>
      <c r="X310" s="35" cm="1">
        <f t="array" ref="X310">_xlfn.IFS(T310="VERY_LIKELY", 1, TRUE, 0)</f>
        <v>0</v>
      </c>
    </row>
    <row r="311" spans="1:24" ht="20" customHeight="1" x14ac:dyDescent="0.2">
      <c r="A311" s="22" t="s">
        <v>632</v>
      </c>
      <c r="B311" s="49" t="str">
        <f>SUBSTITUTE(A311,"/Users/timomiessen/Desktop/imagesdk/blackwomen1/","Image_")</f>
        <v>Image_BW_317.jpg</v>
      </c>
      <c r="C311" s="41" t="s">
        <v>390</v>
      </c>
      <c r="D311" s="23" t="s">
        <v>1516</v>
      </c>
      <c r="E311" s="24">
        <v>0</v>
      </c>
      <c r="F311" s="24">
        <v>0</v>
      </c>
      <c r="G311" s="24">
        <v>0</v>
      </c>
      <c r="H311" s="24">
        <v>0</v>
      </c>
      <c r="I311" s="24">
        <v>0</v>
      </c>
      <c r="J311" s="24">
        <v>1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 cm="1">
        <f t="array" ref="R311">_xlfn.IFS(H311=1,1,K311=1,1,L311=1,1,M311=1,1,N311=1,1,P311=1,1,TRUE,0)</f>
        <v>0</v>
      </c>
      <c r="S311" s="35">
        <f>IF(AND(G311=1,R311=1),0,R311)</f>
        <v>0</v>
      </c>
      <c r="T311" s="53" t="s">
        <v>113</v>
      </c>
      <c r="U311" s="34" cm="1">
        <f t="array" ref="U311">_xlfn.IFS(T311="UNLIKELY", 1, T311="POSSIBLE", 1, T311="LIKELY",1, T311="VERY_LIKELY", 1, TRUE, 0)</f>
        <v>1</v>
      </c>
      <c r="V311" s="24" cm="1">
        <f t="array" ref="V311">_xlfn.IFS(T311="POSSIBLE", 1, T311="LIKELY",1, T311="VERY_LIKELY", 1, TRUE, 0)</f>
        <v>1</v>
      </c>
      <c r="W311" s="24" cm="1">
        <f t="array" ref="W311">_xlfn.IFS(T311="LIKELY",1, T311="VERY_LIKELY", 1, TRUE, 0)</f>
        <v>1</v>
      </c>
      <c r="X311" s="35" cm="1">
        <f t="array" ref="X311">_xlfn.IFS(T311="VERY_LIKELY", 1, TRUE, 0)</f>
        <v>1</v>
      </c>
    </row>
    <row r="312" spans="1:24" ht="20" customHeight="1" x14ac:dyDescent="0.2">
      <c r="A312" s="22" t="s">
        <v>634</v>
      </c>
      <c r="B312" s="49" t="str">
        <f>SUBSTITUTE(A312,"/Users/timomiessen/Desktop/imagesdk/blackwomen1/","Image_")</f>
        <v>Image_BW_319.jpg</v>
      </c>
      <c r="C312" s="41" t="s">
        <v>390</v>
      </c>
      <c r="D312" s="23" t="s">
        <v>1516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1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 cm="1">
        <f t="array" ref="R312">_xlfn.IFS(H312=1,1,K312=1,1,L312=1,1,M312=1,1,N312=1,1,P312=1,1,TRUE,0)</f>
        <v>0</v>
      </c>
      <c r="S312" s="35">
        <f>IF(AND(G312=1,R312=1),0,R312)</f>
        <v>0</v>
      </c>
      <c r="T312" s="53" t="s">
        <v>2</v>
      </c>
      <c r="U312" s="34" cm="1">
        <f t="array" ref="U312">_xlfn.IFS(T312="UNLIKELY", 1, T312="POSSIBLE", 1, T312="LIKELY",1, T312="VERY_LIKELY", 1, TRUE, 0)</f>
        <v>1</v>
      </c>
      <c r="V312" s="24" cm="1">
        <f t="array" ref="V312">_xlfn.IFS(T312="POSSIBLE", 1, T312="LIKELY",1, T312="VERY_LIKELY", 1, TRUE, 0)</f>
        <v>1</v>
      </c>
      <c r="W312" s="24" cm="1">
        <f t="array" ref="W312">_xlfn.IFS(T312="LIKELY",1, T312="VERY_LIKELY", 1, TRUE, 0)</f>
        <v>0</v>
      </c>
      <c r="X312" s="35" cm="1">
        <f t="array" ref="X312">_xlfn.IFS(T312="VERY_LIKELY", 1, TRUE, 0)</f>
        <v>0</v>
      </c>
    </row>
    <row r="313" spans="1:24" ht="20" customHeight="1" x14ac:dyDescent="0.2">
      <c r="A313" s="22" t="s">
        <v>635</v>
      </c>
      <c r="B313" s="49" t="str">
        <f>SUBSTITUTE(A313,"/Users/timomiessen/Desktop/imagesdk/blackwomen1/","Image_")</f>
        <v>Image_BW_32.jpg</v>
      </c>
      <c r="C313" s="41" t="s">
        <v>390</v>
      </c>
      <c r="D313" s="23" t="s">
        <v>1516</v>
      </c>
      <c r="E313" s="24">
        <v>1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 cm="1">
        <f t="array" ref="R313">_xlfn.IFS(H313=1,1,K313=1,1,L313=1,1,M313=1,1,N313=1,1,P313=1,1,TRUE,0)</f>
        <v>0</v>
      </c>
      <c r="S313" s="35">
        <f>IF(AND(G313=1,R313=1),0,R313)</f>
        <v>0</v>
      </c>
      <c r="T313" s="53" t="s">
        <v>1</v>
      </c>
      <c r="U313" s="34" cm="1">
        <f t="array" ref="U313">_xlfn.IFS(T313="UNLIKELY", 1, T313="POSSIBLE", 1, T313="LIKELY",1, T313="VERY_LIKELY", 1, TRUE, 0)</f>
        <v>1</v>
      </c>
      <c r="V313" s="24" cm="1">
        <f t="array" ref="V313">_xlfn.IFS(T313="POSSIBLE", 1, T313="LIKELY",1, T313="VERY_LIKELY", 1, TRUE, 0)</f>
        <v>0</v>
      </c>
      <c r="W313" s="24" cm="1">
        <f t="array" ref="W313">_xlfn.IFS(T313="LIKELY",1, T313="VERY_LIKELY", 1, TRUE, 0)</f>
        <v>0</v>
      </c>
      <c r="X313" s="35" cm="1">
        <f t="array" ref="X313">_xlfn.IFS(T313="VERY_LIKELY", 1, TRUE, 0)</f>
        <v>0</v>
      </c>
    </row>
    <row r="314" spans="1:24" ht="20" customHeight="1" x14ac:dyDescent="0.2">
      <c r="A314" s="22" t="s">
        <v>637</v>
      </c>
      <c r="B314" s="49" t="str">
        <f>SUBSTITUTE(A314,"/Users/timomiessen/Desktop/imagesdk/blackwomen1/","Image_")</f>
        <v>Image_BW_321.jpg</v>
      </c>
      <c r="C314" s="41" t="s">
        <v>390</v>
      </c>
      <c r="D314" s="23" t="s">
        <v>1516</v>
      </c>
      <c r="E314" s="24">
        <v>0</v>
      </c>
      <c r="F314" s="24">
        <v>0</v>
      </c>
      <c r="G314" s="24">
        <v>0</v>
      </c>
      <c r="H314" s="24">
        <v>0</v>
      </c>
      <c r="I314" s="24">
        <v>0</v>
      </c>
      <c r="J314" s="24">
        <v>1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 cm="1">
        <f t="array" ref="R314">_xlfn.IFS(H314=1,1,K314=1,1,L314=1,1,M314=1,1,N314=1,1,P314=1,1,TRUE,0)</f>
        <v>0</v>
      </c>
      <c r="S314" s="35">
        <f>IF(AND(G314=1,R314=1),0,R314)</f>
        <v>0</v>
      </c>
      <c r="T314" s="53" t="s">
        <v>12</v>
      </c>
      <c r="U314" s="34" cm="1">
        <f t="array" ref="U314">_xlfn.IFS(T314="UNLIKELY", 1, T314="POSSIBLE", 1, T314="LIKELY",1, T314="VERY_LIKELY", 1, TRUE, 0)</f>
        <v>1</v>
      </c>
      <c r="V314" s="24" cm="1">
        <f t="array" ref="V314">_xlfn.IFS(T314="POSSIBLE", 1, T314="LIKELY",1, T314="VERY_LIKELY", 1, TRUE, 0)</f>
        <v>1</v>
      </c>
      <c r="W314" s="24" cm="1">
        <f t="array" ref="W314">_xlfn.IFS(T314="LIKELY",1, T314="VERY_LIKELY", 1, TRUE, 0)</f>
        <v>1</v>
      </c>
      <c r="X314" s="35" cm="1">
        <f t="array" ref="X314">_xlfn.IFS(T314="VERY_LIKELY", 1, TRUE, 0)</f>
        <v>0</v>
      </c>
    </row>
    <row r="315" spans="1:24" ht="20" customHeight="1" x14ac:dyDescent="0.2">
      <c r="A315" s="22" t="s">
        <v>638</v>
      </c>
      <c r="B315" s="49" t="str">
        <f>SUBSTITUTE(A315,"/Users/timomiessen/Desktop/imagesdk/blackwomen1/","Image_")</f>
        <v>Image_BW_322.jpg</v>
      </c>
      <c r="C315" s="41" t="s">
        <v>390</v>
      </c>
      <c r="D315" s="23" t="s">
        <v>1516</v>
      </c>
      <c r="E315" s="24">
        <v>0</v>
      </c>
      <c r="F315" s="24">
        <v>0</v>
      </c>
      <c r="G315" s="24">
        <v>0</v>
      </c>
      <c r="H315" s="24">
        <v>0</v>
      </c>
      <c r="I315" s="24">
        <v>0</v>
      </c>
      <c r="J315" s="24">
        <v>1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 cm="1">
        <f t="array" ref="R315">_xlfn.IFS(H315=1,1,K315=1,1,L315=1,1,M315=1,1,N315=1,1,P315=1,1,TRUE,0)</f>
        <v>0</v>
      </c>
      <c r="S315" s="35">
        <f>IF(AND(G315=1,R315=1),0,R315)</f>
        <v>0</v>
      </c>
      <c r="T315" s="53" t="s">
        <v>12</v>
      </c>
      <c r="U315" s="34" cm="1">
        <f t="array" ref="U315">_xlfn.IFS(T315="UNLIKELY", 1, T315="POSSIBLE", 1, T315="LIKELY",1, T315="VERY_LIKELY", 1, TRUE, 0)</f>
        <v>1</v>
      </c>
      <c r="V315" s="24" cm="1">
        <f t="array" ref="V315">_xlfn.IFS(T315="POSSIBLE", 1, T315="LIKELY",1, T315="VERY_LIKELY", 1, TRUE, 0)</f>
        <v>1</v>
      </c>
      <c r="W315" s="24" cm="1">
        <f t="array" ref="W315">_xlfn.IFS(T315="LIKELY",1, T315="VERY_LIKELY", 1, TRUE, 0)</f>
        <v>1</v>
      </c>
      <c r="X315" s="35" cm="1">
        <f t="array" ref="X315">_xlfn.IFS(T315="VERY_LIKELY", 1, TRUE, 0)</f>
        <v>0</v>
      </c>
    </row>
    <row r="316" spans="1:24" ht="20" customHeight="1" x14ac:dyDescent="0.2">
      <c r="A316" s="22" t="s">
        <v>645</v>
      </c>
      <c r="B316" s="49" t="str">
        <f>SUBSTITUTE(A316,"/Users/timomiessen/Desktop/imagesdk/blackwomen1/","Image_")</f>
        <v>Image_BW_329.jpg</v>
      </c>
      <c r="C316" s="41" t="s">
        <v>390</v>
      </c>
      <c r="D316" s="23" t="s">
        <v>1516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1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 cm="1">
        <f t="array" ref="R316">_xlfn.IFS(H316=1,1,K316=1,1,L316=1,1,M316=1,1,N316=1,1,P316=1,1,TRUE,0)</f>
        <v>0</v>
      </c>
      <c r="S316" s="35">
        <f>IF(AND(G316=1,R316=1),0,R316)</f>
        <v>0</v>
      </c>
      <c r="T316" s="53" t="s">
        <v>113</v>
      </c>
      <c r="U316" s="34" cm="1">
        <f t="array" ref="U316">_xlfn.IFS(T316="UNLIKELY", 1, T316="POSSIBLE", 1, T316="LIKELY",1, T316="VERY_LIKELY", 1, TRUE, 0)</f>
        <v>1</v>
      </c>
      <c r="V316" s="24" cm="1">
        <f t="array" ref="V316">_xlfn.IFS(T316="POSSIBLE", 1, T316="LIKELY",1, T316="VERY_LIKELY", 1, TRUE, 0)</f>
        <v>1</v>
      </c>
      <c r="W316" s="24" cm="1">
        <f t="array" ref="W316">_xlfn.IFS(T316="LIKELY",1, T316="VERY_LIKELY", 1, TRUE, 0)</f>
        <v>1</v>
      </c>
      <c r="X316" s="35" cm="1">
        <f t="array" ref="X316">_xlfn.IFS(T316="VERY_LIKELY", 1, TRUE, 0)</f>
        <v>1</v>
      </c>
    </row>
    <row r="317" spans="1:24" ht="20" customHeight="1" x14ac:dyDescent="0.2">
      <c r="A317" s="22" t="s">
        <v>646</v>
      </c>
      <c r="B317" s="49" t="str">
        <f>SUBSTITUTE(A317,"/Users/timomiessen/Desktop/imagesdk/blackwomen1/","Image_")</f>
        <v>Image_BW_33.jpg</v>
      </c>
      <c r="C317" s="41" t="s">
        <v>390</v>
      </c>
      <c r="D317" s="23" t="s">
        <v>1516</v>
      </c>
      <c r="E317" s="24">
        <v>1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 cm="1">
        <f t="array" ref="R317">_xlfn.IFS(H317=1,1,K317=1,1,L317=1,1,M317=1,1,N317=1,1,P317=1,1,TRUE,0)</f>
        <v>0</v>
      </c>
      <c r="S317" s="35">
        <f>IF(AND(G317=1,R317=1),0,R317)</f>
        <v>0</v>
      </c>
      <c r="T317" s="53" t="s">
        <v>2</v>
      </c>
      <c r="U317" s="34" cm="1">
        <f t="array" ref="U317">_xlfn.IFS(T317="UNLIKELY", 1, T317="POSSIBLE", 1, T317="LIKELY",1, T317="VERY_LIKELY", 1, TRUE, 0)</f>
        <v>1</v>
      </c>
      <c r="V317" s="24" cm="1">
        <f t="array" ref="V317">_xlfn.IFS(T317="POSSIBLE", 1, T317="LIKELY",1, T317="VERY_LIKELY", 1, TRUE, 0)</f>
        <v>1</v>
      </c>
      <c r="W317" s="24" cm="1">
        <f t="array" ref="W317">_xlfn.IFS(T317="LIKELY",1, T317="VERY_LIKELY", 1, TRUE, 0)</f>
        <v>0</v>
      </c>
      <c r="X317" s="35" cm="1">
        <f t="array" ref="X317">_xlfn.IFS(T317="VERY_LIKELY", 1, TRUE, 0)</f>
        <v>0</v>
      </c>
    </row>
    <row r="318" spans="1:24" ht="20" customHeight="1" x14ac:dyDescent="0.2">
      <c r="A318" s="22" t="s">
        <v>651</v>
      </c>
      <c r="B318" s="49" t="str">
        <f>SUBSTITUTE(A318,"/Users/timomiessen/Desktop/imagesdk/blackwomen1/","Image_")</f>
        <v>Image_BW_334.jpg</v>
      </c>
      <c r="C318" s="41" t="s">
        <v>390</v>
      </c>
      <c r="D318" s="23" t="s">
        <v>1516</v>
      </c>
      <c r="E318" s="24">
        <v>0</v>
      </c>
      <c r="F318" s="24">
        <v>0</v>
      </c>
      <c r="G318" s="24">
        <v>0</v>
      </c>
      <c r="H318" s="24">
        <v>0</v>
      </c>
      <c r="I318" s="24">
        <v>1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 cm="1">
        <f t="array" ref="R318">_xlfn.IFS(H318=1,1,K318=1,1,L318=1,1,M318=1,1,N318=1,1,P318=1,1,TRUE,0)</f>
        <v>0</v>
      </c>
      <c r="S318" s="35">
        <f>IF(AND(G318=1,R318=1),0,R318)</f>
        <v>0</v>
      </c>
      <c r="T318" s="53" t="s">
        <v>12</v>
      </c>
      <c r="U318" s="34" cm="1">
        <f t="array" ref="U318">_xlfn.IFS(T318="UNLIKELY", 1, T318="POSSIBLE", 1, T318="LIKELY",1, T318="VERY_LIKELY", 1, TRUE, 0)</f>
        <v>1</v>
      </c>
      <c r="V318" s="24" cm="1">
        <f t="array" ref="V318">_xlfn.IFS(T318="POSSIBLE", 1, T318="LIKELY",1, T318="VERY_LIKELY", 1, TRUE, 0)</f>
        <v>1</v>
      </c>
      <c r="W318" s="24" cm="1">
        <f t="array" ref="W318">_xlfn.IFS(T318="LIKELY",1, T318="VERY_LIKELY", 1, TRUE, 0)</f>
        <v>1</v>
      </c>
      <c r="X318" s="35" cm="1">
        <f t="array" ref="X318">_xlfn.IFS(T318="VERY_LIKELY", 1, TRUE, 0)</f>
        <v>0</v>
      </c>
    </row>
    <row r="319" spans="1:24" ht="20" customHeight="1" x14ac:dyDescent="0.2">
      <c r="A319" s="22" t="s">
        <v>652</v>
      </c>
      <c r="B319" s="49" t="str">
        <f>SUBSTITUTE(A319,"/Users/timomiessen/Desktop/imagesdk/blackwomen1/","Image_")</f>
        <v>Image_BW_335.jpg</v>
      </c>
      <c r="C319" s="41" t="s">
        <v>390</v>
      </c>
      <c r="D319" s="23" t="s">
        <v>1516</v>
      </c>
      <c r="E319" s="24">
        <v>0</v>
      </c>
      <c r="F319" s="24">
        <v>0</v>
      </c>
      <c r="G319" s="24">
        <v>0</v>
      </c>
      <c r="H319" s="24">
        <v>0</v>
      </c>
      <c r="I319" s="24">
        <v>0</v>
      </c>
      <c r="J319" s="24">
        <v>1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 cm="1">
        <f t="array" ref="R319">_xlfn.IFS(H319=1,1,K319=1,1,L319=1,1,M319=1,1,N319=1,1,P319=1,1,TRUE,0)</f>
        <v>0</v>
      </c>
      <c r="S319" s="35">
        <f>IF(AND(G319=1,R319=1),0,R319)</f>
        <v>0</v>
      </c>
      <c r="T319" s="53" t="s">
        <v>2</v>
      </c>
      <c r="U319" s="34" cm="1">
        <f t="array" ref="U319">_xlfn.IFS(T319="UNLIKELY", 1, T319="POSSIBLE", 1, T319="LIKELY",1, T319="VERY_LIKELY", 1, TRUE, 0)</f>
        <v>1</v>
      </c>
      <c r="V319" s="24" cm="1">
        <f t="array" ref="V319">_xlfn.IFS(T319="POSSIBLE", 1, T319="LIKELY",1, T319="VERY_LIKELY", 1, TRUE, 0)</f>
        <v>1</v>
      </c>
      <c r="W319" s="24" cm="1">
        <f t="array" ref="W319">_xlfn.IFS(T319="LIKELY",1, T319="VERY_LIKELY", 1, TRUE, 0)</f>
        <v>0</v>
      </c>
      <c r="X319" s="35" cm="1">
        <f t="array" ref="X319">_xlfn.IFS(T319="VERY_LIKELY", 1, TRUE, 0)</f>
        <v>0</v>
      </c>
    </row>
    <row r="320" spans="1:24" ht="20" customHeight="1" x14ac:dyDescent="0.2">
      <c r="A320" s="22" t="s">
        <v>656</v>
      </c>
      <c r="B320" s="49" t="str">
        <f>SUBSTITUTE(A320,"/Users/timomiessen/Desktop/imagesdk/blackwomen1/","Image_")</f>
        <v>Image_BW_339.jpg</v>
      </c>
      <c r="C320" s="41" t="s">
        <v>390</v>
      </c>
      <c r="D320" s="23" t="s">
        <v>1516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1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 cm="1">
        <f t="array" ref="R320">_xlfn.IFS(H320=1,1,K320=1,1,L320=1,1,M320=1,1,N320=1,1,P320=1,1,TRUE,0)</f>
        <v>0</v>
      </c>
      <c r="S320" s="35">
        <f>IF(AND(G320=1,R320=1),0,R320)</f>
        <v>0</v>
      </c>
      <c r="T320" s="53" t="s">
        <v>113</v>
      </c>
      <c r="U320" s="34" cm="1">
        <f t="array" ref="U320">_xlfn.IFS(T320="UNLIKELY", 1, T320="POSSIBLE", 1, T320="LIKELY",1, T320="VERY_LIKELY", 1, TRUE, 0)</f>
        <v>1</v>
      </c>
      <c r="V320" s="24" cm="1">
        <f t="array" ref="V320">_xlfn.IFS(T320="POSSIBLE", 1, T320="LIKELY",1, T320="VERY_LIKELY", 1, TRUE, 0)</f>
        <v>1</v>
      </c>
      <c r="W320" s="24" cm="1">
        <f t="array" ref="W320">_xlfn.IFS(T320="LIKELY",1, T320="VERY_LIKELY", 1, TRUE, 0)</f>
        <v>1</v>
      </c>
      <c r="X320" s="35" cm="1">
        <f t="array" ref="X320">_xlfn.IFS(T320="VERY_LIKELY", 1, TRUE, 0)</f>
        <v>1</v>
      </c>
    </row>
    <row r="321" spans="1:24" ht="20" customHeight="1" x14ac:dyDescent="0.2">
      <c r="A321" s="22" t="s">
        <v>659</v>
      </c>
      <c r="B321" s="49" t="str">
        <f>SUBSTITUTE(A321,"/Users/timomiessen/Desktop/imagesdk/blackwomen1/","Image_")</f>
        <v>Image_BW_342.jpg</v>
      </c>
      <c r="C321" s="41" t="s">
        <v>390</v>
      </c>
      <c r="D321" s="23" t="s">
        <v>1516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1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 cm="1">
        <f t="array" ref="R321">_xlfn.IFS(H321=1,1,K321=1,1,L321=1,1,M321=1,1,N321=1,1,P321=1,1,TRUE,0)</f>
        <v>0</v>
      </c>
      <c r="S321" s="35">
        <f>IF(AND(G321=1,R321=1),0,R321)</f>
        <v>0</v>
      </c>
      <c r="T321" s="53" t="s">
        <v>113</v>
      </c>
      <c r="U321" s="34" cm="1">
        <f t="array" ref="U321">_xlfn.IFS(T321="UNLIKELY", 1, T321="POSSIBLE", 1, T321="LIKELY",1, T321="VERY_LIKELY", 1, TRUE, 0)</f>
        <v>1</v>
      </c>
      <c r="V321" s="24" cm="1">
        <f t="array" ref="V321">_xlfn.IFS(T321="POSSIBLE", 1, T321="LIKELY",1, T321="VERY_LIKELY", 1, TRUE, 0)</f>
        <v>1</v>
      </c>
      <c r="W321" s="24" cm="1">
        <f t="array" ref="W321">_xlfn.IFS(T321="LIKELY",1, T321="VERY_LIKELY", 1, TRUE, 0)</f>
        <v>1</v>
      </c>
      <c r="X321" s="35" cm="1">
        <f t="array" ref="X321">_xlfn.IFS(T321="VERY_LIKELY", 1, TRUE, 0)</f>
        <v>1</v>
      </c>
    </row>
    <row r="322" spans="1:24" ht="20" customHeight="1" x14ac:dyDescent="0.2">
      <c r="A322" s="22" t="s">
        <v>663</v>
      </c>
      <c r="B322" s="49" t="str">
        <f>SUBSTITUTE(A322,"/Users/timomiessen/Desktop/imagesdk/blackwomen1/","Image_")</f>
        <v>Image_BW_346.jpg</v>
      </c>
      <c r="C322" s="41" t="s">
        <v>390</v>
      </c>
      <c r="D322" s="23" t="s">
        <v>1516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1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 cm="1">
        <f t="array" ref="R322">_xlfn.IFS(H322=1,1,K322=1,1,L322=1,1,M322=1,1,N322=1,1,P322=1,1,TRUE,0)</f>
        <v>0</v>
      </c>
      <c r="S322" s="35">
        <f>IF(AND(G322=1,R322=1),0,R322)</f>
        <v>0</v>
      </c>
      <c r="T322" s="53" t="s">
        <v>12</v>
      </c>
      <c r="U322" s="34" cm="1">
        <f t="array" ref="U322">_xlfn.IFS(T322="UNLIKELY", 1, T322="POSSIBLE", 1, T322="LIKELY",1, T322="VERY_LIKELY", 1, TRUE, 0)</f>
        <v>1</v>
      </c>
      <c r="V322" s="24" cm="1">
        <f t="array" ref="V322">_xlfn.IFS(T322="POSSIBLE", 1, T322="LIKELY",1, T322="VERY_LIKELY", 1, TRUE, 0)</f>
        <v>1</v>
      </c>
      <c r="W322" s="24" cm="1">
        <f t="array" ref="W322">_xlfn.IFS(T322="LIKELY",1, T322="VERY_LIKELY", 1, TRUE, 0)</f>
        <v>1</v>
      </c>
      <c r="X322" s="35" cm="1">
        <f t="array" ref="X322">_xlfn.IFS(T322="VERY_LIKELY", 1, TRUE, 0)</f>
        <v>0</v>
      </c>
    </row>
    <row r="323" spans="1:24" ht="20" customHeight="1" x14ac:dyDescent="0.2">
      <c r="A323" s="22" t="s">
        <v>673</v>
      </c>
      <c r="B323" s="49" t="str">
        <f>SUBSTITUTE(A323,"/Users/timomiessen/Desktop/imagesdk/blackwomen1/","Image_")</f>
        <v>Image_BW_355.jpg</v>
      </c>
      <c r="C323" s="41" t="s">
        <v>390</v>
      </c>
      <c r="D323" s="23" t="s">
        <v>1516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1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 cm="1">
        <f t="array" ref="R323">_xlfn.IFS(H323=1,1,K323=1,1,L323=1,1,M323=1,1,N323=1,1,P323=1,1,TRUE,0)</f>
        <v>0</v>
      </c>
      <c r="S323" s="35">
        <f>IF(AND(G323=1,R323=1),0,R323)</f>
        <v>0</v>
      </c>
      <c r="T323" s="53" t="s">
        <v>12</v>
      </c>
      <c r="U323" s="34" cm="1">
        <f t="array" ref="U323">_xlfn.IFS(T323="UNLIKELY", 1, T323="POSSIBLE", 1, T323="LIKELY",1, T323="VERY_LIKELY", 1, TRUE, 0)</f>
        <v>1</v>
      </c>
      <c r="V323" s="24" cm="1">
        <f t="array" ref="V323">_xlfn.IFS(T323="POSSIBLE", 1, T323="LIKELY",1, T323="VERY_LIKELY", 1, TRUE, 0)</f>
        <v>1</v>
      </c>
      <c r="W323" s="24" cm="1">
        <f t="array" ref="W323">_xlfn.IFS(T323="LIKELY",1, T323="VERY_LIKELY", 1, TRUE, 0)</f>
        <v>1</v>
      </c>
      <c r="X323" s="35" cm="1">
        <f t="array" ref="X323">_xlfn.IFS(T323="VERY_LIKELY", 1, TRUE, 0)</f>
        <v>0</v>
      </c>
    </row>
    <row r="324" spans="1:24" ht="20" customHeight="1" x14ac:dyDescent="0.2">
      <c r="A324" s="22" t="s">
        <v>674</v>
      </c>
      <c r="B324" s="49" t="str">
        <f>SUBSTITUTE(A324,"/Users/timomiessen/Desktop/imagesdk/blackwomen1/","Image_")</f>
        <v>Image_BW_356.jpg</v>
      </c>
      <c r="C324" s="41" t="s">
        <v>390</v>
      </c>
      <c r="D324" s="23" t="s">
        <v>1516</v>
      </c>
      <c r="E324" s="24">
        <v>0</v>
      </c>
      <c r="F324" s="24">
        <v>0</v>
      </c>
      <c r="G324" s="24">
        <v>0</v>
      </c>
      <c r="H324" s="24">
        <v>0</v>
      </c>
      <c r="I324" s="24">
        <v>1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 cm="1">
        <f t="array" ref="R324">_xlfn.IFS(H324=1,1,K324=1,1,L324=1,1,M324=1,1,N324=1,1,P324=1,1,TRUE,0)</f>
        <v>0</v>
      </c>
      <c r="S324" s="35">
        <f>IF(AND(G324=1,R324=1),0,R324)</f>
        <v>0</v>
      </c>
      <c r="T324" s="53" t="s">
        <v>1</v>
      </c>
      <c r="U324" s="34" cm="1">
        <f t="array" ref="U324">_xlfn.IFS(T324="UNLIKELY", 1, T324="POSSIBLE", 1, T324="LIKELY",1, T324="VERY_LIKELY", 1, TRUE, 0)</f>
        <v>1</v>
      </c>
      <c r="V324" s="24" cm="1">
        <f t="array" ref="V324">_xlfn.IFS(T324="POSSIBLE", 1, T324="LIKELY",1, T324="VERY_LIKELY", 1, TRUE, 0)</f>
        <v>0</v>
      </c>
      <c r="W324" s="24" cm="1">
        <f t="array" ref="W324">_xlfn.IFS(T324="LIKELY",1, T324="VERY_LIKELY", 1, TRUE, 0)</f>
        <v>0</v>
      </c>
      <c r="X324" s="35" cm="1">
        <f t="array" ref="X324">_xlfn.IFS(T324="VERY_LIKELY", 1, TRUE, 0)</f>
        <v>0</v>
      </c>
    </row>
    <row r="325" spans="1:24" ht="20" customHeight="1" x14ac:dyDescent="0.2">
      <c r="A325" s="22" t="s">
        <v>675</v>
      </c>
      <c r="B325" s="49" t="str">
        <f>SUBSTITUTE(A325,"/Users/timomiessen/Desktop/imagesdk/blackwomen1/","Image_")</f>
        <v>Image_BW_357.jpg</v>
      </c>
      <c r="C325" s="41" t="s">
        <v>390</v>
      </c>
      <c r="D325" s="23" t="s">
        <v>1516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1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 cm="1">
        <f t="array" ref="R325">_xlfn.IFS(H325=1,1,K325=1,1,L325=1,1,M325=1,1,N325=1,1,P325=1,1,TRUE,0)</f>
        <v>0</v>
      </c>
      <c r="S325" s="35">
        <f>IF(AND(G325=1,R325=1),0,R325)</f>
        <v>0</v>
      </c>
      <c r="T325" s="53" t="s">
        <v>4</v>
      </c>
      <c r="U325" s="34" cm="1">
        <f t="array" ref="U325">_xlfn.IFS(T325="UNLIKELY", 1, T325="POSSIBLE", 1, T325="LIKELY",1, T325="VERY_LIKELY", 1, TRUE, 0)</f>
        <v>0</v>
      </c>
      <c r="V325" s="24" cm="1">
        <f t="array" ref="V325">_xlfn.IFS(T325="POSSIBLE", 1, T325="LIKELY",1, T325="VERY_LIKELY", 1, TRUE, 0)</f>
        <v>0</v>
      </c>
      <c r="W325" s="24" cm="1">
        <f t="array" ref="W325">_xlfn.IFS(T325="LIKELY",1, T325="VERY_LIKELY", 1, TRUE, 0)</f>
        <v>0</v>
      </c>
      <c r="X325" s="35" cm="1">
        <f t="array" ref="X325">_xlfn.IFS(T325="VERY_LIKELY", 1, TRUE, 0)</f>
        <v>0</v>
      </c>
    </row>
    <row r="326" spans="1:24" ht="20" customHeight="1" x14ac:dyDescent="0.2">
      <c r="A326" s="22" t="s">
        <v>680</v>
      </c>
      <c r="B326" s="49" t="str">
        <f>SUBSTITUTE(A326,"/Users/timomiessen/Desktop/imagesdk/blackwomen1/","Image_")</f>
        <v>Image_BW_364.jpg</v>
      </c>
      <c r="C326" s="41" t="s">
        <v>390</v>
      </c>
      <c r="D326" s="23" t="s">
        <v>1516</v>
      </c>
      <c r="E326" s="24">
        <v>0</v>
      </c>
      <c r="F326" s="24">
        <v>0</v>
      </c>
      <c r="G326" s="24">
        <v>0</v>
      </c>
      <c r="H326" s="24">
        <v>0</v>
      </c>
      <c r="I326" s="24">
        <v>0</v>
      </c>
      <c r="J326" s="24">
        <v>1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 cm="1">
        <f t="array" ref="R326">_xlfn.IFS(H326=1,1,K326=1,1,L326=1,1,M326=1,1,N326=1,1,P326=1,1,TRUE,0)</f>
        <v>0</v>
      </c>
      <c r="S326" s="35">
        <f>IF(AND(G326=1,R326=1),0,R326)</f>
        <v>0</v>
      </c>
      <c r="T326" s="53" t="s">
        <v>1</v>
      </c>
      <c r="U326" s="34" cm="1">
        <f t="array" ref="U326">_xlfn.IFS(T326="UNLIKELY", 1, T326="POSSIBLE", 1, T326="LIKELY",1, T326="VERY_LIKELY", 1, TRUE, 0)</f>
        <v>1</v>
      </c>
      <c r="V326" s="24" cm="1">
        <f t="array" ref="V326">_xlfn.IFS(T326="POSSIBLE", 1, T326="LIKELY",1, T326="VERY_LIKELY", 1, TRUE, 0)</f>
        <v>0</v>
      </c>
      <c r="W326" s="24" cm="1">
        <f t="array" ref="W326">_xlfn.IFS(T326="LIKELY",1, T326="VERY_LIKELY", 1, TRUE, 0)</f>
        <v>0</v>
      </c>
      <c r="X326" s="35" cm="1">
        <f t="array" ref="X326">_xlfn.IFS(T326="VERY_LIKELY", 1, TRUE, 0)</f>
        <v>0</v>
      </c>
    </row>
    <row r="327" spans="1:24" ht="20" customHeight="1" x14ac:dyDescent="0.2">
      <c r="A327" s="22" t="s">
        <v>681</v>
      </c>
      <c r="B327" s="49" t="str">
        <f>SUBSTITUTE(A327,"/Users/timomiessen/Desktop/imagesdk/blackwomen1/","Image_")</f>
        <v>Image_BW_365.jpg</v>
      </c>
      <c r="C327" s="41" t="s">
        <v>390</v>
      </c>
      <c r="D327" s="23" t="s">
        <v>1516</v>
      </c>
      <c r="E327" s="24">
        <v>0</v>
      </c>
      <c r="F327" s="24">
        <v>0</v>
      </c>
      <c r="G327" s="24">
        <v>0</v>
      </c>
      <c r="H327" s="24">
        <v>0</v>
      </c>
      <c r="I327" s="24">
        <v>1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 cm="1">
        <f t="array" ref="R327">_xlfn.IFS(H327=1,1,K327=1,1,L327=1,1,M327=1,1,N327=1,1,P327=1,1,TRUE,0)</f>
        <v>0</v>
      </c>
      <c r="S327" s="35">
        <f>IF(AND(G327=1,R327=1),0,R327)</f>
        <v>0</v>
      </c>
      <c r="T327" s="53" t="s">
        <v>1</v>
      </c>
      <c r="U327" s="34" cm="1">
        <f t="array" ref="U327">_xlfn.IFS(T327="UNLIKELY", 1, T327="POSSIBLE", 1, T327="LIKELY",1, T327="VERY_LIKELY", 1, TRUE, 0)</f>
        <v>1</v>
      </c>
      <c r="V327" s="24" cm="1">
        <f t="array" ref="V327">_xlfn.IFS(T327="POSSIBLE", 1, T327="LIKELY",1, T327="VERY_LIKELY", 1, TRUE, 0)</f>
        <v>0</v>
      </c>
      <c r="W327" s="24" cm="1">
        <f t="array" ref="W327">_xlfn.IFS(T327="LIKELY",1, T327="VERY_LIKELY", 1, TRUE, 0)</f>
        <v>0</v>
      </c>
      <c r="X327" s="35" cm="1">
        <f t="array" ref="X327">_xlfn.IFS(T327="VERY_LIKELY", 1, TRUE, 0)</f>
        <v>0</v>
      </c>
    </row>
    <row r="328" spans="1:24" ht="20" customHeight="1" x14ac:dyDescent="0.2">
      <c r="A328" s="22" t="s">
        <v>683</v>
      </c>
      <c r="B328" s="49" t="str">
        <f>SUBSTITUTE(A328,"/Users/timomiessen/Desktop/imagesdk/blackwomen1/","Image_")</f>
        <v>Image_BW_367.jpg</v>
      </c>
      <c r="C328" s="41" t="s">
        <v>390</v>
      </c>
      <c r="D328" s="23" t="s">
        <v>1516</v>
      </c>
      <c r="E328" s="24">
        <v>1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 cm="1">
        <f t="array" ref="R328">_xlfn.IFS(H328=1,1,K328=1,1,L328=1,1,M328=1,1,N328=1,1,P328=1,1,TRUE,0)</f>
        <v>0</v>
      </c>
      <c r="S328" s="35">
        <f>IF(AND(G328=1,R328=1),0,R328)</f>
        <v>0</v>
      </c>
      <c r="T328" s="53" t="s">
        <v>2</v>
      </c>
      <c r="U328" s="34" cm="1">
        <f t="array" ref="U328">_xlfn.IFS(T328="UNLIKELY", 1, T328="POSSIBLE", 1, T328="LIKELY",1, T328="VERY_LIKELY", 1, TRUE, 0)</f>
        <v>1</v>
      </c>
      <c r="V328" s="24" cm="1">
        <f t="array" ref="V328">_xlfn.IFS(T328="POSSIBLE", 1, T328="LIKELY",1, T328="VERY_LIKELY", 1, TRUE, 0)</f>
        <v>1</v>
      </c>
      <c r="W328" s="24" cm="1">
        <f t="array" ref="W328">_xlfn.IFS(T328="LIKELY",1, T328="VERY_LIKELY", 1, TRUE, 0)</f>
        <v>0</v>
      </c>
      <c r="X328" s="35" cm="1">
        <f t="array" ref="X328">_xlfn.IFS(T328="VERY_LIKELY", 1, TRUE, 0)</f>
        <v>0</v>
      </c>
    </row>
    <row r="329" spans="1:24" ht="20" customHeight="1" x14ac:dyDescent="0.2">
      <c r="A329" s="22" t="s">
        <v>684</v>
      </c>
      <c r="B329" s="49" t="str">
        <f>SUBSTITUTE(A329,"/Users/timomiessen/Desktop/imagesdk/blackwomen1/","Image_")</f>
        <v>Image_BW_368.jpg</v>
      </c>
      <c r="C329" s="41" t="s">
        <v>390</v>
      </c>
      <c r="D329" s="23" t="s">
        <v>1516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1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 cm="1">
        <f t="array" ref="R329">_xlfn.IFS(H329=1,1,K329=1,1,L329=1,1,M329=1,1,N329=1,1,P329=1,1,TRUE,0)</f>
        <v>0</v>
      </c>
      <c r="S329" s="35">
        <f>IF(AND(G329=1,R329=1),0,R329)</f>
        <v>0</v>
      </c>
      <c r="T329" s="53" t="s">
        <v>1</v>
      </c>
      <c r="U329" s="34" cm="1">
        <f t="array" ref="U329">_xlfn.IFS(T329="UNLIKELY", 1, T329="POSSIBLE", 1, T329="LIKELY",1, T329="VERY_LIKELY", 1, TRUE, 0)</f>
        <v>1</v>
      </c>
      <c r="V329" s="24" cm="1">
        <f t="array" ref="V329">_xlfn.IFS(T329="POSSIBLE", 1, T329="LIKELY",1, T329="VERY_LIKELY", 1, TRUE, 0)</f>
        <v>0</v>
      </c>
      <c r="W329" s="24" cm="1">
        <f t="array" ref="W329">_xlfn.IFS(T329="LIKELY",1, T329="VERY_LIKELY", 1, TRUE, 0)</f>
        <v>0</v>
      </c>
      <c r="X329" s="35" cm="1">
        <f t="array" ref="X329">_xlfn.IFS(T329="VERY_LIKELY", 1, TRUE, 0)</f>
        <v>0</v>
      </c>
    </row>
    <row r="330" spans="1:24" ht="20" customHeight="1" x14ac:dyDescent="0.2">
      <c r="A330" s="22" t="s">
        <v>686</v>
      </c>
      <c r="B330" s="49" t="str">
        <f>SUBSTITUTE(A330,"/Users/timomiessen/Desktop/imagesdk/blackwomen1/","Image_")</f>
        <v>Image_BW_37.jpg</v>
      </c>
      <c r="C330" s="41" t="s">
        <v>390</v>
      </c>
      <c r="D330" s="23" t="s">
        <v>1516</v>
      </c>
      <c r="E330" s="24">
        <v>1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 cm="1">
        <f t="array" ref="R330">_xlfn.IFS(H330=1,1,K330=1,1,L330=1,1,M330=1,1,N330=1,1,P330=1,1,TRUE,0)</f>
        <v>0</v>
      </c>
      <c r="S330" s="35">
        <f>IF(AND(G330=1,R330=1),0,R330)</f>
        <v>0</v>
      </c>
      <c r="T330" s="53" t="s">
        <v>2</v>
      </c>
      <c r="U330" s="34" cm="1">
        <f t="array" ref="U330">_xlfn.IFS(T330="UNLIKELY", 1, T330="POSSIBLE", 1, T330="LIKELY",1, T330="VERY_LIKELY", 1, TRUE, 0)</f>
        <v>1</v>
      </c>
      <c r="V330" s="24" cm="1">
        <f t="array" ref="V330">_xlfn.IFS(T330="POSSIBLE", 1, T330="LIKELY",1, T330="VERY_LIKELY", 1, TRUE, 0)</f>
        <v>1</v>
      </c>
      <c r="W330" s="24" cm="1">
        <f t="array" ref="W330">_xlfn.IFS(T330="LIKELY",1, T330="VERY_LIKELY", 1, TRUE, 0)</f>
        <v>0</v>
      </c>
      <c r="X330" s="35" cm="1">
        <f t="array" ref="X330">_xlfn.IFS(T330="VERY_LIKELY", 1, TRUE, 0)</f>
        <v>0</v>
      </c>
    </row>
    <row r="331" spans="1:24" ht="20" customHeight="1" x14ac:dyDescent="0.2">
      <c r="A331" s="22" t="s">
        <v>687</v>
      </c>
      <c r="B331" s="49" t="str">
        <f>SUBSTITUTE(A331,"/Users/timomiessen/Desktop/imagesdk/blackwomen1/","Image_")</f>
        <v>Image_BW_370.jpg</v>
      </c>
      <c r="C331" s="41" t="s">
        <v>390</v>
      </c>
      <c r="D331" s="23" t="s">
        <v>1516</v>
      </c>
      <c r="E331" s="24">
        <v>0</v>
      </c>
      <c r="F331" s="24">
        <v>0</v>
      </c>
      <c r="G331" s="24">
        <v>0</v>
      </c>
      <c r="H331" s="24">
        <v>0</v>
      </c>
      <c r="I331" s="24">
        <v>1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 cm="1">
        <f t="array" ref="R331">_xlfn.IFS(H331=1,1,K331=1,1,L331=1,1,M331=1,1,N331=1,1,P331=1,1,TRUE,0)</f>
        <v>0</v>
      </c>
      <c r="S331" s="35">
        <f>IF(AND(G331=1,R331=1),0,R331)</f>
        <v>0</v>
      </c>
      <c r="T331" s="53" t="s">
        <v>113</v>
      </c>
      <c r="U331" s="34" cm="1">
        <f t="array" ref="U331">_xlfn.IFS(T331="UNLIKELY", 1, T331="POSSIBLE", 1, T331="LIKELY",1, T331="VERY_LIKELY", 1, TRUE, 0)</f>
        <v>1</v>
      </c>
      <c r="V331" s="24" cm="1">
        <f t="array" ref="V331">_xlfn.IFS(T331="POSSIBLE", 1, T331="LIKELY",1, T331="VERY_LIKELY", 1, TRUE, 0)</f>
        <v>1</v>
      </c>
      <c r="W331" s="24" cm="1">
        <f t="array" ref="W331">_xlfn.IFS(T331="LIKELY",1, T331="VERY_LIKELY", 1, TRUE, 0)</f>
        <v>1</v>
      </c>
      <c r="X331" s="35" cm="1">
        <f t="array" ref="X331">_xlfn.IFS(T331="VERY_LIKELY", 1, TRUE, 0)</f>
        <v>1</v>
      </c>
    </row>
    <row r="332" spans="1:24" ht="20" customHeight="1" x14ac:dyDescent="0.2">
      <c r="A332" s="22" t="s">
        <v>697</v>
      </c>
      <c r="B332" s="49" t="str">
        <f>SUBSTITUTE(A332,"/Users/timomiessen/Desktop/imagesdk/blackwomen1/","Image_")</f>
        <v>Image_BW_38.jpg</v>
      </c>
      <c r="C332" s="41" t="s">
        <v>390</v>
      </c>
      <c r="D332" s="23" t="s">
        <v>1516</v>
      </c>
      <c r="E332" s="24">
        <v>1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 cm="1">
        <f t="array" ref="R332">_xlfn.IFS(H332=1,1,K332=1,1,L332=1,1,M332=1,1,N332=1,1,P332=1,1,TRUE,0)</f>
        <v>0</v>
      </c>
      <c r="S332" s="35">
        <f>IF(AND(G332=1,R332=1),0,R332)</f>
        <v>0</v>
      </c>
      <c r="T332" s="53" t="s">
        <v>4</v>
      </c>
      <c r="U332" s="34" cm="1">
        <f t="array" ref="U332">_xlfn.IFS(T332="UNLIKELY", 1, T332="POSSIBLE", 1, T332="LIKELY",1, T332="VERY_LIKELY", 1, TRUE, 0)</f>
        <v>0</v>
      </c>
      <c r="V332" s="24" cm="1">
        <f t="array" ref="V332">_xlfn.IFS(T332="POSSIBLE", 1, T332="LIKELY",1, T332="VERY_LIKELY", 1, TRUE, 0)</f>
        <v>0</v>
      </c>
      <c r="W332" s="24" cm="1">
        <f t="array" ref="W332">_xlfn.IFS(T332="LIKELY",1, T332="VERY_LIKELY", 1, TRUE, 0)</f>
        <v>0</v>
      </c>
      <c r="X332" s="35" cm="1">
        <f t="array" ref="X332">_xlfn.IFS(T332="VERY_LIKELY", 1, TRUE, 0)</f>
        <v>0</v>
      </c>
    </row>
    <row r="333" spans="1:24" ht="20" customHeight="1" x14ac:dyDescent="0.2">
      <c r="A333" s="22" t="s">
        <v>718</v>
      </c>
      <c r="B333" s="49" t="str">
        <f>SUBSTITUTE(A333,"/Users/timomiessen/Desktop/imagesdk/blackwomen1/","Image_")</f>
        <v>Image_BW_4.jpg</v>
      </c>
      <c r="C333" s="41" t="s">
        <v>390</v>
      </c>
      <c r="D333" s="23" t="s">
        <v>1516</v>
      </c>
      <c r="E333" s="24">
        <v>1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 cm="1">
        <f t="array" ref="R333">_xlfn.IFS(H333=1,1,K333=1,1,L333=1,1,M333=1,1,N333=1,1,P333=1,1,TRUE,0)</f>
        <v>0</v>
      </c>
      <c r="S333" s="35">
        <f>IF(AND(G333=1,R333=1),0,R333)</f>
        <v>0</v>
      </c>
      <c r="T333" s="53" t="s">
        <v>1</v>
      </c>
      <c r="U333" s="34" cm="1">
        <f t="array" ref="U333">_xlfn.IFS(T333="UNLIKELY", 1, T333="POSSIBLE", 1, T333="LIKELY",1, T333="VERY_LIKELY", 1, TRUE, 0)</f>
        <v>1</v>
      </c>
      <c r="V333" s="24" cm="1">
        <f t="array" ref="V333">_xlfn.IFS(T333="POSSIBLE", 1, T333="LIKELY",1, T333="VERY_LIKELY", 1, TRUE, 0)</f>
        <v>0</v>
      </c>
      <c r="W333" s="24" cm="1">
        <f t="array" ref="W333">_xlfn.IFS(T333="LIKELY",1, T333="VERY_LIKELY", 1, TRUE, 0)</f>
        <v>0</v>
      </c>
      <c r="X333" s="35" cm="1">
        <f t="array" ref="X333">_xlfn.IFS(T333="VERY_LIKELY", 1, TRUE, 0)</f>
        <v>0</v>
      </c>
    </row>
    <row r="334" spans="1:24" ht="20" customHeight="1" x14ac:dyDescent="0.2">
      <c r="A334" s="22" t="s">
        <v>719</v>
      </c>
      <c r="B334" s="49" t="str">
        <f>SUBSTITUTE(A334,"/Users/timomiessen/Desktop/imagesdk/blackwomen1/","Image_")</f>
        <v>Image_BW_40.jpg</v>
      </c>
      <c r="C334" s="41" t="s">
        <v>390</v>
      </c>
      <c r="D334" s="23" t="s">
        <v>1516</v>
      </c>
      <c r="E334" s="24">
        <v>1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 cm="1">
        <f t="array" ref="R334">_xlfn.IFS(H334=1,1,K334=1,1,L334=1,1,M334=1,1,N334=1,1,P334=1,1,TRUE,0)</f>
        <v>0</v>
      </c>
      <c r="S334" s="35">
        <f>IF(AND(G334=1,R334=1),0,R334)</f>
        <v>0</v>
      </c>
      <c r="T334" s="53" t="s">
        <v>1</v>
      </c>
      <c r="U334" s="34" cm="1">
        <f t="array" ref="U334">_xlfn.IFS(T334="UNLIKELY", 1, T334="POSSIBLE", 1, T334="LIKELY",1, T334="VERY_LIKELY", 1, TRUE, 0)</f>
        <v>1</v>
      </c>
      <c r="V334" s="24" cm="1">
        <f t="array" ref="V334">_xlfn.IFS(T334="POSSIBLE", 1, T334="LIKELY",1, T334="VERY_LIKELY", 1, TRUE, 0)</f>
        <v>0</v>
      </c>
      <c r="W334" s="24" cm="1">
        <f t="array" ref="W334">_xlfn.IFS(T334="LIKELY",1, T334="VERY_LIKELY", 1, TRUE, 0)</f>
        <v>0</v>
      </c>
      <c r="X334" s="35" cm="1">
        <f t="array" ref="X334">_xlfn.IFS(T334="VERY_LIKELY", 1, TRUE, 0)</f>
        <v>0</v>
      </c>
    </row>
    <row r="335" spans="1:24" ht="20" customHeight="1" x14ac:dyDescent="0.2">
      <c r="A335" s="22" t="s">
        <v>727</v>
      </c>
      <c r="B335" s="49" t="str">
        <f>SUBSTITUTE(A335,"/Users/timomiessen/Desktop/imagesdk/blackwomen1/","Image_")</f>
        <v>Image_BW_41.jpg</v>
      </c>
      <c r="C335" s="41" t="s">
        <v>390</v>
      </c>
      <c r="D335" s="23" t="s">
        <v>1516</v>
      </c>
      <c r="E335" s="24">
        <v>1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 cm="1">
        <f t="array" ref="R335">_xlfn.IFS(H335=1,1,K335=1,1,L335=1,1,M335=1,1,N335=1,1,P335=1,1,TRUE,0)</f>
        <v>0</v>
      </c>
      <c r="S335" s="35">
        <f>IF(AND(G335=1,R335=1),0,R335)</f>
        <v>0</v>
      </c>
      <c r="T335" s="53" t="s">
        <v>2</v>
      </c>
      <c r="U335" s="34" cm="1">
        <f t="array" ref="U335">_xlfn.IFS(T335="UNLIKELY", 1, T335="POSSIBLE", 1, T335="LIKELY",1, T335="VERY_LIKELY", 1, TRUE, 0)</f>
        <v>1</v>
      </c>
      <c r="V335" s="24" cm="1">
        <f t="array" ref="V335">_xlfn.IFS(T335="POSSIBLE", 1, T335="LIKELY",1, T335="VERY_LIKELY", 1, TRUE, 0)</f>
        <v>1</v>
      </c>
      <c r="W335" s="24" cm="1">
        <f t="array" ref="W335">_xlfn.IFS(T335="LIKELY",1, T335="VERY_LIKELY", 1, TRUE, 0)</f>
        <v>0</v>
      </c>
      <c r="X335" s="35" cm="1">
        <f t="array" ref="X335">_xlfn.IFS(T335="VERY_LIKELY", 1, TRUE, 0)</f>
        <v>0</v>
      </c>
    </row>
    <row r="336" spans="1:24" ht="20" customHeight="1" x14ac:dyDescent="0.2">
      <c r="A336" s="22" t="s">
        <v>728</v>
      </c>
      <c r="B336" s="49" t="str">
        <f>SUBSTITUTE(A336,"/Users/timomiessen/Desktop/imagesdk/blackwomen1/","Image_")</f>
        <v>Image_BW_42.jpg</v>
      </c>
      <c r="C336" s="41" t="s">
        <v>390</v>
      </c>
      <c r="D336" s="23" t="s">
        <v>1516</v>
      </c>
      <c r="E336" s="24">
        <v>1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 cm="1">
        <f t="array" ref="R336">_xlfn.IFS(H336=1,1,K336=1,1,L336=1,1,M336=1,1,N336=1,1,P336=1,1,TRUE,0)</f>
        <v>0</v>
      </c>
      <c r="S336" s="35">
        <f>IF(AND(G336=1,R336=1),0,R336)</f>
        <v>0</v>
      </c>
      <c r="T336" s="53" t="s">
        <v>2</v>
      </c>
      <c r="U336" s="34" cm="1">
        <f t="array" ref="U336">_xlfn.IFS(T336="UNLIKELY", 1, T336="POSSIBLE", 1, T336="LIKELY",1, T336="VERY_LIKELY", 1, TRUE, 0)</f>
        <v>1</v>
      </c>
      <c r="V336" s="24" cm="1">
        <f t="array" ref="V336">_xlfn.IFS(T336="POSSIBLE", 1, T336="LIKELY",1, T336="VERY_LIKELY", 1, TRUE, 0)</f>
        <v>1</v>
      </c>
      <c r="W336" s="24" cm="1">
        <f t="array" ref="W336">_xlfn.IFS(T336="LIKELY",1, T336="VERY_LIKELY", 1, TRUE, 0)</f>
        <v>0</v>
      </c>
      <c r="X336" s="35" cm="1">
        <f t="array" ref="X336">_xlfn.IFS(T336="VERY_LIKELY", 1, TRUE, 0)</f>
        <v>0</v>
      </c>
    </row>
    <row r="337" spans="1:24" ht="20" customHeight="1" x14ac:dyDescent="0.2">
      <c r="A337" s="22" t="s">
        <v>729</v>
      </c>
      <c r="B337" s="49" t="str">
        <f>SUBSTITUTE(A337,"/Users/timomiessen/Desktop/imagesdk/blackwomen1/","Image_")</f>
        <v>Image_BW_43.jpg</v>
      </c>
      <c r="C337" s="41" t="s">
        <v>390</v>
      </c>
      <c r="D337" s="23" t="s">
        <v>1516</v>
      </c>
      <c r="E337" s="24">
        <v>1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 cm="1">
        <f t="array" ref="R337">_xlfn.IFS(H337=1,1,K337=1,1,L337=1,1,M337=1,1,N337=1,1,P337=1,1,TRUE,0)</f>
        <v>0</v>
      </c>
      <c r="S337" s="35">
        <f>IF(AND(G337=1,R337=1),0,R337)</f>
        <v>0</v>
      </c>
      <c r="T337" s="53" t="s">
        <v>2</v>
      </c>
      <c r="U337" s="34" cm="1">
        <f t="array" ref="U337">_xlfn.IFS(T337="UNLIKELY", 1, T337="POSSIBLE", 1, T337="LIKELY",1, T337="VERY_LIKELY", 1, TRUE, 0)</f>
        <v>1</v>
      </c>
      <c r="V337" s="24" cm="1">
        <f t="array" ref="V337">_xlfn.IFS(T337="POSSIBLE", 1, T337="LIKELY",1, T337="VERY_LIKELY", 1, TRUE, 0)</f>
        <v>1</v>
      </c>
      <c r="W337" s="24" cm="1">
        <f t="array" ref="W337">_xlfn.IFS(T337="LIKELY",1, T337="VERY_LIKELY", 1, TRUE, 0)</f>
        <v>0</v>
      </c>
      <c r="X337" s="35" cm="1">
        <f t="array" ref="X337">_xlfn.IFS(T337="VERY_LIKELY", 1, TRUE, 0)</f>
        <v>0</v>
      </c>
    </row>
    <row r="338" spans="1:24" ht="20" customHeight="1" x14ac:dyDescent="0.2">
      <c r="A338" s="22" t="s">
        <v>730</v>
      </c>
      <c r="B338" s="49" t="str">
        <f>SUBSTITUTE(A338,"/Users/timomiessen/Desktop/imagesdk/blackwomen1/","Image_")</f>
        <v>Image_BW_44.jpg</v>
      </c>
      <c r="C338" s="41" t="s">
        <v>390</v>
      </c>
      <c r="D338" s="23" t="s">
        <v>1516</v>
      </c>
      <c r="E338" s="24">
        <v>1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 cm="1">
        <f t="array" ref="R338">_xlfn.IFS(H338=1,1,K338=1,1,L338=1,1,M338=1,1,N338=1,1,P338=1,1,TRUE,0)</f>
        <v>0</v>
      </c>
      <c r="S338" s="35">
        <f>IF(AND(G338=1,R338=1),0,R338)</f>
        <v>0</v>
      </c>
      <c r="T338" s="53" t="s">
        <v>1</v>
      </c>
      <c r="U338" s="34" cm="1">
        <f t="array" ref="U338">_xlfn.IFS(T338="UNLIKELY", 1, T338="POSSIBLE", 1, T338="LIKELY",1, T338="VERY_LIKELY", 1, TRUE, 0)</f>
        <v>1</v>
      </c>
      <c r="V338" s="24" cm="1">
        <f t="array" ref="V338">_xlfn.IFS(T338="POSSIBLE", 1, T338="LIKELY",1, T338="VERY_LIKELY", 1, TRUE, 0)</f>
        <v>0</v>
      </c>
      <c r="W338" s="24" cm="1">
        <f t="array" ref="W338">_xlfn.IFS(T338="LIKELY",1, T338="VERY_LIKELY", 1, TRUE, 0)</f>
        <v>0</v>
      </c>
      <c r="X338" s="35" cm="1">
        <f t="array" ref="X338">_xlfn.IFS(T338="VERY_LIKELY", 1, TRUE, 0)</f>
        <v>0</v>
      </c>
    </row>
    <row r="339" spans="1:24" ht="20" customHeight="1" x14ac:dyDescent="0.2">
      <c r="A339" s="22" t="s">
        <v>731</v>
      </c>
      <c r="B339" s="49" t="str">
        <f>SUBSTITUTE(A339,"/Users/timomiessen/Desktop/imagesdk/blackwomen1/","Image_")</f>
        <v>Image_BW_45.jpg</v>
      </c>
      <c r="C339" s="41" t="s">
        <v>390</v>
      </c>
      <c r="D339" s="23" t="s">
        <v>1516</v>
      </c>
      <c r="E339" s="24">
        <v>1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 cm="1">
        <f t="array" ref="R339">_xlfn.IFS(H339=1,1,K339=1,1,L339=1,1,M339=1,1,N339=1,1,P339=1,1,TRUE,0)</f>
        <v>0</v>
      </c>
      <c r="S339" s="35">
        <f>IF(AND(G339=1,R339=1),0,R339)</f>
        <v>0</v>
      </c>
      <c r="T339" s="53" t="s">
        <v>2</v>
      </c>
      <c r="U339" s="34" cm="1">
        <f t="array" ref="U339">_xlfn.IFS(T339="UNLIKELY", 1, T339="POSSIBLE", 1, T339="LIKELY",1, T339="VERY_LIKELY", 1, TRUE, 0)</f>
        <v>1</v>
      </c>
      <c r="V339" s="24" cm="1">
        <f t="array" ref="V339">_xlfn.IFS(T339="POSSIBLE", 1, T339="LIKELY",1, T339="VERY_LIKELY", 1, TRUE, 0)</f>
        <v>1</v>
      </c>
      <c r="W339" s="24" cm="1">
        <f t="array" ref="W339">_xlfn.IFS(T339="LIKELY",1, T339="VERY_LIKELY", 1, TRUE, 0)</f>
        <v>0</v>
      </c>
      <c r="X339" s="35" cm="1">
        <f t="array" ref="X339">_xlfn.IFS(T339="VERY_LIKELY", 1, TRUE, 0)</f>
        <v>0</v>
      </c>
    </row>
    <row r="340" spans="1:24" ht="20" customHeight="1" x14ac:dyDescent="0.2">
      <c r="A340" s="22" t="s">
        <v>732</v>
      </c>
      <c r="B340" s="49" t="str">
        <f>SUBSTITUTE(A340,"/Users/timomiessen/Desktop/imagesdk/blackwomen1/","Image_")</f>
        <v>Image_BW_46.jpg</v>
      </c>
      <c r="C340" s="41" t="s">
        <v>390</v>
      </c>
      <c r="D340" s="23" t="s">
        <v>1516</v>
      </c>
      <c r="E340" s="24">
        <v>1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 cm="1">
        <f t="array" ref="R340">_xlfn.IFS(H340=1,1,K340=1,1,L340=1,1,M340=1,1,N340=1,1,P340=1,1,TRUE,0)</f>
        <v>0</v>
      </c>
      <c r="S340" s="35">
        <f>IF(AND(G340=1,R340=1),0,R340)</f>
        <v>0</v>
      </c>
      <c r="T340" s="53" t="s">
        <v>1</v>
      </c>
      <c r="U340" s="34" cm="1">
        <f t="array" ref="U340">_xlfn.IFS(T340="UNLIKELY", 1, T340="POSSIBLE", 1, T340="LIKELY",1, T340="VERY_LIKELY", 1, TRUE, 0)</f>
        <v>1</v>
      </c>
      <c r="V340" s="24" cm="1">
        <f t="array" ref="V340">_xlfn.IFS(T340="POSSIBLE", 1, T340="LIKELY",1, T340="VERY_LIKELY", 1, TRUE, 0)</f>
        <v>0</v>
      </c>
      <c r="W340" s="24" cm="1">
        <f t="array" ref="W340">_xlfn.IFS(T340="LIKELY",1, T340="VERY_LIKELY", 1, TRUE, 0)</f>
        <v>0</v>
      </c>
      <c r="X340" s="35" cm="1">
        <f t="array" ref="X340">_xlfn.IFS(T340="VERY_LIKELY", 1, TRUE, 0)</f>
        <v>0</v>
      </c>
    </row>
    <row r="341" spans="1:24" ht="20" customHeight="1" x14ac:dyDescent="0.2">
      <c r="A341" s="22" t="s">
        <v>733</v>
      </c>
      <c r="B341" s="49" t="str">
        <f>SUBSTITUTE(A341,"/Users/timomiessen/Desktop/imagesdk/blackwomen1/","Image_")</f>
        <v>Image_BW_47.jpg</v>
      </c>
      <c r="C341" s="41" t="s">
        <v>390</v>
      </c>
      <c r="D341" s="23" t="s">
        <v>1516</v>
      </c>
      <c r="E341" s="24">
        <v>1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 cm="1">
        <f t="array" ref="R341">_xlfn.IFS(H341=1,1,K341=1,1,L341=1,1,M341=1,1,N341=1,1,P341=1,1,TRUE,0)</f>
        <v>0</v>
      </c>
      <c r="S341" s="35">
        <f>IF(AND(G341=1,R341=1),0,R341)</f>
        <v>0</v>
      </c>
      <c r="T341" s="53" t="s">
        <v>113</v>
      </c>
      <c r="U341" s="34" cm="1">
        <f t="array" ref="U341">_xlfn.IFS(T341="UNLIKELY", 1, T341="POSSIBLE", 1, T341="LIKELY",1, T341="VERY_LIKELY", 1, TRUE, 0)</f>
        <v>1</v>
      </c>
      <c r="V341" s="24" cm="1">
        <f t="array" ref="V341">_xlfn.IFS(T341="POSSIBLE", 1, T341="LIKELY",1, T341="VERY_LIKELY", 1, TRUE, 0)</f>
        <v>1</v>
      </c>
      <c r="W341" s="24" cm="1">
        <f t="array" ref="W341">_xlfn.IFS(T341="LIKELY",1, T341="VERY_LIKELY", 1, TRUE, 0)</f>
        <v>1</v>
      </c>
      <c r="X341" s="35" cm="1">
        <f t="array" ref="X341">_xlfn.IFS(T341="VERY_LIKELY", 1, TRUE, 0)</f>
        <v>1</v>
      </c>
    </row>
    <row r="342" spans="1:24" ht="20" customHeight="1" x14ac:dyDescent="0.2">
      <c r="A342" s="22" t="s">
        <v>734</v>
      </c>
      <c r="B342" s="49" t="str">
        <f>SUBSTITUTE(A342,"/Users/timomiessen/Desktop/imagesdk/blackwomen1/","Image_")</f>
        <v>Image_BW_48.jpg</v>
      </c>
      <c r="C342" s="41" t="s">
        <v>390</v>
      </c>
      <c r="D342" s="23" t="s">
        <v>1516</v>
      </c>
      <c r="E342" s="24">
        <v>1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 cm="1">
        <f t="array" ref="R342">_xlfn.IFS(H342=1,1,K342=1,1,L342=1,1,M342=1,1,N342=1,1,P342=1,1,TRUE,0)</f>
        <v>0</v>
      </c>
      <c r="S342" s="35">
        <f>IF(AND(G342=1,R342=1),0,R342)</f>
        <v>0</v>
      </c>
      <c r="T342" s="53" t="s">
        <v>12</v>
      </c>
      <c r="U342" s="34" cm="1">
        <f t="array" ref="U342">_xlfn.IFS(T342="UNLIKELY", 1, T342="POSSIBLE", 1, T342="LIKELY",1, T342="VERY_LIKELY", 1, TRUE, 0)</f>
        <v>1</v>
      </c>
      <c r="V342" s="24" cm="1">
        <f t="array" ref="V342">_xlfn.IFS(T342="POSSIBLE", 1, T342="LIKELY",1, T342="VERY_LIKELY", 1, TRUE, 0)</f>
        <v>1</v>
      </c>
      <c r="W342" s="24" cm="1">
        <f t="array" ref="W342">_xlfn.IFS(T342="LIKELY",1, T342="VERY_LIKELY", 1, TRUE, 0)</f>
        <v>1</v>
      </c>
      <c r="X342" s="35" cm="1">
        <f t="array" ref="X342">_xlfn.IFS(T342="VERY_LIKELY", 1, TRUE, 0)</f>
        <v>0</v>
      </c>
    </row>
    <row r="343" spans="1:24" ht="20" customHeight="1" x14ac:dyDescent="0.2">
      <c r="A343" s="22" t="s">
        <v>735</v>
      </c>
      <c r="B343" s="49" t="str">
        <f>SUBSTITUTE(A343,"/Users/timomiessen/Desktop/imagesdk/blackwomen1/","Image_")</f>
        <v>Image_BW_5.jpg</v>
      </c>
      <c r="C343" s="41" t="s">
        <v>390</v>
      </c>
      <c r="D343" s="23" t="s">
        <v>1516</v>
      </c>
      <c r="E343" s="24">
        <v>1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 cm="1">
        <f t="array" ref="R343">_xlfn.IFS(H343=1,1,K343=1,1,L343=1,1,M343=1,1,N343=1,1,P343=1,1,TRUE,0)</f>
        <v>0</v>
      </c>
      <c r="S343" s="35">
        <f>IF(AND(G343=1,R343=1),0,R343)</f>
        <v>0</v>
      </c>
      <c r="T343" s="53" t="s">
        <v>12</v>
      </c>
      <c r="U343" s="34" cm="1">
        <f t="array" ref="U343">_xlfn.IFS(T343="UNLIKELY", 1, T343="POSSIBLE", 1, T343="LIKELY",1, T343="VERY_LIKELY", 1, TRUE, 0)</f>
        <v>1</v>
      </c>
      <c r="V343" s="24" cm="1">
        <f t="array" ref="V343">_xlfn.IFS(T343="POSSIBLE", 1, T343="LIKELY",1, T343="VERY_LIKELY", 1, TRUE, 0)</f>
        <v>1</v>
      </c>
      <c r="W343" s="24" cm="1">
        <f t="array" ref="W343">_xlfn.IFS(T343="LIKELY",1, T343="VERY_LIKELY", 1, TRUE, 0)</f>
        <v>1</v>
      </c>
      <c r="X343" s="35" cm="1">
        <f t="array" ref="X343">_xlfn.IFS(T343="VERY_LIKELY", 1, TRUE, 0)</f>
        <v>0</v>
      </c>
    </row>
    <row r="344" spans="1:24" ht="20" customHeight="1" x14ac:dyDescent="0.2">
      <c r="A344" s="22" t="s">
        <v>736</v>
      </c>
      <c r="B344" s="49" t="str">
        <f>SUBSTITUTE(A344,"/Users/timomiessen/Desktop/imagesdk/blackwomen1/","Image_")</f>
        <v>Image_BW_50.jpg</v>
      </c>
      <c r="C344" s="41" t="s">
        <v>390</v>
      </c>
      <c r="D344" s="23" t="s">
        <v>1516</v>
      </c>
      <c r="E344" s="24">
        <v>1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 cm="1">
        <f t="array" ref="R344">_xlfn.IFS(H344=1,1,K344=1,1,L344=1,1,M344=1,1,N344=1,1,P344=1,1,TRUE,0)</f>
        <v>0</v>
      </c>
      <c r="S344" s="35">
        <f>IF(AND(G344=1,R344=1),0,R344)</f>
        <v>0</v>
      </c>
      <c r="T344" s="53" t="s">
        <v>12</v>
      </c>
      <c r="U344" s="34" cm="1">
        <f t="array" ref="U344">_xlfn.IFS(T344="UNLIKELY", 1, T344="POSSIBLE", 1, T344="LIKELY",1, T344="VERY_LIKELY", 1, TRUE, 0)</f>
        <v>1</v>
      </c>
      <c r="V344" s="24" cm="1">
        <f t="array" ref="V344">_xlfn.IFS(T344="POSSIBLE", 1, T344="LIKELY",1, T344="VERY_LIKELY", 1, TRUE, 0)</f>
        <v>1</v>
      </c>
      <c r="W344" s="24" cm="1">
        <f t="array" ref="W344">_xlfn.IFS(T344="LIKELY",1, T344="VERY_LIKELY", 1, TRUE, 0)</f>
        <v>1</v>
      </c>
      <c r="X344" s="35" cm="1">
        <f t="array" ref="X344">_xlfn.IFS(T344="VERY_LIKELY", 1, TRUE, 0)</f>
        <v>0</v>
      </c>
    </row>
    <row r="345" spans="1:24" ht="20" customHeight="1" x14ac:dyDescent="0.2">
      <c r="A345" s="22" t="s">
        <v>737</v>
      </c>
      <c r="B345" s="49" t="str">
        <f>SUBSTITUTE(A345,"/Users/timomiessen/Desktop/imagesdk/blackwomen1/","Image_")</f>
        <v>Image_BW_51.jpg</v>
      </c>
      <c r="C345" s="41" t="s">
        <v>390</v>
      </c>
      <c r="D345" s="23" t="s">
        <v>1516</v>
      </c>
      <c r="E345" s="24">
        <v>1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 cm="1">
        <f t="array" ref="R345">_xlfn.IFS(H345=1,1,K345=1,1,L345=1,1,M345=1,1,N345=1,1,P345=1,1,TRUE,0)</f>
        <v>0</v>
      </c>
      <c r="S345" s="35">
        <f>IF(AND(G345=1,R345=1),0,R345)</f>
        <v>0</v>
      </c>
      <c r="T345" s="53" t="s">
        <v>2</v>
      </c>
      <c r="U345" s="34" cm="1">
        <f t="array" ref="U345">_xlfn.IFS(T345="UNLIKELY", 1, T345="POSSIBLE", 1, T345="LIKELY",1, T345="VERY_LIKELY", 1, TRUE, 0)</f>
        <v>1</v>
      </c>
      <c r="V345" s="24" cm="1">
        <f t="array" ref="V345">_xlfn.IFS(T345="POSSIBLE", 1, T345="LIKELY",1, T345="VERY_LIKELY", 1, TRUE, 0)</f>
        <v>1</v>
      </c>
      <c r="W345" s="24" cm="1">
        <f t="array" ref="W345">_xlfn.IFS(T345="LIKELY",1, T345="VERY_LIKELY", 1, TRUE, 0)</f>
        <v>0</v>
      </c>
      <c r="X345" s="35" cm="1">
        <f t="array" ref="X345">_xlfn.IFS(T345="VERY_LIKELY", 1, TRUE, 0)</f>
        <v>0</v>
      </c>
    </row>
    <row r="346" spans="1:24" ht="20" customHeight="1" x14ac:dyDescent="0.2">
      <c r="A346" s="22" t="s">
        <v>738</v>
      </c>
      <c r="B346" s="49" t="str">
        <f>SUBSTITUTE(A346,"/Users/timomiessen/Desktop/imagesdk/blackwomen1/","Image_")</f>
        <v>Image_BW_52.jpg</v>
      </c>
      <c r="C346" s="41" t="s">
        <v>390</v>
      </c>
      <c r="D346" s="23" t="s">
        <v>1516</v>
      </c>
      <c r="E346" s="24">
        <v>1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 cm="1">
        <f t="array" ref="R346">_xlfn.IFS(H346=1,1,K346=1,1,L346=1,1,M346=1,1,N346=1,1,P346=1,1,TRUE,0)</f>
        <v>0</v>
      </c>
      <c r="S346" s="35">
        <f>IF(AND(G346=1,R346=1),0,R346)</f>
        <v>0</v>
      </c>
      <c r="T346" s="53" t="s">
        <v>4</v>
      </c>
      <c r="U346" s="34" cm="1">
        <f t="array" ref="U346">_xlfn.IFS(T346="UNLIKELY", 1, T346="POSSIBLE", 1, T346="LIKELY",1, T346="VERY_LIKELY", 1, TRUE, 0)</f>
        <v>0</v>
      </c>
      <c r="V346" s="24" cm="1">
        <f t="array" ref="V346">_xlfn.IFS(T346="POSSIBLE", 1, T346="LIKELY",1, T346="VERY_LIKELY", 1, TRUE, 0)</f>
        <v>0</v>
      </c>
      <c r="W346" s="24" cm="1">
        <f t="array" ref="W346">_xlfn.IFS(T346="LIKELY",1, T346="VERY_LIKELY", 1, TRUE, 0)</f>
        <v>0</v>
      </c>
      <c r="X346" s="35" cm="1">
        <f t="array" ref="X346">_xlfn.IFS(T346="VERY_LIKELY", 1, TRUE, 0)</f>
        <v>0</v>
      </c>
    </row>
    <row r="347" spans="1:24" ht="20" customHeight="1" x14ac:dyDescent="0.2">
      <c r="A347" s="22" t="s">
        <v>739</v>
      </c>
      <c r="B347" s="49" t="str">
        <f>SUBSTITUTE(A347,"/Users/timomiessen/Desktop/imagesdk/blackwomen1/","Image_")</f>
        <v>Image_BW_53.jpg</v>
      </c>
      <c r="C347" s="41" t="s">
        <v>390</v>
      </c>
      <c r="D347" s="23" t="s">
        <v>1516</v>
      </c>
      <c r="E347" s="24">
        <v>1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 cm="1">
        <f t="array" ref="R347">_xlfn.IFS(H347=1,1,K347=1,1,L347=1,1,M347=1,1,N347=1,1,P347=1,1,TRUE,0)</f>
        <v>0</v>
      </c>
      <c r="S347" s="35">
        <f>IF(AND(G347=1,R347=1),0,R347)</f>
        <v>0</v>
      </c>
      <c r="T347" s="53" t="s">
        <v>1</v>
      </c>
      <c r="U347" s="34" cm="1">
        <f t="array" ref="U347">_xlfn.IFS(T347="UNLIKELY", 1, T347="POSSIBLE", 1, T347="LIKELY",1, T347="VERY_LIKELY", 1, TRUE, 0)</f>
        <v>1</v>
      </c>
      <c r="V347" s="24" cm="1">
        <f t="array" ref="V347">_xlfn.IFS(T347="POSSIBLE", 1, T347="LIKELY",1, T347="VERY_LIKELY", 1, TRUE, 0)</f>
        <v>0</v>
      </c>
      <c r="W347" s="24" cm="1">
        <f t="array" ref="W347">_xlfn.IFS(T347="LIKELY",1, T347="VERY_LIKELY", 1, TRUE, 0)</f>
        <v>0</v>
      </c>
      <c r="X347" s="35" cm="1">
        <f t="array" ref="X347">_xlfn.IFS(T347="VERY_LIKELY", 1, TRUE, 0)</f>
        <v>0</v>
      </c>
    </row>
    <row r="348" spans="1:24" ht="20" customHeight="1" x14ac:dyDescent="0.2">
      <c r="A348" s="22" t="s">
        <v>740</v>
      </c>
      <c r="B348" s="49" t="str">
        <f>SUBSTITUTE(A348,"/Users/timomiessen/Desktop/imagesdk/blackwomen1/","Image_")</f>
        <v>Image_BW_54.jpg</v>
      </c>
      <c r="C348" s="41" t="s">
        <v>390</v>
      </c>
      <c r="D348" s="23" t="s">
        <v>1516</v>
      </c>
      <c r="E348" s="24">
        <v>1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 cm="1">
        <f t="array" ref="R348">_xlfn.IFS(H348=1,1,K348=1,1,L348=1,1,M348=1,1,N348=1,1,P348=1,1,TRUE,0)</f>
        <v>0</v>
      </c>
      <c r="S348" s="35">
        <f>IF(AND(G348=1,R348=1),0,R348)</f>
        <v>0</v>
      </c>
      <c r="T348" s="53" t="s">
        <v>4</v>
      </c>
      <c r="U348" s="34" cm="1">
        <f t="array" ref="U348">_xlfn.IFS(T348="UNLIKELY", 1, T348="POSSIBLE", 1, T348="LIKELY",1, T348="VERY_LIKELY", 1, TRUE, 0)</f>
        <v>0</v>
      </c>
      <c r="V348" s="24" cm="1">
        <f t="array" ref="V348">_xlfn.IFS(T348="POSSIBLE", 1, T348="LIKELY",1, T348="VERY_LIKELY", 1, TRUE, 0)</f>
        <v>0</v>
      </c>
      <c r="W348" s="24" cm="1">
        <f t="array" ref="W348">_xlfn.IFS(T348="LIKELY",1, T348="VERY_LIKELY", 1, TRUE, 0)</f>
        <v>0</v>
      </c>
      <c r="X348" s="35" cm="1">
        <f t="array" ref="X348">_xlfn.IFS(T348="VERY_LIKELY", 1, TRUE, 0)</f>
        <v>0</v>
      </c>
    </row>
    <row r="349" spans="1:24" ht="20" customHeight="1" x14ac:dyDescent="0.2">
      <c r="A349" s="22" t="s">
        <v>741</v>
      </c>
      <c r="B349" s="49" t="str">
        <f>SUBSTITUTE(A349,"/Users/timomiessen/Desktop/imagesdk/blackwomen1/","Image_")</f>
        <v>Image_BW_55.jpg</v>
      </c>
      <c r="C349" s="41" t="s">
        <v>390</v>
      </c>
      <c r="D349" s="23" t="s">
        <v>1516</v>
      </c>
      <c r="E349" s="24">
        <v>1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 cm="1">
        <f t="array" ref="R349">_xlfn.IFS(H349=1,1,K349=1,1,L349=1,1,M349=1,1,N349=1,1,P349=1,1,TRUE,0)</f>
        <v>0</v>
      </c>
      <c r="S349" s="35">
        <f>IF(AND(G349=1,R349=1),0,R349)</f>
        <v>0</v>
      </c>
      <c r="T349" s="53" t="s">
        <v>4</v>
      </c>
      <c r="U349" s="34" cm="1">
        <f t="array" ref="U349">_xlfn.IFS(T349="UNLIKELY", 1, T349="POSSIBLE", 1, T349="LIKELY",1, T349="VERY_LIKELY", 1, TRUE, 0)</f>
        <v>0</v>
      </c>
      <c r="V349" s="24" cm="1">
        <f t="array" ref="V349">_xlfn.IFS(T349="POSSIBLE", 1, T349="LIKELY",1, T349="VERY_LIKELY", 1, TRUE, 0)</f>
        <v>0</v>
      </c>
      <c r="W349" s="24" cm="1">
        <f t="array" ref="W349">_xlfn.IFS(T349="LIKELY",1, T349="VERY_LIKELY", 1, TRUE, 0)</f>
        <v>0</v>
      </c>
      <c r="X349" s="35" cm="1">
        <f t="array" ref="X349">_xlfn.IFS(T349="VERY_LIKELY", 1, TRUE, 0)</f>
        <v>0</v>
      </c>
    </row>
    <row r="350" spans="1:24" ht="20" customHeight="1" x14ac:dyDescent="0.2">
      <c r="A350" s="22" t="s">
        <v>742</v>
      </c>
      <c r="B350" s="49" t="str">
        <f>SUBSTITUTE(A350,"/Users/timomiessen/Desktop/imagesdk/blackwomen1/","Image_")</f>
        <v>Image_BW_56.jpg</v>
      </c>
      <c r="C350" s="41" t="s">
        <v>390</v>
      </c>
      <c r="D350" s="23" t="s">
        <v>1516</v>
      </c>
      <c r="E350" s="24">
        <v>1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 cm="1">
        <f t="array" ref="R350">_xlfn.IFS(H350=1,1,K350=1,1,L350=1,1,M350=1,1,N350=1,1,P350=1,1,TRUE,0)</f>
        <v>0</v>
      </c>
      <c r="S350" s="35">
        <f>IF(AND(G350=1,R350=1),0,R350)</f>
        <v>0</v>
      </c>
      <c r="T350" s="53" t="s">
        <v>4</v>
      </c>
      <c r="U350" s="34" cm="1">
        <f t="array" ref="U350">_xlfn.IFS(T350="UNLIKELY", 1, T350="POSSIBLE", 1, T350="LIKELY",1, T350="VERY_LIKELY", 1, TRUE, 0)</f>
        <v>0</v>
      </c>
      <c r="V350" s="24" cm="1">
        <f t="array" ref="V350">_xlfn.IFS(T350="POSSIBLE", 1, T350="LIKELY",1, T350="VERY_LIKELY", 1, TRUE, 0)</f>
        <v>0</v>
      </c>
      <c r="W350" s="24" cm="1">
        <f t="array" ref="W350">_xlfn.IFS(T350="LIKELY",1, T350="VERY_LIKELY", 1, TRUE, 0)</f>
        <v>0</v>
      </c>
      <c r="X350" s="35" cm="1">
        <f t="array" ref="X350">_xlfn.IFS(T350="VERY_LIKELY", 1, TRUE, 0)</f>
        <v>0</v>
      </c>
    </row>
    <row r="351" spans="1:24" ht="20" customHeight="1" x14ac:dyDescent="0.2">
      <c r="A351" s="22" t="s">
        <v>743</v>
      </c>
      <c r="B351" s="49" t="str">
        <f>SUBSTITUTE(A351,"/Users/timomiessen/Desktop/imagesdk/blackwomen1/","Image_")</f>
        <v>Image_BW_57.jpg</v>
      </c>
      <c r="C351" s="41" t="s">
        <v>390</v>
      </c>
      <c r="D351" s="23" t="s">
        <v>1516</v>
      </c>
      <c r="E351" s="24">
        <v>1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 cm="1">
        <f t="array" ref="R351">_xlfn.IFS(H351=1,1,K351=1,1,L351=1,1,M351=1,1,N351=1,1,P351=1,1,TRUE,0)</f>
        <v>0</v>
      </c>
      <c r="S351" s="35">
        <f>IF(AND(G351=1,R351=1),0,R351)</f>
        <v>0</v>
      </c>
      <c r="T351" s="53" t="s">
        <v>2</v>
      </c>
      <c r="U351" s="34" cm="1">
        <f t="array" ref="U351">_xlfn.IFS(T351="UNLIKELY", 1, T351="POSSIBLE", 1, T351="LIKELY",1, T351="VERY_LIKELY", 1, TRUE, 0)</f>
        <v>1</v>
      </c>
      <c r="V351" s="24" cm="1">
        <f t="array" ref="V351">_xlfn.IFS(T351="POSSIBLE", 1, T351="LIKELY",1, T351="VERY_LIKELY", 1, TRUE, 0)</f>
        <v>1</v>
      </c>
      <c r="W351" s="24" cm="1">
        <f t="array" ref="W351">_xlfn.IFS(T351="LIKELY",1, T351="VERY_LIKELY", 1, TRUE, 0)</f>
        <v>0</v>
      </c>
      <c r="X351" s="35" cm="1">
        <f t="array" ref="X351">_xlfn.IFS(T351="VERY_LIKELY", 1, TRUE, 0)</f>
        <v>0</v>
      </c>
    </row>
    <row r="352" spans="1:24" ht="20" customHeight="1" x14ac:dyDescent="0.2">
      <c r="A352" s="22" t="s">
        <v>744</v>
      </c>
      <c r="B352" s="49" t="str">
        <f>SUBSTITUTE(A352,"/Users/timomiessen/Desktop/imagesdk/blackwomen1/","Image_")</f>
        <v>Image_BW_58.jpg</v>
      </c>
      <c r="C352" s="41" t="s">
        <v>390</v>
      </c>
      <c r="D352" s="23" t="s">
        <v>1516</v>
      </c>
      <c r="E352" s="24">
        <v>1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 cm="1">
        <f t="array" ref="R352">_xlfn.IFS(H352=1,1,K352=1,1,L352=1,1,M352=1,1,N352=1,1,P352=1,1,TRUE,0)</f>
        <v>0</v>
      </c>
      <c r="S352" s="35">
        <f>IF(AND(G352=1,R352=1),0,R352)</f>
        <v>0</v>
      </c>
      <c r="T352" s="53" t="s">
        <v>2</v>
      </c>
      <c r="U352" s="34" cm="1">
        <f t="array" ref="U352">_xlfn.IFS(T352="UNLIKELY", 1, T352="POSSIBLE", 1, T352="LIKELY",1, T352="VERY_LIKELY", 1, TRUE, 0)</f>
        <v>1</v>
      </c>
      <c r="V352" s="24" cm="1">
        <f t="array" ref="V352">_xlfn.IFS(T352="POSSIBLE", 1, T352="LIKELY",1, T352="VERY_LIKELY", 1, TRUE, 0)</f>
        <v>1</v>
      </c>
      <c r="W352" s="24" cm="1">
        <f t="array" ref="W352">_xlfn.IFS(T352="LIKELY",1, T352="VERY_LIKELY", 1, TRUE, 0)</f>
        <v>0</v>
      </c>
      <c r="X352" s="35" cm="1">
        <f t="array" ref="X352">_xlfn.IFS(T352="VERY_LIKELY", 1, TRUE, 0)</f>
        <v>0</v>
      </c>
    </row>
    <row r="353" spans="1:24" ht="20" customHeight="1" x14ac:dyDescent="0.2">
      <c r="A353" s="22" t="s">
        <v>745</v>
      </c>
      <c r="B353" s="49" t="str">
        <f>SUBSTITUTE(A353,"/Users/timomiessen/Desktop/imagesdk/blackwomen1/","Image_")</f>
        <v>Image_BW_59.jpg</v>
      </c>
      <c r="C353" s="41" t="s">
        <v>390</v>
      </c>
      <c r="D353" s="23" t="s">
        <v>1516</v>
      </c>
      <c r="E353" s="24">
        <v>1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 cm="1">
        <f t="array" ref="R353">_xlfn.IFS(H353=1,1,K353=1,1,L353=1,1,M353=1,1,N353=1,1,P353=1,1,TRUE,0)</f>
        <v>0</v>
      </c>
      <c r="S353" s="35">
        <f>IF(AND(G353=1,R353=1),0,R353)</f>
        <v>0</v>
      </c>
      <c r="T353" s="53" t="s">
        <v>4</v>
      </c>
      <c r="U353" s="34" cm="1">
        <f t="array" ref="U353">_xlfn.IFS(T353="UNLIKELY", 1, T353="POSSIBLE", 1, T353="LIKELY",1, T353="VERY_LIKELY", 1, TRUE, 0)</f>
        <v>0</v>
      </c>
      <c r="V353" s="24" cm="1">
        <f t="array" ref="V353">_xlfn.IFS(T353="POSSIBLE", 1, T353="LIKELY",1, T353="VERY_LIKELY", 1, TRUE, 0)</f>
        <v>0</v>
      </c>
      <c r="W353" s="24" cm="1">
        <f t="array" ref="W353">_xlfn.IFS(T353="LIKELY",1, T353="VERY_LIKELY", 1, TRUE, 0)</f>
        <v>0</v>
      </c>
      <c r="X353" s="35" cm="1">
        <f t="array" ref="X353">_xlfn.IFS(T353="VERY_LIKELY", 1, TRUE, 0)</f>
        <v>0</v>
      </c>
    </row>
    <row r="354" spans="1:24" ht="20" customHeight="1" x14ac:dyDescent="0.2">
      <c r="A354" s="22" t="s">
        <v>746</v>
      </c>
      <c r="B354" s="49" t="str">
        <f>SUBSTITUTE(A354,"/Users/timomiessen/Desktop/imagesdk/blackwomen1/","Image_")</f>
        <v>Image_BW_6.jpg</v>
      </c>
      <c r="C354" s="41" t="s">
        <v>390</v>
      </c>
      <c r="D354" s="23" t="s">
        <v>1516</v>
      </c>
      <c r="E354" s="24">
        <v>1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 cm="1">
        <f t="array" ref="R354">_xlfn.IFS(H354=1,1,K354=1,1,L354=1,1,M354=1,1,N354=1,1,P354=1,1,TRUE,0)</f>
        <v>0</v>
      </c>
      <c r="S354" s="35">
        <f>IF(AND(G354=1,R354=1),0,R354)</f>
        <v>0</v>
      </c>
      <c r="T354" s="53" t="s">
        <v>1</v>
      </c>
      <c r="U354" s="34" cm="1">
        <f t="array" ref="U354">_xlfn.IFS(T354="UNLIKELY", 1, T354="POSSIBLE", 1, T354="LIKELY",1, T354="VERY_LIKELY", 1, TRUE, 0)</f>
        <v>1</v>
      </c>
      <c r="V354" s="24" cm="1">
        <f t="array" ref="V354">_xlfn.IFS(T354="POSSIBLE", 1, T354="LIKELY",1, T354="VERY_LIKELY", 1, TRUE, 0)</f>
        <v>0</v>
      </c>
      <c r="W354" s="24" cm="1">
        <f t="array" ref="W354">_xlfn.IFS(T354="LIKELY",1, T354="VERY_LIKELY", 1, TRUE, 0)</f>
        <v>0</v>
      </c>
      <c r="X354" s="35" cm="1">
        <f t="array" ref="X354">_xlfn.IFS(T354="VERY_LIKELY", 1, TRUE, 0)</f>
        <v>0</v>
      </c>
    </row>
    <row r="355" spans="1:24" ht="20" customHeight="1" x14ac:dyDescent="0.2">
      <c r="A355" s="22" t="s">
        <v>747</v>
      </c>
      <c r="B355" s="49" t="str">
        <f>SUBSTITUTE(A355,"/Users/timomiessen/Desktop/imagesdk/blackwomen1/","Image_")</f>
        <v>Image_BW_60.jpg</v>
      </c>
      <c r="C355" s="41" t="s">
        <v>390</v>
      </c>
      <c r="D355" s="23" t="s">
        <v>1516</v>
      </c>
      <c r="E355" s="24">
        <v>1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 cm="1">
        <f t="array" ref="R355">_xlfn.IFS(H355=1,1,K355=1,1,L355=1,1,M355=1,1,N355=1,1,P355=1,1,TRUE,0)</f>
        <v>0</v>
      </c>
      <c r="S355" s="35">
        <f>IF(AND(G355=1,R355=1),0,R355)</f>
        <v>0</v>
      </c>
      <c r="T355" s="53" t="s">
        <v>113</v>
      </c>
      <c r="U355" s="34" cm="1">
        <f t="array" ref="U355">_xlfn.IFS(T355="UNLIKELY", 1, T355="POSSIBLE", 1, T355="LIKELY",1, T355="VERY_LIKELY", 1, TRUE, 0)</f>
        <v>1</v>
      </c>
      <c r="V355" s="24" cm="1">
        <f t="array" ref="V355">_xlfn.IFS(T355="POSSIBLE", 1, T355="LIKELY",1, T355="VERY_LIKELY", 1, TRUE, 0)</f>
        <v>1</v>
      </c>
      <c r="W355" s="24" cm="1">
        <f t="array" ref="W355">_xlfn.IFS(T355="LIKELY",1, T355="VERY_LIKELY", 1, TRUE, 0)</f>
        <v>1</v>
      </c>
      <c r="X355" s="35" cm="1">
        <f t="array" ref="X355">_xlfn.IFS(T355="VERY_LIKELY", 1, TRUE, 0)</f>
        <v>1</v>
      </c>
    </row>
    <row r="356" spans="1:24" ht="20" customHeight="1" x14ac:dyDescent="0.2">
      <c r="A356" s="22" t="s">
        <v>748</v>
      </c>
      <c r="B356" s="49" t="str">
        <f>SUBSTITUTE(A356,"/Users/timomiessen/Desktop/imagesdk/blackwomen1/","Image_")</f>
        <v>Image_BW_61.jpg</v>
      </c>
      <c r="C356" s="41" t="s">
        <v>390</v>
      </c>
      <c r="D356" s="23" t="s">
        <v>1516</v>
      </c>
      <c r="E356" s="24">
        <v>1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 cm="1">
        <f t="array" ref="R356">_xlfn.IFS(H356=1,1,K356=1,1,L356=1,1,M356=1,1,N356=1,1,P356=1,1,TRUE,0)</f>
        <v>0</v>
      </c>
      <c r="S356" s="35">
        <f>IF(AND(G356=1,R356=1),0,R356)</f>
        <v>0</v>
      </c>
      <c r="T356" s="53" t="s">
        <v>1</v>
      </c>
      <c r="U356" s="34" cm="1">
        <f t="array" ref="U356">_xlfn.IFS(T356="UNLIKELY", 1, T356="POSSIBLE", 1, T356="LIKELY",1, T356="VERY_LIKELY", 1, TRUE, 0)</f>
        <v>1</v>
      </c>
      <c r="V356" s="24" cm="1">
        <f t="array" ref="V356">_xlfn.IFS(T356="POSSIBLE", 1, T356="LIKELY",1, T356="VERY_LIKELY", 1, TRUE, 0)</f>
        <v>0</v>
      </c>
      <c r="W356" s="24" cm="1">
        <f t="array" ref="W356">_xlfn.IFS(T356="LIKELY",1, T356="VERY_LIKELY", 1, TRUE, 0)</f>
        <v>0</v>
      </c>
      <c r="X356" s="35" cm="1">
        <f t="array" ref="X356">_xlfn.IFS(T356="VERY_LIKELY", 1, TRUE, 0)</f>
        <v>0</v>
      </c>
    </row>
    <row r="357" spans="1:24" ht="20" customHeight="1" x14ac:dyDescent="0.2">
      <c r="A357" s="22" t="s">
        <v>749</v>
      </c>
      <c r="B357" s="49" t="str">
        <f>SUBSTITUTE(A357,"/Users/timomiessen/Desktop/imagesdk/blackwomen1/","Image_")</f>
        <v>Image_BW_62.jpg</v>
      </c>
      <c r="C357" s="41" t="s">
        <v>390</v>
      </c>
      <c r="D357" s="23" t="s">
        <v>1516</v>
      </c>
      <c r="E357" s="24">
        <v>1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 cm="1">
        <f t="array" ref="R357">_xlfn.IFS(H357=1,1,K357=1,1,L357=1,1,M357=1,1,N357=1,1,P357=1,1,TRUE,0)</f>
        <v>0</v>
      </c>
      <c r="S357" s="35">
        <f>IF(AND(G357=1,R357=1),0,R357)</f>
        <v>0</v>
      </c>
      <c r="T357" s="53" t="s">
        <v>1</v>
      </c>
      <c r="U357" s="34" cm="1">
        <f t="array" ref="U357">_xlfn.IFS(T357="UNLIKELY", 1, T357="POSSIBLE", 1, T357="LIKELY",1, T357="VERY_LIKELY", 1, TRUE, 0)</f>
        <v>1</v>
      </c>
      <c r="V357" s="24" cm="1">
        <f t="array" ref="V357">_xlfn.IFS(T357="POSSIBLE", 1, T357="LIKELY",1, T357="VERY_LIKELY", 1, TRUE, 0)</f>
        <v>0</v>
      </c>
      <c r="W357" s="24" cm="1">
        <f t="array" ref="W357">_xlfn.IFS(T357="LIKELY",1, T357="VERY_LIKELY", 1, TRUE, 0)</f>
        <v>0</v>
      </c>
      <c r="X357" s="35" cm="1">
        <f t="array" ref="X357">_xlfn.IFS(T357="VERY_LIKELY", 1, TRUE, 0)</f>
        <v>0</v>
      </c>
    </row>
    <row r="358" spans="1:24" ht="20" customHeight="1" x14ac:dyDescent="0.2">
      <c r="A358" s="22" t="s">
        <v>750</v>
      </c>
      <c r="B358" s="49" t="str">
        <f>SUBSTITUTE(A358,"/Users/timomiessen/Desktop/imagesdk/blackwomen1/","Image_")</f>
        <v>Image_BW_63.jpg</v>
      </c>
      <c r="C358" s="41" t="s">
        <v>390</v>
      </c>
      <c r="D358" s="23" t="s">
        <v>1516</v>
      </c>
      <c r="E358" s="24">
        <v>1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 cm="1">
        <f t="array" ref="R358">_xlfn.IFS(H358=1,1,K358=1,1,L358=1,1,M358=1,1,N358=1,1,P358=1,1,TRUE,0)</f>
        <v>0</v>
      </c>
      <c r="S358" s="35">
        <f>IF(AND(G358=1,R358=1),0,R358)</f>
        <v>0</v>
      </c>
      <c r="T358" s="53" t="s">
        <v>1</v>
      </c>
      <c r="U358" s="34" cm="1">
        <f t="array" ref="U358">_xlfn.IFS(T358="UNLIKELY", 1, T358="POSSIBLE", 1, T358="LIKELY",1, T358="VERY_LIKELY", 1, TRUE, 0)</f>
        <v>1</v>
      </c>
      <c r="V358" s="24" cm="1">
        <f t="array" ref="V358">_xlfn.IFS(T358="POSSIBLE", 1, T358="LIKELY",1, T358="VERY_LIKELY", 1, TRUE, 0)</f>
        <v>0</v>
      </c>
      <c r="W358" s="24" cm="1">
        <f t="array" ref="W358">_xlfn.IFS(T358="LIKELY",1, T358="VERY_LIKELY", 1, TRUE, 0)</f>
        <v>0</v>
      </c>
      <c r="X358" s="35" cm="1">
        <f t="array" ref="X358">_xlfn.IFS(T358="VERY_LIKELY", 1, TRUE, 0)</f>
        <v>0</v>
      </c>
    </row>
    <row r="359" spans="1:24" ht="20" customHeight="1" x14ac:dyDescent="0.2">
      <c r="A359" s="22" t="s">
        <v>751</v>
      </c>
      <c r="B359" s="49" t="str">
        <f>SUBSTITUTE(A359,"/Users/timomiessen/Desktop/imagesdk/blackwomen1/","Image_")</f>
        <v>Image_BW_66.jpg</v>
      </c>
      <c r="C359" s="41" t="s">
        <v>390</v>
      </c>
      <c r="D359" s="23" t="s">
        <v>1516</v>
      </c>
      <c r="E359" s="24">
        <v>1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 cm="1">
        <f t="array" ref="R359">_xlfn.IFS(H359=1,1,K359=1,1,L359=1,1,M359=1,1,N359=1,1,P359=1,1,TRUE,0)</f>
        <v>0</v>
      </c>
      <c r="S359" s="35">
        <f>IF(AND(G359=1,R359=1),0,R359)</f>
        <v>0</v>
      </c>
      <c r="T359" s="53" t="s">
        <v>1</v>
      </c>
      <c r="U359" s="34" cm="1">
        <f t="array" ref="U359">_xlfn.IFS(T359="UNLIKELY", 1, T359="POSSIBLE", 1, T359="LIKELY",1, T359="VERY_LIKELY", 1, TRUE, 0)</f>
        <v>1</v>
      </c>
      <c r="V359" s="24" cm="1">
        <f t="array" ref="V359">_xlfn.IFS(T359="POSSIBLE", 1, T359="LIKELY",1, T359="VERY_LIKELY", 1, TRUE, 0)</f>
        <v>0</v>
      </c>
      <c r="W359" s="24" cm="1">
        <f t="array" ref="W359">_xlfn.IFS(T359="LIKELY",1, T359="VERY_LIKELY", 1, TRUE, 0)</f>
        <v>0</v>
      </c>
      <c r="X359" s="35" cm="1">
        <f t="array" ref="X359">_xlfn.IFS(T359="VERY_LIKELY", 1, TRUE, 0)</f>
        <v>0</v>
      </c>
    </row>
    <row r="360" spans="1:24" ht="20" customHeight="1" x14ac:dyDescent="0.2">
      <c r="A360" s="22" t="s">
        <v>752</v>
      </c>
      <c r="B360" s="49" t="str">
        <f>SUBSTITUTE(A360,"/Users/timomiessen/Desktop/imagesdk/blackwomen1/","Image_")</f>
        <v>Image_BW_67.jpg</v>
      </c>
      <c r="C360" s="41" t="s">
        <v>390</v>
      </c>
      <c r="D360" s="23" t="s">
        <v>1516</v>
      </c>
      <c r="E360" s="24">
        <v>1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 cm="1">
        <f t="array" ref="R360">_xlfn.IFS(H360=1,1,K360=1,1,L360=1,1,M360=1,1,N360=1,1,P360=1,1,TRUE,0)</f>
        <v>0</v>
      </c>
      <c r="S360" s="35">
        <f>IF(AND(G360=1,R360=1),0,R360)</f>
        <v>0</v>
      </c>
      <c r="T360" s="53" t="s">
        <v>4</v>
      </c>
      <c r="U360" s="34" cm="1">
        <f t="array" ref="U360">_xlfn.IFS(T360="UNLIKELY", 1, T360="POSSIBLE", 1, T360="LIKELY",1, T360="VERY_LIKELY", 1, TRUE, 0)</f>
        <v>0</v>
      </c>
      <c r="V360" s="24" cm="1">
        <f t="array" ref="V360">_xlfn.IFS(T360="POSSIBLE", 1, T360="LIKELY",1, T360="VERY_LIKELY", 1, TRUE, 0)</f>
        <v>0</v>
      </c>
      <c r="W360" s="24" cm="1">
        <f t="array" ref="W360">_xlfn.IFS(T360="LIKELY",1, T360="VERY_LIKELY", 1, TRUE, 0)</f>
        <v>0</v>
      </c>
      <c r="X360" s="35" cm="1">
        <f t="array" ref="X360">_xlfn.IFS(T360="VERY_LIKELY", 1, TRUE, 0)</f>
        <v>0</v>
      </c>
    </row>
    <row r="361" spans="1:24" ht="20" customHeight="1" x14ac:dyDescent="0.2">
      <c r="A361" s="22" t="s">
        <v>753</v>
      </c>
      <c r="B361" s="49" t="str">
        <f>SUBSTITUTE(A361,"/Users/timomiessen/Desktop/imagesdk/blackwomen1/","Image_")</f>
        <v>Image_BW_69.jpg</v>
      </c>
      <c r="C361" s="41" t="s">
        <v>390</v>
      </c>
      <c r="D361" s="23" t="s">
        <v>1516</v>
      </c>
      <c r="E361" s="24">
        <v>1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 cm="1">
        <f t="array" ref="R361">_xlfn.IFS(H361=1,1,K361=1,1,L361=1,1,M361=1,1,N361=1,1,P361=1,1,TRUE,0)</f>
        <v>0</v>
      </c>
      <c r="S361" s="35">
        <f>IF(AND(G361=1,R361=1),0,R361)</f>
        <v>0</v>
      </c>
      <c r="T361" s="53" t="s">
        <v>12</v>
      </c>
      <c r="U361" s="34" cm="1">
        <f t="array" ref="U361">_xlfn.IFS(T361="UNLIKELY", 1, T361="POSSIBLE", 1, T361="LIKELY",1, T361="VERY_LIKELY", 1, TRUE, 0)</f>
        <v>1</v>
      </c>
      <c r="V361" s="24" cm="1">
        <f t="array" ref="V361">_xlfn.IFS(T361="POSSIBLE", 1, T361="LIKELY",1, T361="VERY_LIKELY", 1, TRUE, 0)</f>
        <v>1</v>
      </c>
      <c r="W361" s="24" cm="1">
        <f t="array" ref="W361">_xlfn.IFS(T361="LIKELY",1, T361="VERY_LIKELY", 1, TRUE, 0)</f>
        <v>1</v>
      </c>
      <c r="X361" s="35" cm="1">
        <f t="array" ref="X361">_xlfn.IFS(T361="VERY_LIKELY", 1, TRUE, 0)</f>
        <v>0</v>
      </c>
    </row>
    <row r="362" spans="1:24" ht="20" customHeight="1" x14ac:dyDescent="0.2">
      <c r="A362" s="22" t="s">
        <v>754</v>
      </c>
      <c r="B362" s="49" t="str">
        <f>SUBSTITUTE(A362,"/Users/timomiessen/Desktop/imagesdk/blackwomen1/","Image_")</f>
        <v>Image_BW_7.jpg</v>
      </c>
      <c r="C362" s="41" t="s">
        <v>390</v>
      </c>
      <c r="D362" s="23" t="s">
        <v>1516</v>
      </c>
      <c r="E362" s="24">
        <v>1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 cm="1">
        <f t="array" ref="R362">_xlfn.IFS(H362=1,1,K362=1,1,L362=1,1,M362=1,1,N362=1,1,P362=1,1,TRUE,0)</f>
        <v>0</v>
      </c>
      <c r="S362" s="35">
        <f>IF(AND(G362=1,R362=1),0,R362)</f>
        <v>0</v>
      </c>
      <c r="T362" s="53" t="s">
        <v>2</v>
      </c>
      <c r="U362" s="34" cm="1">
        <f t="array" ref="U362">_xlfn.IFS(T362="UNLIKELY", 1, T362="POSSIBLE", 1, T362="LIKELY",1, T362="VERY_LIKELY", 1, TRUE, 0)</f>
        <v>1</v>
      </c>
      <c r="V362" s="24" cm="1">
        <f t="array" ref="V362">_xlfn.IFS(T362="POSSIBLE", 1, T362="LIKELY",1, T362="VERY_LIKELY", 1, TRUE, 0)</f>
        <v>1</v>
      </c>
      <c r="W362" s="24" cm="1">
        <f t="array" ref="W362">_xlfn.IFS(T362="LIKELY",1, T362="VERY_LIKELY", 1, TRUE, 0)</f>
        <v>0</v>
      </c>
      <c r="X362" s="35" cm="1">
        <f t="array" ref="X362">_xlfn.IFS(T362="VERY_LIKELY", 1, TRUE, 0)</f>
        <v>0</v>
      </c>
    </row>
    <row r="363" spans="1:24" ht="20" customHeight="1" x14ac:dyDescent="0.2">
      <c r="A363" s="22" t="s">
        <v>755</v>
      </c>
      <c r="B363" s="49" t="str">
        <f>SUBSTITUTE(A363,"/Users/timomiessen/Desktop/imagesdk/blackwomen1/","Image_")</f>
        <v>Image_BW_70.jpg</v>
      </c>
      <c r="C363" s="41" t="s">
        <v>390</v>
      </c>
      <c r="D363" s="23" t="s">
        <v>1516</v>
      </c>
      <c r="E363" s="24">
        <v>1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 cm="1">
        <f t="array" ref="R363">_xlfn.IFS(H363=1,1,K363=1,1,L363=1,1,M363=1,1,N363=1,1,P363=1,1,TRUE,0)</f>
        <v>0</v>
      </c>
      <c r="S363" s="35">
        <f>IF(AND(G363=1,R363=1),0,R363)</f>
        <v>0</v>
      </c>
      <c r="T363" s="53" t="s">
        <v>1</v>
      </c>
      <c r="U363" s="34" cm="1">
        <f t="array" ref="U363">_xlfn.IFS(T363="UNLIKELY", 1, T363="POSSIBLE", 1, T363="LIKELY",1, T363="VERY_LIKELY", 1, TRUE, 0)</f>
        <v>1</v>
      </c>
      <c r="V363" s="24" cm="1">
        <f t="array" ref="V363">_xlfn.IFS(T363="POSSIBLE", 1, T363="LIKELY",1, T363="VERY_LIKELY", 1, TRUE, 0)</f>
        <v>0</v>
      </c>
      <c r="W363" s="24" cm="1">
        <f t="array" ref="W363">_xlfn.IFS(T363="LIKELY",1, T363="VERY_LIKELY", 1, TRUE, 0)</f>
        <v>0</v>
      </c>
      <c r="X363" s="35" cm="1">
        <f t="array" ref="X363">_xlfn.IFS(T363="VERY_LIKELY", 1, TRUE, 0)</f>
        <v>0</v>
      </c>
    </row>
    <row r="364" spans="1:24" ht="20" customHeight="1" x14ac:dyDescent="0.2">
      <c r="A364" s="22" t="s">
        <v>756</v>
      </c>
      <c r="B364" s="49" t="str">
        <f>SUBSTITUTE(A364,"/Users/timomiessen/Desktop/imagesdk/blackwomen1/","Image_")</f>
        <v>Image_BW_71.jpg</v>
      </c>
      <c r="C364" s="41" t="s">
        <v>390</v>
      </c>
      <c r="D364" s="23" t="s">
        <v>1516</v>
      </c>
      <c r="E364" s="24">
        <v>1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 cm="1">
        <f t="array" ref="R364">_xlfn.IFS(H364=1,1,K364=1,1,L364=1,1,M364=1,1,N364=1,1,P364=1,1,TRUE,0)</f>
        <v>0</v>
      </c>
      <c r="S364" s="35">
        <f>IF(AND(G364=1,R364=1),0,R364)</f>
        <v>0</v>
      </c>
      <c r="T364" s="53" t="s">
        <v>1</v>
      </c>
      <c r="U364" s="34" cm="1">
        <f t="array" ref="U364">_xlfn.IFS(T364="UNLIKELY", 1, T364="POSSIBLE", 1, T364="LIKELY",1, T364="VERY_LIKELY", 1, TRUE, 0)</f>
        <v>1</v>
      </c>
      <c r="V364" s="24" cm="1">
        <f t="array" ref="V364">_xlfn.IFS(T364="POSSIBLE", 1, T364="LIKELY",1, T364="VERY_LIKELY", 1, TRUE, 0)</f>
        <v>0</v>
      </c>
      <c r="W364" s="24" cm="1">
        <f t="array" ref="W364">_xlfn.IFS(T364="LIKELY",1, T364="VERY_LIKELY", 1, TRUE, 0)</f>
        <v>0</v>
      </c>
      <c r="X364" s="35" cm="1">
        <f t="array" ref="X364">_xlfn.IFS(T364="VERY_LIKELY", 1, TRUE, 0)</f>
        <v>0</v>
      </c>
    </row>
    <row r="365" spans="1:24" ht="20" customHeight="1" x14ac:dyDescent="0.2">
      <c r="A365" s="22" t="s">
        <v>757</v>
      </c>
      <c r="B365" s="49" t="str">
        <f>SUBSTITUTE(A365,"/Users/timomiessen/Desktop/imagesdk/blackwomen1/","Image_")</f>
        <v>Image_BW_73.jpg</v>
      </c>
      <c r="C365" s="41" t="s">
        <v>390</v>
      </c>
      <c r="D365" s="23" t="s">
        <v>1516</v>
      </c>
      <c r="E365" s="24">
        <v>1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 cm="1">
        <f t="array" ref="R365">_xlfn.IFS(H365=1,1,K365=1,1,L365=1,1,M365=1,1,N365=1,1,P365=1,1,TRUE,0)</f>
        <v>0</v>
      </c>
      <c r="S365" s="35">
        <f>IF(AND(G365=1,R365=1),0,R365)</f>
        <v>0</v>
      </c>
      <c r="T365" s="53" t="s">
        <v>2</v>
      </c>
      <c r="U365" s="34" cm="1">
        <f t="array" ref="U365">_xlfn.IFS(T365="UNLIKELY", 1, T365="POSSIBLE", 1, T365="LIKELY",1, T365="VERY_LIKELY", 1, TRUE, 0)</f>
        <v>1</v>
      </c>
      <c r="V365" s="24" cm="1">
        <f t="array" ref="V365">_xlfn.IFS(T365="POSSIBLE", 1, T365="LIKELY",1, T365="VERY_LIKELY", 1, TRUE, 0)</f>
        <v>1</v>
      </c>
      <c r="W365" s="24" cm="1">
        <f t="array" ref="W365">_xlfn.IFS(T365="LIKELY",1, T365="VERY_LIKELY", 1, TRUE, 0)</f>
        <v>0</v>
      </c>
      <c r="X365" s="35" cm="1">
        <f t="array" ref="X365">_xlfn.IFS(T365="VERY_LIKELY", 1, TRUE, 0)</f>
        <v>0</v>
      </c>
    </row>
    <row r="366" spans="1:24" ht="20" customHeight="1" x14ac:dyDescent="0.2">
      <c r="A366" s="22" t="s">
        <v>758</v>
      </c>
      <c r="B366" s="49" t="str">
        <f>SUBSTITUTE(A366,"/Users/timomiessen/Desktop/imagesdk/blackwomen1/","Image_")</f>
        <v>Image_BW_74.jpg</v>
      </c>
      <c r="C366" s="41" t="s">
        <v>390</v>
      </c>
      <c r="D366" s="23" t="s">
        <v>1516</v>
      </c>
      <c r="E366" s="24">
        <v>1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 cm="1">
        <f t="array" ref="R366">_xlfn.IFS(H366=1,1,K366=1,1,L366=1,1,M366=1,1,N366=1,1,P366=1,1,TRUE,0)</f>
        <v>0</v>
      </c>
      <c r="S366" s="35">
        <f>IF(AND(G366=1,R366=1),0,R366)</f>
        <v>0</v>
      </c>
      <c r="T366" s="53" t="s">
        <v>1</v>
      </c>
      <c r="U366" s="34" cm="1">
        <f t="array" ref="U366">_xlfn.IFS(T366="UNLIKELY", 1, T366="POSSIBLE", 1, T366="LIKELY",1, T366="VERY_LIKELY", 1, TRUE, 0)</f>
        <v>1</v>
      </c>
      <c r="V366" s="24" cm="1">
        <f t="array" ref="V366">_xlfn.IFS(T366="POSSIBLE", 1, T366="LIKELY",1, T366="VERY_LIKELY", 1, TRUE, 0)</f>
        <v>0</v>
      </c>
      <c r="W366" s="24" cm="1">
        <f t="array" ref="W366">_xlfn.IFS(T366="LIKELY",1, T366="VERY_LIKELY", 1, TRUE, 0)</f>
        <v>0</v>
      </c>
      <c r="X366" s="35" cm="1">
        <f t="array" ref="X366">_xlfn.IFS(T366="VERY_LIKELY", 1, TRUE, 0)</f>
        <v>0</v>
      </c>
    </row>
    <row r="367" spans="1:24" ht="20" customHeight="1" x14ac:dyDescent="0.2">
      <c r="A367" s="22" t="s">
        <v>759</v>
      </c>
      <c r="B367" s="49" t="str">
        <f>SUBSTITUTE(A367,"/Users/timomiessen/Desktop/imagesdk/blackwomen1/","Image_")</f>
        <v>Image_BW_75.jpg</v>
      </c>
      <c r="C367" s="41" t="s">
        <v>390</v>
      </c>
      <c r="D367" s="23" t="s">
        <v>1516</v>
      </c>
      <c r="E367" s="24">
        <v>1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 cm="1">
        <f t="array" ref="R367">_xlfn.IFS(H367=1,1,K367=1,1,L367=1,1,M367=1,1,N367=1,1,P367=1,1,TRUE,0)</f>
        <v>0</v>
      </c>
      <c r="S367" s="35">
        <f>IF(AND(G367=1,R367=1),0,R367)</f>
        <v>0</v>
      </c>
      <c r="T367" s="53" t="s">
        <v>1</v>
      </c>
      <c r="U367" s="34" cm="1">
        <f t="array" ref="U367">_xlfn.IFS(T367="UNLIKELY", 1, T367="POSSIBLE", 1, T367="LIKELY",1, T367="VERY_LIKELY", 1, TRUE, 0)</f>
        <v>1</v>
      </c>
      <c r="V367" s="24" cm="1">
        <f t="array" ref="V367">_xlfn.IFS(T367="POSSIBLE", 1, T367="LIKELY",1, T367="VERY_LIKELY", 1, TRUE, 0)</f>
        <v>0</v>
      </c>
      <c r="W367" s="24" cm="1">
        <f t="array" ref="W367">_xlfn.IFS(T367="LIKELY",1, T367="VERY_LIKELY", 1, TRUE, 0)</f>
        <v>0</v>
      </c>
      <c r="X367" s="35" cm="1">
        <f t="array" ref="X367">_xlfn.IFS(T367="VERY_LIKELY", 1, TRUE, 0)</f>
        <v>0</v>
      </c>
    </row>
    <row r="368" spans="1:24" ht="20" customHeight="1" x14ac:dyDescent="0.2">
      <c r="A368" s="22" t="s">
        <v>760</v>
      </c>
      <c r="B368" s="49" t="str">
        <f>SUBSTITUTE(A368,"/Users/timomiessen/Desktop/imagesdk/blackwomen1/","Image_")</f>
        <v>Image_BW_76.jpg</v>
      </c>
      <c r="C368" s="41" t="s">
        <v>390</v>
      </c>
      <c r="D368" s="23" t="s">
        <v>1516</v>
      </c>
      <c r="E368" s="24">
        <v>1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 cm="1">
        <f t="array" ref="R368">_xlfn.IFS(H368=1,1,K368=1,1,L368=1,1,M368=1,1,N368=1,1,P368=1,1,TRUE,0)</f>
        <v>0</v>
      </c>
      <c r="S368" s="35">
        <f>IF(AND(G368=1,R368=1),0,R368)</f>
        <v>0</v>
      </c>
      <c r="T368" s="53" t="s">
        <v>1</v>
      </c>
      <c r="U368" s="34" cm="1">
        <f t="array" ref="U368">_xlfn.IFS(T368="UNLIKELY", 1, T368="POSSIBLE", 1, T368="LIKELY",1, T368="VERY_LIKELY", 1, TRUE, 0)</f>
        <v>1</v>
      </c>
      <c r="V368" s="24" cm="1">
        <f t="array" ref="V368">_xlfn.IFS(T368="POSSIBLE", 1, T368="LIKELY",1, T368="VERY_LIKELY", 1, TRUE, 0)</f>
        <v>0</v>
      </c>
      <c r="W368" s="24" cm="1">
        <f t="array" ref="W368">_xlfn.IFS(T368="LIKELY",1, T368="VERY_LIKELY", 1, TRUE, 0)</f>
        <v>0</v>
      </c>
      <c r="X368" s="35" cm="1">
        <f t="array" ref="X368">_xlfn.IFS(T368="VERY_LIKELY", 1, TRUE, 0)</f>
        <v>0</v>
      </c>
    </row>
    <row r="369" spans="1:24" ht="20" customHeight="1" x14ac:dyDescent="0.2">
      <c r="A369" s="22" t="s">
        <v>761</v>
      </c>
      <c r="B369" s="49" t="str">
        <f>SUBSTITUTE(A369,"/Users/timomiessen/Desktop/imagesdk/blackwomen1/","Image_")</f>
        <v>Image_BW_78.jpg</v>
      </c>
      <c r="C369" s="41" t="s">
        <v>390</v>
      </c>
      <c r="D369" s="23" t="s">
        <v>1516</v>
      </c>
      <c r="E369" s="24">
        <v>1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 cm="1">
        <f t="array" ref="R369">_xlfn.IFS(H369=1,1,K369=1,1,L369=1,1,M369=1,1,N369=1,1,P369=1,1,TRUE,0)</f>
        <v>0</v>
      </c>
      <c r="S369" s="35">
        <f>IF(AND(G369=1,R369=1),0,R369)</f>
        <v>0</v>
      </c>
      <c r="T369" s="53" t="s">
        <v>2</v>
      </c>
      <c r="U369" s="34" cm="1">
        <f t="array" ref="U369">_xlfn.IFS(T369="UNLIKELY", 1, T369="POSSIBLE", 1, T369="LIKELY",1, T369="VERY_LIKELY", 1, TRUE, 0)</f>
        <v>1</v>
      </c>
      <c r="V369" s="24" cm="1">
        <f t="array" ref="V369">_xlfn.IFS(T369="POSSIBLE", 1, T369="LIKELY",1, T369="VERY_LIKELY", 1, TRUE, 0)</f>
        <v>1</v>
      </c>
      <c r="W369" s="24" cm="1">
        <f t="array" ref="W369">_xlfn.IFS(T369="LIKELY",1, T369="VERY_LIKELY", 1, TRUE, 0)</f>
        <v>0</v>
      </c>
      <c r="X369" s="35" cm="1">
        <f t="array" ref="X369">_xlfn.IFS(T369="VERY_LIKELY", 1, TRUE, 0)</f>
        <v>0</v>
      </c>
    </row>
    <row r="370" spans="1:24" ht="20" customHeight="1" x14ac:dyDescent="0.2">
      <c r="A370" s="22" t="s">
        <v>762</v>
      </c>
      <c r="B370" s="49" t="str">
        <f>SUBSTITUTE(A370,"/Users/timomiessen/Desktop/imagesdk/blackwomen1/","Image_")</f>
        <v>Image_BW_79.jpg</v>
      </c>
      <c r="C370" s="41" t="s">
        <v>390</v>
      </c>
      <c r="D370" s="23" t="s">
        <v>1516</v>
      </c>
      <c r="E370" s="24">
        <v>1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 cm="1">
        <f t="array" ref="R370">_xlfn.IFS(H370=1,1,K370=1,1,L370=1,1,M370=1,1,N370=1,1,P370=1,1,TRUE,0)</f>
        <v>0</v>
      </c>
      <c r="S370" s="35">
        <f>IF(AND(G370=1,R370=1),0,R370)</f>
        <v>0</v>
      </c>
      <c r="T370" s="53" t="s">
        <v>4</v>
      </c>
      <c r="U370" s="34" cm="1">
        <f t="array" ref="U370">_xlfn.IFS(T370="UNLIKELY", 1, T370="POSSIBLE", 1, T370="LIKELY",1, T370="VERY_LIKELY", 1, TRUE, 0)</f>
        <v>0</v>
      </c>
      <c r="V370" s="24" cm="1">
        <f t="array" ref="V370">_xlfn.IFS(T370="POSSIBLE", 1, T370="LIKELY",1, T370="VERY_LIKELY", 1, TRUE, 0)</f>
        <v>0</v>
      </c>
      <c r="W370" s="24" cm="1">
        <f t="array" ref="W370">_xlfn.IFS(T370="LIKELY",1, T370="VERY_LIKELY", 1, TRUE, 0)</f>
        <v>0</v>
      </c>
      <c r="X370" s="35" cm="1">
        <f t="array" ref="X370">_xlfn.IFS(T370="VERY_LIKELY", 1, TRUE, 0)</f>
        <v>0</v>
      </c>
    </row>
    <row r="371" spans="1:24" ht="20" customHeight="1" x14ac:dyDescent="0.2">
      <c r="A371" s="22" t="s">
        <v>763</v>
      </c>
      <c r="B371" s="49" t="str">
        <f>SUBSTITUTE(A371,"/Users/timomiessen/Desktop/imagesdk/blackwomen1/","Image_")</f>
        <v>Image_BW_8.jpg</v>
      </c>
      <c r="C371" s="41" t="s">
        <v>390</v>
      </c>
      <c r="D371" s="23" t="s">
        <v>1516</v>
      </c>
      <c r="E371" s="24">
        <v>1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 cm="1">
        <f t="array" ref="R371">_xlfn.IFS(H371=1,1,K371=1,1,L371=1,1,M371=1,1,N371=1,1,P371=1,1,TRUE,0)</f>
        <v>0</v>
      </c>
      <c r="S371" s="35">
        <f>IF(AND(G371=1,R371=1),0,R371)</f>
        <v>0</v>
      </c>
      <c r="T371" s="53" t="s">
        <v>1</v>
      </c>
      <c r="U371" s="34" cm="1">
        <f t="array" ref="U371">_xlfn.IFS(T371="UNLIKELY", 1, T371="POSSIBLE", 1, T371="LIKELY",1, T371="VERY_LIKELY", 1, TRUE, 0)</f>
        <v>1</v>
      </c>
      <c r="V371" s="24" cm="1">
        <f t="array" ref="V371">_xlfn.IFS(T371="POSSIBLE", 1, T371="LIKELY",1, T371="VERY_LIKELY", 1, TRUE, 0)</f>
        <v>0</v>
      </c>
      <c r="W371" s="24" cm="1">
        <f t="array" ref="W371">_xlfn.IFS(T371="LIKELY",1, T371="VERY_LIKELY", 1, TRUE, 0)</f>
        <v>0</v>
      </c>
      <c r="X371" s="35" cm="1">
        <f t="array" ref="X371">_xlfn.IFS(T371="VERY_LIKELY", 1, TRUE, 0)</f>
        <v>0</v>
      </c>
    </row>
    <row r="372" spans="1:24" ht="20" customHeight="1" x14ac:dyDescent="0.2">
      <c r="A372" s="22" t="s">
        <v>764</v>
      </c>
      <c r="B372" s="49" t="str">
        <f>SUBSTITUTE(A372,"/Users/timomiessen/Desktop/imagesdk/blackwomen1/","Image_")</f>
        <v>Image_BW_80.jpg</v>
      </c>
      <c r="C372" s="41" t="s">
        <v>390</v>
      </c>
      <c r="D372" s="23" t="s">
        <v>1516</v>
      </c>
      <c r="E372" s="24">
        <v>1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 cm="1">
        <f t="array" ref="R372">_xlfn.IFS(H372=1,1,K372=1,1,L372=1,1,M372=1,1,N372=1,1,P372=1,1,TRUE,0)</f>
        <v>0</v>
      </c>
      <c r="S372" s="35">
        <f>IF(AND(G372=1,R372=1),0,R372)</f>
        <v>0</v>
      </c>
      <c r="T372" s="53" t="s">
        <v>1</v>
      </c>
      <c r="U372" s="34" cm="1">
        <f t="array" ref="U372">_xlfn.IFS(T372="UNLIKELY", 1, T372="POSSIBLE", 1, T372="LIKELY",1, T372="VERY_LIKELY", 1, TRUE, 0)</f>
        <v>1</v>
      </c>
      <c r="V372" s="24" cm="1">
        <f t="array" ref="V372">_xlfn.IFS(T372="POSSIBLE", 1, T372="LIKELY",1, T372="VERY_LIKELY", 1, TRUE, 0)</f>
        <v>0</v>
      </c>
      <c r="W372" s="24" cm="1">
        <f t="array" ref="W372">_xlfn.IFS(T372="LIKELY",1, T372="VERY_LIKELY", 1, TRUE, 0)</f>
        <v>0</v>
      </c>
      <c r="X372" s="35" cm="1">
        <f t="array" ref="X372">_xlfn.IFS(T372="VERY_LIKELY", 1, TRUE, 0)</f>
        <v>0</v>
      </c>
    </row>
    <row r="373" spans="1:24" ht="20" customHeight="1" x14ac:dyDescent="0.2">
      <c r="A373" s="22" t="s">
        <v>765</v>
      </c>
      <c r="B373" s="49" t="str">
        <f>SUBSTITUTE(A373,"/Users/timomiessen/Desktop/imagesdk/blackwomen1/","Image_")</f>
        <v>Image_BW_81.jpg</v>
      </c>
      <c r="C373" s="41" t="s">
        <v>390</v>
      </c>
      <c r="D373" s="23" t="s">
        <v>1516</v>
      </c>
      <c r="E373" s="24">
        <v>1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 cm="1">
        <f t="array" ref="R373">_xlfn.IFS(H373=1,1,K373=1,1,L373=1,1,M373=1,1,N373=1,1,P373=1,1,TRUE,0)</f>
        <v>0</v>
      </c>
      <c r="S373" s="35">
        <f>IF(AND(G373=1,R373=1),0,R373)</f>
        <v>0</v>
      </c>
      <c r="T373" s="53" t="s">
        <v>4</v>
      </c>
      <c r="U373" s="34" cm="1">
        <f t="array" ref="U373">_xlfn.IFS(T373="UNLIKELY", 1, T373="POSSIBLE", 1, T373="LIKELY",1, T373="VERY_LIKELY", 1, TRUE, 0)</f>
        <v>0</v>
      </c>
      <c r="V373" s="24" cm="1">
        <f t="array" ref="V373">_xlfn.IFS(T373="POSSIBLE", 1, T373="LIKELY",1, T373="VERY_LIKELY", 1, TRUE, 0)</f>
        <v>0</v>
      </c>
      <c r="W373" s="24" cm="1">
        <f t="array" ref="W373">_xlfn.IFS(T373="LIKELY",1, T373="VERY_LIKELY", 1, TRUE, 0)</f>
        <v>0</v>
      </c>
      <c r="X373" s="35" cm="1">
        <f t="array" ref="X373">_xlfn.IFS(T373="VERY_LIKELY", 1, TRUE, 0)</f>
        <v>0</v>
      </c>
    </row>
    <row r="374" spans="1:24" ht="20" customHeight="1" x14ac:dyDescent="0.2">
      <c r="A374" s="22" t="s">
        <v>766</v>
      </c>
      <c r="B374" s="49" t="str">
        <f>SUBSTITUTE(A374,"/Users/timomiessen/Desktop/imagesdk/blackwomen1/","Image_")</f>
        <v>Image_BW_82.jpg</v>
      </c>
      <c r="C374" s="41" t="s">
        <v>390</v>
      </c>
      <c r="D374" s="23" t="s">
        <v>1516</v>
      </c>
      <c r="E374" s="24">
        <v>1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 cm="1">
        <f t="array" ref="R374">_xlfn.IFS(H374=1,1,K374=1,1,L374=1,1,M374=1,1,N374=1,1,P374=1,1,TRUE,0)</f>
        <v>0</v>
      </c>
      <c r="S374" s="35">
        <f>IF(AND(G374=1,R374=1),0,R374)</f>
        <v>0</v>
      </c>
      <c r="T374" s="53" t="s">
        <v>113</v>
      </c>
      <c r="U374" s="34" cm="1">
        <f t="array" ref="U374">_xlfn.IFS(T374="UNLIKELY", 1, T374="POSSIBLE", 1, T374="LIKELY",1, T374="VERY_LIKELY", 1, TRUE, 0)</f>
        <v>1</v>
      </c>
      <c r="V374" s="24" cm="1">
        <f t="array" ref="V374">_xlfn.IFS(T374="POSSIBLE", 1, T374="LIKELY",1, T374="VERY_LIKELY", 1, TRUE, 0)</f>
        <v>1</v>
      </c>
      <c r="W374" s="24" cm="1">
        <f t="array" ref="W374">_xlfn.IFS(T374="LIKELY",1, T374="VERY_LIKELY", 1, TRUE, 0)</f>
        <v>1</v>
      </c>
      <c r="X374" s="35" cm="1">
        <f t="array" ref="X374">_xlfn.IFS(T374="VERY_LIKELY", 1, TRUE, 0)</f>
        <v>1</v>
      </c>
    </row>
    <row r="375" spans="1:24" ht="20" customHeight="1" x14ac:dyDescent="0.2">
      <c r="A375" s="22" t="s">
        <v>767</v>
      </c>
      <c r="B375" s="49" t="str">
        <f>SUBSTITUTE(A375,"/Users/timomiessen/Desktop/imagesdk/blackwomen1/","Image_")</f>
        <v>Image_BW_83.jpg</v>
      </c>
      <c r="C375" s="41" t="s">
        <v>390</v>
      </c>
      <c r="D375" s="23" t="s">
        <v>1516</v>
      </c>
      <c r="E375" s="24">
        <v>1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 cm="1">
        <f t="array" ref="R375">_xlfn.IFS(H375=1,1,K375=1,1,L375=1,1,M375=1,1,N375=1,1,P375=1,1,TRUE,0)</f>
        <v>0</v>
      </c>
      <c r="S375" s="35">
        <f>IF(AND(G375=1,R375=1),0,R375)</f>
        <v>0</v>
      </c>
      <c r="T375" s="53" t="s">
        <v>2</v>
      </c>
      <c r="U375" s="34" cm="1">
        <f t="array" ref="U375">_xlfn.IFS(T375="UNLIKELY", 1, T375="POSSIBLE", 1, T375="LIKELY",1, T375="VERY_LIKELY", 1, TRUE, 0)</f>
        <v>1</v>
      </c>
      <c r="V375" s="24" cm="1">
        <f t="array" ref="V375">_xlfn.IFS(T375="POSSIBLE", 1, T375="LIKELY",1, T375="VERY_LIKELY", 1, TRUE, 0)</f>
        <v>1</v>
      </c>
      <c r="W375" s="24" cm="1">
        <f t="array" ref="W375">_xlfn.IFS(T375="LIKELY",1, T375="VERY_LIKELY", 1, TRUE, 0)</f>
        <v>0</v>
      </c>
      <c r="X375" s="35" cm="1">
        <f t="array" ref="X375">_xlfn.IFS(T375="VERY_LIKELY", 1, TRUE, 0)</f>
        <v>0</v>
      </c>
    </row>
    <row r="376" spans="1:24" ht="20" customHeight="1" x14ac:dyDescent="0.2">
      <c r="A376" s="22" t="s">
        <v>768</v>
      </c>
      <c r="B376" s="49" t="str">
        <f>SUBSTITUTE(A376,"/Users/timomiessen/Desktop/imagesdk/blackwomen1/","Image_")</f>
        <v>Image_BW_84.jpg</v>
      </c>
      <c r="C376" s="41" t="s">
        <v>390</v>
      </c>
      <c r="D376" s="23" t="s">
        <v>1516</v>
      </c>
      <c r="E376" s="24">
        <v>1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 cm="1">
        <f t="array" ref="R376">_xlfn.IFS(H376=1,1,K376=1,1,L376=1,1,M376=1,1,N376=1,1,P376=1,1,TRUE,0)</f>
        <v>0</v>
      </c>
      <c r="S376" s="35">
        <f>IF(AND(G376=1,R376=1),0,R376)</f>
        <v>0</v>
      </c>
      <c r="T376" s="53" t="s">
        <v>4</v>
      </c>
      <c r="U376" s="34" cm="1">
        <f t="array" ref="U376">_xlfn.IFS(T376="UNLIKELY", 1, T376="POSSIBLE", 1, T376="LIKELY",1, T376="VERY_LIKELY", 1, TRUE, 0)</f>
        <v>0</v>
      </c>
      <c r="V376" s="24" cm="1">
        <f t="array" ref="V376">_xlfn.IFS(T376="POSSIBLE", 1, T376="LIKELY",1, T376="VERY_LIKELY", 1, TRUE, 0)</f>
        <v>0</v>
      </c>
      <c r="W376" s="24" cm="1">
        <f t="array" ref="W376">_xlfn.IFS(T376="LIKELY",1, T376="VERY_LIKELY", 1, TRUE, 0)</f>
        <v>0</v>
      </c>
      <c r="X376" s="35" cm="1">
        <f t="array" ref="X376">_xlfn.IFS(T376="VERY_LIKELY", 1, TRUE, 0)</f>
        <v>0</v>
      </c>
    </row>
    <row r="377" spans="1:24" ht="20" customHeight="1" x14ac:dyDescent="0.2">
      <c r="A377" s="22" t="s">
        <v>769</v>
      </c>
      <c r="B377" s="49" t="str">
        <f>SUBSTITUTE(A377,"/Users/timomiessen/Desktop/imagesdk/blackwomen1/","Image_")</f>
        <v>Image_BW_85.jpg</v>
      </c>
      <c r="C377" s="41" t="s">
        <v>390</v>
      </c>
      <c r="D377" s="23" t="s">
        <v>1516</v>
      </c>
      <c r="E377" s="24">
        <v>1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 cm="1">
        <f t="array" ref="R377">_xlfn.IFS(H377=1,1,K377=1,1,L377=1,1,M377=1,1,N377=1,1,P377=1,1,TRUE,0)</f>
        <v>0</v>
      </c>
      <c r="S377" s="35">
        <f>IF(AND(G377=1,R377=1),0,R377)</f>
        <v>0</v>
      </c>
      <c r="T377" s="53" t="s">
        <v>1</v>
      </c>
      <c r="U377" s="34" cm="1">
        <f t="array" ref="U377">_xlfn.IFS(T377="UNLIKELY", 1, T377="POSSIBLE", 1, T377="LIKELY",1, T377="VERY_LIKELY", 1, TRUE, 0)</f>
        <v>1</v>
      </c>
      <c r="V377" s="24" cm="1">
        <f t="array" ref="V377">_xlfn.IFS(T377="POSSIBLE", 1, T377="LIKELY",1, T377="VERY_LIKELY", 1, TRUE, 0)</f>
        <v>0</v>
      </c>
      <c r="W377" s="24" cm="1">
        <f t="array" ref="W377">_xlfn.IFS(T377="LIKELY",1, T377="VERY_LIKELY", 1, TRUE, 0)</f>
        <v>0</v>
      </c>
      <c r="X377" s="35" cm="1">
        <f t="array" ref="X377">_xlfn.IFS(T377="VERY_LIKELY", 1, TRUE, 0)</f>
        <v>0</v>
      </c>
    </row>
    <row r="378" spans="1:24" ht="20" customHeight="1" x14ac:dyDescent="0.2">
      <c r="A378" s="22" t="s">
        <v>770</v>
      </c>
      <c r="B378" s="49" t="str">
        <f>SUBSTITUTE(A378,"/Users/timomiessen/Desktop/imagesdk/blackwomen1/","Image_")</f>
        <v>Image_BW_86.jpg</v>
      </c>
      <c r="C378" s="41" t="s">
        <v>390</v>
      </c>
      <c r="D378" s="23" t="s">
        <v>1516</v>
      </c>
      <c r="E378" s="24">
        <v>1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 cm="1">
        <f t="array" ref="R378">_xlfn.IFS(H378=1,1,K378=1,1,L378=1,1,M378=1,1,N378=1,1,P378=1,1,TRUE,0)</f>
        <v>0</v>
      </c>
      <c r="S378" s="35">
        <f>IF(AND(G378=1,R378=1),0,R378)</f>
        <v>0</v>
      </c>
      <c r="T378" s="53" t="s">
        <v>1</v>
      </c>
      <c r="U378" s="34" cm="1">
        <f t="array" ref="U378">_xlfn.IFS(T378="UNLIKELY", 1, T378="POSSIBLE", 1, T378="LIKELY",1, T378="VERY_LIKELY", 1, TRUE, 0)</f>
        <v>1</v>
      </c>
      <c r="V378" s="24" cm="1">
        <f t="array" ref="V378">_xlfn.IFS(T378="POSSIBLE", 1, T378="LIKELY",1, T378="VERY_LIKELY", 1, TRUE, 0)</f>
        <v>0</v>
      </c>
      <c r="W378" s="24" cm="1">
        <f t="array" ref="W378">_xlfn.IFS(T378="LIKELY",1, T378="VERY_LIKELY", 1, TRUE, 0)</f>
        <v>0</v>
      </c>
      <c r="X378" s="35" cm="1">
        <f t="array" ref="X378">_xlfn.IFS(T378="VERY_LIKELY", 1, TRUE, 0)</f>
        <v>0</v>
      </c>
    </row>
    <row r="379" spans="1:24" ht="20" customHeight="1" x14ac:dyDescent="0.2">
      <c r="A379" s="22" t="s">
        <v>771</v>
      </c>
      <c r="B379" s="49" t="str">
        <f>SUBSTITUTE(A379,"/Users/timomiessen/Desktop/imagesdk/blackwomen1/","Image_")</f>
        <v>Image_BW_87.jpg</v>
      </c>
      <c r="C379" s="41" t="s">
        <v>390</v>
      </c>
      <c r="D379" s="23" t="s">
        <v>1516</v>
      </c>
      <c r="E379" s="24">
        <v>1</v>
      </c>
      <c r="F379" s="24">
        <v>0</v>
      </c>
      <c r="G379" s="24">
        <v>0</v>
      </c>
      <c r="H379" s="24">
        <v>0</v>
      </c>
      <c r="I379" s="24">
        <v>0</v>
      </c>
      <c r="J379" s="24">
        <v>0</v>
      </c>
      <c r="K379" s="24">
        <v>0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 cm="1">
        <f t="array" ref="R379">_xlfn.IFS(H379=1,1,K379=1,1,L379=1,1,M379=1,1,N379=1,1,P379=1,1,TRUE,0)</f>
        <v>0</v>
      </c>
      <c r="S379" s="35">
        <f>IF(AND(G379=1,R379=1),0,R379)</f>
        <v>0</v>
      </c>
      <c r="T379" s="53" t="s">
        <v>2</v>
      </c>
      <c r="U379" s="34" cm="1">
        <f t="array" ref="U379">_xlfn.IFS(T379="UNLIKELY", 1, T379="POSSIBLE", 1, T379="LIKELY",1, T379="VERY_LIKELY", 1, TRUE, 0)</f>
        <v>1</v>
      </c>
      <c r="V379" s="24" cm="1">
        <f t="array" ref="V379">_xlfn.IFS(T379="POSSIBLE", 1, T379="LIKELY",1, T379="VERY_LIKELY", 1, TRUE, 0)</f>
        <v>1</v>
      </c>
      <c r="W379" s="24" cm="1">
        <f t="array" ref="W379">_xlfn.IFS(T379="LIKELY",1, T379="VERY_LIKELY", 1, TRUE, 0)</f>
        <v>0</v>
      </c>
      <c r="X379" s="35" cm="1">
        <f t="array" ref="X379">_xlfn.IFS(T379="VERY_LIKELY", 1, TRUE, 0)</f>
        <v>0</v>
      </c>
    </row>
    <row r="380" spans="1:24" ht="20" customHeight="1" x14ac:dyDescent="0.2">
      <c r="A380" s="22" t="s">
        <v>772</v>
      </c>
      <c r="B380" s="49" t="str">
        <f>SUBSTITUTE(A380,"/Users/timomiessen/Desktop/imagesdk/blackwomen1/","Image_")</f>
        <v>Image_BW_88.jpg</v>
      </c>
      <c r="C380" s="41" t="s">
        <v>390</v>
      </c>
      <c r="D380" s="23" t="s">
        <v>1516</v>
      </c>
      <c r="E380" s="24">
        <v>1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 cm="1">
        <f t="array" ref="R380">_xlfn.IFS(H380=1,1,K380=1,1,L380=1,1,M380=1,1,N380=1,1,P380=1,1,TRUE,0)</f>
        <v>0</v>
      </c>
      <c r="S380" s="35">
        <f>IF(AND(G380=1,R380=1),0,R380)</f>
        <v>0</v>
      </c>
      <c r="T380" s="53" t="s">
        <v>1</v>
      </c>
      <c r="U380" s="34" cm="1">
        <f t="array" ref="U380">_xlfn.IFS(T380="UNLIKELY", 1, T380="POSSIBLE", 1, T380="LIKELY",1, T380="VERY_LIKELY", 1, TRUE, 0)</f>
        <v>1</v>
      </c>
      <c r="V380" s="24" cm="1">
        <f t="array" ref="V380">_xlfn.IFS(T380="POSSIBLE", 1, T380="LIKELY",1, T380="VERY_LIKELY", 1, TRUE, 0)</f>
        <v>0</v>
      </c>
      <c r="W380" s="24" cm="1">
        <f t="array" ref="W380">_xlfn.IFS(T380="LIKELY",1, T380="VERY_LIKELY", 1, TRUE, 0)</f>
        <v>0</v>
      </c>
      <c r="X380" s="35" cm="1">
        <f t="array" ref="X380">_xlfn.IFS(T380="VERY_LIKELY", 1, TRUE, 0)</f>
        <v>0</v>
      </c>
    </row>
    <row r="381" spans="1:24" ht="20" customHeight="1" x14ac:dyDescent="0.2">
      <c r="A381" s="22" t="s">
        <v>774</v>
      </c>
      <c r="B381" s="49" t="str">
        <f>SUBSTITUTE(A381,"/Users/timomiessen/Desktop/imagesdk/blackwomen1/","Image_")</f>
        <v>Image_BW_9.jpg</v>
      </c>
      <c r="C381" s="41" t="s">
        <v>390</v>
      </c>
      <c r="D381" s="23" t="s">
        <v>1516</v>
      </c>
      <c r="E381" s="24">
        <v>1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 cm="1">
        <f t="array" ref="R381">_xlfn.IFS(H381=1,1,K381=1,1,L381=1,1,M381=1,1,N381=1,1,P381=1,1,TRUE,0)</f>
        <v>0</v>
      </c>
      <c r="S381" s="35">
        <f>IF(AND(G381=1,R381=1),0,R381)</f>
        <v>0</v>
      </c>
      <c r="T381" s="53" t="s">
        <v>1</v>
      </c>
      <c r="U381" s="34" cm="1">
        <f t="array" ref="U381">_xlfn.IFS(T381="UNLIKELY", 1, T381="POSSIBLE", 1, T381="LIKELY",1, T381="VERY_LIKELY", 1, TRUE, 0)</f>
        <v>1</v>
      </c>
      <c r="V381" s="24" cm="1">
        <f t="array" ref="V381">_xlfn.IFS(T381="POSSIBLE", 1, T381="LIKELY",1, T381="VERY_LIKELY", 1, TRUE, 0)</f>
        <v>0</v>
      </c>
      <c r="W381" s="24" cm="1">
        <f t="array" ref="W381">_xlfn.IFS(T381="LIKELY",1, T381="VERY_LIKELY", 1, TRUE, 0)</f>
        <v>0</v>
      </c>
      <c r="X381" s="35" cm="1">
        <f t="array" ref="X381">_xlfn.IFS(T381="VERY_LIKELY", 1, TRUE, 0)</f>
        <v>0</v>
      </c>
    </row>
    <row r="382" spans="1:24" ht="20" customHeight="1" x14ac:dyDescent="0.2">
      <c r="A382" s="22" t="s">
        <v>775</v>
      </c>
      <c r="B382" s="49" t="str">
        <f>SUBSTITUTE(A382,"/Users/timomiessen/Desktop/imagesdk/blackwomen1/","Image_")</f>
        <v>Image_BW_90.jpg</v>
      </c>
      <c r="C382" s="41" t="s">
        <v>390</v>
      </c>
      <c r="D382" s="23" t="s">
        <v>1516</v>
      </c>
      <c r="E382" s="24">
        <v>1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 cm="1">
        <f t="array" ref="R382">_xlfn.IFS(H382=1,1,K382=1,1,L382=1,1,M382=1,1,N382=1,1,P382=1,1,TRUE,0)</f>
        <v>0</v>
      </c>
      <c r="S382" s="35">
        <f>IF(AND(G382=1,R382=1),0,R382)</f>
        <v>0</v>
      </c>
      <c r="T382" s="53" t="s">
        <v>1</v>
      </c>
      <c r="U382" s="34" cm="1">
        <f t="array" ref="U382">_xlfn.IFS(T382="UNLIKELY", 1, T382="POSSIBLE", 1, T382="LIKELY",1, T382="VERY_LIKELY", 1, TRUE, 0)</f>
        <v>1</v>
      </c>
      <c r="V382" s="24" cm="1">
        <f t="array" ref="V382">_xlfn.IFS(T382="POSSIBLE", 1, T382="LIKELY",1, T382="VERY_LIKELY", 1, TRUE, 0)</f>
        <v>0</v>
      </c>
      <c r="W382" s="24" cm="1">
        <f t="array" ref="W382">_xlfn.IFS(T382="LIKELY",1, T382="VERY_LIKELY", 1, TRUE, 0)</f>
        <v>0</v>
      </c>
      <c r="X382" s="35" cm="1">
        <f t="array" ref="X382">_xlfn.IFS(T382="VERY_LIKELY", 1, TRUE, 0)</f>
        <v>0</v>
      </c>
    </row>
    <row r="383" spans="1:24" ht="20" customHeight="1" x14ac:dyDescent="0.2">
      <c r="A383" s="22" t="s">
        <v>776</v>
      </c>
      <c r="B383" s="49" t="str">
        <f>SUBSTITUTE(A383,"/Users/timomiessen/Desktop/imagesdk/blackwomen1/","Image_")</f>
        <v>Image_BW_91.jpg</v>
      </c>
      <c r="C383" s="41" t="s">
        <v>390</v>
      </c>
      <c r="D383" s="23" t="s">
        <v>1516</v>
      </c>
      <c r="E383" s="24">
        <v>1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 cm="1">
        <f t="array" ref="R383">_xlfn.IFS(H383=1,1,K383=1,1,L383=1,1,M383=1,1,N383=1,1,P383=1,1,TRUE,0)</f>
        <v>0</v>
      </c>
      <c r="S383" s="35">
        <f>IF(AND(G383=1,R383=1),0,R383)</f>
        <v>0</v>
      </c>
      <c r="T383" s="53" t="s">
        <v>2</v>
      </c>
      <c r="U383" s="34" cm="1">
        <f t="array" ref="U383">_xlfn.IFS(T383="UNLIKELY", 1, T383="POSSIBLE", 1, T383="LIKELY",1, T383="VERY_LIKELY", 1, TRUE, 0)</f>
        <v>1</v>
      </c>
      <c r="V383" s="24" cm="1">
        <f t="array" ref="V383">_xlfn.IFS(T383="POSSIBLE", 1, T383="LIKELY",1, T383="VERY_LIKELY", 1, TRUE, 0)</f>
        <v>1</v>
      </c>
      <c r="W383" s="24" cm="1">
        <f t="array" ref="W383">_xlfn.IFS(T383="LIKELY",1, T383="VERY_LIKELY", 1, TRUE, 0)</f>
        <v>0</v>
      </c>
      <c r="X383" s="35" cm="1">
        <f t="array" ref="X383">_xlfn.IFS(T383="VERY_LIKELY", 1, TRUE, 0)</f>
        <v>0</v>
      </c>
    </row>
    <row r="384" spans="1:24" ht="20" customHeight="1" x14ac:dyDescent="0.2">
      <c r="A384" s="22" t="s">
        <v>777</v>
      </c>
      <c r="B384" s="49" t="str">
        <f>SUBSTITUTE(A384,"/Users/timomiessen/Desktop/imagesdk/blackwomen1/","Image_")</f>
        <v>Image_BW_92.jpg</v>
      </c>
      <c r="C384" s="41" t="s">
        <v>390</v>
      </c>
      <c r="D384" s="23" t="s">
        <v>1516</v>
      </c>
      <c r="E384" s="24">
        <v>1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 cm="1">
        <f t="array" ref="R384">_xlfn.IFS(H384=1,1,K384=1,1,L384=1,1,M384=1,1,N384=1,1,P384=1,1,TRUE,0)</f>
        <v>0</v>
      </c>
      <c r="S384" s="35">
        <f>IF(AND(G384=1,R384=1),0,R384)</f>
        <v>0</v>
      </c>
      <c r="T384" s="53" t="s">
        <v>1</v>
      </c>
      <c r="U384" s="34" cm="1">
        <f t="array" ref="U384">_xlfn.IFS(T384="UNLIKELY", 1, T384="POSSIBLE", 1, T384="LIKELY",1, T384="VERY_LIKELY", 1, TRUE, 0)</f>
        <v>1</v>
      </c>
      <c r="V384" s="24" cm="1">
        <f t="array" ref="V384">_xlfn.IFS(T384="POSSIBLE", 1, T384="LIKELY",1, T384="VERY_LIKELY", 1, TRUE, 0)</f>
        <v>0</v>
      </c>
      <c r="W384" s="24" cm="1">
        <f t="array" ref="W384">_xlfn.IFS(T384="LIKELY",1, T384="VERY_LIKELY", 1, TRUE, 0)</f>
        <v>0</v>
      </c>
      <c r="X384" s="35" cm="1">
        <f t="array" ref="X384">_xlfn.IFS(T384="VERY_LIKELY", 1, TRUE, 0)</f>
        <v>0</v>
      </c>
    </row>
    <row r="385" spans="1:24" ht="20" customHeight="1" x14ac:dyDescent="0.2">
      <c r="A385" s="22" t="s">
        <v>778</v>
      </c>
      <c r="B385" s="49" t="str">
        <f>SUBSTITUTE(A385,"/Users/timomiessen/Desktop/imagesdk/blackwomen1/","Image_")</f>
        <v>Image_BW_93.jpg</v>
      </c>
      <c r="C385" s="41" t="s">
        <v>390</v>
      </c>
      <c r="D385" s="23" t="s">
        <v>1516</v>
      </c>
      <c r="E385" s="24">
        <v>1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 cm="1">
        <f t="array" ref="R385">_xlfn.IFS(H385=1,1,K385=1,1,L385=1,1,M385=1,1,N385=1,1,P385=1,1,TRUE,0)</f>
        <v>0</v>
      </c>
      <c r="S385" s="35">
        <f>IF(AND(G385=1,R385=1),0,R385)</f>
        <v>0</v>
      </c>
      <c r="T385" s="53" t="s">
        <v>1</v>
      </c>
      <c r="U385" s="34" cm="1">
        <f t="array" ref="U385">_xlfn.IFS(T385="UNLIKELY", 1, T385="POSSIBLE", 1, T385="LIKELY",1, T385="VERY_LIKELY", 1, TRUE, 0)</f>
        <v>1</v>
      </c>
      <c r="V385" s="24" cm="1">
        <f t="array" ref="V385">_xlfn.IFS(T385="POSSIBLE", 1, T385="LIKELY",1, T385="VERY_LIKELY", 1, TRUE, 0)</f>
        <v>0</v>
      </c>
      <c r="W385" s="24" cm="1">
        <f t="array" ref="W385">_xlfn.IFS(T385="LIKELY",1, T385="VERY_LIKELY", 1, TRUE, 0)</f>
        <v>0</v>
      </c>
      <c r="X385" s="35" cm="1">
        <f t="array" ref="X385">_xlfn.IFS(T385="VERY_LIKELY", 1, TRUE, 0)</f>
        <v>0</v>
      </c>
    </row>
    <row r="386" spans="1:24" ht="20" customHeight="1" x14ac:dyDescent="0.2">
      <c r="A386" s="22" t="s">
        <v>779</v>
      </c>
      <c r="B386" s="49" t="str">
        <f>SUBSTITUTE(A386,"/Users/timomiessen/Desktop/imagesdk/blackwomen1/","Image_")</f>
        <v>Image_BW_94.jpg</v>
      </c>
      <c r="C386" s="41" t="s">
        <v>390</v>
      </c>
      <c r="D386" s="23" t="s">
        <v>1516</v>
      </c>
      <c r="E386" s="24">
        <v>1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 cm="1">
        <f t="array" ref="R386">_xlfn.IFS(H386=1,1,K386=1,1,L386=1,1,M386=1,1,N386=1,1,P386=1,1,TRUE,0)</f>
        <v>0</v>
      </c>
      <c r="S386" s="35">
        <f>IF(AND(G386=1,R386=1),0,R386)</f>
        <v>0</v>
      </c>
      <c r="T386" s="53" t="s">
        <v>113</v>
      </c>
      <c r="U386" s="34" cm="1">
        <f t="array" ref="U386">_xlfn.IFS(T386="UNLIKELY", 1, T386="POSSIBLE", 1, T386="LIKELY",1, T386="VERY_LIKELY", 1, TRUE, 0)</f>
        <v>1</v>
      </c>
      <c r="V386" s="24" cm="1">
        <f t="array" ref="V386">_xlfn.IFS(T386="POSSIBLE", 1, T386="LIKELY",1, T386="VERY_LIKELY", 1, TRUE, 0)</f>
        <v>1</v>
      </c>
      <c r="W386" s="24" cm="1">
        <f t="array" ref="W386">_xlfn.IFS(T386="LIKELY",1, T386="VERY_LIKELY", 1, TRUE, 0)</f>
        <v>1</v>
      </c>
      <c r="X386" s="35" cm="1">
        <f t="array" ref="X386">_xlfn.IFS(T386="VERY_LIKELY", 1, TRUE, 0)</f>
        <v>1</v>
      </c>
    </row>
    <row r="387" spans="1:24" ht="20" customHeight="1" x14ac:dyDescent="0.2">
      <c r="A387" s="22" t="s">
        <v>780</v>
      </c>
      <c r="B387" s="49" t="str">
        <f>SUBSTITUTE(A387,"/Users/timomiessen/Desktop/imagesdk/blackwomen1/","Image_")</f>
        <v>Image_BW_95.jpg</v>
      </c>
      <c r="C387" s="41" t="s">
        <v>390</v>
      </c>
      <c r="D387" s="23" t="s">
        <v>1516</v>
      </c>
      <c r="E387" s="24">
        <v>1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 cm="1">
        <f t="array" ref="R387">_xlfn.IFS(H387=1,1,K387=1,1,L387=1,1,M387=1,1,N387=1,1,P387=1,1,TRUE,0)</f>
        <v>0</v>
      </c>
      <c r="S387" s="35">
        <f>IF(AND(G387=1,R387=1),0,R387)</f>
        <v>0</v>
      </c>
      <c r="T387" s="53" t="s">
        <v>113</v>
      </c>
      <c r="U387" s="34" cm="1">
        <f t="array" ref="U387">_xlfn.IFS(T387="UNLIKELY", 1, T387="POSSIBLE", 1, T387="LIKELY",1, T387="VERY_LIKELY", 1, TRUE, 0)</f>
        <v>1</v>
      </c>
      <c r="V387" s="24" cm="1">
        <f t="array" ref="V387">_xlfn.IFS(T387="POSSIBLE", 1, T387="LIKELY",1, T387="VERY_LIKELY", 1, TRUE, 0)</f>
        <v>1</v>
      </c>
      <c r="W387" s="24" cm="1">
        <f t="array" ref="W387">_xlfn.IFS(T387="LIKELY",1, T387="VERY_LIKELY", 1, TRUE, 0)</f>
        <v>1</v>
      </c>
      <c r="X387" s="35" cm="1">
        <f t="array" ref="X387">_xlfn.IFS(T387="VERY_LIKELY", 1, TRUE, 0)</f>
        <v>1</v>
      </c>
    </row>
    <row r="388" spans="1:24" ht="20" customHeight="1" x14ac:dyDescent="0.2">
      <c r="A388" s="22" t="s">
        <v>781</v>
      </c>
      <c r="B388" s="49" t="str">
        <f>SUBSTITUTE(A388,"/Users/timomiessen/Desktop/imagesdk/blackwomen1/","Image_")</f>
        <v>Image_BW_96.jpg</v>
      </c>
      <c r="C388" s="41" t="s">
        <v>390</v>
      </c>
      <c r="D388" s="23" t="s">
        <v>1516</v>
      </c>
      <c r="E388" s="24">
        <v>1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 cm="1">
        <f t="array" ref="R388">_xlfn.IFS(H388=1,1,K388=1,1,L388=1,1,M388=1,1,N388=1,1,P388=1,1,TRUE,0)</f>
        <v>0</v>
      </c>
      <c r="S388" s="35">
        <f>IF(AND(G388=1,R388=1),0,R388)</f>
        <v>0</v>
      </c>
      <c r="T388" s="53" t="s">
        <v>1</v>
      </c>
      <c r="U388" s="34" cm="1">
        <f t="array" ref="U388">_xlfn.IFS(T388="UNLIKELY", 1, T388="POSSIBLE", 1, T388="LIKELY",1, T388="VERY_LIKELY", 1, TRUE, 0)</f>
        <v>1</v>
      </c>
      <c r="V388" s="24" cm="1">
        <f t="array" ref="V388">_xlfn.IFS(T388="POSSIBLE", 1, T388="LIKELY",1, T388="VERY_LIKELY", 1, TRUE, 0)</f>
        <v>0</v>
      </c>
      <c r="W388" s="24" cm="1">
        <f t="array" ref="W388">_xlfn.IFS(T388="LIKELY",1, T388="VERY_LIKELY", 1, TRUE, 0)</f>
        <v>0</v>
      </c>
      <c r="X388" s="35" cm="1">
        <f t="array" ref="X388">_xlfn.IFS(T388="VERY_LIKELY", 1, TRUE, 0)</f>
        <v>0</v>
      </c>
    </row>
    <row r="389" spans="1:24" ht="20" customHeight="1" x14ac:dyDescent="0.2">
      <c r="A389" s="22" t="s">
        <v>782</v>
      </c>
      <c r="B389" s="49" t="str">
        <f>SUBSTITUTE(A389,"/Users/timomiessen/Desktop/imagesdk/blackwomen1/","Image_")</f>
        <v>Image_BW_97.jpg</v>
      </c>
      <c r="C389" s="41" t="s">
        <v>390</v>
      </c>
      <c r="D389" s="23" t="s">
        <v>1516</v>
      </c>
      <c r="E389" s="24">
        <v>1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 cm="1">
        <f t="array" ref="R389">_xlfn.IFS(H389=1,1,K389=1,1,L389=1,1,M389=1,1,N389=1,1,P389=1,1,TRUE,0)</f>
        <v>0</v>
      </c>
      <c r="S389" s="35">
        <f>IF(AND(G389=1,R389=1),0,R389)</f>
        <v>0</v>
      </c>
      <c r="T389" s="53" t="s">
        <v>1</v>
      </c>
      <c r="U389" s="34" cm="1">
        <f t="array" ref="U389">_xlfn.IFS(T389="UNLIKELY", 1, T389="POSSIBLE", 1, T389="LIKELY",1, T389="VERY_LIKELY", 1, TRUE, 0)</f>
        <v>1</v>
      </c>
      <c r="V389" s="24" cm="1">
        <f t="array" ref="V389">_xlfn.IFS(T389="POSSIBLE", 1, T389="LIKELY",1, T389="VERY_LIKELY", 1, TRUE, 0)</f>
        <v>0</v>
      </c>
      <c r="W389" s="24" cm="1">
        <f t="array" ref="W389">_xlfn.IFS(T389="LIKELY",1, T389="VERY_LIKELY", 1, TRUE, 0)</f>
        <v>0</v>
      </c>
      <c r="X389" s="35" cm="1">
        <f t="array" ref="X389">_xlfn.IFS(T389="VERY_LIKELY", 1, TRUE, 0)</f>
        <v>0</v>
      </c>
    </row>
    <row r="390" spans="1:24" ht="20" customHeight="1" x14ac:dyDescent="0.2">
      <c r="A390" s="22" t="s">
        <v>783</v>
      </c>
      <c r="B390" s="49" t="str">
        <f>SUBSTITUTE(A390,"/Users/timomiessen/Desktop/imagesdk/blackwomen1/","Image_")</f>
        <v>Image_BW_98.jpg</v>
      </c>
      <c r="C390" s="41" t="s">
        <v>390</v>
      </c>
      <c r="D390" s="23" t="s">
        <v>1516</v>
      </c>
      <c r="E390" s="24">
        <v>1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 cm="1">
        <f t="array" ref="R390">_xlfn.IFS(H390=1,1,K390=1,1,L390=1,1,M390=1,1,N390=1,1,P390=1,1,TRUE,0)</f>
        <v>0</v>
      </c>
      <c r="S390" s="35">
        <f>IF(AND(G390=1,R390=1),0,R390)</f>
        <v>0</v>
      </c>
      <c r="T390" s="53" t="s">
        <v>4</v>
      </c>
      <c r="U390" s="34" cm="1">
        <f t="array" ref="U390">_xlfn.IFS(T390="UNLIKELY", 1, T390="POSSIBLE", 1, T390="LIKELY",1, T390="VERY_LIKELY", 1, TRUE, 0)</f>
        <v>0</v>
      </c>
      <c r="V390" s="24" cm="1">
        <f t="array" ref="V390">_xlfn.IFS(T390="POSSIBLE", 1, T390="LIKELY",1, T390="VERY_LIKELY", 1, TRUE, 0)</f>
        <v>0</v>
      </c>
      <c r="W390" s="24" cm="1">
        <f t="array" ref="W390">_xlfn.IFS(T390="LIKELY",1, T390="VERY_LIKELY", 1, TRUE, 0)</f>
        <v>0</v>
      </c>
      <c r="X390" s="35" cm="1">
        <f t="array" ref="X390">_xlfn.IFS(T390="VERY_LIKELY", 1, TRUE, 0)</f>
        <v>0</v>
      </c>
    </row>
    <row r="391" spans="1:24" ht="20" customHeight="1" x14ac:dyDescent="0.2">
      <c r="A391" s="22" t="s">
        <v>784</v>
      </c>
      <c r="B391" s="49" t="str">
        <f>SUBSTITUTE(A391,"/Users/timomiessen/Desktop/imagesdk/blackwomen1/","Image_")</f>
        <v>Image_BW_99.jpg</v>
      </c>
      <c r="C391" s="41" t="s">
        <v>390</v>
      </c>
      <c r="D391" s="23" t="s">
        <v>1516</v>
      </c>
      <c r="E391" s="24">
        <v>1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 cm="1">
        <f t="array" ref="R391">_xlfn.IFS(H391=1,1,K391=1,1,L391=1,1,M391=1,1,N391=1,1,P391=1,1,TRUE,0)</f>
        <v>0</v>
      </c>
      <c r="S391" s="35">
        <f>IF(AND(G391=1,R391=1),0,R391)</f>
        <v>0</v>
      </c>
      <c r="T391" s="53" t="s">
        <v>1</v>
      </c>
      <c r="U391" s="34" cm="1">
        <f t="array" ref="U391">_xlfn.IFS(T391="UNLIKELY", 1, T391="POSSIBLE", 1, T391="LIKELY",1, T391="VERY_LIKELY", 1, TRUE, 0)</f>
        <v>1</v>
      </c>
      <c r="V391" s="24" cm="1">
        <f t="array" ref="V391">_xlfn.IFS(T391="POSSIBLE", 1, T391="LIKELY",1, T391="VERY_LIKELY", 1, TRUE, 0)</f>
        <v>0</v>
      </c>
      <c r="W391" s="24" cm="1">
        <f t="array" ref="W391">_xlfn.IFS(T391="LIKELY",1, T391="VERY_LIKELY", 1, TRUE, 0)</f>
        <v>0</v>
      </c>
      <c r="X391" s="35" cm="1">
        <f t="array" ref="X391">_xlfn.IFS(T391="VERY_LIKELY", 1, TRUE, 0)</f>
        <v>0</v>
      </c>
    </row>
    <row r="392" spans="1:24" ht="20" customHeight="1" x14ac:dyDescent="0.2">
      <c r="A392" s="22" t="s">
        <v>35</v>
      </c>
      <c r="B392" s="49" t="str">
        <f>SUBSTITUTE(A392,"/Users/timomiessen/Desktop/imagesdk/blackmen1/","Image_")</f>
        <v>Image_BM_127.jpg</v>
      </c>
      <c r="C392" s="41" t="s">
        <v>389</v>
      </c>
      <c r="D392" s="23" t="s">
        <v>1516</v>
      </c>
      <c r="E392" s="24">
        <v>1</v>
      </c>
      <c r="F392" s="24">
        <v>0</v>
      </c>
      <c r="G392" s="24">
        <v>0</v>
      </c>
      <c r="H392" s="24">
        <v>0</v>
      </c>
      <c r="I392" s="24">
        <v>0</v>
      </c>
      <c r="J392" s="24">
        <v>0</v>
      </c>
      <c r="K392" s="24">
        <v>0</v>
      </c>
      <c r="L392" s="24">
        <v>0</v>
      </c>
      <c r="M392" s="24">
        <v>0</v>
      </c>
      <c r="N392" s="24">
        <v>0</v>
      </c>
      <c r="O392" s="24">
        <v>0</v>
      </c>
      <c r="P392" s="24">
        <v>1</v>
      </c>
      <c r="Q392" s="24">
        <v>0</v>
      </c>
      <c r="R392" s="24" cm="1">
        <f t="array" ref="R392">_xlfn.IFS(H392=1,1,K392=1,1,L392=1,1,M392=1,1,N392=1,1,P392=1,1,TRUE,0)</f>
        <v>1</v>
      </c>
      <c r="S392" s="35">
        <f>IF(AND(G392=1,R392=1),0,R392)</f>
        <v>1</v>
      </c>
      <c r="T392" s="53" t="s">
        <v>2</v>
      </c>
      <c r="U392" s="34" cm="1">
        <f t="array" ref="U392">_xlfn.IFS(T392="UNLIKELY", 1, T392="POSSIBLE", 1, T392="LIKELY",1, T392="VERY_LIKELY", 1, TRUE, 0)</f>
        <v>1</v>
      </c>
      <c r="V392" s="24" cm="1">
        <f t="array" ref="V392">_xlfn.IFS(T392="POSSIBLE", 1, T392="LIKELY",1, T392="VERY_LIKELY", 1, TRUE, 0)</f>
        <v>1</v>
      </c>
      <c r="W392" s="24" cm="1">
        <f t="array" ref="W392">_xlfn.IFS(T392="LIKELY",1, T392="VERY_LIKELY", 1, TRUE, 0)</f>
        <v>0</v>
      </c>
      <c r="X392" s="35" cm="1">
        <f t="array" ref="X392">_xlfn.IFS(T392="VERY_LIKELY", 1, TRUE, 0)</f>
        <v>0</v>
      </c>
    </row>
    <row r="393" spans="1:24" ht="20" customHeight="1" x14ac:dyDescent="0.2">
      <c r="A393" s="22" t="s">
        <v>169</v>
      </c>
      <c r="B393" s="49" t="str">
        <f>SUBSTITUTE(A393,"/Users/timomiessen/Desktop/imagesdk/blackmen1/","Image_")</f>
        <v>Image_BM_247.jpg</v>
      </c>
      <c r="C393" s="41" t="s">
        <v>389</v>
      </c>
      <c r="D393" s="23" t="s">
        <v>1516</v>
      </c>
      <c r="E393" s="24">
        <v>0</v>
      </c>
      <c r="F393" s="24">
        <v>0</v>
      </c>
      <c r="G393" s="24">
        <v>0</v>
      </c>
      <c r="H393" s="24">
        <v>0</v>
      </c>
      <c r="I393" s="24">
        <v>0</v>
      </c>
      <c r="J393" s="24">
        <v>0</v>
      </c>
      <c r="K393" s="24">
        <v>1</v>
      </c>
      <c r="L393" s="24">
        <v>0</v>
      </c>
      <c r="M393" s="24">
        <v>0</v>
      </c>
      <c r="N393" s="24">
        <v>0</v>
      </c>
      <c r="O393" s="24">
        <v>0</v>
      </c>
      <c r="P393" s="24">
        <v>1</v>
      </c>
      <c r="Q393" s="24">
        <v>0</v>
      </c>
      <c r="R393" s="24" cm="1">
        <f t="array" ref="R393">_xlfn.IFS(H393=1,1,K393=1,1,L393=1,1,M393=1,1,N393=1,1,P393=1,1,TRUE,0)</f>
        <v>1</v>
      </c>
      <c r="S393" s="35">
        <f>IF(AND(G393=1,R393=1),0,R393)</f>
        <v>1</v>
      </c>
      <c r="T393" s="53" t="s">
        <v>113</v>
      </c>
      <c r="U393" s="34" cm="1">
        <f t="array" ref="U393">_xlfn.IFS(T393="UNLIKELY", 1, T393="POSSIBLE", 1, T393="LIKELY",1, T393="VERY_LIKELY", 1, TRUE, 0)</f>
        <v>1</v>
      </c>
      <c r="V393" s="24" cm="1">
        <f t="array" ref="V393">_xlfn.IFS(T393="POSSIBLE", 1, T393="LIKELY",1, T393="VERY_LIKELY", 1, TRUE, 0)</f>
        <v>1</v>
      </c>
      <c r="W393" s="24" cm="1">
        <f t="array" ref="W393">_xlfn.IFS(T393="LIKELY",1, T393="VERY_LIKELY", 1, TRUE, 0)</f>
        <v>1</v>
      </c>
      <c r="X393" s="35" cm="1">
        <f t="array" ref="X393">_xlfn.IFS(T393="VERY_LIKELY", 1, TRUE, 0)</f>
        <v>1</v>
      </c>
    </row>
    <row r="394" spans="1:24" ht="20" customHeight="1" x14ac:dyDescent="0.2">
      <c r="A394" s="22" t="s">
        <v>170</v>
      </c>
      <c r="B394" s="49" t="str">
        <f>SUBSTITUTE(A394,"/Users/timomiessen/Desktop/imagesdk/blackmen1/","Image_")</f>
        <v>Image_BM_248.jpg</v>
      </c>
      <c r="C394" s="41" t="s">
        <v>389</v>
      </c>
      <c r="D394" s="23" t="s">
        <v>1516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1</v>
      </c>
      <c r="L394" s="24">
        <v>0</v>
      </c>
      <c r="M394" s="24">
        <v>0</v>
      </c>
      <c r="N394" s="24">
        <v>0</v>
      </c>
      <c r="O394" s="24">
        <v>0</v>
      </c>
      <c r="P394" s="24">
        <v>0</v>
      </c>
      <c r="Q394" s="24">
        <v>0</v>
      </c>
      <c r="R394" s="24" cm="1">
        <f t="array" ref="R394">_xlfn.IFS(H394=1,1,K394=1,1,L394=1,1,M394=1,1,N394=1,1,P394=1,1,TRUE,0)</f>
        <v>1</v>
      </c>
      <c r="S394" s="35">
        <f>IF(AND(G394=1,R394=1),0,R394)</f>
        <v>1</v>
      </c>
      <c r="T394" s="53" t="s">
        <v>12</v>
      </c>
      <c r="U394" s="34" cm="1">
        <f t="array" ref="U394">_xlfn.IFS(T394="UNLIKELY", 1, T394="POSSIBLE", 1, T394="LIKELY",1, T394="VERY_LIKELY", 1, TRUE, 0)</f>
        <v>1</v>
      </c>
      <c r="V394" s="24" cm="1">
        <f t="array" ref="V394">_xlfn.IFS(T394="POSSIBLE", 1, T394="LIKELY",1, T394="VERY_LIKELY", 1, TRUE, 0)</f>
        <v>1</v>
      </c>
      <c r="W394" s="24" cm="1">
        <f t="array" ref="W394">_xlfn.IFS(T394="LIKELY",1, T394="VERY_LIKELY", 1, TRUE, 0)</f>
        <v>1</v>
      </c>
      <c r="X394" s="35" cm="1">
        <f t="array" ref="X394">_xlfn.IFS(T394="VERY_LIKELY", 1, TRUE, 0)</f>
        <v>0</v>
      </c>
    </row>
    <row r="395" spans="1:24" ht="20" customHeight="1" x14ac:dyDescent="0.2">
      <c r="A395" s="22" t="s">
        <v>171</v>
      </c>
      <c r="B395" s="49" t="str">
        <f>SUBSTITUTE(A395,"/Users/timomiessen/Desktop/imagesdk/blackmen1/","Image_")</f>
        <v>Image_BM_249.jpg</v>
      </c>
      <c r="C395" s="41" t="s">
        <v>389</v>
      </c>
      <c r="D395" s="23" t="s">
        <v>1516</v>
      </c>
      <c r="E395" s="24">
        <v>0</v>
      </c>
      <c r="F395" s="24">
        <v>0</v>
      </c>
      <c r="G395" s="24">
        <v>0</v>
      </c>
      <c r="H395" s="24">
        <v>0</v>
      </c>
      <c r="I395" s="24">
        <v>1</v>
      </c>
      <c r="J395" s="24">
        <v>0</v>
      </c>
      <c r="K395" s="24">
        <v>1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 cm="1">
        <f t="array" ref="R395">_xlfn.IFS(H395=1,1,K395=1,1,L395=1,1,M395=1,1,N395=1,1,P395=1,1,TRUE,0)</f>
        <v>1</v>
      </c>
      <c r="S395" s="35">
        <f>IF(AND(G395=1,R395=1),0,R395)</f>
        <v>1</v>
      </c>
      <c r="T395" s="53" t="s">
        <v>2</v>
      </c>
      <c r="U395" s="34" cm="1">
        <f t="array" ref="U395">_xlfn.IFS(T395="UNLIKELY", 1, T395="POSSIBLE", 1, T395="LIKELY",1, T395="VERY_LIKELY", 1, TRUE, 0)</f>
        <v>1</v>
      </c>
      <c r="V395" s="24" cm="1">
        <f t="array" ref="V395">_xlfn.IFS(T395="POSSIBLE", 1, T395="LIKELY",1, T395="VERY_LIKELY", 1, TRUE, 0)</f>
        <v>1</v>
      </c>
      <c r="W395" s="24" cm="1">
        <f t="array" ref="W395">_xlfn.IFS(T395="LIKELY",1, T395="VERY_LIKELY", 1, TRUE, 0)</f>
        <v>0</v>
      </c>
      <c r="X395" s="35" cm="1">
        <f t="array" ref="X395">_xlfn.IFS(T395="VERY_LIKELY", 1, TRUE, 0)</f>
        <v>0</v>
      </c>
    </row>
    <row r="396" spans="1:24" ht="20" customHeight="1" x14ac:dyDescent="0.2">
      <c r="A396" s="22" t="s">
        <v>173</v>
      </c>
      <c r="B396" s="49" t="str">
        <f>SUBSTITUTE(A396,"/Users/timomiessen/Desktop/imagesdk/blackmen1/","Image_")</f>
        <v>Image_BM_250.jpg</v>
      </c>
      <c r="C396" s="41" t="s">
        <v>389</v>
      </c>
      <c r="D396" s="23" t="s">
        <v>1516</v>
      </c>
      <c r="E396" s="24">
        <v>0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1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 cm="1">
        <f t="array" ref="R396">_xlfn.IFS(H396=1,1,K396=1,1,L396=1,1,M396=1,1,N396=1,1,P396=1,1,TRUE,0)</f>
        <v>1</v>
      </c>
      <c r="S396" s="35">
        <f>IF(AND(G396=1,R396=1),0,R396)</f>
        <v>1</v>
      </c>
      <c r="T396" s="53" t="s">
        <v>2</v>
      </c>
      <c r="U396" s="34" cm="1">
        <f t="array" ref="U396">_xlfn.IFS(T396="UNLIKELY", 1, T396="POSSIBLE", 1, T396="LIKELY",1, T396="VERY_LIKELY", 1, TRUE, 0)</f>
        <v>1</v>
      </c>
      <c r="V396" s="24" cm="1">
        <f t="array" ref="V396">_xlfn.IFS(T396="POSSIBLE", 1, T396="LIKELY",1, T396="VERY_LIKELY", 1, TRUE, 0)</f>
        <v>1</v>
      </c>
      <c r="W396" s="24" cm="1">
        <f t="array" ref="W396">_xlfn.IFS(T396="LIKELY",1, T396="VERY_LIKELY", 1, TRUE, 0)</f>
        <v>0</v>
      </c>
      <c r="X396" s="35" cm="1">
        <f t="array" ref="X396">_xlfn.IFS(T396="VERY_LIKELY", 1, TRUE, 0)</f>
        <v>0</v>
      </c>
    </row>
    <row r="397" spans="1:24" ht="20" customHeight="1" x14ac:dyDescent="0.2">
      <c r="A397" s="22" t="s">
        <v>174</v>
      </c>
      <c r="B397" s="49" t="str">
        <f>SUBSTITUTE(A397,"/Users/timomiessen/Desktop/imagesdk/blackmen1/","Image_")</f>
        <v>Image_BM_251.jpg</v>
      </c>
      <c r="C397" s="41" t="s">
        <v>389</v>
      </c>
      <c r="D397" s="23" t="s">
        <v>1516</v>
      </c>
      <c r="E397" s="24">
        <v>0</v>
      </c>
      <c r="F397" s="24">
        <v>0</v>
      </c>
      <c r="G397" s="24">
        <v>0</v>
      </c>
      <c r="H397" s="24">
        <v>0</v>
      </c>
      <c r="I397" s="24">
        <v>0</v>
      </c>
      <c r="J397" s="24">
        <v>0</v>
      </c>
      <c r="K397" s="24">
        <v>1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 cm="1">
        <f t="array" ref="R397">_xlfn.IFS(H397=1,1,K397=1,1,L397=1,1,M397=1,1,N397=1,1,P397=1,1,TRUE,0)</f>
        <v>1</v>
      </c>
      <c r="S397" s="35">
        <f>IF(AND(G397=1,R397=1),0,R397)</f>
        <v>1</v>
      </c>
      <c r="T397" s="53" t="s">
        <v>1</v>
      </c>
      <c r="U397" s="34" cm="1">
        <f t="array" ref="U397">_xlfn.IFS(T397="UNLIKELY", 1, T397="POSSIBLE", 1, T397="LIKELY",1, T397="VERY_LIKELY", 1, TRUE, 0)</f>
        <v>1</v>
      </c>
      <c r="V397" s="24" cm="1">
        <f t="array" ref="V397">_xlfn.IFS(T397="POSSIBLE", 1, T397="LIKELY",1, T397="VERY_LIKELY", 1, TRUE, 0)</f>
        <v>0</v>
      </c>
      <c r="W397" s="24" cm="1">
        <f t="array" ref="W397">_xlfn.IFS(T397="LIKELY",1, T397="VERY_LIKELY", 1, TRUE, 0)</f>
        <v>0</v>
      </c>
      <c r="X397" s="35" cm="1">
        <f t="array" ref="X397">_xlfn.IFS(T397="VERY_LIKELY", 1, TRUE, 0)</f>
        <v>0</v>
      </c>
    </row>
    <row r="398" spans="1:24" ht="20" customHeight="1" x14ac:dyDescent="0.2">
      <c r="A398" s="22" t="s">
        <v>175</v>
      </c>
      <c r="B398" s="49" t="str">
        <f>SUBSTITUTE(A398,"/Users/timomiessen/Desktop/imagesdk/blackmen1/","Image_")</f>
        <v>Image_BM_252.jpg</v>
      </c>
      <c r="C398" s="41" t="s">
        <v>389</v>
      </c>
      <c r="D398" s="23" t="s">
        <v>1516</v>
      </c>
      <c r="E398" s="24">
        <v>0</v>
      </c>
      <c r="F398" s="24">
        <v>0</v>
      </c>
      <c r="G398" s="24">
        <v>0</v>
      </c>
      <c r="H398" s="24">
        <v>0</v>
      </c>
      <c r="I398" s="24">
        <v>0</v>
      </c>
      <c r="J398" s="24">
        <v>0</v>
      </c>
      <c r="K398" s="24">
        <v>1</v>
      </c>
      <c r="L398" s="24">
        <v>0</v>
      </c>
      <c r="M398" s="24">
        <v>0</v>
      </c>
      <c r="N398" s="24">
        <v>0</v>
      </c>
      <c r="O398" s="24">
        <v>0</v>
      </c>
      <c r="P398" s="24">
        <v>0</v>
      </c>
      <c r="Q398" s="24">
        <v>0</v>
      </c>
      <c r="R398" s="24" cm="1">
        <f t="array" ref="R398">_xlfn.IFS(H398=1,1,K398=1,1,L398=1,1,M398=1,1,N398=1,1,P398=1,1,TRUE,0)</f>
        <v>1</v>
      </c>
      <c r="S398" s="35">
        <f>IF(AND(G398=1,R398=1),0,R398)</f>
        <v>1</v>
      </c>
      <c r="T398" s="53" t="s">
        <v>2</v>
      </c>
      <c r="U398" s="34" cm="1">
        <f t="array" ref="U398">_xlfn.IFS(T398="UNLIKELY", 1, T398="POSSIBLE", 1, T398="LIKELY",1, T398="VERY_LIKELY", 1, TRUE, 0)</f>
        <v>1</v>
      </c>
      <c r="V398" s="24" cm="1">
        <f t="array" ref="V398">_xlfn.IFS(T398="POSSIBLE", 1, T398="LIKELY",1, T398="VERY_LIKELY", 1, TRUE, 0)</f>
        <v>1</v>
      </c>
      <c r="W398" s="24" cm="1">
        <f t="array" ref="W398">_xlfn.IFS(T398="LIKELY",1, T398="VERY_LIKELY", 1, TRUE, 0)</f>
        <v>0</v>
      </c>
      <c r="X398" s="35" cm="1">
        <f t="array" ref="X398">_xlfn.IFS(T398="VERY_LIKELY", 1, TRUE, 0)</f>
        <v>0</v>
      </c>
    </row>
    <row r="399" spans="1:24" ht="20" customHeight="1" x14ac:dyDescent="0.2">
      <c r="A399" s="22" t="s">
        <v>176</v>
      </c>
      <c r="B399" s="49" t="str">
        <f>SUBSTITUTE(A399,"/Users/timomiessen/Desktop/imagesdk/blackmen1/","Image_")</f>
        <v>Image_BM_253.jpg</v>
      </c>
      <c r="C399" s="41" t="s">
        <v>389</v>
      </c>
      <c r="D399" s="23" t="s">
        <v>1516</v>
      </c>
      <c r="E399" s="24">
        <v>0</v>
      </c>
      <c r="F399" s="24">
        <v>0</v>
      </c>
      <c r="G399" s="24">
        <v>0</v>
      </c>
      <c r="H399" s="24">
        <v>0</v>
      </c>
      <c r="I399" s="24">
        <v>0</v>
      </c>
      <c r="J399" s="24">
        <v>0</v>
      </c>
      <c r="K399" s="24">
        <v>1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 cm="1">
        <f t="array" ref="R399">_xlfn.IFS(H399=1,1,K399=1,1,L399=1,1,M399=1,1,N399=1,1,P399=1,1,TRUE,0)</f>
        <v>1</v>
      </c>
      <c r="S399" s="35">
        <f>IF(AND(G399=1,R399=1),0,R399)</f>
        <v>1</v>
      </c>
      <c r="T399" s="53" t="s">
        <v>2</v>
      </c>
      <c r="U399" s="34" cm="1">
        <f t="array" ref="U399">_xlfn.IFS(T399="UNLIKELY", 1, T399="POSSIBLE", 1, T399="LIKELY",1, T399="VERY_LIKELY", 1, TRUE, 0)</f>
        <v>1</v>
      </c>
      <c r="V399" s="24" cm="1">
        <f t="array" ref="V399">_xlfn.IFS(T399="POSSIBLE", 1, T399="LIKELY",1, T399="VERY_LIKELY", 1, TRUE, 0)</f>
        <v>1</v>
      </c>
      <c r="W399" s="24" cm="1">
        <f t="array" ref="W399">_xlfn.IFS(T399="LIKELY",1, T399="VERY_LIKELY", 1, TRUE, 0)</f>
        <v>0</v>
      </c>
      <c r="X399" s="35" cm="1">
        <f t="array" ref="X399">_xlfn.IFS(T399="VERY_LIKELY", 1, TRUE, 0)</f>
        <v>0</v>
      </c>
    </row>
    <row r="400" spans="1:24" ht="20" customHeight="1" x14ac:dyDescent="0.2">
      <c r="A400" s="22" t="s">
        <v>177</v>
      </c>
      <c r="B400" s="49" t="str">
        <f>SUBSTITUTE(A400,"/Users/timomiessen/Desktop/imagesdk/blackmen1/","Image_")</f>
        <v>Image_BM_254.jpg</v>
      </c>
      <c r="C400" s="41" t="s">
        <v>389</v>
      </c>
      <c r="D400" s="23" t="s">
        <v>1516</v>
      </c>
      <c r="E400" s="24">
        <v>0</v>
      </c>
      <c r="F400" s="24">
        <v>0</v>
      </c>
      <c r="G400" s="24">
        <v>0</v>
      </c>
      <c r="H400" s="24">
        <v>0</v>
      </c>
      <c r="I400" s="24">
        <v>0</v>
      </c>
      <c r="J400" s="24">
        <v>0</v>
      </c>
      <c r="K400" s="24">
        <v>1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 cm="1">
        <f t="array" ref="R400">_xlfn.IFS(H400=1,1,K400=1,1,L400=1,1,M400=1,1,N400=1,1,P400=1,1,TRUE,0)</f>
        <v>1</v>
      </c>
      <c r="S400" s="35">
        <f>IF(AND(G400=1,R400=1),0,R400)</f>
        <v>1</v>
      </c>
      <c r="T400" s="53" t="s">
        <v>113</v>
      </c>
      <c r="U400" s="34" cm="1">
        <f t="array" ref="U400">_xlfn.IFS(T400="UNLIKELY", 1, T400="POSSIBLE", 1, T400="LIKELY",1, T400="VERY_LIKELY", 1, TRUE, 0)</f>
        <v>1</v>
      </c>
      <c r="V400" s="24" cm="1">
        <f t="array" ref="V400">_xlfn.IFS(T400="POSSIBLE", 1, T400="LIKELY",1, T400="VERY_LIKELY", 1, TRUE, 0)</f>
        <v>1</v>
      </c>
      <c r="W400" s="24" cm="1">
        <f t="array" ref="W400">_xlfn.IFS(T400="LIKELY",1, T400="VERY_LIKELY", 1, TRUE, 0)</f>
        <v>1</v>
      </c>
      <c r="X400" s="35" cm="1">
        <f t="array" ref="X400">_xlfn.IFS(T400="VERY_LIKELY", 1, TRUE, 0)</f>
        <v>1</v>
      </c>
    </row>
    <row r="401" spans="1:24" ht="20" customHeight="1" x14ac:dyDescent="0.2">
      <c r="A401" s="22" t="s">
        <v>178</v>
      </c>
      <c r="B401" s="49" t="str">
        <f>SUBSTITUTE(A401,"/Users/timomiessen/Desktop/imagesdk/blackmen1/","Image_")</f>
        <v>Image_BM_255.jpg</v>
      </c>
      <c r="C401" s="41" t="s">
        <v>389</v>
      </c>
      <c r="D401" s="23" t="s">
        <v>1516</v>
      </c>
      <c r="E401" s="24">
        <v>0</v>
      </c>
      <c r="F401" s="24">
        <v>0</v>
      </c>
      <c r="G401" s="24">
        <v>0</v>
      </c>
      <c r="H401" s="24">
        <v>0</v>
      </c>
      <c r="I401" s="24">
        <v>0</v>
      </c>
      <c r="J401" s="24">
        <v>0</v>
      </c>
      <c r="K401" s="24">
        <v>1</v>
      </c>
      <c r="L401" s="24">
        <v>0</v>
      </c>
      <c r="M401" s="24">
        <v>0</v>
      </c>
      <c r="N401" s="24">
        <v>0</v>
      </c>
      <c r="O401" s="24">
        <v>0</v>
      </c>
      <c r="P401" s="24">
        <v>0</v>
      </c>
      <c r="Q401" s="24">
        <v>0</v>
      </c>
      <c r="R401" s="24" cm="1">
        <f t="array" ref="R401">_xlfn.IFS(H401=1,1,K401=1,1,L401=1,1,M401=1,1,N401=1,1,P401=1,1,TRUE,0)</f>
        <v>1</v>
      </c>
      <c r="S401" s="35">
        <f>IF(AND(G401=1,R401=1),0,R401)</f>
        <v>1</v>
      </c>
      <c r="T401" s="53" t="s">
        <v>2</v>
      </c>
      <c r="U401" s="34" cm="1">
        <f t="array" ref="U401">_xlfn.IFS(T401="UNLIKELY", 1, T401="POSSIBLE", 1, T401="LIKELY",1, T401="VERY_LIKELY", 1, TRUE, 0)</f>
        <v>1</v>
      </c>
      <c r="V401" s="24" cm="1">
        <f t="array" ref="V401">_xlfn.IFS(T401="POSSIBLE", 1, T401="LIKELY",1, T401="VERY_LIKELY", 1, TRUE, 0)</f>
        <v>1</v>
      </c>
      <c r="W401" s="24" cm="1">
        <f t="array" ref="W401">_xlfn.IFS(T401="LIKELY",1, T401="VERY_LIKELY", 1, TRUE, 0)</f>
        <v>0</v>
      </c>
      <c r="X401" s="35" cm="1">
        <f t="array" ref="X401">_xlfn.IFS(T401="VERY_LIKELY", 1, TRUE, 0)</f>
        <v>0</v>
      </c>
    </row>
    <row r="402" spans="1:24" ht="20" customHeight="1" x14ac:dyDescent="0.2">
      <c r="A402" s="22" t="s">
        <v>179</v>
      </c>
      <c r="B402" s="49" t="str">
        <f>SUBSTITUTE(A402,"/Users/timomiessen/Desktop/imagesdk/blackmen1/","Image_")</f>
        <v>Image_BM_256.jpg</v>
      </c>
      <c r="C402" s="41" t="s">
        <v>389</v>
      </c>
      <c r="D402" s="23" t="s">
        <v>1516</v>
      </c>
      <c r="E402" s="24">
        <v>0</v>
      </c>
      <c r="F402" s="24">
        <v>0</v>
      </c>
      <c r="G402" s="24">
        <v>0</v>
      </c>
      <c r="H402" s="24">
        <v>0</v>
      </c>
      <c r="I402" s="24">
        <v>0</v>
      </c>
      <c r="J402" s="24">
        <v>0</v>
      </c>
      <c r="K402" s="24">
        <v>1</v>
      </c>
      <c r="L402" s="24">
        <v>0</v>
      </c>
      <c r="M402" s="24">
        <v>0</v>
      </c>
      <c r="N402" s="24">
        <v>0</v>
      </c>
      <c r="O402" s="24">
        <v>0</v>
      </c>
      <c r="P402" s="24">
        <v>0</v>
      </c>
      <c r="Q402" s="24">
        <v>0</v>
      </c>
      <c r="R402" s="24" cm="1">
        <f t="array" ref="R402">_xlfn.IFS(H402=1,1,K402=1,1,L402=1,1,M402=1,1,N402=1,1,P402=1,1,TRUE,0)</f>
        <v>1</v>
      </c>
      <c r="S402" s="35">
        <f>IF(AND(G402=1,R402=1),0,R402)</f>
        <v>1</v>
      </c>
      <c r="T402" s="53" t="s">
        <v>12</v>
      </c>
      <c r="U402" s="34" cm="1">
        <f t="array" ref="U402">_xlfn.IFS(T402="UNLIKELY", 1, T402="POSSIBLE", 1, T402="LIKELY",1, T402="VERY_LIKELY", 1, TRUE, 0)</f>
        <v>1</v>
      </c>
      <c r="V402" s="24" cm="1">
        <f t="array" ref="V402">_xlfn.IFS(T402="POSSIBLE", 1, T402="LIKELY",1, T402="VERY_LIKELY", 1, TRUE, 0)</f>
        <v>1</v>
      </c>
      <c r="W402" s="24" cm="1">
        <f t="array" ref="W402">_xlfn.IFS(T402="LIKELY",1, T402="VERY_LIKELY", 1, TRUE, 0)</f>
        <v>1</v>
      </c>
      <c r="X402" s="35" cm="1">
        <f t="array" ref="X402">_xlfn.IFS(T402="VERY_LIKELY", 1, TRUE, 0)</f>
        <v>0</v>
      </c>
    </row>
    <row r="403" spans="1:24" ht="20" customHeight="1" x14ac:dyDescent="0.2">
      <c r="A403" s="22" t="s">
        <v>180</v>
      </c>
      <c r="B403" s="49" t="str">
        <f>SUBSTITUTE(A403,"/Users/timomiessen/Desktop/imagesdk/blackmen1/","Image_")</f>
        <v>Image_BM_257.jpg</v>
      </c>
      <c r="C403" s="41" t="s">
        <v>389</v>
      </c>
      <c r="D403" s="23" t="s">
        <v>1516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1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 cm="1">
        <f t="array" ref="R403">_xlfn.IFS(H403=1,1,K403=1,1,L403=1,1,M403=1,1,N403=1,1,P403=1,1,TRUE,0)</f>
        <v>1</v>
      </c>
      <c r="S403" s="35">
        <f>IF(AND(G403=1,R403=1),0,R403)</f>
        <v>1</v>
      </c>
      <c r="T403" s="53" t="s">
        <v>12</v>
      </c>
      <c r="U403" s="34" cm="1">
        <f t="array" ref="U403">_xlfn.IFS(T403="UNLIKELY", 1, T403="POSSIBLE", 1, T403="LIKELY",1, T403="VERY_LIKELY", 1, TRUE, 0)</f>
        <v>1</v>
      </c>
      <c r="V403" s="24" cm="1">
        <f t="array" ref="V403">_xlfn.IFS(T403="POSSIBLE", 1, T403="LIKELY",1, T403="VERY_LIKELY", 1, TRUE, 0)</f>
        <v>1</v>
      </c>
      <c r="W403" s="24" cm="1">
        <f t="array" ref="W403">_xlfn.IFS(T403="LIKELY",1, T403="VERY_LIKELY", 1, TRUE, 0)</f>
        <v>1</v>
      </c>
      <c r="X403" s="35" cm="1">
        <f t="array" ref="X403">_xlfn.IFS(T403="VERY_LIKELY", 1, TRUE, 0)</f>
        <v>0</v>
      </c>
    </row>
    <row r="404" spans="1:24" ht="20" customHeight="1" x14ac:dyDescent="0.2">
      <c r="A404" s="22" t="s">
        <v>181</v>
      </c>
      <c r="B404" s="49" t="str">
        <f>SUBSTITUTE(A404,"/Users/timomiessen/Desktop/imagesdk/blackmen1/","Image_")</f>
        <v>Image_BM_258.jpg</v>
      </c>
      <c r="C404" s="41" t="s">
        <v>389</v>
      </c>
      <c r="D404" s="23" t="s">
        <v>1516</v>
      </c>
      <c r="E404" s="24">
        <v>0</v>
      </c>
      <c r="F404" s="24">
        <v>0</v>
      </c>
      <c r="G404" s="24">
        <v>0</v>
      </c>
      <c r="H404" s="24">
        <v>0</v>
      </c>
      <c r="I404" s="24">
        <v>0</v>
      </c>
      <c r="J404" s="24">
        <v>0</v>
      </c>
      <c r="K404" s="24">
        <v>1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 cm="1">
        <f t="array" ref="R404">_xlfn.IFS(H404=1,1,K404=1,1,L404=1,1,M404=1,1,N404=1,1,P404=1,1,TRUE,0)</f>
        <v>1</v>
      </c>
      <c r="S404" s="35">
        <f>IF(AND(G404=1,R404=1),0,R404)</f>
        <v>1</v>
      </c>
      <c r="T404" s="53" t="s">
        <v>2</v>
      </c>
      <c r="U404" s="34" cm="1">
        <f t="array" ref="U404">_xlfn.IFS(T404="UNLIKELY", 1, T404="POSSIBLE", 1, T404="LIKELY",1, T404="VERY_LIKELY", 1, TRUE, 0)</f>
        <v>1</v>
      </c>
      <c r="V404" s="24" cm="1">
        <f t="array" ref="V404">_xlfn.IFS(T404="POSSIBLE", 1, T404="LIKELY",1, T404="VERY_LIKELY", 1, TRUE, 0)</f>
        <v>1</v>
      </c>
      <c r="W404" s="24" cm="1">
        <f t="array" ref="W404">_xlfn.IFS(T404="LIKELY",1, T404="VERY_LIKELY", 1, TRUE, 0)</f>
        <v>0</v>
      </c>
      <c r="X404" s="35" cm="1">
        <f t="array" ref="X404">_xlfn.IFS(T404="VERY_LIKELY", 1, TRUE, 0)</f>
        <v>0</v>
      </c>
    </row>
    <row r="405" spans="1:24" ht="20" customHeight="1" x14ac:dyDescent="0.2">
      <c r="A405" s="22" t="s">
        <v>182</v>
      </c>
      <c r="B405" s="49" t="str">
        <f>SUBSTITUTE(A405,"/Users/timomiessen/Desktop/imagesdk/blackmen1/","Image_")</f>
        <v>Image_BM_259.jpg</v>
      </c>
      <c r="C405" s="41" t="s">
        <v>389</v>
      </c>
      <c r="D405" s="23" t="s">
        <v>1516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1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 cm="1">
        <f t="array" ref="R405">_xlfn.IFS(H405=1,1,K405=1,1,L405=1,1,M405=1,1,N405=1,1,P405=1,1,TRUE,0)</f>
        <v>1</v>
      </c>
      <c r="S405" s="35">
        <f>IF(AND(G405=1,R405=1),0,R405)</f>
        <v>1</v>
      </c>
      <c r="T405" s="53" t="s">
        <v>2</v>
      </c>
      <c r="U405" s="34" cm="1">
        <f t="array" ref="U405">_xlfn.IFS(T405="UNLIKELY", 1, T405="POSSIBLE", 1, T405="LIKELY",1, T405="VERY_LIKELY", 1, TRUE, 0)</f>
        <v>1</v>
      </c>
      <c r="V405" s="24" cm="1">
        <f t="array" ref="V405">_xlfn.IFS(T405="POSSIBLE", 1, T405="LIKELY",1, T405="VERY_LIKELY", 1, TRUE, 0)</f>
        <v>1</v>
      </c>
      <c r="W405" s="24" cm="1">
        <f t="array" ref="W405">_xlfn.IFS(T405="LIKELY",1, T405="VERY_LIKELY", 1, TRUE, 0)</f>
        <v>0</v>
      </c>
      <c r="X405" s="35" cm="1">
        <f t="array" ref="X405">_xlfn.IFS(T405="VERY_LIKELY", 1, TRUE, 0)</f>
        <v>0</v>
      </c>
    </row>
    <row r="406" spans="1:24" ht="20" customHeight="1" x14ac:dyDescent="0.2">
      <c r="A406" s="22" t="s">
        <v>184</v>
      </c>
      <c r="B406" s="49" t="str">
        <f>SUBSTITUTE(A406,"/Users/timomiessen/Desktop/imagesdk/blackmen1/","Image_")</f>
        <v>Image_BM_260.jpg</v>
      </c>
      <c r="C406" s="41" t="s">
        <v>389</v>
      </c>
      <c r="D406" s="23" t="s">
        <v>1516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1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 cm="1">
        <f t="array" ref="R406">_xlfn.IFS(H406=1,1,K406=1,1,L406=1,1,M406=1,1,N406=1,1,P406=1,1,TRUE,0)</f>
        <v>1</v>
      </c>
      <c r="S406" s="35">
        <f>IF(AND(G406=1,R406=1),0,R406)</f>
        <v>1</v>
      </c>
      <c r="T406" s="53" t="s">
        <v>1</v>
      </c>
      <c r="U406" s="34" cm="1">
        <f t="array" ref="U406">_xlfn.IFS(T406="UNLIKELY", 1, T406="POSSIBLE", 1, T406="LIKELY",1, T406="VERY_LIKELY", 1, TRUE, 0)</f>
        <v>1</v>
      </c>
      <c r="V406" s="24" cm="1">
        <f t="array" ref="V406">_xlfn.IFS(T406="POSSIBLE", 1, T406="LIKELY",1, T406="VERY_LIKELY", 1, TRUE, 0)</f>
        <v>0</v>
      </c>
      <c r="W406" s="24" cm="1">
        <f t="array" ref="W406">_xlfn.IFS(T406="LIKELY",1, T406="VERY_LIKELY", 1, TRUE, 0)</f>
        <v>0</v>
      </c>
      <c r="X406" s="35" cm="1">
        <f t="array" ref="X406">_xlfn.IFS(T406="VERY_LIKELY", 1, TRUE, 0)</f>
        <v>0</v>
      </c>
    </row>
    <row r="407" spans="1:24" ht="20" customHeight="1" x14ac:dyDescent="0.2">
      <c r="A407" s="22" t="s">
        <v>185</v>
      </c>
      <c r="B407" s="49" t="str">
        <f>SUBSTITUTE(A407,"/Users/timomiessen/Desktop/imagesdk/blackmen1/","Image_")</f>
        <v>Image_BM_261.jpg</v>
      </c>
      <c r="C407" s="41" t="s">
        <v>389</v>
      </c>
      <c r="D407" s="23" t="s">
        <v>1516</v>
      </c>
      <c r="E407" s="24">
        <v>0</v>
      </c>
      <c r="F407" s="24">
        <v>0</v>
      </c>
      <c r="G407" s="24">
        <v>0</v>
      </c>
      <c r="H407" s="24">
        <v>0</v>
      </c>
      <c r="I407" s="24">
        <v>0</v>
      </c>
      <c r="J407" s="24">
        <v>0</v>
      </c>
      <c r="K407" s="24">
        <v>1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 cm="1">
        <f t="array" ref="R407">_xlfn.IFS(H407=1,1,K407=1,1,L407=1,1,M407=1,1,N407=1,1,P407=1,1,TRUE,0)</f>
        <v>1</v>
      </c>
      <c r="S407" s="35">
        <f>IF(AND(G407=1,R407=1),0,R407)</f>
        <v>1</v>
      </c>
      <c r="T407" s="53" t="s">
        <v>2</v>
      </c>
      <c r="U407" s="34" cm="1">
        <f t="array" ref="U407">_xlfn.IFS(T407="UNLIKELY", 1, T407="POSSIBLE", 1, T407="LIKELY",1, T407="VERY_LIKELY", 1, TRUE, 0)</f>
        <v>1</v>
      </c>
      <c r="V407" s="24" cm="1">
        <f t="array" ref="V407">_xlfn.IFS(T407="POSSIBLE", 1, T407="LIKELY",1, T407="VERY_LIKELY", 1, TRUE, 0)</f>
        <v>1</v>
      </c>
      <c r="W407" s="24" cm="1">
        <f t="array" ref="W407">_xlfn.IFS(T407="LIKELY",1, T407="VERY_LIKELY", 1, TRUE, 0)</f>
        <v>0</v>
      </c>
      <c r="X407" s="35" cm="1">
        <f t="array" ref="X407">_xlfn.IFS(T407="VERY_LIKELY", 1, TRUE, 0)</f>
        <v>0</v>
      </c>
    </row>
    <row r="408" spans="1:24" ht="20" customHeight="1" x14ac:dyDescent="0.2">
      <c r="A408" s="22" t="s">
        <v>186</v>
      </c>
      <c r="B408" s="49" t="str">
        <f>SUBSTITUTE(A408,"/Users/timomiessen/Desktop/imagesdk/blackmen1/","Image_")</f>
        <v>Image_BM_262.jpg</v>
      </c>
      <c r="C408" s="41" t="s">
        <v>389</v>
      </c>
      <c r="D408" s="23" t="s">
        <v>1516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1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 cm="1">
        <f t="array" ref="R408">_xlfn.IFS(H408=1,1,K408=1,1,L408=1,1,M408=1,1,N408=1,1,P408=1,1,TRUE,0)</f>
        <v>1</v>
      </c>
      <c r="S408" s="35">
        <f>IF(AND(G408=1,R408=1),0,R408)</f>
        <v>1</v>
      </c>
      <c r="T408" s="53" t="s">
        <v>2</v>
      </c>
      <c r="U408" s="34" cm="1">
        <f t="array" ref="U408">_xlfn.IFS(T408="UNLIKELY", 1, T408="POSSIBLE", 1, T408="LIKELY",1, T408="VERY_LIKELY", 1, TRUE, 0)</f>
        <v>1</v>
      </c>
      <c r="V408" s="24" cm="1">
        <f t="array" ref="V408">_xlfn.IFS(T408="POSSIBLE", 1, T408="LIKELY",1, T408="VERY_LIKELY", 1, TRUE, 0)</f>
        <v>1</v>
      </c>
      <c r="W408" s="24" cm="1">
        <f t="array" ref="W408">_xlfn.IFS(T408="LIKELY",1, T408="VERY_LIKELY", 1, TRUE, 0)</f>
        <v>0</v>
      </c>
      <c r="X408" s="35" cm="1">
        <f t="array" ref="X408">_xlfn.IFS(T408="VERY_LIKELY", 1, TRUE, 0)</f>
        <v>0</v>
      </c>
    </row>
    <row r="409" spans="1:24" ht="20" customHeight="1" x14ac:dyDescent="0.2">
      <c r="A409" s="22" t="s">
        <v>187</v>
      </c>
      <c r="B409" s="49" t="str">
        <f>SUBSTITUTE(A409,"/Users/timomiessen/Desktop/imagesdk/blackmen1/","Image_")</f>
        <v>Image_BM_263.jpg</v>
      </c>
      <c r="C409" s="41" t="s">
        <v>389</v>
      </c>
      <c r="D409" s="23" t="s">
        <v>1516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1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 cm="1">
        <f t="array" ref="R409">_xlfn.IFS(H409=1,1,K409=1,1,L409=1,1,M409=1,1,N409=1,1,P409=1,1,TRUE,0)</f>
        <v>1</v>
      </c>
      <c r="S409" s="35">
        <f>IF(AND(G409=1,R409=1),0,R409)</f>
        <v>1</v>
      </c>
      <c r="T409" s="53" t="s">
        <v>2</v>
      </c>
      <c r="U409" s="34" cm="1">
        <f t="array" ref="U409">_xlfn.IFS(T409="UNLIKELY", 1, T409="POSSIBLE", 1, T409="LIKELY",1, T409="VERY_LIKELY", 1, TRUE, 0)</f>
        <v>1</v>
      </c>
      <c r="V409" s="24" cm="1">
        <f t="array" ref="V409">_xlfn.IFS(T409="POSSIBLE", 1, T409="LIKELY",1, T409="VERY_LIKELY", 1, TRUE, 0)</f>
        <v>1</v>
      </c>
      <c r="W409" s="24" cm="1">
        <f t="array" ref="W409">_xlfn.IFS(T409="LIKELY",1, T409="VERY_LIKELY", 1, TRUE, 0)</f>
        <v>0</v>
      </c>
      <c r="X409" s="35" cm="1">
        <f t="array" ref="X409">_xlfn.IFS(T409="VERY_LIKELY", 1, TRUE, 0)</f>
        <v>0</v>
      </c>
    </row>
    <row r="410" spans="1:24" ht="20" customHeight="1" x14ac:dyDescent="0.2">
      <c r="A410" s="22" t="s">
        <v>188</v>
      </c>
      <c r="B410" s="49" t="str">
        <f>SUBSTITUTE(A410,"/Users/timomiessen/Desktop/imagesdk/blackmen1/","Image_")</f>
        <v>Image_BM_264.jpg</v>
      </c>
      <c r="C410" s="41" t="s">
        <v>389</v>
      </c>
      <c r="D410" s="23" t="s">
        <v>1516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1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 cm="1">
        <f t="array" ref="R410">_xlfn.IFS(H410=1,1,K410=1,1,L410=1,1,M410=1,1,N410=1,1,P410=1,1,TRUE,0)</f>
        <v>1</v>
      </c>
      <c r="S410" s="35">
        <f>IF(AND(G410=1,R410=1),0,R410)</f>
        <v>1</v>
      </c>
      <c r="T410" s="53" t="s">
        <v>1</v>
      </c>
      <c r="U410" s="34" cm="1">
        <f t="array" ref="U410">_xlfn.IFS(T410="UNLIKELY", 1, T410="POSSIBLE", 1, T410="LIKELY",1, T410="VERY_LIKELY", 1, TRUE, 0)</f>
        <v>1</v>
      </c>
      <c r="V410" s="24" cm="1">
        <f t="array" ref="V410">_xlfn.IFS(T410="POSSIBLE", 1, T410="LIKELY",1, T410="VERY_LIKELY", 1, TRUE, 0)</f>
        <v>0</v>
      </c>
      <c r="W410" s="24" cm="1">
        <f t="array" ref="W410">_xlfn.IFS(T410="LIKELY",1, T410="VERY_LIKELY", 1, TRUE, 0)</f>
        <v>0</v>
      </c>
      <c r="X410" s="35" cm="1">
        <f t="array" ref="X410">_xlfn.IFS(T410="VERY_LIKELY", 1, TRUE, 0)</f>
        <v>0</v>
      </c>
    </row>
    <row r="411" spans="1:24" ht="20" customHeight="1" x14ac:dyDescent="0.2">
      <c r="A411" s="22" t="s">
        <v>189</v>
      </c>
      <c r="B411" s="49" t="str">
        <f>SUBSTITUTE(A411,"/Users/timomiessen/Desktop/imagesdk/blackmen1/","Image_")</f>
        <v>Image_BM_265.jpg</v>
      </c>
      <c r="C411" s="41" t="s">
        <v>389</v>
      </c>
      <c r="D411" s="23" t="s">
        <v>1516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1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 cm="1">
        <f t="array" ref="R411">_xlfn.IFS(H411=1,1,K411=1,1,L411=1,1,M411=1,1,N411=1,1,P411=1,1,TRUE,0)</f>
        <v>1</v>
      </c>
      <c r="S411" s="35">
        <f>IF(AND(G411=1,R411=1),0,R411)</f>
        <v>1</v>
      </c>
      <c r="T411" s="53" t="s">
        <v>113</v>
      </c>
      <c r="U411" s="34" cm="1">
        <f t="array" ref="U411">_xlfn.IFS(T411="UNLIKELY", 1, T411="POSSIBLE", 1, T411="LIKELY",1, T411="VERY_LIKELY", 1, TRUE, 0)</f>
        <v>1</v>
      </c>
      <c r="V411" s="24" cm="1">
        <f t="array" ref="V411">_xlfn.IFS(T411="POSSIBLE", 1, T411="LIKELY",1, T411="VERY_LIKELY", 1, TRUE, 0)</f>
        <v>1</v>
      </c>
      <c r="W411" s="24" cm="1">
        <f t="array" ref="W411">_xlfn.IFS(T411="LIKELY",1, T411="VERY_LIKELY", 1, TRUE, 0)</f>
        <v>1</v>
      </c>
      <c r="X411" s="35" cm="1">
        <f t="array" ref="X411">_xlfn.IFS(T411="VERY_LIKELY", 1, TRUE, 0)</f>
        <v>1</v>
      </c>
    </row>
    <row r="412" spans="1:24" ht="20" customHeight="1" x14ac:dyDescent="0.2">
      <c r="A412" s="22" t="s">
        <v>190</v>
      </c>
      <c r="B412" s="49" t="str">
        <f>SUBSTITUTE(A412,"/Users/timomiessen/Desktop/imagesdk/blackmen1/","Image_")</f>
        <v>Image_BM_266.jpg</v>
      </c>
      <c r="C412" s="41" t="s">
        <v>389</v>
      </c>
      <c r="D412" s="23" t="s">
        <v>1516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1</v>
      </c>
      <c r="L412" s="24">
        <v>0</v>
      </c>
      <c r="M412" s="24">
        <v>0</v>
      </c>
      <c r="N412" s="24">
        <v>0</v>
      </c>
      <c r="O412" s="24">
        <v>0</v>
      </c>
      <c r="P412" s="24">
        <v>0</v>
      </c>
      <c r="Q412" s="24">
        <v>0</v>
      </c>
      <c r="R412" s="24" cm="1">
        <f t="array" ref="R412">_xlfn.IFS(H412=1,1,K412=1,1,L412=1,1,M412=1,1,N412=1,1,P412=1,1,TRUE,0)</f>
        <v>1</v>
      </c>
      <c r="S412" s="35">
        <f>IF(AND(G412=1,R412=1),0,R412)</f>
        <v>1</v>
      </c>
      <c r="T412" s="53" t="s">
        <v>2</v>
      </c>
      <c r="U412" s="34" cm="1">
        <f t="array" ref="U412">_xlfn.IFS(T412="UNLIKELY", 1, T412="POSSIBLE", 1, T412="LIKELY",1, T412="VERY_LIKELY", 1, TRUE, 0)</f>
        <v>1</v>
      </c>
      <c r="V412" s="24" cm="1">
        <f t="array" ref="V412">_xlfn.IFS(T412="POSSIBLE", 1, T412="LIKELY",1, T412="VERY_LIKELY", 1, TRUE, 0)</f>
        <v>1</v>
      </c>
      <c r="W412" s="24" cm="1">
        <f t="array" ref="W412">_xlfn.IFS(T412="LIKELY",1, T412="VERY_LIKELY", 1, TRUE, 0)</f>
        <v>0</v>
      </c>
      <c r="X412" s="35" cm="1">
        <f t="array" ref="X412">_xlfn.IFS(T412="VERY_LIKELY", 1, TRUE, 0)</f>
        <v>0</v>
      </c>
    </row>
    <row r="413" spans="1:24" ht="20" customHeight="1" x14ac:dyDescent="0.2">
      <c r="A413" s="22" t="s">
        <v>191</v>
      </c>
      <c r="B413" s="49" t="str">
        <f>SUBSTITUTE(A413,"/Users/timomiessen/Desktop/imagesdk/blackmen1/","Image_")</f>
        <v>Image_BM_267.jpg</v>
      </c>
      <c r="C413" s="41" t="s">
        <v>389</v>
      </c>
      <c r="D413" s="23" t="s">
        <v>1516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1</v>
      </c>
      <c r="L413" s="24">
        <v>0</v>
      </c>
      <c r="M413" s="24">
        <v>0</v>
      </c>
      <c r="N413" s="24">
        <v>0</v>
      </c>
      <c r="O413" s="24">
        <v>0</v>
      </c>
      <c r="P413" s="24">
        <v>0</v>
      </c>
      <c r="Q413" s="24">
        <v>0</v>
      </c>
      <c r="R413" s="24" cm="1">
        <f t="array" ref="R413">_xlfn.IFS(H413=1,1,K413=1,1,L413=1,1,M413=1,1,N413=1,1,P413=1,1,TRUE,0)</f>
        <v>1</v>
      </c>
      <c r="S413" s="35">
        <f>IF(AND(G413=1,R413=1),0,R413)</f>
        <v>1</v>
      </c>
      <c r="T413" s="53" t="s">
        <v>113</v>
      </c>
      <c r="U413" s="34" cm="1">
        <f t="array" ref="U413">_xlfn.IFS(T413="UNLIKELY", 1, T413="POSSIBLE", 1, T413="LIKELY",1, T413="VERY_LIKELY", 1, TRUE, 0)</f>
        <v>1</v>
      </c>
      <c r="V413" s="24" cm="1">
        <f t="array" ref="V413">_xlfn.IFS(T413="POSSIBLE", 1, T413="LIKELY",1, T413="VERY_LIKELY", 1, TRUE, 0)</f>
        <v>1</v>
      </c>
      <c r="W413" s="24" cm="1">
        <f t="array" ref="W413">_xlfn.IFS(T413="LIKELY",1, T413="VERY_LIKELY", 1, TRUE, 0)</f>
        <v>1</v>
      </c>
      <c r="X413" s="35" cm="1">
        <f t="array" ref="X413">_xlfn.IFS(T413="VERY_LIKELY", 1, TRUE, 0)</f>
        <v>1</v>
      </c>
    </row>
    <row r="414" spans="1:24" ht="20" customHeight="1" x14ac:dyDescent="0.2">
      <c r="A414" s="22" t="s">
        <v>192</v>
      </c>
      <c r="B414" s="49" t="str">
        <f>SUBSTITUTE(A414,"/Users/timomiessen/Desktop/imagesdk/blackmen1/","Image_")</f>
        <v>Image_BM_268.jpg</v>
      </c>
      <c r="C414" s="41" t="s">
        <v>389</v>
      </c>
      <c r="D414" s="23" t="s">
        <v>1516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1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 cm="1">
        <f t="array" ref="R414">_xlfn.IFS(H414=1,1,K414=1,1,L414=1,1,M414=1,1,N414=1,1,P414=1,1,TRUE,0)</f>
        <v>1</v>
      </c>
      <c r="S414" s="35">
        <f>IF(AND(G414=1,R414=1),0,R414)</f>
        <v>1</v>
      </c>
      <c r="T414" s="53" t="s">
        <v>12</v>
      </c>
      <c r="U414" s="34" cm="1">
        <f t="array" ref="U414">_xlfn.IFS(T414="UNLIKELY", 1, T414="POSSIBLE", 1, T414="LIKELY",1, T414="VERY_LIKELY", 1, TRUE, 0)</f>
        <v>1</v>
      </c>
      <c r="V414" s="24" cm="1">
        <f t="array" ref="V414">_xlfn.IFS(T414="POSSIBLE", 1, T414="LIKELY",1, T414="VERY_LIKELY", 1, TRUE, 0)</f>
        <v>1</v>
      </c>
      <c r="W414" s="24" cm="1">
        <f t="array" ref="W414">_xlfn.IFS(T414="LIKELY",1, T414="VERY_LIKELY", 1, TRUE, 0)</f>
        <v>1</v>
      </c>
      <c r="X414" s="35" cm="1">
        <f t="array" ref="X414">_xlfn.IFS(T414="VERY_LIKELY", 1, TRUE, 0)</f>
        <v>0</v>
      </c>
    </row>
    <row r="415" spans="1:24" ht="20" customHeight="1" x14ac:dyDescent="0.2">
      <c r="A415" s="22" t="s">
        <v>193</v>
      </c>
      <c r="B415" s="49" t="str">
        <f>SUBSTITUTE(A415,"/Users/timomiessen/Desktop/imagesdk/blackmen1/","Image_")</f>
        <v>Image_BM_269.jpg</v>
      </c>
      <c r="C415" s="41" t="s">
        <v>389</v>
      </c>
      <c r="D415" s="23" t="s">
        <v>1516</v>
      </c>
      <c r="E415" s="24">
        <v>0</v>
      </c>
      <c r="F415" s="24">
        <v>0</v>
      </c>
      <c r="G415" s="24">
        <v>0</v>
      </c>
      <c r="H415" s="24">
        <v>0</v>
      </c>
      <c r="I415" s="24">
        <v>0</v>
      </c>
      <c r="J415" s="24">
        <v>0</v>
      </c>
      <c r="K415" s="24">
        <v>1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 cm="1">
        <f t="array" ref="R415">_xlfn.IFS(H415=1,1,K415=1,1,L415=1,1,M415=1,1,N415=1,1,P415=1,1,TRUE,0)</f>
        <v>1</v>
      </c>
      <c r="S415" s="35">
        <f>IF(AND(G415=1,R415=1),0,R415)</f>
        <v>1</v>
      </c>
      <c r="T415" s="53" t="s">
        <v>2</v>
      </c>
      <c r="U415" s="34" cm="1">
        <f t="array" ref="U415">_xlfn.IFS(T415="UNLIKELY", 1, T415="POSSIBLE", 1, T415="LIKELY",1, T415="VERY_LIKELY", 1, TRUE, 0)</f>
        <v>1</v>
      </c>
      <c r="V415" s="24" cm="1">
        <f t="array" ref="V415">_xlfn.IFS(T415="POSSIBLE", 1, T415="LIKELY",1, T415="VERY_LIKELY", 1, TRUE, 0)</f>
        <v>1</v>
      </c>
      <c r="W415" s="24" cm="1">
        <f t="array" ref="W415">_xlfn.IFS(T415="LIKELY",1, T415="VERY_LIKELY", 1, TRUE, 0)</f>
        <v>0</v>
      </c>
      <c r="X415" s="35" cm="1">
        <f t="array" ref="X415">_xlfn.IFS(T415="VERY_LIKELY", 1, TRUE, 0)</f>
        <v>0</v>
      </c>
    </row>
    <row r="416" spans="1:24" ht="20" customHeight="1" x14ac:dyDescent="0.2">
      <c r="A416" s="22" t="s">
        <v>195</v>
      </c>
      <c r="B416" s="49" t="str">
        <f>SUBSTITUTE(A416,"/Users/timomiessen/Desktop/imagesdk/blackmen1/","Image_")</f>
        <v>Image_BM_270.jpg</v>
      </c>
      <c r="C416" s="41" t="s">
        <v>389</v>
      </c>
      <c r="D416" s="23" t="s">
        <v>1516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1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 cm="1">
        <f t="array" ref="R416">_xlfn.IFS(H416=1,1,K416=1,1,L416=1,1,M416=1,1,N416=1,1,P416=1,1,TRUE,0)</f>
        <v>1</v>
      </c>
      <c r="S416" s="35">
        <f>IF(AND(G416=1,R416=1),0,R416)</f>
        <v>1</v>
      </c>
      <c r="T416" s="53" t="s">
        <v>2</v>
      </c>
      <c r="U416" s="34" cm="1">
        <f t="array" ref="U416">_xlfn.IFS(T416="UNLIKELY", 1, T416="POSSIBLE", 1, T416="LIKELY",1, T416="VERY_LIKELY", 1, TRUE, 0)</f>
        <v>1</v>
      </c>
      <c r="V416" s="24" cm="1">
        <f t="array" ref="V416">_xlfn.IFS(T416="POSSIBLE", 1, T416="LIKELY",1, T416="VERY_LIKELY", 1, TRUE, 0)</f>
        <v>1</v>
      </c>
      <c r="W416" s="24" cm="1">
        <f t="array" ref="W416">_xlfn.IFS(T416="LIKELY",1, T416="VERY_LIKELY", 1, TRUE, 0)</f>
        <v>0</v>
      </c>
      <c r="X416" s="35" cm="1">
        <f t="array" ref="X416">_xlfn.IFS(T416="VERY_LIKELY", 1, TRUE, 0)</f>
        <v>0</v>
      </c>
    </row>
    <row r="417" spans="1:24" ht="20" customHeight="1" x14ac:dyDescent="0.2">
      <c r="A417" s="22" t="s">
        <v>196</v>
      </c>
      <c r="B417" s="49" t="str">
        <f>SUBSTITUTE(A417,"/Users/timomiessen/Desktop/imagesdk/blackmen1/","Image_")</f>
        <v>Image_BM_271.jpg</v>
      </c>
      <c r="C417" s="41" t="s">
        <v>389</v>
      </c>
      <c r="D417" s="23" t="s">
        <v>1516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1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 cm="1">
        <f t="array" ref="R417">_xlfn.IFS(H417=1,1,K417=1,1,L417=1,1,M417=1,1,N417=1,1,P417=1,1,TRUE,0)</f>
        <v>1</v>
      </c>
      <c r="S417" s="35">
        <f>IF(AND(G417=1,R417=1),0,R417)</f>
        <v>1</v>
      </c>
      <c r="T417" s="53" t="s">
        <v>4</v>
      </c>
      <c r="U417" s="34" cm="1">
        <f t="array" ref="U417">_xlfn.IFS(T417="UNLIKELY", 1, T417="POSSIBLE", 1, T417="LIKELY",1, T417="VERY_LIKELY", 1, TRUE, 0)</f>
        <v>0</v>
      </c>
      <c r="V417" s="24" cm="1">
        <f t="array" ref="V417">_xlfn.IFS(T417="POSSIBLE", 1, T417="LIKELY",1, T417="VERY_LIKELY", 1, TRUE, 0)</f>
        <v>0</v>
      </c>
      <c r="W417" s="24" cm="1">
        <f t="array" ref="W417">_xlfn.IFS(T417="LIKELY",1, T417="VERY_LIKELY", 1, TRUE, 0)</f>
        <v>0</v>
      </c>
      <c r="X417" s="35" cm="1">
        <f t="array" ref="X417">_xlfn.IFS(T417="VERY_LIKELY", 1, TRUE, 0)</f>
        <v>0</v>
      </c>
    </row>
    <row r="418" spans="1:24" ht="20" customHeight="1" x14ac:dyDescent="0.2">
      <c r="A418" s="22" t="s">
        <v>197</v>
      </c>
      <c r="B418" s="49" t="str">
        <f>SUBSTITUTE(A418,"/Users/timomiessen/Desktop/imagesdk/blackmen1/","Image_")</f>
        <v>Image_BM_272.jpg</v>
      </c>
      <c r="C418" s="41" t="s">
        <v>389</v>
      </c>
      <c r="D418" s="23" t="s">
        <v>1516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1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 cm="1">
        <f t="array" ref="R418">_xlfn.IFS(H418=1,1,K418=1,1,L418=1,1,M418=1,1,N418=1,1,P418=1,1,TRUE,0)</f>
        <v>1</v>
      </c>
      <c r="S418" s="35">
        <f>IF(AND(G418=1,R418=1),0,R418)</f>
        <v>1</v>
      </c>
      <c r="T418" s="53" t="s">
        <v>113</v>
      </c>
      <c r="U418" s="34" cm="1">
        <f t="array" ref="U418">_xlfn.IFS(T418="UNLIKELY", 1, T418="POSSIBLE", 1, T418="LIKELY",1, T418="VERY_LIKELY", 1, TRUE, 0)</f>
        <v>1</v>
      </c>
      <c r="V418" s="24" cm="1">
        <f t="array" ref="V418">_xlfn.IFS(T418="POSSIBLE", 1, T418="LIKELY",1, T418="VERY_LIKELY", 1, TRUE, 0)</f>
        <v>1</v>
      </c>
      <c r="W418" s="24" cm="1">
        <f t="array" ref="W418">_xlfn.IFS(T418="LIKELY",1, T418="VERY_LIKELY", 1, TRUE, 0)</f>
        <v>1</v>
      </c>
      <c r="X418" s="35" cm="1">
        <f t="array" ref="X418">_xlfn.IFS(T418="VERY_LIKELY", 1, TRUE, 0)</f>
        <v>1</v>
      </c>
    </row>
    <row r="419" spans="1:24" ht="20" customHeight="1" x14ac:dyDescent="0.2">
      <c r="A419" s="22" t="s">
        <v>198</v>
      </c>
      <c r="B419" s="49" t="str">
        <f>SUBSTITUTE(A419,"/Users/timomiessen/Desktop/imagesdk/blackmen1/","Image_")</f>
        <v>Image_BM_273.jpg</v>
      </c>
      <c r="C419" s="41" t="s">
        <v>389</v>
      </c>
      <c r="D419" s="23" t="s">
        <v>1516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1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 cm="1">
        <f t="array" ref="R419">_xlfn.IFS(H419=1,1,K419=1,1,L419=1,1,M419=1,1,N419=1,1,P419=1,1,TRUE,0)</f>
        <v>1</v>
      </c>
      <c r="S419" s="35">
        <f>IF(AND(G419=1,R419=1),0,R419)</f>
        <v>1</v>
      </c>
      <c r="T419" s="53" t="s">
        <v>12</v>
      </c>
      <c r="U419" s="34" cm="1">
        <f t="array" ref="U419">_xlfn.IFS(T419="UNLIKELY", 1, T419="POSSIBLE", 1, T419="LIKELY",1, T419="VERY_LIKELY", 1, TRUE, 0)</f>
        <v>1</v>
      </c>
      <c r="V419" s="24" cm="1">
        <f t="array" ref="V419">_xlfn.IFS(T419="POSSIBLE", 1, T419="LIKELY",1, T419="VERY_LIKELY", 1, TRUE, 0)</f>
        <v>1</v>
      </c>
      <c r="W419" s="24" cm="1">
        <f t="array" ref="W419">_xlfn.IFS(T419="LIKELY",1, T419="VERY_LIKELY", 1, TRUE, 0)</f>
        <v>1</v>
      </c>
      <c r="X419" s="35" cm="1">
        <f t="array" ref="X419">_xlfn.IFS(T419="VERY_LIKELY", 1, TRUE, 0)</f>
        <v>0</v>
      </c>
    </row>
    <row r="420" spans="1:24" ht="20" customHeight="1" x14ac:dyDescent="0.2">
      <c r="A420" s="22" t="s">
        <v>199</v>
      </c>
      <c r="B420" s="49" t="str">
        <f>SUBSTITUTE(A420,"/Users/timomiessen/Desktop/imagesdk/blackmen1/","Image_")</f>
        <v>Image_BM_274.jpg</v>
      </c>
      <c r="C420" s="41" t="s">
        <v>389</v>
      </c>
      <c r="D420" s="23" t="s">
        <v>1516</v>
      </c>
      <c r="E420" s="24">
        <v>0</v>
      </c>
      <c r="F420" s="24">
        <v>0</v>
      </c>
      <c r="G420" s="24">
        <v>0</v>
      </c>
      <c r="H420" s="24">
        <v>0</v>
      </c>
      <c r="I420" s="24">
        <v>0</v>
      </c>
      <c r="J420" s="24">
        <v>0</v>
      </c>
      <c r="K420" s="24">
        <v>1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 cm="1">
        <f t="array" ref="R420">_xlfn.IFS(H420=1,1,K420=1,1,L420=1,1,M420=1,1,N420=1,1,P420=1,1,TRUE,0)</f>
        <v>1</v>
      </c>
      <c r="S420" s="35">
        <f>IF(AND(G420=1,R420=1),0,R420)</f>
        <v>1</v>
      </c>
      <c r="T420" s="53" t="s">
        <v>12</v>
      </c>
      <c r="U420" s="34" cm="1">
        <f t="array" ref="U420">_xlfn.IFS(T420="UNLIKELY", 1, T420="POSSIBLE", 1, T420="LIKELY",1, T420="VERY_LIKELY", 1, TRUE, 0)</f>
        <v>1</v>
      </c>
      <c r="V420" s="24" cm="1">
        <f t="array" ref="V420">_xlfn.IFS(T420="POSSIBLE", 1, T420="LIKELY",1, T420="VERY_LIKELY", 1, TRUE, 0)</f>
        <v>1</v>
      </c>
      <c r="W420" s="24" cm="1">
        <f t="array" ref="W420">_xlfn.IFS(T420="LIKELY",1, T420="VERY_LIKELY", 1, TRUE, 0)</f>
        <v>1</v>
      </c>
      <c r="X420" s="35" cm="1">
        <f t="array" ref="X420">_xlfn.IFS(T420="VERY_LIKELY", 1, TRUE, 0)</f>
        <v>0</v>
      </c>
    </row>
    <row r="421" spans="1:24" ht="20" customHeight="1" x14ac:dyDescent="0.2">
      <c r="A421" s="22" t="s">
        <v>201</v>
      </c>
      <c r="B421" s="49" t="str">
        <f>SUBSTITUTE(A421,"/Users/timomiessen/Desktop/imagesdk/blackmen1/","Image_")</f>
        <v>Image_BM_276.jpg</v>
      </c>
      <c r="C421" s="41" t="s">
        <v>389</v>
      </c>
      <c r="D421" s="23" t="s">
        <v>1516</v>
      </c>
      <c r="E421" s="24">
        <v>0</v>
      </c>
      <c r="F421" s="24">
        <v>0</v>
      </c>
      <c r="G421" s="24">
        <v>0</v>
      </c>
      <c r="H421" s="24">
        <v>0</v>
      </c>
      <c r="I421" s="24">
        <v>0</v>
      </c>
      <c r="J421" s="24">
        <v>0</v>
      </c>
      <c r="K421" s="24">
        <v>1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 cm="1">
        <f t="array" ref="R421">_xlfn.IFS(H421=1,1,K421=1,1,L421=1,1,M421=1,1,N421=1,1,P421=1,1,TRUE,0)</f>
        <v>1</v>
      </c>
      <c r="S421" s="35">
        <f>IF(AND(G421=1,R421=1),0,R421)</f>
        <v>1</v>
      </c>
      <c r="T421" s="53" t="s">
        <v>2</v>
      </c>
      <c r="U421" s="34" cm="1">
        <f t="array" ref="U421">_xlfn.IFS(T421="UNLIKELY", 1, T421="POSSIBLE", 1, T421="LIKELY",1, T421="VERY_LIKELY", 1, TRUE, 0)</f>
        <v>1</v>
      </c>
      <c r="V421" s="24" cm="1">
        <f t="array" ref="V421">_xlfn.IFS(T421="POSSIBLE", 1, T421="LIKELY",1, T421="VERY_LIKELY", 1, TRUE, 0)</f>
        <v>1</v>
      </c>
      <c r="W421" s="24" cm="1">
        <f t="array" ref="W421">_xlfn.IFS(T421="LIKELY",1, T421="VERY_LIKELY", 1, TRUE, 0)</f>
        <v>0</v>
      </c>
      <c r="X421" s="35" cm="1">
        <f t="array" ref="X421">_xlfn.IFS(T421="VERY_LIKELY", 1, TRUE, 0)</f>
        <v>0</v>
      </c>
    </row>
    <row r="422" spans="1:24" ht="20" customHeight="1" x14ac:dyDescent="0.2">
      <c r="A422" s="22" t="s">
        <v>202</v>
      </c>
      <c r="B422" s="49" t="str">
        <f>SUBSTITUTE(A422,"/Users/timomiessen/Desktop/imagesdk/blackmen1/","Image_")</f>
        <v>Image_BM_277.jpg</v>
      </c>
      <c r="C422" s="41" t="s">
        <v>389</v>
      </c>
      <c r="D422" s="23" t="s">
        <v>1516</v>
      </c>
      <c r="E422" s="24">
        <v>0</v>
      </c>
      <c r="F422" s="24">
        <v>0</v>
      </c>
      <c r="G422" s="24">
        <v>0</v>
      </c>
      <c r="H422" s="24">
        <v>0</v>
      </c>
      <c r="I422" s="24">
        <v>0</v>
      </c>
      <c r="J422" s="24">
        <v>0</v>
      </c>
      <c r="K422" s="24">
        <v>1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 cm="1">
        <f t="array" ref="R422">_xlfn.IFS(H422=1,1,K422=1,1,L422=1,1,M422=1,1,N422=1,1,P422=1,1,TRUE,0)</f>
        <v>1</v>
      </c>
      <c r="S422" s="35">
        <f>IF(AND(G422=1,R422=1),0,R422)</f>
        <v>1</v>
      </c>
      <c r="T422" s="53" t="s">
        <v>1</v>
      </c>
      <c r="U422" s="34" cm="1">
        <f t="array" ref="U422">_xlfn.IFS(T422="UNLIKELY", 1, T422="POSSIBLE", 1, T422="LIKELY",1, T422="VERY_LIKELY", 1, TRUE, 0)</f>
        <v>1</v>
      </c>
      <c r="V422" s="24" cm="1">
        <f t="array" ref="V422">_xlfn.IFS(T422="POSSIBLE", 1, T422="LIKELY",1, T422="VERY_LIKELY", 1, TRUE, 0)</f>
        <v>0</v>
      </c>
      <c r="W422" s="24" cm="1">
        <f t="array" ref="W422">_xlfn.IFS(T422="LIKELY",1, T422="VERY_LIKELY", 1, TRUE, 0)</f>
        <v>0</v>
      </c>
      <c r="X422" s="35" cm="1">
        <f t="array" ref="X422">_xlfn.IFS(T422="VERY_LIKELY", 1, TRUE, 0)</f>
        <v>0</v>
      </c>
    </row>
    <row r="423" spans="1:24" ht="20" customHeight="1" x14ac:dyDescent="0.2">
      <c r="A423" s="22" t="s">
        <v>203</v>
      </c>
      <c r="B423" s="49" t="str">
        <f>SUBSTITUTE(A423,"/Users/timomiessen/Desktop/imagesdk/blackmen1/","Image_")</f>
        <v>Image_BM_278.jpg</v>
      </c>
      <c r="C423" s="41" t="s">
        <v>389</v>
      </c>
      <c r="D423" s="23" t="s">
        <v>1516</v>
      </c>
      <c r="E423" s="24">
        <v>0</v>
      </c>
      <c r="F423" s="24">
        <v>0</v>
      </c>
      <c r="G423" s="24">
        <v>0</v>
      </c>
      <c r="H423" s="24">
        <v>0</v>
      </c>
      <c r="I423" s="24">
        <v>0</v>
      </c>
      <c r="J423" s="24">
        <v>0</v>
      </c>
      <c r="K423" s="24">
        <v>1</v>
      </c>
      <c r="L423" s="24">
        <v>0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 cm="1">
        <f t="array" ref="R423">_xlfn.IFS(H423=1,1,K423=1,1,L423=1,1,M423=1,1,N423=1,1,P423=1,1,TRUE,0)</f>
        <v>1</v>
      </c>
      <c r="S423" s="35">
        <f>IF(AND(G423=1,R423=1),0,R423)</f>
        <v>1</v>
      </c>
      <c r="T423" s="53" t="s">
        <v>2</v>
      </c>
      <c r="U423" s="34" cm="1">
        <f t="array" ref="U423">_xlfn.IFS(T423="UNLIKELY", 1, T423="POSSIBLE", 1, T423="LIKELY",1, T423="VERY_LIKELY", 1, TRUE, 0)</f>
        <v>1</v>
      </c>
      <c r="V423" s="24" cm="1">
        <f t="array" ref="V423">_xlfn.IFS(T423="POSSIBLE", 1, T423="LIKELY",1, T423="VERY_LIKELY", 1, TRUE, 0)</f>
        <v>1</v>
      </c>
      <c r="W423" s="24" cm="1">
        <f t="array" ref="W423">_xlfn.IFS(T423="LIKELY",1, T423="VERY_LIKELY", 1, TRUE, 0)</f>
        <v>0</v>
      </c>
      <c r="X423" s="35" cm="1">
        <f t="array" ref="X423">_xlfn.IFS(T423="VERY_LIKELY", 1, TRUE, 0)</f>
        <v>0</v>
      </c>
    </row>
    <row r="424" spans="1:24" ht="20" customHeight="1" x14ac:dyDescent="0.2">
      <c r="A424" s="22" t="s">
        <v>204</v>
      </c>
      <c r="B424" s="49" t="str">
        <f>SUBSTITUTE(A424,"/Users/timomiessen/Desktop/imagesdk/blackmen1/","Image_")</f>
        <v>Image_BM_279.jpg</v>
      </c>
      <c r="C424" s="41" t="s">
        <v>389</v>
      </c>
      <c r="D424" s="23" t="s">
        <v>1516</v>
      </c>
      <c r="E424" s="24">
        <v>0</v>
      </c>
      <c r="F424" s="24">
        <v>0</v>
      </c>
      <c r="G424" s="24">
        <v>0</v>
      </c>
      <c r="H424" s="24">
        <v>0</v>
      </c>
      <c r="I424" s="24">
        <v>1</v>
      </c>
      <c r="J424" s="24">
        <v>0</v>
      </c>
      <c r="K424" s="24">
        <v>1</v>
      </c>
      <c r="L424" s="24">
        <v>0</v>
      </c>
      <c r="M424" s="24">
        <v>0</v>
      </c>
      <c r="N424" s="24">
        <v>0</v>
      </c>
      <c r="O424" s="24">
        <v>0</v>
      </c>
      <c r="P424" s="24">
        <v>0</v>
      </c>
      <c r="Q424" s="24">
        <v>0</v>
      </c>
      <c r="R424" s="24" cm="1">
        <f t="array" ref="R424">_xlfn.IFS(H424=1,1,K424=1,1,L424=1,1,M424=1,1,N424=1,1,P424=1,1,TRUE,0)</f>
        <v>1</v>
      </c>
      <c r="S424" s="35">
        <f>IF(AND(G424=1,R424=1),0,R424)</f>
        <v>1</v>
      </c>
      <c r="T424" s="53" t="s">
        <v>12</v>
      </c>
      <c r="U424" s="34" cm="1">
        <f t="array" ref="U424">_xlfn.IFS(T424="UNLIKELY", 1, T424="POSSIBLE", 1, T424="LIKELY",1, T424="VERY_LIKELY", 1, TRUE, 0)</f>
        <v>1</v>
      </c>
      <c r="V424" s="24" cm="1">
        <f t="array" ref="V424">_xlfn.IFS(T424="POSSIBLE", 1, T424="LIKELY",1, T424="VERY_LIKELY", 1, TRUE, 0)</f>
        <v>1</v>
      </c>
      <c r="W424" s="24" cm="1">
        <f t="array" ref="W424">_xlfn.IFS(T424="LIKELY",1, T424="VERY_LIKELY", 1, TRUE, 0)</f>
        <v>1</v>
      </c>
      <c r="X424" s="35" cm="1">
        <f t="array" ref="X424">_xlfn.IFS(T424="VERY_LIKELY", 1, TRUE, 0)</f>
        <v>0</v>
      </c>
    </row>
    <row r="425" spans="1:24" ht="20" customHeight="1" x14ac:dyDescent="0.2">
      <c r="A425" s="22" t="s">
        <v>206</v>
      </c>
      <c r="B425" s="49" t="str">
        <f>SUBSTITUTE(A425,"/Users/timomiessen/Desktop/imagesdk/blackmen1/","Image_")</f>
        <v>Image_BM_280.jpg</v>
      </c>
      <c r="C425" s="41" t="s">
        <v>389</v>
      </c>
      <c r="D425" s="23" t="s">
        <v>1516</v>
      </c>
      <c r="E425" s="24">
        <v>0</v>
      </c>
      <c r="F425" s="24">
        <v>0</v>
      </c>
      <c r="G425" s="24">
        <v>0</v>
      </c>
      <c r="H425" s="24">
        <v>0</v>
      </c>
      <c r="I425" s="24">
        <v>1</v>
      </c>
      <c r="J425" s="24">
        <v>0</v>
      </c>
      <c r="K425" s="24">
        <v>1</v>
      </c>
      <c r="L425" s="24">
        <v>0</v>
      </c>
      <c r="M425" s="24">
        <v>0</v>
      </c>
      <c r="N425" s="24">
        <v>0</v>
      </c>
      <c r="O425" s="24">
        <v>0</v>
      </c>
      <c r="P425" s="24">
        <v>0</v>
      </c>
      <c r="Q425" s="24">
        <v>0</v>
      </c>
      <c r="R425" s="24" cm="1">
        <f t="array" ref="R425">_xlfn.IFS(H425=1,1,K425=1,1,L425=1,1,M425=1,1,N425=1,1,P425=1,1,TRUE,0)</f>
        <v>1</v>
      </c>
      <c r="S425" s="35">
        <f>IF(AND(G425=1,R425=1),0,R425)</f>
        <v>1</v>
      </c>
      <c r="T425" s="53" t="s">
        <v>12</v>
      </c>
      <c r="U425" s="34" cm="1">
        <f t="array" ref="U425">_xlfn.IFS(T425="UNLIKELY", 1, T425="POSSIBLE", 1, T425="LIKELY",1, T425="VERY_LIKELY", 1, TRUE, 0)</f>
        <v>1</v>
      </c>
      <c r="V425" s="24" cm="1">
        <f t="array" ref="V425">_xlfn.IFS(T425="POSSIBLE", 1, T425="LIKELY",1, T425="VERY_LIKELY", 1, TRUE, 0)</f>
        <v>1</v>
      </c>
      <c r="W425" s="24" cm="1">
        <f t="array" ref="W425">_xlfn.IFS(T425="LIKELY",1, T425="VERY_LIKELY", 1, TRUE, 0)</f>
        <v>1</v>
      </c>
      <c r="X425" s="35" cm="1">
        <f t="array" ref="X425">_xlfn.IFS(T425="VERY_LIKELY", 1, TRUE, 0)</f>
        <v>0</v>
      </c>
    </row>
    <row r="426" spans="1:24" ht="20" customHeight="1" x14ac:dyDescent="0.2">
      <c r="A426" s="22" t="s">
        <v>207</v>
      </c>
      <c r="B426" s="49" t="str">
        <f>SUBSTITUTE(A426,"/Users/timomiessen/Desktop/imagesdk/blackmen1/","Image_")</f>
        <v>Image_BM_281.jpg</v>
      </c>
      <c r="C426" s="41" t="s">
        <v>389</v>
      </c>
      <c r="D426" s="23" t="s">
        <v>1516</v>
      </c>
      <c r="E426" s="24">
        <v>0</v>
      </c>
      <c r="F426" s="24">
        <v>0</v>
      </c>
      <c r="G426" s="24">
        <v>0</v>
      </c>
      <c r="H426" s="24">
        <v>0</v>
      </c>
      <c r="I426" s="24">
        <v>1</v>
      </c>
      <c r="J426" s="24">
        <v>0</v>
      </c>
      <c r="K426" s="24">
        <v>1</v>
      </c>
      <c r="L426" s="24">
        <v>0</v>
      </c>
      <c r="M426" s="24">
        <v>0</v>
      </c>
      <c r="N426" s="24">
        <v>0</v>
      </c>
      <c r="O426" s="24">
        <v>0</v>
      </c>
      <c r="P426" s="24">
        <v>0</v>
      </c>
      <c r="Q426" s="24">
        <v>0</v>
      </c>
      <c r="R426" s="24" cm="1">
        <f t="array" ref="R426">_xlfn.IFS(H426=1,1,K426=1,1,L426=1,1,M426=1,1,N426=1,1,P426=1,1,TRUE,0)</f>
        <v>1</v>
      </c>
      <c r="S426" s="35">
        <f>IF(AND(G426=1,R426=1),0,R426)</f>
        <v>1</v>
      </c>
      <c r="T426" s="53" t="s">
        <v>2</v>
      </c>
      <c r="U426" s="34" cm="1">
        <f t="array" ref="U426">_xlfn.IFS(T426="UNLIKELY", 1, T426="POSSIBLE", 1, T426="LIKELY",1, T426="VERY_LIKELY", 1, TRUE, 0)</f>
        <v>1</v>
      </c>
      <c r="V426" s="24" cm="1">
        <f t="array" ref="V426">_xlfn.IFS(T426="POSSIBLE", 1, T426="LIKELY",1, T426="VERY_LIKELY", 1, TRUE, 0)</f>
        <v>1</v>
      </c>
      <c r="W426" s="24" cm="1">
        <f t="array" ref="W426">_xlfn.IFS(T426="LIKELY",1, T426="VERY_LIKELY", 1, TRUE, 0)</f>
        <v>0</v>
      </c>
      <c r="X426" s="35" cm="1">
        <f t="array" ref="X426">_xlfn.IFS(T426="VERY_LIKELY", 1, TRUE, 0)</f>
        <v>0</v>
      </c>
    </row>
    <row r="427" spans="1:24" ht="20" customHeight="1" x14ac:dyDescent="0.2">
      <c r="A427" s="22" t="s">
        <v>208</v>
      </c>
      <c r="B427" s="49" t="str">
        <f>SUBSTITUTE(A427,"/Users/timomiessen/Desktop/imagesdk/blackmen1/","Image_")</f>
        <v>Image_BM_282.jpg</v>
      </c>
      <c r="C427" s="41" t="s">
        <v>389</v>
      </c>
      <c r="D427" s="23" t="s">
        <v>1516</v>
      </c>
      <c r="E427" s="24">
        <v>0</v>
      </c>
      <c r="F427" s="24">
        <v>0</v>
      </c>
      <c r="G427" s="24">
        <v>0</v>
      </c>
      <c r="H427" s="24">
        <v>0</v>
      </c>
      <c r="I427" s="24">
        <v>0</v>
      </c>
      <c r="J427" s="24">
        <v>0</v>
      </c>
      <c r="K427" s="24">
        <v>1</v>
      </c>
      <c r="L427" s="24">
        <v>0</v>
      </c>
      <c r="M427" s="24">
        <v>0</v>
      </c>
      <c r="N427" s="24">
        <v>0</v>
      </c>
      <c r="O427" s="24">
        <v>0</v>
      </c>
      <c r="P427" s="24">
        <v>0</v>
      </c>
      <c r="Q427" s="24">
        <v>0</v>
      </c>
      <c r="R427" s="24" cm="1">
        <f t="array" ref="R427">_xlfn.IFS(H427=1,1,K427=1,1,L427=1,1,M427=1,1,N427=1,1,P427=1,1,TRUE,0)</f>
        <v>1</v>
      </c>
      <c r="S427" s="35">
        <f>IF(AND(G427=1,R427=1),0,R427)</f>
        <v>1</v>
      </c>
      <c r="T427" s="53" t="s">
        <v>1</v>
      </c>
      <c r="U427" s="34" cm="1">
        <f t="array" ref="U427">_xlfn.IFS(T427="UNLIKELY", 1, T427="POSSIBLE", 1, T427="LIKELY",1, T427="VERY_LIKELY", 1, TRUE, 0)</f>
        <v>1</v>
      </c>
      <c r="V427" s="24" cm="1">
        <f t="array" ref="V427">_xlfn.IFS(T427="POSSIBLE", 1, T427="LIKELY",1, T427="VERY_LIKELY", 1, TRUE, 0)</f>
        <v>0</v>
      </c>
      <c r="W427" s="24" cm="1">
        <f t="array" ref="W427">_xlfn.IFS(T427="LIKELY",1, T427="VERY_LIKELY", 1, TRUE, 0)</f>
        <v>0</v>
      </c>
      <c r="X427" s="35" cm="1">
        <f t="array" ref="X427">_xlfn.IFS(T427="VERY_LIKELY", 1, TRUE, 0)</f>
        <v>0</v>
      </c>
    </row>
    <row r="428" spans="1:24" ht="20" customHeight="1" x14ac:dyDescent="0.2">
      <c r="A428" s="22" t="s">
        <v>209</v>
      </c>
      <c r="B428" s="49" t="str">
        <f>SUBSTITUTE(A428,"/Users/timomiessen/Desktop/imagesdk/blackmen1/","Image_")</f>
        <v>Image_BM_283.jpg</v>
      </c>
      <c r="C428" s="41" t="s">
        <v>389</v>
      </c>
      <c r="D428" s="23" t="s">
        <v>1516</v>
      </c>
      <c r="E428" s="24">
        <v>0</v>
      </c>
      <c r="F428" s="24">
        <v>0</v>
      </c>
      <c r="G428" s="24">
        <v>0</v>
      </c>
      <c r="H428" s="24">
        <v>0</v>
      </c>
      <c r="I428" s="24">
        <v>1</v>
      </c>
      <c r="J428" s="24">
        <v>0</v>
      </c>
      <c r="K428" s="24">
        <v>1</v>
      </c>
      <c r="L428" s="24">
        <v>0</v>
      </c>
      <c r="M428" s="24">
        <v>0</v>
      </c>
      <c r="N428" s="24">
        <v>0</v>
      </c>
      <c r="O428" s="24">
        <v>0</v>
      </c>
      <c r="P428" s="24">
        <v>0</v>
      </c>
      <c r="Q428" s="24">
        <v>0</v>
      </c>
      <c r="R428" s="24" cm="1">
        <f t="array" ref="R428">_xlfn.IFS(H428=1,1,K428=1,1,L428=1,1,M428=1,1,N428=1,1,P428=1,1,TRUE,0)</f>
        <v>1</v>
      </c>
      <c r="S428" s="35">
        <f>IF(AND(G428=1,R428=1),0,R428)</f>
        <v>1</v>
      </c>
      <c r="T428" s="53" t="s">
        <v>12</v>
      </c>
      <c r="U428" s="34" cm="1">
        <f t="array" ref="U428">_xlfn.IFS(T428="UNLIKELY", 1, T428="POSSIBLE", 1, T428="LIKELY",1, T428="VERY_LIKELY", 1, TRUE, 0)</f>
        <v>1</v>
      </c>
      <c r="V428" s="24" cm="1">
        <f t="array" ref="V428">_xlfn.IFS(T428="POSSIBLE", 1, T428="LIKELY",1, T428="VERY_LIKELY", 1, TRUE, 0)</f>
        <v>1</v>
      </c>
      <c r="W428" s="24" cm="1">
        <f t="array" ref="W428">_xlfn.IFS(T428="LIKELY",1, T428="VERY_LIKELY", 1, TRUE, 0)</f>
        <v>1</v>
      </c>
      <c r="X428" s="35" cm="1">
        <f t="array" ref="X428">_xlfn.IFS(T428="VERY_LIKELY", 1, TRUE, 0)</f>
        <v>0</v>
      </c>
    </row>
    <row r="429" spans="1:24" ht="20" customHeight="1" x14ac:dyDescent="0.2">
      <c r="A429" s="22" t="s">
        <v>210</v>
      </c>
      <c r="B429" s="49" t="str">
        <f>SUBSTITUTE(A429,"/Users/timomiessen/Desktop/imagesdk/blackmen1/","Image_")</f>
        <v>Image_BM_284.jpg</v>
      </c>
      <c r="C429" s="41" t="s">
        <v>389</v>
      </c>
      <c r="D429" s="23" t="s">
        <v>1516</v>
      </c>
      <c r="E429" s="24">
        <v>0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1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 cm="1">
        <f t="array" ref="R429">_xlfn.IFS(H429=1,1,K429=1,1,L429=1,1,M429=1,1,N429=1,1,P429=1,1,TRUE,0)</f>
        <v>1</v>
      </c>
      <c r="S429" s="35">
        <f>IF(AND(G429=1,R429=1),0,R429)</f>
        <v>1</v>
      </c>
      <c r="T429" s="53" t="s">
        <v>2</v>
      </c>
      <c r="U429" s="34" cm="1">
        <f t="array" ref="U429">_xlfn.IFS(T429="UNLIKELY", 1, T429="POSSIBLE", 1, T429="LIKELY",1, T429="VERY_LIKELY", 1, TRUE, 0)</f>
        <v>1</v>
      </c>
      <c r="V429" s="24" cm="1">
        <f t="array" ref="V429">_xlfn.IFS(T429="POSSIBLE", 1, T429="LIKELY",1, T429="VERY_LIKELY", 1, TRUE, 0)</f>
        <v>1</v>
      </c>
      <c r="W429" s="24" cm="1">
        <f t="array" ref="W429">_xlfn.IFS(T429="LIKELY",1, T429="VERY_LIKELY", 1, TRUE, 0)</f>
        <v>0</v>
      </c>
      <c r="X429" s="35" cm="1">
        <f t="array" ref="X429">_xlfn.IFS(T429="VERY_LIKELY", 1, TRUE, 0)</f>
        <v>0</v>
      </c>
    </row>
    <row r="430" spans="1:24" ht="20" customHeight="1" x14ac:dyDescent="0.2">
      <c r="A430" s="22" t="s">
        <v>211</v>
      </c>
      <c r="B430" s="49" t="str">
        <f>SUBSTITUTE(A430,"/Users/timomiessen/Desktop/imagesdk/blackmen1/","Image_")</f>
        <v>Image_BM_285.jpg</v>
      </c>
      <c r="C430" s="41" t="s">
        <v>389</v>
      </c>
      <c r="D430" s="23" t="s">
        <v>1516</v>
      </c>
      <c r="E430" s="24">
        <v>0</v>
      </c>
      <c r="F430" s="24">
        <v>0</v>
      </c>
      <c r="G430" s="24">
        <v>0</v>
      </c>
      <c r="H430" s="24">
        <v>0</v>
      </c>
      <c r="I430" s="24">
        <v>1</v>
      </c>
      <c r="J430" s="24">
        <v>0</v>
      </c>
      <c r="K430" s="24">
        <v>1</v>
      </c>
      <c r="L430" s="24">
        <v>0</v>
      </c>
      <c r="M430" s="24">
        <v>0</v>
      </c>
      <c r="N430" s="24">
        <v>0</v>
      </c>
      <c r="O430" s="24">
        <v>0</v>
      </c>
      <c r="P430" s="24">
        <v>1</v>
      </c>
      <c r="Q430" s="24">
        <v>0</v>
      </c>
      <c r="R430" s="24" cm="1">
        <f t="array" ref="R430">_xlfn.IFS(H430=1,1,K430=1,1,L430=1,1,M430=1,1,N430=1,1,P430=1,1,TRUE,0)</f>
        <v>1</v>
      </c>
      <c r="S430" s="35">
        <f>IF(AND(G430=1,R430=1),0,R430)</f>
        <v>1</v>
      </c>
      <c r="T430" s="53" t="s">
        <v>113</v>
      </c>
      <c r="U430" s="34" cm="1">
        <f t="array" ref="U430">_xlfn.IFS(T430="UNLIKELY", 1, T430="POSSIBLE", 1, T430="LIKELY",1, T430="VERY_LIKELY", 1, TRUE, 0)</f>
        <v>1</v>
      </c>
      <c r="V430" s="24" cm="1">
        <f t="array" ref="V430">_xlfn.IFS(T430="POSSIBLE", 1, T430="LIKELY",1, T430="VERY_LIKELY", 1, TRUE, 0)</f>
        <v>1</v>
      </c>
      <c r="W430" s="24" cm="1">
        <f t="array" ref="W430">_xlfn.IFS(T430="LIKELY",1, T430="VERY_LIKELY", 1, TRUE, 0)</f>
        <v>1</v>
      </c>
      <c r="X430" s="35" cm="1">
        <f t="array" ref="X430">_xlfn.IFS(T430="VERY_LIKELY", 1, TRUE, 0)</f>
        <v>1</v>
      </c>
    </row>
    <row r="431" spans="1:24" ht="20" customHeight="1" x14ac:dyDescent="0.2">
      <c r="A431" s="22" t="s">
        <v>212</v>
      </c>
      <c r="B431" s="49" t="str">
        <f>SUBSTITUTE(A431,"/Users/timomiessen/Desktop/imagesdk/blackmen1/","Image_")</f>
        <v>Image_BM_286.jpg</v>
      </c>
      <c r="C431" s="41" t="s">
        <v>389</v>
      </c>
      <c r="D431" s="23" t="s">
        <v>1516</v>
      </c>
      <c r="E431" s="24">
        <v>0</v>
      </c>
      <c r="F431" s="24">
        <v>0</v>
      </c>
      <c r="G431" s="24">
        <v>0</v>
      </c>
      <c r="H431" s="24">
        <v>0</v>
      </c>
      <c r="I431" s="24">
        <v>1</v>
      </c>
      <c r="J431" s="24">
        <v>0</v>
      </c>
      <c r="K431" s="24">
        <v>1</v>
      </c>
      <c r="L431" s="24">
        <v>0</v>
      </c>
      <c r="M431" s="24">
        <v>0</v>
      </c>
      <c r="N431" s="24">
        <v>0</v>
      </c>
      <c r="O431" s="24">
        <v>0</v>
      </c>
      <c r="P431" s="24">
        <v>1</v>
      </c>
      <c r="Q431" s="24">
        <v>0</v>
      </c>
      <c r="R431" s="24" cm="1">
        <f t="array" ref="R431">_xlfn.IFS(H431=1,1,K431=1,1,L431=1,1,M431=1,1,N431=1,1,P431=1,1,TRUE,0)</f>
        <v>1</v>
      </c>
      <c r="S431" s="35">
        <f>IF(AND(G431=1,R431=1),0,R431)</f>
        <v>1</v>
      </c>
      <c r="T431" s="53" t="s">
        <v>12</v>
      </c>
      <c r="U431" s="34" cm="1">
        <f t="array" ref="U431">_xlfn.IFS(T431="UNLIKELY", 1, T431="POSSIBLE", 1, T431="LIKELY",1, T431="VERY_LIKELY", 1, TRUE, 0)</f>
        <v>1</v>
      </c>
      <c r="V431" s="24" cm="1">
        <f t="array" ref="V431">_xlfn.IFS(T431="POSSIBLE", 1, T431="LIKELY",1, T431="VERY_LIKELY", 1, TRUE, 0)</f>
        <v>1</v>
      </c>
      <c r="W431" s="24" cm="1">
        <f t="array" ref="W431">_xlfn.IFS(T431="LIKELY",1, T431="VERY_LIKELY", 1, TRUE, 0)</f>
        <v>1</v>
      </c>
      <c r="X431" s="35" cm="1">
        <f t="array" ref="X431">_xlfn.IFS(T431="VERY_LIKELY", 1, TRUE, 0)</f>
        <v>0</v>
      </c>
    </row>
    <row r="432" spans="1:24" ht="20" customHeight="1" x14ac:dyDescent="0.2">
      <c r="A432" s="22" t="s">
        <v>213</v>
      </c>
      <c r="B432" s="49" t="str">
        <f>SUBSTITUTE(A432,"/Users/timomiessen/Desktop/imagesdk/blackmen1/","Image_")</f>
        <v>Image_BM_287.jpg</v>
      </c>
      <c r="C432" s="41" t="s">
        <v>389</v>
      </c>
      <c r="D432" s="23" t="s">
        <v>1516</v>
      </c>
      <c r="E432" s="24">
        <v>0</v>
      </c>
      <c r="F432" s="24">
        <v>0</v>
      </c>
      <c r="G432" s="24">
        <v>0</v>
      </c>
      <c r="H432" s="24">
        <v>0</v>
      </c>
      <c r="I432" s="24">
        <v>1</v>
      </c>
      <c r="J432" s="24">
        <v>0</v>
      </c>
      <c r="K432" s="24">
        <v>1</v>
      </c>
      <c r="L432" s="24">
        <v>0</v>
      </c>
      <c r="M432" s="24">
        <v>0</v>
      </c>
      <c r="N432" s="24">
        <v>0</v>
      </c>
      <c r="O432" s="24">
        <v>0</v>
      </c>
      <c r="P432" s="24">
        <v>0</v>
      </c>
      <c r="Q432" s="24">
        <v>0</v>
      </c>
      <c r="R432" s="24" cm="1">
        <f t="array" ref="R432">_xlfn.IFS(H432=1,1,K432=1,1,L432=1,1,M432=1,1,N432=1,1,P432=1,1,TRUE,0)</f>
        <v>1</v>
      </c>
      <c r="S432" s="35">
        <f>IF(AND(G432=1,R432=1),0,R432)</f>
        <v>1</v>
      </c>
      <c r="T432" s="53" t="s">
        <v>2</v>
      </c>
      <c r="U432" s="34" cm="1">
        <f t="array" ref="U432">_xlfn.IFS(T432="UNLIKELY", 1, T432="POSSIBLE", 1, T432="LIKELY",1, T432="VERY_LIKELY", 1, TRUE, 0)</f>
        <v>1</v>
      </c>
      <c r="V432" s="24" cm="1">
        <f t="array" ref="V432">_xlfn.IFS(T432="POSSIBLE", 1, T432="LIKELY",1, T432="VERY_LIKELY", 1, TRUE, 0)</f>
        <v>1</v>
      </c>
      <c r="W432" s="24" cm="1">
        <f t="array" ref="W432">_xlfn.IFS(T432="LIKELY",1, T432="VERY_LIKELY", 1, TRUE, 0)</f>
        <v>0</v>
      </c>
      <c r="X432" s="35" cm="1">
        <f t="array" ref="X432">_xlfn.IFS(T432="VERY_LIKELY", 1, TRUE, 0)</f>
        <v>0</v>
      </c>
    </row>
    <row r="433" spans="1:24" ht="20" customHeight="1" x14ac:dyDescent="0.2">
      <c r="A433" s="22" t="s">
        <v>214</v>
      </c>
      <c r="B433" s="49" t="str">
        <f>SUBSTITUTE(A433,"/Users/timomiessen/Desktop/imagesdk/blackmen1/","Image_")</f>
        <v>Image_BM_288.jpg</v>
      </c>
      <c r="C433" s="41" t="s">
        <v>389</v>
      </c>
      <c r="D433" s="23" t="s">
        <v>1516</v>
      </c>
      <c r="E433" s="24">
        <v>0</v>
      </c>
      <c r="F433" s="24">
        <v>0</v>
      </c>
      <c r="G433" s="24">
        <v>0</v>
      </c>
      <c r="H433" s="24">
        <v>0</v>
      </c>
      <c r="I433" s="24">
        <v>1</v>
      </c>
      <c r="J433" s="24">
        <v>0</v>
      </c>
      <c r="K433" s="24">
        <v>1</v>
      </c>
      <c r="L433" s="24">
        <v>0</v>
      </c>
      <c r="M433" s="24">
        <v>0</v>
      </c>
      <c r="N433" s="24">
        <v>0</v>
      </c>
      <c r="O433" s="24">
        <v>0</v>
      </c>
      <c r="P433" s="24">
        <v>0</v>
      </c>
      <c r="Q433" s="24">
        <v>0</v>
      </c>
      <c r="R433" s="24" cm="1">
        <f t="array" ref="R433">_xlfn.IFS(H433=1,1,K433=1,1,L433=1,1,M433=1,1,N433=1,1,P433=1,1,TRUE,0)</f>
        <v>1</v>
      </c>
      <c r="S433" s="35">
        <f>IF(AND(G433=1,R433=1),0,R433)</f>
        <v>1</v>
      </c>
      <c r="T433" s="53" t="s">
        <v>2</v>
      </c>
      <c r="U433" s="34" cm="1">
        <f t="array" ref="U433">_xlfn.IFS(T433="UNLIKELY", 1, T433="POSSIBLE", 1, T433="LIKELY",1, T433="VERY_LIKELY", 1, TRUE, 0)</f>
        <v>1</v>
      </c>
      <c r="V433" s="24" cm="1">
        <f t="array" ref="V433">_xlfn.IFS(T433="POSSIBLE", 1, T433="LIKELY",1, T433="VERY_LIKELY", 1, TRUE, 0)</f>
        <v>1</v>
      </c>
      <c r="W433" s="24" cm="1">
        <f t="array" ref="W433">_xlfn.IFS(T433="LIKELY",1, T433="VERY_LIKELY", 1, TRUE, 0)</f>
        <v>0</v>
      </c>
      <c r="X433" s="35" cm="1">
        <f t="array" ref="X433">_xlfn.IFS(T433="VERY_LIKELY", 1, TRUE, 0)</f>
        <v>0</v>
      </c>
    </row>
    <row r="434" spans="1:24" ht="20" customHeight="1" x14ac:dyDescent="0.2">
      <c r="A434" s="22" t="s">
        <v>215</v>
      </c>
      <c r="B434" s="49" t="str">
        <f>SUBSTITUTE(A434,"/Users/timomiessen/Desktop/imagesdk/blackmen1/","Image_")</f>
        <v>Image_BM_289.jpg</v>
      </c>
      <c r="C434" s="41" t="s">
        <v>389</v>
      </c>
      <c r="D434" s="23" t="s">
        <v>1516</v>
      </c>
      <c r="E434" s="24">
        <v>0</v>
      </c>
      <c r="F434" s="24">
        <v>0</v>
      </c>
      <c r="G434" s="24">
        <v>0</v>
      </c>
      <c r="H434" s="24">
        <v>0</v>
      </c>
      <c r="I434" s="24">
        <v>1</v>
      </c>
      <c r="J434" s="24">
        <v>0</v>
      </c>
      <c r="K434" s="24">
        <v>1</v>
      </c>
      <c r="L434" s="24">
        <v>0</v>
      </c>
      <c r="M434" s="24">
        <v>0</v>
      </c>
      <c r="N434" s="24">
        <v>0</v>
      </c>
      <c r="O434" s="24">
        <v>0</v>
      </c>
      <c r="P434" s="24">
        <v>1</v>
      </c>
      <c r="Q434" s="24">
        <v>0</v>
      </c>
      <c r="R434" s="24" cm="1">
        <f t="array" ref="R434">_xlfn.IFS(H434=1,1,K434=1,1,L434=1,1,M434=1,1,N434=1,1,P434=1,1,TRUE,0)</f>
        <v>1</v>
      </c>
      <c r="S434" s="35">
        <f>IF(AND(G434=1,R434=1),0,R434)</f>
        <v>1</v>
      </c>
      <c r="T434" s="53" t="s">
        <v>113</v>
      </c>
      <c r="U434" s="34" cm="1">
        <f t="array" ref="U434">_xlfn.IFS(T434="UNLIKELY", 1, T434="POSSIBLE", 1, T434="LIKELY",1, T434="VERY_LIKELY", 1, TRUE, 0)</f>
        <v>1</v>
      </c>
      <c r="V434" s="24" cm="1">
        <f t="array" ref="V434">_xlfn.IFS(T434="POSSIBLE", 1, T434="LIKELY",1, T434="VERY_LIKELY", 1, TRUE, 0)</f>
        <v>1</v>
      </c>
      <c r="W434" s="24" cm="1">
        <f t="array" ref="W434">_xlfn.IFS(T434="LIKELY",1, T434="VERY_LIKELY", 1, TRUE, 0)</f>
        <v>1</v>
      </c>
      <c r="X434" s="35" cm="1">
        <f t="array" ref="X434">_xlfn.IFS(T434="VERY_LIKELY", 1, TRUE, 0)</f>
        <v>1</v>
      </c>
    </row>
    <row r="435" spans="1:24" ht="20" customHeight="1" x14ac:dyDescent="0.2">
      <c r="A435" s="22" t="s">
        <v>217</v>
      </c>
      <c r="B435" s="49" t="str">
        <f>SUBSTITUTE(A435,"/Users/timomiessen/Desktop/imagesdk/blackmen1/","Image_")</f>
        <v>Image_BM_290.jpg</v>
      </c>
      <c r="C435" s="41" t="s">
        <v>389</v>
      </c>
      <c r="D435" s="23" t="s">
        <v>1516</v>
      </c>
      <c r="E435" s="24">
        <v>0</v>
      </c>
      <c r="F435" s="24">
        <v>0</v>
      </c>
      <c r="G435" s="24">
        <v>0</v>
      </c>
      <c r="H435" s="24">
        <v>0</v>
      </c>
      <c r="I435" s="24">
        <v>1</v>
      </c>
      <c r="J435" s="24">
        <v>0</v>
      </c>
      <c r="K435" s="24">
        <v>1</v>
      </c>
      <c r="L435" s="24">
        <v>0</v>
      </c>
      <c r="M435" s="24">
        <v>0</v>
      </c>
      <c r="N435" s="24">
        <v>0</v>
      </c>
      <c r="O435" s="24">
        <v>0</v>
      </c>
      <c r="P435" s="24">
        <v>0</v>
      </c>
      <c r="Q435" s="24">
        <v>0</v>
      </c>
      <c r="R435" s="24" cm="1">
        <f t="array" ref="R435">_xlfn.IFS(H435=1,1,K435=1,1,L435=1,1,M435=1,1,N435=1,1,P435=1,1,TRUE,0)</f>
        <v>1</v>
      </c>
      <c r="S435" s="35">
        <f>IF(AND(G435=1,R435=1),0,R435)</f>
        <v>1</v>
      </c>
      <c r="T435" s="53" t="s">
        <v>12</v>
      </c>
      <c r="U435" s="34" cm="1">
        <f t="array" ref="U435">_xlfn.IFS(T435="UNLIKELY", 1, T435="POSSIBLE", 1, T435="LIKELY",1, T435="VERY_LIKELY", 1, TRUE, 0)</f>
        <v>1</v>
      </c>
      <c r="V435" s="24" cm="1">
        <f t="array" ref="V435">_xlfn.IFS(T435="POSSIBLE", 1, T435="LIKELY",1, T435="VERY_LIKELY", 1, TRUE, 0)</f>
        <v>1</v>
      </c>
      <c r="W435" s="24" cm="1">
        <f t="array" ref="W435">_xlfn.IFS(T435="LIKELY",1, T435="VERY_LIKELY", 1, TRUE, 0)</f>
        <v>1</v>
      </c>
      <c r="X435" s="35" cm="1">
        <f t="array" ref="X435">_xlfn.IFS(T435="VERY_LIKELY", 1, TRUE, 0)</f>
        <v>0</v>
      </c>
    </row>
    <row r="436" spans="1:24" ht="20" customHeight="1" x14ac:dyDescent="0.2">
      <c r="A436" s="22" t="s">
        <v>218</v>
      </c>
      <c r="B436" s="49" t="str">
        <f>SUBSTITUTE(A436,"/Users/timomiessen/Desktop/imagesdk/blackmen1/","Image_")</f>
        <v>Image_BM_291.jpg</v>
      </c>
      <c r="C436" s="41" t="s">
        <v>389</v>
      </c>
      <c r="D436" s="23" t="s">
        <v>1516</v>
      </c>
      <c r="E436" s="24">
        <v>0</v>
      </c>
      <c r="F436" s="24">
        <v>0</v>
      </c>
      <c r="G436" s="24">
        <v>0</v>
      </c>
      <c r="H436" s="24">
        <v>0</v>
      </c>
      <c r="I436" s="24">
        <v>1</v>
      </c>
      <c r="J436" s="24">
        <v>0</v>
      </c>
      <c r="K436" s="24">
        <v>1</v>
      </c>
      <c r="L436" s="24">
        <v>0</v>
      </c>
      <c r="M436" s="24">
        <v>0</v>
      </c>
      <c r="N436" s="24">
        <v>0</v>
      </c>
      <c r="O436" s="24">
        <v>0</v>
      </c>
      <c r="P436" s="24">
        <v>0</v>
      </c>
      <c r="Q436" s="24">
        <v>0</v>
      </c>
      <c r="R436" s="24" cm="1">
        <f t="array" ref="R436">_xlfn.IFS(H436=1,1,K436=1,1,L436=1,1,M436=1,1,N436=1,1,P436=1,1,TRUE,0)</f>
        <v>1</v>
      </c>
      <c r="S436" s="35">
        <f>IF(AND(G436=1,R436=1),0,R436)</f>
        <v>1</v>
      </c>
      <c r="T436" s="53" t="s">
        <v>12</v>
      </c>
      <c r="U436" s="34" cm="1">
        <f t="array" ref="U436">_xlfn.IFS(T436="UNLIKELY", 1, T436="POSSIBLE", 1, T436="LIKELY",1, T436="VERY_LIKELY", 1, TRUE, 0)</f>
        <v>1</v>
      </c>
      <c r="V436" s="24" cm="1">
        <f t="array" ref="V436">_xlfn.IFS(T436="POSSIBLE", 1, T436="LIKELY",1, T436="VERY_LIKELY", 1, TRUE, 0)</f>
        <v>1</v>
      </c>
      <c r="W436" s="24" cm="1">
        <f t="array" ref="W436">_xlfn.IFS(T436="LIKELY",1, T436="VERY_LIKELY", 1, TRUE, 0)</f>
        <v>1</v>
      </c>
      <c r="X436" s="35" cm="1">
        <f t="array" ref="X436">_xlfn.IFS(T436="VERY_LIKELY", 1, TRUE, 0)</f>
        <v>0</v>
      </c>
    </row>
    <row r="437" spans="1:24" ht="20" customHeight="1" x14ac:dyDescent="0.2">
      <c r="A437" s="22" t="s">
        <v>219</v>
      </c>
      <c r="B437" s="49" t="str">
        <f>SUBSTITUTE(A437,"/Users/timomiessen/Desktop/imagesdk/blackmen1/","Image_")</f>
        <v>Image_BM_292.jpg</v>
      </c>
      <c r="C437" s="41" t="s">
        <v>389</v>
      </c>
      <c r="D437" s="23" t="s">
        <v>1516</v>
      </c>
      <c r="E437" s="24">
        <v>0</v>
      </c>
      <c r="F437" s="24">
        <v>0</v>
      </c>
      <c r="G437" s="24">
        <v>0</v>
      </c>
      <c r="H437" s="24">
        <v>0</v>
      </c>
      <c r="I437" s="24">
        <v>0</v>
      </c>
      <c r="J437" s="24">
        <v>0</v>
      </c>
      <c r="K437" s="24">
        <v>1</v>
      </c>
      <c r="L437" s="24">
        <v>0</v>
      </c>
      <c r="M437" s="24">
        <v>0</v>
      </c>
      <c r="N437" s="24">
        <v>0</v>
      </c>
      <c r="O437" s="24">
        <v>0</v>
      </c>
      <c r="P437" s="24">
        <v>0</v>
      </c>
      <c r="Q437" s="24">
        <v>0</v>
      </c>
      <c r="R437" s="24" cm="1">
        <f t="array" ref="R437">_xlfn.IFS(H437=1,1,K437=1,1,L437=1,1,M437=1,1,N437=1,1,P437=1,1,TRUE,0)</f>
        <v>1</v>
      </c>
      <c r="S437" s="35">
        <f>IF(AND(G437=1,R437=1),0,R437)</f>
        <v>1</v>
      </c>
      <c r="T437" s="53" t="s">
        <v>2</v>
      </c>
      <c r="U437" s="34" cm="1">
        <f t="array" ref="U437">_xlfn.IFS(T437="UNLIKELY", 1, T437="POSSIBLE", 1, T437="LIKELY",1, T437="VERY_LIKELY", 1, TRUE, 0)</f>
        <v>1</v>
      </c>
      <c r="V437" s="24" cm="1">
        <f t="array" ref="V437">_xlfn.IFS(T437="POSSIBLE", 1, T437="LIKELY",1, T437="VERY_LIKELY", 1, TRUE, 0)</f>
        <v>1</v>
      </c>
      <c r="W437" s="24" cm="1">
        <f t="array" ref="W437">_xlfn.IFS(T437="LIKELY",1, T437="VERY_LIKELY", 1, TRUE, 0)</f>
        <v>0</v>
      </c>
      <c r="X437" s="35" cm="1">
        <f t="array" ref="X437">_xlfn.IFS(T437="VERY_LIKELY", 1, TRUE, 0)</f>
        <v>0</v>
      </c>
    </row>
    <row r="438" spans="1:24" ht="20" customHeight="1" x14ac:dyDescent="0.2">
      <c r="A438" s="22" t="s">
        <v>220</v>
      </c>
      <c r="B438" s="49" t="str">
        <f>SUBSTITUTE(A438,"/Users/timomiessen/Desktop/imagesdk/blackmen1/","Image_")</f>
        <v>Image_BM_293.jpg</v>
      </c>
      <c r="C438" s="41" t="s">
        <v>389</v>
      </c>
      <c r="D438" s="23" t="s">
        <v>1516</v>
      </c>
      <c r="E438" s="24">
        <v>0</v>
      </c>
      <c r="F438" s="24">
        <v>0</v>
      </c>
      <c r="G438" s="24">
        <v>0</v>
      </c>
      <c r="H438" s="24">
        <v>0</v>
      </c>
      <c r="I438" s="24">
        <v>1</v>
      </c>
      <c r="J438" s="24">
        <v>0</v>
      </c>
      <c r="K438" s="24">
        <v>1</v>
      </c>
      <c r="L438" s="24">
        <v>0</v>
      </c>
      <c r="M438" s="24">
        <v>0</v>
      </c>
      <c r="N438" s="24">
        <v>0</v>
      </c>
      <c r="O438" s="24">
        <v>0</v>
      </c>
      <c r="P438" s="24">
        <v>0</v>
      </c>
      <c r="Q438" s="24">
        <v>0</v>
      </c>
      <c r="R438" s="24" cm="1">
        <f t="array" ref="R438">_xlfn.IFS(H438=1,1,K438=1,1,L438=1,1,M438=1,1,N438=1,1,P438=1,1,TRUE,0)</f>
        <v>1</v>
      </c>
      <c r="S438" s="35">
        <f>IF(AND(G438=1,R438=1),0,R438)</f>
        <v>1</v>
      </c>
      <c r="T438" s="53" t="s">
        <v>113</v>
      </c>
      <c r="U438" s="34" cm="1">
        <f t="array" ref="U438">_xlfn.IFS(T438="UNLIKELY", 1, T438="POSSIBLE", 1, T438="LIKELY",1, T438="VERY_LIKELY", 1, TRUE, 0)</f>
        <v>1</v>
      </c>
      <c r="V438" s="24" cm="1">
        <f t="array" ref="V438">_xlfn.IFS(T438="POSSIBLE", 1, T438="LIKELY",1, T438="VERY_LIKELY", 1, TRUE, 0)</f>
        <v>1</v>
      </c>
      <c r="W438" s="24" cm="1">
        <f t="array" ref="W438">_xlfn.IFS(T438="LIKELY",1, T438="VERY_LIKELY", 1, TRUE, 0)</f>
        <v>1</v>
      </c>
      <c r="X438" s="35" cm="1">
        <f t="array" ref="X438">_xlfn.IFS(T438="VERY_LIKELY", 1, TRUE, 0)</f>
        <v>1</v>
      </c>
    </row>
    <row r="439" spans="1:24" ht="20" customHeight="1" x14ac:dyDescent="0.2">
      <c r="A439" s="22" t="s">
        <v>221</v>
      </c>
      <c r="B439" s="49" t="str">
        <f>SUBSTITUTE(A439,"/Users/timomiessen/Desktop/imagesdk/blackmen1/","Image_")</f>
        <v>Image_BM_294.jpg</v>
      </c>
      <c r="C439" s="41" t="s">
        <v>389</v>
      </c>
      <c r="D439" s="23" t="s">
        <v>1516</v>
      </c>
      <c r="E439" s="24">
        <v>0</v>
      </c>
      <c r="F439" s="24">
        <v>0</v>
      </c>
      <c r="G439" s="24">
        <v>0</v>
      </c>
      <c r="H439" s="24">
        <v>0</v>
      </c>
      <c r="I439" s="24">
        <v>1</v>
      </c>
      <c r="J439" s="24">
        <v>0</v>
      </c>
      <c r="K439" s="24">
        <v>1</v>
      </c>
      <c r="L439" s="24">
        <v>0</v>
      </c>
      <c r="M439" s="24">
        <v>0</v>
      </c>
      <c r="N439" s="24">
        <v>0</v>
      </c>
      <c r="O439" s="24">
        <v>0</v>
      </c>
      <c r="P439" s="24">
        <v>0</v>
      </c>
      <c r="Q439" s="24">
        <v>0</v>
      </c>
      <c r="R439" s="24" cm="1">
        <f t="array" ref="R439">_xlfn.IFS(H439=1,1,K439=1,1,L439=1,1,M439=1,1,N439=1,1,P439=1,1,TRUE,0)</f>
        <v>1</v>
      </c>
      <c r="S439" s="35">
        <f>IF(AND(G439=1,R439=1),0,R439)</f>
        <v>1</v>
      </c>
      <c r="T439" s="53" t="s">
        <v>113</v>
      </c>
      <c r="U439" s="34" cm="1">
        <f t="array" ref="U439">_xlfn.IFS(T439="UNLIKELY", 1, T439="POSSIBLE", 1, T439="LIKELY",1, T439="VERY_LIKELY", 1, TRUE, 0)</f>
        <v>1</v>
      </c>
      <c r="V439" s="24" cm="1">
        <f t="array" ref="V439">_xlfn.IFS(T439="POSSIBLE", 1, T439="LIKELY",1, T439="VERY_LIKELY", 1, TRUE, 0)</f>
        <v>1</v>
      </c>
      <c r="W439" s="24" cm="1">
        <f t="array" ref="W439">_xlfn.IFS(T439="LIKELY",1, T439="VERY_LIKELY", 1, TRUE, 0)</f>
        <v>1</v>
      </c>
      <c r="X439" s="35" cm="1">
        <f t="array" ref="X439">_xlfn.IFS(T439="VERY_LIKELY", 1, TRUE, 0)</f>
        <v>1</v>
      </c>
    </row>
    <row r="440" spans="1:24" ht="20" customHeight="1" x14ac:dyDescent="0.2">
      <c r="A440" s="22" t="s">
        <v>222</v>
      </c>
      <c r="B440" s="49" t="str">
        <f>SUBSTITUTE(A440,"/Users/timomiessen/Desktop/imagesdk/blackmen1/","Image_")</f>
        <v>Image_BM_295.jpg</v>
      </c>
      <c r="C440" s="41" t="s">
        <v>389</v>
      </c>
      <c r="D440" s="23" t="s">
        <v>1516</v>
      </c>
      <c r="E440" s="24">
        <v>0</v>
      </c>
      <c r="F440" s="24">
        <v>0</v>
      </c>
      <c r="G440" s="24">
        <v>0</v>
      </c>
      <c r="H440" s="24">
        <v>0</v>
      </c>
      <c r="I440" s="24">
        <v>1</v>
      </c>
      <c r="J440" s="24">
        <v>0</v>
      </c>
      <c r="K440" s="24">
        <v>1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 cm="1">
        <f t="array" ref="R440">_xlfn.IFS(H440=1,1,K440=1,1,L440=1,1,M440=1,1,N440=1,1,P440=1,1,TRUE,0)</f>
        <v>1</v>
      </c>
      <c r="S440" s="35">
        <f>IF(AND(G440=1,R440=1),0,R440)</f>
        <v>1</v>
      </c>
      <c r="T440" s="53" t="s">
        <v>2</v>
      </c>
      <c r="U440" s="34" cm="1">
        <f t="array" ref="U440">_xlfn.IFS(T440="UNLIKELY", 1, T440="POSSIBLE", 1, T440="LIKELY",1, T440="VERY_LIKELY", 1, TRUE, 0)</f>
        <v>1</v>
      </c>
      <c r="V440" s="24" cm="1">
        <f t="array" ref="V440">_xlfn.IFS(T440="POSSIBLE", 1, T440="LIKELY",1, T440="VERY_LIKELY", 1, TRUE, 0)</f>
        <v>1</v>
      </c>
      <c r="W440" s="24" cm="1">
        <f t="array" ref="W440">_xlfn.IFS(T440="LIKELY",1, T440="VERY_LIKELY", 1, TRUE, 0)</f>
        <v>0</v>
      </c>
      <c r="X440" s="35" cm="1">
        <f t="array" ref="X440">_xlfn.IFS(T440="VERY_LIKELY", 1, TRUE, 0)</f>
        <v>0</v>
      </c>
    </row>
    <row r="441" spans="1:24" ht="20" customHeight="1" x14ac:dyDescent="0.2">
      <c r="A441" s="22" t="s">
        <v>223</v>
      </c>
      <c r="B441" s="49" t="str">
        <f>SUBSTITUTE(A441,"/Users/timomiessen/Desktop/imagesdk/blackmen1/","Image_")</f>
        <v>Image_BM_296.jpg</v>
      </c>
      <c r="C441" s="41" t="s">
        <v>389</v>
      </c>
      <c r="D441" s="23" t="s">
        <v>1516</v>
      </c>
      <c r="E441" s="24">
        <v>0</v>
      </c>
      <c r="F441" s="24">
        <v>0</v>
      </c>
      <c r="G441" s="24">
        <v>0</v>
      </c>
      <c r="H441" s="24">
        <v>0</v>
      </c>
      <c r="I441" s="24">
        <v>0</v>
      </c>
      <c r="J441" s="24">
        <v>0</v>
      </c>
      <c r="K441" s="24">
        <v>1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 cm="1">
        <f t="array" ref="R441">_xlfn.IFS(H441=1,1,K441=1,1,L441=1,1,M441=1,1,N441=1,1,P441=1,1,TRUE,0)</f>
        <v>1</v>
      </c>
      <c r="S441" s="35">
        <f>IF(AND(G441=1,R441=1),0,R441)</f>
        <v>1</v>
      </c>
      <c r="T441" s="53" t="s">
        <v>2</v>
      </c>
      <c r="U441" s="34" cm="1">
        <f t="array" ref="U441">_xlfn.IFS(T441="UNLIKELY", 1, T441="POSSIBLE", 1, T441="LIKELY",1, T441="VERY_LIKELY", 1, TRUE, 0)</f>
        <v>1</v>
      </c>
      <c r="V441" s="24" cm="1">
        <f t="array" ref="V441">_xlfn.IFS(T441="POSSIBLE", 1, T441="LIKELY",1, T441="VERY_LIKELY", 1, TRUE, 0)</f>
        <v>1</v>
      </c>
      <c r="W441" s="24" cm="1">
        <f t="array" ref="W441">_xlfn.IFS(T441="LIKELY",1, T441="VERY_LIKELY", 1, TRUE, 0)</f>
        <v>0</v>
      </c>
      <c r="X441" s="35" cm="1">
        <f t="array" ref="X441">_xlfn.IFS(T441="VERY_LIKELY", 1, TRUE, 0)</f>
        <v>0</v>
      </c>
    </row>
    <row r="442" spans="1:24" ht="20" customHeight="1" x14ac:dyDescent="0.2">
      <c r="A442" s="22" t="s">
        <v>224</v>
      </c>
      <c r="B442" s="49" t="str">
        <f>SUBSTITUTE(A442,"/Users/timomiessen/Desktop/imagesdk/blackmen1/","Image_")</f>
        <v>Image_BM_297.jpg</v>
      </c>
      <c r="C442" s="41" t="s">
        <v>389</v>
      </c>
      <c r="D442" s="23" t="s">
        <v>1516</v>
      </c>
      <c r="E442" s="24">
        <v>0</v>
      </c>
      <c r="F442" s="24">
        <v>0</v>
      </c>
      <c r="G442" s="24">
        <v>0</v>
      </c>
      <c r="H442" s="24">
        <v>0</v>
      </c>
      <c r="I442" s="24">
        <v>1</v>
      </c>
      <c r="J442" s="24">
        <v>0</v>
      </c>
      <c r="K442" s="24">
        <v>1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 cm="1">
        <f t="array" ref="R442">_xlfn.IFS(H442=1,1,K442=1,1,L442=1,1,M442=1,1,N442=1,1,P442=1,1,TRUE,0)</f>
        <v>1</v>
      </c>
      <c r="S442" s="35">
        <f>IF(AND(G442=1,R442=1),0,R442)</f>
        <v>1</v>
      </c>
      <c r="T442" s="53" t="s">
        <v>2</v>
      </c>
      <c r="U442" s="34" cm="1">
        <f t="array" ref="U442">_xlfn.IFS(T442="UNLIKELY", 1, T442="POSSIBLE", 1, T442="LIKELY",1, T442="VERY_LIKELY", 1, TRUE, 0)</f>
        <v>1</v>
      </c>
      <c r="V442" s="24" cm="1">
        <f t="array" ref="V442">_xlfn.IFS(T442="POSSIBLE", 1, T442="LIKELY",1, T442="VERY_LIKELY", 1, TRUE, 0)</f>
        <v>1</v>
      </c>
      <c r="W442" s="24" cm="1">
        <f t="array" ref="W442">_xlfn.IFS(T442="LIKELY",1, T442="VERY_LIKELY", 1, TRUE, 0)</f>
        <v>0</v>
      </c>
      <c r="X442" s="35" cm="1">
        <f t="array" ref="X442">_xlfn.IFS(T442="VERY_LIKELY", 1, TRUE, 0)</f>
        <v>0</v>
      </c>
    </row>
    <row r="443" spans="1:24" ht="20" customHeight="1" x14ac:dyDescent="0.2">
      <c r="A443" s="22" t="s">
        <v>225</v>
      </c>
      <c r="B443" s="49" t="str">
        <f>SUBSTITUTE(A443,"/Users/timomiessen/Desktop/imagesdk/blackmen1/","Image_")</f>
        <v>Image_BM_298.jpg</v>
      </c>
      <c r="C443" s="41" t="s">
        <v>389</v>
      </c>
      <c r="D443" s="23" t="s">
        <v>1516</v>
      </c>
      <c r="E443" s="24">
        <v>0</v>
      </c>
      <c r="F443" s="24">
        <v>0</v>
      </c>
      <c r="G443" s="24">
        <v>0</v>
      </c>
      <c r="H443" s="24">
        <v>0</v>
      </c>
      <c r="I443" s="24">
        <v>1</v>
      </c>
      <c r="J443" s="24">
        <v>0</v>
      </c>
      <c r="K443" s="24">
        <v>1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 cm="1">
        <f t="array" ref="R443">_xlfn.IFS(H443=1,1,K443=1,1,L443=1,1,M443=1,1,N443=1,1,P443=1,1,TRUE,0)</f>
        <v>1</v>
      </c>
      <c r="S443" s="35">
        <f>IF(AND(G443=1,R443=1),0,R443)</f>
        <v>1</v>
      </c>
      <c r="T443" s="53" t="s">
        <v>2</v>
      </c>
      <c r="U443" s="34" cm="1">
        <f t="array" ref="U443">_xlfn.IFS(T443="UNLIKELY", 1, T443="POSSIBLE", 1, T443="LIKELY",1, T443="VERY_LIKELY", 1, TRUE, 0)</f>
        <v>1</v>
      </c>
      <c r="V443" s="24" cm="1">
        <f t="array" ref="V443">_xlfn.IFS(T443="POSSIBLE", 1, T443="LIKELY",1, T443="VERY_LIKELY", 1, TRUE, 0)</f>
        <v>1</v>
      </c>
      <c r="W443" s="24" cm="1">
        <f t="array" ref="W443">_xlfn.IFS(T443="LIKELY",1, T443="VERY_LIKELY", 1, TRUE, 0)</f>
        <v>0</v>
      </c>
      <c r="X443" s="35" cm="1">
        <f t="array" ref="X443">_xlfn.IFS(T443="VERY_LIKELY", 1, TRUE, 0)</f>
        <v>0</v>
      </c>
    </row>
    <row r="444" spans="1:24" ht="20" customHeight="1" x14ac:dyDescent="0.2">
      <c r="A444" s="22" t="s">
        <v>229</v>
      </c>
      <c r="B444" s="49" t="str">
        <f>SUBSTITUTE(A444,"/Users/timomiessen/Desktop/imagesdk/blackmen1/","Image_")</f>
        <v>Image_BM_300.jpg</v>
      </c>
      <c r="C444" s="41" t="s">
        <v>389</v>
      </c>
      <c r="D444" s="23" t="s">
        <v>1516</v>
      </c>
      <c r="E444" s="24">
        <v>0</v>
      </c>
      <c r="F444" s="24">
        <v>0</v>
      </c>
      <c r="G444" s="24">
        <v>0</v>
      </c>
      <c r="H444" s="24">
        <v>0</v>
      </c>
      <c r="I444" s="24">
        <v>1</v>
      </c>
      <c r="J444" s="24">
        <v>0</v>
      </c>
      <c r="K444" s="24">
        <v>1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 cm="1">
        <f t="array" ref="R444">_xlfn.IFS(H444=1,1,K444=1,1,L444=1,1,M444=1,1,N444=1,1,P444=1,1,TRUE,0)</f>
        <v>1</v>
      </c>
      <c r="S444" s="35">
        <f>IF(AND(G444=1,R444=1),0,R444)</f>
        <v>1</v>
      </c>
      <c r="T444" s="53" t="s">
        <v>12</v>
      </c>
      <c r="U444" s="34" cm="1">
        <f t="array" ref="U444">_xlfn.IFS(T444="UNLIKELY", 1, T444="POSSIBLE", 1, T444="LIKELY",1, T444="VERY_LIKELY", 1, TRUE, 0)</f>
        <v>1</v>
      </c>
      <c r="V444" s="24" cm="1">
        <f t="array" ref="V444">_xlfn.IFS(T444="POSSIBLE", 1, T444="LIKELY",1, T444="VERY_LIKELY", 1, TRUE, 0)</f>
        <v>1</v>
      </c>
      <c r="W444" s="24" cm="1">
        <f t="array" ref="W444">_xlfn.IFS(T444="LIKELY",1, T444="VERY_LIKELY", 1, TRUE, 0)</f>
        <v>1</v>
      </c>
      <c r="X444" s="35" cm="1">
        <f t="array" ref="X444">_xlfn.IFS(T444="VERY_LIKELY", 1, TRUE, 0)</f>
        <v>0</v>
      </c>
    </row>
    <row r="445" spans="1:24" ht="20" customHeight="1" x14ac:dyDescent="0.2">
      <c r="A445" s="22" t="s">
        <v>230</v>
      </c>
      <c r="B445" s="49" t="str">
        <f>SUBSTITUTE(A445,"/Users/timomiessen/Desktop/imagesdk/blackmen1/","Image_")</f>
        <v>Image_BM_301.jpg</v>
      </c>
      <c r="C445" s="41" t="s">
        <v>389</v>
      </c>
      <c r="D445" s="23" t="s">
        <v>1516</v>
      </c>
      <c r="E445" s="24">
        <v>0</v>
      </c>
      <c r="F445" s="24">
        <v>0</v>
      </c>
      <c r="G445" s="24">
        <v>0</v>
      </c>
      <c r="H445" s="24">
        <v>0</v>
      </c>
      <c r="I445" s="24">
        <v>1</v>
      </c>
      <c r="J445" s="24">
        <v>0</v>
      </c>
      <c r="K445" s="24">
        <v>1</v>
      </c>
      <c r="L445" s="24">
        <v>0</v>
      </c>
      <c r="M445" s="24">
        <v>0</v>
      </c>
      <c r="N445" s="24">
        <v>0</v>
      </c>
      <c r="O445" s="24">
        <v>0</v>
      </c>
      <c r="P445" s="24">
        <v>0</v>
      </c>
      <c r="Q445" s="24">
        <v>0</v>
      </c>
      <c r="R445" s="24" cm="1">
        <f t="array" ref="R445">_xlfn.IFS(H445=1,1,K445=1,1,L445=1,1,M445=1,1,N445=1,1,P445=1,1,TRUE,0)</f>
        <v>1</v>
      </c>
      <c r="S445" s="35">
        <f>IF(AND(G445=1,R445=1),0,R445)</f>
        <v>1</v>
      </c>
      <c r="T445" s="53" t="s">
        <v>12</v>
      </c>
      <c r="U445" s="34" cm="1">
        <f t="array" ref="U445">_xlfn.IFS(T445="UNLIKELY", 1, T445="POSSIBLE", 1, T445="LIKELY",1, T445="VERY_LIKELY", 1, TRUE, 0)</f>
        <v>1</v>
      </c>
      <c r="V445" s="24" cm="1">
        <f t="array" ref="V445">_xlfn.IFS(T445="POSSIBLE", 1, T445="LIKELY",1, T445="VERY_LIKELY", 1, TRUE, 0)</f>
        <v>1</v>
      </c>
      <c r="W445" s="24" cm="1">
        <f t="array" ref="W445">_xlfn.IFS(T445="LIKELY",1, T445="VERY_LIKELY", 1, TRUE, 0)</f>
        <v>1</v>
      </c>
      <c r="X445" s="35" cm="1">
        <f t="array" ref="X445">_xlfn.IFS(T445="VERY_LIKELY", 1, TRUE, 0)</f>
        <v>0</v>
      </c>
    </row>
    <row r="446" spans="1:24" ht="20" customHeight="1" x14ac:dyDescent="0.2">
      <c r="A446" s="22" t="s">
        <v>231</v>
      </c>
      <c r="B446" s="49" t="str">
        <f>SUBSTITUTE(A446,"/Users/timomiessen/Desktop/imagesdk/blackmen1/","Image_")</f>
        <v>Image_BM_302.jpg</v>
      </c>
      <c r="C446" s="41" t="s">
        <v>389</v>
      </c>
      <c r="D446" s="23" t="s">
        <v>1516</v>
      </c>
      <c r="E446" s="24">
        <v>0</v>
      </c>
      <c r="F446" s="24">
        <v>0</v>
      </c>
      <c r="G446" s="24">
        <v>0</v>
      </c>
      <c r="H446" s="24">
        <v>0</v>
      </c>
      <c r="I446" s="24">
        <v>1</v>
      </c>
      <c r="J446" s="24">
        <v>0</v>
      </c>
      <c r="K446" s="24">
        <v>1</v>
      </c>
      <c r="L446" s="24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 cm="1">
        <f t="array" ref="R446">_xlfn.IFS(H446=1,1,K446=1,1,L446=1,1,M446=1,1,N446=1,1,P446=1,1,TRUE,0)</f>
        <v>1</v>
      </c>
      <c r="S446" s="35">
        <f>IF(AND(G446=1,R446=1),0,R446)</f>
        <v>1</v>
      </c>
      <c r="T446" s="53" t="s">
        <v>1</v>
      </c>
      <c r="U446" s="34" cm="1">
        <f t="array" ref="U446">_xlfn.IFS(T446="UNLIKELY", 1, T446="POSSIBLE", 1, T446="LIKELY",1, T446="VERY_LIKELY", 1, TRUE, 0)</f>
        <v>1</v>
      </c>
      <c r="V446" s="24" cm="1">
        <f t="array" ref="V446">_xlfn.IFS(T446="POSSIBLE", 1, T446="LIKELY",1, T446="VERY_LIKELY", 1, TRUE, 0)</f>
        <v>0</v>
      </c>
      <c r="W446" s="24" cm="1">
        <f t="array" ref="W446">_xlfn.IFS(T446="LIKELY",1, T446="VERY_LIKELY", 1, TRUE, 0)</f>
        <v>0</v>
      </c>
      <c r="X446" s="35" cm="1">
        <f t="array" ref="X446">_xlfn.IFS(T446="VERY_LIKELY", 1, TRUE, 0)</f>
        <v>0</v>
      </c>
    </row>
    <row r="447" spans="1:24" ht="20" customHeight="1" x14ac:dyDescent="0.2">
      <c r="A447" s="22" t="s">
        <v>232</v>
      </c>
      <c r="B447" s="49" t="str">
        <f>SUBSTITUTE(A447,"/Users/timomiessen/Desktop/imagesdk/blackmen1/","Image_")</f>
        <v>Image_BM_303.jpg</v>
      </c>
      <c r="C447" s="41" t="s">
        <v>389</v>
      </c>
      <c r="D447" s="23" t="s">
        <v>1516</v>
      </c>
      <c r="E447" s="24">
        <v>0</v>
      </c>
      <c r="F447" s="24">
        <v>0</v>
      </c>
      <c r="G447" s="24">
        <v>0</v>
      </c>
      <c r="H447" s="24">
        <v>0</v>
      </c>
      <c r="I447" s="24">
        <v>1</v>
      </c>
      <c r="J447" s="24">
        <v>0</v>
      </c>
      <c r="K447" s="24">
        <v>1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 cm="1">
        <f t="array" ref="R447">_xlfn.IFS(H447=1,1,K447=1,1,L447=1,1,M447=1,1,N447=1,1,P447=1,1,TRUE,0)</f>
        <v>1</v>
      </c>
      <c r="S447" s="35">
        <f>IF(AND(G447=1,R447=1),0,R447)</f>
        <v>1</v>
      </c>
      <c r="T447" s="53" t="s">
        <v>12</v>
      </c>
      <c r="U447" s="34" cm="1">
        <f t="array" ref="U447">_xlfn.IFS(T447="UNLIKELY", 1, T447="POSSIBLE", 1, T447="LIKELY",1, T447="VERY_LIKELY", 1, TRUE, 0)</f>
        <v>1</v>
      </c>
      <c r="V447" s="24" cm="1">
        <f t="array" ref="V447">_xlfn.IFS(T447="POSSIBLE", 1, T447="LIKELY",1, T447="VERY_LIKELY", 1, TRUE, 0)</f>
        <v>1</v>
      </c>
      <c r="W447" s="24" cm="1">
        <f t="array" ref="W447">_xlfn.IFS(T447="LIKELY",1, T447="VERY_LIKELY", 1, TRUE, 0)</f>
        <v>1</v>
      </c>
      <c r="X447" s="35" cm="1">
        <f t="array" ref="X447">_xlfn.IFS(T447="VERY_LIKELY", 1, TRUE, 0)</f>
        <v>0</v>
      </c>
    </row>
    <row r="448" spans="1:24" ht="20" customHeight="1" x14ac:dyDescent="0.2">
      <c r="A448" s="22" t="s">
        <v>233</v>
      </c>
      <c r="B448" s="49" t="str">
        <f>SUBSTITUTE(A448,"/Users/timomiessen/Desktop/imagesdk/blackmen1/","Image_")</f>
        <v>Image_BM_304.jpg</v>
      </c>
      <c r="C448" s="41" t="s">
        <v>389</v>
      </c>
      <c r="D448" s="23" t="s">
        <v>1516</v>
      </c>
      <c r="E448" s="24">
        <v>0</v>
      </c>
      <c r="F448" s="24">
        <v>0</v>
      </c>
      <c r="G448" s="24">
        <v>0</v>
      </c>
      <c r="H448" s="24">
        <v>0</v>
      </c>
      <c r="I448" s="24">
        <v>1</v>
      </c>
      <c r="J448" s="24">
        <v>0</v>
      </c>
      <c r="K448" s="24">
        <v>1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 cm="1">
        <f t="array" ref="R448">_xlfn.IFS(H448=1,1,K448=1,1,L448=1,1,M448=1,1,N448=1,1,P448=1,1,TRUE,0)</f>
        <v>1</v>
      </c>
      <c r="S448" s="35">
        <f>IF(AND(G448=1,R448=1),0,R448)</f>
        <v>1</v>
      </c>
      <c r="T448" s="53" t="s">
        <v>2</v>
      </c>
      <c r="U448" s="34" cm="1">
        <f t="array" ref="U448">_xlfn.IFS(T448="UNLIKELY", 1, T448="POSSIBLE", 1, T448="LIKELY",1, T448="VERY_LIKELY", 1, TRUE, 0)</f>
        <v>1</v>
      </c>
      <c r="V448" s="24" cm="1">
        <f t="array" ref="V448">_xlfn.IFS(T448="POSSIBLE", 1, T448="LIKELY",1, T448="VERY_LIKELY", 1, TRUE, 0)</f>
        <v>1</v>
      </c>
      <c r="W448" s="24" cm="1">
        <f t="array" ref="W448">_xlfn.IFS(T448="LIKELY",1, T448="VERY_LIKELY", 1, TRUE, 0)</f>
        <v>0</v>
      </c>
      <c r="X448" s="35" cm="1">
        <f t="array" ref="X448">_xlfn.IFS(T448="VERY_LIKELY", 1, TRUE, 0)</f>
        <v>0</v>
      </c>
    </row>
    <row r="449" spans="1:24" ht="20" customHeight="1" x14ac:dyDescent="0.2">
      <c r="A449" s="22" t="s">
        <v>234</v>
      </c>
      <c r="B449" s="49" t="str">
        <f>SUBSTITUTE(A449,"/Users/timomiessen/Desktop/imagesdk/blackmen1/","Image_")</f>
        <v>Image_BM_305.jpg</v>
      </c>
      <c r="C449" s="41" t="s">
        <v>389</v>
      </c>
      <c r="D449" s="23" t="s">
        <v>1516</v>
      </c>
      <c r="E449" s="24">
        <v>0</v>
      </c>
      <c r="F449" s="24">
        <v>0</v>
      </c>
      <c r="G449" s="24">
        <v>0</v>
      </c>
      <c r="H449" s="24">
        <v>0</v>
      </c>
      <c r="I449" s="24">
        <v>1</v>
      </c>
      <c r="J449" s="24">
        <v>0</v>
      </c>
      <c r="K449" s="24">
        <v>1</v>
      </c>
      <c r="L449" s="24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 cm="1">
        <f t="array" ref="R449">_xlfn.IFS(H449=1,1,K449=1,1,L449=1,1,M449=1,1,N449=1,1,P449=1,1,TRUE,0)</f>
        <v>1</v>
      </c>
      <c r="S449" s="35">
        <f>IF(AND(G449=1,R449=1),0,R449)</f>
        <v>1</v>
      </c>
      <c r="T449" s="53" t="s">
        <v>113</v>
      </c>
      <c r="U449" s="34" cm="1">
        <f t="array" ref="U449">_xlfn.IFS(T449="UNLIKELY", 1, T449="POSSIBLE", 1, T449="LIKELY",1, T449="VERY_LIKELY", 1, TRUE, 0)</f>
        <v>1</v>
      </c>
      <c r="V449" s="24" cm="1">
        <f t="array" ref="V449">_xlfn.IFS(T449="POSSIBLE", 1, T449="LIKELY",1, T449="VERY_LIKELY", 1, TRUE, 0)</f>
        <v>1</v>
      </c>
      <c r="W449" s="24" cm="1">
        <f t="array" ref="W449">_xlfn.IFS(T449="LIKELY",1, T449="VERY_LIKELY", 1, TRUE, 0)</f>
        <v>1</v>
      </c>
      <c r="X449" s="35" cm="1">
        <f t="array" ref="X449">_xlfn.IFS(T449="VERY_LIKELY", 1, TRUE, 0)</f>
        <v>1</v>
      </c>
    </row>
    <row r="450" spans="1:24" ht="20" customHeight="1" x14ac:dyDescent="0.2">
      <c r="A450" s="22" t="s">
        <v>235</v>
      </c>
      <c r="B450" s="49" t="str">
        <f>SUBSTITUTE(A450,"/Users/timomiessen/Desktop/imagesdk/blackmen1/","Image_")</f>
        <v>Image_BM_306.jpg</v>
      </c>
      <c r="C450" s="41" t="s">
        <v>389</v>
      </c>
      <c r="D450" s="23" t="s">
        <v>1516</v>
      </c>
      <c r="E450" s="24">
        <v>0</v>
      </c>
      <c r="F450" s="24">
        <v>0</v>
      </c>
      <c r="G450" s="24">
        <v>0</v>
      </c>
      <c r="H450" s="24">
        <v>0</v>
      </c>
      <c r="I450" s="24">
        <v>1</v>
      </c>
      <c r="J450" s="24">
        <v>0</v>
      </c>
      <c r="K450" s="24">
        <v>1</v>
      </c>
      <c r="L450" s="24">
        <v>0</v>
      </c>
      <c r="M450" s="24">
        <v>0</v>
      </c>
      <c r="N450" s="24">
        <v>0</v>
      </c>
      <c r="O450" s="24">
        <v>0</v>
      </c>
      <c r="P450" s="24">
        <v>1</v>
      </c>
      <c r="Q450" s="24">
        <v>0</v>
      </c>
      <c r="R450" s="24" cm="1">
        <f t="array" ref="R450">_xlfn.IFS(H450=1,1,K450=1,1,L450=1,1,M450=1,1,N450=1,1,P450=1,1,TRUE,0)</f>
        <v>1</v>
      </c>
      <c r="S450" s="35">
        <f>IF(AND(G450=1,R450=1),0,R450)</f>
        <v>1</v>
      </c>
      <c r="T450" s="53" t="s">
        <v>113</v>
      </c>
      <c r="U450" s="34" cm="1">
        <f t="array" ref="U450">_xlfn.IFS(T450="UNLIKELY", 1, T450="POSSIBLE", 1, T450="LIKELY",1, T450="VERY_LIKELY", 1, TRUE, 0)</f>
        <v>1</v>
      </c>
      <c r="V450" s="24" cm="1">
        <f t="array" ref="V450">_xlfn.IFS(T450="POSSIBLE", 1, T450="LIKELY",1, T450="VERY_LIKELY", 1, TRUE, 0)</f>
        <v>1</v>
      </c>
      <c r="W450" s="24" cm="1">
        <f t="array" ref="W450">_xlfn.IFS(T450="LIKELY",1, T450="VERY_LIKELY", 1, TRUE, 0)</f>
        <v>1</v>
      </c>
      <c r="X450" s="35" cm="1">
        <f t="array" ref="X450">_xlfn.IFS(T450="VERY_LIKELY", 1, TRUE, 0)</f>
        <v>1</v>
      </c>
    </row>
    <row r="451" spans="1:24" ht="20" customHeight="1" x14ac:dyDescent="0.2">
      <c r="A451" s="22" t="s">
        <v>236</v>
      </c>
      <c r="B451" s="49" t="str">
        <f>SUBSTITUTE(A451,"/Users/timomiessen/Desktop/imagesdk/blackmen1/","Image_")</f>
        <v>Image_BM_307.jpg</v>
      </c>
      <c r="C451" s="41" t="s">
        <v>389</v>
      </c>
      <c r="D451" s="23" t="s">
        <v>1516</v>
      </c>
      <c r="E451" s="24">
        <v>0</v>
      </c>
      <c r="F451" s="24">
        <v>0</v>
      </c>
      <c r="G451" s="24">
        <v>0</v>
      </c>
      <c r="H451" s="24">
        <v>0</v>
      </c>
      <c r="I451" s="24">
        <v>0</v>
      </c>
      <c r="J451" s="24">
        <v>0</v>
      </c>
      <c r="K451" s="24">
        <v>1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 cm="1">
        <f t="array" ref="R451">_xlfn.IFS(H451=1,1,K451=1,1,L451=1,1,M451=1,1,N451=1,1,P451=1,1,TRUE,0)</f>
        <v>1</v>
      </c>
      <c r="S451" s="35">
        <f>IF(AND(G451=1,R451=1),0,R451)</f>
        <v>1</v>
      </c>
      <c r="T451" s="53" t="s">
        <v>12</v>
      </c>
      <c r="U451" s="34" cm="1">
        <f t="array" ref="U451">_xlfn.IFS(T451="UNLIKELY", 1, T451="POSSIBLE", 1, T451="LIKELY",1, T451="VERY_LIKELY", 1, TRUE, 0)</f>
        <v>1</v>
      </c>
      <c r="V451" s="24" cm="1">
        <f t="array" ref="V451">_xlfn.IFS(T451="POSSIBLE", 1, T451="LIKELY",1, T451="VERY_LIKELY", 1, TRUE, 0)</f>
        <v>1</v>
      </c>
      <c r="W451" s="24" cm="1">
        <f t="array" ref="W451">_xlfn.IFS(T451="LIKELY",1, T451="VERY_LIKELY", 1, TRUE, 0)</f>
        <v>1</v>
      </c>
      <c r="X451" s="35" cm="1">
        <f t="array" ref="X451">_xlfn.IFS(T451="VERY_LIKELY", 1, TRUE, 0)</f>
        <v>0</v>
      </c>
    </row>
    <row r="452" spans="1:24" ht="20" customHeight="1" x14ac:dyDescent="0.2">
      <c r="A452" s="22" t="s">
        <v>237</v>
      </c>
      <c r="B452" s="49" t="str">
        <f>SUBSTITUTE(A452,"/Users/timomiessen/Desktop/imagesdk/blackmen1/","Image_")</f>
        <v>Image_BM_308.jpg</v>
      </c>
      <c r="C452" s="41" t="s">
        <v>389</v>
      </c>
      <c r="D452" s="23" t="s">
        <v>1516</v>
      </c>
      <c r="E452" s="24">
        <v>0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1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 cm="1">
        <f t="array" ref="R452">_xlfn.IFS(H452=1,1,K452=1,1,L452=1,1,M452=1,1,N452=1,1,P452=1,1,TRUE,0)</f>
        <v>1</v>
      </c>
      <c r="S452" s="35">
        <f>IF(AND(G452=1,R452=1),0,R452)</f>
        <v>1</v>
      </c>
      <c r="T452" s="53" t="s">
        <v>2</v>
      </c>
      <c r="U452" s="34" cm="1">
        <f t="array" ref="U452">_xlfn.IFS(T452="UNLIKELY", 1, T452="POSSIBLE", 1, T452="LIKELY",1, T452="VERY_LIKELY", 1, TRUE, 0)</f>
        <v>1</v>
      </c>
      <c r="V452" s="24" cm="1">
        <f t="array" ref="V452">_xlfn.IFS(T452="POSSIBLE", 1, T452="LIKELY",1, T452="VERY_LIKELY", 1, TRUE, 0)</f>
        <v>1</v>
      </c>
      <c r="W452" s="24" cm="1">
        <f t="array" ref="W452">_xlfn.IFS(T452="LIKELY",1, T452="VERY_LIKELY", 1, TRUE, 0)</f>
        <v>0</v>
      </c>
      <c r="X452" s="35" cm="1">
        <f t="array" ref="X452">_xlfn.IFS(T452="VERY_LIKELY", 1, TRUE, 0)</f>
        <v>0</v>
      </c>
    </row>
    <row r="453" spans="1:24" ht="20" customHeight="1" x14ac:dyDescent="0.2">
      <c r="A453" s="22" t="s">
        <v>238</v>
      </c>
      <c r="B453" s="49" t="str">
        <f>SUBSTITUTE(A453,"/Users/timomiessen/Desktop/imagesdk/blackmen1/","Image_")</f>
        <v>Image_BM_309.jpg</v>
      </c>
      <c r="C453" s="41" t="s">
        <v>389</v>
      </c>
      <c r="D453" s="23" t="s">
        <v>1516</v>
      </c>
      <c r="E453" s="24">
        <v>0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1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 cm="1">
        <f t="array" ref="R453">_xlfn.IFS(H453=1,1,K453=1,1,L453=1,1,M453=1,1,N453=1,1,P453=1,1,TRUE,0)</f>
        <v>1</v>
      </c>
      <c r="S453" s="35">
        <f>IF(AND(G453=1,R453=1),0,R453)</f>
        <v>1</v>
      </c>
      <c r="T453" s="53" t="s">
        <v>2</v>
      </c>
      <c r="U453" s="34" cm="1">
        <f t="array" ref="U453">_xlfn.IFS(T453="UNLIKELY", 1, T453="POSSIBLE", 1, T453="LIKELY",1, T453="VERY_LIKELY", 1, TRUE, 0)</f>
        <v>1</v>
      </c>
      <c r="V453" s="24" cm="1">
        <f t="array" ref="V453">_xlfn.IFS(T453="POSSIBLE", 1, T453="LIKELY",1, T453="VERY_LIKELY", 1, TRUE, 0)</f>
        <v>1</v>
      </c>
      <c r="W453" s="24" cm="1">
        <f t="array" ref="W453">_xlfn.IFS(T453="LIKELY",1, T453="VERY_LIKELY", 1, TRUE, 0)</f>
        <v>0</v>
      </c>
      <c r="X453" s="35" cm="1">
        <f t="array" ref="X453">_xlfn.IFS(T453="VERY_LIKELY", 1, TRUE, 0)</f>
        <v>0</v>
      </c>
    </row>
    <row r="454" spans="1:24" ht="20" customHeight="1" x14ac:dyDescent="0.2">
      <c r="A454" s="22" t="s">
        <v>240</v>
      </c>
      <c r="B454" s="49" t="str">
        <f>SUBSTITUTE(A454,"/Users/timomiessen/Desktop/imagesdk/blackmen1/","Image_")</f>
        <v>Image_BM_310.jpg</v>
      </c>
      <c r="C454" s="41" t="s">
        <v>389</v>
      </c>
      <c r="D454" s="23" t="s">
        <v>1516</v>
      </c>
      <c r="E454" s="24">
        <v>0</v>
      </c>
      <c r="F454" s="24">
        <v>0</v>
      </c>
      <c r="G454" s="24">
        <v>0</v>
      </c>
      <c r="H454" s="24">
        <v>0</v>
      </c>
      <c r="I454" s="24">
        <v>1</v>
      </c>
      <c r="J454" s="24">
        <v>0</v>
      </c>
      <c r="K454" s="24">
        <v>1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 cm="1">
        <f t="array" ref="R454">_xlfn.IFS(H454=1,1,K454=1,1,L454=1,1,M454=1,1,N454=1,1,P454=1,1,TRUE,0)</f>
        <v>1</v>
      </c>
      <c r="S454" s="35">
        <f>IF(AND(G454=1,R454=1),0,R454)</f>
        <v>1</v>
      </c>
      <c r="T454" s="53" t="s">
        <v>12</v>
      </c>
      <c r="U454" s="34" cm="1">
        <f t="array" ref="U454">_xlfn.IFS(T454="UNLIKELY", 1, T454="POSSIBLE", 1, T454="LIKELY",1, T454="VERY_LIKELY", 1, TRUE, 0)</f>
        <v>1</v>
      </c>
      <c r="V454" s="24" cm="1">
        <f t="array" ref="V454">_xlfn.IFS(T454="POSSIBLE", 1, T454="LIKELY",1, T454="VERY_LIKELY", 1, TRUE, 0)</f>
        <v>1</v>
      </c>
      <c r="W454" s="24" cm="1">
        <f t="array" ref="W454">_xlfn.IFS(T454="LIKELY",1, T454="VERY_LIKELY", 1, TRUE, 0)</f>
        <v>1</v>
      </c>
      <c r="X454" s="35" cm="1">
        <f t="array" ref="X454">_xlfn.IFS(T454="VERY_LIKELY", 1, TRUE, 0)</f>
        <v>0</v>
      </c>
    </row>
    <row r="455" spans="1:24" ht="20" customHeight="1" x14ac:dyDescent="0.2">
      <c r="A455" s="22" t="s">
        <v>241</v>
      </c>
      <c r="B455" s="49" t="str">
        <f>SUBSTITUTE(A455,"/Users/timomiessen/Desktop/imagesdk/blackmen1/","Image_")</f>
        <v>Image_BM_311.jpg</v>
      </c>
      <c r="C455" s="41" t="s">
        <v>389</v>
      </c>
      <c r="D455" s="23" t="s">
        <v>1516</v>
      </c>
      <c r="E455" s="24">
        <v>0</v>
      </c>
      <c r="F455" s="24">
        <v>0</v>
      </c>
      <c r="G455" s="24">
        <v>0</v>
      </c>
      <c r="H455" s="24">
        <v>1</v>
      </c>
      <c r="I455" s="24">
        <v>0</v>
      </c>
      <c r="J455" s="24">
        <v>0</v>
      </c>
      <c r="K455" s="24">
        <v>1</v>
      </c>
      <c r="L455" s="24">
        <v>0</v>
      </c>
      <c r="M455" s="24">
        <v>0</v>
      </c>
      <c r="N455" s="24">
        <v>0</v>
      </c>
      <c r="O455" s="24">
        <v>0</v>
      </c>
      <c r="P455" s="24">
        <v>1</v>
      </c>
      <c r="Q455" s="24">
        <v>0</v>
      </c>
      <c r="R455" s="24" cm="1">
        <f t="array" ref="R455">_xlfn.IFS(H455=1,1,K455=1,1,L455=1,1,M455=1,1,N455=1,1,P455=1,1,TRUE,0)</f>
        <v>1</v>
      </c>
      <c r="S455" s="35">
        <f>IF(AND(G455=1,R455=1),0,R455)</f>
        <v>1</v>
      </c>
      <c r="T455" s="53" t="s">
        <v>2</v>
      </c>
      <c r="U455" s="34" cm="1">
        <f t="array" ref="U455">_xlfn.IFS(T455="UNLIKELY", 1, T455="POSSIBLE", 1, T455="LIKELY",1, T455="VERY_LIKELY", 1, TRUE, 0)</f>
        <v>1</v>
      </c>
      <c r="V455" s="24" cm="1">
        <f t="array" ref="V455">_xlfn.IFS(T455="POSSIBLE", 1, T455="LIKELY",1, T455="VERY_LIKELY", 1, TRUE, 0)</f>
        <v>1</v>
      </c>
      <c r="W455" s="24" cm="1">
        <f t="array" ref="W455">_xlfn.IFS(T455="LIKELY",1, T455="VERY_LIKELY", 1, TRUE, 0)</f>
        <v>0</v>
      </c>
      <c r="X455" s="35" cm="1">
        <f t="array" ref="X455">_xlfn.IFS(T455="VERY_LIKELY", 1, TRUE, 0)</f>
        <v>0</v>
      </c>
    </row>
    <row r="456" spans="1:24" ht="20" customHeight="1" x14ac:dyDescent="0.2">
      <c r="A456" s="22" t="s">
        <v>242</v>
      </c>
      <c r="B456" s="49" t="str">
        <f>SUBSTITUTE(A456,"/Users/timomiessen/Desktop/imagesdk/blackmen1/","Image_")</f>
        <v>Image_BM_312.jpg</v>
      </c>
      <c r="C456" s="41" t="s">
        <v>389</v>
      </c>
      <c r="D456" s="23" t="s">
        <v>1516</v>
      </c>
      <c r="E456" s="24">
        <v>0</v>
      </c>
      <c r="F456" s="24">
        <v>0</v>
      </c>
      <c r="G456" s="24">
        <v>0</v>
      </c>
      <c r="H456" s="24">
        <v>1</v>
      </c>
      <c r="I456" s="24">
        <v>0</v>
      </c>
      <c r="J456" s="24">
        <v>0</v>
      </c>
      <c r="K456" s="24">
        <v>1</v>
      </c>
      <c r="L456" s="24">
        <v>0</v>
      </c>
      <c r="M456" s="24">
        <v>0</v>
      </c>
      <c r="N456" s="24">
        <v>0</v>
      </c>
      <c r="O456" s="24">
        <v>0</v>
      </c>
      <c r="P456" s="24">
        <v>1</v>
      </c>
      <c r="Q456" s="24">
        <v>0</v>
      </c>
      <c r="R456" s="24" cm="1">
        <f t="array" ref="R456">_xlfn.IFS(H456=1,1,K456=1,1,L456=1,1,M456=1,1,N456=1,1,P456=1,1,TRUE,0)</f>
        <v>1</v>
      </c>
      <c r="S456" s="35">
        <f>IF(AND(G456=1,R456=1),0,R456)</f>
        <v>1</v>
      </c>
      <c r="T456" s="53" t="s">
        <v>113</v>
      </c>
      <c r="U456" s="34" cm="1">
        <f t="array" ref="U456">_xlfn.IFS(T456="UNLIKELY", 1, T456="POSSIBLE", 1, T456="LIKELY",1, T456="VERY_LIKELY", 1, TRUE, 0)</f>
        <v>1</v>
      </c>
      <c r="V456" s="24" cm="1">
        <f t="array" ref="V456">_xlfn.IFS(T456="POSSIBLE", 1, T456="LIKELY",1, T456="VERY_LIKELY", 1, TRUE, 0)</f>
        <v>1</v>
      </c>
      <c r="W456" s="24" cm="1">
        <f t="array" ref="W456">_xlfn.IFS(T456="LIKELY",1, T456="VERY_LIKELY", 1, TRUE, 0)</f>
        <v>1</v>
      </c>
      <c r="X456" s="35" cm="1">
        <f t="array" ref="X456">_xlfn.IFS(T456="VERY_LIKELY", 1, TRUE, 0)</f>
        <v>1</v>
      </c>
    </row>
    <row r="457" spans="1:24" ht="20" customHeight="1" x14ac:dyDescent="0.2">
      <c r="A457" s="22" t="s">
        <v>243</v>
      </c>
      <c r="B457" s="49" t="str">
        <f>SUBSTITUTE(A457,"/Users/timomiessen/Desktop/imagesdk/blackmen1/","Image_")</f>
        <v>Image_BM_313.jpg</v>
      </c>
      <c r="C457" s="41" t="s">
        <v>389</v>
      </c>
      <c r="D457" s="23" t="s">
        <v>1516</v>
      </c>
      <c r="E457" s="24">
        <v>0</v>
      </c>
      <c r="F457" s="24">
        <v>0</v>
      </c>
      <c r="G457" s="24">
        <v>0</v>
      </c>
      <c r="H457" s="24">
        <v>1</v>
      </c>
      <c r="I457" s="24">
        <v>0</v>
      </c>
      <c r="J457" s="24">
        <v>0</v>
      </c>
      <c r="K457" s="24">
        <v>1</v>
      </c>
      <c r="L457" s="24">
        <v>0</v>
      </c>
      <c r="M457" s="24">
        <v>0</v>
      </c>
      <c r="N457" s="24">
        <v>0</v>
      </c>
      <c r="O457" s="24">
        <v>0</v>
      </c>
      <c r="P457" s="24">
        <v>1</v>
      </c>
      <c r="Q457" s="24">
        <v>0</v>
      </c>
      <c r="R457" s="24" cm="1">
        <f t="array" ref="R457">_xlfn.IFS(H457=1,1,K457=1,1,L457=1,1,M457=1,1,N457=1,1,P457=1,1,TRUE,0)</f>
        <v>1</v>
      </c>
      <c r="S457" s="35">
        <f>IF(AND(G457=1,R457=1),0,R457)</f>
        <v>1</v>
      </c>
      <c r="T457" s="53" t="s">
        <v>113</v>
      </c>
      <c r="U457" s="34" cm="1">
        <f t="array" ref="U457">_xlfn.IFS(T457="UNLIKELY", 1, T457="POSSIBLE", 1, T457="LIKELY",1, T457="VERY_LIKELY", 1, TRUE, 0)</f>
        <v>1</v>
      </c>
      <c r="V457" s="24" cm="1">
        <f t="array" ref="V457">_xlfn.IFS(T457="POSSIBLE", 1, T457="LIKELY",1, T457="VERY_LIKELY", 1, TRUE, 0)</f>
        <v>1</v>
      </c>
      <c r="W457" s="24" cm="1">
        <f t="array" ref="W457">_xlfn.IFS(T457="LIKELY",1, T457="VERY_LIKELY", 1, TRUE, 0)</f>
        <v>1</v>
      </c>
      <c r="X457" s="35" cm="1">
        <f t="array" ref="X457">_xlfn.IFS(T457="VERY_LIKELY", 1, TRUE, 0)</f>
        <v>1</v>
      </c>
    </row>
    <row r="458" spans="1:24" ht="20" customHeight="1" x14ac:dyDescent="0.2">
      <c r="A458" s="22" t="s">
        <v>244</v>
      </c>
      <c r="B458" s="49" t="str">
        <f>SUBSTITUTE(A458,"/Users/timomiessen/Desktop/imagesdk/blackmen1/","Image_")</f>
        <v>Image_BM_314.jpg</v>
      </c>
      <c r="C458" s="41" t="s">
        <v>389</v>
      </c>
      <c r="D458" s="23" t="s">
        <v>1516</v>
      </c>
      <c r="E458" s="24">
        <v>0</v>
      </c>
      <c r="F458" s="24">
        <v>0</v>
      </c>
      <c r="G458" s="24">
        <v>0</v>
      </c>
      <c r="H458" s="24">
        <v>1</v>
      </c>
      <c r="I458" s="24">
        <v>0</v>
      </c>
      <c r="J458" s="24">
        <v>0</v>
      </c>
      <c r="K458" s="24">
        <v>1</v>
      </c>
      <c r="L458" s="24">
        <v>0</v>
      </c>
      <c r="M458" s="24">
        <v>0</v>
      </c>
      <c r="N458" s="24">
        <v>0</v>
      </c>
      <c r="O458" s="24">
        <v>0</v>
      </c>
      <c r="P458" s="24">
        <v>1</v>
      </c>
      <c r="Q458" s="24">
        <v>0</v>
      </c>
      <c r="R458" s="24" cm="1">
        <f t="array" ref="R458">_xlfn.IFS(H458=1,1,K458=1,1,L458=1,1,M458=1,1,N458=1,1,P458=1,1,TRUE,0)</f>
        <v>1</v>
      </c>
      <c r="S458" s="35">
        <f>IF(AND(G458=1,R458=1),0,R458)</f>
        <v>1</v>
      </c>
      <c r="T458" s="53" t="s">
        <v>113</v>
      </c>
      <c r="U458" s="34" cm="1">
        <f t="array" ref="U458">_xlfn.IFS(T458="UNLIKELY", 1, T458="POSSIBLE", 1, T458="LIKELY",1, T458="VERY_LIKELY", 1, TRUE, 0)</f>
        <v>1</v>
      </c>
      <c r="V458" s="24" cm="1">
        <f t="array" ref="V458">_xlfn.IFS(T458="POSSIBLE", 1, T458="LIKELY",1, T458="VERY_LIKELY", 1, TRUE, 0)</f>
        <v>1</v>
      </c>
      <c r="W458" s="24" cm="1">
        <f t="array" ref="W458">_xlfn.IFS(T458="LIKELY",1, T458="VERY_LIKELY", 1, TRUE, 0)</f>
        <v>1</v>
      </c>
      <c r="X458" s="35" cm="1">
        <f t="array" ref="X458">_xlfn.IFS(T458="VERY_LIKELY", 1, TRUE, 0)</f>
        <v>1</v>
      </c>
    </row>
    <row r="459" spans="1:24" ht="20" customHeight="1" x14ac:dyDescent="0.2">
      <c r="A459" s="22" t="s">
        <v>245</v>
      </c>
      <c r="B459" s="49" t="str">
        <f>SUBSTITUTE(A459,"/Users/timomiessen/Desktop/imagesdk/blackmen1/","Image_")</f>
        <v>Image_BM_315.jpg</v>
      </c>
      <c r="C459" s="41" t="s">
        <v>389</v>
      </c>
      <c r="D459" s="23" t="s">
        <v>1516</v>
      </c>
      <c r="E459" s="24">
        <v>0</v>
      </c>
      <c r="F459" s="24">
        <v>0</v>
      </c>
      <c r="G459" s="24">
        <v>0</v>
      </c>
      <c r="H459" s="24">
        <v>1</v>
      </c>
      <c r="I459" s="24">
        <v>0</v>
      </c>
      <c r="J459" s="24">
        <v>0</v>
      </c>
      <c r="K459" s="24">
        <v>1</v>
      </c>
      <c r="L459" s="24">
        <v>0</v>
      </c>
      <c r="M459" s="24">
        <v>0</v>
      </c>
      <c r="N459" s="24">
        <v>0</v>
      </c>
      <c r="O459" s="24">
        <v>0</v>
      </c>
      <c r="P459" s="24">
        <v>1</v>
      </c>
      <c r="Q459" s="24">
        <v>0</v>
      </c>
      <c r="R459" s="24" cm="1">
        <f t="array" ref="R459">_xlfn.IFS(H459=1,1,K459=1,1,L459=1,1,M459=1,1,N459=1,1,P459=1,1,TRUE,0)</f>
        <v>1</v>
      </c>
      <c r="S459" s="35">
        <f>IF(AND(G459=1,R459=1),0,R459)</f>
        <v>1</v>
      </c>
      <c r="T459" s="53" t="s">
        <v>113</v>
      </c>
      <c r="U459" s="34" cm="1">
        <f t="array" ref="U459">_xlfn.IFS(T459="UNLIKELY", 1, T459="POSSIBLE", 1, T459="LIKELY",1, T459="VERY_LIKELY", 1, TRUE, 0)</f>
        <v>1</v>
      </c>
      <c r="V459" s="24" cm="1">
        <f t="array" ref="V459">_xlfn.IFS(T459="POSSIBLE", 1, T459="LIKELY",1, T459="VERY_LIKELY", 1, TRUE, 0)</f>
        <v>1</v>
      </c>
      <c r="W459" s="24" cm="1">
        <f t="array" ref="W459">_xlfn.IFS(T459="LIKELY",1, T459="VERY_LIKELY", 1, TRUE, 0)</f>
        <v>1</v>
      </c>
      <c r="X459" s="35" cm="1">
        <f t="array" ref="X459">_xlfn.IFS(T459="VERY_LIKELY", 1, TRUE, 0)</f>
        <v>1</v>
      </c>
    </row>
    <row r="460" spans="1:24" ht="20" customHeight="1" x14ac:dyDescent="0.2">
      <c r="A460" s="22" t="s">
        <v>246</v>
      </c>
      <c r="B460" s="49" t="str">
        <f>SUBSTITUTE(A460,"/Users/timomiessen/Desktop/imagesdk/blackmen1/","Image_")</f>
        <v>Image_BM_316.jpg</v>
      </c>
      <c r="C460" s="41" t="s">
        <v>389</v>
      </c>
      <c r="D460" s="23" t="s">
        <v>1516</v>
      </c>
      <c r="E460" s="24">
        <v>0</v>
      </c>
      <c r="F460" s="24">
        <v>0</v>
      </c>
      <c r="G460" s="24">
        <v>0</v>
      </c>
      <c r="H460" s="24">
        <v>1</v>
      </c>
      <c r="I460" s="24">
        <v>0</v>
      </c>
      <c r="J460" s="24">
        <v>0</v>
      </c>
      <c r="K460" s="24">
        <v>1</v>
      </c>
      <c r="L460" s="24">
        <v>0</v>
      </c>
      <c r="M460" s="24">
        <v>0</v>
      </c>
      <c r="N460" s="24">
        <v>0</v>
      </c>
      <c r="O460" s="24">
        <v>0</v>
      </c>
      <c r="P460" s="24">
        <v>1</v>
      </c>
      <c r="Q460" s="24">
        <v>0</v>
      </c>
      <c r="R460" s="24" cm="1">
        <f t="array" ref="R460">_xlfn.IFS(H460=1,1,K460=1,1,L460=1,1,M460=1,1,N460=1,1,P460=1,1,TRUE,0)</f>
        <v>1</v>
      </c>
      <c r="S460" s="35">
        <f>IF(AND(G460=1,R460=1),0,R460)</f>
        <v>1</v>
      </c>
      <c r="T460" s="53" t="s">
        <v>113</v>
      </c>
      <c r="U460" s="34" cm="1">
        <f t="array" ref="U460">_xlfn.IFS(T460="UNLIKELY", 1, T460="POSSIBLE", 1, T460="LIKELY",1, T460="VERY_LIKELY", 1, TRUE, 0)</f>
        <v>1</v>
      </c>
      <c r="V460" s="24" cm="1">
        <f t="array" ref="V460">_xlfn.IFS(T460="POSSIBLE", 1, T460="LIKELY",1, T460="VERY_LIKELY", 1, TRUE, 0)</f>
        <v>1</v>
      </c>
      <c r="W460" s="24" cm="1">
        <f t="array" ref="W460">_xlfn.IFS(T460="LIKELY",1, T460="VERY_LIKELY", 1, TRUE, 0)</f>
        <v>1</v>
      </c>
      <c r="X460" s="35" cm="1">
        <f t="array" ref="X460">_xlfn.IFS(T460="VERY_LIKELY", 1, TRUE, 0)</f>
        <v>1</v>
      </c>
    </row>
    <row r="461" spans="1:24" ht="20" customHeight="1" x14ac:dyDescent="0.2">
      <c r="A461" s="22" t="s">
        <v>247</v>
      </c>
      <c r="B461" s="49" t="str">
        <f>SUBSTITUTE(A461,"/Users/timomiessen/Desktop/imagesdk/blackmen1/","Image_")</f>
        <v>Image_BM_317.jpg</v>
      </c>
      <c r="C461" s="41" t="s">
        <v>389</v>
      </c>
      <c r="D461" s="23" t="s">
        <v>1516</v>
      </c>
      <c r="E461" s="24">
        <v>0</v>
      </c>
      <c r="F461" s="24">
        <v>0</v>
      </c>
      <c r="G461" s="24">
        <v>0</v>
      </c>
      <c r="H461" s="24">
        <v>1</v>
      </c>
      <c r="I461" s="24">
        <v>0</v>
      </c>
      <c r="J461" s="24">
        <v>0</v>
      </c>
      <c r="K461" s="24">
        <v>1</v>
      </c>
      <c r="L461" s="24">
        <v>0</v>
      </c>
      <c r="M461" s="24">
        <v>0</v>
      </c>
      <c r="N461" s="24">
        <v>0</v>
      </c>
      <c r="O461" s="24">
        <v>0</v>
      </c>
      <c r="P461" s="24">
        <v>1</v>
      </c>
      <c r="Q461" s="24">
        <v>0</v>
      </c>
      <c r="R461" s="24" cm="1">
        <f t="array" ref="R461">_xlfn.IFS(H461=1,1,K461=1,1,L461=1,1,M461=1,1,N461=1,1,P461=1,1,TRUE,0)</f>
        <v>1</v>
      </c>
      <c r="S461" s="35">
        <f>IF(AND(G461=1,R461=1),0,R461)</f>
        <v>1</v>
      </c>
      <c r="T461" s="53" t="s">
        <v>113</v>
      </c>
      <c r="U461" s="34" cm="1">
        <f t="array" ref="U461">_xlfn.IFS(T461="UNLIKELY", 1, T461="POSSIBLE", 1, T461="LIKELY",1, T461="VERY_LIKELY", 1, TRUE, 0)</f>
        <v>1</v>
      </c>
      <c r="V461" s="24" cm="1">
        <f t="array" ref="V461">_xlfn.IFS(T461="POSSIBLE", 1, T461="LIKELY",1, T461="VERY_LIKELY", 1, TRUE, 0)</f>
        <v>1</v>
      </c>
      <c r="W461" s="24" cm="1">
        <f t="array" ref="W461">_xlfn.IFS(T461="LIKELY",1, T461="VERY_LIKELY", 1, TRUE, 0)</f>
        <v>1</v>
      </c>
      <c r="X461" s="35" cm="1">
        <f t="array" ref="X461">_xlfn.IFS(T461="VERY_LIKELY", 1, TRUE, 0)</f>
        <v>1</v>
      </c>
    </row>
    <row r="462" spans="1:24" ht="20" customHeight="1" x14ac:dyDescent="0.2">
      <c r="A462" s="22" t="s">
        <v>248</v>
      </c>
      <c r="B462" s="49" t="str">
        <f>SUBSTITUTE(A462,"/Users/timomiessen/Desktop/imagesdk/blackmen1/","Image_")</f>
        <v>Image_BM_318.jpg</v>
      </c>
      <c r="C462" s="41" t="s">
        <v>389</v>
      </c>
      <c r="D462" s="23" t="s">
        <v>1516</v>
      </c>
      <c r="E462" s="24">
        <v>0</v>
      </c>
      <c r="F462" s="24">
        <v>0</v>
      </c>
      <c r="G462" s="24">
        <v>0</v>
      </c>
      <c r="H462" s="24">
        <v>1</v>
      </c>
      <c r="I462" s="24">
        <v>0</v>
      </c>
      <c r="J462" s="24">
        <v>0</v>
      </c>
      <c r="K462" s="24">
        <v>1</v>
      </c>
      <c r="L462" s="24">
        <v>0</v>
      </c>
      <c r="M462" s="24">
        <v>0</v>
      </c>
      <c r="N462" s="24">
        <v>0</v>
      </c>
      <c r="O462" s="24">
        <v>0</v>
      </c>
      <c r="P462" s="24">
        <v>1</v>
      </c>
      <c r="Q462" s="24">
        <v>0</v>
      </c>
      <c r="R462" s="24" cm="1">
        <f t="array" ref="R462">_xlfn.IFS(H462=1,1,K462=1,1,L462=1,1,M462=1,1,N462=1,1,P462=1,1,TRUE,0)</f>
        <v>1</v>
      </c>
      <c r="S462" s="35">
        <f>IF(AND(G462=1,R462=1),0,R462)</f>
        <v>1</v>
      </c>
      <c r="T462" s="53" t="s">
        <v>113</v>
      </c>
      <c r="U462" s="34" cm="1">
        <f t="array" ref="U462">_xlfn.IFS(T462="UNLIKELY", 1, T462="POSSIBLE", 1, T462="LIKELY",1, T462="VERY_LIKELY", 1, TRUE, 0)</f>
        <v>1</v>
      </c>
      <c r="V462" s="24" cm="1">
        <f t="array" ref="V462">_xlfn.IFS(T462="POSSIBLE", 1, T462="LIKELY",1, T462="VERY_LIKELY", 1, TRUE, 0)</f>
        <v>1</v>
      </c>
      <c r="W462" s="24" cm="1">
        <f t="array" ref="W462">_xlfn.IFS(T462="LIKELY",1, T462="VERY_LIKELY", 1, TRUE, 0)</f>
        <v>1</v>
      </c>
      <c r="X462" s="35" cm="1">
        <f t="array" ref="X462">_xlfn.IFS(T462="VERY_LIKELY", 1, TRUE, 0)</f>
        <v>1</v>
      </c>
    </row>
    <row r="463" spans="1:24" ht="20" customHeight="1" x14ac:dyDescent="0.2">
      <c r="A463" s="22" t="s">
        <v>249</v>
      </c>
      <c r="B463" s="49" t="str">
        <f>SUBSTITUTE(A463,"/Users/timomiessen/Desktop/imagesdk/blackmen1/","Image_")</f>
        <v>Image_BM_319.jpg</v>
      </c>
      <c r="C463" s="41" t="s">
        <v>389</v>
      </c>
      <c r="D463" s="23" t="s">
        <v>1516</v>
      </c>
      <c r="E463" s="24">
        <v>0</v>
      </c>
      <c r="F463" s="24">
        <v>0</v>
      </c>
      <c r="G463" s="24">
        <v>0</v>
      </c>
      <c r="H463" s="24">
        <v>1</v>
      </c>
      <c r="I463" s="24">
        <v>0</v>
      </c>
      <c r="J463" s="24">
        <v>0</v>
      </c>
      <c r="K463" s="24">
        <v>1</v>
      </c>
      <c r="L463" s="24">
        <v>0</v>
      </c>
      <c r="M463" s="24">
        <v>0</v>
      </c>
      <c r="N463" s="24">
        <v>0</v>
      </c>
      <c r="O463" s="24">
        <v>0</v>
      </c>
      <c r="P463" s="24">
        <v>1</v>
      </c>
      <c r="Q463" s="24">
        <v>0</v>
      </c>
      <c r="R463" s="24" cm="1">
        <f t="array" ref="R463">_xlfn.IFS(H463=1,1,K463=1,1,L463=1,1,M463=1,1,N463=1,1,P463=1,1,TRUE,0)</f>
        <v>1</v>
      </c>
      <c r="S463" s="35">
        <f>IF(AND(G463=1,R463=1),0,R463)</f>
        <v>1</v>
      </c>
      <c r="T463" s="53" t="s">
        <v>113</v>
      </c>
      <c r="U463" s="34" cm="1">
        <f t="array" ref="U463">_xlfn.IFS(T463="UNLIKELY", 1, T463="POSSIBLE", 1, T463="LIKELY",1, T463="VERY_LIKELY", 1, TRUE, 0)</f>
        <v>1</v>
      </c>
      <c r="V463" s="24" cm="1">
        <f t="array" ref="V463">_xlfn.IFS(T463="POSSIBLE", 1, T463="LIKELY",1, T463="VERY_LIKELY", 1, TRUE, 0)</f>
        <v>1</v>
      </c>
      <c r="W463" s="24" cm="1">
        <f t="array" ref="W463">_xlfn.IFS(T463="LIKELY",1, T463="VERY_LIKELY", 1, TRUE, 0)</f>
        <v>1</v>
      </c>
      <c r="X463" s="35" cm="1">
        <f t="array" ref="X463">_xlfn.IFS(T463="VERY_LIKELY", 1, TRUE, 0)</f>
        <v>1</v>
      </c>
    </row>
    <row r="464" spans="1:24" ht="20" customHeight="1" x14ac:dyDescent="0.2">
      <c r="A464" s="22" t="s">
        <v>251</v>
      </c>
      <c r="B464" s="49" t="str">
        <f>SUBSTITUTE(A464,"/Users/timomiessen/Desktop/imagesdk/blackmen1/","Image_")</f>
        <v>Image_BM_320.jpg</v>
      </c>
      <c r="C464" s="41" t="s">
        <v>389</v>
      </c>
      <c r="D464" s="23" t="s">
        <v>1516</v>
      </c>
      <c r="E464" s="24">
        <v>0</v>
      </c>
      <c r="F464" s="24">
        <v>0</v>
      </c>
      <c r="G464" s="24">
        <v>0</v>
      </c>
      <c r="H464" s="24">
        <v>1</v>
      </c>
      <c r="I464" s="24">
        <v>0</v>
      </c>
      <c r="J464" s="24">
        <v>0</v>
      </c>
      <c r="K464" s="24">
        <v>1</v>
      </c>
      <c r="L464" s="24">
        <v>0</v>
      </c>
      <c r="M464" s="24">
        <v>0</v>
      </c>
      <c r="N464" s="24">
        <v>0</v>
      </c>
      <c r="O464" s="24">
        <v>0</v>
      </c>
      <c r="P464" s="24">
        <v>1</v>
      </c>
      <c r="Q464" s="24">
        <v>0</v>
      </c>
      <c r="R464" s="24" cm="1">
        <f t="array" ref="R464">_xlfn.IFS(H464=1,1,K464=1,1,L464=1,1,M464=1,1,N464=1,1,P464=1,1,TRUE,0)</f>
        <v>1</v>
      </c>
      <c r="S464" s="35">
        <f>IF(AND(G464=1,R464=1),0,R464)</f>
        <v>1</v>
      </c>
      <c r="T464" s="53" t="s">
        <v>113</v>
      </c>
      <c r="U464" s="34" cm="1">
        <f t="array" ref="U464">_xlfn.IFS(T464="UNLIKELY", 1, T464="POSSIBLE", 1, T464="LIKELY",1, T464="VERY_LIKELY", 1, TRUE, 0)</f>
        <v>1</v>
      </c>
      <c r="V464" s="24" cm="1">
        <f t="array" ref="V464">_xlfn.IFS(T464="POSSIBLE", 1, T464="LIKELY",1, T464="VERY_LIKELY", 1, TRUE, 0)</f>
        <v>1</v>
      </c>
      <c r="W464" s="24" cm="1">
        <f t="array" ref="W464">_xlfn.IFS(T464="LIKELY",1, T464="VERY_LIKELY", 1, TRUE, 0)</f>
        <v>1</v>
      </c>
      <c r="X464" s="35" cm="1">
        <f t="array" ref="X464">_xlfn.IFS(T464="VERY_LIKELY", 1, TRUE, 0)</f>
        <v>1</v>
      </c>
    </row>
    <row r="465" spans="1:24" ht="20" customHeight="1" x14ac:dyDescent="0.2">
      <c r="A465" s="22" t="s">
        <v>252</v>
      </c>
      <c r="B465" s="49" t="str">
        <f>SUBSTITUTE(A465,"/Users/timomiessen/Desktop/imagesdk/blackmen1/","Image_")</f>
        <v>Image_BM_321.jpg</v>
      </c>
      <c r="C465" s="41" t="s">
        <v>389</v>
      </c>
      <c r="D465" s="23" t="s">
        <v>1516</v>
      </c>
      <c r="E465" s="24">
        <v>0</v>
      </c>
      <c r="F465" s="24">
        <v>0</v>
      </c>
      <c r="G465" s="24">
        <v>0</v>
      </c>
      <c r="H465" s="24">
        <v>1</v>
      </c>
      <c r="I465" s="24">
        <v>0</v>
      </c>
      <c r="J465" s="24">
        <v>0</v>
      </c>
      <c r="K465" s="24">
        <v>1</v>
      </c>
      <c r="L465" s="24">
        <v>0</v>
      </c>
      <c r="M465" s="24">
        <v>0</v>
      </c>
      <c r="N465" s="24">
        <v>0</v>
      </c>
      <c r="O465" s="24">
        <v>0</v>
      </c>
      <c r="P465" s="24">
        <v>1</v>
      </c>
      <c r="Q465" s="24">
        <v>0</v>
      </c>
      <c r="R465" s="24" cm="1">
        <f t="array" ref="R465">_xlfn.IFS(H465=1,1,K465=1,1,L465=1,1,M465=1,1,N465=1,1,P465=1,1,TRUE,0)</f>
        <v>1</v>
      </c>
      <c r="S465" s="35">
        <f>IF(AND(G465=1,R465=1),0,R465)</f>
        <v>1</v>
      </c>
      <c r="T465" s="53" t="s">
        <v>113</v>
      </c>
      <c r="U465" s="34" cm="1">
        <f t="array" ref="U465">_xlfn.IFS(T465="UNLIKELY", 1, T465="POSSIBLE", 1, T465="LIKELY",1, T465="VERY_LIKELY", 1, TRUE, 0)</f>
        <v>1</v>
      </c>
      <c r="V465" s="24" cm="1">
        <f t="array" ref="V465">_xlfn.IFS(T465="POSSIBLE", 1, T465="LIKELY",1, T465="VERY_LIKELY", 1, TRUE, 0)</f>
        <v>1</v>
      </c>
      <c r="W465" s="24" cm="1">
        <f t="array" ref="W465">_xlfn.IFS(T465="LIKELY",1, T465="VERY_LIKELY", 1, TRUE, 0)</f>
        <v>1</v>
      </c>
      <c r="X465" s="35" cm="1">
        <f t="array" ref="X465">_xlfn.IFS(T465="VERY_LIKELY", 1, TRUE, 0)</f>
        <v>1</v>
      </c>
    </row>
    <row r="466" spans="1:24" ht="20" customHeight="1" x14ac:dyDescent="0.2">
      <c r="A466" s="22" t="s">
        <v>253</v>
      </c>
      <c r="B466" s="49" t="str">
        <f>SUBSTITUTE(A466,"/Users/timomiessen/Desktop/imagesdk/blackmen1/","Image_")</f>
        <v>Image_BM_322.jpg</v>
      </c>
      <c r="C466" s="41" t="s">
        <v>389</v>
      </c>
      <c r="D466" s="23" t="s">
        <v>1516</v>
      </c>
      <c r="E466" s="24">
        <v>0</v>
      </c>
      <c r="F466" s="24">
        <v>0</v>
      </c>
      <c r="G466" s="24">
        <v>0</v>
      </c>
      <c r="H466" s="24">
        <v>1</v>
      </c>
      <c r="I466" s="24">
        <v>0</v>
      </c>
      <c r="J466" s="24">
        <v>0</v>
      </c>
      <c r="K466" s="24">
        <v>1</v>
      </c>
      <c r="L466" s="24">
        <v>0</v>
      </c>
      <c r="M466" s="24">
        <v>0</v>
      </c>
      <c r="N466" s="24">
        <v>0</v>
      </c>
      <c r="O466" s="24">
        <v>0</v>
      </c>
      <c r="P466" s="24">
        <v>1</v>
      </c>
      <c r="Q466" s="24">
        <v>0</v>
      </c>
      <c r="R466" s="24" cm="1">
        <f t="array" ref="R466">_xlfn.IFS(H466=1,1,K466=1,1,L466=1,1,M466=1,1,N466=1,1,P466=1,1,TRUE,0)</f>
        <v>1</v>
      </c>
      <c r="S466" s="35">
        <f>IF(AND(G466=1,R466=1),0,R466)</f>
        <v>1</v>
      </c>
      <c r="T466" s="53" t="s">
        <v>113</v>
      </c>
      <c r="U466" s="34" cm="1">
        <f t="array" ref="U466">_xlfn.IFS(T466="UNLIKELY", 1, T466="POSSIBLE", 1, T466="LIKELY",1, T466="VERY_LIKELY", 1, TRUE, 0)</f>
        <v>1</v>
      </c>
      <c r="V466" s="24" cm="1">
        <f t="array" ref="V466">_xlfn.IFS(T466="POSSIBLE", 1, T466="LIKELY",1, T466="VERY_LIKELY", 1, TRUE, 0)</f>
        <v>1</v>
      </c>
      <c r="W466" s="24" cm="1">
        <f t="array" ref="W466">_xlfn.IFS(T466="LIKELY",1, T466="VERY_LIKELY", 1, TRUE, 0)</f>
        <v>1</v>
      </c>
      <c r="X466" s="35" cm="1">
        <f t="array" ref="X466">_xlfn.IFS(T466="VERY_LIKELY", 1, TRUE, 0)</f>
        <v>1</v>
      </c>
    </row>
    <row r="467" spans="1:24" ht="20" customHeight="1" x14ac:dyDescent="0.2">
      <c r="A467" s="22" t="s">
        <v>254</v>
      </c>
      <c r="B467" s="49" t="str">
        <f>SUBSTITUTE(A467,"/Users/timomiessen/Desktop/imagesdk/blackmen1/","Image_")</f>
        <v>Image_BM_323.jpg</v>
      </c>
      <c r="C467" s="41" t="s">
        <v>389</v>
      </c>
      <c r="D467" s="23" t="s">
        <v>1516</v>
      </c>
      <c r="E467" s="24">
        <v>0</v>
      </c>
      <c r="F467" s="24">
        <v>0</v>
      </c>
      <c r="G467" s="24">
        <v>0</v>
      </c>
      <c r="H467" s="24">
        <v>1</v>
      </c>
      <c r="I467" s="24">
        <v>0</v>
      </c>
      <c r="J467" s="24">
        <v>0</v>
      </c>
      <c r="K467" s="24">
        <v>1</v>
      </c>
      <c r="L467" s="24">
        <v>0</v>
      </c>
      <c r="M467" s="24">
        <v>0</v>
      </c>
      <c r="N467" s="24">
        <v>0</v>
      </c>
      <c r="O467" s="24">
        <v>0</v>
      </c>
      <c r="P467" s="24">
        <v>1</v>
      </c>
      <c r="Q467" s="24">
        <v>0</v>
      </c>
      <c r="R467" s="24" cm="1">
        <f t="array" ref="R467">_xlfn.IFS(H467=1,1,K467=1,1,L467=1,1,M467=1,1,N467=1,1,P467=1,1,TRUE,0)</f>
        <v>1</v>
      </c>
      <c r="S467" s="35">
        <f>IF(AND(G467=1,R467=1),0,R467)</f>
        <v>1</v>
      </c>
      <c r="T467" s="53" t="s">
        <v>113</v>
      </c>
      <c r="U467" s="34" cm="1">
        <f t="array" ref="U467">_xlfn.IFS(T467="UNLIKELY", 1, T467="POSSIBLE", 1, T467="LIKELY",1, T467="VERY_LIKELY", 1, TRUE, 0)</f>
        <v>1</v>
      </c>
      <c r="V467" s="24" cm="1">
        <f t="array" ref="V467">_xlfn.IFS(T467="POSSIBLE", 1, T467="LIKELY",1, T467="VERY_LIKELY", 1, TRUE, 0)</f>
        <v>1</v>
      </c>
      <c r="W467" s="24" cm="1">
        <f t="array" ref="W467">_xlfn.IFS(T467="LIKELY",1, T467="VERY_LIKELY", 1, TRUE, 0)</f>
        <v>1</v>
      </c>
      <c r="X467" s="35" cm="1">
        <f t="array" ref="X467">_xlfn.IFS(T467="VERY_LIKELY", 1, TRUE, 0)</f>
        <v>1</v>
      </c>
    </row>
    <row r="468" spans="1:24" ht="20" customHeight="1" x14ac:dyDescent="0.2">
      <c r="A468" s="22" t="s">
        <v>255</v>
      </c>
      <c r="B468" s="49" t="str">
        <f>SUBSTITUTE(A468,"/Users/timomiessen/Desktop/imagesdk/blackmen1/","Image_")</f>
        <v>Image_BM_324.jpg</v>
      </c>
      <c r="C468" s="41" t="s">
        <v>389</v>
      </c>
      <c r="D468" s="23" t="s">
        <v>1516</v>
      </c>
      <c r="E468" s="24">
        <v>0</v>
      </c>
      <c r="F468" s="24">
        <v>0</v>
      </c>
      <c r="G468" s="24">
        <v>0</v>
      </c>
      <c r="H468" s="24">
        <v>1</v>
      </c>
      <c r="I468" s="24">
        <v>0</v>
      </c>
      <c r="J468" s="24">
        <v>0</v>
      </c>
      <c r="K468" s="24">
        <v>1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 cm="1">
        <f t="array" ref="R468">_xlfn.IFS(H468=1,1,K468=1,1,L468=1,1,M468=1,1,N468=1,1,P468=1,1,TRUE,0)</f>
        <v>1</v>
      </c>
      <c r="S468" s="35">
        <f>IF(AND(G468=1,R468=1),0,R468)</f>
        <v>1</v>
      </c>
      <c r="T468" s="53" t="s">
        <v>12</v>
      </c>
      <c r="U468" s="34" cm="1">
        <f t="array" ref="U468">_xlfn.IFS(T468="UNLIKELY", 1, T468="POSSIBLE", 1, T468="LIKELY",1, T468="VERY_LIKELY", 1, TRUE, 0)</f>
        <v>1</v>
      </c>
      <c r="V468" s="24" cm="1">
        <f t="array" ref="V468">_xlfn.IFS(T468="POSSIBLE", 1, T468="LIKELY",1, T468="VERY_LIKELY", 1, TRUE, 0)</f>
        <v>1</v>
      </c>
      <c r="W468" s="24" cm="1">
        <f t="array" ref="W468">_xlfn.IFS(T468="LIKELY",1, T468="VERY_LIKELY", 1, TRUE, 0)</f>
        <v>1</v>
      </c>
      <c r="X468" s="35" cm="1">
        <f t="array" ref="X468">_xlfn.IFS(T468="VERY_LIKELY", 1, TRUE, 0)</f>
        <v>0</v>
      </c>
    </row>
    <row r="469" spans="1:24" ht="20" customHeight="1" x14ac:dyDescent="0.2">
      <c r="A469" s="22" t="s">
        <v>256</v>
      </c>
      <c r="B469" s="49" t="str">
        <f>SUBSTITUTE(A469,"/Users/timomiessen/Desktop/imagesdk/blackmen1/","Image_")</f>
        <v>Image_BM_325.jpg</v>
      </c>
      <c r="C469" s="41" t="s">
        <v>389</v>
      </c>
      <c r="D469" s="23" t="s">
        <v>1516</v>
      </c>
      <c r="E469" s="24">
        <v>0</v>
      </c>
      <c r="F469" s="24">
        <v>0</v>
      </c>
      <c r="G469" s="24">
        <v>0</v>
      </c>
      <c r="H469" s="24">
        <v>1</v>
      </c>
      <c r="I469" s="24">
        <v>0</v>
      </c>
      <c r="J469" s="24">
        <v>0</v>
      </c>
      <c r="K469" s="24">
        <v>1</v>
      </c>
      <c r="L469" s="24">
        <v>0</v>
      </c>
      <c r="M469" s="24">
        <v>0</v>
      </c>
      <c r="N469" s="24">
        <v>0</v>
      </c>
      <c r="O469" s="24">
        <v>0</v>
      </c>
      <c r="P469" s="24">
        <v>1</v>
      </c>
      <c r="Q469" s="24">
        <v>0</v>
      </c>
      <c r="R469" s="24" cm="1">
        <f t="array" ref="R469">_xlfn.IFS(H469=1,1,K469=1,1,L469=1,1,M469=1,1,N469=1,1,P469=1,1,TRUE,0)</f>
        <v>1</v>
      </c>
      <c r="S469" s="35">
        <f>IF(AND(G469=1,R469=1),0,R469)</f>
        <v>1</v>
      </c>
      <c r="T469" s="53" t="s">
        <v>113</v>
      </c>
      <c r="U469" s="34" cm="1">
        <f t="array" ref="U469">_xlfn.IFS(T469="UNLIKELY", 1, T469="POSSIBLE", 1, T469="LIKELY",1, T469="VERY_LIKELY", 1, TRUE, 0)</f>
        <v>1</v>
      </c>
      <c r="V469" s="24" cm="1">
        <f t="array" ref="V469">_xlfn.IFS(T469="POSSIBLE", 1, T469="LIKELY",1, T469="VERY_LIKELY", 1, TRUE, 0)</f>
        <v>1</v>
      </c>
      <c r="W469" s="24" cm="1">
        <f t="array" ref="W469">_xlfn.IFS(T469="LIKELY",1, T469="VERY_LIKELY", 1, TRUE, 0)</f>
        <v>1</v>
      </c>
      <c r="X469" s="35" cm="1">
        <f t="array" ref="X469">_xlfn.IFS(T469="VERY_LIKELY", 1, TRUE, 0)</f>
        <v>1</v>
      </c>
    </row>
    <row r="470" spans="1:24" ht="20" customHeight="1" x14ac:dyDescent="0.2">
      <c r="A470" s="22" t="s">
        <v>257</v>
      </c>
      <c r="B470" s="49" t="str">
        <f>SUBSTITUTE(A470,"/Users/timomiessen/Desktop/imagesdk/blackmen1/","Image_")</f>
        <v>Image_BM_326.jpg</v>
      </c>
      <c r="C470" s="41" t="s">
        <v>389</v>
      </c>
      <c r="D470" s="23" t="s">
        <v>1516</v>
      </c>
      <c r="E470" s="24">
        <v>0</v>
      </c>
      <c r="F470" s="24">
        <v>0</v>
      </c>
      <c r="G470" s="24">
        <v>0</v>
      </c>
      <c r="H470" s="24">
        <v>1</v>
      </c>
      <c r="I470" s="24">
        <v>0</v>
      </c>
      <c r="J470" s="24">
        <v>0</v>
      </c>
      <c r="K470" s="24">
        <v>1</v>
      </c>
      <c r="L470" s="24">
        <v>0</v>
      </c>
      <c r="M470" s="24">
        <v>0</v>
      </c>
      <c r="N470" s="24">
        <v>0</v>
      </c>
      <c r="O470" s="24">
        <v>0</v>
      </c>
      <c r="P470" s="24">
        <v>1</v>
      </c>
      <c r="Q470" s="24">
        <v>0</v>
      </c>
      <c r="R470" s="24" cm="1">
        <f t="array" ref="R470">_xlfn.IFS(H470=1,1,K470=1,1,L470=1,1,M470=1,1,N470=1,1,P470=1,1,TRUE,0)</f>
        <v>1</v>
      </c>
      <c r="S470" s="35">
        <f>IF(AND(G470=1,R470=1),0,R470)</f>
        <v>1</v>
      </c>
      <c r="T470" s="53" t="s">
        <v>12</v>
      </c>
      <c r="U470" s="34" cm="1">
        <f t="array" ref="U470">_xlfn.IFS(T470="UNLIKELY", 1, T470="POSSIBLE", 1, T470="LIKELY",1, T470="VERY_LIKELY", 1, TRUE, 0)</f>
        <v>1</v>
      </c>
      <c r="V470" s="24" cm="1">
        <f t="array" ref="V470">_xlfn.IFS(T470="POSSIBLE", 1, T470="LIKELY",1, T470="VERY_LIKELY", 1, TRUE, 0)</f>
        <v>1</v>
      </c>
      <c r="W470" s="24" cm="1">
        <f t="array" ref="W470">_xlfn.IFS(T470="LIKELY",1, T470="VERY_LIKELY", 1, TRUE, 0)</f>
        <v>1</v>
      </c>
      <c r="X470" s="35" cm="1">
        <f t="array" ref="X470">_xlfn.IFS(T470="VERY_LIKELY", 1, TRUE, 0)</f>
        <v>0</v>
      </c>
    </row>
    <row r="471" spans="1:24" ht="20" customHeight="1" x14ac:dyDescent="0.2">
      <c r="A471" s="22" t="s">
        <v>258</v>
      </c>
      <c r="B471" s="49" t="str">
        <f>SUBSTITUTE(A471,"/Users/timomiessen/Desktop/imagesdk/blackmen1/","Image_")</f>
        <v>Image_BM_327.jpg</v>
      </c>
      <c r="C471" s="41" t="s">
        <v>389</v>
      </c>
      <c r="D471" s="23" t="s">
        <v>1516</v>
      </c>
      <c r="E471" s="24">
        <v>0</v>
      </c>
      <c r="F471" s="24">
        <v>0</v>
      </c>
      <c r="G471" s="24">
        <v>0</v>
      </c>
      <c r="H471" s="24">
        <v>1</v>
      </c>
      <c r="I471" s="24">
        <v>0</v>
      </c>
      <c r="J471" s="24">
        <v>0</v>
      </c>
      <c r="K471" s="24">
        <v>1</v>
      </c>
      <c r="L471" s="24">
        <v>0</v>
      </c>
      <c r="M471" s="24">
        <v>0</v>
      </c>
      <c r="N471" s="24">
        <v>0</v>
      </c>
      <c r="O471" s="24">
        <v>0</v>
      </c>
      <c r="P471" s="24">
        <v>1</v>
      </c>
      <c r="Q471" s="24">
        <v>0</v>
      </c>
      <c r="R471" s="24" cm="1">
        <f t="array" ref="R471">_xlfn.IFS(H471=1,1,K471=1,1,L471=1,1,M471=1,1,N471=1,1,P471=1,1,TRUE,0)</f>
        <v>1</v>
      </c>
      <c r="S471" s="35">
        <f>IF(AND(G471=1,R471=1),0,R471)</f>
        <v>1</v>
      </c>
      <c r="T471" s="53" t="s">
        <v>12</v>
      </c>
      <c r="U471" s="34" cm="1">
        <f t="array" ref="U471">_xlfn.IFS(T471="UNLIKELY", 1, T471="POSSIBLE", 1, T471="LIKELY",1, T471="VERY_LIKELY", 1, TRUE, 0)</f>
        <v>1</v>
      </c>
      <c r="V471" s="24" cm="1">
        <f t="array" ref="V471">_xlfn.IFS(T471="POSSIBLE", 1, T471="LIKELY",1, T471="VERY_LIKELY", 1, TRUE, 0)</f>
        <v>1</v>
      </c>
      <c r="W471" s="24" cm="1">
        <f t="array" ref="W471">_xlfn.IFS(T471="LIKELY",1, T471="VERY_LIKELY", 1, TRUE, 0)</f>
        <v>1</v>
      </c>
      <c r="X471" s="35" cm="1">
        <f t="array" ref="X471">_xlfn.IFS(T471="VERY_LIKELY", 1, TRUE, 0)</f>
        <v>0</v>
      </c>
    </row>
    <row r="472" spans="1:24" ht="20" customHeight="1" x14ac:dyDescent="0.2">
      <c r="A472" s="22" t="s">
        <v>259</v>
      </c>
      <c r="B472" s="49" t="str">
        <f>SUBSTITUTE(A472,"/Users/timomiessen/Desktop/imagesdk/blackmen1/","Image_")</f>
        <v>Image_BM_328.jpg</v>
      </c>
      <c r="C472" s="41" t="s">
        <v>389</v>
      </c>
      <c r="D472" s="23" t="s">
        <v>1516</v>
      </c>
      <c r="E472" s="24">
        <v>0</v>
      </c>
      <c r="F472" s="24">
        <v>0</v>
      </c>
      <c r="G472" s="24">
        <v>0</v>
      </c>
      <c r="H472" s="24">
        <v>1</v>
      </c>
      <c r="I472" s="24">
        <v>0</v>
      </c>
      <c r="J472" s="24">
        <v>0</v>
      </c>
      <c r="K472" s="24">
        <v>1</v>
      </c>
      <c r="L472" s="24">
        <v>0</v>
      </c>
      <c r="M472" s="24">
        <v>0</v>
      </c>
      <c r="N472" s="24">
        <v>0</v>
      </c>
      <c r="O472" s="24">
        <v>0</v>
      </c>
      <c r="P472" s="24">
        <v>1</v>
      </c>
      <c r="Q472" s="24">
        <v>0</v>
      </c>
      <c r="R472" s="24" cm="1">
        <f t="array" ref="R472">_xlfn.IFS(H472=1,1,K472=1,1,L472=1,1,M472=1,1,N472=1,1,P472=1,1,TRUE,0)</f>
        <v>1</v>
      </c>
      <c r="S472" s="35">
        <f>IF(AND(G472=1,R472=1),0,R472)</f>
        <v>1</v>
      </c>
      <c r="T472" s="53" t="s">
        <v>113</v>
      </c>
      <c r="U472" s="34" cm="1">
        <f t="array" ref="U472">_xlfn.IFS(T472="UNLIKELY", 1, T472="POSSIBLE", 1, T472="LIKELY",1, T472="VERY_LIKELY", 1, TRUE, 0)</f>
        <v>1</v>
      </c>
      <c r="V472" s="24" cm="1">
        <f t="array" ref="V472">_xlfn.IFS(T472="POSSIBLE", 1, T472="LIKELY",1, T472="VERY_LIKELY", 1, TRUE, 0)</f>
        <v>1</v>
      </c>
      <c r="W472" s="24" cm="1">
        <f t="array" ref="W472">_xlfn.IFS(T472="LIKELY",1, T472="VERY_LIKELY", 1, TRUE, 0)</f>
        <v>1</v>
      </c>
      <c r="X472" s="35" cm="1">
        <f t="array" ref="X472">_xlfn.IFS(T472="VERY_LIKELY", 1, TRUE, 0)</f>
        <v>1</v>
      </c>
    </row>
    <row r="473" spans="1:24" ht="20" customHeight="1" x14ac:dyDescent="0.2">
      <c r="A473" s="22" t="s">
        <v>260</v>
      </c>
      <c r="B473" s="49" t="str">
        <f>SUBSTITUTE(A473,"/Users/timomiessen/Desktop/imagesdk/blackmen1/","Image_")</f>
        <v>Image_BM_329.jpg</v>
      </c>
      <c r="C473" s="41" t="s">
        <v>389</v>
      </c>
      <c r="D473" s="23" t="s">
        <v>1516</v>
      </c>
      <c r="E473" s="24">
        <v>0</v>
      </c>
      <c r="F473" s="24">
        <v>0</v>
      </c>
      <c r="G473" s="24">
        <v>0</v>
      </c>
      <c r="H473" s="24">
        <v>1</v>
      </c>
      <c r="I473" s="24">
        <v>0</v>
      </c>
      <c r="J473" s="24">
        <v>0</v>
      </c>
      <c r="K473" s="24">
        <v>1</v>
      </c>
      <c r="L473" s="24">
        <v>0</v>
      </c>
      <c r="M473" s="24">
        <v>0</v>
      </c>
      <c r="N473" s="24">
        <v>0</v>
      </c>
      <c r="O473" s="24">
        <v>0</v>
      </c>
      <c r="P473" s="24">
        <v>1</v>
      </c>
      <c r="Q473" s="24">
        <v>0</v>
      </c>
      <c r="R473" s="24" cm="1">
        <f t="array" ref="R473">_xlfn.IFS(H473=1,1,K473=1,1,L473=1,1,M473=1,1,N473=1,1,P473=1,1,TRUE,0)</f>
        <v>1</v>
      </c>
      <c r="S473" s="35">
        <f>IF(AND(G473=1,R473=1),0,R473)</f>
        <v>1</v>
      </c>
      <c r="T473" s="53" t="s">
        <v>113</v>
      </c>
      <c r="U473" s="34" cm="1">
        <f t="array" ref="U473">_xlfn.IFS(T473="UNLIKELY", 1, T473="POSSIBLE", 1, T473="LIKELY",1, T473="VERY_LIKELY", 1, TRUE, 0)</f>
        <v>1</v>
      </c>
      <c r="V473" s="24" cm="1">
        <f t="array" ref="V473">_xlfn.IFS(T473="POSSIBLE", 1, T473="LIKELY",1, T473="VERY_LIKELY", 1, TRUE, 0)</f>
        <v>1</v>
      </c>
      <c r="W473" s="24" cm="1">
        <f t="array" ref="W473">_xlfn.IFS(T473="LIKELY",1, T473="VERY_LIKELY", 1, TRUE, 0)</f>
        <v>1</v>
      </c>
      <c r="X473" s="35" cm="1">
        <f t="array" ref="X473">_xlfn.IFS(T473="VERY_LIKELY", 1, TRUE, 0)</f>
        <v>1</v>
      </c>
    </row>
    <row r="474" spans="1:24" ht="20" customHeight="1" x14ac:dyDescent="0.2">
      <c r="A474" s="22" t="s">
        <v>262</v>
      </c>
      <c r="B474" s="49" t="str">
        <f>SUBSTITUTE(A474,"/Users/timomiessen/Desktop/imagesdk/blackmen1/","Image_")</f>
        <v>Image_BM_330.jpg</v>
      </c>
      <c r="C474" s="41" t="s">
        <v>389</v>
      </c>
      <c r="D474" s="23" t="s">
        <v>1516</v>
      </c>
      <c r="E474" s="24">
        <v>0</v>
      </c>
      <c r="F474" s="24">
        <v>0</v>
      </c>
      <c r="G474" s="24">
        <v>0</v>
      </c>
      <c r="H474" s="24">
        <v>1</v>
      </c>
      <c r="I474" s="24">
        <v>0</v>
      </c>
      <c r="J474" s="24">
        <v>0</v>
      </c>
      <c r="K474" s="24">
        <v>1</v>
      </c>
      <c r="L474" s="24">
        <v>0</v>
      </c>
      <c r="M474" s="24">
        <v>0</v>
      </c>
      <c r="N474" s="24">
        <v>0</v>
      </c>
      <c r="O474" s="24">
        <v>0</v>
      </c>
      <c r="P474" s="24">
        <v>1</v>
      </c>
      <c r="Q474" s="24">
        <v>0</v>
      </c>
      <c r="R474" s="24" cm="1">
        <f t="array" ref="R474">_xlfn.IFS(H474=1,1,K474=1,1,L474=1,1,M474=1,1,N474=1,1,P474=1,1,TRUE,0)</f>
        <v>1</v>
      </c>
      <c r="S474" s="35">
        <f>IF(AND(G474=1,R474=1),0,R474)</f>
        <v>1</v>
      </c>
      <c r="T474" s="53" t="s">
        <v>113</v>
      </c>
      <c r="U474" s="34" cm="1">
        <f t="array" ref="U474">_xlfn.IFS(T474="UNLIKELY", 1, T474="POSSIBLE", 1, T474="LIKELY",1, T474="VERY_LIKELY", 1, TRUE, 0)</f>
        <v>1</v>
      </c>
      <c r="V474" s="24" cm="1">
        <f t="array" ref="V474">_xlfn.IFS(T474="POSSIBLE", 1, T474="LIKELY",1, T474="VERY_LIKELY", 1, TRUE, 0)</f>
        <v>1</v>
      </c>
      <c r="W474" s="24" cm="1">
        <f t="array" ref="W474">_xlfn.IFS(T474="LIKELY",1, T474="VERY_LIKELY", 1, TRUE, 0)</f>
        <v>1</v>
      </c>
      <c r="X474" s="35" cm="1">
        <f t="array" ref="X474">_xlfn.IFS(T474="VERY_LIKELY", 1, TRUE, 0)</f>
        <v>1</v>
      </c>
    </row>
    <row r="475" spans="1:24" ht="20" customHeight="1" x14ac:dyDescent="0.2">
      <c r="A475" s="22" t="s">
        <v>263</v>
      </c>
      <c r="B475" s="49" t="str">
        <f>SUBSTITUTE(A475,"/Users/timomiessen/Desktop/imagesdk/blackmen1/","Image_")</f>
        <v>Image_BM_331.jpg</v>
      </c>
      <c r="C475" s="41" t="s">
        <v>389</v>
      </c>
      <c r="D475" s="23" t="s">
        <v>1516</v>
      </c>
      <c r="E475" s="24">
        <v>0</v>
      </c>
      <c r="F475" s="24">
        <v>0</v>
      </c>
      <c r="G475" s="24">
        <v>0</v>
      </c>
      <c r="H475" s="24">
        <v>1</v>
      </c>
      <c r="I475" s="24">
        <v>0</v>
      </c>
      <c r="J475" s="24">
        <v>0</v>
      </c>
      <c r="K475" s="24">
        <v>1</v>
      </c>
      <c r="L475" s="24">
        <v>0</v>
      </c>
      <c r="M475" s="24">
        <v>0</v>
      </c>
      <c r="N475" s="24">
        <v>0</v>
      </c>
      <c r="O475" s="24">
        <v>0</v>
      </c>
      <c r="P475" s="24">
        <v>1</v>
      </c>
      <c r="Q475" s="24">
        <v>0</v>
      </c>
      <c r="R475" s="24" cm="1">
        <f t="array" ref="R475">_xlfn.IFS(H475=1,1,K475=1,1,L475=1,1,M475=1,1,N475=1,1,P475=1,1,TRUE,0)</f>
        <v>1</v>
      </c>
      <c r="S475" s="35">
        <f>IF(AND(G475=1,R475=1),0,R475)</f>
        <v>1</v>
      </c>
      <c r="T475" s="53" t="s">
        <v>113</v>
      </c>
      <c r="U475" s="34" cm="1">
        <f t="array" ref="U475">_xlfn.IFS(T475="UNLIKELY", 1, T475="POSSIBLE", 1, T475="LIKELY",1, T475="VERY_LIKELY", 1, TRUE, 0)</f>
        <v>1</v>
      </c>
      <c r="V475" s="24" cm="1">
        <f t="array" ref="V475">_xlfn.IFS(T475="POSSIBLE", 1, T475="LIKELY",1, T475="VERY_LIKELY", 1, TRUE, 0)</f>
        <v>1</v>
      </c>
      <c r="W475" s="24" cm="1">
        <f t="array" ref="W475">_xlfn.IFS(T475="LIKELY",1, T475="VERY_LIKELY", 1, TRUE, 0)</f>
        <v>1</v>
      </c>
      <c r="X475" s="35" cm="1">
        <f t="array" ref="X475">_xlfn.IFS(T475="VERY_LIKELY", 1, TRUE, 0)</f>
        <v>1</v>
      </c>
    </row>
    <row r="476" spans="1:24" ht="20" customHeight="1" x14ac:dyDescent="0.2">
      <c r="A476" s="22" t="s">
        <v>264</v>
      </c>
      <c r="B476" s="49" t="str">
        <f>SUBSTITUTE(A476,"/Users/timomiessen/Desktop/imagesdk/blackmen1/","Image_")</f>
        <v>Image_BM_332.jpg</v>
      </c>
      <c r="C476" s="41" t="s">
        <v>389</v>
      </c>
      <c r="D476" s="23" t="s">
        <v>1516</v>
      </c>
      <c r="E476" s="24">
        <v>0</v>
      </c>
      <c r="F476" s="24">
        <v>0</v>
      </c>
      <c r="G476" s="24">
        <v>0</v>
      </c>
      <c r="H476" s="24">
        <v>1</v>
      </c>
      <c r="I476" s="24">
        <v>0</v>
      </c>
      <c r="J476" s="24">
        <v>0</v>
      </c>
      <c r="K476" s="24">
        <v>1</v>
      </c>
      <c r="L476" s="24">
        <v>0</v>
      </c>
      <c r="M476" s="24">
        <v>0</v>
      </c>
      <c r="N476" s="24">
        <v>0</v>
      </c>
      <c r="O476" s="24">
        <v>0</v>
      </c>
      <c r="P476" s="24">
        <v>1</v>
      </c>
      <c r="Q476" s="24">
        <v>0</v>
      </c>
      <c r="R476" s="24" cm="1">
        <f t="array" ref="R476">_xlfn.IFS(H476=1,1,K476=1,1,L476=1,1,M476=1,1,N476=1,1,P476=1,1,TRUE,0)</f>
        <v>1</v>
      </c>
      <c r="S476" s="35">
        <f>IF(AND(G476=1,R476=1),0,R476)</f>
        <v>1</v>
      </c>
      <c r="T476" s="53" t="s">
        <v>113</v>
      </c>
      <c r="U476" s="34" cm="1">
        <f t="array" ref="U476">_xlfn.IFS(T476="UNLIKELY", 1, T476="POSSIBLE", 1, T476="LIKELY",1, T476="VERY_LIKELY", 1, TRUE, 0)</f>
        <v>1</v>
      </c>
      <c r="V476" s="24" cm="1">
        <f t="array" ref="V476">_xlfn.IFS(T476="POSSIBLE", 1, T476="LIKELY",1, T476="VERY_LIKELY", 1, TRUE, 0)</f>
        <v>1</v>
      </c>
      <c r="W476" s="24" cm="1">
        <f t="array" ref="W476">_xlfn.IFS(T476="LIKELY",1, T476="VERY_LIKELY", 1, TRUE, 0)</f>
        <v>1</v>
      </c>
      <c r="X476" s="35" cm="1">
        <f t="array" ref="X476">_xlfn.IFS(T476="VERY_LIKELY", 1, TRUE, 0)</f>
        <v>1</v>
      </c>
    </row>
    <row r="477" spans="1:24" ht="20" customHeight="1" x14ac:dyDescent="0.2">
      <c r="A477" s="22" t="s">
        <v>265</v>
      </c>
      <c r="B477" s="49" t="str">
        <f>SUBSTITUTE(A477,"/Users/timomiessen/Desktop/imagesdk/blackmen1/","Image_")</f>
        <v>Image_BM_333.jpg</v>
      </c>
      <c r="C477" s="41" t="s">
        <v>389</v>
      </c>
      <c r="D477" s="23" t="s">
        <v>1516</v>
      </c>
      <c r="E477" s="24">
        <v>0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1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 cm="1">
        <f t="array" ref="R477">_xlfn.IFS(H477=1,1,K477=1,1,L477=1,1,M477=1,1,N477=1,1,P477=1,1,TRUE,0)</f>
        <v>1</v>
      </c>
      <c r="S477" s="35">
        <f>IF(AND(G477=1,R477=1),0,R477)</f>
        <v>1</v>
      </c>
      <c r="T477" s="53" t="s">
        <v>2</v>
      </c>
      <c r="U477" s="34" cm="1">
        <f t="array" ref="U477">_xlfn.IFS(T477="UNLIKELY", 1, T477="POSSIBLE", 1, T477="LIKELY",1, T477="VERY_LIKELY", 1, TRUE, 0)</f>
        <v>1</v>
      </c>
      <c r="V477" s="24" cm="1">
        <f t="array" ref="V477">_xlfn.IFS(T477="POSSIBLE", 1, T477="LIKELY",1, T477="VERY_LIKELY", 1, TRUE, 0)</f>
        <v>1</v>
      </c>
      <c r="W477" s="24" cm="1">
        <f t="array" ref="W477">_xlfn.IFS(T477="LIKELY",1, T477="VERY_LIKELY", 1, TRUE, 0)</f>
        <v>0</v>
      </c>
      <c r="X477" s="35" cm="1">
        <f t="array" ref="X477">_xlfn.IFS(T477="VERY_LIKELY", 1, TRUE, 0)</f>
        <v>0</v>
      </c>
    </row>
    <row r="478" spans="1:24" ht="20" customHeight="1" x14ac:dyDescent="0.2">
      <c r="A478" s="22" t="s">
        <v>266</v>
      </c>
      <c r="B478" s="49" t="str">
        <f>SUBSTITUTE(A478,"/Users/timomiessen/Desktop/imagesdk/blackmen1/","Image_")</f>
        <v>Image_BM_334.jpg</v>
      </c>
      <c r="C478" s="41" t="s">
        <v>389</v>
      </c>
      <c r="D478" s="23" t="s">
        <v>1516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1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 cm="1">
        <f t="array" ref="R478">_xlfn.IFS(H478=1,1,K478=1,1,L478=1,1,M478=1,1,N478=1,1,P478=1,1,TRUE,0)</f>
        <v>1</v>
      </c>
      <c r="S478" s="35">
        <f>IF(AND(G478=1,R478=1),0,R478)</f>
        <v>1</v>
      </c>
      <c r="T478" s="53" t="s">
        <v>12</v>
      </c>
      <c r="U478" s="34" cm="1">
        <f t="array" ref="U478">_xlfn.IFS(T478="UNLIKELY", 1, T478="POSSIBLE", 1, T478="LIKELY",1, T478="VERY_LIKELY", 1, TRUE, 0)</f>
        <v>1</v>
      </c>
      <c r="V478" s="24" cm="1">
        <f t="array" ref="V478">_xlfn.IFS(T478="POSSIBLE", 1, T478="LIKELY",1, T478="VERY_LIKELY", 1, TRUE, 0)</f>
        <v>1</v>
      </c>
      <c r="W478" s="24" cm="1">
        <f t="array" ref="W478">_xlfn.IFS(T478="LIKELY",1, T478="VERY_LIKELY", 1, TRUE, 0)</f>
        <v>1</v>
      </c>
      <c r="X478" s="35" cm="1">
        <f t="array" ref="X478">_xlfn.IFS(T478="VERY_LIKELY", 1, TRUE, 0)</f>
        <v>0</v>
      </c>
    </row>
    <row r="479" spans="1:24" ht="20" customHeight="1" x14ac:dyDescent="0.2">
      <c r="A479" s="22" t="s">
        <v>267</v>
      </c>
      <c r="B479" s="49" t="str">
        <f>SUBSTITUTE(A479,"/Users/timomiessen/Desktop/imagesdk/blackmen1/","Image_")</f>
        <v>Image_BM_335.jpg</v>
      </c>
      <c r="C479" s="41" t="s">
        <v>389</v>
      </c>
      <c r="D479" s="23" t="s">
        <v>1516</v>
      </c>
      <c r="E479" s="24">
        <v>0</v>
      </c>
      <c r="F479" s="24">
        <v>0</v>
      </c>
      <c r="G479" s="24">
        <v>0</v>
      </c>
      <c r="H479" s="24">
        <v>0</v>
      </c>
      <c r="I479" s="24">
        <v>1</v>
      </c>
      <c r="J479" s="24">
        <v>0</v>
      </c>
      <c r="K479" s="24">
        <v>1</v>
      </c>
      <c r="L479" s="24">
        <v>0</v>
      </c>
      <c r="M479" s="24">
        <v>0</v>
      </c>
      <c r="N479" s="24">
        <v>0</v>
      </c>
      <c r="O479" s="24">
        <v>0</v>
      </c>
      <c r="P479" s="24">
        <v>1</v>
      </c>
      <c r="Q479" s="24">
        <v>0</v>
      </c>
      <c r="R479" s="24" cm="1">
        <f t="array" ref="R479">_xlfn.IFS(H479=1,1,K479=1,1,L479=1,1,M479=1,1,N479=1,1,P479=1,1,TRUE,0)</f>
        <v>1</v>
      </c>
      <c r="S479" s="35">
        <f>IF(AND(G479=1,R479=1),0,R479)</f>
        <v>1</v>
      </c>
      <c r="T479" s="53" t="s">
        <v>2</v>
      </c>
      <c r="U479" s="34" cm="1">
        <f t="array" ref="U479">_xlfn.IFS(T479="UNLIKELY", 1, T479="POSSIBLE", 1, T479="LIKELY",1, T479="VERY_LIKELY", 1, TRUE, 0)</f>
        <v>1</v>
      </c>
      <c r="V479" s="24" cm="1">
        <f t="array" ref="V479">_xlfn.IFS(T479="POSSIBLE", 1, T479="LIKELY",1, T479="VERY_LIKELY", 1, TRUE, 0)</f>
        <v>1</v>
      </c>
      <c r="W479" s="24" cm="1">
        <f t="array" ref="W479">_xlfn.IFS(T479="LIKELY",1, T479="VERY_LIKELY", 1, TRUE, 0)</f>
        <v>0</v>
      </c>
      <c r="X479" s="35" cm="1">
        <f t="array" ref="X479">_xlfn.IFS(T479="VERY_LIKELY", 1, TRUE, 0)</f>
        <v>0</v>
      </c>
    </row>
    <row r="480" spans="1:24" ht="20" customHeight="1" x14ac:dyDescent="0.2">
      <c r="A480" s="22" t="s">
        <v>268</v>
      </c>
      <c r="B480" s="49" t="str">
        <f>SUBSTITUTE(A480,"/Users/timomiessen/Desktop/imagesdk/blackmen1/","Image_")</f>
        <v>Image_BM_336.jpg</v>
      </c>
      <c r="C480" s="41" t="s">
        <v>389</v>
      </c>
      <c r="D480" s="23" t="s">
        <v>1516</v>
      </c>
      <c r="E480" s="24">
        <v>0</v>
      </c>
      <c r="F480" s="24">
        <v>0</v>
      </c>
      <c r="G480" s="24">
        <v>0</v>
      </c>
      <c r="H480" s="24">
        <v>0</v>
      </c>
      <c r="I480" s="24">
        <v>1</v>
      </c>
      <c r="J480" s="24">
        <v>0</v>
      </c>
      <c r="K480" s="24">
        <v>1</v>
      </c>
      <c r="L480" s="24">
        <v>0</v>
      </c>
      <c r="M480" s="24">
        <v>0</v>
      </c>
      <c r="N480" s="24">
        <v>0</v>
      </c>
      <c r="O480" s="24">
        <v>0</v>
      </c>
      <c r="P480" s="24">
        <v>1</v>
      </c>
      <c r="Q480" s="24">
        <v>0</v>
      </c>
      <c r="R480" s="24" cm="1">
        <f t="array" ref="R480">_xlfn.IFS(H480=1,1,K480=1,1,L480=1,1,M480=1,1,N480=1,1,P480=1,1,TRUE,0)</f>
        <v>1</v>
      </c>
      <c r="S480" s="35">
        <f>IF(AND(G480=1,R480=1),0,R480)</f>
        <v>1</v>
      </c>
      <c r="T480" s="53" t="s">
        <v>12</v>
      </c>
      <c r="U480" s="34" cm="1">
        <f t="array" ref="U480">_xlfn.IFS(T480="UNLIKELY", 1, T480="POSSIBLE", 1, T480="LIKELY",1, T480="VERY_LIKELY", 1, TRUE, 0)</f>
        <v>1</v>
      </c>
      <c r="V480" s="24" cm="1">
        <f t="array" ref="V480">_xlfn.IFS(T480="POSSIBLE", 1, T480="LIKELY",1, T480="VERY_LIKELY", 1, TRUE, 0)</f>
        <v>1</v>
      </c>
      <c r="W480" s="24" cm="1">
        <f t="array" ref="W480">_xlfn.IFS(T480="LIKELY",1, T480="VERY_LIKELY", 1, TRUE, 0)</f>
        <v>1</v>
      </c>
      <c r="X480" s="35" cm="1">
        <f t="array" ref="X480">_xlfn.IFS(T480="VERY_LIKELY", 1, TRUE, 0)</f>
        <v>0</v>
      </c>
    </row>
    <row r="481" spans="1:24" ht="20" customHeight="1" x14ac:dyDescent="0.2">
      <c r="A481" s="22" t="s">
        <v>269</v>
      </c>
      <c r="B481" s="49" t="str">
        <f>SUBSTITUTE(A481,"/Users/timomiessen/Desktop/imagesdk/blackmen1/","Image_")</f>
        <v>Image_BM_337.jpg</v>
      </c>
      <c r="C481" s="41" t="s">
        <v>389</v>
      </c>
      <c r="D481" s="23" t="s">
        <v>1516</v>
      </c>
      <c r="E481" s="24">
        <v>0</v>
      </c>
      <c r="F481" s="24">
        <v>0</v>
      </c>
      <c r="G481" s="24">
        <v>0</v>
      </c>
      <c r="H481" s="24">
        <v>0</v>
      </c>
      <c r="I481" s="24">
        <v>1</v>
      </c>
      <c r="J481" s="24">
        <v>0</v>
      </c>
      <c r="K481" s="24">
        <v>1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 cm="1">
        <f t="array" ref="R481">_xlfn.IFS(H481=1,1,K481=1,1,L481=1,1,M481=1,1,N481=1,1,P481=1,1,TRUE,0)</f>
        <v>1</v>
      </c>
      <c r="S481" s="35">
        <f>IF(AND(G481=1,R481=1),0,R481)</f>
        <v>1</v>
      </c>
      <c r="T481" s="53" t="s">
        <v>2</v>
      </c>
      <c r="U481" s="34" cm="1">
        <f t="array" ref="U481">_xlfn.IFS(T481="UNLIKELY", 1, T481="POSSIBLE", 1, T481="LIKELY",1, T481="VERY_LIKELY", 1, TRUE, 0)</f>
        <v>1</v>
      </c>
      <c r="V481" s="24" cm="1">
        <f t="array" ref="V481">_xlfn.IFS(T481="POSSIBLE", 1, T481="LIKELY",1, T481="VERY_LIKELY", 1, TRUE, 0)</f>
        <v>1</v>
      </c>
      <c r="W481" s="24" cm="1">
        <f t="array" ref="W481">_xlfn.IFS(T481="LIKELY",1, T481="VERY_LIKELY", 1, TRUE, 0)</f>
        <v>0</v>
      </c>
      <c r="X481" s="35" cm="1">
        <f t="array" ref="X481">_xlfn.IFS(T481="VERY_LIKELY", 1, TRUE, 0)</f>
        <v>0</v>
      </c>
    </row>
    <row r="482" spans="1:24" ht="20" customHeight="1" x14ac:dyDescent="0.2">
      <c r="A482" s="22" t="s">
        <v>270</v>
      </c>
      <c r="B482" s="49" t="str">
        <f>SUBSTITUTE(A482,"/Users/timomiessen/Desktop/imagesdk/blackmen1/","Image_")</f>
        <v>Image_BM_338.jpg</v>
      </c>
      <c r="C482" s="41" t="s">
        <v>389</v>
      </c>
      <c r="D482" s="23" t="s">
        <v>1516</v>
      </c>
      <c r="E482" s="24">
        <v>0</v>
      </c>
      <c r="F482" s="24">
        <v>0</v>
      </c>
      <c r="G482" s="24">
        <v>0</v>
      </c>
      <c r="H482" s="24">
        <v>0</v>
      </c>
      <c r="I482" s="24">
        <v>0</v>
      </c>
      <c r="J482" s="24">
        <v>0</v>
      </c>
      <c r="K482" s="24">
        <v>1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 cm="1">
        <f t="array" ref="R482">_xlfn.IFS(H482=1,1,K482=1,1,L482=1,1,M482=1,1,N482=1,1,P482=1,1,TRUE,0)</f>
        <v>1</v>
      </c>
      <c r="S482" s="35">
        <f>IF(AND(G482=1,R482=1),0,R482)</f>
        <v>1</v>
      </c>
      <c r="T482" s="53" t="s">
        <v>113</v>
      </c>
      <c r="U482" s="34" cm="1">
        <f t="array" ref="U482">_xlfn.IFS(T482="UNLIKELY", 1, T482="POSSIBLE", 1, T482="LIKELY",1, T482="VERY_LIKELY", 1, TRUE, 0)</f>
        <v>1</v>
      </c>
      <c r="V482" s="24" cm="1">
        <f t="array" ref="V482">_xlfn.IFS(T482="POSSIBLE", 1, T482="LIKELY",1, T482="VERY_LIKELY", 1, TRUE, 0)</f>
        <v>1</v>
      </c>
      <c r="W482" s="24" cm="1">
        <f t="array" ref="W482">_xlfn.IFS(T482="LIKELY",1, T482="VERY_LIKELY", 1, TRUE, 0)</f>
        <v>1</v>
      </c>
      <c r="X482" s="35" cm="1">
        <f t="array" ref="X482">_xlfn.IFS(T482="VERY_LIKELY", 1, TRUE, 0)</f>
        <v>1</v>
      </c>
    </row>
    <row r="483" spans="1:24" ht="20" customHeight="1" x14ac:dyDescent="0.2">
      <c r="A483" s="22" t="s">
        <v>271</v>
      </c>
      <c r="B483" s="49" t="str">
        <f>SUBSTITUTE(A483,"/Users/timomiessen/Desktop/imagesdk/blackmen1/","Image_")</f>
        <v>Image_BM_339.jpg</v>
      </c>
      <c r="C483" s="41" t="s">
        <v>389</v>
      </c>
      <c r="D483" s="23" t="s">
        <v>1516</v>
      </c>
      <c r="E483" s="24">
        <v>0</v>
      </c>
      <c r="F483" s="24">
        <v>0</v>
      </c>
      <c r="G483" s="24">
        <v>0</v>
      </c>
      <c r="H483" s="24">
        <v>0</v>
      </c>
      <c r="I483" s="24">
        <v>0</v>
      </c>
      <c r="J483" s="24">
        <v>0</v>
      </c>
      <c r="K483" s="24">
        <v>1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 cm="1">
        <f t="array" ref="R483">_xlfn.IFS(H483=1,1,K483=1,1,L483=1,1,M483=1,1,N483=1,1,P483=1,1,TRUE,0)</f>
        <v>1</v>
      </c>
      <c r="S483" s="35">
        <f>IF(AND(G483=1,R483=1),0,R483)</f>
        <v>1</v>
      </c>
      <c r="T483" s="53" t="s">
        <v>2</v>
      </c>
      <c r="U483" s="34" cm="1">
        <f t="array" ref="U483">_xlfn.IFS(T483="UNLIKELY", 1, T483="POSSIBLE", 1, T483="LIKELY",1, T483="VERY_LIKELY", 1, TRUE, 0)</f>
        <v>1</v>
      </c>
      <c r="V483" s="24" cm="1">
        <f t="array" ref="V483">_xlfn.IFS(T483="POSSIBLE", 1, T483="LIKELY",1, T483="VERY_LIKELY", 1, TRUE, 0)</f>
        <v>1</v>
      </c>
      <c r="W483" s="24" cm="1">
        <f t="array" ref="W483">_xlfn.IFS(T483="LIKELY",1, T483="VERY_LIKELY", 1, TRUE, 0)</f>
        <v>0</v>
      </c>
      <c r="X483" s="35" cm="1">
        <f t="array" ref="X483">_xlfn.IFS(T483="VERY_LIKELY", 1, TRUE, 0)</f>
        <v>0</v>
      </c>
    </row>
    <row r="484" spans="1:24" ht="20" customHeight="1" x14ac:dyDescent="0.2">
      <c r="A484" s="22" t="s">
        <v>273</v>
      </c>
      <c r="B484" s="49" t="str">
        <f>SUBSTITUTE(A484,"/Users/timomiessen/Desktop/imagesdk/blackmen1/","Image_")</f>
        <v>Image_BM_340.jpg</v>
      </c>
      <c r="C484" s="41" t="s">
        <v>389</v>
      </c>
      <c r="D484" s="23" t="s">
        <v>1516</v>
      </c>
      <c r="E484" s="24">
        <v>0</v>
      </c>
      <c r="F484" s="24">
        <v>0</v>
      </c>
      <c r="G484" s="24">
        <v>0</v>
      </c>
      <c r="H484" s="24">
        <v>0</v>
      </c>
      <c r="I484" s="24">
        <v>0</v>
      </c>
      <c r="J484" s="24">
        <v>0</v>
      </c>
      <c r="K484" s="24">
        <v>1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 cm="1">
        <f t="array" ref="R484">_xlfn.IFS(H484=1,1,K484=1,1,L484=1,1,M484=1,1,N484=1,1,P484=1,1,TRUE,0)</f>
        <v>1</v>
      </c>
      <c r="S484" s="35">
        <f>IF(AND(G484=1,R484=1),0,R484)</f>
        <v>1</v>
      </c>
      <c r="T484" s="53" t="s">
        <v>2</v>
      </c>
      <c r="U484" s="34" cm="1">
        <f t="array" ref="U484">_xlfn.IFS(T484="UNLIKELY", 1, T484="POSSIBLE", 1, T484="LIKELY",1, T484="VERY_LIKELY", 1, TRUE, 0)</f>
        <v>1</v>
      </c>
      <c r="V484" s="24" cm="1">
        <f t="array" ref="V484">_xlfn.IFS(T484="POSSIBLE", 1, T484="LIKELY",1, T484="VERY_LIKELY", 1, TRUE, 0)</f>
        <v>1</v>
      </c>
      <c r="W484" s="24" cm="1">
        <f t="array" ref="W484">_xlfn.IFS(T484="LIKELY",1, T484="VERY_LIKELY", 1, TRUE, 0)</f>
        <v>0</v>
      </c>
      <c r="X484" s="35" cm="1">
        <f t="array" ref="X484">_xlfn.IFS(T484="VERY_LIKELY", 1, TRUE, 0)</f>
        <v>0</v>
      </c>
    </row>
    <row r="485" spans="1:24" ht="20" customHeight="1" x14ac:dyDescent="0.2">
      <c r="A485" s="22" t="s">
        <v>274</v>
      </c>
      <c r="B485" s="49" t="str">
        <f>SUBSTITUTE(A485,"/Users/timomiessen/Desktop/imagesdk/blackmen1/","Image_")</f>
        <v>Image_BM_341.jpg</v>
      </c>
      <c r="C485" s="41" t="s">
        <v>389</v>
      </c>
      <c r="D485" s="23" t="s">
        <v>1516</v>
      </c>
      <c r="E485" s="24">
        <v>0</v>
      </c>
      <c r="F485" s="24">
        <v>0</v>
      </c>
      <c r="G485" s="24">
        <v>0</v>
      </c>
      <c r="H485" s="24">
        <v>0</v>
      </c>
      <c r="I485" s="24">
        <v>0</v>
      </c>
      <c r="J485" s="24">
        <v>0</v>
      </c>
      <c r="K485" s="24">
        <v>1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 cm="1">
        <f t="array" ref="R485">_xlfn.IFS(H485=1,1,K485=1,1,L485=1,1,M485=1,1,N485=1,1,P485=1,1,TRUE,0)</f>
        <v>1</v>
      </c>
      <c r="S485" s="35">
        <f>IF(AND(G485=1,R485=1),0,R485)</f>
        <v>1</v>
      </c>
      <c r="T485" s="53" t="s">
        <v>12</v>
      </c>
      <c r="U485" s="34" cm="1">
        <f t="array" ref="U485">_xlfn.IFS(T485="UNLIKELY", 1, T485="POSSIBLE", 1, T485="LIKELY",1, T485="VERY_LIKELY", 1, TRUE, 0)</f>
        <v>1</v>
      </c>
      <c r="V485" s="24" cm="1">
        <f t="array" ref="V485">_xlfn.IFS(T485="POSSIBLE", 1, T485="LIKELY",1, T485="VERY_LIKELY", 1, TRUE, 0)</f>
        <v>1</v>
      </c>
      <c r="W485" s="24" cm="1">
        <f t="array" ref="W485">_xlfn.IFS(T485="LIKELY",1, T485="VERY_LIKELY", 1, TRUE, 0)</f>
        <v>1</v>
      </c>
      <c r="X485" s="35" cm="1">
        <f t="array" ref="X485">_xlfn.IFS(T485="VERY_LIKELY", 1, TRUE, 0)</f>
        <v>0</v>
      </c>
    </row>
    <row r="486" spans="1:24" ht="20" customHeight="1" x14ac:dyDescent="0.2">
      <c r="A486" s="22" t="s">
        <v>276</v>
      </c>
      <c r="B486" s="49" t="str">
        <f>SUBSTITUTE(A486,"/Users/timomiessen/Desktop/imagesdk/blackmen1/","Image_")</f>
        <v>Image_BM_343.jpg</v>
      </c>
      <c r="C486" s="41" t="s">
        <v>389</v>
      </c>
      <c r="D486" s="23" t="s">
        <v>1516</v>
      </c>
      <c r="E486" s="24">
        <v>0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1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 cm="1">
        <f t="array" ref="R486">_xlfn.IFS(H486=1,1,K486=1,1,L486=1,1,M486=1,1,N486=1,1,P486=1,1,TRUE,0)</f>
        <v>1</v>
      </c>
      <c r="S486" s="35">
        <f>IF(AND(G486=1,R486=1),0,R486)</f>
        <v>1</v>
      </c>
      <c r="T486" s="53" t="s">
        <v>113</v>
      </c>
      <c r="U486" s="34" cm="1">
        <f t="array" ref="U486">_xlfn.IFS(T486="UNLIKELY", 1, T486="POSSIBLE", 1, T486="LIKELY",1, T486="VERY_LIKELY", 1, TRUE, 0)</f>
        <v>1</v>
      </c>
      <c r="V486" s="24" cm="1">
        <f t="array" ref="V486">_xlfn.IFS(T486="POSSIBLE", 1, T486="LIKELY",1, T486="VERY_LIKELY", 1, TRUE, 0)</f>
        <v>1</v>
      </c>
      <c r="W486" s="24" cm="1">
        <f t="array" ref="W486">_xlfn.IFS(T486="LIKELY",1, T486="VERY_LIKELY", 1, TRUE, 0)</f>
        <v>1</v>
      </c>
      <c r="X486" s="35" cm="1">
        <f t="array" ref="X486">_xlfn.IFS(T486="VERY_LIKELY", 1, TRUE, 0)</f>
        <v>1</v>
      </c>
    </row>
    <row r="487" spans="1:24" ht="20" customHeight="1" x14ac:dyDescent="0.2">
      <c r="A487" s="22" t="s">
        <v>277</v>
      </c>
      <c r="B487" s="49" t="str">
        <f>SUBSTITUTE(A487,"/Users/timomiessen/Desktop/imagesdk/blackmen1/","Image_")</f>
        <v>Image_BM_344.jpg</v>
      </c>
      <c r="C487" s="41" t="s">
        <v>389</v>
      </c>
      <c r="D487" s="23" t="s">
        <v>1516</v>
      </c>
      <c r="E487" s="24">
        <v>0</v>
      </c>
      <c r="F487" s="24">
        <v>0</v>
      </c>
      <c r="G487" s="24">
        <v>0</v>
      </c>
      <c r="H487" s="24">
        <v>0</v>
      </c>
      <c r="I487" s="24">
        <v>0</v>
      </c>
      <c r="J487" s="24">
        <v>0</v>
      </c>
      <c r="K487" s="24">
        <v>1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 cm="1">
        <f t="array" ref="R487">_xlfn.IFS(H487=1,1,K487=1,1,L487=1,1,M487=1,1,N487=1,1,P487=1,1,TRUE,0)</f>
        <v>1</v>
      </c>
      <c r="S487" s="35">
        <f>IF(AND(G487=1,R487=1),0,R487)</f>
        <v>1</v>
      </c>
      <c r="T487" s="53" t="s">
        <v>12</v>
      </c>
      <c r="U487" s="34" cm="1">
        <f t="array" ref="U487">_xlfn.IFS(T487="UNLIKELY", 1, T487="POSSIBLE", 1, T487="LIKELY",1, T487="VERY_LIKELY", 1, TRUE, 0)</f>
        <v>1</v>
      </c>
      <c r="V487" s="24" cm="1">
        <f t="array" ref="V487">_xlfn.IFS(T487="POSSIBLE", 1, T487="LIKELY",1, T487="VERY_LIKELY", 1, TRUE, 0)</f>
        <v>1</v>
      </c>
      <c r="W487" s="24" cm="1">
        <f t="array" ref="W487">_xlfn.IFS(T487="LIKELY",1, T487="VERY_LIKELY", 1, TRUE, 0)</f>
        <v>1</v>
      </c>
      <c r="X487" s="35" cm="1">
        <f t="array" ref="X487">_xlfn.IFS(T487="VERY_LIKELY", 1, TRUE, 0)</f>
        <v>0</v>
      </c>
    </row>
    <row r="488" spans="1:24" ht="20" customHeight="1" x14ac:dyDescent="0.2">
      <c r="A488" s="22" t="s">
        <v>279</v>
      </c>
      <c r="B488" s="49" t="str">
        <f>SUBSTITUTE(A488,"/Users/timomiessen/Desktop/imagesdk/blackmen1/","Image_")</f>
        <v>Image_BM_346.jpg</v>
      </c>
      <c r="C488" s="41" t="s">
        <v>389</v>
      </c>
      <c r="D488" s="23" t="s">
        <v>1516</v>
      </c>
      <c r="E488" s="24">
        <v>0</v>
      </c>
      <c r="F488" s="24">
        <v>0</v>
      </c>
      <c r="G488" s="24">
        <v>0</v>
      </c>
      <c r="H488" s="24">
        <v>0</v>
      </c>
      <c r="I488" s="24">
        <v>0</v>
      </c>
      <c r="J488" s="24">
        <v>0</v>
      </c>
      <c r="K488" s="24">
        <v>1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 cm="1">
        <f t="array" ref="R488">_xlfn.IFS(H488=1,1,K488=1,1,L488=1,1,M488=1,1,N488=1,1,P488=1,1,TRUE,0)</f>
        <v>1</v>
      </c>
      <c r="S488" s="35">
        <f>IF(AND(G488=1,R488=1),0,R488)</f>
        <v>1</v>
      </c>
      <c r="T488" s="53" t="s">
        <v>113</v>
      </c>
      <c r="U488" s="34" cm="1">
        <f t="array" ref="U488">_xlfn.IFS(T488="UNLIKELY", 1, T488="POSSIBLE", 1, T488="LIKELY",1, T488="VERY_LIKELY", 1, TRUE, 0)</f>
        <v>1</v>
      </c>
      <c r="V488" s="24" cm="1">
        <f t="array" ref="V488">_xlfn.IFS(T488="POSSIBLE", 1, T488="LIKELY",1, T488="VERY_LIKELY", 1, TRUE, 0)</f>
        <v>1</v>
      </c>
      <c r="W488" s="24" cm="1">
        <f t="array" ref="W488">_xlfn.IFS(T488="LIKELY",1, T488="VERY_LIKELY", 1, TRUE, 0)</f>
        <v>1</v>
      </c>
      <c r="X488" s="35" cm="1">
        <f t="array" ref="X488">_xlfn.IFS(T488="VERY_LIKELY", 1, TRUE, 0)</f>
        <v>1</v>
      </c>
    </row>
    <row r="489" spans="1:24" ht="20" customHeight="1" x14ac:dyDescent="0.2">
      <c r="A489" s="22" t="s">
        <v>280</v>
      </c>
      <c r="B489" s="49" t="str">
        <f>SUBSTITUTE(A489,"/Users/timomiessen/Desktop/imagesdk/blackmen1/","Image_")</f>
        <v>Image_BM_347.jpg</v>
      </c>
      <c r="C489" s="41" t="s">
        <v>389</v>
      </c>
      <c r="D489" s="23" t="s">
        <v>1516</v>
      </c>
      <c r="E489" s="24">
        <v>0</v>
      </c>
      <c r="F489" s="24">
        <v>0</v>
      </c>
      <c r="G489" s="24">
        <v>0</v>
      </c>
      <c r="H489" s="24">
        <v>0</v>
      </c>
      <c r="I489" s="24">
        <v>0</v>
      </c>
      <c r="J489" s="24">
        <v>0</v>
      </c>
      <c r="K489" s="24">
        <v>1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 cm="1">
        <f t="array" ref="R489">_xlfn.IFS(H489=1,1,K489=1,1,L489=1,1,M489=1,1,N489=1,1,P489=1,1,TRUE,0)</f>
        <v>1</v>
      </c>
      <c r="S489" s="35">
        <f>IF(AND(G489=1,R489=1),0,R489)</f>
        <v>1</v>
      </c>
      <c r="T489" s="53" t="s">
        <v>12</v>
      </c>
      <c r="U489" s="34" cm="1">
        <f t="array" ref="U489">_xlfn.IFS(T489="UNLIKELY", 1, T489="POSSIBLE", 1, T489="LIKELY",1, T489="VERY_LIKELY", 1, TRUE, 0)</f>
        <v>1</v>
      </c>
      <c r="V489" s="24" cm="1">
        <f t="array" ref="V489">_xlfn.IFS(T489="POSSIBLE", 1, T489="LIKELY",1, T489="VERY_LIKELY", 1, TRUE, 0)</f>
        <v>1</v>
      </c>
      <c r="W489" s="24" cm="1">
        <f t="array" ref="W489">_xlfn.IFS(T489="LIKELY",1, T489="VERY_LIKELY", 1, TRUE, 0)</f>
        <v>1</v>
      </c>
      <c r="X489" s="35" cm="1">
        <f t="array" ref="X489">_xlfn.IFS(T489="VERY_LIKELY", 1, TRUE, 0)</f>
        <v>0</v>
      </c>
    </row>
    <row r="490" spans="1:24" ht="20" customHeight="1" x14ac:dyDescent="0.2">
      <c r="A490" s="22" t="s">
        <v>281</v>
      </c>
      <c r="B490" s="49" t="str">
        <f>SUBSTITUTE(A490,"/Users/timomiessen/Desktop/imagesdk/blackmen1/","Image_")</f>
        <v>Image_BM_348.jpg</v>
      </c>
      <c r="C490" s="41" t="s">
        <v>389</v>
      </c>
      <c r="D490" s="23" t="s">
        <v>1516</v>
      </c>
      <c r="E490" s="24">
        <v>0</v>
      </c>
      <c r="F490" s="24">
        <v>0</v>
      </c>
      <c r="G490" s="24">
        <v>0</v>
      </c>
      <c r="H490" s="24">
        <v>0</v>
      </c>
      <c r="I490" s="24">
        <v>0</v>
      </c>
      <c r="J490" s="24">
        <v>0</v>
      </c>
      <c r="K490" s="24">
        <v>1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 cm="1">
        <f t="array" ref="R490">_xlfn.IFS(H490=1,1,K490=1,1,L490=1,1,M490=1,1,N490=1,1,P490=1,1,TRUE,0)</f>
        <v>1</v>
      </c>
      <c r="S490" s="35">
        <f>IF(AND(G490=1,R490=1),0,R490)</f>
        <v>1</v>
      </c>
      <c r="T490" s="53" t="s">
        <v>2</v>
      </c>
      <c r="U490" s="34" cm="1">
        <f t="array" ref="U490">_xlfn.IFS(T490="UNLIKELY", 1, T490="POSSIBLE", 1, T490="LIKELY",1, T490="VERY_LIKELY", 1, TRUE, 0)</f>
        <v>1</v>
      </c>
      <c r="V490" s="24" cm="1">
        <f t="array" ref="V490">_xlfn.IFS(T490="POSSIBLE", 1, T490="LIKELY",1, T490="VERY_LIKELY", 1, TRUE, 0)</f>
        <v>1</v>
      </c>
      <c r="W490" s="24" cm="1">
        <f t="array" ref="W490">_xlfn.IFS(T490="LIKELY",1, T490="VERY_LIKELY", 1, TRUE, 0)</f>
        <v>0</v>
      </c>
      <c r="X490" s="35" cm="1">
        <f t="array" ref="X490">_xlfn.IFS(T490="VERY_LIKELY", 1, TRUE, 0)</f>
        <v>0</v>
      </c>
    </row>
    <row r="491" spans="1:24" ht="20" customHeight="1" x14ac:dyDescent="0.2">
      <c r="A491" s="22" t="s">
        <v>282</v>
      </c>
      <c r="B491" s="49" t="str">
        <f>SUBSTITUTE(A491,"/Users/timomiessen/Desktop/imagesdk/blackmen1/","Image_")</f>
        <v>Image_BM_349.jpg</v>
      </c>
      <c r="C491" s="41" t="s">
        <v>389</v>
      </c>
      <c r="D491" s="23" t="s">
        <v>1516</v>
      </c>
      <c r="E491" s="24">
        <v>0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1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 cm="1">
        <f t="array" ref="R491">_xlfn.IFS(H491=1,1,K491=1,1,L491=1,1,M491=1,1,N491=1,1,P491=1,1,TRUE,0)</f>
        <v>1</v>
      </c>
      <c r="S491" s="35">
        <f>IF(AND(G491=1,R491=1),0,R491)</f>
        <v>1</v>
      </c>
      <c r="T491" s="53" t="s">
        <v>12</v>
      </c>
      <c r="U491" s="34" cm="1">
        <f t="array" ref="U491">_xlfn.IFS(T491="UNLIKELY", 1, T491="POSSIBLE", 1, T491="LIKELY",1, T491="VERY_LIKELY", 1, TRUE, 0)</f>
        <v>1</v>
      </c>
      <c r="V491" s="24" cm="1">
        <f t="array" ref="V491">_xlfn.IFS(T491="POSSIBLE", 1, T491="LIKELY",1, T491="VERY_LIKELY", 1, TRUE, 0)</f>
        <v>1</v>
      </c>
      <c r="W491" s="24" cm="1">
        <f t="array" ref="W491">_xlfn.IFS(T491="LIKELY",1, T491="VERY_LIKELY", 1, TRUE, 0)</f>
        <v>1</v>
      </c>
      <c r="X491" s="35" cm="1">
        <f t="array" ref="X491">_xlfn.IFS(T491="VERY_LIKELY", 1, TRUE, 0)</f>
        <v>0</v>
      </c>
    </row>
    <row r="492" spans="1:24" ht="20" customHeight="1" x14ac:dyDescent="0.2">
      <c r="A492" s="22" t="s">
        <v>284</v>
      </c>
      <c r="B492" s="49" t="str">
        <f>SUBSTITUTE(A492,"/Users/timomiessen/Desktop/imagesdk/blackmen1/","Image_")</f>
        <v>Image_BM_350.jpg</v>
      </c>
      <c r="C492" s="41" t="s">
        <v>389</v>
      </c>
      <c r="D492" s="23" t="s">
        <v>1516</v>
      </c>
      <c r="E492" s="24">
        <v>0</v>
      </c>
      <c r="F492" s="24">
        <v>0</v>
      </c>
      <c r="G492" s="24">
        <v>0</v>
      </c>
      <c r="H492" s="24">
        <v>0</v>
      </c>
      <c r="I492" s="24">
        <v>0</v>
      </c>
      <c r="J492" s="24">
        <v>0</v>
      </c>
      <c r="K492" s="24">
        <v>1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 cm="1">
        <f t="array" ref="R492">_xlfn.IFS(H492=1,1,K492=1,1,L492=1,1,M492=1,1,N492=1,1,P492=1,1,TRUE,0)</f>
        <v>1</v>
      </c>
      <c r="S492" s="35">
        <f>IF(AND(G492=1,R492=1),0,R492)</f>
        <v>1</v>
      </c>
      <c r="T492" s="53" t="s">
        <v>1</v>
      </c>
      <c r="U492" s="34" cm="1">
        <f t="array" ref="U492">_xlfn.IFS(T492="UNLIKELY", 1, T492="POSSIBLE", 1, T492="LIKELY",1, T492="VERY_LIKELY", 1, TRUE, 0)</f>
        <v>1</v>
      </c>
      <c r="V492" s="24" cm="1">
        <f t="array" ref="V492">_xlfn.IFS(T492="POSSIBLE", 1, T492="LIKELY",1, T492="VERY_LIKELY", 1, TRUE, 0)</f>
        <v>0</v>
      </c>
      <c r="W492" s="24" cm="1">
        <f t="array" ref="W492">_xlfn.IFS(T492="LIKELY",1, T492="VERY_LIKELY", 1, TRUE, 0)</f>
        <v>0</v>
      </c>
      <c r="X492" s="35" cm="1">
        <f t="array" ref="X492">_xlfn.IFS(T492="VERY_LIKELY", 1, TRUE, 0)</f>
        <v>0</v>
      </c>
    </row>
    <row r="493" spans="1:24" ht="20" customHeight="1" x14ac:dyDescent="0.2">
      <c r="A493" s="22" t="s">
        <v>285</v>
      </c>
      <c r="B493" s="49" t="str">
        <f>SUBSTITUTE(A493,"/Users/timomiessen/Desktop/imagesdk/blackmen1/","Image_")</f>
        <v>Image_BM_351.jpg</v>
      </c>
      <c r="C493" s="41" t="s">
        <v>389</v>
      </c>
      <c r="D493" s="23" t="s">
        <v>1516</v>
      </c>
      <c r="E493" s="24">
        <v>0</v>
      </c>
      <c r="F493" s="24">
        <v>0</v>
      </c>
      <c r="G493" s="24">
        <v>0</v>
      </c>
      <c r="H493" s="24">
        <v>0</v>
      </c>
      <c r="I493" s="24">
        <v>0</v>
      </c>
      <c r="J493" s="24">
        <v>0</v>
      </c>
      <c r="K493" s="24">
        <v>1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 cm="1">
        <f t="array" ref="R493">_xlfn.IFS(H493=1,1,K493=1,1,L493=1,1,M493=1,1,N493=1,1,P493=1,1,TRUE,0)</f>
        <v>1</v>
      </c>
      <c r="S493" s="35">
        <f>IF(AND(G493=1,R493=1),0,R493)</f>
        <v>1</v>
      </c>
      <c r="T493" s="53" t="s">
        <v>2</v>
      </c>
      <c r="U493" s="34" cm="1">
        <f t="array" ref="U493">_xlfn.IFS(T493="UNLIKELY", 1, T493="POSSIBLE", 1, T493="LIKELY",1, T493="VERY_LIKELY", 1, TRUE, 0)</f>
        <v>1</v>
      </c>
      <c r="V493" s="24" cm="1">
        <f t="array" ref="V493">_xlfn.IFS(T493="POSSIBLE", 1, T493="LIKELY",1, T493="VERY_LIKELY", 1, TRUE, 0)</f>
        <v>1</v>
      </c>
      <c r="W493" s="24" cm="1">
        <f t="array" ref="W493">_xlfn.IFS(T493="LIKELY",1, T493="VERY_LIKELY", 1, TRUE, 0)</f>
        <v>0</v>
      </c>
      <c r="X493" s="35" cm="1">
        <f t="array" ref="X493">_xlfn.IFS(T493="VERY_LIKELY", 1, TRUE, 0)</f>
        <v>0</v>
      </c>
    </row>
    <row r="494" spans="1:24" ht="20" customHeight="1" x14ac:dyDescent="0.2">
      <c r="A494" s="22" t="s">
        <v>286</v>
      </c>
      <c r="B494" s="49" t="str">
        <f>SUBSTITUTE(A494,"/Users/timomiessen/Desktop/imagesdk/blackmen1/","Image_")</f>
        <v>Image_BM_352.jpg</v>
      </c>
      <c r="C494" s="41" t="s">
        <v>389</v>
      </c>
      <c r="D494" s="23" t="s">
        <v>1516</v>
      </c>
      <c r="E494" s="24">
        <v>0</v>
      </c>
      <c r="F494" s="24">
        <v>0</v>
      </c>
      <c r="G494" s="24">
        <v>0</v>
      </c>
      <c r="H494" s="24">
        <v>0</v>
      </c>
      <c r="I494" s="24">
        <v>0</v>
      </c>
      <c r="J494" s="24">
        <v>0</v>
      </c>
      <c r="K494" s="24">
        <v>1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 cm="1">
        <f t="array" ref="R494">_xlfn.IFS(H494=1,1,K494=1,1,L494=1,1,M494=1,1,N494=1,1,P494=1,1,TRUE,0)</f>
        <v>1</v>
      </c>
      <c r="S494" s="35">
        <f>IF(AND(G494=1,R494=1),0,R494)</f>
        <v>1</v>
      </c>
      <c r="T494" s="53" t="s">
        <v>12</v>
      </c>
      <c r="U494" s="34" cm="1">
        <f t="array" ref="U494">_xlfn.IFS(T494="UNLIKELY", 1, T494="POSSIBLE", 1, T494="LIKELY",1, T494="VERY_LIKELY", 1, TRUE, 0)</f>
        <v>1</v>
      </c>
      <c r="V494" s="24" cm="1">
        <f t="array" ref="V494">_xlfn.IFS(T494="POSSIBLE", 1, T494="LIKELY",1, T494="VERY_LIKELY", 1, TRUE, 0)</f>
        <v>1</v>
      </c>
      <c r="W494" s="24" cm="1">
        <f t="array" ref="W494">_xlfn.IFS(T494="LIKELY",1, T494="VERY_LIKELY", 1, TRUE, 0)</f>
        <v>1</v>
      </c>
      <c r="X494" s="35" cm="1">
        <f t="array" ref="X494">_xlfn.IFS(T494="VERY_LIKELY", 1, TRUE, 0)</f>
        <v>0</v>
      </c>
    </row>
    <row r="495" spans="1:24" ht="20" customHeight="1" x14ac:dyDescent="0.2">
      <c r="A495" s="22" t="s">
        <v>287</v>
      </c>
      <c r="B495" s="49" t="str">
        <f>SUBSTITUTE(A495,"/Users/timomiessen/Desktop/imagesdk/blackmen1/","Image_")</f>
        <v>Image_BM_353.jpg</v>
      </c>
      <c r="C495" s="41" t="s">
        <v>389</v>
      </c>
      <c r="D495" s="23" t="s">
        <v>1516</v>
      </c>
      <c r="E495" s="24">
        <v>0</v>
      </c>
      <c r="F495" s="24">
        <v>0</v>
      </c>
      <c r="G495" s="24">
        <v>0</v>
      </c>
      <c r="H495" s="24">
        <v>0</v>
      </c>
      <c r="I495" s="24">
        <v>0</v>
      </c>
      <c r="J495" s="24">
        <v>0</v>
      </c>
      <c r="K495" s="24">
        <v>1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 cm="1">
        <f t="array" ref="R495">_xlfn.IFS(H495=1,1,K495=1,1,L495=1,1,M495=1,1,N495=1,1,P495=1,1,TRUE,0)</f>
        <v>1</v>
      </c>
      <c r="S495" s="35">
        <f>IF(AND(G495=1,R495=1),0,R495)</f>
        <v>1</v>
      </c>
      <c r="T495" s="53" t="s">
        <v>1</v>
      </c>
      <c r="U495" s="34" cm="1">
        <f t="array" ref="U495">_xlfn.IFS(T495="UNLIKELY", 1, T495="POSSIBLE", 1, T495="LIKELY",1, T495="VERY_LIKELY", 1, TRUE, 0)</f>
        <v>1</v>
      </c>
      <c r="V495" s="24" cm="1">
        <f t="array" ref="V495">_xlfn.IFS(T495="POSSIBLE", 1, T495="LIKELY",1, T495="VERY_LIKELY", 1, TRUE, 0)</f>
        <v>0</v>
      </c>
      <c r="W495" s="24" cm="1">
        <f t="array" ref="W495">_xlfn.IFS(T495="LIKELY",1, T495="VERY_LIKELY", 1, TRUE, 0)</f>
        <v>0</v>
      </c>
      <c r="X495" s="35" cm="1">
        <f t="array" ref="X495">_xlfn.IFS(T495="VERY_LIKELY", 1, TRUE, 0)</f>
        <v>0</v>
      </c>
    </row>
    <row r="496" spans="1:24" ht="20" customHeight="1" x14ac:dyDescent="0.2">
      <c r="A496" s="22" t="s">
        <v>288</v>
      </c>
      <c r="B496" s="49" t="str">
        <f>SUBSTITUTE(A496,"/Users/timomiessen/Desktop/imagesdk/blackmen1/","Image_")</f>
        <v>Image_BM_354.jpg</v>
      </c>
      <c r="C496" s="41" t="s">
        <v>389</v>
      </c>
      <c r="D496" s="23" t="s">
        <v>1516</v>
      </c>
      <c r="E496" s="24">
        <v>0</v>
      </c>
      <c r="F496" s="24">
        <v>0</v>
      </c>
      <c r="G496" s="24">
        <v>0</v>
      </c>
      <c r="H496" s="24">
        <v>1</v>
      </c>
      <c r="I496" s="24">
        <v>0</v>
      </c>
      <c r="J496" s="24">
        <v>0</v>
      </c>
      <c r="K496" s="24">
        <v>1</v>
      </c>
      <c r="L496" s="24">
        <v>0</v>
      </c>
      <c r="M496" s="24">
        <v>0</v>
      </c>
      <c r="N496" s="24">
        <v>0</v>
      </c>
      <c r="O496" s="24">
        <v>0</v>
      </c>
      <c r="P496" s="24">
        <v>1</v>
      </c>
      <c r="Q496" s="24">
        <v>0</v>
      </c>
      <c r="R496" s="24" cm="1">
        <f t="array" ref="R496">_xlfn.IFS(H496=1,1,K496=1,1,L496=1,1,M496=1,1,N496=1,1,P496=1,1,TRUE,0)</f>
        <v>1</v>
      </c>
      <c r="S496" s="35">
        <f>IF(AND(G496=1,R496=1),0,R496)</f>
        <v>1</v>
      </c>
      <c r="T496" s="53" t="s">
        <v>113</v>
      </c>
      <c r="U496" s="34" cm="1">
        <f t="array" ref="U496">_xlfn.IFS(T496="UNLIKELY", 1, T496="POSSIBLE", 1, T496="LIKELY",1, T496="VERY_LIKELY", 1, TRUE, 0)</f>
        <v>1</v>
      </c>
      <c r="V496" s="24" cm="1">
        <f t="array" ref="V496">_xlfn.IFS(T496="POSSIBLE", 1, T496="LIKELY",1, T496="VERY_LIKELY", 1, TRUE, 0)</f>
        <v>1</v>
      </c>
      <c r="W496" s="24" cm="1">
        <f t="array" ref="W496">_xlfn.IFS(T496="LIKELY",1, T496="VERY_LIKELY", 1, TRUE, 0)</f>
        <v>1</v>
      </c>
      <c r="X496" s="35" cm="1">
        <f t="array" ref="X496">_xlfn.IFS(T496="VERY_LIKELY", 1, TRUE, 0)</f>
        <v>1</v>
      </c>
    </row>
    <row r="497" spans="1:24" ht="20" customHeight="1" x14ac:dyDescent="0.2">
      <c r="A497" s="22" t="s">
        <v>289</v>
      </c>
      <c r="B497" s="49" t="str">
        <f>SUBSTITUTE(A497,"/Users/timomiessen/Desktop/imagesdk/blackmen1/","Image_")</f>
        <v>Image_BM_355.jpg</v>
      </c>
      <c r="C497" s="41" t="s">
        <v>389</v>
      </c>
      <c r="D497" s="23" t="s">
        <v>1516</v>
      </c>
      <c r="E497" s="24">
        <v>0</v>
      </c>
      <c r="F497" s="24">
        <v>0</v>
      </c>
      <c r="G497" s="24">
        <v>0</v>
      </c>
      <c r="H497" s="24">
        <v>0</v>
      </c>
      <c r="I497" s="24">
        <v>0</v>
      </c>
      <c r="J497" s="24">
        <v>0</v>
      </c>
      <c r="K497" s="24">
        <v>1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 cm="1">
        <f t="array" ref="R497">_xlfn.IFS(H497=1,1,K497=1,1,L497=1,1,M497=1,1,N497=1,1,P497=1,1,TRUE,0)</f>
        <v>1</v>
      </c>
      <c r="S497" s="35">
        <f>IF(AND(G497=1,R497=1),0,R497)</f>
        <v>1</v>
      </c>
      <c r="T497" s="53" t="s">
        <v>2</v>
      </c>
      <c r="U497" s="34" cm="1">
        <f t="array" ref="U497">_xlfn.IFS(T497="UNLIKELY", 1, T497="POSSIBLE", 1, T497="LIKELY",1, T497="VERY_LIKELY", 1, TRUE, 0)</f>
        <v>1</v>
      </c>
      <c r="V497" s="24" cm="1">
        <f t="array" ref="V497">_xlfn.IFS(T497="POSSIBLE", 1, T497="LIKELY",1, T497="VERY_LIKELY", 1, TRUE, 0)</f>
        <v>1</v>
      </c>
      <c r="W497" s="24" cm="1">
        <f t="array" ref="W497">_xlfn.IFS(T497="LIKELY",1, T497="VERY_LIKELY", 1, TRUE, 0)</f>
        <v>0</v>
      </c>
      <c r="X497" s="35" cm="1">
        <f t="array" ref="X497">_xlfn.IFS(T497="VERY_LIKELY", 1, TRUE, 0)</f>
        <v>0</v>
      </c>
    </row>
    <row r="498" spans="1:24" ht="20" customHeight="1" x14ac:dyDescent="0.2">
      <c r="A498" s="22" t="s">
        <v>290</v>
      </c>
      <c r="B498" s="49" t="str">
        <f>SUBSTITUTE(A498,"/Users/timomiessen/Desktop/imagesdk/blackmen1/","Image_")</f>
        <v>Image_BM_356.jpg</v>
      </c>
      <c r="C498" s="41" t="s">
        <v>389</v>
      </c>
      <c r="D498" s="23" t="s">
        <v>1516</v>
      </c>
      <c r="E498" s="24">
        <v>0</v>
      </c>
      <c r="F498" s="24">
        <v>0</v>
      </c>
      <c r="G498" s="24">
        <v>0</v>
      </c>
      <c r="H498" s="24">
        <v>0</v>
      </c>
      <c r="I498" s="24">
        <v>0</v>
      </c>
      <c r="J498" s="24">
        <v>0</v>
      </c>
      <c r="K498" s="24">
        <v>1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 cm="1">
        <f t="array" ref="R498">_xlfn.IFS(H498=1,1,K498=1,1,L498=1,1,M498=1,1,N498=1,1,P498=1,1,TRUE,0)</f>
        <v>1</v>
      </c>
      <c r="S498" s="35">
        <f>IF(AND(G498=1,R498=1),0,R498)</f>
        <v>1</v>
      </c>
      <c r="T498" s="53" t="s">
        <v>113</v>
      </c>
      <c r="U498" s="34" cm="1">
        <f t="array" ref="U498">_xlfn.IFS(T498="UNLIKELY", 1, T498="POSSIBLE", 1, T498="LIKELY",1, T498="VERY_LIKELY", 1, TRUE, 0)</f>
        <v>1</v>
      </c>
      <c r="V498" s="24" cm="1">
        <f t="array" ref="V498">_xlfn.IFS(T498="POSSIBLE", 1, T498="LIKELY",1, T498="VERY_LIKELY", 1, TRUE, 0)</f>
        <v>1</v>
      </c>
      <c r="W498" s="24" cm="1">
        <f t="array" ref="W498">_xlfn.IFS(T498="LIKELY",1, T498="VERY_LIKELY", 1, TRUE, 0)</f>
        <v>1</v>
      </c>
      <c r="X498" s="35" cm="1">
        <f t="array" ref="X498">_xlfn.IFS(T498="VERY_LIKELY", 1, TRUE, 0)</f>
        <v>1</v>
      </c>
    </row>
    <row r="499" spans="1:24" ht="20" customHeight="1" x14ac:dyDescent="0.2">
      <c r="A499" s="22" t="s">
        <v>291</v>
      </c>
      <c r="B499" s="49" t="str">
        <f>SUBSTITUTE(A499,"/Users/timomiessen/Desktop/imagesdk/blackmen1/","Image_")</f>
        <v>Image_BM_357.jpg</v>
      </c>
      <c r="C499" s="41" t="s">
        <v>389</v>
      </c>
      <c r="D499" s="23" t="s">
        <v>1516</v>
      </c>
      <c r="E499" s="24">
        <v>0</v>
      </c>
      <c r="F499" s="24">
        <v>0</v>
      </c>
      <c r="G499" s="24">
        <v>0</v>
      </c>
      <c r="H499" s="24">
        <v>0</v>
      </c>
      <c r="I499" s="24">
        <v>0</v>
      </c>
      <c r="J499" s="24">
        <v>0</v>
      </c>
      <c r="K499" s="24">
        <v>1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 cm="1">
        <f t="array" ref="R499">_xlfn.IFS(H499=1,1,K499=1,1,L499=1,1,M499=1,1,N499=1,1,P499=1,1,TRUE,0)</f>
        <v>1</v>
      </c>
      <c r="S499" s="35">
        <f>IF(AND(G499=1,R499=1),0,R499)</f>
        <v>1</v>
      </c>
      <c r="T499" s="53" t="s">
        <v>113</v>
      </c>
      <c r="U499" s="34" cm="1">
        <f t="array" ref="U499">_xlfn.IFS(T499="UNLIKELY", 1, T499="POSSIBLE", 1, T499="LIKELY",1, T499="VERY_LIKELY", 1, TRUE, 0)</f>
        <v>1</v>
      </c>
      <c r="V499" s="24" cm="1">
        <f t="array" ref="V499">_xlfn.IFS(T499="POSSIBLE", 1, T499="LIKELY",1, T499="VERY_LIKELY", 1, TRUE, 0)</f>
        <v>1</v>
      </c>
      <c r="W499" s="24" cm="1">
        <f t="array" ref="W499">_xlfn.IFS(T499="LIKELY",1, T499="VERY_LIKELY", 1, TRUE, 0)</f>
        <v>1</v>
      </c>
      <c r="X499" s="35" cm="1">
        <f t="array" ref="X499">_xlfn.IFS(T499="VERY_LIKELY", 1, TRUE, 0)</f>
        <v>1</v>
      </c>
    </row>
    <row r="500" spans="1:24" ht="20" customHeight="1" x14ac:dyDescent="0.2">
      <c r="A500" s="22" t="s">
        <v>296</v>
      </c>
      <c r="B500" s="49" t="str">
        <f>SUBSTITUTE(A500,"/Users/timomiessen/Desktop/imagesdk/blackmen1/","Image_")</f>
        <v>Image_BM_361.jpg</v>
      </c>
      <c r="C500" s="41" t="s">
        <v>389</v>
      </c>
      <c r="D500" s="23" t="s">
        <v>1516</v>
      </c>
      <c r="E500" s="24">
        <v>0</v>
      </c>
      <c r="F500" s="24">
        <v>0</v>
      </c>
      <c r="G500" s="24">
        <v>0</v>
      </c>
      <c r="H500" s="24">
        <v>0</v>
      </c>
      <c r="I500" s="24">
        <v>0</v>
      </c>
      <c r="J500" s="24">
        <v>0</v>
      </c>
      <c r="K500" s="24">
        <v>1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 cm="1">
        <f t="array" ref="R500">_xlfn.IFS(H500=1,1,K500=1,1,L500=1,1,M500=1,1,N500=1,1,P500=1,1,TRUE,0)</f>
        <v>1</v>
      </c>
      <c r="S500" s="35">
        <f>IF(AND(G500=1,R500=1),0,R500)</f>
        <v>1</v>
      </c>
      <c r="T500" s="53" t="s">
        <v>4</v>
      </c>
      <c r="U500" s="34" cm="1">
        <f t="array" ref="U500">_xlfn.IFS(T500="UNLIKELY", 1, T500="POSSIBLE", 1, T500="LIKELY",1, T500="VERY_LIKELY", 1, TRUE, 0)</f>
        <v>0</v>
      </c>
      <c r="V500" s="24" cm="1">
        <f t="array" ref="V500">_xlfn.IFS(T500="POSSIBLE", 1, T500="LIKELY",1, T500="VERY_LIKELY", 1, TRUE, 0)</f>
        <v>0</v>
      </c>
      <c r="W500" s="24" cm="1">
        <f t="array" ref="W500">_xlfn.IFS(T500="LIKELY",1, T500="VERY_LIKELY", 1, TRUE, 0)</f>
        <v>0</v>
      </c>
      <c r="X500" s="35" cm="1">
        <f t="array" ref="X500">_xlfn.IFS(T500="VERY_LIKELY", 1, TRUE, 0)</f>
        <v>0</v>
      </c>
    </row>
    <row r="501" spans="1:24" ht="20" customHeight="1" x14ac:dyDescent="0.2">
      <c r="A501" s="22" t="s">
        <v>297</v>
      </c>
      <c r="B501" s="49" t="str">
        <f>SUBSTITUTE(A501,"/Users/timomiessen/Desktop/imagesdk/blackmen1/","Image_")</f>
        <v>Image_BM_362.jpg</v>
      </c>
      <c r="C501" s="41" t="s">
        <v>389</v>
      </c>
      <c r="D501" s="23" t="s">
        <v>1516</v>
      </c>
      <c r="E501" s="24">
        <v>0</v>
      </c>
      <c r="F501" s="24">
        <v>0</v>
      </c>
      <c r="G501" s="24">
        <v>0</v>
      </c>
      <c r="H501" s="24">
        <v>0</v>
      </c>
      <c r="I501" s="24">
        <v>0</v>
      </c>
      <c r="J501" s="24">
        <v>0</v>
      </c>
      <c r="K501" s="24">
        <v>1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 cm="1">
        <f t="array" ref="R501">_xlfn.IFS(H501=1,1,K501=1,1,L501=1,1,M501=1,1,N501=1,1,P501=1,1,TRUE,0)</f>
        <v>1</v>
      </c>
      <c r="S501" s="35">
        <f>IF(AND(G501=1,R501=1),0,R501)</f>
        <v>1</v>
      </c>
      <c r="T501" s="53" t="s">
        <v>2</v>
      </c>
      <c r="U501" s="34" cm="1">
        <f t="array" ref="U501">_xlfn.IFS(T501="UNLIKELY", 1, T501="POSSIBLE", 1, T501="LIKELY",1, T501="VERY_LIKELY", 1, TRUE, 0)</f>
        <v>1</v>
      </c>
      <c r="V501" s="24" cm="1">
        <f t="array" ref="V501">_xlfn.IFS(T501="POSSIBLE", 1, T501="LIKELY",1, T501="VERY_LIKELY", 1, TRUE, 0)</f>
        <v>1</v>
      </c>
      <c r="W501" s="24" cm="1">
        <f t="array" ref="W501">_xlfn.IFS(T501="LIKELY",1, T501="VERY_LIKELY", 1, TRUE, 0)</f>
        <v>0</v>
      </c>
      <c r="X501" s="35" cm="1">
        <f t="array" ref="X501">_xlfn.IFS(T501="VERY_LIKELY", 1, TRUE, 0)</f>
        <v>0</v>
      </c>
    </row>
    <row r="502" spans="1:24" ht="20" customHeight="1" x14ac:dyDescent="0.2">
      <c r="A502" s="22" t="s">
        <v>298</v>
      </c>
      <c r="B502" s="49" t="str">
        <f>SUBSTITUTE(A502,"/Users/timomiessen/Desktop/imagesdk/blackmen1/","Image_")</f>
        <v>Image_BM_363.jpg</v>
      </c>
      <c r="C502" s="41" t="s">
        <v>389</v>
      </c>
      <c r="D502" s="23" t="s">
        <v>1516</v>
      </c>
      <c r="E502" s="24">
        <v>0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1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 cm="1">
        <f t="array" ref="R502">_xlfn.IFS(H502=1,1,K502=1,1,L502=1,1,M502=1,1,N502=1,1,P502=1,1,TRUE,0)</f>
        <v>1</v>
      </c>
      <c r="S502" s="35">
        <f>IF(AND(G502=1,R502=1),0,R502)</f>
        <v>1</v>
      </c>
      <c r="T502" s="53" t="s">
        <v>12</v>
      </c>
      <c r="U502" s="34" cm="1">
        <f t="array" ref="U502">_xlfn.IFS(T502="UNLIKELY", 1, T502="POSSIBLE", 1, T502="LIKELY",1, T502="VERY_LIKELY", 1, TRUE, 0)</f>
        <v>1</v>
      </c>
      <c r="V502" s="24" cm="1">
        <f t="array" ref="V502">_xlfn.IFS(T502="POSSIBLE", 1, T502="LIKELY",1, T502="VERY_LIKELY", 1, TRUE, 0)</f>
        <v>1</v>
      </c>
      <c r="W502" s="24" cm="1">
        <f t="array" ref="W502">_xlfn.IFS(T502="LIKELY",1, T502="VERY_LIKELY", 1, TRUE, 0)</f>
        <v>1</v>
      </c>
      <c r="X502" s="35" cm="1">
        <f t="array" ref="X502">_xlfn.IFS(T502="VERY_LIKELY", 1, TRUE, 0)</f>
        <v>0</v>
      </c>
    </row>
    <row r="503" spans="1:24" ht="20" customHeight="1" x14ac:dyDescent="0.2">
      <c r="A503" s="22" t="s">
        <v>299</v>
      </c>
      <c r="B503" s="49" t="str">
        <f>SUBSTITUTE(A503,"/Users/timomiessen/Desktop/imagesdk/blackmen1/","Image_")</f>
        <v>Image_BM_364.jpg</v>
      </c>
      <c r="C503" s="41" t="s">
        <v>389</v>
      </c>
      <c r="D503" s="23" t="s">
        <v>1516</v>
      </c>
      <c r="E503" s="24">
        <v>0</v>
      </c>
      <c r="F503" s="24">
        <v>0</v>
      </c>
      <c r="G503" s="24">
        <v>0</v>
      </c>
      <c r="H503" s="24">
        <v>0</v>
      </c>
      <c r="I503" s="24">
        <v>1</v>
      </c>
      <c r="J503" s="24">
        <v>0</v>
      </c>
      <c r="K503" s="24">
        <v>1</v>
      </c>
      <c r="L503" s="24">
        <v>0</v>
      </c>
      <c r="M503" s="24">
        <v>0</v>
      </c>
      <c r="N503" s="24">
        <v>0</v>
      </c>
      <c r="O503" s="24">
        <v>0</v>
      </c>
      <c r="P503" s="24">
        <v>1</v>
      </c>
      <c r="Q503" s="24">
        <v>0</v>
      </c>
      <c r="R503" s="24" cm="1">
        <f t="array" ref="R503">_xlfn.IFS(H503=1,1,K503=1,1,L503=1,1,M503=1,1,N503=1,1,P503=1,1,TRUE,0)</f>
        <v>1</v>
      </c>
      <c r="S503" s="35">
        <f>IF(AND(G503=1,R503=1),0,R503)</f>
        <v>1</v>
      </c>
      <c r="T503" s="53" t="s">
        <v>113</v>
      </c>
      <c r="U503" s="34" cm="1">
        <f t="array" ref="U503">_xlfn.IFS(T503="UNLIKELY", 1, T503="POSSIBLE", 1, T503="LIKELY",1, T503="VERY_LIKELY", 1, TRUE, 0)</f>
        <v>1</v>
      </c>
      <c r="V503" s="24" cm="1">
        <f t="array" ref="V503">_xlfn.IFS(T503="POSSIBLE", 1, T503="LIKELY",1, T503="VERY_LIKELY", 1, TRUE, 0)</f>
        <v>1</v>
      </c>
      <c r="W503" s="24" cm="1">
        <f t="array" ref="W503">_xlfn.IFS(T503="LIKELY",1, T503="VERY_LIKELY", 1, TRUE, 0)</f>
        <v>1</v>
      </c>
      <c r="X503" s="35" cm="1">
        <f t="array" ref="X503">_xlfn.IFS(T503="VERY_LIKELY", 1, TRUE, 0)</f>
        <v>1</v>
      </c>
    </row>
    <row r="504" spans="1:24" ht="20" customHeight="1" x14ac:dyDescent="0.2">
      <c r="A504" s="22" t="s">
        <v>300</v>
      </c>
      <c r="B504" s="49" t="str">
        <f>SUBSTITUTE(A504,"/Users/timomiessen/Desktop/imagesdk/blackmen1/","Image_")</f>
        <v>Image_BM_365.jpg</v>
      </c>
      <c r="C504" s="41" t="s">
        <v>389</v>
      </c>
      <c r="D504" s="23" t="s">
        <v>1516</v>
      </c>
      <c r="E504" s="24">
        <v>0</v>
      </c>
      <c r="F504" s="24">
        <v>0</v>
      </c>
      <c r="G504" s="24">
        <v>0</v>
      </c>
      <c r="H504" s="24">
        <v>0</v>
      </c>
      <c r="I504" s="24">
        <v>0</v>
      </c>
      <c r="J504" s="24">
        <v>0</v>
      </c>
      <c r="K504" s="24">
        <v>1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 cm="1">
        <f t="array" ref="R504">_xlfn.IFS(H504=1,1,K504=1,1,L504=1,1,M504=1,1,N504=1,1,P504=1,1,TRUE,0)</f>
        <v>1</v>
      </c>
      <c r="S504" s="35">
        <f>IF(AND(G504=1,R504=1),0,R504)</f>
        <v>1</v>
      </c>
      <c r="T504" s="53" t="s">
        <v>2</v>
      </c>
      <c r="U504" s="34" cm="1">
        <f t="array" ref="U504">_xlfn.IFS(T504="UNLIKELY", 1, T504="POSSIBLE", 1, T504="LIKELY",1, T504="VERY_LIKELY", 1, TRUE, 0)</f>
        <v>1</v>
      </c>
      <c r="V504" s="24" cm="1">
        <f t="array" ref="V504">_xlfn.IFS(T504="POSSIBLE", 1, T504="LIKELY",1, T504="VERY_LIKELY", 1, TRUE, 0)</f>
        <v>1</v>
      </c>
      <c r="W504" s="24" cm="1">
        <f t="array" ref="W504">_xlfn.IFS(T504="LIKELY",1, T504="VERY_LIKELY", 1, TRUE, 0)</f>
        <v>0</v>
      </c>
      <c r="X504" s="35" cm="1">
        <f t="array" ref="X504">_xlfn.IFS(T504="VERY_LIKELY", 1, TRUE, 0)</f>
        <v>0</v>
      </c>
    </row>
    <row r="505" spans="1:24" ht="20" customHeight="1" x14ac:dyDescent="0.2">
      <c r="A505" s="22" t="s">
        <v>301</v>
      </c>
      <c r="B505" s="49" t="str">
        <f>SUBSTITUTE(A505,"/Users/timomiessen/Desktop/imagesdk/blackmen1/","Image_")</f>
        <v>Image_BM_366.jpg</v>
      </c>
      <c r="C505" s="41" t="s">
        <v>389</v>
      </c>
      <c r="D505" s="23" t="s">
        <v>1516</v>
      </c>
      <c r="E505" s="24">
        <v>0</v>
      </c>
      <c r="F505" s="24">
        <v>0</v>
      </c>
      <c r="G505" s="24">
        <v>0</v>
      </c>
      <c r="H505" s="24">
        <v>0</v>
      </c>
      <c r="I505" s="24">
        <v>0</v>
      </c>
      <c r="J505" s="24">
        <v>0</v>
      </c>
      <c r="K505" s="24">
        <v>1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 cm="1">
        <f t="array" ref="R505">_xlfn.IFS(H505=1,1,K505=1,1,L505=1,1,M505=1,1,N505=1,1,P505=1,1,TRUE,0)</f>
        <v>1</v>
      </c>
      <c r="S505" s="35">
        <f>IF(AND(G505=1,R505=1),0,R505)</f>
        <v>1</v>
      </c>
      <c r="T505" s="53" t="s">
        <v>1</v>
      </c>
      <c r="U505" s="34" cm="1">
        <f t="array" ref="U505">_xlfn.IFS(T505="UNLIKELY", 1, T505="POSSIBLE", 1, T505="LIKELY",1, T505="VERY_LIKELY", 1, TRUE, 0)</f>
        <v>1</v>
      </c>
      <c r="V505" s="24" cm="1">
        <f t="array" ref="V505">_xlfn.IFS(T505="POSSIBLE", 1, T505="LIKELY",1, T505="VERY_LIKELY", 1, TRUE, 0)</f>
        <v>0</v>
      </c>
      <c r="W505" s="24" cm="1">
        <f t="array" ref="W505">_xlfn.IFS(T505="LIKELY",1, T505="VERY_LIKELY", 1, TRUE, 0)</f>
        <v>0</v>
      </c>
      <c r="X505" s="35" cm="1">
        <f t="array" ref="X505">_xlfn.IFS(T505="VERY_LIKELY", 1, TRUE, 0)</f>
        <v>0</v>
      </c>
    </row>
    <row r="506" spans="1:24" ht="20" customHeight="1" x14ac:dyDescent="0.2">
      <c r="A506" s="22" t="s">
        <v>303</v>
      </c>
      <c r="B506" s="49" t="str">
        <f>SUBSTITUTE(A506,"/Users/timomiessen/Desktop/imagesdk/blackmen1/","Image_")</f>
        <v>Image_BM_368.jpg</v>
      </c>
      <c r="C506" s="41" t="s">
        <v>389</v>
      </c>
      <c r="D506" s="23" t="s">
        <v>1516</v>
      </c>
      <c r="E506" s="24">
        <v>0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1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 cm="1">
        <f t="array" ref="R506">_xlfn.IFS(H506=1,1,K506=1,1,L506=1,1,M506=1,1,N506=1,1,P506=1,1,TRUE,0)</f>
        <v>1</v>
      </c>
      <c r="S506" s="35">
        <f>IF(AND(G506=1,R506=1),0,R506)</f>
        <v>1</v>
      </c>
      <c r="T506" s="53" t="s">
        <v>1</v>
      </c>
      <c r="U506" s="34" cm="1">
        <f t="array" ref="U506">_xlfn.IFS(T506="UNLIKELY", 1, T506="POSSIBLE", 1, T506="LIKELY",1, T506="VERY_LIKELY", 1, TRUE, 0)</f>
        <v>1</v>
      </c>
      <c r="V506" s="24" cm="1">
        <f t="array" ref="V506">_xlfn.IFS(T506="POSSIBLE", 1, T506="LIKELY",1, T506="VERY_LIKELY", 1, TRUE, 0)</f>
        <v>0</v>
      </c>
      <c r="W506" s="24" cm="1">
        <f t="array" ref="W506">_xlfn.IFS(T506="LIKELY",1, T506="VERY_LIKELY", 1, TRUE, 0)</f>
        <v>0</v>
      </c>
      <c r="X506" s="35" cm="1">
        <f t="array" ref="X506">_xlfn.IFS(T506="VERY_LIKELY", 1, TRUE, 0)</f>
        <v>0</v>
      </c>
    </row>
    <row r="507" spans="1:24" ht="20" customHeight="1" x14ac:dyDescent="0.2">
      <c r="A507" s="22" t="s">
        <v>304</v>
      </c>
      <c r="B507" s="49" t="str">
        <f>SUBSTITUTE(A507,"/Users/timomiessen/Desktop/imagesdk/blackmen1/","Image_")</f>
        <v>Image_BM_369.jpg</v>
      </c>
      <c r="C507" s="41" t="s">
        <v>389</v>
      </c>
      <c r="D507" s="23" t="s">
        <v>1516</v>
      </c>
      <c r="E507" s="24">
        <v>0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1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 cm="1">
        <f t="array" ref="R507">_xlfn.IFS(H507=1,1,K507=1,1,L507=1,1,M507=1,1,N507=1,1,P507=1,1,TRUE,0)</f>
        <v>1</v>
      </c>
      <c r="S507" s="35">
        <f>IF(AND(G507=1,R507=1),0,R507)</f>
        <v>1</v>
      </c>
      <c r="T507" s="53" t="s">
        <v>12</v>
      </c>
      <c r="U507" s="34" cm="1">
        <f t="array" ref="U507">_xlfn.IFS(T507="UNLIKELY", 1, T507="POSSIBLE", 1, T507="LIKELY",1, T507="VERY_LIKELY", 1, TRUE, 0)</f>
        <v>1</v>
      </c>
      <c r="V507" s="24" cm="1">
        <f t="array" ref="V507">_xlfn.IFS(T507="POSSIBLE", 1, T507="LIKELY",1, T507="VERY_LIKELY", 1, TRUE, 0)</f>
        <v>1</v>
      </c>
      <c r="W507" s="24" cm="1">
        <f t="array" ref="W507">_xlfn.IFS(T507="LIKELY",1, T507="VERY_LIKELY", 1, TRUE, 0)</f>
        <v>1</v>
      </c>
      <c r="X507" s="35" cm="1">
        <f t="array" ref="X507">_xlfn.IFS(T507="VERY_LIKELY", 1, TRUE, 0)</f>
        <v>0</v>
      </c>
    </row>
    <row r="508" spans="1:24" ht="20" customHeight="1" x14ac:dyDescent="0.2">
      <c r="A508" s="22" t="s">
        <v>0</v>
      </c>
      <c r="B508" s="49" t="str">
        <f>SUBSTITUTE(A508,"/Users/timomiessen/Desktop/imagesdk/blackmen1/","Image_")</f>
        <v>Image_BM_1.jpg</v>
      </c>
      <c r="C508" s="41" t="s">
        <v>389</v>
      </c>
      <c r="D508" s="23" t="s">
        <v>1516</v>
      </c>
      <c r="E508" s="24">
        <v>1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 cm="1">
        <f t="array" ref="R508">_xlfn.IFS(H508=1,1,K508=1,1,L508=1,1,M508=1,1,N508=1,1,P508=1,1,TRUE,0)</f>
        <v>0</v>
      </c>
      <c r="S508" s="35">
        <f>IF(AND(G508=1,R508=1),0,R508)</f>
        <v>0</v>
      </c>
      <c r="T508" s="53" t="s">
        <v>2</v>
      </c>
      <c r="U508" s="34" cm="1">
        <f t="array" ref="U508">_xlfn.IFS(T508="UNLIKELY", 1, T508="POSSIBLE", 1, T508="LIKELY",1, T508="VERY_LIKELY", 1, TRUE, 0)</f>
        <v>1</v>
      </c>
      <c r="V508" s="24" cm="1">
        <f t="array" ref="V508">_xlfn.IFS(T508="POSSIBLE", 1, T508="LIKELY",1, T508="VERY_LIKELY", 1, TRUE, 0)</f>
        <v>1</v>
      </c>
      <c r="W508" s="24" cm="1">
        <f t="array" ref="W508">_xlfn.IFS(T508="LIKELY",1, T508="VERY_LIKELY", 1, TRUE, 0)</f>
        <v>0</v>
      </c>
      <c r="X508" s="35" cm="1">
        <f t="array" ref="X508">_xlfn.IFS(T508="VERY_LIKELY", 1, TRUE, 0)</f>
        <v>0</v>
      </c>
    </row>
    <row r="509" spans="1:24" ht="20" customHeight="1" x14ac:dyDescent="0.2">
      <c r="A509" s="22" t="s">
        <v>3</v>
      </c>
      <c r="B509" s="49" t="str">
        <f>SUBSTITUTE(A509,"/Users/timomiessen/Desktop/imagesdk/blackmen1/","Image_")</f>
        <v>Image_BM_10.jpg</v>
      </c>
      <c r="C509" s="41" t="s">
        <v>389</v>
      </c>
      <c r="D509" s="23" t="s">
        <v>1516</v>
      </c>
      <c r="E509" s="24">
        <v>1</v>
      </c>
      <c r="F509" s="24">
        <v>0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 cm="1">
        <f t="array" ref="R509">_xlfn.IFS(H509=1,1,K509=1,1,L509=1,1,M509=1,1,N509=1,1,P509=1,1,TRUE,0)</f>
        <v>0</v>
      </c>
      <c r="S509" s="35">
        <f>IF(AND(G509=1,R509=1),0,R509)</f>
        <v>0</v>
      </c>
      <c r="T509" s="53" t="s">
        <v>1</v>
      </c>
      <c r="U509" s="34" cm="1">
        <f t="array" ref="U509">_xlfn.IFS(T509="UNLIKELY", 1, T509="POSSIBLE", 1, T509="LIKELY",1, T509="VERY_LIKELY", 1, TRUE, 0)</f>
        <v>1</v>
      </c>
      <c r="V509" s="24" cm="1">
        <f t="array" ref="V509">_xlfn.IFS(T509="POSSIBLE", 1, T509="LIKELY",1, T509="VERY_LIKELY", 1, TRUE, 0)</f>
        <v>0</v>
      </c>
      <c r="W509" s="24" cm="1">
        <f t="array" ref="W509">_xlfn.IFS(T509="LIKELY",1, T509="VERY_LIKELY", 1, TRUE, 0)</f>
        <v>0</v>
      </c>
      <c r="X509" s="35" cm="1">
        <f t="array" ref="X509">_xlfn.IFS(T509="VERY_LIKELY", 1, TRUE, 0)</f>
        <v>0</v>
      </c>
    </row>
    <row r="510" spans="1:24" ht="20" customHeight="1" x14ac:dyDescent="0.2">
      <c r="A510" s="22" t="s">
        <v>5</v>
      </c>
      <c r="B510" s="49" t="str">
        <f>SUBSTITUTE(A510,"/Users/timomiessen/Desktop/imagesdk/blackmen1/","Image_")</f>
        <v>Image_BM_100.jpg</v>
      </c>
      <c r="C510" s="41" t="s">
        <v>389</v>
      </c>
      <c r="D510" s="23" t="s">
        <v>1516</v>
      </c>
      <c r="E510" s="24">
        <v>1</v>
      </c>
      <c r="F510" s="24">
        <v>0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 cm="1">
        <f t="array" ref="R510">_xlfn.IFS(H510=1,1,K510=1,1,L510=1,1,M510=1,1,N510=1,1,P510=1,1,TRUE,0)</f>
        <v>0</v>
      </c>
      <c r="S510" s="35">
        <f>IF(AND(G510=1,R510=1),0,R510)</f>
        <v>0</v>
      </c>
      <c r="T510" s="53" t="s">
        <v>1</v>
      </c>
      <c r="U510" s="34" cm="1">
        <f t="array" ref="U510">_xlfn.IFS(T510="UNLIKELY", 1, T510="POSSIBLE", 1, T510="LIKELY",1, T510="VERY_LIKELY", 1, TRUE, 0)</f>
        <v>1</v>
      </c>
      <c r="V510" s="24" cm="1">
        <f t="array" ref="V510">_xlfn.IFS(T510="POSSIBLE", 1, T510="LIKELY",1, T510="VERY_LIKELY", 1, TRUE, 0)</f>
        <v>0</v>
      </c>
      <c r="W510" s="24" cm="1">
        <f t="array" ref="W510">_xlfn.IFS(T510="LIKELY",1, T510="VERY_LIKELY", 1, TRUE, 0)</f>
        <v>0</v>
      </c>
      <c r="X510" s="35" cm="1">
        <f t="array" ref="X510">_xlfn.IFS(T510="VERY_LIKELY", 1, TRUE, 0)</f>
        <v>0</v>
      </c>
    </row>
    <row r="511" spans="1:24" ht="20" customHeight="1" x14ac:dyDescent="0.2">
      <c r="A511" s="22" t="s">
        <v>6</v>
      </c>
      <c r="B511" s="49" t="str">
        <f>SUBSTITUTE(A511,"/Users/timomiessen/Desktop/imagesdk/blackmen1/","Image_")</f>
        <v>Image_BM_101.jpg</v>
      </c>
      <c r="C511" s="41" t="s">
        <v>389</v>
      </c>
      <c r="D511" s="23" t="s">
        <v>1516</v>
      </c>
      <c r="E511" s="24">
        <v>1</v>
      </c>
      <c r="F511" s="24">
        <v>0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 cm="1">
        <f t="array" ref="R511">_xlfn.IFS(H511=1,1,K511=1,1,L511=1,1,M511=1,1,N511=1,1,P511=1,1,TRUE,0)</f>
        <v>0</v>
      </c>
      <c r="S511" s="35">
        <f>IF(AND(G511=1,R511=1),0,R511)</f>
        <v>0</v>
      </c>
      <c r="T511" s="53" t="s">
        <v>4</v>
      </c>
      <c r="U511" s="34" cm="1">
        <f t="array" ref="U511">_xlfn.IFS(T511="UNLIKELY", 1, T511="POSSIBLE", 1, T511="LIKELY",1, T511="VERY_LIKELY", 1, TRUE, 0)</f>
        <v>0</v>
      </c>
      <c r="V511" s="24" cm="1">
        <f t="array" ref="V511">_xlfn.IFS(T511="POSSIBLE", 1, T511="LIKELY",1, T511="VERY_LIKELY", 1, TRUE, 0)</f>
        <v>0</v>
      </c>
      <c r="W511" s="24" cm="1">
        <f t="array" ref="W511">_xlfn.IFS(T511="LIKELY",1, T511="VERY_LIKELY", 1, TRUE, 0)</f>
        <v>0</v>
      </c>
      <c r="X511" s="35" cm="1">
        <f t="array" ref="X511">_xlfn.IFS(T511="VERY_LIKELY", 1, TRUE, 0)</f>
        <v>0</v>
      </c>
    </row>
    <row r="512" spans="1:24" ht="20" customHeight="1" x14ac:dyDescent="0.2">
      <c r="A512" s="22" t="s">
        <v>7</v>
      </c>
      <c r="B512" s="49" t="str">
        <f>SUBSTITUTE(A512,"/Users/timomiessen/Desktop/imagesdk/blackmen1/","Image_")</f>
        <v>Image_BM_102.jpg</v>
      </c>
      <c r="C512" s="41" t="s">
        <v>389</v>
      </c>
      <c r="D512" s="23" t="s">
        <v>1516</v>
      </c>
      <c r="E512" s="24">
        <v>1</v>
      </c>
      <c r="F512" s="24">
        <v>0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 cm="1">
        <f t="array" ref="R512">_xlfn.IFS(H512=1,1,K512=1,1,L512=1,1,M512=1,1,N512=1,1,P512=1,1,TRUE,0)</f>
        <v>0</v>
      </c>
      <c r="S512" s="35">
        <f>IF(AND(G512=1,R512=1),0,R512)</f>
        <v>0</v>
      </c>
      <c r="T512" s="53" t="s">
        <v>4</v>
      </c>
      <c r="U512" s="34" cm="1">
        <f t="array" ref="U512">_xlfn.IFS(T512="UNLIKELY", 1, T512="POSSIBLE", 1, T512="LIKELY",1, T512="VERY_LIKELY", 1, TRUE, 0)</f>
        <v>0</v>
      </c>
      <c r="V512" s="24" cm="1">
        <f t="array" ref="V512">_xlfn.IFS(T512="POSSIBLE", 1, T512="LIKELY",1, T512="VERY_LIKELY", 1, TRUE, 0)</f>
        <v>0</v>
      </c>
      <c r="W512" s="24" cm="1">
        <f t="array" ref="W512">_xlfn.IFS(T512="LIKELY",1, T512="VERY_LIKELY", 1, TRUE, 0)</f>
        <v>0</v>
      </c>
      <c r="X512" s="35" cm="1">
        <f t="array" ref="X512">_xlfn.IFS(T512="VERY_LIKELY", 1, TRUE, 0)</f>
        <v>0</v>
      </c>
    </row>
    <row r="513" spans="1:24" ht="20" customHeight="1" x14ac:dyDescent="0.2">
      <c r="A513" s="22" t="s">
        <v>8</v>
      </c>
      <c r="B513" s="49" t="str">
        <f>SUBSTITUTE(A513,"/Users/timomiessen/Desktop/imagesdk/blackmen1/","Image_")</f>
        <v>Image_BM_103.jpg</v>
      </c>
      <c r="C513" s="41" t="s">
        <v>389</v>
      </c>
      <c r="D513" s="23" t="s">
        <v>1516</v>
      </c>
      <c r="E513" s="24">
        <v>1</v>
      </c>
      <c r="F513" s="24">
        <v>0</v>
      </c>
      <c r="G513" s="24">
        <v>0</v>
      </c>
      <c r="H513" s="24">
        <v>0</v>
      </c>
      <c r="I513" s="24">
        <v>0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 cm="1">
        <f t="array" ref="R513">_xlfn.IFS(H513=1,1,K513=1,1,L513=1,1,M513=1,1,N513=1,1,P513=1,1,TRUE,0)</f>
        <v>0</v>
      </c>
      <c r="S513" s="35">
        <f>IF(AND(G513=1,R513=1),0,R513)</f>
        <v>0</v>
      </c>
      <c r="T513" s="53" t="s">
        <v>2</v>
      </c>
      <c r="U513" s="34" cm="1">
        <f t="array" ref="U513">_xlfn.IFS(T513="UNLIKELY", 1, T513="POSSIBLE", 1, T513="LIKELY",1, T513="VERY_LIKELY", 1, TRUE, 0)</f>
        <v>1</v>
      </c>
      <c r="V513" s="24" cm="1">
        <f t="array" ref="V513">_xlfn.IFS(T513="POSSIBLE", 1, T513="LIKELY",1, T513="VERY_LIKELY", 1, TRUE, 0)</f>
        <v>1</v>
      </c>
      <c r="W513" s="24" cm="1">
        <f t="array" ref="W513">_xlfn.IFS(T513="LIKELY",1, T513="VERY_LIKELY", 1, TRUE, 0)</f>
        <v>0</v>
      </c>
      <c r="X513" s="35" cm="1">
        <f t="array" ref="X513">_xlfn.IFS(T513="VERY_LIKELY", 1, TRUE, 0)</f>
        <v>0</v>
      </c>
    </row>
    <row r="514" spans="1:24" ht="20" customHeight="1" x14ac:dyDescent="0.2">
      <c r="A514" s="22" t="s">
        <v>9</v>
      </c>
      <c r="B514" s="49" t="str">
        <f>SUBSTITUTE(A514,"/Users/timomiessen/Desktop/imagesdk/blackmen1/","Image_")</f>
        <v>Image_BM_104.jpg</v>
      </c>
      <c r="C514" s="41" t="s">
        <v>389</v>
      </c>
      <c r="D514" s="23" t="s">
        <v>1516</v>
      </c>
      <c r="E514" s="24">
        <v>1</v>
      </c>
      <c r="F514" s="24">
        <v>0</v>
      </c>
      <c r="G514" s="24">
        <v>0</v>
      </c>
      <c r="H514" s="24">
        <v>0</v>
      </c>
      <c r="I514" s="24">
        <v>0</v>
      </c>
      <c r="J514" s="24">
        <v>0</v>
      </c>
      <c r="K514" s="24">
        <v>0</v>
      </c>
      <c r="L514" s="24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 cm="1">
        <f t="array" ref="R514">_xlfn.IFS(H514=1,1,K514=1,1,L514=1,1,M514=1,1,N514=1,1,P514=1,1,TRUE,0)</f>
        <v>0</v>
      </c>
      <c r="S514" s="35">
        <f>IF(AND(G514=1,R514=1),0,R514)</f>
        <v>0</v>
      </c>
      <c r="T514" s="53" t="s">
        <v>4</v>
      </c>
      <c r="U514" s="34" cm="1">
        <f t="array" ref="U514">_xlfn.IFS(T514="UNLIKELY", 1, T514="POSSIBLE", 1, T514="LIKELY",1, T514="VERY_LIKELY", 1, TRUE, 0)</f>
        <v>0</v>
      </c>
      <c r="V514" s="24" cm="1">
        <f t="array" ref="V514">_xlfn.IFS(T514="POSSIBLE", 1, T514="LIKELY",1, T514="VERY_LIKELY", 1, TRUE, 0)</f>
        <v>0</v>
      </c>
      <c r="W514" s="24" cm="1">
        <f t="array" ref="W514">_xlfn.IFS(T514="LIKELY",1, T514="VERY_LIKELY", 1, TRUE, 0)</f>
        <v>0</v>
      </c>
      <c r="X514" s="35" cm="1">
        <f t="array" ref="X514">_xlfn.IFS(T514="VERY_LIKELY", 1, TRUE, 0)</f>
        <v>0</v>
      </c>
    </row>
    <row r="515" spans="1:24" ht="20" customHeight="1" x14ac:dyDescent="0.2">
      <c r="A515" s="22" t="s">
        <v>10</v>
      </c>
      <c r="B515" s="49" t="str">
        <f>SUBSTITUTE(A515,"/Users/timomiessen/Desktop/imagesdk/blackmen1/","Image_")</f>
        <v>Image_BM_105.jpg</v>
      </c>
      <c r="C515" s="41" t="s">
        <v>389</v>
      </c>
      <c r="D515" s="23" t="s">
        <v>1516</v>
      </c>
      <c r="E515" s="24">
        <v>1</v>
      </c>
      <c r="F515" s="24">
        <v>0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 cm="1">
        <f t="array" ref="R515">_xlfn.IFS(H515=1,1,K515=1,1,L515=1,1,M515=1,1,N515=1,1,P515=1,1,TRUE,0)</f>
        <v>0</v>
      </c>
      <c r="S515" s="35">
        <f>IF(AND(G515=1,R515=1),0,R515)</f>
        <v>0</v>
      </c>
      <c r="T515" s="53" t="s">
        <v>1</v>
      </c>
      <c r="U515" s="34" cm="1">
        <f t="array" ref="U515">_xlfn.IFS(T515="UNLIKELY", 1, T515="POSSIBLE", 1, T515="LIKELY",1, T515="VERY_LIKELY", 1, TRUE, 0)</f>
        <v>1</v>
      </c>
      <c r="V515" s="24" cm="1">
        <f t="array" ref="V515">_xlfn.IFS(T515="POSSIBLE", 1, T515="LIKELY",1, T515="VERY_LIKELY", 1, TRUE, 0)</f>
        <v>0</v>
      </c>
      <c r="W515" s="24" cm="1">
        <f t="array" ref="W515">_xlfn.IFS(T515="LIKELY",1, T515="VERY_LIKELY", 1, TRUE, 0)</f>
        <v>0</v>
      </c>
      <c r="X515" s="35" cm="1">
        <f t="array" ref="X515">_xlfn.IFS(T515="VERY_LIKELY", 1, TRUE, 0)</f>
        <v>0</v>
      </c>
    </row>
    <row r="516" spans="1:24" ht="20" customHeight="1" x14ac:dyDescent="0.2">
      <c r="A516" s="22" t="s">
        <v>11</v>
      </c>
      <c r="B516" s="49" t="str">
        <f>SUBSTITUTE(A516,"/Users/timomiessen/Desktop/imagesdk/blackmen1/","Image_")</f>
        <v>Image_BM_106.jpg</v>
      </c>
      <c r="C516" s="41" t="s">
        <v>389</v>
      </c>
      <c r="D516" s="23" t="s">
        <v>1516</v>
      </c>
      <c r="E516" s="24">
        <v>1</v>
      </c>
      <c r="F516" s="24">
        <v>0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 cm="1">
        <f t="array" ref="R516">_xlfn.IFS(H516=1,1,K516=1,1,L516=1,1,M516=1,1,N516=1,1,P516=1,1,TRUE,0)</f>
        <v>0</v>
      </c>
      <c r="S516" s="35">
        <f>IF(AND(G516=1,R516=1),0,R516)</f>
        <v>0</v>
      </c>
      <c r="T516" s="53" t="s">
        <v>12</v>
      </c>
      <c r="U516" s="34" cm="1">
        <f t="array" ref="U516">_xlfn.IFS(T516="UNLIKELY", 1, T516="POSSIBLE", 1, T516="LIKELY",1, T516="VERY_LIKELY", 1, TRUE, 0)</f>
        <v>1</v>
      </c>
      <c r="V516" s="24" cm="1">
        <f t="array" ref="V516">_xlfn.IFS(T516="POSSIBLE", 1, T516="LIKELY",1, T516="VERY_LIKELY", 1, TRUE, 0)</f>
        <v>1</v>
      </c>
      <c r="W516" s="24" cm="1">
        <f t="array" ref="W516">_xlfn.IFS(T516="LIKELY",1, T516="VERY_LIKELY", 1, TRUE, 0)</f>
        <v>1</v>
      </c>
      <c r="X516" s="35" cm="1">
        <f t="array" ref="X516">_xlfn.IFS(T516="VERY_LIKELY", 1, TRUE, 0)</f>
        <v>0</v>
      </c>
    </row>
    <row r="517" spans="1:24" ht="20" customHeight="1" x14ac:dyDescent="0.2">
      <c r="A517" s="22" t="s">
        <v>13</v>
      </c>
      <c r="B517" s="49" t="str">
        <f>SUBSTITUTE(A517,"/Users/timomiessen/Desktop/imagesdk/blackmen1/","Image_")</f>
        <v>Image_BM_107.jpg</v>
      </c>
      <c r="C517" s="41" t="s">
        <v>389</v>
      </c>
      <c r="D517" s="23" t="s">
        <v>1516</v>
      </c>
      <c r="E517" s="24">
        <v>1</v>
      </c>
      <c r="F517" s="24">
        <v>0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 cm="1">
        <f t="array" ref="R517">_xlfn.IFS(H517=1,1,K517=1,1,L517=1,1,M517=1,1,N517=1,1,P517=1,1,TRUE,0)</f>
        <v>0</v>
      </c>
      <c r="S517" s="35">
        <f>IF(AND(G517=1,R517=1),0,R517)</f>
        <v>0</v>
      </c>
      <c r="T517" s="53" t="s">
        <v>1</v>
      </c>
      <c r="U517" s="34" cm="1">
        <f t="array" ref="U517">_xlfn.IFS(T517="UNLIKELY", 1, T517="POSSIBLE", 1, T517="LIKELY",1, T517="VERY_LIKELY", 1, TRUE, 0)</f>
        <v>1</v>
      </c>
      <c r="V517" s="24" cm="1">
        <f t="array" ref="V517">_xlfn.IFS(T517="POSSIBLE", 1, T517="LIKELY",1, T517="VERY_LIKELY", 1, TRUE, 0)</f>
        <v>0</v>
      </c>
      <c r="W517" s="24" cm="1">
        <f t="array" ref="W517">_xlfn.IFS(T517="LIKELY",1, T517="VERY_LIKELY", 1, TRUE, 0)</f>
        <v>0</v>
      </c>
      <c r="X517" s="35" cm="1">
        <f t="array" ref="X517">_xlfn.IFS(T517="VERY_LIKELY", 1, TRUE, 0)</f>
        <v>0</v>
      </c>
    </row>
    <row r="518" spans="1:24" ht="20" customHeight="1" x14ac:dyDescent="0.2">
      <c r="A518" s="22" t="s">
        <v>14</v>
      </c>
      <c r="B518" s="49" t="str">
        <f>SUBSTITUTE(A518,"/Users/timomiessen/Desktop/imagesdk/blackmen1/","Image_")</f>
        <v>Image_BM_108.jpg</v>
      </c>
      <c r="C518" s="41" t="s">
        <v>389</v>
      </c>
      <c r="D518" s="23" t="s">
        <v>1516</v>
      </c>
      <c r="E518" s="24">
        <v>1</v>
      </c>
      <c r="F518" s="24">
        <v>0</v>
      </c>
      <c r="G518" s="24">
        <v>0</v>
      </c>
      <c r="H518" s="24">
        <v>0</v>
      </c>
      <c r="I518" s="24">
        <v>0</v>
      </c>
      <c r="J518" s="24">
        <v>0</v>
      </c>
      <c r="K518" s="24">
        <v>0</v>
      </c>
      <c r="L518" s="24">
        <v>0</v>
      </c>
      <c r="M518" s="24">
        <v>0</v>
      </c>
      <c r="N518" s="24">
        <v>0</v>
      </c>
      <c r="O518" s="24">
        <v>0</v>
      </c>
      <c r="P518" s="24">
        <v>0</v>
      </c>
      <c r="Q518" s="24">
        <v>0</v>
      </c>
      <c r="R518" s="24" cm="1">
        <f t="array" ref="R518">_xlfn.IFS(H518=1,1,K518=1,1,L518=1,1,M518=1,1,N518=1,1,P518=1,1,TRUE,0)</f>
        <v>0</v>
      </c>
      <c r="S518" s="35">
        <f>IF(AND(G518=1,R518=1),0,R518)</f>
        <v>0</v>
      </c>
      <c r="T518" s="53" t="s">
        <v>1</v>
      </c>
      <c r="U518" s="34" cm="1">
        <f t="array" ref="U518">_xlfn.IFS(T518="UNLIKELY", 1, T518="POSSIBLE", 1, T518="LIKELY",1, T518="VERY_LIKELY", 1, TRUE, 0)</f>
        <v>1</v>
      </c>
      <c r="V518" s="24" cm="1">
        <f t="array" ref="V518">_xlfn.IFS(T518="POSSIBLE", 1, T518="LIKELY",1, T518="VERY_LIKELY", 1, TRUE, 0)</f>
        <v>0</v>
      </c>
      <c r="W518" s="24" cm="1">
        <f t="array" ref="W518">_xlfn.IFS(T518="LIKELY",1, T518="VERY_LIKELY", 1, TRUE, 0)</f>
        <v>0</v>
      </c>
      <c r="X518" s="35" cm="1">
        <f t="array" ref="X518">_xlfn.IFS(T518="VERY_LIKELY", 1, TRUE, 0)</f>
        <v>0</v>
      </c>
    </row>
    <row r="519" spans="1:24" ht="20" customHeight="1" x14ac:dyDescent="0.2">
      <c r="A519" s="22" t="s">
        <v>15</v>
      </c>
      <c r="B519" s="49" t="str">
        <f>SUBSTITUTE(A519,"/Users/timomiessen/Desktop/imagesdk/blackmen1/","Image_")</f>
        <v>Image_BM_109.jpg</v>
      </c>
      <c r="C519" s="41" t="s">
        <v>389</v>
      </c>
      <c r="D519" s="23" t="s">
        <v>1516</v>
      </c>
      <c r="E519" s="24">
        <v>1</v>
      </c>
      <c r="F519" s="24">
        <v>0</v>
      </c>
      <c r="G519" s="24">
        <v>0</v>
      </c>
      <c r="H519" s="24">
        <v>0</v>
      </c>
      <c r="I519" s="24">
        <v>0</v>
      </c>
      <c r="J519" s="24">
        <v>0</v>
      </c>
      <c r="K519" s="24">
        <v>0</v>
      </c>
      <c r="L519" s="24">
        <v>0</v>
      </c>
      <c r="M519" s="24">
        <v>0</v>
      </c>
      <c r="N519" s="24">
        <v>0</v>
      </c>
      <c r="O519" s="24">
        <v>0</v>
      </c>
      <c r="P519" s="24">
        <v>0</v>
      </c>
      <c r="Q519" s="24">
        <v>0</v>
      </c>
      <c r="R519" s="24" cm="1">
        <f t="array" ref="R519">_xlfn.IFS(H519=1,1,K519=1,1,L519=1,1,M519=1,1,N519=1,1,P519=1,1,TRUE,0)</f>
        <v>0</v>
      </c>
      <c r="S519" s="35">
        <f>IF(AND(G519=1,R519=1),0,R519)</f>
        <v>0</v>
      </c>
      <c r="T519" s="53" t="s">
        <v>4</v>
      </c>
      <c r="U519" s="34" cm="1">
        <f t="array" ref="U519">_xlfn.IFS(T519="UNLIKELY", 1, T519="POSSIBLE", 1, T519="LIKELY",1, T519="VERY_LIKELY", 1, TRUE, 0)</f>
        <v>0</v>
      </c>
      <c r="V519" s="24" cm="1">
        <f t="array" ref="V519">_xlfn.IFS(T519="POSSIBLE", 1, T519="LIKELY",1, T519="VERY_LIKELY", 1, TRUE, 0)</f>
        <v>0</v>
      </c>
      <c r="W519" s="24" cm="1">
        <f t="array" ref="W519">_xlfn.IFS(T519="LIKELY",1, T519="VERY_LIKELY", 1, TRUE, 0)</f>
        <v>0</v>
      </c>
      <c r="X519" s="35" cm="1">
        <f t="array" ref="X519">_xlfn.IFS(T519="VERY_LIKELY", 1, TRUE, 0)</f>
        <v>0</v>
      </c>
    </row>
    <row r="520" spans="1:24" ht="20" customHeight="1" x14ac:dyDescent="0.2">
      <c r="A520" s="22" t="s">
        <v>16</v>
      </c>
      <c r="B520" s="49" t="str">
        <f>SUBSTITUTE(A520,"/Users/timomiessen/Desktop/imagesdk/blackmen1/","Image_")</f>
        <v>Image_BM_11.jpg</v>
      </c>
      <c r="C520" s="41" t="s">
        <v>389</v>
      </c>
      <c r="D520" s="23" t="s">
        <v>1516</v>
      </c>
      <c r="E520" s="24">
        <v>1</v>
      </c>
      <c r="F520" s="24">
        <v>0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 cm="1">
        <f t="array" ref="R520">_xlfn.IFS(H520=1,1,K520=1,1,L520=1,1,M520=1,1,N520=1,1,P520=1,1,TRUE,0)</f>
        <v>0</v>
      </c>
      <c r="S520" s="35">
        <f>IF(AND(G520=1,R520=1),0,R520)</f>
        <v>0</v>
      </c>
      <c r="T520" s="53" t="s">
        <v>1</v>
      </c>
      <c r="U520" s="34" cm="1">
        <f t="array" ref="U520">_xlfn.IFS(T520="UNLIKELY", 1, T520="POSSIBLE", 1, T520="LIKELY",1, T520="VERY_LIKELY", 1, TRUE, 0)</f>
        <v>1</v>
      </c>
      <c r="V520" s="24" cm="1">
        <f t="array" ref="V520">_xlfn.IFS(T520="POSSIBLE", 1, T520="LIKELY",1, T520="VERY_LIKELY", 1, TRUE, 0)</f>
        <v>0</v>
      </c>
      <c r="W520" s="24" cm="1">
        <f t="array" ref="W520">_xlfn.IFS(T520="LIKELY",1, T520="VERY_LIKELY", 1, TRUE, 0)</f>
        <v>0</v>
      </c>
      <c r="X520" s="35" cm="1">
        <f t="array" ref="X520">_xlfn.IFS(T520="VERY_LIKELY", 1, TRUE, 0)</f>
        <v>0</v>
      </c>
    </row>
    <row r="521" spans="1:24" ht="20" customHeight="1" x14ac:dyDescent="0.2">
      <c r="A521" s="22" t="s">
        <v>17</v>
      </c>
      <c r="B521" s="49" t="str">
        <f>SUBSTITUTE(A521,"/Users/timomiessen/Desktop/imagesdk/blackmen1/","Image_")</f>
        <v>Image_BM_110.jpg</v>
      </c>
      <c r="C521" s="41" t="s">
        <v>389</v>
      </c>
      <c r="D521" s="23" t="s">
        <v>1516</v>
      </c>
      <c r="E521" s="24">
        <v>1</v>
      </c>
      <c r="F521" s="24">
        <v>0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4">
        <v>0</v>
      </c>
      <c r="Q521" s="24">
        <v>0</v>
      </c>
      <c r="R521" s="24" cm="1">
        <f t="array" ref="R521">_xlfn.IFS(H521=1,1,K521=1,1,L521=1,1,M521=1,1,N521=1,1,P521=1,1,TRUE,0)</f>
        <v>0</v>
      </c>
      <c r="S521" s="35">
        <f>IF(AND(G521=1,R521=1),0,R521)</f>
        <v>0</v>
      </c>
      <c r="T521" s="53" t="s">
        <v>1</v>
      </c>
      <c r="U521" s="34" cm="1">
        <f t="array" ref="U521">_xlfn.IFS(T521="UNLIKELY", 1, T521="POSSIBLE", 1, T521="LIKELY",1, T521="VERY_LIKELY", 1, TRUE, 0)</f>
        <v>1</v>
      </c>
      <c r="V521" s="24" cm="1">
        <f t="array" ref="V521">_xlfn.IFS(T521="POSSIBLE", 1, T521="LIKELY",1, T521="VERY_LIKELY", 1, TRUE, 0)</f>
        <v>0</v>
      </c>
      <c r="W521" s="24" cm="1">
        <f t="array" ref="W521">_xlfn.IFS(T521="LIKELY",1, T521="VERY_LIKELY", 1, TRUE, 0)</f>
        <v>0</v>
      </c>
      <c r="X521" s="35" cm="1">
        <f t="array" ref="X521">_xlfn.IFS(T521="VERY_LIKELY", 1, TRUE, 0)</f>
        <v>0</v>
      </c>
    </row>
    <row r="522" spans="1:24" ht="20" customHeight="1" x14ac:dyDescent="0.2">
      <c r="A522" s="22" t="s">
        <v>18</v>
      </c>
      <c r="B522" s="49" t="str">
        <f>SUBSTITUTE(A522,"/Users/timomiessen/Desktop/imagesdk/blackmen1/","Image_")</f>
        <v>Image_BM_111.jpg</v>
      </c>
      <c r="C522" s="41" t="s">
        <v>389</v>
      </c>
      <c r="D522" s="23" t="s">
        <v>1516</v>
      </c>
      <c r="E522" s="24">
        <v>1</v>
      </c>
      <c r="F522" s="24">
        <v>0</v>
      </c>
      <c r="G522" s="24">
        <v>0</v>
      </c>
      <c r="H522" s="24">
        <v>0</v>
      </c>
      <c r="I522" s="24">
        <v>0</v>
      </c>
      <c r="J522" s="24">
        <v>0</v>
      </c>
      <c r="K522" s="24">
        <v>0</v>
      </c>
      <c r="L522" s="24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R522" s="24" cm="1">
        <f t="array" ref="R522">_xlfn.IFS(H522=1,1,K522=1,1,L522=1,1,M522=1,1,N522=1,1,P522=1,1,TRUE,0)</f>
        <v>0</v>
      </c>
      <c r="S522" s="35">
        <f>IF(AND(G522=1,R522=1),0,R522)</f>
        <v>0</v>
      </c>
      <c r="T522" s="53" t="s">
        <v>2</v>
      </c>
      <c r="U522" s="34" cm="1">
        <f t="array" ref="U522">_xlfn.IFS(T522="UNLIKELY", 1, T522="POSSIBLE", 1, T522="LIKELY",1, T522="VERY_LIKELY", 1, TRUE, 0)</f>
        <v>1</v>
      </c>
      <c r="V522" s="24" cm="1">
        <f t="array" ref="V522">_xlfn.IFS(T522="POSSIBLE", 1, T522="LIKELY",1, T522="VERY_LIKELY", 1, TRUE, 0)</f>
        <v>1</v>
      </c>
      <c r="W522" s="24" cm="1">
        <f t="array" ref="W522">_xlfn.IFS(T522="LIKELY",1, T522="VERY_LIKELY", 1, TRUE, 0)</f>
        <v>0</v>
      </c>
      <c r="X522" s="35" cm="1">
        <f t="array" ref="X522">_xlfn.IFS(T522="VERY_LIKELY", 1, TRUE, 0)</f>
        <v>0</v>
      </c>
    </row>
    <row r="523" spans="1:24" ht="20" customHeight="1" x14ac:dyDescent="0.2">
      <c r="A523" s="22" t="s">
        <v>19</v>
      </c>
      <c r="B523" s="49" t="str">
        <f>SUBSTITUTE(A523,"/Users/timomiessen/Desktop/imagesdk/blackmen1/","Image_")</f>
        <v>Image_BM_112.jpg</v>
      </c>
      <c r="C523" s="41" t="s">
        <v>389</v>
      </c>
      <c r="D523" s="23" t="s">
        <v>1516</v>
      </c>
      <c r="E523" s="24">
        <v>1</v>
      </c>
      <c r="F523" s="24">
        <v>0</v>
      </c>
      <c r="G523" s="24">
        <v>0</v>
      </c>
      <c r="H523" s="24">
        <v>0</v>
      </c>
      <c r="I523" s="24">
        <v>0</v>
      </c>
      <c r="J523" s="24">
        <v>0</v>
      </c>
      <c r="K523" s="24">
        <v>0</v>
      </c>
      <c r="L523" s="24">
        <v>0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 cm="1">
        <f t="array" ref="R523">_xlfn.IFS(H523=1,1,K523=1,1,L523=1,1,M523=1,1,N523=1,1,P523=1,1,TRUE,0)</f>
        <v>0</v>
      </c>
      <c r="S523" s="35">
        <f>IF(AND(G523=1,R523=1),0,R523)</f>
        <v>0</v>
      </c>
      <c r="T523" s="53" t="s">
        <v>1</v>
      </c>
      <c r="U523" s="34" cm="1">
        <f t="array" ref="U523">_xlfn.IFS(T523="UNLIKELY", 1, T523="POSSIBLE", 1, T523="LIKELY",1, T523="VERY_LIKELY", 1, TRUE, 0)</f>
        <v>1</v>
      </c>
      <c r="V523" s="24" cm="1">
        <f t="array" ref="V523">_xlfn.IFS(T523="POSSIBLE", 1, T523="LIKELY",1, T523="VERY_LIKELY", 1, TRUE, 0)</f>
        <v>0</v>
      </c>
      <c r="W523" s="24" cm="1">
        <f t="array" ref="W523">_xlfn.IFS(T523="LIKELY",1, T523="VERY_LIKELY", 1, TRUE, 0)</f>
        <v>0</v>
      </c>
      <c r="X523" s="35" cm="1">
        <f t="array" ref="X523">_xlfn.IFS(T523="VERY_LIKELY", 1, TRUE, 0)</f>
        <v>0</v>
      </c>
    </row>
    <row r="524" spans="1:24" ht="20" customHeight="1" x14ac:dyDescent="0.2">
      <c r="A524" s="22" t="s">
        <v>20</v>
      </c>
      <c r="B524" s="49" t="str">
        <f>SUBSTITUTE(A524,"/Users/timomiessen/Desktop/imagesdk/blackmen1/","Image_")</f>
        <v>Image_BM_113.jpg</v>
      </c>
      <c r="C524" s="41" t="s">
        <v>389</v>
      </c>
      <c r="D524" s="23" t="s">
        <v>1516</v>
      </c>
      <c r="E524" s="24">
        <v>1</v>
      </c>
      <c r="F524" s="24">
        <v>0</v>
      </c>
      <c r="G524" s="24">
        <v>0</v>
      </c>
      <c r="H524" s="24">
        <v>0</v>
      </c>
      <c r="I524" s="24">
        <v>0</v>
      </c>
      <c r="J524" s="24">
        <v>0</v>
      </c>
      <c r="K524" s="24">
        <v>0</v>
      </c>
      <c r="L524" s="24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 cm="1">
        <f t="array" ref="R524">_xlfn.IFS(H524=1,1,K524=1,1,L524=1,1,M524=1,1,N524=1,1,P524=1,1,TRUE,0)</f>
        <v>0</v>
      </c>
      <c r="S524" s="35">
        <f>IF(AND(G524=1,R524=1),0,R524)</f>
        <v>0</v>
      </c>
      <c r="T524" s="53" t="s">
        <v>2</v>
      </c>
      <c r="U524" s="34" cm="1">
        <f t="array" ref="U524">_xlfn.IFS(T524="UNLIKELY", 1, T524="POSSIBLE", 1, T524="LIKELY",1, T524="VERY_LIKELY", 1, TRUE, 0)</f>
        <v>1</v>
      </c>
      <c r="V524" s="24" cm="1">
        <f t="array" ref="V524">_xlfn.IFS(T524="POSSIBLE", 1, T524="LIKELY",1, T524="VERY_LIKELY", 1, TRUE, 0)</f>
        <v>1</v>
      </c>
      <c r="W524" s="24" cm="1">
        <f t="array" ref="W524">_xlfn.IFS(T524="LIKELY",1, T524="VERY_LIKELY", 1, TRUE, 0)</f>
        <v>0</v>
      </c>
      <c r="X524" s="35" cm="1">
        <f t="array" ref="X524">_xlfn.IFS(T524="VERY_LIKELY", 1, TRUE, 0)</f>
        <v>0</v>
      </c>
    </row>
    <row r="525" spans="1:24" ht="20" customHeight="1" x14ac:dyDescent="0.2">
      <c r="A525" s="22" t="s">
        <v>21</v>
      </c>
      <c r="B525" s="49" t="str">
        <f>SUBSTITUTE(A525,"/Users/timomiessen/Desktop/imagesdk/blackmen1/","Image_")</f>
        <v>Image_BM_114.jpg</v>
      </c>
      <c r="C525" s="41" t="s">
        <v>389</v>
      </c>
      <c r="D525" s="23" t="s">
        <v>1516</v>
      </c>
      <c r="E525" s="24">
        <v>1</v>
      </c>
      <c r="F525" s="24">
        <v>0</v>
      </c>
      <c r="G525" s="24">
        <v>0</v>
      </c>
      <c r="H525" s="24">
        <v>0</v>
      </c>
      <c r="I525" s="24">
        <v>0</v>
      </c>
      <c r="J525" s="24">
        <v>0</v>
      </c>
      <c r="K525" s="24">
        <v>0</v>
      </c>
      <c r="L525" s="24">
        <v>0</v>
      </c>
      <c r="M525" s="24">
        <v>0</v>
      </c>
      <c r="N525" s="24">
        <v>0</v>
      </c>
      <c r="O525" s="24">
        <v>0</v>
      </c>
      <c r="P525" s="24">
        <v>0</v>
      </c>
      <c r="Q525" s="24">
        <v>0</v>
      </c>
      <c r="R525" s="24" cm="1">
        <f t="array" ref="R525">_xlfn.IFS(H525=1,1,K525=1,1,L525=1,1,M525=1,1,N525=1,1,P525=1,1,TRUE,0)</f>
        <v>0</v>
      </c>
      <c r="S525" s="35">
        <f>IF(AND(G525=1,R525=1),0,R525)</f>
        <v>0</v>
      </c>
      <c r="T525" s="53" t="s">
        <v>1</v>
      </c>
      <c r="U525" s="34" cm="1">
        <f t="array" ref="U525">_xlfn.IFS(T525="UNLIKELY", 1, T525="POSSIBLE", 1, T525="LIKELY",1, T525="VERY_LIKELY", 1, TRUE, 0)</f>
        <v>1</v>
      </c>
      <c r="V525" s="24" cm="1">
        <f t="array" ref="V525">_xlfn.IFS(T525="POSSIBLE", 1, T525="LIKELY",1, T525="VERY_LIKELY", 1, TRUE, 0)</f>
        <v>0</v>
      </c>
      <c r="W525" s="24" cm="1">
        <f t="array" ref="W525">_xlfn.IFS(T525="LIKELY",1, T525="VERY_LIKELY", 1, TRUE, 0)</f>
        <v>0</v>
      </c>
      <c r="X525" s="35" cm="1">
        <f t="array" ref="X525">_xlfn.IFS(T525="VERY_LIKELY", 1, TRUE, 0)</f>
        <v>0</v>
      </c>
    </row>
    <row r="526" spans="1:24" ht="20" customHeight="1" x14ac:dyDescent="0.2">
      <c r="A526" s="22" t="s">
        <v>22</v>
      </c>
      <c r="B526" s="49" t="str">
        <f>SUBSTITUTE(A526,"/Users/timomiessen/Desktop/imagesdk/blackmen1/","Image_")</f>
        <v>Image_BM_115.jpg</v>
      </c>
      <c r="C526" s="41" t="s">
        <v>389</v>
      </c>
      <c r="D526" s="23" t="s">
        <v>1516</v>
      </c>
      <c r="E526" s="24">
        <v>1</v>
      </c>
      <c r="F526" s="24">
        <v>0</v>
      </c>
      <c r="G526" s="24">
        <v>0</v>
      </c>
      <c r="H526" s="24">
        <v>0</v>
      </c>
      <c r="I526" s="24">
        <v>0</v>
      </c>
      <c r="J526" s="24">
        <v>0</v>
      </c>
      <c r="K526" s="24">
        <v>0</v>
      </c>
      <c r="L526" s="24">
        <v>0</v>
      </c>
      <c r="M526" s="24">
        <v>0</v>
      </c>
      <c r="N526" s="24">
        <v>0</v>
      </c>
      <c r="O526" s="24">
        <v>0</v>
      </c>
      <c r="P526" s="24">
        <v>0</v>
      </c>
      <c r="Q526" s="24">
        <v>0</v>
      </c>
      <c r="R526" s="24" cm="1">
        <f t="array" ref="R526">_xlfn.IFS(H526=1,1,K526=1,1,L526=1,1,M526=1,1,N526=1,1,P526=1,1,TRUE,0)</f>
        <v>0</v>
      </c>
      <c r="S526" s="35">
        <f>IF(AND(G526=1,R526=1),0,R526)</f>
        <v>0</v>
      </c>
      <c r="T526" s="53" t="s">
        <v>4</v>
      </c>
      <c r="U526" s="34" cm="1">
        <f t="array" ref="U526">_xlfn.IFS(T526="UNLIKELY", 1, T526="POSSIBLE", 1, T526="LIKELY",1, T526="VERY_LIKELY", 1, TRUE, 0)</f>
        <v>0</v>
      </c>
      <c r="V526" s="24" cm="1">
        <f t="array" ref="V526">_xlfn.IFS(T526="POSSIBLE", 1, T526="LIKELY",1, T526="VERY_LIKELY", 1, TRUE, 0)</f>
        <v>0</v>
      </c>
      <c r="W526" s="24" cm="1">
        <f t="array" ref="W526">_xlfn.IFS(T526="LIKELY",1, T526="VERY_LIKELY", 1, TRUE, 0)</f>
        <v>0</v>
      </c>
      <c r="X526" s="35" cm="1">
        <f t="array" ref="X526">_xlfn.IFS(T526="VERY_LIKELY", 1, TRUE, 0)</f>
        <v>0</v>
      </c>
    </row>
    <row r="527" spans="1:24" ht="20" customHeight="1" x14ac:dyDescent="0.2">
      <c r="A527" s="22" t="s">
        <v>23</v>
      </c>
      <c r="B527" s="49" t="str">
        <f>SUBSTITUTE(A527,"/Users/timomiessen/Desktop/imagesdk/blackmen1/","Image_")</f>
        <v>Image_BM_116.jpg</v>
      </c>
      <c r="C527" s="41" t="s">
        <v>389</v>
      </c>
      <c r="D527" s="23" t="s">
        <v>1516</v>
      </c>
      <c r="E527" s="24">
        <v>1</v>
      </c>
      <c r="F527" s="24">
        <v>0</v>
      </c>
      <c r="G527" s="24">
        <v>0</v>
      </c>
      <c r="H527" s="24">
        <v>0</v>
      </c>
      <c r="I527" s="24">
        <v>0</v>
      </c>
      <c r="J527" s="24">
        <v>0</v>
      </c>
      <c r="K527" s="24">
        <v>0</v>
      </c>
      <c r="L527" s="24">
        <v>0</v>
      </c>
      <c r="M527" s="24">
        <v>0</v>
      </c>
      <c r="N527" s="24">
        <v>0</v>
      </c>
      <c r="O527" s="24">
        <v>0</v>
      </c>
      <c r="P527" s="24">
        <v>0</v>
      </c>
      <c r="Q527" s="24">
        <v>0</v>
      </c>
      <c r="R527" s="24" cm="1">
        <f t="array" ref="R527">_xlfn.IFS(H527=1,1,K527=1,1,L527=1,1,M527=1,1,N527=1,1,P527=1,1,TRUE,0)</f>
        <v>0</v>
      </c>
      <c r="S527" s="35">
        <f>IF(AND(G527=1,R527=1),0,R527)</f>
        <v>0</v>
      </c>
      <c r="T527" s="53" t="s">
        <v>4</v>
      </c>
      <c r="U527" s="34" cm="1">
        <f t="array" ref="U527">_xlfn.IFS(T527="UNLIKELY", 1, T527="POSSIBLE", 1, T527="LIKELY",1, T527="VERY_LIKELY", 1, TRUE, 0)</f>
        <v>0</v>
      </c>
      <c r="V527" s="24" cm="1">
        <f t="array" ref="V527">_xlfn.IFS(T527="POSSIBLE", 1, T527="LIKELY",1, T527="VERY_LIKELY", 1, TRUE, 0)</f>
        <v>0</v>
      </c>
      <c r="W527" s="24" cm="1">
        <f t="array" ref="W527">_xlfn.IFS(T527="LIKELY",1, T527="VERY_LIKELY", 1, TRUE, 0)</f>
        <v>0</v>
      </c>
      <c r="X527" s="35" cm="1">
        <f t="array" ref="X527">_xlfn.IFS(T527="VERY_LIKELY", 1, TRUE, 0)</f>
        <v>0</v>
      </c>
    </row>
    <row r="528" spans="1:24" ht="20" customHeight="1" x14ac:dyDescent="0.2">
      <c r="A528" s="22" t="s">
        <v>24</v>
      </c>
      <c r="B528" s="49" t="str">
        <f>SUBSTITUTE(A528,"/Users/timomiessen/Desktop/imagesdk/blackmen1/","Image_")</f>
        <v>Image_BM_117.jpg</v>
      </c>
      <c r="C528" s="41" t="s">
        <v>389</v>
      </c>
      <c r="D528" s="23" t="s">
        <v>1516</v>
      </c>
      <c r="E528" s="24">
        <v>1</v>
      </c>
      <c r="F528" s="24">
        <v>0</v>
      </c>
      <c r="G528" s="24">
        <v>0</v>
      </c>
      <c r="H528" s="24">
        <v>0</v>
      </c>
      <c r="I528" s="24">
        <v>0</v>
      </c>
      <c r="J528" s="24">
        <v>0</v>
      </c>
      <c r="K528" s="24">
        <v>0</v>
      </c>
      <c r="L528" s="24">
        <v>0</v>
      </c>
      <c r="M528" s="24">
        <v>0</v>
      </c>
      <c r="N528" s="24">
        <v>0</v>
      </c>
      <c r="O528" s="24">
        <v>0</v>
      </c>
      <c r="P528" s="24">
        <v>0</v>
      </c>
      <c r="Q528" s="24">
        <v>0</v>
      </c>
      <c r="R528" s="24" cm="1">
        <f t="array" ref="R528">_xlfn.IFS(H528=1,1,K528=1,1,L528=1,1,M528=1,1,N528=1,1,P528=1,1,TRUE,0)</f>
        <v>0</v>
      </c>
      <c r="S528" s="35">
        <f>IF(AND(G528=1,R528=1),0,R528)</f>
        <v>0</v>
      </c>
      <c r="T528" s="53" t="s">
        <v>4</v>
      </c>
      <c r="U528" s="34" cm="1">
        <f t="array" ref="U528">_xlfn.IFS(T528="UNLIKELY", 1, T528="POSSIBLE", 1, T528="LIKELY",1, T528="VERY_LIKELY", 1, TRUE, 0)</f>
        <v>0</v>
      </c>
      <c r="V528" s="24" cm="1">
        <f t="array" ref="V528">_xlfn.IFS(T528="POSSIBLE", 1, T528="LIKELY",1, T528="VERY_LIKELY", 1, TRUE, 0)</f>
        <v>0</v>
      </c>
      <c r="W528" s="24" cm="1">
        <f t="array" ref="W528">_xlfn.IFS(T528="LIKELY",1, T528="VERY_LIKELY", 1, TRUE, 0)</f>
        <v>0</v>
      </c>
      <c r="X528" s="35" cm="1">
        <f t="array" ref="X528">_xlfn.IFS(T528="VERY_LIKELY", 1, TRUE, 0)</f>
        <v>0</v>
      </c>
    </row>
    <row r="529" spans="1:24" ht="20" customHeight="1" x14ac:dyDescent="0.2">
      <c r="A529" s="22" t="s">
        <v>25</v>
      </c>
      <c r="B529" s="49" t="str">
        <f>SUBSTITUTE(A529,"/Users/timomiessen/Desktop/imagesdk/blackmen1/","Image_")</f>
        <v>Image_BM_118.jpg</v>
      </c>
      <c r="C529" s="41" t="s">
        <v>389</v>
      </c>
      <c r="D529" s="23" t="s">
        <v>1516</v>
      </c>
      <c r="E529" s="24">
        <v>1</v>
      </c>
      <c r="F529" s="24">
        <v>0</v>
      </c>
      <c r="G529" s="24">
        <v>0</v>
      </c>
      <c r="H529" s="24">
        <v>0</v>
      </c>
      <c r="I529" s="24">
        <v>0</v>
      </c>
      <c r="J529" s="24">
        <v>0</v>
      </c>
      <c r="K529" s="24">
        <v>0</v>
      </c>
      <c r="L529" s="24">
        <v>0</v>
      </c>
      <c r="M529" s="24">
        <v>0</v>
      </c>
      <c r="N529" s="24">
        <v>0</v>
      </c>
      <c r="O529" s="24">
        <v>0</v>
      </c>
      <c r="P529" s="24">
        <v>0</v>
      </c>
      <c r="Q529" s="24">
        <v>0</v>
      </c>
      <c r="R529" s="24" cm="1">
        <f t="array" ref="R529">_xlfn.IFS(H529=1,1,K529=1,1,L529=1,1,M529=1,1,N529=1,1,P529=1,1,TRUE,0)</f>
        <v>0</v>
      </c>
      <c r="S529" s="35">
        <f>IF(AND(G529=1,R529=1),0,R529)</f>
        <v>0</v>
      </c>
      <c r="T529" s="53" t="s">
        <v>4</v>
      </c>
      <c r="U529" s="34" cm="1">
        <f t="array" ref="U529">_xlfn.IFS(T529="UNLIKELY", 1, T529="POSSIBLE", 1, T529="LIKELY",1, T529="VERY_LIKELY", 1, TRUE, 0)</f>
        <v>0</v>
      </c>
      <c r="V529" s="24" cm="1">
        <f t="array" ref="V529">_xlfn.IFS(T529="POSSIBLE", 1, T529="LIKELY",1, T529="VERY_LIKELY", 1, TRUE, 0)</f>
        <v>0</v>
      </c>
      <c r="W529" s="24" cm="1">
        <f t="array" ref="W529">_xlfn.IFS(T529="LIKELY",1, T529="VERY_LIKELY", 1, TRUE, 0)</f>
        <v>0</v>
      </c>
      <c r="X529" s="35" cm="1">
        <f t="array" ref="X529">_xlfn.IFS(T529="VERY_LIKELY", 1, TRUE, 0)</f>
        <v>0</v>
      </c>
    </row>
    <row r="530" spans="1:24" ht="20" customHeight="1" x14ac:dyDescent="0.2">
      <c r="A530" s="22" t="s">
        <v>26</v>
      </c>
      <c r="B530" s="49" t="str">
        <f>SUBSTITUTE(A530,"/Users/timomiessen/Desktop/imagesdk/blackmen1/","Image_")</f>
        <v>Image_BM_119.jpg</v>
      </c>
      <c r="C530" s="41" t="s">
        <v>389</v>
      </c>
      <c r="D530" s="23" t="s">
        <v>1516</v>
      </c>
      <c r="E530" s="24">
        <v>1</v>
      </c>
      <c r="F530" s="24">
        <v>0</v>
      </c>
      <c r="G530" s="24">
        <v>0</v>
      </c>
      <c r="H530" s="24">
        <v>0</v>
      </c>
      <c r="I530" s="24">
        <v>0</v>
      </c>
      <c r="J530" s="24">
        <v>0</v>
      </c>
      <c r="K530" s="24">
        <v>0</v>
      </c>
      <c r="L530" s="24">
        <v>0</v>
      </c>
      <c r="M530" s="24">
        <v>0</v>
      </c>
      <c r="N530" s="24">
        <v>0</v>
      </c>
      <c r="O530" s="24">
        <v>0</v>
      </c>
      <c r="P530" s="24">
        <v>0</v>
      </c>
      <c r="Q530" s="24">
        <v>0</v>
      </c>
      <c r="R530" s="24" cm="1">
        <f t="array" ref="R530">_xlfn.IFS(H530=1,1,K530=1,1,L530=1,1,M530=1,1,N530=1,1,P530=1,1,TRUE,0)</f>
        <v>0</v>
      </c>
      <c r="S530" s="35">
        <f>IF(AND(G530=1,R530=1),0,R530)</f>
        <v>0</v>
      </c>
      <c r="T530" s="53" t="s">
        <v>4</v>
      </c>
      <c r="U530" s="34" cm="1">
        <f t="array" ref="U530">_xlfn.IFS(T530="UNLIKELY", 1, T530="POSSIBLE", 1, T530="LIKELY",1, T530="VERY_LIKELY", 1, TRUE, 0)</f>
        <v>0</v>
      </c>
      <c r="V530" s="24" cm="1">
        <f t="array" ref="V530">_xlfn.IFS(T530="POSSIBLE", 1, T530="LIKELY",1, T530="VERY_LIKELY", 1, TRUE, 0)</f>
        <v>0</v>
      </c>
      <c r="W530" s="24" cm="1">
        <f t="array" ref="W530">_xlfn.IFS(T530="LIKELY",1, T530="VERY_LIKELY", 1, TRUE, 0)</f>
        <v>0</v>
      </c>
      <c r="X530" s="35" cm="1">
        <f t="array" ref="X530">_xlfn.IFS(T530="VERY_LIKELY", 1, TRUE, 0)</f>
        <v>0</v>
      </c>
    </row>
    <row r="531" spans="1:24" ht="20" customHeight="1" x14ac:dyDescent="0.2">
      <c r="A531" s="22" t="s">
        <v>27</v>
      </c>
      <c r="B531" s="49" t="str">
        <f>SUBSTITUTE(A531,"/Users/timomiessen/Desktop/imagesdk/blackmen1/","Image_")</f>
        <v>Image_BM_12.jpg</v>
      </c>
      <c r="C531" s="41" t="s">
        <v>389</v>
      </c>
      <c r="D531" s="23" t="s">
        <v>1516</v>
      </c>
      <c r="E531" s="24">
        <v>1</v>
      </c>
      <c r="F531" s="24">
        <v>0</v>
      </c>
      <c r="G531" s="24">
        <v>0</v>
      </c>
      <c r="H531" s="24">
        <v>0</v>
      </c>
      <c r="I531" s="24">
        <v>0</v>
      </c>
      <c r="J531" s="24">
        <v>0</v>
      </c>
      <c r="K531" s="24">
        <v>0</v>
      </c>
      <c r="L531" s="24">
        <v>0</v>
      </c>
      <c r="M531" s="24">
        <v>0</v>
      </c>
      <c r="N531" s="24">
        <v>0</v>
      </c>
      <c r="O531" s="24">
        <v>0</v>
      </c>
      <c r="P531" s="24">
        <v>0</v>
      </c>
      <c r="Q531" s="24">
        <v>0</v>
      </c>
      <c r="R531" s="24" cm="1">
        <f t="array" ref="R531">_xlfn.IFS(H531=1,1,K531=1,1,L531=1,1,M531=1,1,N531=1,1,P531=1,1,TRUE,0)</f>
        <v>0</v>
      </c>
      <c r="S531" s="35">
        <f>IF(AND(G531=1,R531=1),0,R531)</f>
        <v>0</v>
      </c>
      <c r="T531" s="53" t="s">
        <v>2</v>
      </c>
      <c r="U531" s="34" cm="1">
        <f t="array" ref="U531">_xlfn.IFS(T531="UNLIKELY", 1, T531="POSSIBLE", 1, T531="LIKELY",1, T531="VERY_LIKELY", 1, TRUE, 0)</f>
        <v>1</v>
      </c>
      <c r="V531" s="24" cm="1">
        <f t="array" ref="V531">_xlfn.IFS(T531="POSSIBLE", 1, T531="LIKELY",1, T531="VERY_LIKELY", 1, TRUE, 0)</f>
        <v>1</v>
      </c>
      <c r="W531" s="24" cm="1">
        <f t="array" ref="W531">_xlfn.IFS(T531="LIKELY",1, T531="VERY_LIKELY", 1, TRUE, 0)</f>
        <v>0</v>
      </c>
      <c r="X531" s="35" cm="1">
        <f t="array" ref="X531">_xlfn.IFS(T531="VERY_LIKELY", 1, TRUE, 0)</f>
        <v>0</v>
      </c>
    </row>
    <row r="532" spans="1:24" ht="20" customHeight="1" x14ac:dyDescent="0.2">
      <c r="A532" s="22" t="s">
        <v>28</v>
      </c>
      <c r="B532" s="49" t="str">
        <f>SUBSTITUTE(A532,"/Users/timomiessen/Desktop/imagesdk/blackmen1/","Image_")</f>
        <v>Image_BM_120.jpg</v>
      </c>
      <c r="C532" s="41" t="s">
        <v>389</v>
      </c>
      <c r="D532" s="23" t="s">
        <v>1516</v>
      </c>
      <c r="E532" s="24">
        <v>1</v>
      </c>
      <c r="F532" s="24">
        <v>0</v>
      </c>
      <c r="G532" s="24">
        <v>0</v>
      </c>
      <c r="H532" s="24">
        <v>0</v>
      </c>
      <c r="I532" s="24">
        <v>0</v>
      </c>
      <c r="J532" s="24">
        <v>0</v>
      </c>
      <c r="K532" s="24">
        <v>0</v>
      </c>
      <c r="L532" s="24">
        <v>0</v>
      </c>
      <c r="M532" s="24">
        <v>0</v>
      </c>
      <c r="N532" s="24">
        <v>0</v>
      </c>
      <c r="O532" s="24">
        <v>0</v>
      </c>
      <c r="P532" s="24">
        <v>0</v>
      </c>
      <c r="Q532" s="24">
        <v>0</v>
      </c>
      <c r="R532" s="24" cm="1">
        <f t="array" ref="R532">_xlfn.IFS(H532=1,1,K532=1,1,L532=1,1,M532=1,1,N532=1,1,P532=1,1,TRUE,0)</f>
        <v>0</v>
      </c>
      <c r="S532" s="35">
        <f>IF(AND(G532=1,R532=1),0,R532)</f>
        <v>0</v>
      </c>
      <c r="T532" s="53" t="s">
        <v>4</v>
      </c>
      <c r="U532" s="34" cm="1">
        <f t="array" ref="U532">_xlfn.IFS(T532="UNLIKELY", 1, T532="POSSIBLE", 1, T532="LIKELY",1, T532="VERY_LIKELY", 1, TRUE, 0)</f>
        <v>0</v>
      </c>
      <c r="V532" s="24" cm="1">
        <f t="array" ref="V532">_xlfn.IFS(T532="POSSIBLE", 1, T532="LIKELY",1, T532="VERY_LIKELY", 1, TRUE, 0)</f>
        <v>0</v>
      </c>
      <c r="W532" s="24" cm="1">
        <f t="array" ref="W532">_xlfn.IFS(T532="LIKELY",1, T532="VERY_LIKELY", 1, TRUE, 0)</f>
        <v>0</v>
      </c>
      <c r="X532" s="35" cm="1">
        <f t="array" ref="X532">_xlfn.IFS(T532="VERY_LIKELY", 1, TRUE, 0)</f>
        <v>0</v>
      </c>
    </row>
    <row r="533" spans="1:24" ht="20" customHeight="1" x14ac:dyDescent="0.2">
      <c r="A533" s="22" t="s">
        <v>29</v>
      </c>
      <c r="B533" s="49" t="str">
        <f>SUBSTITUTE(A533,"/Users/timomiessen/Desktop/imagesdk/blackmen1/","Image_")</f>
        <v>Image_BM_121.jpg</v>
      </c>
      <c r="C533" s="41" t="s">
        <v>389</v>
      </c>
      <c r="D533" s="23" t="s">
        <v>1516</v>
      </c>
      <c r="E533" s="24">
        <v>1</v>
      </c>
      <c r="F533" s="24">
        <v>0</v>
      </c>
      <c r="G533" s="24">
        <v>0</v>
      </c>
      <c r="H533" s="24">
        <v>0</v>
      </c>
      <c r="I533" s="24">
        <v>0</v>
      </c>
      <c r="J533" s="24">
        <v>0</v>
      </c>
      <c r="K533" s="24">
        <v>0</v>
      </c>
      <c r="L533" s="24">
        <v>0</v>
      </c>
      <c r="M533" s="24">
        <v>0</v>
      </c>
      <c r="N533" s="24">
        <v>0</v>
      </c>
      <c r="O533" s="24">
        <v>0</v>
      </c>
      <c r="P533" s="24">
        <v>0</v>
      </c>
      <c r="Q533" s="24">
        <v>0</v>
      </c>
      <c r="R533" s="24" cm="1">
        <f t="array" ref="R533">_xlfn.IFS(H533=1,1,K533=1,1,L533=1,1,M533=1,1,N533=1,1,P533=1,1,TRUE,0)</f>
        <v>0</v>
      </c>
      <c r="S533" s="35">
        <f>IF(AND(G533=1,R533=1),0,R533)</f>
        <v>0</v>
      </c>
      <c r="T533" s="53" t="s">
        <v>1</v>
      </c>
      <c r="U533" s="34" cm="1">
        <f t="array" ref="U533">_xlfn.IFS(T533="UNLIKELY", 1, T533="POSSIBLE", 1, T533="LIKELY",1, T533="VERY_LIKELY", 1, TRUE, 0)</f>
        <v>1</v>
      </c>
      <c r="V533" s="24" cm="1">
        <f t="array" ref="V533">_xlfn.IFS(T533="POSSIBLE", 1, T533="LIKELY",1, T533="VERY_LIKELY", 1, TRUE, 0)</f>
        <v>0</v>
      </c>
      <c r="W533" s="24" cm="1">
        <f t="array" ref="W533">_xlfn.IFS(T533="LIKELY",1, T533="VERY_LIKELY", 1, TRUE, 0)</f>
        <v>0</v>
      </c>
      <c r="X533" s="35" cm="1">
        <f t="array" ref="X533">_xlfn.IFS(T533="VERY_LIKELY", 1, TRUE, 0)</f>
        <v>0</v>
      </c>
    </row>
    <row r="534" spans="1:24" ht="20" customHeight="1" x14ac:dyDescent="0.2">
      <c r="A534" s="22" t="s">
        <v>30</v>
      </c>
      <c r="B534" s="49" t="str">
        <f>SUBSTITUTE(A534,"/Users/timomiessen/Desktop/imagesdk/blackmen1/","Image_")</f>
        <v>Image_BM_122.jpg</v>
      </c>
      <c r="C534" s="41" t="s">
        <v>389</v>
      </c>
      <c r="D534" s="23" t="s">
        <v>1516</v>
      </c>
      <c r="E534" s="24">
        <v>1</v>
      </c>
      <c r="F534" s="24">
        <v>0</v>
      </c>
      <c r="G534" s="24">
        <v>0</v>
      </c>
      <c r="H534" s="24">
        <v>0</v>
      </c>
      <c r="I534" s="24">
        <v>0</v>
      </c>
      <c r="J534" s="24">
        <v>0</v>
      </c>
      <c r="K534" s="24">
        <v>0</v>
      </c>
      <c r="L534" s="24">
        <v>0</v>
      </c>
      <c r="M534" s="24">
        <v>0</v>
      </c>
      <c r="N534" s="24">
        <v>0</v>
      </c>
      <c r="O534" s="24">
        <v>0</v>
      </c>
      <c r="P534" s="24">
        <v>0</v>
      </c>
      <c r="Q534" s="24">
        <v>0</v>
      </c>
      <c r="R534" s="24" cm="1">
        <f t="array" ref="R534">_xlfn.IFS(H534=1,1,K534=1,1,L534=1,1,M534=1,1,N534=1,1,P534=1,1,TRUE,0)</f>
        <v>0</v>
      </c>
      <c r="S534" s="35">
        <f>IF(AND(G534=1,R534=1),0,R534)</f>
        <v>0</v>
      </c>
      <c r="T534" s="53" t="s">
        <v>12</v>
      </c>
      <c r="U534" s="34" cm="1">
        <f t="array" ref="U534">_xlfn.IFS(T534="UNLIKELY", 1, T534="POSSIBLE", 1, T534="LIKELY",1, T534="VERY_LIKELY", 1, TRUE, 0)</f>
        <v>1</v>
      </c>
      <c r="V534" s="24" cm="1">
        <f t="array" ref="V534">_xlfn.IFS(T534="POSSIBLE", 1, T534="LIKELY",1, T534="VERY_LIKELY", 1, TRUE, 0)</f>
        <v>1</v>
      </c>
      <c r="W534" s="24" cm="1">
        <f t="array" ref="W534">_xlfn.IFS(T534="LIKELY",1, T534="VERY_LIKELY", 1, TRUE, 0)</f>
        <v>1</v>
      </c>
      <c r="X534" s="35" cm="1">
        <f t="array" ref="X534">_xlfn.IFS(T534="VERY_LIKELY", 1, TRUE, 0)</f>
        <v>0</v>
      </c>
    </row>
    <row r="535" spans="1:24" ht="20" customHeight="1" x14ac:dyDescent="0.2">
      <c r="A535" s="22" t="s">
        <v>31</v>
      </c>
      <c r="B535" s="49" t="str">
        <f>SUBSTITUTE(A535,"/Users/timomiessen/Desktop/imagesdk/blackmen1/","Image_")</f>
        <v>Image_BM_123.jpg</v>
      </c>
      <c r="C535" s="41" t="s">
        <v>389</v>
      </c>
      <c r="D535" s="23" t="s">
        <v>1516</v>
      </c>
      <c r="E535" s="24">
        <v>1</v>
      </c>
      <c r="F535" s="24">
        <v>0</v>
      </c>
      <c r="G535" s="24">
        <v>0</v>
      </c>
      <c r="H535" s="24">
        <v>0</v>
      </c>
      <c r="I535" s="24">
        <v>0</v>
      </c>
      <c r="J535" s="24">
        <v>0</v>
      </c>
      <c r="K535" s="24">
        <v>0</v>
      </c>
      <c r="L535" s="24">
        <v>0</v>
      </c>
      <c r="M535" s="24">
        <v>0</v>
      </c>
      <c r="N535" s="24">
        <v>0</v>
      </c>
      <c r="O535" s="24">
        <v>0</v>
      </c>
      <c r="P535" s="24">
        <v>0</v>
      </c>
      <c r="Q535" s="24">
        <v>0</v>
      </c>
      <c r="R535" s="24" cm="1">
        <f t="array" ref="R535">_xlfn.IFS(H535=1,1,K535=1,1,L535=1,1,M535=1,1,N535=1,1,P535=1,1,TRUE,0)</f>
        <v>0</v>
      </c>
      <c r="S535" s="35">
        <f>IF(AND(G535=1,R535=1),0,R535)</f>
        <v>0</v>
      </c>
      <c r="T535" s="53" t="s">
        <v>4</v>
      </c>
      <c r="U535" s="34" cm="1">
        <f t="array" ref="U535">_xlfn.IFS(T535="UNLIKELY", 1, T535="POSSIBLE", 1, T535="LIKELY",1, T535="VERY_LIKELY", 1, TRUE, 0)</f>
        <v>0</v>
      </c>
      <c r="V535" s="24" cm="1">
        <f t="array" ref="V535">_xlfn.IFS(T535="POSSIBLE", 1, T535="LIKELY",1, T535="VERY_LIKELY", 1, TRUE, 0)</f>
        <v>0</v>
      </c>
      <c r="W535" s="24" cm="1">
        <f t="array" ref="W535">_xlfn.IFS(T535="LIKELY",1, T535="VERY_LIKELY", 1, TRUE, 0)</f>
        <v>0</v>
      </c>
      <c r="X535" s="35" cm="1">
        <f t="array" ref="X535">_xlfn.IFS(T535="VERY_LIKELY", 1, TRUE, 0)</f>
        <v>0</v>
      </c>
    </row>
    <row r="536" spans="1:24" ht="20" customHeight="1" x14ac:dyDescent="0.2">
      <c r="A536" s="22" t="s">
        <v>32</v>
      </c>
      <c r="B536" s="49" t="str">
        <f>SUBSTITUTE(A536,"/Users/timomiessen/Desktop/imagesdk/blackmen1/","Image_")</f>
        <v>Image_BM_124.jpg</v>
      </c>
      <c r="C536" s="41" t="s">
        <v>389</v>
      </c>
      <c r="D536" s="23" t="s">
        <v>1516</v>
      </c>
      <c r="E536" s="24">
        <v>1</v>
      </c>
      <c r="F536" s="24">
        <v>0</v>
      </c>
      <c r="G536" s="24">
        <v>0</v>
      </c>
      <c r="H536" s="24">
        <v>0</v>
      </c>
      <c r="I536" s="24">
        <v>0</v>
      </c>
      <c r="J536" s="24">
        <v>0</v>
      </c>
      <c r="K536" s="24">
        <v>0</v>
      </c>
      <c r="L536" s="24">
        <v>0</v>
      </c>
      <c r="M536" s="24">
        <v>0</v>
      </c>
      <c r="N536" s="24">
        <v>0</v>
      </c>
      <c r="O536" s="24">
        <v>0</v>
      </c>
      <c r="P536" s="24">
        <v>0</v>
      </c>
      <c r="Q536" s="24">
        <v>0</v>
      </c>
      <c r="R536" s="24" cm="1">
        <f t="array" ref="R536">_xlfn.IFS(H536=1,1,K536=1,1,L536=1,1,M536=1,1,N536=1,1,P536=1,1,TRUE,0)</f>
        <v>0</v>
      </c>
      <c r="S536" s="35">
        <f>IF(AND(G536=1,R536=1),0,R536)</f>
        <v>0</v>
      </c>
      <c r="T536" s="53" t="s">
        <v>1</v>
      </c>
      <c r="U536" s="34" cm="1">
        <f t="array" ref="U536">_xlfn.IFS(T536="UNLIKELY", 1, T536="POSSIBLE", 1, T536="LIKELY",1, T536="VERY_LIKELY", 1, TRUE, 0)</f>
        <v>1</v>
      </c>
      <c r="V536" s="24" cm="1">
        <f t="array" ref="V536">_xlfn.IFS(T536="POSSIBLE", 1, T536="LIKELY",1, T536="VERY_LIKELY", 1, TRUE, 0)</f>
        <v>0</v>
      </c>
      <c r="W536" s="24" cm="1">
        <f t="array" ref="W536">_xlfn.IFS(T536="LIKELY",1, T536="VERY_LIKELY", 1, TRUE, 0)</f>
        <v>0</v>
      </c>
      <c r="X536" s="35" cm="1">
        <f t="array" ref="X536">_xlfn.IFS(T536="VERY_LIKELY", 1, TRUE, 0)</f>
        <v>0</v>
      </c>
    </row>
    <row r="537" spans="1:24" ht="20" customHeight="1" x14ac:dyDescent="0.2">
      <c r="A537" s="22" t="s">
        <v>33</v>
      </c>
      <c r="B537" s="49" t="str">
        <f>SUBSTITUTE(A537,"/Users/timomiessen/Desktop/imagesdk/blackmen1/","Image_")</f>
        <v>Image_BM_125.jpg</v>
      </c>
      <c r="C537" s="41" t="s">
        <v>389</v>
      </c>
      <c r="D537" s="23" t="s">
        <v>1516</v>
      </c>
      <c r="E537" s="24">
        <v>1</v>
      </c>
      <c r="F537" s="24">
        <v>0</v>
      </c>
      <c r="G537" s="24">
        <v>0</v>
      </c>
      <c r="H537" s="24">
        <v>0</v>
      </c>
      <c r="I537" s="24">
        <v>0</v>
      </c>
      <c r="J537" s="24">
        <v>0</v>
      </c>
      <c r="K537" s="24">
        <v>0</v>
      </c>
      <c r="L537" s="24">
        <v>0</v>
      </c>
      <c r="M537" s="24">
        <v>0</v>
      </c>
      <c r="N537" s="24">
        <v>0</v>
      </c>
      <c r="O537" s="24">
        <v>0</v>
      </c>
      <c r="P537" s="24">
        <v>0</v>
      </c>
      <c r="Q537" s="24">
        <v>0</v>
      </c>
      <c r="R537" s="24" cm="1">
        <f t="array" ref="R537">_xlfn.IFS(H537=1,1,K537=1,1,L537=1,1,M537=1,1,N537=1,1,P537=1,1,TRUE,0)</f>
        <v>0</v>
      </c>
      <c r="S537" s="35">
        <f>IF(AND(G537=1,R537=1),0,R537)</f>
        <v>0</v>
      </c>
      <c r="T537" s="53" t="s">
        <v>4</v>
      </c>
      <c r="U537" s="34" cm="1">
        <f t="array" ref="U537">_xlfn.IFS(T537="UNLIKELY", 1, T537="POSSIBLE", 1, T537="LIKELY",1, T537="VERY_LIKELY", 1, TRUE, 0)</f>
        <v>0</v>
      </c>
      <c r="V537" s="24" cm="1">
        <f t="array" ref="V537">_xlfn.IFS(T537="POSSIBLE", 1, T537="LIKELY",1, T537="VERY_LIKELY", 1, TRUE, 0)</f>
        <v>0</v>
      </c>
      <c r="W537" s="24" cm="1">
        <f t="array" ref="W537">_xlfn.IFS(T537="LIKELY",1, T537="VERY_LIKELY", 1, TRUE, 0)</f>
        <v>0</v>
      </c>
      <c r="X537" s="35" cm="1">
        <f t="array" ref="X537">_xlfn.IFS(T537="VERY_LIKELY", 1, TRUE, 0)</f>
        <v>0</v>
      </c>
    </row>
    <row r="538" spans="1:24" ht="20" customHeight="1" x14ac:dyDescent="0.2">
      <c r="A538" s="22" t="s">
        <v>34</v>
      </c>
      <c r="B538" s="49" t="str">
        <f>SUBSTITUTE(A538,"/Users/timomiessen/Desktop/imagesdk/blackmen1/","Image_")</f>
        <v>Image_BM_126.jpg</v>
      </c>
      <c r="C538" s="41" t="s">
        <v>389</v>
      </c>
      <c r="D538" s="23" t="s">
        <v>1516</v>
      </c>
      <c r="E538" s="24">
        <v>1</v>
      </c>
      <c r="F538" s="24">
        <v>0</v>
      </c>
      <c r="G538" s="24">
        <v>0</v>
      </c>
      <c r="H538" s="24">
        <v>0</v>
      </c>
      <c r="I538" s="24">
        <v>0</v>
      </c>
      <c r="J538" s="24">
        <v>0</v>
      </c>
      <c r="K538" s="24">
        <v>0</v>
      </c>
      <c r="L538" s="24">
        <v>0</v>
      </c>
      <c r="M538" s="24">
        <v>0</v>
      </c>
      <c r="N538" s="24">
        <v>0</v>
      </c>
      <c r="O538" s="24">
        <v>0</v>
      </c>
      <c r="P538" s="24">
        <v>0</v>
      </c>
      <c r="Q538" s="24">
        <v>0</v>
      </c>
      <c r="R538" s="24" cm="1">
        <f t="array" ref="R538">_xlfn.IFS(H538=1,1,K538=1,1,L538=1,1,M538=1,1,N538=1,1,P538=1,1,TRUE,0)</f>
        <v>0</v>
      </c>
      <c r="S538" s="35">
        <f>IF(AND(G538=1,R538=1),0,R538)</f>
        <v>0</v>
      </c>
      <c r="T538" s="53" t="s">
        <v>4</v>
      </c>
      <c r="U538" s="34" cm="1">
        <f t="array" ref="U538">_xlfn.IFS(T538="UNLIKELY", 1, T538="POSSIBLE", 1, T538="LIKELY",1, T538="VERY_LIKELY", 1, TRUE, 0)</f>
        <v>0</v>
      </c>
      <c r="V538" s="24" cm="1">
        <f t="array" ref="V538">_xlfn.IFS(T538="POSSIBLE", 1, T538="LIKELY",1, T538="VERY_LIKELY", 1, TRUE, 0)</f>
        <v>0</v>
      </c>
      <c r="W538" s="24" cm="1">
        <f t="array" ref="W538">_xlfn.IFS(T538="LIKELY",1, T538="VERY_LIKELY", 1, TRUE, 0)</f>
        <v>0</v>
      </c>
      <c r="X538" s="35" cm="1">
        <f t="array" ref="X538">_xlfn.IFS(T538="VERY_LIKELY", 1, TRUE, 0)</f>
        <v>0</v>
      </c>
    </row>
    <row r="539" spans="1:24" ht="20" customHeight="1" x14ac:dyDescent="0.2">
      <c r="A539" s="22" t="s">
        <v>36</v>
      </c>
      <c r="B539" s="49" t="str">
        <f>SUBSTITUTE(A539,"/Users/timomiessen/Desktop/imagesdk/blackmen1/","Image_")</f>
        <v>Image_BM_128.jpg</v>
      </c>
      <c r="C539" s="41" t="s">
        <v>389</v>
      </c>
      <c r="D539" s="23" t="s">
        <v>1516</v>
      </c>
      <c r="E539" s="24">
        <v>1</v>
      </c>
      <c r="F539" s="24">
        <v>0</v>
      </c>
      <c r="G539" s="24">
        <v>0</v>
      </c>
      <c r="H539" s="24">
        <v>0</v>
      </c>
      <c r="I539" s="24">
        <v>0</v>
      </c>
      <c r="J539" s="24">
        <v>0</v>
      </c>
      <c r="K539" s="24">
        <v>0</v>
      </c>
      <c r="L539" s="24">
        <v>0</v>
      </c>
      <c r="M539" s="24">
        <v>0</v>
      </c>
      <c r="N539" s="24">
        <v>0</v>
      </c>
      <c r="O539" s="24">
        <v>0</v>
      </c>
      <c r="P539" s="24">
        <v>0</v>
      </c>
      <c r="Q539" s="24">
        <v>0</v>
      </c>
      <c r="R539" s="24" cm="1">
        <f t="array" ref="R539">_xlfn.IFS(H539=1,1,K539=1,1,L539=1,1,M539=1,1,N539=1,1,P539=1,1,TRUE,0)</f>
        <v>0</v>
      </c>
      <c r="S539" s="35">
        <f>IF(AND(G539=1,R539=1),0,R539)</f>
        <v>0</v>
      </c>
      <c r="T539" s="53" t="s">
        <v>2</v>
      </c>
      <c r="U539" s="34" cm="1">
        <f t="array" ref="U539">_xlfn.IFS(T539="UNLIKELY", 1, T539="POSSIBLE", 1, T539="LIKELY",1, T539="VERY_LIKELY", 1, TRUE, 0)</f>
        <v>1</v>
      </c>
      <c r="V539" s="24" cm="1">
        <f t="array" ref="V539">_xlfn.IFS(T539="POSSIBLE", 1, T539="LIKELY",1, T539="VERY_LIKELY", 1, TRUE, 0)</f>
        <v>1</v>
      </c>
      <c r="W539" s="24" cm="1">
        <f t="array" ref="W539">_xlfn.IFS(T539="LIKELY",1, T539="VERY_LIKELY", 1, TRUE, 0)</f>
        <v>0</v>
      </c>
      <c r="X539" s="35" cm="1">
        <f t="array" ref="X539">_xlfn.IFS(T539="VERY_LIKELY", 1, TRUE, 0)</f>
        <v>0</v>
      </c>
    </row>
    <row r="540" spans="1:24" ht="20" customHeight="1" x14ac:dyDescent="0.2">
      <c r="A540" s="22" t="s">
        <v>37</v>
      </c>
      <c r="B540" s="49" t="str">
        <f>SUBSTITUTE(A540,"/Users/timomiessen/Desktop/imagesdk/blackmen1/","Image_")</f>
        <v>Image_BM_129.jpg</v>
      </c>
      <c r="C540" s="41" t="s">
        <v>389</v>
      </c>
      <c r="D540" s="23" t="s">
        <v>1516</v>
      </c>
      <c r="E540" s="24">
        <v>1</v>
      </c>
      <c r="F540" s="24">
        <v>0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4">
        <v>0</v>
      </c>
      <c r="Q540" s="24">
        <v>0</v>
      </c>
      <c r="R540" s="24" cm="1">
        <f t="array" ref="R540">_xlfn.IFS(H540=1,1,K540=1,1,L540=1,1,M540=1,1,N540=1,1,P540=1,1,TRUE,0)</f>
        <v>0</v>
      </c>
      <c r="S540" s="35">
        <f>IF(AND(G540=1,R540=1),0,R540)</f>
        <v>0</v>
      </c>
      <c r="T540" s="53" t="s">
        <v>1</v>
      </c>
      <c r="U540" s="34" cm="1">
        <f t="array" ref="U540">_xlfn.IFS(T540="UNLIKELY", 1, T540="POSSIBLE", 1, T540="LIKELY",1, T540="VERY_LIKELY", 1, TRUE, 0)</f>
        <v>1</v>
      </c>
      <c r="V540" s="24" cm="1">
        <f t="array" ref="V540">_xlfn.IFS(T540="POSSIBLE", 1, T540="LIKELY",1, T540="VERY_LIKELY", 1, TRUE, 0)</f>
        <v>0</v>
      </c>
      <c r="W540" s="24" cm="1">
        <f t="array" ref="W540">_xlfn.IFS(T540="LIKELY",1, T540="VERY_LIKELY", 1, TRUE, 0)</f>
        <v>0</v>
      </c>
      <c r="X540" s="35" cm="1">
        <f t="array" ref="X540">_xlfn.IFS(T540="VERY_LIKELY", 1, TRUE, 0)</f>
        <v>0</v>
      </c>
    </row>
    <row r="541" spans="1:24" ht="20" customHeight="1" x14ac:dyDescent="0.2">
      <c r="A541" s="22" t="s">
        <v>38</v>
      </c>
      <c r="B541" s="49" t="str">
        <f>SUBSTITUTE(A541,"/Users/timomiessen/Desktop/imagesdk/blackmen1/","Image_")</f>
        <v>Image_BM_13.jpg</v>
      </c>
      <c r="C541" s="41" t="s">
        <v>389</v>
      </c>
      <c r="D541" s="23" t="s">
        <v>1516</v>
      </c>
      <c r="E541" s="24">
        <v>1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4">
        <v>0</v>
      </c>
      <c r="Q541" s="24">
        <v>0</v>
      </c>
      <c r="R541" s="24" cm="1">
        <f t="array" ref="R541">_xlfn.IFS(H541=1,1,K541=1,1,L541=1,1,M541=1,1,N541=1,1,P541=1,1,TRUE,0)</f>
        <v>0</v>
      </c>
      <c r="S541" s="35">
        <f>IF(AND(G541=1,R541=1),0,R541)</f>
        <v>0</v>
      </c>
      <c r="T541" s="53" t="s">
        <v>4</v>
      </c>
      <c r="U541" s="34" cm="1">
        <f t="array" ref="U541">_xlfn.IFS(T541="UNLIKELY", 1, T541="POSSIBLE", 1, T541="LIKELY",1, T541="VERY_LIKELY", 1, TRUE, 0)</f>
        <v>0</v>
      </c>
      <c r="V541" s="24" cm="1">
        <f t="array" ref="V541">_xlfn.IFS(T541="POSSIBLE", 1, T541="LIKELY",1, T541="VERY_LIKELY", 1, TRUE, 0)</f>
        <v>0</v>
      </c>
      <c r="W541" s="24" cm="1">
        <f t="array" ref="W541">_xlfn.IFS(T541="LIKELY",1, T541="VERY_LIKELY", 1, TRUE, 0)</f>
        <v>0</v>
      </c>
      <c r="X541" s="35" cm="1">
        <f t="array" ref="X541">_xlfn.IFS(T541="VERY_LIKELY", 1, TRUE, 0)</f>
        <v>0</v>
      </c>
    </row>
    <row r="542" spans="1:24" ht="20" customHeight="1" x14ac:dyDescent="0.2">
      <c r="A542" s="22" t="s">
        <v>39</v>
      </c>
      <c r="B542" s="49" t="str">
        <f>SUBSTITUTE(A542,"/Users/timomiessen/Desktop/imagesdk/blackmen1/","Image_")</f>
        <v>Image_BM_130.jpg</v>
      </c>
      <c r="C542" s="41" t="s">
        <v>389</v>
      </c>
      <c r="D542" s="23" t="s">
        <v>1516</v>
      </c>
      <c r="E542" s="24">
        <v>1</v>
      </c>
      <c r="F542" s="24">
        <v>0</v>
      </c>
      <c r="G542" s="24">
        <v>0</v>
      </c>
      <c r="H542" s="24">
        <v>0</v>
      </c>
      <c r="I542" s="24">
        <v>0</v>
      </c>
      <c r="J542" s="24">
        <v>0</v>
      </c>
      <c r="K542" s="24">
        <v>0</v>
      </c>
      <c r="L542" s="24">
        <v>0</v>
      </c>
      <c r="M542" s="24">
        <v>0</v>
      </c>
      <c r="N542" s="24">
        <v>0</v>
      </c>
      <c r="O542" s="24">
        <v>0</v>
      </c>
      <c r="P542" s="24">
        <v>0</v>
      </c>
      <c r="Q542" s="24">
        <v>0</v>
      </c>
      <c r="R542" s="24" cm="1">
        <f t="array" ref="R542">_xlfn.IFS(H542=1,1,K542=1,1,L542=1,1,M542=1,1,N542=1,1,P542=1,1,TRUE,0)</f>
        <v>0</v>
      </c>
      <c r="S542" s="35">
        <f>IF(AND(G542=1,R542=1),0,R542)</f>
        <v>0</v>
      </c>
      <c r="T542" s="53" t="s">
        <v>1</v>
      </c>
      <c r="U542" s="34" cm="1">
        <f t="array" ref="U542">_xlfn.IFS(T542="UNLIKELY", 1, T542="POSSIBLE", 1, T542="LIKELY",1, T542="VERY_LIKELY", 1, TRUE, 0)</f>
        <v>1</v>
      </c>
      <c r="V542" s="24" cm="1">
        <f t="array" ref="V542">_xlfn.IFS(T542="POSSIBLE", 1, T542="LIKELY",1, T542="VERY_LIKELY", 1, TRUE, 0)</f>
        <v>0</v>
      </c>
      <c r="W542" s="24" cm="1">
        <f t="array" ref="W542">_xlfn.IFS(T542="LIKELY",1, T542="VERY_LIKELY", 1, TRUE, 0)</f>
        <v>0</v>
      </c>
      <c r="X542" s="35" cm="1">
        <f t="array" ref="X542">_xlfn.IFS(T542="VERY_LIKELY", 1, TRUE, 0)</f>
        <v>0</v>
      </c>
    </row>
    <row r="543" spans="1:24" ht="20" customHeight="1" x14ac:dyDescent="0.2">
      <c r="A543" s="22" t="s">
        <v>40</v>
      </c>
      <c r="B543" s="49" t="str">
        <f>SUBSTITUTE(A543,"/Users/timomiessen/Desktop/imagesdk/blackmen1/","Image_")</f>
        <v>Image_BM_131.jpg</v>
      </c>
      <c r="C543" s="41" t="s">
        <v>389</v>
      </c>
      <c r="D543" s="23" t="s">
        <v>1516</v>
      </c>
      <c r="E543" s="24">
        <v>0</v>
      </c>
      <c r="F543" s="24">
        <v>1</v>
      </c>
      <c r="G543" s="24">
        <v>0</v>
      </c>
      <c r="H543" s="24">
        <v>0</v>
      </c>
      <c r="I543" s="24">
        <v>0</v>
      </c>
      <c r="J543" s="24">
        <v>0</v>
      </c>
      <c r="K543" s="24">
        <v>0</v>
      </c>
      <c r="L543" s="24">
        <v>0</v>
      </c>
      <c r="M543" s="24">
        <v>0</v>
      </c>
      <c r="N543" s="24">
        <v>0</v>
      </c>
      <c r="O543" s="24">
        <v>0</v>
      </c>
      <c r="P543" s="24">
        <v>0</v>
      </c>
      <c r="Q543" s="24">
        <v>0</v>
      </c>
      <c r="R543" s="24" cm="1">
        <f t="array" ref="R543">_xlfn.IFS(H543=1,1,K543=1,1,L543=1,1,M543=1,1,N543=1,1,P543=1,1,TRUE,0)</f>
        <v>0</v>
      </c>
      <c r="S543" s="35">
        <f>IF(AND(G543=1,R543=1),0,R543)</f>
        <v>0</v>
      </c>
      <c r="T543" s="53" t="s">
        <v>4</v>
      </c>
      <c r="U543" s="34" cm="1">
        <f t="array" ref="U543">_xlfn.IFS(T543="UNLIKELY", 1, T543="POSSIBLE", 1, T543="LIKELY",1, T543="VERY_LIKELY", 1, TRUE, 0)</f>
        <v>0</v>
      </c>
      <c r="V543" s="24" cm="1">
        <f t="array" ref="V543">_xlfn.IFS(T543="POSSIBLE", 1, T543="LIKELY",1, T543="VERY_LIKELY", 1, TRUE, 0)</f>
        <v>0</v>
      </c>
      <c r="W543" s="24" cm="1">
        <f t="array" ref="W543">_xlfn.IFS(T543="LIKELY",1, T543="VERY_LIKELY", 1, TRUE, 0)</f>
        <v>0</v>
      </c>
      <c r="X543" s="35" cm="1">
        <f t="array" ref="X543">_xlfn.IFS(T543="VERY_LIKELY", 1, TRUE, 0)</f>
        <v>0</v>
      </c>
    </row>
    <row r="544" spans="1:24" ht="20" customHeight="1" x14ac:dyDescent="0.2">
      <c r="A544" s="22" t="s">
        <v>41</v>
      </c>
      <c r="B544" s="49" t="str">
        <f>SUBSTITUTE(A544,"/Users/timomiessen/Desktop/imagesdk/blackmen1/","Image_")</f>
        <v>Image_BM_132.jpg</v>
      </c>
      <c r="C544" s="41" t="s">
        <v>389</v>
      </c>
      <c r="D544" s="23" t="s">
        <v>1516</v>
      </c>
      <c r="E544" s="24">
        <v>0</v>
      </c>
      <c r="F544" s="24">
        <v>1</v>
      </c>
      <c r="G544" s="24">
        <v>0</v>
      </c>
      <c r="H544" s="24">
        <v>0</v>
      </c>
      <c r="I544" s="24">
        <v>0</v>
      </c>
      <c r="J544" s="24">
        <v>0</v>
      </c>
      <c r="K544" s="24">
        <v>0</v>
      </c>
      <c r="L544" s="24">
        <v>0</v>
      </c>
      <c r="M544" s="24">
        <v>0</v>
      </c>
      <c r="N544" s="24">
        <v>0</v>
      </c>
      <c r="O544" s="24">
        <v>0</v>
      </c>
      <c r="P544" s="24">
        <v>0</v>
      </c>
      <c r="Q544" s="24">
        <v>0</v>
      </c>
      <c r="R544" s="24" cm="1">
        <f t="array" ref="R544">_xlfn.IFS(H544=1,1,K544=1,1,L544=1,1,M544=1,1,N544=1,1,P544=1,1,TRUE,0)</f>
        <v>0</v>
      </c>
      <c r="S544" s="35">
        <f>IF(AND(G544=1,R544=1),0,R544)</f>
        <v>0</v>
      </c>
      <c r="T544" s="53" t="s">
        <v>4</v>
      </c>
      <c r="U544" s="34" cm="1">
        <f t="array" ref="U544">_xlfn.IFS(T544="UNLIKELY", 1, T544="POSSIBLE", 1, T544="LIKELY",1, T544="VERY_LIKELY", 1, TRUE, 0)</f>
        <v>0</v>
      </c>
      <c r="V544" s="24" cm="1">
        <f t="array" ref="V544">_xlfn.IFS(T544="POSSIBLE", 1, T544="LIKELY",1, T544="VERY_LIKELY", 1, TRUE, 0)</f>
        <v>0</v>
      </c>
      <c r="W544" s="24" cm="1">
        <f t="array" ref="W544">_xlfn.IFS(T544="LIKELY",1, T544="VERY_LIKELY", 1, TRUE, 0)</f>
        <v>0</v>
      </c>
      <c r="X544" s="35" cm="1">
        <f t="array" ref="X544">_xlfn.IFS(T544="VERY_LIKELY", 1, TRUE, 0)</f>
        <v>0</v>
      </c>
    </row>
    <row r="545" spans="1:24" ht="20" customHeight="1" x14ac:dyDescent="0.2">
      <c r="A545" s="22" t="s">
        <v>42</v>
      </c>
      <c r="B545" s="49" t="str">
        <f>SUBSTITUTE(A545,"/Users/timomiessen/Desktop/imagesdk/blackmen1/","Image_")</f>
        <v>Image_BM_133.jpg</v>
      </c>
      <c r="C545" s="41" t="s">
        <v>389</v>
      </c>
      <c r="D545" s="23" t="s">
        <v>1516</v>
      </c>
      <c r="E545" s="24">
        <v>0</v>
      </c>
      <c r="F545" s="24">
        <v>1</v>
      </c>
      <c r="G545" s="24">
        <v>0</v>
      </c>
      <c r="H545" s="24">
        <v>0</v>
      </c>
      <c r="I545" s="24">
        <v>0</v>
      </c>
      <c r="J545" s="24">
        <v>0</v>
      </c>
      <c r="K545" s="24">
        <v>0</v>
      </c>
      <c r="L545" s="24">
        <v>0</v>
      </c>
      <c r="M545" s="24">
        <v>0</v>
      </c>
      <c r="N545" s="24">
        <v>0</v>
      </c>
      <c r="O545" s="24">
        <v>0</v>
      </c>
      <c r="P545" s="24">
        <v>0</v>
      </c>
      <c r="Q545" s="24">
        <v>0</v>
      </c>
      <c r="R545" s="24" cm="1">
        <f t="array" ref="R545">_xlfn.IFS(H545=1,1,K545=1,1,L545=1,1,M545=1,1,N545=1,1,P545=1,1,TRUE,0)</f>
        <v>0</v>
      </c>
      <c r="S545" s="35">
        <f>IF(AND(G545=1,R545=1),0,R545)</f>
        <v>0</v>
      </c>
      <c r="T545" s="53" t="s">
        <v>4</v>
      </c>
      <c r="U545" s="34" cm="1">
        <f t="array" ref="U545">_xlfn.IFS(T545="UNLIKELY", 1, T545="POSSIBLE", 1, T545="LIKELY",1, T545="VERY_LIKELY", 1, TRUE, 0)</f>
        <v>0</v>
      </c>
      <c r="V545" s="24" cm="1">
        <f t="array" ref="V545">_xlfn.IFS(T545="POSSIBLE", 1, T545="LIKELY",1, T545="VERY_LIKELY", 1, TRUE, 0)</f>
        <v>0</v>
      </c>
      <c r="W545" s="24" cm="1">
        <f t="array" ref="W545">_xlfn.IFS(T545="LIKELY",1, T545="VERY_LIKELY", 1, TRUE, 0)</f>
        <v>0</v>
      </c>
      <c r="X545" s="35" cm="1">
        <f t="array" ref="X545">_xlfn.IFS(T545="VERY_LIKELY", 1, TRUE, 0)</f>
        <v>0</v>
      </c>
    </row>
    <row r="546" spans="1:24" ht="20" customHeight="1" x14ac:dyDescent="0.2">
      <c r="A546" s="22" t="s">
        <v>43</v>
      </c>
      <c r="B546" s="49" t="str">
        <f>SUBSTITUTE(A546,"/Users/timomiessen/Desktop/imagesdk/blackmen1/","Image_")</f>
        <v>Image_BM_134.jpg</v>
      </c>
      <c r="C546" s="41" t="s">
        <v>389</v>
      </c>
      <c r="D546" s="23" t="s">
        <v>1516</v>
      </c>
      <c r="E546" s="24">
        <v>0</v>
      </c>
      <c r="F546" s="24">
        <v>1</v>
      </c>
      <c r="G546" s="24">
        <v>0</v>
      </c>
      <c r="H546" s="24">
        <v>0</v>
      </c>
      <c r="I546" s="24">
        <v>0</v>
      </c>
      <c r="J546" s="24">
        <v>0</v>
      </c>
      <c r="K546" s="24">
        <v>0</v>
      </c>
      <c r="L546" s="24">
        <v>0</v>
      </c>
      <c r="M546" s="24">
        <v>0</v>
      </c>
      <c r="N546" s="24">
        <v>0</v>
      </c>
      <c r="O546" s="24">
        <v>0</v>
      </c>
      <c r="P546" s="24">
        <v>0</v>
      </c>
      <c r="Q546" s="24">
        <v>0</v>
      </c>
      <c r="R546" s="24" cm="1">
        <f t="array" ref="R546">_xlfn.IFS(H546=1,1,K546=1,1,L546=1,1,M546=1,1,N546=1,1,P546=1,1,TRUE,0)</f>
        <v>0</v>
      </c>
      <c r="S546" s="35">
        <f>IF(AND(G546=1,R546=1),0,R546)</f>
        <v>0</v>
      </c>
      <c r="T546" s="53" t="s">
        <v>1</v>
      </c>
      <c r="U546" s="34" cm="1">
        <f t="array" ref="U546">_xlfn.IFS(T546="UNLIKELY", 1, T546="POSSIBLE", 1, T546="LIKELY",1, T546="VERY_LIKELY", 1, TRUE, 0)</f>
        <v>1</v>
      </c>
      <c r="V546" s="24" cm="1">
        <f t="array" ref="V546">_xlfn.IFS(T546="POSSIBLE", 1, T546="LIKELY",1, T546="VERY_LIKELY", 1, TRUE, 0)</f>
        <v>0</v>
      </c>
      <c r="W546" s="24" cm="1">
        <f t="array" ref="W546">_xlfn.IFS(T546="LIKELY",1, T546="VERY_LIKELY", 1, TRUE, 0)</f>
        <v>0</v>
      </c>
      <c r="X546" s="35" cm="1">
        <f t="array" ref="X546">_xlfn.IFS(T546="VERY_LIKELY", 1, TRUE, 0)</f>
        <v>0</v>
      </c>
    </row>
    <row r="547" spans="1:24" ht="20" customHeight="1" x14ac:dyDescent="0.2">
      <c r="A547" s="22" t="s">
        <v>44</v>
      </c>
      <c r="B547" s="49" t="str">
        <f>SUBSTITUTE(A547,"/Users/timomiessen/Desktop/imagesdk/blackmen1/","Image_")</f>
        <v>Image_BM_135.jpg</v>
      </c>
      <c r="C547" s="41" t="s">
        <v>389</v>
      </c>
      <c r="D547" s="23" t="s">
        <v>1516</v>
      </c>
      <c r="E547" s="24">
        <v>0</v>
      </c>
      <c r="F547" s="24">
        <v>1</v>
      </c>
      <c r="G547" s="24">
        <v>0</v>
      </c>
      <c r="H547" s="24">
        <v>0</v>
      </c>
      <c r="I547" s="24">
        <v>0</v>
      </c>
      <c r="J547" s="24">
        <v>0</v>
      </c>
      <c r="K547" s="24">
        <v>0</v>
      </c>
      <c r="L547" s="24">
        <v>0</v>
      </c>
      <c r="M547" s="24">
        <v>0</v>
      </c>
      <c r="N547" s="24">
        <v>0</v>
      </c>
      <c r="O547" s="24">
        <v>0</v>
      </c>
      <c r="P547" s="24">
        <v>0</v>
      </c>
      <c r="Q547" s="24">
        <v>0</v>
      </c>
      <c r="R547" s="24" cm="1">
        <f t="array" ref="R547">_xlfn.IFS(H547=1,1,K547=1,1,L547=1,1,M547=1,1,N547=1,1,P547=1,1,TRUE,0)</f>
        <v>0</v>
      </c>
      <c r="S547" s="35">
        <f>IF(AND(G547=1,R547=1),0,R547)</f>
        <v>0</v>
      </c>
      <c r="T547" s="53" t="s">
        <v>4</v>
      </c>
      <c r="U547" s="34" cm="1">
        <f t="array" ref="U547">_xlfn.IFS(T547="UNLIKELY", 1, T547="POSSIBLE", 1, T547="LIKELY",1, T547="VERY_LIKELY", 1, TRUE, 0)</f>
        <v>0</v>
      </c>
      <c r="V547" s="24" cm="1">
        <f t="array" ref="V547">_xlfn.IFS(T547="POSSIBLE", 1, T547="LIKELY",1, T547="VERY_LIKELY", 1, TRUE, 0)</f>
        <v>0</v>
      </c>
      <c r="W547" s="24" cm="1">
        <f t="array" ref="W547">_xlfn.IFS(T547="LIKELY",1, T547="VERY_LIKELY", 1, TRUE, 0)</f>
        <v>0</v>
      </c>
      <c r="X547" s="35" cm="1">
        <f t="array" ref="X547">_xlfn.IFS(T547="VERY_LIKELY", 1, TRUE, 0)</f>
        <v>0</v>
      </c>
    </row>
    <row r="548" spans="1:24" ht="20" customHeight="1" x14ac:dyDescent="0.2">
      <c r="A548" s="22" t="s">
        <v>45</v>
      </c>
      <c r="B548" s="49" t="str">
        <f>SUBSTITUTE(A548,"/Users/timomiessen/Desktop/imagesdk/blackmen1/","Image_")</f>
        <v>Image_BM_136.jpg</v>
      </c>
      <c r="C548" s="41" t="s">
        <v>389</v>
      </c>
      <c r="D548" s="23" t="s">
        <v>1516</v>
      </c>
      <c r="E548" s="24">
        <v>0</v>
      </c>
      <c r="F548" s="24">
        <v>1</v>
      </c>
      <c r="G548" s="24">
        <v>0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4">
        <v>0</v>
      </c>
      <c r="Q548" s="24">
        <v>0</v>
      </c>
      <c r="R548" s="24" cm="1">
        <f t="array" ref="R548">_xlfn.IFS(H548=1,1,K548=1,1,L548=1,1,M548=1,1,N548=1,1,P548=1,1,TRUE,0)</f>
        <v>0</v>
      </c>
      <c r="S548" s="35">
        <f>IF(AND(G548=1,R548=1),0,R548)</f>
        <v>0</v>
      </c>
      <c r="T548" s="53" t="s">
        <v>2</v>
      </c>
      <c r="U548" s="34" cm="1">
        <f t="array" ref="U548">_xlfn.IFS(T548="UNLIKELY", 1, T548="POSSIBLE", 1, T548="LIKELY",1, T548="VERY_LIKELY", 1, TRUE, 0)</f>
        <v>1</v>
      </c>
      <c r="V548" s="24" cm="1">
        <f t="array" ref="V548">_xlfn.IFS(T548="POSSIBLE", 1, T548="LIKELY",1, T548="VERY_LIKELY", 1, TRUE, 0)</f>
        <v>1</v>
      </c>
      <c r="W548" s="24" cm="1">
        <f t="array" ref="W548">_xlfn.IFS(T548="LIKELY",1, T548="VERY_LIKELY", 1, TRUE, 0)</f>
        <v>0</v>
      </c>
      <c r="X548" s="35" cm="1">
        <f t="array" ref="X548">_xlfn.IFS(T548="VERY_LIKELY", 1, TRUE, 0)</f>
        <v>0</v>
      </c>
    </row>
    <row r="549" spans="1:24" ht="20" customHeight="1" x14ac:dyDescent="0.2">
      <c r="A549" s="22" t="s">
        <v>46</v>
      </c>
      <c r="B549" s="49" t="str">
        <f>SUBSTITUTE(A549,"/Users/timomiessen/Desktop/imagesdk/blackmen1/","Image_")</f>
        <v>Image_BM_137.jpg</v>
      </c>
      <c r="C549" s="41" t="s">
        <v>389</v>
      </c>
      <c r="D549" s="23" t="s">
        <v>1516</v>
      </c>
      <c r="E549" s="24">
        <v>0</v>
      </c>
      <c r="F549" s="24">
        <v>1</v>
      </c>
      <c r="G549" s="24">
        <v>0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4">
        <v>0</v>
      </c>
      <c r="Q549" s="24">
        <v>0</v>
      </c>
      <c r="R549" s="24" cm="1">
        <f t="array" ref="R549">_xlfn.IFS(H549=1,1,K549=1,1,L549=1,1,M549=1,1,N549=1,1,P549=1,1,TRUE,0)</f>
        <v>0</v>
      </c>
      <c r="S549" s="35">
        <f>IF(AND(G549=1,R549=1),0,R549)</f>
        <v>0</v>
      </c>
      <c r="T549" s="53" t="s">
        <v>4</v>
      </c>
      <c r="U549" s="34" cm="1">
        <f t="array" ref="U549">_xlfn.IFS(T549="UNLIKELY", 1, T549="POSSIBLE", 1, T549="LIKELY",1, T549="VERY_LIKELY", 1, TRUE, 0)</f>
        <v>0</v>
      </c>
      <c r="V549" s="24" cm="1">
        <f t="array" ref="V549">_xlfn.IFS(T549="POSSIBLE", 1, T549="LIKELY",1, T549="VERY_LIKELY", 1, TRUE, 0)</f>
        <v>0</v>
      </c>
      <c r="W549" s="24" cm="1">
        <f t="array" ref="W549">_xlfn.IFS(T549="LIKELY",1, T549="VERY_LIKELY", 1, TRUE, 0)</f>
        <v>0</v>
      </c>
      <c r="X549" s="35" cm="1">
        <f t="array" ref="X549">_xlfn.IFS(T549="VERY_LIKELY", 1, TRUE, 0)</f>
        <v>0</v>
      </c>
    </row>
    <row r="550" spans="1:24" ht="20" customHeight="1" x14ac:dyDescent="0.2">
      <c r="A550" s="22" t="s">
        <v>47</v>
      </c>
      <c r="B550" s="49" t="str">
        <f>SUBSTITUTE(A550,"/Users/timomiessen/Desktop/imagesdk/blackmen1/","Image_")</f>
        <v>Image_BM_138.jpg</v>
      </c>
      <c r="C550" s="41" t="s">
        <v>389</v>
      </c>
      <c r="D550" s="23" t="s">
        <v>1516</v>
      </c>
      <c r="E550" s="24">
        <v>0</v>
      </c>
      <c r="F550" s="24">
        <v>1</v>
      </c>
      <c r="G550" s="24">
        <v>0</v>
      </c>
      <c r="H550" s="24">
        <v>0</v>
      </c>
      <c r="I550" s="24">
        <v>0</v>
      </c>
      <c r="J550" s="24">
        <v>0</v>
      </c>
      <c r="K550" s="24">
        <v>0</v>
      </c>
      <c r="L550" s="24">
        <v>0</v>
      </c>
      <c r="M550" s="24">
        <v>0</v>
      </c>
      <c r="N550" s="24">
        <v>0</v>
      </c>
      <c r="O550" s="24">
        <v>0</v>
      </c>
      <c r="P550" s="24">
        <v>0</v>
      </c>
      <c r="Q550" s="24">
        <v>0</v>
      </c>
      <c r="R550" s="24" cm="1">
        <f t="array" ref="R550">_xlfn.IFS(H550=1,1,K550=1,1,L550=1,1,M550=1,1,N550=1,1,P550=1,1,TRUE,0)</f>
        <v>0</v>
      </c>
      <c r="S550" s="35">
        <f>IF(AND(G550=1,R550=1),0,R550)</f>
        <v>0</v>
      </c>
      <c r="T550" s="53" t="s">
        <v>4</v>
      </c>
      <c r="U550" s="34" cm="1">
        <f t="array" ref="U550">_xlfn.IFS(T550="UNLIKELY", 1, T550="POSSIBLE", 1, T550="LIKELY",1, T550="VERY_LIKELY", 1, TRUE, 0)</f>
        <v>0</v>
      </c>
      <c r="V550" s="24" cm="1">
        <f t="array" ref="V550">_xlfn.IFS(T550="POSSIBLE", 1, T550="LIKELY",1, T550="VERY_LIKELY", 1, TRUE, 0)</f>
        <v>0</v>
      </c>
      <c r="W550" s="24" cm="1">
        <f t="array" ref="W550">_xlfn.IFS(T550="LIKELY",1, T550="VERY_LIKELY", 1, TRUE, 0)</f>
        <v>0</v>
      </c>
      <c r="X550" s="35" cm="1">
        <f t="array" ref="X550">_xlfn.IFS(T550="VERY_LIKELY", 1, TRUE, 0)</f>
        <v>0</v>
      </c>
    </row>
    <row r="551" spans="1:24" ht="20" customHeight="1" x14ac:dyDescent="0.2">
      <c r="A551" s="22" t="s">
        <v>48</v>
      </c>
      <c r="B551" s="49" t="str">
        <f>SUBSTITUTE(A551,"/Users/timomiessen/Desktop/imagesdk/blackmen1/","Image_")</f>
        <v>Image_BM_139.jpg</v>
      </c>
      <c r="C551" s="41" t="s">
        <v>389</v>
      </c>
      <c r="D551" s="23" t="s">
        <v>1516</v>
      </c>
      <c r="E551" s="24">
        <v>0</v>
      </c>
      <c r="F551" s="24">
        <v>1</v>
      </c>
      <c r="G551" s="24">
        <v>0</v>
      </c>
      <c r="H551" s="24">
        <v>0</v>
      </c>
      <c r="I551" s="24">
        <v>0</v>
      </c>
      <c r="J551" s="24">
        <v>0</v>
      </c>
      <c r="K551" s="24">
        <v>0</v>
      </c>
      <c r="L551" s="24">
        <v>0</v>
      </c>
      <c r="M551" s="24">
        <v>0</v>
      </c>
      <c r="N551" s="24">
        <v>0</v>
      </c>
      <c r="O551" s="24">
        <v>0</v>
      </c>
      <c r="P551" s="24">
        <v>0</v>
      </c>
      <c r="Q551" s="24">
        <v>0</v>
      </c>
      <c r="R551" s="24" cm="1">
        <f t="array" ref="R551">_xlfn.IFS(H551=1,1,K551=1,1,L551=1,1,M551=1,1,N551=1,1,P551=1,1,TRUE,0)</f>
        <v>0</v>
      </c>
      <c r="S551" s="35">
        <f>IF(AND(G551=1,R551=1),0,R551)</f>
        <v>0</v>
      </c>
      <c r="T551" s="53" t="s">
        <v>1</v>
      </c>
      <c r="U551" s="34" cm="1">
        <f t="array" ref="U551">_xlfn.IFS(T551="UNLIKELY", 1, T551="POSSIBLE", 1, T551="LIKELY",1, T551="VERY_LIKELY", 1, TRUE, 0)</f>
        <v>1</v>
      </c>
      <c r="V551" s="24" cm="1">
        <f t="array" ref="V551">_xlfn.IFS(T551="POSSIBLE", 1, T551="LIKELY",1, T551="VERY_LIKELY", 1, TRUE, 0)</f>
        <v>0</v>
      </c>
      <c r="W551" s="24" cm="1">
        <f t="array" ref="W551">_xlfn.IFS(T551="LIKELY",1, T551="VERY_LIKELY", 1, TRUE, 0)</f>
        <v>0</v>
      </c>
      <c r="X551" s="35" cm="1">
        <f t="array" ref="X551">_xlfn.IFS(T551="VERY_LIKELY", 1, TRUE, 0)</f>
        <v>0</v>
      </c>
    </row>
    <row r="552" spans="1:24" ht="20" customHeight="1" x14ac:dyDescent="0.2">
      <c r="A552" s="22" t="s">
        <v>49</v>
      </c>
      <c r="B552" s="49" t="str">
        <f>SUBSTITUTE(A552,"/Users/timomiessen/Desktop/imagesdk/blackmen1/","Image_")</f>
        <v>Image_BM_14.jpg</v>
      </c>
      <c r="C552" s="41" t="s">
        <v>389</v>
      </c>
      <c r="D552" s="23" t="s">
        <v>1516</v>
      </c>
      <c r="E552" s="24">
        <v>1</v>
      </c>
      <c r="F552" s="24">
        <v>0</v>
      </c>
      <c r="G552" s="24">
        <v>0</v>
      </c>
      <c r="H552" s="24">
        <v>0</v>
      </c>
      <c r="I552" s="24">
        <v>0</v>
      </c>
      <c r="J552" s="24">
        <v>0</v>
      </c>
      <c r="K552" s="24">
        <v>0</v>
      </c>
      <c r="L552" s="24">
        <v>0</v>
      </c>
      <c r="M552" s="24">
        <v>0</v>
      </c>
      <c r="N552" s="24">
        <v>0</v>
      </c>
      <c r="O552" s="24">
        <v>0</v>
      </c>
      <c r="P552" s="24">
        <v>0</v>
      </c>
      <c r="Q552" s="24">
        <v>0</v>
      </c>
      <c r="R552" s="24" cm="1">
        <f t="array" ref="R552">_xlfn.IFS(H552=1,1,K552=1,1,L552=1,1,M552=1,1,N552=1,1,P552=1,1,TRUE,0)</f>
        <v>0</v>
      </c>
      <c r="S552" s="35">
        <f>IF(AND(G552=1,R552=1),0,R552)</f>
        <v>0</v>
      </c>
      <c r="T552" s="53" t="s">
        <v>4</v>
      </c>
      <c r="U552" s="34" cm="1">
        <f t="array" ref="U552">_xlfn.IFS(T552="UNLIKELY", 1, T552="POSSIBLE", 1, T552="LIKELY",1, T552="VERY_LIKELY", 1, TRUE, 0)</f>
        <v>0</v>
      </c>
      <c r="V552" s="24" cm="1">
        <f t="array" ref="V552">_xlfn.IFS(T552="POSSIBLE", 1, T552="LIKELY",1, T552="VERY_LIKELY", 1, TRUE, 0)</f>
        <v>0</v>
      </c>
      <c r="W552" s="24" cm="1">
        <f t="array" ref="W552">_xlfn.IFS(T552="LIKELY",1, T552="VERY_LIKELY", 1, TRUE, 0)</f>
        <v>0</v>
      </c>
      <c r="X552" s="35" cm="1">
        <f t="array" ref="X552">_xlfn.IFS(T552="VERY_LIKELY", 1, TRUE, 0)</f>
        <v>0</v>
      </c>
    </row>
    <row r="553" spans="1:24" ht="20" customHeight="1" x14ac:dyDescent="0.2">
      <c r="A553" s="22" t="s">
        <v>50</v>
      </c>
      <c r="B553" s="49" t="str">
        <f>SUBSTITUTE(A553,"/Users/timomiessen/Desktop/imagesdk/blackmen1/","Image_")</f>
        <v>Image_BM_140.jpg</v>
      </c>
      <c r="C553" s="41" t="s">
        <v>389</v>
      </c>
      <c r="D553" s="23" t="s">
        <v>1516</v>
      </c>
      <c r="E553" s="24">
        <v>0</v>
      </c>
      <c r="F553" s="24">
        <v>1</v>
      </c>
      <c r="G553" s="24">
        <v>0</v>
      </c>
      <c r="H553" s="24">
        <v>0</v>
      </c>
      <c r="I553" s="24">
        <v>0</v>
      </c>
      <c r="J553" s="24">
        <v>0</v>
      </c>
      <c r="K553" s="24">
        <v>0</v>
      </c>
      <c r="L553" s="24">
        <v>0</v>
      </c>
      <c r="M553" s="24">
        <v>0</v>
      </c>
      <c r="N553" s="24">
        <v>0</v>
      </c>
      <c r="O553" s="24">
        <v>0</v>
      </c>
      <c r="P553" s="24">
        <v>0</v>
      </c>
      <c r="Q553" s="24">
        <v>0</v>
      </c>
      <c r="R553" s="24" cm="1">
        <f t="array" ref="R553">_xlfn.IFS(H553=1,1,K553=1,1,L553=1,1,M553=1,1,N553=1,1,P553=1,1,TRUE,0)</f>
        <v>0</v>
      </c>
      <c r="S553" s="35">
        <f>IF(AND(G553=1,R553=1),0,R553)</f>
        <v>0</v>
      </c>
      <c r="T553" s="53" t="s">
        <v>4</v>
      </c>
      <c r="U553" s="34" cm="1">
        <f t="array" ref="U553">_xlfn.IFS(T553="UNLIKELY", 1, T553="POSSIBLE", 1, T553="LIKELY",1, T553="VERY_LIKELY", 1, TRUE, 0)</f>
        <v>0</v>
      </c>
      <c r="V553" s="24" cm="1">
        <f t="array" ref="V553">_xlfn.IFS(T553="POSSIBLE", 1, T553="LIKELY",1, T553="VERY_LIKELY", 1, TRUE, 0)</f>
        <v>0</v>
      </c>
      <c r="W553" s="24" cm="1">
        <f t="array" ref="W553">_xlfn.IFS(T553="LIKELY",1, T553="VERY_LIKELY", 1, TRUE, 0)</f>
        <v>0</v>
      </c>
      <c r="X553" s="35" cm="1">
        <f t="array" ref="X553">_xlfn.IFS(T553="VERY_LIKELY", 1, TRUE, 0)</f>
        <v>0</v>
      </c>
    </row>
    <row r="554" spans="1:24" ht="20" customHeight="1" x14ac:dyDescent="0.2">
      <c r="A554" s="22" t="s">
        <v>51</v>
      </c>
      <c r="B554" s="49" t="str">
        <f>SUBSTITUTE(A554,"/Users/timomiessen/Desktop/imagesdk/blackmen1/","Image_")</f>
        <v>Image_BM_141.jpg</v>
      </c>
      <c r="C554" s="41" t="s">
        <v>389</v>
      </c>
      <c r="D554" s="23" t="s">
        <v>1516</v>
      </c>
      <c r="E554" s="24">
        <v>0</v>
      </c>
      <c r="F554" s="24">
        <v>1</v>
      </c>
      <c r="G554" s="24">
        <v>0</v>
      </c>
      <c r="H554" s="24">
        <v>0</v>
      </c>
      <c r="I554" s="24">
        <v>0</v>
      </c>
      <c r="J554" s="24">
        <v>0</v>
      </c>
      <c r="K554" s="24">
        <v>0</v>
      </c>
      <c r="L554" s="24">
        <v>0</v>
      </c>
      <c r="M554" s="24">
        <v>0</v>
      </c>
      <c r="N554" s="24">
        <v>0</v>
      </c>
      <c r="O554" s="24">
        <v>0</v>
      </c>
      <c r="P554" s="24">
        <v>0</v>
      </c>
      <c r="Q554" s="24">
        <v>0</v>
      </c>
      <c r="R554" s="24" cm="1">
        <f t="array" ref="R554">_xlfn.IFS(H554=1,1,K554=1,1,L554=1,1,M554=1,1,N554=1,1,P554=1,1,TRUE,0)</f>
        <v>0</v>
      </c>
      <c r="S554" s="35">
        <f>IF(AND(G554=1,R554=1),0,R554)</f>
        <v>0</v>
      </c>
      <c r="T554" s="53" t="s">
        <v>1</v>
      </c>
      <c r="U554" s="34" cm="1">
        <f t="array" ref="U554">_xlfn.IFS(T554="UNLIKELY", 1, T554="POSSIBLE", 1, T554="LIKELY",1, T554="VERY_LIKELY", 1, TRUE, 0)</f>
        <v>1</v>
      </c>
      <c r="V554" s="24" cm="1">
        <f t="array" ref="V554">_xlfn.IFS(T554="POSSIBLE", 1, T554="LIKELY",1, T554="VERY_LIKELY", 1, TRUE, 0)</f>
        <v>0</v>
      </c>
      <c r="W554" s="24" cm="1">
        <f t="array" ref="W554">_xlfn.IFS(T554="LIKELY",1, T554="VERY_LIKELY", 1, TRUE, 0)</f>
        <v>0</v>
      </c>
      <c r="X554" s="35" cm="1">
        <f t="array" ref="X554">_xlfn.IFS(T554="VERY_LIKELY", 1, TRUE, 0)</f>
        <v>0</v>
      </c>
    </row>
    <row r="555" spans="1:24" ht="20" customHeight="1" x14ac:dyDescent="0.2">
      <c r="A555" s="22" t="s">
        <v>52</v>
      </c>
      <c r="B555" s="49" t="str">
        <f>SUBSTITUTE(A555,"/Users/timomiessen/Desktop/imagesdk/blackmen1/","Image_")</f>
        <v>Image_BM_142.jpg</v>
      </c>
      <c r="C555" s="41" t="s">
        <v>389</v>
      </c>
      <c r="D555" s="23" t="s">
        <v>1516</v>
      </c>
      <c r="E555" s="24">
        <v>0</v>
      </c>
      <c r="F555" s="24">
        <v>1</v>
      </c>
      <c r="G555" s="24">
        <v>0</v>
      </c>
      <c r="H555" s="24">
        <v>0</v>
      </c>
      <c r="I555" s="24">
        <v>0</v>
      </c>
      <c r="J555" s="24">
        <v>0</v>
      </c>
      <c r="K555" s="24">
        <v>0</v>
      </c>
      <c r="L555" s="24">
        <v>0</v>
      </c>
      <c r="M555" s="24">
        <v>0</v>
      </c>
      <c r="N555" s="24">
        <v>0</v>
      </c>
      <c r="O555" s="24">
        <v>0</v>
      </c>
      <c r="P555" s="24">
        <v>0</v>
      </c>
      <c r="Q555" s="24">
        <v>0</v>
      </c>
      <c r="R555" s="24" cm="1">
        <f t="array" ref="R555">_xlfn.IFS(H555=1,1,K555=1,1,L555=1,1,M555=1,1,N555=1,1,P555=1,1,TRUE,0)</f>
        <v>0</v>
      </c>
      <c r="S555" s="35">
        <f>IF(AND(G555=1,R555=1),0,R555)</f>
        <v>0</v>
      </c>
      <c r="T555" s="53" t="s">
        <v>4</v>
      </c>
      <c r="U555" s="34" cm="1">
        <f t="array" ref="U555">_xlfn.IFS(T555="UNLIKELY", 1, T555="POSSIBLE", 1, T555="LIKELY",1, T555="VERY_LIKELY", 1, TRUE, 0)</f>
        <v>0</v>
      </c>
      <c r="V555" s="24" cm="1">
        <f t="array" ref="V555">_xlfn.IFS(T555="POSSIBLE", 1, T555="LIKELY",1, T555="VERY_LIKELY", 1, TRUE, 0)</f>
        <v>0</v>
      </c>
      <c r="W555" s="24" cm="1">
        <f t="array" ref="W555">_xlfn.IFS(T555="LIKELY",1, T555="VERY_LIKELY", 1, TRUE, 0)</f>
        <v>0</v>
      </c>
      <c r="X555" s="35" cm="1">
        <f t="array" ref="X555">_xlfn.IFS(T555="VERY_LIKELY", 1, TRUE, 0)</f>
        <v>0</v>
      </c>
    </row>
    <row r="556" spans="1:24" ht="20" customHeight="1" x14ac:dyDescent="0.2">
      <c r="A556" s="22" t="s">
        <v>53</v>
      </c>
      <c r="B556" s="49" t="str">
        <f>SUBSTITUTE(A556,"/Users/timomiessen/Desktop/imagesdk/blackmen1/","Image_")</f>
        <v>Image_BM_143.jpg</v>
      </c>
      <c r="C556" s="41" t="s">
        <v>389</v>
      </c>
      <c r="D556" s="23" t="s">
        <v>1516</v>
      </c>
      <c r="E556" s="24">
        <v>0</v>
      </c>
      <c r="F556" s="24">
        <v>1</v>
      </c>
      <c r="G556" s="24">
        <v>0</v>
      </c>
      <c r="H556" s="24">
        <v>0</v>
      </c>
      <c r="I556" s="24">
        <v>0</v>
      </c>
      <c r="J556" s="24">
        <v>0</v>
      </c>
      <c r="K556" s="24">
        <v>0</v>
      </c>
      <c r="L556" s="24">
        <v>0</v>
      </c>
      <c r="M556" s="24">
        <v>0</v>
      </c>
      <c r="N556" s="24">
        <v>0</v>
      </c>
      <c r="O556" s="24">
        <v>0</v>
      </c>
      <c r="P556" s="24">
        <v>0</v>
      </c>
      <c r="Q556" s="24">
        <v>0</v>
      </c>
      <c r="R556" s="24" cm="1">
        <f t="array" ref="R556">_xlfn.IFS(H556=1,1,K556=1,1,L556=1,1,M556=1,1,N556=1,1,P556=1,1,TRUE,0)</f>
        <v>0</v>
      </c>
      <c r="S556" s="35">
        <f>IF(AND(G556=1,R556=1),0,R556)</f>
        <v>0</v>
      </c>
      <c r="T556" s="53" t="s">
        <v>4</v>
      </c>
      <c r="U556" s="34" cm="1">
        <f t="array" ref="U556">_xlfn.IFS(T556="UNLIKELY", 1, T556="POSSIBLE", 1, T556="LIKELY",1, T556="VERY_LIKELY", 1, TRUE, 0)</f>
        <v>0</v>
      </c>
      <c r="V556" s="24" cm="1">
        <f t="array" ref="V556">_xlfn.IFS(T556="POSSIBLE", 1, T556="LIKELY",1, T556="VERY_LIKELY", 1, TRUE, 0)</f>
        <v>0</v>
      </c>
      <c r="W556" s="24" cm="1">
        <f t="array" ref="W556">_xlfn.IFS(T556="LIKELY",1, T556="VERY_LIKELY", 1, TRUE, 0)</f>
        <v>0</v>
      </c>
      <c r="X556" s="35" cm="1">
        <f t="array" ref="X556">_xlfn.IFS(T556="VERY_LIKELY", 1, TRUE, 0)</f>
        <v>0</v>
      </c>
    </row>
    <row r="557" spans="1:24" ht="20" customHeight="1" x14ac:dyDescent="0.2">
      <c r="A557" s="22" t="s">
        <v>54</v>
      </c>
      <c r="B557" s="49" t="str">
        <f>SUBSTITUTE(A557,"/Users/timomiessen/Desktop/imagesdk/blackmen1/","Image_")</f>
        <v>Image_BM_144.jpg</v>
      </c>
      <c r="C557" s="41" t="s">
        <v>389</v>
      </c>
      <c r="D557" s="23" t="s">
        <v>1516</v>
      </c>
      <c r="E557" s="24">
        <v>0</v>
      </c>
      <c r="F557" s="24">
        <v>1</v>
      </c>
      <c r="G557" s="24">
        <v>0</v>
      </c>
      <c r="H557" s="24">
        <v>0</v>
      </c>
      <c r="I557" s="24">
        <v>0</v>
      </c>
      <c r="J557" s="24">
        <v>0</v>
      </c>
      <c r="K557" s="24">
        <v>0</v>
      </c>
      <c r="L557" s="24">
        <v>0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 cm="1">
        <f t="array" ref="R557">_xlfn.IFS(H557=1,1,K557=1,1,L557=1,1,M557=1,1,N557=1,1,P557=1,1,TRUE,0)</f>
        <v>0</v>
      </c>
      <c r="S557" s="35">
        <f>IF(AND(G557=1,R557=1),0,R557)</f>
        <v>0</v>
      </c>
      <c r="T557" s="53" t="s">
        <v>2</v>
      </c>
      <c r="U557" s="34" cm="1">
        <f t="array" ref="U557">_xlfn.IFS(T557="UNLIKELY", 1, T557="POSSIBLE", 1, T557="LIKELY",1, T557="VERY_LIKELY", 1, TRUE, 0)</f>
        <v>1</v>
      </c>
      <c r="V557" s="24" cm="1">
        <f t="array" ref="V557">_xlfn.IFS(T557="POSSIBLE", 1, T557="LIKELY",1, T557="VERY_LIKELY", 1, TRUE, 0)</f>
        <v>1</v>
      </c>
      <c r="W557" s="24" cm="1">
        <f t="array" ref="W557">_xlfn.IFS(T557="LIKELY",1, T557="VERY_LIKELY", 1, TRUE, 0)</f>
        <v>0</v>
      </c>
      <c r="X557" s="35" cm="1">
        <f t="array" ref="X557">_xlfn.IFS(T557="VERY_LIKELY", 1, TRUE, 0)</f>
        <v>0</v>
      </c>
    </row>
    <row r="558" spans="1:24" ht="20" customHeight="1" x14ac:dyDescent="0.2">
      <c r="A558" s="22" t="s">
        <v>55</v>
      </c>
      <c r="B558" s="49" t="str">
        <f>SUBSTITUTE(A558,"/Users/timomiessen/Desktop/imagesdk/blackmen1/","Image_")</f>
        <v>Image_BM_145.jpg</v>
      </c>
      <c r="C558" s="41" t="s">
        <v>389</v>
      </c>
      <c r="D558" s="23" t="s">
        <v>1516</v>
      </c>
      <c r="E558" s="24">
        <v>0</v>
      </c>
      <c r="F558" s="24">
        <v>1</v>
      </c>
      <c r="G558" s="24">
        <v>0</v>
      </c>
      <c r="H558" s="24">
        <v>0</v>
      </c>
      <c r="I558" s="24">
        <v>0</v>
      </c>
      <c r="J558" s="24">
        <v>0</v>
      </c>
      <c r="K558" s="24">
        <v>0</v>
      </c>
      <c r="L558" s="24">
        <v>0</v>
      </c>
      <c r="M558" s="24">
        <v>0</v>
      </c>
      <c r="N558" s="24">
        <v>0</v>
      </c>
      <c r="O558" s="24">
        <v>0</v>
      </c>
      <c r="P558" s="24">
        <v>0</v>
      </c>
      <c r="Q558" s="24">
        <v>0</v>
      </c>
      <c r="R558" s="24" cm="1">
        <f t="array" ref="R558">_xlfn.IFS(H558=1,1,K558=1,1,L558=1,1,M558=1,1,N558=1,1,P558=1,1,TRUE,0)</f>
        <v>0</v>
      </c>
      <c r="S558" s="35">
        <f>IF(AND(G558=1,R558=1),0,R558)</f>
        <v>0</v>
      </c>
      <c r="T558" s="53" t="s">
        <v>4</v>
      </c>
      <c r="U558" s="34" cm="1">
        <f t="array" ref="U558">_xlfn.IFS(T558="UNLIKELY", 1, T558="POSSIBLE", 1, T558="LIKELY",1, T558="VERY_LIKELY", 1, TRUE, 0)</f>
        <v>0</v>
      </c>
      <c r="V558" s="24" cm="1">
        <f t="array" ref="V558">_xlfn.IFS(T558="POSSIBLE", 1, T558="LIKELY",1, T558="VERY_LIKELY", 1, TRUE, 0)</f>
        <v>0</v>
      </c>
      <c r="W558" s="24" cm="1">
        <f t="array" ref="W558">_xlfn.IFS(T558="LIKELY",1, T558="VERY_LIKELY", 1, TRUE, 0)</f>
        <v>0</v>
      </c>
      <c r="X558" s="35" cm="1">
        <f t="array" ref="X558">_xlfn.IFS(T558="VERY_LIKELY", 1, TRUE, 0)</f>
        <v>0</v>
      </c>
    </row>
    <row r="559" spans="1:24" ht="20" customHeight="1" x14ac:dyDescent="0.2">
      <c r="A559" s="22" t="s">
        <v>56</v>
      </c>
      <c r="B559" s="49" t="str">
        <f>SUBSTITUTE(A559,"/Users/timomiessen/Desktop/imagesdk/blackmen1/","Image_")</f>
        <v>Image_BM_146.jpg</v>
      </c>
      <c r="C559" s="41" t="s">
        <v>389</v>
      </c>
      <c r="D559" s="23" t="s">
        <v>1516</v>
      </c>
      <c r="E559" s="24">
        <v>0</v>
      </c>
      <c r="F559" s="24">
        <v>1</v>
      </c>
      <c r="G559" s="24">
        <v>0</v>
      </c>
      <c r="H559" s="24">
        <v>0</v>
      </c>
      <c r="I559" s="24">
        <v>0</v>
      </c>
      <c r="J559" s="24">
        <v>0</v>
      </c>
      <c r="K559" s="24">
        <v>0</v>
      </c>
      <c r="L559" s="24">
        <v>0</v>
      </c>
      <c r="M559" s="24">
        <v>0</v>
      </c>
      <c r="N559" s="24">
        <v>0</v>
      </c>
      <c r="O559" s="24">
        <v>0</v>
      </c>
      <c r="P559" s="24">
        <v>0</v>
      </c>
      <c r="Q559" s="24">
        <v>0</v>
      </c>
      <c r="R559" s="24" cm="1">
        <f t="array" ref="R559">_xlfn.IFS(H559=1,1,K559=1,1,L559=1,1,M559=1,1,N559=1,1,P559=1,1,TRUE,0)</f>
        <v>0</v>
      </c>
      <c r="S559" s="35">
        <f>IF(AND(G559=1,R559=1),0,R559)</f>
        <v>0</v>
      </c>
      <c r="T559" s="53" t="s">
        <v>4</v>
      </c>
      <c r="U559" s="34" cm="1">
        <f t="array" ref="U559">_xlfn.IFS(T559="UNLIKELY", 1, T559="POSSIBLE", 1, T559="LIKELY",1, T559="VERY_LIKELY", 1, TRUE, 0)</f>
        <v>0</v>
      </c>
      <c r="V559" s="24" cm="1">
        <f t="array" ref="V559">_xlfn.IFS(T559="POSSIBLE", 1, T559="LIKELY",1, T559="VERY_LIKELY", 1, TRUE, 0)</f>
        <v>0</v>
      </c>
      <c r="W559" s="24" cm="1">
        <f t="array" ref="W559">_xlfn.IFS(T559="LIKELY",1, T559="VERY_LIKELY", 1, TRUE, 0)</f>
        <v>0</v>
      </c>
      <c r="X559" s="35" cm="1">
        <f t="array" ref="X559">_xlfn.IFS(T559="VERY_LIKELY", 1, TRUE, 0)</f>
        <v>0</v>
      </c>
    </row>
    <row r="560" spans="1:24" ht="20" customHeight="1" x14ac:dyDescent="0.2">
      <c r="A560" s="22" t="s">
        <v>57</v>
      </c>
      <c r="B560" s="49" t="str">
        <f>SUBSTITUTE(A560,"/Users/timomiessen/Desktop/imagesdk/blackmen1/","Image_")</f>
        <v>Image_BM_147.jpg</v>
      </c>
      <c r="C560" s="41" t="s">
        <v>389</v>
      </c>
      <c r="D560" s="23" t="s">
        <v>1516</v>
      </c>
      <c r="E560" s="24">
        <v>0</v>
      </c>
      <c r="F560" s="24">
        <v>1</v>
      </c>
      <c r="G560" s="24">
        <v>0</v>
      </c>
      <c r="H560" s="24">
        <v>0</v>
      </c>
      <c r="I560" s="24">
        <v>0</v>
      </c>
      <c r="J560" s="24">
        <v>0</v>
      </c>
      <c r="K560" s="24">
        <v>0</v>
      </c>
      <c r="L560" s="24">
        <v>0</v>
      </c>
      <c r="M560" s="24">
        <v>0</v>
      </c>
      <c r="N560" s="24">
        <v>0</v>
      </c>
      <c r="O560" s="24">
        <v>0</v>
      </c>
      <c r="P560" s="24">
        <v>0</v>
      </c>
      <c r="Q560" s="24">
        <v>0</v>
      </c>
      <c r="R560" s="24" cm="1">
        <f t="array" ref="R560">_xlfn.IFS(H560=1,1,K560=1,1,L560=1,1,M560=1,1,N560=1,1,P560=1,1,TRUE,0)</f>
        <v>0</v>
      </c>
      <c r="S560" s="35">
        <f>IF(AND(G560=1,R560=1),0,R560)</f>
        <v>0</v>
      </c>
      <c r="T560" s="53" t="s">
        <v>1</v>
      </c>
      <c r="U560" s="34" cm="1">
        <f t="array" ref="U560">_xlfn.IFS(T560="UNLIKELY", 1, T560="POSSIBLE", 1, T560="LIKELY",1, T560="VERY_LIKELY", 1, TRUE, 0)</f>
        <v>1</v>
      </c>
      <c r="V560" s="24" cm="1">
        <f t="array" ref="V560">_xlfn.IFS(T560="POSSIBLE", 1, T560="LIKELY",1, T560="VERY_LIKELY", 1, TRUE, 0)</f>
        <v>0</v>
      </c>
      <c r="W560" s="24" cm="1">
        <f t="array" ref="W560">_xlfn.IFS(T560="LIKELY",1, T560="VERY_LIKELY", 1, TRUE, 0)</f>
        <v>0</v>
      </c>
      <c r="X560" s="35" cm="1">
        <f t="array" ref="X560">_xlfn.IFS(T560="VERY_LIKELY", 1, TRUE, 0)</f>
        <v>0</v>
      </c>
    </row>
    <row r="561" spans="1:24" ht="20" customHeight="1" x14ac:dyDescent="0.2">
      <c r="A561" s="22" t="s">
        <v>58</v>
      </c>
      <c r="B561" s="49" t="str">
        <f>SUBSTITUTE(A561,"/Users/timomiessen/Desktop/imagesdk/blackmen1/","Image_")</f>
        <v>Image_BM_148.jpg</v>
      </c>
      <c r="C561" s="41" t="s">
        <v>389</v>
      </c>
      <c r="D561" s="23" t="s">
        <v>1516</v>
      </c>
      <c r="E561" s="24">
        <v>0</v>
      </c>
      <c r="F561" s="24">
        <v>1</v>
      </c>
      <c r="G561" s="24">
        <v>0</v>
      </c>
      <c r="H561" s="24">
        <v>0</v>
      </c>
      <c r="I561" s="24">
        <v>0</v>
      </c>
      <c r="J561" s="24">
        <v>0</v>
      </c>
      <c r="K561" s="24">
        <v>0</v>
      </c>
      <c r="L561" s="24">
        <v>0</v>
      </c>
      <c r="M561" s="24">
        <v>0</v>
      </c>
      <c r="N561" s="24">
        <v>0</v>
      </c>
      <c r="O561" s="24">
        <v>0</v>
      </c>
      <c r="P561" s="24">
        <v>0</v>
      </c>
      <c r="Q561" s="24">
        <v>0</v>
      </c>
      <c r="R561" s="24" cm="1">
        <f t="array" ref="R561">_xlfn.IFS(H561=1,1,K561=1,1,L561=1,1,M561=1,1,N561=1,1,P561=1,1,TRUE,0)</f>
        <v>0</v>
      </c>
      <c r="S561" s="35">
        <f>IF(AND(G561=1,R561=1),0,R561)</f>
        <v>0</v>
      </c>
      <c r="T561" s="53" t="s">
        <v>1</v>
      </c>
      <c r="U561" s="34" cm="1">
        <f t="array" ref="U561">_xlfn.IFS(T561="UNLIKELY", 1, T561="POSSIBLE", 1, T561="LIKELY",1, T561="VERY_LIKELY", 1, TRUE, 0)</f>
        <v>1</v>
      </c>
      <c r="V561" s="24" cm="1">
        <f t="array" ref="V561">_xlfn.IFS(T561="POSSIBLE", 1, T561="LIKELY",1, T561="VERY_LIKELY", 1, TRUE, 0)</f>
        <v>0</v>
      </c>
      <c r="W561" s="24" cm="1">
        <f t="array" ref="W561">_xlfn.IFS(T561="LIKELY",1, T561="VERY_LIKELY", 1, TRUE, 0)</f>
        <v>0</v>
      </c>
      <c r="X561" s="35" cm="1">
        <f t="array" ref="X561">_xlfn.IFS(T561="VERY_LIKELY", 1, TRUE, 0)</f>
        <v>0</v>
      </c>
    </row>
    <row r="562" spans="1:24" ht="20" customHeight="1" x14ac:dyDescent="0.2">
      <c r="A562" s="22" t="s">
        <v>59</v>
      </c>
      <c r="B562" s="49" t="str">
        <f>SUBSTITUTE(A562,"/Users/timomiessen/Desktop/imagesdk/blackmen1/","Image_")</f>
        <v>Image_BM_149.jpg</v>
      </c>
      <c r="C562" s="41" t="s">
        <v>389</v>
      </c>
      <c r="D562" s="23" t="s">
        <v>1516</v>
      </c>
      <c r="E562" s="24">
        <v>0</v>
      </c>
      <c r="F562" s="24">
        <v>1</v>
      </c>
      <c r="G562" s="24">
        <v>0</v>
      </c>
      <c r="H562" s="24">
        <v>0</v>
      </c>
      <c r="I562" s="24">
        <v>0</v>
      </c>
      <c r="J562" s="24">
        <v>0</v>
      </c>
      <c r="K562" s="24">
        <v>0</v>
      </c>
      <c r="L562" s="24">
        <v>0</v>
      </c>
      <c r="M562" s="24">
        <v>0</v>
      </c>
      <c r="N562" s="24">
        <v>0</v>
      </c>
      <c r="O562" s="24">
        <v>0</v>
      </c>
      <c r="P562" s="24">
        <v>0</v>
      </c>
      <c r="Q562" s="24">
        <v>0</v>
      </c>
      <c r="R562" s="24" cm="1">
        <f t="array" ref="R562">_xlfn.IFS(H562=1,1,K562=1,1,L562=1,1,M562=1,1,N562=1,1,P562=1,1,TRUE,0)</f>
        <v>0</v>
      </c>
      <c r="S562" s="35">
        <f>IF(AND(G562=1,R562=1),0,R562)</f>
        <v>0</v>
      </c>
      <c r="T562" s="53" t="s">
        <v>2</v>
      </c>
      <c r="U562" s="34" cm="1">
        <f t="array" ref="U562">_xlfn.IFS(T562="UNLIKELY", 1, T562="POSSIBLE", 1, T562="LIKELY",1, T562="VERY_LIKELY", 1, TRUE, 0)</f>
        <v>1</v>
      </c>
      <c r="V562" s="24" cm="1">
        <f t="array" ref="V562">_xlfn.IFS(T562="POSSIBLE", 1, T562="LIKELY",1, T562="VERY_LIKELY", 1, TRUE, 0)</f>
        <v>1</v>
      </c>
      <c r="W562" s="24" cm="1">
        <f t="array" ref="W562">_xlfn.IFS(T562="LIKELY",1, T562="VERY_LIKELY", 1, TRUE, 0)</f>
        <v>0</v>
      </c>
      <c r="X562" s="35" cm="1">
        <f t="array" ref="X562">_xlfn.IFS(T562="VERY_LIKELY", 1, TRUE, 0)</f>
        <v>0</v>
      </c>
    </row>
    <row r="563" spans="1:24" ht="20" customHeight="1" x14ac:dyDescent="0.2">
      <c r="A563" s="22" t="s">
        <v>60</v>
      </c>
      <c r="B563" s="49" t="str">
        <f>SUBSTITUTE(A563,"/Users/timomiessen/Desktop/imagesdk/blackmen1/","Image_")</f>
        <v>Image_BM_15.jpg</v>
      </c>
      <c r="C563" s="41" t="s">
        <v>389</v>
      </c>
      <c r="D563" s="23" t="s">
        <v>1516</v>
      </c>
      <c r="E563" s="24">
        <v>1</v>
      </c>
      <c r="F563" s="24">
        <v>0</v>
      </c>
      <c r="G563" s="24">
        <v>0</v>
      </c>
      <c r="H563" s="24">
        <v>0</v>
      </c>
      <c r="I563" s="24">
        <v>0</v>
      </c>
      <c r="J563" s="24">
        <v>0</v>
      </c>
      <c r="K563" s="24">
        <v>0</v>
      </c>
      <c r="L563" s="24">
        <v>0</v>
      </c>
      <c r="M563" s="24">
        <v>0</v>
      </c>
      <c r="N563" s="24">
        <v>0</v>
      </c>
      <c r="O563" s="24">
        <v>0</v>
      </c>
      <c r="P563" s="24">
        <v>0</v>
      </c>
      <c r="Q563" s="24">
        <v>0</v>
      </c>
      <c r="R563" s="24" cm="1">
        <f t="array" ref="R563">_xlfn.IFS(H563=1,1,K563=1,1,L563=1,1,M563=1,1,N563=1,1,P563=1,1,TRUE,0)</f>
        <v>0</v>
      </c>
      <c r="S563" s="35">
        <f>IF(AND(G563=1,R563=1),0,R563)</f>
        <v>0</v>
      </c>
      <c r="T563" s="53" t="s">
        <v>1</v>
      </c>
      <c r="U563" s="34" cm="1">
        <f t="array" ref="U563">_xlfn.IFS(T563="UNLIKELY", 1, T563="POSSIBLE", 1, T563="LIKELY",1, T563="VERY_LIKELY", 1, TRUE, 0)</f>
        <v>1</v>
      </c>
      <c r="V563" s="24" cm="1">
        <f t="array" ref="V563">_xlfn.IFS(T563="POSSIBLE", 1, T563="LIKELY",1, T563="VERY_LIKELY", 1, TRUE, 0)</f>
        <v>0</v>
      </c>
      <c r="W563" s="24" cm="1">
        <f t="array" ref="W563">_xlfn.IFS(T563="LIKELY",1, T563="VERY_LIKELY", 1, TRUE, 0)</f>
        <v>0</v>
      </c>
      <c r="X563" s="35" cm="1">
        <f t="array" ref="X563">_xlfn.IFS(T563="VERY_LIKELY", 1, TRUE, 0)</f>
        <v>0</v>
      </c>
    </row>
    <row r="564" spans="1:24" ht="20" customHeight="1" x14ac:dyDescent="0.2">
      <c r="A564" s="22" t="s">
        <v>61</v>
      </c>
      <c r="B564" s="49" t="str">
        <f>SUBSTITUTE(A564,"/Users/timomiessen/Desktop/imagesdk/blackmen1/","Image_")</f>
        <v>Image_BM_150.jpg</v>
      </c>
      <c r="C564" s="41" t="s">
        <v>389</v>
      </c>
      <c r="D564" s="23" t="s">
        <v>1516</v>
      </c>
      <c r="E564" s="24">
        <v>0</v>
      </c>
      <c r="F564" s="24">
        <v>1</v>
      </c>
      <c r="G564" s="24">
        <v>0</v>
      </c>
      <c r="H564" s="24">
        <v>0</v>
      </c>
      <c r="I564" s="24">
        <v>0</v>
      </c>
      <c r="J564" s="24">
        <v>0</v>
      </c>
      <c r="K564" s="24">
        <v>0</v>
      </c>
      <c r="L564" s="24">
        <v>0</v>
      </c>
      <c r="M564" s="24">
        <v>0</v>
      </c>
      <c r="N564" s="24">
        <v>0</v>
      </c>
      <c r="O564" s="24">
        <v>0</v>
      </c>
      <c r="P564" s="24">
        <v>0</v>
      </c>
      <c r="Q564" s="24">
        <v>0</v>
      </c>
      <c r="R564" s="24" cm="1">
        <f t="array" ref="R564">_xlfn.IFS(H564=1,1,K564=1,1,L564=1,1,M564=1,1,N564=1,1,P564=1,1,TRUE,0)</f>
        <v>0</v>
      </c>
      <c r="S564" s="35">
        <f>IF(AND(G564=1,R564=1),0,R564)</f>
        <v>0</v>
      </c>
      <c r="T564" s="53" t="s">
        <v>4</v>
      </c>
      <c r="U564" s="34" cm="1">
        <f t="array" ref="U564">_xlfn.IFS(T564="UNLIKELY", 1, T564="POSSIBLE", 1, T564="LIKELY",1, T564="VERY_LIKELY", 1, TRUE, 0)</f>
        <v>0</v>
      </c>
      <c r="V564" s="24" cm="1">
        <f t="array" ref="V564">_xlfn.IFS(T564="POSSIBLE", 1, T564="LIKELY",1, T564="VERY_LIKELY", 1, TRUE, 0)</f>
        <v>0</v>
      </c>
      <c r="W564" s="24" cm="1">
        <f t="array" ref="W564">_xlfn.IFS(T564="LIKELY",1, T564="VERY_LIKELY", 1, TRUE, 0)</f>
        <v>0</v>
      </c>
      <c r="X564" s="35" cm="1">
        <f t="array" ref="X564">_xlfn.IFS(T564="VERY_LIKELY", 1, TRUE, 0)</f>
        <v>0</v>
      </c>
    </row>
    <row r="565" spans="1:24" ht="20" customHeight="1" x14ac:dyDescent="0.2">
      <c r="A565" s="22" t="s">
        <v>62</v>
      </c>
      <c r="B565" s="49" t="str">
        <f>SUBSTITUTE(A565,"/Users/timomiessen/Desktop/imagesdk/blackmen1/","Image_")</f>
        <v>Image_BM_151.jpg</v>
      </c>
      <c r="C565" s="41" t="s">
        <v>389</v>
      </c>
      <c r="D565" s="23" t="s">
        <v>1516</v>
      </c>
      <c r="E565" s="24">
        <v>0</v>
      </c>
      <c r="F565" s="24">
        <v>1</v>
      </c>
      <c r="G565" s="24">
        <v>0</v>
      </c>
      <c r="H565" s="24">
        <v>0</v>
      </c>
      <c r="I565" s="24">
        <v>0</v>
      </c>
      <c r="J565" s="24">
        <v>0</v>
      </c>
      <c r="K565" s="24">
        <v>0</v>
      </c>
      <c r="L565" s="24">
        <v>0</v>
      </c>
      <c r="M565" s="24">
        <v>0</v>
      </c>
      <c r="N565" s="24">
        <v>0</v>
      </c>
      <c r="O565" s="24">
        <v>0</v>
      </c>
      <c r="P565" s="24">
        <v>0</v>
      </c>
      <c r="Q565" s="24">
        <v>0</v>
      </c>
      <c r="R565" s="24" cm="1">
        <f t="array" ref="R565">_xlfn.IFS(H565=1,1,K565=1,1,L565=1,1,M565=1,1,N565=1,1,P565=1,1,TRUE,0)</f>
        <v>0</v>
      </c>
      <c r="S565" s="35">
        <f>IF(AND(G565=1,R565=1),0,R565)</f>
        <v>0</v>
      </c>
      <c r="T565" s="53" t="s">
        <v>4</v>
      </c>
      <c r="U565" s="34" cm="1">
        <f t="array" ref="U565">_xlfn.IFS(T565="UNLIKELY", 1, T565="POSSIBLE", 1, T565="LIKELY",1, T565="VERY_LIKELY", 1, TRUE, 0)</f>
        <v>0</v>
      </c>
      <c r="V565" s="24" cm="1">
        <f t="array" ref="V565">_xlfn.IFS(T565="POSSIBLE", 1, T565="LIKELY",1, T565="VERY_LIKELY", 1, TRUE, 0)</f>
        <v>0</v>
      </c>
      <c r="W565" s="24" cm="1">
        <f t="array" ref="W565">_xlfn.IFS(T565="LIKELY",1, T565="VERY_LIKELY", 1, TRUE, 0)</f>
        <v>0</v>
      </c>
      <c r="X565" s="35" cm="1">
        <f t="array" ref="X565">_xlfn.IFS(T565="VERY_LIKELY", 1, TRUE, 0)</f>
        <v>0</v>
      </c>
    </row>
    <row r="566" spans="1:24" ht="20" customHeight="1" x14ac:dyDescent="0.2">
      <c r="A566" s="22" t="s">
        <v>63</v>
      </c>
      <c r="B566" s="49" t="str">
        <f>SUBSTITUTE(A566,"/Users/timomiessen/Desktop/imagesdk/blackmen1/","Image_")</f>
        <v>Image_BM_152.jpg</v>
      </c>
      <c r="C566" s="41" t="s">
        <v>389</v>
      </c>
      <c r="D566" s="23" t="s">
        <v>1516</v>
      </c>
      <c r="E566" s="24">
        <v>0</v>
      </c>
      <c r="F566" s="24">
        <v>1</v>
      </c>
      <c r="G566" s="24">
        <v>0</v>
      </c>
      <c r="H566" s="24">
        <v>0</v>
      </c>
      <c r="I566" s="24">
        <v>0</v>
      </c>
      <c r="J566" s="24">
        <v>0</v>
      </c>
      <c r="K566" s="24">
        <v>0</v>
      </c>
      <c r="L566" s="24">
        <v>0</v>
      </c>
      <c r="M566" s="24">
        <v>0</v>
      </c>
      <c r="N566" s="24">
        <v>0</v>
      </c>
      <c r="O566" s="24">
        <v>0</v>
      </c>
      <c r="P566" s="24">
        <v>0</v>
      </c>
      <c r="Q566" s="24">
        <v>0</v>
      </c>
      <c r="R566" s="24" cm="1">
        <f t="array" ref="R566">_xlfn.IFS(H566=1,1,K566=1,1,L566=1,1,M566=1,1,N566=1,1,P566=1,1,TRUE,0)</f>
        <v>0</v>
      </c>
      <c r="S566" s="35">
        <f>IF(AND(G566=1,R566=1),0,R566)</f>
        <v>0</v>
      </c>
      <c r="T566" s="53" t="s">
        <v>1</v>
      </c>
      <c r="U566" s="34" cm="1">
        <f t="array" ref="U566">_xlfn.IFS(T566="UNLIKELY", 1, T566="POSSIBLE", 1, T566="LIKELY",1, T566="VERY_LIKELY", 1, TRUE, 0)</f>
        <v>1</v>
      </c>
      <c r="V566" s="24" cm="1">
        <f t="array" ref="V566">_xlfn.IFS(T566="POSSIBLE", 1, T566="LIKELY",1, T566="VERY_LIKELY", 1, TRUE, 0)</f>
        <v>0</v>
      </c>
      <c r="W566" s="24" cm="1">
        <f t="array" ref="W566">_xlfn.IFS(T566="LIKELY",1, T566="VERY_LIKELY", 1, TRUE, 0)</f>
        <v>0</v>
      </c>
      <c r="X566" s="35" cm="1">
        <f t="array" ref="X566">_xlfn.IFS(T566="VERY_LIKELY", 1, TRUE, 0)</f>
        <v>0</v>
      </c>
    </row>
    <row r="567" spans="1:24" ht="20" customHeight="1" x14ac:dyDescent="0.2">
      <c r="A567" s="22" t="s">
        <v>64</v>
      </c>
      <c r="B567" s="49" t="str">
        <f>SUBSTITUTE(A567,"/Users/timomiessen/Desktop/imagesdk/blackmen1/","Image_")</f>
        <v>Image_BM_153.jpg</v>
      </c>
      <c r="C567" s="41" t="s">
        <v>389</v>
      </c>
      <c r="D567" s="23" t="s">
        <v>1516</v>
      </c>
      <c r="E567" s="24">
        <v>0</v>
      </c>
      <c r="F567" s="24">
        <v>1</v>
      </c>
      <c r="G567" s="24">
        <v>0</v>
      </c>
      <c r="H567" s="24">
        <v>0</v>
      </c>
      <c r="I567" s="24">
        <v>0</v>
      </c>
      <c r="J567" s="24">
        <v>0</v>
      </c>
      <c r="K567" s="24">
        <v>0</v>
      </c>
      <c r="L567" s="24">
        <v>0</v>
      </c>
      <c r="M567" s="24">
        <v>0</v>
      </c>
      <c r="N567" s="24">
        <v>0</v>
      </c>
      <c r="O567" s="24">
        <v>0</v>
      </c>
      <c r="P567" s="24">
        <v>0</v>
      </c>
      <c r="Q567" s="24">
        <v>0</v>
      </c>
      <c r="R567" s="24" cm="1">
        <f t="array" ref="R567">_xlfn.IFS(H567=1,1,K567=1,1,L567=1,1,M567=1,1,N567=1,1,P567=1,1,TRUE,0)</f>
        <v>0</v>
      </c>
      <c r="S567" s="35">
        <f>IF(AND(G567=1,R567=1),0,R567)</f>
        <v>0</v>
      </c>
      <c r="T567" s="53" t="s">
        <v>4</v>
      </c>
      <c r="U567" s="34" cm="1">
        <f t="array" ref="U567">_xlfn.IFS(T567="UNLIKELY", 1, T567="POSSIBLE", 1, T567="LIKELY",1, T567="VERY_LIKELY", 1, TRUE, 0)</f>
        <v>0</v>
      </c>
      <c r="V567" s="24" cm="1">
        <f t="array" ref="V567">_xlfn.IFS(T567="POSSIBLE", 1, T567="LIKELY",1, T567="VERY_LIKELY", 1, TRUE, 0)</f>
        <v>0</v>
      </c>
      <c r="W567" s="24" cm="1">
        <f t="array" ref="W567">_xlfn.IFS(T567="LIKELY",1, T567="VERY_LIKELY", 1, TRUE, 0)</f>
        <v>0</v>
      </c>
      <c r="X567" s="35" cm="1">
        <f t="array" ref="X567">_xlfn.IFS(T567="VERY_LIKELY", 1, TRUE, 0)</f>
        <v>0</v>
      </c>
    </row>
    <row r="568" spans="1:24" ht="20" customHeight="1" x14ac:dyDescent="0.2">
      <c r="A568" s="22" t="s">
        <v>65</v>
      </c>
      <c r="B568" s="49" t="str">
        <f>SUBSTITUTE(A568,"/Users/timomiessen/Desktop/imagesdk/blackmen1/","Image_")</f>
        <v>Image_BM_154.jpg</v>
      </c>
      <c r="C568" s="41" t="s">
        <v>389</v>
      </c>
      <c r="D568" s="23" t="s">
        <v>1516</v>
      </c>
      <c r="E568" s="24">
        <v>0</v>
      </c>
      <c r="F568" s="24">
        <v>1</v>
      </c>
      <c r="G568" s="24">
        <v>0</v>
      </c>
      <c r="H568" s="24">
        <v>0</v>
      </c>
      <c r="I568" s="24">
        <v>0</v>
      </c>
      <c r="J568" s="24">
        <v>0</v>
      </c>
      <c r="K568" s="24">
        <v>0</v>
      </c>
      <c r="L568" s="24">
        <v>0</v>
      </c>
      <c r="M568" s="24">
        <v>0</v>
      </c>
      <c r="N568" s="24">
        <v>0</v>
      </c>
      <c r="O568" s="24">
        <v>0</v>
      </c>
      <c r="P568" s="24">
        <v>0</v>
      </c>
      <c r="Q568" s="24">
        <v>0</v>
      </c>
      <c r="R568" s="24" cm="1">
        <f t="array" ref="R568">_xlfn.IFS(H568=1,1,K568=1,1,L568=1,1,M568=1,1,N568=1,1,P568=1,1,TRUE,0)</f>
        <v>0</v>
      </c>
      <c r="S568" s="35">
        <f>IF(AND(G568=1,R568=1),0,R568)</f>
        <v>0</v>
      </c>
      <c r="T568" s="53" t="s">
        <v>4</v>
      </c>
      <c r="U568" s="34" cm="1">
        <f t="array" ref="U568">_xlfn.IFS(T568="UNLIKELY", 1, T568="POSSIBLE", 1, T568="LIKELY",1, T568="VERY_LIKELY", 1, TRUE, 0)</f>
        <v>0</v>
      </c>
      <c r="V568" s="24" cm="1">
        <f t="array" ref="V568">_xlfn.IFS(T568="POSSIBLE", 1, T568="LIKELY",1, T568="VERY_LIKELY", 1, TRUE, 0)</f>
        <v>0</v>
      </c>
      <c r="W568" s="24" cm="1">
        <f t="array" ref="W568">_xlfn.IFS(T568="LIKELY",1, T568="VERY_LIKELY", 1, TRUE, 0)</f>
        <v>0</v>
      </c>
      <c r="X568" s="35" cm="1">
        <f t="array" ref="X568">_xlfn.IFS(T568="VERY_LIKELY", 1, TRUE, 0)</f>
        <v>0</v>
      </c>
    </row>
    <row r="569" spans="1:24" ht="20" customHeight="1" x14ac:dyDescent="0.2">
      <c r="A569" s="22" t="s">
        <v>66</v>
      </c>
      <c r="B569" s="49" t="str">
        <f>SUBSTITUTE(A569,"/Users/timomiessen/Desktop/imagesdk/blackmen1/","Image_")</f>
        <v>Image_BM_155.jpg</v>
      </c>
      <c r="C569" s="41" t="s">
        <v>389</v>
      </c>
      <c r="D569" s="23" t="s">
        <v>1516</v>
      </c>
      <c r="E569" s="24">
        <v>0</v>
      </c>
      <c r="F569" s="24">
        <v>1</v>
      </c>
      <c r="G569" s="24">
        <v>0</v>
      </c>
      <c r="H569" s="24">
        <v>0</v>
      </c>
      <c r="I569" s="24">
        <v>0</v>
      </c>
      <c r="J569" s="24">
        <v>0</v>
      </c>
      <c r="K569" s="24">
        <v>0</v>
      </c>
      <c r="L569" s="24">
        <v>0</v>
      </c>
      <c r="M569" s="24">
        <v>0</v>
      </c>
      <c r="N569" s="24">
        <v>0</v>
      </c>
      <c r="O569" s="24">
        <v>0</v>
      </c>
      <c r="P569" s="24">
        <v>0</v>
      </c>
      <c r="Q569" s="24">
        <v>0</v>
      </c>
      <c r="R569" s="24" cm="1">
        <f t="array" ref="R569">_xlfn.IFS(H569=1,1,K569=1,1,L569=1,1,M569=1,1,N569=1,1,P569=1,1,TRUE,0)</f>
        <v>0</v>
      </c>
      <c r="S569" s="35">
        <f>IF(AND(G569=1,R569=1),0,R569)</f>
        <v>0</v>
      </c>
      <c r="T569" s="53" t="s">
        <v>4</v>
      </c>
      <c r="U569" s="34" cm="1">
        <f t="array" ref="U569">_xlfn.IFS(T569="UNLIKELY", 1, T569="POSSIBLE", 1, T569="LIKELY",1, T569="VERY_LIKELY", 1, TRUE, 0)</f>
        <v>0</v>
      </c>
      <c r="V569" s="24" cm="1">
        <f t="array" ref="V569">_xlfn.IFS(T569="POSSIBLE", 1, T569="LIKELY",1, T569="VERY_LIKELY", 1, TRUE, 0)</f>
        <v>0</v>
      </c>
      <c r="W569" s="24" cm="1">
        <f t="array" ref="W569">_xlfn.IFS(T569="LIKELY",1, T569="VERY_LIKELY", 1, TRUE, 0)</f>
        <v>0</v>
      </c>
      <c r="X569" s="35" cm="1">
        <f t="array" ref="X569">_xlfn.IFS(T569="VERY_LIKELY", 1, TRUE, 0)</f>
        <v>0</v>
      </c>
    </row>
    <row r="570" spans="1:24" ht="20" customHeight="1" x14ac:dyDescent="0.2">
      <c r="A570" s="22" t="s">
        <v>67</v>
      </c>
      <c r="B570" s="49" t="str">
        <f>SUBSTITUTE(A570,"/Users/timomiessen/Desktop/imagesdk/blackmen1/","Image_")</f>
        <v>Image_BM_156.jpg</v>
      </c>
      <c r="C570" s="41" t="s">
        <v>389</v>
      </c>
      <c r="D570" s="23" t="s">
        <v>1516</v>
      </c>
      <c r="E570" s="24">
        <v>0</v>
      </c>
      <c r="F570" s="24">
        <v>1</v>
      </c>
      <c r="G570" s="24">
        <v>0</v>
      </c>
      <c r="H570" s="24">
        <v>0</v>
      </c>
      <c r="I570" s="24">
        <v>0</v>
      </c>
      <c r="J570" s="24">
        <v>0</v>
      </c>
      <c r="K570" s="24">
        <v>0</v>
      </c>
      <c r="L570" s="24">
        <v>0</v>
      </c>
      <c r="M570" s="24">
        <v>0</v>
      </c>
      <c r="N570" s="24">
        <v>0</v>
      </c>
      <c r="O570" s="24">
        <v>0</v>
      </c>
      <c r="P570" s="24">
        <v>0</v>
      </c>
      <c r="Q570" s="24">
        <v>0</v>
      </c>
      <c r="R570" s="24" cm="1">
        <f t="array" ref="R570">_xlfn.IFS(H570=1,1,K570=1,1,L570=1,1,M570=1,1,N570=1,1,P570=1,1,TRUE,0)</f>
        <v>0</v>
      </c>
      <c r="S570" s="35">
        <f>IF(AND(G570=1,R570=1),0,R570)</f>
        <v>0</v>
      </c>
      <c r="T570" s="53" t="s">
        <v>4</v>
      </c>
      <c r="U570" s="34" cm="1">
        <f t="array" ref="U570">_xlfn.IFS(T570="UNLIKELY", 1, T570="POSSIBLE", 1, T570="LIKELY",1, T570="VERY_LIKELY", 1, TRUE, 0)</f>
        <v>0</v>
      </c>
      <c r="V570" s="24" cm="1">
        <f t="array" ref="V570">_xlfn.IFS(T570="POSSIBLE", 1, T570="LIKELY",1, T570="VERY_LIKELY", 1, TRUE, 0)</f>
        <v>0</v>
      </c>
      <c r="W570" s="24" cm="1">
        <f t="array" ref="W570">_xlfn.IFS(T570="LIKELY",1, T570="VERY_LIKELY", 1, TRUE, 0)</f>
        <v>0</v>
      </c>
      <c r="X570" s="35" cm="1">
        <f t="array" ref="X570">_xlfn.IFS(T570="VERY_LIKELY", 1, TRUE, 0)</f>
        <v>0</v>
      </c>
    </row>
    <row r="571" spans="1:24" ht="20" customHeight="1" x14ac:dyDescent="0.2">
      <c r="A571" s="22" t="s">
        <v>68</v>
      </c>
      <c r="B571" s="49" t="str">
        <f>SUBSTITUTE(A571,"/Users/timomiessen/Desktop/imagesdk/blackmen1/","Image_")</f>
        <v>Image_BM_157.jpg</v>
      </c>
      <c r="C571" s="41" t="s">
        <v>389</v>
      </c>
      <c r="D571" s="23" t="s">
        <v>1516</v>
      </c>
      <c r="E571" s="24">
        <v>0</v>
      </c>
      <c r="F571" s="24">
        <v>1</v>
      </c>
      <c r="G571" s="24">
        <v>0</v>
      </c>
      <c r="H571" s="24">
        <v>0</v>
      </c>
      <c r="I571" s="24">
        <v>0</v>
      </c>
      <c r="J571" s="24">
        <v>0</v>
      </c>
      <c r="K571" s="24">
        <v>0</v>
      </c>
      <c r="L571" s="24">
        <v>0</v>
      </c>
      <c r="M571" s="24">
        <v>0</v>
      </c>
      <c r="N571" s="24">
        <v>0</v>
      </c>
      <c r="O571" s="24">
        <v>0</v>
      </c>
      <c r="P571" s="24">
        <v>0</v>
      </c>
      <c r="Q571" s="24">
        <v>0</v>
      </c>
      <c r="R571" s="24" cm="1">
        <f t="array" ref="R571">_xlfn.IFS(H571=1,1,K571=1,1,L571=1,1,M571=1,1,N571=1,1,P571=1,1,TRUE,0)</f>
        <v>0</v>
      </c>
      <c r="S571" s="35">
        <f>IF(AND(G571=1,R571=1),0,R571)</f>
        <v>0</v>
      </c>
      <c r="T571" s="53" t="s">
        <v>4</v>
      </c>
      <c r="U571" s="34" cm="1">
        <f t="array" ref="U571">_xlfn.IFS(T571="UNLIKELY", 1, T571="POSSIBLE", 1, T571="LIKELY",1, T571="VERY_LIKELY", 1, TRUE, 0)</f>
        <v>0</v>
      </c>
      <c r="V571" s="24" cm="1">
        <f t="array" ref="V571">_xlfn.IFS(T571="POSSIBLE", 1, T571="LIKELY",1, T571="VERY_LIKELY", 1, TRUE, 0)</f>
        <v>0</v>
      </c>
      <c r="W571" s="24" cm="1">
        <f t="array" ref="W571">_xlfn.IFS(T571="LIKELY",1, T571="VERY_LIKELY", 1, TRUE, 0)</f>
        <v>0</v>
      </c>
      <c r="X571" s="35" cm="1">
        <f t="array" ref="X571">_xlfn.IFS(T571="VERY_LIKELY", 1, TRUE, 0)</f>
        <v>0</v>
      </c>
    </row>
    <row r="572" spans="1:24" ht="20" customHeight="1" x14ac:dyDescent="0.2">
      <c r="A572" s="22" t="s">
        <v>69</v>
      </c>
      <c r="B572" s="49" t="str">
        <f>SUBSTITUTE(A572,"/Users/timomiessen/Desktop/imagesdk/blackmen1/","Image_")</f>
        <v>Image_BM_158.jpg</v>
      </c>
      <c r="C572" s="41" t="s">
        <v>389</v>
      </c>
      <c r="D572" s="23" t="s">
        <v>1516</v>
      </c>
      <c r="E572" s="24">
        <v>0</v>
      </c>
      <c r="F572" s="24">
        <v>1</v>
      </c>
      <c r="G572" s="24">
        <v>0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4">
        <v>0</v>
      </c>
      <c r="Q572" s="24">
        <v>0</v>
      </c>
      <c r="R572" s="24" cm="1">
        <f t="array" ref="R572">_xlfn.IFS(H572=1,1,K572=1,1,L572=1,1,M572=1,1,N572=1,1,P572=1,1,TRUE,0)</f>
        <v>0</v>
      </c>
      <c r="S572" s="35">
        <f>IF(AND(G572=1,R572=1),0,R572)</f>
        <v>0</v>
      </c>
      <c r="T572" s="53" t="s">
        <v>4</v>
      </c>
      <c r="U572" s="34" cm="1">
        <f t="array" ref="U572">_xlfn.IFS(T572="UNLIKELY", 1, T572="POSSIBLE", 1, T572="LIKELY",1, T572="VERY_LIKELY", 1, TRUE, 0)</f>
        <v>0</v>
      </c>
      <c r="V572" s="24" cm="1">
        <f t="array" ref="V572">_xlfn.IFS(T572="POSSIBLE", 1, T572="LIKELY",1, T572="VERY_LIKELY", 1, TRUE, 0)</f>
        <v>0</v>
      </c>
      <c r="W572" s="24" cm="1">
        <f t="array" ref="W572">_xlfn.IFS(T572="LIKELY",1, T572="VERY_LIKELY", 1, TRUE, 0)</f>
        <v>0</v>
      </c>
      <c r="X572" s="35" cm="1">
        <f t="array" ref="X572">_xlfn.IFS(T572="VERY_LIKELY", 1, TRUE, 0)</f>
        <v>0</v>
      </c>
    </row>
    <row r="573" spans="1:24" ht="20" customHeight="1" x14ac:dyDescent="0.2">
      <c r="A573" s="22" t="s">
        <v>70</v>
      </c>
      <c r="B573" s="49" t="str">
        <f>SUBSTITUTE(A573,"/Users/timomiessen/Desktop/imagesdk/blackmen1/","Image_")</f>
        <v>Image_BM_159.jpg</v>
      </c>
      <c r="C573" s="41" t="s">
        <v>389</v>
      </c>
      <c r="D573" s="23" t="s">
        <v>1516</v>
      </c>
      <c r="E573" s="24">
        <v>0</v>
      </c>
      <c r="F573" s="24">
        <v>1</v>
      </c>
      <c r="G573" s="24">
        <v>0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4">
        <v>0</v>
      </c>
      <c r="Q573" s="24">
        <v>0</v>
      </c>
      <c r="R573" s="24" cm="1">
        <f t="array" ref="R573">_xlfn.IFS(H573=1,1,K573=1,1,L573=1,1,M573=1,1,N573=1,1,P573=1,1,TRUE,0)</f>
        <v>0</v>
      </c>
      <c r="S573" s="35">
        <f>IF(AND(G573=1,R573=1),0,R573)</f>
        <v>0</v>
      </c>
      <c r="T573" s="53" t="s">
        <v>1</v>
      </c>
      <c r="U573" s="34" cm="1">
        <f t="array" ref="U573">_xlfn.IFS(T573="UNLIKELY", 1, T573="POSSIBLE", 1, T573="LIKELY",1, T573="VERY_LIKELY", 1, TRUE, 0)</f>
        <v>1</v>
      </c>
      <c r="V573" s="24" cm="1">
        <f t="array" ref="V573">_xlfn.IFS(T573="POSSIBLE", 1, T573="LIKELY",1, T573="VERY_LIKELY", 1, TRUE, 0)</f>
        <v>0</v>
      </c>
      <c r="W573" s="24" cm="1">
        <f t="array" ref="W573">_xlfn.IFS(T573="LIKELY",1, T573="VERY_LIKELY", 1, TRUE, 0)</f>
        <v>0</v>
      </c>
      <c r="X573" s="35" cm="1">
        <f t="array" ref="X573">_xlfn.IFS(T573="VERY_LIKELY", 1, TRUE, 0)</f>
        <v>0</v>
      </c>
    </row>
    <row r="574" spans="1:24" ht="20" customHeight="1" x14ac:dyDescent="0.2">
      <c r="A574" s="22" t="s">
        <v>71</v>
      </c>
      <c r="B574" s="49" t="str">
        <f>SUBSTITUTE(A574,"/Users/timomiessen/Desktop/imagesdk/blackmen1/","Image_")</f>
        <v>Image_BM_16.jpg</v>
      </c>
      <c r="C574" s="41" t="s">
        <v>389</v>
      </c>
      <c r="D574" s="23" t="s">
        <v>1516</v>
      </c>
      <c r="E574" s="24">
        <v>1</v>
      </c>
      <c r="F574" s="24">
        <v>0</v>
      </c>
      <c r="G574" s="24">
        <v>0</v>
      </c>
      <c r="H574" s="24">
        <v>0</v>
      </c>
      <c r="I574" s="24">
        <v>0</v>
      </c>
      <c r="J574" s="24">
        <v>0</v>
      </c>
      <c r="K574" s="24">
        <v>0</v>
      </c>
      <c r="L574" s="24">
        <v>0</v>
      </c>
      <c r="M574" s="24">
        <v>0</v>
      </c>
      <c r="N574" s="24">
        <v>0</v>
      </c>
      <c r="O574" s="24">
        <v>0</v>
      </c>
      <c r="P574" s="24">
        <v>0</v>
      </c>
      <c r="Q574" s="24">
        <v>0</v>
      </c>
      <c r="R574" s="24" cm="1">
        <f t="array" ref="R574">_xlfn.IFS(H574=1,1,K574=1,1,L574=1,1,M574=1,1,N574=1,1,P574=1,1,TRUE,0)</f>
        <v>0</v>
      </c>
      <c r="S574" s="35">
        <f>IF(AND(G574=1,R574=1),0,R574)</f>
        <v>0</v>
      </c>
      <c r="T574" s="53" t="s">
        <v>4</v>
      </c>
      <c r="U574" s="34" cm="1">
        <f t="array" ref="U574">_xlfn.IFS(T574="UNLIKELY", 1, T574="POSSIBLE", 1, T574="LIKELY",1, T574="VERY_LIKELY", 1, TRUE, 0)</f>
        <v>0</v>
      </c>
      <c r="V574" s="24" cm="1">
        <f t="array" ref="V574">_xlfn.IFS(T574="POSSIBLE", 1, T574="LIKELY",1, T574="VERY_LIKELY", 1, TRUE, 0)</f>
        <v>0</v>
      </c>
      <c r="W574" s="24" cm="1">
        <f t="array" ref="W574">_xlfn.IFS(T574="LIKELY",1, T574="VERY_LIKELY", 1, TRUE, 0)</f>
        <v>0</v>
      </c>
      <c r="X574" s="35" cm="1">
        <f t="array" ref="X574">_xlfn.IFS(T574="VERY_LIKELY", 1, TRUE, 0)</f>
        <v>0</v>
      </c>
    </row>
    <row r="575" spans="1:24" ht="20" customHeight="1" x14ac:dyDescent="0.2">
      <c r="A575" s="22" t="s">
        <v>72</v>
      </c>
      <c r="B575" s="49" t="str">
        <f>SUBSTITUTE(A575,"/Users/timomiessen/Desktop/imagesdk/blackmen1/","Image_")</f>
        <v>Image_BM_160.jpg</v>
      </c>
      <c r="C575" s="41" t="s">
        <v>389</v>
      </c>
      <c r="D575" s="23" t="s">
        <v>1516</v>
      </c>
      <c r="E575" s="24">
        <v>0</v>
      </c>
      <c r="F575" s="24">
        <v>1</v>
      </c>
      <c r="G575" s="24">
        <v>0</v>
      </c>
      <c r="H575" s="24">
        <v>0</v>
      </c>
      <c r="I575" s="24">
        <v>0</v>
      </c>
      <c r="J575" s="24">
        <v>0</v>
      </c>
      <c r="K575" s="24">
        <v>0</v>
      </c>
      <c r="L575" s="24">
        <v>0</v>
      </c>
      <c r="M575" s="24">
        <v>0</v>
      </c>
      <c r="N575" s="24">
        <v>0</v>
      </c>
      <c r="O575" s="24">
        <v>0</v>
      </c>
      <c r="P575" s="24">
        <v>0</v>
      </c>
      <c r="Q575" s="24">
        <v>0</v>
      </c>
      <c r="R575" s="24" cm="1">
        <f t="array" ref="R575">_xlfn.IFS(H575=1,1,K575=1,1,L575=1,1,M575=1,1,N575=1,1,P575=1,1,TRUE,0)</f>
        <v>0</v>
      </c>
      <c r="S575" s="35">
        <f>IF(AND(G575=1,R575=1),0,R575)</f>
        <v>0</v>
      </c>
      <c r="T575" s="53" t="s">
        <v>4</v>
      </c>
      <c r="U575" s="34" cm="1">
        <f t="array" ref="U575">_xlfn.IFS(T575="UNLIKELY", 1, T575="POSSIBLE", 1, T575="LIKELY",1, T575="VERY_LIKELY", 1, TRUE, 0)</f>
        <v>0</v>
      </c>
      <c r="V575" s="24" cm="1">
        <f t="array" ref="V575">_xlfn.IFS(T575="POSSIBLE", 1, T575="LIKELY",1, T575="VERY_LIKELY", 1, TRUE, 0)</f>
        <v>0</v>
      </c>
      <c r="W575" s="24" cm="1">
        <f t="array" ref="W575">_xlfn.IFS(T575="LIKELY",1, T575="VERY_LIKELY", 1, TRUE, 0)</f>
        <v>0</v>
      </c>
      <c r="X575" s="35" cm="1">
        <f t="array" ref="X575">_xlfn.IFS(T575="VERY_LIKELY", 1, TRUE, 0)</f>
        <v>0</v>
      </c>
    </row>
    <row r="576" spans="1:24" ht="20" customHeight="1" x14ac:dyDescent="0.2">
      <c r="A576" s="22" t="s">
        <v>73</v>
      </c>
      <c r="B576" s="49" t="str">
        <f>SUBSTITUTE(A576,"/Users/timomiessen/Desktop/imagesdk/blackmen1/","Image_")</f>
        <v>Image_BM_161.jpg</v>
      </c>
      <c r="C576" s="41" t="s">
        <v>389</v>
      </c>
      <c r="D576" s="23" t="s">
        <v>1516</v>
      </c>
      <c r="E576" s="24">
        <v>0</v>
      </c>
      <c r="F576" s="24">
        <v>1</v>
      </c>
      <c r="G576" s="24">
        <v>0</v>
      </c>
      <c r="H576" s="24">
        <v>0</v>
      </c>
      <c r="I576" s="24">
        <v>0</v>
      </c>
      <c r="J576" s="24">
        <v>0</v>
      </c>
      <c r="K576" s="24">
        <v>0</v>
      </c>
      <c r="L576" s="24">
        <v>0</v>
      </c>
      <c r="M576" s="24">
        <v>0</v>
      </c>
      <c r="N576" s="24">
        <v>0</v>
      </c>
      <c r="O576" s="24">
        <v>0</v>
      </c>
      <c r="P576" s="24">
        <v>0</v>
      </c>
      <c r="Q576" s="24">
        <v>0</v>
      </c>
      <c r="R576" s="24" cm="1">
        <f t="array" ref="R576">_xlfn.IFS(H576=1,1,K576=1,1,L576=1,1,M576=1,1,N576=1,1,P576=1,1,TRUE,0)</f>
        <v>0</v>
      </c>
      <c r="S576" s="35">
        <f>IF(AND(G576=1,R576=1),0,R576)</f>
        <v>0</v>
      </c>
      <c r="T576" s="53" t="s">
        <v>1</v>
      </c>
      <c r="U576" s="34" cm="1">
        <f t="array" ref="U576">_xlfn.IFS(T576="UNLIKELY", 1, T576="POSSIBLE", 1, T576="LIKELY",1, T576="VERY_LIKELY", 1, TRUE, 0)</f>
        <v>1</v>
      </c>
      <c r="V576" s="24" cm="1">
        <f t="array" ref="V576">_xlfn.IFS(T576="POSSIBLE", 1, T576="LIKELY",1, T576="VERY_LIKELY", 1, TRUE, 0)</f>
        <v>0</v>
      </c>
      <c r="W576" s="24" cm="1">
        <f t="array" ref="W576">_xlfn.IFS(T576="LIKELY",1, T576="VERY_LIKELY", 1, TRUE, 0)</f>
        <v>0</v>
      </c>
      <c r="X576" s="35" cm="1">
        <f t="array" ref="X576">_xlfn.IFS(T576="VERY_LIKELY", 1, TRUE, 0)</f>
        <v>0</v>
      </c>
    </row>
    <row r="577" spans="1:24" ht="20" customHeight="1" x14ac:dyDescent="0.2">
      <c r="A577" s="22" t="s">
        <v>74</v>
      </c>
      <c r="B577" s="49" t="str">
        <f>SUBSTITUTE(A577,"/Users/timomiessen/Desktop/imagesdk/blackmen1/","Image_")</f>
        <v>Image_BM_162.jpg</v>
      </c>
      <c r="C577" s="41" t="s">
        <v>389</v>
      </c>
      <c r="D577" s="23" t="s">
        <v>1516</v>
      </c>
      <c r="E577" s="24">
        <v>0</v>
      </c>
      <c r="F577" s="24">
        <v>1</v>
      </c>
      <c r="G577" s="24">
        <v>0</v>
      </c>
      <c r="H577" s="24">
        <v>0</v>
      </c>
      <c r="I577" s="24">
        <v>0</v>
      </c>
      <c r="J577" s="24">
        <v>0</v>
      </c>
      <c r="K577" s="24">
        <v>0</v>
      </c>
      <c r="L577" s="24">
        <v>0</v>
      </c>
      <c r="M577" s="24">
        <v>0</v>
      </c>
      <c r="N577" s="24">
        <v>0</v>
      </c>
      <c r="O577" s="24">
        <v>0</v>
      </c>
      <c r="P577" s="24">
        <v>0</v>
      </c>
      <c r="Q577" s="24">
        <v>0</v>
      </c>
      <c r="R577" s="24" cm="1">
        <f t="array" ref="R577">_xlfn.IFS(H577=1,1,K577=1,1,L577=1,1,M577=1,1,N577=1,1,P577=1,1,TRUE,0)</f>
        <v>0</v>
      </c>
      <c r="S577" s="35">
        <f>IF(AND(G577=1,R577=1),0,R577)</f>
        <v>0</v>
      </c>
      <c r="T577" s="53" t="s">
        <v>4</v>
      </c>
      <c r="U577" s="34" cm="1">
        <f t="array" ref="U577">_xlfn.IFS(T577="UNLIKELY", 1, T577="POSSIBLE", 1, T577="LIKELY",1, T577="VERY_LIKELY", 1, TRUE, 0)</f>
        <v>0</v>
      </c>
      <c r="V577" s="24" cm="1">
        <f t="array" ref="V577">_xlfn.IFS(T577="POSSIBLE", 1, T577="LIKELY",1, T577="VERY_LIKELY", 1, TRUE, 0)</f>
        <v>0</v>
      </c>
      <c r="W577" s="24" cm="1">
        <f t="array" ref="W577">_xlfn.IFS(T577="LIKELY",1, T577="VERY_LIKELY", 1, TRUE, 0)</f>
        <v>0</v>
      </c>
      <c r="X577" s="35" cm="1">
        <f t="array" ref="X577">_xlfn.IFS(T577="VERY_LIKELY", 1, TRUE, 0)</f>
        <v>0</v>
      </c>
    </row>
    <row r="578" spans="1:24" ht="20" customHeight="1" x14ac:dyDescent="0.2">
      <c r="A578" s="22" t="s">
        <v>75</v>
      </c>
      <c r="B578" s="49" t="str">
        <f>SUBSTITUTE(A578,"/Users/timomiessen/Desktop/imagesdk/blackmen1/","Image_")</f>
        <v>Image_BM_163.jpg</v>
      </c>
      <c r="C578" s="41" t="s">
        <v>389</v>
      </c>
      <c r="D578" s="23" t="s">
        <v>1516</v>
      </c>
      <c r="E578" s="24">
        <v>0</v>
      </c>
      <c r="F578" s="24">
        <v>1</v>
      </c>
      <c r="G578" s="24">
        <v>0</v>
      </c>
      <c r="H578" s="24">
        <v>0</v>
      </c>
      <c r="I578" s="24">
        <v>0</v>
      </c>
      <c r="J578" s="24">
        <v>0</v>
      </c>
      <c r="K578" s="24">
        <v>0</v>
      </c>
      <c r="L578" s="24">
        <v>0</v>
      </c>
      <c r="M578" s="24">
        <v>0</v>
      </c>
      <c r="N578" s="24">
        <v>0</v>
      </c>
      <c r="O578" s="24">
        <v>0</v>
      </c>
      <c r="P578" s="24">
        <v>0</v>
      </c>
      <c r="Q578" s="24">
        <v>0</v>
      </c>
      <c r="R578" s="24" cm="1">
        <f t="array" ref="R578">_xlfn.IFS(H578=1,1,K578=1,1,L578=1,1,M578=1,1,N578=1,1,P578=1,1,TRUE,0)</f>
        <v>0</v>
      </c>
      <c r="S578" s="35">
        <f>IF(AND(G578=1,R578=1),0,R578)</f>
        <v>0</v>
      </c>
      <c r="T578" s="53" t="s">
        <v>4</v>
      </c>
      <c r="U578" s="34" cm="1">
        <f t="array" ref="U578">_xlfn.IFS(T578="UNLIKELY", 1, T578="POSSIBLE", 1, T578="LIKELY",1, T578="VERY_LIKELY", 1, TRUE, 0)</f>
        <v>0</v>
      </c>
      <c r="V578" s="24" cm="1">
        <f t="array" ref="V578">_xlfn.IFS(T578="POSSIBLE", 1, T578="LIKELY",1, T578="VERY_LIKELY", 1, TRUE, 0)</f>
        <v>0</v>
      </c>
      <c r="W578" s="24" cm="1">
        <f t="array" ref="W578">_xlfn.IFS(T578="LIKELY",1, T578="VERY_LIKELY", 1, TRUE, 0)</f>
        <v>0</v>
      </c>
      <c r="X578" s="35" cm="1">
        <f t="array" ref="X578">_xlfn.IFS(T578="VERY_LIKELY", 1, TRUE, 0)</f>
        <v>0</v>
      </c>
    </row>
    <row r="579" spans="1:24" ht="20" customHeight="1" x14ac:dyDescent="0.2">
      <c r="A579" s="22" t="s">
        <v>76</v>
      </c>
      <c r="B579" s="49" t="str">
        <f>SUBSTITUTE(A579,"/Users/timomiessen/Desktop/imagesdk/blackmen1/","Image_")</f>
        <v>Image_BM_164.jpg</v>
      </c>
      <c r="C579" s="41" t="s">
        <v>389</v>
      </c>
      <c r="D579" s="23" t="s">
        <v>1516</v>
      </c>
      <c r="E579" s="24">
        <v>0</v>
      </c>
      <c r="F579" s="24">
        <v>1</v>
      </c>
      <c r="G579" s="24">
        <v>0</v>
      </c>
      <c r="H579" s="24">
        <v>0</v>
      </c>
      <c r="I579" s="24">
        <v>0</v>
      </c>
      <c r="J579" s="24">
        <v>0</v>
      </c>
      <c r="K579" s="24">
        <v>0</v>
      </c>
      <c r="L579" s="24">
        <v>0</v>
      </c>
      <c r="M579" s="24">
        <v>0</v>
      </c>
      <c r="N579" s="24">
        <v>0</v>
      </c>
      <c r="O579" s="24">
        <v>0</v>
      </c>
      <c r="P579" s="24">
        <v>0</v>
      </c>
      <c r="Q579" s="24">
        <v>0</v>
      </c>
      <c r="R579" s="24" cm="1">
        <f t="array" ref="R579">_xlfn.IFS(H579=1,1,K579=1,1,L579=1,1,M579=1,1,N579=1,1,P579=1,1,TRUE,0)</f>
        <v>0</v>
      </c>
      <c r="S579" s="35">
        <f>IF(AND(G579=1,R579=1),0,R579)</f>
        <v>0</v>
      </c>
      <c r="T579" s="53" t="s">
        <v>4</v>
      </c>
      <c r="U579" s="34" cm="1">
        <f t="array" ref="U579">_xlfn.IFS(T579="UNLIKELY", 1, T579="POSSIBLE", 1, T579="LIKELY",1, T579="VERY_LIKELY", 1, TRUE, 0)</f>
        <v>0</v>
      </c>
      <c r="V579" s="24" cm="1">
        <f t="array" ref="V579">_xlfn.IFS(T579="POSSIBLE", 1, T579="LIKELY",1, T579="VERY_LIKELY", 1, TRUE, 0)</f>
        <v>0</v>
      </c>
      <c r="W579" s="24" cm="1">
        <f t="array" ref="W579">_xlfn.IFS(T579="LIKELY",1, T579="VERY_LIKELY", 1, TRUE, 0)</f>
        <v>0</v>
      </c>
      <c r="X579" s="35" cm="1">
        <f t="array" ref="X579">_xlfn.IFS(T579="VERY_LIKELY", 1, TRUE, 0)</f>
        <v>0</v>
      </c>
    </row>
    <row r="580" spans="1:24" ht="20" customHeight="1" x14ac:dyDescent="0.2">
      <c r="A580" s="22" t="s">
        <v>77</v>
      </c>
      <c r="B580" s="49" t="str">
        <f>SUBSTITUTE(A580,"/Users/timomiessen/Desktop/imagesdk/blackmen1/","Image_")</f>
        <v>Image_BM_165.jpg</v>
      </c>
      <c r="C580" s="41" t="s">
        <v>389</v>
      </c>
      <c r="D580" s="23" t="s">
        <v>1516</v>
      </c>
      <c r="E580" s="24">
        <v>0</v>
      </c>
      <c r="F580" s="24">
        <v>1</v>
      </c>
      <c r="G580" s="24">
        <v>0</v>
      </c>
      <c r="H580" s="24">
        <v>0</v>
      </c>
      <c r="I580" s="24">
        <v>0</v>
      </c>
      <c r="J580" s="24">
        <v>0</v>
      </c>
      <c r="K580" s="24">
        <v>0</v>
      </c>
      <c r="L580" s="24">
        <v>0</v>
      </c>
      <c r="M580" s="24">
        <v>0</v>
      </c>
      <c r="N580" s="24">
        <v>0</v>
      </c>
      <c r="O580" s="24">
        <v>0</v>
      </c>
      <c r="P580" s="24">
        <v>0</v>
      </c>
      <c r="Q580" s="24">
        <v>0</v>
      </c>
      <c r="R580" s="24" cm="1">
        <f t="array" ref="R580">_xlfn.IFS(H580=1,1,K580=1,1,L580=1,1,M580=1,1,N580=1,1,P580=1,1,TRUE,0)</f>
        <v>0</v>
      </c>
      <c r="S580" s="35">
        <f>IF(AND(G580=1,R580=1),0,R580)</f>
        <v>0</v>
      </c>
      <c r="T580" s="53" t="s">
        <v>4</v>
      </c>
      <c r="U580" s="34" cm="1">
        <f t="array" ref="U580">_xlfn.IFS(T580="UNLIKELY", 1, T580="POSSIBLE", 1, T580="LIKELY",1, T580="VERY_LIKELY", 1, TRUE, 0)</f>
        <v>0</v>
      </c>
      <c r="V580" s="24" cm="1">
        <f t="array" ref="V580">_xlfn.IFS(T580="POSSIBLE", 1, T580="LIKELY",1, T580="VERY_LIKELY", 1, TRUE, 0)</f>
        <v>0</v>
      </c>
      <c r="W580" s="24" cm="1">
        <f t="array" ref="W580">_xlfn.IFS(T580="LIKELY",1, T580="VERY_LIKELY", 1, TRUE, 0)</f>
        <v>0</v>
      </c>
      <c r="X580" s="35" cm="1">
        <f t="array" ref="X580">_xlfn.IFS(T580="VERY_LIKELY", 1, TRUE, 0)</f>
        <v>0</v>
      </c>
    </row>
    <row r="581" spans="1:24" ht="20" customHeight="1" x14ac:dyDescent="0.2">
      <c r="A581" s="22" t="s">
        <v>78</v>
      </c>
      <c r="B581" s="49" t="str">
        <f>SUBSTITUTE(A581,"/Users/timomiessen/Desktop/imagesdk/blackmen1/","Image_")</f>
        <v>Image_BM_166.jpg</v>
      </c>
      <c r="C581" s="41" t="s">
        <v>389</v>
      </c>
      <c r="D581" s="23" t="s">
        <v>1516</v>
      </c>
      <c r="E581" s="24">
        <v>0</v>
      </c>
      <c r="F581" s="24">
        <v>1</v>
      </c>
      <c r="G581" s="24">
        <v>0</v>
      </c>
      <c r="H581" s="24">
        <v>0</v>
      </c>
      <c r="I581" s="24">
        <v>0</v>
      </c>
      <c r="J581" s="24">
        <v>0</v>
      </c>
      <c r="K581" s="24">
        <v>0</v>
      </c>
      <c r="L581" s="24">
        <v>0</v>
      </c>
      <c r="M581" s="24">
        <v>0</v>
      </c>
      <c r="N581" s="24">
        <v>0</v>
      </c>
      <c r="O581" s="24">
        <v>0</v>
      </c>
      <c r="P581" s="24">
        <v>0</v>
      </c>
      <c r="Q581" s="24">
        <v>0</v>
      </c>
      <c r="R581" s="24" cm="1">
        <f t="array" ref="R581">_xlfn.IFS(H581=1,1,K581=1,1,L581=1,1,M581=1,1,N581=1,1,P581=1,1,TRUE,0)</f>
        <v>0</v>
      </c>
      <c r="S581" s="35">
        <f>IF(AND(G581=1,R581=1),0,R581)</f>
        <v>0</v>
      </c>
      <c r="T581" s="53" t="s">
        <v>2</v>
      </c>
      <c r="U581" s="34" cm="1">
        <f t="array" ref="U581">_xlfn.IFS(T581="UNLIKELY", 1, T581="POSSIBLE", 1, T581="LIKELY",1, T581="VERY_LIKELY", 1, TRUE, 0)</f>
        <v>1</v>
      </c>
      <c r="V581" s="24" cm="1">
        <f t="array" ref="V581">_xlfn.IFS(T581="POSSIBLE", 1, T581="LIKELY",1, T581="VERY_LIKELY", 1, TRUE, 0)</f>
        <v>1</v>
      </c>
      <c r="W581" s="24" cm="1">
        <f t="array" ref="W581">_xlfn.IFS(T581="LIKELY",1, T581="VERY_LIKELY", 1, TRUE, 0)</f>
        <v>0</v>
      </c>
      <c r="X581" s="35" cm="1">
        <f t="array" ref="X581">_xlfn.IFS(T581="VERY_LIKELY", 1, TRUE, 0)</f>
        <v>0</v>
      </c>
    </row>
    <row r="582" spans="1:24" ht="20" customHeight="1" x14ac:dyDescent="0.2">
      <c r="A582" s="22" t="s">
        <v>79</v>
      </c>
      <c r="B582" s="49" t="str">
        <f>SUBSTITUTE(A582,"/Users/timomiessen/Desktop/imagesdk/blackmen1/","Image_")</f>
        <v>Image_BM_167.jpg</v>
      </c>
      <c r="C582" s="41" t="s">
        <v>389</v>
      </c>
      <c r="D582" s="23" t="s">
        <v>1516</v>
      </c>
      <c r="E582" s="24">
        <v>0</v>
      </c>
      <c r="F582" s="24">
        <v>1</v>
      </c>
      <c r="G582" s="24">
        <v>0</v>
      </c>
      <c r="H582" s="24">
        <v>0</v>
      </c>
      <c r="I582" s="24">
        <v>0</v>
      </c>
      <c r="J582" s="24">
        <v>0</v>
      </c>
      <c r="K582" s="24">
        <v>0</v>
      </c>
      <c r="L582" s="24">
        <v>0</v>
      </c>
      <c r="M582" s="24">
        <v>0</v>
      </c>
      <c r="N582" s="24">
        <v>0</v>
      </c>
      <c r="O582" s="24">
        <v>0</v>
      </c>
      <c r="P582" s="24">
        <v>0</v>
      </c>
      <c r="Q582" s="24">
        <v>0</v>
      </c>
      <c r="R582" s="24" cm="1">
        <f t="array" ref="R582">_xlfn.IFS(H582=1,1,K582=1,1,L582=1,1,M582=1,1,N582=1,1,P582=1,1,TRUE,0)</f>
        <v>0</v>
      </c>
      <c r="S582" s="35">
        <f>IF(AND(G582=1,R582=1),0,R582)</f>
        <v>0</v>
      </c>
      <c r="T582" s="53" t="s">
        <v>4</v>
      </c>
      <c r="U582" s="34" cm="1">
        <f t="array" ref="U582">_xlfn.IFS(T582="UNLIKELY", 1, T582="POSSIBLE", 1, T582="LIKELY",1, T582="VERY_LIKELY", 1, TRUE, 0)</f>
        <v>0</v>
      </c>
      <c r="V582" s="24" cm="1">
        <f t="array" ref="V582">_xlfn.IFS(T582="POSSIBLE", 1, T582="LIKELY",1, T582="VERY_LIKELY", 1, TRUE, 0)</f>
        <v>0</v>
      </c>
      <c r="W582" s="24" cm="1">
        <f t="array" ref="W582">_xlfn.IFS(T582="LIKELY",1, T582="VERY_LIKELY", 1, TRUE, 0)</f>
        <v>0</v>
      </c>
      <c r="X582" s="35" cm="1">
        <f t="array" ref="X582">_xlfn.IFS(T582="VERY_LIKELY", 1, TRUE, 0)</f>
        <v>0</v>
      </c>
    </row>
    <row r="583" spans="1:24" ht="20" customHeight="1" x14ac:dyDescent="0.2">
      <c r="A583" s="22" t="s">
        <v>80</v>
      </c>
      <c r="B583" s="49" t="str">
        <f>SUBSTITUTE(A583,"/Users/timomiessen/Desktop/imagesdk/blackmen1/","Image_")</f>
        <v>Image_BM_168.jpg</v>
      </c>
      <c r="C583" s="41" t="s">
        <v>389</v>
      </c>
      <c r="D583" s="23" t="s">
        <v>1516</v>
      </c>
      <c r="E583" s="24">
        <v>0</v>
      </c>
      <c r="F583" s="24">
        <v>1</v>
      </c>
      <c r="G583" s="24">
        <v>0</v>
      </c>
      <c r="H583" s="24">
        <v>0</v>
      </c>
      <c r="I583" s="24">
        <v>0</v>
      </c>
      <c r="J583" s="24">
        <v>0</v>
      </c>
      <c r="K583" s="24">
        <v>0</v>
      </c>
      <c r="L583" s="24">
        <v>0</v>
      </c>
      <c r="M583" s="24">
        <v>0</v>
      </c>
      <c r="N583" s="24">
        <v>0</v>
      </c>
      <c r="O583" s="24">
        <v>0</v>
      </c>
      <c r="P583" s="24">
        <v>0</v>
      </c>
      <c r="Q583" s="24">
        <v>0</v>
      </c>
      <c r="R583" s="24" cm="1">
        <f t="array" ref="R583">_xlfn.IFS(H583=1,1,K583=1,1,L583=1,1,M583=1,1,N583=1,1,P583=1,1,TRUE,0)</f>
        <v>0</v>
      </c>
      <c r="S583" s="35">
        <f>IF(AND(G583=1,R583=1),0,R583)</f>
        <v>0</v>
      </c>
      <c r="T583" s="53" t="s">
        <v>4</v>
      </c>
      <c r="U583" s="34" cm="1">
        <f t="array" ref="U583">_xlfn.IFS(T583="UNLIKELY", 1, T583="POSSIBLE", 1, T583="LIKELY",1, T583="VERY_LIKELY", 1, TRUE, 0)</f>
        <v>0</v>
      </c>
      <c r="V583" s="24" cm="1">
        <f t="array" ref="V583">_xlfn.IFS(T583="POSSIBLE", 1, T583="LIKELY",1, T583="VERY_LIKELY", 1, TRUE, 0)</f>
        <v>0</v>
      </c>
      <c r="W583" s="24" cm="1">
        <f t="array" ref="W583">_xlfn.IFS(T583="LIKELY",1, T583="VERY_LIKELY", 1, TRUE, 0)</f>
        <v>0</v>
      </c>
      <c r="X583" s="35" cm="1">
        <f t="array" ref="X583">_xlfn.IFS(T583="VERY_LIKELY", 1, TRUE, 0)</f>
        <v>0</v>
      </c>
    </row>
    <row r="584" spans="1:24" ht="20" customHeight="1" x14ac:dyDescent="0.2">
      <c r="A584" s="22" t="s">
        <v>81</v>
      </c>
      <c r="B584" s="49" t="str">
        <f>SUBSTITUTE(A584,"/Users/timomiessen/Desktop/imagesdk/blackmen1/","Image_")</f>
        <v>Image_BM_169.jpg</v>
      </c>
      <c r="C584" s="41" t="s">
        <v>389</v>
      </c>
      <c r="D584" s="23" t="s">
        <v>1516</v>
      </c>
      <c r="E584" s="24">
        <v>0</v>
      </c>
      <c r="F584" s="24">
        <v>1</v>
      </c>
      <c r="G584" s="24">
        <v>0</v>
      </c>
      <c r="H584" s="24">
        <v>0</v>
      </c>
      <c r="I584" s="24">
        <v>0</v>
      </c>
      <c r="J584" s="24">
        <v>0</v>
      </c>
      <c r="K584" s="24">
        <v>0</v>
      </c>
      <c r="L584" s="24">
        <v>0</v>
      </c>
      <c r="M584" s="24">
        <v>0</v>
      </c>
      <c r="N584" s="24">
        <v>0</v>
      </c>
      <c r="O584" s="24">
        <v>0</v>
      </c>
      <c r="P584" s="24">
        <v>0</v>
      </c>
      <c r="Q584" s="24">
        <v>0</v>
      </c>
      <c r="R584" s="24" cm="1">
        <f t="array" ref="R584">_xlfn.IFS(H584=1,1,K584=1,1,L584=1,1,M584=1,1,N584=1,1,P584=1,1,TRUE,0)</f>
        <v>0</v>
      </c>
      <c r="S584" s="35">
        <f>IF(AND(G584=1,R584=1),0,R584)</f>
        <v>0</v>
      </c>
      <c r="T584" s="53" t="s">
        <v>4</v>
      </c>
      <c r="U584" s="34" cm="1">
        <f t="array" ref="U584">_xlfn.IFS(T584="UNLIKELY", 1, T584="POSSIBLE", 1, T584="LIKELY",1, T584="VERY_LIKELY", 1, TRUE, 0)</f>
        <v>0</v>
      </c>
      <c r="V584" s="24" cm="1">
        <f t="array" ref="V584">_xlfn.IFS(T584="POSSIBLE", 1, T584="LIKELY",1, T584="VERY_LIKELY", 1, TRUE, 0)</f>
        <v>0</v>
      </c>
      <c r="W584" s="24" cm="1">
        <f t="array" ref="W584">_xlfn.IFS(T584="LIKELY",1, T584="VERY_LIKELY", 1, TRUE, 0)</f>
        <v>0</v>
      </c>
      <c r="X584" s="35" cm="1">
        <f t="array" ref="X584">_xlfn.IFS(T584="VERY_LIKELY", 1, TRUE, 0)</f>
        <v>0</v>
      </c>
    </row>
    <row r="585" spans="1:24" ht="20" customHeight="1" x14ac:dyDescent="0.2">
      <c r="A585" s="22" t="s">
        <v>82</v>
      </c>
      <c r="B585" s="49" t="str">
        <f>SUBSTITUTE(A585,"/Users/timomiessen/Desktop/imagesdk/blackmen1/","Image_")</f>
        <v>Image_BM_17.jpg</v>
      </c>
      <c r="C585" s="41" t="s">
        <v>389</v>
      </c>
      <c r="D585" s="23" t="s">
        <v>1516</v>
      </c>
      <c r="E585" s="24">
        <v>1</v>
      </c>
      <c r="F585" s="24">
        <v>0</v>
      </c>
      <c r="G585" s="24">
        <v>0</v>
      </c>
      <c r="H585" s="24">
        <v>0</v>
      </c>
      <c r="I585" s="24">
        <v>0</v>
      </c>
      <c r="J585" s="24">
        <v>0</v>
      </c>
      <c r="K585" s="24">
        <v>0</v>
      </c>
      <c r="L585" s="24">
        <v>0</v>
      </c>
      <c r="M585" s="24">
        <v>0</v>
      </c>
      <c r="N585" s="24">
        <v>0</v>
      </c>
      <c r="O585" s="24">
        <v>0</v>
      </c>
      <c r="P585" s="24">
        <v>0</v>
      </c>
      <c r="Q585" s="24">
        <v>0</v>
      </c>
      <c r="R585" s="24" cm="1">
        <f t="array" ref="R585">_xlfn.IFS(H585=1,1,K585=1,1,L585=1,1,M585=1,1,N585=1,1,P585=1,1,TRUE,0)</f>
        <v>0</v>
      </c>
      <c r="S585" s="35">
        <f>IF(AND(G585=1,R585=1),0,R585)</f>
        <v>0</v>
      </c>
      <c r="T585" s="53" t="s">
        <v>1</v>
      </c>
      <c r="U585" s="34" cm="1">
        <f t="array" ref="U585">_xlfn.IFS(T585="UNLIKELY", 1, T585="POSSIBLE", 1, T585="LIKELY",1, T585="VERY_LIKELY", 1, TRUE, 0)</f>
        <v>1</v>
      </c>
      <c r="V585" s="24" cm="1">
        <f t="array" ref="V585">_xlfn.IFS(T585="POSSIBLE", 1, T585="LIKELY",1, T585="VERY_LIKELY", 1, TRUE, 0)</f>
        <v>0</v>
      </c>
      <c r="W585" s="24" cm="1">
        <f t="array" ref="W585">_xlfn.IFS(T585="LIKELY",1, T585="VERY_LIKELY", 1, TRUE, 0)</f>
        <v>0</v>
      </c>
      <c r="X585" s="35" cm="1">
        <f t="array" ref="X585">_xlfn.IFS(T585="VERY_LIKELY", 1, TRUE, 0)</f>
        <v>0</v>
      </c>
    </row>
    <row r="586" spans="1:24" ht="20" customHeight="1" x14ac:dyDescent="0.2">
      <c r="A586" s="22" t="s">
        <v>83</v>
      </c>
      <c r="B586" s="49" t="str">
        <f>SUBSTITUTE(A586,"/Users/timomiessen/Desktop/imagesdk/blackmen1/","Image_")</f>
        <v>Image_BM_170.jpg</v>
      </c>
      <c r="C586" s="41" t="s">
        <v>389</v>
      </c>
      <c r="D586" s="23" t="s">
        <v>1516</v>
      </c>
      <c r="E586" s="24">
        <v>0</v>
      </c>
      <c r="F586" s="24">
        <v>1</v>
      </c>
      <c r="G586" s="24">
        <v>0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>
        <v>0</v>
      </c>
      <c r="Q586" s="24">
        <v>0</v>
      </c>
      <c r="R586" s="24" cm="1">
        <f t="array" ref="R586">_xlfn.IFS(H586=1,1,K586=1,1,L586=1,1,M586=1,1,N586=1,1,P586=1,1,TRUE,0)</f>
        <v>0</v>
      </c>
      <c r="S586" s="35">
        <f>IF(AND(G586=1,R586=1),0,R586)</f>
        <v>0</v>
      </c>
      <c r="T586" s="53" t="s">
        <v>4</v>
      </c>
      <c r="U586" s="34" cm="1">
        <f t="array" ref="U586">_xlfn.IFS(T586="UNLIKELY", 1, T586="POSSIBLE", 1, T586="LIKELY",1, T586="VERY_LIKELY", 1, TRUE, 0)</f>
        <v>0</v>
      </c>
      <c r="V586" s="24" cm="1">
        <f t="array" ref="V586">_xlfn.IFS(T586="POSSIBLE", 1, T586="LIKELY",1, T586="VERY_LIKELY", 1, TRUE, 0)</f>
        <v>0</v>
      </c>
      <c r="W586" s="24" cm="1">
        <f t="array" ref="W586">_xlfn.IFS(T586="LIKELY",1, T586="VERY_LIKELY", 1, TRUE, 0)</f>
        <v>0</v>
      </c>
      <c r="X586" s="35" cm="1">
        <f t="array" ref="X586">_xlfn.IFS(T586="VERY_LIKELY", 1, TRUE, 0)</f>
        <v>0</v>
      </c>
    </row>
    <row r="587" spans="1:24" ht="20" customHeight="1" x14ac:dyDescent="0.2">
      <c r="A587" s="22" t="s">
        <v>84</v>
      </c>
      <c r="B587" s="49" t="str">
        <f>SUBSTITUTE(A587,"/Users/timomiessen/Desktop/imagesdk/blackmen1/","Image_")</f>
        <v>Image_BM_171.jpg</v>
      </c>
      <c r="C587" s="41" t="s">
        <v>389</v>
      </c>
      <c r="D587" s="23" t="s">
        <v>1516</v>
      </c>
      <c r="E587" s="24">
        <v>0</v>
      </c>
      <c r="F587" s="24">
        <v>1</v>
      </c>
      <c r="G587" s="24">
        <v>0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>
        <v>0</v>
      </c>
      <c r="Q587" s="24">
        <v>0</v>
      </c>
      <c r="R587" s="24" cm="1">
        <f t="array" ref="R587">_xlfn.IFS(H587=1,1,K587=1,1,L587=1,1,M587=1,1,N587=1,1,P587=1,1,TRUE,0)</f>
        <v>0</v>
      </c>
      <c r="S587" s="35">
        <f>IF(AND(G587=1,R587=1),0,R587)</f>
        <v>0</v>
      </c>
      <c r="T587" s="53" t="s">
        <v>4</v>
      </c>
      <c r="U587" s="34" cm="1">
        <f t="array" ref="U587">_xlfn.IFS(T587="UNLIKELY", 1, T587="POSSIBLE", 1, T587="LIKELY",1, T587="VERY_LIKELY", 1, TRUE, 0)</f>
        <v>0</v>
      </c>
      <c r="V587" s="24" cm="1">
        <f t="array" ref="V587">_xlfn.IFS(T587="POSSIBLE", 1, T587="LIKELY",1, T587="VERY_LIKELY", 1, TRUE, 0)</f>
        <v>0</v>
      </c>
      <c r="W587" s="24" cm="1">
        <f t="array" ref="W587">_xlfn.IFS(T587="LIKELY",1, T587="VERY_LIKELY", 1, TRUE, 0)</f>
        <v>0</v>
      </c>
      <c r="X587" s="35" cm="1">
        <f t="array" ref="X587">_xlfn.IFS(T587="VERY_LIKELY", 1, TRUE, 0)</f>
        <v>0</v>
      </c>
    </row>
    <row r="588" spans="1:24" ht="20" customHeight="1" x14ac:dyDescent="0.2">
      <c r="A588" s="22" t="s">
        <v>85</v>
      </c>
      <c r="B588" s="49" t="str">
        <f>SUBSTITUTE(A588,"/Users/timomiessen/Desktop/imagesdk/blackmen1/","Image_")</f>
        <v>Image_BM_172.jpg</v>
      </c>
      <c r="C588" s="41" t="s">
        <v>389</v>
      </c>
      <c r="D588" s="23" t="s">
        <v>1516</v>
      </c>
      <c r="E588" s="24">
        <v>0</v>
      </c>
      <c r="F588" s="24">
        <v>1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 cm="1">
        <f t="array" ref="R588">_xlfn.IFS(H588=1,1,K588=1,1,L588=1,1,M588=1,1,N588=1,1,P588=1,1,TRUE,0)</f>
        <v>0</v>
      </c>
      <c r="S588" s="35">
        <f>IF(AND(G588=1,R588=1),0,R588)</f>
        <v>0</v>
      </c>
      <c r="T588" s="53" t="s">
        <v>1</v>
      </c>
      <c r="U588" s="34" cm="1">
        <f t="array" ref="U588">_xlfn.IFS(T588="UNLIKELY", 1, T588="POSSIBLE", 1, T588="LIKELY",1, T588="VERY_LIKELY", 1, TRUE, 0)</f>
        <v>1</v>
      </c>
      <c r="V588" s="24" cm="1">
        <f t="array" ref="V588">_xlfn.IFS(T588="POSSIBLE", 1, T588="LIKELY",1, T588="VERY_LIKELY", 1, TRUE, 0)</f>
        <v>0</v>
      </c>
      <c r="W588" s="24" cm="1">
        <f t="array" ref="W588">_xlfn.IFS(T588="LIKELY",1, T588="VERY_LIKELY", 1, TRUE, 0)</f>
        <v>0</v>
      </c>
      <c r="X588" s="35" cm="1">
        <f t="array" ref="X588">_xlfn.IFS(T588="VERY_LIKELY", 1, TRUE, 0)</f>
        <v>0</v>
      </c>
    </row>
    <row r="589" spans="1:24" ht="20" customHeight="1" x14ac:dyDescent="0.2">
      <c r="A589" s="22" t="s">
        <v>86</v>
      </c>
      <c r="B589" s="49" t="str">
        <f>SUBSTITUTE(A589,"/Users/timomiessen/Desktop/imagesdk/blackmen1/","Image_")</f>
        <v>Image_BM_173.jpg</v>
      </c>
      <c r="C589" s="41" t="s">
        <v>389</v>
      </c>
      <c r="D589" s="23" t="s">
        <v>1516</v>
      </c>
      <c r="E589" s="24">
        <v>0</v>
      </c>
      <c r="F589" s="24">
        <v>1</v>
      </c>
      <c r="G589" s="24">
        <v>0</v>
      </c>
      <c r="H589" s="24">
        <v>0</v>
      </c>
      <c r="I589" s="24">
        <v>0</v>
      </c>
      <c r="J589" s="24">
        <v>0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 cm="1">
        <f t="array" ref="R589">_xlfn.IFS(H589=1,1,K589=1,1,L589=1,1,M589=1,1,N589=1,1,P589=1,1,TRUE,0)</f>
        <v>0</v>
      </c>
      <c r="S589" s="35">
        <f>IF(AND(G589=1,R589=1),0,R589)</f>
        <v>0</v>
      </c>
      <c r="T589" s="53" t="s">
        <v>1</v>
      </c>
      <c r="U589" s="34" cm="1">
        <f t="array" ref="U589">_xlfn.IFS(T589="UNLIKELY", 1, T589="POSSIBLE", 1, T589="LIKELY",1, T589="VERY_LIKELY", 1, TRUE, 0)</f>
        <v>1</v>
      </c>
      <c r="V589" s="24" cm="1">
        <f t="array" ref="V589">_xlfn.IFS(T589="POSSIBLE", 1, T589="LIKELY",1, T589="VERY_LIKELY", 1, TRUE, 0)</f>
        <v>0</v>
      </c>
      <c r="W589" s="24" cm="1">
        <f t="array" ref="W589">_xlfn.IFS(T589="LIKELY",1, T589="VERY_LIKELY", 1, TRUE, 0)</f>
        <v>0</v>
      </c>
      <c r="X589" s="35" cm="1">
        <f t="array" ref="X589">_xlfn.IFS(T589="VERY_LIKELY", 1, TRUE, 0)</f>
        <v>0</v>
      </c>
    </row>
    <row r="590" spans="1:24" ht="20" customHeight="1" x14ac:dyDescent="0.2">
      <c r="A590" s="22" t="s">
        <v>87</v>
      </c>
      <c r="B590" s="49" t="str">
        <f>SUBSTITUTE(A590,"/Users/timomiessen/Desktop/imagesdk/blackmen1/","Image_")</f>
        <v>Image_BM_174.jpg</v>
      </c>
      <c r="C590" s="41" t="s">
        <v>389</v>
      </c>
      <c r="D590" s="23" t="s">
        <v>1516</v>
      </c>
      <c r="E590" s="24">
        <v>0</v>
      </c>
      <c r="F590" s="24">
        <v>1</v>
      </c>
      <c r="G590" s="24">
        <v>0</v>
      </c>
      <c r="H590" s="24">
        <v>0</v>
      </c>
      <c r="I590" s="24">
        <v>0</v>
      </c>
      <c r="J590" s="24">
        <v>0</v>
      </c>
      <c r="K590" s="24">
        <v>0</v>
      </c>
      <c r="L590" s="24">
        <v>0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 cm="1">
        <f t="array" ref="R590">_xlfn.IFS(H590=1,1,K590=1,1,L590=1,1,M590=1,1,N590=1,1,P590=1,1,TRUE,0)</f>
        <v>0</v>
      </c>
      <c r="S590" s="35">
        <f>IF(AND(G590=1,R590=1),0,R590)</f>
        <v>0</v>
      </c>
      <c r="T590" s="53" t="s">
        <v>4</v>
      </c>
      <c r="U590" s="34" cm="1">
        <f t="array" ref="U590">_xlfn.IFS(T590="UNLIKELY", 1, T590="POSSIBLE", 1, T590="LIKELY",1, T590="VERY_LIKELY", 1, TRUE, 0)</f>
        <v>0</v>
      </c>
      <c r="V590" s="24" cm="1">
        <f t="array" ref="V590">_xlfn.IFS(T590="POSSIBLE", 1, T590="LIKELY",1, T590="VERY_LIKELY", 1, TRUE, 0)</f>
        <v>0</v>
      </c>
      <c r="W590" s="24" cm="1">
        <f t="array" ref="W590">_xlfn.IFS(T590="LIKELY",1, T590="VERY_LIKELY", 1, TRUE, 0)</f>
        <v>0</v>
      </c>
      <c r="X590" s="35" cm="1">
        <f t="array" ref="X590">_xlfn.IFS(T590="VERY_LIKELY", 1, TRUE, 0)</f>
        <v>0</v>
      </c>
    </row>
    <row r="591" spans="1:24" ht="20" customHeight="1" x14ac:dyDescent="0.2">
      <c r="A591" s="22" t="s">
        <v>88</v>
      </c>
      <c r="B591" s="49" t="str">
        <f>SUBSTITUTE(A591,"/Users/timomiessen/Desktop/imagesdk/blackmen1/","Image_")</f>
        <v>Image_BM_175.jpg</v>
      </c>
      <c r="C591" s="41" t="s">
        <v>389</v>
      </c>
      <c r="D591" s="23" t="s">
        <v>1516</v>
      </c>
      <c r="E591" s="24">
        <v>0</v>
      </c>
      <c r="F591" s="24">
        <v>1</v>
      </c>
      <c r="G591" s="24">
        <v>0</v>
      </c>
      <c r="H591" s="24">
        <v>0</v>
      </c>
      <c r="I591" s="24">
        <v>0</v>
      </c>
      <c r="J591" s="24">
        <v>0</v>
      </c>
      <c r="K591" s="24">
        <v>0</v>
      </c>
      <c r="L591" s="24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 cm="1">
        <f t="array" ref="R591">_xlfn.IFS(H591=1,1,K591=1,1,L591=1,1,M591=1,1,N591=1,1,P591=1,1,TRUE,0)</f>
        <v>0</v>
      </c>
      <c r="S591" s="35">
        <f>IF(AND(G591=1,R591=1),0,R591)</f>
        <v>0</v>
      </c>
      <c r="T591" s="53" t="s">
        <v>4</v>
      </c>
      <c r="U591" s="34" cm="1">
        <f t="array" ref="U591">_xlfn.IFS(T591="UNLIKELY", 1, T591="POSSIBLE", 1, T591="LIKELY",1, T591="VERY_LIKELY", 1, TRUE, 0)</f>
        <v>0</v>
      </c>
      <c r="V591" s="24" cm="1">
        <f t="array" ref="V591">_xlfn.IFS(T591="POSSIBLE", 1, T591="LIKELY",1, T591="VERY_LIKELY", 1, TRUE, 0)</f>
        <v>0</v>
      </c>
      <c r="W591" s="24" cm="1">
        <f t="array" ref="W591">_xlfn.IFS(T591="LIKELY",1, T591="VERY_LIKELY", 1, TRUE, 0)</f>
        <v>0</v>
      </c>
      <c r="X591" s="35" cm="1">
        <f t="array" ref="X591">_xlfn.IFS(T591="VERY_LIKELY", 1, TRUE, 0)</f>
        <v>0</v>
      </c>
    </row>
    <row r="592" spans="1:24" ht="20" customHeight="1" x14ac:dyDescent="0.2">
      <c r="A592" s="22" t="s">
        <v>89</v>
      </c>
      <c r="B592" s="49" t="str">
        <f>SUBSTITUTE(A592,"/Users/timomiessen/Desktop/imagesdk/blackmen1/","Image_")</f>
        <v>Image_BM_176.jpg</v>
      </c>
      <c r="C592" s="41" t="s">
        <v>389</v>
      </c>
      <c r="D592" s="23" t="s">
        <v>1516</v>
      </c>
      <c r="E592" s="24">
        <v>0</v>
      </c>
      <c r="F592" s="24">
        <v>1</v>
      </c>
      <c r="G592" s="24">
        <v>0</v>
      </c>
      <c r="H592" s="24">
        <v>0</v>
      </c>
      <c r="I592" s="24">
        <v>0</v>
      </c>
      <c r="J592" s="24">
        <v>0</v>
      </c>
      <c r="K592" s="24">
        <v>0</v>
      </c>
      <c r="L592" s="24">
        <v>0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 cm="1">
        <f t="array" ref="R592">_xlfn.IFS(H592=1,1,K592=1,1,L592=1,1,M592=1,1,N592=1,1,P592=1,1,TRUE,0)</f>
        <v>0</v>
      </c>
      <c r="S592" s="35">
        <f>IF(AND(G592=1,R592=1),0,R592)</f>
        <v>0</v>
      </c>
      <c r="T592" s="53" t="s">
        <v>1</v>
      </c>
      <c r="U592" s="34" cm="1">
        <f t="array" ref="U592">_xlfn.IFS(T592="UNLIKELY", 1, T592="POSSIBLE", 1, T592="LIKELY",1, T592="VERY_LIKELY", 1, TRUE, 0)</f>
        <v>1</v>
      </c>
      <c r="V592" s="24" cm="1">
        <f t="array" ref="V592">_xlfn.IFS(T592="POSSIBLE", 1, T592="LIKELY",1, T592="VERY_LIKELY", 1, TRUE, 0)</f>
        <v>0</v>
      </c>
      <c r="W592" s="24" cm="1">
        <f t="array" ref="W592">_xlfn.IFS(T592="LIKELY",1, T592="VERY_LIKELY", 1, TRUE, 0)</f>
        <v>0</v>
      </c>
      <c r="X592" s="35" cm="1">
        <f t="array" ref="X592">_xlfn.IFS(T592="VERY_LIKELY", 1, TRUE, 0)</f>
        <v>0</v>
      </c>
    </row>
    <row r="593" spans="1:24" ht="20" customHeight="1" x14ac:dyDescent="0.2">
      <c r="A593" s="22" t="s">
        <v>90</v>
      </c>
      <c r="B593" s="49" t="str">
        <f>SUBSTITUTE(A593,"/Users/timomiessen/Desktop/imagesdk/blackmen1/","Image_")</f>
        <v>Image_BM_177.jpg</v>
      </c>
      <c r="C593" s="41" t="s">
        <v>389</v>
      </c>
      <c r="D593" s="23" t="s">
        <v>1516</v>
      </c>
      <c r="E593" s="24">
        <v>0</v>
      </c>
      <c r="F593" s="24">
        <v>1</v>
      </c>
      <c r="G593" s="24">
        <v>0</v>
      </c>
      <c r="H593" s="24">
        <v>0</v>
      </c>
      <c r="I593" s="24">
        <v>0</v>
      </c>
      <c r="J593" s="24">
        <v>0</v>
      </c>
      <c r="K593" s="24">
        <v>0</v>
      </c>
      <c r="L593" s="24">
        <v>0</v>
      </c>
      <c r="M593" s="24">
        <v>0</v>
      </c>
      <c r="N593" s="24">
        <v>0</v>
      </c>
      <c r="O593" s="24">
        <v>0</v>
      </c>
      <c r="P593" s="24">
        <v>0</v>
      </c>
      <c r="Q593" s="24">
        <v>0</v>
      </c>
      <c r="R593" s="24" cm="1">
        <f t="array" ref="R593">_xlfn.IFS(H593=1,1,K593=1,1,L593=1,1,M593=1,1,N593=1,1,P593=1,1,TRUE,0)</f>
        <v>0</v>
      </c>
      <c r="S593" s="35">
        <f>IF(AND(G593=1,R593=1),0,R593)</f>
        <v>0</v>
      </c>
      <c r="T593" s="53" t="s">
        <v>4</v>
      </c>
      <c r="U593" s="34" cm="1">
        <f t="array" ref="U593">_xlfn.IFS(T593="UNLIKELY", 1, T593="POSSIBLE", 1, T593="LIKELY",1, T593="VERY_LIKELY", 1, TRUE, 0)</f>
        <v>0</v>
      </c>
      <c r="V593" s="24" cm="1">
        <f t="array" ref="V593">_xlfn.IFS(T593="POSSIBLE", 1, T593="LIKELY",1, T593="VERY_LIKELY", 1, TRUE, 0)</f>
        <v>0</v>
      </c>
      <c r="W593" s="24" cm="1">
        <f t="array" ref="W593">_xlfn.IFS(T593="LIKELY",1, T593="VERY_LIKELY", 1, TRUE, 0)</f>
        <v>0</v>
      </c>
      <c r="X593" s="35" cm="1">
        <f t="array" ref="X593">_xlfn.IFS(T593="VERY_LIKELY", 1, TRUE, 0)</f>
        <v>0</v>
      </c>
    </row>
    <row r="594" spans="1:24" ht="20" customHeight="1" x14ac:dyDescent="0.2">
      <c r="A594" s="22" t="s">
        <v>91</v>
      </c>
      <c r="B594" s="49" t="str">
        <f>SUBSTITUTE(A594,"/Users/timomiessen/Desktop/imagesdk/blackmen1/","Image_")</f>
        <v>Image_BM_178.jpg</v>
      </c>
      <c r="C594" s="41" t="s">
        <v>389</v>
      </c>
      <c r="D594" s="23" t="s">
        <v>1516</v>
      </c>
      <c r="E594" s="24">
        <v>0</v>
      </c>
      <c r="F594" s="24">
        <v>1</v>
      </c>
      <c r="G594" s="24">
        <v>0</v>
      </c>
      <c r="H594" s="24">
        <v>0</v>
      </c>
      <c r="I594" s="24">
        <v>0</v>
      </c>
      <c r="J594" s="24">
        <v>0</v>
      </c>
      <c r="K594" s="24">
        <v>0</v>
      </c>
      <c r="L594" s="24">
        <v>0</v>
      </c>
      <c r="M594" s="24">
        <v>0</v>
      </c>
      <c r="N594" s="24">
        <v>0</v>
      </c>
      <c r="O594" s="24">
        <v>0</v>
      </c>
      <c r="P594" s="24">
        <v>0</v>
      </c>
      <c r="Q594" s="24">
        <v>0</v>
      </c>
      <c r="R594" s="24" cm="1">
        <f t="array" ref="R594">_xlfn.IFS(H594=1,1,K594=1,1,L594=1,1,M594=1,1,N594=1,1,P594=1,1,TRUE,0)</f>
        <v>0</v>
      </c>
      <c r="S594" s="35">
        <f>IF(AND(G594=1,R594=1),0,R594)</f>
        <v>0</v>
      </c>
      <c r="T594" s="53" t="s">
        <v>1</v>
      </c>
      <c r="U594" s="34" cm="1">
        <f t="array" ref="U594">_xlfn.IFS(T594="UNLIKELY", 1, T594="POSSIBLE", 1, T594="LIKELY",1, T594="VERY_LIKELY", 1, TRUE, 0)</f>
        <v>1</v>
      </c>
      <c r="V594" s="24" cm="1">
        <f t="array" ref="V594">_xlfn.IFS(T594="POSSIBLE", 1, T594="LIKELY",1, T594="VERY_LIKELY", 1, TRUE, 0)</f>
        <v>0</v>
      </c>
      <c r="W594" s="24" cm="1">
        <f t="array" ref="W594">_xlfn.IFS(T594="LIKELY",1, T594="VERY_LIKELY", 1, TRUE, 0)</f>
        <v>0</v>
      </c>
      <c r="X594" s="35" cm="1">
        <f t="array" ref="X594">_xlfn.IFS(T594="VERY_LIKELY", 1, TRUE, 0)</f>
        <v>0</v>
      </c>
    </row>
    <row r="595" spans="1:24" ht="20" customHeight="1" x14ac:dyDescent="0.2">
      <c r="A595" s="22" t="s">
        <v>92</v>
      </c>
      <c r="B595" s="49" t="str">
        <f>SUBSTITUTE(A595,"/Users/timomiessen/Desktop/imagesdk/blackmen1/","Image_")</f>
        <v>Image_BM_179.jpg</v>
      </c>
      <c r="C595" s="41" t="s">
        <v>389</v>
      </c>
      <c r="D595" s="23" t="s">
        <v>1516</v>
      </c>
      <c r="E595" s="24">
        <v>0</v>
      </c>
      <c r="F595" s="24">
        <v>1</v>
      </c>
      <c r="G595" s="24">
        <v>0</v>
      </c>
      <c r="H595" s="24">
        <v>0</v>
      </c>
      <c r="I595" s="24">
        <v>0</v>
      </c>
      <c r="J595" s="24">
        <v>0</v>
      </c>
      <c r="K595" s="24">
        <v>0</v>
      </c>
      <c r="L595" s="24">
        <v>0</v>
      </c>
      <c r="M595" s="24">
        <v>0</v>
      </c>
      <c r="N595" s="24">
        <v>0</v>
      </c>
      <c r="O595" s="24">
        <v>0</v>
      </c>
      <c r="P595" s="24">
        <v>0</v>
      </c>
      <c r="Q595" s="24">
        <v>0</v>
      </c>
      <c r="R595" s="24" cm="1">
        <f t="array" ref="R595">_xlfn.IFS(H595=1,1,K595=1,1,L595=1,1,M595=1,1,N595=1,1,P595=1,1,TRUE,0)</f>
        <v>0</v>
      </c>
      <c r="S595" s="35">
        <f>IF(AND(G595=1,R595=1),0,R595)</f>
        <v>0</v>
      </c>
      <c r="T595" s="53" t="s">
        <v>4</v>
      </c>
      <c r="U595" s="34" cm="1">
        <f t="array" ref="U595">_xlfn.IFS(T595="UNLIKELY", 1, T595="POSSIBLE", 1, T595="LIKELY",1, T595="VERY_LIKELY", 1, TRUE, 0)</f>
        <v>0</v>
      </c>
      <c r="V595" s="24" cm="1">
        <f t="array" ref="V595">_xlfn.IFS(T595="POSSIBLE", 1, T595="LIKELY",1, T595="VERY_LIKELY", 1, TRUE, 0)</f>
        <v>0</v>
      </c>
      <c r="W595" s="24" cm="1">
        <f t="array" ref="W595">_xlfn.IFS(T595="LIKELY",1, T595="VERY_LIKELY", 1, TRUE, 0)</f>
        <v>0</v>
      </c>
      <c r="X595" s="35" cm="1">
        <f t="array" ref="X595">_xlfn.IFS(T595="VERY_LIKELY", 1, TRUE, 0)</f>
        <v>0</v>
      </c>
    </row>
    <row r="596" spans="1:24" ht="20" customHeight="1" x14ac:dyDescent="0.2">
      <c r="A596" s="22" t="s">
        <v>93</v>
      </c>
      <c r="B596" s="49" t="str">
        <f>SUBSTITUTE(A596,"/Users/timomiessen/Desktop/imagesdk/blackmen1/","Image_")</f>
        <v>Image_BM_18.jpg</v>
      </c>
      <c r="C596" s="41" t="s">
        <v>389</v>
      </c>
      <c r="D596" s="23" t="s">
        <v>1516</v>
      </c>
      <c r="E596" s="24">
        <v>1</v>
      </c>
      <c r="F596" s="24">
        <v>0</v>
      </c>
      <c r="G596" s="24">
        <v>0</v>
      </c>
      <c r="H596" s="24">
        <v>0</v>
      </c>
      <c r="I596" s="24">
        <v>0</v>
      </c>
      <c r="J596" s="24">
        <v>0</v>
      </c>
      <c r="K596" s="24">
        <v>0</v>
      </c>
      <c r="L596" s="24">
        <v>0</v>
      </c>
      <c r="M596" s="24">
        <v>0</v>
      </c>
      <c r="N596" s="24">
        <v>0</v>
      </c>
      <c r="O596" s="24">
        <v>0</v>
      </c>
      <c r="P596" s="24">
        <v>0</v>
      </c>
      <c r="Q596" s="24">
        <v>0</v>
      </c>
      <c r="R596" s="24" cm="1">
        <f t="array" ref="R596">_xlfn.IFS(H596=1,1,K596=1,1,L596=1,1,M596=1,1,N596=1,1,P596=1,1,TRUE,0)</f>
        <v>0</v>
      </c>
      <c r="S596" s="35">
        <f>IF(AND(G596=1,R596=1),0,R596)</f>
        <v>0</v>
      </c>
      <c r="T596" s="53" t="s">
        <v>4</v>
      </c>
      <c r="U596" s="34" cm="1">
        <f t="array" ref="U596">_xlfn.IFS(T596="UNLIKELY", 1, T596="POSSIBLE", 1, T596="LIKELY",1, T596="VERY_LIKELY", 1, TRUE, 0)</f>
        <v>0</v>
      </c>
      <c r="V596" s="24" cm="1">
        <f t="array" ref="V596">_xlfn.IFS(T596="POSSIBLE", 1, T596="LIKELY",1, T596="VERY_LIKELY", 1, TRUE, 0)</f>
        <v>0</v>
      </c>
      <c r="W596" s="24" cm="1">
        <f t="array" ref="W596">_xlfn.IFS(T596="LIKELY",1, T596="VERY_LIKELY", 1, TRUE, 0)</f>
        <v>0</v>
      </c>
      <c r="X596" s="35" cm="1">
        <f t="array" ref="X596">_xlfn.IFS(T596="VERY_LIKELY", 1, TRUE, 0)</f>
        <v>0</v>
      </c>
    </row>
    <row r="597" spans="1:24" ht="20" customHeight="1" x14ac:dyDescent="0.2">
      <c r="A597" s="22" t="s">
        <v>94</v>
      </c>
      <c r="B597" s="49" t="str">
        <f>SUBSTITUTE(A597,"/Users/timomiessen/Desktop/imagesdk/blackmen1/","Image_")</f>
        <v>Image_BM_180.jpg</v>
      </c>
      <c r="C597" s="41" t="s">
        <v>389</v>
      </c>
      <c r="D597" s="23" t="s">
        <v>1516</v>
      </c>
      <c r="E597" s="24">
        <v>0</v>
      </c>
      <c r="F597" s="24">
        <v>1</v>
      </c>
      <c r="G597" s="24">
        <v>0</v>
      </c>
      <c r="H597" s="24">
        <v>0</v>
      </c>
      <c r="I597" s="24">
        <v>0</v>
      </c>
      <c r="J597" s="24">
        <v>0</v>
      </c>
      <c r="K597" s="24">
        <v>0</v>
      </c>
      <c r="L597" s="24">
        <v>0</v>
      </c>
      <c r="M597" s="24">
        <v>0</v>
      </c>
      <c r="N597" s="24">
        <v>0</v>
      </c>
      <c r="O597" s="24">
        <v>0</v>
      </c>
      <c r="P597" s="24">
        <v>0</v>
      </c>
      <c r="Q597" s="24">
        <v>0</v>
      </c>
      <c r="R597" s="24" cm="1">
        <f t="array" ref="R597">_xlfn.IFS(H597=1,1,K597=1,1,L597=1,1,M597=1,1,N597=1,1,P597=1,1,TRUE,0)</f>
        <v>0</v>
      </c>
      <c r="S597" s="35">
        <f>IF(AND(G597=1,R597=1),0,R597)</f>
        <v>0</v>
      </c>
      <c r="T597" s="53" t="s">
        <v>4</v>
      </c>
      <c r="U597" s="34" cm="1">
        <f t="array" ref="U597">_xlfn.IFS(T597="UNLIKELY", 1, T597="POSSIBLE", 1, T597="LIKELY",1, T597="VERY_LIKELY", 1, TRUE, 0)</f>
        <v>0</v>
      </c>
      <c r="V597" s="24" cm="1">
        <f t="array" ref="V597">_xlfn.IFS(T597="POSSIBLE", 1, T597="LIKELY",1, T597="VERY_LIKELY", 1, TRUE, 0)</f>
        <v>0</v>
      </c>
      <c r="W597" s="24" cm="1">
        <f t="array" ref="W597">_xlfn.IFS(T597="LIKELY",1, T597="VERY_LIKELY", 1, TRUE, 0)</f>
        <v>0</v>
      </c>
      <c r="X597" s="35" cm="1">
        <f t="array" ref="X597">_xlfn.IFS(T597="VERY_LIKELY", 1, TRUE, 0)</f>
        <v>0</v>
      </c>
    </row>
    <row r="598" spans="1:24" ht="20" customHeight="1" x14ac:dyDescent="0.2">
      <c r="A598" s="22" t="s">
        <v>95</v>
      </c>
      <c r="B598" s="49" t="str">
        <f>SUBSTITUTE(A598,"/Users/timomiessen/Desktop/imagesdk/blackmen1/","Image_")</f>
        <v>Image_BM_181.jpg</v>
      </c>
      <c r="C598" s="41" t="s">
        <v>389</v>
      </c>
      <c r="D598" s="23" t="s">
        <v>1516</v>
      </c>
      <c r="E598" s="24">
        <v>0</v>
      </c>
      <c r="F598" s="24">
        <v>1</v>
      </c>
      <c r="G598" s="24">
        <v>0</v>
      </c>
      <c r="H598" s="24">
        <v>0</v>
      </c>
      <c r="I598" s="24">
        <v>0</v>
      </c>
      <c r="J598" s="24">
        <v>0</v>
      </c>
      <c r="K598" s="24">
        <v>0</v>
      </c>
      <c r="L598" s="24">
        <v>0</v>
      </c>
      <c r="M598" s="24">
        <v>0</v>
      </c>
      <c r="N598" s="24">
        <v>0</v>
      </c>
      <c r="O598" s="24">
        <v>0</v>
      </c>
      <c r="P598" s="24">
        <v>0</v>
      </c>
      <c r="Q598" s="24">
        <v>0</v>
      </c>
      <c r="R598" s="24" cm="1">
        <f t="array" ref="R598">_xlfn.IFS(H598=1,1,K598=1,1,L598=1,1,M598=1,1,N598=1,1,P598=1,1,TRUE,0)</f>
        <v>0</v>
      </c>
      <c r="S598" s="35">
        <f>IF(AND(G598=1,R598=1),0,R598)</f>
        <v>0</v>
      </c>
      <c r="T598" s="53" t="s">
        <v>4</v>
      </c>
      <c r="U598" s="34" cm="1">
        <f t="array" ref="U598">_xlfn.IFS(T598="UNLIKELY", 1, T598="POSSIBLE", 1, T598="LIKELY",1, T598="VERY_LIKELY", 1, TRUE, 0)</f>
        <v>0</v>
      </c>
      <c r="V598" s="24" cm="1">
        <f t="array" ref="V598">_xlfn.IFS(T598="POSSIBLE", 1, T598="LIKELY",1, T598="VERY_LIKELY", 1, TRUE, 0)</f>
        <v>0</v>
      </c>
      <c r="W598" s="24" cm="1">
        <f t="array" ref="W598">_xlfn.IFS(T598="LIKELY",1, T598="VERY_LIKELY", 1, TRUE, 0)</f>
        <v>0</v>
      </c>
      <c r="X598" s="35" cm="1">
        <f t="array" ref="X598">_xlfn.IFS(T598="VERY_LIKELY", 1, TRUE, 0)</f>
        <v>0</v>
      </c>
    </row>
    <row r="599" spans="1:24" ht="20" customHeight="1" x14ac:dyDescent="0.2">
      <c r="A599" s="22" t="s">
        <v>96</v>
      </c>
      <c r="B599" s="49" t="str">
        <f>SUBSTITUTE(A599,"/Users/timomiessen/Desktop/imagesdk/blackmen1/","Image_")</f>
        <v>Image_BM_182.jpg</v>
      </c>
      <c r="C599" s="41" t="s">
        <v>389</v>
      </c>
      <c r="D599" s="23" t="s">
        <v>1516</v>
      </c>
      <c r="E599" s="24">
        <v>0</v>
      </c>
      <c r="F599" s="24">
        <v>1</v>
      </c>
      <c r="G599" s="24">
        <v>0</v>
      </c>
      <c r="H599" s="24">
        <v>0</v>
      </c>
      <c r="I599" s="24">
        <v>0</v>
      </c>
      <c r="J599" s="24">
        <v>0</v>
      </c>
      <c r="K599" s="24">
        <v>0</v>
      </c>
      <c r="L599" s="24">
        <v>0</v>
      </c>
      <c r="M599" s="24">
        <v>0</v>
      </c>
      <c r="N599" s="24">
        <v>0</v>
      </c>
      <c r="O599" s="24">
        <v>0</v>
      </c>
      <c r="P599" s="24">
        <v>0</v>
      </c>
      <c r="Q599" s="24">
        <v>0</v>
      </c>
      <c r="R599" s="24" cm="1">
        <f t="array" ref="R599">_xlfn.IFS(H599=1,1,K599=1,1,L599=1,1,M599=1,1,N599=1,1,P599=1,1,TRUE,0)</f>
        <v>0</v>
      </c>
      <c r="S599" s="35">
        <f>IF(AND(G599=1,R599=1),0,R599)</f>
        <v>0</v>
      </c>
      <c r="T599" s="53" t="s">
        <v>1</v>
      </c>
      <c r="U599" s="34" cm="1">
        <f t="array" ref="U599">_xlfn.IFS(T599="UNLIKELY", 1, T599="POSSIBLE", 1, T599="LIKELY",1, T599="VERY_LIKELY", 1, TRUE, 0)</f>
        <v>1</v>
      </c>
      <c r="V599" s="24" cm="1">
        <f t="array" ref="V599">_xlfn.IFS(T599="POSSIBLE", 1, T599="LIKELY",1, T599="VERY_LIKELY", 1, TRUE, 0)</f>
        <v>0</v>
      </c>
      <c r="W599" s="24" cm="1">
        <f t="array" ref="W599">_xlfn.IFS(T599="LIKELY",1, T599="VERY_LIKELY", 1, TRUE, 0)</f>
        <v>0</v>
      </c>
      <c r="X599" s="35" cm="1">
        <f t="array" ref="X599">_xlfn.IFS(T599="VERY_LIKELY", 1, TRUE, 0)</f>
        <v>0</v>
      </c>
    </row>
    <row r="600" spans="1:24" ht="20" customHeight="1" x14ac:dyDescent="0.2">
      <c r="A600" s="22" t="s">
        <v>97</v>
      </c>
      <c r="B600" s="49" t="str">
        <f>SUBSTITUTE(A600,"/Users/timomiessen/Desktop/imagesdk/blackmen1/","Image_")</f>
        <v>Image_BM_183.jpg</v>
      </c>
      <c r="C600" s="41" t="s">
        <v>389</v>
      </c>
      <c r="D600" s="23" t="s">
        <v>1516</v>
      </c>
      <c r="E600" s="24">
        <v>0</v>
      </c>
      <c r="F600" s="24">
        <v>1</v>
      </c>
      <c r="G600" s="24">
        <v>0</v>
      </c>
      <c r="H600" s="24">
        <v>0</v>
      </c>
      <c r="I600" s="24">
        <v>0</v>
      </c>
      <c r="J600" s="24">
        <v>0</v>
      </c>
      <c r="K600" s="24">
        <v>0</v>
      </c>
      <c r="L600" s="24">
        <v>0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R600" s="24" cm="1">
        <f t="array" ref="R600">_xlfn.IFS(H600=1,1,K600=1,1,L600=1,1,M600=1,1,N600=1,1,P600=1,1,TRUE,0)</f>
        <v>0</v>
      </c>
      <c r="S600" s="35">
        <f>IF(AND(G600=1,R600=1),0,R600)</f>
        <v>0</v>
      </c>
      <c r="T600" s="53" t="s">
        <v>4</v>
      </c>
      <c r="U600" s="34" cm="1">
        <f t="array" ref="U600">_xlfn.IFS(T600="UNLIKELY", 1, T600="POSSIBLE", 1, T600="LIKELY",1, T600="VERY_LIKELY", 1, TRUE, 0)</f>
        <v>0</v>
      </c>
      <c r="V600" s="24" cm="1">
        <f t="array" ref="V600">_xlfn.IFS(T600="POSSIBLE", 1, T600="LIKELY",1, T600="VERY_LIKELY", 1, TRUE, 0)</f>
        <v>0</v>
      </c>
      <c r="W600" s="24" cm="1">
        <f t="array" ref="W600">_xlfn.IFS(T600="LIKELY",1, T600="VERY_LIKELY", 1, TRUE, 0)</f>
        <v>0</v>
      </c>
      <c r="X600" s="35" cm="1">
        <f t="array" ref="X600">_xlfn.IFS(T600="VERY_LIKELY", 1, TRUE, 0)</f>
        <v>0</v>
      </c>
    </row>
    <row r="601" spans="1:24" ht="20" customHeight="1" x14ac:dyDescent="0.2">
      <c r="A601" s="22" t="s">
        <v>98</v>
      </c>
      <c r="B601" s="49" t="str">
        <f>SUBSTITUTE(A601,"/Users/timomiessen/Desktop/imagesdk/blackmen1/","Image_")</f>
        <v>Image_BM_184.jpg</v>
      </c>
      <c r="C601" s="41" t="s">
        <v>389</v>
      </c>
      <c r="D601" s="23" t="s">
        <v>1516</v>
      </c>
      <c r="E601" s="24">
        <v>0</v>
      </c>
      <c r="F601" s="24">
        <v>1</v>
      </c>
      <c r="G601" s="24">
        <v>0</v>
      </c>
      <c r="H601" s="24">
        <v>0</v>
      </c>
      <c r="I601" s="24">
        <v>0</v>
      </c>
      <c r="J601" s="24">
        <v>0</v>
      </c>
      <c r="K601" s="24">
        <v>0</v>
      </c>
      <c r="L601" s="24">
        <v>0</v>
      </c>
      <c r="M601" s="24">
        <v>0</v>
      </c>
      <c r="N601" s="24">
        <v>0</v>
      </c>
      <c r="O601" s="24">
        <v>0</v>
      </c>
      <c r="P601" s="24">
        <v>0</v>
      </c>
      <c r="Q601" s="24">
        <v>0</v>
      </c>
      <c r="R601" s="24" cm="1">
        <f t="array" ref="R601">_xlfn.IFS(H601=1,1,K601=1,1,L601=1,1,M601=1,1,N601=1,1,P601=1,1,TRUE,0)</f>
        <v>0</v>
      </c>
      <c r="S601" s="35">
        <f>IF(AND(G601=1,R601=1),0,R601)</f>
        <v>0</v>
      </c>
      <c r="T601" s="53" t="s">
        <v>4</v>
      </c>
      <c r="U601" s="34" cm="1">
        <f t="array" ref="U601">_xlfn.IFS(T601="UNLIKELY", 1, T601="POSSIBLE", 1, T601="LIKELY",1, T601="VERY_LIKELY", 1, TRUE, 0)</f>
        <v>0</v>
      </c>
      <c r="V601" s="24" cm="1">
        <f t="array" ref="V601">_xlfn.IFS(T601="POSSIBLE", 1, T601="LIKELY",1, T601="VERY_LIKELY", 1, TRUE, 0)</f>
        <v>0</v>
      </c>
      <c r="W601" s="24" cm="1">
        <f t="array" ref="W601">_xlfn.IFS(T601="LIKELY",1, T601="VERY_LIKELY", 1, TRUE, 0)</f>
        <v>0</v>
      </c>
      <c r="X601" s="35" cm="1">
        <f t="array" ref="X601">_xlfn.IFS(T601="VERY_LIKELY", 1, TRUE, 0)</f>
        <v>0</v>
      </c>
    </row>
    <row r="602" spans="1:24" ht="20" customHeight="1" x14ac:dyDescent="0.2">
      <c r="A602" s="22" t="s">
        <v>99</v>
      </c>
      <c r="B602" s="49" t="str">
        <f>SUBSTITUTE(A602,"/Users/timomiessen/Desktop/imagesdk/blackmen1/","Image_")</f>
        <v>Image_BM_185.jpg</v>
      </c>
      <c r="C602" s="41" t="s">
        <v>389</v>
      </c>
      <c r="D602" s="23" t="s">
        <v>1516</v>
      </c>
      <c r="E602" s="24">
        <v>0</v>
      </c>
      <c r="F602" s="24">
        <v>1</v>
      </c>
      <c r="G602" s="24">
        <v>0</v>
      </c>
      <c r="H602" s="24">
        <v>0</v>
      </c>
      <c r="I602" s="24">
        <v>0</v>
      </c>
      <c r="J602" s="24">
        <v>0</v>
      </c>
      <c r="K602" s="24">
        <v>0</v>
      </c>
      <c r="L602" s="24">
        <v>0</v>
      </c>
      <c r="M602" s="24">
        <v>0</v>
      </c>
      <c r="N602" s="24">
        <v>0</v>
      </c>
      <c r="O602" s="24">
        <v>0</v>
      </c>
      <c r="P602" s="24">
        <v>0</v>
      </c>
      <c r="Q602" s="24">
        <v>0</v>
      </c>
      <c r="R602" s="24" cm="1">
        <f t="array" ref="R602">_xlfn.IFS(H602=1,1,K602=1,1,L602=1,1,M602=1,1,N602=1,1,P602=1,1,TRUE,0)</f>
        <v>0</v>
      </c>
      <c r="S602" s="35">
        <f>IF(AND(G602=1,R602=1),0,R602)</f>
        <v>0</v>
      </c>
      <c r="T602" s="53" t="s">
        <v>1</v>
      </c>
      <c r="U602" s="34" cm="1">
        <f t="array" ref="U602">_xlfn.IFS(T602="UNLIKELY", 1, T602="POSSIBLE", 1, T602="LIKELY",1, T602="VERY_LIKELY", 1, TRUE, 0)</f>
        <v>1</v>
      </c>
      <c r="V602" s="24" cm="1">
        <f t="array" ref="V602">_xlfn.IFS(T602="POSSIBLE", 1, T602="LIKELY",1, T602="VERY_LIKELY", 1, TRUE, 0)</f>
        <v>0</v>
      </c>
      <c r="W602" s="24" cm="1">
        <f t="array" ref="W602">_xlfn.IFS(T602="LIKELY",1, T602="VERY_LIKELY", 1, TRUE, 0)</f>
        <v>0</v>
      </c>
      <c r="X602" s="35" cm="1">
        <f t="array" ref="X602">_xlfn.IFS(T602="VERY_LIKELY", 1, TRUE, 0)</f>
        <v>0</v>
      </c>
    </row>
    <row r="603" spans="1:24" ht="20" customHeight="1" x14ac:dyDescent="0.2">
      <c r="A603" s="22" t="s">
        <v>100</v>
      </c>
      <c r="B603" s="49" t="str">
        <f>SUBSTITUTE(A603,"/Users/timomiessen/Desktop/imagesdk/blackmen1/","Image_")</f>
        <v>Image_BM_186.jpg</v>
      </c>
      <c r="C603" s="41" t="s">
        <v>389</v>
      </c>
      <c r="D603" s="23" t="s">
        <v>1516</v>
      </c>
      <c r="E603" s="24">
        <v>0</v>
      </c>
      <c r="F603" s="24">
        <v>1</v>
      </c>
      <c r="G603" s="24">
        <v>0</v>
      </c>
      <c r="H603" s="24">
        <v>0</v>
      </c>
      <c r="I603" s="24">
        <v>0</v>
      </c>
      <c r="J603" s="24">
        <v>0</v>
      </c>
      <c r="K603" s="24">
        <v>0</v>
      </c>
      <c r="L603" s="24">
        <v>0</v>
      </c>
      <c r="M603" s="24">
        <v>0</v>
      </c>
      <c r="N603" s="24">
        <v>0</v>
      </c>
      <c r="O603" s="24">
        <v>0</v>
      </c>
      <c r="P603" s="24">
        <v>0</v>
      </c>
      <c r="Q603" s="24">
        <v>0</v>
      </c>
      <c r="R603" s="24" cm="1">
        <f t="array" ref="R603">_xlfn.IFS(H603=1,1,K603=1,1,L603=1,1,M603=1,1,N603=1,1,P603=1,1,TRUE,0)</f>
        <v>0</v>
      </c>
      <c r="S603" s="35">
        <f>IF(AND(G603=1,R603=1),0,R603)</f>
        <v>0</v>
      </c>
      <c r="T603" s="53" t="s">
        <v>4</v>
      </c>
      <c r="U603" s="34" cm="1">
        <f t="array" ref="U603">_xlfn.IFS(T603="UNLIKELY", 1, T603="POSSIBLE", 1, T603="LIKELY",1, T603="VERY_LIKELY", 1, TRUE, 0)</f>
        <v>0</v>
      </c>
      <c r="V603" s="24" cm="1">
        <f t="array" ref="V603">_xlfn.IFS(T603="POSSIBLE", 1, T603="LIKELY",1, T603="VERY_LIKELY", 1, TRUE, 0)</f>
        <v>0</v>
      </c>
      <c r="W603" s="24" cm="1">
        <f t="array" ref="W603">_xlfn.IFS(T603="LIKELY",1, T603="VERY_LIKELY", 1, TRUE, 0)</f>
        <v>0</v>
      </c>
      <c r="X603" s="35" cm="1">
        <f t="array" ref="X603">_xlfn.IFS(T603="VERY_LIKELY", 1, TRUE, 0)</f>
        <v>0</v>
      </c>
    </row>
    <row r="604" spans="1:24" ht="20" customHeight="1" x14ac:dyDescent="0.2">
      <c r="A604" s="22" t="s">
        <v>101</v>
      </c>
      <c r="B604" s="49" t="str">
        <f>SUBSTITUTE(A604,"/Users/timomiessen/Desktop/imagesdk/blackmen1/","Image_")</f>
        <v>Image_BM_187.jpg</v>
      </c>
      <c r="C604" s="41" t="s">
        <v>389</v>
      </c>
      <c r="D604" s="23" t="s">
        <v>1516</v>
      </c>
      <c r="E604" s="24">
        <v>0</v>
      </c>
      <c r="F604" s="24">
        <v>1</v>
      </c>
      <c r="G604" s="24">
        <v>0</v>
      </c>
      <c r="H604" s="24">
        <v>0</v>
      </c>
      <c r="I604" s="24">
        <v>0</v>
      </c>
      <c r="J604" s="24">
        <v>0</v>
      </c>
      <c r="K604" s="24">
        <v>0</v>
      </c>
      <c r="L604" s="24">
        <v>0</v>
      </c>
      <c r="M604" s="24">
        <v>0</v>
      </c>
      <c r="N604" s="24">
        <v>0</v>
      </c>
      <c r="O604" s="24">
        <v>0</v>
      </c>
      <c r="P604" s="24">
        <v>0</v>
      </c>
      <c r="Q604" s="24">
        <v>0</v>
      </c>
      <c r="R604" s="24" cm="1">
        <f t="array" ref="R604">_xlfn.IFS(H604=1,1,K604=1,1,L604=1,1,M604=1,1,N604=1,1,P604=1,1,TRUE,0)</f>
        <v>0</v>
      </c>
      <c r="S604" s="35">
        <f>IF(AND(G604=1,R604=1),0,R604)</f>
        <v>0</v>
      </c>
      <c r="T604" s="53" t="s">
        <v>4</v>
      </c>
      <c r="U604" s="34" cm="1">
        <f t="array" ref="U604">_xlfn.IFS(T604="UNLIKELY", 1, T604="POSSIBLE", 1, T604="LIKELY",1, T604="VERY_LIKELY", 1, TRUE, 0)</f>
        <v>0</v>
      </c>
      <c r="V604" s="24" cm="1">
        <f t="array" ref="V604">_xlfn.IFS(T604="POSSIBLE", 1, T604="LIKELY",1, T604="VERY_LIKELY", 1, TRUE, 0)</f>
        <v>0</v>
      </c>
      <c r="W604" s="24" cm="1">
        <f t="array" ref="W604">_xlfn.IFS(T604="LIKELY",1, T604="VERY_LIKELY", 1, TRUE, 0)</f>
        <v>0</v>
      </c>
      <c r="X604" s="35" cm="1">
        <f t="array" ref="X604">_xlfn.IFS(T604="VERY_LIKELY", 1, TRUE, 0)</f>
        <v>0</v>
      </c>
    </row>
    <row r="605" spans="1:24" ht="20" customHeight="1" x14ac:dyDescent="0.2">
      <c r="A605" s="22" t="s">
        <v>102</v>
      </c>
      <c r="B605" s="49" t="str">
        <f>SUBSTITUTE(A605,"/Users/timomiessen/Desktop/imagesdk/blackmen1/","Image_")</f>
        <v>Image_BM_188.jpg</v>
      </c>
      <c r="C605" s="41" t="s">
        <v>389</v>
      </c>
      <c r="D605" s="23" t="s">
        <v>1516</v>
      </c>
      <c r="E605" s="24">
        <v>0</v>
      </c>
      <c r="F605" s="24">
        <v>1</v>
      </c>
      <c r="G605" s="24">
        <v>0</v>
      </c>
      <c r="H605" s="24">
        <v>0</v>
      </c>
      <c r="I605" s="24">
        <v>0</v>
      </c>
      <c r="J605" s="24">
        <v>0</v>
      </c>
      <c r="K605" s="24">
        <v>0</v>
      </c>
      <c r="L605" s="24">
        <v>0</v>
      </c>
      <c r="M605" s="24">
        <v>0</v>
      </c>
      <c r="N605" s="24">
        <v>0</v>
      </c>
      <c r="O605" s="24">
        <v>0</v>
      </c>
      <c r="P605" s="24">
        <v>0</v>
      </c>
      <c r="Q605" s="24">
        <v>0</v>
      </c>
      <c r="R605" s="24" cm="1">
        <f t="array" ref="R605">_xlfn.IFS(H605=1,1,K605=1,1,L605=1,1,M605=1,1,N605=1,1,P605=1,1,TRUE,0)</f>
        <v>0</v>
      </c>
      <c r="S605" s="35">
        <f>IF(AND(G605=1,R605=1),0,R605)</f>
        <v>0</v>
      </c>
      <c r="T605" s="53" t="s">
        <v>4</v>
      </c>
      <c r="U605" s="34" cm="1">
        <f t="array" ref="U605">_xlfn.IFS(T605="UNLIKELY", 1, T605="POSSIBLE", 1, T605="LIKELY",1, T605="VERY_LIKELY", 1, TRUE, 0)</f>
        <v>0</v>
      </c>
      <c r="V605" s="24" cm="1">
        <f t="array" ref="V605">_xlfn.IFS(T605="POSSIBLE", 1, T605="LIKELY",1, T605="VERY_LIKELY", 1, TRUE, 0)</f>
        <v>0</v>
      </c>
      <c r="W605" s="24" cm="1">
        <f t="array" ref="W605">_xlfn.IFS(T605="LIKELY",1, T605="VERY_LIKELY", 1, TRUE, 0)</f>
        <v>0</v>
      </c>
      <c r="X605" s="35" cm="1">
        <f t="array" ref="X605">_xlfn.IFS(T605="VERY_LIKELY", 1, TRUE, 0)</f>
        <v>0</v>
      </c>
    </row>
    <row r="606" spans="1:24" ht="20" customHeight="1" x14ac:dyDescent="0.2">
      <c r="A606" s="22" t="s">
        <v>103</v>
      </c>
      <c r="B606" s="49" t="str">
        <f>SUBSTITUTE(A606,"/Users/timomiessen/Desktop/imagesdk/blackmen1/","Image_")</f>
        <v>Image_BM_189.jpg</v>
      </c>
      <c r="C606" s="41" t="s">
        <v>389</v>
      </c>
      <c r="D606" s="23" t="s">
        <v>1516</v>
      </c>
      <c r="E606" s="24">
        <v>0</v>
      </c>
      <c r="F606" s="24">
        <v>1</v>
      </c>
      <c r="G606" s="24">
        <v>0</v>
      </c>
      <c r="H606" s="24">
        <v>0</v>
      </c>
      <c r="I606" s="24">
        <v>0</v>
      </c>
      <c r="J606" s="24">
        <v>0</v>
      </c>
      <c r="K606" s="24">
        <v>0</v>
      </c>
      <c r="L606" s="24">
        <v>0</v>
      </c>
      <c r="M606" s="24">
        <v>0</v>
      </c>
      <c r="N606" s="24">
        <v>0</v>
      </c>
      <c r="O606" s="24">
        <v>0</v>
      </c>
      <c r="P606" s="24">
        <v>0</v>
      </c>
      <c r="Q606" s="24">
        <v>0</v>
      </c>
      <c r="R606" s="24" cm="1">
        <f t="array" ref="R606">_xlfn.IFS(H606=1,1,K606=1,1,L606=1,1,M606=1,1,N606=1,1,P606=1,1,TRUE,0)</f>
        <v>0</v>
      </c>
      <c r="S606" s="35">
        <f>IF(AND(G606=1,R606=1),0,R606)</f>
        <v>0</v>
      </c>
      <c r="T606" s="53" t="s">
        <v>4</v>
      </c>
      <c r="U606" s="34" cm="1">
        <f t="array" ref="U606">_xlfn.IFS(T606="UNLIKELY", 1, T606="POSSIBLE", 1, T606="LIKELY",1, T606="VERY_LIKELY", 1, TRUE, 0)</f>
        <v>0</v>
      </c>
      <c r="V606" s="24" cm="1">
        <f t="array" ref="V606">_xlfn.IFS(T606="POSSIBLE", 1, T606="LIKELY",1, T606="VERY_LIKELY", 1, TRUE, 0)</f>
        <v>0</v>
      </c>
      <c r="W606" s="24" cm="1">
        <f t="array" ref="W606">_xlfn.IFS(T606="LIKELY",1, T606="VERY_LIKELY", 1, TRUE, 0)</f>
        <v>0</v>
      </c>
      <c r="X606" s="35" cm="1">
        <f t="array" ref="X606">_xlfn.IFS(T606="VERY_LIKELY", 1, TRUE, 0)</f>
        <v>0</v>
      </c>
    </row>
    <row r="607" spans="1:24" ht="20" customHeight="1" x14ac:dyDescent="0.2">
      <c r="A607" s="22" t="s">
        <v>104</v>
      </c>
      <c r="B607" s="49" t="str">
        <f>SUBSTITUTE(A607,"/Users/timomiessen/Desktop/imagesdk/blackmen1/","Image_")</f>
        <v>Image_BM_19.jpg</v>
      </c>
      <c r="C607" s="41" t="s">
        <v>389</v>
      </c>
      <c r="D607" s="23" t="s">
        <v>1516</v>
      </c>
      <c r="E607" s="24">
        <v>1</v>
      </c>
      <c r="F607" s="24">
        <v>0</v>
      </c>
      <c r="G607" s="24">
        <v>0</v>
      </c>
      <c r="H607" s="24">
        <v>0</v>
      </c>
      <c r="I607" s="24">
        <v>0</v>
      </c>
      <c r="J607" s="24">
        <v>0</v>
      </c>
      <c r="K607" s="24">
        <v>0</v>
      </c>
      <c r="L607" s="24">
        <v>0</v>
      </c>
      <c r="M607" s="24">
        <v>0</v>
      </c>
      <c r="N607" s="24">
        <v>0</v>
      </c>
      <c r="O607" s="24">
        <v>0</v>
      </c>
      <c r="P607" s="24">
        <v>0</v>
      </c>
      <c r="Q607" s="24">
        <v>0</v>
      </c>
      <c r="R607" s="24" cm="1">
        <f t="array" ref="R607">_xlfn.IFS(H607=1,1,K607=1,1,L607=1,1,M607=1,1,N607=1,1,P607=1,1,TRUE,0)</f>
        <v>0</v>
      </c>
      <c r="S607" s="35">
        <f>IF(AND(G607=1,R607=1),0,R607)</f>
        <v>0</v>
      </c>
      <c r="T607" s="53" t="s">
        <v>2</v>
      </c>
      <c r="U607" s="34" cm="1">
        <f t="array" ref="U607">_xlfn.IFS(T607="UNLIKELY", 1, T607="POSSIBLE", 1, T607="LIKELY",1, T607="VERY_LIKELY", 1, TRUE, 0)</f>
        <v>1</v>
      </c>
      <c r="V607" s="24" cm="1">
        <f t="array" ref="V607">_xlfn.IFS(T607="POSSIBLE", 1, T607="LIKELY",1, T607="VERY_LIKELY", 1, TRUE, 0)</f>
        <v>1</v>
      </c>
      <c r="W607" s="24" cm="1">
        <f t="array" ref="W607">_xlfn.IFS(T607="LIKELY",1, T607="VERY_LIKELY", 1, TRUE, 0)</f>
        <v>0</v>
      </c>
      <c r="X607" s="35" cm="1">
        <f t="array" ref="X607">_xlfn.IFS(T607="VERY_LIKELY", 1, TRUE, 0)</f>
        <v>0</v>
      </c>
    </row>
    <row r="608" spans="1:24" ht="20" customHeight="1" x14ac:dyDescent="0.2">
      <c r="A608" s="22" t="s">
        <v>105</v>
      </c>
      <c r="B608" s="49" t="str">
        <f>SUBSTITUTE(A608,"/Users/timomiessen/Desktop/imagesdk/blackmen1/","Image_")</f>
        <v>Image_BM_190.jpg</v>
      </c>
      <c r="C608" s="41" t="s">
        <v>389</v>
      </c>
      <c r="D608" s="23" t="s">
        <v>1516</v>
      </c>
      <c r="E608" s="24">
        <v>0</v>
      </c>
      <c r="F608" s="24">
        <v>1</v>
      </c>
      <c r="G608" s="24">
        <v>0</v>
      </c>
      <c r="H608" s="24">
        <v>0</v>
      </c>
      <c r="I608" s="24">
        <v>0</v>
      </c>
      <c r="J608" s="24">
        <v>0</v>
      </c>
      <c r="K608" s="24">
        <v>0</v>
      </c>
      <c r="L608" s="24">
        <v>0</v>
      </c>
      <c r="M608" s="24">
        <v>0</v>
      </c>
      <c r="N608" s="24">
        <v>0</v>
      </c>
      <c r="O608" s="24">
        <v>0</v>
      </c>
      <c r="P608" s="24">
        <v>0</v>
      </c>
      <c r="Q608" s="24">
        <v>0</v>
      </c>
      <c r="R608" s="24" cm="1">
        <f t="array" ref="R608">_xlfn.IFS(H608=1,1,K608=1,1,L608=1,1,M608=1,1,N608=1,1,P608=1,1,TRUE,0)</f>
        <v>0</v>
      </c>
      <c r="S608" s="35">
        <f>IF(AND(G608=1,R608=1),0,R608)</f>
        <v>0</v>
      </c>
      <c r="T608" s="53" t="s">
        <v>4</v>
      </c>
      <c r="U608" s="34" cm="1">
        <f t="array" ref="U608">_xlfn.IFS(T608="UNLIKELY", 1, T608="POSSIBLE", 1, T608="LIKELY",1, T608="VERY_LIKELY", 1, TRUE, 0)</f>
        <v>0</v>
      </c>
      <c r="V608" s="24" cm="1">
        <f t="array" ref="V608">_xlfn.IFS(T608="POSSIBLE", 1, T608="LIKELY",1, T608="VERY_LIKELY", 1, TRUE, 0)</f>
        <v>0</v>
      </c>
      <c r="W608" s="24" cm="1">
        <f t="array" ref="W608">_xlfn.IFS(T608="LIKELY",1, T608="VERY_LIKELY", 1, TRUE, 0)</f>
        <v>0</v>
      </c>
      <c r="X608" s="35" cm="1">
        <f t="array" ref="X608">_xlfn.IFS(T608="VERY_LIKELY", 1, TRUE, 0)</f>
        <v>0</v>
      </c>
    </row>
    <row r="609" spans="1:24" ht="20" customHeight="1" x14ac:dyDescent="0.2">
      <c r="A609" s="22" t="s">
        <v>106</v>
      </c>
      <c r="B609" s="49" t="str">
        <f>SUBSTITUTE(A609,"/Users/timomiessen/Desktop/imagesdk/blackmen1/","Image_")</f>
        <v>Image_BM_191.jpg</v>
      </c>
      <c r="C609" s="41" t="s">
        <v>389</v>
      </c>
      <c r="D609" s="23" t="s">
        <v>1516</v>
      </c>
      <c r="E609" s="24">
        <v>0</v>
      </c>
      <c r="F609" s="24">
        <v>1</v>
      </c>
      <c r="G609" s="24">
        <v>0</v>
      </c>
      <c r="H609" s="24">
        <v>0</v>
      </c>
      <c r="I609" s="24">
        <v>0</v>
      </c>
      <c r="J609" s="24">
        <v>0</v>
      </c>
      <c r="K609" s="24">
        <v>0</v>
      </c>
      <c r="L609" s="24">
        <v>0</v>
      </c>
      <c r="M609" s="24">
        <v>0</v>
      </c>
      <c r="N609" s="24">
        <v>0</v>
      </c>
      <c r="O609" s="24">
        <v>0</v>
      </c>
      <c r="P609" s="24">
        <v>0</v>
      </c>
      <c r="Q609" s="24">
        <v>0</v>
      </c>
      <c r="R609" s="24" cm="1">
        <f t="array" ref="R609">_xlfn.IFS(H609=1,1,K609=1,1,L609=1,1,M609=1,1,N609=1,1,P609=1,1,TRUE,0)</f>
        <v>0</v>
      </c>
      <c r="S609" s="35">
        <f>IF(AND(G609=1,R609=1),0,R609)</f>
        <v>0</v>
      </c>
      <c r="T609" s="53" t="s">
        <v>4</v>
      </c>
      <c r="U609" s="34" cm="1">
        <f t="array" ref="U609">_xlfn.IFS(T609="UNLIKELY", 1, T609="POSSIBLE", 1, T609="LIKELY",1, T609="VERY_LIKELY", 1, TRUE, 0)</f>
        <v>0</v>
      </c>
      <c r="V609" s="24" cm="1">
        <f t="array" ref="V609">_xlfn.IFS(T609="POSSIBLE", 1, T609="LIKELY",1, T609="VERY_LIKELY", 1, TRUE, 0)</f>
        <v>0</v>
      </c>
      <c r="W609" s="24" cm="1">
        <f t="array" ref="W609">_xlfn.IFS(T609="LIKELY",1, T609="VERY_LIKELY", 1, TRUE, 0)</f>
        <v>0</v>
      </c>
      <c r="X609" s="35" cm="1">
        <f t="array" ref="X609">_xlfn.IFS(T609="VERY_LIKELY", 1, TRUE, 0)</f>
        <v>0</v>
      </c>
    </row>
    <row r="610" spans="1:24" ht="20" customHeight="1" x14ac:dyDescent="0.2">
      <c r="A610" s="22" t="s">
        <v>107</v>
      </c>
      <c r="B610" s="49" t="str">
        <f>SUBSTITUTE(A610,"/Users/timomiessen/Desktop/imagesdk/blackmen1/","Image_")</f>
        <v>Image_BM_192.jpg</v>
      </c>
      <c r="C610" s="41" t="s">
        <v>389</v>
      </c>
      <c r="D610" s="23" t="s">
        <v>1516</v>
      </c>
      <c r="E610" s="24">
        <v>0</v>
      </c>
      <c r="F610" s="24">
        <v>0</v>
      </c>
      <c r="G610" s="24">
        <v>1</v>
      </c>
      <c r="H610" s="24">
        <v>0</v>
      </c>
      <c r="I610" s="24">
        <v>0</v>
      </c>
      <c r="J610" s="24">
        <v>0</v>
      </c>
      <c r="K610" s="24">
        <v>0</v>
      </c>
      <c r="L610" s="24">
        <v>0</v>
      </c>
      <c r="M610" s="24">
        <v>0</v>
      </c>
      <c r="N610" s="24">
        <v>0</v>
      </c>
      <c r="O610" s="24">
        <v>0</v>
      </c>
      <c r="P610" s="24">
        <v>0</v>
      </c>
      <c r="Q610" s="24">
        <v>0</v>
      </c>
      <c r="R610" s="24" cm="1">
        <f t="array" ref="R610">_xlfn.IFS(H610=1,1,K610=1,1,L610=1,1,M610=1,1,N610=1,1,P610=1,1,TRUE,0)</f>
        <v>0</v>
      </c>
      <c r="S610" s="35">
        <f>IF(AND(G610=1,R610=1),0,R610)</f>
        <v>0</v>
      </c>
      <c r="T610" s="53" t="s">
        <v>4</v>
      </c>
      <c r="U610" s="34" cm="1">
        <f t="array" ref="U610">_xlfn.IFS(T610="UNLIKELY", 1, T610="POSSIBLE", 1, T610="LIKELY",1, T610="VERY_LIKELY", 1, TRUE, 0)</f>
        <v>0</v>
      </c>
      <c r="V610" s="24" cm="1">
        <f t="array" ref="V610">_xlfn.IFS(T610="POSSIBLE", 1, T610="LIKELY",1, T610="VERY_LIKELY", 1, TRUE, 0)</f>
        <v>0</v>
      </c>
      <c r="W610" s="24" cm="1">
        <f t="array" ref="W610">_xlfn.IFS(T610="LIKELY",1, T610="VERY_LIKELY", 1, TRUE, 0)</f>
        <v>0</v>
      </c>
      <c r="X610" s="35" cm="1">
        <f t="array" ref="X610">_xlfn.IFS(T610="VERY_LIKELY", 1, TRUE, 0)</f>
        <v>0</v>
      </c>
    </row>
    <row r="611" spans="1:24" ht="20" customHeight="1" x14ac:dyDescent="0.2">
      <c r="A611" s="22" t="s">
        <v>108</v>
      </c>
      <c r="B611" s="49" t="str">
        <f>SUBSTITUTE(A611,"/Users/timomiessen/Desktop/imagesdk/blackmen1/","Image_")</f>
        <v>Image_BM_193.jpg</v>
      </c>
      <c r="C611" s="41" t="s">
        <v>389</v>
      </c>
      <c r="D611" s="23" t="s">
        <v>1516</v>
      </c>
      <c r="E611" s="24">
        <v>0</v>
      </c>
      <c r="F611" s="24">
        <v>0</v>
      </c>
      <c r="G611" s="24">
        <v>1</v>
      </c>
      <c r="H611" s="24">
        <v>0</v>
      </c>
      <c r="I611" s="24">
        <v>0</v>
      </c>
      <c r="J611" s="24">
        <v>0</v>
      </c>
      <c r="K611" s="24">
        <v>0</v>
      </c>
      <c r="L611" s="24">
        <v>0</v>
      </c>
      <c r="M611" s="24">
        <v>0</v>
      </c>
      <c r="N611" s="24">
        <v>0</v>
      </c>
      <c r="O611" s="24">
        <v>0</v>
      </c>
      <c r="P611" s="24">
        <v>0</v>
      </c>
      <c r="Q611" s="24">
        <v>0</v>
      </c>
      <c r="R611" s="24" cm="1">
        <f t="array" ref="R611">_xlfn.IFS(H611=1,1,K611=1,1,L611=1,1,M611=1,1,N611=1,1,P611=1,1,TRUE,0)</f>
        <v>0</v>
      </c>
      <c r="S611" s="35">
        <f>IF(AND(G611=1,R611=1),0,R611)</f>
        <v>0</v>
      </c>
      <c r="T611" s="53" t="s">
        <v>1</v>
      </c>
      <c r="U611" s="34" cm="1">
        <f t="array" ref="U611">_xlfn.IFS(T611="UNLIKELY", 1, T611="POSSIBLE", 1, T611="LIKELY",1, T611="VERY_LIKELY", 1, TRUE, 0)</f>
        <v>1</v>
      </c>
      <c r="V611" s="24" cm="1">
        <f t="array" ref="V611">_xlfn.IFS(T611="POSSIBLE", 1, T611="LIKELY",1, T611="VERY_LIKELY", 1, TRUE, 0)</f>
        <v>0</v>
      </c>
      <c r="W611" s="24" cm="1">
        <f t="array" ref="W611">_xlfn.IFS(T611="LIKELY",1, T611="VERY_LIKELY", 1, TRUE, 0)</f>
        <v>0</v>
      </c>
      <c r="X611" s="35" cm="1">
        <f t="array" ref="X611">_xlfn.IFS(T611="VERY_LIKELY", 1, TRUE, 0)</f>
        <v>0</v>
      </c>
    </row>
    <row r="612" spans="1:24" ht="20" customHeight="1" x14ac:dyDescent="0.2">
      <c r="A612" s="22" t="s">
        <v>109</v>
      </c>
      <c r="B612" s="49" t="str">
        <f>SUBSTITUTE(A612,"/Users/timomiessen/Desktop/imagesdk/blackmen1/","Image_")</f>
        <v>Image_BM_194.jpg</v>
      </c>
      <c r="C612" s="41" t="s">
        <v>389</v>
      </c>
      <c r="D612" s="23" t="s">
        <v>1516</v>
      </c>
      <c r="E612" s="24">
        <v>0</v>
      </c>
      <c r="F612" s="24">
        <v>0</v>
      </c>
      <c r="G612" s="24">
        <v>1</v>
      </c>
      <c r="H612" s="24">
        <v>0</v>
      </c>
      <c r="I612" s="24">
        <v>0</v>
      </c>
      <c r="J612" s="24">
        <v>0</v>
      </c>
      <c r="K612" s="24">
        <v>0</v>
      </c>
      <c r="L612" s="24">
        <v>0</v>
      </c>
      <c r="M612" s="24">
        <v>0</v>
      </c>
      <c r="N612" s="24">
        <v>0</v>
      </c>
      <c r="O612" s="24">
        <v>0</v>
      </c>
      <c r="P612" s="24">
        <v>0</v>
      </c>
      <c r="Q612" s="24">
        <v>0</v>
      </c>
      <c r="R612" s="24" cm="1">
        <f t="array" ref="R612">_xlfn.IFS(H612=1,1,K612=1,1,L612=1,1,M612=1,1,N612=1,1,P612=1,1,TRUE,0)</f>
        <v>0</v>
      </c>
      <c r="S612" s="35">
        <f>IF(AND(G612=1,R612=1),0,R612)</f>
        <v>0</v>
      </c>
      <c r="T612" s="53" t="s">
        <v>1</v>
      </c>
      <c r="U612" s="34" cm="1">
        <f t="array" ref="U612">_xlfn.IFS(T612="UNLIKELY", 1, T612="POSSIBLE", 1, T612="LIKELY",1, T612="VERY_LIKELY", 1, TRUE, 0)</f>
        <v>1</v>
      </c>
      <c r="V612" s="24" cm="1">
        <f t="array" ref="V612">_xlfn.IFS(T612="POSSIBLE", 1, T612="LIKELY",1, T612="VERY_LIKELY", 1, TRUE, 0)</f>
        <v>0</v>
      </c>
      <c r="W612" s="24" cm="1">
        <f t="array" ref="W612">_xlfn.IFS(T612="LIKELY",1, T612="VERY_LIKELY", 1, TRUE, 0)</f>
        <v>0</v>
      </c>
      <c r="X612" s="35" cm="1">
        <f t="array" ref="X612">_xlfn.IFS(T612="VERY_LIKELY", 1, TRUE, 0)</f>
        <v>0</v>
      </c>
    </row>
    <row r="613" spans="1:24" ht="20" customHeight="1" x14ac:dyDescent="0.2">
      <c r="A613" s="22" t="s">
        <v>110</v>
      </c>
      <c r="B613" s="49" t="str">
        <f>SUBSTITUTE(A613,"/Users/timomiessen/Desktop/imagesdk/blackmen1/","Image_")</f>
        <v>Image_BM_195.jpg</v>
      </c>
      <c r="C613" s="41" t="s">
        <v>389</v>
      </c>
      <c r="D613" s="23" t="s">
        <v>1516</v>
      </c>
      <c r="E613" s="24">
        <v>0</v>
      </c>
      <c r="F613" s="24">
        <v>0</v>
      </c>
      <c r="G613" s="24">
        <v>1</v>
      </c>
      <c r="H613" s="24">
        <v>0</v>
      </c>
      <c r="I613" s="24">
        <v>0</v>
      </c>
      <c r="J613" s="24">
        <v>0</v>
      </c>
      <c r="K613" s="24">
        <v>0</v>
      </c>
      <c r="L613" s="24">
        <v>0</v>
      </c>
      <c r="M613" s="24">
        <v>0</v>
      </c>
      <c r="N613" s="24">
        <v>0</v>
      </c>
      <c r="O613" s="24">
        <v>0</v>
      </c>
      <c r="P613" s="24">
        <v>0</v>
      </c>
      <c r="Q613" s="24">
        <v>0</v>
      </c>
      <c r="R613" s="24" cm="1">
        <f t="array" ref="R613">_xlfn.IFS(H613=1,1,K613=1,1,L613=1,1,M613=1,1,N613=1,1,P613=1,1,TRUE,0)</f>
        <v>0</v>
      </c>
      <c r="S613" s="35">
        <f>IF(AND(G613=1,R613=1),0,R613)</f>
        <v>0</v>
      </c>
      <c r="T613" s="53" t="s">
        <v>4</v>
      </c>
      <c r="U613" s="34" cm="1">
        <f t="array" ref="U613">_xlfn.IFS(T613="UNLIKELY", 1, T613="POSSIBLE", 1, T613="LIKELY",1, T613="VERY_LIKELY", 1, TRUE, 0)</f>
        <v>0</v>
      </c>
      <c r="V613" s="24" cm="1">
        <f t="array" ref="V613">_xlfn.IFS(T613="POSSIBLE", 1, T613="LIKELY",1, T613="VERY_LIKELY", 1, TRUE, 0)</f>
        <v>0</v>
      </c>
      <c r="W613" s="24" cm="1">
        <f t="array" ref="W613">_xlfn.IFS(T613="LIKELY",1, T613="VERY_LIKELY", 1, TRUE, 0)</f>
        <v>0</v>
      </c>
      <c r="X613" s="35" cm="1">
        <f t="array" ref="X613">_xlfn.IFS(T613="VERY_LIKELY", 1, TRUE, 0)</f>
        <v>0</v>
      </c>
    </row>
    <row r="614" spans="1:24" ht="20" customHeight="1" x14ac:dyDescent="0.2">
      <c r="A614" s="22" t="s">
        <v>111</v>
      </c>
      <c r="B614" s="49" t="str">
        <f>SUBSTITUTE(A614,"/Users/timomiessen/Desktop/imagesdk/blackmen1/","Image_")</f>
        <v>Image_BM_196.jpg</v>
      </c>
      <c r="C614" s="41" t="s">
        <v>389</v>
      </c>
      <c r="D614" s="23" t="s">
        <v>1516</v>
      </c>
      <c r="E614" s="24">
        <v>0</v>
      </c>
      <c r="F614" s="24">
        <v>0</v>
      </c>
      <c r="G614" s="24">
        <v>1</v>
      </c>
      <c r="H614" s="24">
        <v>0</v>
      </c>
      <c r="I614" s="24">
        <v>0</v>
      </c>
      <c r="J614" s="24">
        <v>0</v>
      </c>
      <c r="K614" s="24">
        <v>0</v>
      </c>
      <c r="L614" s="24">
        <v>0</v>
      </c>
      <c r="M614" s="24">
        <v>0</v>
      </c>
      <c r="N614" s="24">
        <v>0</v>
      </c>
      <c r="O614" s="24">
        <v>0</v>
      </c>
      <c r="P614" s="24">
        <v>0</v>
      </c>
      <c r="Q614" s="24">
        <v>0</v>
      </c>
      <c r="R614" s="24" cm="1">
        <f t="array" ref="R614">_xlfn.IFS(H614=1,1,K614=1,1,L614=1,1,M614=1,1,N614=1,1,P614=1,1,TRUE,0)</f>
        <v>0</v>
      </c>
      <c r="S614" s="35">
        <f>IF(AND(G614=1,R614=1),0,R614)</f>
        <v>0</v>
      </c>
      <c r="T614" s="53" t="s">
        <v>2</v>
      </c>
      <c r="U614" s="34" cm="1">
        <f t="array" ref="U614">_xlfn.IFS(T614="UNLIKELY", 1, T614="POSSIBLE", 1, T614="LIKELY",1, T614="VERY_LIKELY", 1, TRUE, 0)</f>
        <v>1</v>
      </c>
      <c r="V614" s="24" cm="1">
        <f t="array" ref="V614">_xlfn.IFS(T614="POSSIBLE", 1, T614="LIKELY",1, T614="VERY_LIKELY", 1, TRUE, 0)</f>
        <v>1</v>
      </c>
      <c r="W614" s="24" cm="1">
        <f t="array" ref="W614">_xlfn.IFS(T614="LIKELY",1, T614="VERY_LIKELY", 1, TRUE, 0)</f>
        <v>0</v>
      </c>
      <c r="X614" s="35" cm="1">
        <f t="array" ref="X614">_xlfn.IFS(T614="VERY_LIKELY", 1, TRUE, 0)</f>
        <v>0</v>
      </c>
    </row>
    <row r="615" spans="1:24" ht="20" customHeight="1" x14ac:dyDescent="0.2">
      <c r="A615" s="22" t="s">
        <v>112</v>
      </c>
      <c r="B615" s="49" t="str">
        <f>SUBSTITUTE(A615,"/Users/timomiessen/Desktop/imagesdk/blackmen1/","Image_")</f>
        <v>Image_BM_197.jpg</v>
      </c>
      <c r="C615" s="41" t="s">
        <v>389</v>
      </c>
      <c r="D615" s="23" t="s">
        <v>1516</v>
      </c>
      <c r="E615" s="24">
        <v>0</v>
      </c>
      <c r="F615" s="24">
        <v>0</v>
      </c>
      <c r="G615" s="24">
        <v>1</v>
      </c>
      <c r="H615" s="24">
        <v>0</v>
      </c>
      <c r="I615" s="24">
        <v>0</v>
      </c>
      <c r="J615" s="24">
        <v>0</v>
      </c>
      <c r="K615" s="24">
        <v>0</v>
      </c>
      <c r="L615" s="24">
        <v>0</v>
      </c>
      <c r="M615" s="24">
        <v>0</v>
      </c>
      <c r="N615" s="24">
        <v>0</v>
      </c>
      <c r="O615" s="24">
        <v>0</v>
      </c>
      <c r="P615" s="24">
        <v>0</v>
      </c>
      <c r="Q615" s="24">
        <v>0</v>
      </c>
      <c r="R615" s="24" cm="1">
        <f t="array" ref="R615">_xlfn.IFS(H615=1,1,K615=1,1,L615=1,1,M615=1,1,N615=1,1,P615=1,1,TRUE,0)</f>
        <v>0</v>
      </c>
      <c r="S615" s="35">
        <f>IF(AND(G615=1,R615=1),0,R615)</f>
        <v>0</v>
      </c>
      <c r="T615" s="53" t="s">
        <v>113</v>
      </c>
      <c r="U615" s="34" cm="1">
        <f t="array" ref="U615">_xlfn.IFS(T615="UNLIKELY", 1, T615="POSSIBLE", 1, T615="LIKELY",1, T615="VERY_LIKELY", 1, TRUE, 0)</f>
        <v>1</v>
      </c>
      <c r="V615" s="24" cm="1">
        <f t="array" ref="V615">_xlfn.IFS(T615="POSSIBLE", 1, T615="LIKELY",1, T615="VERY_LIKELY", 1, TRUE, 0)</f>
        <v>1</v>
      </c>
      <c r="W615" s="24" cm="1">
        <f t="array" ref="W615">_xlfn.IFS(T615="LIKELY",1, T615="VERY_LIKELY", 1, TRUE, 0)</f>
        <v>1</v>
      </c>
      <c r="X615" s="35" cm="1">
        <f t="array" ref="X615">_xlfn.IFS(T615="VERY_LIKELY", 1, TRUE, 0)</f>
        <v>1</v>
      </c>
    </row>
    <row r="616" spans="1:24" ht="20" customHeight="1" x14ac:dyDescent="0.2">
      <c r="A616" s="22" t="s">
        <v>114</v>
      </c>
      <c r="B616" s="49" t="str">
        <f>SUBSTITUTE(A616,"/Users/timomiessen/Desktop/imagesdk/blackmen1/","Image_")</f>
        <v>Image_BM_198.jpg</v>
      </c>
      <c r="C616" s="41" t="s">
        <v>389</v>
      </c>
      <c r="D616" s="23" t="s">
        <v>1516</v>
      </c>
      <c r="E616" s="24">
        <v>0</v>
      </c>
      <c r="F616" s="24">
        <v>0</v>
      </c>
      <c r="G616" s="24">
        <v>1</v>
      </c>
      <c r="H616" s="24">
        <v>0</v>
      </c>
      <c r="I616" s="24">
        <v>0</v>
      </c>
      <c r="J616" s="24">
        <v>0</v>
      </c>
      <c r="K616" s="24">
        <v>0</v>
      </c>
      <c r="L616" s="24">
        <v>0</v>
      </c>
      <c r="M616" s="24">
        <v>0</v>
      </c>
      <c r="N616" s="24">
        <v>0</v>
      </c>
      <c r="O616" s="24">
        <v>0</v>
      </c>
      <c r="P616" s="24">
        <v>0</v>
      </c>
      <c r="Q616" s="24">
        <v>0</v>
      </c>
      <c r="R616" s="24" cm="1">
        <f t="array" ref="R616">_xlfn.IFS(H616=1,1,K616=1,1,L616=1,1,M616=1,1,N616=1,1,P616=1,1,TRUE,0)</f>
        <v>0</v>
      </c>
      <c r="S616" s="35">
        <f>IF(AND(G616=1,R616=1),0,R616)</f>
        <v>0</v>
      </c>
      <c r="T616" s="53" t="s">
        <v>1</v>
      </c>
      <c r="U616" s="34" cm="1">
        <f t="array" ref="U616">_xlfn.IFS(T616="UNLIKELY", 1, T616="POSSIBLE", 1, T616="LIKELY",1, T616="VERY_LIKELY", 1, TRUE, 0)</f>
        <v>1</v>
      </c>
      <c r="V616" s="24" cm="1">
        <f t="array" ref="V616">_xlfn.IFS(T616="POSSIBLE", 1, T616="LIKELY",1, T616="VERY_LIKELY", 1, TRUE, 0)</f>
        <v>0</v>
      </c>
      <c r="W616" s="24" cm="1">
        <f t="array" ref="W616">_xlfn.IFS(T616="LIKELY",1, T616="VERY_LIKELY", 1, TRUE, 0)</f>
        <v>0</v>
      </c>
      <c r="X616" s="35" cm="1">
        <f t="array" ref="X616">_xlfn.IFS(T616="VERY_LIKELY", 1, TRUE, 0)</f>
        <v>0</v>
      </c>
    </row>
    <row r="617" spans="1:24" ht="20" customHeight="1" x14ac:dyDescent="0.2">
      <c r="A617" s="22" t="s">
        <v>115</v>
      </c>
      <c r="B617" s="49" t="str">
        <f>SUBSTITUTE(A617,"/Users/timomiessen/Desktop/imagesdk/blackmen1/","Image_")</f>
        <v>Image_BM_199.jpg</v>
      </c>
      <c r="C617" s="41" t="s">
        <v>389</v>
      </c>
      <c r="D617" s="23" t="s">
        <v>1516</v>
      </c>
      <c r="E617" s="24">
        <v>0</v>
      </c>
      <c r="F617" s="24">
        <v>0</v>
      </c>
      <c r="G617" s="24">
        <v>1</v>
      </c>
      <c r="H617" s="24">
        <v>0</v>
      </c>
      <c r="I617" s="24">
        <v>0</v>
      </c>
      <c r="J617" s="24">
        <v>0</v>
      </c>
      <c r="K617" s="24">
        <v>1</v>
      </c>
      <c r="L617" s="24">
        <v>0</v>
      </c>
      <c r="M617" s="24">
        <v>0</v>
      </c>
      <c r="N617" s="24">
        <v>0</v>
      </c>
      <c r="O617" s="24">
        <v>0</v>
      </c>
      <c r="P617" s="24">
        <v>0</v>
      </c>
      <c r="Q617" s="24">
        <v>0</v>
      </c>
      <c r="R617" s="24" cm="1">
        <f t="array" ref="R617">_xlfn.IFS(H617=1,1,K617=1,1,L617=1,1,M617=1,1,N617=1,1,P617=1,1,TRUE,0)</f>
        <v>1</v>
      </c>
      <c r="S617" s="35">
        <f>IF(AND(G617=1,R617=1),0,R617)</f>
        <v>0</v>
      </c>
      <c r="T617" s="53" t="s">
        <v>12</v>
      </c>
      <c r="U617" s="34" cm="1">
        <f t="array" ref="U617">_xlfn.IFS(T617="UNLIKELY", 1, T617="POSSIBLE", 1, T617="LIKELY",1, T617="VERY_LIKELY", 1, TRUE, 0)</f>
        <v>1</v>
      </c>
      <c r="V617" s="24" cm="1">
        <f t="array" ref="V617">_xlfn.IFS(T617="POSSIBLE", 1, T617="LIKELY",1, T617="VERY_LIKELY", 1, TRUE, 0)</f>
        <v>1</v>
      </c>
      <c r="W617" s="24" cm="1">
        <f t="array" ref="W617">_xlfn.IFS(T617="LIKELY",1, T617="VERY_LIKELY", 1, TRUE, 0)</f>
        <v>1</v>
      </c>
      <c r="X617" s="35" cm="1">
        <f t="array" ref="X617">_xlfn.IFS(T617="VERY_LIKELY", 1, TRUE, 0)</f>
        <v>0</v>
      </c>
    </row>
    <row r="618" spans="1:24" ht="20" customHeight="1" x14ac:dyDescent="0.2">
      <c r="A618" s="22" t="s">
        <v>116</v>
      </c>
      <c r="B618" s="49" t="str">
        <f>SUBSTITUTE(A618,"/Users/timomiessen/Desktop/imagesdk/blackmen1/","Image_")</f>
        <v>Image_BM_2.jpg</v>
      </c>
      <c r="C618" s="41" t="s">
        <v>389</v>
      </c>
      <c r="D618" s="23" t="s">
        <v>1516</v>
      </c>
      <c r="E618" s="24">
        <v>1</v>
      </c>
      <c r="F618" s="24">
        <v>0</v>
      </c>
      <c r="G618" s="24">
        <v>0</v>
      </c>
      <c r="H618" s="24">
        <v>0</v>
      </c>
      <c r="I618" s="24">
        <v>0</v>
      </c>
      <c r="J618" s="24">
        <v>0</v>
      </c>
      <c r="K618" s="24">
        <v>0</v>
      </c>
      <c r="L618" s="24">
        <v>0</v>
      </c>
      <c r="M618" s="24">
        <v>0</v>
      </c>
      <c r="N618" s="24">
        <v>0</v>
      </c>
      <c r="O618" s="24">
        <v>0</v>
      </c>
      <c r="P618" s="24">
        <v>0</v>
      </c>
      <c r="Q618" s="24">
        <v>0</v>
      </c>
      <c r="R618" s="24" cm="1">
        <f t="array" ref="R618">_xlfn.IFS(H618=1,1,K618=1,1,L618=1,1,M618=1,1,N618=1,1,P618=1,1,TRUE,0)</f>
        <v>0</v>
      </c>
      <c r="S618" s="35">
        <f>IF(AND(G618=1,R618=1),0,R618)</f>
        <v>0</v>
      </c>
      <c r="T618" s="53" t="s">
        <v>1</v>
      </c>
      <c r="U618" s="34" cm="1">
        <f t="array" ref="U618">_xlfn.IFS(T618="UNLIKELY", 1, T618="POSSIBLE", 1, T618="LIKELY",1, T618="VERY_LIKELY", 1, TRUE, 0)</f>
        <v>1</v>
      </c>
      <c r="V618" s="24" cm="1">
        <f t="array" ref="V618">_xlfn.IFS(T618="POSSIBLE", 1, T618="LIKELY",1, T618="VERY_LIKELY", 1, TRUE, 0)</f>
        <v>0</v>
      </c>
      <c r="W618" s="24" cm="1">
        <f t="array" ref="W618">_xlfn.IFS(T618="LIKELY",1, T618="VERY_LIKELY", 1, TRUE, 0)</f>
        <v>0</v>
      </c>
      <c r="X618" s="35" cm="1">
        <f t="array" ref="X618">_xlfn.IFS(T618="VERY_LIKELY", 1, TRUE, 0)</f>
        <v>0</v>
      </c>
    </row>
    <row r="619" spans="1:24" ht="20" customHeight="1" x14ac:dyDescent="0.2">
      <c r="A619" s="22" t="s">
        <v>117</v>
      </c>
      <c r="B619" s="49" t="str">
        <f>SUBSTITUTE(A619,"/Users/timomiessen/Desktop/imagesdk/blackmen1/","Image_")</f>
        <v>Image_BM_20.jpg</v>
      </c>
      <c r="C619" s="41" t="s">
        <v>389</v>
      </c>
      <c r="D619" s="23" t="s">
        <v>1516</v>
      </c>
      <c r="E619" s="24">
        <v>1</v>
      </c>
      <c r="F619" s="24">
        <v>0</v>
      </c>
      <c r="G619" s="24">
        <v>0</v>
      </c>
      <c r="H619" s="24">
        <v>0</v>
      </c>
      <c r="I619" s="24">
        <v>0</v>
      </c>
      <c r="J619" s="24">
        <v>0</v>
      </c>
      <c r="K619" s="24">
        <v>0</v>
      </c>
      <c r="L619" s="24">
        <v>0</v>
      </c>
      <c r="M619" s="24">
        <v>0</v>
      </c>
      <c r="N619" s="24">
        <v>0</v>
      </c>
      <c r="O619" s="24">
        <v>0</v>
      </c>
      <c r="P619" s="24">
        <v>0</v>
      </c>
      <c r="Q619" s="24">
        <v>0</v>
      </c>
      <c r="R619" s="24" cm="1">
        <f t="array" ref="R619">_xlfn.IFS(H619=1,1,K619=1,1,L619=1,1,M619=1,1,N619=1,1,P619=1,1,TRUE,0)</f>
        <v>0</v>
      </c>
      <c r="S619" s="35">
        <f>IF(AND(G619=1,R619=1),0,R619)</f>
        <v>0</v>
      </c>
      <c r="T619" s="53" t="s">
        <v>1</v>
      </c>
      <c r="U619" s="34" cm="1">
        <f t="array" ref="U619">_xlfn.IFS(T619="UNLIKELY", 1, T619="POSSIBLE", 1, T619="LIKELY",1, T619="VERY_LIKELY", 1, TRUE, 0)</f>
        <v>1</v>
      </c>
      <c r="V619" s="24" cm="1">
        <f t="array" ref="V619">_xlfn.IFS(T619="POSSIBLE", 1, T619="LIKELY",1, T619="VERY_LIKELY", 1, TRUE, 0)</f>
        <v>0</v>
      </c>
      <c r="W619" s="24" cm="1">
        <f t="array" ref="W619">_xlfn.IFS(T619="LIKELY",1, T619="VERY_LIKELY", 1, TRUE, 0)</f>
        <v>0</v>
      </c>
      <c r="X619" s="35" cm="1">
        <f t="array" ref="X619">_xlfn.IFS(T619="VERY_LIKELY", 1, TRUE, 0)</f>
        <v>0</v>
      </c>
    </row>
    <row r="620" spans="1:24" ht="20" customHeight="1" x14ac:dyDescent="0.2">
      <c r="A620" s="22" t="s">
        <v>118</v>
      </c>
      <c r="B620" s="49" t="str">
        <f>SUBSTITUTE(A620,"/Users/timomiessen/Desktop/imagesdk/blackmen1/","Image_")</f>
        <v>Image_BM_200.jpg</v>
      </c>
      <c r="C620" s="41" t="s">
        <v>389</v>
      </c>
      <c r="D620" s="23" t="s">
        <v>1516</v>
      </c>
      <c r="E620" s="24">
        <v>0</v>
      </c>
      <c r="F620" s="24">
        <v>0</v>
      </c>
      <c r="G620" s="24">
        <v>1</v>
      </c>
      <c r="H620" s="24">
        <v>0</v>
      </c>
      <c r="I620" s="24">
        <v>0</v>
      </c>
      <c r="J620" s="24">
        <v>0</v>
      </c>
      <c r="K620" s="24">
        <v>0</v>
      </c>
      <c r="L620" s="24">
        <v>0</v>
      </c>
      <c r="M620" s="24">
        <v>0</v>
      </c>
      <c r="N620" s="24">
        <v>0</v>
      </c>
      <c r="O620" s="24">
        <v>0</v>
      </c>
      <c r="P620" s="24">
        <v>0</v>
      </c>
      <c r="Q620" s="24">
        <v>0</v>
      </c>
      <c r="R620" s="24" cm="1">
        <f t="array" ref="R620">_xlfn.IFS(H620=1,1,K620=1,1,L620=1,1,M620=1,1,N620=1,1,P620=1,1,TRUE,0)</f>
        <v>0</v>
      </c>
      <c r="S620" s="35">
        <f>IF(AND(G620=1,R620=1),0,R620)</f>
        <v>0</v>
      </c>
      <c r="T620" s="53" t="s">
        <v>12</v>
      </c>
      <c r="U620" s="34" cm="1">
        <f t="array" ref="U620">_xlfn.IFS(T620="UNLIKELY", 1, T620="POSSIBLE", 1, T620="LIKELY",1, T620="VERY_LIKELY", 1, TRUE, 0)</f>
        <v>1</v>
      </c>
      <c r="V620" s="24" cm="1">
        <f t="array" ref="V620">_xlfn.IFS(T620="POSSIBLE", 1, T620="LIKELY",1, T620="VERY_LIKELY", 1, TRUE, 0)</f>
        <v>1</v>
      </c>
      <c r="W620" s="24" cm="1">
        <f t="array" ref="W620">_xlfn.IFS(T620="LIKELY",1, T620="VERY_LIKELY", 1, TRUE, 0)</f>
        <v>1</v>
      </c>
      <c r="X620" s="35" cm="1">
        <f t="array" ref="X620">_xlfn.IFS(T620="VERY_LIKELY", 1, TRUE, 0)</f>
        <v>0</v>
      </c>
    </row>
    <row r="621" spans="1:24" ht="20" customHeight="1" x14ac:dyDescent="0.2">
      <c r="A621" s="22" t="s">
        <v>119</v>
      </c>
      <c r="B621" s="49" t="str">
        <f>SUBSTITUTE(A621,"/Users/timomiessen/Desktop/imagesdk/blackmen1/","Image_")</f>
        <v>Image_BM_201.jpg</v>
      </c>
      <c r="C621" s="41" t="s">
        <v>389</v>
      </c>
      <c r="D621" s="23" t="s">
        <v>1516</v>
      </c>
      <c r="E621" s="24">
        <v>0</v>
      </c>
      <c r="F621" s="24">
        <v>0</v>
      </c>
      <c r="G621" s="24">
        <v>1</v>
      </c>
      <c r="H621" s="24">
        <v>0</v>
      </c>
      <c r="I621" s="24">
        <v>0</v>
      </c>
      <c r="J621" s="24">
        <v>0</v>
      </c>
      <c r="K621" s="24">
        <v>0</v>
      </c>
      <c r="L621" s="24">
        <v>0</v>
      </c>
      <c r="M621" s="24">
        <v>0</v>
      </c>
      <c r="N621" s="24">
        <v>0</v>
      </c>
      <c r="O621" s="24">
        <v>0</v>
      </c>
      <c r="P621" s="24">
        <v>0</v>
      </c>
      <c r="Q621" s="24">
        <v>0</v>
      </c>
      <c r="R621" s="24" cm="1">
        <f t="array" ref="R621">_xlfn.IFS(H621=1,1,K621=1,1,L621=1,1,M621=1,1,N621=1,1,P621=1,1,TRUE,0)</f>
        <v>0</v>
      </c>
      <c r="S621" s="35">
        <f>IF(AND(G621=1,R621=1),0,R621)</f>
        <v>0</v>
      </c>
      <c r="T621" s="53" t="s">
        <v>1</v>
      </c>
      <c r="U621" s="34" cm="1">
        <f t="array" ref="U621">_xlfn.IFS(T621="UNLIKELY", 1, T621="POSSIBLE", 1, T621="LIKELY",1, T621="VERY_LIKELY", 1, TRUE, 0)</f>
        <v>1</v>
      </c>
      <c r="V621" s="24" cm="1">
        <f t="array" ref="V621">_xlfn.IFS(T621="POSSIBLE", 1, T621="LIKELY",1, T621="VERY_LIKELY", 1, TRUE, 0)</f>
        <v>0</v>
      </c>
      <c r="W621" s="24" cm="1">
        <f t="array" ref="W621">_xlfn.IFS(T621="LIKELY",1, T621="VERY_LIKELY", 1, TRUE, 0)</f>
        <v>0</v>
      </c>
      <c r="X621" s="35" cm="1">
        <f t="array" ref="X621">_xlfn.IFS(T621="VERY_LIKELY", 1, TRUE, 0)</f>
        <v>0</v>
      </c>
    </row>
    <row r="622" spans="1:24" ht="20" customHeight="1" x14ac:dyDescent="0.2">
      <c r="A622" s="22" t="s">
        <v>120</v>
      </c>
      <c r="B622" s="49" t="str">
        <f>SUBSTITUTE(A622,"/Users/timomiessen/Desktop/imagesdk/blackmen1/","Image_")</f>
        <v>Image_BM_202.jpg</v>
      </c>
      <c r="C622" s="41" t="s">
        <v>389</v>
      </c>
      <c r="D622" s="23" t="s">
        <v>1516</v>
      </c>
      <c r="E622" s="24">
        <v>0</v>
      </c>
      <c r="F622" s="24">
        <v>0</v>
      </c>
      <c r="G622" s="24">
        <v>1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 cm="1">
        <f t="array" ref="R622">_xlfn.IFS(H622=1,1,K622=1,1,L622=1,1,M622=1,1,N622=1,1,P622=1,1,TRUE,0)</f>
        <v>0</v>
      </c>
      <c r="S622" s="35">
        <f>IF(AND(G622=1,R622=1),0,R622)</f>
        <v>0</v>
      </c>
      <c r="T622" s="53" t="s">
        <v>4</v>
      </c>
      <c r="U622" s="34" cm="1">
        <f t="array" ref="U622">_xlfn.IFS(T622="UNLIKELY", 1, T622="POSSIBLE", 1, T622="LIKELY",1, T622="VERY_LIKELY", 1, TRUE, 0)</f>
        <v>0</v>
      </c>
      <c r="V622" s="24" cm="1">
        <f t="array" ref="V622">_xlfn.IFS(T622="POSSIBLE", 1, T622="LIKELY",1, T622="VERY_LIKELY", 1, TRUE, 0)</f>
        <v>0</v>
      </c>
      <c r="W622" s="24" cm="1">
        <f t="array" ref="W622">_xlfn.IFS(T622="LIKELY",1, T622="VERY_LIKELY", 1, TRUE, 0)</f>
        <v>0</v>
      </c>
      <c r="X622" s="35" cm="1">
        <f t="array" ref="X622">_xlfn.IFS(T622="VERY_LIKELY", 1, TRUE, 0)</f>
        <v>0</v>
      </c>
    </row>
    <row r="623" spans="1:24" ht="20" customHeight="1" x14ac:dyDescent="0.2">
      <c r="A623" s="22" t="s">
        <v>121</v>
      </c>
      <c r="B623" s="49" t="str">
        <f>SUBSTITUTE(A623,"/Users/timomiessen/Desktop/imagesdk/blackmen1/","Image_")</f>
        <v>Image_BM_203.jpg</v>
      </c>
      <c r="C623" s="41" t="s">
        <v>389</v>
      </c>
      <c r="D623" s="23" t="s">
        <v>1516</v>
      </c>
      <c r="E623" s="24">
        <v>0</v>
      </c>
      <c r="F623" s="24">
        <v>0</v>
      </c>
      <c r="G623" s="24">
        <v>1</v>
      </c>
      <c r="H623" s="24">
        <v>0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 cm="1">
        <f t="array" ref="R623">_xlfn.IFS(H623=1,1,K623=1,1,L623=1,1,M623=1,1,N623=1,1,P623=1,1,TRUE,0)</f>
        <v>0</v>
      </c>
      <c r="S623" s="35">
        <f>IF(AND(G623=1,R623=1),0,R623)</f>
        <v>0</v>
      </c>
      <c r="T623" s="53" t="s">
        <v>1</v>
      </c>
      <c r="U623" s="34" cm="1">
        <f t="array" ref="U623">_xlfn.IFS(T623="UNLIKELY", 1, T623="POSSIBLE", 1, T623="LIKELY",1, T623="VERY_LIKELY", 1, TRUE, 0)</f>
        <v>1</v>
      </c>
      <c r="V623" s="24" cm="1">
        <f t="array" ref="V623">_xlfn.IFS(T623="POSSIBLE", 1, T623="LIKELY",1, T623="VERY_LIKELY", 1, TRUE, 0)</f>
        <v>0</v>
      </c>
      <c r="W623" s="24" cm="1">
        <f t="array" ref="W623">_xlfn.IFS(T623="LIKELY",1, T623="VERY_LIKELY", 1, TRUE, 0)</f>
        <v>0</v>
      </c>
      <c r="X623" s="35" cm="1">
        <f t="array" ref="X623">_xlfn.IFS(T623="VERY_LIKELY", 1, TRUE, 0)</f>
        <v>0</v>
      </c>
    </row>
    <row r="624" spans="1:24" ht="20" customHeight="1" x14ac:dyDescent="0.2">
      <c r="A624" s="22" t="s">
        <v>122</v>
      </c>
      <c r="B624" s="49" t="str">
        <f>SUBSTITUTE(A624,"/Users/timomiessen/Desktop/imagesdk/blackmen1/","Image_")</f>
        <v>Image_BM_204.jpg</v>
      </c>
      <c r="C624" s="41" t="s">
        <v>389</v>
      </c>
      <c r="D624" s="23" t="s">
        <v>1516</v>
      </c>
      <c r="E624" s="24">
        <v>0</v>
      </c>
      <c r="F624" s="24">
        <v>0</v>
      </c>
      <c r="G624" s="24">
        <v>1</v>
      </c>
      <c r="H624" s="24">
        <v>0</v>
      </c>
      <c r="I624" s="24">
        <v>0</v>
      </c>
      <c r="J624" s="24">
        <v>0</v>
      </c>
      <c r="K624" s="24">
        <v>0</v>
      </c>
      <c r="L624" s="24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 cm="1">
        <f t="array" ref="R624">_xlfn.IFS(H624=1,1,K624=1,1,L624=1,1,M624=1,1,N624=1,1,P624=1,1,TRUE,0)</f>
        <v>0</v>
      </c>
      <c r="S624" s="35">
        <f>IF(AND(G624=1,R624=1),0,R624)</f>
        <v>0</v>
      </c>
      <c r="T624" s="53" t="s">
        <v>1</v>
      </c>
      <c r="U624" s="34" cm="1">
        <f t="array" ref="U624">_xlfn.IFS(T624="UNLIKELY", 1, T624="POSSIBLE", 1, T624="LIKELY",1, T624="VERY_LIKELY", 1, TRUE, 0)</f>
        <v>1</v>
      </c>
      <c r="V624" s="24" cm="1">
        <f t="array" ref="V624">_xlfn.IFS(T624="POSSIBLE", 1, T624="LIKELY",1, T624="VERY_LIKELY", 1, TRUE, 0)</f>
        <v>0</v>
      </c>
      <c r="W624" s="24" cm="1">
        <f t="array" ref="W624">_xlfn.IFS(T624="LIKELY",1, T624="VERY_LIKELY", 1, TRUE, 0)</f>
        <v>0</v>
      </c>
      <c r="X624" s="35" cm="1">
        <f t="array" ref="X624">_xlfn.IFS(T624="VERY_LIKELY", 1, TRUE, 0)</f>
        <v>0</v>
      </c>
    </row>
    <row r="625" spans="1:24" ht="20" customHeight="1" x14ac:dyDescent="0.2">
      <c r="A625" s="22" t="s">
        <v>123</v>
      </c>
      <c r="B625" s="49" t="str">
        <f>SUBSTITUTE(A625,"/Users/timomiessen/Desktop/imagesdk/blackmen1/","Image_")</f>
        <v>Image_BM_205.jpg</v>
      </c>
      <c r="C625" s="41" t="s">
        <v>389</v>
      </c>
      <c r="D625" s="23" t="s">
        <v>1516</v>
      </c>
      <c r="E625" s="24">
        <v>0</v>
      </c>
      <c r="F625" s="24">
        <v>0</v>
      </c>
      <c r="G625" s="24">
        <v>1</v>
      </c>
      <c r="H625" s="24">
        <v>0</v>
      </c>
      <c r="I625" s="24">
        <v>0</v>
      </c>
      <c r="J625" s="24">
        <v>0</v>
      </c>
      <c r="K625" s="24">
        <v>0</v>
      </c>
      <c r="L625" s="24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 cm="1">
        <f t="array" ref="R625">_xlfn.IFS(H625=1,1,K625=1,1,L625=1,1,M625=1,1,N625=1,1,P625=1,1,TRUE,0)</f>
        <v>0</v>
      </c>
      <c r="S625" s="35">
        <f>IF(AND(G625=1,R625=1),0,R625)</f>
        <v>0</v>
      </c>
      <c r="T625" s="53" t="s">
        <v>1</v>
      </c>
      <c r="U625" s="34" cm="1">
        <f t="array" ref="U625">_xlfn.IFS(T625="UNLIKELY", 1, T625="POSSIBLE", 1, T625="LIKELY",1, T625="VERY_LIKELY", 1, TRUE, 0)</f>
        <v>1</v>
      </c>
      <c r="V625" s="24" cm="1">
        <f t="array" ref="V625">_xlfn.IFS(T625="POSSIBLE", 1, T625="LIKELY",1, T625="VERY_LIKELY", 1, TRUE, 0)</f>
        <v>0</v>
      </c>
      <c r="W625" s="24" cm="1">
        <f t="array" ref="W625">_xlfn.IFS(T625="LIKELY",1, T625="VERY_LIKELY", 1, TRUE, 0)</f>
        <v>0</v>
      </c>
      <c r="X625" s="35" cm="1">
        <f t="array" ref="X625">_xlfn.IFS(T625="VERY_LIKELY", 1, TRUE, 0)</f>
        <v>0</v>
      </c>
    </row>
    <row r="626" spans="1:24" ht="20" customHeight="1" x14ac:dyDescent="0.2">
      <c r="A626" s="22" t="s">
        <v>124</v>
      </c>
      <c r="B626" s="49" t="str">
        <f>SUBSTITUTE(A626,"/Users/timomiessen/Desktop/imagesdk/blackmen1/","Image_")</f>
        <v>Image_BM_206.jpg</v>
      </c>
      <c r="C626" s="41" t="s">
        <v>389</v>
      </c>
      <c r="D626" s="23" t="s">
        <v>1516</v>
      </c>
      <c r="E626" s="24">
        <v>0</v>
      </c>
      <c r="F626" s="24">
        <v>0</v>
      </c>
      <c r="G626" s="24">
        <v>1</v>
      </c>
      <c r="H626" s="24">
        <v>0</v>
      </c>
      <c r="I626" s="24">
        <v>0</v>
      </c>
      <c r="J626" s="24">
        <v>0</v>
      </c>
      <c r="K626" s="24">
        <v>0</v>
      </c>
      <c r="L626" s="24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 cm="1">
        <f t="array" ref="R626">_xlfn.IFS(H626=1,1,K626=1,1,L626=1,1,M626=1,1,N626=1,1,P626=1,1,TRUE,0)</f>
        <v>0</v>
      </c>
      <c r="S626" s="35">
        <f>IF(AND(G626=1,R626=1),0,R626)</f>
        <v>0</v>
      </c>
      <c r="T626" s="53" t="s">
        <v>1</v>
      </c>
      <c r="U626" s="34" cm="1">
        <f t="array" ref="U626">_xlfn.IFS(T626="UNLIKELY", 1, T626="POSSIBLE", 1, T626="LIKELY",1, T626="VERY_LIKELY", 1, TRUE, 0)</f>
        <v>1</v>
      </c>
      <c r="V626" s="24" cm="1">
        <f t="array" ref="V626">_xlfn.IFS(T626="POSSIBLE", 1, T626="LIKELY",1, T626="VERY_LIKELY", 1, TRUE, 0)</f>
        <v>0</v>
      </c>
      <c r="W626" s="24" cm="1">
        <f t="array" ref="W626">_xlfn.IFS(T626="LIKELY",1, T626="VERY_LIKELY", 1, TRUE, 0)</f>
        <v>0</v>
      </c>
      <c r="X626" s="35" cm="1">
        <f t="array" ref="X626">_xlfn.IFS(T626="VERY_LIKELY", 1, TRUE, 0)</f>
        <v>0</v>
      </c>
    </row>
    <row r="627" spans="1:24" ht="20" customHeight="1" x14ac:dyDescent="0.2">
      <c r="A627" s="22" t="s">
        <v>125</v>
      </c>
      <c r="B627" s="49" t="str">
        <f>SUBSTITUTE(A627,"/Users/timomiessen/Desktop/imagesdk/blackmen1/","Image_")</f>
        <v>Image_BM_207.jpg</v>
      </c>
      <c r="C627" s="41" t="s">
        <v>389</v>
      </c>
      <c r="D627" s="23" t="s">
        <v>1516</v>
      </c>
      <c r="E627" s="24">
        <v>0</v>
      </c>
      <c r="F627" s="24">
        <v>0</v>
      </c>
      <c r="G627" s="24">
        <v>1</v>
      </c>
      <c r="H627" s="24">
        <v>0</v>
      </c>
      <c r="I627" s="24">
        <v>0</v>
      </c>
      <c r="J627" s="24">
        <v>0</v>
      </c>
      <c r="K627" s="24">
        <v>0</v>
      </c>
      <c r="L627" s="24">
        <v>0</v>
      </c>
      <c r="M627" s="24">
        <v>0</v>
      </c>
      <c r="N627" s="24">
        <v>0</v>
      </c>
      <c r="O627" s="24">
        <v>0</v>
      </c>
      <c r="P627" s="24">
        <v>0</v>
      </c>
      <c r="Q627" s="24">
        <v>0</v>
      </c>
      <c r="R627" s="24" cm="1">
        <f t="array" ref="R627">_xlfn.IFS(H627=1,1,K627=1,1,L627=1,1,M627=1,1,N627=1,1,P627=1,1,TRUE,0)</f>
        <v>0</v>
      </c>
      <c r="S627" s="35">
        <f>IF(AND(G627=1,R627=1),0,R627)</f>
        <v>0</v>
      </c>
      <c r="T627" s="53" t="s">
        <v>12</v>
      </c>
      <c r="U627" s="34" cm="1">
        <f t="array" ref="U627">_xlfn.IFS(T627="UNLIKELY", 1, T627="POSSIBLE", 1, T627="LIKELY",1, T627="VERY_LIKELY", 1, TRUE, 0)</f>
        <v>1</v>
      </c>
      <c r="V627" s="24" cm="1">
        <f t="array" ref="V627">_xlfn.IFS(T627="POSSIBLE", 1, T627="LIKELY",1, T627="VERY_LIKELY", 1, TRUE, 0)</f>
        <v>1</v>
      </c>
      <c r="W627" s="24" cm="1">
        <f t="array" ref="W627">_xlfn.IFS(T627="LIKELY",1, T627="VERY_LIKELY", 1, TRUE, 0)</f>
        <v>1</v>
      </c>
      <c r="X627" s="35" cm="1">
        <f t="array" ref="X627">_xlfn.IFS(T627="VERY_LIKELY", 1, TRUE, 0)</f>
        <v>0</v>
      </c>
    </row>
    <row r="628" spans="1:24" ht="20" customHeight="1" x14ac:dyDescent="0.2">
      <c r="A628" s="22" t="s">
        <v>126</v>
      </c>
      <c r="B628" s="49" t="str">
        <f>SUBSTITUTE(A628,"/Users/timomiessen/Desktop/imagesdk/blackmen1/","Image_")</f>
        <v>Image_BM_208.jpg</v>
      </c>
      <c r="C628" s="41" t="s">
        <v>389</v>
      </c>
      <c r="D628" s="23" t="s">
        <v>1516</v>
      </c>
      <c r="E628" s="24">
        <v>0</v>
      </c>
      <c r="F628" s="24">
        <v>0</v>
      </c>
      <c r="G628" s="24">
        <v>1</v>
      </c>
      <c r="H628" s="24">
        <v>0</v>
      </c>
      <c r="I628" s="24">
        <v>0</v>
      </c>
      <c r="J628" s="24">
        <v>0</v>
      </c>
      <c r="K628" s="24">
        <v>0</v>
      </c>
      <c r="L628" s="24">
        <v>0</v>
      </c>
      <c r="M628" s="24">
        <v>0</v>
      </c>
      <c r="N628" s="24">
        <v>0</v>
      </c>
      <c r="O628" s="24">
        <v>0</v>
      </c>
      <c r="P628" s="24">
        <v>0</v>
      </c>
      <c r="Q628" s="24">
        <v>0</v>
      </c>
      <c r="R628" s="24" cm="1">
        <f t="array" ref="R628">_xlfn.IFS(H628=1,1,K628=1,1,L628=1,1,M628=1,1,N628=1,1,P628=1,1,TRUE,0)</f>
        <v>0</v>
      </c>
      <c r="S628" s="35">
        <f>IF(AND(G628=1,R628=1),0,R628)</f>
        <v>0</v>
      </c>
      <c r="T628" s="53" t="s">
        <v>1</v>
      </c>
      <c r="U628" s="34" cm="1">
        <f t="array" ref="U628">_xlfn.IFS(T628="UNLIKELY", 1, T628="POSSIBLE", 1, T628="LIKELY",1, T628="VERY_LIKELY", 1, TRUE, 0)</f>
        <v>1</v>
      </c>
      <c r="V628" s="24" cm="1">
        <f t="array" ref="V628">_xlfn.IFS(T628="POSSIBLE", 1, T628="LIKELY",1, T628="VERY_LIKELY", 1, TRUE, 0)</f>
        <v>0</v>
      </c>
      <c r="W628" s="24" cm="1">
        <f t="array" ref="W628">_xlfn.IFS(T628="LIKELY",1, T628="VERY_LIKELY", 1, TRUE, 0)</f>
        <v>0</v>
      </c>
      <c r="X628" s="35" cm="1">
        <f t="array" ref="X628">_xlfn.IFS(T628="VERY_LIKELY", 1, TRUE, 0)</f>
        <v>0</v>
      </c>
    </row>
    <row r="629" spans="1:24" ht="20" customHeight="1" x14ac:dyDescent="0.2">
      <c r="A629" s="22" t="s">
        <v>127</v>
      </c>
      <c r="B629" s="49" t="str">
        <f>SUBSTITUTE(A629,"/Users/timomiessen/Desktop/imagesdk/blackmen1/","Image_")</f>
        <v>Image_BM_209.jpg</v>
      </c>
      <c r="C629" s="41" t="s">
        <v>389</v>
      </c>
      <c r="D629" s="23" t="s">
        <v>1516</v>
      </c>
      <c r="E629" s="24">
        <v>0</v>
      </c>
      <c r="F629" s="24">
        <v>0</v>
      </c>
      <c r="G629" s="24">
        <v>1</v>
      </c>
      <c r="H629" s="24">
        <v>0</v>
      </c>
      <c r="I629" s="24">
        <v>0</v>
      </c>
      <c r="J629" s="24">
        <v>0</v>
      </c>
      <c r="K629" s="24">
        <v>0</v>
      </c>
      <c r="L629" s="24">
        <v>0</v>
      </c>
      <c r="M629" s="24">
        <v>0</v>
      </c>
      <c r="N629" s="24">
        <v>0</v>
      </c>
      <c r="O629" s="24">
        <v>0</v>
      </c>
      <c r="P629" s="24">
        <v>0</v>
      </c>
      <c r="Q629" s="24">
        <v>0</v>
      </c>
      <c r="R629" s="24" cm="1">
        <f t="array" ref="R629">_xlfn.IFS(H629=1,1,K629=1,1,L629=1,1,M629=1,1,N629=1,1,P629=1,1,TRUE,0)</f>
        <v>0</v>
      </c>
      <c r="S629" s="35">
        <f>IF(AND(G629=1,R629=1),0,R629)</f>
        <v>0</v>
      </c>
      <c r="T629" s="53" t="s">
        <v>2</v>
      </c>
      <c r="U629" s="34" cm="1">
        <f t="array" ref="U629">_xlfn.IFS(T629="UNLIKELY", 1, T629="POSSIBLE", 1, T629="LIKELY",1, T629="VERY_LIKELY", 1, TRUE, 0)</f>
        <v>1</v>
      </c>
      <c r="V629" s="24" cm="1">
        <f t="array" ref="V629">_xlfn.IFS(T629="POSSIBLE", 1, T629="LIKELY",1, T629="VERY_LIKELY", 1, TRUE, 0)</f>
        <v>1</v>
      </c>
      <c r="W629" s="24" cm="1">
        <f t="array" ref="W629">_xlfn.IFS(T629="LIKELY",1, T629="VERY_LIKELY", 1, TRUE, 0)</f>
        <v>0</v>
      </c>
      <c r="X629" s="35" cm="1">
        <f t="array" ref="X629">_xlfn.IFS(T629="VERY_LIKELY", 1, TRUE, 0)</f>
        <v>0</v>
      </c>
    </row>
    <row r="630" spans="1:24" ht="20" customHeight="1" x14ac:dyDescent="0.2">
      <c r="A630" s="22" t="s">
        <v>128</v>
      </c>
      <c r="B630" s="49" t="str">
        <f>SUBSTITUTE(A630,"/Users/timomiessen/Desktop/imagesdk/blackmen1/","Image_")</f>
        <v>Image_BM_21.jpg</v>
      </c>
      <c r="C630" s="41" t="s">
        <v>389</v>
      </c>
      <c r="D630" s="23" t="s">
        <v>1516</v>
      </c>
      <c r="E630" s="24">
        <v>1</v>
      </c>
      <c r="F630" s="24">
        <v>0</v>
      </c>
      <c r="G630" s="24">
        <v>0</v>
      </c>
      <c r="H630" s="24">
        <v>0</v>
      </c>
      <c r="I630" s="24">
        <v>0</v>
      </c>
      <c r="J630" s="24">
        <v>0</v>
      </c>
      <c r="K630" s="24">
        <v>0</v>
      </c>
      <c r="L630" s="24">
        <v>0</v>
      </c>
      <c r="M630" s="24">
        <v>0</v>
      </c>
      <c r="N630" s="24">
        <v>0</v>
      </c>
      <c r="O630" s="24">
        <v>0</v>
      </c>
      <c r="P630" s="24">
        <v>0</v>
      </c>
      <c r="Q630" s="24">
        <v>0</v>
      </c>
      <c r="R630" s="24" cm="1">
        <f t="array" ref="R630">_xlfn.IFS(H630=1,1,K630=1,1,L630=1,1,M630=1,1,N630=1,1,P630=1,1,TRUE,0)</f>
        <v>0</v>
      </c>
      <c r="S630" s="35">
        <f>IF(AND(G630=1,R630=1),0,R630)</f>
        <v>0</v>
      </c>
      <c r="T630" s="53" t="s">
        <v>4</v>
      </c>
      <c r="U630" s="34" cm="1">
        <f t="array" ref="U630">_xlfn.IFS(T630="UNLIKELY", 1, T630="POSSIBLE", 1, T630="LIKELY",1, T630="VERY_LIKELY", 1, TRUE, 0)</f>
        <v>0</v>
      </c>
      <c r="V630" s="24" cm="1">
        <f t="array" ref="V630">_xlfn.IFS(T630="POSSIBLE", 1, T630="LIKELY",1, T630="VERY_LIKELY", 1, TRUE, 0)</f>
        <v>0</v>
      </c>
      <c r="W630" s="24" cm="1">
        <f t="array" ref="W630">_xlfn.IFS(T630="LIKELY",1, T630="VERY_LIKELY", 1, TRUE, 0)</f>
        <v>0</v>
      </c>
      <c r="X630" s="35" cm="1">
        <f t="array" ref="X630">_xlfn.IFS(T630="VERY_LIKELY", 1, TRUE, 0)</f>
        <v>0</v>
      </c>
    </row>
    <row r="631" spans="1:24" ht="20" customHeight="1" x14ac:dyDescent="0.2">
      <c r="A631" s="22" t="s">
        <v>129</v>
      </c>
      <c r="B631" s="49" t="str">
        <f>SUBSTITUTE(A631,"/Users/timomiessen/Desktop/imagesdk/blackmen1/","Image_")</f>
        <v>Image_BM_210.jpg</v>
      </c>
      <c r="C631" s="41" t="s">
        <v>389</v>
      </c>
      <c r="D631" s="23" t="s">
        <v>1516</v>
      </c>
      <c r="E631" s="24">
        <v>0</v>
      </c>
      <c r="F631" s="24">
        <v>0</v>
      </c>
      <c r="G631" s="24">
        <v>1</v>
      </c>
      <c r="H631" s="24">
        <v>0</v>
      </c>
      <c r="I631" s="24">
        <v>0</v>
      </c>
      <c r="J631" s="24">
        <v>0</v>
      </c>
      <c r="K631" s="24">
        <v>0</v>
      </c>
      <c r="L631" s="24">
        <v>0</v>
      </c>
      <c r="M631" s="24">
        <v>0</v>
      </c>
      <c r="N631" s="24">
        <v>0</v>
      </c>
      <c r="O631" s="24">
        <v>0</v>
      </c>
      <c r="P631" s="24">
        <v>0</v>
      </c>
      <c r="Q631" s="24">
        <v>0</v>
      </c>
      <c r="R631" s="24" cm="1">
        <f t="array" ref="R631">_xlfn.IFS(H631=1,1,K631=1,1,L631=1,1,M631=1,1,N631=1,1,P631=1,1,TRUE,0)</f>
        <v>0</v>
      </c>
      <c r="S631" s="35">
        <f>IF(AND(G631=1,R631=1),0,R631)</f>
        <v>0</v>
      </c>
      <c r="T631" s="53" t="s">
        <v>1</v>
      </c>
      <c r="U631" s="34" cm="1">
        <f t="array" ref="U631">_xlfn.IFS(T631="UNLIKELY", 1, T631="POSSIBLE", 1, T631="LIKELY",1, T631="VERY_LIKELY", 1, TRUE, 0)</f>
        <v>1</v>
      </c>
      <c r="V631" s="24" cm="1">
        <f t="array" ref="V631">_xlfn.IFS(T631="POSSIBLE", 1, T631="LIKELY",1, T631="VERY_LIKELY", 1, TRUE, 0)</f>
        <v>0</v>
      </c>
      <c r="W631" s="24" cm="1">
        <f t="array" ref="W631">_xlfn.IFS(T631="LIKELY",1, T631="VERY_LIKELY", 1, TRUE, 0)</f>
        <v>0</v>
      </c>
      <c r="X631" s="35" cm="1">
        <f t="array" ref="X631">_xlfn.IFS(T631="VERY_LIKELY", 1, TRUE, 0)</f>
        <v>0</v>
      </c>
    </row>
    <row r="632" spans="1:24" ht="20" customHeight="1" x14ac:dyDescent="0.2">
      <c r="A632" s="22" t="s">
        <v>130</v>
      </c>
      <c r="B632" s="49" t="str">
        <f>SUBSTITUTE(A632,"/Users/timomiessen/Desktop/imagesdk/blackmen1/","Image_")</f>
        <v>Image_BM_211.jpg</v>
      </c>
      <c r="C632" s="41" t="s">
        <v>389</v>
      </c>
      <c r="D632" s="23" t="s">
        <v>1516</v>
      </c>
      <c r="E632" s="24">
        <v>0</v>
      </c>
      <c r="F632" s="24">
        <v>0</v>
      </c>
      <c r="G632" s="24">
        <v>1</v>
      </c>
      <c r="H632" s="24">
        <v>0</v>
      </c>
      <c r="I632" s="24">
        <v>0</v>
      </c>
      <c r="J632" s="24">
        <v>0</v>
      </c>
      <c r="K632" s="24">
        <v>0</v>
      </c>
      <c r="L632" s="24">
        <v>0</v>
      </c>
      <c r="M632" s="24">
        <v>0</v>
      </c>
      <c r="N632" s="24">
        <v>0</v>
      </c>
      <c r="O632" s="24">
        <v>0</v>
      </c>
      <c r="P632" s="24">
        <v>0</v>
      </c>
      <c r="Q632" s="24">
        <v>0</v>
      </c>
      <c r="R632" s="24" cm="1">
        <f t="array" ref="R632">_xlfn.IFS(H632=1,1,K632=1,1,L632=1,1,M632=1,1,N632=1,1,P632=1,1,TRUE,0)</f>
        <v>0</v>
      </c>
      <c r="S632" s="35">
        <f>IF(AND(G632=1,R632=1),0,R632)</f>
        <v>0</v>
      </c>
      <c r="T632" s="53" t="s">
        <v>4</v>
      </c>
      <c r="U632" s="34" cm="1">
        <f t="array" ref="U632">_xlfn.IFS(T632="UNLIKELY", 1, T632="POSSIBLE", 1, T632="LIKELY",1, T632="VERY_LIKELY", 1, TRUE, 0)</f>
        <v>0</v>
      </c>
      <c r="V632" s="24" cm="1">
        <f t="array" ref="V632">_xlfn.IFS(T632="POSSIBLE", 1, T632="LIKELY",1, T632="VERY_LIKELY", 1, TRUE, 0)</f>
        <v>0</v>
      </c>
      <c r="W632" s="24" cm="1">
        <f t="array" ref="W632">_xlfn.IFS(T632="LIKELY",1, T632="VERY_LIKELY", 1, TRUE, 0)</f>
        <v>0</v>
      </c>
      <c r="X632" s="35" cm="1">
        <f t="array" ref="X632">_xlfn.IFS(T632="VERY_LIKELY", 1, TRUE, 0)</f>
        <v>0</v>
      </c>
    </row>
    <row r="633" spans="1:24" ht="20" customHeight="1" x14ac:dyDescent="0.2">
      <c r="A633" s="22" t="s">
        <v>131</v>
      </c>
      <c r="B633" s="49" t="str">
        <f>SUBSTITUTE(A633,"/Users/timomiessen/Desktop/imagesdk/blackmen1/","Image_")</f>
        <v>Image_BM_212.jpg</v>
      </c>
      <c r="C633" s="41" t="s">
        <v>389</v>
      </c>
      <c r="D633" s="23" t="s">
        <v>1516</v>
      </c>
      <c r="E633" s="24">
        <v>0</v>
      </c>
      <c r="F633" s="24">
        <v>0</v>
      </c>
      <c r="G633" s="24">
        <v>1</v>
      </c>
      <c r="H633" s="24">
        <v>0</v>
      </c>
      <c r="I633" s="24">
        <v>0</v>
      </c>
      <c r="J633" s="24">
        <v>0</v>
      </c>
      <c r="K633" s="24">
        <v>0</v>
      </c>
      <c r="L633" s="24">
        <v>0</v>
      </c>
      <c r="M633" s="24">
        <v>0</v>
      </c>
      <c r="N633" s="24">
        <v>0</v>
      </c>
      <c r="O633" s="24">
        <v>0</v>
      </c>
      <c r="P633" s="24">
        <v>0</v>
      </c>
      <c r="Q633" s="24">
        <v>0</v>
      </c>
      <c r="R633" s="24" cm="1">
        <f t="array" ref="R633">_xlfn.IFS(H633=1,1,K633=1,1,L633=1,1,M633=1,1,N633=1,1,P633=1,1,TRUE,0)</f>
        <v>0</v>
      </c>
      <c r="S633" s="35">
        <f>IF(AND(G633=1,R633=1),0,R633)</f>
        <v>0</v>
      </c>
      <c r="T633" s="53" t="s">
        <v>12</v>
      </c>
      <c r="U633" s="34" cm="1">
        <f t="array" ref="U633">_xlfn.IFS(T633="UNLIKELY", 1, T633="POSSIBLE", 1, T633="LIKELY",1, T633="VERY_LIKELY", 1, TRUE, 0)</f>
        <v>1</v>
      </c>
      <c r="V633" s="24" cm="1">
        <f t="array" ref="V633">_xlfn.IFS(T633="POSSIBLE", 1, T633="LIKELY",1, T633="VERY_LIKELY", 1, TRUE, 0)</f>
        <v>1</v>
      </c>
      <c r="W633" s="24" cm="1">
        <f t="array" ref="W633">_xlfn.IFS(T633="LIKELY",1, T633="VERY_LIKELY", 1, TRUE, 0)</f>
        <v>1</v>
      </c>
      <c r="X633" s="35" cm="1">
        <f t="array" ref="X633">_xlfn.IFS(T633="VERY_LIKELY", 1, TRUE, 0)</f>
        <v>0</v>
      </c>
    </row>
    <row r="634" spans="1:24" ht="20" customHeight="1" x14ac:dyDescent="0.2">
      <c r="A634" s="22" t="s">
        <v>132</v>
      </c>
      <c r="B634" s="49" t="str">
        <f>SUBSTITUTE(A634,"/Users/timomiessen/Desktop/imagesdk/blackmen1/","Image_")</f>
        <v>Image_BM_213.jpg</v>
      </c>
      <c r="C634" s="41" t="s">
        <v>389</v>
      </c>
      <c r="D634" s="23" t="s">
        <v>1516</v>
      </c>
      <c r="E634" s="24">
        <v>0</v>
      </c>
      <c r="F634" s="24">
        <v>0</v>
      </c>
      <c r="G634" s="24">
        <v>1</v>
      </c>
      <c r="H634" s="24">
        <v>0</v>
      </c>
      <c r="I634" s="24">
        <v>0</v>
      </c>
      <c r="J634" s="24">
        <v>0</v>
      </c>
      <c r="K634" s="24">
        <v>0</v>
      </c>
      <c r="L634" s="24">
        <v>0</v>
      </c>
      <c r="M634" s="24">
        <v>0</v>
      </c>
      <c r="N634" s="24">
        <v>0</v>
      </c>
      <c r="O634" s="24">
        <v>0</v>
      </c>
      <c r="P634" s="24">
        <v>0</v>
      </c>
      <c r="Q634" s="24">
        <v>0</v>
      </c>
      <c r="R634" s="24" cm="1">
        <f t="array" ref="R634">_xlfn.IFS(H634=1,1,K634=1,1,L634=1,1,M634=1,1,N634=1,1,P634=1,1,TRUE,0)</f>
        <v>0</v>
      </c>
      <c r="S634" s="35">
        <f>IF(AND(G634=1,R634=1),0,R634)</f>
        <v>0</v>
      </c>
      <c r="T634" s="53" t="s">
        <v>4</v>
      </c>
      <c r="U634" s="34" cm="1">
        <f t="array" ref="U634">_xlfn.IFS(T634="UNLIKELY", 1, T634="POSSIBLE", 1, T634="LIKELY",1, T634="VERY_LIKELY", 1, TRUE, 0)</f>
        <v>0</v>
      </c>
      <c r="V634" s="24" cm="1">
        <f t="array" ref="V634">_xlfn.IFS(T634="POSSIBLE", 1, T634="LIKELY",1, T634="VERY_LIKELY", 1, TRUE, 0)</f>
        <v>0</v>
      </c>
      <c r="W634" s="24" cm="1">
        <f t="array" ref="W634">_xlfn.IFS(T634="LIKELY",1, T634="VERY_LIKELY", 1, TRUE, 0)</f>
        <v>0</v>
      </c>
      <c r="X634" s="35" cm="1">
        <f t="array" ref="X634">_xlfn.IFS(T634="VERY_LIKELY", 1, TRUE, 0)</f>
        <v>0</v>
      </c>
    </row>
    <row r="635" spans="1:24" ht="20" customHeight="1" x14ac:dyDescent="0.2">
      <c r="A635" s="22" t="s">
        <v>133</v>
      </c>
      <c r="B635" s="49" t="str">
        <f>SUBSTITUTE(A635,"/Users/timomiessen/Desktop/imagesdk/blackmen1/","Image_")</f>
        <v>Image_BM_214.jpg</v>
      </c>
      <c r="C635" s="41" t="s">
        <v>389</v>
      </c>
      <c r="D635" s="23" t="s">
        <v>1516</v>
      </c>
      <c r="E635" s="24">
        <v>0</v>
      </c>
      <c r="F635" s="24">
        <v>0</v>
      </c>
      <c r="G635" s="24">
        <v>1</v>
      </c>
      <c r="H635" s="24">
        <v>0</v>
      </c>
      <c r="I635" s="24">
        <v>0</v>
      </c>
      <c r="J635" s="24">
        <v>0</v>
      </c>
      <c r="K635" s="24">
        <v>0</v>
      </c>
      <c r="L635" s="24">
        <v>0</v>
      </c>
      <c r="M635" s="24">
        <v>0</v>
      </c>
      <c r="N635" s="24">
        <v>0</v>
      </c>
      <c r="O635" s="24">
        <v>0</v>
      </c>
      <c r="P635" s="24">
        <v>0</v>
      </c>
      <c r="Q635" s="24">
        <v>0</v>
      </c>
      <c r="R635" s="24" cm="1">
        <f t="array" ref="R635">_xlfn.IFS(H635=1,1,K635=1,1,L635=1,1,M635=1,1,N635=1,1,P635=1,1,TRUE,0)</f>
        <v>0</v>
      </c>
      <c r="S635" s="35">
        <f>IF(AND(G635=1,R635=1),0,R635)</f>
        <v>0</v>
      </c>
      <c r="T635" s="53" t="s">
        <v>2</v>
      </c>
      <c r="U635" s="34" cm="1">
        <f t="array" ref="U635">_xlfn.IFS(T635="UNLIKELY", 1, T635="POSSIBLE", 1, T635="LIKELY",1, T635="VERY_LIKELY", 1, TRUE, 0)</f>
        <v>1</v>
      </c>
      <c r="V635" s="24" cm="1">
        <f t="array" ref="V635">_xlfn.IFS(T635="POSSIBLE", 1, T635="LIKELY",1, T635="VERY_LIKELY", 1, TRUE, 0)</f>
        <v>1</v>
      </c>
      <c r="W635" s="24" cm="1">
        <f t="array" ref="W635">_xlfn.IFS(T635="LIKELY",1, T635="VERY_LIKELY", 1, TRUE, 0)</f>
        <v>0</v>
      </c>
      <c r="X635" s="35" cm="1">
        <f t="array" ref="X635">_xlfn.IFS(T635="VERY_LIKELY", 1, TRUE, 0)</f>
        <v>0</v>
      </c>
    </row>
    <row r="636" spans="1:24" ht="20" customHeight="1" x14ac:dyDescent="0.2">
      <c r="A636" s="22" t="s">
        <v>134</v>
      </c>
      <c r="B636" s="49" t="str">
        <f>SUBSTITUTE(A636,"/Users/timomiessen/Desktop/imagesdk/blackmen1/","Image_")</f>
        <v>Image_BM_215.jpg</v>
      </c>
      <c r="C636" s="41" t="s">
        <v>389</v>
      </c>
      <c r="D636" s="23" t="s">
        <v>1516</v>
      </c>
      <c r="E636" s="24">
        <v>0</v>
      </c>
      <c r="F636" s="24">
        <v>0</v>
      </c>
      <c r="G636" s="24">
        <v>1</v>
      </c>
      <c r="H636" s="24">
        <v>0</v>
      </c>
      <c r="I636" s="24">
        <v>0</v>
      </c>
      <c r="J636" s="24">
        <v>0</v>
      </c>
      <c r="K636" s="24">
        <v>0</v>
      </c>
      <c r="L636" s="24">
        <v>0</v>
      </c>
      <c r="M636" s="24">
        <v>0</v>
      </c>
      <c r="N636" s="24">
        <v>0</v>
      </c>
      <c r="O636" s="24">
        <v>0</v>
      </c>
      <c r="P636" s="24">
        <v>0</v>
      </c>
      <c r="Q636" s="24">
        <v>0</v>
      </c>
      <c r="R636" s="24" cm="1">
        <f t="array" ref="R636">_xlfn.IFS(H636=1,1,K636=1,1,L636=1,1,M636=1,1,N636=1,1,P636=1,1,TRUE,0)</f>
        <v>0</v>
      </c>
      <c r="S636" s="35">
        <f>IF(AND(G636=1,R636=1),0,R636)</f>
        <v>0</v>
      </c>
      <c r="T636" s="53" t="s">
        <v>1</v>
      </c>
      <c r="U636" s="34" cm="1">
        <f t="array" ref="U636">_xlfn.IFS(T636="UNLIKELY", 1, T636="POSSIBLE", 1, T636="LIKELY",1, T636="VERY_LIKELY", 1, TRUE, 0)</f>
        <v>1</v>
      </c>
      <c r="V636" s="24" cm="1">
        <f t="array" ref="V636">_xlfn.IFS(T636="POSSIBLE", 1, T636="LIKELY",1, T636="VERY_LIKELY", 1, TRUE, 0)</f>
        <v>0</v>
      </c>
      <c r="W636" s="24" cm="1">
        <f t="array" ref="W636">_xlfn.IFS(T636="LIKELY",1, T636="VERY_LIKELY", 1, TRUE, 0)</f>
        <v>0</v>
      </c>
      <c r="X636" s="35" cm="1">
        <f t="array" ref="X636">_xlfn.IFS(T636="VERY_LIKELY", 1, TRUE, 0)</f>
        <v>0</v>
      </c>
    </row>
    <row r="637" spans="1:24" ht="20" customHeight="1" x14ac:dyDescent="0.2">
      <c r="A637" s="22" t="s">
        <v>135</v>
      </c>
      <c r="B637" s="49" t="str">
        <f>SUBSTITUTE(A637,"/Users/timomiessen/Desktop/imagesdk/blackmen1/","Image_")</f>
        <v>Image_BM_216.jpg</v>
      </c>
      <c r="C637" s="41" t="s">
        <v>389</v>
      </c>
      <c r="D637" s="23" t="s">
        <v>1516</v>
      </c>
      <c r="E637" s="24">
        <v>0</v>
      </c>
      <c r="F637" s="24">
        <v>0</v>
      </c>
      <c r="G637" s="24">
        <v>1</v>
      </c>
      <c r="H637" s="24">
        <v>0</v>
      </c>
      <c r="I637" s="24">
        <v>0</v>
      </c>
      <c r="J637" s="24">
        <v>0</v>
      </c>
      <c r="K637" s="24">
        <v>0</v>
      </c>
      <c r="L637" s="24">
        <v>0</v>
      </c>
      <c r="M637" s="24">
        <v>0</v>
      </c>
      <c r="N637" s="24">
        <v>0</v>
      </c>
      <c r="O637" s="24">
        <v>0</v>
      </c>
      <c r="P637" s="24">
        <v>0</v>
      </c>
      <c r="Q637" s="24">
        <v>0</v>
      </c>
      <c r="R637" s="24" cm="1">
        <f t="array" ref="R637">_xlfn.IFS(H637=1,1,K637=1,1,L637=1,1,M637=1,1,N637=1,1,P637=1,1,TRUE,0)</f>
        <v>0</v>
      </c>
      <c r="S637" s="35">
        <f>IF(AND(G637=1,R637=1),0,R637)</f>
        <v>0</v>
      </c>
      <c r="T637" s="53" t="s">
        <v>1</v>
      </c>
      <c r="U637" s="34" cm="1">
        <f t="array" ref="U637">_xlfn.IFS(T637="UNLIKELY", 1, T637="POSSIBLE", 1, T637="LIKELY",1, T637="VERY_LIKELY", 1, TRUE, 0)</f>
        <v>1</v>
      </c>
      <c r="V637" s="24" cm="1">
        <f t="array" ref="V637">_xlfn.IFS(T637="POSSIBLE", 1, T637="LIKELY",1, T637="VERY_LIKELY", 1, TRUE, 0)</f>
        <v>0</v>
      </c>
      <c r="W637" s="24" cm="1">
        <f t="array" ref="W637">_xlfn.IFS(T637="LIKELY",1, T637="VERY_LIKELY", 1, TRUE, 0)</f>
        <v>0</v>
      </c>
      <c r="X637" s="35" cm="1">
        <f t="array" ref="X637">_xlfn.IFS(T637="VERY_LIKELY", 1, TRUE, 0)</f>
        <v>0</v>
      </c>
    </row>
    <row r="638" spans="1:24" ht="20" customHeight="1" x14ac:dyDescent="0.2">
      <c r="A638" s="22" t="s">
        <v>136</v>
      </c>
      <c r="B638" s="49" t="str">
        <f>SUBSTITUTE(A638,"/Users/timomiessen/Desktop/imagesdk/blackmen1/","Image_")</f>
        <v>Image_BM_217.jpg</v>
      </c>
      <c r="C638" s="41" t="s">
        <v>389</v>
      </c>
      <c r="D638" s="23" t="s">
        <v>1516</v>
      </c>
      <c r="E638" s="24">
        <v>0</v>
      </c>
      <c r="F638" s="24">
        <v>0</v>
      </c>
      <c r="G638" s="24">
        <v>1</v>
      </c>
      <c r="H638" s="24">
        <v>0</v>
      </c>
      <c r="I638" s="24">
        <v>0</v>
      </c>
      <c r="J638" s="24">
        <v>0</v>
      </c>
      <c r="K638" s="24">
        <v>0</v>
      </c>
      <c r="L638" s="24">
        <v>0</v>
      </c>
      <c r="M638" s="24">
        <v>0</v>
      </c>
      <c r="N638" s="24">
        <v>0</v>
      </c>
      <c r="O638" s="24">
        <v>0</v>
      </c>
      <c r="P638" s="24">
        <v>0</v>
      </c>
      <c r="Q638" s="24">
        <v>0</v>
      </c>
      <c r="R638" s="24" cm="1">
        <f t="array" ref="R638">_xlfn.IFS(H638=1,1,K638=1,1,L638=1,1,M638=1,1,N638=1,1,P638=1,1,TRUE,0)</f>
        <v>0</v>
      </c>
      <c r="S638" s="35">
        <f>IF(AND(G638=1,R638=1),0,R638)</f>
        <v>0</v>
      </c>
      <c r="T638" s="53" t="s">
        <v>1</v>
      </c>
      <c r="U638" s="34" cm="1">
        <f t="array" ref="U638">_xlfn.IFS(T638="UNLIKELY", 1, T638="POSSIBLE", 1, T638="LIKELY",1, T638="VERY_LIKELY", 1, TRUE, 0)</f>
        <v>1</v>
      </c>
      <c r="V638" s="24" cm="1">
        <f t="array" ref="V638">_xlfn.IFS(T638="POSSIBLE", 1, T638="LIKELY",1, T638="VERY_LIKELY", 1, TRUE, 0)</f>
        <v>0</v>
      </c>
      <c r="W638" s="24" cm="1">
        <f t="array" ref="W638">_xlfn.IFS(T638="LIKELY",1, T638="VERY_LIKELY", 1, TRUE, 0)</f>
        <v>0</v>
      </c>
      <c r="X638" s="35" cm="1">
        <f t="array" ref="X638">_xlfn.IFS(T638="VERY_LIKELY", 1, TRUE, 0)</f>
        <v>0</v>
      </c>
    </row>
    <row r="639" spans="1:24" ht="20" customHeight="1" x14ac:dyDescent="0.2">
      <c r="A639" s="22" t="s">
        <v>137</v>
      </c>
      <c r="B639" s="49" t="str">
        <f>SUBSTITUTE(A639,"/Users/timomiessen/Desktop/imagesdk/blackmen1/","Image_")</f>
        <v>Image_BM_218.jpg</v>
      </c>
      <c r="C639" s="41" t="s">
        <v>389</v>
      </c>
      <c r="D639" s="23" t="s">
        <v>1516</v>
      </c>
      <c r="E639" s="24">
        <v>0</v>
      </c>
      <c r="F639" s="24">
        <v>0</v>
      </c>
      <c r="G639" s="24">
        <v>1</v>
      </c>
      <c r="H639" s="24">
        <v>0</v>
      </c>
      <c r="I639" s="24">
        <v>0</v>
      </c>
      <c r="J639" s="24">
        <v>0</v>
      </c>
      <c r="K639" s="24">
        <v>0</v>
      </c>
      <c r="L639" s="24">
        <v>0</v>
      </c>
      <c r="M639" s="24">
        <v>0</v>
      </c>
      <c r="N639" s="24">
        <v>0</v>
      </c>
      <c r="O639" s="24">
        <v>0</v>
      </c>
      <c r="P639" s="24">
        <v>0</v>
      </c>
      <c r="Q639" s="24">
        <v>0</v>
      </c>
      <c r="R639" s="24" cm="1">
        <f t="array" ref="R639">_xlfn.IFS(H639=1,1,K639=1,1,L639=1,1,M639=1,1,N639=1,1,P639=1,1,TRUE,0)</f>
        <v>0</v>
      </c>
      <c r="S639" s="35">
        <f>IF(AND(G639=1,R639=1),0,R639)</f>
        <v>0</v>
      </c>
      <c r="T639" s="53" t="s">
        <v>4</v>
      </c>
      <c r="U639" s="34" cm="1">
        <f t="array" ref="U639">_xlfn.IFS(T639="UNLIKELY", 1, T639="POSSIBLE", 1, T639="LIKELY",1, T639="VERY_LIKELY", 1, TRUE, 0)</f>
        <v>0</v>
      </c>
      <c r="V639" s="24" cm="1">
        <f t="array" ref="V639">_xlfn.IFS(T639="POSSIBLE", 1, T639="LIKELY",1, T639="VERY_LIKELY", 1, TRUE, 0)</f>
        <v>0</v>
      </c>
      <c r="W639" s="24" cm="1">
        <f t="array" ref="W639">_xlfn.IFS(T639="LIKELY",1, T639="VERY_LIKELY", 1, TRUE, 0)</f>
        <v>0</v>
      </c>
      <c r="X639" s="35" cm="1">
        <f t="array" ref="X639">_xlfn.IFS(T639="VERY_LIKELY", 1, TRUE, 0)</f>
        <v>0</v>
      </c>
    </row>
    <row r="640" spans="1:24" ht="20" customHeight="1" x14ac:dyDescent="0.2">
      <c r="A640" s="22" t="s">
        <v>138</v>
      </c>
      <c r="B640" s="49" t="str">
        <f>SUBSTITUTE(A640,"/Users/timomiessen/Desktop/imagesdk/blackmen1/","Image_")</f>
        <v>Image_BM_219.jpg</v>
      </c>
      <c r="C640" s="41" t="s">
        <v>389</v>
      </c>
      <c r="D640" s="23" t="s">
        <v>1516</v>
      </c>
      <c r="E640" s="24">
        <v>0</v>
      </c>
      <c r="F640" s="24">
        <v>0</v>
      </c>
      <c r="G640" s="24">
        <v>1</v>
      </c>
      <c r="H640" s="24">
        <v>0</v>
      </c>
      <c r="I640" s="24">
        <v>0</v>
      </c>
      <c r="J640" s="24">
        <v>0</v>
      </c>
      <c r="K640" s="24">
        <v>1</v>
      </c>
      <c r="L640" s="24">
        <v>0</v>
      </c>
      <c r="M640" s="24">
        <v>0</v>
      </c>
      <c r="N640" s="24">
        <v>0</v>
      </c>
      <c r="O640" s="24">
        <v>0</v>
      </c>
      <c r="P640" s="24">
        <v>0</v>
      </c>
      <c r="Q640" s="24">
        <v>0</v>
      </c>
      <c r="R640" s="24" cm="1">
        <f t="array" ref="R640">_xlfn.IFS(H640=1,1,K640=1,1,L640=1,1,M640=1,1,N640=1,1,P640=1,1,TRUE,0)</f>
        <v>1</v>
      </c>
      <c r="S640" s="35">
        <f>IF(AND(G640=1,R640=1),0,R640)</f>
        <v>0</v>
      </c>
      <c r="T640" s="53" t="s">
        <v>113</v>
      </c>
      <c r="U640" s="34" cm="1">
        <f t="array" ref="U640">_xlfn.IFS(T640="UNLIKELY", 1, T640="POSSIBLE", 1, T640="LIKELY",1, T640="VERY_LIKELY", 1, TRUE, 0)</f>
        <v>1</v>
      </c>
      <c r="V640" s="24" cm="1">
        <f t="array" ref="V640">_xlfn.IFS(T640="POSSIBLE", 1, T640="LIKELY",1, T640="VERY_LIKELY", 1, TRUE, 0)</f>
        <v>1</v>
      </c>
      <c r="W640" s="24" cm="1">
        <f t="array" ref="W640">_xlfn.IFS(T640="LIKELY",1, T640="VERY_LIKELY", 1, TRUE, 0)</f>
        <v>1</v>
      </c>
      <c r="X640" s="35" cm="1">
        <f t="array" ref="X640">_xlfn.IFS(T640="VERY_LIKELY", 1, TRUE, 0)</f>
        <v>1</v>
      </c>
    </row>
    <row r="641" spans="1:24" ht="20" customHeight="1" x14ac:dyDescent="0.2">
      <c r="A641" s="22" t="s">
        <v>139</v>
      </c>
      <c r="B641" s="49" t="str">
        <f>SUBSTITUTE(A641,"/Users/timomiessen/Desktop/imagesdk/blackmen1/","Image_")</f>
        <v>Image_BM_22.jpg</v>
      </c>
      <c r="C641" s="41" t="s">
        <v>389</v>
      </c>
      <c r="D641" s="23" t="s">
        <v>1516</v>
      </c>
      <c r="E641" s="24">
        <v>1</v>
      </c>
      <c r="F641" s="24">
        <v>0</v>
      </c>
      <c r="G641" s="24">
        <v>0</v>
      </c>
      <c r="H641" s="24">
        <v>0</v>
      </c>
      <c r="I641" s="24">
        <v>0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0</v>
      </c>
      <c r="P641" s="24">
        <v>0</v>
      </c>
      <c r="Q641" s="24">
        <v>0</v>
      </c>
      <c r="R641" s="24" cm="1">
        <f t="array" ref="R641">_xlfn.IFS(H641=1,1,K641=1,1,L641=1,1,M641=1,1,N641=1,1,P641=1,1,TRUE,0)</f>
        <v>0</v>
      </c>
      <c r="S641" s="35">
        <f>IF(AND(G641=1,R641=1),0,R641)</f>
        <v>0</v>
      </c>
      <c r="T641" s="53" t="s">
        <v>4</v>
      </c>
      <c r="U641" s="34" cm="1">
        <f t="array" ref="U641">_xlfn.IFS(T641="UNLIKELY", 1, T641="POSSIBLE", 1, T641="LIKELY",1, T641="VERY_LIKELY", 1, TRUE, 0)</f>
        <v>0</v>
      </c>
      <c r="V641" s="24" cm="1">
        <f t="array" ref="V641">_xlfn.IFS(T641="POSSIBLE", 1, T641="LIKELY",1, T641="VERY_LIKELY", 1, TRUE, 0)</f>
        <v>0</v>
      </c>
      <c r="W641" s="24" cm="1">
        <f t="array" ref="W641">_xlfn.IFS(T641="LIKELY",1, T641="VERY_LIKELY", 1, TRUE, 0)</f>
        <v>0</v>
      </c>
      <c r="X641" s="35" cm="1">
        <f t="array" ref="X641">_xlfn.IFS(T641="VERY_LIKELY", 1, TRUE, 0)</f>
        <v>0</v>
      </c>
    </row>
    <row r="642" spans="1:24" ht="20" customHeight="1" x14ac:dyDescent="0.2">
      <c r="A642" s="22" t="s">
        <v>140</v>
      </c>
      <c r="B642" s="49" t="str">
        <f>SUBSTITUTE(A642,"/Users/timomiessen/Desktop/imagesdk/blackmen1/","Image_")</f>
        <v>Image_BM_220.jpg</v>
      </c>
      <c r="C642" s="41" t="s">
        <v>389</v>
      </c>
      <c r="D642" s="23" t="s">
        <v>1516</v>
      </c>
      <c r="E642" s="24">
        <v>0</v>
      </c>
      <c r="F642" s="24">
        <v>0</v>
      </c>
      <c r="G642" s="24">
        <v>1</v>
      </c>
      <c r="H642" s="24">
        <v>0</v>
      </c>
      <c r="I642" s="24">
        <v>0</v>
      </c>
      <c r="J642" s="24">
        <v>0</v>
      </c>
      <c r="K642" s="24">
        <v>0</v>
      </c>
      <c r="L642" s="24">
        <v>0</v>
      </c>
      <c r="M642" s="24">
        <v>0</v>
      </c>
      <c r="N642" s="24">
        <v>0</v>
      </c>
      <c r="O642" s="24">
        <v>0</v>
      </c>
      <c r="P642" s="24">
        <v>0</v>
      </c>
      <c r="Q642" s="24">
        <v>0</v>
      </c>
      <c r="R642" s="24" cm="1">
        <f t="array" ref="R642">_xlfn.IFS(H642=1,1,K642=1,1,L642=1,1,M642=1,1,N642=1,1,P642=1,1,TRUE,0)</f>
        <v>0</v>
      </c>
      <c r="S642" s="35">
        <f>IF(AND(G642=1,R642=1),0,R642)</f>
        <v>0</v>
      </c>
      <c r="T642" s="53" t="s">
        <v>2</v>
      </c>
      <c r="U642" s="34" cm="1">
        <f t="array" ref="U642">_xlfn.IFS(T642="UNLIKELY", 1, T642="POSSIBLE", 1, T642="LIKELY",1, T642="VERY_LIKELY", 1, TRUE, 0)</f>
        <v>1</v>
      </c>
      <c r="V642" s="24" cm="1">
        <f t="array" ref="V642">_xlfn.IFS(T642="POSSIBLE", 1, T642="LIKELY",1, T642="VERY_LIKELY", 1, TRUE, 0)</f>
        <v>1</v>
      </c>
      <c r="W642" s="24" cm="1">
        <f t="array" ref="W642">_xlfn.IFS(T642="LIKELY",1, T642="VERY_LIKELY", 1, TRUE, 0)</f>
        <v>0</v>
      </c>
      <c r="X642" s="35" cm="1">
        <f t="array" ref="X642">_xlfn.IFS(T642="VERY_LIKELY", 1, TRUE, 0)</f>
        <v>0</v>
      </c>
    </row>
    <row r="643" spans="1:24" ht="20" customHeight="1" x14ac:dyDescent="0.2">
      <c r="A643" s="22" t="s">
        <v>141</v>
      </c>
      <c r="B643" s="49" t="str">
        <f>SUBSTITUTE(A643,"/Users/timomiessen/Desktop/imagesdk/blackmen1/","Image_")</f>
        <v>Image_BM_221.jpg</v>
      </c>
      <c r="C643" s="41" t="s">
        <v>389</v>
      </c>
      <c r="D643" s="23" t="s">
        <v>1516</v>
      </c>
      <c r="E643" s="24">
        <v>0</v>
      </c>
      <c r="F643" s="24">
        <v>0</v>
      </c>
      <c r="G643" s="24">
        <v>1</v>
      </c>
      <c r="H643" s="24">
        <v>0</v>
      </c>
      <c r="I643" s="24">
        <v>0</v>
      </c>
      <c r="J643" s="24">
        <v>0</v>
      </c>
      <c r="K643" s="24">
        <v>0</v>
      </c>
      <c r="L643" s="24">
        <v>0</v>
      </c>
      <c r="M643" s="24">
        <v>0</v>
      </c>
      <c r="N643" s="24">
        <v>0</v>
      </c>
      <c r="O643" s="24">
        <v>0</v>
      </c>
      <c r="P643" s="24">
        <v>0</v>
      </c>
      <c r="Q643" s="24">
        <v>0</v>
      </c>
      <c r="R643" s="24" cm="1">
        <f t="array" ref="R643">_xlfn.IFS(H643=1,1,K643=1,1,L643=1,1,M643=1,1,N643=1,1,P643=1,1,TRUE,0)</f>
        <v>0</v>
      </c>
      <c r="S643" s="35">
        <f>IF(AND(G643=1,R643=1),0,R643)</f>
        <v>0</v>
      </c>
      <c r="T643" s="53" t="s">
        <v>4</v>
      </c>
      <c r="U643" s="34" cm="1">
        <f t="array" ref="U643">_xlfn.IFS(T643="UNLIKELY", 1, T643="POSSIBLE", 1, T643="LIKELY",1, T643="VERY_LIKELY", 1, TRUE, 0)</f>
        <v>0</v>
      </c>
      <c r="V643" s="24" cm="1">
        <f t="array" ref="V643">_xlfn.IFS(T643="POSSIBLE", 1, T643="LIKELY",1, T643="VERY_LIKELY", 1, TRUE, 0)</f>
        <v>0</v>
      </c>
      <c r="W643" s="24" cm="1">
        <f t="array" ref="W643">_xlfn.IFS(T643="LIKELY",1, T643="VERY_LIKELY", 1, TRUE, 0)</f>
        <v>0</v>
      </c>
      <c r="X643" s="35" cm="1">
        <f t="array" ref="X643">_xlfn.IFS(T643="VERY_LIKELY", 1, TRUE, 0)</f>
        <v>0</v>
      </c>
    </row>
    <row r="644" spans="1:24" ht="20" customHeight="1" x14ac:dyDescent="0.2">
      <c r="A644" s="22" t="s">
        <v>142</v>
      </c>
      <c r="B644" s="49" t="str">
        <f>SUBSTITUTE(A644,"/Users/timomiessen/Desktop/imagesdk/blackmen1/","Image_")</f>
        <v>Image_BM_222.jpg</v>
      </c>
      <c r="C644" s="41" t="s">
        <v>389</v>
      </c>
      <c r="D644" s="23" t="s">
        <v>1516</v>
      </c>
      <c r="E644" s="24">
        <v>0</v>
      </c>
      <c r="F644" s="24">
        <v>0</v>
      </c>
      <c r="G644" s="24">
        <v>1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4">
        <v>0</v>
      </c>
      <c r="Q644" s="24">
        <v>0</v>
      </c>
      <c r="R644" s="24" cm="1">
        <f t="array" ref="R644">_xlfn.IFS(H644=1,1,K644=1,1,L644=1,1,M644=1,1,N644=1,1,P644=1,1,TRUE,0)</f>
        <v>0</v>
      </c>
      <c r="S644" s="35">
        <f>IF(AND(G644=1,R644=1),0,R644)</f>
        <v>0</v>
      </c>
      <c r="T644" s="53" t="s">
        <v>4</v>
      </c>
      <c r="U644" s="34" cm="1">
        <f t="array" ref="U644">_xlfn.IFS(T644="UNLIKELY", 1, T644="POSSIBLE", 1, T644="LIKELY",1, T644="VERY_LIKELY", 1, TRUE, 0)</f>
        <v>0</v>
      </c>
      <c r="V644" s="24" cm="1">
        <f t="array" ref="V644">_xlfn.IFS(T644="POSSIBLE", 1, T644="LIKELY",1, T644="VERY_LIKELY", 1, TRUE, 0)</f>
        <v>0</v>
      </c>
      <c r="W644" s="24" cm="1">
        <f t="array" ref="W644">_xlfn.IFS(T644="LIKELY",1, T644="VERY_LIKELY", 1, TRUE, 0)</f>
        <v>0</v>
      </c>
      <c r="X644" s="35" cm="1">
        <f t="array" ref="X644">_xlfn.IFS(T644="VERY_LIKELY", 1, TRUE, 0)</f>
        <v>0</v>
      </c>
    </row>
    <row r="645" spans="1:24" ht="20" customHeight="1" x14ac:dyDescent="0.2">
      <c r="A645" s="22" t="s">
        <v>143</v>
      </c>
      <c r="B645" s="49" t="str">
        <f>SUBSTITUTE(A645,"/Users/timomiessen/Desktop/imagesdk/blackmen1/","Image_")</f>
        <v>Image_BM_223.jpg</v>
      </c>
      <c r="C645" s="41" t="s">
        <v>389</v>
      </c>
      <c r="D645" s="23" t="s">
        <v>1516</v>
      </c>
      <c r="E645" s="24">
        <v>0</v>
      </c>
      <c r="F645" s="24">
        <v>0</v>
      </c>
      <c r="G645" s="24">
        <v>1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4">
        <v>1</v>
      </c>
      <c r="Q645" s="24">
        <v>0</v>
      </c>
      <c r="R645" s="24" cm="1">
        <f t="array" ref="R645">_xlfn.IFS(H645=1,1,K645=1,1,L645=1,1,M645=1,1,N645=1,1,P645=1,1,TRUE,0)</f>
        <v>1</v>
      </c>
      <c r="S645" s="35">
        <f>IF(AND(G645=1,R645=1),0,R645)</f>
        <v>0</v>
      </c>
      <c r="T645" s="53" t="s">
        <v>2</v>
      </c>
      <c r="U645" s="34" cm="1">
        <f t="array" ref="U645">_xlfn.IFS(T645="UNLIKELY", 1, T645="POSSIBLE", 1, T645="LIKELY",1, T645="VERY_LIKELY", 1, TRUE, 0)</f>
        <v>1</v>
      </c>
      <c r="V645" s="24" cm="1">
        <f t="array" ref="V645">_xlfn.IFS(T645="POSSIBLE", 1, T645="LIKELY",1, T645="VERY_LIKELY", 1, TRUE, 0)</f>
        <v>1</v>
      </c>
      <c r="W645" s="24" cm="1">
        <f t="array" ref="W645">_xlfn.IFS(T645="LIKELY",1, T645="VERY_LIKELY", 1, TRUE, 0)</f>
        <v>0</v>
      </c>
      <c r="X645" s="35" cm="1">
        <f t="array" ref="X645">_xlfn.IFS(T645="VERY_LIKELY", 1, TRUE, 0)</f>
        <v>0</v>
      </c>
    </row>
    <row r="646" spans="1:24" ht="20" customHeight="1" x14ac:dyDescent="0.2">
      <c r="A646" s="22" t="s">
        <v>144</v>
      </c>
      <c r="B646" s="49" t="str">
        <f>SUBSTITUTE(A646,"/Users/timomiessen/Desktop/imagesdk/blackmen1/","Image_")</f>
        <v>Image_BM_224.jpg</v>
      </c>
      <c r="C646" s="41" t="s">
        <v>389</v>
      </c>
      <c r="D646" s="23" t="s">
        <v>1516</v>
      </c>
      <c r="E646" s="24">
        <v>0</v>
      </c>
      <c r="F646" s="24">
        <v>0</v>
      </c>
      <c r="G646" s="24">
        <v>1</v>
      </c>
      <c r="H646" s="24">
        <v>0</v>
      </c>
      <c r="I646" s="24">
        <v>0</v>
      </c>
      <c r="J646" s="24">
        <v>0</v>
      </c>
      <c r="K646" s="24">
        <v>0</v>
      </c>
      <c r="L646" s="24">
        <v>0</v>
      </c>
      <c r="M646" s="24">
        <v>0</v>
      </c>
      <c r="N646" s="24">
        <v>0</v>
      </c>
      <c r="O646" s="24">
        <v>0</v>
      </c>
      <c r="P646" s="24">
        <v>0</v>
      </c>
      <c r="Q646" s="24">
        <v>0</v>
      </c>
      <c r="R646" s="24" cm="1">
        <f t="array" ref="R646">_xlfn.IFS(H646=1,1,K646=1,1,L646=1,1,M646=1,1,N646=1,1,P646=1,1,TRUE,0)</f>
        <v>0</v>
      </c>
      <c r="S646" s="35">
        <f>IF(AND(G646=1,R646=1),0,R646)</f>
        <v>0</v>
      </c>
      <c r="T646" s="53" t="s">
        <v>1</v>
      </c>
      <c r="U646" s="34" cm="1">
        <f t="array" ref="U646">_xlfn.IFS(T646="UNLIKELY", 1, T646="POSSIBLE", 1, T646="LIKELY",1, T646="VERY_LIKELY", 1, TRUE, 0)</f>
        <v>1</v>
      </c>
      <c r="V646" s="24" cm="1">
        <f t="array" ref="V646">_xlfn.IFS(T646="POSSIBLE", 1, T646="LIKELY",1, T646="VERY_LIKELY", 1, TRUE, 0)</f>
        <v>0</v>
      </c>
      <c r="W646" s="24" cm="1">
        <f t="array" ref="W646">_xlfn.IFS(T646="LIKELY",1, T646="VERY_LIKELY", 1, TRUE, 0)</f>
        <v>0</v>
      </c>
      <c r="X646" s="35" cm="1">
        <f t="array" ref="X646">_xlfn.IFS(T646="VERY_LIKELY", 1, TRUE, 0)</f>
        <v>0</v>
      </c>
    </row>
    <row r="647" spans="1:24" ht="20" customHeight="1" x14ac:dyDescent="0.2">
      <c r="A647" s="22" t="s">
        <v>145</v>
      </c>
      <c r="B647" s="49" t="str">
        <f>SUBSTITUTE(A647,"/Users/timomiessen/Desktop/imagesdk/blackmen1/","Image_")</f>
        <v>Image_BM_225.jpg</v>
      </c>
      <c r="C647" s="41" t="s">
        <v>389</v>
      </c>
      <c r="D647" s="23" t="s">
        <v>1516</v>
      </c>
      <c r="E647" s="24">
        <v>0</v>
      </c>
      <c r="F647" s="24">
        <v>0</v>
      </c>
      <c r="G647" s="24">
        <v>1</v>
      </c>
      <c r="H647" s="24">
        <v>0</v>
      </c>
      <c r="I647" s="24">
        <v>0</v>
      </c>
      <c r="J647" s="24">
        <v>0</v>
      </c>
      <c r="K647" s="24">
        <v>1</v>
      </c>
      <c r="L647" s="24">
        <v>0</v>
      </c>
      <c r="M647" s="24">
        <v>0</v>
      </c>
      <c r="N647" s="24">
        <v>0</v>
      </c>
      <c r="O647" s="24">
        <v>0</v>
      </c>
      <c r="P647" s="24">
        <v>0</v>
      </c>
      <c r="Q647" s="24">
        <v>0</v>
      </c>
      <c r="R647" s="24" cm="1">
        <f t="array" ref="R647">_xlfn.IFS(H647=1,1,K647=1,1,L647=1,1,M647=1,1,N647=1,1,P647=1,1,TRUE,0)</f>
        <v>1</v>
      </c>
      <c r="S647" s="35">
        <f>IF(AND(G647=1,R647=1),0,R647)</f>
        <v>0</v>
      </c>
      <c r="T647" s="53" t="s">
        <v>1</v>
      </c>
      <c r="U647" s="34" cm="1">
        <f t="array" ref="U647">_xlfn.IFS(T647="UNLIKELY", 1, T647="POSSIBLE", 1, T647="LIKELY",1, T647="VERY_LIKELY", 1, TRUE, 0)</f>
        <v>1</v>
      </c>
      <c r="V647" s="24" cm="1">
        <f t="array" ref="V647">_xlfn.IFS(T647="POSSIBLE", 1, T647="LIKELY",1, T647="VERY_LIKELY", 1, TRUE, 0)</f>
        <v>0</v>
      </c>
      <c r="W647" s="24" cm="1">
        <f t="array" ref="W647">_xlfn.IFS(T647="LIKELY",1, T647="VERY_LIKELY", 1, TRUE, 0)</f>
        <v>0</v>
      </c>
      <c r="X647" s="35" cm="1">
        <f t="array" ref="X647">_xlfn.IFS(T647="VERY_LIKELY", 1, TRUE, 0)</f>
        <v>0</v>
      </c>
    </row>
    <row r="648" spans="1:24" ht="20" customHeight="1" x14ac:dyDescent="0.2">
      <c r="A648" s="22" t="s">
        <v>146</v>
      </c>
      <c r="B648" s="49" t="str">
        <f>SUBSTITUTE(A648,"/Users/timomiessen/Desktop/imagesdk/blackmen1/","Image_")</f>
        <v>Image_BM_226.jpg</v>
      </c>
      <c r="C648" s="41" t="s">
        <v>389</v>
      </c>
      <c r="D648" s="23" t="s">
        <v>1516</v>
      </c>
      <c r="E648" s="24">
        <v>0</v>
      </c>
      <c r="F648" s="24">
        <v>0</v>
      </c>
      <c r="G648" s="24">
        <v>1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4">
        <v>0</v>
      </c>
      <c r="Q648" s="24">
        <v>0</v>
      </c>
      <c r="R648" s="24" cm="1">
        <f t="array" ref="R648">_xlfn.IFS(H648=1,1,K648=1,1,L648=1,1,M648=1,1,N648=1,1,P648=1,1,TRUE,0)</f>
        <v>0</v>
      </c>
      <c r="S648" s="35">
        <f>IF(AND(G648=1,R648=1),0,R648)</f>
        <v>0</v>
      </c>
      <c r="T648" s="53" t="s">
        <v>1</v>
      </c>
      <c r="U648" s="34" cm="1">
        <f t="array" ref="U648">_xlfn.IFS(T648="UNLIKELY", 1, T648="POSSIBLE", 1, T648="LIKELY",1, T648="VERY_LIKELY", 1, TRUE, 0)</f>
        <v>1</v>
      </c>
      <c r="V648" s="24" cm="1">
        <f t="array" ref="V648">_xlfn.IFS(T648="POSSIBLE", 1, T648="LIKELY",1, T648="VERY_LIKELY", 1, TRUE, 0)</f>
        <v>0</v>
      </c>
      <c r="W648" s="24" cm="1">
        <f t="array" ref="W648">_xlfn.IFS(T648="LIKELY",1, T648="VERY_LIKELY", 1, TRUE, 0)</f>
        <v>0</v>
      </c>
      <c r="X648" s="35" cm="1">
        <f t="array" ref="X648">_xlfn.IFS(T648="VERY_LIKELY", 1, TRUE, 0)</f>
        <v>0</v>
      </c>
    </row>
    <row r="649" spans="1:24" ht="20" customHeight="1" x14ac:dyDescent="0.2">
      <c r="A649" s="22" t="s">
        <v>147</v>
      </c>
      <c r="B649" s="49" t="str">
        <f>SUBSTITUTE(A649,"/Users/timomiessen/Desktop/imagesdk/blackmen1/","Image_")</f>
        <v>Image_BM_227.jpg</v>
      </c>
      <c r="C649" s="41" t="s">
        <v>389</v>
      </c>
      <c r="D649" s="23" t="s">
        <v>1516</v>
      </c>
      <c r="E649" s="24">
        <v>0</v>
      </c>
      <c r="F649" s="24">
        <v>0</v>
      </c>
      <c r="G649" s="24">
        <v>1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4">
        <v>0</v>
      </c>
      <c r="Q649" s="24">
        <v>0</v>
      </c>
      <c r="R649" s="24" cm="1">
        <f t="array" ref="R649">_xlfn.IFS(H649=1,1,K649=1,1,L649=1,1,M649=1,1,N649=1,1,P649=1,1,TRUE,0)</f>
        <v>0</v>
      </c>
      <c r="S649" s="35">
        <f>IF(AND(G649=1,R649=1),0,R649)</f>
        <v>0</v>
      </c>
      <c r="T649" s="53" t="s">
        <v>1</v>
      </c>
      <c r="U649" s="34" cm="1">
        <f t="array" ref="U649">_xlfn.IFS(T649="UNLIKELY", 1, T649="POSSIBLE", 1, T649="LIKELY",1, T649="VERY_LIKELY", 1, TRUE, 0)</f>
        <v>1</v>
      </c>
      <c r="V649" s="24" cm="1">
        <f t="array" ref="V649">_xlfn.IFS(T649="POSSIBLE", 1, T649="LIKELY",1, T649="VERY_LIKELY", 1, TRUE, 0)</f>
        <v>0</v>
      </c>
      <c r="W649" s="24" cm="1">
        <f t="array" ref="W649">_xlfn.IFS(T649="LIKELY",1, T649="VERY_LIKELY", 1, TRUE, 0)</f>
        <v>0</v>
      </c>
      <c r="X649" s="35" cm="1">
        <f t="array" ref="X649">_xlfn.IFS(T649="VERY_LIKELY", 1, TRUE, 0)</f>
        <v>0</v>
      </c>
    </row>
    <row r="650" spans="1:24" ht="20" customHeight="1" x14ac:dyDescent="0.2">
      <c r="A650" s="22" t="s">
        <v>148</v>
      </c>
      <c r="B650" s="49" t="str">
        <f>SUBSTITUTE(A650,"/Users/timomiessen/Desktop/imagesdk/blackmen1/","Image_")</f>
        <v>Image_BM_228.jpg</v>
      </c>
      <c r="C650" s="41" t="s">
        <v>389</v>
      </c>
      <c r="D650" s="23" t="s">
        <v>1516</v>
      </c>
      <c r="E650" s="24">
        <v>0</v>
      </c>
      <c r="F650" s="24">
        <v>0</v>
      </c>
      <c r="G650" s="24">
        <v>1</v>
      </c>
      <c r="H650" s="24">
        <v>0</v>
      </c>
      <c r="I650" s="24">
        <v>0</v>
      </c>
      <c r="J650" s="24">
        <v>0</v>
      </c>
      <c r="K650" s="24">
        <v>0</v>
      </c>
      <c r="L650" s="24">
        <v>0</v>
      </c>
      <c r="M650" s="24">
        <v>0</v>
      </c>
      <c r="N650" s="24">
        <v>0</v>
      </c>
      <c r="O650" s="24">
        <v>0</v>
      </c>
      <c r="P650" s="24">
        <v>0</v>
      </c>
      <c r="Q650" s="24">
        <v>0</v>
      </c>
      <c r="R650" s="24" cm="1">
        <f t="array" ref="R650">_xlfn.IFS(H650=1,1,K650=1,1,L650=1,1,M650=1,1,N650=1,1,P650=1,1,TRUE,0)</f>
        <v>0</v>
      </c>
      <c r="S650" s="35">
        <f>IF(AND(G650=1,R650=1),0,R650)</f>
        <v>0</v>
      </c>
      <c r="T650" s="53" t="s">
        <v>12</v>
      </c>
      <c r="U650" s="34" cm="1">
        <f t="array" ref="U650">_xlfn.IFS(T650="UNLIKELY", 1, T650="POSSIBLE", 1, T650="LIKELY",1, T650="VERY_LIKELY", 1, TRUE, 0)</f>
        <v>1</v>
      </c>
      <c r="V650" s="24" cm="1">
        <f t="array" ref="V650">_xlfn.IFS(T650="POSSIBLE", 1, T650="LIKELY",1, T650="VERY_LIKELY", 1, TRUE, 0)</f>
        <v>1</v>
      </c>
      <c r="W650" s="24" cm="1">
        <f t="array" ref="W650">_xlfn.IFS(T650="LIKELY",1, T650="VERY_LIKELY", 1, TRUE, 0)</f>
        <v>1</v>
      </c>
      <c r="X650" s="35" cm="1">
        <f t="array" ref="X650">_xlfn.IFS(T650="VERY_LIKELY", 1, TRUE, 0)</f>
        <v>0</v>
      </c>
    </row>
    <row r="651" spans="1:24" ht="20" customHeight="1" x14ac:dyDescent="0.2">
      <c r="A651" s="22" t="s">
        <v>149</v>
      </c>
      <c r="B651" s="49" t="str">
        <f>SUBSTITUTE(A651,"/Users/timomiessen/Desktop/imagesdk/blackmen1/","Image_")</f>
        <v>Image_BM_229.jpg</v>
      </c>
      <c r="C651" s="41" t="s">
        <v>389</v>
      </c>
      <c r="D651" s="23" t="s">
        <v>1516</v>
      </c>
      <c r="E651" s="24">
        <v>0</v>
      </c>
      <c r="F651" s="24">
        <v>0</v>
      </c>
      <c r="G651" s="24">
        <v>1</v>
      </c>
      <c r="H651" s="24">
        <v>0</v>
      </c>
      <c r="I651" s="24">
        <v>0</v>
      </c>
      <c r="J651" s="24">
        <v>0</v>
      </c>
      <c r="K651" s="24">
        <v>0</v>
      </c>
      <c r="L651" s="24">
        <v>0</v>
      </c>
      <c r="M651" s="24">
        <v>0</v>
      </c>
      <c r="N651" s="24">
        <v>0</v>
      </c>
      <c r="O651" s="24">
        <v>0</v>
      </c>
      <c r="P651" s="24">
        <v>0</v>
      </c>
      <c r="Q651" s="24">
        <v>0</v>
      </c>
      <c r="R651" s="24" cm="1">
        <f t="array" ref="R651">_xlfn.IFS(H651=1,1,K651=1,1,L651=1,1,M651=1,1,N651=1,1,P651=1,1,TRUE,0)</f>
        <v>0</v>
      </c>
      <c r="S651" s="35">
        <f>IF(AND(G651=1,R651=1),0,R651)</f>
        <v>0</v>
      </c>
      <c r="T651" s="53" t="s">
        <v>1</v>
      </c>
      <c r="U651" s="34" cm="1">
        <f t="array" ref="U651">_xlfn.IFS(T651="UNLIKELY", 1, T651="POSSIBLE", 1, T651="LIKELY",1, T651="VERY_LIKELY", 1, TRUE, 0)</f>
        <v>1</v>
      </c>
      <c r="V651" s="24" cm="1">
        <f t="array" ref="V651">_xlfn.IFS(T651="POSSIBLE", 1, T651="LIKELY",1, T651="VERY_LIKELY", 1, TRUE, 0)</f>
        <v>0</v>
      </c>
      <c r="W651" s="24" cm="1">
        <f t="array" ref="W651">_xlfn.IFS(T651="LIKELY",1, T651="VERY_LIKELY", 1, TRUE, 0)</f>
        <v>0</v>
      </c>
      <c r="X651" s="35" cm="1">
        <f t="array" ref="X651">_xlfn.IFS(T651="VERY_LIKELY", 1, TRUE, 0)</f>
        <v>0</v>
      </c>
    </row>
    <row r="652" spans="1:24" ht="20" customHeight="1" x14ac:dyDescent="0.2">
      <c r="A652" s="22" t="s">
        <v>150</v>
      </c>
      <c r="B652" s="49" t="str">
        <f>SUBSTITUTE(A652,"/Users/timomiessen/Desktop/imagesdk/blackmen1/","Image_")</f>
        <v>Image_BM_23.jpg</v>
      </c>
      <c r="C652" s="41" t="s">
        <v>389</v>
      </c>
      <c r="D652" s="23" t="s">
        <v>1516</v>
      </c>
      <c r="E652" s="24">
        <v>1</v>
      </c>
      <c r="F652" s="24">
        <v>0</v>
      </c>
      <c r="G652" s="24">
        <v>0</v>
      </c>
      <c r="H652" s="24">
        <v>0</v>
      </c>
      <c r="I652" s="24">
        <v>0</v>
      </c>
      <c r="J652" s="24">
        <v>0</v>
      </c>
      <c r="K652" s="24">
        <v>0</v>
      </c>
      <c r="L652" s="24">
        <v>0</v>
      </c>
      <c r="M652" s="24">
        <v>0</v>
      </c>
      <c r="N652" s="24">
        <v>0</v>
      </c>
      <c r="O652" s="24">
        <v>0</v>
      </c>
      <c r="P652" s="24">
        <v>0</v>
      </c>
      <c r="Q652" s="24">
        <v>0</v>
      </c>
      <c r="R652" s="24" cm="1">
        <f t="array" ref="R652">_xlfn.IFS(H652=1,1,K652=1,1,L652=1,1,M652=1,1,N652=1,1,P652=1,1,TRUE,0)</f>
        <v>0</v>
      </c>
      <c r="S652" s="35">
        <f>IF(AND(G652=1,R652=1),0,R652)</f>
        <v>0</v>
      </c>
      <c r="T652" s="53" t="s">
        <v>2</v>
      </c>
      <c r="U652" s="34" cm="1">
        <f t="array" ref="U652">_xlfn.IFS(T652="UNLIKELY", 1, T652="POSSIBLE", 1, T652="LIKELY",1, T652="VERY_LIKELY", 1, TRUE, 0)</f>
        <v>1</v>
      </c>
      <c r="V652" s="24" cm="1">
        <f t="array" ref="V652">_xlfn.IFS(T652="POSSIBLE", 1, T652="LIKELY",1, T652="VERY_LIKELY", 1, TRUE, 0)</f>
        <v>1</v>
      </c>
      <c r="W652" s="24" cm="1">
        <f t="array" ref="W652">_xlfn.IFS(T652="LIKELY",1, T652="VERY_LIKELY", 1, TRUE, 0)</f>
        <v>0</v>
      </c>
      <c r="X652" s="35" cm="1">
        <f t="array" ref="X652">_xlfn.IFS(T652="VERY_LIKELY", 1, TRUE, 0)</f>
        <v>0</v>
      </c>
    </row>
    <row r="653" spans="1:24" ht="20" customHeight="1" x14ac:dyDescent="0.2">
      <c r="A653" s="22" t="s">
        <v>151</v>
      </c>
      <c r="B653" s="49" t="str">
        <f>SUBSTITUTE(A653,"/Users/timomiessen/Desktop/imagesdk/blackmen1/","Image_")</f>
        <v>Image_BM_230.jpg</v>
      </c>
      <c r="C653" s="41" t="s">
        <v>389</v>
      </c>
      <c r="D653" s="23" t="s">
        <v>1516</v>
      </c>
      <c r="E653" s="24">
        <v>0</v>
      </c>
      <c r="F653" s="24">
        <v>0</v>
      </c>
      <c r="G653" s="24">
        <v>1</v>
      </c>
      <c r="H653" s="24">
        <v>0</v>
      </c>
      <c r="I653" s="24">
        <v>0</v>
      </c>
      <c r="J653" s="24">
        <v>0</v>
      </c>
      <c r="K653" s="24">
        <v>0</v>
      </c>
      <c r="L653" s="24">
        <v>0</v>
      </c>
      <c r="M653" s="24">
        <v>0</v>
      </c>
      <c r="N653" s="24">
        <v>0</v>
      </c>
      <c r="O653" s="24">
        <v>0</v>
      </c>
      <c r="P653" s="24">
        <v>0</v>
      </c>
      <c r="Q653" s="24">
        <v>0</v>
      </c>
      <c r="R653" s="24" cm="1">
        <f t="array" ref="R653">_xlfn.IFS(H653=1,1,K653=1,1,L653=1,1,M653=1,1,N653=1,1,P653=1,1,TRUE,0)</f>
        <v>0</v>
      </c>
      <c r="S653" s="35">
        <f>IF(AND(G653=1,R653=1),0,R653)</f>
        <v>0</v>
      </c>
      <c r="T653" s="53" t="s">
        <v>1</v>
      </c>
      <c r="U653" s="34" cm="1">
        <f t="array" ref="U653">_xlfn.IFS(T653="UNLIKELY", 1, T653="POSSIBLE", 1, T653="LIKELY",1, T653="VERY_LIKELY", 1, TRUE, 0)</f>
        <v>1</v>
      </c>
      <c r="V653" s="24" cm="1">
        <f t="array" ref="V653">_xlfn.IFS(T653="POSSIBLE", 1, T653="LIKELY",1, T653="VERY_LIKELY", 1, TRUE, 0)</f>
        <v>0</v>
      </c>
      <c r="W653" s="24" cm="1">
        <f t="array" ref="W653">_xlfn.IFS(T653="LIKELY",1, T653="VERY_LIKELY", 1, TRUE, 0)</f>
        <v>0</v>
      </c>
      <c r="X653" s="35" cm="1">
        <f t="array" ref="X653">_xlfn.IFS(T653="VERY_LIKELY", 1, TRUE, 0)</f>
        <v>0</v>
      </c>
    </row>
    <row r="654" spans="1:24" ht="20" customHeight="1" x14ac:dyDescent="0.2">
      <c r="A654" s="22" t="s">
        <v>152</v>
      </c>
      <c r="B654" s="49" t="str">
        <f>SUBSTITUTE(A654,"/Users/timomiessen/Desktop/imagesdk/blackmen1/","Image_")</f>
        <v>Image_BM_231.jpg</v>
      </c>
      <c r="C654" s="41" t="s">
        <v>389</v>
      </c>
      <c r="D654" s="23" t="s">
        <v>1516</v>
      </c>
      <c r="E654" s="24">
        <v>0</v>
      </c>
      <c r="F654" s="24">
        <v>0</v>
      </c>
      <c r="G654" s="24">
        <v>1</v>
      </c>
      <c r="H654" s="24">
        <v>0</v>
      </c>
      <c r="I654" s="24">
        <v>0</v>
      </c>
      <c r="J654" s="24">
        <v>0</v>
      </c>
      <c r="K654" s="24">
        <v>0</v>
      </c>
      <c r="L654" s="24">
        <v>0</v>
      </c>
      <c r="M654" s="24">
        <v>0</v>
      </c>
      <c r="N654" s="24">
        <v>0</v>
      </c>
      <c r="O654" s="24">
        <v>0</v>
      </c>
      <c r="P654" s="24">
        <v>1</v>
      </c>
      <c r="Q654" s="24">
        <v>0</v>
      </c>
      <c r="R654" s="24" cm="1">
        <f t="array" ref="R654">_xlfn.IFS(H654=1,1,K654=1,1,L654=1,1,M654=1,1,N654=1,1,P654=1,1,TRUE,0)</f>
        <v>1</v>
      </c>
      <c r="S654" s="35">
        <f>IF(AND(G654=1,R654=1),0,R654)</f>
        <v>0</v>
      </c>
      <c r="T654" s="53" t="s">
        <v>2</v>
      </c>
      <c r="U654" s="34" cm="1">
        <f t="array" ref="U654">_xlfn.IFS(T654="UNLIKELY", 1, T654="POSSIBLE", 1, T654="LIKELY",1, T654="VERY_LIKELY", 1, TRUE, 0)</f>
        <v>1</v>
      </c>
      <c r="V654" s="24" cm="1">
        <f t="array" ref="V654">_xlfn.IFS(T654="POSSIBLE", 1, T654="LIKELY",1, T654="VERY_LIKELY", 1, TRUE, 0)</f>
        <v>1</v>
      </c>
      <c r="W654" s="24" cm="1">
        <f t="array" ref="W654">_xlfn.IFS(T654="LIKELY",1, T654="VERY_LIKELY", 1, TRUE, 0)</f>
        <v>0</v>
      </c>
      <c r="X654" s="35" cm="1">
        <f t="array" ref="X654">_xlfn.IFS(T654="VERY_LIKELY", 1, TRUE, 0)</f>
        <v>0</v>
      </c>
    </row>
    <row r="655" spans="1:24" ht="20" customHeight="1" x14ac:dyDescent="0.2">
      <c r="A655" s="22" t="s">
        <v>153</v>
      </c>
      <c r="B655" s="49" t="str">
        <f>SUBSTITUTE(A655,"/Users/timomiessen/Desktop/imagesdk/blackmen1/","Image_")</f>
        <v>Image_BM_232.jpg</v>
      </c>
      <c r="C655" s="41" t="s">
        <v>389</v>
      </c>
      <c r="D655" s="23" t="s">
        <v>1516</v>
      </c>
      <c r="E655" s="24">
        <v>0</v>
      </c>
      <c r="F655" s="24">
        <v>0</v>
      </c>
      <c r="G655" s="24">
        <v>1</v>
      </c>
      <c r="H655" s="24">
        <v>0</v>
      </c>
      <c r="I655" s="24">
        <v>0</v>
      </c>
      <c r="J655" s="24">
        <v>0</v>
      </c>
      <c r="K655" s="24">
        <v>1</v>
      </c>
      <c r="L655" s="24">
        <v>0</v>
      </c>
      <c r="M655" s="24">
        <v>0</v>
      </c>
      <c r="N655" s="24">
        <v>0</v>
      </c>
      <c r="O655" s="24">
        <v>0</v>
      </c>
      <c r="P655" s="24">
        <v>0</v>
      </c>
      <c r="Q655" s="24">
        <v>0</v>
      </c>
      <c r="R655" s="24" cm="1">
        <f t="array" ref="R655">_xlfn.IFS(H655=1,1,K655=1,1,L655=1,1,M655=1,1,N655=1,1,P655=1,1,TRUE,0)</f>
        <v>1</v>
      </c>
      <c r="S655" s="35">
        <f>IF(AND(G655=1,R655=1),0,R655)</f>
        <v>0</v>
      </c>
      <c r="T655" s="53" t="s">
        <v>12</v>
      </c>
      <c r="U655" s="34" cm="1">
        <f t="array" ref="U655">_xlfn.IFS(T655="UNLIKELY", 1, T655="POSSIBLE", 1, T655="LIKELY",1, T655="VERY_LIKELY", 1, TRUE, 0)</f>
        <v>1</v>
      </c>
      <c r="V655" s="24" cm="1">
        <f t="array" ref="V655">_xlfn.IFS(T655="POSSIBLE", 1, T655="LIKELY",1, T655="VERY_LIKELY", 1, TRUE, 0)</f>
        <v>1</v>
      </c>
      <c r="W655" s="24" cm="1">
        <f t="array" ref="W655">_xlfn.IFS(T655="LIKELY",1, T655="VERY_LIKELY", 1, TRUE, 0)</f>
        <v>1</v>
      </c>
      <c r="X655" s="35" cm="1">
        <f t="array" ref="X655">_xlfn.IFS(T655="VERY_LIKELY", 1, TRUE, 0)</f>
        <v>0</v>
      </c>
    </row>
    <row r="656" spans="1:24" ht="20" customHeight="1" x14ac:dyDescent="0.2">
      <c r="A656" s="22" t="s">
        <v>154</v>
      </c>
      <c r="B656" s="49" t="str">
        <f>SUBSTITUTE(A656,"/Users/timomiessen/Desktop/imagesdk/blackmen1/","Image_")</f>
        <v>Image_BM_233.jpg</v>
      </c>
      <c r="C656" s="41" t="s">
        <v>389</v>
      </c>
      <c r="D656" s="23" t="s">
        <v>1516</v>
      </c>
      <c r="E656" s="24">
        <v>0</v>
      </c>
      <c r="F656" s="24">
        <v>0</v>
      </c>
      <c r="G656" s="24">
        <v>1</v>
      </c>
      <c r="H656" s="24">
        <v>0</v>
      </c>
      <c r="I656" s="24">
        <v>0</v>
      </c>
      <c r="J656" s="24">
        <v>0</v>
      </c>
      <c r="K656" s="24">
        <v>1</v>
      </c>
      <c r="L656" s="24">
        <v>0</v>
      </c>
      <c r="M656" s="24">
        <v>0</v>
      </c>
      <c r="N656" s="24">
        <v>0</v>
      </c>
      <c r="O656" s="24">
        <v>0</v>
      </c>
      <c r="P656" s="24">
        <v>0</v>
      </c>
      <c r="Q656" s="24">
        <v>0</v>
      </c>
      <c r="R656" s="24" cm="1">
        <f t="array" ref="R656">_xlfn.IFS(H656=1,1,K656=1,1,L656=1,1,M656=1,1,N656=1,1,P656=1,1,TRUE,0)</f>
        <v>1</v>
      </c>
      <c r="S656" s="35">
        <f>IF(AND(G656=1,R656=1),0,R656)</f>
        <v>0</v>
      </c>
      <c r="T656" s="53" t="s">
        <v>2</v>
      </c>
      <c r="U656" s="34" cm="1">
        <f t="array" ref="U656">_xlfn.IFS(T656="UNLIKELY", 1, T656="POSSIBLE", 1, T656="LIKELY",1, T656="VERY_LIKELY", 1, TRUE, 0)</f>
        <v>1</v>
      </c>
      <c r="V656" s="24" cm="1">
        <f t="array" ref="V656">_xlfn.IFS(T656="POSSIBLE", 1, T656="LIKELY",1, T656="VERY_LIKELY", 1, TRUE, 0)</f>
        <v>1</v>
      </c>
      <c r="W656" s="24" cm="1">
        <f t="array" ref="W656">_xlfn.IFS(T656="LIKELY",1, T656="VERY_LIKELY", 1, TRUE, 0)</f>
        <v>0</v>
      </c>
      <c r="X656" s="35" cm="1">
        <f t="array" ref="X656">_xlfn.IFS(T656="VERY_LIKELY", 1, TRUE, 0)</f>
        <v>0</v>
      </c>
    </row>
    <row r="657" spans="1:24" ht="20" customHeight="1" x14ac:dyDescent="0.2">
      <c r="A657" s="22" t="s">
        <v>155</v>
      </c>
      <c r="B657" s="49" t="str">
        <f>SUBSTITUTE(A657,"/Users/timomiessen/Desktop/imagesdk/blackmen1/","Image_")</f>
        <v>Image_BM_234.jpg</v>
      </c>
      <c r="C657" s="41" t="s">
        <v>389</v>
      </c>
      <c r="D657" s="23" t="s">
        <v>1516</v>
      </c>
      <c r="E657" s="24">
        <v>0</v>
      </c>
      <c r="F657" s="24">
        <v>0</v>
      </c>
      <c r="G657" s="24">
        <v>1</v>
      </c>
      <c r="H657" s="24">
        <v>0</v>
      </c>
      <c r="I657" s="24">
        <v>0</v>
      </c>
      <c r="J657" s="24">
        <v>0</v>
      </c>
      <c r="K657" s="24">
        <v>0</v>
      </c>
      <c r="L657" s="24">
        <v>0</v>
      </c>
      <c r="M657" s="24">
        <v>0</v>
      </c>
      <c r="N657" s="24">
        <v>0</v>
      </c>
      <c r="O657" s="24">
        <v>0</v>
      </c>
      <c r="P657" s="24">
        <v>0</v>
      </c>
      <c r="Q657" s="24">
        <v>0</v>
      </c>
      <c r="R657" s="24" cm="1">
        <f t="array" ref="R657">_xlfn.IFS(H657=1,1,K657=1,1,L657=1,1,M657=1,1,N657=1,1,P657=1,1,TRUE,0)</f>
        <v>0</v>
      </c>
      <c r="S657" s="35">
        <f>IF(AND(G657=1,R657=1),0,R657)</f>
        <v>0</v>
      </c>
      <c r="T657" s="53" t="s">
        <v>2</v>
      </c>
      <c r="U657" s="34" cm="1">
        <f t="array" ref="U657">_xlfn.IFS(T657="UNLIKELY", 1, T657="POSSIBLE", 1, T657="LIKELY",1, T657="VERY_LIKELY", 1, TRUE, 0)</f>
        <v>1</v>
      </c>
      <c r="V657" s="24" cm="1">
        <f t="array" ref="V657">_xlfn.IFS(T657="POSSIBLE", 1, T657="LIKELY",1, T657="VERY_LIKELY", 1, TRUE, 0)</f>
        <v>1</v>
      </c>
      <c r="W657" s="24" cm="1">
        <f t="array" ref="W657">_xlfn.IFS(T657="LIKELY",1, T657="VERY_LIKELY", 1, TRUE, 0)</f>
        <v>0</v>
      </c>
      <c r="X657" s="35" cm="1">
        <f t="array" ref="X657">_xlfn.IFS(T657="VERY_LIKELY", 1, TRUE, 0)</f>
        <v>0</v>
      </c>
    </row>
    <row r="658" spans="1:24" ht="20" customHeight="1" x14ac:dyDescent="0.2">
      <c r="A658" s="22" t="s">
        <v>156</v>
      </c>
      <c r="B658" s="49" t="str">
        <f>SUBSTITUTE(A658,"/Users/timomiessen/Desktop/imagesdk/blackmen1/","Image_")</f>
        <v>Image_BM_235.jpg</v>
      </c>
      <c r="C658" s="41" t="s">
        <v>389</v>
      </c>
      <c r="D658" s="23" t="s">
        <v>1516</v>
      </c>
      <c r="E658" s="24">
        <v>0</v>
      </c>
      <c r="F658" s="24">
        <v>0</v>
      </c>
      <c r="G658" s="24">
        <v>1</v>
      </c>
      <c r="H658" s="24">
        <v>0</v>
      </c>
      <c r="I658" s="24">
        <v>0</v>
      </c>
      <c r="J658" s="24">
        <v>0</v>
      </c>
      <c r="K658" s="24">
        <v>0</v>
      </c>
      <c r="L658" s="24">
        <v>0</v>
      </c>
      <c r="M658" s="24">
        <v>0</v>
      </c>
      <c r="N658" s="24">
        <v>0</v>
      </c>
      <c r="O658" s="24">
        <v>0</v>
      </c>
      <c r="P658" s="24">
        <v>0</v>
      </c>
      <c r="Q658" s="24">
        <v>0</v>
      </c>
      <c r="R658" s="24" cm="1">
        <f t="array" ref="R658">_xlfn.IFS(H658=1,1,K658=1,1,L658=1,1,M658=1,1,N658=1,1,P658=1,1,TRUE,0)</f>
        <v>0</v>
      </c>
      <c r="S658" s="35">
        <f>IF(AND(G658=1,R658=1),0,R658)</f>
        <v>0</v>
      </c>
      <c r="T658" s="53" t="s">
        <v>4</v>
      </c>
      <c r="U658" s="34" cm="1">
        <f t="array" ref="U658">_xlfn.IFS(T658="UNLIKELY", 1, T658="POSSIBLE", 1, T658="LIKELY",1, T658="VERY_LIKELY", 1, TRUE, 0)</f>
        <v>0</v>
      </c>
      <c r="V658" s="24" cm="1">
        <f t="array" ref="V658">_xlfn.IFS(T658="POSSIBLE", 1, T658="LIKELY",1, T658="VERY_LIKELY", 1, TRUE, 0)</f>
        <v>0</v>
      </c>
      <c r="W658" s="24" cm="1">
        <f t="array" ref="W658">_xlfn.IFS(T658="LIKELY",1, T658="VERY_LIKELY", 1, TRUE, 0)</f>
        <v>0</v>
      </c>
      <c r="X658" s="35" cm="1">
        <f t="array" ref="X658">_xlfn.IFS(T658="VERY_LIKELY", 1, TRUE, 0)</f>
        <v>0</v>
      </c>
    </row>
    <row r="659" spans="1:24" ht="20" customHeight="1" x14ac:dyDescent="0.2">
      <c r="A659" s="22" t="s">
        <v>157</v>
      </c>
      <c r="B659" s="49" t="str">
        <f>SUBSTITUTE(A659,"/Users/timomiessen/Desktop/imagesdk/blackmen1/","Image_")</f>
        <v>Image_BM_236.jpg</v>
      </c>
      <c r="C659" s="41" t="s">
        <v>389</v>
      </c>
      <c r="D659" s="23" t="s">
        <v>1516</v>
      </c>
      <c r="E659" s="24">
        <v>0</v>
      </c>
      <c r="F659" s="24">
        <v>0</v>
      </c>
      <c r="G659" s="24">
        <v>1</v>
      </c>
      <c r="H659" s="24">
        <v>0</v>
      </c>
      <c r="I659" s="24">
        <v>0</v>
      </c>
      <c r="J659" s="24">
        <v>0</v>
      </c>
      <c r="K659" s="24">
        <v>0</v>
      </c>
      <c r="L659" s="24">
        <v>0</v>
      </c>
      <c r="M659" s="24">
        <v>0</v>
      </c>
      <c r="N659" s="24">
        <v>0</v>
      </c>
      <c r="O659" s="24">
        <v>0</v>
      </c>
      <c r="P659" s="24">
        <v>0</v>
      </c>
      <c r="Q659" s="24">
        <v>0</v>
      </c>
      <c r="R659" s="24" cm="1">
        <f t="array" ref="R659">_xlfn.IFS(H659=1,1,K659=1,1,L659=1,1,M659=1,1,N659=1,1,P659=1,1,TRUE,0)</f>
        <v>0</v>
      </c>
      <c r="S659" s="35">
        <f>IF(AND(G659=1,R659=1),0,R659)</f>
        <v>0</v>
      </c>
      <c r="T659" s="53" t="s">
        <v>4</v>
      </c>
      <c r="U659" s="34" cm="1">
        <f t="array" ref="U659">_xlfn.IFS(T659="UNLIKELY", 1, T659="POSSIBLE", 1, T659="LIKELY",1, T659="VERY_LIKELY", 1, TRUE, 0)</f>
        <v>0</v>
      </c>
      <c r="V659" s="24" cm="1">
        <f t="array" ref="V659">_xlfn.IFS(T659="POSSIBLE", 1, T659="LIKELY",1, T659="VERY_LIKELY", 1, TRUE, 0)</f>
        <v>0</v>
      </c>
      <c r="W659" s="24" cm="1">
        <f t="array" ref="W659">_xlfn.IFS(T659="LIKELY",1, T659="VERY_LIKELY", 1, TRUE, 0)</f>
        <v>0</v>
      </c>
      <c r="X659" s="35" cm="1">
        <f t="array" ref="X659">_xlfn.IFS(T659="VERY_LIKELY", 1, TRUE, 0)</f>
        <v>0</v>
      </c>
    </row>
    <row r="660" spans="1:24" ht="20" customHeight="1" x14ac:dyDescent="0.2">
      <c r="A660" s="22" t="s">
        <v>158</v>
      </c>
      <c r="B660" s="49" t="str">
        <f>SUBSTITUTE(A660,"/Users/timomiessen/Desktop/imagesdk/blackmen1/","Image_")</f>
        <v>Image_BM_237.jpg</v>
      </c>
      <c r="C660" s="41" t="s">
        <v>389</v>
      </c>
      <c r="D660" s="23" t="s">
        <v>1516</v>
      </c>
      <c r="E660" s="24">
        <v>0</v>
      </c>
      <c r="F660" s="24">
        <v>0</v>
      </c>
      <c r="G660" s="24">
        <v>1</v>
      </c>
      <c r="H660" s="24">
        <v>0</v>
      </c>
      <c r="I660" s="24">
        <v>0</v>
      </c>
      <c r="J660" s="24">
        <v>0</v>
      </c>
      <c r="K660" s="24">
        <v>0</v>
      </c>
      <c r="L660" s="24">
        <v>0</v>
      </c>
      <c r="M660" s="24">
        <v>0</v>
      </c>
      <c r="N660" s="24">
        <v>0</v>
      </c>
      <c r="O660" s="24">
        <v>0</v>
      </c>
      <c r="P660" s="24">
        <v>0</v>
      </c>
      <c r="Q660" s="24">
        <v>0</v>
      </c>
      <c r="R660" s="24" cm="1">
        <f t="array" ref="R660">_xlfn.IFS(H660=1,1,K660=1,1,L660=1,1,M660=1,1,N660=1,1,P660=1,1,TRUE,0)</f>
        <v>0</v>
      </c>
      <c r="S660" s="35">
        <f>IF(AND(G660=1,R660=1),0,R660)</f>
        <v>0</v>
      </c>
      <c r="T660" s="53" t="s">
        <v>1</v>
      </c>
      <c r="U660" s="34" cm="1">
        <f t="array" ref="U660">_xlfn.IFS(T660="UNLIKELY", 1, T660="POSSIBLE", 1, T660="LIKELY",1, T660="VERY_LIKELY", 1, TRUE, 0)</f>
        <v>1</v>
      </c>
      <c r="V660" s="24" cm="1">
        <f t="array" ref="V660">_xlfn.IFS(T660="POSSIBLE", 1, T660="LIKELY",1, T660="VERY_LIKELY", 1, TRUE, 0)</f>
        <v>0</v>
      </c>
      <c r="W660" s="24" cm="1">
        <f t="array" ref="W660">_xlfn.IFS(T660="LIKELY",1, T660="VERY_LIKELY", 1, TRUE, 0)</f>
        <v>0</v>
      </c>
      <c r="X660" s="35" cm="1">
        <f t="array" ref="X660">_xlfn.IFS(T660="VERY_LIKELY", 1, TRUE, 0)</f>
        <v>0</v>
      </c>
    </row>
    <row r="661" spans="1:24" ht="20" customHeight="1" x14ac:dyDescent="0.2">
      <c r="A661" s="22" t="s">
        <v>159</v>
      </c>
      <c r="B661" s="49" t="str">
        <f>SUBSTITUTE(A661,"/Users/timomiessen/Desktop/imagesdk/blackmen1/","Image_")</f>
        <v>Image_BM_238.jpg</v>
      </c>
      <c r="C661" s="41" t="s">
        <v>389</v>
      </c>
      <c r="D661" s="23" t="s">
        <v>1516</v>
      </c>
      <c r="E661" s="24">
        <v>0</v>
      </c>
      <c r="F661" s="24">
        <v>0</v>
      </c>
      <c r="G661" s="24">
        <v>1</v>
      </c>
      <c r="H661" s="24">
        <v>0</v>
      </c>
      <c r="I661" s="24">
        <v>0</v>
      </c>
      <c r="J661" s="24">
        <v>0</v>
      </c>
      <c r="K661" s="24">
        <v>1</v>
      </c>
      <c r="L661" s="24">
        <v>0</v>
      </c>
      <c r="M661" s="24">
        <v>0</v>
      </c>
      <c r="N661" s="24">
        <v>0</v>
      </c>
      <c r="O661" s="24">
        <v>0</v>
      </c>
      <c r="P661" s="24">
        <v>0</v>
      </c>
      <c r="Q661" s="24">
        <v>0</v>
      </c>
      <c r="R661" s="24" cm="1">
        <f t="array" ref="R661">_xlfn.IFS(H661=1,1,K661=1,1,L661=1,1,M661=1,1,N661=1,1,P661=1,1,TRUE,0)</f>
        <v>1</v>
      </c>
      <c r="S661" s="35">
        <f>IF(AND(G661=1,R661=1),0,R661)</f>
        <v>0</v>
      </c>
      <c r="T661" s="53" t="s">
        <v>1</v>
      </c>
      <c r="U661" s="34" cm="1">
        <f t="array" ref="U661">_xlfn.IFS(T661="UNLIKELY", 1, T661="POSSIBLE", 1, T661="LIKELY",1, T661="VERY_LIKELY", 1, TRUE, 0)</f>
        <v>1</v>
      </c>
      <c r="V661" s="24" cm="1">
        <f t="array" ref="V661">_xlfn.IFS(T661="POSSIBLE", 1, T661="LIKELY",1, T661="VERY_LIKELY", 1, TRUE, 0)</f>
        <v>0</v>
      </c>
      <c r="W661" s="24" cm="1">
        <f t="array" ref="W661">_xlfn.IFS(T661="LIKELY",1, T661="VERY_LIKELY", 1, TRUE, 0)</f>
        <v>0</v>
      </c>
      <c r="X661" s="35" cm="1">
        <f t="array" ref="X661">_xlfn.IFS(T661="VERY_LIKELY", 1, TRUE, 0)</f>
        <v>0</v>
      </c>
    </row>
    <row r="662" spans="1:24" ht="20" customHeight="1" x14ac:dyDescent="0.2">
      <c r="A662" s="22" t="s">
        <v>160</v>
      </c>
      <c r="B662" s="49" t="str">
        <f>SUBSTITUTE(A662,"/Users/timomiessen/Desktop/imagesdk/blackmen1/","Image_")</f>
        <v>Image_BM_239.jpg</v>
      </c>
      <c r="C662" s="41" t="s">
        <v>389</v>
      </c>
      <c r="D662" s="23" t="s">
        <v>1516</v>
      </c>
      <c r="E662" s="24">
        <v>0</v>
      </c>
      <c r="F662" s="24">
        <v>0</v>
      </c>
      <c r="G662" s="24">
        <v>1</v>
      </c>
      <c r="H662" s="24">
        <v>0</v>
      </c>
      <c r="I662" s="24">
        <v>0</v>
      </c>
      <c r="J662" s="24">
        <v>0</v>
      </c>
      <c r="K662" s="24">
        <v>1</v>
      </c>
      <c r="L662" s="24">
        <v>0</v>
      </c>
      <c r="M662" s="24">
        <v>0</v>
      </c>
      <c r="N662" s="24">
        <v>0</v>
      </c>
      <c r="O662" s="24">
        <v>0</v>
      </c>
      <c r="P662" s="24">
        <v>0</v>
      </c>
      <c r="Q662" s="24">
        <v>0</v>
      </c>
      <c r="R662" s="24" cm="1">
        <f t="array" ref="R662">_xlfn.IFS(H662=1,1,K662=1,1,L662=1,1,M662=1,1,N662=1,1,P662=1,1,TRUE,0)</f>
        <v>1</v>
      </c>
      <c r="S662" s="35">
        <f>IF(AND(G662=1,R662=1),0,R662)</f>
        <v>0</v>
      </c>
      <c r="T662" s="53" t="s">
        <v>113</v>
      </c>
      <c r="U662" s="34" cm="1">
        <f t="array" ref="U662">_xlfn.IFS(T662="UNLIKELY", 1, T662="POSSIBLE", 1, T662="LIKELY",1, T662="VERY_LIKELY", 1, TRUE, 0)</f>
        <v>1</v>
      </c>
      <c r="V662" s="24" cm="1">
        <f t="array" ref="V662">_xlfn.IFS(T662="POSSIBLE", 1, T662="LIKELY",1, T662="VERY_LIKELY", 1, TRUE, 0)</f>
        <v>1</v>
      </c>
      <c r="W662" s="24" cm="1">
        <f t="array" ref="W662">_xlfn.IFS(T662="LIKELY",1, T662="VERY_LIKELY", 1, TRUE, 0)</f>
        <v>1</v>
      </c>
      <c r="X662" s="35" cm="1">
        <f t="array" ref="X662">_xlfn.IFS(T662="VERY_LIKELY", 1, TRUE, 0)</f>
        <v>1</v>
      </c>
    </row>
    <row r="663" spans="1:24" ht="20" customHeight="1" x14ac:dyDescent="0.2">
      <c r="A663" s="22" t="s">
        <v>161</v>
      </c>
      <c r="B663" s="49" t="str">
        <f>SUBSTITUTE(A663,"/Users/timomiessen/Desktop/imagesdk/blackmen1/","Image_")</f>
        <v>Image_BM_24.jpg</v>
      </c>
      <c r="C663" s="41" t="s">
        <v>389</v>
      </c>
      <c r="D663" s="23" t="s">
        <v>1516</v>
      </c>
      <c r="E663" s="24">
        <v>1</v>
      </c>
      <c r="F663" s="24">
        <v>0</v>
      </c>
      <c r="G663" s="24">
        <v>0</v>
      </c>
      <c r="H663" s="24">
        <v>0</v>
      </c>
      <c r="I663" s="24">
        <v>0</v>
      </c>
      <c r="J663" s="24">
        <v>0</v>
      </c>
      <c r="K663" s="24">
        <v>0</v>
      </c>
      <c r="L663" s="24">
        <v>0</v>
      </c>
      <c r="M663" s="24">
        <v>0</v>
      </c>
      <c r="N663" s="24">
        <v>0</v>
      </c>
      <c r="O663" s="24">
        <v>0</v>
      </c>
      <c r="P663" s="24">
        <v>0</v>
      </c>
      <c r="Q663" s="24">
        <v>0</v>
      </c>
      <c r="R663" s="24" cm="1">
        <f t="array" ref="R663">_xlfn.IFS(H663=1,1,K663=1,1,L663=1,1,M663=1,1,N663=1,1,P663=1,1,TRUE,0)</f>
        <v>0</v>
      </c>
      <c r="S663" s="35">
        <f>IF(AND(G663=1,R663=1),0,R663)</f>
        <v>0</v>
      </c>
      <c r="T663" s="53" t="s">
        <v>4</v>
      </c>
      <c r="U663" s="34" cm="1">
        <f t="array" ref="U663">_xlfn.IFS(T663="UNLIKELY", 1, T663="POSSIBLE", 1, T663="LIKELY",1, T663="VERY_LIKELY", 1, TRUE, 0)</f>
        <v>0</v>
      </c>
      <c r="V663" s="24" cm="1">
        <f t="array" ref="V663">_xlfn.IFS(T663="POSSIBLE", 1, T663="LIKELY",1, T663="VERY_LIKELY", 1, TRUE, 0)</f>
        <v>0</v>
      </c>
      <c r="W663" s="24" cm="1">
        <f t="array" ref="W663">_xlfn.IFS(T663="LIKELY",1, T663="VERY_LIKELY", 1, TRUE, 0)</f>
        <v>0</v>
      </c>
      <c r="X663" s="35" cm="1">
        <f t="array" ref="X663">_xlfn.IFS(T663="VERY_LIKELY", 1, TRUE, 0)</f>
        <v>0</v>
      </c>
    </row>
    <row r="664" spans="1:24" ht="20" customHeight="1" x14ac:dyDescent="0.2">
      <c r="A664" s="22" t="s">
        <v>162</v>
      </c>
      <c r="B664" s="49" t="str">
        <f>SUBSTITUTE(A664,"/Users/timomiessen/Desktop/imagesdk/blackmen1/","Image_")</f>
        <v>Image_BM_240.jpg</v>
      </c>
      <c r="C664" s="41" t="s">
        <v>389</v>
      </c>
      <c r="D664" s="23" t="s">
        <v>1516</v>
      </c>
      <c r="E664" s="24">
        <v>0</v>
      </c>
      <c r="F664" s="24">
        <v>0</v>
      </c>
      <c r="G664" s="24">
        <v>1</v>
      </c>
      <c r="H664" s="24">
        <v>0</v>
      </c>
      <c r="I664" s="24">
        <v>0</v>
      </c>
      <c r="J664" s="24">
        <v>0</v>
      </c>
      <c r="K664" s="24">
        <v>1</v>
      </c>
      <c r="L664" s="24">
        <v>0</v>
      </c>
      <c r="M664" s="24">
        <v>0</v>
      </c>
      <c r="N664" s="24">
        <v>0</v>
      </c>
      <c r="O664" s="24">
        <v>0</v>
      </c>
      <c r="P664" s="24">
        <v>0</v>
      </c>
      <c r="Q664" s="24">
        <v>0</v>
      </c>
      <c r="R664" s="24" cm="1">
        <f t="array" ref="R664">_xlfn.IFS(H664=1,1,K664=1,1,L664=1,1,M664=1,1,N664=1,1,P664=1,1,TRUE,0)</f>
        <v>1</v>
      </c>
      <c r="S664" s="35">
        <f>IF(AND(G664=1,R664=1),0,R664)</f>
        <v>0</v>
      </c>
      <c r="T664" s="53" t="s">
        <v>12</v>
      </c>
      <c r="U664" s="34" cm="1">
        <f t="array" ref="U664">_xlfn.IFS(T664="UNLIKELY", 1, T664="POSSIBLE", 1, T664="LIKELY",1, T664="VERY_LIKELY", 1, TRUE, 0)</f>
        <v>1</v>
      </c>
      <c r="V664" s="24" cm="1">
        <f t="array" ref="V664">_xlfn.IFS(T664="POSSIBLE", 1, T664="LIKELY",1, T664="VERY_LIKELY", 1, TRUE, 0)</f>
        <v>1</v>
      </c>
      <c r="W664" s="24" cm="1">
        <f t="array" ref="W664">_xlfn.IFS(T664="LIKELY",1, T664="VERY_LIKELY", 1, TRUE, 0)</f>
        <v>1</v>
      </c>
      <c r="X664" s="35" cm="1">
        <f t="array" ref="X664">_xlfn.IFS(T664="VERY_LIKELY", 1, TRUE, 0)</f>
        <v>0</v>
      </c>
    </row>
    <row r="665" spans="1:24" ht="20" customHeight="1" x14ac:dyDescent="0.2">
      <c r="A665" s="22" t="s">
        <v>163</v>
      </c>
      <c r="B665" s="49" t="str">
        <f>SUBSTITUTE(A665,"/Users/timomiessen/Desktop/imagesdk/blackmen1/","Image_")</f>
        <v>Image_BM_241.jpg</v>
      </c>
      <c r="C665" s="41" t="s">
        <v>389</v>
      </c>
      <c r="D665" s="23" t="s">
        <v>1516</v>
      </c>
      <c r="E665" s="24">
        <v>0</v>
      </c>
      <c r="F665" s="24">
        <v>0</v>
      </c>
      <c r="G665" s="24">
        <v>1</v>
      </c>
      <c r="H665" s="24">
        <v>0</v>
      </c>
      <c r="I665" s="24">
        <v>0</v>
      </c>
      <c r="J665" s="24">
        <v>0</v>
      </c>
      <c r="K665" s="24">
        <v>0</v>
      </c>
      <c r="L665" s="24">
        <v>0</v>
      </c>
      <c r="M665" s="24">
        <v>0</v>
      </c>
      <c r="N665" s="24">
        <v>0</v>
      </c>
      <c r="O665" s="24">
        <v>0</v>
      </c>
      <c r="P665" s="24">
        <v>0</v>
      </c>
      <c r="Q665" s="24">
        <v>0</v>
      </c>
      <c r="R665" s="24" cm="1">
        <f t="array" ref="R665">_xlfn.IFS(H665=1,1,K665=1,1,L665=1,1,M665=1,1,N665=1,1,P665=1,1,TRUE,0)</f>
        <v>0</v>
      </c>
      <c r="S665" s="35">
        <f>IF(AND(G665=1,R665=1),0,R665)</f>
        <v>0</v>
      </c>
      <c r="T665" s="53" t="s">
        <v>12</v>
      </c>
      <c r="U665" s="34" cm="1">
        <f t="array" ref="U665">_xlfn.IFS(T665="UNLIKELY", 1, T665="POSSIBLE", 1, T665="LIKELY",1, T665="VERY_LIKELY", 1, TRUE, 0)</f>
        <v>1</v>
      </c>
      <c r="V665" s="24" cm="1">
        <f t="array" ref="V665">_xlfn.IFS(T665="POSSIBLE", 1, T665="LIKELY",1, T665="VERY_LIKELY", 1, TRUE, 0)</f>
        <v>1</v>
      </c>
      <c r="W665" s="24" cm="1">
        <f t="array" ref="W665">_xlfn.IFS(T665="LIKELY",1, T665="VERY_LIKELY", 1, TRUE, 0)</f>
        <v>1</v>
      </c>
      <c r="X665" s="35" cm="1">
        <f t="array" ref="X665">_xlfn.IFS(T665="VERY_LIKELY", 1, TRUE, 0)</f>
        <v>0</v>
      </c>
    </row>
    <row r="666" spans="1:24" ht="20" customHeight="1" x14ac:dyDescent="0.2">
      <c r="A666" s="22" t="s">
        <v>164</v>
      </c>
      <c r="B666" s="49" t="str">
        <f>SUBSTITUTE(A666,"/Users/timomiessen/Desktop/imagesdk/blackmen1/","Image_")</f>
        <v>Image_BM_242.jpg</v>
      </c>
      <c r="C666" s="41" t="s">
        <v>389</v>
      </c>
      <c r="D666" s="23" t="s">
        <v>1516</v>
      </c>
      <c r="E666" s="24">
        <v>0</v>
      </c>
      <c r="F666" s="24">
        <v>0</v>
      </c>
      <c r="G666" s="24">
        <v>1</v>
      </c>
      <c r="H666" s="24">
        <v>0</v>
      </c>
      <c r="I666" s="24">
        <v>0</v>
      </c>
      <c r="J666" s="24">
        <v>0</v>
      </c>
      <c r="K666" s="24">
        <v>0</v>
      </c>
      <c r="L666" s="24">
        <v>0</v>
      </c>
      <c r="M666" s="24">
        <v>0</v>
      </c>
      <c r="N666" s="24">
        <v>0</v>
      </c>
      <c r="O666" s="24">
        <v>0</v>
      </c>
      <c r="P666" s="24">
        <v>0</v>
      </c>
      <c r="Q666" s="24">
        <v>0</v>
      </c>
      <c r="R666" s="24" cm="1">
        <f t="array" ref="R666">_xlfn.IFS(H666=1,1,K666=1,1,L666=1,1,M666=1,1,N666=1,1,P666=1,1,TRUE,0)</f>
        <v>0</v>
      </c>
      <c r="S666" s="35">
        <f>IF(AND(G666=1,R666=1),0,R666)</f>
        <v>0</v>
      </c>
      <c r="T666" s="53" t="s">
        <v>2</v>
      </c>
      <c r="U666" s="34" cm="1">
        <f t="array" ref="U666">_xlfn.IFS(T666="UNLIKELY", 1, T666="POSSIBLE", 1, T666="LIKELY",1, T666="VERY_LIKELY", 1, TRUE, 0)</f>
        <v>1</v>
      </c>
      <c r="V666" s="24" cm="1">
        <f t="array" ref="V666">_xlfn.IFS(T666="POSSIBLE", 1, T666="LIKELY",1, T666="VERY_LIKELY", 1, TRUE, 0)</f>
        <v>1</v>
      </c>
      <c r="W666" s="24" cm="1">
        <f t="array" ref="W666">_xlfn.IFS(T666="LIKELY",1, T666="VERY_LIKELY", 1, TRUE, 0)</f>
        <v>0</v>
      </c>
      <c r="X666" s="35" cm="1">
        <f t="array" ref="X666">_xlfn.IFS(T666="VERY_LIKELY", 1, TRUE, 0)</f>
        <v>0</v>
      </c>
    </row>
    <row r="667" spans="1:24" ht="20" customHeight="1" x14ac:dyDescent="0.2">
      <c r="A667" s="22" t="s">
        <v>165</v>
      </c>
      <c r="B667" s="49" t="str">
        <f>SUBSTITUTE(A667,"/Users/timomiessen/Desktop/imagesdk/blackmen1/","Image_")</f>
        <v>Image_BM_243.jpg</v>
      </c>
      <c r="C667" s="41" t="s">
        <v>389</v>
      </c>
      <c r="D667" s="23" t="s">
        <v>1516</v>
      </c>
      <c r="E667" s="24">
        <v>0</v>
      </c>
      <c r="F667" s="24">
        <v>0</v>
      </c>
      <c r="G667" s="24">
        <v>1</v>
      </c>
      <c r="H667" s="24">
        <v>0</v>
      </c>
      <c r="I667" s="24">
        <v>0</v>
      </c>
      <c r="J667" s="24">
        <v>0</v>
      </c>
      <c r="K667" s="24">
        <v>0</v>
      </c>
      <c r="L667" s="24">
        <v>0</v>
      </c>
      <c r="M667" s="24">
        <v>0</v>
      </c>
      <c r="N667" s="24">
        <v>0</v>
      </c>
      <c r="O667" s="24">
        <v>0</v>
      </c>
      <c r="P667" s="24">
        <v>0</v>
      </c>
      <c r="Q667" s="24">
        <v>0</v>
      </c>
      <c r="R667" s="24" cm="1">
        <f t="array" ref="R667">_xlfn.IFS(H667=1,1,K667=1,1,L667=1,1,M667=1,1,N667=1,1,P667=1,1,TRUE,0)</f>
        <v>0</v>
      </c>
      <c r="S667" s="35">
        <f>IF(AND(G667=1,R667=1),0,R667)</f>
        <v>0</v>
      </c>
      <c r="T667" s="53" t="s">
        <v>12</v>
      </c>
      <c r="U667" s="34" cm="1">
        <f t="array" ref="U667">_xlfn.IFS(T667="UNLIKELY", 1, T667="POSSIBLE", 1, T667="LIKELY",1, T667="VERY_LIKELY", 1, TRUE, 0)</f>
        <v>1</v>
      </c>
      <c r="V667" s="24" cm="1">
        <f t="array" ref="V667">_xlfn.IFS(T667="POSSIBLE", 1, T667="LIKELY",1, T667="VERY_LIKELY", 1, TRUE, 0)</f>
        <v>1</v>
      </c>
      <c r="W667" s="24" cm="1">
        <f t="array" ref="W667">_xlfn.IFS(T667="LIKELY",1, T667="VERY_LIKELY", 1, TRUE, 0)</f>
        <v>1</v>
      </c>
      <c r="X667" s="35" cm="1">
        <f t="array" ref="X667">_xlfn.IFS(T667="VERY_LIKELY", 1, TRUE, 0)</f>
        <v>0</v>
      </c>
    </row>
    <row r="668" spans="1:24" ht="20" customHeight="1" x14ac:dyDescent="0.2">
      <c r="A668" s="22" t="s">
        <v>166</v>
      </c>
      <c r="B668" s="49" t="str">
        <f>SUBSTITUTE(A668,"/Users/timomiessen/Desktop/imagesdk/blackmen1/","Image_")</f>
        <v>Image_BM_244.jpg</v>
      </c>
      <c r="C668" s="41" t="s">
        <v>389</v>
      </c>
      <c r="D668" s="23" t="s">
        <v>1516</v>
      </c>
      <c r="E668" s="24">
        <v>0</v>
      </c>
      <c r="F668" s="24">
        <v>0</v>
      </c>
      <c r="G668" s="24">
        <v>1</v>
      </c>
      <c r="H668" s="24">
        <v>0</v>
      </c>
      <c r="I668" s="24">
        <v>0</v>
      </c>
      <c r="J668" s="24">
        <v>0</v>
      </c>
      <c r="K668" s="24">
        <v>0</v>
      </c>
      <c r="L668" s="24">
        <v>0</v>
      </c>
      <c r="M668" s="24">
        <v>0</v>
      </c>
      <c r="N668" s="24">
        <v>0</v>
      </c>
      <c r="O668" s="24">
        <v>0</v>
      </c>
      <c r="P668" s="24">
        <v>0</v>
      </c>
      <c r="Q668" s="24">
        <v>0</v>
      </c>
      <c r="R668" s="24" cm="1">
        <f t="array" ref="R668">_xlfn.IFS(H668=1,1,K668=1,1,L668=1,1,M668=1,1,N668=1,1,P668=1,1,TRUE,0)</f>
        <v>0</v>
      </c>
      <c r="S668" s="35">
        <f>IF(AND(G668=1,R668=1),0,R668)</f>
        <v>0</v>
      </c>
      <c r="T668" s="53" t="s">
        <v>1</v>
      </c>
      <c r="U668" s="34" cm="1">
        <f t="array" ref="U668">_xlfn.IFS(T668="UNLIKELY", 1, T668="POSSIBLE", 1, T668="LIKELY",1, T668="VERY_LIKELY", 1, TRUE, 0)</f>
        <v>1</v>
      </c>
      <c r="V668" s="24" cm="1">
        <f t="array" ref="V668">_xlfn.IFS(T668="POSSIBLE", 1, T668="LIKELY",1, T668="VERY_LIKELY", 1, TRUE, 0)</f>
        <v>0</v>
      </c>
      <c r="W668" s="24" cm="1">
        <f t="array" ref="W668">_xlfn.IFS(T668="LIKELY",1, T668="VERY_LIKELY", 1, TRUE, 0)</f>
        <v>0</v>
      </c>
      <c r="X668" s="35" cm="1">
        <f t="array" ref="X668">_xlfn.IFS(T668="VERY_LIKELY", 1, TRUE, 0)</f>
        <v>0</v>
      </c>
    </row>
    <row r="669" spans="1:24" ht="20" customHeight="1" x14ac:dyDescent="0.2">
      <c r="A669" s="22" t="s">
        <v>167</v>
      </c>
      <c r="B669" s="49" t="str">
        <f>SUBSTITUTE(A669,"/Users/timomiessen/Desktop/imagesdk/blackmen1/","Image_")</f>
        <v>Image_BM_245.jpg</v>
      </c>
      <c r="C669" s="41" t="s">
        <v>389</v>
      </c>
      <c r="D669" s="23" t="s">
        <v>1516</v>
      </c>
      <c r="E669" s="24">
        <v>0</v>
      </c>
      <c r="F669" s="24">
        <v>0</v>
      </c>
      <c r="G669" s="24">
        <v>1</v>
      </c>
      <c r="H669" s="24">
        <v>0</v>
      </c>
      <c r="I669" s="24">
        <v>0</v>
      </c>
      <c r="J669" s="24">
        <v>0</v>
      </c>
      <c r="K669" s="24">
        <v>0</v>
      </c>
      <c r="L669" s="24">
        <v>0</v>
      </c>
      <c r="M669" s="24">
        <v>0</v>
      </c>
      <c r="N669" s="24">
        <v>0</v>
      </c>
      <c r="O669" s="24">
        <v>0</v>
      </c>
      <c r="P669" s="24">
        <v>0</v>
      </c>
      <c r="Q669" s="24">
        <v>0</v>
      </c>
      <c r="R669" s="24" cm="1">
        <f t="array" ref="R669">_xlfn.IFS(H669=1,1,K669=1,1,L669=1,1,M669=1,1,N669=1,1,P669=1,1,TRUE,0)</f>
        <v>0</v>
      </c>
      <c r="S669" s="35">
        <f>IF(AND(G669=1,R669=1),0,R669)</f>
        <v>0</v>
      </c>
      <c r="T669" s="53" t="s">
        <v>2</v>
      </c>
      <c r="U669" s="34" cm="1">
        <f t="array" ref="U669">_xlfn.IFS(T669="UNLIKELY", 1, T669="POSSIBLE", 1, T669="LIKELY",1, T669="VERY_LIKELY", 1, TRUE, 0)</f>
        <v>1</v>
      </c>
      <c r="V669" s="24" cm="1">
        <f t="array" ref="V669">_xlfn.IFS(T669="POSSIBLE", 1, T669="LIKELY",1, T669="VERY_LIKELY", 1, TRUE, 0)</f>
        <v>1</v>
      </c>
      <c r="W669" s="24" cm="1">
        <f t="array" ref="W669">_xlfn.IFS(T669="LIKELY",1, T669="VERY_LIKELY", 1, TRUE, 0)</f>
        <v>0</v>
      </c>
      <c r="X669" s="35" cm="1">
        <f t="array" ref="X669">_xlfn.IFS(T669="VERY_LIKELY", 1, TRUE, 0)</f>
        <v>0</v>
      </c>
    </row>
    <row r="670" spans="1:24" ht="20" customHeight="1" x14ac:dyDescent="0.2">
      <c r="A670" s="22" t="s">
        <v>168</v>
      </c>
      <c r="B670" s="49" t="str">
        <f>SUBSTITUTE(A670,"/Users/timomiessen/Desktop/imagesdk/blackmen1/","Image_")</f>
        <v>Image_BM_246.jpg</v>
      </c>
      <c r="C670" s="41" t="s">
        <v>389</v>
      </c>
      <c r="D670" s="23" t="s">
        <v>1516</v>
      </c>
      <c r="E670" s="24">
        <v>0</v>
      </c>
      <c r="F670" s="24">
        <v>0</v>
      </c>
      <c r="G670" s="24">
        <v>1</v>
      </c>
      <c r="H670" s="24">
        <v>0</v>
      </c>
      <c r="I670" s="24">
        <v>0</v>
      </c>
      <c r="J670" s="24">
        <v>0</v>
      </c>
      <c r="K670" s="24">
        <v>0</v>
      </c>
      <c r="L670" s="24">
        <v>0</v>
      </c>
      <c r="M670" s="24">
        <v>0</v>
      </c>
      <c r="N670" s="24">
        <v>0</v>
      </c>
      <c r="O670" s="24">
        <v>0</v>
      </c>
      <c r="P670" s="24">
        <v>0</v>
      </c>
      <c r="Q670" s="24">
        <v>0</v>
      </c>
      <c r="R670" s="24" cm="1">
        <f t="array" ref="R670">_xlfn.IFS(H670=1,1,K670=1,1,L670=1,1,M670=1,1,N670=1,1,P670=1,1,TRUE,0)</f>
        <v>0</v>
      </c>
      <c r="S670" s="35">
        <f>IF(AND(G670=1,R670=1),0,R670)</f>
        <v>0</v>
      </c>
      <c r="T670" s="53" t="s">
        <v>2</v>
      </c>
      <c r="U670" s="34" cm="1">
        <f t="array" ref="U670">_xlfn.IFS(T670="UNLIKELY", 1, T670="POSSIBLE", 1, T670="LIKELY",1, T670="VERY_LIKELY", 1, TRUE, 0)</f>
        <v>1</v>
      </c>
      <c r="V670" s="24" cm="1">
        <f t="array" ref="V670">_xlfn.IFS(T670="POSSIBLE", 1, T670="LIKELY",1, T670="VERY_LIKELY", 1, TRUE, 0)</f>
        <v>1</v>
      </c>
      <c r="W670" s="24" cm="1">
        <f t="array" ref="W670">_xlfn.IFS(T670="LIKELY",1, T670="VERY_LIKELY", 1, TRUE, 0)</f>
        <v>0</v>
      </c>
      <c r="X670" s="35" cm="1">
        <f t="array" ref="X670">_xlfn.IFS(T670="VERY_LIKELY", 1, TRUE, 0)</f>
        <v>0</v>
      </c>
    </row>
    <row r="671" spans="1:24" ht="20" customHeight="1" x14ac:dyDescent="0.2">
      <c r="A671" s="22" t="s">
        <v>172</v>
      </c>
      <c r="B671" s="49" t="str">
        <f>SUBSTITUTE(A671,"/Users/timomiessen/Desktop/imagesdk/blackmen1/","Image_")</f>
        <v>Image_BM_25.jpg</v>
      </c>
      <c r="C671" s="41" t="s">
        <v>389</v>
      </c>
      <c r="D671" s="23" t="s">
        <v>1516</v>
      </c>
      <c r="E671" s="24">
        <v>1</v>
      </c>
      <c r="F671" s="24">
        <v>0</v>
      </c>
      <c r="G671" s="24">
        <v>0</v>
      </c>
      <c r="H671" s="24">
        <v>0</v>
      </c>
      <c r="I671" s="24">
        <v>0</v>
      </c>
      <c r="J671" s="24">
        <v>0</v>
      </c>
      <c r="K671" s="24">
        <v>0</v>
      </c>
      <c r="L671" s="24">
        <v>0</v>
      </c>
      <c r="M671" s="24">
        <v>0</v>
      </c>
      <c r="N671" s="24">
        <v>0</v>
      </c>
      <c r="O671" s="24">
        <v>0</v>
      </c>
      <c r="P671" s="24">
        <v>0</v>
      </c>
      <c r="Q671" s="24">
        <v>0</v>
      </c>
      <c r="R671" s="24" cm="1">
        <f t="array" ref="R671">_xlfn.IFS(H671=1,1,K671=1,1,L671=1,1,M671=1,1,N671=1,1,P671=1,1,TRUE,0)</f>
        <v>0</v>
      </c>
      <c r="S671" s="35">
        <f>IF(AND(G671=1,R671=1),0,R671)</f>
        <v>0</v>
      </c>
      <c r="T671" s="53" t="s">
        <v>1</v>
      </c>
      <c r="U671" s="34" cm="1">
        <f t="array" ref="U671">_xlfn.IFS(T671="UNLIKELY", 1, T671="POSSIBLE", 1, T671="LIKELY",1, T671="VERY_LIKELY", 1, TRUE, 0)</f>
        <v>1</v>
      </c>
      <c r="V671" s="24" cm="1">
        <f t="array" ref="V671">_xlfn.IFS(T671="POSSIBLE", 1, T671="LIKELY",1, T671="VERY_LIKELY", 1, TRUE, 0)</f>
        <v>0</v>
      </c>
      <c r="W671" s="24" cm="1">
        <f t="array" ref="W671">_xlfn.IFS(T671="LIKELY",1, T671="VERY_LIKELY", 1, TRUE, 0)</f>
        <v>0</v>
      </c>
      <c r="X671" s="35" cm="1">
        <f t="array" ref="X671">_xlfn.IFS(T671="VERY_LIKELY", 1, TRUE, 0)</f>
        <v>0</v>
      </c>
    </row>
    <row r="672" spans="1:24" ht="20" customHeight="1" x14ac:dyDescent="0.2">
      <c r="A672" s="22" t="s">
        <v>183</v>
      </c>
      <c r="B672" s="49" t="str">
        <f>SUBSTITUTE(A672,"/Users/timomiessen/Desktop/imagesdk/blackmen1/","Image_")</f>
        <v>Image_BM_26.jpg</v>
      </c>
      <c r="C672" s="41" t="s">
        <v>389</v>
      </c>
      <c r="D672" s="23" t="s">
        <v>1516</v>
      </c>
      <c r="E672" s="24">
        <v>1</v>
      </c>
      <c r="F672" s="24">
        <v>0</v>
      </c>
      <c r="G672" s="24">
        <v>0</v>
      </c>
      <c r="H672" s="24">
        <v>0</v>
      </c>
      <c r="I672" s="24">
        <v>0</v>
      </c>
      <c r="J672" s="24">
        <v>0</v>
      </c>
      <c r="K672" s="24">
        <v>0</v>
      </c>
      <c r="L672" s="24">
        <v>0</v>
      </c>
      <c r="M672" s="24">
        <v>0</v>
      </c>
      <c r="N672" s="24">
        <v>0</v>
      </c>
      <c r="O672" s="24">
        <v>0</v>
      </c>
      <c r="P672" s="24">
        <v>0</v>
      </c>
      <c r="Q672" s="24">
        <v>0</v>
      </c>
      <c r="R672" s="24" cm="1">
        <f t="array" ref="R672">_xlfn.IFS(H672=1,1,K672=1,1,L672=1,1,M672=1,1,N672=1,1,P672=1,1,TRUE,0)</f>
        <v>0</v>
      </c>
      <c r="S672" s="35">
        <f>IF(AND(G672=1,R672=1),0,R672)</f>
        <v>0</v>
      </c>
      <c r="T672" s="53" t="s">
        <v>4</v>
      </c>
      <c r="U672" s="34" cm="1">
        <f t="array" ref="U672">_xlfn.IFS(T672="UNLIKELY", 1, T672="POSSIBLE", 1, T672="LIKELY",1, T672="VERY_LIKELY", 1, TRUE, 0)</f>
        <v>0</v>
      </c>
      <c r="V672" s="24" cm="1">
        <f t="array" ref="V672">_xlfn.IFS(T672="POSSIBLE", 1, T672="LIKELY",1, T672="VERY_LIKELY", 1, TRUE, 0)</f>
        <v>0</v>
      </c>
      <c r="W672" s="24" cm="1">
        <f t="array" ref="W672">_xlfn.IFS(T672="LIKELY",1, T672="VERY_LIKELY", 1, TRUE, 0)</f>
        <v>0</v>
      </c>
      <c r="X672" s="35" cm="1">
        <f t="array" ref="X672">_xlfn.IFS(T672="VERY_LIKELY", 1, TRUE, 0)</f>
        <v>0</v>
      </c>
    </row>
    <row r="673" spans="1:24" ht="20" customHeight="1" x14ac:dyDescent="0.2">
      <c r="A673" s="22" t="s">
        <v>194</v>
      </c>
      <c r="B673" s="49" t="str">
        <f>SUBSTITUTE(A673,"/Users/timomiessen/Desktop/imagesdk/blackmen1/","Image_")</f>
        <v>Image_BM_27.jpg</v>
      </c>
      <c r="C673" s="41" t="s">
        <v>389</v>
      </c>
      <c r="D673" s="23" t="s">
        <v>1516</v>
      </c>
      <c r="E673" s="24">
        <v>1</v>
      </c>
      <c r="F673" s="24">
        <v>0</v>
      </c>
      <c r="G673" s="24">
        <v>0</v>
      </c>
      <c r="H673" s="24">
        <v>0</v>
      </c>
      <c r="I673" s="24">
        <v>0</v>
      </c>
      <c r="J673" s="24">
        <v>0</v>
      </c>
      <c r="K673" s="24">
        <v>0</v>
      </c>
      <c r="L673" s="24">
        <v>0</v>
      </c>
      <c r="M673" s="24">
        <v>0</v>
      </c>
      <c r="N673" s="24">
        <v>0</v>
      </c>
      <c r="O673" s="24">
        <v>0</v>
      </c>
      <c r="P673" s="24">
        <v>0</v>
      </c>
      <c r="Q673" s="24">
        <v>0</v>
      </c>
      <c r="R673" s="24" cm="1">
        <f t="array" ref="R673">_xlfn.IFS(H673=1,1,K673=1,1,L673=1,1,M673=1,1,N673=1,1,P673=1,1,TRUE,0)</f>
        <v>0</v>
      </c>
      <c r="S673" s="35">
        <f>IF(AND(G673=1,R673=1),0,R673)</f>
        <v>0</v>
      </c>
      <c r="T673" s="53" t="s">
        <v>2</v>
      </c>
      <c r="U673" s="34" cm="1">
        <f t="array" ref="U673">_xlfn.IFS(T673="UNLIKELY", 1, T673="POSSIBLE", 1, T673="LIKELY",1, T673="VERY_LIKELY", 1, TRUE, 0)</f>
        <v>1</v>
      </c>
      <c r="V673" s="24" cm="1">
        <f t="array" ref="V673">_xlfn.IFS(T673="POSSIBLE", 1, T673="LIKELY",1, T673="VERY_LIKELY", 1, TRUE, 0)</f>
        <v>1</v>
      </c>
      <c r="W673" s="24" cm="1">
        <f t="array" ref="W673">_xlfn.IFS(T673="LIKELY",1, T673="VERY_LIKELY", 1, TRUE, 0)</f>
        <v>0</v>
      </c>
      <c r="X673" s="35" cm="1">
        <f t="array" ref="X673">_xlfn.IFS(T673="VERY_LIKELY", 1, TRUE, 0)</f>
        <v>0</v>
      </c>
    </row>
    <row r="674" spans="1:24" ht="20" customHeight="1" x14ac:dyDescent="0.2">
      <c r="A674" s="22" t="s">
        <v>200</v>
      </c>
      <c r="B674" s="49" t="str">
        <f>SUBSTITUTE(A674,"/Users/timomiessen/Desktop/imagesdk/blackmen1/","Image_")</f>
        <v>Image_BM_275.jpg</v>
      </c>
      <c r="C674" s="41" t="s">
        <v>389</v>
      </c>
      <c r="D674" s="23" t="s">
        <v>1516</v>
      </c>
      <c r="E674" s="24">
        <v>0</v>
      </c>
      <c r="F674" s="24">
        <v>0</v>
      </c>
      <c r="G674" s="24">
        <v>1</v>
      </c>
      <c r="H674" s="24">
        <v>0</v>
      </c>
      <c r="I674" s="24">
        <v>1</v>
      </c>
      <c r="J674" s="24">
        <v>0</v>
      </c>
      <c r="K674" s="24">
        <v>1</v>
      </c>
      <c r="L674" s="24">
        <v>0</v>
      </c>
      <c r="M674" s="24">
        <v>0</v>
      </c>
      <c r="N674" s="24">
        <v>0</v>
      </c>
      <c r="O674" s="24">
        <v>0</v>
      </c>
      <c r="P674" s="24">
        <v>0</v>
      </c>
      <c r="Q674" s="24">
        <v>0</v>
      </c>
      <c r="R674" s="24" cm="1">
        <f t="array" ref="R674">_xlfn.IFS(H674=1,1,K674=1,1,L674=1,1,M674=1,1,N674=1,1,P674=1,1,TRUE,0)</f>
        <v>1</v>
      </c>
      <c r="S674" s="35">
        <f>IF(AND(G674=1,R674=1),0,R674)</f>
        <v>0</v>
      </c>
      <c r="T674" s="53" t="s">
        <v>12</v>
      </c>
      <c r="U674" s="34" cm="1">
        <f t="array" ref="U674">_xlfn.IFS(T674="UNLIKELY", 1, T674="POSSIBLE", 1, T674="LIKELY",1, T674="VERY_LIKELY", 1, TRUE, 0)</f>
        <v>1</v>
      </c>
      <c r="V674" s="24" cm="1">
        <f t="array" ref="V674">_xlfn.IFS(T674="POSSIBLE", 1, T674="LIKELY",1, T674="VERY_LIKELY", 1, TRUE, 0)</f>
        <v>1</v>
      </c>
      <c r="W674" s="24" cm="1">
        <f t="array" ref="W674">_xlfn.IFS(T674="LIKELY",1, T674="VERY_LIKELY", 1, TRUE, 0)</f>
        <v>1</v>
      </c>
      <c r="X674" s="35" cm="1">
        <f t="array" ref="X674">_xlfn.IFS(T674="VERY_LIKELY", 1, TRUE, 0)</f>
        <v>0</v>
      </c>
    </row>
    <row r="675" spans="1:24" ht="20" customHeight="1" x14ac:dyDescent="0.2">
      <c r="A675" s="22" t="s">
        <v>205</v>
      </c>
      <c r="B675" s="49" t="str">
        <f>SUBSTITUTE(A675,"/Users/timomiessen/Desktop/imagesdk/blackmen1/","Image_")</f>
        <v>Image_BM_28.jpg</v>
      </c>
      <c r="C675" s="41" t="s">
        <v>389</v>
      </c>
      <c r="D675" s="23" t="s">
        <v>1516</v>
      </c>
      <c r="E675" s="24">
        <v>1</v>
      </c>
      <c r="F675" s="24">
        <v>0</v>
      </c>
      <c r="G675" s="24">
        <v>0</v>
      </c>
      <c r="H675" s="24">
        <v>0</v>
      </c>
      <c r="I675" s="24">
        <v>0</v>
      </c>
      <c r="J675" s="24">
        <v>0</v>
      </c>
      <c r="K675" s="24">
        <v>0</v>
      </c>
      <c r="L675" s="24">
        <v>0</v>
      </c>
      <c r="M675" s="24">
        <v>0</v>
      </c>
      <c r="N675" s="24">
        <v>0</v>
      </c>
      <c r="O675" s="24">
        <v>0</v>
      </c>
      <c r="P675" s="24">
        <v>0</v>
      </c>
      <c r="Q675" s="24">
        <v>0</v>
      </c>
      <c r="R675" s="24" cm="1">
        <f t="array" ref="R675">_xlfn.IFS(H675=1,1,K675=1,1,L675=1,1,M675=1,1,N675=1,1,P675=1,1,TRUE,0)</f>
        <v>0</v>
      </c>
      <c r="S675" s="35">
        <f>IF(AND(G675=1,R675=1),0,R675)</f>
        <v>0</v>
      </c>
      <c r="T675" s="53" t="s">
        <v>113</v>
      </c>
      <c r="U675" s="34" cm="1">
        <f t="array" ref="U675">_xlfn.IFS(T675="UNLIKELY", 1, T675="POSSIBLE", 1, T675="LIKELY",1, T675="VERY_LIKELY", 1, TRUE, 0)</f>
        <v>1</v>
      </c>
      <c r="V675" s="24" cm="1">
        <f t="array" ref="V675">_xlfn.IFS(T675="POSSIBLE", 1, T675="LIKELY",1, T675="VERY_LIKELY", 1, TRUE, 0)</f>
        <v>1</v>
      </c>
      <c r="W675" s="24" cm="1">
        <f t="array" ref="W675">_xlfn.IFS(T675="LIKELY",1, T675="VERY_LIKELY", 1, TRUE, 0)</f>
        <v>1</v>
      </c>
      <c r="X675" s="35" cm="1">
        <f t="array" ref="X675">_xlfn.IFS(T675="VERY_LIKELY", 1, TRUE, 0)</f>
        <v>1</v>
      </c>
    </row>
    <row r="676" spans="1:24" ht="20" customHeight="1" x14ac:dyDescent="0.2">
      <c r="A676" s="22" t="s">
        <v>216</v>
      </c>
      <c r="B676" s="49" t="str">
        <f>SUBSTITUTE(A676,"/Users/timomiessen/Desktop/imagesdk/blackmen1/","Image_")</f>
        <v>Image_BM_29.jpg</v>
      </c>
      <c r="C676" s="41" t="s">
        <v>389</v>
      </c>
      <c r="D676" s="23" t="s">
        <v>1516</v>
      </c>
      <c r="E676" s="24">
        <v>1</v>
      </c>
      <c r="F676" s="24">
        <v>0</v>
      </c>
      <c r="G676" s="24">
        <v>0</v>
      </c>
      <c r="H676" s="24">
        <v>0</v>
      </c>
      <c r="I676" s="24">
        <v>0</v>
      </c>
      <c r="J676" s="24">
        <v>0</v>
      </c>
      <c r="K676" s="24">
        <v>0</v>
      </c>
      <c r="L676" s="24">
        <v>0</v>
      </c>
      <c r="M676" s="24">
        <v>0</v>
      </c>
      <c r="N676" s="24">
        <v>0</v>
      </c>
      <c r="O676" s="24">
        <v>0</v>
      </c>
      <c r="P676" s="24">
        <v>0</v>
      </c>
      <c r="Q676" s="24">
        <v>0</v>
      </c>
      <c r="R676" s="24" cm="1">
        <f t="array" ref="R676">_xlfn.IFS(H676=1,1,K676=1,1,L676=1,1,M676=1,1,N676=1,1,P676=1,1,TRUE,0)</f>
        <v>0</v>
      </c>
      <c r="S676" s="35">
        <f>IF(AND(G676=1,R676=1),0,R676)</f>
        <v>0</v>
      </c>
      <c r="T676" s="53" t="s">
        <v>12</v>
      </c>
      <c r="U676" s="34" cm="1">
        <f t="array" ref="U676">_xlfn.IFS(T676="UNLIKELY", 1, T676="POSSIBLE", 1, T676="LIKELY",1, T676="VERY_LIKELY", 1, TRUE, 0)</f>
        <v>1</v>
      </c>
      <c r="V676" s="24" cm="1">
        <f t="array" ref="V676">_xlfn.IFS(T676="POSSIBLE", 1, T676="LIKELY",1, T676="VERY_LIKELY", 1, TRUE, 0)</f>
        <v>1</v>
      </c>
      <c r="W676" s="24" cm="1">
        <f t="array" ref="W676">_xlfn.IFS(T676="LIKELY",1, T676="VERY_LIKELY", 1, TRUE, 0)</f>
        <v>1</v>
      </c>
      <c r="X676" s="35" cm="1">
        <f t="array" ref="X676">_xlfn.IFS(T676="VERY_LIKELY", 1, TRUE, 0)</f>
        <v>0</v>
      </c>
    </row>
    <row r="677" spans="1:24" ht="20" customHeight="1" x14ac:dyDescent="0.2">
      <c r="A677" s="22" t="s">
        <v>226</v>
      </c>
      <c r="B677" s="49" t="str">
        <f>SUBSTITUTE(A677,"/Users/timomiessen/Desktop/imagesdk/blackmen1/","Image_")</f>
        <v>Image_BM_299.jpg</v>
      </c>
      <c r="C677" s="41" t="s">
        <v>389</v>
      </c>
      <c r="D677" s="23" t="s">
        <v>1516</v>
      </c>
      <c r="E677" s="24">
        <v>0</v>
      </c>
      <c r="F677" s="24">
        <v>0</v>
      </c>
      <c r="G677" s="24">
        <v>1</v>
      </c>
      <c r="H677" s="24">
        <v>0</v>
      </c>
      <c r="I677" s="24">
        <v>1</v>
      </c>
      <c r="J677" s="24">
        <v>0</v>
      </c>
      <c r="K677" s="24">
        <v>1</v>
      </c>
      <c r="L677" s="24">
        <v>0</v>
      </c>
      <c r="M677" s="24">
        <v>0</v>
      </c>
      <c r="N677" s="24">
        <v>0</v>
      </c>
      <c r="O677" s="24">
        <v>0</v>
      </c>
      <c r="P677" s="24">
        <v>0</v>
      </c>
      <c r="Q677" s="24">
        <v>0</v>
      </c>
      <c r="R677" s="24" cm="1">
        <f t="array" ref="R677">_xlfn.IFS(H677=1,1,K677=1,1,L677=1,1,M677=1,1,N677=1,1,P677=1,1,TRUE,0)</f>
        <v>1</v>
      </c>
      <c r="S677" s="35">
        <f>IF(AND(G677=1,R677=1),0,R677)</f>
        <v>0</v>
      </c>
      <c r="T677" s="53" t="s">
        <v>12</v>
      </c>
      <c r="U677" s="34" cm="1">
        <f t="array" ref="U677">_xlfn.IFS(T677="UNLIKELY", 1, T677="POSSIBLE", 1, T677="LIKELY",1, T677="VERY_LIKELY", 1, TRUE, 0)</f>
        <v>1</v>
      </c>
      <c r="V677" s="24" cm="1">
        <f t="array" ref="V677">_xlfn.IFS(T677="POSSIBLE", 1, T677="LIKELY",1, T677="VERY_LIKELY", 1, TRUE, 0)</f>
        <v>1</v>
      </c>
      <c r="W677" s="24" cm="1">
        <f t="array" ref="W677">_xlfn.IFS(T677="LIKELY",1, T677="VERY_LIKELY", 1, TRUE, 0)</f>
        <v>1</v>
      </c>
      <c r="X677" s="35" cm="1">
        <f t="array" ref="X677">_xlfn.IFS(T677="VERY_LIKELY", 1, TRUE, 0)</f>
        <v>0</v>
      </c>
    </row>
    <row r="678" spans="1:24" ht="20" customHeight="1" x14ac:dyDescent="0.2">
      <c r="A678" s="22" t="s">
        <v>227</v>
      </c>
      <c r="B678" s="49" t="str">
        <f>SUBSTITUTE(A678,"/Users/timomiessen/Desktop/imagesdk/blackmen1/","Image_")</f>
        <v>Image_BM_3.jpg</v>
      </c>
      <c r="C678" s="41" t="s">
        <v>389</v>
      </c>
      <c r="D678" s="23" t="s">
        <v>1516</v>
      </c>
      <c r="E678" s="24">
        <v>1</v>
      </c>
      <c r="F678" s="24">
        <v>0</v>
      </c>
      <c r="G678" s="24">
        <v>0</v>
      </c>
      <c r="H678" s="24">
        <v>0</v>
      </c>
      <c r="I678" s="24">
        <v>0</v>
      </c>
      <c r="J678" s="24">
        <v>0</v>
      </c>
      <c r="K678" s="24">
        <v>0</v>
      </c>
      <c r="L678" s="24">
        <v>0</v>
      </c>
      <c r="M678" s="24">
        <v>0</v>
      </c>
      <c r="N678" s="24">
        <v>0</v>
      </c>
      <c r="O678" s="24">
        <v>0</v>
      </c>
      <c r="P678" s="24">
        <v>0</v>
      </c>
      <c r="Q678" s="24">
        <v>0</v>
      </c>
      <c r="R678" s="24" cm="1">
        <f t="array" ref="R678">_xlfn.IFS(H678=1,1,K678=1,1,L678=1,1,M678=1,1,N678=1,1,P678=1,1,TRUE,0)</f>
        <v>0</v>
      </c>
      <c r="S678" s="35">
        <f>IF(AND(G678=1,R678=1),0,R678)</f>
        <v>0</v>
      </c>
      <c r="T678" s="53" t="s">
        <v>4</v>
      </c>
      <c r="U678" s="34" cm="1">
        <f t="array" ref="U678">_xlfn.IFS(T678="UNLIKELY", 1, T678="POSSIBLE", 1, T678="LIKELY",1, T678="VERY_LIKELY", 1, TRUE, 0)</f>
        <v>0</v>
      </c>
      <c r="V678" s="24" cm="1">
        <f t="array" ref="V678">_xlfn.IFS(T678="POSSIBLE", 1, T678="LIKELY",1, T678="VERY_LIKELY", 1, TRUE, 0)</f>
        <v>0</v>
      </c>
      <c r="W678" s="24" cm="1">
        <f t="array" ref="W678">_xlfn.IFS(T678="LIKELY",1, T678="VERY_LIKELY", 1, TRUE, 0)</f>
        <v>0</v>
      </c>
      <c r="X678" s="35" cm="1">
        <f t="array" ref="X678">_xlfn.IFS(T678="VERY_LIKELY", 1, TRUE, 0)</f>
        <v>0</v>
      </c>
    </row>
    <row r="679" spans="1:24" ht="20" customHeight="1" x14ac:dyDescent="0.2">
      <c r="A679" s="22" t="s">
        <v>228</v>
      </c>
      <c r="B679" s="49" t="str">
        <f>SUBSTITUTE(A679,"/Users/timomiessen/Desktop/imagesdk/blackmen1/","Image_")</f>
        <v>Image_BM_30.jpg</v>
      </c>
      <c r="C679" s="41" t="s">
        <v>389</v>
      </c>
      <c r="D679" s="23" t="s">
        <v>1516</v>
      </c>
      <c r="E679" s="24">
        <v>1</v>
      </c>
      <c r="F679" s="24">
        <v>0</v>
      </c>
      <c r="G679" s="24">
        <v>0</v>
      </c>
      <c r="H679" s="24">
        <v>0</v>
      </c>
      <c r="I679" s="24">
        <v>0</v>
      </c>
      <c r="J679" s="24">
        <v>0</v>
      </c>
      <c r="K679" s="24">
        <v>0</v>
      </c>
      <c r="L679" s="24">
        <v>0</v>
      </c>
      <c r="M679" s="24">
        <v>0</v>
      </c>
      <c r="N679" s="24">
        <v>0</v>
      </c>
      <c r="O679" s="24">
        <v>0</v>
      </c>
      <c r="P679" s="24">
        <v>0</v>
      </c>
      <c r="Q679" s="24">
        <v>0</v>
      </c>
      <c r="R679" s="24" cm="1">
        <f t="array" ref="R679">_xlfn.IFS(H679=1,1,K679=1,1,L679=1,1,M679=1,1,N679=1,1,P679=1,1,TRUE,0)</f>
        <v>0</v>
      </c>
      <c r="S679" s="35">
        <f>IF(AND(G679=1,R679=1),0,R679)</f>
        <v>0</v>
      </c>
      <c r="T679" s="53" t="s">
        <v>12</v>
      </c>
      <c r="U679" s="34" cm="1">
        <f t="array" ref="U679">_xlfn.IFS(T679="UNLIKELY", 1, T679="POSSIBLE", 1, T679="LIKELY",1, T679="VERY_LIKELY", 1, TRUE, 0)</f>
        <v>1</v>
      </c>
      <c r="V679" s="24" cm="1">
        <f t="array" ref="V679">_xlfn.IFS(T679="POSSIBLE", 1, T679="LIKELY",1, T679="VERY_LIKELY", 1, TRUE, 0)</f>
        <v>1</v>
      </c>
      <c r="W679" s="24" cm="1">
        <f t="array" ref="W679">_xlfn.IFS(T679="LIKELY",1, T679="VERY_LIKELY", 1, TRUE, 0)</f>
        <v>1</v>
      </c>
      <c r="X679" s="35" cm="1">
        <f t="array" ref="X679">_xlfn.IFS(T679="VERY_LIKELY", 1, TRUE, 0)</f>
        <v>0</v>
      </c>
    </row>
    <row r="680" spans="1:24" ht="20" customHeight="1" x14ac:dyDescent="0.2">
      <c r="A680" s="22" t="s">
        <v>239</v>
      </c>
      <c r="B680" s="49" t="str">
        <f>SUBSTITUTE(A680,"/Users/timomiessen/Desktop/imagesdk/blackmen1/","Image_")</f>
        <v>Image_BM_31.jpg</v>
      </c>
      <c r="C680" s="41" t="s">
        <v>389</v>
      </c>
      <c r="D680" s="23" t="s">
        <v>1516</v>
      </c>
      <c r="E680" s="24">
        <v>1</v>
      </c>
      <c r="F680" s="24">
        <v>0</v>
      </c>
      <c r="G680" s="24">
        <v>0</v>
      </c>
      <c r="H680" s="24">
        <v>0</v>
      </c>
      <c r="I680" s="24">
        <v>0</v>
      </c>
      <c r="J680" s="24">
        <v>0</v>
      </c>
      <c r="K680" s="24">
        <v>0</v>
      </c>
      <c r="L680" s="24">
        <v>0</v>
      </c>
      <c r="M680" s="24">
        <v>0</v>
      </c>
      <c r="N680" s="24">
        <v>0</v>
      </c>
      <c r="O680" s="24">
        <v>0</v>
      </c>
      <c r="P680" s="24">
        <v>0</v>
      </c>
      <c r="Q680" s="24">
        <v>0</v>
      </c>
      <c r="R680" s="24" cm="1">
        <f t="array" ref="R680">_xlfn.IFS(H680=1,1,K680=1,1,L680=1,1,M680=1,1,N680=1,1,P680=1,1,TRUE,0)</f>
        <v>0</v>
      </c>
      <c r="S680" s="35">
        <f>IF(AND(G680=1,R680=1),0,R680)</f>
        <v>0</v>
      </c>
      <c r="T680" s="53" t="s">
        <v>1</v>
      </c>
      <c r="U680" s="34" cm="1">
        <f t="array" ref="U680">_xlfn.IFS(T680="UNLIKELY", 1, T680="POSSIBLE", 1, T680="LIKELY",1, T680="VERY_LIKELY", 1, TRUE, 0)</f>
        <v>1</v>
      </c>
      <c r="V680" s="24" cm="1">
        <f t="array" ref="V680">_xlfn.IFS(T680="POSSIBLE", 1, T680="LIKELY",1, T680="VERY_LIKELY", 1, TRUE, 0)</f>
        <v>0</v>
      </c>
      <c r="W680" s="24" cm="1">
        <f t="array" ref="W680">_xlfn.IFS(T680="LIKELY",1, T680="VERY_LIKELY", 1, TRUE, 0)</f>
        <v>0</v>
      </c>
      <c r="X680" s="35" cm="1">
        <f t="array" ref="X680">_xlfn.IFS(T680="VERY_LIKELY", 1, TRUE, 0)</f>
        <v>0</v>
      </c>
    </row>
    <row r="681" spans="1:24" ht="20" customHeight="1" x14ac:dyDescent="0.2">
      <c r="A681" s="22" t="s">
        <v>250</v>
      </c>
      <c r="B681" s="49" t="str">
        <f>SUBSTITUTE(A681,"/Users/timomiessen/Desktop/imagesdk/blackmen1/","Image_")</f>
        <v>Image_BM_32.jpg</v>
      </c>
      <c r="C681" s="41" t="s">
        <v>389</v>
      </c>
      <c r="D681" s="23" t="s">
        <v>1516</v>
      </c>
      <c r="E681" s="24">
        <v>1</v>
      </c>
      <c r="F681" s="24">
        <v>0</v>
      </c>
      <c r="G681" s="24">
        <v>0</v>
      </c>
      <c r="H681" s="24">
        <v>0</v>
      </c>
      <c r="I681" s="24">
        <v>0</v>
      </c>
      <c r="J681" s="24">
        <v>0</v>
      </c>
      <c r="K681" s="24">
        <v>0</v>
      </c>
      <c r="L681" s="24">
        <v>0</v>
      </c>
      <c r="M681" s="24">
        <v>0</v>
      </c>
      <c r="N681" s="24">
        <v>0</v>
      </c>
      <c r="O681" s="24">
        <v>0</v>
      </c>
      <c r="P681" s="24">
        <v>0</v>
      </c>
      <c r="Q681" s="24">
        <v>0</v>
      </c>
      <c r="R681" s="24" cm="1">
        <f t="array" ref="R681">_xlfn.IFS(H681=1,1,K681=1,1,L681=1,1,M681=1,1,N681=1,1,P681=1,1,TRUE,0)</f>
        <v>0</v>
      </c>
      <c r="S681" s="35">
        <f>IF(AND(G681=1,R681=1),0,R681)</f>
        <v>0</v>
      </c>
      <c r="T681" s="53" t="s">
        <v>1</v>
      </c>
      <c r="U681" s="34" cm="1">
        <f t="array" ref="U681">_xlfn.IFS(T681="UNLIKELY", 1, T681="POSSIBLE", 1, T681="LIKELY",1, T681="VERY_LIKELY", 1, TRUE, 0)</f>
        <v>1</v>
      </c>
      <c r="V681" s="24" cm="1">
        <f t="array" ref="V681">_xlfn.IFS(T681="POSSIBLE", 1, T681="LIKELY",1, T681="VERY_LIKELY", 1, TRUE, 0)</f>
        <v>0</v>
      </c>
      <c r="W681" s="24" cm="1">
        <f t="array" ref="W681">_xlfn.IFS(T681="LIKELY",1, T681="VERY_LIKELY", 1, TRUE, 0)</f>
        <v>0</v>
      </c>
      <c r="X681" s="35" cm="1">
        <f t="array" ref="X681">_xlfn.IFS(T681="VERY_LIKELY", 1, TRUE, 0)</f>
        <v>0</v>
      </c>
    </row>
    <row r="682" spans="1:24" ht="20" customHeight="1" x14ac:dyDescent="0.2">
      <c r="A682" s="22" t="s">
        <v>261</v>
      </c>
      <c r="B682" s="49" t="str">
        <f>SUBSTITUTE(A682,"/Users/timomiessen/Desktop/imagesdk/blackmen1/","Image_")</f>
        <v>Image_BM_33.jpg</v>
      </c>
      <c r="C682" s="41" t="s">
        <v>389</v>
      </c>
      <c r="D682" s="23" t="s">
        <v>1516</v>
      </c>
      <c r="E682" s="24">
        <v>1</v>
      </c>
      <c r="F682" s="24">
        <v>0</v>
      </c>
      <c r="G682" s="24">
        <v>0</v>
      </c>
      <c r="H682" s="24">
        <v>0</v>
      </c>
      <c r="I682" s="24">
        <v>0</v>
      </c>
      <c r="J682" s="24">
        <v>0</v>
      </c>
      <c r="K682" s="24">
        <v>0</v>
      </c>
      <c r="L682" s="24">
        <v>0</v>
      </c>
      <c r="M682" s="24">
        <v>0</v>
      </c>
      <c r="N682" s="24">
        <v>0</v>
      </c>
      <c r="O682" s="24">
        <v>0</v>
      </c>
      <c r="P682" s="24">
        <v>0</v>
      </c>
      <c r="Q682" s="24">
        <v>0</v>
      </c>
      <c r="R682" s="24" cm="1">
        <f t="array" ref="R682">_xlfn.IFS(H682=1,1,K682=1,1,L682=1,1,M682=1,1,N682=1,1,P682=1,1,TRUE,0)</f>
        <v>0</v>
      </c>
      <c r="S682" s="35">
        <f>IF(AND(G682=1,R682=1),0,R682)</f>
        <v>0</v>
      </c>
      <c r="T682" s="53" t="s">
        <v>4</v>
      </c>
      <c r="U682" s="34" cm="1">
        <f t="array" ref="U682">_xlfn.IFS(T682="UNLIKELY", 1, T682="POSSIBLE", 1, T682="LIKELY",1, T682="VERY_LIKELY", 1, TRUE, 0)</f>
        <v>0</v>
      </c>
      <c r="V682" s="24" cm="1">
        <f t="array" ref="V682">_xlfn.IFS(T682="POSSIBLE", 1, T682="LIKELY",1, T682="VERY_LIKELY", 1, TRUE, 0)</f>
        <v>0</v>
      </c>
      <c r="W682" s="24" cm="1">
        <f t="array" ref="W682">_xlfn.IFS(T682="LIKELY",1, T682="VERY_LIKELY", 1, TRUE, 0)</f>
        <v>0</v>
      </c>
      <c r="X682" s="35" cm="1">
        <f t="array" ref="X682">_xlfn.IFS(T682="VERY_LIKELY", 1, TRUE, 0)</f>
        <v>0</v>
      </c>
    </row>
    <row r="683" spans="1:24" ht="20" customHeight="1" x14ac:dyDescent="0.2">
      <c r="A683" s="22" t="s">
        <v>272</v>
      </c>
      <c r="B683" s="49" t="str">
        <f>SUBSTITUTE(A683,"/Users/timomiessen/Desktop/imagesdk/blackmen1/","Image_")</f>
        <v>Image_BM_34.jpg</v>
      </c>
      <c r="C683" s="41" t="s">
        <v>389</v>
      </c>
      <c r="D683" s="23" t="s">
        <v>1516</v>
      </c>
      <c r="E683" s="24">
        <v>1</v>
      </c>
      <c r="F683" s="24">
        <v>0</v>
      </c>
      <c r="G683" s="24">
        <v>0</v>
      </c>
      <c r="H683" s="24">
        <v>0</v>
      </c>
      <c r="I683" s="24">
        <v>0</v>
      </c>
      <c r="J683" s="24">
        <v>0</v>
      </c>
      <c r="K683" s="24">
        <v>0</v>
      </c>
      <c r="L683" s="24">
        <v>0</v>
      </c>
      <c r="M683" s="24">
        <v>0</v>
      </c>
      <c r="N683" s="24">
        <v>0</v>
      </c>
      <c r="O683" s="24">
        <v>0</v>
      </c>
      <c r="P683" s="24">
        <v>0</v>
      </c>
      <c r="Q683" s="24">
        <v>0</v>
      </c>
      <c r="R683" s="24" cm="1">
        <f t="array" ref="R683">_xlfn.IFS(H683=1,1,K683=1,1,L683=1,1,M683=1,1,N683=1,1,P683=1,1,TRUE,0)</f>
        <v>0</v>
      </c>
      <c r="S683" s="35">
        <f>IF(AND(G683=1,R683=1),0,R683)</f>
        <v>0</v>
      </c>
      <c r="T683" s="53" t="s">
        <v>1</v>
      </c>
      <c r="U683" s="34" cm="1">
        <f t="array" ref="U683">_xlfn.IFS(T683="UNLIKELY", 1, T683="POSSIBLE", 1, T683="LIKELY",1, T683="VERY_LIKELY", 1, TRUE, 0)</f>
        <v>1</v>
      </c>
      <c r="V683" s="24" cm="1">
        <f t="array" ref="V683">_xlfn.IFS(T683="POSSIBLE", 1, T683="LIKELY",1, T683="VERY_LIKELY", 1, TRUE, 0)</f>
        <v>0</v>
      </c>
      <c r="W683" s="24" cm="1">
        <f t="array" ref="W683">_xlfn.IFS(T683="LIKELY",1, T683="VERY_LIKELY", 1, TRUE, 0)</f>
        <v>0</v>
      </c>
      <c r="X683" s="35" cm="1">
        <f t="array" ref="X683">_xlfn.IFS(T683="VERY_LIKELY", 1, TRUE, 0)</f>
        <v>0</v>
      </c>
    </row>
    <row r="684" spans="1:24" ht="20" customHeight="1" x14ac:dyDescent="0.2">
      <c r="A684" s="22" t="s">
        <v>275</v>
      </c>
      <c r="B684" s="49" t="str">
        <f>SUBSTITUTE(A684,"/Users/timomiessen/Desktop/imagesdk/blackmen1/","Image_")</f>
        <v>Image_BM_342.jpg</v>
      </c>
      <c r="C684" s="41" t="s">
        <v>389</v>
      </c>
      <c r="D684" s="23" t="s">
        <v>1516</v>
      </c>
      <c r="E684" s="24">
        <v>0</v>
      </c>
      <c r="F684" s="24">
        <v>0</v>
      </c>
      <c r="G684" s="24">
        <v>1</v>
      </c>
      <c r="H684" s="24">
        <v>0</v>
      </c>
      <c r="I684" s="24">
        <v>0</v>
      </c>
      <c r="J684" s="24">
        <v>0</v>
      </c>
      <c r="K684" s="24">
        <v>1</v>
      </c>
      <c r="L684" s="24">
        <v>0</v>
      </c>
      <c r="M684" s="24">
        <v>0</v>
      </c>
      <c r="N684" s="24">
        <v>0</v>
      </c>
      <c r="O684" s="24">
        <v>0</v>
      </c>
      <c r="P684" s="24">
        <v>0</v>
      </c>
      <c r="Q684" s="24">
        <v>0</v>
      </c>
      <c r="R684" s="24" cm="1">
        <f t="array" ref="R684">_xlfn.IFS(H684=1,1,K684=1,1,L684=1,1,M684=1,1,N684=1,1,P684=1,1,TRUE,0)</f>
        <v>1</v>
      </c>
      <c r="S684" s="35">
        <f>IF(AND(G684=1,R684=1),0,R684)</f>
        <v>0</v>
      </c>
      <c r="T684" s="53" t="s">
        <v>2</v>
      </c>
      <c r="U684" s="34" cm="1">
        <f t="array" ref="U684">_xlfn.IFS(T684="UNLIKELY", 1, T684="POSSIBLE", 1, T684="LIKELY",1, T684="VERY_LIKELY", 1, TRUE, 0)</f>
        <v>1</v>
      </c>
      <c r="V684" s="24" cm="1">
        <f t="array" ref="V684">_xlfn.IFS(T684="POSSIBLE", 1, T684="LIKELY",1, T684="VERY_LIKELY", 1, TRUE, 0)</f>
        <v>1</v>
      </c>
      <c r="W684" s="24" cm="1">
        <f t="array" ref="W684">_xlfn.IFS(T684="LIKELY",1, T684="VERY_LIKELY", 1, TRUE, 0)</f>
        <v>0</v>
      </c>
      <c r="X684" s="35" cm="1">
        <f t="array" ref="X684">_xlfn.IFS(T684="VERY_LIKELY", 1, TRUE, 0)</f>
        <v>0</v>
      </c>
    </row>
    <row r="685" spans="1:24" ht="20" customHeight="1" x14ac:dyDescent="0.2">
      <c r="A685" s="22" t="s">
        <v>278</v>
      </c>
      <c r="B685" s="49" t="str">
        <f>SUBSTITUTE(A685,"/Users/timomiessen/Desktop/imagesdk/blackmen1/","Image_")</f>
        <v>Image_BM_345.jpg</v>
      </c>
      <c r="C685" s="41" t="s">
        <v>389</v>
      </c>
      <c r="D685" s="23" t="s">
        <v>1516</v>
      </c>
      <c r="E685" s="24">
        <v>0</v>
      </c>
      <c r="F685" s="24">
        <v>0</v>
      </c>
      <c r="G685" s="24">
        <v>1</v>
      </c>
      <c r="H685" s="24">
        <v>0</v>
      </c>
      <c r="I685" s="24">
        <v>0</v>
      </c>
      <c r="J685" s="24">
        <v>0</v>
      </c>
      <c r="K685" s="24">
        <v>1</v>
      </c>
      <c r="L685" s="24">
        <v>0</v>
      </c>
      <c r="M685" s="24">
        <v>0</v>
      </c>
      <c r="N685" s="24">
        <v>0</v>
      </c>
      <c r="O685" s="24">
        <v>0</v>
      </c>
      <c r="P685" s="24">
        <v>0</v>
      </c>
      <c r="Q685" s="24">
        <v>0</v>
      </c>
      <c r="R685" s="24" cm="1">
        <f t="array" ref="R685">_xlfn.IFS(H685=1,1,K685=1,1,L685=1,1,M685=1,1,N685=1,1,P685=1,1,TRUE,0)</f>
        <v>1</v>
      </c>
      <c r="S685" s="35">
        <f>IF(AND(G685=1,R685=1),0,R685)</f>
        <v>0</v>
      </c>
      <c r="T685" s="53" t="s">
        <v>12</v>
      </c>
      <c r="U685" s="34" cm="1">
        <f t="array" ref="U685">_xlfn.IFS(T685="UNLIKELY", 1, T685="POSSIBLE", 1, T685="LIKELY",1, T685="VERY_LIKELY", 1, TRUE, 0)</f>
        <v>1</v>
      </c>
      <c r="V685" s="24" cm="1">
        <f t="array" ref="V685">_xlfn.IFS(T685="POSSIBLE", 1, T685="LIKELY",1, T685="VERY_LIKELY", 1, TRUE, 0)</f>
        <v>1</v>
      </c>
      <c r="W685" s="24" cm="1">
        <f t="array" ref="W685">_xlfn.IFS(T685="LIKELY",1, T685="VERY_LIKELY", 1, TRUE, 0)</f>
        <v>1</v>
      </c>
      <c r="X685" s="35" cm="1">
        <f t="array" ref="X685">_xlfn.IFS(T685="VERY_LIKELY", 1, TRUE, 0)</f>
        <v>0</v>
      </c>
    </row>
    <row r="686" spans="1:24" ht="20" customHeight="1" x14ac:dyDescent="0.2">
      <c r="A686" s="22" t="s">
        <v>283</v>
      </c>
      <c r="B686" s="49" t="str">
        <f>SUBSTITUTE(A686,"/Users/timomiessen/Desktop/imagesdk/blackmen1/","Image_")</f>
        <v>Image_BM_35.jpg</v>
      </c>
      <c r="C686" s="41" t="s">
        <v>389</v>
      </c>
      <c r="D686" s="23" t="s">
        <v>1516</v>
      </c>
      <c r="E686" s="24">
        <v>1</v>
      </c>
      <c r="F686" s="24">
        <v>0</v>
      </c>
      <c r="G686" s="24">
        <v>0</v>
      </c>
      <c r="H686" s="24">
        <v>0</v>
      </c>
      <c r="I686" s="24">
        <v>0</v>
      </c>
      <c r="J686" s="24">
        <v>0</v>
      </c>
      <c r="K686" s="24">
        <v>0</v>
      </c>
      <c r="L686" s="24">
        <v>0</v>
      </c>
      <c r="M686" s="24">
        <v>0</v>
      </c>
      <c r="N686" s="24">
        <v>0</v>
      </c>
      <c r="O686" s="24">
        <v>0</v>
      </c>
      <c r="P686" s="24">
        <v>0</v>
      </c>
      <c r="Q686" s="24">
        <v>0</v>
      </c>
      <c r="R686" s="24" cm="1">
        <f t="array" ref="R686">_xlfn.IFS(H686=1,1,K686=1,1,L686=1,1,M686=1,1,N686=1,1,P686=1,1,TRUE,0)</f>
        <v>0</v>
      </c>
      <c r="S686" s="35">
        <f>IF(AND(G686=1,R686=1),0,R686)</f>
        <v>0</v>
      </c>
      <c r="T686" s="53" t="s">
        <v>4</v>
      </c>
      <c r="U686" s="34" cm="1">
        <f t="array" ref="U686">_xlfn.IFS(T686="UNLIKELY", 1, T686="POSSIBLE", 1, T686="LIKELY",1, T686="VERY_LIKELY", 1, TRUE, 0)</f>
        <v>0</v>
      </c>
      <c r="V686" s="24" cm="1">
        <f t="array" ref="V686">_xlfn.IFS(T686="POSSIBLE", 1, T686="LIKELY",1, T686="VERY_LIKELY", 1, TRUE, 0)</f>
        <v>0</v>
      </c>
      <c r="W686" s="24" cm="1">
        <f t="array" ref="W686">_xlfn.IFS(T686="LIKELY",1, T686="VERY_LIKELY", 1, TRUE, 0)</f>
        <v>0</v>
      </c>
      <c r="X686" s="35" cm="1">
        <f t="array" ref="X686">_xlfn.IFS(T686="VERY_LIKELY", 1, TRUE, 0)</f>
        <v>0</v>
      </c>
    </row>
    <row r="687" spans="1:24" ht="20" customHeight="1" x14ac:dyDescent="0.2">
      <c r="A687" s="22" t="s">
        <v>292</v>
      </c>
      <c r="B687" s="49" t="str">
        <f>SUBSTITUTE(A687,"/Users/timomiessen/Desktop/imagesdk/blackmen1/","Image_")</f>
        <v>Image_BM_358.jpg</v>
      </c>
      <c r="C687" s="41" t="s">
        <v>389</v>
      </c>
      <c r="D687" s="23" t="s">
        <v>1516</v>
      </c>
      <c r="E687" s="24">
        <v>0</v>
      </c>
      <c r="F687" s="24">
        <v>0</v>
      </c>
      <c r="G687" s="24">
        <v>1</v>
      </c>
      <c r="H687" s="24">
        <v>0</v>
      </c>
      <c r="I687" s="24">
        <v>1</v>
      </c>
      <c r="J687" s="24">
        <v>0</v>
      </c>
      <c r="K687" s="24">
        <v>1</v>
      </c>
      <c r="L687" s="24">
        <v>0</v>
      </c>
      <c r="M687" s="24">
        <v>0</v>
      </c>
      <c r="N687" s="24">
        <v>0</v>
      </c>
      <c r="O687" s="24">
        <v>0</v>
      </c>
      <c r="P687" s="24">
        <v>0</v>
      </c>
      <c r="Q687" s="24">
        <v>0</v>
      </c>
      <c r="R687" s="24" cm="1">
        <f t="array" ref="R687">_xlfn.IFS(H687=1,1,K687=1,1,L687=1,1,M687=1,1,N687=1,1,P687=1,1,TRUE,0)</f>
        <v>1</v>
      </c>
      <c r="S687" s="35">
        <f>IF(AND(G687=1,R687=1),0,R687)</f>
        <v>0</v>
      </c>
      <c r="T687" s="53" t="s">
        <v>2</v>
      </c>
      <c r="U687" s="34" cm="1">
        <f t="array" ref="U687">_xlfn.IFS(T687="UNLIKELY", 1, T687="POSSIBLE", 1, T687="LIKELY",1, T687="VERY_LIKELY", 1, TRUE, 0)</f>
        <v>1</v>
      </c>
      <c r="V687" s="24" cm="1">
        <f t="array" ref="V687">_xlfn.IFS(T687="POSSIBLE", 1, T687="LIKELY",1, T687="VERY_LIKELY", 1, TRUE, 0)</f>
        <v>1</v>
      </c>
      <c r="W687" s="24" cm="1">
        <f t="array" ref="W687">_xlfn.IFS(T687="LIKELY",1, T687="VERY_LIKELY", 1, TRUE, 0)</f>
        <v>0</v>
      </c>
      <c r="X687" s="35" cm="1">
        <f t="array" ref="X687">_xlfn.IFS(T687="VERY_LIKELY", 1, TRUE, 0)</f>
        <v>0</v>
      </c>
    </row>
    <row r="688" spans="1:24" ht="20" customHeight="1" x14ac:dyDescent="0.2">
      <c r="A688" s="22" t="s">
        <v>293</v>
      </c>
      <c r="B688" s="49" t="str">
        <f>SUBSTITUTE(A688,"/Users/timomiessen/Desktop/imagesdk/blackmen1/","Image_")</f>
        <v>Image_BM_359.jpg</v>
      </c>
      <c r="C688" s="41" t="s">
        <v>389</v>
      </c>
      <c r="D688" s="23" t="s">
        <v>1516</v>
      </c>
      <c r="E688" s="24">
        <v>0</v>
      </c>
      <c r="F688" s="24">
        <v>0</v>
      </c>
      <c r="G688" s="24">
        <v>1</v>
      </c>
      <c r="H688" s="26">
        <v>0</v>
      </c>
      <c r="I688" s="24">
        <v>1</v>
      </c>
      <c r="J688" s="24">
        <v>0</v>
      </c>
      <c r="K688" s="24">
        <v>1</v>
      </c>
      <c r="L688" s="26">
        <v>0</v>
      </c>
      <c r="M688" s="24">
        <v>0</v>
      </c>
      <c r="N688" s="24">
        <v>0</v>
      </c>
      <c r="O688" s="24">
        <v>0</v>
      </c>
      <c r="P688" s="26">
        <v>0</v>
      </c>
      <c r="Q688" s="24">
        <v>0</v>
      </c>
      <c r="R688" s="24" cm="1">
        <f t="array" ref="R688">_xlfn.IFS(H688=1,1,K688=1,1,L688=1,1,M688=1,1,N688=1,1,P688=1,1,TRUE,0)</f>
        <v>1</v>
      </c>
      <c r="S688" s="35">
        <f>IF(AND(G688=1,R688=1),0,R688)</f>
        <v>0</v>
      </c>
      <c r="T688" s="53" t="s">
        <v>1</v>
      </c>
      <c r="U688" s="34" cm="1">
        <f t="array" ref="U688">_xlfn.IFS(T688="UNLIKELY", 1, T688="POSSIBLE", 1, T688="LIKELY",1, T688="VERY_LIKELY", 1, TRUE, 0)</f>
        <v>1</v>
      </c>
      <c r="V688" s="24" cm="1">
        <f t="array" ref="V688">_xlfn.IFS(T688="POSSIBLE", 1, T688="LIKELY",1, T688="VERY_LIKELY", 1, TRUE, 0)</f>
        <v>0</v>
      </c>
      <c r="W688" s="24" cm="1">
        <f t="array" ref="W688">_xlfn.IFS(T688="LIKELY",1, T688="VERY_LIKELY", 1, TRUE, 0)</f>
        <v>0</v>
      </c>
      <c r="X688" s="35" cm="1">
        <f t="array" ref="X688">_xlfn.IFS(T688="VERY_LIKELY", 1, TRUE, 0)</f>
        <v>0</v>
      </c>
    </row>
    <row r="689" spans="1:24" ht="20" customHeight="1" x14ac:dyDescent="0.2">
      <c r="A689" s="22" t="s">
        <v>294</v>
      </c>
      <c r="B689" s="49" t="str">
        <f>SUBSTITUTE(A689,"/Users/timomiessen/Desktop/imagesdk/blackmen1/","Image_")</f>
        <v>Image_BM_36.jpg</v>
      </c>
      <c r="C689" s="41" t="s">
        <v>389</v>
      </c>
      <c r="D689" s="23" t="s">
        <v>1516</v>
      </c>
      <c r="E689" s="24">
        <v>1</v>
      </c>
      <c r="F689" s="24">
        <v>0</v>
      </c>
      <c r="G689" s="24">
        <v>0</v>
      </c>
      <c r="H689" s="24">
        <v>0</v>
      </c>
      <c r="I689" s="24">
        <v>0</v>
      </c>
      <c r="J689" s="24">
        <v>0</v>
      </c>
      <c r="K689" s="24">
        <v>0</v>
      </c>
      <c r="L689" s="24">
        <v>0</v>
      </c>
      <c r="M689" s="24">
        <v>0</v>
      </c>
      <c r="N689" s="24">
        <v>0</v>
      </c>
      <c r="O689" s="24">
        <v>0</v>
      </c>
      <c r="P689" s="24">
        <v>0</v>
      </c>
      <c r="Q689" s="24">
        <v>0</v>
      </c>
      <c r="R689" s="24" cm="1">
        <f t="array" ref="R689">_xlfn.IFS(H689=1,1,K689=1,1,L689=1,1,M689=1,1,N689=1,1,P689=1,1,TRUE,0)</f>
        <v>0</v>
      </c>
      <c r="S689" s="35">
        <f>IF(AND(G689=1,R689=1),0,R689)</f>
        <v>0</v>
      </c>
      <c r="T689" s="53" t="s">
        <v>1</v>
      </c>
      <c r="U689" s="34" cm="1">
        <f t="array" ref="U689">_xlfn.IFS(T689="UNLIKELY", 1, T689="POSSIBLE", 1, T689="LIKELY",1, T689="VERY_LIKELY", 1, TRUE, 0)</f>
        <v>1</v>
      </c>
      <c r="V689" s="24" cm="1">
        <f t="array" ref="V689">_xlfn.IFS(T689="POSSIBLE", 1, T689="LIKELY",1, T689="VERY_LIKELY", 1, TRUE, 0)</f>
        <v>0</v>
      </c>
      <c r="W689" s="24" cm="1">
        <f t="array" ref="W689">_xlfn.IFS(T689="LIKELY",1, T689="VERY_LIKELY", 1, TRUE, 0)</f>
        <v>0</v>
      </c>
      <c r="X689" s="35" cm="1">
        <f t="array" ref="X689">_xlfn.IFS(T689="VERY_LIKELY", 1, TRUE, 0)</f>
        <v>0</v>
      </c>
    </row>
    <row r="690" spans="1:24" ht="20" customHeight="1" x14ac:dyDescent="0.2">
      <c r="A690" s="22" t="s">
        <v>295</v>
      </c>
      <c r="B690" s="49" t="str">
        <f>SUBSTITUTE(A690,"/Users/timomiessen/Desktop/imagesdk/blackmen1/","Image_")</f>
        <v>Image_BM_360.jpg</v>
      </c>
      <c r="C690" s="41" t="s">
        <v>389</v>
      </c>
      <c r="D690" s="23" t="s">
        <v>1516</v>
      </c>
      <c r="E690" s="24">
        <v>0</v>
      </c>
      <c r="F690" s="24">
        <v>0</v>
      </c>
      <c r="G690" s="24">
        <v>1</v>
      </c>
      <c r="H690" s="24">
        <v>0</v>
      </c>
      <c r="I690" s="24">
        <v>1</v>
      </c>
      <c r="J690" s="24">
        <v>0</v>
      </c>
      <c r="K690" s="24">
        <v>1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 cm="1">
        <f t="array" ref="R690">_xlfn.IFS(H690=1,1,K690=1,1,L690=1,1,M690=1,1,N690=1,1,P690=1,1,TRUE,0)</f>
        <v>1</v>
      </c>
      <c r="S690" s="35">
        <f>IF(AND(G690=1,R690=1),0,R690)</f>
        <v>0</v>
      </c>
      <c r="T690" s="53" t="s">
        <v>12</v>
      </c>
      <c r="U690" s="34" cm="1">
        <f t="array" ref="U690">_xlfn.IFS(T690="UNLIKELY", 1, T690="POSSIBLE", 1, T690="LIKELY",1, T690="VERY_LIKELY", 1, TRUE, 0)</f>
        <v>1</v>
      </c>
      <c r="V690" s="24" cm="1">
        <f t="array" ref="V690">_xlfn.IFS(T690="POSSIBLE", 1, T690="LIKELY",1, T690="VERY_LIKELY", 1, TRUE, 0)</f>
        <v>1</v>
      </c>
      <c r="W690" s="24" cm="1">
        <f t="array" ref="W690">_xlfn.IFS(T690="LIKELY",1, T690="VERY_LIKELY", 1, TRUE, 0)</f>
        <v>1</v>
      </c>
      <c r="X690" s="35" cm="1">
        <f t="array" ref="X690">_xlfn.IFS(T690="VERY_LIKELY", 1, TRUE, 0)</f>
        <v>0</v>
      </c>
    </row>
    <row r="691" spans="1:24" ht="20" customHeight="1" x14ac:dyDescent="0.2">
      <c r="A691" s="22" t="s">
        <v>302</v>
      </c>
      <c r="B691" s="49" t="str">
        <f>SUBSTITUTE(A691,"/Users/timomiessen/Desktop/imagesdk/blackmen1/","Image_")</f>
        <v>Image_BM_367.jpg</v>
      </c>
      <c r="C691" s="41" t="s">
        <v>389</v>
      </c>
      <c r="D691" s="23" t="s">
        <v>1516</v>
      </c>
      <c r="E691" s="24">
        <v>0</v>
      </c>
      <c r="F691" s="24">
        <v>0</v>
      </c>
      <c r="G691" s="24">
        <v>1</v>
      </c>
      <c r="H691" s="24">
        <v>0</v>
      </c>
      <c r="I691" s="24">
        <v>0</v>
      </c>
      <c r="J691" s="24">
        <v>0</v>
      </c>
      <c r="K691" s="24">
        <v>1</v>
      </c>
      <c r="L691" s="24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 cm="1">
        <f t="array" ref="R691">_xlfn.IFS(H691=1,1,K691=1,1,L691=1,1,M691=1,1,N691=1,1,P691=1,1,TRUE,0)</f>
        <v>1</v>
      </c>
      <c r="S691" s="35">
        <f>IF(AND(G691=1,R691=1),0,R691)</f>
        <v>0</v>
      </c>
      <c r="T691" s="53" t="s">
        <v>2</v>
      </c>
      <c r="U691" s="34" cm="1">
        <f t="array" ref="U691">_xlfn.IFS(T691="UNLIKELY", 1, T691="POSSIBLE", 1, T691="LIKELY",1, T691="VERY_LIKELY", 1, TRUE, 0)</f>
        <v>1</v>
      </c>
      <c r="V691" s="24" cm="1">
        <f t="array" ref="V691">_xlfn.IFS(T691="POSSIBLE", 1, T691="LIKELY",1, T691="VERY_LIKELY", 1, TRUE, 0)</f>
        <v>1</v>
      </c>
      <c r="W691" s="24" cm="1">
        <f t="array" ref="W691">_xlfn.IFS(T691="LIKELY",1, T691="VERY_LIKELY", 1, TRUE, 0)</f>
        <v>0</v>
      </c>
      <c r="X691" s="35" cm="1">
        <f t="array" ref="X691">_xlfn.IFS(T691="VERY_LIKELY", 1, TRUE, 0)</f>
        <v>0</v>
      </c>
    </row>
    <row r="692" spans="1:24" ht="20" customHeight="1" x14ac:dyDescent="0.2">
      <c r="A692" s="22" t="s">
        <v>305</v>
      </c>
      <c r="B692" s="49" t="str">
        <f>SUBSTITUTE(A692,"/Users/timomiessen/Desktop/imagesdk/blackmen1/","Image_")</f>
        <v>Image_BM_37.jpg</v>
      </c>
      <c r="C692" s="41" t="s">
        <v>389</v>
      </c>
      <c r="D692" s="23" t="s">
        <v>1516</v>
      </c>
      <c r="E692" s="24">
        <v>1</v>
      </c>
      <c r="F692" s="24">
        <v>0</v>
      </c>
      <c r="G692" s="24">
        <v>0</v>
      </c>
      <c r="H692" s="24">
        <v>0</v>
      </c>
      <c r="I692" s="24">
        <v>0</v>
      </c>
      <c r="J692" s="24">
        <v>0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 cm="1">
        <f t="array" ref="R692">_xlfn.IFS(H692=1,1,K692=1,1,L692=1,1,M692=1,1,N692=1,1,P692=1,1,TRUE,0)</f>
        <v>0</v>
      </c>
      <c r="S692" s="35">
        <f>IF(AND(G692=1,R692=1),0,R692)</f>
        <v>0</v>
      </c>
      <c r="T692" s="53" t="s">
        <v>4</v>
      </c>
      <c r="U692" s="34" cm="1">
        <f t="array" ref="U692">_xlfn.IFS(T692="UNLIKELY", 1, T692="POSSIBLE", 1, T692="LIKELY",1, T692="VERY_LIKELY", 1, TRUE, 0)</f>
        <v>0</v>
      </c>
      <c r="V692" s="24" cm="1">
        <f t="array" ref="V692">_xlfn.IFS(T692="POSSIBLE", 1, T692="LIKELY",1, T692="VERY_LIKELY", 1, TRUE, 0)</f>
        <v>0</v>
      </c>
      <c r="W692" s="24" cm="1">
        <f t="array" ref="W692">_xlfn.IFS(T692="LIKELY",1, T692="VERY_LIKELY", 1, TRUE, 0)</f>
        <v>0</v>
      </c>
      <c r="X692" s="35" cm="1">
        <f t="array" ref="X692">_xlfn.IFS(T692="VERY_LIKELY", 1, TRUE, 0)</f>
        <v>0</v>
      </c>
    </row>
    <row r="693" spans="1:24" ht="20" customHeight="1" x14ac:dyDescent="0.2">
      <c r="A693" s="22" t="s">
        <v>306</v>
      </c>
      <c r="B693" s="49" t="str">
        <f>SUBSTITUTE(A693,"/Users/timomiessen/Desktop/imagesdk/blackmen1/","Image_")</f>
        <v>Image_BM_38.jpg</v>
      </c>
      <c r="C693" s="41" t="s">
        <v>389</v>
      </c>
      <c r="D693" s="23" t="s">
        <v>1516</v>
      </c>
      <c r="E693" s="24">
        <v>1</v>
      </c>
      <c r="F693" s="24">
        <v>0</v>
      </c>
      <c r="G693" s="24">
        <v>0</v>
      </c>
      <c r="H693" s="24">
        <v>0</v>
      </c>
      <c r="I693" s="24">
        <v>0</v>
      </c>
      <c r="J693" s="24">
        <v>0</v>
      </c>
      <c r="K693" s="24">
        <v>0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 cm="1">
        <f t="array" ref="R693">_xlfn.IFS(H693=1,1,K693=1,1,L693=1,1,M693=1,1,N693=1,1,P693=1,1,TRUE,0)</f>
        <v>0</v>
      </c>
      <c r="S693" s="35">
        <f>IF(AND(G693=1,R693=1),0,R693)</f>
        <v>0</v>
      </c>
      <c r="T693" s="53" t="s">
        <v>4</v>
      </c>
      <c r="U693" s="34" cm="1">
        <f t="array" ref="U693">_xlfn.IFS(T693="UNLIKELY", 1, T693="POSSIBLE", 1, T693="LIKELY",1, T693="VERY_LIKELY", 1, TRUE, 0)</f>
        <v>0</v>
      </c>
      <c r="V693" s="24" cm="1">
        <f t="array" ref="V693">_xlfn.IFS(T693="POSSIBLE", 1, T693="LIKELY",1, T693="VERY_LIKELY", 1, TRUE, 0)</f>
        <v>0</v>
      </c>
      <c r="W693" s="24" cm="1">
        <f t="array" ref="W693">_xlfn.IFS(T693="LIKELY",1, T693="VERY_LIKELY", 1, TRUE, 0)</f>
        <v>0</v>
      </c>
      <c r="X693" s="35" cm="1">
        <f t="array" ref="X693">_xlfn.IFS(T693="VERY_LIKELY", 1, TRUE, 0)</f>
        <v>0</v>
      </c>
    </row>
    <row r="694" spans="1:24" ht="20" customHeight="1" x14ac:dyDescent="0.2">
      <c r="A694" s="22" t="s">
        <v>307</v>
      </c>
      <c r="B694" s="49" t="str">
        <f>SUBSTITUTE(A694,"/Users/timomiessen/Desktop/imagesdk/blackmen1/","Image_")</f>
        <v>Image_BM_39.jpg</v>
      </c>
      <c r="C694" s="41" t="s">
        <v>389</v>
      </c>
      <c r="D694" s="23" t="s">
        <v>1516</v>
      </c>
      <c r="E694" s="24">
        <v>1</v>
      </c>
      <c r="F694" s="24">
        <v>0</v>
      </c>
      <c r="G694" s="24">
        <v>0</v>
      </c>
      <c r="H694" s="24">
        <v>0</v>
      </c>
      <c r="I694" s="24">
        <v>0</v>
      </c>
      <c r="J694" s="24">
        <v>0</v>
      </c>
      <c r="K694" s="24">
        <v>0</v>
      </c>
      <c r="L694" s="24">
        <v>0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 cm="1">
        <f t="array" ref="R694">_xlfn.IFS(H694=1,1,K694=1,1,L694=1,1,M694=1,1,N694=1,1,P694=1,1,TRUE,0)</f>
        <v>0</v>
      </c>
      <c r="S694" s="35">
        <f>IF(AND(G694=1,R694=1),0,R694)</f>
        <v>0</v>
      </c>
      <c r="T694" s="53" t="s">
        <v>4</v>
      </c>
      <c r="U694" s="34" cm="1">
        <f t="array" ref="U694">_xlfn.IFS(T694="UNLIKELY", 1, T694="POSSIBLE", 1, T694="LIKELY",1, T694="VERY_LIKELY", 1, TRUE, 0)</f>
        <v>0</v>
      </c>
      <c r="V694" s="24" cm="1">
        <f t="array" ref="V694">_xlfn.IFS(T694="POSSIBLE", 1, T694="LIKELY",1, T694="VERY_LIKELY", 1, TRUE, 0)</f>
        <v>0</v>
      </c>
      <c r="W694" s="24" cm="1">
        <f t="array" ref="W694">_xlfn.IFS(T694="LIKELY",1, T694="VERY_LIKELY", 1, TRUE, 0)</f>
        <v>0</v>
      </c>
      <c r="X694" s="35" cm="1">
        <f t="array" ref="X694">_xlfn.IFS(T694="VERY_LIKELY", 1, TRUE, 0)</f>
        <v>0</v>
      </c>
    </row>
    <row r="695" spans="1:24" ht="20" customHeight="1" x14ac:dyDescent="0.2">
      <c r="A695" s="22" t="s">
        <v>308</v>
      </c>
      <c r="B695" s="49" t="str">
        <f>SUBSTITUTE(A695,"/Users/timomiessen/Desktop/imagesdk/blackmen1/","Image_")</f>
        <v>Image_BM_4.jpg</v>
      </c>
      <c r="C695" s="41" t="s">
        <v>389</v>
      </c>
      <c r="D695" s="23" t="s">
        <v>1516</v>
      </c>
      <c r="E695" s="24">
        <v>1</v>
      </c>
      <c r="F695" s="24">
        <v>0</v>
      </c>
      <c r="G695" s="24">
        <v>0</v>
      </c>
      <c r="H695" s="24">
        <v>0</v>
      </c>
      <c r="I695" s="24">
        <v>0</v>
      </c>
      <c r="J695" s="24">
        <v>0</v>
      </c>
      <c r="K695" s="24">
        <v>0</v>
      </c>
      <c r="L695" s="24">
        <v>0</v>
      </c>
      <c r="M695" s="24">
        <v>0</v>
      </c>
      <c r="N695" s="24">
        <v>0</v>
      </c>
      <c r="O695" s="24">
        <v>0</v>
      </c>
      <c r="P695" s="24">
        <v>0</v>
      </c>
      <c r="Q695" s="24">
        <v>0</v>
      </c>
      <c r="R695" s="24" cm="1">
        <f t="array" ref="R695">_xlfn.IFS(H695=1,1,K695=1,1,L695=1,1,M695=1,1,N695=1,1,P695=1,1,TRUE,0)</f>
        <v>0</v>
      </c>
      <c r="S695" s="35">
        <f>IF(AND(G695=1,R695=1),0,R695)</f>
        <v>0</v>
      </c>
      <c r="T695" s="53" t="s">
        <v>1</v>
      </c>
      <c r="U695" s="34" cm="1">
        <f t="array" ref="U695">_xlfn.IFS(T695="UNLIKELY", 1, T695="POSSIBLE", 1, T695="LIKELY",1, T695="VERY_LIKELY", 1, TRUE, 0)</f>
        <v>1</v>
      </c>
      <c r="V695" s="24" cm="1">
        <f t="array" ref="V695">_xlfn.IFS(T695="POSSIBLE", 1, T695="LIKELY",1, T695="VERY_LIKELY", 1, TRUE, 0)</f>
        <v>0</v>
      </c>
      <c r="W695" s="24" cm="1">
        <f t="array" ref="W695">_xlfn.IFS(T695="LIKELY",1, T695="VERY_LIKELY", 1, TRUE, 0)</f>
        <v>0</v>
      </c>
      <c r="X695" s="35" cm="1">
        <f t="array" ref="X695">_xlfn.IFS(T695="VERY_LIKELY", 1, TRUE, 0)</f>
        <v>0</v>
      </c>
    </row>
    <row r="696" spans="1:24" ht="20" customHeight="1" x14ac:dyDescent="0.2">
      <c r="A696" s="22" t="s">
        <v>309</v>
      </c>
      <c r="B696" s="49" t="str">
        <f>SUBSTITUTE(A696,"/Users/timomiessen/Desktop/imagesdk/blackmen1/","Image_")</f>
        <v>Image_BM_40.jpg</v>
      </c>
      <c r="C696" s="41" t="s">
        <v>389</v>
      </c>
      <c r="D696" s="23" t="s">
        <v>1516</v>
      </c>
      <c r="E696" s="24">
        <v>1</v>
      </c>
      <c r="F696" s="24">
        <v>0</v>
      </c>
      <c r="G696" s="24">
        <v>0</v>
      </c>
      <c r="H696" s="24">
        <v>0</v>
      </c>
      <c r="I696" s="24">
        <v>0</v>
      </c>
      <c r="J696" s="24">
        <v>0</v>
      </c>
      <c r="K696" s="24">
        <v>0</v>
      </c>
      <c r="L696" s="24">
        <v>0</v>
      </c>
      <c r="M696" s="24">
        <v>0</v>
      </c>
      <c r="N696" s="24">
        <v>0</v>
      </c>
      <c r="O696" s="24">
        <v>0</v>
      </c>
      <c r="P696" s="24">
        <v>0</v>
      </c>
      <c r="Q696" s="24">
        <v>0</v>
      </c>
      <c r="R696" s="24" cm="1">
        <f t="array" ref="R696">_xlfn.IFS(H696=1,1,K696=1,1,L696=1,1,M696=1,1,N696=1,1,P696=1,1,TRUE,0)</f>
        <v>0</v>
      </c>
      <c r="S696" s="35">
        <f>IF(AND(G696=1,R696=1),0,R696)</f>
        <v>0</v>
      </c>
      <c r="T696" s="53" t="s">
        <v>1</v>
      </c>
      <c r="U696" s="34" cm="1">
        <f t="array" ref="U696">_xlfn.IFS(T696="UNLIKELY", 1, T696="POSSIBLE", 1, T696="LIKELY",1, T696="VERY_LIKELY", 1, TRUE, 0)</f>
        <v>1</v>
      </c>
      <c r="V696" s="24" cm="1">
        <f t="array" ref="V696">_xlfn.IFS(T696="POSSIBLE", 1, T696="LIKELY",1, T696="VERY_LIKELY", 1, TRUE, 0)</f>
        <v>0</v>
      </c>
      <c r="W696" s="24" cm="1">
        <f t="array" ref="W696">_xlfn.IFS(T696="LIKELY",1, T696="VERY_LIKELY", 1, TRUE, 0)</f>
        <v>0</v>
      </c>
      <c r="X696" s="35" cm="1">
        <f t="array" ref="X696">_xlfn.IFS(T696="VERY_LIKELY", 1, TRUE, 0)</f>
        <v>0</v>
      </c>
    </row>
    <row r="697" spans="1:24" ht="20" customHeight="1" x14ac:dyDescent="0.2">
      <c r="A697" s="22" t="s">
        <v>310</v>
      </c>
      <c r="B697" s="49" t="str">
        <f>SUBSTITUTE(A697,"/Users/timomiessen/Desktop/imagesdk/blackmen1/","Image_")</f>
        <v>Image_BM_41.jpg</v>
      </c>
      <c r="C697" s="41" t="s">
        <v>389</v>
      </c>
      <c r="D697" s="23" t="s">
        <v>1516</v>
      </c>
      <c r="E697" s="24">
        <v>1</v>
      </c>
      <c r="F697" s="24">
        <v>0</v>
      </c>
      <c r="G697" s="24">
        <v>0</v>
      </c>
      <c r="H697" s="24">
        <v>0</v>
      </c>
      <c r="I697" s="24">
        <v>0</v>
      </c>
      <c r="J697" s="24">
        <v>0</v>
      </c>
      <c r="K697" s="24">
        <v>0</v>
      </c>
      <c r="L697" s="24">
        <v>0</v>
      </c>
      <c r="M697" s="24">
        <v>0</v>
      </c>
      <c r="N697" s="24">
        <v>0</v>
      </c>
      <c r="O697" s="24">
        <v>0</v>
      </c>
      <c r="P697" s="24">
        <v>0</v>
      </c>
      <c r="Q697" s="24">
        <v>0</v>
      </c>
      <c r="R697" s="24" cm="1">
        <f t="array" ref="R697">_xlfn.IFS(H697=1,1,K697=1,1,L697=1,1,M697=1,1,N697=1,1,P697=1,1,TRUE,0)</f>
        <v>0</v>
      </c>
      <c r="S697" s="35">
        <f>IF(AND(G697=1,R697=1),0,R697)</f>
        <v>0</v>
      </c>
      <c r="T697" s="53" t="s">
        <v>2</v>
      </c>
      <c r="U697" s="34" cm="1">
        <f t="array" ref="U697">_xlfn.IFS(T697="UNLIKELY", 1, T697="POSSIBLE", 1, T697="LIKELY",1, T697="VERY_LIKELY", 1, TRUE, 0)</f>
        <v>1</v>
      </c>
      <c r="V697" s="24" cm="1">
        <f t="array" ref="V697">_xlfn.IFS(T697="POSSIBLE", 1, T697="LIKELY",1, T697="VERY_LIKELY", 1, TRUE, 0)</f>
        <v>1</v>
      </c>
      <c r="W697" s="24" cm="1">
        <f t="array" ref="W697">_xlfn.IFS(T697="LIKELY",1, T697="VERY_LIKELY", 1, TRUE, 0)</f>
        <v>0</v>
      </c>
      <c r="X697" s="35" cm="1">
        <f t="array" ref="X697">_xlfn.IFS(T697="VERY_LIKELY", 1, TRUE, 0)</f>
        <v>0</v>
      </c>
    </row>
    <row r="698" spans="1:24" ht="20" customHeight="1" x14ac:dyDescent="0.2">
      <c r="A698" s="22" t="s">
        <v>311</v>
      </c>
      <c r="B698" s="49" t="str">
        <f>SUBSTITUTE(A698,"/Users/timomiessen/Desktop/imagesdk/blackmen1/","Image_")</f>
        <v>Image_BM_42.jpg</v>
      </c>
      <c r="C698" s="41" t="s">
        <v>389</v>
      </c>
      <c r="D698" s="23" t="s">
        <v>1516</v>
      </c>
      <c r="E698" s="24">
        <v>1</v>
      </c>
      <c r="F698" s="24">
        <v>0</v>
      </c>
      <c r="G698" s="24">
        <v>0</v>
      </c>
      <c r="H698" s="24">
        <v>0</v>
      </c>
      <c r="I698" s="24">
        <v>0</v>
      </c>
      <c r="J698" s="24">
        <v>0</v>
      </c>
      <c r="K698" s="24">
        <v>0</v>
      </c>
      <c r="L698" s="24">
        <v>0</v>
      </c>
      <c r="M698" s="24">
        <v>0</v>
      </c>
      <c r="N698" s="24">
        <v>0</v>
      </c>
      <c r="O698" s="24">
        <v>0</v>
      </c>
      <c r="P698" s="24">
        <v>0</v>
      </c>
      <c r="Q698" s="24">
        <v>0</v>
      </c>
      <c r="R698" s="24" cm="1">
        <f t="array" ref="R698">_xlfn.IFS(H698=1,1,K698=1,1,L698=1,1,M698=1,1,N698=1,1,P698=1,1,TRUE,0)</f>
        <v>0</v>
      </c>
      <c r="S698" s="35">
        <f>IF(AND(G698=1,R698=1),0,R698)</f>
        <v>0</v>
      </c>
      <c r="T698" s="53" t="s">
        <v>1</v>
      </c>
      <c r="U698" s="34" cm="1">
        <f t="array" ref="U698">_xlfn.IFS(T698="UNLIKELY", 1, T698="POSSIBLE", 1, T698="LIKELY",1, T698="VERY_LIKELY", 1, TRUE, 0)</f>
        <v>1</v>
      </c>
      <c r="V698" s="24" cm="1">
        <f t="array" ref="V698">_xlfn.IFS(T698="POSSIBLE", 1, T698="LIKELY",1, T698="VERY_LIKELY", 1, TRUE, 0)</f>
        <v>0</v>
      </c>
      <c r="W698" s="24" cm="1">
        <f t="array" ref="W698">_xlfn.IFS(T698="LIKELY",1, T698="VERY_LIKELY", 1, TRUE, 0)</f>
        <v>0</v>
      </c>
      <c r="X698" s="35" cm="1">
        <f t="array" ref="X698">_xlfn.IFS(T698="VERY_LIKELY", 1, TRUE, 0)</f>
        <v>0</v>
      </c>
    </row>
    <row r="699" spans="1:24" ht="20" customHeight="1" x14ac:dyDescent="0.2">
      <c r="A699" s="22" t="s">
        <v>312</v>
      </c>
      <c r="B699" s="49" t="str">
        <f>SUBSTITUTE(A699,"/Users/timomiessen/Desktop/imagesdk/blackmen1/","Image_")</f>
        <v>Image_BM_43.jpg</v>
      </c>
      <c r="C699" s="41" t="s">
        <v>389</v>
      </c>
      <c r="D699" s="23" t="s">
        <v>1516</v>
      </c>
      <c r="E699" s="24">
        <v>1</v>
      </c>
      <c r="F699" s="24">
        <v>0</v>
      </c>
      <c r="G699" s="24">
        <v>0</v>
      </c>
      <c r="H699" s="24">
        <v>0</v>
      </c>
      <c r="I699" s="24">
        <v>0</v>
      </c>
      <c r="J699" s="24">
        <v>0</v>
      </c>
      <c r="K699" s="24">
        <v>0</v>
      </c>
      <c r="L699" s="24">
        <v>0</v>
      </c>
      <c r="M699" s="24">
        <v>0</v>
      </c>
      <c r="N699" s="24">
        <v>0</v>
      </c>
      <c r="O699" s="24">
        <v>0</v>
      </c>
      <c r="P699" s="24">
        <v>0</v>
      </c>
      <c r="Q699" s="24">
        <v>0</v>
      </c>
      <c r="R699" s="24" cm="1">
        <f t="array" ref="R699">_xlfn.IFS(H699=1,1,K699=1,1,L699=1,1,M699=1,1,N699=1,1,P699=1,1,TRUE,0)</f>
        <v>0</v>
      </c>
      <c r="S699" s="35">
        <f>IF(AND(G699=1,R699=1),0,R699)</f>
        <v>0</v>
      </c>
      <c r="T699" s="53" t="s">
        <v>1</v>
      </c>
      <c r="U699" s="34" cm="1">
        <f t="array" ref="U699">_xlfn.IFS(T699="UNLIKELY", 1, T699="POSSIBLE", 1, T699="LIKELY",1, T699="VERY_LIKELY", 1, TRUE, 0)</f>
        <v>1</v>
      </c>
      <c r="V699" s="24" cm="1">
        <f t="array" ref="V699">_xlfn.IFS(T699="POSSIBLE", 1, T699="LIKELY",1, T699="VERY_LIKELY", 1, TRUE, 0)</f>
        <v>0</v>
      </c>
      <c r="W699" s="24" cm="1">
        <f t="array" ref="W699">_xlfn.IFS(T699="LIKELY",1, T699="VERY_LIKELY", 1, TRUE, 0)</f>
        <v>0</v>
      </c>
      <c r="X699" s="35" cm="1">
        <f t="array" ref="X699">_xlfn.IFS(T699="VERY_LIKELY", 1, TRUE, 0)</f>
        <v>0</v>
      </c>
    </row>
    <row r="700" spans="1:24" ht="20" customHeight="1" x14ac:dyDescent="0.2">
      <c r="A700" s="22" t="s">
        <v>313</v>
      </c>
      <c r="B700" s="49" t="str">
        <f>SUBSTITUTE(A700,"/Users/timomiessen/Desktop/imagesdk/blackmen1/","Image_")</f>
        <v>Image_BM_44.jpg</v>
      </c>
      <c r="C700" s="41" t="s">
        <v>389</v>
      </c>
      <c r="D700" s="23" t="s">
        <v>1516</v>
      </c>
      <c r="E700" s="24">
        <v>1</v>
      </c>
      <c r="F700" s="24">
        <v>0</v>
      </c>
      <c r="G700" s="24">
        <v>0</v>
      </c>
      <c r="H700" s="24">
        <v>0</v>
      </c>
      <c r="I700" s="24">
        <v>0</v>
      </c>
      <c r="J700" s="24">
        <v>0</v>
      </c>
      <c r="K700" s="24">
        <v>0</v>
      </c>
      <c r="L700" s="24">
        <v>0</v>
      </c>
      <c r="M700" s="24">
        <v>0</v>
      </c>
      <c r="N700" s="24">
        <v>0</v>
      </c>
      <c r="O700" s="24">
        <v>0</v>
      </c>
      <c r="P700" s="24">
        <v>0</v>
      </c>
      <c r="Q700" s="24">
        <v>0</v>
      </c>
      <c r="R700" s="24" cm="1">
        <f t="array" ref="R700">_xlfn.IFS(H700=1,1,K700=1,1,L700=1,1,M700=1,1,N700=1,1,P700=1,1,TRUE,0)</f>
        <v>0</v>
      </c>
      <c r="S700" s="35">
        <f>IF(AND(G700=1,R700=1),0,R700)</f>
        <v>0</v>
      </c>
      <c r="T700" s="53" t="s">
        <v>2</v>
      </c>
      <c r="U700" s="34" cm="1">
        <f t="array" ref="U700">_xlfn.IFS(T700="UNLIKELY", 1, T700="POSSIBLE", 1, T700="LIKELY",1, T700="VERY_LIKELY", 1, TRUE, 0)</f>
        <v>1</v>
      </c>
      <c r="V700" s="24" cm="1">
        <f t="array" ref="V700">_xlfn.IFS(T700="POSSIBLE", 1, T700="LIKELY",1, T700="VERY_LIKELY", 1, TRUE, 0)</f>
        <v>1</v>
      </c>
      <c r="W700" s="24" cm="1">
        <f t="array" ref="W700">_xlfn.IFS(T700="LIKELY",1, T700="VERY_LIKELY", 1, TRUE, 0)</f>
        <v>0</v>
      </c>
      <c r="X700" s="35" cm="1">
        <f t="array" ref="X700">_xlfn.IFS(T700="VERY_LIKELY", 1, TRUE, 0)</f>
        <v>0</v>
      </c>
    </row>
    <row r="701" spans="1:24" ht="20" customHeight="1" x14ac:dyDescent="0.2">
      <c r="A701" s="22" t="s">
        <v>314</v>
      </c>
      <c r="B701" s="49" t="str">
        <f>SUBSTITUTE(A701,"/Users/timomiessen/Desktop/imagesdk/blackmen1/","Image_")</f>
        <v>Image_BM_45.jpg</v>
      </c>
      <c r="C701" s="41" t="s">
        <v>389</v>
      </c>
      <c r="D701" s="23" t="s">
        <v>1516</v>
      </c>
      <c r="E701" s="24">
        <v>1</v>
      </c>
      <c r="F701" s="24">
        <v>0</v>
      </c>
      <c r="G701" s="24">
        <v>0</v>
      </c>
      <c r="H701" s="24">
        <v>0</v>
      </c>
      <c r="I701" s="24">
        <v>0</v>
      </c>
      <c r="J701" s="24">
        <v>0</v>
      </c>
      <c r="K701" s="24">
        <v>0</v>
      </c>
      <c r="L701" s="24">
        <v>0</v>
      </c>
      <c r="M701" s="24">
        <v>0</v>
      </c>
      <c r="N701" s="24">
        <v>0</v>
      </c>
      <c r="O701" s="24">
        <v>0</v>
      </c>
      <c r="P701" s="24">
        <v>0</v>
      </c>
      <c r="Q701" s="24">
        <v>0</v>
      </c>
      <c r="R701" s="24" cm="1">
        <f t="array" ref="R701">_xlfn.IFS(H701=1,1,K701=1,1,L701=1,1,M701=1,1,N701=1,1,P701=1,1,TRUE,0)</f>
        <v>0</v>
      </c>
      <c r="S701" s="35">
        <f>IF(AND(G701=1,R701=1),0,R701)</f>
        <v>0</v>
      </c>
      <c r="T701" s="53" t="s">
        <v>2</v>
      </c>
      <c r="U701" s="34" cm="1">
        <f t="array" ref="U701">_xlfn.IFS(T701="UNLIKELY", 1, T701="POSSIBLE", 1, T701="LIKELY",1, T701="VERY_LIKELY", 1, TRUE, 0)</f>
        <v>1</v>
      </c>
      <c r="V701" s="24" cm="1">
        <f t="array" ref="V701">_xlfn.IFS(T701="POSSIBLE", 1, T701="LIKELY",1, T701="VERY_LIKELY", 1, TRUE, 0)</f>
        <v>1</v>
      </c>
      <c r="W701" s="24" cm="1">
        <f t="array" ref="W701">_xlfn.IFS(T701="LIKELY",1, T701="VERY_LIKELY", 1, TRUE, 0)</f>
        <v>0</v>
      </c>
      <c r="X701" s="35" cm="1">
        <f t="array" ref="X701">_xlfn.IFS(T701="VERY_LIKELY", 1, TRUE, 0)</f>
        <v>0</v>
      </c>
    </row>
    <row r="702" spans="1:24" ht="20" customHeight="1" x14ac:dyDescent="0.2">
      <c r="A702" s="22" t="s">
        <v>315</v>
      </c>
      <c r="B702" s="49" t="str">
        <f>SUBSTITUTE(A702,"/Users/timomiessen/Desktop/imagesdk/blackmen1/","Image_")</f>
        <v>Image_BM_46.jpg</v>
      </c>
      <c r="C702" s="41" t="s">
        <v>389</v>
      </c>
      <c r="D702" s="23" t="s">
        <v>1516</v>
      </c>
      <c r="E702" s="24">
        <v>1</v>
      </c>
      <c r="F702" s="24">
        <v>0</v>
      </c>
      <c r="G702" s="24">
        <v>0</v>
      </c>
      <c r="H702" s="24">
        <v>0</v>
      </c>
      <c r="I702" s="24">
        <v>0</v>
      </c>
      <c r="J702" s="24">
        <v>0</v>
      </c>
      <c r="K702" s="24">
        <v>0</v>
      </c>
      <c r="L702" s="24">
        <v>0</v>
      </c>
      <c r="M702" s="24">
        <v>0</v>
      </c>
      <c r="N702" s="24">
        <v>0</v>
      </c>
      <c r="O702" s="24">
        <v>0</v>
      </c>
      <c r="P702" s="24">
        <v>0</v>
      </c>
      <c r="Q702" s="24">
        <v>0</v>
      </c>
      <c r="R702" s="24" cm="1">
        <f t="array" ref="R702">_xlfn.IFS(H702=1,1,K702=1,1,L702=1,1,M702=1,1,N702=1,1,P702=1,1,TRUE,0)</f>
        <v>0</v>
      </c>
      <c r="S702" s="35">
        <f>IF(AND(G702=1,R702=1),0,R702)</f>
        <v>0</v>
      </c>
      <c r="T702" s="53" t="s">
        <v>4</v>
      </c>
      <c r="U702" s="34" cm="1">
        <f t="array" ref="U702">_xlfn.IFS(T702="UNLIKELY", 1, T702="POSSIBLE", 1, T702="LIKELY",1, T702="VERY_LIKELY", 1, TRUE, 0)</f>
        <v>0</v>
      </c>
      <c r="V702" s="24" cm="1">
        <f t="array" ref="V702">_xlfn.IFS(T702="POSSIBLE", 1, T702="LIKELY",1, T702="VERY_LIKELY", 1, TRUE, 0)</f>
        <v>0</v>
      </c>
      <c r="W702" s="24" cm="1">
        <f t="array" ref="W702">_xlfn.IFS(T702="LIKELY",1, T702="VERY_LIKELY", 1, TRUE, 0)</f>
        <v>0</v>
      </c>
      <c r="X702" s="35" cm="1">
        <f t="array" ref="X702">_xlfn.IFS(T702="VERY_LIKELY", 1, TRUE, 0)</f>
        <v>0</v>
      </c>
    </row>
    <row r="703" spans="1:24" ht="20" customHeight="1" x14ac:dyDescent="0.2">
      <c r="A703" s="22" t="s">
        <v>316</v>
      </c>
      <c r="B703" s="49" t="str">
        <f>SUBSTITUTE(A703,"/Users/timomiessen/Desktop/imagesdk/blackmen1/","Image_")</f>
        <v>Image_BM_47.jpg</v>
      </c>
      <c r="C703" s="41" t="s">
        <v>389</v>
      </c>
      <c r="D703" s="23" t="s">
        <v>1516</v>
      </c>
      <c r="E703" s="24">
        <v>1</v>
      </c>
      <c r="F703" s="24">
        <v>0</v>
      </c>
      <c r="G703" s="24">
        <v>0</v>
      </c>
      <c r="H703" s="24">
        <v>0</v>
      </c>
      <c r="I703" s="24">
        <v>0</v>
      </c>
      <c r="J703" s="24">
        <v>0</v>
      </c>
      <c r="K703" s="24">
        <v>0</v>
      </c>
      <c r="L703" s="24">
        <v>0</v>
      </c>
      <c r="M703" s="24">
        <v>0</v>
      </c>
      <c r="N703" s="24">
        <v>0</v>
      </c>
      <c r="O703" s="24">
        <v>0</v>
      </c>
      <c r="P703" s="24">
        <v>0</v>
      </c>
      <c r="Q703" s="24">
        <v>0</v>
      </c>
      <c r="R703" s="24" cm="1">
        <f t="array" ref="R703">_xlfn.IFS(H703=1,1,K703=1,1,L703=1,1,M703=1,1,N703=1,1,P703=1,1,TRUE,0)</f>
        <v>0</v>
      </c>
      <c r="S703" s="35">
        <f>IF(AND(G703=1,R703=1),0,R703)</f>
        <v>0</v>
      </c>
      <c r="T703" s="53" t="s">
        <v>4</v>
      </c>
      <c r="U703" s="34" cm="1">
        <f t="array" ref="U703">_xlfn.IFS(T703="UNLIKELY", 1, T703="POSSIBLE", 1, T703="LIKELY",1, T703="VERY_LIKELY", 1, TRUE, 0)</f>
        <v>0</v>
      </c>
      <c r="V703" s="24" cm="1">
        <f t="array" ref="V703">_xlfn.IFS(T703="POSSIBLE", 1, T703="LIKELY",1, T703="VERY_LIKELY", 1, TRUE, 0)</f>
        <v>0</v>
      </c>
      <c r="W703" s="24" cm="1">
        <f t="array" ref="W703">_xlfn.IFS(T703="LIKELY",1, T703="VERY_LIKELY", 1, TRUE, 0)</f>
        <v>0</v>
      </c>
      <c r="X703" s="35" cm="1">
        <f t="array" ref="X703">_xlfn.IFS(T703="VERY_LIKELY", 1, TRUE, 0)</f>
        <v>0</v>
      </c>
    </row>
    <row r="704" spans="1:24" ht="20" customHeight="1" x14ac:dyDescent="0.2">
      <c r="A704" s="22" t="s">
        <v>317</v>
      </c>
      <c r="B704" s="49" t="str">
        <f>SUBSTITUTE(A704,"/Users/timomiessen/Desktop/imagesdk/blackmen1/","Image_")</f>
        <v>Image_BM_48.jpg</v>
      </c>
      <c r="C704" s="41" t="s">
        <v>389</v>
      </c>
      <c r="D704" s="23" t="s">
        <v>1516</v>
      </c>
      <c r="E704" s="24">
        <v>1</v>
      </c>
      <c r="F704" s="24">
        <v>0</v>
      </c>
      <c r="G704" s="24">
        <v>0</v>
      </c>
      <c r="H704" s="24">
        <v>0</v>
      </c>
      <c r="I704" s="24">
        <v>0</v>
      </c>
      <c r="J704" s="24">
        <v>0</v>
      </c>
      <c r="K704" s="24">
        <v>0</v>
      </c>
      <c r="L704" s="24">
        <v>0</v>
      </c>
      <c r="M704" s="24">
        <v>0</v>
      </c>
      <c r="N704" s="24">
        <v>0</v>
      </c>
      <c r="O704" s="24">
        <v>0</v>
      </c>
      <c r="P704" s="24">
        <v>0</v>
      </c>
      <c r="Q704" s="24">
        <v>0</v>
      </c>
      <c r="R704" s="24" cm="1">
        <f t="array" ref="R704">_xlfn.IFS(H704=1,1,K704=1,1,L704=1,1,M704=1,1,N704=1,1,P704=1,1,TRUE,0)</f>
        <v>0</v>
      </c>
      <c r="S704" s="35">
        <f>IF(AND(G704=1,R704=1),0,R704)</f>
        <v>0</v>
      </c>
      <c r="T704" s="53" t="s">
        <v>2</v>
      </c>
      <c r="U704" s="34" cm="1">
        <f t="array" ref="U704">_xlfn.IFS(T704="UNLIKELY", 1, T704="POSSIBLE", 1, T704="LIKELY",1, T704="VERY_LIKELY", 1, TRUE, 0)</f>
        <v>1</v>
      </c>
      <c r="V704" s="24" cm="1">
        <f t="array" ref="V704">_xlfn.IFS(T704="POSSIBLE", 1, T704="LIKELY",1, T704="VERY_LIKELY", 1, TRUE, 0)</f>
        <v>1</v>
      </c>
      <c r="W704" s="24" cm="1">
        <f t="array" ref="W704">_xlfn.IFS(T704="LIKELY",1, T704="VERY_LIKELY", 1, TRUE, 0)</f>
        <v>0</v>
      </c>
      <c r="X704" s="35" cm="1">
        <f t="array" ref="X704">_xlfn.IFS(T704="VERY_LIKELY", 1, TRUE, 0)</f>
        <v>0</v>
      </c>
    </row>
    <row r="705" spans="1:24" ht="20" customHeight="1" x14ac:dyDescent="0.2">
      <c r="A705" s="22" t="s">
        <v>318</v>
      </c>
      <c r="B705" s="49" t="str">
        <f>SUBSTITUTE(A705,"/Users/timomiessen/Desktop/imagesdk/blackmen1/","Image_")</f>
        <v>Image_BM_49.jpg</v>
      </c>
      <c r="C705" s="41" t="s">
        <v>389</v>
      </c>
      <c r="D705" s="23" t="s">
        <v>1516</v>
      </c>
      <c r="E705" s="24">
        <v>1</v>
      </c>
      <c r="F705" s="24">
        <v>0</v>
      </c>
      <c r="G705" s="24">
        <v>0</v>
      </c>
      <c r="H705" s="24">
        <v>0</v>
      </c>
      <c r="I705" s="24">
        <v>0</v>
      </c>
      <c r="J705" s="24">
        <v>0</v>
      </c>
      <c r="K705" s="24">
        <v>0</v>
      </c>
      <c r="L705" s="24">
        <v>0</v>
      </c>
      <c r="M705" s="24">
        <v>0</v>
      </c>
      <c r="N705" s="24">
        <v>0</v>
      </c>
      <c r="O705" s="24">
        <v>0</v>
      </c>
      <c r="P705" s="24">
        <v>0</v>
      </c>
      <c r="Q705" s="24">
        <v>0</v>
      </c>
      <c r="R705" s="24" cm="1">
        <f t="array" ref="R705">_xlfn.IFS(H705=1,1,K705=1,1,L705=1,1,M705=1,1,N705=1,1,P705=1,1,TRUE,0)</f>
        <v>0</v>
      </c>
      <c r="S705" s="35">
        <f>IF(AND(G705=1,R705=1),0,R705)</f>
        <v>0</v>
      </c>
      <c r="T705" s="53" t="s">
        <v>1</v>
      </c>
      <c r="U705" s="34" cm="1">
        <f t="array" ref="U705">_xlfn.IFS(T705="UNLIKELY", 1, T705="POSSIBLE", 1, T705="LIKELY",1, T705="VERY_LIKELY", 1, TRUE, 0)</f>
        <v>1</v>
      </c>
      <c r="V705" s="24" cm="1">
        <f t="array" ref="V705">_xlfn.IFS(T705="POSSIBLE", 1, T705="LIKELY",1, T705="VERY_LIKELY", 1, TRUE, 0)</f>
        <v>0</v>
      </c>
      <c r="W705" s="24" cm="1">
        <f t="array" ref="W705">_xlfn.IFS(T705="LIKELY",1, T705="VERY_LIKELY", 1, TRUE, 0)</f>
        <v>0</v>
      </c>
      <c r="X705" s="35" cm="1">
        <f t="array" ref="X705">_xlfn.IFS(T705="VERY_LIKELY", 1, TRUE, 0)</f>
        <v>0</v>
      </c>
    </row>
    <row r="706" spans="1:24" ht="20" customHeight="1" x14ac:dyDescent="0.2">
      <c r="A706" s="22" t="s">
        <v>319</v>
      </c>
      <c r="B706" s="49" t="str">
        <f>SUBSTITUTE(A706,"/Users/timomiessen/Desktop/imagesdk/blackmen1/","Image_")</f>
        <v>Image_BM_5.jpg</v>
      </c>
      <c r="C706" s="41" t="s">
        <v>389</v>
      </c>
      <c r="D706" s="23" t="s">
        <v>1516</v>
      </c>
      <c r="E706" s="24">
        <v>1</v>
      </c>
      <c r="F706" s="24">
        <v>0</v>
      </c>
      <c r="G706" s="24">
        <v>0</v>
      </c>
      <c r="H706" s="24">
        <v>0</v>
      </c>
      <c r="I706" s="24">
        <v>0</v>
      </c>
      <c r="J706" s="24">
        <v>0</v>
      </c>
      <c r="K706" s="24">
        <v>0</v>
      </c>
      <c r="L706" s="24">
        <v>0</v>
      </c>
      <c r="M706" s="24">
        <v>0</v>
      </c>
      <c r="N706" s="24">
        <v>0</v>
      </c>
      <c r="O706" s="24">
        <v>0</v>
      </c>
      <c r="P706" s="24">
        <v>0</v>
      </c>
      <c r="Q706" s="24">
        <v>0</v>
      </c>
      <c r="R706" s="24" cm="1">
        <f t="array" ref="R706">_xlfn.IFS(H706=1,1,K706=1,1,L706=1,1,M706=1,1,N706=1,1,P706=1,1,TRUE,0)</f>
        <v>0</v>
      </c>
      <c r="S706" s="35">
        <f>IF(AND(G706=1,R706=1),0,R706)</f>
        <v>0</v>
      </c>
      <c r="T706" s="53" t="s">
        <v>2</v>
      </c>
      <c r="U706" s="34" cm="1">
        <f t="array" ref="U706">_xlfn.IFS(T706="UNLIKELY", 1, T706="POSSIBLE", 1, T706="LIKELY",1, T706="VERY_LIKELY", 1, TRUE, 0)</f>
        <v>1</v>
      </c>
      <c r="V706" s="24" cm="1">
        <f t="array" ref="V706">_xlfn.IFS(T706="POSSIBLE", 1, T706="LIKELY",1, T706="VERY_LIKELY", 1, TRUE, 0)</f>
        <v>1</v>
      </c>
      <c r="W706" s="24" cm="1">
        <f t="array" ref="W706">_xlfn.IFS(T706="LIKELY",1, T706="VERY_LIKELY", 1, TRUE, 0)</f>
        <v>0</v>
      </c>
      <c r="X706" s="35" cm="1">
        <f t="array" ref="X706">_xlfn.IFS(T706="VERY_LIKELY", 1, TRUE, 0)</f>
        <v>0</v>
      </c>
    </row>
    <row r="707" spans="1:24" ht="20" customHeight="1" x14ac:dyDescent="0.2">
      <c r="A707" s="22" t="s">
        <v>320</v>
      </c>
      <c r="B707" s="49" t="str">
        <f>SUBSTITUTE(A707,"/Users/timomiessen/Desktop/imagesdk/blackmen1/","Image_")</f>
        <v>Image_BM_50.jpg</v>
      </c>
      <c r="C707" s="41" t="s">
        <v>389</v>
      </c>
      <c r="D707" s="23" t="s">
        <v>1516</v>
      </c>
      <c r="E707" s="24">
        <v>1</v>
      </c>
      <c r="F707" s="24">
        <v>0</v>
      </c>
      <c r="G707" s="24">
        <v>0</v>
      </c>
      <c r="H707" s="24">
        <v>0</v>
      </c>
      <c r="I707" s="24">
        <v>0</v>
      </c>
      <c r="J707" s="24">
        <v>0</v>
      </c>
      <c r="K707" s="24">
        <v>0</v>
      </c>
      <c r="L707" s="24">
        <v>0</v>
      </c>
      <c r="M707" s="24">
        <v>0</v>
      </c>
      <c r="N707" s="24">
        <v>0</v>
      </c>
      <c r="O707" s="24">
        <v>0</v>
      </c>
      <c r="P707" s="24">
        <v>0</v>
      </c>
      <c r="Q707" s="24">
        <v>0</v>
      </c>
      <c r="R707" s="24" cm="1">
        <f t="array" ref="R707">_xlfn.IFS(H707=1,1,K707=1,1,L707=1,1,M707=1,1,N707=1,1,P707=1,1,TRUE,0)</f>
        <v>0</v>
      </c>
      <c r="S707" s="35">
        <f>IF(AND(G707=1,R707=1),0,R707)</f>
        <v>0</v>
      </c>
      <c r="T707" s="53" t="s">
        <v>4</v>
      </c>
      <c r="U707" s="34" cm="1">
        <f t="array" ref="U707">_xlfn.IFS(T707="UNLIKELY", 1, T707="POSSIBLE", 1, T707="LIKELY",1, T707="VERY_LIKELY", 1, TRUE, 0)</f>
        <v>0</v>
      </c>
      <c r="V707" s="24" cm="1">
        <f t="array" ref="V707">_xlfn.IFS(T707="POSSIBLE", 1, T707="LIKELY",1, T707="VERY_LIKELY", 1, TRUE, 0)</f>
        <v>0</v>
      </c>
      <c r="W707" s="24" cm="1">
        <f t="array" ref="W707">_xlfn.IFS(T707="LIKELY",1, T707="VERY_LIKELY", 1, TRUE, 0)</f>
        <v>0</v>
      </c>
      <c r="X707" s="35" cm="1">
        <f t="array" ref="X707">_xlfn.IFS(T707="VERY_LIKELY", 1, TRUE, 0)</f>
        <v>0</v>
      </c>
    </row>
    <row r="708" spans="1:24" ht="20" customHeight="1" x14ac:dyDescent="0.2">
      <c r="A708" s="22" t="s">
        <v>321</v>
      </c>
      <c r="B708" s="49" t="str">
        <f>SUBSTITUTE(A708,"/Users/timomiessen/Desktop/imagesdk/blackmen1/","Image_")</f>
        <v>Image_BM_51.jpg</v>
      </c>
      <c r="C708" s="41" t="s">
        <v>389</v>
      </c>
      <c r="D708" s="23" t="s">
        <v>1516</v>
      </c>
      <c r="E708" s="24">
        <v>1</v>
      </c>
      <c r="F708" s="24">
        <v>0</v>
      </c>
      <c r="G708" s="24">
        <v>0</v>
      </c>
      <c r="H708" s="24">
        <v>0</v>
      </c>
      <c r="I708" s="24">
        <v>0</v>
      </c>
      <c r="J708" s="24">
        <v>0</v>
      </c>
      <c r="K708" s="24">
        <v>0</v>
      </c>
      <c r="L708" s="24">
        <v>0</v>
      </c>
      <c r="M708" s="24">
        <v>0</v>
      </c>
      <c r="N708" s="24">
        <v>0</v>
      </c>
      <c r="O708" s="24">
        <v>0</v>
      </c>
      <c r="P708" s="24">
        <v>0</v>
      </c>
      <c r="Q708" s="24">
        <v>0</v>
      </c>
      <c r="R708" s="24" cm="1">
        <f t="array" ref="R708">_xlfn.IFS(H708=1,1,K708=1,1,L708=1,1,M708=1,1,N708=1,1,P708=1,1,TRUE,0)</f>
        <v>0</v>
      </c>
      <c r="S708" s="35">
        <f>IF(AND(G708=1,R708=1),0,R708)</f>
        <v>0</v>
      </c>
      <c r="T708" s="53" t="s">
        <v>2</v>
      </c>
      <c r="U708" s="34" cm="1">
        <f t="array" ref="U708">_xlfn.IFS(T708="UNLIKELY", 1, T708="POSSIBLE", 1, T708="LIKELY",1, T708="VERY_LIKELY", 1, TRUE, 0)</f>
        <v>1</v>
      </c>
      <c r="V708" s="24" cm="1">
        <f t="array" ref="V708">_xlfn.IFS(T708="POSSIBLE", 1, T708="LIKELY",1, T708="VERY_LIKELY", 1, TRUE, 0)</f>
        <v>1</v>
      </c>
      <c r="W708" s="24" cm="1">
        <f t="array" ref="W708">_xlfn.IFS(T708="LIKELY",1, T708="VERY_LIKELY", 1, TRUE, 0)</f>
        <v>0</v>
      </c>
      <c r="X708" s="35" cm="1">
        <f t="array" ref="X708">_xlfn.IFS(T708="VERY_LIKELY", 1, TRUE, 0)</f>
        <v>0</v>
      </c>
    </row>
    <row r="709" spans="1:24" ht="20" customHeight="1" x14ac:dyDescent="0.2">
      <c r="A709" s="22" t="s">
        <v>322</v>
      </c>
      <c r="B709" s="49" t="str">
        <f>SUBSTITUTE(A709,"/Users/timomiessen/Desktop/imagesdk/blackmen1/","Image_")</f>
        <v>Image_BM_52.jpg</v>
      </c>
      <c r="C709" s="41" t="s">
        <v>389</v>
      </c>
      <c r="D709" s="23" t="s">
        <v>1516</v>
      </c>
      <c r="E709" s="24">
        <v>1</v>
      </c>
      <c r="F709" s="24">
        <v>0</v>
      </c>
      <c r="G709" s="24">
        <v>0</v>
      </c>
      <c r="H709" s="24">
        <v>0</v>
      </c>
      <c r="I709" s="24">
        <v>0</v>
      </c>
      <c r="J709" s="24">
        <v>0</v>
      </c>
      <c r="K709" s="24">
        <v>0</v>
      </c>
      <c r="L709" s="24">
        <v>0</v>
      </c>
      <c r="M709" s="24">
        <v>0</v>
      </c>
      <c r="N709" s="24">
        <v>0</v>
      </c>
      <c r="O709" s="24">
        <v>0</v>
      </c>
      <c r="P709" s="24">
        <v>0</v>
      </c>
      <c r="Q709" s="24">
        <v>0</v>
      </c>
      <c r="R709" s="24" cm="1">
        <f t="array" ref="R709">_xlfn.IFS(H709=1,1,K709=1,1,L709=1,1,M709=1,1,N709=1,1,P709=1,1,TRUE,0)</f>
        <v>0</v>
      </c>
      <c r="S709" s="35">
        <f>IF(AND(G709=1,R709=1),0,R709)</f>
        <v>0</v>
      </c>
      <c r="T709" s="53" t="s">
        <v>4</v>
      </c>
      <c r="U709" s="34" cm="1">
        <f t="array" ref="U709">_xlfn.IFS(T709="UNLIKELY", 1, T709="POSSIBLE", 1, T709="LIKELY",1, T709="VERY_LIKELY", 1, TRUE, 0)</f>
        <v>0</v>
      </c>
      <c r="V709" s="24" cm="1">
        <f t="array" ref="V709">_xlfn.IFS(T709="POSSIBLE", 1, T709="LIKELY",1, T709="VERY_LIKELY", 1, TRUE, 0)</f>
        <v>0</v>
      </c>
      <c r="W709" s="24" cm="1">
        <f t="array" ref="W709">_xlfn.IFS(T709="LIKELY",1, T709="VERY_LIKELY", 1, TRUE, 0)</f>
        <v>0</v>
      </c>
      <c r="X709" s="35" cm="1">
        <f t="array" ref="X709">_xlfn.IFS(T709="VERY_LIKELY", 1, TRUE, 0)</f>
        <v>0</v>
      </c>
    </row>
    <row r="710" spans="1:24" ht="20" customHeight="1" x14ac:dyDescent="0.2">
      <c r="A710" s="22" t="s">
        <v>323</v>
      </c>
      <c r="B710" s="49" t="str">
        <f>SUBSTITUTE(A710,"/Users/timomiessen/Desktop/imagesdk/blackmen1/","Image_")</f>
        <v>Image_BM_53.jpg</v>
      </c>
      <c r="C710" s="41" t="s">
        <v>389</v>
      </c>
      <c r="D710" s="23" t="s">
        <v>1516</v>
      </c>
      <c r="E710" s="24">
        <v>1</v>
      </c>
      <c r="F710" s="24">
        <v>0</v>
      </c>
      <c r="G710" s="24">
        <v>0</v>
      </c>
      <c r="H710" s="24">
        <v>0</v>
      </c>
      <c r="I710" s="24">
        <v>0</v>
      </c>
      <c r="J710" s="24">
        <v>0</v>
      </c>
      <c r="K710" s="24">
        <v>0</v>
      </c>
      <c r="L710" s="24">
        <v>0</v>
      </c>
      <c r="M710" s="24">
        <v>0</v>
      </c>
      <c r="N710" s="24">
        <v>0</v>
      </c>
      <c r="O710" s="24">
        <v>0</v>
      </c>
      <c r="P710" s="24">
        <v>0</v>
      </c>
      <c r="Q710" s="24">
        <v>0</v>
      </c>
      <c r="R710" s="24" cm="1">
        <f t="array" ref="R710">_xlfn.IFS(H710=1,1,K710=1,1,L710=1,1,M710=1,1,N710=1,1,P710=1,1,TRUE,0)</f>
        <v>0</v>
      </c>
      <c r="S710" s="35">
        <f>IF(AND(G710=1,R710=1),0,R710)</f>
        <v>0</v>
      </c>
      <c r="T710" s="53" t="s">
        <v>4</v>
      </c>
      <c r="U710" s="34" cm="1">
        <f t="array" ref="U710">_xlfn.IFS(T710="UNLIKELY", 1, T710="POSSIBLE", 1, T710="LIKELY",1, T710="VERY_LIKELY", 1, TRUE, 0)</f>
        <v>0</v>
      </c>
      <c r="V710" s="24" cm="1">
        <f t="array" ref="V710">_xlfn.IFS(T710="POSSIBLE", 1, T710="LIKELY",1, T710="VERY_LIKELY", 1, TRUE, 0)</f>
        <v>0</v>
      </c>
      <c r="W710" s="24" cm="1">
        <f t="array" ref="W710">_xlfn.IFS(T710="LIKELY",1, T710="VERY_LIKELY", 1, TRUE, 0)</f>
        <v>0</v>
      </c>
      <c r="X710" s="35" cm="1">
        <f t="array" ref="X710">_xlfn.IFS(T710="VERY_LIKELY", 1, TRUE, 0)</f>
        <v>0</v>
      </c>
    </row>
    <row r="711" spans="1:24" ht="20" customHeight="1" x14ac:dyDescent="0.2">
      <c r="A711" s="22" t="s">
        <v>324</v>
      </c>
      <c r="B711" s="49" t="str">
        <f>SUBSTITUTE(A711,"/Users/timomiessen/Desktop/imagesdk/blackmen1/","Image_")</f>
        <v>Image_BM_54.jpg</v>
      </c>
      <c r="C711" s="41" t="s">
        <v>389</v>
      </c>
      <c r="D711" s="23" t="s">
        <v>1516</v>
      </c>
      <c r="E711" s="24">
        <v>1</v>
      </c>
      <c r="F711" s="24">
        <v>0</v>
      </c>
      <c r="G711" s="24">
        <v>0</v>
      </c>
      <c r="H711" s="24">
        <v>0</v>
      </c>
      <c r="I711" s="24">
        <v>0</v>
      </c>
      <c r="J711" s="24">
        <v>0</v>
      </c>
      <c r="K711" s="24">
        <v>0</v>
      </c>
      <c r="L711" s="24">
        <v>0</v>
      </c>
      <c r="M711" s="24">
        <v>0</v>
      </c>
      <c r="N711" s="24">
        <v>0</v>
      </c>
      <c r="O711" s="24">
        <v>0</v>
      </c>
      <c r="P711" s="24">
        <v>0</v>
      </c>
      <c r="Q711" s="24">
        <v>0</v>
      </c>
      <c r="R711" s="24" cm="1">
        <f t="array" ref="R711">_xlfn.IFS(H711=1,1,K711=1,1,L711=1,1,M711=1,1,N711=1,1,P711=1,1,TRUE,0)</f>
        <v>0</v>
      </c>
      <c r="S711" s="35">
        <f>IF(AND(G711=1,R711=1),0,R711)</f>
        <v>0</v>
      </c>
      <c r="T711" s="53" t="s">
        <v>4</v>
      </c>
      <c r="U711" s="34" cm="1">
        <f t="array" ref="U711">_xlfn.IFS(T711="UNLIKELY", 1, T711="POSSIBLE", 1, T711="LIKELY",1, T711="VERY_LIKELY", 1, TRUE, 0)</f>
        <v>0</v>
      </c>
      <c r="V711" s="24" cm="1">
        <f t="array" ref="V711">_xlfn.IFS(T711="POSSIBLE", 1, T711="LIKELY",1, T711="VERY_LIKELY", 1, TRUE, 0)</f>
        <v>0</v>
      </c>
      <c r="W711" s="24" cm="1">
        <f t="array" ref="W711">_xlfn.IFS(T711="LIKELY",1, T711="VERY_LIKELY", 1, TRUE, 0)</f>
        <v>0</v>
      </c>
      <c r="X711" s="35" cm="1">
        <f t="array" ref="X711">_xlfn.IFS(T711="VERY_LIKELY", 1, TRUE, 0)</f>
        <v>0</v>
      </c>
    </row>
    <row r="712" spans="1:24" ht="20" customHeight="1" x14ac:dyDescent="0.2">
      <c r="A712" s="22" t="s">
        <v>325</v>
      </c>
      <c r="B712" s="49" t="str">
        <f>SUBSTITUTE(A712,"/Users/timomiessen/Desktop/imagesdk/blackmen1/","Image_")</f>
        <v>Image_BM_55.jpg</v>
      </c>
      <c r="C712" s="41" t="s">
        <v>389</v>
      </c>
      <c r="D712" s="23" t="s">
        <v>1516</v>
      </c>
      <c r="E712" s="24">
        <v>1</v>
      </c>
      <c r="F712" s="24">
        <v>0</v>
      </c>
      <c r="G712" s="24">
        <v>0</v>
      </c>
      <c r="H712" s="24">
        <v>0</v>
      </c>
      <c r="I712" s="24">
        <v>0</v>
      </c>
      <c r="J712" s="24">
        <v>0</v>
      </c>
      <c r="K712" s="24">
        <v>0</v>
      </c>
      <c r="L712" s="24">
        <v>0</v>
      </c>
      <c r="M712" s="24">
        <v>0</v>
      </c>
      <c r="N712" s="24">
        <v>0</v>
      </c>
      <c r="O712" s="24">
        <v>0</v>
      </c>
      <c r="P712" s="24">
        <v>0</v>
      </c>
      <c r="Q712" s="24">
        <v>0</v>
      </c>
      <c r="R712" s="24" cm="1">
        <f t="array" ref="R712">_xlfn.IFS(H712=1,1,K712=1,1,L712=1,1,M712=1,1,N712=1,1,P712=1,1,TRUE,0)</f>
        <v>0</v>
      </c>
      <c r="S712" s="35">
        <f>IF(AND(G712=1,R712=1),0,R712)</f>
        <v>0</v>
      </c>
      <c r="T712" s="53" t="s">
        <v>4</v>
      </c>
      <c r="U712" s="34" cm="1">
        <f t="array" ref="U712">_xlfn.IFS(T712="UNLIKELY", 1, T712="POSSIBLE", 1, T712="LIKELY",1, T712="VERY_LIKELY", 1, TRUE, 0)</f>
        <v>0</v>
      </c>
      <c r="V712" s="24" cm="1">
        <f t="array" ref="V712">_xlfn.IFS(T712="POSSIBLE", 1, T712="LIKELY",1, T712="VERY_LIKELY", 1, TRUE, 0)</f>
        <v>0</v>
      </c>
      <c r="W712" s="24" cm="1">
        <f t="array" ref="W712">_xlfn.IFS(T712="LIKELY",1, T712="VERY_LIKELY", 1, TRUE, 0)</f>
        <v>0</v>
      </c>
      <c r="X712" s="35" cm="1">
        <f t="array" ref="X712">_xlfn.IFS(T712="VERY_LIKELY", 1, TRUE, 0)</f>
        <v>0</v>
      </c>
    </row>
    <row r="713" spans="1:24" ht="20" customHeight="1" x14ac:dyDescent="0.2">
      <c r="A713" s="22" t="s">
        <v>326</v>
      </c>
      <c r="B713" s="49" t="str">
        <f>SUBSTITUTE(A713,"/Users/timomiessen/Desktop/imagesdk/blackmen1/","Image_")</f>
        <v>Image_BM_56.jpg</v>
      </c>
      <c r="C713" s="41" t="s">
        <v>389</v>
      </c>
      <c r="D713" s="23" t="s">
        <v>1516</v>
      </c>
      <c r="E713" s="24">
        <v>1</v>
      </c>
      <c r="F713" s="24">
        <v>0</v>
      </c>
      <c r="G713" s="24">
        <v>0</v>
      </c>
      <c r="H713" s="24">
        <v>0</v>
      </c>
      <c r="I713" s="24">
        <v>0</v>
      </c>
      <c r="J713" s="24">
        <v>0</v>
      </c>
      <c r="K713" s="24">
        <v>0</v>
      </c>
      <c r="L713" s="24">
        <v>0</v>
      </c>
      <c r="M713" s="24">
        <v>0</v>
      </c>
      <c r="N713" s="24">
        <v>0</v>
      </c>
      <c r="O713" s="24">
        <v>0</v>
      </c>
      <c r="P713" s="24">
        <v>0</v>
      </c>
      <c r="Q713" s="24">
        <v>0</v>
      </c>
      <c r="R713" s="24" cm="1">
        <f t="array" ref="R713">_xlfn.IFS(H713=1,1,K713=1,1,L713=1,1,M713=1,1,N713=1,1,P713=1,1,TRUE,0)</f>
        <v>0</v>
      </c>
      <c r="S713" s="35">
        <f>IF(AND(G713=1,R713=1),0,R713)</f>
        <v>0</v>
      </c>
      <c r="T713" s="53" t="s">
        <v>1</v>
      </c>
      <c r="U713" s="34" cm="1">
        <f t="array" ref="U713">_xlfn.IFS(T713="UNLIKELY", 1, T713="POSSIBLE", 1, T713="LIKELY",1, T713="VERY_LIKELY", 1, TRUE, 0)</f>
        <v>1</v>
      </c>
      <c r="V713" s="24" cm="1">
        <f t="array" ref="V713">_xlfn.IFS(T713="POSSIBLE", 1, T713="LIKELY",1, T713="VERY_LIKELY", 1, TRUE, 0)</f>
        <v>0</v>
      </c>
      <c r="W713" s="24" cm="1">
        <f t="array" ref="W713">_xlfn.IFS(T713="LIKELY",1, T713="VERY_LIKELY", 1, TRUE, 0)</f>
        <v>0</v>
      </c>
      <c r="X713" s="35" cm="1">
        <f t="array" ref="X713">_xlfn.IFS(T713="VERY_LIKELY", 1, TRUE, 0)</f>
        <v>0</v>
      </c>
    </row>
    <row r="714" spans="1:24" ht="20" customHeight="1" x14ac:dyDescent="0.2">
      <c r="A714" s="22" t="s">
        <v>327</v>
      </c>
      <c r="B714" s="49" t="str">
        <f>SUBSTITUTE(A714,"/Users/timomiessen/Desktop/imagesdk/blackmen1/","Image_")</f>
        <v>Image_BM_57.jpg</v>
      </c>
      <c r="C714" s="41" t="s">
        <v>389</v>
      </c>
      <c r="D714" s="23" t="s">
        <v>1516</v>
      </c>
      <c r="E714" s="24">
        <v>1</v>
      </c>
      <c r="F714" s="24">
        <v>0</v>
      </c>
      <c r="G714" s="24">
        <v>0</v>
      </c>
      <c r="H714" s="24">
        <v>0</v>
      </c>
      <c r="I714" s="24">
        <v>0</v>
      </c>
      <c r="J714" s="24">
        <v>0</v>
      </c>
      <c r="K714" s="24">
        <v>0</v>
      </c>
      <c r="L714" s="24">
        <v>0</v>
      </c>
      <c r="M714" s="24">
        <v>0</v>
      </c>
      <c r="N714" s="24">
        <v>0</v>
      </c>
      <c r="O714" s="24">
        <v>0</v>
      </c>
      <c r="P714" s="24">
        <v>0</v>
      </c>
      <c r="Q714" s="24">
        <v>0</v>
      </c>
      <c r="R714" s="24" cm="1">
        <f t="array" ref="R714">_xlfn.IFS(H714=1,1,K714=1,1,L714=1,1,M714=1,1,N714=1,1,P714=1,1,TRUE,0)</f>
        <v>0</v>
      </c>
      <c r="S714" s="35">
        <f>IF(AND(G714=1,R714=1),0,R714)</f>
        <v>0</v>
      </c>
      <c r="T714" s="53" t="s">
        <v>1</v>
      </c>
      <c r="U714" s="34" cm="1">
        <f t="array" ref="U714">_xlfn.IFS(T714="UNLIKELY", 1, T714="POSSIBLE", 1, T714="LIKELY",1, T714="VERY_LIKELY", 1, TRUE, 0)</f>
        <v>1</v>
      </c>
      <c r="V714" s="24" cm="1">
        <f t="array" ref="V714">_xlfn.IFS(T714="POSSIBLE", 1, T714="LIKELY",1, T714="VERY_LIKELY", 1, TRUE, 0)</f>
        <v>0</v>
      </c>
      <c r="W714" s="24" cm="1">
        <f t="array" ref="W714">_xlfn.IFS(T714="LIKELY",1, T714="VERY_LIKELY", 1, TRUE, 0)</f>
        <v>0</v>
      </c>
      <c r="X714" s="35" cm="1">
        <f t="array" ref="X714">_xlfn.IFS(T714="VERY_LIKELY", 1, TRUE, 0)</f>
        <v>0</v>
      </c>
    </row>
    <row r="715" spans="1:24" ht="20" customHeight="1" x14ac:dyDescent="0.2">
      <c r="A715" s="22" t="s">
        <v>328</v>
      </c>
      <c r="B715" s="49" t="str">
        <f>SUBSTITUTE(A715,"/Users/timomiessen/Desktop/imagesdk/blackmen1/","Image_")</f>
        <v>Image_BM_58.jpg</v>
      </c>
      <c r="C715" s="41" t="s">
        <v>389</v>
      </c>
      <c r="D715" s="23" t="s">
        <v>1516</v>
      </c>
      <c r="E715" s="24">
        <v>1</v>
      </c>
      <c r="F715" s="24">
        <v>0</v>
      </c>
      <c r="G715" s="24">
        <v>0</v>
      </c>
      <c r="H715" s="24">
        <v>0</v>
      </c>
      <c r="I715" s="24">
        <v>0</v>
      </c>
      <c r="J715" s="24">
        <v>0</v>
      </c>
      <c r="K715" s="24">
        <v>0</v>
      </c>
      <c r="L715" s="24">
        <v>0</v>
      </c>
      <c r="M715" s="24">
        <v>0</v>
      </c>
      <c r="N715" s="24">
        <v>0</v>
      </c>
      <c r="O715" s="24">
        <v>0</v>
      </c>
      <c r="P715" s="24">
        <v>0</v>
      </c>
      <c r="Q715" s="24">
        <v>0</v>
      </c>
      <c r="R715" s="24" cm="1">
        <f t="array" ref="R715">_xlfn.IFS(H715=1,1,K715=1,1,L715=1,1,M715=1,1,N715=1,1,P715=1,1,TRUE,0)</f>
        <v>0</v>
      </c>
      <c r="S715" s="35">
        <f>IF(AND(G715=1,R715=1),0,R715)</f>
        <v>0</v>
      </c>
      <c r="T715" s="53" t="s">
        <v>4</v>
      </c>
      <c r="U715" s="34" cm="1">
        <f t="array" ref="U715">_xlfn.IFS(T715="UNLIKELY", 1, T715="POSSIBLE", 1, T715="LIKELY",1, T715="VERY_LIKELY", 1, TRUE, 0)</f>
        <v>0</v>
      </c>
      <c r="V715" s="24" cm="1">
        <f t="array" ref="V715">_xlfn.IFS(T715="POSSIBLE", 1, T715="LIKELY",1, T715="VERY_LIKELY", 1, TRUE, 0)</f>
        <v>0</v>
      </c>
      <c r="W715" s="24" cm="1">
        <f t="array" ref="W715">_xlfn.IFS(T715="LIKELY",1, T715="VERY_LIKELY", 1, TRUE, 0)</f>
        <v>0</v>
      </c>
      <c r="X715" s="35" cm="1">
        <f t="array" ref="X715">_xlfn.IFS(T715="VERY_LIKELY", 1, TRUE, 0)</f>
        <v>0</v>
      </c>
    </row>
    <row r="716" spans="1:24" ht="20" customHeight="1" x14ac:dyDescent="0.2">
      <c r="A716" s="22" t="s">
        <v>329</v>
      </c>
      <c r="B716" s="49" t="str">
        <f>SUBSTITUTE(A716,"/Users/timomiessen/Desktop/imagesdk/blackmen1/","Image_")</f>
        <v>Image_BM_59.jpg</v>
      </c>
      <c r="C716" s="41" t="s">
        <v>389</v>
      </c>
      <c r="D716" s="23" t="s">
        <v>1516</v>
      </c>
      <c r="E716" s="24">
        <v>1</v>
      </c>
      <c r="F716" s="24">
        <v>0</v>
      </c>
      <c r="G716" s="24">
        <v>0</v>
      </c>
      <c r="H716" s="24">
        <v>0</v>
      </c>
      <c r="I716" s="24">
        <v>0</v>
      </c>
      <c r="J716" s="24">
        <v>0</v>
      </c>
      <c r="K716" s="24">
        <v>0</v>
      </c>
      <c r="L716" s="24">
        <v>0</v>
      </c>
      <c r="M716" s="24">
        <v>0</v>
      </c>
      <c r="N716" s="24">
        <v>0</v>
      </c>
      <c r="O716" s="24">
        <v>0</v>
      </c>
      <c r="P716" s="24">
        <v>0</v>
      </c>
      <c r="Q716" s="24">
        <v>0</v>
      </c>
      <c r="R716" s="24" cm="1">
        <f t="array" ref="R716">_xlfn.IFS(H716=1,1,K716=1,1,L716=1,1,M716=1,1,N716=1,1,P716=1,1,TRUE,0)</f>
        <v>0</v>
      </c>
      <c r="S716" s="35">
        <f>IF(AND(G716=1,R716=1),0,R716)</f>
        <v>0</v>
      </c>
      <c r="T716" s="53" t="s">
        <v>1</v>
      </c>
      <c r="U716" s="34" cm="1">
        <f t="array" ref="U716">_xlfn.IFS(T716="UNLIKELY", 1, T716="POSSIBLE", 1, T716="LIKELY",1, T716="VERY_LIKELY", 1, TRUE, 0)</f>
        <v>1</v>
      </c>
      <c r="V716" s="24" cm="1">
        <f t="array" ref="V716">_xlfn.IFS(T716="POSSIBLE", 1, T716="LIKELY",1, T716="VERY_LIKELY", 1, TRUE, 0)</f>
        <v>0</v>
      </c>
      <c r="W716" s="24" cm="1">
        <f t="array" ref="W716">_xlfn.IFS(T716="LIKELY",1, T716="VERY_LIKELY", 1, TRUE, 0)</f>
        <v>0</v>
      </c>
      <c r="X716" s="35" cm="1">
        <f t="array" ref="X716">_xlfn.IFS(T716="VERY_LIKELY", 1, TRUE, 0)</f>
        <v>0</v>
      </c>
    </row>
    <row r="717" spans="1:24" ht="20" customHeight="1" x14ac:dyDescent="0.2">
      <c r="A717" s="22" t="s">
        <v>330</v>
      </c>
      <c r="B717" s="49" t="str">
        <f>SUBSTITUTE(A717,"/Users/timomiessen/Desktop/imagesdk/blackmen1/","Image_")</f>
        <v>Image_BM_6.jpg</v>
      </c>
      <c r="C717" s="41" t="s">
        <v>389</v>
      </c>
      <c r="D717" s="23" t="s">
        <v>1516</v>
      </c>
      <c r="E717" s="24">
        <v>1</v>
      </c>
      <c r="F717" s="24">
        <v>0</v>
      </c>
      <c r="G717" s="24">
        <v>0</v>
      </c>
      <c r="H717" s="24">
        <v>0</v>
      </c>
      <c r="I717" s="24">
        <v>0</v>
      </c>
      <c r="J717" s="24">
        <v>0</v>
      </c>
      <c r="K717" s="24">
        <v>0</v>
      </c>
      <c r="L717" s="24">
        <v>0</v>
      </c>
      <c r="M717" s="24">
        <v>0</v>
      </c>
      <c r="N717" s="24">
        <v>0</v>
      </c>
      <c r="O717" s="24">
        <v>0</v>
      </c>
      <c r="P717" s="24">
        <v>0</v>
      </c>
      <c r="Q717" s="24">
        <v>0</v>
      </c>
      <c r="R717" s="24" cm="1">
        <f t="array" ref="R717">_xlfn.IFS(H717=1,1,K717=1,1,L717=1,1,M717=1,1,N717=1,1,P717=1,1,TRUE,0)</f>
        <v>0</v>
      </c>
      <c r="S717" s="35">
        <f>IF(AND(G717=1,R717=1),0,R717)</f>
        <v>0</v>
      </c>
      <c r="T717" s="53" t="s">
        <v>1</v>
      </c>
      <c r="U717" s="34" cm="1">
        <f t="array" ref="U717">_xlfn.IFS(T717="UNLIKELY", 1, T717="POSSIBLE", 1, T717="LIKELY",1, T717="VERY_LIKELY", 1, TRUE, 0)</f>
        <v>1</v>
      </c>
      <c r="V717" s="24" cm="1">
        <f t="array" ref="V717">_xlfn.IFS(T717="POSSIBLE", 1, T717="LIKELY",1, T717="VERY_LIKELY", 1, TRUE, 0)</f>
        <v>0</v>
      </c>
      <c r="W717" s="24" cm="1">
        <f t="array" ref="W717">_xlfn.IFS(T717="LIKELY",1, T717="VERY_LIKELY", 1, TRUE, 0)</f>
        <v>0</v>
      </c>
      <c r="X717" s="35" cm="1">
        <f t="array" ref="X717">_xlfn.IFS(T717="VERY_LIKELY", 1, TRUE, 0)</f>
        <v>0</v>
      </c>
    </row>
    <row r="718" spans="1:24" ht="20" customHeight="1" x14ac:dyDescent="0.2">
      <c r="A718" s="22" t="s">
        <v>331</v>
      </c>
      <c r="B718" s="49" t="str">
        <f>SUBSTITUTE(A718,"/Users/timomiessen/Desktop/imagesdk/blackmen1/","Image_")</f>
        <v>Image_BM_60.jpg</v>
      </c>
      <c r="C718" s="41" t="s">
        <v>389</v>
      </c>
      <c r="D718" s="23" t="s">
        <v>1516</v>
      </c>
      <c r="E718" s="24">
        <v>1</v>
      </c>
      <c r="F718" s="24">
        <v>0</v>
      </c>
      <c r="G718" s="24">
        <v>0</v>
      </c>
      <c r="H718" s="24">
        <v>0</v>
      </c>
      <c r="I718" s="24">
        <v>0</v>
      </c>
      <c r="J718" s="24">
        <v>0</v>
      </c>
      <c r="K718" s="24">
        <v>0</v>
      </c>
      <c r="L718" s="24">
        <v>0</v>
      </c>
      <c r="M718" s="24">
        <v>0</v>
      </c>
      <c r="N718" s="24">
        <v>0</v>
      </c>
      <c r="O718" s="24">
        <v>0</v>
      </c>
      <c r="P718" s="24">
        <v>0</v>
      </c>
      <c r="Q718" s="24">
        <v>0</v>
      </c>
      <c r="R718" s="24" cm="1">
        <f t="array" ref="R718">_xlfn.IFS(H718=1,1,K718=1,1,L718=1,1,M718=1,1,N718=1,1,P718=1,1,TRUE,0)</f>
        <v>0</v>
      </c>
      <c r="S718" s="35">
        <f>IF(AND(G718=1,R718=1),0,R718)</f>
        <v>0</v>
      </c>
      <c r="T718" s="53" t="s">
        <v>4</v>
      </c>
      <c r="U718" s="34" cm="1">
        <f t="array" ref="U718">_xlfn.IFS(T718="UNLIKELY", 1, T718="POSSIBLE", 1, T718="LIKELY",1, T718="VERY_LIKELY", 1, TRUE, 0)</f>
        <v>0</v>
      </c>
      <c r="V718" s="24" cm="1">
        <f t="array" ref="V718">_xlfn.IFS(T718="POSSIBLE", 1, T718="LIKELY",1, T718="VERY_LIKELY", 1, TRUE, 0)</f>
        <v>0</v>
      </c>
      <c r="W718" s="24" cm="1">
        <f t="array" ref="W718">_xlfn.IFS(T718="LIKELY",1, T718="VERY_LIKELY", 1, TRUE, 0)</f>
        <v>0</v>
      </c>
      <c r="X718" s="35" cm="1">
        <f t="array" ref="X718">_xlfn.IFS(T718="VERY_LIKELY", 1, TRUE, 0)</f>
        <v>0</v>
      </c>
    </row>
    <row r="719" spans="1:24" ht="20" customHeight="1" x14ac:dyDescent="0.2">
      <c r="A719" s="22" t="s">
        <v>332</v>
      </c>
      <c r="B719" s="49" t="str">
        <f>SUBSTITUTE(A719,"/Users/timomiessen/Desktop/imagesdk/blackmen1/","Image_")</f>
        <v>Image_BM_61.jpg</v>
      </c>
      <c r="C719" s="41" t="s">
        <v>389</v>
      </c>
      <c r="D719" s="23" t="s">
        <v>1516</v>
      </c>
      <c r="E719" s="24">
        <v>1</v>
      </c>
      <c r="F719" s="24">
        <v>0</v>
      </c>
      <c r="G719" s="24">
        <v>0</v>
      </c>
      <c r="H719" s="24">
        <v>0</v>
      </c>
      <c r="I719" s="24">
        <v>0</v>
      </c>
      <c r="J719" s="24">
        <v>0</v>
      </c>
      <c r="K719" s="24">
        <v>0</v>
      </c>
      <c r="L719" s="24">
        <v>0</v>
      </c>
      <c r="M719" s="24">
        <v>0</v>
      </c>
      <c r="N719" s="24">
        <v>0</v>
      </c>
      <c r="O719" s="24">
        <v>0</v>
      </c>
      <c r="P719" s="24">
        <v>0</v>
      </c>
      <c r="Q719" s="24">
        <v>0</v>
      </c>
      <c r="R719" s="24" cm="1">
        <f t="array" ref="R719">_xlfn.IFS(H719=1,1,K719=1,1,L719=1,1,M719=1,1,N719=1,1,P719=1,1,TRUE,0)</f>
        <v>0</v>
      </c>
      <c r="S719" s="35">
        <f>IF(AND(G719=1,R719=1),0,R719)</f>
        <v>0</v>
      </c>
      <c r="T719" s="53" t="s">
        <v>4</v>
      </c>
      <c r="U719" s="34" cm="1">
        <f t="array" ref="U719">_xlfn.IFS(T719="UNLIKELY", 1, T719="POSSIBLE", 1, T719="LIKELY",1, T719="VERY_LIKELY", 1, TRUE, 0)</f>
        <v>0</v>
      </c>
      <c r="V719" s="24" cm="1">
        <f t="array" ref="V719">_xlfn.IFS(T719="POSSIBLE", 1, T719="LIKELY",1, T719="VERY_LIKELY", 1, TRUE, 0)</f>
        <v>0</v>
      </c>
      <c r="W719" s="24" cm="1">
        <f t="array" ref="W719">_xlfn.IFS(T719="LIKELY",1, T719="VERY_LIKELY", 1, TRUE, 0)</f>
        <v>0</v>
      </c>
      <c r="X719" s="35" cm="1">
        <f t="array" ref="X719">_xlfn.IFS(T719="VERY_LIKELY", 1, TRUE, 0)</f>
        <v>0</v>
      </c>
    </row>
    <row r="720" spans="1:24" ht="20" customHeight="1" x14ac:dyDescent="0.2">
      <c r="A720" s="22" t="s">
        <v>333</v>
      </c>
      <c r="B720" s="49" t="str">
        <f>SUBSTITUTE(A720,"/Users/timomiessen/Desktop/imagesdk/blackmen1/","Image_")</f>
        <v>Image_BM_62.jpg</v>
      </c>
      <c r="C720" s="41" t="s">
        <v>389</v>
      </c>
      <c r="D720" s="23" t="s">
        <v>1516</v>
      </c>
      <c r="E720" s="24">
        <v>1</v>
      </c>
      <c r="F720" s="24">
        <v>0</v>
      </c>
      <c r="G720" s="24">
        <v>0</v>
      </c>
      <c r="H720" s="24">
        <v>0</v>
      </c>
      <c r="I720" s="24">
        <v>0</v>
      </c>
      <c r="J720" s="24">
        <v>0</v>
      </c>
      <c r="K720" s="24">
        <v>0</v>
      </c>
      <c r="L720" s="24">
        <v>0</v>
      </c>
      <c r="M720" s="24">
        <v>0</v>
      </c>
      <c r="N720" s="24">
        <v>0</v>
      </c>
      <c r="O720" s="24">
        <v>0</v>
      </c>
      <c r="P720" s="24">
        <v>0</v>
      </c>
      <c r="Q720" s="24">
        <v>0</v>
      </c>
      <c r="R720" s="24" cm="1">
        <f t="array" ref="R720">_xlfn.IFS(H720=1,1,K720=1,1,L720=1,1,M720=1,1,N720=1,1,P720=1,1,TRUE,0)</f>
        <v>0</v>
      </c>
      <c r="S720" s="35">
        <f>IF(AND(G720=1,R720=1),0,R720)</f>
        <v>0</v>
      </c>
      <c r="T720" s="53" t="s">
        <v>1</v>
      </c>
      <c r="U720" s="34" cm="1">
        <f t="array" ref="U720">_xlfn.IFS(T720="UNLIKELY", 1, T720="POSSIBLE", 1, T720="LIKELY",1, T720="VERY_LIKELY", 1, TRUE, 0)</f>
        <v>1</v>
      </c>
      <c r="V720" s="24" cm="1">
        <f t="array" ref="V720">_xlfn.IFS(T720="POSSIBLE", 1, T720="LIKELY",1, T720="VERY_LIKELY", 1, TRUE, 0)</f>
        <v>0</v>
      </c>
      <c r="W720" s="24" cm="1">
        <f t="array" ref="W720">_xlfn.IFS(T720="LIKELY",1, T720="VERY_LIKELY", 1, TRUE, 0)</f>
        <v>0</v>
      </c>
      <c r="X720" s="35" cm="1">
        <f t="array" ref="X720">_xlfn.IFS(T720="VERY_LIKELY", 1, TRUE, 0)</f>
        <v>0</v>
      </c>
    </row>
    <row r="721" spans="1:24" ht="20" customHeight="1" x14ac:dyDescent="0.2">
      <c r="A721" s="22" t="s">
        <v>334</v>
      </c>
      <c r="B721" s="49" t="str">
        <f>SUBSTITUTE(A721,"/Users/timomiessen/Desktop/imagesdk/blackmen1/","Image_")</f>
        <v>Image_BM_63.jpg</v>
      </c>
      <c r="C721" s="41" t="s">
        <v>389</v>
      </c>
      <c r="D721" s="23" t="s">
        <v>1516</v>
      </c>
      <c r="E721" s="24">
        <v>1</v>
      </c>
      <c r="F721" s="24">
        <v>0</v>
      </c>
      <c r="G721" s="24">
        <v>0</v>
      </c>
      <c r="H721" s="24">
        <v>0</v>
      </c>
      <c r="I721" s="24">
        <v>0</v>
      </c>
      <c r="J721" s="24">
        <v>0</v>
      </c>
      <c r="K721" s="24">
        <v>0</v>
      </c>
      <c r="L721" s="24">
        <v>0</v>
      </c>
      <c r="M721" s="24">
        <v>0</v>
      </c>
      <c r="N721" s="24">
        <v>0</v>
      </c>
      <c r="O721" s="24">
        <v>0</v>
      </c>
      <c r="P721" s="24">
        <v>0</v>
      </c>
      <c r="Q721" s="24">
        <v>0</v>
      </c>
      <c r="R721" s="24" cm="1">
        <f t="array" ref="R721">_xlfn.IFS(H721=1,1,K721=1,1,L721=1,1,M721=1,1,N721=1,1,P721=1,1,TRUE,0)</f>
        <v>0</v>
      </c>
      <c r="S721" s="35">
        <f>IF(AND(G721=1,R721=1),0,R721)</f>
        <v>0</v>
      </c>
      <c r="T721" s="53" t="s">
        <v>2</v>
      </c>
      <c r="U721" s="34" cm="1">
        <f t="array" ref="U721">_xlfn.IFS(T721="UNLIKELY", 1, T721="POSSIBLE", 1, T721="LIKELY",1, T721="VERY_LIKELY", 1, TRUE, 0)</f>
        <v>1</v>
      </c>
      <c r="V721" s="24" cm="1">
        <f t="array" ref="V721">_xlfn.IFS(T721="POSSIBLE", 1, T721="LIKELY",1, T721="VERY_LIKELY", 1, TRUE, 0)</f>
        <v>1</v>
      </c>
      <c r="W721" s="24" cm="1">
        <f t="array" ref="W721">_xlfn.IFS(T721="LIKELY",1, T721="VERY_LIKELY", 1, TRUE, 0)</f>
        <v>0</v>
      </c>
      <c r="X721" s="35" cm="1">
        <f t="array" ref="X721">_xlfn.IFS(T721="VERY_LIKELY", 1, TRUE, 0)</f>
        <v>0</v>
      </c>
    </row>
    <row r="722" spans="1:24" ht="20" customHeight="1" x14ac:dyDescent="0.2">
      <c r="A722" s="22" t="s">
        <v>335</v>
      </c>
      <c r="B722" s="49" t="str">
        <f>SUBSTITUTE(A722,"/Users/timomiessen/Desktop/imagesdk/blackmen1/","Image_")</f>
        <v>Image_BM_64.jpg</v>
      </c>
      <c r="C722" s="41" t="s">
        <v>389</v>
      </c>
      <c r="D722" s="23" t="s">
        <v>1516</v>
      </c>
      <c r="E722" s="24">
        <v>1</v>
      </c>
      <c r="F722" s="24">
        <v>0</v>
      </c>
      <c r="G722" s="24">
        <v>0</v>
      </c>
      <c r="H722" s="24">
        <v>0</v>
      </c>
      <c r="I722" s="24">
        <v>0</v>
      </c>
      <c r="J722" s="24">
        <v>0</v>
      </c>
      <c r="K722" s="24">
        <v>0</v>
      </c>
      <c r="L722" s="24">
        <v>0</v>
      </c>
      <c r="M722" s="24">
        <v>0</v>
      </c>
      <c r="N722" s="24">
        <v>0</v>
      </c>
      <c r="O722" s="24">
        <v>0</v>
      </c>
      <c r="P722" s="24">
        <v>0</v>
      </c>
      <c r="Q722" s="24">
        <v>0</v>
      </c>
      <c r="R722" s="24" cm="1">
        <f t="array" ref="R722">_xlfn.IFS(H722=1,1,K722=1,1,L722=1,1,M722=1,1,N722=1,1,P722=1,1,TRUE,0)</f>
        <v>0</v>
      </c>
      <c r="S722" s="35">
        <f>IF(AND(G722=1,R722=1),0,R722)</f>
        <v>0</v>
      </c>
      <c r="T722" s="53" t="s">
        <v>1</v>
      </c>
      <c r="U722" s="34" cm="1">
        <f t="array" ref="U722">_xlfn.IFS(T722="UNLIKELY", 1, T722="POSSIBLE", 1, T722="LIKELY",1, T722="VERY_LIKELY", 1, TRUE, 0)</f>
        <v>1</v>
      </c>
      <c r="V722" s="24" cm="1">
        <f t="array" ref="V722">_xlfn.IFS(T722="POSSIBLE", 1, T722="LIKELY",1, T722="VERY_LIKELY", 1, TRUE, 0)</f>
        <v>0</v>
      </c>
      <c r="W722" s="24" cm="1">
        <f t="array" ref="W722">_xlfn.IFS(T722="LIKELY",1, T722="VERY_LIKELY", 1, TRUE, 0)</f>
        <v>0</v>
      </c>
      <c r="X722" s="35" cm="1">
        <f t="array" ref="X722">_xlfn.IFS(T722="VERY_LIKELY", 1, TRUE, 0)</f>
        <v>0</v>
      </c>
    </row>
    <row r="723" spans="1:24" ht="20" customHeight="1" x14ac:dyDescent="0.2">
      <c r="A723" s="22" t="s">
        <v>336</v>
      </c>
      <c r="B723" s="49" t="str">
        <f>SUBSTITUTE(A723,"/Users/timomiessen/Desktop/imagesdk/blackmen1/","Image_")</f>
        <v>Image_BM_65.jpg</v>
      </c>
      <c r="C723" s="41" t="s">
        <v>389</v>
      </c>
      <c r="D723" s="23" t="s">
        <v>1516</v>
      </c>
      <c r="E723" s="24">
        <v>1</v>
      </c>
      <c r="F723" s="24">
        <v>0</v>
      </c>
      <c r="G723" s="24">
        <v>0</v>
      </c>
      <c r="H723" s="24">
        <v>0</v>
      </c>
      <c r="I723" s="24">
        <v>0</v>
      </c>
      <c r="J723" s="24">
        <v>0</v>
      </c>
      <c r="K723" s="24">
        <v>0</v>
      </c>
      <c r="L723" s="24">
        <v>0</v>
      </c>
      <c r="M723" s="24">
        <v>0</v>
      </c>
      <c r="N723" s="24">
        <v>0</v>
      </c>
      <c r="O723" s="24">
        <v>0</v>
      </c>
      <c r="P723" s="24">
        <v>0</v>
      </c>
      <c r="Q723" s="24">
        <v>0</v>
      </c>
      <c r="R723" s="24" cm="1">
        <f t="array" ref="R723">_xlfn.IFS(H723=1,1,K723=1,1,L723=1,1,M723=1,1,N723=1,1,P723=1,1,TRUE,0)</f>
        <v>0</v>
      </c>
      <c r="S723" s="35">
        <f>IF(AND(G723=1,R723=1),0,R723)</f>
        <v>0</v>
      </c>
      <c r="T723" s="53" t="s">
        <v>4</v>
      </c>
      <c r="U723" s="34" cm="1">
        <f t="array" ref="U723">_xlfn.IFS(T723="UNLIKELY", 1, T723="POSSIBLE", 1, T723="LIKELY",1, T723="VERY_LIKELY", 1, TRUE, 0)</f>
        <v>0</v>
      </c>
      <c r="V723" s="24" cm="1">
        <f t="array" ref="V723">_xlfn.IFS(T723="POSSIBLE", 1, T723="LIKELY",1, T723="VERY_LIKELY", 1, TRUE, 0)</f>
        <v>0</v>
      </c>
      <c r="W723" s="24" cm="1">
        <f t="array" ref="W723">_xlfn.IFS(T723="LIKELY",1, T723="VERY_LIKELY", 1, TRUE, 0)</f>
        <v>0</v>
      </c>
      <c r="X723" s="35" cm="1">
        <f t="array" ref="X723">_xlfn.IFS(T723="VERY_LIKELY", 1, TRUE, 0)</f>
        <v>0</v>
      </c>
    </row>
    <row r="724" spans="1:24" ht="20" customHeight="1" x14ac:dyDescent="0.2">
      <c r="A724" s="22" t="s">
        <v>337</v>
      </c>
      <c r="B724" s="49" t="str">
        <f>SUBSTITUTE(A724,"/Users/timomiessen/Desktop/imagesdk/blackmen1/","Image_")</f>
        <v>Image_BM_66.jpg</v>
      </c>
      <c r="C724" s="41" t="s">
        <v>389</v>
      </c>
      <c r="D724" s="23" t="s">
        <v>1516</v>
      </c>
      <c r="E724" s="24">
        <v>1</v>
      </c>
      <c r="F724" s="24">
        <v>0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 cm="1">
        <f t="array" ref="R724">_xlfn.IFS(H724=1,1,K724=1,1,L724=1,1,M724=1,1,N724=1,1,P724=1,1,TRUE,0)</f>
        <v>0</v>
      </c>
      <c r="S724" s="35">
        <f>IF(AND(G724=1,R724=1),0,R724)</f>
        <v>0</v>
      </c>
      <c r="T724" s="53" t="s">
        <v>1</v>
      </c>
      <c r="U724" s="34" cm="1">
        <f t="array" ref="U724">_xlfn.IFS(T724="UNLIKELY", 1, T724="POSSIBLE", 1, T724="LIKELY",1, T724="VERY_LIKELY", 1, TRUE, 0)</f>
        <v>1</v>
      </c>
      <c r="V724" s="24" cm="1">
        <f t="array" ref="V724">_xlfn.IFS(T724="POSSIBLE", 1, T724="LIKELY",1, T724="VERY_LIKELY", 1, TRUE, 0)</f>
        <v>0</v>
      </c>
      <c r="W724" s="24" cm="1">
        <f t="array" ref="W724">_xlfn.IFS(T724="LIKELY",1, T724="VERY_LIKELY", 1, TRUE, 0)</f>
        <v>0</v>
      </c>
      <c r="X724" s="35" cm="1">
        <f t="array" ref="X724">_xlfn.IFS(T724="VERY_LIKELY", 1, TRUE, 0)</f>
        <v>0</v>
      </c>
    </row>
    <row r="725" spans="1:24" ht="20" customHeight="1" x14ac:dyDescent="0.2">
      <c r="A725" s="22" t="s">
        <v>338</v>
      </c>
      <c r="B725" s="49" t="str">
        <f>SUBSTITUTE(A725,"/Users/timomiessen/Desktop/imagesdk/blackmen1/","Image_")</f>
        <v>Image_BM_67.jpg</v>
      </c>
      <c r="C725" s="41" t="s">
        <v>389</v>
      </c>
      <c r="D725" s="23" t="s">
        <v>1516</v>
      </c>
      <c r="E725" s="24">
        <v>1</v>
      </c>
      <c r="F725" s="24">
        <v>0</v>
      </c>
      <c r="G725" s="24">
        <v>0</v>
      </c>
      <c r="H725" s="24">
        <v>0</v>
      </c>
      <c r="I725" s="24">
        <v>0</v>
      </c>
      <c r="J725" s="24">
        <v>0</v>
      </c>
      <c r="K725" s="24">
        <v>0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 cm="1">
        <f t="array" ref="R725">_xlfn.IFS(H725=1,1,K725=1,1,L725=1,1,M725=1,1,N725=1,1,P725=1,1,TRUE,0)</f>
        <v>0</v>
      </c>
      <c r="S725" s="35">
        <f>IF(AND(G725=1,R725=1),0,R725)</f>
        <v>0</v>
      </c>
      <c r="T725" s="53" t="s">
        <v>1</v>
      </c>
      <c r="U725" s="34" cm="1">
        <f t="array" ref="U725">_xlfn.IFS(T725="UNLIKELY", 1, T725="POSSIBLE", 1, T725="LIKELY",1, T725="VERY_LIKELY", 1, TRUE, 0)</f>
        <v>1</v>
      </c>
      <c r="V725" s="24" cm="1">
        <f t="array" ref="V725">_xlfn.IFS(T725="POSSIBLE", 1, T725="LIKELY",1, T725="VERY_LIKELY", 1, TRUE, 0)</f>
        <v>0</v>
      </c>
      <c r="W725" s="24" cm="1">
        <f t="array" ref="W725">_xlfn.IFS(T725="LIKELY",1, T725="VERY_LIKELY", 1, TRUE, 0)</f>
        <v>0</v>
      </c>
      <c r="X725" s="35" cm="1">
        <f t="array" ref="X725">_xlfn.IFS(T725="VERY_LIKELY", 1, TRUE, 0)</f>
        <v>0</v>
      </c>
    </row>
    <row r="726" spans="1:24" ht="20" customHeight="1" x14ac:dyDescent="0.2">
      <c r="A726" s="22" t="s">
        <v>339</v>
      </c>
      <c r="B726" s="49" t="str">
        <f>SUBSTITUTE(A726,"/Users/timomiessen/Desktop/imagesdk/blackmen1/","Image_")</f>
        <v>Image_BM_68.jpg</v>
      </c>
      <c r="C726" s="41" t="s">
        <v>389</v>
      </c>
      <c r="D726" s="23" t="s">
        <v>1516</v>
      </c>
      <c r="E726" s="24">
        <v>1</v>
      </c>
      <c r="F726" s="24">
        <v>0</v>
      </c>
      <c r="G726" s="24">
        <v>0</v>
      </c>
      <c r="H726" s="24">
        <v>0</v>
      </c>
      <c r="I726" s="24">
        <v>0</v>
      </c>
      <c r="J726" s="24">
        <v>0</v>
      </c>
      <c r="K726" s="24">
        <v>0</v>
      </c>
      <c r="L726" s="24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 cm="1">
        <f t="array" ref="R726">_xlfn.IFS(H726=1,1,K726=1,1,L726=1,1,M726=1,1,N726=1,1,P726=1,1,TRUE,0)</f>
        <v>0</v>
      </c>
      <c r="S726" s="35">
        <f>IF(AND(G726=1,R726=1),0,R726)</f>
        <v>0</v>
      </c>
      <c r="T726" s="53" t="s">
        <v>4</v>
      </c>
      <c r="U726" s="34" cm="1">
        <f t="array" ref="U726">_xlfn.IFS(T726="UNLIKELY", 1, T726="POSSIBLE", 1, T726="LIKELY",1, T726="VERY_LIKELY", 1, TRUE, 0)</f>
        <v>0</v>
      </c>
      <c r="V726" s="24" cm="1">
        <f t="array" ref="V726">_xlfn.IFS(T726="POSSIBLE", 1, T726="LIKELY",1, T726="VERY_LIKELY", 1, TRUE, 0)</f>
        <v>0</v>
      </c>
      <c r="W726" s="24" cm="1">
        <f t="array" ref="W726">_xlfn.IFS(T726="LIKELY",1, T726="VERY_LIKELY", 1, TRUE, 0)</f>
        <v>0</v>
      </c>
      <c r="X726" s="35" cm="1">
        <f t="array" ref="X726">_xlfn.IFS(T726="VERY_LIKELY", 1, TRUE, 0)</f>
        <v>0</v>
      </c>
    </row>
    <row r="727" spans="1:24" ht="20" customHeight="1" x14ac:dyDescent="0.2">
      <c r="A727" s="22" t="s">
        <v>340</v>
      </c>
      <c r="B727" s="49" t="str">
        <f>SUBSTITUTE(A727,"/Users/timomiessen/Desktop/imagesdk/blackmen1/","Image_")</f>
        <v>Image_BM_69.jpg</v>
      </c>
      <c r="C727" s="41" t="s">
        <v>389</v>
      </c>
      <c r="D727" s="23" t="s">
        <v>1516</v>
      </c>
      <c r="E727" s="24">
        <v>1</v>
      </c>
      <c r="F727" s="24">
        <v>0</v>
      </c>
      <c r="G727" s="24">
        <v>0</v>
      </c>
      <c r="H727" s="24">
        <v>0</v>
      </c>
      <c r="I727" s="24">
        <v>0</v>
      </c>
      <c r="J727" s="24">
        <v>0</v>
      </c>
      <c r="K727" s="24">
        <v>0</v>
      </c>
      <c r="L727" s="24">
        <v>0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 cm="1">
        <f t="array" ref="R727">_xlfn.IFS(H727=1,1,K727=1,1,L727=1,1,M727=1,1,N727=1,1,P727=1,1,TRUE,0)</f>
        <v>0</v>
      </c>
      <c r="S727" s="35">
        <f>IF(AND(G727=1,R727=1),0,R727)</f>
        <v>0</v>
      </c>
      <c r="T727" s="53" t="s">
        <v>1</v>
      </c>
      <c r="U727" s="34" cm="1">
        <f t="array" ref="U727">_xlfn.IFS(T727="UNLIKELY", 1, T727="POSSIBLE", 1, T727="LIKELY",1, T727="VERY_LIKELY", 1, TRUE, 0)</f>
        <v>1</v>
      </c>
      <c r="V727" s="24" cm="1">
        <f t="array" ref="V727">_xlfn.IFS(T727="POSSIBLE", 1, T727="LIKELY",1, T727="VERY_LIKELY", 1, TRUE, 0)</f>
        <v>0</v>
      </c>
      <c r="W727" s="24" cm="1">
        <f t="array" ref="W727">_xlfn.IFS(T727="LIKELY",1, T727="VERY_LIKELY", 1, TRUE, 0)</f>
        <v>0</v>
      </c>
      <c r="X727" s="35" cm="1">
        <f t="array" ref="X727">_xlfn.IFS(T727="VERY_LIKELY", 1, TRUE, 0)</f>
        <v>0</v>
      </c>
    </row>
    <row r="728" spans="1:24" ht="20" customHeight="1" x14ac:dyDescent="0.2">
      <c r="A728" s="22" t="s">
        <v>341</v>
      </c>
      <c r="B728" s="49" t="str">
        <f>SUBSTITUTE(A728,"/Users/timomiessen/Desktop/imagesdk/blackmen1/","Image_")</f>
        <v>Image_BM_7.jpg</v>
      </c>
      <c r="C728" s="41" t="s">
        <v>389</v>
      </c>
      <c r="D728" s="23" t="s">
        <v>1516</v>
      </c>
      <c r="E728" s="24">
        <v>1</v>
      </c>
      <c r="F728" s="24">
        <v>0</v>
      </c>
      <c r="G728" s="24">
        <v>0</v>
      </c>
      <c r="H728" s="24">
        <v>0</v>
      </c>
      <c r="I728" s="24">
        <v>0</v>
      </c>
      <c r="J728" s="24">
        <v>0</v>
      </c>
      <c r="K728" s="24">
        <v>0</v>
      </c>
      <c r="L728" s="24">
        <v>0</v>
      </c>
      <c r="M728" s="24">
        <v>0</v>
      </c>
      <c r="N728" s="24">
        <v>0</v>
      </c>
      <c r="O728" s="24">
        <v>0</v>
      </c>
      <c r="P728" s="24">
        <v>0</v>
      </c>
      <c r="Q728" s="24">
        <v>0</v>
      </c>
      <c r="R728" s="24" cm="1">
        <f t="array" ref="R728">_xlfn.IFS(H728=1,1,K728=1,1,L728=1,1,M728=1,1,N728=1,1,P728=1,1,TRUE,0)</f>
        <v>0</v>
      </c>
      <c r="S728" s="35">
        <f>IF(AND(G728=1,R728=1),0,R728)</f>
        <v>0</v>
      </c>
      <c r="T728" s="53" t="s">
        <v>2</v>
      </c>
      <c r="U728" s="34" cm="1">
        <f t="array" ref="U728">_xlfn.IFS(T728="UNLIKELY", 1, T728="POSSIBLE", 1, T728="LIKELY",1, T728="VERY_LIKELY", 1, TRUE, 0)</f>
        <v>1</v>
      </c>
      <c r="V728" s="24" cm="1">
        <f t="array" ref="V728">_xlfn.IFS(T728="POSSIBLE", 1, T728="LIKELY",1, T728="VERY_LIKELY", 1, TRUE, 0)</f>
        <v>1</v>
      </c>
      <c r="W728" s="24" cm="1">
        <f t="array" ref="W728">_xlfn.IFS(T728="LIKELY",1, T728="VERY_LIKELY", 1, TRUE, 0)</f>
        <v>0</v>
      </c>
      <c r="X728" s="35" cm="1">
        <f t="array" ref="X728">_xlfn.IFS(T728="VERY_LIKELY", 1, TRUE, 0)</f>
        <v>0</v>
      </c>
    </row>
    <row r="729" spans="1:24" ht="20" customHeight="1" x14ac:dyDescent="0.2">
      <c r="A729" s="22" t="s">
        <v>342</v>
      </c>
      <c r="B729" s="49" t="str">
        <f>SUBSTITUTE(A729,"/Users/timomiessen/Desktop/imagesdk/blackmen1/","Image_")</f>
        <v>Image_BM_70.jpg</v>
      </c>
      <c r="C729" s="41" t="s">
        <v>389</v>
      </c>
      <c r="D729" s="23" t="s">
        <v>1516</v>
      </c>
      <c r="E729" s="24">
        <v>1</v>
      </c>
      <c r="F729" s="24">
        <v>0</v>
      </c>
      <c r="G729" s="24">
        <v>0</v>
      </c>
      <c r="H729" s="24">
        <v>0</v>
      </c>
      <c r="I729" s="24">
        <v>0</v>
      </c>
      <c r="J729" s="24">
        <v>0</v>
      </c>
      <c r="K729" s="24">
        <v>0</v>
      </c>
      <c r="L729" s="24">
        <v>0</v>
      </c>
      <c r="M729" s="24">
        <v>0</v>
      </c>
      <c r="N729" s="24">
        <v>0</v>
      </c>
      <c r="O729" s="24">
        <v>0</v>
      </c>
      <c r="P729" s="24">
        <v>0</v>
      </c>
      <c r="Q729" s="24">
        <v>0</v>
      </c>
      <c r="R729" s="24" cm="1">
        <f t="array" ref="R729">_xlfn.IFS(H729=1,1,K729=1,1,L729=1,1,M729=1,1,N729=1,1,P729=1,1,TRUE,0)</f>
        <v>0</v>
      </c>
      <c r="S729" s="35">
        <f>IF(AND(G729=1,R729=1),0,R729)</f>
        <v>0</v>
      </c>
      <c r="T729" s="53" t="s">
        <v>4</v>
      </c>
      <c r="U729" s="34" cm="1">
        <f t="array" ref="U729">_xlfn.IFS(T729="UNLIKELY", 1, T729="POSSIBLE", 1, T729="LIKELY",1, T729="VERY_LIKELY", 1, TRUE, 0)</f>
        <v>0</v>
      </c>
      <c r="V729" s="24" cm="1">
        <f t="array" ref="V729">_xlfn.IFS(T729="POSSIBLE", 1, T729="LIKELY",1, T729="VERY_LIKELY", 1, TRUE, 0)</f>
        <v>0</v>
      </c>
      <c r="W729" s="24" cm="1">
        <f t="array" ref="W729">_xlfn.IFS(T729="LIKELY",1, T729="VERY_LIKELY", 1, TRUE, 0)</f>
        <v>0</v>
      </c>
      <c r="X729" s="35" cm="1">
        <f t="array" ref="X729">_xlfn.IFS(T729="VERY_LIKELY", 1, TRUE, 0)</f>
        <v>0</v>
      </c>
    </row>
    <row r="730" spans="1:24" ht="20" customHeight="1" x14ac:dyDescent="0.2">
      <c r="A730" s="22" t="s">
        <v>343</v>
      </c>
      <c r="B730" s="49" t="str">
        <f>SUBSTITUTE(A730,"/Users/timomiessen/Desktop/imagesdk/blackmen1/","Image_")</f>
        <v>Image_BM_71.jpg</v>
      </c>
      <c r="C730" s="41" t="s">
        <v>389</v>
      </c>
      <c r="D730" s="23" t="s">
        <v>1516</v>
      </c>
      <c r="E730" s="24">
        <v>1</v>
      </c>
      <c r="F730" s="24">
        <v>0</v>
      </c>
      <c r="G730" s="24">
        <v>0</v>
      </c>
      <c r="H730" s="24">
        <v>0</v>
      </c>
      <c r="I730" s="24">
        <v>0</v>
      </c>
      <c r="J730" s="24">
        <v>0</v>
      </c>
      <c r="K730" s="24">
        <v>0</v>
      </c>
      <c r="L730" s="24">
        <v>0</v>
      </c>
      <c r="M730" s="24">
        <v>0</v>
      </c>
      <c r="N730" s="24">
        <v>0</v>
      </c>
      <c r="O730" s="24">
        <v>0</v>
      </c>
      <c r="P730" s="24">
        <v>0</v>
      </c>
      <c r="Q730" s="24">
        <v>0</v>
      </c>
      <c r="R730" s="24" cm="1">
        <f t="array" ref="R730">_xlfn.IFS(H730=1,1,K730=1,1,L730=1,1,M730=1,1,N730=1,1,P730=1,1,TRUE,0)</f>
        <v>0</v>
      </c>
      <c r="S730" s="35">
        <f>IF(AND(G730=1,R730=1),0,R730)</f>
        <v>0</v>
      </c>
      <c r="T730" s="53" t="s">
        <v>4</v>
      </c>
      <c r="U730" s="34" cm="1">
        <f t="array" ref="U730">_xlfn.IFS(T730="UNLIKELY", 1, T730="POSSIBLE", 1, T730="LIKELY",1, T730="VERY_LIKELY", 1, TRUE, 0)</f>
        <v>0</v>
      </c>
      <c r="V730" s="24" cm="1">
        <f t="array" ref="V730">_xlfn.IFS(T730="POSSIBLE", 1, T730="LIKELY",1, T730="VERY_LIKELY", 1, TRUE, 0)</f>
        <v>0</v>
      </c>
      <c r="W730" s="24" cm="1">
        <f t="array" ref="W730">_xlfn.IFS(T730="LIKELY",1, T730="VERY_LIKELY", 1, TRUE, 0)</f>
        <v>0</v>
      </c>
      <c r="X730" s="35" cm="1">
        <f t="array" ref="X730">_xlfn.IFS(T730="VERY_LIKELY", 1, TRUE, 0)</f>
        <v>0</v>
      </c>
    </row>
    <row r="731" spans="1:24" ht="20" customHeight="1" x14ac:dyDescent="0.2">
      <c r="A731" s="22" t="s">
        <v>344</v>
      </c>
      <c r="B731" s="49" t="str">
        <f>SUBSTITUTE(A731,"/Users/timomiessen/Desktop/imagesdk/blackmen1/","Image_")</f>
        <v>Image_BM_72.jpg</v>
      </c>
      <c r="C731" s="41" t="s">
        <v>389</v>
      </c>
      <c r="D731" s="23" t="s">
        <v>1516</v>
      </c>
      <c r="E731" s="24">
        <v>1</v>
      </c>
      <c r="F731" s="24">
        <v>0</v>
      </c>
      <c r="G731" s="24">
        <v>0</v>
      </c>
      <c r="H731" s="24">
        <v>0</v>
      </c>
      <c r="I731" s="24">
        <v>0</v>
      </c>
      <c r="J731" s="24">
        <v>0</v>
      </c>
      <c r="K731" s="24">
        <v>0</v>
      </c>
      <c r="L731" s="24">
        <v>0</v>
      </c>
      <c r="M731" s="24">
        <v>0</v>
      </c>
      <c r="N731" s="24">
        <v>0</v>
      </c>
      <c r="O731" s="24">
        <v>0</v>
      </c>
      <c r="P731" s="24">
        <v>0</v>
      </c>
      <c r="Q731" s="24">
        <v>0</v>
      </c>
      <c r="R731" s="24" cm="1">
        <f t="array" ref="R731">_xlfn.IFS(H731=1,1,K731=1,1,L731=1,1,M731=1,1,N731=1,1,P731=1,1,TRUE,0)</f>
        <v>0</v>
      </c>
      <c r="S731" s="35">
        <f>IF(AND(G731=1,R731=1),0,R731)</f>
        <v>0</v>
      </c>
      <c r="T731" s="53" t="s">
        <v>1</v>
      </c>
      <c r="U731" s="34" cm="1">
        <f t="array" ref="U731">_xlfn.IFS(T731="UNLIKELY", 1, T731="POSSIBLE", 1, T731="LIKELY",1, T731="VERY_LIKELY", 1, TRUE, 0)</f>
        <v>1</v>
      </c>
      <c r="V731" s="24" cm="1">
        <f t="array" ref="V731">_xlfn.IFS(T731="POSSIBLE", 1, T731="LIKELY",1, T731="VERY_LIKELY", 1, TRUE, 0)</f>
        <v>0</v>
      </c>
      <c r="W731" s="24" cm="1">
        <f t="array" ref="W731">_xlfn.IFS(T731="LIKELY",1, T731="VERY_LIKELY", 1, TRUE, 0)</f>
        <v>0</v>
      </c>
      <c r="X731" s="35" cm="1">
        <f t="array" ref="X731">_xlfn.IFS(T731="VERY_LIKELY", 1, TRUE, 0)</f>
        <v>0</v>
      </c>
    </row>
    <row r="732" spans="1:24" ht="20" customHeight="1" x14ac:dyDescent="0.2">
      <c r="A732" s="22" t="s">
        <v>345</v>
      </c>
      <c r="B732" s="49" t="str">
        <f>SUBSTITUTE(A732,"/Users/timomiessen/Desktop/imagesdk/blackmen1/","Image_")</f>
        <v>Image_BM_73.jpg</v>
      </c>
      <c r="C732" s="41" t="s">
        <v>389</v>
      </c>
      <c r="D732" s="23" t="s">
        <v>1516</v>
      </c>
      <c r="E732" s="24">
        <v>1</v>
      </c>
      <c r="F732" s="24">
        <v>0</v>
      </c>
      <c r="G732" s="24">
        <v>0</v>
      </c>
      <c r="H732" s="24">
        <v>0</v>
      </c>
      <c r="I732" s="24">
        <v>0</v>
      </c>
      <c r="J732" s="24">
        <v>0</v>
      </c>
      <c r="K732" s="24">
        <v>0</v>
      </c>
      <c r="L732" s="24">
        <v>0</v>
      </c>
      <c r="M732" s="24">
        <v>0</v>
      </c>
      <c r="N732" s="24">
        <v>0</v>
      </c>
      <c r="O732" s="24">
        <v>0</v>
      </c>
      <c r="P732" s="24">
        <v>0</v>
      </c>
      <c r="Q732" s="24">
        <v>0</v>
      </c>
      <c r="R732" s="24" cm="1">
        <f t="array" ref="R732">_xlfn.IFS(H732=1,1,K732=1,1,L732=1,1,M732=1,1,N732=1,1,P732=1,1,TRUE,0)</f>
        <v>0</v>
      </c>
      <c r="S732" s="35">
        <f>IF(AND(G732=1,R732=1),0,R732)</f>
        <v>0</v>
      </c>
      <c r="T732" s="53" t="s">
        <v>4</v>
      </c>
      <c r="U732" s="34" cm="1">
        <f t="array" ref="U732">_xlfn.IFS(T732="UNLIKELY", 1, T732="POSSIBLE", 1, T732="LIKELY",1, T732="VERY_LIKELY", 1, TRUE, 0)</f>
        <v>0</v>
      </c>
      <c r="V732" s="24" cm="1">
        <f t="array" ref="V732">_xlfn.IFS(T732="POSSIBLE", 1, T732="LIKELY",1, T732="VERY_LIKELY", 1, TRUE, 0)</f>
        <v>0</v>
      </c>
      <c r="W732" s="24" cm="1">
        <f t="array" ref="W732">_xlfn.IFS(T732="LIKELY",1, T732="VERY_LIKELY", 1, TRUE, 0)</f>
        <v>0</v>
      </c>
      <c r="X732" s="35" cm="1">
        <f t="array" ref="X732">_xlfn.IFS(T732="VERY_LIKELY", 1, TRUE, 0)</f>
        <v>0</v>
      </c>
    </row>
    <row r="733" spans="1:24" ht="20" customHeight="1" x14ac:dyDescent="0.2">
      <c r="A733" s="22" t="s">
        <v>346</v>
      </c>
      <c r="B733" s="49" t="str">
        <f>SUBSTITUTE(A733,"/Users/timomiessen/Desktop/imagesdk/blackmen1/","Image_")</f>
        <v>Image_BM_74.jpg</v>
      </c>
      <c r="C733" s="41" t="s">
        <v>389</v>
      </c>
      <c r="D733" s="23" t="s">
        <v>1516</v>
      </c>
      <c r="E733" s="24">
        <v>1</v>
      </c>
      <c r="F733" s="24">
        <v>0</v>
      </c>
      <c r="G733" s="24">
        <v>0</v>
      </c>
      <c r="H733" s="24">
        <v>0</v>
      </c>
      <c r="I733" s="24">
        <v>0</v>
      </c>
      <c r="J733" s="24">
        <v>0</v>
      </c>
      <c r="K733" s="24">
        <v>0</v>
      </c>
      <c r="L733" s="24">
        <v>0</v>
      </c>
      <c r="M733" s="24">
        <v>0</v>
      </c>
      <c r="N733" s="24">
        <v>0</v>
      </c>
      <c r="O733" s="24">
        <v>0</v>
      </c>
      <c r="P733" s="24">
        <v>0</v>
      </c>
      <c r="Q733" s="24">
        <v>0</v>
      </c>
      <c r="R733" s="24" cm="1">
        <f t="array" ref="R733">_xlfn.IFS(H733=1,1,K733=1,1,L733=1,1,M733=1,1,N733=1,1,P733=1,1,TRUE,0)</f>
        <v>0</v>
      </c>
      <c r="S733" s="35">
        <f>IF(AND(G733=1,R733=1),0,R733)</f>
        <v>0</v>
      </c>
      <c r="T733" s="53" t="s">
        <v>4</v>
      </c>
      <c r="U733" s="34" cm="1">
        <f t="array" ref="U733">_xlfn.IFS(T733="UNLIKELY", 1, T733="POSSIBLE", 1, T733="LIKELY",1, T733="VERY_LIKELY", 1, TRUE, 0)</f>
        <v>0</v>
      </c>
      <c r="V733" s="24" cm="1">
        <f t="array" ref="V733">_xlfn.IFS(T733="POSSIBLE", 1, T733="LIKELY",1, T733="VERY_LIKELY", 1, TRUE, 0)</f>
        <v>0</v>
      </c>
      <c r="W733" s="24" cm="1">
        <f t="array" ref="W733">_xlfn.IFS(T733="LIKELY",1, T733="VERY_LIKELY", 1, TRUE, 0)</f>
        <v>0</v>
      </c>
      <c r="X733" s="35" cm="1">
        <f t="array" ref="X733">_xlfn.IFS(T733="VERY_LIKELY", 1, TRUE, 0)</f>
        <v>0</v>
      </c>
    </row>
    <row r="734" spans="1:24" ht="20" customHeight="1" x14ac:dyDescent="0.2">
      <c r="A734" s="22" t="s">
        <v>347</v>
      </c>
      <c r="B734" s="49" t="str">
        <f>SUBSTITUTE(A734,"/Users/timomiessen/Desktop/imagesdk/blackmen1/","Image_")</f>
        <v>Image_BM_75.jpg</v>
      </c>
      <c r="C734" s="41" t="s">
        <v>389</v>
      </c>
      <c r="D734" s="23" t="s">
        <v>1516</v>
      </c>
      <c r="E734" s="24">
        <v>1</v>
      </c>
      <c r="F734" s="24">
        <v>0</v>
      </c>
      <c r="G734" s="24">
        <v>0</v>
      </c>
      <c r="H734" s="24">
        <v>0</v>
      </c>
      <c r="I734" s="24">
        <v>0</v>
      </c>
      <c r="J734" s="24">
        <v>0</v>
      </c>
      <c r="K734" s="24">
        <v>0</v>
      </c>
      <c r="L734" s="24">
        <v>0</v>
      </c>
      <c r="M734" s="24">
        <v>0</v>
      </c>
      <c r="N734" s="24">
        <v>0</v>
      </c>
      <c r="O734" s="24">
        <v>0</v>
      </c>
      <c r="P734" s="24">
        <v>0</v>
      </c>
      <c r="Q734" s="24">
        <v>0</v>
      </c>
      <c r="R734" s="24" cm="1">
        <f t="array" ref="R734">_xlfn.IFS(H734=1,1,K734=1,1,L734=1,1,M734=1,1,N734=1,1,P734=1,1,TRUE,0)</f>
        <v>0</v>
      </c>
      <c r="S734" s="35">
        <f>IF(AND(G734=1,R734=1),0,R734)</f>
        <v>0</v>
      </c>
      <c r="T734" s="53" t="s">
        <v>1</v>
      </c>
      <c r="U734" s="34" cm="1">
        <f t="array" ref="U734">_xlfn.IFS(T734="UNLIKELY", 1, T734="POSSIBLE", 1, T734="LIKELY",1, T734="VERY_LIKELY", 1, TRUE, 0)</f>
        <v>1</v>
      </c>
      <c r="V734" s="24" cm="1">
        <f t="array" ref="V734">_xlfn.IFS(T734="POSSIBLE", 1, T734="LIKELY",1, T734="VERY_LIKELY", 1, TRUE, 0)</f>
        <v>0</v>
      </c>
      <c r="W734" s="24" cm="1">
        <f t="array" ref="W734">_xlfn.IFS(T734="LIKELY",1, T734="VERY_LIKELY", 1, TRUE, 0)</f>
        <v>0</v>
      </c>
      <c r="X734" s="35" cm="1">
        <f t="array" ref="X734">_xlfn.IFS(T734="VERY_LIKELY", 1, TRUE, 0)</f>
        <v>0</v>
      </c>
    </row>
    <row r="735" spans="1:24" ht="20" customHeight="1" x14ac:dyDescent="0.2">
      <c r="A735" s="22" t="s">
        <v>348</v>
      </c>
      <c r="B735" s="49" t="str">
        <f>SUBSTITUTE(A735,"/Users/timomiessen/Desktop/imagesdk/blackmen1/","Image_")</f>
        <v>Image_BM_76.jpg</v>
      </c>
      <c r="C735" s="41" t="s">
        <v>389</v>
      </c>
      <c r="D735" s="23" t="s">
        <v>1516</v>
      </c>
      <c r="E735" s="24">
        <v>1</v>
      </c>
      <c r="F735" s="24">
        <v>0</v>
      </c>
      <c r="G735" s="24">
        <v>0</v>
      </c>
      <c r="H735" s="24">
        <v>0</v>
      </c>
      <c r="I735" s="24">
        <v>0</v>
      </c>
      <c r="J735" s="24">
        <v>0</v>
      </c>
      <c r="K735" s="24">
        <v>0</v>
      </c>
      <c r="L735" s="24">
        <v>0</v>
      </c>
      <c r="M735" s="24">
        <v>0</v>
      </c>
      <c r="N735" s="24">
        <v>0</v>
      </c>
      <c r="O735" s="24">
        <v>0</v>
      </c>
      <c r="P735" s="24">
        <v>0</v>
      </c>
      <c r="Q735" s="24">
        <v>0</v>
      </c>
      <c r="R735" s="24" cm="1">
        <f t="array" ref="R735">_xlfn.IFS(H735=1,1,K735=1,1,L735=1,1,M735=1,1,N735=1,1,P735=1,1,TRUE,0)</f>
        <v>0</v>
      </c>
      <c r="S735" s="35">
        <f>IF(AND(G735=1,R735=1),0,R735)</f>
        <v>0</v>
      </c>
      <c r="T735" s="53" t="s">
        <v>2</v>
      </c>
      <c r="U735" s="34" cm="1">
        <f t="array" ref="U735">_xlfn.IFS(T735="UNLIKELY", 1, T735="POSSIBLE", 1, T735="LIKELY",1, T735="VERY_LIKELY", 1, TRUE, 0)</f>
        <v>1</v>
      </c>
      <c r="V735" s="24" cm="1">
        <f t="array" ref="V735">_xlfn.IFS(T735="POSSIBLE", 1, T735="LIKELY",1, T735="VERY_LIKELY", 1, TRUE, 0)</f>
        <v>1</v>
      </c>
      <c r="W735" s="24" cm="1">
        <f t="array" ref="W735">_xlfn.IFS(T735="LIKELY",1, T735="VERY_LIKELY", 1, TRUE, 0)</f>
        <v>0</v>
      </c>
      <c r="X735" s="35" cm="1">
        <f t="array" ref="X735">_xlfn.IFS(T735="VERY_LIKELY", 1, TRUE, 0)</f>
        <v>0</v>
      </c>
    </row>
    <row r="736" spans="1:24" ht="20" customHeight="1" x14ac:dyDescent="0.2">
      <c r="A736" s="22" t="s">
        <v>349</v>
      </c>
      <c r="B736" s="49" t="str">
        <f>SUBSTITUTE(A736,"/Users/timomiessen/Desktop/imagesdk/blackmen1/","Image_")</f>
        <v>Image_BM_77.jpg</v>
      </c>
      <c r="C736" s="41" t="s">
        <v>389</v>
      </c>
      <c r="D736" s="23" t="s">
        <v>1516</v>
      </c>
      <c r="E736" s="24">
        <v>1</v>
      </c>
      <c r="F736" s="24">
        <v>0</v>
      </c>
      <c r="G736" s="24">
        <v>0</v>
      </c>
      <c r="H736" s="24">
        <v>0</v>
      </c>
      <c r="I736" s="24">
        <v>0</v>
      </c>
      <c r="J736" s="24">
        <v>0</v>
      </c>
      <c r="K736" s="24">
        <v>0</v>
      </c>
      <c r="L736" s="24">
        <v>0</v>
      </c>
      <c r="M736" s="24">
        <v>0</v>
      </c>
      <c r="N736" s="24">
        <v>0</v>
      </c>
      <c r="O736" s="24">
        <v>0</v>
      </c>
      <c r="P736" s="24">
        <v>0</v>
      </c>
      <c r="Q736" s="24">
        <v>0</v>
      </c>
      <c r="R736" s="24" cm="1">
        <f t="array" ref="R736">_xlfn.IFS(H736=1,1,K736=1,1,L736=1,1,M736=1,1,N736=1,1,P736=1,1,TRUE,0)</f>
        <v>0</v>
      </c>
      <c r="S736" s="35">
        <f>IF(AND(G736=1,R736=1),0,R736)</f>
        <v>0</v>
      </c>
      <c r="T736" s="53" t="s">
        <v>1</v>
      </c>
      <c r="U736" s="34" cm="1">
        <f t="array" ref="U736">_xlfn.IFS(T736="UNLIKELY", 1, T736="POSSIBLE", 1, T736="LIKELY",1, T736="VERY_LIKELY", 1, TRUE, 0)</f>
        <v>1</v>
      </c>
      <c r="V736" s="24" cm="1">
        <f t="array" ref="V736">_xlfn.IFS(T736="POSSIBLE", 1, T736="LIKELY",1, T736="VERY_LIKELY", 1, TRUE, 0)</f>
        <v>0</v>
      </c>
      <c r="W736" s="24" cm="1">
        <f t="array" ref="W736">_xlfn.IFS(T736="LIKELY",1, T736="VERY_LIKELY", 1, TRUE, 0)</f>
        <v>0</v>
      </c>
      <c r="X736" s="35" cm="1">
        <f t="array" ref="X736">_xlfn.IFS(T736="VERY_LIKELY", 1, TRUE, 0)</f>
        <v>0</v>
      </c>
    </row>
    <row r="737" spans="1:24" ht="20" customHeight="1" x14ac:dyDescent="0.2">
      <c r="A737" s="22" t="s">
        <v>350</v>
      </c>
      <c r="B737" s="49" t="str">
        <f>SUBSTITUTE(A737,"/Users/timomiessen/Desktop/imagesdk/blackmen1/","Image_")</f>
        <v>Image_BM_78.jpg</v>
      </c>
      <c r="C737" s="41" t="s">
        <v>389</v>
      </c>
      <c r="D737" s="23" t="s">
        <v>1516</v>
      </c>
      <c r="E737" s="24">
        <v>1</v>
      </c>
      <c r="F737" s="24">
        <v>0</v>
      </c>
      <c r="G737" s="24">
        <v>0</v>
      </c>
      <c r="H737" s="24">
        <v>0</v>
      </c>
      <c r="I737" s="24">
        <v>0</v>
      </c>
      <c r="J737" s="24">
        <v>0</v>
      </c>
      <c r="K737" s="24">
        <v>0</v>
      </c>
      <c r="L737" s="24">
        <v>0</v>
      </c>
      <c r="M737" s="24">
        <v>0</v>
      </c>
      <c r="N737" s="24">
        <v>0</v>
      </c>
      <c r="O737" s="24">
        <v>0</v>
      </c>
      <c r="P737" s="24">
        <v>0</v>
      </c>
      <c r="Q737" s="24">
        <v>0</v>
      </c>
      <c r="R737" s="24" cm="1">
        <f t="array" ref="R737">_xlfn.IFS(H737=1,1,K737=1,1,L737=1,1,M737=1,1,N737=1,1,P737=1,1,TRUE,0)</f>
        <v>0</v>
      </c>
      <c r="S737" s="35">
        <f>IF(AND(G737=1,R737=1),0,R737)</f>
        <v>0</v>
      </c>
      <c r="T737" s="53" t="s">
        <v>4</v>
      </c>
      <c r="U737" s="34" cm="1">
        <f t="array" ref="U737">_xlfn.IFS(T737="UNLIKELY", 1, T737="POSSIBLE", 1, T737="LIKELY",1, T737="VERY_LIKELY", 1, TRUE, 0)</f>
        <v>0</v>
      </c>
      <c r="V737" s="24" cm="1">
        <f t="array" ref="V737">_xlfn.IFS(T737="POSSIBLE", 1, T737="LIKELY",1, T737="VERY_LIKELY", 1, TRUE, 0)</f>
        <v>0</v>
      </c>
      <c r="W737" s="24" cm="1">
        <f t="array" ref="W737">_xlfn.IFS(T737="LIKELY",1, T737="VERY_LIKELY", 1, TRUE, 0)</f>
        <v>0</v>
      </c>
      <c r="X737" s="35" cm="1">
        <f t="array" ref="X737">_xlfn.IFS(T737="VERY_LIKELY", 1, TRUE, 0)</f>
        <v>0</v>
      </c>
    </row>
    <row r="738" spans="1:24" ht="20" customHeight="1" x14ac:dyDescent="0.2">
      <c r="A738" s="22" t="s">
        <v>351</v>
      </c>
      <c r="B738" s="49" t="str">
        <f>SUBSTITUTE(A738,"/Users/timomiessen/Desktop/imagesdk/blackmen1/","Image_")</f>
        <v>Image_BM_79.jpg</v>
      </c>
      <c r="C738" s="41" t="s">
        <v>389</v>
      </c>
      <c r="D738" s="23" t="s">
        <v>1516</v>
      </c>
      <c r="E738" s="24">
        <v>1</v>
      </c>
      <c r="F738" s="24">
        <v>0</v>
      </c>
      <c r="G738" s="24">
        <v>0</v>
      </c>
      <c r="H738" s="24">
        <v>0</v>
      </c>
      <c r="I738" s="24">
        <v>0</v>
      </c>
      <c r="J738" s="24">
        <v>0</v>
      </c>
      <c r="K738" s="24">
        <v>0</v>
      </c>
      <c r="L738" s="24">
        <v>0</v>
      </c>
      <c r="M738" s="24">
        <v>0</v>
      </c>
      <c r="N738" s="24">
        <v>0</v>
      </c>
      <c r="O738" s="24">
        <v>0</v>
      </c>
      <c r="P738" s="24">
        <v>0</v>
      </c>
      <c r="Q738" s="24">
        <v>0</v>
      </c>
      <c r="R738" s="24" cm="1">
        <f t="array" ref="R738">_xlfn.IFS(H738=1,1,K738=1,1,L738=1,1,M738=1,1,N738=1,1,P738=1,1,TRUE,0)</f>
        <v>0</v>
      </c>
      <c r="S738" s="35">
        <f>IF(AND(G738=1,R738=1),0,R738)</f>
        <v>0</v>
      </c>
      <c r="T738" s="53" t="s">
        <v>1</v>
      </c>
      <c r="U738" s="34" cm="1">
        <f t="array" ref="U738">_xlfn.IFS(T738="UNLIKELY", 1, T738="POSSIBLE", 1, T738="LIKELY",1, T738="VERY_LIKELY", 1, TRUE, 0)</f>
        <v>1</v>
      </c>
      <c r="V738" s="24" cm="1">
        <f t="array" ref="V738">_xlfn.IFS(T738="POSSIBLE", 1, T738="LIKELY",1, T738="VERY_LIKELY", 1, TRUE, 0)</f>
        <v>0</v>
      </c>
      <c r="W738" s="24" cm="1">
        <f t="array" ref="W738">_xlfn.IFS(T738="LIKELY",1, T738="VERY_LIKELY", 1, TRUE, 0)</f>
        <v>0</v>
      </c>
      <c r="X738" s="35" cm="1">
        <f t="array" ref="X738">_xlfn.IFS(T738="VERY_LIKELY", 1, TRUE, 0)</f>
        <v>0</v>
      </c>
    </row>
    <row r="739" spans="1:24" ht="20" customHeight="1" x14ac:dyDescent="0.2">
      <c r="A739" s="22" t="s">
        <v>352</v>
      </c>
      <c r="B739" s="49" t="str">
        <f>SUBSTITUTE(A739,"/Users/timomiessen/Desktop/imagesdk/blackmen1/","Image_")</f>
        <v>Image_BM_8.jpg</v>
      </c>
      <c r="C739" s="41" t="s">
        <v>389</v>
      </c>
      <c r="D739" s="23" t="s">
        <v>1516</v>
      </c>
      <c r="E739" s="24">
        <v>1</v>
      </c>
      <c r="F739" s="24">
        <v>0</v>
      </c>
      <c r="G739" s="24">
        <v>0</v>
      </c>
      <c r="H739" s="24">
        <v>0</v>
      </c>
      <c r="I739" s="24">
        <v>0</v>
      </c>
      <c r="J739" s="24">
        <v>0</v>
      </c>
      <c r="K739" s="24">
        <v>0</v>
      </c>
      <c r="L739" s="24">
        <v>0</v>
      </c>
      <c r="M739" s="24">
        <v>0</v>
      </c>
      <c r="N739" s="24">
        <v>0</v>
      </c>
      <c r="O739" s="24">
        <v>0</v>
      </c>
      <c r="P739" s="24">
        <v>0</v>
      </c>
      <c r="Q739" s="24">
        <v>0</v>
      </c>
      <c r="R739" s="24" cm="1">
        <f t="array" ref="R739">_xlfn.IFS(H739=1,1,K739=1,1,L739=1,1,M739=1,1,N739=1,1,P739=1,1,TRUE,0)</f>
        <v>0</v>
      </c>
      <c r="S739" s="35">
        <f>IF(AND(G739=1,R739=1),0,R739)</f>
        <v>0</v>
      </c>
      <c r="T739" s="53" t="s">
        <v>4</v>
      </c>
      <c r="U739" s="34" cm="1">
        <f t="array" ref="U739">_xlfn.IFS(T739="UNLIKELY", 1, T739="POSSIBLE", 1, T739="LIKELY",1, T739="VERY_LIKELY", 1, TRUE, 0)</f>
        <v>0</v>
      </c>
      <c r="V739" s="24" cm="1">
        <f t="array" ref="V739">_xlfn.IFS(T739="POSSIBLE", 1, T739="LIKELY",1, T739="VERY_LIKELY", 1, TRUE, 0)</f>
        <v>0</v>
      </c>
      <c r="W739" s="24" cm="1">
        <f t="array" ref="W739">_xlfn.IFS(T739="LIKELY",1, T739="VERY_LIKELY", 1, TRUE, 0)</f>
        <v>0</v>
      </c>
      <c r="X739" s="35" cm="1">
        <f t="array" ref="X739">_xlfn.IFS(T739="VERY_LIKELY", 1, TRUE, 0)</f>
        <v>0</v>
      </c>
    </row>
    <row r="740" spans="1:24" ht="20" customHeight="1" x14ac:dyDescent="0.2">
      <c r="A740" s="22" t="s">
        <v>353</v>
      </c>
      <c r="B740" s="49" t="str">
        <f>SUBSTITUTE(A740,"/Users/timomiessen/Desktop/imagesdk/blackmen1/","Image_")</f>
        <v>Image_BM_80.jpg</v>
      </c>
      <c r="C740" s="41" t="s">
        <v>389</v>
      </c>
      <c r="D740" s="23" t="s">
        <v>1516</v>
      </c>
      <c r="E740" s="24">
        <v>1</v>
      </c>
      <c r="F740" s="24">
        <v>0</v>
      </c>
      <c r="G740" s="24">
        <v>0</v>
      </c>
      <c r="H740" s="24">
        <v>0</v>
      </c>
      <c r="I740" s="24">
        <v>0</v>
      </c>
      <c r="J740" s="24">
        <v>0</v>
      </c>
      <c r="K740" s="24">
        <v>0</v>
      </c>
      <c r="L740" s="24">
        <v>0</v>
      </c>
      <c r="M740" s="24">
        <v>0</v>
      </c>
      <c r="N740" s="24">
        <v>0</v>
      </c>
      <c r="O740" s="24">
        <v>0</v>
      </c>
      <c r="P740" s="24">
        <v>0</v>
      </c>
      <c r="Q740" s="24">
        <v>0</v>
      </c>
      <c r="R740" s="24" cm="1">
        <f t="array" ref="R740">_xlfn.IFS(H740=1,1,K740=1,1,L740=1,1,M740=1,1,N740=1,1,P740=1,1,TRUE,0)</f>
        <v>0</v>
      </c>
      <c r="S740" s="35">
        <f>IF(AND(G740=1,R740=1),0,R740)</f>
        <v>0</v>
      </c>
      <c r="T740" s="53" t="s">
        <v>1</v>
      </c>
      <c r="U740" s="34" cm="1">
        <f t="array" ref="U740">_xlfn.IFS(T740="UNLIKELY", 1, T740="POSSIBLE", 1, T740="LIKELY",1, T740="VERY_LIKELY", 1, TRUE, 0)</f>
        <v>1</v>
      </c>
      <c r="V740" s="24" cm="1">
        <f t="array" ref="V740">_xlfn.IFS(T740="POSSIBLE", 1, T740="LIKELY",1, T740="VERY_LIKELY", 1, TRUE, 0)</f>
        <v>0</v>
      </c>
      <c r="W740" s="24" cm="1">
        <f t="array" ref="W740">_xlfn.IFS(T740="LIKELY",1, T740="VERY_LIKELY", 1, TRUE, 0)</f>
        <v>0</v>
      </c>
      <c r="X740" s="35" cm="1">
        <f t="array" ref="X740">_xlfn.IFS(T740="VERY_LIKELY", 1, TRUE, 0)</f>
        <v>0</v>
      </c>
    </row>
    <row r="741" spans="1:24" ht="20" customHeight="1" x14ac:dyDescent="0.2">
      <c r="A741" s="22" t="s">
        <v>354</v>
      </c>
      <c r="B741" s="49" t="str">
        <f>SUBSTITUTE(A741,"/Users/timomiessen/Desktop/imagesdk/blackmen1/","Image_")</f>
        <v>Image_BM_81.jpg</v>
      </c>
      <c r="C741" s="41" t="s">
        <v>389</v>
      </c>
      <c r="D741" s="23" t="s">
        <v>1516</v>
      </c>
      <c r="E741" s="24">
        <v>1</v>
      </c>
      <c r="F741" s="24">
        <v>0</v>
      </c>
      <c r="G741" s="24">
        <v>0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0</v>
      </c>
      <c r="Q741" s="24">
        <v>0</v>
      </c>
      <c r="R741" s="24" cm="1">
        <f t="array" ref="R741">_xlfn.IFS(H741=1,1,K741=1,1,L741=1,1,M741=1,1,N741=1,1,P741=1,1,TRUE,0)</f>
        <v>0</v>
      </c>
      <c r="S741" s="35">
        <f>IF(AND(G741=1,R741=1),0,R741)</f>
        <v>0</v>
      </c>
      <c r="T741" s="53" t="s">
        <v>4</v>
      </c>
      <c r="U741" s="34" cm="1">
        <f t="array" ref="U741">_xlfn.IFS(T741="UNLIKELY", 1, T741="POSSIBLE", 1, T741="LIKELY",1, T741="VERY_LIKELY", 1, TRUE, 0)</f>
        <v>0</v>
      </c>
      <c r="V741" s="24" cm="1">
        <f t="array" ref="V741">_xlfn.IFS(T741="POSSIBLE", 1, T741="LIKELY",1, T741="VERY_LIKELY", 1, TRUE, 0)</f>
        <v>0</v>
      </c>
      <c r="W741" s="24" cm="1">
        <f t="array" ref="W741">_xlfn.IFS(T741="LIKELY",1, T741="VERY_LIKELY", 1, TRUE, 0)</f>
        <v>0</v>
      </c>
      <c r="X741" s="35" cm="1">
        <f t="array" ref="X741">_xlfn.IFS(T741="VERY_LIKELY", 1, TRUE, 0)</f>
        <v>0</v>
      </c>
    </row>
    <row r="742" spans="1:24" ht="20" customHeight="1" x14ac:dyDescent="0.2">
      <c r="A742" s="22" t="s">
        <v>355</v>
      </c>
      <c r="B742" s="49" t="str">
        <f>SUBSTITUTE(A742,"/Users/timomiessen/Desktop/imagesdk/blackmen1/","Image_")</f>
        <v>Image_BM_82.jpg</v>
      </c>
      <c r="C742" s="41" t="s">
        <v>389</v>
      </c>
      <c r="D742" s="23" t="s">
        <v>1516</v>
      </c>
      <c r="E742" s="24">
        <v>1</v>
      </c>
      <c r="F742" s="24">
        <v>0</v>
      </c>
      <c r="G742" s="24">
        <v>0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0</v>
      </c>
      <c r="Q742" s="24">
        <v>0</v>
      </c>
      <c r="R742" s="24" cm="1">
        <f t="array" ref="R742">_xlfn.IFS(H742=1,1,K742=1,1,L742=1,1,M742=1,1,N742=1,1,P742=1,1,TRUE,0)</f>
        <v>0</v>
      </c>
      <c r="S742" s="35">
        <f>IF(AND(G742=1,R742=1),0,R742)</f>
        <v>0</v>
      </c>
      <c r="T742" s="53" t="s">
        <v>4</v>
      </c>
      <c r="U742" s="34" cm="1">
        <f t="array" ref="U742">_xlfn.IFS(T742="UNLIKELY", 1, T742="POSSIBLE", 1, T742="LIKELY",1, T742="VERY_LIKELY", 1, TRUE, 0)</f>
        <v>0</v>
      </c>
      <c r="V742" s="24" cm="1">
        <f t="array" ref="V742">_xlfn.IFS(T742="POSSIBLE", 1, T742="LIKELY",1, T742="VERY_LIKELY", 1, TRUE, 0)</f>
        <v>0</v>
      </c>
      <c r="W742" s="24" cm="1">
        <f t="array" ref="W742">_xlfn.IFS(T742="LIKELY",1, T742="VERY_LIKELY", 1, TRUE, 0)</f>
        <v>0</v>
      </c>
      <c r="X742" s="35" cm="1">
        <f t="array" ref="X742">_xlfn.IFS(T742="VERY_LIKELY", 1, TRUE, 0)</f>
        <v>0</v>
      </c>
    </row>
    <row r="743" spans="1:24" ht="20" customHeight="1" x14ac:dyDescent="0.2">
      <c r="A743" s="22" t="s">
        <v>356</v>
      </c>
      <c r="B743" s="49" t="str">
        <f>SUBSTITUTE(A743,"/Users/timomiessen/Desktop/imagesdk/blackmen1/","Image_")</f>
        <v>Image_BM_83.jpg</v>
      </c>
      <c r="C743" s="41" t="s">
        <v>389</v>
      </c>
      <c r="D743" s="23" t="s">
        <v>1516</v>
      </c>
      <c r="E743" s="24">
        <v>1</v>
      </c>
      <c r="F743" s="24">
        <v>0</v>
      </c>
      <c r="G743" s="24">
        <v>0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0</v>
      </c>
      <c r="Q743" s="24">
        <v>0</v>
      </c>
      <c r="R743" s="24" cm="1">
        <f t="array" ref="R743">_xlfn.IFS(H743=1,1,K743=1,1,L743=1,1,M743=1,1,N743=1,1,P743=1,1,TRUE,0)</f>
        <v>0</v>
      </c>
      <c r="S743" s="35">
        <f>IF(AND(G743=1,R743=1),0,R743)</f>
        <v>0</v>
      </c>
      <c r="T743" s="53" t="s">
        <v>4</v>
      </c>
      <c r="U743" s="34" cm="1">
        <f t="array" ref="U743">_xlfn.IFS(T743="UNLIKELY", 1, T743="POSSIBLE", 1, T743="LIKELY",1, T743="VERY_LIKELY", 1, TRUE, 0)</f>
        <v>0</v>
      </c>
      <c r="V743" s="24" cm="1">
        <f t="array" ref="V743">_xlfn.IFS(T743="POSSIBLE", 1, T743="LIKELY",1, T743="VERY_LIKELY", 1, TRUE, 0)</f>
        <v>0</v>
      </c>
      <c r="W743" s="24" cm="1">
        <f t="array" ref="W743">_xlfn.IFS(T743="LIKELY",1, T743="VERY_LIKELY", 1, TRUE, 0)</f>
        <v>0</v>
      </c>
      <c r="X743" s="35" cm="1">
        <f t="array" ref="X743">_xlfn.IFS(T743="VERY_LIKELY", 1, TRUE, 0)</f>
        <v>0</v>
      </c>
    </row>
    <row r="744" spans="1:24" ht="20" customHeight="1" x14ac:dyDescent="0.2">
      <c r="A744" s="22" t="s">
        <v>357</v>
      </c>
      <c r="B744" s="49" t="str">
        <f>SUBSTITUTE(A744,"/Users/timomiessen/Desktop/imagesdk/blackmen1/","Image_")</f>
        <v>Image_BM_84.jpg</v>
      </c>
      <c r="C744" s="41" t="s">
        <v>389</v>
      </c>
      <c r="D744" s="23" t="s">
        <v>1516</v>
      </c>
      <c r="E744" s="24">
        <v>1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4">
        <v>0</v>
      </c>
      <c r="Q744" s="24">
        <v>0</v>
      </c>
      <c r="R744" s="24" cm="1">
        <f t="array" ref="R744">_xlfn.IFS(H744=1,1,K744=1,1,L744=1,1,M744=1,1,N744=1,1,P744=1,1,TRUE,0)</f>
        <v>0</v>
      </c>
      <c r="S744" s="35">
        <f>IF(AND(G744=1,R744=1),0,R744)</f>
        <v>0</v>
      </c>
      <c r="T744" s="53" t="s">
        <v>4</v>
      </c>
      <c r="U744" s="34" cm="1">
        <f t="array" ref="U744">_xlfn.IFS(T744="UNLIKELY", 1, T744="POSSIBLE", 1, T744="LIKELY",1, T744="VERY_LIKELY", 1, TRUE, 0)</f>
        <v>0</v>
      </c>
      <c r="V744" s="24" cm="1">
        <f t="array" ref="V744">_xlfn.IFS(T744="POSSIBLE", 1, T744="LIKELY",1, T744="VERY_LIKELY", 1, TRUE, 0)</f>
        <v>0</v>
      </c>
      <c r="W744" s="24" cm="1">
        <f t="array" ref="W744">_xlfn.IFS(T744="LIKELY",1, T744="VERY_LIKELY", 1, TRUE, 0)</f>
        <v>0</v>
      </c>
      <c r="X744" s="35" cm="1">
        <f t="array" ref="X744">_xlfn.IFS(T744="VERY_LIKELY", 1, TRUE, 0)</f>
        <v>0</v>
      </c>
    </row>
    <row r="745" spans="1:24" ht="20" customHeight="1" x14ac:dyDescent="0.2">
      <c r="A745" s="22" t="s">
        <v>358</v>
      </c>
      <c r="B745" s="49" t="str">
        <f>SUBSTITUTE(A745,"/Users/timomiessen/Desktop/imagesdk/blackmen1/","Image_")</f>
        <v>Image_BM_85.jpg</v>
      </c>
      <c r="C745" s="41" t="s">
        <v>389</v>
      </c>
      <c r="D745" s="23" t="s">
        <v>1516</v>
      </c>
      <c r="E745" s="24">
        <v>1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4">
        <v>0</v>
      </c>
      <c r="Q745" s="24">
        <v>0</v>
      </c>
      <c r="R745" s="24" cm="1">
        <f t="array" ref="R745">_xlfn.IFS(H745=1,1,K745=1,1,L745=1,1,M745=1,1,N745=1,1,P745=1,1,TRUE,0)</f>
        <v>0</v>
      </c>
      <c r="S745" s="35">
        <f>IF(AND(G745=1,R745=1),0,R745)</f>
        <v>0</v>
      </c>
      <c r="T745" s="53" t="s">
        <v>4</v>
      </c>
      <c r="U745" s="34" cm="1">
        <f t="array" ref="U745">_xlfn.IFS(T745="UNLIKELY", 1, T745="POSSIBLE", 1, T745="LIKELY",1, T745="VERY_LIKELY", 1, TRUE, 0)</f>
        <v>0</v>
      </c>
      <c r="V745" s="24" cm="1">
        <f t="array" ref="V745">_xlfn.IFS(T745="POSSIBLE", 1, T745="LIKELY",1, T745="VERY_LIKELY", 1, TRUE, 0)</f>
        <v>0</v>
      </c>
      <c r="W745" s="24" cm="1">
        <f t="array" ref="W745">_xlfn.IFS(T745="LIKELY",1, T745="VERY_LIKELY", 1, TRUE, 0)</f>
        <v>0</v>
      </c>
      <c r="X745" s="35" cm="1">
        <f t="array" ref="X745">_xlfn.IFS(T745="VERY_LIKELY", 1, TRUE, 0)</f>
        <v>0</v>
      </c>
    </row>
    <row r="746" spans="1:24" ht="20" customHeight="1" x14ac:dyDescent="0.2">
      <c r="A746" s="22" t="s">
        <v>359</v>
      </c>
      <c r="B746" s="49" t="str">
        <f>SUBSTITUTE(A746,"/Users/timomiessen/Desktop/imagesdk/blackmen1/","Image_")</f>
        <v>Image_BM_86.jpg</v>
      </c>
      <c r="C746" s="41" t="s">
        <v>389</v>
      </c>
      <c r="D746" s="23" t="s">
        <v>1516</v>
      </c>
      <c r="E746" s="24">
        <v>1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4">
        <v>0</v>
      </c>
      <c r="Q746" s="24">
        <v>0</v>
      </c>
      <c r="R746" s="24" cm="1">
        <f t="array" ref="R746">_xlfn.IFS(H746=1,1,K746=1,1,L746=1,1,M746=1,1,N746=1,1,P746=1,1,TRUE,0)</f>
        <v>0</v>
      </c>
      <c r="S746" s="35">
        <f>IF(AND(G746=1,R746=1),0,R746)</f>
        <v>0</v>
      </c>
      <c r="T746" s="53" t="s">
        <v>2</v>
      </c>
      <c r="U746" s="34" cm="1">
        <f t="array" ref="U746">_xlfn.IFS(T746="UNLIKELY", 1, T746="POSSIBLE", 1, T746="LIKELY",1, T746="VERY_LIKELY", 1, TRUE, 0)</f>
        <v>1</v>
      </c>
      <c r="V746" s="24" cm="1">
        <f t="array" ref="V746">_xlfn.IFS(T746="POSSIBLE", 1, T746="LIKELY",1, T746="VERY_LIKELY", 1, TRUE, 0)</f>
        <v>1</v>
      </c>
      <c r="W746" s="24" cm="1">
        <f t="array" ref="W746">_xlfn.IFS(T746="LIKELY",1, T746="VERY_LIKELY", 1, TRUE, 0)</f>
        <v>0</v>
      </c>
      <c r="X746" s="35" cm="1">
        <f t="array" ref="X746">_xlfn.IFS(T746="VERY_LIKELY", 1, TRUE, 0)</f>
        <v>0</v>
      </c>
    </row>
    <row r="747" spans="1:24" ht="20" customHeight="1" x14ac:dyDescent="0.2">
      <c r="A747" s="22" t="s">
        <v>360</v>
      </c>
      <c r="B747" s="49" t="str">
        <f>SUBSTITUTE(A747,"/Users/timomiessen/Desktop/imagesdk/blackmen1/","Image_")</f>
        <v>Image_BM_87.jpg</v>
      </c>
      <c r="C747" s="41" t="s">
        <v>389</v>
      </c>
      <c r="D747" s="23" t="s">
        <v>1516</v>
      </c>
      <c r="E747" s="24">
        <v>1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4">
        <v>0</v>
      </c>
      <c r="Q747" s="24">
        <v>0</v>
      </c>
      <c r="R747" s="24" cm="1">
        <f t="array" ref="R747">_xlfn.IFS(H747=1,1,K747=1,1,L747=1,1,M747=1,1,N747=1,1,P747=1,1,TRUE,0)</f>
        <v>0</v>
      </c>
      <c r="S747" s="35">
        <f>IF(AND(G747=1,R747=1),0,R747)</f>
        <v>0</v>
      </c>
      <c r="T747" s="53" t="s">
        <v>4</v>
      </c>
      <c r="U747" s="34" cm="1">
        <f t="array" ref="U747">_xlfn.IFS(T747="UNLIKELY", 1, T747="POSSIBLE", 1, T747="LIKELY",1, T747="VERY_LIKELY", 1, TRUE, 0)</f>
        <v>0</v>
      </c>
      <c r="V747" s="24" cm="1">
        <f t="array" ref="V747">_xlfn.IFS(T747="POSSIBLE", 1, T747="LIKELY",1, T747="VERY_LIKELY", 1, TRUE, 0)</f>
        <v>0</v>
      </c>
      <c r="W747" s="24" cm="1">
        <f t="array" ref="W747">_xlfn.IFS(T747="LIKELY",1, T747="VERY_LIKELY", 1, TRUE, 0)</f>
        <v>0</v>
      </c>
      <c r="X747" s="35" cm="1">
        <f t="array" ref="X747">_xlfn.IFS(T747="VERY_LIKELY", 1, TRUE, 0)</f>
        <v>0</v>
      </c>
    </row>
    <row r="748" spans="1:24" ht="20" customHeight="1" x14ac:dyDescent="0.2">
      <c r="A748" s="22" t="s">
        <v>361</v>
      </c>
      <c r="B748" s="49" t="str">
        <f>SUBSTITUTE(A748,"/Users/timomiessen/Desktop/imagesdk/blackmen1/","Image_")</f>
        <v>Image_BM_88.jpg</v>
      </c>
      <c r="C748" s="41" t="s">
        <v>389</v>
      </c>
      <c r="D748" s="23" t="s">
        <v>1516</v>
      </c>
      <c r="E748" s="24">
        <v>1</v>
      </c>
      <c r="F748" s="24">
        <v>0</v>
      </c>
      <c r="G748" s="24">
        <v>0</v>
      </c>
      <c r="H748" s="24">
        <v>0</v>
      </c>
      <c r="I748" s="24">
        <v>0</v>
      </c>
      <c r="J748" s="24">
        <v>0</v>
      </c>
      <c r="K748" s="24">
        <v>0</v>
      </c>
      <c r="L748" s="24">
        <v>0</v>
      </c>
      <c r="M748" s="24">
        <v>0</v>
      </c>
      <c r="N748" s="24">
        <v>0</v>
      </c>
      <c r="O748" s="24">
        <v>0</v>
      </c>
      <c r="P748" s="24">
        <v>0</v>
      </c>
      <c r="Q748" s="24">
        <v>0</v>
      </c>
      <c r="R748" s="24" cm="1">
        <f t="array" ref="R748">_xlfn.IFS(H748=1,1,K748=1,1,L748=1,1,M748=1,1,N748=1,1,P748=1,1,TRUE,0)</f>
        <v>0</v>
      </c>
      <c r="S748" s="35">
        <f>IF(AND(G748=1,R748=1),0,R748)</f>
        <v>0</v>
      </c>
      <c r="T748" s="53" t="s">
        <v>12</v>
      </c>
      <c r="U748" s="34" cm="1">
        <f t="array" ref="U748">_xlfn.IFS(T748="UNLIKELY", 1, T748="POSSIBLE", 1, T748="LIKELY",1, T748="VERY_LIKELY", 1, TRUE, 0)</f>
        <v>1</v>
      </c>
      <c r="V748" s="24" cm="1">
        <f t="array" ref="V748">_xlfn.IFS(T748="POSSIBLE", 1, T748="LIKELY",1, T748="VERY_LIKELY", 1, TRUE, 0)</f>
        <v>1</v>
      </c>
      <c r="W748" s="24" cm="1">
        <f t="array" ref="W748">_xlfn.IFS(T748="LIKELY",1, T748="VERY_LIKELY", 1, TRUE, 0)</f>
        <v>1</v>
      </c>
      <c r="X748" s="35" cm="1">
        <f t="array" ref="X748">_xlfn.IFS(T748="VERY_LIKELY", 1, TRUE, 0)</f>
        <v>0</v>
      </c>
    </row>
    <row r="749" spans="1:24" ht="20" customHeight="1" x14ac:dyDescent="0.2">
      <c r="A749" s="22" t="s">
        <v>362</v>
      </c>
      <c r="B749" s="49" t="str">
        <f>SUBSTITUTE(A749,"/Users/timomiessen/Desktop/imagesdk/blackmen1/","Image_")</f>
        <v>Image_BM_89.jpg</v>
      </c>
      <c r="C749" s="41" t="s">
        <v>389</v>
      </c>
      <c r="D749" s="23" t="s">
        <v>1516</v>
      </c>
      <c r="E749" s="24">
        <v>1</v>
      </c>
      <c r="F749" s="24">
        <v>0</v>
      </c>
      <c r="G749" s="24">
        <v>0</v>
      </c>
      <c r="H749" s="24">
        <v>0</v>
      </c>
      <c r="I749" s="24">
        <v>0</v>
      </c>
      <c r="J749" s="24">
        <v>0</v>
      </c>
      <c r="K749" s="24">
        <v>0</v>
      </c>
      <c r="L749" s="24">
        <v>0</v>
      </c>
      <c r="M749" s="24">
        <v>0</v>
      </c>
      <c r="N749" s="24">
        <v>0</v>
      </c>
      <c r="O749" s="24">
        <v>0</v>
      </c>
      <c r="P749" s="24">
        <v>0</v>
      </c>
      <c r="Q749" s="24">
        <v>0</v>
      </c>
      <c r="R749" s="24" cm="1">
        <f t="array" ref="R749">_xlfn.IFS(H749=1,1,K749=1,1,L749=1,1,M749=1,1,N749=1,1,P749=1,1,TRUE,0)</f>
        <v>0</v>
      </c>
      <c r="S749" s="35">
        <f>IF(AND(G749=1,R749=1),0,R749)</f>
        <v>0</v>
      </c>
      <c r="T749" s="53" t="s">
        <v>4</v>
      </c>
      <c r="U749" s="34" cm="1">
        <f t="array" ref="U749">_xlfn.IFS(T749="UNLIKELY", 1, T749="POSSIBLE", 1, T749="LIKELY",1, T749="VERY_LIKELY", 1, TRUE, 0)</f>
        <v>0</v>
      </c>
      <c r="V749" s="24" cm="1">
        <f t="array" ref="V749">_xlfn.IFS(T749="POSSIBLE", 1, T749="LIKELY",1, T749="VERY_LIKELY", 1, TRUE, 0)</f>
        <v>0</v>
      </c>
      <c r="W749" s="24" cm="1">
        <f t="array" ref="W749">_xlfn.IFS(T749="LIKELY",1, T749="VERY_LIKELY", 1, TRUE, 0)</f>
        <v>0</v>
      </c>
      <c r="X749" s="35" cm="1">
        <f t="array" ref="X749">_xlfn.IFS(T749="VERY_LIKELY", 1, TRUE, 0)</f>
        <v>0</v>
      </c>
    </row>
    <row r="750" spans="1:24" ht="20" customHeight="1" x14ac:dyDescent="0.2">
      <c r="A750" s="22" t="s">
        <v>363</v>
      </c>
      <c r="B750" s="49" t="str">
        <f>SUBSTITUTE(A750,"/Users/timomiessen/Desktop/imagesdk/blackmen1/","Image_")</f>
        <v>Image_BM_9.jpg</v>
      </c>
      <c r="C750" s="41" t="s">
        <v>389</v>
      </c>
      <c r="D750" s="23" t="s">
        <v>1516</v>
      </c>
      <c r="E750" s="24">
        <v>1</v>
      </c>
      <c r="F750" s="24">
        <v>0</v>
      </c>
      <c r="G750" s="24">
        <v>0</v>
      </c>
      <c r="H750" s="24">
        <v>0</v>
      </c>
      <c r="I750" s="24">
        <v>0</v>
      </c>
      <c r="J750" s="24">
        <v>0</v>
      </c>
      <c r="K750" s="24">
        <v>0</v>
      </c>
      <c r="L750" s="24">
        <v>0</v>
      </c>
      <c r="M750" s="24">
        <v>0</v>
      </c>
      <c r="N750" s="24">
        <v>0</v>
      </c>
      <c r="O750" s="24">
        <v>0</v>
      </c>
      <c r="P750" s="24">
        <v>0</v>
      </c>
      <c r="Q750" s="24">
        <v>0</v>
      </c>
      <c r="R750" s="24" cm="1">
        <f t="array" ref="R750">_xlfn.IFS(H750=1,1,K750=1,1,L750=1,1,M750=1,1,N750=1,1,P750=1,1,TRUE,0)</f>
        <v>0</v>
      </c>
      <c r="S750" s="35">
        <f>IF(AND(G750=1,R750=1),0,R750)</f>
        <v>0</v>
      </c>
      <c r="T750" s="53" t="s">
        <v>12</v>
      </c>
      <c r="U750" s="34" cm="1">
        <f t="array" ref="U750">_xlfn.IFS(T750="UNLIKELY", 1, T750="POSSIBLE", 1, T750="LIKELY",1, T750="VERY_LIKELY", 1, TRUE, 0)</f>
        <v>1</v>
      </c>
      <c r="V750" s="24" cm="1">
        <f t="array" ref="V750">_xlfn.IFS(T750="POSSIBLE", 1, T750="LIKELY",1, T750="VERY_LIKELY", 1, TRUE, 0)</f>
        <v>1</v>
      </c>
      <c r="W750" s="24" cm="1">
        <f t="array" ref="W750">_xlfn.IFS(T750="LIKELY",1, T750="VERY_LIKELY", 1, TRUE, 0)</f>
        <v>1</v>
      </c>
      <c r="X750" s="35" cm="1">
        <f t="array" ref="X750">_xlfn.IFS(T750="VERY_LIKELY", 1, TRUE, 0)</f>
        <v>0</v>
      </c>
    </row>
    <row r="751" spans="1:24" ht="20" customHeight="1" x14ac:dyDescent="0.2">
      <c r="A751" s="22" t="s">
        <v>364</v>
      </c>
      <c r="B751" s="49" t="str">
        <f>SUBSTITUTE(A751,"/Users/timomiessen/Desktop/imagesdk/blackmen1/","Image_")</f>
        <v>Image_BM_90.jpg</v>
      </c>
      <c r="C751" s="41" t="s">
        <v>389</v>
      </c>
      <c r="D751" s="23" t="s">
        <v>1516</v>
      </c>
      <c r="E751" s="24">
        <v>1</v>
      </c>
      <c r="F751" s="24">
        <v>0</v>
      </c>
      <c r="G751" s="24">
        <v>0</v>
      </c>
      <c r="H751" s="24">
        <v>0</v>
      </c>
      <c r="I751" s="24">
        <v>0</v>
      </c>
      <c r="J751" s="24">
        <v>0</v>
      </c>
      <c r="K751" s="24">
        <v>0</v>
      </c>
      <c r="L751" s="24">
        <v>0</v>
      </c>
      <c r="M751" s="24">
        <v>0</v>
      </c>
      <c r="N751" s="24">
        <v>0</v>
      </c>
      <c r="O751" s="24">
        <v>0</v>
      </c>
      <c r="P751" s="24">
        <v>0</v>
      </c>
      <c r="Q751" s="24">
        <v>0</v>
      </c>
      <c r="R751" s="24" cm="1">
        <f t="array" ref="R751">_xlfn.IFS(H751=1,1,K751=1,1,L751=1,1,M751=1,1,N751=1,1,P751=1,1,TRUE,0)</f>
        <v>0</v>
      </c>
      <c r="S751" s="35">
        <f>IF(AND(G751=1,R751=1),0,R751)</f>
        <v>0</v>
      </c>
      <c r="T751" s="53" t="s">
        <v>1</v>
      </c>
      <c r="U751" s="34" cm="1">
        <f t="array" ref="U751">_xlfn.IFS(T751="UNLIKELY", 1, T751="POSSIBLE", 1, T751="LIKELY",1, T751="VERY_LIKELY", 1, TRUE, 0)</f>
        <v>1</v>
      </c>
      <c r="V751" s="24" cm="1">
        <f t="array" ref="V751">_xlfn.IFS(T751="POSSIBLE", 1, T751="LIKELY",1, T751="VERY_LIKELY", 1, TRUE, 0)</f>
        <v>0</v>
      </c>
      <c r="W751" s="24" cm="1">
        <f t="array" ref="W751">_xlfn.IFS(T751="LIKELY",1, T751="VERY_LIKELY", 1, TRUE, 0)</f>
        <v>0</v>
      </c>
      <c r="X751" s="35" cm="1">
        <f t="array" ref="X751">_xlfn.IFS(T751="VERY_LIKELY", 1, TRUE, 0)</f>
        <v>0</v>
      </c>
    </row>
    <row r="752" spans="1:24" ht="20" customHeight="1" x14ac:dyDescent="0.2">
      <c r="A752" s="22" t="s">
        <v>365</v>
      </c>
      <c r="B752" s="49" t="str">
        <f>SUBSTITUTE(A752,"/Users/timomiessen/Desktop/imagesdk/blackmen1/","Image_")</f>
        <v>Image_BM_91.jpg</v>
      </c>
      <c r="C752" s="41" t="s">
        <v>389</v>
      </c>
      <c r="D752" s="23" t="s">
        <v>1516</v>
      </c>
      <c r="E752" s="24">
        <v>1</v>
      </c>
      <c r="F752" s="24">
        <v>0</v>
      </c>
      <c r="G752" s="24">
        <v>0</v>
      </c>
      <c r="H752" s="24">
        <v>0</v>
      </c>
      <c r="I752" s="24">
        <v>0</v>
      </c>
      <c r="J752" s="24">
        <v>0</v>
      </c>
      <c r="K752" s="24">
        <v>0</v>
      </c>
      <c r="L752" s="24">
        <v>0</v>
      </c>
      <c r="M752" s="24">
        <v>0</v>
      </c>
      <c r="N752" s="24">
        <v>0</v>
      </c>
      <c r="O752" s="24">
        <v>0</v>
      </c>
      <c r="P752" s="24">
        <v>0</v>
      </c>
      <c r="Q752" s="24">
        <v>0</v>
      </c>
      <c r="R752" s="24" cm="1">
        <f t="array" ref="R752">_xlfn.IFS(H752=1,1,K752=1,1,L752=1,1,M752=1,1,N752=1,1,P752=1,1,TRUE,0)</f>
        <v>0</v>
      </c>
      <c r="S752" s="35">
        <f>IF(AND(G752=1,R752=1),0,R752)</f>
        <v>0</v>
      </c>
      <c r="T752" s="53" t="s">
        <v>4</v>
      </c>
      <c r="U752" s="34" cm="1">
        <f t="array" ref="U752">_xlfn.IFS(T752="UNLIKELY", 1, T752="POSSIBLE", 1, T752="LIKELY",1, T752="VERY_LIKELY", 1, TRUE, 0)</f>
        <v>0</v>
      </c>
      <c r="V752" s="24" cm="1">
        <f t="array" ref="V752">_xlfn.IFS(T752="POSSIBLE", 1, T752="LIKELY",1, T752="VERY_LIKELY", 1, TRUE, 0)</f>
        <v>0</v>
      </c>
      <c r="W752" s="24" cm="1">
        <f t="array" ref="W752">_xlfn.IFS(T752="LIKELY",1, T752="VERY_LIKELY", 1, TRUE, 0)</f>
        <v>0</v>
      </c>
      <c r="X752" s="35" cm="1">
        <f t="array" ref="X752">_xlfn.IFS(T752="VERY_LIKELY", 1, TRUE, 0)</f>
        <v>0</v>
      </c>
    </row>
    <row r="753" spans="1:24" ht="20" customHeight="1" x14ac:dyDescent="0.2">
      <c r="A753" s="22" t="s">
        <v>366</v>
      </c>
      <c r="B753" s="49" t="str">
        <f>SUBSTITUTE(A753,"/Users/timomiessen/Desktop/imagesdk/blackmen1/","Image_")</f>
        <v>Image_BM_92.jpg</v>
      </c>
      <c r="C753" s="41" t="s">
        <v>389</v>
      </c>
      <c r="D753" s="23" t="s">
        <v>1516</v>
      </c>
      <c r="E753" s="24">
        <v>1</v>
      </c>
      <c r="F753" s="24">
        <v>0</v>
      </c>
      <c r="G753" s="24">
        <v>0</v>
      </c>
      <c r="H753" s="24">
        <v>0</v>
      </c>
      <c r="I753" s="24">
        <v>0</v>
      </c>
      <c r="J753" s="24">
        <v>0</v>
      </c>
      <c r="K753" s="24">
        <v>0</v>
      </c>
      <c r="L753" s="24">
        <v>0</v>
      </c>
      <c r="M753" s="24">
        <v>0</v>
      </c>
      <c r="N753" s="24">
        <v>0</v>
      </c>
      <c r="O753" s="24">
        <v>0</v>
      </c>
      <c r="P753" s="24">
        <v>0</v>
      </c>
      <c r="Q753" s="24">
        <v>0</v>
      </c>
      <c r="R753" s="24" cm="1">
        <f t="array" ref="R753">_xlfn.IFS(H753=1,1,K753=1,1,L753=1,1,M753=1,1,N753=1,1,P753=1,1,TRUE,0)</f>
        <v>0</v>
      </c>
      <c r="S753" s="35">
        <f>IF(AND(G753=1,R753=1),0,R753)</f>
        <v>0</v>
      </c>
      <c r="T753" s="53" t="s">
        <v>4</v>
      </c>
      <c r="U753" s="34" cm="1">
        <f t="array" ref="U753">_xlfn.IFS(T753="UNLIKELY", 1, T753="POSSIBLE", 1, T753="LIKELY",1, T753="VERY_LIKELY", 1, TRUE, 0)</f>
        <v>0</v>
      </c>
      <c r="V753" s="24" cm="1">
        <f t="array" ref="V753">_xlfn.IFS(T753="POSSIBLE", 1, T753="LIKELY",1, T753="VERY_LIKELY", 1, TRUE, 0)</f>
        <v>0</v>
      </c>
      <c r="W753" s="24" cm="1">
        <f t="array" ref="W753">_xlfn.IFS(T753="LIKELY",1, T753="VERY_LIKELY", 1, TRUE, 0)</f>
        <v>0</v>
      </c>
      <c r="X753" s="35" cm="1">
        <f t="array" ref="X753">_xlfn.IFS(T753="VERY_LIKELY", 1, TRUE, 0)</f>
        <v>0</v>
      </c>
    </row>
    <row r="754" spans="1:24" ht="20" customHeight="1" x14ac:dyDescent="0.2">
      <c r="A754" s="22" t="s">
        <v>367</v>
      </c>
      <c r="B754" s="49" t="str">
        <f>SUBSTITUTE(A754,"/Users/timomiessen/Desktop/imagesdk/blackmen1/","Image_")</f>
        <v>Image_BM_93.jpg</v>
      </c>
      <c r="C754" s="41" t="s">
        <v>389</v>
      </c>
      <c r="D754" s="23" t="s">
        <v>1516</v>
      </c>
      <c r="E754" s="24">
        <v>1</v>
      </c>
      <c r="F754" s="24">
        <v>0</v>
      </c>
      <c r="G754" s="24">
        <v>0</v>
      </c>
      <c r="H754" s="24">
        <v>0</v>
      </c>
      <c r="I754" s="24">
        <v>0</v>
      </c>
      <c r="J754" s="24">
        <v>0</v>
      </c>
      <c r="K754" s="24">
        <v>0</v>
      </c>
      <c r="L754" s="24">
        <v>0</v>
      </c>
      <c r="M754" s="24">
        <v>0</v>
      </c>
      <c r="N754" s="24">
        <v>0</v>
      </c>
      <c r="O754" s="24">
        <v>0</v>
      </c>
      <c r="P754" s="24">
        <v>0</v>
      </c>
      <c r="Q754" s="24">
        <v>0</v>
      </c>
      <c r="R754" s="24" cm="1">
        <f t="array" ref="R754">_xlfn.IFS(H754=1,1,K754=1,1,L754=1,1,M754=1,1,N754=1,1,P754=1,1,TRUE,0)</f>
        <v>0</v>
      </c>
      <c r="S754" s="35">
        <f>IF(AND(G754=1,R754=1),0,R754)</f>
        <v>0</v>
      </c>
      <c r="T754" s="53" t="s">
        <v>113</v>
      </c>
      <c r="U754" s="34" cm="1">
        <f t="array" ref="U754">_xlfn.IFS(T754="UNLIKELY", 1, T754="POSSIBLE", 1, T754="LIKELY",1, T754="VERY_LIKELY", 1, TRUE, 0)</f>
        <v>1</v>
      </c>
      <c r="V754" s="24" cm="1">
        <f t="array" ref="V754">_xlfn.IFS(T754="POSSIBLE", 1, T754="LIKELY",1, T754="VERY_LIKELY", 1, TRUE, 0)</f>
        <v>1</v>
      </c>
      <c r="W754" s="24" cm="1">
        <f t="array" ref="W754">_xlfn.IFS(T754="LIKELY",1, T754="VERY_LIKELY", 1, TRUE, 0)</f>
        <v>1</v>
      </c>
      <c r="X754" s="35" cm="1">
        <f t="array" ref="X754">_xlfn.IFS(T754="VERY_LIKELY", 1, TRUE, 0)</f>
        <v>1</v>
      </c>
    </row>
    <row r="755" spans="1:24" ht="20" customHeight="1" x14ac:dyDescent="0.2">
      <c r="A755" s="22" t="s">
        <v>368</v>
      </c>
      <c r="B755" s="49" t="str">
        <f>SUBSTITUTE(A755,"/Users/timomiessen/Desktop/imagesdk/blackmen1/","Image_")</f>
        <v>Image_BM_94.jpg</v>
      </c>
      <c r="C755" s="41" t="s">
        <v>389</v>
      </c>
      <c r="D755" s="23" t="s">
        <v>1516</v>
      </c>
      <c r="E755" s="24">
        <v>1</v>
      </c>
      <c r="F755" s="24">
        <v>0</v>
      </c>
      <c r="G755" s="24">
        <v>0</v>
      </c>
      <c r="H755" s="24">
        <v>0</v>
      </c>
      <c r="I755" s="24">
        <v>0</v>
      </c>
      <c r="J755" s="24">
        <v>0</v>
      </c>
      <c r="K755" s="24">
        <v>0</v>
      </c>
      <c r="L755" s="24">
        <v>0</v>
      </c>
      <c r="M755" s="24">
        <v>0</v>
      </c>
      <c r="N755" s="24">
        <v>0</v>
      </c>
      <c r="O755" s="24">
        <v>0</v>
      </c>
      <c r="P755" s="24">
        <v>0</v>
      </c>
      <c r="Q755" s="24">
        <v>0</v>
      </c>
      <c r="R755" s="24" cm="1">
        <f t="array" ref="R755">_xlfn.IFS(H755=1,1,K755=1,1,L755=1,1,M755=1,1,N755=1,1,P755=1,1,TRUE,0)</f>
        <v>0</v>
      </c>
      <c r="S755" s="35">
        <f>IF(AND(G755=1,R755=1),0,R755)</f>
        <v>0</v>
      </c>
      <c r="T755" s="53" t="s">
        <v>12</v>
      </c>
      <c r="U755" s="34" cm="1">
        <f t="array" ref="U755">_xlfn.IFS(T755="UNLIKELY", 1, T755="POSSIBLE", 1, T755="LIKELY",1, T755="VERY_LIKELY", 1, TRUE, 0)</f>
        <v>1</v>
      </c>
      <c r="V755" s="24" cm="1">
        <f t="array" ref="V755">_xlfn.IFS(T755="POSSIBLE", 1, T755="LIKELY",1, T755="VERY_LIKELY", 1, TRUE, 0)</f>
        <v>1</v>
      </c>
      <c r="W755" s="24" cm="1">
        <f t="array" ref="W755">_xlfn.IFS(T755="LIKELY",1, T755="VERY_LIKELY", 1, TRUE, 0)</f>
        <v>1</v>
      </c>
      <c r="X755" s="35" cm="1">
        <f t="array" ref="X755">_xlfn.IFS(T755="VERY_LIKELY", 1, TRUE, 0)</f>
        <v>0</v>
      </c>
    </row>
    <row r="756" spans="1:24" ht="20" customHeight="1" x14ac:dyDescent="0.2">
      <c r="A756" s="22" t="s">
        <v>369</v>
      </c>
      <c r="B756" s="49" t="str">
        <f>SUBSTITUTE(A756,"/Users/timomiessen/Desktop/imagesdk/blackmen1/","Image_")</f>
        <v>Image_BM_95.jpg</v>
      </c>
      <c r="C756" s="41" t="s">
        <v>389</v>
      </c>
      <c r="D756" s="23" t="s">
        <v>1516</v>
      </c>
      <c r="E756" s="25">
        <v>1</v>
      </c>
      <c r="F756" s="25">
        <v>0</v>
      </c>
      <c r="G756" s="25">
        <v>0</v>
      </c>
      <c r="H756" s="25">
        <v>0</v>
      </c>
      <c r="I756" s="25">
        <v>0</v>
      </c>
      <c r="J756" s="24">
        <v>0</v>
      </c>
      <c r="K756" s="25">
        <v>0</v>
      </c>
      <c r="L756" s="25">
        <v>0</v>
      </c>
      <c r="M756" s="25">
        <v>0</v>
      </c>
      <c r="N756" s="25">
        <v>0</v>
      </c>
      <c r="O756" s="25">
        <v>0</v>
      </c>
      <c r="P756" s="25">
        <v>0</v>
      </c>
      <c r="Q756" s="25">
        <v>0</v>
      </c>
      <c r="R756" s="24" cm="1">
        <f t="array" ref="R756">_xlfn.IFS(H756=1,1,K756=1,1,L756=1,1,M756=1,1,N756=1,1,P756=1,1,TRUE,0)</f>
        <v>0</v>
      </c>
      <c r="S756" s="35">
        <f>IF(AND(G756=1,R756=1),0,R756)</f>
        <v>0</v>
      </c>
      <c r="T756" s="53" t="s">
        <v>4</v>
      </c>
      <c r="U756" s="34" cm="1">
        <f t="array" ref="U756">_xlfn.IFS(T756="UNLIKELY", 1, T756="POSSIBLE", 1, T756="LIKELY",1, T756="VERY_LIKELY", 1, TRUE, 0)</f>
        <v>0</v>
      </c>
      <c r="V756" s="24" cm="1">
        <f t="array" ref="V756">_xlfn.IFS(T756="POSSIBLE", 1, T756="LIKELY",1, T756="VERY_LIKELY", 1, TRUE, 0)</f>
        <v>0</v>
      </c>
      <c r="W756" s="24" cm="1">
        <f t="array" ref="W756">_xlfn.IFS(T756="LIKELY",1, T756="VERY_LIKELY", 1, TRUE, 0)</f>
        <v>0</v>
      </c>
      <c r="X756" s="35" cm="1">
        <f t="array" ref="X756">_xlfn.IFS(T756="VERY_LIKELY", 1, TRUE, 0)</f>
        <v>0</v>
      </c>
    </row>
    <row r="757" spans="1:24" ht="20" customHeight="1" x14ac:dyDescent="0.2">
      <c r="A757" s="22" t="s">
        <v>370</v>
      </c>
      <c r="B757" s="49" t="str">
        <f>SUBSTITUTE(A757,"/Users/timomiessen/Desktop/imagesdk/blackmen1/","Image_")</f>
        <v>Image_BM_96.jpg</v>
      </c>
      <c r="C757" s="41" t="s">
        <v>389</v>
      </c>
      <c r="D757" s="23" t="s">
        <v>1516</v>
      </c>
      <c r="E757" s="25">
        <v>1</v>
      </c>
      <c r="F757" s="25">
        <v>0</v>
      </c>
      <c r="G757" s="25">
        <v>0</v>
      </c>
      <c r="H757" s="25">
        <v>0</v>
      </c>
      <c r="I757" s="25">
        <v>0</v>
      </c>
      <c r="J757" s="24">
        <v>0</v>
      </c>
      <c r="K757" s="25">
        <v>0</v>
      </c>
      <c r="L757" s="25">
        <v>0</v>
      </c>
      <c r="M757" s="25">
        <v>0</v>
      </c>
      <c r="N757" s="25">
        <v>0</v>
      </c>
      <c r="O757" s="25">
        <v>0</v>
      </c>
      <c r="P757" s="25">
        <v>0</v>
      </c>
      <c r="Q757" s="25">
        <v>0</v>
      </c>
      <c r="R757" s="24" cm="1">
        <f t="array" ref="R757">_xlfn.IFS(H757=1,1,K757=1,1,L757=1,1,M757=1,1,N757=1,1,P757=1,1,TRUE,0)</f>
        <v>0</v>
      </c>
      <c r="S757" s="35">
        <f>IF(AND(G757=1,R757=1),0,R757)</f>
        <v>0</v>
      </c>
      <c r="T757" s="53" t="s">
        <v>2</v>
      </c>
      <c r="U757" s="34" cm="1">
        <f t="array" ref="U757">_xlfn.IFS(T757="UNLIKELY", 1, T757="POSSIBLE", 1, T757="LIKELY",1, T757="VERY_LIKELY", 1, TRUE, 0)</f>
        <v>1</v>
      </c>
      <c r="V757" s="24" cm="1">
        <f t="array" ref="V757">_xlfn.IFS(T757="POSSIBLE", 1, T757="LIKELY",1, T757="VERY_LIKELY", 1, TRUE, 0)</f>
        <v>1</v>
      </c>
      <c r="W757" s="24" cm="1">
        <f t="array" ref="W757">_xlfn.IFS(T757="LIKELY",1, T757="VERY_LIKELY", 1, TRUE, 0)</f>
        <v>0</v>
      </c>
      <c r="X757" s="35" cm="1">
        <f t="array" ref="X757">_xlfn.IFS(T757="VERY_LIKELY", 1, TRUE, 0)</f>
        <v>0</v>
      </c>
    </row>
    <row r="758" spans="1:24" ht="20" customHeight="1" x14ac:dyDescent="0.2">
      <c r="A758" s="22" t="s">
        <v>371</v>
      </c>
      <c r="B758" s="49" t="str">
        <f>SUBSTITUTE(A758,"/Users/timomiessen/Desktop/imagesdk/blackmen1/","Image_")</f>
        <v>Image_BM_97.jpg</v>
      </c>
      <c r="C758" s="41" t="s">
        <v>389</v>
      </c>
      <c r="D758" s="23" t="s">
        <v>1516</v>
      </c>
      <c r="E758" s="25">
        <v>1</v>
      </c>
      <c r="F758" s="25">
        <v>0</v>
      </c>
      <c r="G758" s="25">
        <v>0</v>
      </c>
      <c r="H758" s="25">
        <v>0</v>
      </c>
      <c r="I758" s="25">
        <v>0</v>
      </c>
      <c r="J758" s="24">
        <v>0</v>
      </c>
      <c r="K758" s="25">
        <v>0</v>
      </c>
      <c r="L758" s="25">
        <v>0</v>
      </c>
      <c r="M758" s="25">
        <v>0</v>
      </c>
      <c r="N758" s="25">
        <v>0</v>
      </c>
      <c r="O758" s="25">
        <v>0</v>
      </c>
      <c r="P758" s="25">
        <v>0</v>
      </c>
      <c r="Q758" s="25">
        <v>0</v>
      </c>
      <c r="R758" s="24" cm="1">
        <f t="array" ref="R758">_xlfn.IFS(H758=1,1,K758=1,1,L758=1,1,M758=1,1,N758=1,1,P758=1,1,TRUE,0)</f>
        <v>0</v>
      </c>
      <c r="S758" s="35">
        <f>IF(AND(G758=1,R758=1),0,R758)</f>
        <v>0</v>
      </c>
      <c r="T758" s="53" t="s">
        <v>2</v>
      </c>
      <c r="U758" s="34" cm="1">
        <f t="array" ref="U758">_xlfn.IFS(T758="UNLIKELY", 1, T758="POSSIBLE", 1, T758="LIKELY",1, T758="VERY_LIKELY", 1, TRUE, 0)</f>
        <v>1</v>
      </c>
      <c r="V758" s="24" cm="1">
        <f t="array" ref="V758">_xlfn.IFS(T758="POSSIBLE", 1, T758="LIKELY",1, T758="VERY_LIKELY", 1, TRUE, 0)</f>
        <v>1</v>
      </c>
      <c r="W758" s="24" cm="1">
        <f t="array" ref="W758">_xlfn.IFS(T758="LIKELY",1, T758="VERY_LIKELY", 1, TRUE, 0)</f>
        <v>0</v>
      </c>
      <c r="X758" s="35" cm="1">
        <f t="array" ref="X758">_xlfn.IFS(T758="VERY_LIKELY", 1, TRUE, 0)</f>
        <v>0</v>
      </c>
    </row>
    <row r="759" spans="1:24" ht="20" customHeight="1" x14ac:dyDescent="0.2">
      <c r="A759" s="22" t="s">
        <v>372</v>
      </c>
      <c r="B759" s="49" t="str">
        <f>SUBSTITUTE(A759,"/Users/timomiessen/Desktop/imagesdk/blackmen1/","Image_")</f>
        <v>Image_BM_98.jpg</v>
      </c>
      <c r="C759" s="41" t="s">
        <v>389</v>
      </c>
      <c r="D759" s="23" t="s">
        <v>1516</v>
      </c>
      <c r="E759" s="25">
        <v>1</v>
      </c>
      <c r="F759" s="25">
        <v>0</v>
      </c>
      <c r="G759" s="25">
        <v>0</v>
      </c>
      <c r="H759" s="25">
        <v>0</v>
      </c>
      <c r="I759" s="25">
        <v>0</v>
      </c>
      <c r="J759" s="24">
        <v>0</v>
      </c>
      <c r="K759" s="25">
        <v>0</v>
      </c>
      <c r="L759" s="25">
        <v>0</v>
      </c>
      <c r="M759" s="25">
        <v>0</v>
      </c>
      <c r="N759" s="25">
        <v>0</v>
      </c>
      <c r="O759" s="25">
        <v>0</v>
      </c>
      <c r="P759" s="25">
        <v>0</v>
      </c>
      <c r="Q759" s="25">
        <v>0</v>
      </c>
      <c r="R759" s="24" cm="1">
        <f t="array" ref="R759">_xlfn.IFS(H759=1,1,K759=1,1,L759=1,1,M759=1,1,N759=1,1,P759=1,1,TRUE,0)</f>
        <v>0</v>
      </c>
      <c r="S759" s="35">
        <f>IF(AND(G759=1,R759=1),0,R759)</f>
        <v>0</v>
      </c>
      <c r="T759" s="53" t="s">
        <v>4</v>
      </c>
      <c r="U759" s="34" cm="1">
        <f t="array" ref="U759">_xlfn.IFS(T759="UNLIKELY", 1, T759="POSSIBLE", 1, T759="LIKELY",1, T759="VERY_LIKELY", 1, TRUE, 0)</f>
        <v>0</v>
      </c>
      <c r="V759" s="24" cm="1">
        <f t="array" ref="V759">_xlfn.IFS(T759="POSSIBLE", 1, T759="LIKELY",1, T759="VERY_LIKELY", 1, TRUE, 0)</f>
        <v>0</v>
      </c>
      <c r="W759" s="24" cm="1">
        <f t="array" ref="W759">_xlfn.IFS(T759="LIKELY",1, T759="VERY_LIKELY", 1, TRUE, 0)</f>
        <v>0</v>
      </c>
      <c r="X759" s="35" cm="1">
        <f t="array" ref="X759">_xlfn.IFS(T759="VERY_LIKELY", 1, TRUE, 0)</f>
        <v>0</v>
      </c>
    </row>
    <row r="760" spans="1:24" ht="20" customHeight="1" x14ac:dyDescent="0.2">
      <c r="A760" s="22" t="s">
        <v>373</v>
      </c>
      <c r="B760" s="49" t="str">
        <f>SUBSTITUTE(A760,"/Users/timomiessen/Desktop/imagesdk/blackmen1/","Image_")</f>
        <v>Image_BM_99.jpg</v>
      </c>
      <c r="C760" s="41" t="s">
        <v>389</v>
      </c>
      <c r="D760" s="23" t="s">
        <v>1516</v>
      </c>
      <c r="E760" s="25">
        <v>1</v>
      </c>
      <c r="F760" s="25">
        <v>0</v>
      </c>
      <c r="G760" s="25">
        <v>0</v>
      </c>
      <c r="H760" s="25">
        <v>0</v>
      </c>
      <c r="I760" s="25">
        <v>0</v>
      </c>
      <c r="J760" s="24">
        <v>0</v>
      </c>
      <c r="K760" s="25">
        <v>0</v>
      </c>
      <c r="L760" s="25">
        <v>0</v>
      </c>
      <c r="M760" s="25">
        <v>0</v>
      </c>
      <c r="N760" s="25">
        <v>0</v>
      </c>
      <c r="O760" s="25">
        <v>0</v>
      </c>
      <c r="P760" s="25">
        <v>0</v>
      </c>
      <c r="Q760" s="25">
        <v>0</v>
      </c>
      <c r="R760" s="24" cm="1">
        <f t="array" ref="R760">_xlfn.IFS(H760=1,1,K760=1,1,L760=1,1,M760=1,1,N760=1,1,P760=1,1,TRUE,0)</f>
        <v>0</v>
      </c>
      <c r="S760" s="35">
        <f>IF(AND(G760=1,R760=1),0,R760)</f>
        <v>0</v>
      </c>
      <c r="T760" s="53" t="s">
        <v>4</v>
      </c>
      <c r="U760" s="34" cm="1">
        <f t="array" ref="U760">_xlfn.IFS(T760="UNLIKELY", 1, T760="POSSIBLE", 1, T760="LIKELY",1, T760="VERY_LIKELY", 1, TRUE, 0)</f>
        <v>0</v>
      </c>
      <c r="V760" s="24" cm="1">
        <f t="array" ref="V760">_xlfn.IFS(T760="POSSIBLE", 1, T760="LIKELY",1, T760="VERY_LIKELY", 1, TRUE, 0)</f>
        <v>0</v>
      </c>
      <c r="W760" s="24" cm="1">
        <f t="array" ref="W760">_xlfn.IFS(T760="LIKELY",1, T760="VERY_LIKELY", 1, TRUE, 0)</f>
        <v>0</v>
      </c>
      <c r="X760" s="35" cm="1">
        <f t="array" ref="X760">_xlfn.IFS(T760="VERY_LIKELY", 1, TRUE, 0)</f>
        <v>0</v>
      </c>
    </row>
    <row r="761" spans="1:24" ht="20" customHeight="1" x14ac:dyDescent="0.2">
      <c r="A761" s="22"/>
      <c r="B761" s="49"/>
      <c r="C761" s="41"/>
      <c r="D761" s="23"/>
      <c r="E761" s="25"/>
      <c r="F761" s="25"/>
      <c r="G761" s="25"/>
      <c r="H761" s="25"/>
      <c r="I761" s="25"/>
      <c r="J761" s="24"/>
      <c r="K761" s="25"/>
      <c r="L761" s="25"/>
      <c r="M761" s="25"/>
      <c r="N761" s="25"/>
      <c r="O761" s="25"/>
      <c r="P761" s="25"/>
      <c r="Q761" s="25"/>
      <c r="R761" s="24"/>
      <c r="S761" s="35"/>
      <c r="T761" s="53"/>
      <c r="U761" s="34"/>
      <c r="V761" s="24"/>
      <c r="W761" s="24"/>
      <c r="X761" s="35"/>
    </row>
    <row r="762" spans="1:24" ht="20" customHeight="1" x14ac:dyDescent="0.2">
      <c r="A762" s="22"/>
      <c r="B762" s="49"/>
      <c r="C762" s="41"/>
      <c r="D762" s="23"/>
      <c r="E762" s="25"/>
      <c r="F762" s="25"/>
      <c r="G762" s="25"/>
      <c r="H762" s="25"/>
      <c r="I762" s="25"/>
      <c r="J762" s="24"/>
      <c r="K762" s="25"/>
      <c r="L762" s="25"/>
      <c r="M762" s="25"/>
      <c r="N762" s="25"/>
      <c r="O762" s="25"/>
      <c r="P762" s="25"/>
      <c r="Q762" s="25"/>
      <c r="R762" s="24"/>
      <c r="S762" s="35"/>
      <c r="T762" s="53"/>
      <c r="U762" s="34"/>
      <c r="V762" s="24"/>
      <c r="W762" s="24"/>
      <c r="X762" s="35"/>
    </row>
    <row r="763" spans="1:24" ht="20" customHeight="1" x14ac:dyDescent="0.2">
      <c r="A763" s="22"/>
      <c r="B763" s="49"/>
      <c r="C763" s="41"/>
      <c r="D763" s="23"/>
      <c r="E763" s="25"/>
      <c r="F763" s="25"/>
      <c r="G763" s="25"/>
      <c r="H763" s="25"/>
      <c r="I763" s="25"/>
      <c r="J763" s="24"/>
      <c r="K763" s="25"/>
      <c r="L763" s="25"/>
      <c r="M763" s="25"/>
      <c r="N763" s="25"/>
      <c r="O763" s="25"/>
      <c r="P763" s="25"/>
      <c r="Q763" s="25"/>
      <c r="R763" s="24"/>
      <c r="S763" s="35"/>
      <c r="T763" s="53"/>
      <c r="U763" s="34"/>
      <c r="V763" s="24"/>
      <c r="W763" s="24"/>
      <c r="X763" s="35"/>
    </row>
    <row r="764" spans="1:24" ht="20" customHeight="1" x14ac:dyDescent="0.2">
      <c r="A764" s="22"/>
      <c r="B764" s="49"/>
      <c r="C764" s="41"/>
      <c r="D764" s="23"/>
      <c r="E764" s="25"/>
      <c r="F764" s="25"/>
      <c r="G764" s="25"/>
      <c r="H764" s="25"/>
      <c r="I764" s="25"/>
      <c r="J764" s="24"/>
      <c r="K764" s="25"/>
      <c r="L764" s="25"/>
      <c r="M764" s="25"/>
      <c r="N764" s="25"/>
      <c r="O764" s="25"/>
      <c r="P764" s="25"/>
      <c r="Q764" s="25"/>
      <c r="R764" s="24"/>
      <c r="S764" s="35"/>
      <c r="T764" s="53"/>
      <c r="U764" s="34"/>
      <c r="V764" s="24"/>
      <c r="W764" s="24"/>
      <c r="X764" s="35"/>
    </row>
    <row r="765" spans="1:24" ht="20" customHeight="1" x14ac:dyDescent="0.2">
      <c r="A765" s="22"/>
      <c r="B765" s="49"/>
      <c r="C765" s="41"/>
      <c r="D765" s="23"/>
      <c r="E765" s="25"/>
      <c r="F765" s="25"/>
      <c r="G765" s="25"/>
      <c r="H765" s="25"/>
      <c r="I765" s="25"/>
      <c r="J765" s="24"/>
      <c r="K765" s="25"/>
      <c r="L765" s="25"/>
      <c r="M765" s="25"/>
      <c r="N765" s="25"/>
      <c r="O765" s="25"/>
      <c r="P765" s="25"/>
      <c r="Q765" s="25"/>
      <c r="R765" s="24"/>
      <c r="S765" s="35"/>
      <c r="T765" s="53"/>
      <c r="U765" s="34"/>
      <c r="V765" s="24"/>
      <c r="W765" s="24"/>
      <c r="X765" s="35"/>
    </row>
    <row r="766" spans="1:24" ht="20" customHeight="1" x14ac:dyDescent="0.2">
      <c r="A766" s="22"/>
      <c r="B766" s="49"/>
      <c r="C766" s="41"/>
      <c r="D766" s="23"/>
      <c r="E766" s="25"/>
      <c r="F766" s="25"/>
      <c r="G766" s="25"/>
      <c r="H766" s="25"/>
      <c r="I766" s="25"/>
      <c r="J766" s="24"/>
      <c r="K766" s="25"/>
      <c r="L766" s="25"/>
      <c r="M766" s="25"/>
      <c r="N766" s="25"/>
      <c r="O766" s="25"/>
      <c r="P766" s="25"/>
      <c r="Q766" s="25"/>
      <c r="R766" s="24"/>
      <c r="S766" s="35"/>
      <c r="T766" s="53"/>
      <c r="U766" s="34"/>
      <c r="V766" s="24"/>
      <c r="W766" s="24"/>
      <c r="X766" s="35"/>
    </row>
    <row r="767" spans="1:24" ht="20" customHeight="1" x14ac:dyDescent="0.2">
      <c r="A767" s="22"/>
      <c r="B767" s="49"/>
      <c r="C767" s="41"/>
      <c r="D767" s="23"/>
      <c r="E767" s="25"/>
      <c r="F767" s="25"/>
      <c r="G767" s="25"/>
      <c r="H767" s="25"/>
      <c r="I767" s="25"/>
      <c r="J767" s="24"/>
      <c r="K767" s="25"/>
      <c r="L767" s="25"/>
      <c r="M767" s="25"/>
      <c r="N767" s="25"/>
      <c r="O767" s="25"/>
      <c r="P767" s="25"/>
      <c r="Q767" s="25"/>
      <c r="R767" s="24"/>
      <c r="S767" s="35"/>
      <c r="T767" s="53"/>
      <c r="U767" s="34"/>
      <c r="V767" s="24"/>
      <c r="W767" s="24"/>
      <c r="X767" s="35"/>
    </row>
    <row r="768" spans="1:24" ht="20" customHeight="1" x14ac:dyDescent="0.2">
      <c r="A768" s="22"/>
      <c r="B768" s="49"/>
      <c r="C768" s="41"/>
      <c r="D768" s="23"/>
      <c r="E768" s="25"/>
      <c r="F768" s="25"/>
      <c r="G768" s="25"/>
      <c r="H768" s="25"/>
      <c r="I768" s="25"/>
      <c r="J768" s="24"/>
      <c r="K768" s="25"/>
      <c r="L768" s="25"/>
      <c r="M768" s="25"/>
      <c r="N768" s="25"/>
      <c r="O768" s="25"/>
      <c r="P768" s="25"/>
      <c r="Q768" s="25"/>
      <c r="R768" s="24"/>
      <c r="S768" s="35"/>
      <c r="T768" s="53"/>
      <c r="U768" s="34"/>
      <c r="V768" s="24"/>
      <c r="W768" s="24"/>
      <c r="X768" s="35"/>
    </row>
    <row r="769" spans="1:24" ht="20" customHeight="1" x14ac:dyDescent="0.2">
      <c r="A769" s="22"/>
      <c r="B769" s="49"/>
      <c r="C769" s="41"/>
      <c r="D769" s="23"/>
      <c r="E769" s="25"/>
      <c r="F769" s="25"/>
      <c r="G769" s="25"/>
      <c r="H769" s="25"/>
      <c r="I769" s="25"/>
      <c r="J769" s="24"/>
      <c r="K769" s="25"/>
      <c r="L769" s="25"/>
      <c r="M769" s="25"/>
      <c r="N769" s="25"/>
      <c r="O769" s="25"/>
      <c r="P769" s="25"/>
      <c r="Q769" s="25"/>
      <c r="R769" s="24"/>
      <c r="S769" s="35"/>
      <c r="T769" s="53"/>
      <c r="U769" s="34"/>
      <c r="V769" s="24"/>
      <c r="W769" s="24"/>
      <c r="X769" s="35"/>
    </row>
    <row r="770" spans="1:24" ht="20" customHeight="1" x14ac:dyDescent="0.2">
      <c r="A770" s="22"/>
      <c r="B770" s="49"/>
      <c r="C770" s="41"/>
      <c r="D770" s="23"/>
      <c r="E770" s="25"/>
      <c r="F770" s="25"/>
      <c r="G770" s="25"/>
      <c r="H770" s="25"/>
      <c r="I770" s="25"/>
      <c r="J770" s="24"/>
      <c r="K770" s="25"/>
      <c r="L770" s="25"/>
      <c r="M770" s="25"/>
      <c r="N770" s="25"/>
      <c r="O770" s="25"/>
      <c r="P770" s="25"/>
      <c r="Q770" s="25"/>
      <c r="R770" s="24"/>
      <c r="S770" s="35"/>
      <c r="T770" s="53"/>
      <c r="U770" s="34"/>
      <c r="V770" s="24"/>
      <c r="W770" s="24"/>
      <c r="X770" s="35"/>
    </row>
    <row r="771" spans="1:24" ht="20" customHeight="1" x14ac:dyDescent="0.2">
      <c r="A771" s="22"/>
      <c r="B771" s="49"/>
      <c r="C771" s="41"/>
      <c r="D771" s="23"/>
      <c r="E771" s="25"/>
      <c r="F771" s="25"/>
      <c r="G771" s="25"/>
      <c r="H771" s="25"/>
      <c r="I771" s="25"/>
      <c r="J771" s="24"/>
      <c r="K771" s="25"/>
      <c r="L771" s="25"/>
      <c r="M771" s="25"/>
      <c r="N771" s="25"/>
      <c r="O771" s="25"/>
      <c r="P771" s="25"/>
      <c r="Q771" s="25"/>
      <c r="R771" s="24"/>
      <c r="S771" s="35"/>
      <c r="T771" s="53"/>
      <c r="U771" s="34"/>
      <c r="V771" s="24"/>
      <c r="W771" s="24"/>
      <c r="X771" s="35"/>
    </row>
    <row r="772" spans="1:24" ht="20" customHeight="1" x14ac:dyDescent="0.2">
      <c r="A772" s="22"/>
      <c r="B772" s="49"/>
      <c r="C772" s="41"/>
      <c r="D772" s="23"/>
      <c r="E772" s="25"/>
      <c r="F772" s="25"/>
      <c r="G772" s="25"/>
      <c r="H772" s="25"/>
      <c r="I772" s="25"/>
      <c r="J772" s="24"/>
      <c r="K772" s="25"/>
      <c r="L772" s="25"/>
      <c r="M772" s="25"/>
      <c r="N772" s="25"/>
      <c r="O772" s="25"/>
      <c r="P772" s="25"/>
      <c r="Q772" s="25"/>
      <c r="R772" s="24"/>
      <c r="S772" s="35"/>
      <c r="T772" s="53"/>
      <c r="U772" s="34"/>
      <c r="V772" s="24"/>
      <c r="W772" s="24"/>
      <c r="X772" s="35"/>
    </row>
    <row r="773" spans="1:24" ht="20" customHeight="1" x14ac:dyDescent="0.2">
      <c r="A773" s="22"/>
      <c r="B773" s="49"/>
      <c r="C773" s="41"/>
      <c r="D773" s="23"/>
      <c r="E773" s="25"/>
      <c r="F773" s="25"/>
      <c r="G773" s="25"/>
      <c r="H773" s="25"/>
      <c r="I773" s="25"/>
      <c r="J773" s="24"/>
      <c r="K773" s="25"/>
      <c r="L773" s="25"/>
      <c r="M773" s="25"/>
      <c r="N773" s="25"/>
      <c r="O773" s="25"/>
      <c r="P773" s="25"/>
      <c r="Q773" s="25"/>
      <c r="R773" s="24"/>
      <c r="S773" s="35"/>
      <c r="T773" s="53"/>
      <c r="U773" s="34"/>
      <c r="V773" s="24"/>
      <c r="W773" s="24"/>
      <c r="X773" s="35"/>
    </row>
    <row r="774" spans="1:24" ht="20" customHeight="1" x14ac:dyDescent="0.2">
      <c r="A774" s="22"/>
      <c r="B774" s="49"/>
      <c r="C774" s="41"/>
      <c r="D774" s="23"/>
      <c r="E774" s="25"/>
      <c r="F774" s="25"/>
      <c r="G774" s="25"/>
      <c r="H774" s="25"/>
      <c r="I774" s="25"/>
      <c r="J774" s="24"/>
      <c r="K774" s="25"/>
      <c r="L774" s="25"/>
      <c r="M774" s="25"/>
      <c r="N774" s="25"/>
      <c r="O774" s="25"/>
      <c r="P774" s="25"/>
      <c r="Q774" s="25"/>
      <c r="R774" s="24"/>
      <c r="S774" s="35"/>
      <c r="T774" s="53"/>
      <c r="U774" s="34"/>
      <c r="V774" s="24"/>
      <c r="W774" s="24"/>
      <c r="X774" s="35"/>
    </row>
    <row r="775" spans="1:24" ht="20" customHeight="1" x14ac:dyDescent="0.2">
      <c r="A775" s="22"/>
      <c r="B775" s="49"/>
      <c r="C775" s="41"/>
      <c r="D775" s="23"/>
      <c r="E775" s="25"/>
      <c r="F775" s="25"/>
      <c r="G775" s="25"/>
      <c r="H775" s="25"/>
      <c r="I775" s="25"/>
      <c r="J775" s="24"/>
      <c r="K775" s="25"/>
      <c r="L775" s="25"/>
      <c r="M775" s="25"/>
      <c r="N775" s="25"/>
      <c r="O775" s="25"/>
      <c r="P775" s="25"/>
      <c r="Q775" s="25"/>
      <c r="R775" s="24"/>
      <c r="S775" s="35"/>
      <c r="T775" s="53"/>
      <c r="U775" s="34"/>
      <c r="V775" s="24"/>
      <c r="W775" s="24"/>
      <c r="X775" s="35"/>
    </row>
    <row r="776" spans="1:24" ht="20" customHeight="1" x14ac:dyDescent="0.2">
      <c r="A776" s="22"/>
      <c r="B776" s="49"/>
      <c r="C776" s="41"/>
      <c r="D776" s="23"/>
      <c r="E776" s="25"/>
      <c r="F776" s="25"/>
      <c r="G776" s="25"/>
      <c r="H776" s="25"/>
      <c r="I776" s="25"/>
      <c r="J776" s="24"/>
      <c r="K776" s="25"/>
      <c r="L776" s="25"/>
      <c r="M776" s="25"/>
      <c r="N776" s="25"/>
      <c r="O776" s="25"/>
      <c r="P776" s="25"/>
      <c r="Q776" s="25"/>
      <c r="R776" s="24"/>
      <c r="S776" s="35"/>
      <c r="T776" s="53"/>
      <c r="U776" s="34"/>
      <c r="V776" s="24"/>
      <c r="W776" s="24"/>
      <c r="X776" s="35"/>
    </row>
    <row r="777" spans="1:24" ht="20" customHeight="1" x14ac:dyDescent="0.2">
      <c r="A777" s="22"/>
      <c r="B777" s="49"/>
      <c r="C777" s="41"/>
      <c r="D777" s="23"/>
      <c r="E777" s="25"/>
      <c r="F777" s="25"/>
      <c r="G777" s="25"/>
      <c r="H777" s="25"/>
      <c r="I777" s="25"/>
      <c r="J777" s="24"/>
      <c r="K777" s="25"/>
      <c r="L777" s="25"/>
      <c r="M777" s="25"/>
      <c r="N777" s="25"/>
      <c r="O777" s="25"/>
      <c r="P777" s="25"/>
      <c r="Q777" s="25"/>
      <c r="R777" s="24"/>
      <c r="S777" s="35"/>
      <c r="T777" s="53"/>
      <c r="U777" s="34"/>
      <c r="V777" s="24"/>
      <c r="W777" s="24"/>
      <c r="X777" s="35"/>
    </row>
    <row r="778" spans="1:24" ht="20" customHeight="1" x14ac:dyDescent="0.2">
      <c r="A778" s="22"/>
      <c r="B778" s="49"/>
      <c r="C778" s="41"/>
      <c r="D778" s="23"/>
      <c r="E778" s="25"/>
      <c r="F778" s="25"/>
      <c r="G778" s="25"/>
      <c r="H778" s="25"/>
      <c r="I778" s="25"/>
      <c r="J778" s="24"/>
      <c r="K778" s="25"/>
      <c r="L778" s="25"/>
      <c r="M778" s="25"/>
      <c r="N778" s="25"/>
      <c r="O778" s="25"/>
      <c r="P778" s="25"/>
      <c r="Q778" s="25"/>
      <c r="R778" s="24"/>
      <c r="S778" s="35"/>
      <c r="T778" s="53"/>
      <c r="U778" s="34"/>
      <c r="V778" s="24"/>
      <c r="W778" s="24"/>
      <c r="X778" s="35"/>
    </row>
    <row r="779" spans="1:24" ht="20" customHeight="1" x14ac:dyDescent="0.2">
      <c r="A779" s="22"/>
      <c r="B779" s="49"/>
      <c r="C779" s="41"/>
      <c r="D779" s="23"/>
      <c r="E779" s="25"/>
      <c r="F779" s="25"/>
      <c r="G779" s="25"/>
      <c r="H779" s="25"/>
      <c r="I779" s="25"/>
      <c r="J779" s="24"/>
      <c r="K779" s="25"/>
      <c r="L779" s="25"/>
      <c r="M779" s="25"/>
      <c r="N779" s="25"/>
      <c r="O779" s="25"/>
      <c r="P779" s="25"/>
      <c r="Q779" s="25"/>
      <c r="R779" s="24"/>
      <c r="S779" s="35"/>
      <c r="T779" s="53"/>
      <c r="U779" s="34"/>
      <c r="V779" s="24"/>
      <c r="W779" s="24"/>
      <c r="X779" s="35"/>
    </row>
    <row r="780" spans="1:24" ht="20" customHeight="1" x14ac:dyDescent="0.2">
      <c r="A780" s="22"/>
      <c r="B780" s="49"/>
      <c r="C780" s="41"/>
      <c r="D780" s="23"/>
      <c r="E780" s="25"/>
      <c r="F780" s="25"/>
      <c r="G780" s="25"/>
      <c r="H780" s="25"/>
      <c r="I780" s="25"/>
      <c r="J780" s="24"/>
      <c r="K780" s="25"/>
      <c r="L780" s="25"/>
      <c r="M780" s="25"/>
      <c r="N780" s="25"/>
      <c r="O780" s="25"/>
      <c r="P780" s="25"/>
      <c r="Q780" s="25"/>
      <c r="R780" s="24"/>
      <c r="S780" s="35"/>
      <c r="T780" s="53"/>
      <c r="U780" s="34"/>
      <c r="V780" s="24"/>
      <c r="W780" s="24"/>
      <c r="X780" s="35"/>
    </row>
    <row r="781" spans="1:24" ht="20" customHeight="1" x14ac:dyDescent="0.2">
      <c r="A781" s="22"/>
      <c r="B781" s="49"/>
      <c r="C781" s="41"/>
      <c r="D781" s="23"/>
      <c r="E781" s="25"/>
      <c r="F781" s="25"/>
      <c r="G781" s="25"/>
      <c r="H781" s="25"/>
      <c r="I781" s="25"/>
      <c r="J781" s="24"/>
      <c r="K781" s="25"/>
      <c r="L781" s="25"/>
      <c r="M781" s="25"/>
      <c r="N781" s="25"/>
      <c r="O781" s="25"/>
      <c r="P781" s="25"/>
      <c r="Q781" s="25"/>
      <c r="R781" s="24"/>
      <c r="S781" s="35"/>
      <c r="T781" s="53"/>
      <c r="U781" s="34"/>
      <c r="V781" s="24"/>
      <c r="W781" s="24"/>
      <c r="X781" s="35"/>
    </row>
    <row r="782" spans="1:24" ht="20" customHeight="1" x14ac:dyDescent="0.2">
      <c r="A782" s="22"/>
      <c r="B782" s="49"/>
      <c r="C782" s="41"/>
      <c r="D782" s="23"/>
      <c r="E782" s="25"/>
      <c r="F782" s="25"/>
      <c r="G782" s="25"/>
      <c r="H782" s="25"/>
      <c r="I782" s="25"/>
      <c r="J782" s="24"/>
      <c r="K782" s="25"/>
      <c r="L782" s="25"/>
      <c r="M782" s="25"/>
      <c r="N782" s="25"/>
      <c r="O782" s="25"/>
      <c r="P782" s="25"/>
      <c r="Q782" s="25"/>
      <c r="R782" s="24"/>
      <c r="S782" s="35"/>
      <c r="T782" s="53"/>
      <c r="U782" s="34"/>
      <c r="V782" s="24"/>
      <c r="W782" s="24"/>
      <c r="X782" s="35"/>
    </row>
    <row r="783" spans="1:24" ht="20" customHeight="1" x14ac:dyDescent="0.2">
      <c r="A783" s="22"/>
      <c r="B783" s="49"/>
      <c r="C783" s="41"/>
      <c r="D783" s="23"/>
      <c r="E783" s="25"/>
      <c r="F783" s="25"/>
      <c r="G783" s="25"/>
      <c r="H783" s="25"/>
      <c r="I783" s="25"/>
      <c r="J783" s="24"/>
      <c r="K783" s="25"/>
      <c r="L783" s="25"/>
      <c r="M783" s="25"/>
      <c r="N783" s="25"/>
      <c r="O783" s="25"/>
      <c r="P783" s="25"/>
      <c r="Q783" s="25"/>
      <c r="R783" s="24"/>
      <c r="S783" s="35"/>
      <c r="T783" s="53"/>
      <c r="U783" s="34"/>
      <c r="V783" s="24"/>
      <c r="W783" s="24"/>
      <c r="X783" s="35"/>
    </row>
    <row r="784" spans="1:24" ht="20" customHeight="1" x14ac:dyDescent="0.2">
      <c r="A784" s="22"/>
      <c r="B784" s="49"/>
      <c r="C784" s="41"/>
      <c r="D784" s="23"/>
      <c r="E784" s="25"/>
      <c r="F784" s="25"/>
      <c r="G784" s="25"/>
      <c r="H784" s="25"/>
      <c r="I784" s="25"/>
      <c r="J784" s="24"/>
      <c r="K784" s="25"/>
      <c r="L784" s="25"/>
      <c r="M784" s="25"/>
      <c r="N784" s="25"/>
      <c r="O784" s="25"/>
      <c r="P784" s="25"/>
      <c r="Q784" s="25"/>
      <c r="R784" s="24"/>
      <c r="S784" s="35"/>
      <c r="T784" s="53"/>
      <c r="U784" s="34"/>
      <c r="V784" s="24"/>
      <c r="W784" s="24"/>
      <c r="X784" s="35"/>
    </row>
    <row r="785" spans="1:24" ht="20" customHeight="1" x14ac:dyDescent="0.2">
      <c r="A785" s="22"/>
      <c r="B785" s="49"/>
      <c r="C785" s="41"/>
      <c r="D785" s="23"/>
      <c r="E785" s="25"/>
      <c r="F785" s="25"/>
      <c r="G785" s="25"/>
      <c r="H785" s="25"/>
      <c r="I785" s="25"/>
      <c r="J785" s="24"/>
      <c r="K785" s="25"/>
      <c r="L785" s="25"/>
      <c r="M785" s="25"/>
      <c r="N785" s="25"/>
      <c r="O785" s="25"/>
      <c r="P785" s="25"/>
      <c r="Q785" s="25"/>
      <c r="R785" s="24"/>
      <c r="S785" s="35"/>
      <c r="T785" s="53"/>
      <c r="U785" s="34"/>
      <c r="V785" s="24"/>
      <c r="W785" s="24"/>
      <c r="X785" s="35"/>
    </row>
    <row r="786" spans="1:24" ht="20" customHeight="1" x14ac:dyDescent="0.2">
      <c r="A786" s="22"/>
      <c r="B786" s="49"/>
      <c r="C786" s="41"/>
      <c r="D786" s="23"/>
      <c r="E786" s="25"/>
      <c r="F786" s="25"/>
      <c r="G786" s="25"/>
      <c r="H786" s="25"/>
      <c r="I786" s="25"/>
      <c r="J786" s="24"/>
      <c r="K786" s="25"/>
      <c r="L786" s="25"/>
      <c r="M786" s="25"/>
      <c r="N786" s="25"/>
      <c r="O786" s="25"/>
      <c r="P786" s="25"/>
      <c r="Q786" s="25"/>
      <c r="R786" s="24"/>
      <c r="S786" s="35"/>
      <c r="T786" s="53"/>
      <c r="U786" s="34"/>
      <c r="V786" s="24"/>
      <c r="W786" s="24"/>
      <c r="X786" s="35"/>
    </row>
    <row r="787" spans="1:24" ht="20" customHeight="1" x14ac:dyDescent="0.2">
      <c r="A787" s="22"/>
      <c r="B787" s="49"/>
      <c r="C787" s="41"/>
      <c r="D787" s="23"/>
      <c r="E787" s="25"/>
      <c r="F787" s="25"/>
      <c r="G787" s="25"/>
      <c r="H787" s="25"/>
      <c r="I787" s="25"/>
      <c r="J787" s="24"/>
      <c r="K787" s="25"/>
      <c r="L787" s="25"/>
      <c r="M787" s="25"/>
      <c r="N787" s="25"/>
      <c r="O787" s="25"/>
      <c r="P787" s="25"/>
      <c r="Q787" s="25"/>
      <c r="R787" s="24"/>
      <c r="S787" s="35"/>
      <c r="T787" s="53"/>
      <c r="U787" s="34"/>
      <c r="V787" s="24"/>
      <c r="W787" s="24"/>
      <c r="X787" s="35"/>
    </row>
    <row r="788" spans="1:24" ht="20" customHeight="1" x14ac:dyDescent="0.2">
      <c r="A788" s="22"/>
      <c r="B788" s="49"/>
      <c r="C788" s="41"/>
      <c r="D788" s="23"/>
      <c r="E788" s="25"/>
      <c r="F788" s="25"/>
      <c r="G788" s="25"/>
      <c r="H788" s="25"/>
      <c r="I788" s="25"/>
      <c r="J788" s="24"/>
      <c r="K788" s="25"/>
      <c r="L788" s="25"/>
      <c r="M788" s="25"/>
      <c r="N788" s="25"/>
      <c r="O788" s="25"/>
      <c r="P788" s="25"/>
      <c r="Q788" s="25"/>
      <c r="R788" s="24"/>
      <c r="S788" s="35"/>
      <c r="T788" s="53"/>
      <c r="U788" s="34"/>
      <c r="V788" s="24"/>
      <c r="W788" s="24"/>
      <c r="X788" s="35"/>
    </row>
    <row r="789" spans="1:24" ht="20" customHeight="1" x14ac:dyDescent="0.2">
      <c r="A789" s="22"/>
      <c r="B789" s="49"/>
      <c r="C789" s="41"/>
      <c r="D789" s="23"/>
      <c r="E789" s="25"/>
      <c r="F789" s="25"/>
      <c r="G789" s="25"/>
      <c r="H789" s="25"/>
      <c r="I789" s="25"/>
      <c r="J789" s="24"/>
      <c r="K789" s="25"/>
      <c r="L789" s="25"/>
      <c r="M789" s="25"/>
      <c r="N789" s="25"/>
      <c r="O789" s="25"/>
      <c r="P789" s="25"/>
      <c r="Q789" s="25"/>
      <c r="R789" s="24"/>
      <c r="S789" s="35"/>
      <c r="T789" s="53"/>
      <c r="U789" s="34"/>
      <c r="V789" s="24"/>
      <c r="W789" s="24"/>
      <c r="X789" s="35"/>
    </row>
    <row r="790" spans="1:24" ht="20" customHeight="1" x14ac:dyDescent="0.2">
      <c r="A790" s="22"/>
      <c r="B790" s="49"/>
      <c r="C790" s="41"/>
      <c r="D790" s="23"/>
      <c r="E790" s="25"/>
      <c r="F790" s="25"/>
      <c r="G790" s="25"/>
      <c r="H790" s="25"/>
      <c r="I790" s="25"/>
      <c r="J790" s="24"/>
      <c r="K790" s="25"/>
      <c r="L790" s="25"/>
      <c r="M790" s="25"/>
      <c r="N790" s="25"/>
      <c r="O790" s="25"/>
      <c r="P790" s="25"/>
      <c r="Q790" s="25"/>
      <c r="R790" s="24"/>
      <c r="S790" s="35"/>
      <c r="T790" s="53"/>
      <c r="U790" s="34"/>
      <c r="V790" s="24"/>
      <c r="W790" s="24"/>
      <c r="X790" s="35"/>
    </row>
    <row r="791" spans="1:24" ht="20" customHeight="1" x14ac:dyDescent="0.2">
      <c r="A791" s="22"/>
      <c r="B791" s="49"/>
      <c r="C791" s="41"/>
      <c r="D791" s="23"/>
      <c r="E791" s="25"/>
      <c r="F791" s="25"/>
      <c r="G791" s="25"/>
      <c r="H791" s="25"/>
      <c r="I791" s="25"/>
      <c r="J791" s="24"/>
      <c r="K791" s="25"/>
      <c r="L791" s="25"/>
      <c r="M791" s="25"/>
      <c r="N791" s="25"/>
      <c r="O791" s="25"/>
      <c r="P791" s="25"/>
      <c r="Q791" s="25"/>
      <c r="R791" s="24"/>
      <c r="S791" s="35"/>
      <c r="T791" s="53"/>
      <c r="U791" s="34"/>
      <c r="V791" s="24"/>
      <c r="W791" s="24"/>
      <c r="X791" s="35"/>
    </row>
    <row r="792" spans="1:24" ht="20" customHeight="1" x14ac:dyDescent="0.2">
      <c r="A792" s="22"/>
      <c r="B792" s="49"/>
      <c r="C792" s="41"/>
      <c r="D792" s="23"/>
      <c r="E792" s="25"/>
      <c r="F792" s="25"/>
      <c r="G792" s="25"/>
      <c r="H792" s="25"/>
      <c r="I792" s="25"/>
      <c r="J792" s="24"/>
      <c r="K792" s="25"/>
      <c r="L792" s="25"/>
      <c r="M792" s="25"/>
      <c r="N792" s="25"/>
      <c r="O792" s="25"/>
      <c r="P792" s="25"/>
      <c r="Q792" s="25"/>
      <c r="R792" s="24"/>
      <c r="S792" s="35"/>
      <c r="T792" s="53"/>
      <c r="U792" s="34"/>
      <c r="V792" s="24"/>
      <c r="W792" s="24"/>
      <c r="X792" s="35"/>
    </row>
    <row r="793" spans="1:24" ht="20" customHeight="1" x14ac:dyDescent="0.2">
      <c r="A793" s="22"/>
      <c r="B793" s="49"/>
      <c r="C793" s="41"/>
      <c r="D793" s="23"/>
      <c r="E793" s="25"/>
      <c r="F793" s="25"/>
      <c r="G793" s="25"/>
      <c r="H793" s="25"/>
      <c r="I793" s="25"/>
      <c r="J793" s="24"/>
      <c r="K793" s="25"/>
      <c r="L793" s="25"/>
      <c r="M793" s="25"/>
      <c r="N793" s="25"/>
      <c r="O793" s="25"/>
      <c r="P793" s="25"/>
      <c r="Q793" s="25"/>
      <c r="R793" s="24"/>
      <c r="S793" s="35"/>
      <c r="T793" s="53"/>
      <c r="U793" s="34"/>
      <c r="V793" s="24"/>
      <c r="W793" s="24"/>
      <c r="X793" s="35"/>
    </row>
    <row r="794" spans="1:24" ht="20" customHeight="1" x14ac:dyDescent="0.2">
      <c r="A794" s="22"/>
      <c r="B794" s="49"/>
      <c r="C794" s="41"/>
      <c r="D794" s="23"/>
      <c r="E794" s="25"/>
      <c r="F794" s="25"/>
      <c r="G794" s="25"/>
      <c r="H794" s="25"/>
      <c r="I794" s="25"/>
      <c r="J794" s="24"/>
      <c r="K794" s="25"/>
      <c r="L794" s="25"/>
      <c r="M794" s="25"/>
      <c r="N794" s="25"/>
      <c r="O794" s="25"/>
      <c r="P794" s="25"/>
      <c r="Q794" s="25"/>
      <c r="R794" s="24"/>
      <c r="S794" s="35"/>
      <c r="T794" s="53"/>
      <c r="U794" s="34"/>
      <c r="V794" s="24"/>
      <c r="W794" s="24"/>
      <c r="X794" s="35"/>
    </row>
    <row r="795" spans="1:24" ht="20" customHeight="1" x14ac:dyDescent="0.2">
      <c r="A795" s="22"/>
      <c r="B795" s="49"/>
      <c r="C795" s="41"/>
      <c r="D795" s="23"/>
      <c r="E795" s="25"/>
      <c r="F795" s="25"/>
      <c r="G795" s="25"/>
      <c r="H795" s="25"/>
      <c r="I795" s="25"/>
      <c r="J795" s="24"/>
      <c r="K795" s="25"/>
      <c r="L795" s="25"/>
      <c r="M795" s="25"/>
      <c r="N795" s="25"/>
      <c r="O795" s="25"/>
      <c r="P795" s="25"/>
      <c r="Q795" s="25"/>
      <c r="R795" s="24"/>
      <c r="S795" s="35"/>
      <c r="T795" s="53"/>
      <c r="U795" s="34"/>
      <c r="V795" s="24"/>
      <c r="W795" s="24"/>
      <c r="X795" s="35"/>
    </row>
    <row r="796" spans="1:24" ht="20" customHeight="1" x14ac:dyDescent="0.2">
      <c r="A796" s="22"/>
      <c r="B796" s="49"/>
      <c r="C796" s="41"/>
      <c r="D796" s="23"/>
      <c r="E796" s="25"/>
      <c r="F796" s="25"/>
      <c r="G796" s="25"/>
      <c r="H796" s="25"/>
      <c r="I796" s="25"/>
      <c r="J796" s="24"/>
      <c r="K796" s="25"/>
      <c r="L796" s="25"/>
      <c r="M796" s="25"/>
      <c r="N796" s="25"/>
      <c r="O796" s="25"/>
      <c r="P796" s="25"/>
      <c r="Q796" s="25"/>
      <c r="R796" s="24"/>
      <c r="S796" s="35"/>
      <c r="T796" s="53"/>
      <c r="U796" s="34"/>
      <c r="V796" s="24"/>
      <c r="W796" s="24"/>
      <c r="X796" s="35"/>
    </row>
    <row r="797" spans="1:24" ht="20" customHeight="1" x14ac:dyDescent="0.2">
      <c r="A797" s="22"/>
      <c r="B797" s="49"/>
      <c r="C797" s="41"/>
      <c r="D797" s="23"/>
      <c r="E797" s="25"/>
      <c r="F797" s="25"/>
      <c r="G797" s="25"/>
      <c r="H797" s="25"/>
      <c r="I797" s="25"/>
      <c r="J797" s="24"/>
      <c r="K797" s="25"/>
      <c r="L797" s="25"/>
      <c r="M797" s="25"/>
      <c r="N797" s="25"/>
      <c r="O797" s="25"/>
      <c r="P797" s="25"/>
      <c r="Q797" s="25"/>
      <c r="R797" s="24"/>
      <c r="S797" s="35"/>
      <c r="T797" s="53"/>
      <c r="U797" s="34"/>
      <c r="V797" s="24"/>
      <c r="W797" s="24"/>
      <c r="X797" s="35"/>
    </row>
    <row r="798" spans="1:24" ht="20" customHeight="1" x14ac:dyDescent="0.2">
      <c r="A798" s="22"/>
      <c r="B798" s="49"/>
      <c r="C798" s="41"/>
      <c r="D798" s="23"/>
      <c r="E798" s="25"/>
      <c r="F798" s="25"/>
      <c r="G798" s="25"/>
      <c r="H798" s="25"/>
      <c r="I798" s="25"/>
      <c r="J798" s="24"/>
      <c r="K798" s="25"/>
      <c r="L798" s="25"/>
      <c r="M798" s="25"/>
      <c r="N798" s="25"/>
      <c r="O798" s="25"/>
      <c r="P798" s="25"/>
      <c r="Q798" s="25"/>
      <c r="R798" s="24"/>
      <c r="S798" s="35"/>
      <c r="T798" s="53"/>
      <c r="U798" s="34"/>
      <c r="V798" s="24"/>
      <c r="W798" s="24"/>
      <c r="X798" s="35"/>
    </row>
    <row r="799" spans="1:24" ht="20" customHeight="1" x14ac:dyDescent="0.2">
      <c r="A799" s="22"/>
      <c r="B799" s="49"/>
      <c r="C799" s="41"/>
      <c r="D799" s="23"/>
      <c r="E799" s="25"/>
      <c r="F799" s="25"/>
      <c r="G799" s="25"/>
      <c r="H799" s="25"/>
      <c r="I799" s="25"/>
      <c r="J799" s="24"/>
      <c r="K799" s="25"/>
      <c r="L799" s="25"/>
      <c r="M799" s="25"/>
      <c r="N799" s="25"/>
      <c r="O799" s="25"/>
      <c r="P799" s="25"/>
      <c r="Q799" s="25"/>
      <c r="R799" s="24"/>
      <c r="S799" s="35"/>
      <c r="T799" s="53"/>
      <c r="U799" s="34"/>
      <c r="V799" s="24"/>
      <c r="W799" s="24"/>
      <c r="X799" s="35"/>
    </row>
    <row r="800" spans="1:24" ht="20" customHeight="1" x14ac:dyDescent="0.2">
      <c r="A800" s="22"/>
      <c r="B800" s="49"/>
      <c r="C800" s="41"/>
      <c r="D800" s="23"/>
      <c r="E800" s="25"/>
      <c r="F800" s="25"/>
      <c r="G800" s="25"/>
      <c r="H800" s="25"/>
      <c r="I800" s="25"/>
      <c r="J800" s="24"/>
      <c r="K800" s="25"/>
      <c r="L800" s="25"/>
      <c r="M800" s="25"/>
      <c r="N800" s="25"/>
      <c r="O800" s="25"/>
      <c r="P800" s="25"/>
      <c r="Q800" s="25"/>
      <c r="R800" s="24"/>
      <c r="S800" s="35"/>
      <c r="T800" s="53"/>
      <c r="U800" s="34"/>
      <c r="V800" s="24"/>
      <c r="W800" s="24"/>
      <c r="X800" s="35"/>
    </row>
    <row r="801" spans="1:24" ht="20" customHeight="1" x14ac:dyDescent="0.2">
      <c r="A801" s="22"/>
      <c r="B801" s="49"/>
      <c r="C801" s="41"/>
      <c r="D801" s="23"/>
      <c r="E801" s="25"/>
      <c r="F801" s="25"/>
      <c r="G801" s="25"/>
      <c r="H801" s="25"/>
      <c r="I801" s="25"/>
      <c r="J801" s="24"/>
      <c r="K801" s="25"/>
      <c r="L801" s="25"/>
      <c r="M801" s="25"/>
      <c r="N801" s="25"/>
      <c r="O801" s="25"/>
      <c r="P801" s="25"/>
      <c r="Q801" s="25"/>
      <c r="R801" s="24"/>
      <c r="S801" s="35"/>
      <c r="T801" s="53"/>
      <c r="U801" s="34"/>
      <c r="V801" s="24"/>
      <c r="W801" s="24"/>
      <c r="X801" s="35"/>
    </row>
    <row r="802" spans="1:24" ht="20" customHeight="1" x14ac:dyDescent="0.2">
      <c r="A802" s="22"/>
      <c r="B802" s="49"/>
      <c r="C802" s="41"/>
      <c r="D802" s="23"/>
      <c r="E802" s="25"/>
      <c r="F802" s="25"/>
      <c r="G802" s="25"/>
      <c r="H802" s="25"/>
      <c r="I802" s="25"/>
      <c r="J802" s="24"/>
      <c r="K802" s="25"/>
      <c r="L802" s="25"/>
      <c r="M802" s="25"/>
      <c r="N802" s="25"/>
      <c r="O802" s="25"/>
      <c r="P802" s="25"/>
      <c r="Q802" s="25"/>
      <c r="R802" s="24"/>
      <c r="S802" s="35"/>
      <c r="T802" s="53"/>
      <c r="U802" s="34"/>
      <c r="V802" s="24"/>
      <c r="W802" s="24"/>
      <c r="X802" s="35"/>
    </row>
    <row r="803" spans="1:24" ht="20" customHeight="1" x14ac:dyDescent="0.2">
      <c r="A803" s="22"/>
      <c r="B803" s="49"/>
      <c r="C803" s="41"/>
      <c r="D803" s="23"/>
      <c r="E803" s="25"/>
      <c r="F803" s="25"/>
      <c r="G803" s="25"/>
      <c r="H803" s="25"/>
      <c r="I803" s="25"/>
      <c r="J803" s="24"/>
      <c r="K803" s="25"/>
      <c r="L803" s="25"/>
      <c r="M803" s="25"/>
      <c r="N803" s="25"/>
      <c r="O803" s="25"/>
      <c r="P803" s="25"/>
      <c r="Q803" s="25"/>
      <c r="R803" s="24"/>
      <c r="S803" s="35"/>
      <c r="T803" s="53"/>
      <c r="U803" s="34"/>
      <c r="V803" s="24"/>
      <c r="W803" s="24"/>
      <c r="X803" s="35"/>
    </row>
    <row r="804" spans="1:24" ht="20" customHeight="1" x14ac:dyDescent="0.2">
      <c r="A804" s="22"/>
      <c r="B804" s="49"/>
      <c r="C804" s="41"/>
      <c r="D804" s="23"/>
      <c r="E804" s="25"/>
      <c r="F804" s="25"/>
      <c r="G804" s="25"/>
      <c r="H804" s="25"/>
      <c r="I804" s="25"/>
      <c r="J804" s="24"/>
      <c r="K804" s="25"/>
      <c r="L804" s="25"/>
      <c r="M804" s="25"/>
      <c r="N804" s="25"/>
      <c r="O804" s="25"/>
      <c r="P804" s="25"/>
      <c r="Q804" s="25"/>
      <c r="R804" s="24"/>
      <c r="S804" s="35"/>
      <c r="T804" s="53"/>
      <c r="U804" s="34"/>
      <c r="V804" s="24"/>
      <c r="W804" s="24"/>
      <c r="X804" s="35"/>
    </row>
    <row r="805" spans="1:24" ht="20" customHeight="1" x14ac:dyDescent="0.2">
      <c r="A805" s="22"/>
      <c r="B805" s="49"/>
      <c r="C805" s="41"/>
      <c r="D805" s="23"/>
      <c r="E805" s="25"/>
      <c r="F805" s="25"/>
      <c r="G805" s="25"/>
      <c r="H805" s="25"/>
      <c r="I805" s="25"/>
      <c r="J805" s="24"/>
      <c r="K805" s="25"/>
      <c r="L805" s="25"/>
      <c r="M805" s="25"/>
      <c r="N805" s="25"/>
      <c r="O805" s="25"/>
      <c r="P805" s="25"/>
      <c r="Q805" s="25"/>
      <c r="R805" s="24"/>
      <c r="S805" s="35"/>
      <c r="T805" s="53"/>
      <c r="U805" s="34"/>
      <c r="V805" s="24"/>
      <c r="W805" s="24"/>
      <c r="X805" s="35"/>
    </row>
    <row r="806" spans="1:24" ht="20" customHeight="1" x14ac:dyDescent="0.2">
      <c r="A806" s="22"/>
      <c r="B806" s="49"/>
      <c r="C806" s="41"/>
      <c r="D806" s="23"/>
      <c r="E806" s="25"/>
      <c r="F806" s="25"/>
      <c r="G806" s="25"/>
      <c r="H806" s="25"/>
      <c r="I806" s="25"/>
      <c r="J806" s="24"/>
      <c r="K806" s="25"/>
      <c r="L806" s="25"/>
      <c r="M806" s="25"/>
      <c r="N806" s="25"/>
      <c r="O806" s="25"/>
      <c r="P806" s="25"/>
      <c r="Q806" s="25"/>
      <c r="R806" s="24"/>
      <c r="S806" s="35"/>
      <c r="T806" s="53"/>
      <c r="U806" s="34"/>
      <c r="V806" s="24"/>
      <c r="W806" s="24"/>
      <c r="X806" s="35"/>
    </row>
    <row r="807" spans="1:24" ht="20" customHeight="1" x14ac:dyDescent="0.2">
      <c r="A807" s="22"/>
      <c r="B807" s="49"/>
      <c r="C807" s="41"/>
      <c r="D807" s="23"/>
      <c r="E807" s="25"/>
      <c r="F807" s="25"/>
      <c r="G807" s="25"/>
      <c r="H807" s="25"/>
      <c r="I807" s="25"/>
      <c r="J807" s="24"/>
      <c r="K807" s="25"/>
      <c r="L807" s="25"/>
      <c r="M807" s="25"/>
      <c r="N807" s="25"/>
      <c r="O807" s="25"/>
      <c r="P807" s="25"/>
      <c r="Q807" s="25"/>
      <c r="R807" s="24"/>
      <c r="S807" s="35"/>
      <c r="T807" s="53"/>
      <c r="U807" s="34"/>
      <c r="V807" s="24"/>
      <c r="W807" s="24"/>
      <c r="X807" s="35"/>
    </row>
    <row r="808" spans="1:24" ht="20" customHeight="1" x14ac:dyDescent="0.2">
      <c r="A808" s="22"/>
      <c r="B808" s="49"/>
      <c r="C808" s="41"/>
      <c r="D808" s="23"/>
      <c r="E808" s="25"/>
      <c r="F808" s="25"/>
      <c r="G808" s="25"/>
      <c r="H808" s="25"/>
      <c r="I808" s="25"/>
      <c r="J808" s="24"/>
      <c r="K808" s="25"/>
      <c r="L808" s="25"/>
      <c r="M808" s="25"/>
      <c r="N808" s="25"/>
      <c r="O808" s="25"/>
      <c r="P808" s="25"/>
      <c r="Q808" s="25"/>
      <c r="R808" s="24"/>
      <c r="S808" s="35"/>
      <c r="T808" s="53"/>
      <c r="U808" s="34"/>
      <c r="V808" s="24"/>
      <c r="W808" s="24"/>
      <c r="X808" s="35"/>
    </row>
    <row r="809" spans="1:24" ht="20" customHeight="1" x14ac:dyDescent="0.2">
      <c r="A809" s="22"/>
      <c r="B809" s="49"/>
      <c r="C809" s="41"/>
      <c r="D809" s="23"/>
      <c r="E809" s="25"/>
      <c r="F809" s="25"/>
      <c r="G809" s="25"/>
      <c r="H809" s="25"/>
      <c r="I809" s="25"/>
      <c r="J809" s="24"/>
      <c r="K809" s="25"/>
      <c r="L809" s="25"/>
      <c r="M809" s="25"/>
      <c r="N809" s="25"/>
      <c r="O809" s="25"/>
      <c r="P809" s="25"/>
      <c r="Q809" s="25"/>
      <c r="R809" s="24"/>
      <c r="S809" s="35"/>
      <c r="T809" s="53"/>
      <c r="U809" s="34"/>
      <c r="V809" s="24"/>
      <c r="W809" s="24"/>
      <c r="X809" s="35"/>
    </row>
    <row r="810" spans="1:24" ht="20" customHeight="1" x14ac:dyDescent="0.2">
      <c r="A810" s="22"/>
      <c r="B810" s="49"/>
      <c r="C810" s="41"/>
      <c r="D810" s="23"/>
      <c r="E810" s="25"/>
      <c r="F810" s="25"/>
      <c r="G810" s="25"/>
      <c r="H810" s="25"/>
      <c r="I810" s="25"/>
      <c r="J810" s="24"/>
      <c r="K810" s="25"/>
      <c r="L810" s="25"/>
      <c r="M810" s="25"/>
      <c r="N810" s="25"/>
      <c r="O810" s="25"/>
      <c r="P810" s="25"/>
      <c r="Q810" s="25"/>
      <c r="R810" s="24"/>
      <c r="S810" s="35"/>
      <c r="T810" s="53"/>
      <c r="U810" s="34"/>
      <c r="V810" s="24"/>
      <c r="W810" s="24"/>
      <c r="X810" s="35"/>
    </row>
    <row r="811" spans="1:24" ht="20" customHeight="1" x14ac:dyDescent="0.2">
      <c r="A811" s="22"/>
      <c r="B811" s="49"/>
      <c r="C811" s="41"/>
      <c r="D811" s="23"/>
      <c r="E811" s="25"/>
      <c r="F811" s="25"/>
      <c r="G811" s="25"/>
      <c r="H811" s="25"/>
      <c r="I811" s="25"/>
      <c r="J811" s="24"/>
      <c r="K811" s="25"/>
      <c r="L811" s="25"/>
      <c r="M811" s="25"/>
      <c r="N811" s="25"/>
      <c r="O811" s="25"/>
      <c r="P811" s="25"/>
      <c r="Q811" s="25"/>
      <c r="R811" s="24"/>
      <c r="S811" s="35"/>
      <c r="T811" s="53"/>
      <c r="U811" s="34"/>
      <c r="V811" s="24"/>
      <c r="W811" s="24"/>
      <c r="X811" s="35"/>
    </row>
    <row r="812" spans="1:24" ht="20" customHeight="1" x14ac:dyDescent="0.2">
      <c r="A812" s="22"/>
      <c r="B812" s="49"/>
      <c r="C812" s="41"/>
      <c r="D812" s="23"/>
      <c r="E812" s="25"/>
      <c r="F812" s="25"/>
      <c r="G812" s="25"/>
      <c r="H812" s="25"/>
      <c r="I812" s="25"/>
      <c r="J812" s="24"/>
      <c r="K812" s="25"/>
      <c r="L812" s="25"/>
      <c r="M812" s="25"/>
      <c r="N812" s="25"/>
      <c r="O812" s="25"/>
      <c r="P812" s="25"/>
      <c r="Q812" s="25"/>
      <c r="R812" s="24"/>
      <c r="S812" s="35"/>
      <c r="T812" s="53"/>
      <c r="U812" s="34"/>
      <c r="V812" s="24"/>
      <c r="W812" s="24"/>
      <c r="X812" s="35"/>
    </row>
    <row r="813" spans="1:24" ht="20" customHeight="1" x14ac:dyDescent="0.2">
      <c r="A813" s="22"/>
      <c r="B813" s="49"/>
      <c r="C813" s="41"/>
      <c r="D813" s="23"/>
      <c r="E813" s="25"/>
      <c r="F813" s="25"/>
      <c r="G813" s="25"/>
      <c r="H813" s="25"/>
      <c r="I813" s="25"/>
      <c r="J813" s="24"/>
      <c r="K813" s="25"/>
      <c r="L813" s="25"/>
      <c r="M813" s="25"/>
      <c r="N813" s="25"/>
      <c r="O813" s="25"/>
      <c r="P813" s="25"/>
      <c r="Q813" s="25"/>
      <c r="R813" s="24"/>
      <c r="S813" s="35"/>
      <c r="T813" s="53"/>
      <c r="U813" s="34"/>
      <c r="V813" s="24"/>
      <c r="W813" s="24"/>
      <c r="X813" s="35"/>
    </row>
    <row r="814" spans="1:24" ht="20" customHeight="1" x14ac:dyDescent="0.2">
      <c r="A814" s="22"/>
      <c r="B814" s="49"/>
      <c r="C814" s="41"/>
      <c r="D814" s="23"/>
      <c r="E814" s="25"/>
      <c r="F814" s="25"/>
      <c r="G814" s="25"/>
      <c r="H814" s="25"/>
      <c r="I814" s="25"/>
      <c r="J814" s="24"/>
      <c r="K814" s="25"/>
      <c r="L814" s="25"/>
      <c r="M814" s="25"/>
      <c r="N814" s="25"/>
      <c r="O814" s="25"/>
      <c r="P814" s="25"/>
      <c r="Q814" s="25"/>
      <c r="R814" s="24"/>
      <c r="S814" s="35"/>
      <c r="T814" s="53"/>
      <c r="U814" s="34"/>
      <c r="V814" s="24"/>
      <c r="W814" s="24"/>
      <c r="X814" s="35"/>
    </row>
    <row r="815" spans="1:24" ht="20" customHeight="1" x14ac:dyDescent="0.2">
      <c r="A815" s="22"/>
      <c r="B815" s="49"/>
      <c r="C815" s="41"/>
      <c r="D815" s="23"/>
      <c r="E815" s="25"/>
      <c r="F815" s="25"/>
      <c r="G815" s="25"/>
      <c r="H815" s="25"/>
      <c r="I815" s="25"/>
      <c r="J815" s="24"/>
      <c r="K815" s="25"/>
      <c r="L815" s="25"/>
      <c r="M815" s="25"/>
      <c r="N815" s="25"/>
      <c r="O815" s="25"/>
      <c r="P815" s="25"/>
      <c r="Q815" s="25"/>
      <c r="R815" s="24"/>
      <c r="S815" s="35"/>
      <c r="T815" s="53"/>
      <c r="U815" s="34"/>
      <c r="V815" s="24"/>
      <c r="W815" s="24"/>
      <c r="X815" s="35"/>
    </row>
    <row r="816" spans="1:24" ht="20" customHeight="1" x14ac:dyDescent="0.2">
      <c r="A816" s="22"/>
      <c r="B816" s="49"/>
      <c r="C816" s="41"/>
      <c r="D816" s="23"/>
      <c r="E816" s="25"/>
      <c r="F816" s="25"/>
      <c r="G816" s="25"/>
      <c r="H816" s="25"/>
      <c r="I816" s="25"/>
      <c r="J816" s="24"/>
      <c r="K816" s="25"/>
      <c r="L816" s="25"/>
      <c r="M816" s="25"/>
      <c r="N816" s="25"/>
      <c r="O816" s="25"/>
      <c r="P816" s="25"/>
      <c r="Q816" s="25"/>
      <c r="R816" s="24"/>
      <c r="S816" s="35"/>
      <c r="T816" s="53"/>
      <c r="U816" s="34"/>
      <c r="V816" s="24"/>
      <c r="W816" s="24"/>
      <c r="X816" s="35"/>
    </row>
    <row r="817" spans="1:24" ht="20" customHeight="1" x14ac:dyDescent="0.2">
      <c r="A817" s="22"/>
      <c r="B817" s="49"/>
      <c r="C817" s="41"/>
      <c r="D817" s="23"/>
      <c r="E817" s="25"/>
      <c r="F817" s="25"/>
      <c r="G817" s="25"/>
      <c r="H817" s="25"/>
      <c r="I817" s="25"/>
      <c r="J817" s="24"/>
      <c r="K817" s="25"/>
      <c r="L817" s="25"/>
      <c r="M817" s="25"/>
      <c r="N817" s="25"/>
      <c r="O817" s="25"/>
      <c r="P817" s="25"/>
      <c r="Q817" s="25"/>
      <c r="R817" s="24"/>
      <c r="S817" s="35"/>
      <c r="T817" s="53"/>
      <c r="U817" s="34"/>
      <c r="V817" s="24"/>
      <c r="W817" s="24"/>
      <c r="X817" s="35"/>
    </row>
    <row r="818" spans="1:24" ht="20" customHeight="1" x14ac:dyDescent="0.2">
      <c r="A818" s="22"/>
      <c r="B818" s="49"/>
      <c r="C818" s="41"/>
      <c r="D818" s="23"/>
      <c r="E818" s="25"/>
      <c r="F818" s="25"/>
      <c r="G818" s="25"/>
      <c r="H818" s="25"/>
      <c r="I818" s="25"/>
      <c r="J818" s="24"/>
      <c r="K818" s="25"/>
      <c r="L818" s="25"/>
      <c r="M818" s="25"/>
      <c r="N818" s="25"/>
      <c r="O818" s="25"/>
      <c r="P818" s="25"/>
      <c r="Q818" s="25"/>
      <c r="R818" s="24"/>
      <c r="S818" s="35"/>
      <c r="T818" s="53"/>
      <c r="U818" s="34"/>
      <c r="V818" s="24"/>
      <c r="W818" s="24"/>
      <c r="X818" s="35"/>
    </row>
    <row r="819" spans="1:24" ht="20" customHeight="1" x14ac:dyDescent="0.2">
      <c r="A819" s="22"/>
      <c r="B819" s="49"/>
      <c r="C819" s="41"/>
      <c r="D819" s="23"/>
      <c r="E819" s="25"/>
      <c r="F819" s="25"/>
      <c r="G819" s="25"/>
      <c r="H819" s="25"/>
      <c r="I819" s="25"/>
      <c r="J819" s="24"/>
      <c r="K819" s="25"/>
      <c r="L819" s="25"/>
      <c r="M819" s="25"/>
      <c r="N819" s="25"/>
      <c r="O819" s="25"/>
      <c r="P819" s="25"/>
      <c r="Q819" s="25"/>
      <c r="R819" s="24"/>
      <c r="S819" s="35"/>
      <c r="T819" s="53"/>
      <c r="U819" s="34"/>
      <c r="V819" s="24"/>
      <c r="W819" s="24"/>
      <c r="X819" s="35"/>
    </row>
    <row r="820" spans="1:24" ht="20" customHeight="1" x14ac:dyDescent="0.2">
      <c r="A820" s="22"/>
      <c r="B820" s="49"/>
      <c r="C820" s="41"/>
      <c r="D820" s="23"/>
      <c r="E820" s="25"/>
      <c r="F820" s="25"/>
      <c r="G820" s="25"/>
      <c r="H820" s="25"/>
      <c r="I820" s="25"/>
      <c r="J820" s="24"/>
      <c r="K820" s="25"/>
      <c r="L820" s="25"/>
      <c r="M820" s="25"/>
      <c r="N820" s="25"/>
      <c r="O820" s="25"/>
      <c r="P820" s="25"/>
      <c r="Q820" s="25"/>
      <c r="R820" s="24"/>
      <c r="S820" s="35"/>
      <c r="T820" s="53"/>
      <c r="U820" s="34"/>
      <c r="V820" s="24"/>
      <c r="W820" s="24"/>
      <c r="X820" s="35"/>
    </row>
    <row r="821" spans="1:24" ht="20" customHeight="1" x14ac:dyDescent="0.2">
      <c r="A821" s="22"/>
      <c r="B821" s="49"/>
      <c r="C821" s="41"/>
      <c r="D821" s="23"/>
      <c r="E821" s="25"/>
      <c r="F821" s="25"/>
      <c r="G821" s="25"/>
      <c r="H821" s="25"/>
      <c r="I821" s="25"/>
      <c r="J821" s="24"/>
      <c r="K821" s="25"/>
      <c r="L821" s="25"/>
      <c r="M821" s="25"/>
      <c r="N821" s="25"/>
      <c r="O821" s="25"/>
      <c r="P821" s="25"/>
      <c r="Q821" s="25"/>
      <c r="R821" s="24"/>
      <c r="S821" s="35"/>
      <c r="T821" s="53"/>
      <c r="U821" s="34"/>
      <c r="V821" s="24"/>
      <c r="W821" s="24"/>
      <c r="X821" s="35"/>
    </row>
    <row r="822" spans="1:24" ht="20" customHeight="1" x14ac:dyDescent="0.2">
      <c r="A822" s="22"/>
      <c r="B822" s="49"/>
      <c r="C822" s="41"/>
      <c r="D822" s="23"/>
      <c r="E822" s="25"/>
      <c r="F822" s="25"/>
      <c r="G822" s="25"/>
      <c r="H822" s="25"/>
      <c r="I822" s="25"/>
      <c r="J822" s="24"/>
      <c r="K822" s="25"/>
      <c r="L822" s="25"/>
      <c r="M822" s="25"/>
      <c r="N822" s="25"/>
      <c r="O822" s="25"/>
      <c r="P822" s="25"/>
      <c r="Q822" s="25"/>
      <c r="R822" s="24"/>
      <c r="S822" s="35"/>
      <c r="T822" s="53"/>
      <c r="U822" s="34"/>
      <c r="V822" s="24"/>
      <c r="W822" s="24"/>
      <c r="X822" s="35"/>
    </row>
    <row r="823" spans="1:24" ht="20" customHeight="1" x14ac:dyDescent="0.2">
      <c r="A823" s="22"/>
      <c r="B823" s="49"/>
      <c r="C823" s="41"/>
      <c r="D823" s="23"/>
      <c r="E823" s="25"/>
      <c r="F823" s="25"/>
      <c r="G823" s="25"/>
      <c r="H823" s="25"/>
      <c r="I823" s="25"/>
      <c r="J823" s="24"/>
      <c r="K823" s="25"/>
      <c r="L823" s="25"/>
      <c r="M823" s="25"/>
      <c r="N823" s="25"/>
      <c r="O823" s="25"/>
      <c r="P823" s="25"/>
      <c r="Q823" s="25"/>
      <c r="R823" s="24"/>
      <c r="S823" s="35"/>
      <c r="T823" s="53"/>
      <c r="U823" s="34"/>
      <c r="V823" s="24"/>
      <c r="W823" s="24"/>
      <c r="X823" s="35"/>
    </row>
    <row r="824" spans="1:24" ht="20" customHeight="1" x14ac:dyDescent="0.2">
      <c r="A824" s="22"/>
      <c r="B824" s="49"/>
      <c r="C824" s="41"/>
      <c r="D824" s="23"/>
      <c r="E824" s="25"/>
      <c r="F824" s="25"/>
      <c r="G824" s="25"/>
      <c r="H824" s="25"/>
      <c r="I824" s="25"/>
      <c r="J824" s="24"/>
      <c r="K824" s="25"/>
      <c r="L824" s="25"/>
      <c r="M824" s="25"/>
      <c r="N824" s="25"/>
      <c r="O824" s="25"/>
      <c r="P824" s="25"/>
      <c r="Q824" s="25"/>
      <c r="R824" s="24"/>
      <c r="S824" s="35"/>
      <c r="T824" s="53"/>
      <c r="U824" s="34"/>
      <c r="V824" s="24"/>
      <c r="W824" s="24"/>
      <c r="X824" s="35"/>
    </row>
    <row r="825" spans="1:24" ht="20" customHeight="1" x14ac:dyDescent="0.2">
      <c r="A825" s="22"/>
      <c r="B825" s="49"/>
      <c r="C825" s="41"/>
      <c r="D825" s="23"/>
      <c r="E825" s="25"/>
      <c r="F825" s="25"/>
      <c r="G825" s="25"/>
      <c r="H825" s="25"/>
      <c r="I825" s="25"/>
      <c r="J825" s="24"/>
      <c r="K825" s="25"/>
      <c r="L825" s="25"/>
      <c r="M825" s="25"/>
      <c r="N825" s="25"/>
      <c r="O825" s="25"/>
      <c r="P825" s="25"/>
      <c r="Q825" s="25"/>
      <c r="R825" s="24"/>
      <c r="S825" s="35"/>
      <c r="T825" s="53"/>
      <c r="U825" s="34"/>
      <c r="V825" s="24"/>
      <c r="W825" s="24"/>
      <c r="X825" s="35"/>
    </row>
    <row r="826" spans="1:24" ht="20" customHeight="1" x14ac:dyDescent="0.2">
      <c r="A826" s="22"/>
      <c r="B826" s="49"/>
      <c r="C826" s="41"/>
      <c r="D826" s="23"/>
      <c r="E826" s="25"/>
      <c r="F826" s="25"/>
      <c r="G826" s="25"/>
      <c r="H826" s="25"/>
      <c r="I826" s="25"/>
      <c r="J826" s="24"/>
      <c r="K826" s="25"/>
      <c r="L826" s="25"/>
      <c r="M826" s="25"/>
      <c r="N826" s="25"/>
      <c r="O826" s="25"/>
      <c r="P826" s="25"/>
      <c r="Q826" s="25"/>
      <c r="R826" s="24"/>
      <c r="S826" s="35"/>
      <c r="T826" s="53"/>
      <c r="U826" s="34"/>
      <c r="V826" s="24"/>
      <c r="W826" s="24"/>
      <c r="X826" s="35"/>
    </row>
    <row r="827" spans="1:24" ht="20" customHeight="1" x14ac:dyDescent="0.2">
      <c r="A827" s="22"/>
      <c r="B827" s="49"/>
      <c r="C827" s="41"/>
      <c r="D827" s="23"/>
      <c r="E827" s="25"/>
      <c r="F827" s="25"/>
      <c r="G827" s="25"/>
      <c r="H827" s="25"/>
      <c r="I827" s="25"/>
      <c r="J827" s="24"/>
      <c r="K827" s="25"/>
      <c r="L827" s="25"/>
      <c r="M827" s="25"/>
      <c r="N827" s="25"/>
      <c r="O827" s="25"/>
      <c r="P827" s="25"/>
      <c r="Q827" s="25"/>
      <c r="R827" s="24"/>
      <c r="S827" s="35"/>
      <c r="T827" s="53"/>
      <c r="U827" s="34"/>
      <c r="V827" s="24"/>
      <c r="W827" s="24"/>
      <c r="X827" s="35"/>
    </row>
    <row r="828" spans="1:24" ht="20" customHeight="1" x14ac:dyDescent="0.2">
      <c r="A828" s="22"/>
      <c r="B828" s="49"/>
      <c r="C828" s="41"/>
      <c r="D828" s="23"/>
      <c r="E828" s="25"/>
      <c r="F828" s="25"/>
      <c r="G828" s="25"/>
      <c r="H828" s="25"/>
      <c r="I828" s="25"/>
      <c r="J828" s="24"/>
      <c r="K828" s="25"/>
      <c r="L828" s="25"/>
      <c r="M828" s="25"/>
      <c r="N828" s="25"/>
      <c r="O828" s="25"/>
      <c r="P828" s="25"/>
      <c r="Q828" s="25"/>
      <c r="R828" s="24"/>
      <c r="S828" s="35"/>
      <c r="T828" s="53"/>
      <c r="U828" s="34"/>
      <c r="V828" s="24"/>
      <c r="W828" s="24"/>
      <c r="X828" s="35"/>
    </row>
    <row r="829" spans="1:24" ht="20" customHeight="1" x14ac:dyDescent="0.2">
      <c r="A829" s="22"/>
      <c r="B829" s="49"/>
      <c r="C829" s="41"/>
      <c r="D829" s="23"/>
      <c r="E829" s="25"/>
      <c r="F829" s="25"/>
      <c r="G829" s="25"/>
      <c r="H829" s="25"/>
      <c r="I829" s="25"/>
      <c r="J829" s="24"/>
      <c r="K829" s="25"/>
      <c r="L829" s="25"/>
      <c r="M829" s="25"/>
      <c r="N829" s="25"/>
      <c r="O829" s="25"/>
      <c r="P829" s="25"/>
      <c r="Q829" s="25"/>
      <c r="R829" s="24"/>
      <c r="S829" s="35"/>
      <c r="T829" s="53"/>
      <c r="U829" s="34"/>
      <c r="V829" s="24"/>
      <c r="W829" s="24"/>
      <c r="X829" s="35"/>
    </row>
    <row r="830" spans="1:24" ht="20" customHeight="1" x14ac:dyDescent="0.2">
      <c r="A830" s="22"/>
      <c r="B830" s="49"/>
      <c r="C830" s="41"/>
      <c r="D830" s="23"/>
      <c r="E830" s="25"/>
      <c r="F830" s="25"/>
      <c r="G830" s="25"/>
      <c r="H830" s="25"/>
      <c r="I830" s="25"/>
      <c r="J830" s="24"/>
      <c r="K830" s="25"/>
      <c r="L830" s="25"/>
      <c r="M830" s="25"/>
      <c r="N830" s="25"/>
      <c r="O830" s="25"/>
      <c r="P830" s="25"/>
      <c r="Q830" s="25"/>
      <c r="R830" s="24"/>
      <c r="S830" s="35"/>
      <c r="T830" s="53"/>
      <c r="U830" s="34"/>
      <c r="V830" s="24"/>
      <c r="W830" s="24"/>
      <c r="X830" s="35"/>
    </row>
    <row r="831" spans="1:24" ht="20" customHeight="1" x14ac:dyDescent="0.2">
      <c r="A831" s="22"/>
      <c r="B831" s="49"/>
      <c r="C831" s="41"/>
      <c r="D831" s="23"/>
      <c r="E831" s="25"/>
      <c r="F831" s="25"/>
      <c r="G831" s="25"/>
      <c r="H831" s="25"/>
      <c r="I831" s="25"/>
      <c r="J831" s="24"/>
      <c r="K831" s="25"/>
      <c r="L831" s="25"/>
      <c r="M831" s="25"/>
      <c r="N831" s="25"/>
      <c r="O831" s="25"/>
      <c r="P831" s="25"/>
      <c r="Q831" s="25"/>
      <c r="R831" s="24"/>
      <c r="S831" s="35"/>
      <c r="T831" s="53"/>
      <c r="U831" s="34"/>
      <c r="V831" s="24"/>
      <c r="W831" s="24"/>
      <c r="X831" s="35"/>
    </row>
    <row r="832" spans="1:24" ht="20" customHeight="1" x14ac:dyDescent="0.2">
      <c r="A832" s="22"/>
      <c r="B832" s="49"/>
      <c r="C832" s="41"/>
      <c r="D832" s="23"/>
      <c r="E832" s="25"/>
      <c r="F832" s="25"/>
      <c r="G832" s="25"/>
      <c r="H832" s="25"/>
      <c r="I832" s="25"/>
      <c r="J832" s="24"/>
      <c r="K832" s="25"/>
      <c r="L832" s="25"/>
      <c r="M832" s="25"/>
      <c r="N832" s="25"/>
      <c r="O832" s="25"/>
      <c r="P832" s="25"/>
      <c r="Q832" s="25"/>
      <c r="R832" s="24"/>
      <c r="S832" s="35"/>
      <c r="T832" s="53"/>
      <c r="U832" s="34"/>
      <c r="V832" s="24"/>
      <c r="W832" s="24"/>
      <c r="X832" s="35"/>
    </row>
    <row r="833" spans="1:24" ht="20" customHeight="1" x14ac:dyDescent="0.2">
      <c r="A833" s="22"/>
      <c r="B833" s="49"/>
      <c r="C833" s="41"/>
      <c r="D833" s="23"/>
      <c r="E833" s="25"/>
      <c r="F833" s="25"/>
      <c r="G833" s="25"/>
      <c r="H833" s="25"/>
      <c r="I833" s="25"/>
      <c r="J833" s="24"/>
      <c r="K833" s="25"/>
      <c r="L833" s="25"/>
      <c r="M833" s="25"/>
      <c r="N833" s="25"/>
      <c r="O833" s="25"/>
      <c r="P833" s="25"/>
      <c r="Q833" s="25"/>
      <c r="R833" s="24"/>
      <c r="S833" s="35"/>
      <c r="T833" s="53"/>
      <c r="U833" s="34"/>
      <c r="V833" s="24"/>
      <c r="W833" s="24"/>
      <c r="X833" s="35"/>
    </row>
    <row r="834" spans="1:24" ht="20" customHeight="1" x14ac:dyDescent="0.2">
      <c r="A834" s="22"/>
      <c r="B834" s="49"/>
      <c r="C834" s="41"/>
      <c r="D834" s="23"/>
      <c r="E834" s="25"/>
      <c r="F834" s="25"/>
      <c r="G834" s="25"/>
      <c r="H834" s="25"/>
      <c r="I834" s="25"/>
      <c r="J834" s="24"/>
      <c r="K834" s="25"/>
      <c r="L834" s="25"/>
      <c r="M834" s="25"/>
      <c r="N834" s="25"/>
      <c r="O834" s="25"/>
      <c r="P834" s="25"/>
      <c r="Q834" s="25"/>
      <c r="R834" s="24"/>
      <c r="S834" s="35"/>
      <c r="T834" s="53"/>
      <c r="U834" s="34"/>
      <c r="V834" s="24"/>
      <c r="W834" s="24"/>
      <c r="X834" s="35"/>
    </row>
    <row r="835" spans="1:24" ht="20" customHeight="1" x14ac:dyDescent="0.2">
      <c r="A835" s="22"/>
      <c r="B835" s="49"/>
      <c r="C835" s="41"/>
      <c r="D835" s="23"/>
      <c r="E835" s="25"/>
      <c r="F835" s="25"/>
      <c r="G835" s="25"/>
      <c r="H835" s="25"/>
      <c r="I835" s="25"/>
      <c r="J835" s="24"/>
      <c r="K835" s="25"/>
      <c r="L835" s="25"/>
      <c r="M835" s="25"/>
      <c r="N835" s="25"/>
      <c r="O835" s="25"/>
      <c r="P835" s="25"/>
      <c r="Q835" s="25"/>
      <c r="R835" s="24"/>
      <c r="S835" s="35"/>
      <c r="T835" s="53"/>
      <c r="U835" s="34"/>
      <c r="V835" s="24"/>
      <c r="W835" s="24"/>
      <c r="X835" s="35"/>
    </row>
    <row r="836" spans="1:24" ht="20" customHeight="1" x14ac:dyDescent="0.2">
      <c r="A836" s="22"/>
      <c r="B836" s="49"/>
      <c r="C836" s="41"/>
      <c r="D836" s="23"/>
      <c r="E836" s="25"/>
      <c r="F836" s="25"/>
      <c r="G836" s="25"/>
      <c r="H836" s="25"/>
      <c r="I836" s="25"/>
      <c r="J836" s="24"/>
      <c r="K836" s="25"/>
      <c r="L836" s="25"/>
      <c r="M836" s="25"/>
      <c r="N836" s="25"/>
      <c r="O836" s="25"/>
      <c r="P836" s="25"/>
      <c r="Q836" s="25"/>
      <c r="R836" s="24"/>
      <c r="S836" s="35"/>
      <c r="T836" s="53"/>
      <c r="U836" s="34"/>
      <c r="V836" s="24"/>
      <c r="W836" s="24"/>
      <c r="X836" s="35"/>
    </row>
    <row r="837" spans="1:24" ht="20" customHeight="1" x14ac:dyDescent="0.2">
      <c r="A837" s="22"/>
      <c r="B837" s="49"/>
      <c r="C837" s="41"/>
      <c r="D837" s="23"/>
      <c r="E837" s="25"/>
      <c r="F837" s="25"/>
      <c r="G837" s="25"/>
      <c r="H837" s="25"/>
      <c r="I837" s="25"/>
      <c r="J837" s="24"/>
      <c r="K837" s="25"/>
      <c r="L837" s="25"/>
      <c r="M837" s="25"/>
      <c r="N837" s="25"/>
      <c r="O837" s="25"/>
      <c r="P837" s="25"/>
      <c r="Q837" s="25"/>
      <c r="R837" s="24"/>
      <c r="S837" s="35"/>
      <c r="T837" s="53"/>
      <c r="U837" s="34"/>
      <c r="V837" s="24"/>
      <c r="W837" s="24"/>
      <c r="X837" s="35"/>
    </row>
    <row r="838" spans="1:24" ht="20" customHeight="1" x14ac:dyDescent="0.2">
      <c r="A838" s="22"/>
      <c r="B838" s="49"/>
      <c r="C838" s="41"/>
      <c r="D838" s="23"/>
      <c r="E838" s="25"/>
      <c r="F838" s="25"/>
      <c r="G838" s="25"/>
      <c r="H838" s="25"/>
      <c r="I838" s="25"/>
      <c r="J838" s="24"/>
      <c r="K838" s="25"/>
      <c r="L838" s="25"/>
      <c r="M838" s="25"/>
      <c r="N838" s="25"/>
      <c r="O838" s="25"/>
      <c r="P838" s="25"/>
      <c r="Q838" s="25"/>
      <c r="R838" s="24"/>
      <c r="S838" s="35"/>
      <c r="T838" s="53"/>
      <c r="U838" s="34"/>
      <c r="V838" s="24"/>
      <c r="W838" s="24"/>
      <c r="X838" s="35"/>
    </row>
    <row r="839" spans="1:24" ht="20" customHeight="1" x14ac:dyDescent="0.2">
      <c r="A839" s="22"/>
      <c r="B839" s="49"/>
      <c r="C839" s="41"/>
      <c r="D839" s="23"/>
      <c r="E839" s="25"/>
      <c r="F839" s="25"/>
      <c r="G839" s="25"/>
      <c r="H839" s="25"/>
      <c r="I839" s="25"/>
      <c r="J839" s="24"/>
      <c r="K839" s="25"/>
      <c r="L839" s="25"/>
      <c r="M839" s="25"/>
      <c r="N839" s="25"/>
      <c r="O839" s="25"/>
      <c r="P839" s="25"/>
      <c r="Q839" s="25"/>
      <c r="R839" s="24"/>
      <c r="S839" s="35"/>
      <c r="T839" s="53"/>
      <c r="U839" s="34"/>
      <c r="V839" s="24"/>
      <c r="W839" s="24"/>
      <c r="X839" s="35"/>
    </row>
    <row r="840" spans="1:24" ht="20" customHeight="1" x14ac:dyDescent="0.2">
      <c r="A840" s="22"/>
      <c r="B840" s="49"/>
      <c r="C840" s="41"/>
      <c r="D840" s="23"/>
      <c r="E840" s="25"/>
      <c r="F840" s="25"/>
      <c r="G840" s="25"/>
      <c r="H840" s="25"/>
      <c r="I840" s="25"/>
      <c r="J840" s="24"/>
      <c r="K840" s="25"/>
      <c r="L840" s="25"/>
      <c r="M840" s="25"/>
      <c r="N840" s="25"/>
      <c r="O840" s="25"/>
      <c r="P840" s="25"/>
      <c r="Q840" s="25"/>
      <c r="R840" s="24"/>
      <c r="S840" s="35"/>
      <c r="T840" s="53"/>
      <c r="U840" s="34"/>
      <c r="V840" s="24"/>
      <c r="W840" s="24"/>
      <c r="X840" s="35"/>
    </row>
    <row r="841" spans="1:24" ht="20" customHeight="1" x14ac:dyDescent="0.2">
      <c r="A841" s="22"/>
      <c r="B841" s="49"/>
      <c r="C841" s="41"/>
      <c r="D841" s="23"/>
      <c r="E841" s="25"/>
      <c r="F841" s="25"/>
      <c r="G841" s="25"/>
      <c r="H841" s="25"/>
      <c r="I841" s="25"/>
      <c r="J841" s="24"/>
      <c r="K841" s="25"/>
      <c r="L841" s="25"/>
      <c r="M841" s="25"/>
      <c r="N841" s="25"/>
      <c r="O841" s="25"/>
      <c r="P841" s="25"/>
      <c r="Q841" s="25"/>
      <c r="R841" s="24"/>
      <c r="S841" s="35"/>
      <c r="T841" s="53"/>
      <c r="U841" s="34"/>
      <c r="V841" s="24"/>
      <c r="W841" s="24"/>
      <c r="X841" s="35"/>
    </row>
    <row r="842" spans="1:24" ht="20" customHeight="1" x14ac:dyDescent="0.2">
      <c r="A842" s="22"/>
      <c r="B842" s="49"/>
      <c r="C842" s="41"/>
      <c r="D842" s="23"/>
      <c r="E842" s="25"/>
      <c r="F842" s="25"/>
      <c r="G842" s="25"/>
      <c r="H842" s="25"/>
      <c r="I842" s="25"/>
      <c r="J842" s="24"/>
      <c r="K842" s="25"/>
      <c r="L842" s="25"/>
      <c r="M842" s="25"/>
      <c r="N842" s="25"/>
      <c r="O842" s="25"/>
      <c r="P842" s="25"/>
      <c r="Q842" s="25"/>
      <c r="R842" s="24"/>
      <c r="S842" s="35"/>
      <c r="T842" s="53"/>
      <c r="U842" s="34"/>
      <c r="V842" s="24"/>
      <c r="W842" s="24"/>
      <c r="X842" s="35"/>
    </row>
    <row r="843" spans="1:24" ht="20" customHeight="1" x14ac:dyDescent="0.2">
      <c r="A843" s="22"/>
      <c r="B843" s="49"/>
      <c r="C843" s="41"/>
      <c r="D843" s="23"/>
      <c r="E843" s="25"/>
      <c r="F843" s="25"/>
      <c r="G843" s="25"/>
      <c r="H843" s="25"/>
      <c r="I843" s="25"/>
      <c r="J843" s="24"/>
      <c r="K843" s="25"/>
      <c r="L843" s="25"/>
      <c r="M843" s="25"/>
      <c r="N843" s="25"/>
      <c r="O843" s="25"/>
      <c r="P843" s="25"/>
      <c r="Q843" s="25"/>
      <c r="R843" s="24"/>
      <c r="S843" s="35"/>
      <c r="T843" s="53"/>
      <c r="U843" s="34"/>
      <c r="V843" s="24"/>
      <c r="W843" s="24"/>
      <c r="X843" s="35"/>
    </row>
    <row r="844" spans="1:24" ht="20" customHeight="1" x14ac:dyDescent="0.2">
      <c r="A844" s="22"/>
      <c r="B844" s="49"/>
      <c r="C844" s="41"/>
      <c r="D844" s="23"/>
      <c r="E844" s="25"/>
      <c r="F844" s="25"/>
      <c r="G844" s="25"/>
      <c r="H844" s="25"/>
      <c r="I844" s="25"/>
      <c r="J844" s="24"/>
      <c r="K844" s="25"/>
      <c r="L844" s="25"/>
      <c r="M844" s="25"/>
      <c r="N844" s="25"/>
      <c r="O844" s="25"/>
      <c r="P844" s="25"/>
      <c r="Q844" s="25"/>
      <c r="R844" s="24"/>
      <c r="S844" s="35"/>
      <c r="T844" s="53"/>
      <c r="U844" s="34"/>
      <c r="V844" s="24"/>
      <c r="W844" s="24"/>
      <c r="X844" s="35"/>
    </row>
    <row r="845" spans="1:24" ht="20" customHeight="1" x14ac:dyDescent="0.2">
      <c r="A845" s="22"/>
      <c r="B845" s="49"/>
      <c r="C845" s="41"/>
      <c r="D845" s="23"/>
      <c r="E845" s="25"/>
      <c r="F845" s="25"/>
      <c r="G845" s="25"/>
      <c r="H845" s="25"/>
      <c r="I845" s="25"/>
      <c r="J845" s="24"/>
      <c r="K845" s="25"/>
      <c r="L845" s="25"/>
      <c r="M845" s="25"/>
      <c r="N845" s="25"/>
      <c r="O845" s="25"/>
      <c r="P845" s="25"/>
      <c r="Q845" s="25"/>
      <c r="R845" s="24"/>
      <c r="S845" s="35"/>
      <c r="T845" s="53"/>
      <c r="U845" s="34"/>
      <c r="V845" s="24"/>
      <c r="W845" s="24"/>
      <c r="X845" s="35"/>
    </row>
    <row r="846" spans="1:24" ht="20" customHeight="1" x14ac:dyDescent="0.2">
      <c r="A846" s="22"/>
      <c r="B846" s="49"/>
      <c r="C846" s="41"/>
      <c r="D846" s="23"/>
      <c r="E846" s="25"/>
      <c r="F846" s="25"/>
      <c r="G846" s="25"/>
      <c r="H846" s="25"/>
      <c r="I846" s="25"/>
      <c r="J846" s="24"/>
      <c r="K846" s="25"/>
      <c r="L846" s="25"/>
      <c r="M846" s="25"/>
      <c r="N846" s="25"/>
      <c r="O846" s="25"/>
      <c r="P846" s="25"/>
      <c r="Q846" s="25"/>
      <c r="R846" s="24"/>
      <c r="S846" s="35"/>
      <c r="T846" s="53"/>
      <c r="U846" s="34"/>
      <c r="V846" s="24"/>
      <c r="W846" s="24"/>
      <c r="X846" s="35"/>
    </row>
    <row r="847" spans="1:24" ht="20" customHeight="1" x14ac:dyDescent="0.2">
      <c r="A847" s="22"/>
      <c r="B847" s="49"/>
      <c r="C847" s="41"/>
      <c r="D847" s="23"/>
      <c r="E847" s="25"/>
      <c r="F847" s="25"/>
      <c r="G847" s="25"/>
      <c r="H847" s="25"/>
      <c r="I847" s="25"/>
      <c r="J847" s="24"/>
      <c r="K847" s="25"/>
      <c r="L847" s="25"/>
      <c r="M847" s="25"/>
      <c r="N847" s="25"/>
      <c r="O847" s="25"/>
      <c r="P847" s="25"/>
      <c r="Q847" s="25"/>
      <c r="R847" s="24"/>
      <c r="S847" s="35"/>
      <c r="T847" s="53"/>
      <c r="U847" s="34"/>
      <c r="V847" s="24"/>
      <c r="W847" s="24"/>
      <c r="X847" s="35"/>
    </row>
    <row r="848" spans="1:24" ht="20" customHeight="1" x14ac:dyDescent="0.2">
      <c r="A848" s="22"/>
      <c r="B848" s="49"/>
      <c r="C848" s="41"/>
      <c r="D848" s="23"/>
      <c r="E848" s="25"/>
      <c r="F848" s="25"/>
      <c r="G848" s="25"/>
      <c r="H848" s="25"/>
      <c r="I848" s="25"/>
      <c r="J848" s="24"/>
      <c r="K848" s="25"/>
      <c r="L848" s="25"/>
      <c r="M848" s="25"/>
      <c r="N848" s="25"/>
      <c r="O848" s="25"/>
      <c r="P848" s="25"/>
      <c r="Q848" s="25"/>
      <c r="R848" s="24"/>
      <c r="S848" s="35"/>
      <c r="T848" s="53"/>
      <c r="U848" s="34"/>
      <c r="V848" s="24"/>
      <c r="W848" s="24"/>
      <c r="X848" s="35"/>
    </row>
    <row r="849" spans="1:24" ht="20" customHeight="1" x14ac:dyDescent="0.2">
      <c r="A849" s="22"/>
      <c r="B849" s="49"/>
      <c r="C849" s="41"/>
      <c r="D849" s="23"/>
      <c r="E849" s="25"/>
      <c r="F849" s="25"/>
      <c r="G849" s="25"/>
      <c r="H849" s="25"/>
      <c r="I849" s="25"/>
      <c r="J849" s="24"/>
      <c r="K849" s="25"/>
      <c r="L849" s="25"/>
      <c r="M849" s="25"/>
      <c r="N849" s="25"/>
      <c r="O849" s="25"/>
      <c r="P849" s="25"/>
      <c r="Q849" s="25"/>
      <c r="R849" s="24"/>
      <c r="S849" s="35"/>
      <c r="T849" s="53"/>
      <c r="U849" s="34"/>
      <c r="V849" s="24"/>
      <c r="W849" s="24"/>
      <c r="X849" s="35"/>
    </row>
    <row r="850" spans="1:24" ht="20" customHeight="1" x14ac:dyDescent="0.2">
      <c r="A850" s="22"/>
      <c r="B850" s="49"/>
      <c r="C850" s="41"/>
      <c r="D850" s="23"/>
      <c r="E850" s="25"/>
      <c r="F850" s="25"/>
      <c r="G850" s="25"/>
      <c r="H850" s="25"/>
      <c r="I850" s="25"/>
      <c r="J850" s="24"/>
      <c r="K850" s="25"/>
      <c r="L850" s="25"/>
      <c r="M850" s="25"/>
      <c r="N850" s="25"/>
      <c r="O850" s="25"/>
      <c r="P850" s="25"/>
      <c r="Q850" s="25"/>
      <c r="R850" s="24"/>
      <c r="S850" s="35"/>
      <c r="T850" s="53"/>
      <c r="U850" s="34"/>
      <c r="V850" s="24"/>
      <c r="W850" s="24"/>
      <c r="X850" s="35"/>
    </row>
    <row r="851" spans="1:24" ht="20" customHeight="1" x14ac:dyDescent="0.2">
      <c r="A851" s="22"/>
      <c r="B851" s="49"/>
      <c r="C851" s="41"/>
      <c r="D851" s="23"/>
      <c r="E851" s="25"/>
      <c r="F851" s="25"/>
      <c r="G851" s="25"/>
      <c r="H851" s="25"/>
      <c r="I851" s="25"/>
      <c r="J851" s="24"/>
      <c r="K851" s="25"/>
      <c r="L851" s="25"/>
      <c r="M851" s="25"/>
      <c r="N851" s="25"/>
      <c r="O851" s="25"/>
      <c r="P851" s="25"/>
      <c r="Q851" s="25"/>
      <c r="R851" s="24"/>
      <c r="S851" s="35"/>
      <c r="T851" s="53"/>
      <c r="U851" s="34"/>
      <c r="V851" s="24"/>
      <c r="W851" s="24"/>
      <c r="X851" s="35"/>
    </row>
    <row r="852" spans="1:24" ht="20" customHeight="1" x14ac:dyDescent="0.2">
      <c r="A852" s="22"/>
      <c r="B852" s="49"/>
      <c r="C852" s="41"/>
      <c r="D852" s="23"/>
      <c r="E852" s="25"/>
      <c r="F852" s="25"/>
      <c r="G852" s="25"/>
      <c r="H852" s="25"/>
      <c r="I852" s="25"/>
      <c r="J852" s="24"/>
      <c r="K852" s="25"/>
      <c r="L852" s="25"/>
      <c r="M852" s="25"/>
      <c r="N852" s="25"/>
      <c r="O852" s="25"/>
      <c r="P852" s="25"/>
      <c r="Q852" s="25"/>
      <c r="R852" s="24"/>
      <c r="S852" s="35"/>
      <c r="T852" s="53"/>
      <c r="U852" s="34"/>
      <c r="V852" s="24"/>
      <c r="W852" s="24"/>
      <c r="X852" s="35"/>
    </row>
    <row r="853" spans="1:24" ht="20" customHeight="1" x14ac:dyDescent="0.2">
      <c r="A853" s="22"/>
      <c r="B853" s="49"/>
      <c r="C853" s="41"/>
      <c r="D853" s="23"/>
      <c r="E853" s="25"/>
      <c r="F853" s="25"/>
      <c r="G853" s="25"/>
      <c r="H853" s="25"/>
      <c r="I853" s="25"/>
      <c r="J853" s="24"/>
      <c r="K853" s="25"/>
      <c r="L853" s="25"/>
      <c r="M853" s="25"/>
      <c r="N853" s="25"/>
      <c r="O853" s="25"/>
      <c r="P853" s="25"/>
      <c r="Q853" s="25"/>
      <c r="R853" s="24"/>
      <c r="S853" s="35"/>
      <c r="T853" s="53"/>
      <c r="U853" s="34"/>
      <c r="V853" s="24"/>
      <c r="W853" s="24"/>
      <c r="X853" s="35"/>
    </row>
    <row r="854" spans="1:24" ht="20" customHeight="1" x14ac:dyDescent="0.2">
      <c r="A854" s="22"/>
      <c r="B854" s="49"/>
      <c r="C854" s="41"/>
      <c r="D854" s="23"/>
      <c r="E854" s="25"/>
      <c r="F854" s="25"/>
      <c r="G854" s="25"/>
      <c r="H854" s="25"/>
      <c r="I854" s="25"/>
      <c r="J854" s="24"/>
      <c r="K854" s="25"/>
      <c r="L854" s="25"/>
      <c r="M854" s="25"/>
      <c r="N854" s="25"/>
      <c r="O854" s="25"/>
      <c r="P854" s="25"/>
      <c r="Q854" s="25"/>
      <c r="R854" s="24"/>
      <c r="S854" s="35"/>
      <c r="T854" s="53"/>
      <c r="U854" s="34"/>
      <c r="V854" s="24"/>
      <c r="W854" s="24"/>
      <c r="X854" s="35"/>
    </row>
    <row r="855" spans="1:24" ht="20" customHeight="1" x14ac:dyDescent="0.2">
      <c r="A855" s="22"/>
      <c r="B855" s="49"/>
      <c r="C855" s="41"/>
      <c r="D855" s="23"/>
      <c r="E855" s="25"/>
      <c r="F855" s="25"/>
      <c r="G855" s="25"/>
      <c r="H855" s="25"/>
      <c r="I855" s="25"/>
      <c r="J855" s="24"/>
      <c r="K855" s="25"/>
      <c r="L855" s="25"/>
      <c r="M855" s="25"/>
      <c r="N855" s="25"/>
      <c r="O855" s="25"/>
      <c r="P855" s="25"/>
      <c r="Q855" s="25"/>
      <c r="R855" s="24"/>
      <c r="S855" s="35"/>
      <c r="T855" s="53"/>
      <c r="U855" s="34"/>
      <c r="V855" s="24"/>
      <c r="W855" s="24"/>
      <c r="X855" s="35"/>
    </row>
    <row r="856" spans="1:24" ht="20" customHeight="1" x14ac:dyDescent="0.2">
      <c r="A856" s="22"/>
      <c r="B856" s="49"/>
      <c r="C856" s="41"/>
      <c r="D856" s="23"/>
      <c r="E856" s="25"/>
      <c r="F856" s="25"/>
      <c r="G856" s="25"/>
      <c r="H856" s="25"/>
      <c r="I856" s="25"/>
      <c r="J856" s="24"/>
      <c r="K856" s="25"/>
      <c r="L856" s="25"/>
      <c r="M856" s="25"/>
      <c r="N856" s="25"/>
      <c r="O856" s="25"/>
      <c r="P856" s="25"/>
      <c r="Q856" s="25"/>
      <c r="R856" s="24"/>
      <c r="S856" s="35"/>
      <c r="T856" s="53"/>
      <c r="U856" s="34"/>
      <c r="V856" s="24"/>
      <c r="W856" s="24"/>
      <c r="X856" s="35"/>
    </row>
    <row r="857" spans="1:24" ht="20" customHeight="1" x14ac:dyDescent="0.2">
      <c r="A857" s="22"/>
      <c r="B857" s="49"/>
      <c r="C857" s="41"/>
      <c r="D857" s="23"/>
      <c r="E857" s="25"/>
      <c r="F857" s="25"/>
      <c r="G857" s="25"/>
      <c r="H857" s="25"/>
      <c r="I857" s="25"/>
      <c r="J857" s="24"/>
      <c r="K857" s="25"/>
      <c r="L857" s="25"/>
      <c r="M857" s="25"/>
      <c r="N857" s="25"/>
      <c r="O857" s="25"/>
      <c r="P857" s="25"/>
      <c r="Q857" s="25"/>
      <c r="R857" s="24"/>
      <c r="S857" s="35"/>
      <c r="T857" s="53"/>
      <c r="U857" s="34"/>
      <c r="V857" s="24"/>
      <c r="W857" s="24"/>
      <c r="X857" s="35"/>
    </row>
    <row r="858" spans="1:24" ht="20" customHeight="1" x14ac:dyDescent="0.2">
      <c r="A858" s="22"/>
      <c r="B858" s="49"/>
      <c r="C858" s="41"/>
      <c r="D858" s="23"/>
      <c r="E858" s="25"/>
      <c r="F858" s="25"/>
      <c r="G858" s="25"/>
      <c r="H858" s="25"/>
      <c r="I858" s="25"/>
      <c r="J858" s="24"/>
      <c r="K858" s="25"/>
      <c r="L858" s="25"/>
      <c r="M858" s="25"/>
      <c r="N858" s="25"/>
      <c r="O858" s="25"/>
      <c r="P858" s="25"/>
      <c r="Q858" s="25"/>
      <c r="R858" s="24"/>
      <c r="S858" s="35"/>
      <c r="T858" s="53"/>
      <c r="U858" s="34"/>
      <c r="V858" s="24"/>
      <c r="W858" s="24"/>
      <c r="X858" s="35"/>
    </row>
    <row r="859" spans="1:24" ht="20" customHeight="1" x14ac:dyDescent="0.2">
      <c r="A859" s="22"/>
      <c r="B859" s="49"/>
      <c r="C859" s="41"/>
      <c r="D859" s="23"/>
      <c r="E859" s="25"/>
      <c r="F859" s="25"/>
      <c r="G859" s="25"/>
      <c r="H859" s="25"/>
      <c r="I859" s="25"/>
      <c r="J859" s="24"/>
      <c r="K859" s="25"/>
      <c r="L859" s="25"/>
      <c r="M859" s="25"/>
      <c r="N859" s="25"/>
      <c r="O859" s="25"/>
      <c r="P859" s="25"/>
      <c r="Q859" s="25"/>
      <c r="R859" s="24"/>
      <c r="S859" s="35"/>
      <c r="T859" s="53"/>
      <c r="U859" s="34"/>
      <c r="V859" s="24"/>
      <c r="W859" s="24"/>
      <c r="X859" s="35"/>
    </row>
    <row r="860" spans="1:24" ht="20" customHeight="1" x14ac:dyDescent="0.2">
      <c r="A860" s="22"/>
      <c r="B860" s="49"/>
      <c r="C860" s="41"/>
      <c r="D860" s="23"/>
      <c r="E860" s="25"/>
      <c r="F860" s="25"/>
      <c r="G860" s="25"/>
      <c r="H860" s="25"/>
      <c r="I860" s="25"/>
      <c r="J860" s="24"/>
      <c r="K860" s="25"/>
      <c r="L860" s="25"/>
      <c r="M860" s="25"/>
      <c r="N860" s="25"/>
      <c r="O860" s="25"/>
      <c r="P860" s="25"/>
      <c r="Q860" s="25"/>
      <c r="R860" s="24"/>
      <c r="S860" s="35"/>
      <c r="T860" s="53"/>
      <c r="U860" s="34"/>
      <c r="V860" s="24"/>
      <c r="W860" s="24"/>
      <c r="X860" s="35"/>
    </row>
    <row r="861" spans="1:24" ht="20" customHeight="1" x14ac:dyDescent="0.2">
      <c r="A861" s="22"/>
      <c r="B861" s="49"/>
      <c r="C861" s="41"/>
      <c r="D861" s="23"/>
      <c r="E861" s="25"/>
      <c r="F861" s="25"/>
      <c r="G861" s="25"/>
      <c r="H861" s="25"/>
      <c r="I861" s="25"/>
      <c r="J861" s="24"/>
      <c r="K861" s="25"/>
      <c r="L861" s="25"/>
      <c r="M861" s="25"/>
      <c r="N861" s="25"/>
      <c r="O861" s="25"/>
      <c r="P861" s="25"/>
      <c r="Q861" s="25"/>
      <c r="R861" s="24"/>
      <c r="S861" s="35"/>
      <c r="T861" s="53"/>
      <c r="U861" s="34"/>
      <c r="V861" s="24"/>
      <c r="W861" s="24"/>
      <c r="X861" s="35"/>
    </row>
    <row r="862" spans="1:24" ht="20" customHeight="1" x14ac:dyDescent="0.2">
      <c r="A862" s="22"/>
      <c r="B862" s="49"/>
      <c r="C862" s="41"/>
      <c r="D862" s="23"/>
      <c r="E862" s="25"/>
      <c r="F862" s="25"/>
      <c r="G862" s="25"/>
      <c r="H862" s="25"/>
      <c r="I862" s="25"/>
      <c r="J862" s="24"/>
      <c r="K862" s="25"/>
      <c r="L862" s="25"/>
      <c r="M862" s="25"/>
      <c r="N862" s="25"/>
      <c r="O862" s="25"/>
      <c r="P862" s="25"/>
      <c r="Q862" s="25"/>
      <c r="R862" s="24"/>
      <c r="S862" s="35"/>
      <c r="T862" s="53"/>
      <c r="U862" s="34"/>
      <c r="V862" s="24"/>
      <c r="W862" s="24"/>
      <c r="X862" s="35"/>
    </row>
    <row r="863" spans="1:24" ht="20" customHeight="1" x14ac:dyDescent="0.2">
      <c r="A863" s="22"/>
      <c r="B863" s="49"/>
      <c r="C863" s="41"/>
      <c r="D863" s="23"/>
      <c r="E863" s="25"/>
      <c r="F863" s="25"/>
      <c r="G863" s="25"/>
      <c r="H863" s="25"/>
      <c r="I863" s="25"/>
      <c r="J863" s="24"/>
      <c r="K863" s="25"/>
      <c r="L863" s="25"/>
      <c r="M863" s="25"/>
      <c r="N863" s="25"/>
      <c r="O863" s="25"/>
      <c r="P863" s="25"/>
      <c r="Q863" s="25"/>
      <c r="R863" s="24"/>
      <c r="S863" s="35"/>
      <c r="T863" s="53"/>
      <c r="U863" s="34"/>
      <c r="V863" s="24"/>
      <c r="W863" s="24"/>
      <c r="X863" s="35"/>
    </row>
    <row r="864" spans="1:24" ht="20" customHeight="1" x14ac:dyDescent="0.2">
      <c r="A864" s="22"/>
      <c r="B864" s="49"/>
      <c r="C864" s="41"/>
      <c r="D864" s="23"/>
      <c r="E864" s="25"/>
      <c r="F864" s="25"/>
      <c r="G864" s="25"/>
      <c r="H864" s="25"/>
      <c r="I864" s="25"/>
      <c r="J864" s="24"/>
      <c r="K864" s="25"/>
      <c r="L864" s="25"/>
      <c r="M864" s="25"/>
      <c r="N864" s="25"/>
      <c r="O864" s="25"/>
      <c r="P864" s="25"/>
      <c r="Q864" s="25"/>
      <c r="R864" s="24"/>
      <c r="S864" s="35"/>
      <c r="T864" s="53"/>
      <c r="U864" s="34"/>
      <c r="V864" s="24"/>
      <c r="W864" s="24"/>
      <c r="X864" s="35"/>
    </row>
    <row r="865" spans="1:24" ht="20" customHeight="1" x14ac:dyDescent="0.2">
      <c r="A865" s="22"/>
      <c r="B865" s="49"/>
      <c r="C865" s="41"/>
      <c r="D865" s="23"/>
      <c r="E865" s="25"/>
      <c r="F865" s="25"/>
      <c r="G865" s="25"/>
      <c r="H865" s="25"/>
      <c r="I865" s="25"/>
      <c r="J865" s="24"/>
      <c r="K865" s="25"/>
      <c r="L865" s="25"/>
      <c r="M865" s="25"/>
      <c r="N865" s="25"/>
      <c r="O865" s="25"/>
      <c r="P865" s="25"/>
      <c r="Q865" s="25"/>
      <c r="R865" s="24"/>
      <c r="S865" s="35"/>
      <c r="T865" s="53"/>
      <c r="U865" s="34"/>
      <c r="V865" s="24"/>
      <c r="W865" s="24"/>
      <c r="X865" s="35"/>
    </row>
    <row r="866" spans="1:24" ht="20" customHeight="1" x14ac:dyDescent="0.2">
      <c r="A866" s="22"/>
      <c r="B866" s="49"/>
      <c r="C866" s="41"/>
      <c r="D866" s="23"/>
      <c r="E866" s="25"/>
      <c r="F866" s="25"/>
      <c r="G866" s="25"/>
      <c r="H866" s="25"/>
      <c r="I866" s="25"/>
      <c r="J866" s="24"/>
      <c r="K866" s="25"/>
      <c r="L866" s="25"/>
      <c r="M866" s="25"/>
      <c r="N866" s="25"/>
      <c r="O866" s="25"/>
      <c r="P866" s="25"/>
      <c r="Q866" s="25"/>
      <c r="R866" s="24"/>
      <c r="S866" s="35"/>
      <c r="T866" s="53"/>
      <c r="U866" s="34"/>
      <c r="V866" s="24"/>
      <c r="W866" s="24"/>
      <c r="X866" s="35"/>
    </row>
    <row r="867" spans="1:24" ht="20" customHeight="1" x14ac:dyDescent="0.2">
      <c r="A867" s="22"/>
      <c r="B867" s="49"/>
      <c r="C867" s="41"/>
      <c r="D867" s="23"/>
      <c r="E867" s="25"/>
      <c r="F867" s="25"/>
      <c r="G867" s="25"/>
      <c r="H867" s="25"/>
      <c r="I867" s="25"/>
      <c r="J867" s="24"/>
      <c r="K867" s="25"/>
      <c r="L867" s="25"/>
      <c r="M867" s="25"/>
      <c r="N867" s="25"/>
      <c r="O867" s="25"/>
      <c r="P867" s="25"/>
      <c r="Q867" s="25"/>
      <c r="R867" s="24"/>
      <c r="S867" s="35"/>
      <c r="T867" s="53"/>
      <c r="U867" s="34"/>
      <c r="V867" s="24"/>
      <c r="W867" s="24"/>
      <c r="X867" s="35"/>
    </row>
    <row r="868" spans="1:24" ht="20" customHeight="1" x14ac:dyDescent="0.2">
      <c r="A868" s="22"/>
      <c r="B868" s="49"/>
      <c r="C868" s="41"/>
      <c r="D868" s="23"/>
      <c r="E868" s="25"/>
      <c r="F868" s="25"/>
      <c r="G868" s="25"/>
      <c r="H868" s="25"/>
      <c r="I868" s="25"/>
      <c r="J868" s="24"/>
      <c r="K868" s="25"/>
      <c r="L868" s="25"/>
      <c r="M868" s="25"/>
      <c r="N868" s="25"/>
      <c r="O868" s="25"/>
      <c r="P868" s="25"/>
      <c r="Q868" s="25"/>
      <c r="R868" s="24"/>
      <c r="S868" s="35"/>
      <c r="T868" s="53"/>
      <c r="U868" s="34"/>
      <c r="V868" s="24"/>
      <c r="W868" s="24"/>
      <c r="X868" s="35"/>
    </row>
    <row r="869" spans="1:24" ht="20" customHeight="1" x14ac:dyDescent="0.2">
      <c r="A869" s="22"/>
      <c r="B869" s="49"/>
      <c r="C869" s="41"/>
      <c r="D869" s="23"/>
      <c r="E869" s="25"/>
      <c r="F869" s="25"/>
      <c r="G869" s="25"/>
      <c r="H869" s="25"/>
      <c r="I869" s="25"/>
      <c r="J869" s="24"/>
      <c r="K869" s="25"/>
      <c r="L869" s="25"/>
      <c r="M869" s="25"/>
      <c r="N869" s="25"/>
      <c r="O869" s="25"/>
      <c r="P869" s="25"/>
      <c r="Q869" s="25"/>
      <c r="R869" s="24"/>
      <c r="S869" s="35"/>
      <c r="T869" s="53"/>
      <c r="U869" s="34"/>
      <c r="V869" s="24"/>
      <c r="W869" s="24"/>
      <c r="X869" s="35"/>
    </row>
    <row r="870" spans="1:24" ht="20" customHeight="1" x14ac:dyDescent="0.2">
      <c r="A870" s="22"/>
      <c r="B870" s="49"/>
      <c r="C870" s="41"/>
      <c r="D870" s="23"/>
      <c r="E870" s="25"/>
      <c r="F870" s="25"/>
      <c r="G870" s="25"/>
      <c r="H870" s="25"/>
      <c r="I870" s="25"/>
      <c r="J870" s="24"/>
      <c r="K870" s="25"/>
      <c r="L870" s="25"/>
      <c r="M870" s="25"/>
      <c r="N870" s="25"/>
      <c r="O870" s="25"/>
      <c r="P870" s="25"/>
      <c r="Q870" s="25"/>
      <c r="R870" s="24"/>
      <c r="S870" s="35"/>
      <c r="T870" s="53"/>
      <c r="U870" s="34"/>
      <c r="V870" s="24"/>
      <c r="W870" s="24"/>
      <c r="X870" s="35"/>
    </row>
    <row r="871" spans="1:24" ht="20" customHeight="1" x14ac:dyDescent="0.2">
      <c r="A871" s="22"/>
      <c r="B871" s="49"/>
      <c r="C871" s="41"/>
      <c r="D871" s="23"/>
      <c r="E871" s="25"/>
      <c r="F871" s="25"/>
      <c r="G871" s="25"/>
      <c r="H871" s="25"/>
      <c r="I871" s="25"/>
      <c r="J871" s="24"/>
      <c r="K871" s="25"/>
      <c r="L871" s="25"/>
      <c r="M871" s="25"/>
      <c r="N871" s="25"/>
      <c r="O871" s="25"/>
      <c r="P871" s="25"/>
      <c r="Q871" s="25"/>
      <c r="R871" s="24"/>
      <c r="S871" s="35"/>
      <c r="T871" s="53"/>
      <c r="U871" s="34"/>
      <c r="V871" s="24"/>
      <c r="W871" s="24"/>
      <c r="X871" s="35"/>
    </row>
    <row r="872" spans="1:24" ht="20" customHeight="1" x14ac:dyDescent="0.2">
      <c r="A872" s="22"/>
      <c r="B872" s="49"/>
      <c r="C872" s="41"/>
      <c r="D872" s="23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4"/>
      <c r="S872" s="35"/>
      <c r="T872" s="53"/>
      <c r="U872" s="34"/>
      <c r="V872" s="24"/>
      <c r="W872" s="24"/>
      <c r="X872" s="35"/>
    </row>
    <row r="873" spans="1:24" ht="20" customHeight="1" x14ac:dyDescent="0.2">
      <c r="A873" s="22"/>
      <c r="B873" s="49"/>
      <c r="C873" s="41"/>
      <c r="D873" s="23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4"/>
      <c r="S873" s="35"/>
      <c r="T873" s="53"/>
      <c r="U873" s="34"/>
      <c r="V873" s="24"/>
      <c r="W873" s="24"/>
      <c r="X873" s="35"/>
    </row>
    <row r="874" spans="1:24" ht="20" customHeight="1" x14ac:dyDescent="0.2">
      <c r="A874" s="22"/>
      <c r="B874" s="49"/>
      <c r="C874" s="41"/>
      <c r="D874" s="23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4"/>
      <c r="S874" s="35"/>
      <c r="T874" s="53"/>
      <c r="U874" s="34"/>
      <c r="V874" s="24"/>
      <c r="W874" s="24"/>
      <c r="X874" s="35"/>
    </row>
    <row r="875" spans="1:24" ht="20" customHeight="1" x14ac:dyDescent="0.2">
      <c r="A875" s="22"/>
      <c r="B875" s="49"/>
      <c r="C875" s="41"/>
      <c r="D875" s="23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4"/>
      <c r="S875" s="35"/>
      <c r="T875" s="53"/>
      <c r="U875" s="34"/>
      <c r="V875" s="24"/>
      <c r="W875" s="24"/>
      <c r="X875" s="35"/>
    </row>
    <row r="876" spans="1:24" ht="20" customHeight="1" x14ac:dyDescent="0.2">
      <c r="A876" s="22"/>
      <c r="B876" s="49"/>
      <c r="C876" s="41"/>
      <c r="D876" s="23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4"/>
      <c r="S876" s="35"/>
      <c r="T876" s="53"/>
      <c r="U876" s="34"/>
      <c r="V876" s="24"/>
      <c r="W876" s="24"/>
      <c r="X876" s="35"/>
    </row>
    <row r="877" spans="1:24" ht="20" customHeight="1" x14ac:dyDescent="0.2">
      <c r="A877" s="22"/>
      <c r="B877" s="49"/>
      <c r="C877" s="41"/>
      <c r="D877" s="23"/>
      <c r="E877" s="25"/>
      <c r="F877" s="25"/>
      <c r="G877" s="25"/>
      <c r="H877" s="25"/>
      <c r="I877" s="25"/>
      <c r="J877" s="24"/>
      <c r="K877" s="25"/>
      <c r="L877" s="25"/>
      <c r="M877" s="25"/>
      <c r="N877" s="25"/>
      <c r="O877" s="25"/>
      <c r="P877" s="25"/>
      <c r="Q877" s="25"/>
      <c r="R877" s="24"/>
      <c r="S877" s="35"/>
      <c r="T877" s="53"/>
      <c r="U877" s="34"/>
      <c r="V877" s="24"/>
      <c r="W877" s="24"/>
      <c r="X877" s="35"/>
    </row>
    <row r="878" spans="1:24" ht="20" customHeight="1" x14ac:dyDescent="0.2">
      <c r="A878" s="22"/>
      <c r="B878" s="49"/>
      <c r="C878" s="41"/>
      <c r="D878" s="23"/>
      <c r="E878" s="25"/>
      <c r="F878" s="25"/>
      <c r="G878" s="25"/>
      <c r="H878" s="25"/>
      <c r="I878" s="25"/>
      <c r="J878" s="24"/>
      <c r="K878" s="25"/>
      <c r="L878" s="25"/>
      <c r="M878" s="25"/>
      <c r="N878" s="25"/>
      <c r="O878" s="25"/>
      <c r="P878" s="25"/>
      <c r="Q878" s="25"/>
      <c r="R878" s="24"/>
      <c r="S878" s="35"/>
      <c r="T878" s="53"/>
      <c r="U878" s="34"/>
      <c r="V878" s="24"/>
      <c r="W878" s="24"/>
      <c r="X878" s="35"/>
    </row>
    <row r="879" spans="1:24" ht="20" customHeight="1" x14ac:dyDescent="0.2">
      <c r="A879" s="22"/>
      <c r="B879" s="49"/>
      <c r="C879" s="41"/>
      <c r="D879" s="23"/>
      <c r="E879" s="25"/>
      <c r="F879" s="25"/>
      <c r="G879" s="25"/>
      <c r="H879" s="25"/>
      <c r="I879" s="25"/>
      <c r="J879" s="24"/>
      <c r="K879" s="25"/>
      <c r="L879" s="25"/>
      <c r="M879" s="25"/>
      <c r="N879" s="25"/>
      <c r="O879" s="25"/>
      <c r="P879" s="25"/>
      <c r="Q879" s="25"/>
      <c r="R879" s="24"/>
      <c r="S879" s="35"/>
      <c r="T879" s="53"/>
      <c r="U879" s="34"/>
      <c r="V879" s="24"/>
      <c r="W879" s="24"/>
      <c r="X879" s="35"/>
    </row>
    <row r="880" spans="1:24" ht="20" customHeight="1" x14ac:dyDescent="0.2">
      <c r="A880" s="22"/>
      <c r="B880" s="49"/>
      <c r="C880" s="41"/>
      <c r="D880" s="23"/>
      <c r="E880" s="25"/>
      <c r="F880" s="25"/>
      <c r="G880" s="25"/>
      <c r="H880" s="25"/>
      <c r="I880" s="25"/>
      <c r="J880" s="24"/>
      <c r="K880" s="25"/>
      <c r="L880" s="25"/>
      <c r="M880" s="25"/>
      <c r="N880" s="25"/>
      <c r="O880" s="25"/>
      <c r="P880" s="25"/>
      <c r="Q880" s="25"/>
      <c r="R880" s="24"/>
      <c r="S880" s="35"/>
      <c r="T880" s="53"/>
      <c r="U880" s="34"/>
      <c r="V880" s="24"/>
      <c r="W880" s="24"/>
      <c r="X880" s="35"/>
    </row>
    <row r="881" spans="1:24" ht="20" customHeight="1" x14ac:dyDescent="0.2">
      <c r="A881" s="22"/>
      <c r="B881" s="49"/>
      <c r="C881" s="41"/>
      <c r="D881" s="23"/>
      <c r="E881" s="25"/>
      <c r="F881" s="25"/>
      <c r="G881" s="25"/>
      <c r="H881" s="25"/>
      <c r="I881" s="25"/>
      <c r="J881" s="24"/>
      <c r="K881" s="25"/>
      <c r="L881" s="25"/>
      <c r="M881" s="25"/>
      <c r="N881" s="25"/>
      <c r="O881" s="25"/>
      <c r="P881" s="25"/>
      <c r="Q881" s="25"/>
      <c r="R881" s="24"/>
      <c r="S881" s="35"/>
      <c r="T881" s="53"/>
      <c r="U881" s="34"/>
      <c r="V881" s="24"/>
      <c r="W881" s="24"/>
      <c r="X881" s="35"/>
    </row>
    <row r="882" spans="1:24" ht="20" customHeight="1" x14ac:dyDescent="0.2">
      <c r="A882" s="22"/>
      <c r="B882" s="49"/>
      <c r="C882" s="41"/>
      <c r="D882" s="23"/>
      <c r="E882" s="25"/>
      <c r="F882" s="25"/>
      <c r="G882" s="25"/>
      <c r="H882" s="25"/>
      <c r="I882" s="25"/>
      <c r="J882" s="24"/>
      <c r="K882" s="25"/>
      <c r="L882" s="25"/>
      <c r="M882" s="25"/>
      <c r="N882" s="25"/>
      <c r="O882" s="25"/>
      <c r="P882" s="25"/>
      <c r="Q882" s="25"/>
      <c r="R882" s="24"/>
      <c r="S882" s="35"/>
      <c r="T882" s="53"/>
      <c r="U882" s="34"/>
      <c r="V882" s="24"/>
      <c r="W882" s="24"/>
      <c r="X882" s="35"/>
    </row>
    <row r="883" spans="1:24" ht="20" customHeight="1" x14ac:dyDescent="0.2">
      <c r="A883" s="22"/>
      <c r="B883" s="49"/>
      <c r="C883" s="41"/>
      <c r="D883" s="23"/>
      <c r="E883" s="25"/>
      <c r="F883" s="25"/>
      <c r="G883" s="25"/>
      <c r="H883" s="25"/>
      <c r="I883" s="25"/>
      <c r="J883" s="24"/>
      <c r="K883" s="25"/>
      <c r="L883" s="25"/>
      <c r="M883" s="25"/>
      <c r="N883" s="25"/>
      <c r="O883" s="25"/>
      <c r="P883" s="25"/>
      <c r="Q883" s="25"/>
      <c r="R883" s="24"/>
      <c r="S883" s="35"/>
      <c r="T883" s="53"/>
      <c r="U883" s="34"/>
      <c r="V883" s="24"/>
      <c r="W883" s="24"/>
      <c r="X883" s="35"/>
    </row>
    <row r="884" spans="1:24" ht="20" customHeight="1" x14ac:dyDescent="0.2">
      <c r="A884" s="22"/>
      <c r="B884" s="49"/>
      <c r="C884" s="41"/>
      <c r="D884" s="23"/>
      <c r="E884" s="25"/>
      <c r="F884" s="25"/>
      <c r="G884" s="25"/>
      <c r="H884" s="25"/>
      <c r="I884" s="25"/>
      <c r="J884" s="24"/>
      <c r="K884" s="25"/>
      <c r="L884" s="25"/>
      <c r="M884" s="25"/>
      <c r="N884" s="25"/>
      <c r="O884" s="25"/>
      <c r="P884" s="25"/>
      <c r="Q884" s="25"/>
      <c r="R884" s="24"/>
      <c r="S884" s="35"/>
      <c r="T884" s="53"/>
      <c r="U884" s="34"/>
      <c r="V884" s="24"/>
      <c r="W884" s="24"/>
      <c r="X884" s="35"/>
    </row>
    <row r="885" spans="1:24" ht="20" customHeight="1" x14ac:dyDescent="0.2">
      <c r="A885" s="22"/>
      <c r="B885" s="49"/>
      <c r="C885" s="41"/>
      <c r="D885" s="23"/>
      <c r="E885" s="25"/>
      <c r="F885" s="25"/>
      <c r="G885" s="25"/>
      <c r="H885" s="25"/>
      <c r="I885" s="25"/>
      <c r="J885" s="24"/>
      <c r="K885" s="25"/>
      <c r="L885" s="25"/>
      <c r="M885" s="25"/>
      <c r="N885" s="25"/>
      <c r="O885" s="25"/>
      <c r="P885" s="25"/>
      <c r="Q885" s="25"/>
      <c r="R885" s="24"/>
      <c r="S885" s="35"/>
      <c r="T885" s="53"/>
      <c r="U885" s="34"/>
      <c r="V885" s="24"/>
      <c r="W885" s="24"/>
      <c r="X885" s="35"/>
    </row>
    <row r="886" spans="1:24" ht="20" customHeight="1" x14ac:dyDescent="0.2">
      <c r="A886" s="22"/>
      <c r="B886" s="49"/>
      <c r="C886" s="41"/>
      <c r="D886" s="23"/>
      <c r="E886" s="25"/>
      <c r="F886" s="25"/>
      <c r="G886" s="25"/>
      <c r="H886" s="25"/>
      <c r="I886" s="25"/>
      <c r="J886" s="24"/>
      <c r="K886" s="25"/>
      <c r="L886" s="25"/>
      <c r="M886" s="25"/>
      <c r="N886" s="25"/>
      <c r="O886" s="25"/>
      <c r="P886" s="25"/>
      <c r="Q886" s="25"/>
      <c r="R886" s="24"/>
      <c r="S886" s="35"/>
      <c r="T886" s="53"/>
      <c r="U886" s="34"/>
      <c r="V886" s="24"/>
      <c r="W886" s="24"/>
      <c r="X886" s="35"/>
    </row>
    <row r="887" spans="1:24" ht="20" customHeight="1" x14ac:dyDescent="0.2">
      <c r="A887" s="22"/>
      <c r="B887" s="49"/>
      <c r="C887" s="41"/>
      <c r="D887" s="23"/>
      <c r="E887" s="25"/>
      <c r="F887" s="25"/>
      <c r="G887" s="25"/>
      <c r="H887" s="25"/>
      <c r="I887" s="25"/>
      <c r="J887" s="24"/>
      <c r="K887" s="25"/>
      <c r="L887" s="25"/>
      <c r="M887" s="25"/>
      <c r="N887" s="25"/>
      <c r="O887" s="25"/>
      <c r="P887" s="25"/>
      <c r="Q887" s="25"/>
      <c r="R887" s="24"/>
      <c r="S887" s="35"/>
      <c r="T887" s="53"/>
      <c r="U887" s="34"/>
      <c r="V887" s="24"/>
      <c r="W887" s="24"/>
      <c r="X887" s="35"/>
    </row>
    <row r="888" spans="1:24" ht="20" customHeight="1" x14ac:dyDescent="0.2">
      <c r="A888" s="22"/>
      <c r="B888" s="49"/>
      <c r="C888" s="41"/>
      <c r="D888" s="23"/>
      <c r="E888" s="25"/>
      <c r="F888" s="25"/>
      <c r="G888" s="25"/>
      <c r="H888" s="25"/>
      <c r="I888" s="25"/>
      <c r="J888" s="24"/>
      <c r="K888" s="25"/>
      <c r="L888" s="25"/>
      <c r="M888" s="25"/>
      <c r="N888" s="25"/>
      <c r="O888" s="25"/>
      <c r="P888" s="25"/>
      <c r="Q888" s="25"/>
      <c r="R888" s="24"/>
      <c r="S888" s="35"/>
      <c r="T888" s="53"/>
      <c r="U888" s="34"/>
      <c r="V888" s="24"/>
      <c r="W888" s="24"/>
      <c r="X888" s="35"/>
    </row>
    <row r="889" spans="1:24" ht="20" customHeight="1" x14ac:dyDescent="0.2">
      <c r="A889" s="22"/>
      <c r="B889" s="49"/>
      <c r="C889" s="41"/>
      <c r="D889" s="23"/>
      <c r="E889" s="25"/>
      <c r="F889" s="25"/>
      <c r="G889" s="25"/>
      <c r="H889" s="25"/>
      <c r="I889" s="25"/>
      <c r="J889" s="24"/>
      <c r="K889" s="25"/>
      <c r="L889" s="25"/>
      <c r="M889" s="25"/>
      <c r="N889" s="25"/>
      <c r="O889" s="25"/>
      <c r="P889" s="25"/>
      <c r="Q889" s="25"/>
      <c r="R889" s="24"/>
      <c r="S889" s="35"/>
      <c r="T889" s="53"/>
      <c r="U889" s="34"/>
      <c r="V889" s="24"/>
      <c r="W889" s="24"/>
      <c r="X889" s="35"/>
    </row>
    <row r="890" spans="1:24" ht="20" customHeight="1" x14ac:dyDescent="0.2">
      <c r="A890" s="22"/>
      <c r="B890" s="49"/>
      <c r="C890" s="41"/>
      <c r="D890" s="23"/>
      <c r="E890" s="25"/>
      <c r="F890" s="25"/>
      <c r="G890" s="25"/>
      <c r="H890" s="25"/>
      <c r="I890" s="25"/>
      <c r="J890" s="24"/>
      <c r="K890" s="25"/>
      <c r="L890" s="25"/>
      <c r="M890" s="25"/>
      <c r="N890" s="25"/>
      <c r="O890" s="25"/>
      <c r="P890" s="25"/>
      <c r="Q890" s="25"/>
      <c r="R890" s="24"/>
      <c r="S890" s="35"/>
      <c r="T890" s="53"/>
      <c r="U890" s="34"/>
      <c r="V890" s="24"/>
      <c r="W890" s="24"/>
      <c r="X890" s="35"/>
    </row>
    <row r="891" spans="1:24" ht="20" customHeight="1" x14ac:dyDescent="0.2">
      <c r="A891" s="22"/>
      <c r="B891" s="49"/>
      <c r="C891" s="41"/>
      <c r="D891" s="23"/>
      <c r="E891" s="25"/>
      <c r="F891" s="25"/>
      <c r="G891" s="25"/>
      <c r="H891" s="25"/>
      <c r="I891" s="25"/>
      <c r="J891" s="24"/>
      <c r="K891" s="25"/>
      <c r="L891" s="25"/>
      <c r="M891" s="25"/>
      <c r="N891" s="25"/>
      <c r="O891" s="25"/>
      <c r="P891" s="25"/>
      <c r="Q891" s="25"/>
      <c r="R891" s="24"/>
      <c r="S891" s="35"/>
      <c r="T891" s="53"/>
      <c r="U891" s="34"/>
      <c r="V891" s="24"/>
      <c r="W891" s="24"/>
      <c r="X891" s="35"/>
    </row>
    <row r="892" spans="1:24" ht="20" customHeight="1" x14ac:dyDescent="0.2">
      <c r="A892" s="22"/>
      <c r="B892" s="49"/>
      <c r="C892" s="41"/>
      <c r="D892" s="23"/>
      <c r="E892" s="25"/>
      <c r="F892" s="25"/>
      <c r="G892" s="25"/>
      <c r="H892" s="25"/>
      <c r="I892" s="25"/>
      <c r="J892" s="24"/>
      <c r="K892" s="25"/>
      <c r="L892" s="25"/>
      <c r="M892" s="25"/>
      <c r="N892" s="25"/>
      <c r="O892" s="25"/>
      <c r="P892" s="25"/>
      <c r="Q892" s="25"/>
      <c r="R892" s="24"/>
      <c r="S892" s="35"/>
      <c r="T892" s="53"/>
      <c r="U892" s="34"/>
      <c r="V892" s="24"/>
      <c r="W892" s="24"/>
      <c r="X892" s="35"/>
    </row>
    <row r="893" spans="1:24" ht="20" customHeight="1" x14ac:dyDescent="0.2">
      <c r="A893" s="22"/>
      <c r="B893" s="49"/>
      <c r="C893" s="41"/>
      <c r="D893" s="23"/>
      <c r="E893" s="25"/>
      <c r="F893" s="25"/>
      <c r="G893" s="25"/>
      <c r="H893" s="25"/>
      <c r="I893" s="25"/>
      <c r="J893" s="24"/>
      <c r="K893" s="25"/>
      <c r="L893" s="25"/>
      <c r="M893" s="25"/>
      <c r="N893" s="25"/>
      <c r="O893" s="25"/>
      <c r="P893" s="25"/>
      <c r="Q893" s="25"/>
      <c r="R893" s="24"/>
      <c r="S893" s="35"/>
      <c r="T893" s="53"/>
      <c r="U893" s="34"/>
      <c r="V893" s="24"/>
      <c r="W893" s="24"/>
      <c r="X893" s="35"/>
    </row>
    <row r="894" spans="1:24" ht="20" customHeight="1" x14ac:dyDescent="0.2">
      <c r="A894" s="22"/>
      <c r="B894" s="49"/>
      <c r="C894" s="41"/>
      <c r="D894" s="23"/>
      <c r="E894" s="25"/>
      <c r="F894" s="25"/>
      <c r="G894" s="25"/>
      <c r="H894" s="25"/>
      <c r="I894" s="25"/>
      <c r="J894" s="24"/>
      <c r="K894" s="25"/>
      <c r="L894" s="25"/>
      <c r="M894" s="25"/>
      <c r="N894" s="25"/>
      <c r="O894" s="25"/>
      <c r="P894" s="25"/>
      <c r="Q894" s="25"/>
      <c r="R894" s="24"/>
      <c r="S894" s="35"/>
      <c r="T894" s="53"/>
      <c r="U894" s="34"/>
      <c r="V894" s="24"/>
      <c r="W894" s="24"/>
      <c r="X894" s="35"/>
    </row>
    <row r="895" spans="1:24" ht="20" customHeight="1" x14ac:dyDescent="0.2">
      <c r="A895" s="22"/>
      <c r="B895" s="49"/>
      <c r="C895" s="41"/>
      <c r="D895" s="23"/>
      <c r="E895" s="25"/>
      <c r="F895" s="25"/>
      <c r="G895" s="25"/>
      <c r="H895" s="25"/>
      <c r="I895" s="25"/>
      <c r="J895" s="24"/>
      <c r="K895" s="25"/>
      <c r="L895" s="25"/>
      <c r="M895" s="25"/>
      <c r="N895" s="25"/>
      <c r="O895" s="25"/>
      <c r="P895" s="25"/>
      <c r="Q895" s="25"/>
      <c r="R895" s="24"/>
      <c r="S895" s="35"/>
      <c r="T895" s="53"/>
      <c r="U895" s="34"/>
      <c r="V895" s="24"/>
      <c r="W895" s="24"/>
      <c r="X895" s="35"/>
    </row>
    <row r="896" spans="1:24" ht="20" customHeight="1" x14ac:dyDescent="0.2">
      <c r="A896" s="22"/>
      <c r="B896" s="49"/>
      <c r="C896" s="41"/>
      <c r="D896" s="23"/>
      <c r="E896" s="25"/>
      <c r="F896" s="25"/>
      <c r="G896" s="25"/>
      <c r="H896" s="25"/>
      <c r="I896" s="25"/>
      <c r="J896" s="24"/>
      <c r="K896" s="25"/>
      <c r="L896" s="25"/>
      <c r="M896" s="25"/>
      <c r="N896" s="25"/>
      <c r="O896" s="25"/>
      <c r="P896" s="25"/>
      <c r="Q896" s="25"/>
      <c r="R896" s="24"/>
      <c r="S896" s="35"/>
      <c r="T896" s="53"/>
      <c r="U896" s="34"/>
      <c r="V896" s="24"/>
      <c r="W896" s="24"/>
      <c r="X896" s="35"/>
    </row>
    <row r="897" spans="1:24" ht="20" customHeight="1" x14ac:dyDescent="0.2">
      <c r="A897" s="22"/>
      <c r="B897" s="49"/>
      <c r="C897" s="41"/>
      <c r="D897" s="23"/>
      <c r="E897" s="25"/>
      <c r="F897" s="25"/>
      <c r="G897" s="25"/>
      <c r="H897" s="25"/>
      <c r="I897" s="25"/>
      <c r="J897" s="24"/>
      <c r="K897" s="25"/>
      <c r="L897" s="25"/>
      <c r="M897" s="25"/>
      <c r="N897" s="25"/>
      <c r="O897" s="25"/>
      <c r="P897" s="25"/>
      <c r="Q897" s="25"/>
      <c r="R897" s="24"/>
      <c r="S897" s="35"/>
      <c r="T897" s="53"/>
      <c r="U897" s="34"/>
      <c r="V897" s="24"/>
      <c r="W897" s="24"/>
      <c r="X897" s="35"/>
    </row>
    <row r="898" spans="1:24" ht="20" customHeight="1" x14ac:dyDescent="0.2">
      <c r="A898" s="22"/>
      <c r="B898" s="49"/>
      <c r="C898" s="41"/>
      <c r="D898" s="23"/>
      <c r="E898" s="25"/>
      <c r="F898" s="25"/>
      <c r="G898" s="25"/>
      <c r="H898" s="25"/>
      <c r="I898" s="25"/>
      <c r="J898" s="24"/>
      <c r="K898" s="25"/>
      <c r="L898" s="25"/>
      <c r="M898" s="25"/>
      <c r="N898" s="25"/>
      <c r="O898" s="25"/>
      <c r="P898" s="25"/>
      <c r="Q898" s="25"/>
      <c r="R898" s="24"/>
      <c r="S898" s="35"/>
      <c r="T898" s="53"/>
      <c r="U898" s="34"/>
      <c r="V898" s="24"/>
      <c r="W898" s="24"/>
      <c r="X898" s="35"/>
    </row>
    <row r="899" spans="1:24" ht="20" customHeight="1" x14ac:dyDescent="0.2">
      <c r="A899" s="22"/>
      <c r="B899" s="49"/>
      <c r="C899" s="41"/>
      <c r="D899" s="23"/>
      <c r="E899" s="25"/>
      <c r="F899" s="25"/>
      <c r="G899" s="25"/>
      <c r="H899" s="25"/>
      <c r="I899" s="25"/>
      <c r="J899" s="24"/>
      <c r="K899" s="25"/>
      <c r="L899" s="25"/>
      <c r="M899" s="25"/>
      <c r="N899" s="25"/>
      <c r="O899" s="25"/>
      <c r="P899" s="25"/>
      <c r="Q899" s="25"/>
      <c r="R899" s="24"/>
      <c r="S899" s="35"/>
      <c r="T899" s="53"/>
      <c r="U899" s="34"/>
      <c r="V899" s="24"/>
      <c r="W899" s="24"/>
      <c r="X899" s="35"/>
    </row>
    <row r="900" spans="1:24" ht="20" customHeight="1" x14ac:dyDescent="0.2">
      <c r="A900" s="22"/>
      <c r="B900" s="49"/>
      <c r="C900" s="41"/>
      <c r="D900" s="23"/>
      <c r="E900" s="25"/>
      <c r="F900" s="25"/>
      <c r="G900" s="25"/>
      <c r="H900" s="25"/>
      <c r="I900" s="25"/>
      <c r="J900" s="24"/>
      <c r="K900" s="25"/>
      <c r="L900" s="25"/>
      <c r="M900" s="25"/>
      <c r="N900" s="25"/>
      <c r="O900" s="25"/>
      <c r="P900" s="25"/>
      <c r="Q900" s="25"/>
      <c r="R900" s="24"/>
      <c r="S900" s="35"/>
      <c r="T900" s="53"/>
      <c r="U900" s="34"/>
      <c r="V900" s="24"/>
      <c r="W900" s="24"/>
      <c r="X900" s="35"/>
    </row>
    <row r="901" spans="1:24" ht="20" customHeight="1" x14ac:dyDescent="0.2">
      <c r="A901" s="22"/>
      <c r="B901" s="49"/>
      <c r="C901" s="41"/>
      <c r="D901" s="23"/>
      <c r="E901" s="25"/>
      <c r="F901" s="25"/>
      <c r="G901" s="25"/>
      <c r="H901" s="25"/>
      <c r="I901" s="25"/>
      <c r="J901" s="24"/>
      <c r="K901" s="25"/>
      <c r="L901" s="25"/>
      <c r="M901" s="25"/>
      <c r="N901" s="25"/>
      <c r="O901" s="25"/>
      <c r="P901" s="25"/>
      <c r="Q901" s="25"/>
      <c r="R901" s="24"/>
      <c r="S901" s="35"/>
      <c r="T901" s="53"/>
      <c r="U901" s="34"/>
      <c r="V901" s="24"/>
      <c r="W901" s="24"/>
      <c r="X901" s="35"/>
    </row>
    <row r="902" spans="1:24" ht="20" customHeight="1" x14ac:dyDescent="0.2">
      <c r="A902" s="22"/>
      <c r="B902" s="49"/>
      <c r="C902" s="41"/>
      <c r="D902" s="23"/>
      <c r="E902" s="25"/>
      <c r="F902" s="25"/>
      <c r="G902" s="25"/>
      <c r="H902" s="25"/>
      <c r="I902" s="25"/>
      <c r="J902" s="24"/>
      <c r="K902" s="25"/>
      <c r="L902" s="25"/>
      <c r="M902" s="25"/>
      <c r="N902" s="25"/>
      <c r="O902" s="25"/>
      <c r="P902" s="25"/>
      <c r="Q902" s="25"/>
      <c r="R902" s="24"/>
      <c r="S902" s="35"/>
      <c r="T902" s="53"/>
      <c r="U902" s="34"/>
      <c r="V902" s="24"/>
      <c r="W902" s="24"/>
      <c r="X902" s="35"/>
    </row>
    <row r="903" spans="1:24" ht="20" customHeight="1" x14ac:dyDescent="0.2">
      <c r="A903" s="22"/>
      <c r="B903" s="49"/>
      <c r="C903" s="41"/>
      <c r="D903" s="23"/>
      <c r="E903" s="25"/>
      <c r="F903" s="25"/>
      <c r="G903" s="25"/>
      <c r="H903" s="25"/>
      <c r="I903" s="25"/>
      <c r="J903" s="24"/>
      <c r="K903" s="25"/>
      <c r="L903" s="25"/>
      <c r="M903" s="25"/>
      <c r="N903" s="25"/>
      <c r="O903" s="25"/>
      <c r="P903" s="25"/>
      <c r="Q903" s="25"/>
      <c r="R903" s="24"/>
      <c r="S903" s="35"/>
      <c r="T903" s="53"/>
      <c r="U903" s="34"/>
      <c r="V903" s="24"/>
      <c r="W903" s="24"/>
      <c r="X903" s="35"/>
    </row>
    <row r="904" spans="1:24" ht="20" customHeight="1" x14ac:dyDescent="0.2">
      <c r="A904" s="22"/>
      <c r="B904" s="49"/>
      <c r="C904" s="41"/>
      <c r="D904" s="23"/>
      <c r="E904" s="25"/>
      <c r="F904" s="25"/>
      <c r="G904" s="25"/>
      <c r="H904" s="25"/>
      <c r="I904" s="25"/>
      <c r="J904" s="24"/>
      <c r="K904" s="25"/>
      <c r="L904" s="25"/>
      <c r="M904" s="25"/>
      <c r="N904" s="25"/>
      <c r="O904" s="25"/>
      <c r="P904" s="25"/>
      <c r="Q904" s="25"/>
      <c r="R904" s="24"/>
      <c r="S904" s="35"/>
      <c r="T904" s="53"/>
      <c r="U904" s="34"/>
      <c r="V904" s="24"/>
      <c r="W904" s="24"/>
      <c r="X904" s="35"/>
    </row>
    <row r="905" spans="1:24" ht="20" customHeight="1" x14ac:dyDescent="0.2">
      <c r="A905" s="22"/>
      <c r="B905" s="49"/>
      <c r="C905" s="41"/>
      <c r="D905" s="23"/>
      <c r="E905" s="25"/>
      <c r="F905" s="25"/>
      <c r="G905" s="25"/>
      <c r="H905" s="25"/>
      <c r="I905" s="25"/>
      <c r="J905" s="24"/>
      <c r="K905" s="25"/>
      <c r="L905" s="25"/>
      <c r="M905" s="25"/>
      <c r="N905" s="25"/>
      <c r="O905" s="25"/>
      <c r="P905" s="25"/>
      <c r="Q905" s="25"/>
      <c r="R905" s="24"/>
      <c r="S905" s="35"/>
      <c r="T905" s="53"/>
      <c r="U905" s="34"/>
      <c r="V905" s="24"/>
      <c r="W905" s="24"/>
      <c r="X905" s="35"/>
    </row>
    <row r="906" spans="1:24" ht="20" customHeight="1" x14ac:dyDescent="0.2">
      <c r="A906" s="22"/>
      <c r="B906" s="49"/>
      <c r="C906" s="41"/>
      <c r="D906" s="23"/>
      <c r="E906" s="25"/>
      <c r="F906" s="25"/>
      <c r="G906" s="25"/>
      <c r="H906" s="25"/>
      <c r="I906" s="25"/>
      <c r="J906" s="24"/>
      <c r="K906" s="25"/>
      <c r="L906" s="25"/>
      <c r="M906" s="25"/>
      <c r="N906" s="25"/>
      <c r="O906" s="25"/>
      <c r="P906" s="25"/>
      <c r="Q906" s="25"/>
      <c r="R906" s="24"/>
      <c r="S906" s="35"/>
      <c r="T906" s="53"/>
      <c r="U906" s="34"/>
      <c r="V906" s="24"/>
      <c r="W906" s="24"/>
      <c r="X906" s="35"/>
    </row>
    <row r="907" spans="1:24" ht="20" customHeight="1" x14ac:dyDescent="0.2">
      <c r="A907" s="22"/>
      <c r="B907" s="49"/>
      <c r="C907" s="41"/>
      <c r="D907" s="23"/>
      <c r="E907" s="25"/>
      <c r="F907" s="25"/>
      <c r="G907" s="25"/>
      <c r="H907" s="25"/>
      <c r="I907" s="25"/>
      <c r="J907" s="24"/>
      <c r="K907" s="25"/>
      <c r="L907" s="25"/>
      <c r="M907" s="25"/>
      <c r="N907" s="25"/>
      <c r="O907" s="25"/>
      <c r="P907" s="25"/>
      <c r="Q907" s="25"/>
      <c r="R907" s="24"/>
      <c r="S907" s="35"/>
      <c r="T907" s="53"/>
      <c r="U907" s="34"/>
      <c r="V907" s="24"/>
      <c r="W907" s="24"/>
      <c r="X907" s="35"/>
    </row>
    <row r="908" spans="1:24" ht="20" customHeight="1" x14ac:dyDescent="0.2">
      <c r="A908" s="22"/>
      <c r="B908" s="49"/>
      <c r="C908" s="41"/>
      <c r="D908" s="23"/>
      <c r="E908" s="25"/>
      <c r="F908" s="25"/>
      <c r="G908" s="25"/>
      <c r="H908" s="25"/>
      <c r="I908" s="25"/>
      <c r="J908" s="24"/>
      <c r="K908" s="25"/>
      <c r="L908" s="25"/>
      <c r="M908" s="25"/>
      <c r="N908" s="25"/>
      <c r="O908" s="25"/>
      <c r="P908" s="25"/>
      <c r="Q908" s="25"/>
      <c r="R908" s="24"/>
      <c r="S908" s="35"/>
      <c r="T908" s="53"/>
      <c r="U908" s="34"/>
      <c r="V908" s="24"/>
      <c r="W908" s="24"/>
      <c r="X908" s="35"/>
    </row>
    <row r="909" spans="1:24" ht="20" customHeight="1" x14ac:dyDescent="0.2">
      <c r="A909" s="22"/>
      <c r="B909" s="49"/>
      <c r="C909" s="41"/>
      <c r="D909" s="23"/>
      <c r="E909" s="25"/>
      <c r="F909" s="25"/>
      <c r="G909" s="25"/>
      <c r="H909" s="25"/>
      <c r="I909" s="25"/>
      <c r="J909" s="24"/>
      <c r="K909" s="25"/>
      <c r="L909" s="25"/>
      <c r="M909" s="25"/>
      <c r="N909" s="25"/>
      <c r="O909" s="25"/>
      <c r="P909" s="25"/>
      <c r="Q909" s="25"/>
      <c r="R909" s="24"/>
      <c r="S909" s="35"/>
      <c r="T909" s="53"/>
      <c r="U909" s="34"/>
      <c r="V909" s="24"/>
      <c r="W909" s="24"/>
      <c r="X909" s="35"/>
    </row>
    <row r="910" spans="1:24" ht="20" customHeight="1" x14ac:dyDescent="0.2">
      <c r="A910" s="22"/>
      <c r="B910" s="49"/>
      <c r="C910" s="41"/>
      <c r="D910" s="23"/>
      <c r="E910" s="25"/>
      <c r="F910" s="25"/>
      <c r="G910" s="25"/>
      <c r="H910" s="25"/>
      <c r="I910" s="25"/>
      <c r="J910" s="24"/>
      <c r="K910" s="25"/>
      <c r="L910" s="25"/>
      <c r="M910" s="25"/>
      <c r="N910" s="25"/>
      <c r="O910" s="25"/>
      <c r="P910" s="25"/>
      <c r="Q910" s="25"/>
      <c r="R910" s="24"/>
      <c r="S910" s="35"/>
      <c r="T910" s="53"/>
      <c r="U910" s="34"/>
      <c r="V910" s="24"/>
      <c r="W910" s="24"/>
      <c r="X910" s="35"/>
    </row>
    <row r="911" spans="1:24" ht="20" customHeight="1" x14ac:dyDescent="0.2">
      <c r="A911" s="22"/>
      <c r="B911" s="49"/>
      <c r="C911" s="41"/>
      <c r="D911" s="23"/>
      <c r="E911" s="25"/>
      <c r="F911" s="25"/>
      <c r="G911" s="25"/>
      <c r="H911" s="25"/>
      <c r="I911" s="25"/>
      <c r="J911" s="24"/>
      <c r="K911" s="25"/>
      <c r="L911" s="25"/>
      <c r="M911" s="25"/>
      <c r="N911" s="25"/>
      <c r="O911" s="25"/>
      <c r="P911" s="25"/>
      <c r="Q911" s="25"/>
      <c r="R911" s="24"/>
      <c r="S911" s="35"/>
      <c r="T911" s="53"/>
      <c r="U911" s="34"/>
      <c r="V911" s="24"/>
      <c r="W911" s="24"/>
      <c r="X911" s="35"/>
    </row>
    <row r="912" spans="1:24" ht="20" customHeight="1" x14ac:dyDescent="0.2">
      <c r="A912" s="22"/>
      <c r="B912" s="49"/>
      <c r="C912" s="41"/>
      <c r="D912" s="23"/>
      <c r="E912" s="25"/>
      <c r="F912" s="25"/>
      <c r="G912" s="25"/>
      <c r="H912" s="25"/>
      <c r="I912" s="25"/>
      <c r="J912" s="24"/>
      <c r="K912" s="25"/>
      <c r="L912" s="25"/>
      <c r="M912" s="25"/>
      <c r="N912" s="25"/>
      <c r="O912" s="25"/>
      <c r="P912" s="25"/>
      <c r="Q912" s="25"/>
      <c r="R912" s="24"/>
      <c r="S912" s="35"/>
      <c r="T912" s="53"/>
      <c r="U912" s="34"/>
      <c r="V912" s="24"/>
      <c r="W912" s="24"/>
      <c r="X912" s="35"/>
    </row>
    <row r="913" spans="1:24" ht="20" customHeight="1" x14ac:dyDescent="0.2">
      <c r="A913" s="22"/>
      <c r="B913" s="49"/>
      <c r="C913" s="41"/>
      <c r="D913" s="23"/>
      <c r="E913" s="25"/>
      <c r="F913" s="25"/>
      <c r="G913" s="25"/>
      <c r="H913" s="25"/>
      <c r="I913" s="25"/>
      <c r="J913" s="24"/>
      <c r="K913" s="25"/>
      <c r="L913" s="25"/>
      <c r="M913" s="25"/>
      <c r="N913" s="25"/>
      <c r="O913" s="25"/>
      <c r="P913" s="25"/>
      <c r="Q913" s="25"/>
      <c r="R913" s="24"/>
      <c r="S913" s="35"/>
      <c r="T913" s="53"/>
      <c r="U913" s="34"/>
      <c r="V913" s="24"/>
      <c r="W913" s="24"/>
      <c r="X913" s="35"/>
    </row>
    <row r="914" spans="1:24" ht="20" customHeight="1" x14ac:dyDescent="0.2">
      <c r="A914" s="22"/>
      <c r="B914" s="49"/>
      <c r="C914" s="41"/>
      <c r="D914" s="23"/>
      <c r="E914" s="25"/>
      <c r="F914" s="25"/>
      <c r="G914" s="25"/>
      <c r="H914" s="25"/>
      <c r="I914" s="25"/>
      <c r="J914" s="24"/>
      <c r="K914" s="25"/>
      <c r="L914" s="25"/>
      <c r="M914" s="25"/>
      <c r="N914" s="25"/>
      <c r="O914" s="25"/>
      <c r="P914" s="25"/>
      <c r="Q914" s="25"/>
      <c r="R914" s="24"/>
      <c r="S914" s="35"/>
      <c r="T914" s="53"/>
      <c r="U914" s="34"/>
      <c r="V914" s="24"/>
      <c r="W914" s="24"/>
      <c r="X914" s="35"/>
    </row>
    <row r="915" spans="1:24" ht="20" customHeight="1" x14ac:dyDescent="0.2">
      <c r="A915" s="22"/>
      <c r="B915" s="49"/>
      <c r="C915" s="41"/>
      <c r="D915" s="23"/>
      <c r="E915" s="25"/>
      <c r="F915" s="25"/>
      <c r="G915" s="25"/>
      <c r="H915" s="25"/>
      <c r="I915" s="25"/>
      <c r="J915" s="24"/>
      <c r="K915" s="25"/>
      <c r="L915" s="25"/>
      <c r="M915" s="25"/>
      <c r="N915" s="25"/>
      <c r="O915" s="25"/>
      <c r="P915" s="25"/>
      <c r="Q915" s="25"/>
      <c r="R915" s="24"/>
      <c r="S915" s="35"/>
      <c r="T915" s="53"/>
      <c r="U915" s="34"/>
      <c r="V915" s="24"/>
      <c r="W915" s="24"/>
      <c r="X915" s="35"/>
    </row>
    <row r="916" spans="1:24" ht="20" customHeight="1" x14ac:dyDescent="0.2">
      <c r="A916" s="22"/>
      <c r="B916" s="49"/>
      <c r="C916" s="41"/>
      <c r="D916" s="23"/>
      <c r="E916" s="25"/>
      <c r="F916" s="25"/>
      <c r="G916" s="25"/>
      <c r="H916" s="25"/>
      <c r="I916" s="25"/>
      <c r="J916" s="24"/>
      <c r="K916" s="25"/>
      <c r="L916" s="25"/>
      <c r="M916" s="25"/>
      <c r="N916" s="25"/>
      <c r="O916" s="25"/>
      <c r="P916" s="25"/>
      <c r="Q916" s="25"/>
      <c r="R916" s="24"/>
      <c r="S916" s="35"/>
      <c r="T916" s="53"/>
      <c r="U916" s="34"/>
      <c r="V916" s="24"/>
      <c r="W916" s="24"/>
      <c r="X916" s="35"/>
    </row>
    <row r="917" spans="1:24" ht="20" customHeight="1" x14ac:dyDescent="0.2">
      <c r="A917" s="22"/>
      <c r="B917" s="49"/>
      <c r="C917" s="41"/>
      <c r="D917" s="23"/>
      <c r="E917" s="25"/>
      <c r="F917" s="25"/>
      <c r="G917" s="25"/>
      <c r="H917" s="25"/>
      <c r="I917" s="25"/>
      <c r="J917" s="24"/>
      <c r="K917" s="25"/>
      <c r="L917" s="25"/>
      <c r="M917" s="25"/>
      <c r="N917" s="25"/>
      <c r="O917" s="25"/>
      <c r="P917" s="25"/>
      <c r="Q917" s="25"/>
      <c r="R917" s="24"/>
      <c r="S917" s="35"/>
      <c r="T917" s="53"/>
      <c r="U917" s="34"/>
      <c r="V917" s="24"/>
      <c r="W917" s="24"/>
      <c r="X917" s="35"/>
    </row>
    <row r="918" spans="1:24" ht="20" customHeight="1" x14ac:dyDescent="0.2">
      <c r="A918" s="22"/>
      <c r="B918" s="49"/>
      <c r="C918" s="41"/>
      <c r="D918" s="23"/>
      <c r="E918" s="25"/>
      <c r="F918" s="25"/>
      <c r="G918" s="25"/>
      <c r="H918" s="25"/>
      <c r="I918" s="25"/>
      <c r="J918" s="24"/>
      <c r="K918" s="25"/>
      <c r="L918" s="25"/>
      <c r="M918" s="25"/>
      <c r="N918" s="25"/>
      <c r="O918" s="25"/>
      <c r="P918" s="25"/>
      <c r="Q918" s="25"/>
      <c r="R918" s="24"/>
      <c r="S918" s="35"/>
      <c r="T918" s="53"/>
      <c r="U918" s="34"/>
      <c r="V918" s="24"/>
      <c r="W918" s="24"/>
      <c r="X918" s="35"/>
    </row>
    <row r="919" spans="1:24" ht="20" customHeight="1" x14ac:dyDescent="0.2">
      <c r="A919" s="22"/>
      <c r="B919" s="49"/>
      <c r="C919" s="41"/>
      <c r="D919" s="23"/>
      <c r="E919" s="25"/>
      <c r="F919" s="25"/>
      <c r="G919" s="25"/>
      <c r="H919" s="25"/>
      <c r="I919" s="25"/>
      <c r="J919" s="24"/>
      <c r="K919" s="25"/>
      <c r="L919" s="25"/>
      <c r="M919" s="25"/>
      <c r="N919" s="25"/>
      <c r="O919" s="25"/>
      <c r="P919" s="25"/>
      <c r="Q919" s="25"/>
      <c r="R919" s="24"/>
      <c r="S919" s="35"/>
      <c r="T919" s="53"/>
      <c r="U919" s="34"/>
      <c r="V919" s="24"/>
      <c r="W919" s="24"/>
      <c r="X919" s="35"/>
    </row>
    <row r="920" spans="1:24" ht="20" customHeight="1" x14ac:dyDescent="0.2">
      <c r="A920" s="22"/>
      <c r="B920" s="49"/>
      <c r="C920" s="41"/>
      <c r="D920" s="23"/>
      <c r="E920" s="25"/>
      <c r="F920" s="25"/>
      <c r="G920" s="25"/>
      <c r="H920" s="25"/>
      <c r="I920" s="25"/>
      <c r="J920" s="24"/>
      <c r="K920" s="25"/>
      <c r="L920" s="25"/>
      <c r="M920" s="25"/>
      <c r="N920" s="25"/>
      <c r="O920" s="25"/>
      <c r="P920" s="25"/>
      <c r="Q920" s="25"/>
      <c r="R920" s="24"/>
      <c r="S920" s="35"/>
      <c r="T920" s="53"/>
      <c r="U920" s="34"/>
      <c r="V920" s="24"/>
      <c r="W920" s="24"/>
      <c r="X920" s="35"/>
    </row>
    <row r="921" spans="1:24" ht="20" customHeight="1" x14ac:dyDescent="0.2">
      <c r="A921" s="22"/>
      <c r="B921" s="49"/>
      <c r="C921" s="41"/>
      <c r="D921" s="23"/>
      <c r="E921" s="25"/>
      <c r="F921" s="25"/>
      <c r="G921" s="25"/>
      <c r="H921" s="25"/>
      <c r="I921" s="25"/>
      <c r="J921" s="24"/>
      <c r="K921" s="25"/>
      <c r="L921" s="25"/>
      <c r="M921" s="25"/>
      <c r="N921" s="25"/>
      <c r="O921" s="25"/>
      <c r="P921" s="25"/>
      <c r="Q921" s="25"/>
      <c r="R921" s="24"/>
      <c r="S921" s="35"/>
      <c r="T921" s="53"/>
      <c r="U921" s="34"/>
      <c r="V921" s="24"/>
      <c r="W921" s="24"/>
      <c r="X921" s="35"/>
    </row>
    <row r="922" spans="1:24" ht="20" customHeight="1" x14ac:dyDescent="0.2">
      <c r="A922" s="22"/>
      <c r="B922" s="49"/>
      <c r="C922" s="41"/>
      <c r="D922" s="23"/>
      <c r="E922" s="25"/>
      <c r="F922" s="25"/>
      <c r="G922" s="25"/>
      <c r="H922" s="25"/>
      <c r="I922" s="25"/>
      <c r="J922" s="24"/>
      <c r="K922" s="25"/>
      <c r="L922" s="25"/>
      <c r="M922" s="25"/>
      <c r="N922" s="25"/>
      <c r="O922" s="25"/>
      <c r="P922" s="25"/>
      <c r="Q922" s="25"/>
      <c r="R922" s="24"/>
      <c r="S922" s="35"/>
      <c r="T922" s="53"/>
      <c r="U922" s="34"/>
      <c r="V922" s="24"/>
      <c r="W922" s="24"/>
      <c r="X922" s="35"/>
    </row>
    <row r="923" spans="1:24" ht="20" customHeight="1" x14ac:dyDescent="0.2">
      <c r="A923" s="22"/>
      <c r="B923" s="49"/>
      <c r="C923" s="41"/>
      <c r="D923" s="23"/>
      <c r="E923" s="25"/>
      <c r="F923" s="25"/>
      <c r="G923" s="25"/>
      <c r="H923" s="25"/>
      <c r="I923" s="25"/>
      <c r="J923" s="24"/>
      <c r="K923" s="25"/>
      <c r="L923" s="25"/>
      <c r="M923" s="25"/>
      <c r="N923" s="25"/>
      <c r="O923" s="25"/>
      <c r="P923" s="25"/>
      <c r="Q923" s="25"/>
      <c r="R923" s="24"/>
      <c r="S923" s="35"/>
      <c r="T923" s="53"/>
      <c r="U923" s="34"/>
      <c r="V923" s="24"/>
      <c r="W923" s="24"/>
      <c r="X923" s="35"/>
    </row>
    <row r="924" spans="1:24" ht="20" customHeight="1" x14ac:dyDescent="0.2">
      <c r="A924" s="22"/>
      <c r="B924" s="49"/>
      <c r="C924" s="41"/>
      <c r="D924" s="23"/>
      <c r="E924" s="25"/>
      <c r="F924" s="25"/>
      <c r="G924" s="25"/>
      <c r="H924" s="25"/>
      <c r="I924" s="25"/>
      <c r="J924" s="24"/>
      <c r="K924" s="25"/>
      <c r="L924" s="25"/>
      <c r="M924" s="25"/>
      <c r="N924" s="25"/>
      <c r="O924" s="25"/>
      <c r="P924" s="25"/>
      <c r="Q924" s="25"/>
      <c r="R924" s="24"/>
      <c r="S924" s="35"/>
      <c r="T924" s="53"/>
      <c r="U924" s="34"/>
      <c r="V924" s="24"/>
      <c r="W924" s="24"/>
      <c r="X924" s="35"/>
    </row>
    <row r="925" spans="1:24" ht="20" customHeight="1" x14ac:dyDescent="0.2">
      <c r="A925" s="22"/>
      <c r="B925" s="49"/>
      <c r="C925" s="41"/>
      <c r="D925" s="23"/>
      <c r="E925" s="25"/>
      <c r="F925" s="25"/>
      <c r="G925" s="25"/>
      <c r="H925" s="25"/>
      <c r="I925" s="25"/>
      <c r="J925" s="24"/>
      <c r="K925" s="25"/>
      <c r="L925" s="25"/>
      <c r="M925" s="25"/>
      <c r="N925" s="25"/>
      <c r="O925" s="25"/>
      <c r="P925" s="25"/>
      <c r="Q925" s="25"/>
      <c r="R925" s="24"/>
      <c r="S925" s="35"/>
      <c r="T925" s="53"/>
      <c r="U925" s="34"/>
      <c r="V925" s="24"/>
      <c r="W925" s="24"/>
      <c r="X925" s="35"/>
    </row>
    <row r="926" spans="1:24" ht="20" customHeight="1" x14ac:dyDescent="0.2">
      <c r="A926" s="22"/>
      <c r="B926" s="49"/>
      <c r="C926" s="41"/>
      <c r="D926" s="23"/>
      <c r="E926" s="25"/>
      <c r="F926" s="25"/>
      <c r="G926" s="25"/>
      <c r="H926" s="25"/>
      <c r="I926" s="25"/>
      <c r="J926" s="24"/>
      <c r="K926" s="25"/>
      <c r="L926" s="25"/>
      <c r="M926" s="25"/>
      <c r="N926" s="25"/>
      <c r="O926" s="25"/>
      <c r="P926" s="25"/>
      <c r="Q926" s="25"/>
      <c r="R926" s="24"/>
      <c r="S926" s="35"/>
      <c r="T926" s="53"/>
      <c r="U926" s="34"/>
      <c r="V926" s="24"/>
      <c r="W926" s="24"/>
      <c r="X926" s="35"/>
    </row>
    <row r="927" spans="1:24" ht="20" customHeight="1" x14ac:dyDescent="0.2">
      <c r="A927" s="22"/>
      <c r="B927" s="49"/>
      <c r="C927" s="41"/>
      <c r="D927" s="23"/>
      <c r="E927" s="25"/>
      <c r="F927" s="25"/>
      <c r="G927" s="25"/>
      <c r="H927" s="25"/>
      <c r="I927" s="25"/>
      <c r="J927" s="24"/>
      <c r="K927" s="25"/>
      <c r="L927" s="25"/>
      <c r="M927" s="25"/>
      <c r="N927" s="25"/>
      <c r="O927" s="25"/>
      <c r="P927" s="25"/>
      <c r="Q927" s="25"/>
      <c r="R927" s="24"/>
      <c r="S927" s="35"/>
      <c r="T927" s="53"/>
      <c r="U927" s="34"/>
      <c r="V927" s="24"/>
      <c r="W927" s="24"/>
      <c r="X927" s="35"/>
    </row>
    <row r="928" spans="1:24" ht="20" customHeight="1" x14ac:dyDescent="0.2">
      <c r="A928" s="22"/>
      <c r="B928" s="49"/>
      <c r="C928" s="41"/>
      <c r="D928" s="23"/>
      <c r="E928" s="25"/>
      <c r="F928" s="25"/>
      <c r="G928" s="25"/>
      <c r="H928" s="25"/>
      <c r="I928" s="25"/>
      <c r="J928" s="24"/>
      <c r="K928" s="25"/>
      <c r="L928" s="25"/>
      <c r="M928" s="25"/>
      <c r="N928" s="25"/>
      <c r="O928" s="25"/>
      <c r="P928" s="25"/>
      <c r="Q928" s="25"/>
      <c r="R928" s="24"/>
      <c r="S928" s="35"/>
      <c r="T928" s="53"/>
      <c r="U928" s="34"/>
      <c r="V928" s="24"/>
      <c r="W928" s="24"/>
      <c r="X928" s="35"/>
    </row>
    <row r="929" spans="1:24" ht="20" customHeight="1" x14ac:dyDescent="0.2">
      <c r="A929" s="22"/>
      <c r="B929" s="49"/>
      <c r="C929" s="41"/>
      <c r="D929" s="23"/>
      <c r="E929" s="25"/>
      <c r="F929" s="25"/>
      <c r="G929" s="25"/>
      <c r="H929" s="25"/>
      <c r="I929" s="25"/>
      <c r="J929" s="24"/>
      <c r="K929" s="25"/>
      <c r="L929" s="25"/>
      <c r="M929" s="25"/>
      <c r="N929" s="25"/>
      <c r="O929" s="25"/>
      <c r="P929" s="25"/>
      <c r="Q929" s="25"/>
      <c r="R929" s="24"/>
      <c r="S929" s="35"/>
      <c r="T929" s="53"/>
      <c r="U929" s="34"/>
      <c r="V929" s="24"/>
      <c r="W929" s="24"/>
      <c r="X929" s="35"/>
    </row>
    <row r="930" spans="1:24" ht="20" customHeight="1" x14ac:dyDescent="0.2">
      <c r="A930" s="22"/>
      <c r="B930" s="49"/>
      <c r="C930" s="41"/>
      <c r="D930" s="23"/>
      <c r="E930" s="25"/>
      <c r="F930" s="25"/>
      <c r="G930" s="25"/>
      <c r="H930" s="25"/>
      <c r="I930" s="25"/>
      <c r="J930" s="24"/>
      <c r="K930" s="25"/>
      <c r="L930" s="25"/>
      <c r="M930" s="25"/>
      <c r="N930" s="25"/>
      <c r="O930" s="25"/>
      <c r="P930" s="25"/>
      <c r="Q930" s="25"/>
      <c r="R930" s="24"/>
      <c r="S930" s="35"/>
      <c r="T930" s="53"/>
      <c r="U930" s="34"/>
      <c r="V930" s="24"/>
      <c r="W930" s="24"/>
      <c r="X930" s="35"/>
    </row>
    <row r="931" spans="1:24" ht="20" customHeight="1" x14ac:dyDescent="0.2">
      <c r="A931" s="22"/>
      <c r="B931" s="49"/>
      <c r="C931" s="41"/>
      <c r="D931" s="23"/>
      <c r="E931" s="25"/>
      <c r="F931" s="25"/>
      <c r="G931" s="25"/>
      <c r="H931" s="25"/>
      <c r="I931" s="25"/>
      <c r="J931" s="24"/>
      <c r="K931" s="25"/>
      <c r="L931" s="25"/>
      <c r="M931" s="25"/>
      <c r="N931" s="25"/>
      <c r="O931" s="25"/>
      <c r="P931" s="25"/>
      <c r="Q931" s="25"/>
      <c r="R931" s="24"/>
      <c r="S931" s="35"/>
      <c r="T931" s="53"/>
      <c r="U931" s="34"/>
      <c r="V931" s="24"/>
      <c r="W931" s="24"/>
      <c r="X931" s="35"/>
    </row>
    <row r="932" spans="1:24" ht="20" customHeight="1" x14ac:dyDescent="0.2">
      <c r="A932" s="22"/>
      <c r="B932" s="49"/>
      <c r="C932" s="41"/>
      <c r="D932" s="23"/>
      <c r="E932" s="25"/>
      <c r="F932" s="25"/>
      <c r="G932" s="25"/>
      <c r="H932" s="25"/>
      <c r="I932" s="25"/>
      <c r="J932" s="24"/>
      <c r="K932" s="25"/>
      <c r="L932" s="25"/>
      <c r="M932" s="25"/>
      <c r="N932" s="25"/>
      <c r="O932" s="25"/>
      <c r="P932" s="25"/>
      <c r="Q932" s="25"/>
      <c r="R932" s="24"/>
      <c r="S932" s="35"/>
      <c r="T932" s="53"/>
      <c r="U932" s="34"/>
      <c r="V932" s="24"/>
      <c r="W932" s="24"/>
      <c r="X932" s="35"/>
    </row>
    <row r="933" spans="1:24" ht="20" customHeight="1" x14ac:dyDescent="0.2">
      <c r="A933" s="22"/>
      <c r="B933" s="49"/>
      <c r="C933" s="41"/>
      <c r="D933" s="23"/>
      <c r="E933" s="25"/>
      <c r="F933" s="25"/>
      <c r="G933" s="25"/>
      <c r="H933" s="25"/>
      <c r="I933" s="25"/>
      <c r="J933" s="24"/>
      <c r="K933" s="25"/>
      <c r="L933" s="25"/>
      <c r="M933" s="25"/>
      <c r="N933" s="25"/>
      <c r="O933" s="25"/>
      <c r="P933" s="25"/>
      <c r="Q933" s="25"/>
      <c r="R933" s="24"/>
      <c r="S933" s="35"/>
      <c r="T933" s="53"/>
      <c r="U933" s="34"/>
      <c r="V933" s="24"/>
      <c r="W933" s="24"/>
      <c r="X933" s="35"/>
    </row>
    <row r="934" spans="1:24" ht="20" customHeight="1" x14ac:dyDescent="0.2">
      <c r="A934" s="22"/>
      <c r="B934" s="49"/>
      <c r="C934" s="41"/>
      <c r="D934" s="23"/>
      <c r="E934" s="25"/>
      <c r="F934" s="25"/>
      <c r="G934" s="25"/>
      <c r="H934" s="25"/>
      <c r="I934" s="25"/>
      <c r="J934" s="24"/>
      <c r="K934" s="25"/>
      <c r="L934" s="25"/>
      <c r="M934" s="25"/>
      <c r="N934" s="25"/>
      <c r="O934" s="25"/>
      <c r="P934" s="25"/>
      <c r="Q934" s="25"/>
      <c r="R934" s="24"/>
      <c r="S934" s="35"/>
      <c r="T934" s="53"/>
      <c r="U934" s="34"/>
      <c r="V934" s="24"/>
      <c r="W934" s="24"/>
      <c r="X934" s="35"/>
    </row>
    <row r="935" spans="1:24" ht="20" customHeight="1" x14ac:dyDescent="0.2">
      <c r="A935" s="22"/>
      <c r="B935" s="49"/>
      <c r="C935" s="41"/>
      <c r="D935" s="23"/>
      <c r="E935" s="25"/>
      <c r="F935" s="25"/>
      <c r="G935" s="25"/>
      <c r="H935" s="25"/>
      <c r="I935" s="25"/>
      <c r="J935" s="24"/>
      <c r="K935" s="25"/>
      <c r="L935" s="25"/>
      <c r="M935" s="25"/>
      <c r="N935" s="25"/>
      <c r="O935" s="25"/>
      <c r="P935" s="25"/>
      <c r="Q935" s="25"/>
      <c r="R935" s="24"/>
      <c r="S935" s="35"/>
      <c r="T935" s="53"/>
      <c r="U935" s="34"/>
      <c r="V935" s="24"/>
      <c r="W935" s="24"/>
      <c r="X935" s="35"/>
    </row>
    <row r="936" spans="1:24" ht="20" customHeight="1" x14ac:dyDescent="0.2">
      <c r="A936" s="22"/>
      <c r="B936" s="49"/>
      <c r="C936" s="41"/>
      <c r="D936" s="23"/>
      <c r="E936" s="25"/>
      <c r="F936" s="25"/>
      <c r="G936" s="25"/>
      <c r="H936" s="25"/>
      <c r="I936" s="25"/>
      <c r="J936" s="24"/>
      <c r="K936" s="25"/>
      <c r="L936" s="25"/>
      <c r="M936" s="25"/>
      <c r="N936" s="25"/>
      <c r="O936" s="25"/>
      <c r="P936" s="25"/>
      <c r="Q936" s="25"/>
      <c r="R936" s="24"/>
      <c r="S936" s="35"/>
      <c r="T936" s="53"/>
      <c r="U936" s="34"/>
      <c r="V936" s="24"/>
      <c r="W936" s="24"/>
      <c r="X936" s="35"/>
    </row>
    <row r="937" spans="1:24" ht="20" customHeight="1" x14ac:dyDescent="0.2">
      <c r="A937" s="22"/>
      <c r="B937" s="49"/>
      <c r="C937" s="41"/>
      <c r="D937" s="23"/>
      <c r="E937" s="25"/>
      <c r="F937" s="25"/>
      <c r="G937" s="25"/>
      <c r="H937" s="25"/>
      <c r="I937" s="25"/>
      <c r="J937" s="24"/>
      <c r="K937" s="25"/>
      <c r="L937" s="25"/>
      <c r="M937" s="25"/>
      <c r="N937" s="25"/>
      <c r="O937" s="25"/>
      <c r="P937" s="25"/>
      <c r="Q937" s="25"/>
      <c r="R937" s="24"/>
      <c r="S937" s="35"/>
      <c r="T937" s="53"/>
      <c r="U937" s="34"/>
      <c r="V937" s="24"/>
      <c r="W937" s="24"/>
      <c r="X937" s="35"/>
    </row>
    <row r="938" spans="1:24" ht="20" customHeight="1" x14ac:dyDescent="0.2">
      <c r="A938" s="22"/>
      <c r="B938" s="49"/>
      <c r="C938" s="41"/>
      <c r="D938" s="23"/>
      <c r="E938" s="25"/>
      <c r="F938" s="25"/>
      <c r="G938" s="25"/>
      <c r="H938" s="25"/>
      <c r="I938" s="25"/>
      <c r="J938" s="24"/>
      <c r="K938" s="25"/>
      <c r="L938" s="25"/>
      <c r="M938" s="25"/>
      <c r="N938" s="25"/>
      <c r="O938" s="25"/>
      <c r="P938" s="25"/>
      <c r="Q938" s="25"/>
      <c r="R938" s="24"/>
      <c r="S938" s="35"/>
      <c r="T938" s="53"/>
      <c r="U938" s="34"/>
      <c r="V938" s="24"/>
      <c r="W938" s="24"/>
      <c r="X938" s="35"/>
    </row>
    <row r="939" spans="1:24" ht="20" customHeight="1" x14ac:dyDescent="0.2">
      <c r="A939" s="22"/>
      <c r="B939" s="49"/>
      <c r="C939" s="41"/>
      <c r="D939" s="23"/>
      <c r="E939" s="25"/>
      <c r="F939" s="25"/>
      <c r="G939" s="25"/>
      <c r="H939" s="25"/>
      <c r="I939" s="25"/>
      <c r="J939" s="24"/>
      <c r="K939" s="25"/>
      <c r="L939" s="25"/>
      <c r="M939" s="25"/>
      <c r="N939" s="25"/>
      <c r="O939" s="25"/>
      <c r="P939" s="25"/>
      <c r="Q939" s="25"/>
      <c r="R939" s="24"/>
      <c r="S939" s="35"/>
      <c r="T939" s="53"/>
      <c r="U939" s="34"/>
      <c r="V939" s="24"/>
      <c r="W939" s="24"/>
      <c r="X939" s="35"/>
    </row>
    <row r="940" spans="1:24" ht="20" customHeight="1" x14ac:dyDescent="0.2">
      <c r="A940" s="22"/>
      <c r="B940" s="49"/>
      <c r="C940" s="41"/>
      <c r="D940" s="23"/>
      <c r="E940" s="25"/>
      <c r="F940" s="25"/>
      <c r="G940" s="25"/>
      <c r="H940" s="25"/>
      <c r="I940" s="25"/>
      <c r="J940" s="24"/>
      <c r="K940" s="25"/>
      <c r="L940" s="25"/>
      <c r="M940" s="25"/>
      <c r="N940" s="25"/>
      <c r="O940" s="25"/>
      <c r="P940" s="25"/>
      <c r="Q940" s="25"/>
      <c r="R940" s="24"/>
      <c r="S940" s="35"/>
      <c r="T940" s="53"/>
      <c r="U940" s="34"/>
      <c r="V940" s="24"/>
      <c r="W940" s="24"/>
      <c r="X940" s="35"/>
    </row>
    <row r="941" spans="1:24" ht="20" customHeight="1" x14ac:dyDescent="0.2">
      <c r="A941" s="22"/>
      <c r="B941" s="49"/>
      <c r="C941" s="41"/>
      <c r="D941" s="23"/>
      <c r="E941" s="25"/>
      <c r="F941" s="25"/>
      <c r="G941" s="25"/>
      <c r="H941" s="25"/>
      <c r="I941" s="25"/>
      <c r="J941" s="24"/>
      <c r="K941" s="25"/>
      <c r="L941" s="25"/>
      <c r="M941" s="25"/>
      <c r="N941" s="25"/>
      <c r="O941" s="25"/>
      <c r="P941" s="25"/>
      <c r="Q941" s="25"/>
      <c r="R941" s="24"/>
      <c r="S941" s="35"/>
      <c r="T941" s="53"/>
      <c r="U941" s="34"/>
      <c r="V941" s="24"/>
      <c r="W941" s="24"/>
      <c r="X941" s="35"/>
    </row>
    <row r="942" spans="1:24" ht="20" customHeight="1" x14ac:dyDescent="0.2">
      <c r="A942" s="22"/>
      <c r="B942" s="49"/>
      <c r="C942" s="41"/>
      <c r="D942" s="23"/>
      <c r="E942" s="25"/>
      <c r="F942" s="25"/>
      <c r="G942" s="25"/>
      <c r="H942" s="25"/>
      <c r="I942" s="25"/>
      <c r="J942" s="24"/>
      <c r="K942" s="25"/>
      <c r="L942" s="25"/>
      <c r="M942" s="25"/>
      <c r="N942" s="25"/>
      <c r="O942" s="25"/>
      <c r="P942" s="25"/>
      <c r="Q942" s="25"/>
      <c r="R942" s="24"/>
      <c r="S942" s="35"/>
      <c r="T942" s="53"/>
      <c r="U942" s="34"/>
      <c r="V942" s="24"/>
      <c r="W942" s="24"/>
      <c r="X942" s="35"/>
    </row>
    <row r="943" spans="1:24" ht="20" customHeight="1" x14ac:dyDescent="0.2">
      <c r="A943" s="22"/>
      <c r="B943" s="49"/>
      <c r="C943" s="41"/>
      <c r="D943" s="23"/>
      <c r="E943" s="25"/>
      <c r="F943" s="25"/>
      <c r="G943" s="25"/>
      <c r="H943" s="25"/>
      <c r="I943" s="25"/>
      <c r="J943" s="24"/>
      <c r="K943" s="25"/>
      <c r="L943" s="25"/>
      <c r="M943" s="25"/>
      <c r="N943" s="25"/>
      <c r="O943" s="25"/>
      <c r="P943" s="25"/>
      <c r="Q943" s="25"/>
      <c r="R943" s="24"/>
      <c r="S943" s="35"/>
      <c r="T943" s="53"/>
      <c r="U943" s="34"/>
      <c r="V943" s="24"/>
      <c r="W943" s="24"/>
      <c r="X943" s="35"/>
    </row>
    <row r="944" spans="1:24" ht="20" customHeight="1" x14ac:dyDescent="0.2">
      <c r="A944" s="22"/>
      <c r="B944" s="49"/>
      <c r="C944" s="41"/>
      <c r="D944" s="23"/>
      <c r="E944" s="25"/>
      <c r="F944" s="25"/>
      <c r="G944" s="25"/>
      <c r="H944" s="25"/>
      <c r="I944" s="25"/>
      <c r="J944" s="24"/>
      <c r="K944" s="25"/>
      <c r="L944" s="25"/>
      <c r="M944" s="25"/>
      <c r="N944" s="25"/>
      <c r="O944" s="25"/>
      <c r="P944" s="25"/>
      <c r="Q944" s="25"/>
      <c r="R944" s="24"/>
      <c r="S944" s="35"/>
      <c r="T944" s="53"/>
      <c r="U944" s="34"/>
      <c r="V944" s="24"/>
      <c r="W944" s="24"/>
      <c r="X944" s="35"/>
    </row>
    <row r="945" spans="1:24" ht="20" customHeight="1" x14ac:dyDescent="0.2">
      <c r="A945" s="22"/>
      <c r="B945" s="49"/>
      <c r="C945" s="41"/>
      <c r="D945" s="23"/>
      <c r="E945" s="25"/>
      <c r="F945" s="25"/>
      <c r="G945" s="25"/>
      <c r="H945" s="25"/>
      <c r="I945" s="25"/>
      <c r="J945" s="24"/>
      <c r="K945" s="25"/>
      <c r="L945" s="25"/>
      <c r="M945" s="25"/>
      <c r="N945" s="25"/>
      <c r="O945" s="25"/>
      <c r="P945" s="25"/>
      <c r="Q945" s="25"/>
      <c r="R945" s="24"/>
      <c r="S945" s="35"/>
      <c r="T945" s="53"/>
      <c r="U945" s="34"/>
      <c r="V945" s="24"/>
      <c r="W945" s="24"/>
      <c r="X945" s="35"/>
    </row>
    <row r="946" spans="1:24" ht="20" customHeight="1" x14ac:dyDescent="0.2">
      <c r="A946" s="22"/>
      <c r="B946" s="49"/>
      <c r="C946" s="41"/>
      <c r="D946" s="23"/>
      <c r="E946" s="25"/>
      <c r="F946" s="25"/>
      <c r="G946" s="25"/>
      <c r="H946" s="25"/>
      <c r="I946" s="25"/>
      <c r="J946" s="24"/>
      <c r="K946" s="25"/>
      <c r="L946" s="25"/>
      <c r="M946" s="25"/>
      <c r="N946" s="25"/>
      <c r="O946" s="25"/>
      <c r="P946" s="25"/>
      <c r="Q946" s="25"/>
      <c r="R946" s="24"/>
      <c r="S946" s="35"/>
      <c r="T946" s="53"/>
      <c r="U946" s="34"/>
      <c r="V946" s="24"/>
      <c r="W946" s="24"/>
      <c r="X946" s="35"/>
    </row>
    <row r="947" spans="1:24" ht="20" customHeight="1" x14ac:dyDescent="0.2">
      <c r="A947" s="22"/>
      <c r="B947" s="49"/>
      <c r="C947" s="41"/>
      <c r="D947" s="23"/>
      <c r="E947" s="25"/>
      <c r="F947" s="25"/>
      <c r="G947" s="25"/>
      <c r="H947" s="25"/>
      <c r="I947" s="25"/>
      <c r="J947" s="24"/>
      <c r="K947" s="25"/>
      <c r="L947" s="25"/>
      <c r="M947" s="25"/>
      <c r="N947" s="25"/>
      <c r="O947" s="25"/>
      <c r="P947" s="25"/>
      <c r="Q947" s="25"/>
      <c r="R947" s="24"/>
      <c r="S947" s="35"/>
      <c r="T947" s="53"/>
      <c r="U947" s="34"/>
      <c r="V947" s="24"/>
      <c r="W947" s="24"/>
      <c r="X947" s="35"/>
    </row>
    <row r="948" spans="1:24" ht="20" customHeight="1" x14ac:dyDescent="0.2">
      <c r="A948" s="22"/>
      <c r="B948" s="49"/>
      <c r="C948" s="41"/>
      <c r="D948" s="23"/>
      <c r="E948" s="25"/>
      <c r="F948" s="25"/>
      <c r="G948" s="25"/>
      <c r="H948" s="25"/>
      <c r="I948" s="25"/>
      <c r="J948" s="24"/>
      <c r="K948" s="25"/>
      <c r="L948" s="25"/>
      <c r="M948" s="25"/>
      <c r="N948" s="25"/>
      <c r="O948" s="25"/>
      <c r="P948" s="25"/>
      <c r="Q948" s="25"/>
      <c r="R948" s="24"/>
      <c r="S948" s="35"/>
      <c r="T948" s="53"/>
      <c r="U948" s="34"/>
      <c r="V948" s="24"/>
      <c r="W948" s="24"/>
      <c r="X948" s="35"/>
    </row>
    <row r="949" spans="1:24" ht="20" customHeight="1" x14ac:dyDescent="0.2">
      <c r="A949" s="22"/>
      <c r="B949" s="49"/>
      <c r="C949" s="41"/>
      <c r="D949" s="23"/>
      <c r="E949" s="25"/>
      <c r="F949" s="25"/>
      <c r="G949" s="25"/>
      <c r="H949" s="25"/>
      <c r="I949" s="25"/>
      <c r="J949" s="24"/>
      <c r="K949" s="25"/>
      <c r="L949" s="25"/>
      <c r="M949" s="25"/>
      <c r="N949" s="25"/>
      <c r="O949" s="25"/>
      <c r="P949" s="25"/>
      <c r="Q949" s="25"/>
      <c r="R949" s="24"/>
      <c r="S949" s="35"/>
      <c r="T949" s="53"/>
      <c r="U949" s="34"/>
      <c r="V949" s="24"/>
      <c r="W949" s="24"/>
      <c r="X949" s="35"/>
    </row>
    <row r="950" spans="1:24" ht="20" customHeight="1" x14ac:dyDescent="0.2">
      <c r="A950" s="22"/>
      <c r="B950" s="49"/>
      <c r="C950" s="41"/>
      <c r="D950" s="23"/>
      <c r="E950" s="25"/>
      <c r="F950" s="25"/>
      <c r="G950" s="25"/>
      <c r="H950" s="25"/>
      <c r="I950" s="25"/>
      <c r="J950" s="24"/>
      <c r="K950" s="25"/>
      <c r="L950" s="25"/>
      <c r="M950" s="25"/>
      <c r="N950" s="25"/>
      <c r="O950" s="25"/>
      <c r="P950" s="25"/>
      <c r="Q950" s="25"/>
      <c r="R950" s="24"/>
      <c r="S950" s="35"/>
      <c r="T950" s="53"/>
      <c r="U950" s="34"/>
      <c r="V950" s="24"/>
      <c r="W950" s="24"/>
      <c r="X950" s="35"/>
    </row>
    <row r="951" spans="1:24" ht="20" customHeight="1" x14ac:dyDescent="0.2">
      <c r="A951" s="22"/>
      <c r="B951" s="49"/>
      <c r="C951" s="41"/>
      <c r="D951" s="23"/>
      <c r="E951" s="25"/>
      <c r="F951" s="25"/>
      <c r="G951" s="25"/>
      <c r="H951" s="25"/>
      <c r="I951" s="25"/>
      <c r="J951" s="24"/>
      <c r="K951" s="25"/>
      <c r="L951" s="25"/>
      <c r="M951" s="25"/>
      <c r="N951" s="25"/>
      <c r="O951" s="25"/>
      <c r="P951" s="25"/>
      <c r="Q951" s="25"/>
      <c r="R951" s="24"/>
      <c r="S951" s="35"/>
      <c r="T951" s="53"/>
      <c r="U951" s="34"/>
      <c r="V951" s="24"/>
      <c r="W951" s="24"/>
      <c r="X951" s="35"/>
    </row>
    <row r="952" spans="1:24" ht="20" customHeight="1" x14ac:dyDescent="0.2">
      <c r="A952" s="22"/>
      <c r="B952" s="49"/>
      <c r="C952" s="41"/>
      <c r="D952" s="23"/>
      <c r="E952" s="25"/>
      <c r="F952" s="25"/>
      <c r="G952" s="25"/>
      <c r="H952" s="25"/>
      <c r="I952" s="25"/>
      <c r="J952" s="24"/>
      <c r="K952" s="25"/>
      <c r="L952" s="25"/>
      <c r="M952" s="25"/>
      <c r="N952" s="25"/>
      <c r="O952" s="25"/>
      <c r="P952" s="25"/>
      <c r="Q952" s="25"/>
      <c r="R952" s="24"/>
      <c r="S952" s="35"/>
      <c r="T952" s="53"/>
      <c r="U952" s="34"/>
      <c r="V952" s="24"/>
      <c r="W952" s="24"/>
      <c r="X952" s="35"/>
    </row>
    <row r="953" spans="1:24" ht="20" customHeight="1" x14ac:dyDescent="0.2">
      <c r="A953" s="22"/>
      <c r="B953" s="49"/>
      <c r="C953" s="41"/>
      <c r="D953" s="23"/>
      <c r="E953" s="25"/>
      <c r="F953" s="25"/>
      <c r="G953" s="25"/>
      <c r="H953" s="25"/>
      <c r="I953" s="25"/>
      <c r="J953" s="24"/>
      <c r="K953" s="25"/>
      <c r="L953" s="25"/>
      <c r="M953" s="25"/>
      <c r="N953" s="25"/>
      <c r="O953" s="25"/>
      <c r="P953" s="25"/>
      <c r="Q953" s="25"/>
      <c r="R953" s="24"/>
      <c r="S953" s="35"/>
      <c r="T953" s="53"/>
      <c r="U953" s="34"/>
      <c r="V953" s="24"/>
      <c r="W953" s="24"/>
      <c r="X953" s="35"/>
    </row>
    <row r="954" spans="1:24" ht="20" customHeight="1" x14ac:dyDescent="0.2">
      <c r="A954" s="22"/>
      <c r="B954" s="49"/>
      <c r="C954" s="41"/>
      <c r="D954" s="23"/>
      <c r="E954" s="25"/>
      <c r="F954" s="25"/>
      <c r="G954" s="25"/>
      <c r="H954" s="25"/>
      <c r="I954" s="25"/>
      <c r="J954" s="24"/>
      <c r="K954" s="25"/>
      <c r="L954" s="25"/>
      <c r="M954" s="25"/>
      <c r="N954" s="25"/>
      <c r="O954" s="25"/>
      <c r="P954" s="25"/>
      <c r="Q954" s="25"/>
      <c r="R954" s="24"/>
      <c r="S954" s="35"/>
      <c r="T954" s="53"/>
      <c r="U954" s="34"/>
      <c r="V954" s="24"/>
      <c r="W954" s="24"/>
      <c r="X954" s="35"/>
    </row>
    <row r="955" spans="1:24" ht="20" customHeight="1" x14ac:dyDescent="0.2">
      <c r="A955" s="22"/>
      <c r="B955" s="49"/>
      <c r="C955" s="41"/>
      <c r="D955" s="23"/>
      <c r="E955" s="25"/>
      <c r="F955" s="25"/>
      <c r="G955" s="25"/>
      <c r="H955" s="25"/>
      <c r="I955" s="25"/>
      <c r="J955" s="24"/>
      <c r="K955" s="25"/>
      <c r="L955" s="25"/>
      <c r="M955" s="25"/>
      <c r="N955" s="25"/>
      <c r="O955" s="25"/>
      <c r="P955" s="25"/>
      <c r="Q955" s="25"/>
      <c r="R955" s="24"/>
      <c r="S955" s="35"/>
      <c r="T955" s="53"/>
      <c r="U955" s="34"/>
      <c r="V955" s="24"/>
      <c r="W955" s="24"/>
      <c r="X955" s="35"/>
    </row>
    <row r="956" spans="1:24" ht="20" customHeight="1" x14ac:dyDescent="0.2">
      <c r="A956" s="22"/>
      <c r="B956" s="49"/>
      <c r="C956" s="41"/>
      <c r="D956" s="23"/>
      <c r="E956" s="25"/>
      <c r="F956" s="25"/>
      <c r="G956" s="25"/>
      <c r="H956" s="25"/>
      <c r="I956" s="25"/>
      <c r="J956" s="24"/>
      <c r="K956" s="25"/>
      <c r="L956" s="25"/>
      <c r="M956" s="25"/>
      <c r="N956" s="25"/>
      <c r="O956" s="25"/>
      <c r="P956" s="25"/>
      <c r="Q956" s="25"/>
      <c r="R956" s="24"/>
      <c r="S956" s="35"/>
      <c r="T956" s="53"/>
      <c r="U956" s="34"/>
      <c r="V956" s="24"/>
      <c r="W956" s="24"/>
      <c r="X956" s="35"/>
    </row>
    <row r="957" spans="1:24" ht="20" customHeight="1" x14ac:dyDescent="0.2">
      <c r="A957" s="22"/>
      <c r="B957" s="49"/>
      <c r="C957" s="41"/>
      <c r="D957" s="23"/>
      <c r="E957" s="25"/>
      <c r="F957" s="25"/>
      <c r="G957" s="25"/>
      <c r="H957" s="25"/>
      <c r="I957" s="25"/>
      <c r="J957" s="24"/>
      <c r="K957" s="25"/>
      <c r="L957" s="25"/>
      <c r="M957" s="25"/>
      <c r="N957" s="25"/>
      <c r="O957" s="25"/>
      <c r="P957" s="25"/>
      <c r="Q957" s="25"/>
      <c r="R957" s="24"/>
      <c r="S957" s="35"/>
      <c r="T957" s="53"/>
      <c r="U957" s="34"/>
      <c r="V957" s="24"/>
      <c r="W957" s="24"/>
      <c r="X957" s="35"/>
    </row>
    <row r="958" spans="1:24" ht="20" customHeight="1" x14ac:dyDescent="0.2">
      <c r="A958" s="22"/>
      <c r="B958" s="49"/>
      <c r="C958" s="41"/>
      <c r="D958" s="23"/>
      <c r="E958" s="25"/>
      <c r="F958" s="25"/>
      <c r="G958" s="25"/>
      <c r="H958" s="25"/>
      <c r="I958" s="25"/>
      <c r="J958" s="24"/>
      <c r="K958" s="25"/>
      <c r="L958" s="25"/>
      <c r="M958" s="25"/>
      <c r="N958" s="25"/>
      <c r="O958" s="25"/>
      <c r="P958" s="25"/>
      <c r="Q958" s="25"/>
      <c r="R958" s="24"/>
      <c r="S958" s="35"/>
      <c r="T958" s="53"/>
      <c r="U958" s="34"/>
      <c r="V958" s="24"/>
      <c r="W958" s="24"/>
      <c r="X958" s="35"/>
    </row>
    <row r="959" spans="1:24" ht="20" customHeight="1" x14ac:dyDescent="0.2">
      <c r="A959" s="22"/>
      <c r="B959" s="49"/>
      <c r="C959" s="41"/>
      <c r="D959" s="23"/>
      <c r="E959" s="25"/>
      <c r="F959" s="25"/>
      <c r="G959" s="25"/>
      <c r="H959" s="25"/>
      <c r="I959" s="25"/>
      <c r="J959" s="24"/>
      <c r="K959" s="25"/>
      <c r="L959" s="25"/>
      <c r="M959" s="25"/>
      <c r="N959" s="25"/>
      <c r="O959" s="25"/>
      <c r="P959" s="25"/>
      <c r="Q959" s="25"/>
      <c r="R959" s="24"/>
      <c r="S959" s="35"/>
      <c r="T959" s="53"/>
      <c r="U959" s="34"/>
      <c r="V959" s="24"/>
      <c r="W959" s="24"/>
      <c r="X959" s="35"/>
    </row>
    <row r="960" spans="1:24" ht="20" customHeight="1" x14ac:dyDescent="0.2">
      <c r="A960" s="22"/>
      <c r="B960" s="49"/>
      <c r="C960" s="41"/>
      <c r="D960" s="23"/>
      <c r="E960" s="25"/>
      <c r="F960" s="25"/>
      <c r="G960" s="25"/>
      <c r="H960" s="25"/>
      <c r="I960" s="25"/>
      <c r="J960" s="24"/>
      <c r="K960" s="25"/>
      <c r="L960" s="25"/>
      <c r="M960" s="25"/>
      <c r="N960" s="25"/>
      <c r="O960" s="25"/>
      <c r="P960" s="25"/>
      <c r="Q960" s="25"/>
      <c r="R960" s="24"/>
      <c r="S960" s="35"/>
      <c r="T960" s="53"/>
      <c r="U960" s="34"/>
      <c r="V960" s="24"/>
      <c r="W960" s="24"/>
      <c r="X960" s="35"/>
    </row>
    <row r="961" spans="1:24" ht="20" customHeight="1" x14ac:dyDescent="0.2">
      <c r="A961" s="22"/>
      <c r="B961" s="49"/>
      <c r="C961" s="41"/>
      <c r="D961" s="23"/>
      <c r="E961" s="25"/>
      <c r="F961" s="25"/>
      <c r="G961" s="25"/>
      <c r="H961" s="25"/>
      <c r="I961" s="25"/>
      <c r="J961" s="24"/>
      <c r="K961" s="25"/>
      <c r="L961" s="25"/>
      <c r="M961" s="25"/>
      <c r="N961" s="25"/>
      <c r="O961" s="25"/>
      <c r="P961" s="25"/>
      <c r="Q961" s="25"/>
      <c r="R961" s="24"/>
      <c r="S961" s="35"/>
      <c r="T961" s="53"/>
      <c r="U961" s="34"/>
      <c r="V961" s="24"/>
      <c r="W961" s="24"/>
      <c r="X961" s="35"/>
    </row>
    <row r="962" spans="1:24" ht="20" customHeight="1" x14ac:dyDescent="0.2">
      <c r="A962" s="22"/>
      <c r="B962" s="49"/>
      <c r="C962" s="41"/>
      <c r="D962" s="23"/>
      <c r="E962" s="25"/>
      <c r="F962" s="25"/>
      <c r="G962" s="25"/>
      <c r="H962" s="25"/>
      <c r="I962" s="25"/>
      <c r="J962" s="24"/>
      <c r="K962" s="25"/>
      <c r="L962" s="25"/>
      <c r="M962" s="25"/>
      <c r="N962" s="25"/>
      <c r="O962" s="25"/>
      <c r="P962" s="25"/>
      <c r="Q962" s="25"/>
      <c r="R962" s="24"/>
      <c r="S962" s="35"/>
      <c r="T962" s="53"/>
      <c r="U962" s="34"/>
      <c r="V962" s="24"/>
      <c r="W962" s="24"/>
      <c r="X962" s="35"/>
    </row>
    <row r="963" spans="1:24" ht="20" customHeight="1" x14ac:dyDescent="0.2">
      <c r="A963" s="22"/>
      <c r="B963" s="49"/>
      <c r="C963" s="41"/>
      <c r="D963" s="23"/>
      <c r="E963" s="25"/>
      <c r="F963" s="25"/>
      <c r="G963" s="25"/>
      <c r="H963" s="25"/>
      <c r="I963" s="25"/>
      <c r="J963" s="24"/>
      <c r="K963" s="25"/>
      <c r="L963" s="25"/>
      <c r="M963" s="25"/>
      <c r="N963" s="25"/>
      <c r="O963" s="25"/>
      <c r="P963" s="25"/>
      <c r="Q963" s="25"/>
      <c r="R963" s="24"/>
      <c r="S963" s="35"/>
      <c r="T963" s="53"/>
      <c r="U963" s="34"/>
      <c r="V963" s="24"/>
      <c r="W963" s="24"/>
      <c r="X963" s="35"/>
    </row>
    <row r="964" spans="1:24" ht="20" customHeight="1" x14ac:dyDescent="0.2">
      <c r="A964" s="22"/>
      <c r="B964" s="49"/>
      <c r="C964" s="41"/>
      <c r="D964" s="23"/>
      <c r="E964" s="25"/>
      <c r="F964" s="25"/>
      <c r="G964" s="25"/>
      <c r="H964" s="25"/>
      <c r="I964" s="25"/>
      <c r="J964" s="24"/>
      <c r="K964" s="25"/>
      <c r="L964" s="25"/>
      <c r="M964" s="25"/>
      <c r="N964" s="25"/>
      <c r="O964" s="25"/>
      <c r="P964" s="25"/>
      <c r="Q964" s="25"/>
      <c r="R964" s="24"/>
      <c r="S964" s="35"/>
      <c r="T964" s="53"/>
      <c r="U964" s="34"/>
      <c r="V964" s="24"/>
      <c r="W964" s="24"/>
      <c r="X964" s="35"/>
    </row>
    <row r="965" spans="1:24" ht="20" customHeight="1" x14ac:dyDescent="0.2">
      <c r="A965" s="22"/>
      <c r="B965" s="49"/>
      <c r="C965" s="41"/>
      <c r="D965" s="23"/>
      <c r="E965" s="25"/>
      <c r="F965" s="25"/>
      <c r="G965" s="25"/>
      <c r="H965" s="25"/>
      <c r="I965" s="25"/>
      <c r="J965" s="24"/>
      <c r="K965" s="25"/>
      <c r="L965" s="25"/>
      <c r="M965" s="25"/>
      <c r="N965" s="25"/>
      <c r="O965" s="25"/>
      <c r="P965" s="25"/>
      <c r="Q965" s="25"/>
      <c r="R965" s="24"/>
      <c r="S965" s="35"/>
      <c r="T965" s="53"/>
      <c r="U965" s="34"/>
      <c r="V965" s="24"/>
      <c r="W965" s="24"/>
      <c r="X965" s="35"/>
    </row>
    <row r="966" spans="1:24" ht="20" customHeight="1" x14ac:dyDescent="0.2">
      <c r="A966" s="22"/>
      <c r="B966" s="49"/>
      <c r="C966" s="41"/>
      <c r="D966" s="23"/>
      <c r="E966" s="25"/>
      <c r="F966" s="25"/>
      <c r="G966" s="25"/>
      <c r="H966" s="25"/>
      <c r="I966" s="25"/>
      <c r="J966" s="24"/>
      <c r="K966" s="25"/>
      <c r="L966" s="25"/>
      <c r="M966" s="25"/>
      <c r="N966" s="25"/>
      <c r="O966" s="25"/>
      <c r="P966" s="25"/>
      <c r="Q966" s="25"/>
      <c r="R966" s="24"/>
      <c r="S966" s="35"/>
      <c r="T966" s="53"/>
      <c r="U966" s="34"/>
      <c r="V966" s="24"/>
      <c r="W966" s="24"/>
      <c r="X966" s="35"/>
    </row>
    <row r="967" spans="1:24" ht="20" customHeight="1" x14ac:dyDescent="0.2">
      <c r="A967" s="22"/>
      <c r="B967" s="49"/>
      <c r="C967" s="41"/>
      <c r="D967" s="23"/>
      <c r="E967" s="25"/>
      <c r="F967" s="25"/>
      <c r="G967" s="25"/>
      <c r="H967" s="25"/>
      <c r="I967" s="25"/>
      <c r="J967" s="24"/>
      <c r="K967" s="25"/>
      <c r="L967" s="25"/>
      <c r="M967" s="25"/>
      <c r="N967" s="25"/>
      <c r="O967" s="25"/>
      <c r="P967" s="25"/>
      <c r="Q967" s="25"/>
      <c r="R967" s="24"/>
      <c r="S967" s="35"/>
      <c r="T967" s="53"/>
      <c r="U967" s="34"/>
      <c r="V967" s="24"/>
      <c r="W967" s="24"/>
      <c r="X967" s="35"/>
    </row>
    <row r="968" spans="1:24" ht="20" customHeight="1" x14ac:dyDescent="0.2">
      <c r="A968" s="22"/>
      <c r="B968" s="49"/>
      <c r="C968" s="41"/>
      <c r="D968" s="23"/>
      <c r="E968" s="25"/>
      <c r="F968" s="25"/>
      <c r="G968" s="25"/>
      <c r="H968" s="25"/>
      <c r="I968" s="25"/>
      <c r="J968" s="24"/>
      <c r="K968" s="25"/>
      <c r="L968" s="25"/>
      <c r="M968" s="25"/>
      <c r="N968" s="25"/>
      <c r="O968" s="25"/>
      <c r="P968" s="25"/>
      <c r="Q968" s="25"/>
      <c r="R968" s="24"/>
      <c r="S968" s="35"/>
      <c r="T968" s="53"/>
      <c r="U968" s="34"/>
      <c r="V968" s="24"/>
      <c r="W968" s="24"/>
      <c r="X968" s="35"/>
    </row>
    <row r="969" spans="1:24" ht="20" customHeight="1" x14ac:dyDescent="0.2">
      <c r="A969" s="22"/>
      <c r="B969" s="49"/>
      <c r="C969" s="41"/>
      <c r="D969" s="23"/>
      <c r="E969" s="25"/>
      <c r="F969" s="25"/>
      <c r="G969" s="25"/>
      <c r="H969" s="25"/>
      <c r="I969" s="25"/>
      <c r="J969" s="24"/>
      <c r="K969" s="25"/>
      <c r="L969" s="25"/>
      <c r="M969" s="25"/>
      <c r="N969" s="25"/>
      <c r="O969" s="25"/>
      <c r="P969" s="25"/>
      <c r="Q969" s="25"/>
      <c r="R969" s="24"/>
      <c r="S969" s="35"/>
      <c r="T969" s="53"/>
      <c r="U969" s="34"/>
      <c r="V969" s="24"/>
      <c r="W969" s="24"/>
      <c r="X969" s="35"/>
    </row>
    <row r="970" spans="1:24" ht="20" customHeight="1" x14ac:dyDescent="0.2">
      <c r="A970" s="22"/>
      <c r="B970" s="49"/>
      <c r="C970" s="41"/>
      <c r="D970" s="23"/>
      <c r="E970" s="25"/>
      <c r="F970" s="25"/>
      <c r="G970" s="25"/>
      <c r="H970" s="25"/>
      <c r="I970" s="25"/>
      <c r="J970" s="24"/>
      <c r="K970" s="25"/>
      <c r="L970" s="25"/>
      <c r="M970" s="25"/>
      <c r="N970" s="25"/>
      <c r="O970" s="25"/>
      <c r="P970" s="25"/>
      <c r="Q970" s="25"/>
      <c r="R970" s="24"/>
      <c r="S970" s="35"/>
      <c r="T970" s="53"/>
      <c r="U970" s="34"/>
      <c r="V970" s="24"/>
      <c r="W970" s="24"/>
      <c r="X970" s="35"/>
    </row>
    <row r="971" spans="1:24" ht="20" customHeight="1" x14ac:dyDescent="0.2">
      <c r="A971" s="22"/>
      <c r="B971" s="49"/>
      <c r="C971" s="41"/>
      <c r="D971" s="23"/>
      <c r="E971" s="25"/>
      <c r="F971" s="25"/>
      <c r="G971" s="25"/>
      <c r="H971" s="25"/>
      <c r="I971" s="25"/>
      <c r="J971" s="24"/>
      <c r="K971" s="25"/>
      <c r="L971" s="25"/>
      <c r="M971" s="25"/>
      <c r="N971" s="25"/>
      <c r="O971" s="25"/>
      <c r="P971" s="25"/>
      <c r="Q971" s="25"/>
      <c r="R971" s="24"/>
      <c r="S971" s="35"/>
      <c r="T971" s="53"/>
      <c r="U971" s="34"/>
      <c r="V971" s="24"/>
      <c r="W971" s="24"/>
      <c r="X971" s="35"/>
    </row>
    <row r="972" spans="1:24" ht="20" customHeight="1" x14ac:dyDescent="0.2">
      <c r="A972" s="22"/>
      <c r="B972" s="49"/>
      <c r="C972" s="41"/>
      <c r="D972" s="23"/>
      <c r="E972" s="25"/>
      <c r="F972" s="25"/>
      <c r="G972" s="25"/>
      <c r="H972" s="25"/>
      <c r="I972" s="25"/>
      <c r="J972" s="24"/>
      <c r="K972" s="25"/>
      <c r="L972" s="25"/>
      <c r="M972" s="25"/>
      <c r="N972" s="25"/>
      <c r="O972" s="25"/>
      <c r="P972" s="25"/>
      <c r="Q972" s="25"/>
      <c r="R972" s="24"/>
      <c r="S972" s="35"/>
      <c r="T972" s="53"/>
      <c r="U972" s="34"/>
      <c r="V972" s="24"/>
      <c r="W972" s="24"/>
      <c r="X972" s="35"/>
    </row>
    <row r="973" spans="1:24" ht="20" customHeight="1" x14ac:dyDescent="0.2">
      <c r="A973" s="22"/>
      <c r="B973" s="49"/>
      <c r="C973" s="41"/>
      <c r="D973" s="23"/>
      <c r="E973" s="25"/>
      <c r="F973" s="25"/>
      <c r="G973" s="25"/>
      <c r="H973" s="25"/>
      <c r="I973" s="25"/>
      <c r="J973" s="24"/>
      <c r="K973" s="25"/>
      <c r="L973" s="25"/>
      <c r="M973" s="25"/>
      <c r="N973" s="25"/>
      <c r="O973" s="25"/>
      <c r="P973" s="25"/>
      <c r="Q973" s="25"/>
      <c r="R973" s="24"/>
      <c r="S973" s="35"/>
      <c r="T973" s="53"/>
      <c r="U973" s="34"/>
      <c r="V973" s="24"/>
      <c r="W973" s="24"/>
      <c r="X973" s="35"/>
    </row>
    <row r="974" spans="1:24" ht="20" customHeight="1" x14ac:dyDescent="0.2">
      <c r="A974" s="22"/>
      <c r="B974" s="49"/>
      <c r="C974" s="41"/>
      <c r="D974" s="23"/>
      <c r="E974" s="25"/>
      <c r="F974" s="25"/>
      <c r="G974" s="25"/>
      <c r="H974" s="25"/>
      <c r="I974" s="25"/>
      <c r="J974" s="24"/>
      <c r="K974" s="25"/>
      <c r="L974" s="25"/>
      <c r="M974" s="25"/>
      <c r="N974" s="25"/>
      <c r="O974" s="25"/>
      <c r="P974" s="25"/>
      <c r="Q974" s="25"/>
      <c r="R974" s="24"/>
      <c r="S974" s="35"/>
      <c r="T974" s="53"/>
      <c r="U974" s="34"/>
      <c r="V974" s="24"/>
      <c r="W974" s="24"/>
      <c r="X974" s="35"/>
    </row>
    <row r="975" spans="1:24" ht="20" customHeight="1" x14ac:dyDescent="0.2">
      <c r="A975" s="22"/>
      <c r="B975" s="49"/>
      <c r="C975" s="41"/>
      <c r="D975" s="23"/>
      <c r="E975" s="25"/>
      <c r="F975" s="25"/>
      <c r="G975" s="25"/>
      <c r="H975" s="25"/>
      <c r="I975" s="25"/>
      <c r="J975" s="24"/>
      <c r="K975" s="25"/>
      <c r="L975" s="25"/>
      <c r="M975" s="25"/>
      <c r="N975" s="25"/>
      <c r="O975" s="25"/>
      <c r="P975" s="25"/>
      <c r="Q975" s="25"/>
      <c r="R975" s="24"/>
      <c r="S975" s="35"/>
      <c r="T975" s="53"/>
      <c r="U975" s="34"/>
      <c r="V975" s="24"/>
      <c r="W975" s="24"/>
      <c r="X975" s="35"/>
    </row>
    <row r="976" spans="1:24" ht="20" customHeight="1" x14ac:dyDescent="0.2">
      <c r="A976" s="22"/>
      <c r="B976" s="49"/>
      <c r="C976" s="41"/>
      <c r="D976" s="23"/>
      <c r="E976" s="25"/>
      <c r="F976" s="25"/>
      <c r="G976" s="25"/>
      <c r="H976" s="25"/>
      <c r="I976" s="25"/>
      <c r="J976" s="24"/>
      <c r="K976" s="25"/>
      <c r="L976" s="25"/>
      <c r="M976" s="25"/>
      <c r="N976" s="25"/>
      <c r="O976" s="25"/>
      <c r="P976" s="25"/>
      <c r="Q976" s="25"/>
      <c r="R976" s="24"/>
      <c r="S976" s="35"/>
      <c r="T976" s="53"/>
      <c r="U976" s="34"/>
      <c r="V976" s="24"/>
      <c r="W976" s="24"/>
      <c r="X976" s="35"/>
    </row>
    <row r="977" spans="1:24" ht="20" customHeight="1" x14ac:dyDescent="0.2">
      <c r="A977" s="22"/>
      <c r="B977" s="49"/>
      <c r="C977" s="41"/>
      <c r="D977" s="23"/>
      <c r="E977" s="25"/>
      <c r="F977" s="25"/>
      <c r="G977" s="25"/>
      <c r="H977" s="25"/>
      <c r="I977" s="25"/>
      <c r="J977" s="24"/>
      <c r="K977" s="25"/>
      <c r="L977" s="25"/>
      <c r="M977" s="25"/>
      <c r="N977" s="25"/>
      <c r="O977" s="25"/>
      <c r="P977" s="25"/>
      <c r="Q977" s="25"/>
      <c r="R977" s="24"/>
      <c r="S977" s="35"/>
      <c r="T977" s="53"/>
      <c r="U977" s="34"/>
      <c r="V977" s="24"/>
      <c r="W977" s="24"/>
      <c r="X977" s="35"/>
    </row>
    <row r="978" spans="1:24" ht="20" customHeight="1" x14ac:dyDescent="0.2">
      <c r="A978" s="22"/>
      <c r="B978" s="49"/>
      <c r="C978" s="41"/>
      <c r="D978" s="23"/>
      <c r="E978" s="25"/>
      <c r="F978" s="25"/>
      <c r="G978" s="25"/>
      <c r="H978" s="25"/>
      <c r="I978" s="25"/>
      <c r="J978" s="24"/>
      <c r="K978" s="25"/>
      <c r="L978" s="25"/>
      <c r="M978" s="25"/>
      <c r="N978" s="25"/>
      <c r="O978" s="25"/>
      <c r="P978" s="25"/>
      <c r="Q978" s="25"/>
      <c r="R978" s="24"/>
      <c r="S978" s="35"/>
      <c r="T978" s="53"/>
      <c r="U978" s="34"/>
      <c r="V978" s="24"/>
      <c r="W978" s="24"/>
      <c r="X978" s="35"/>
    </row>
    <row r="979" spans="1:24" ht="20" customHeight="1" x14ac:dyDescent="0.2">
      <c r="A979" s="22"/>
      <c r="B979" s="49"/>
      <c r="C979" s="41"/>
      <c r="D979" s="23"/>
      <c r="E979" s="25"/>
      <c r="F979" s="25"/>
      <c r="G979" s="25"/>
      <c r="H979" s="25"/>
      <c r="I979" s="25"/>
      <c r="J979" s="24"/>
      <c r="K979" s="25"/>
      <c r="L979" s="25"/>
      <c r="M979" s="25"/>
      <c r="N979" s="25"/>
      <c r="O979" s="25"/>
      <c r="P979" s="25"/>
      <c r="Q979" s="25"/>
      <c r="R979" s="24"/>
      <c r="S979" s="35"/>
      <c r="T979" s="53"/>
      <c r="U979" s="34"/>
      <c r="V979" s="24"/>
      <c r="W979" s="24"/>
      <c r="X979" s="35"/>
    </row>
    <row r="980" spans="1:24" ht="20" customHeight="1" x14ac:dyDescent="0.2">
      <c r="A980" s="22"/>
      <c r="B980" s="49"/>
      <c r="C980" s="41"/>
      <c r="D980" s="23"/>
      <c r="E980" s="25"/>
      <c r="F980" s="25"/>
      <c r="G980" s="25"/>
      <c r="H980" s="25"/>
      <c r="I980" s="25"/>
      <c r="J980" s="24"/>
      <c r="K980" s="25"/>
      <c r="L980" s="25"/>
      <c r="M980" s="25"/>
      <c r="N980" s="25"/>
      <c r="O980" s="25"/>
      <c r="P980" s="25"/>
      <c r="Q980" s="25"/>
      <c r="R980" s="24"/>
      <c r="S980" s="35"/>
      <c r="T980" s="53"/>
      <c r="U980" s="34"/>
      <c r="V980" s="24"/>
      <c r="W980" s="24"/>
      <c r="X980" s="35"/>
    </row>
    <row r="981" spans="1:24" ht="20" customHeight="1" x14ac:dyDescent="0.2">
      <c r="A981" s="22"/>
      <c r="B981" s="49"/>
      <c r="C981" s="41"/>
      <c r="D981" s="23"/>
      <c r="E981" s="25"/>
      <c r="F981" s="25"/>
      <c r="G981" s="25"/>
      <c r="H981" s="25"/>
      <c r="I981" s="25"/>
      <c r="J981" s="24"/>
      <c r="K981" s="25"/>
      <c r="L981" s="25"/>
      <c r="M981" s="25"/>
      <c r="N981" s="25"/>
      <c r="O981" s="25"/>
      <c r="P981" s="25"/>
      <c r="Q981" s="25"/>
      <c r="R981" s="24"/>
      <c r="S981" s="35"/>
      <c r="T981" s="53"/>
      <c r="U981" s="34"/>
      <c r="V981" s="24"/>
      <c r="W981" s="24"/>
      <c r="X981" s="35"/>
    </row>
    <row r="982" spans="1:24" ht="20" customHeight="1" x14ac:dyDescent="0.2">
      <c r="A982" s="22"/>
      <c r="B982" s="49"/>
      <c r="C982" s="41"/>
      <c r="D982" s="23"/>
      <c r="E982" s="25"/>
      <c r="F982" s="25"/>
      <c r="G982" s="25"/>
      <c r="H982" s="25"/>
      <c r="I982" s="25"/>
      <c r="J982" s="24"/>
      <c r="K982" s="25"/>
      <c r="L982" s="25"/>
      <c r="M982" s="25"/>
      <c r="N982" s="25"/>
      <c r="O982" s="25"/>
      <c r="P982" s="25"/>
      <c r="Q982" s="25"/>
      <c r="R982" s="24"/>
      <c r="S982" s="35"/>
      <c r="T982" s="53"/>
      <c r="U982" s="34"/>
      <c r="V982" s="24"/>
      <c r="W982" s="24"/>
      <c r="X982" s="35"/>
    </row>
    <row r="983" spans="1:24" ht="20" customHeight="1" x14ac:dyDescent="0.2">
      <c r="A983" s="22"/>
      <c r="B983" s="49"/>
      <c r="C983" s="41"/>
      <c r="D983" s="23"/>
      <c r="E983" s="25"/>
      <c r="F983" s="25"/>
      <c r="G983" s="25"/>
      <c r="H983" s="25"/>
      <c r="I983" s="25"/>
      <c r="J983" s="24"/>
      <c r="K983" s="25"/>
      <c r="L983" s="25"/>
      <c r="M983" s="25"/>
      <c r="N983" s="25"/>
      <c r="O983" s="25"/>
      <c r="P983" s="25"/>
      <c r="Q983" s="25"/>
      <c r="R983" s="24"/>
      <c r="S983" s="35"/>
      <c r="T983" s="53"/>
      <c r="U983" s="34"/>
      <c r="V983" s="24"/>
      <c r="W983" s="24"/>
      <c r="X983" s="35"/>
    </row>
    <row r="984" spans="1:24" ht="20" customHeight="1" x14ac:dyDescent="0.2">
      <c r="A984" s="22"/>
      <c r="B984" s="49"/>
      <c r="C984" s="41"/>
      <c r="D984" s="23"/>
      <c r="E984" s="25"/>
      <c r="F984" s="25"/>
      <c r="G984" s="25"/>
      <c r="H984" s="25"/>
      <c r="I984" s="25"/>
      <c r="J984" s="24"/>
      <c r="K984" s="25"/>
      <c r="L984" s="25"/>
      <c r="M984" s="25"/>
      <c r="N984" s="25"/>
      <c r="O984" s="25"/>
      <c r="P984" s="25"/>
      <c r="Q984" s="25"/>
      <c r="R984" s="24"/>
      <c r="S984" s="35"/>
      <c r="T984" s="53"/>
      <c r="U984" s="34"/>
      <c r="V984" s="24"/>
      <c r="W984" s="24"/>
      <c r="X984" s="35"/>
    </row>
    <row r="985" spans="1:24" ht="20" customHeight="1" x14ac:dyDescent="0.2">
      <c r="A985" s="22"/>
      <c r="B985" s="49"/>
      <c r="C985" s="41"/>
      <c r="D985" s="23"/>
      <c r="E985" s="25"/>
      <c r="F985" s="25"/>
      <c r="G985" s="25"/>
      <c r="H985" s="25"/>
      <c r="I985" s="25"/>
      <c r="J985" s="24"/>
      <c r="K985" s="25"/>
      <c r="L985" s="25"/>
      <c r="M985" s="25"/>
      <c r="N985" s="25"/>
      <c r="O985" s="25"/>
      <c r="P985" s="25"/>
      <c r="Q985" s="25"/>
      <c r="R985" s="24"/>
      <c r="S985" s="35"/>
      <c r="T985" s="53"/>
      <c r="U985" s="34"/>
      <c r="V985" s="24"/>
      <c r="W985" s="24"/>
      <c r="X985" s="35"/>
    </row>
    <row r="986" spans="1:24" ht="20" customHeight="1" x14ac:dyDescent="0.2">
      <c r="A986" s="22"/>
      <c r="B986" s="49"/>
      <c r="C986" s="41"/>
      <c r="D986" s="23"/>
      <c r="E986" s="25"/>
      <c r="F986" s="25"/>
      <c r="G986" s="25"/>
      <c r="H986" s="25"/>
      <c r="I986" s="25"/>
      <c r="J986" s="24"/>
      <c r="K986" s="25"/>
      <c r="L986" s="25"/>
      <c r="M986" s="25"/>
      <c r="N986" s="25"/>
      <c r="O986" s="25"/>
      <c r="P986" s="25"/>
      <c r="Q986" s="25"/>
      <c r="R986" s="24"/>
      <c r="S986" s="35"/>
      <c r="T986" s="53"/>
      <c r="U986" s="34"/>
      <c r="V986" s="24"/>
      <c r="W986" s="24"/>
      <c r="X986" s="35"/>
    </row>
    <row r="987" spans="1:24" ht="20" customHeight="1" x14ac:dyDescent="0.2">
      <c r="A987" s="22"/>
      <c r="B987" s="49"/>
      <c r="C987" s="41"/>
      <c r="D987" s="23"/>
      <c r="E987" s="25"/>
      <c r="F987" s="25"/>
      <c r="G987" s="25"/>
      <c r="H987" s="25"/>
      <c r="I987" s="25"/>
      <c r="J987" s="24"/>
      <c r="K987" s="25"/>
      <c r="L987" s="25"/>
      <c r="M987" s="25"/>
      <c r="N987" s="25"/>
      <c r="O987" s="25"/>
      <c r="P987" s="25"/>
      <c r="Q987" s="25"/>
      <c r="R987" s="24"/>
      <c r="S987" s="35"/>
      <c r="T987" s="53"/>
      <c r="U987" s="34"/>
      <c r="V987" s="24"/>
      <c r="W987" s="24"/>
      <c r="X987" s="35"/>
    </row>
    <row r="988" spans="1:24" ht="20" customHeight="1" x14ac:dyDescent="0.2">
      <c r="A988" s="22"/>
      <c r="B988" s="49"/>
      <c r="C988" s="41"/>
      <c r="D988" s="23"/>
      <c r="E988" s="25"/>
      <c r="F988" s="25"/>
      <c r="G988" s="25"/>
      <c r="H988" s="25"/>
      <c r="I988" s="25"/>
      <c r="J988" s="24"/>
      <c r="K988" s="25"/>
      <c r="L988" s="25"/>
      <c r="M988" s="25"/>
      <c r="N988" s="25"/>
      <c r="O988" s="25"/>
      <c r="P988" s="25"/>
      <c r="Q988" s="25"/>
      <c r="R988" s="24"/>
      <c r="S988" s="35"/>
      <c r="T988" s="53"/>
      <c r="U988" s="34"/>
      <c r="V988" s="24"/>
      <c r="W988" s="24"/>
      <c r="X988" s="35"/>
    </row>
    <row r="989" spans="1:24" ht="20" customHeight="1" x14ac:dyDescent="0.2">
      <c r="A989" s="22"/>
      <c r="B989" s="49"/>
      <c r="C989" s="41"/>
      <c r="D989" s="23"/>
      <c r="E989" s="25"/>
      <c r="F989" s="25"/>
      <c r="G989" s="25"/>
      <c r="H989" s="25"/>
      <c r="I989" s="25"/>
      <c r="J989" s="24"/>
      <c r="K989" s="25"/>
      <c r="L989" s="25"/>
      <c r="M989" s="25"/>
      <c r="N989" s="25"/>
      <c r="O989" s="25"/>
      <c r="P989" s="25"/>
      <c r="Q989" s="25"/>
      <c r="R989" s="24"/>
      <c r="S989" s="35"/>
      <c r="T989" s="53"/>
      <c r="U989" s="34"/>
      <c r="V989" s="24"/>
      <c r="W989" s="24"/>
      <c r="X989" s="35"/>
    </row>
    <row r="990" spans="1:24" ht="20" customHeight="1" x14ac:dyDescent="0.2">
      <c r="A990" s="22"/>
      <c r="B990" s="49"/>
      <c r="C990" s="41"/>
      <c r="D990" s="23"/>
      <c r="E990" s="25"/>
      <c r="F990" s="25"/>
      <c r="G990" s="25"/>
      <c r="H990" s="25"/>
      <c r="I990" s="25"/>
      <c r="J990" s="24"/>
      <c r="K990" s="25"/>
      <c r="L990" s="25"/>
      <c r="M990" s="25"/>
      <c r="N990" s="25"/>
      <c r="O990" s="25"/>
      <c r="P990" s="25"/>
      <c r="Q990" s="25"/>
      <c r="R990" s="24"/>
      <c r="S990" s="35"/>
      <c r="T990" s="53"/>
      <c r="U990" s="34"/>
      <c r="V990" s="24"/>
      <c r="W990" s="24"/>
      <c r="X990" s="35"/>
    </row>
    <row r="991" spans="1:24" ht="20" customHeight="1" x14ac:dyDescent="0.2">
      <c r="A991" s="22"/>
      <c r="B991" s="49"/>
      <c r="C991" s="41"/>
      <c r="D991" s="23"/>
      <c r="E991" s="25"/>
      <c r="F991" s="25"/>
      <c r="G991" s="25"/>
      <c r="H991" s="25"/>
      <c r="I991" s="25"/>
      <c r="J991" s="24"/>
      <c r="K991" s="25"/>
      <c r="L991" s="25"/>
      <c r="M991" s="25"/>
      <c r="N991" s="25"/>
      <c r="O991" s="25"/>
      <c r="P991" s="25"/>
      <c r="Q991" s="25"/>
      <c r="R991" s="24"/>
      <c r="S991" s="35"/>
      <c r="T991" s="53"/>
      <c r="U991" s="34"/>
      <c r="V991" s="24"/>
      <c r="W991" s="24"/>
      <c r="X991" s="35"/>
    </row>
    <row r="992" spans="1:24" ht="20" customHeight="1" x14ac:dyDescent="0.2">
      <c r="A992" s="22"/>
      <c r="B992" s="49"/>
      <c r="C992" s="41"/>
      <c r="D992" s="23"/>
      <c r="E992" s="25"/>
      <c r="F992" s="25"/>
      <c r="G992" s="25"/>
      <c r="H992" s="25"/>
      <c r="I992" s="25"/>
      <c r="J992" s="24"/>
      <c r="K992" s="25"/>
      <c r="L992" s="25"/>
      <c r="M992" s="25"/>
      <c r="N992" s="25"/>
      <c r="O992" s="25"/>
      <c r="P992" s="25"/>
      <c r="Q992" s="25"/>
      <c r="R992" s="24"/>
      <c r="S992" s="35"/>
      <c r="T992" s="53"/>
      <c r="U992" s="34"/>
      <c r="V992" s="24"/>
      <c r="W992" s="24"/>
      <c r="X992" s="35"/>
    </row>
    <row r="993" spans="1:24" ht="20" customHeight="1" x14ac:dyDescent="0.2">
      <c r="A993" s="22"/>
      <c r="B993" s="49"/>
      <c r="C993" s="41"/>
      <c r="D993" s="23"/>
      <c r="E993" s="25"/>
      <c r="F993" s="25"/>
      <c r="G993" s="25"/>
      <c r="H993" s="25"/>
      <c r="I993" s="25"/>
      <c r="J993" s="24"/>
      <c r="K993" s="25"/>
      <c r="L993" s="25"/>
      <c r="M993" s="25"/>
      <c r="N993" s="25"/>
      <c r="O993" s="25"/>
      <c r="P993" s="25"/>
      <c r="Q993" s="25"/>
      <c r="R993" s="24"/>
      <c r="S993" s="35"/>
      <c r="T993" s="53"/>
      <c r="U993" s="34"/>
      <c r="V993" s="24"/>
      <c r="W993" s="24"/>
      <c r="X993" s="35"/>
    </row>
    <row r="994" spans="1:24" ht="20" customHeight="1" x14ac:dyDescent="0.2">
      <c r="A994" s="22"/>
      <c r="B994" s="49"/>
      <c r="C994" s="41"/>
      <c r="D994" s="23"/>
      <c r="E994" s="25"/>
      <c r="F994" s="25"/>
      <c r="G994" s="25"/>
      <c r="H994" s="25"/>
      <c r="I994" s="25"/>
      <c r="J994" s="24"/>
      <c r="K994" s="25"/>
      <c r="L994" s="25"/>
      <c r="M994" s="25"/>
      <c r="N994" s="25"/>
      <c r="O994" s="25"/>
      <c r="P994" s="25"/>
      <c r="Q994" s="25"/>
      <c r="R994" s="24"/>
      <c r="S994" s="35"/>
      <c r="T994" s="53"/>
      <c r="U994" s="34"/>
      <c r="V994" s="24"/>
      <c r="W994" s="24"/>
      <c r="X994" s="35"/>
    </row>
    <row r="995" spans="1:24" ht="20" customHeight="1" x14ac:dyDescent="0.2">
      <c r="A995" s="22"/>
      <c r="B995" s="49"/>
      <c r="C995" s="41"/>
      <c r="D995" s="23"/>
      <c r="E995" s="25"/>
      <c r="F995" s="25"/>
      <c r="G995" s="25"/>
      <c r="H995" s="25"/>
      <c r="I995" s="25"/>
      <c r="J995" s="24"/>
      <c r="K995" s="25"/>
      <c r="L995" s="25"/>
      <c r="M995" s="25"/>
      <c r="N995" s="25"/>
      <c r="O995" s="25"/>
      <c r="P995" s="25"/>
      <c r="Q995" s="25"/>
      <c r="R995" s="24"/>
      <c r="S995" s="35"/>
      <c r="T995" s="53"/>
      <c r="U995" s="34"/>
      <c r="V995" s="24"/>
      <c r="W995" s="24"/>
      <c r="X995" s="35"/>
    </row>
    <row r="996" spans="1:24" ht="20" customHeight="1" x14ac:dyDescent="0.2">
      <c r="A996" s="22"/>
      <c r="B996" s="49"/>
      <c r="C996" s="41"/>
      <c r="D996" s="23"/>
      <c r="E996" s="25"/>
      <c r="F996" s="25"/>
      <c r="G996" s="25"/>
      <c r="H996" s="25"/>
      <c r="I996" s="25"/>
      <c r="J996" s="24"/>
      <c r="K996" s="25"/>
      <c r="L996" s="25"/>
      <c r="M996" s="25"/>
      <c r="N996" s="25"/>
      <c r="O996" s="25"/>
      <c r="P996" s="25"/>
      <c r="Q996" s="25"/>
      <c r="R996" s="24"/>
      <c r="S996" s="35"/>
      <c r="T996" s="53"/>
      <c r="U996" s="34"/>
      <c r="V996" s="24"/>
      <c r="W996" s="24"/>
      <c r="X996" s="35"/>
    </row>
    <row r="997" spans="1:24" ht="20" customHeight="1" x14ac:dyDescent="0.2">
      <c r="A997" s="22"/>
      <c r="B997" s="49"/>
      <c r="C997" s="41"/>
      <c r="D997" s="23"/>
      <c r="E997" s="25"/>
      <c r="F997" s="25"/>
      <c r="G997" s="25"/>
      <c r="H997" s="25"/>
      <c r="I997" s="25"/>
      <c r="J997" s="24"/>
      <c r="K997" s="25"/>
      <c r="L997" s="25"/>
      <c r="M997" s="25"/>
      <c r="N997" s="25"/>
      <c r="O997" s="25"/>
      <c r="P997" s="25"/>
      <c r="Q997" s="25"/>
      <c r="R997" s="24"/>
      <c r="S997" s="35"/>
      <c r="T997" s="53"/>
      <c r="U997" s="34"/>
      <c r="V997" s="24"/>
      <c r="W997" s="24"/>
      <c r="X997" s="35"/>
    </row>
    <row r="998" spans="1:24" ht="20" customHeight="1" x14ac:dyDescent="0.2">
      <c r="A998" s="22"/>
      <c r="B998" s="49"/>
      <c r="C998" s="41"/>
      <c r="D998" s="23"/>
      <c r="E998" s="25"/>
      <c r="F998" s="25"/>
      <c r="G998" s="25"/>
      <c r="H998" s="25"/>
      <c r="I998" s="25"/>
      <c r="J998" s="24"/>
      <c r="K998" s="25"/>
      <c r="L998" s="25"/>
      <c r="M998" s="25"/>
      <c r="N998" s="25"/>
      <c r="O998" s="25"/>
      <c r="P998" s="25"/>
      <c r="Q998" s="25"/>
      <c r="R998" s="24"/>
      <c r="S998" s="35"/>
      <c r="T998" s="53"/>
      <c r="U998" s="34"/>
      <c r="V998" s="24"/>
      <c r="W998" s="24"/>
      <c r="X998" s="35"/>
    </row>
    <row r="999" spans="1:24" ht="20" customHeight="1" x14ac:dyDescent="0.2">
      <c r="A999" s="22"/>
      <c r="B999" s="49"/>
      <c r="C999" s="41"/>
      <c r="D999" s="23"/>
      <c r="E999" s="25"/>
      <c r="F999" s="25"/>
      <c r="G999" s="25"/>
      <c r="H999" s="25"/>
      <c r="I999" s="25"/>
      <c r="J999" s="24"/>
      <c r="K999" s="25"/>
      <c r="L999" s="25"/>
      <c r="M999" s="25"/>
      <c r="N999" s="25"/>
      <c r="O999" s="25"/>
      <c r="P999" s="25"/>
      <c r="Q999" s="25"/>
      <c r="R999" s="24"/>
      <c r="S999" s="35"/>
      <c r="T999" s="53"/>
      <c r="U999" s="34"/>
      <c r="V999" s="24"/>
      <c r="W999" s="24"/>
      <c r="X999" s="35"/>
    </row>
    <row r="1000" spans="1:24" ht="20" customHeight="1" x14ac:dyDescent="0.2">
      <c r="A1000" s="22"/>
      <c r="B1000" s="49"/>
      <c r="C1000" s="41"/>
      <c r="D1000" s="23"/>
      <c r="E1000" s="25"/>
      <c r="F1000" s="25"/>
      <c r="G1000" s="25"/>
      <c r="H1000" s="25"/>
      <c r="I1000" s="25"/>
      <c r="J1000" s="24"/>
      <c r="K1000" s="25"/>
      <c r="L1000" s="25"/>
      <c r="M1000" s="25"/>
      <c r="N1000" s="25"/>
      <c r="O1000" s="25"/>
      <c r="P1000" s="25"/>
      <c r="Q1000" s="25"/>
      <c r="R1000" s="24"/>
      <c r="S1000" s="35"/>
      <c r="T1000" s="53"/>
      <c r="U1000" s="34"/>
      <c r="V1000" s="24"/>
      <c r="W1000" s="24"/>
      <c r="X1000" s="35"/>
    </row>
    <row r="1001" spans="1:24" ht="20" customHeight="1" x14ac:dyDescent="0.2">
      <c r="A1001" s="22"/>
      <c r="B1001" s="49"/>
      <c r="C1001" s="41"/>
      <c r="D1001" s="23"/>
      <c r="E1001" s="25"/>
      <c r="F1001" s="25"/>
      <c r="G1001" s="25"/>
      <c r="H1001" s="25"/>
      <c r="I1001" s="25"/>
      <c r="J1001" s="24"/>
      <c r="K1001" s="25"/>
      <c r="L1001" s="25"/>
      <c r="M1001" s="25"/>
      <c r="N1001" s="25"/>
      <c r="O1001" s="25"/>
      <c r="P1001" s="25"/>
      <c r="Q1001" s="25"/>
      <c r="R1001" s="24"/>
      <c r="S1001" s="35"/>
      <c r="T1001" s="53"/>
      <c r="U1001" s="34"/>
      <c r="V1001" s="24"/>
      <c r="W1001" s="24"/>
      <c r="X1001" s="35"/>
    </row>
    <row r="1002" spans="1:24" ht="20" customHeight="1" x14ac:dyDescent="0.2">
      <c r="A1002" s="22"/>
      <c r="B1002" s="49"/>
      <c r="C1002" s="41"/>
      <c r="D1002" s="23"/>
      <c r="E1002" s="25"/>
      <c r="F1002" s="25"/>
      <c r="G1002" s="25"/>
      <c r="H1002" s="25"/>
      <c r="I1002" s="25"/>
      <c r="J1002" s="24"/>
      <c r="K1002" s="25"/>
      <c r="L1002" s="25"/>
      <c r="M1002" s="25"/>
      <c r="N1002" s="25"/>
      <c r="O1002" s="25"/>
      <c r="P1002" s="25"/>
      <c r="Q1002" s="25"/>
      <c r="R1002" s="24"/>
      <c r="S1002" s="35"/>
      <c r="T1002" s="53"/>
      <c r="U1002" s="34"/>
      <c r="V1002" s="24"/>
      <c r="W1002" s="24"/>
      <c r="X1002" s="35"/>
    </row>
    <row r="1003" spans="1:24" ht="20" customHeight="1" x14ac:dyDescent="0.2">
      <c r="A1003" s="22"/>
      <c r="B1003" s="49"/>
      <c r="C1003" s="41"/>
      <c r="D1003" s="23"/>
      <c r="E1003" s="25"/>
      <c r="F1003" s="25"/>
      <c r="G1003" s="25"/>
      <c r="H1003" s="25"/>
      <c r="I1003" s="25"/>
      <c r="J1003" s="24"/>
      <c r="K1003" s="25"/>
      <c r="L1003" s="25"/>
      <c r="M1003" s="25"/>
      <c r="N1003" s="25"/>
      <c r="O1003" s="25"/>
      <c r="P1003" s="25"/>
      <c r="Q1003" s="25"/>
      <c r="R1003" s="24"/>
      <c r="S1003" s="35"/>
      <c r="T1003" s="53"/>
      <c r="U1003" s="34"/>
      <c r="V1003" s="24"/>
      <c r="W1003" s="24"/>
      <c r="X1003" s="35"/>
    </row>
    <row r="1004" spans="1:24" ht="20" customHeight="1" x14ac:dyDescent="0.2">
      <c r="A1004" s="22"/>
      <c r="B1004" s="49"/>
      <c r="C1004" s="41"/>
      <c r="D1004" s="23"/>
      <c r="E1004" s="25"/>
      <c r="F1004" s="25"/>
      <c r="G1004" s="25"/>
      <c r="H1004" s="25"/>
      <c r="I1004" s="25"/>
      <c r="J1004" s="24"/>
      <c r="K1004" s="25"/>
      <c r="L1004" s="25"/>
      <c r="M1004" s="25"/>
      <c r="N1004" s="25"/>
      <c r="O1004" s="25"/>
      <c r="P1004" s="25"/>
      <c r="Q1004" s="25"/>
      <c r="R1004" s="24"/>
      <c r="S1004" s="35"/>
      <c r="T1004" s="53"/>
      <c r="U1004" s="34"/>
      <c r="V1004" s="24"/>
      <c r="W1004" s="24"/>
      <c r="X1004" s="35"/>
    </row>
    <row r="1005" spans="1:24" ht="20" customHeight="1" x14ac:dyDescent="0.2">
      <c r="A1005" s="22"/>
      <c r="B1005" s="49"/>
      <c r="C1005" s="41"/>
      <c r="D1005" s="23"/>
      <c r="E1005" s="25"/>
      <c r="F1005" s="25"/>
      <c r="G1005" s="25"/>
      <c r="H1005" s="25"/>
      <c r="I1005" s="25"/>
      <c r="J1005" s="24"/>
      <c r="K1005" s="25"/>
      <c r="L1005" s="25"/>
      <c r="M1005" s="25"/>
      <c r="N1005" s="25"/>
      <c r="O1005" s="25"/>
      <c r="P1005" s="25"/>
      <c r="Q1005" s="25"/>
      <c r="R1005" s="24"/>
      <c r="S1005" s="35"/>
      <c r="T1005" s="53"/>
      <c r="U1005" s="34"/>
      <c r="V1005" s="24"/>
      <c r="W1005" s="24"/>
      <c r="X1005" s="35"/>
    </row>
    <row r="1006" spans="1:24" ht="20" customHeight="1" x14ac:dyDescent="0.2">
      <c r="A1006" s="22"/>
      <c r="B1006" s="49"/>
      <c r="C1006" s="41"/>
      <c r="D1006" s="23"/>
      <c r="E1006" s="25"/>
      <c r="F1006" s="25"/>
      <c r="G1006" s="25"/>
      <c r="H1006" s="25"/>
      <c r="I1006" s="25"/>
      <c r="J1006" s="24"/>
      <c r="K1006" s="25"/>
      <c r="L1006" s="25"/>
      <c r="M1006" s="25"/>
      <c r="N1006" s="25"/>
      <c r="O1006" s="25"/>
      <c r="P1006" s="25"/>
      <c r="Q1006" s="25"/>
      <c r="R1006" s="24"/>
      <c r="S1006" s="35"/>
      <c r="T1006" s="53"/>
      <c r="U1006" s="34"/>
      <c r="V1006" s="24"/>
      <c r="W1006" s="24"/>
      <c r="X1006" s="35"/>
    </row>
    <row r="1007" spans="1:24" ht="20" customHeight="1" x14ac:dyDescent="0.2">
      <c r="A1007" s="22"/>
      <c r="B1007" s="49"/>
      <c r="C1007" s="41"/>
      <c r="D1007" s="23"/>
      <c r="E1007" s="25"/>
      <c r="F1007" s="25"/>
      <c r="G1007" s="25"/>
      <c r="H1007" s="25"/>
      <c r="I1007" s="25"/>
      <c r="J1007" s="24"/>
      <c r="K1007" s="25"/>
      <c r="L1007" s="25"/>
      <c r="M1007" s="25"/>
      <c r="N1007" s="25"/>
      <c r="O1007" s="25"/>
      <c r="P1007" s="25"/>
      <c r="Q1007" s="25"/>
      <c r="R1007" s="24"/>
      <c r="S1007" s="35"/>
      <c r="T1007" s="53"/>
      <c r="U1007" s="34"/>
      <c r="V1007" s="24"/>
      <c r="W1007" s="24"/>
      <c r="X1007" s="35"/>
    </row>
    <row r="1008" spans="1:24" ht="20" customHeight="1" x14ac:dyDescent="0.2">
      <c r="A1008" s="22"/>
      <c r="B1008" s="49"/>
      <c r="C1008" s="41"/>
      <c r="D1008" s="23"/>
      <c r="E1008" s="25"/>
      <c r="F1008" s="25"/>
      <c r="G1008" s="25"/>
      <c r="H1008" s="25"/>
      <c r="I1008" s="25"/>
      <c r="J1008" s="24"/>
      <c r="K1008" s="25"/>
      <c r="L1008" s="25"/>
      <c r="M1008" s="25"/>
      <c r="N1008" s="25"/>
      <c r="O1008" s="25"/>
      <c r="P1008" s="25"/>
      <c r="Q1008" s="25"/>
      <c r="R1008" s="24"/>
      <c r="S1008" s="35"/>
      <c r="T1008" s="53"/>
      <c r="U1008" s="34"/>
      <c r="V1008" s="24"/>
      <c r="W1008" s="24"/>
      <c r="X1008" s="35"/>
    </row>
    <row r="1009" spans="1:24" ht="20" customHeight="1" x14ac:dyDescent="0.2">
      <c r="A1009" s="22"/>
      <c r="B1009" s="49"/>
      <c r="C1009" s="41"/>
      <c r="D1009" s="23"/>
      <c r="E1009" s="25"/>
      <c r="F1009" s="25"/>
      <c r="G1009" s="25"/>
      <c r="H1009" s="25"/>
      <c r="I1009" s="25"/>
      <c r="J1009" s="24"/>
      <c r="K1009" s="25"/>
      <c r="L1009" s="25"/>
      <c r="M1009" s="25"/>
      <c r="N1009" s="25"/>
      <c r="O1009" s="25"/>
      <c r="P1009" s="25"/>
      <c r="Q1009" s="25"/>
      <c r="R1009" s="24"/>
      <c r="S1009" s="35"/>
      <c r="T1009" s="53"/>
      <c r="U1009" s="34"/>
      <c r="V1009" s="24"/>
      <c r="W1009" s="24"/>
      <c r="X1009" s="35"/>
    </row>
    <row r="1010" spans="1:24" ht="20" customHeight="1" x14ac:dyDescent="0.2">
      <c r="A1010" s="22"/>
      <c r="B1010" s="49"/>
      <c r="C1010" s="41"/>
      <c r="D1010" s="23"/>
      <c r="E1010" s="25"/>
      <c r="F1010" s="25"/>
      <c r="G1010" s="25"/>
      <c r="H1010" s="25"/>
      <c r="I1010" s="25"/>
      <c r="J1010" s="24"/>
      <c r="K1010" s="25"/>
      <c r="L1010" s="25"/>
      <c r="M1010" s="25"/>
      <c r="N1010" s="25"/>
      <c r="O1010" s="25"/>
      <c r="P1010" s="25"/>
      <c r="Q1010" s="25"/>
      <c r="R1010" s="24"/>
      <c r="S1010" s="35"/>
      <c r="T1010" s="53"/>
      <c r="U1010" s="34"/>
      <c r="V1010" s="24"/>
      <c r="W1010" s="24"/>
      <c r="X1010" s="35"/>
    </row>
    <row r="1011" spans="1:24" ht="20" customHeight="1" x14ac:dyDescent="0.2">
      <c r="A1011" s="22"/>
      <c r="B1011" s="49"/>
      <c r="C1011" s="41"/>
      <c r="D1011" s="23"/>
      <c r="E1011" s="25"/>
      <c r="F1011" s="25"/>
      <c r="G1011" s="25"/>
      <c r="H1011" s="25"/>
      <c r="I1011" s="25"/>
      <c r="J1011" s="24"/>
      <c r="K1011" s="25"/>
      <c r="L1011" s="25"/>
      <c r="M1011" s="25"/>
      <c r="N1011" s="25"/>
      <c r="O1011" s="25"/>
      <c r="P1011" s="25"/>
      <c r="Q1011" s="25"/>
      <c r="R1011" s="24"/>
      <c r="S1011" s="35"/>
      <c r="T1011" s="53"/>
      <c r="U1011" s="34"/>
      <c r="V1011" s="24"/>
      <c r="W1011" s="24"/>
      <c r="X1011" s="35"/>
    </row>
    <row r="1012" spans="1:24" ht="20" customHeight="1" x14ac:dyDescent="0.2">
      <c r="A1012" s="22"/>
      <c r="B1012" s="49"/>
      <c r="C1012" s="41"/>
      <c r="D1012" s="23"/>
      <c r="E1012" s="25"/>
      <c r="F1012" s="25"/>
      <c r="G1012" s="25"/>
      <c r="H1012" s="25"/>
      <c r="I1012" s="25"/>
      <c r="J1012" s="24"/>
      <c r="K1012" s="25"/>
      <c r="L1012" s="25"/>
      <c r="M1012" s="25"/>
      <c r="N1012" s="25"/>
      <c r="O1012" s="25"/>
      <c r="P1012" s="25"/>
      <c r="Q1012" s="25"/>
      <c r="R1012" s="24"/>
      <c r="S1012" s="35"/>
      <c r="T1012" s="53"/>
      <c r="U1012" s="34"/>
      <c r="V1012" s="24"/>
      <c r="W1012" s="24"/>
      <c r="X1012" s="35"/>
    </row>
    <row r="1013" spans="1:24" ht="20" customHeight="1" x14ac:dyDescent="0.2">
      <c r="A1013" s="22"/>
      <c r="B1013" s="49"/>
      <c r="C1013" s="41"/>
      <c r="D1013" s="23"/>
      <c r="E1013" s="25"/>
      <c r="F1013" s="25"/>
      <c r="G1013" s="25"/>
      <c r="H1013" s="25"/>
      <c r="I1013" s="25"/>
      <c r="J1013" s="24"/>
      <c r="K1013" s="25"/>
      <c r="L1013" s="25"/>
      <c r="M1013" s="25"/>
      <c r="N1013" s="25"/>
      <c r="O1013" s="25"/>
      <c r="P1013" s="25"/>
      <c r="Q1013" s="25"/>
      <c r="R1013" s="24"/>
      <c r="S1013" s="35"/>
      <c r="T1013" s="53"/>
      <c r="U1013" s="34"/>
      <c r="V1013" s="24"/>
      <c r="W1013" s="24"/>
      <c r="X1013" s="35"/>
    </row>
    <row r="1014" spans="1:24" ht="20" customHeight="1" x14ac:dyDescent="0.2">
      <c r="A1014" s="22"/>
      <c r="B1014" s="49"/>
      <c r="C1014" s="41"/>
      <c r="D1014" s="23"/>
      <c r="E1014" s="25"/>
      <c r="F1014" s="25"/>
      <c r="G1014" s="25"/>
      <c r="H1014" s="25"/>
      <c r="I1014" s="25"/>
      <c r="J1014" s="24"/>
      <c r="K1014" s="25"/>
      <c r="L1014" s="25"/>
      <c r="M1014" s="25"/>
      <c r="N1014" s="25"/>
      <c r="O1014" s="25"/>
      <c r="P1014" s="25"/>
      <c r="Q1014" s="25"/>
      <c r="R1014" s="24"/>
      <c r="S1014" s="35"/>
      <c r="T1014" s="53"/>
      <c r="U1014" s="34"/>
      <c r="V1014" s="24"/>
      <c r="W1014" s="24"/>
      <c r="X1014" s="35"/>
    </row>
    <row r="1015" spans="1:24" ht="20" customHeight="1" x14ac:dyDescent="0.2">
      <c r="A1015" s="22"/>
      <c r="B1015" s="49"/>
      <c r="C1015" s="41"/>
      <c r="D1015" s="23"/>
      <c r="E1015" s="25"/>
      <c r="F1015" s="25"/>
      <c r="G1015" s="25"/>
      <c r="H1015" s="25"/>
      <c r="I1015" s="25"/>
      <c r="J1015" s="24"/>
      <c r="K1015" s="25"/>
      <c r="L1015" s="25"/>
      <c r="M1015" s="25"/>
      <c r="N1015" s="25"/>
      <c r="O1015" s="25"/>
      <c r="P1015" s="25"/>
      <c r="Q1015" s="25"/>
      <c r="R1015" s="24"/>
      <c r="S1015" s="35"/>
      <c r="T1015" s="53"/>
      <c r="U1015" s="34"/>
      <c r="V1015" s="24"/>
      <c r="W1015" s="24"/>
      <c r="X1015" s="35"/>
    </row>
    <row r="1016" spans="1:24" ht="20" customHeight="1" x14ac:dyDescent="0.2">
      <c r="A1016" s="22"/>
      <c r="B1016" s="49"/>
      <c r="C1016" s="41"/>
      <c r="D1016" s="23"/>
      <c r="E1016" s="25"/>
      <c r="F1016" s="25"/>
      <c r="G1016" s="25"/>
      <c r="H1016" s="25"/>
      <c r="I1016" s="25"/>
      <c r="J1016" s="24"/>
      <c r="K1016" s="25"/>
      <c r="L1016" s="25"/>
      <c r="M1016" s="25"/>
      <c r="N1016" s="25"/>
      <c r="O1016" s="25"/>
      <c r="P1016" s="25"/>
      <c r="Q1016" s="25"/>
      <c r="R1016" s="24"/>
      <c r="S1016" s="35"/>
      <c r="T1016" s="53"/>
      <c r="U1016" s="34"/>
      <c r="V1016" s="24"/>
      <c r="W1016" s="24"/>
      <c r="X1016" s="35"/>
    </row>
    <row r="1017" spans="1:24" ht="20" customHeight="1" x14ac:dyDescent="0.2">
      <c r="A1017" s="22"/>
      <c r="B1017" s="49"/>
      <c r="C1017" s="41"/>
      <c r="D1017" s="23"/>
      <c r="E1017" s="25"/>
      <c r="F1017" s="25"/>
      <c r="G1017" s="25"/>
      <c r="H1017" s="25"/>
      <c r="I1017" s="25"/>
      <c r="J1017" s="24"/>
      <c r="K1017" s="25"/>
      <c r="L1017" s="25"/>
      <c r="M1017" s="25"/>
      <c r="N1017" s="25"/>
      <c r="O1017" s="25"/>
      <c r="P1017" s="25"/>
      <c r="Q1017" s="25"/>
      <c r="R1017" s="24"/>
      <c r="S1017" s="35"/>
      <c r="T1017" s="53"/>
      <c r="U1017" s="34"/>
      <c r="V1017" s="24"/>
      <c r="W1017" s="24"/>
      <c r="X1017" s="35"/>
    </row>
    <row r="1018" spans="1:24" ht="20" customHeight="1" x14ac:dyDescent="0.2">
      <c r="A1018" s="22"/>
      <c r="B1018" s="49"/>
      <c r="C1018" s="41"/>
      <c r="D1018" s="23"/>
      <c r="E1018" s="25"/>
      <c r="F1018" s="25"/>
      <c r="G1018" s="25"/>
      <c r="H1018" s="25"/>
      <c r="I1018" s="25"/>
      <c r="J1018" s="24"/>
      <c r="K1018" s="25"/>
      <c r="L1018" s="25"/>
      <c r="M1018" s="25"/>
      <c r="N1018" s="25"/>
      <c r="O1018" s="25"/>
      <c r="P1018" s="25"/>
      <c r="Q1018" s="25"/>
      <c r="R1018" s="24"/>
      <c r="S1018" s="35"/>
      <c r="T1018" s="53"/>
      <c r="U1018" s="34"/>
      <c r="V1018" s="24"/>
      <c r="W1018" s="24"/>
      <c r="X1018" s="35"/>
    </row>
    <row r="1019" spans="1:24" ht="20" customHeight="1" x14ac:dyDescent="0.2">
      <c r="A1019" s="22"/>
      <c r="B1019" s="49"/>
      <c r="C1019" s="41"/>
      <c r="D1019" s="23"/>
      <c r="E1019" s="25"/>
      <c r="F1019" s="25"/>
      <c r="G1019" s="25"/>
      <c r="H1019" s="25"/>
      <c r="I1019" s="25"/>
      <c r="J1019" s="24"/>
      <c r="K1019" s="25"/>
      <c r="L1019" s="25"/>
      <c r="M1019" s="25"/>
      <c r="N1019" s="25"/>
      <c r="O1019" s="25"/>
      <c r="P1019" s="25"/>
      <c r="Q1019" s="25"/>
      <c r="R1019" s="24"/>
      <c r="S1019" s="35"/>
      <c r="T1019" s="53"/>
      <c r="U1019" s="34"/>
      <c r="V1019" s="24"/>
      <c r="W1019" s="24"/>
      <c r="X1019" s="35"/>
    </row>
    <row r="1020" spans="1:24" ht="20" customHeight="1" x14ac:dyDescent="0.2">
      <c r="A1020" s="22"/>
      <c r="B1020" s="49"/>
      <c r="C1020" s="41"/>
      <c r="D1020" s="23"/>
      <c r="E1020" s="25"/>
      <c r="F1020" s="25"/>
      <c r="G1020" s="25"/>
      <c r="H1020" s="25"/>
      <c r="I1020" s="25"/>
      <c r="J1020" s="24"/>
      <c r="K1020" s="25"/>
      <c r="L1020" s="25"/>
      <c r="M1020" s="25"/>
      <c r="N1020" s="25"/>
      <c r="O1020" s="25"/>
      <c r="P1020" s="25"/>
      <c r="Q1020" s="25"/>
      <c r="R1020" s="24"/>
      <c r="S1020" s="35"/>
      <c r="T1020" s="53"/>
      <c r="U1020" s="34"/>
      <c r="V1020" s="24"/>
      <c r="W1020" s="24"/>
      <c r="X1020" s="35"/>
    </row>
    <row r="1021" spans="1:24" ht="20" customHeight="1" x14ac:dyDescent="0.2">
      <c r="A1021" s="22"/>
      <c r="B1021" s="49"/>
      <c r="C1021" s="41"/>
      <c r="D1021" s="23"/>
      <c r="E1021" s="25"/>
      <c r="F1021" s="25"/>
      <c r="G1021" s="25"/>
      <c r="H1021" s="25"/>
      <c r="I1021" s="25"/>
      <c r="J1021" s="24"/>
      <c r="K1021" s="25"/>
      <c r="L1021" s="25"/>
      <c r="M1021" s="25"/>
      <c r="N1021" s="25"/>
      <c r="O1021" s="25"/>
      <c r="P1021" s="25"/>
      <c r="Q1021" s="25"/>
      <c r="R1021" s="24"/>
      <c r="S1021" s="35"/>
      <c r="T1021" s="53"/>
      <c r="U1021" s="34"/>
      <c r="V1021" s="24"/>
      <c r="W1021" s="24"/>
      <c r="X1021" s="35"/>
    </row>
    <row r="1022" spans="1:24" ht="20" customHeight="1" x14ac:dyDescent="0.2">
      <c r="A1022" s="22"/>
      <c r="B1022" s="49"/>
      <c r="C1022" s="41"/>
      <c r="D1022" s="23"/>
      <c r="E1022" s="25"/>
      <c r="F1022" s="25"/>
      <c r="G1022" s="25"/>
      <c r="H1022" s="25"/>
      <c r="I1022" s="25"/>
      <c r="J1022" s="24"/>
      <c r="K1022" s="25"/>
      <c r="L1022" s="25"/>
      <c r="M1022" s="25"/>
      <c r="N1022" s="25"/>
      <c r="O1022" s="25"/>
      <c r="P1022" s="25"/>
      <c r="Q1022" s="25"/>
      <c r="R1022" s="24"/>
      <c r="S1022" s="35"/>
      <c r="T1022" s="53"/>
      <c r="U1022" s="34"/>
      <c r="V1022" s="24"/>
      <c r="W1022" s="24"/>
      <c r="X1022" s="35"/>
    </row>
    <row r="1023" spans="1:24" ht="20" customHeight="1" x14ac:dyDescent="0.2">
      <c r="A1023" s="22"/>
      <c r="B1023" s="49"/>
      <c r="C1023" s="41"/>
      <c r="D1023" s="23"/>
      <c r="E1023" s="25"/>
      <c r="F1023" s="25"/>
      <c r="G1023" s="25"/>
      <c r="H1023" s="25"/>
      <c r="I1023" s="25"/>
      <c r="J1023" s="24"/>
      <c r="K1023" s="25"/>
      <c r="L1023" s="25"/>
      <c r="M1023" s="25"/>
      <c r="N1023" s="25"/>
      <c r="O1023" s="25"/>
      <c r="P1023" s="25"/>
      <c r="Q1023" s="25"/>
      <c r="R1023" s="24"/>
      <c r="S1023" s="35"/>
      <c r="T1023" s="53"/>
      <c r="U1023" s="34"/>
      <c r="V1023" s="24"/>
      <c r="W1023" s="24"/>
      <c r="X1023" s="35"/>
    </row>
    <row r="1024" spans="1:24" ht="20" customHeight="1" x14ac:dyDescent="0.2">
      <c r="A1024" s="22"/>
      <c r="B1024" s="49"/>
      <c r="C1024" s="41"/>
      <c r="D1024" s="23"/>
      <c r="E1024" s="25"/>
      <c r="F1024" s="25"/>
      <c r="G1024" s="25"/>
      <c r="H1024" s="25"/>
      <c r="I1024" s="25"/>
      <c r="J1024" s="24"/>
      <c r="K1024" s="25"/>
      <c r="L1024" s="25"/>
      <c r="M1024" s="25"/>
      <c r="N1024" s="25"/>
      <c r="O1024" s="25"/>
      <c r="P1024" s="25"/>
      <c r="Q1024" s="25"/>
      <c r="R1024" s="24"/>
      <c r="S1024" s="35"/>
      <c r="T1024" s="53"/>
      <c r="U1024" s="34"/>
      <c r="V1024" s="24"/>
      <c r="W1024" s="24"/>
      <c r="X1024" s="35"/>
    </row>
    <row r="1025" spans="1:24" ht="20" customHeight="1" x14ac:dyDescent="0.2">
      <c r="A1025" s="22"/>
      <c r="B1025" s="49"/>
      <c r="C1025" s="41"/>
      <c r="D1025" s="23"/>
      <c r="E1025" s="25"/>
      <c r="F1025" s="25"/>
      <c r="G1025" s="25"/>
      <c r="H1025" s="25"/>
      <c r="I1025" s="25"/>
      <c r="J1025" s="24"/>
      <c r="K1025" s="25"/>
      <c r="L1025" s="25"/>
      <c r="M1025" s="25"/>
      <c r="N1025" s="25"/>
      <c r="O1025" s="25"/>
      <c r="P1025" s="25"/>
      <c r="Q1025" s="25"/>
      <c r="R1025" s="24"/>
      <c r="S1025" s="35"/>
      <c r="T1025" s="53"/>
      <c r="U1025" s="34"/>
      <c r="V1025" s="24"/>
      <c r="W1025" s="24"/>
      <c r="X1025" s="35"/>
    </row>
    <row r="1026" spans="1:24" ht="20" customHeight="1" x14ac:dyDescent="0.2">
      <c r="A1026" s="22"/>
      <c r="B1026" s="49"/>
      <c r="C1026" s="41"/>
      <c r="D1026" s="23"/>
      <c r="E1026" s="25"/>
      <c r="F1026" s="25"/>
      <c r="G1026" s="25"/>
      <c r="H1026" s="25"/>
      <c r="I1026" s="25"/>
      <c r="J1026" s="24"/>
      <c r="K1026" s="25"/>
      <c r="L1026" s="25"/>
      <c r="M1026" s="25"/>
      <c r="N1026" s="25"/>
      <c r="O1026" s="25"/>
      <c r="P1026" s="25"/>
      <c r="Q1026" s="25"/>
      <c r="R1026" s="24"/>
      <c r="S1026" s="35"/>
      <c r="T1026" s="53"/>
      <c r="U1026" s="34"/>
      <c r="V1026" s="24"/>
      <c r="W1026" s="24"/>
      <c r="X1026" s="35"/>
    </row>
    <row r="1027" spans="1:24" ht="20" customHeight="1" x14ac:dyDescent="0.2">
      <c r="A1027" s="22"/>
      <c r="B1027" s="49"/>
      <c r="C1027" s="41"/>
      <c r="D1027" s="23"/>
      <c r="E1027" s="25"/>
      <c r="F1027" s="25"/>
      <c r="G1027" s="25"/>
      <c r="H1027" s="25"/>
      <c r="I1027" s="25"/>
      <c r="J1027" s="24"/>
      <c r="K1027" s="25"/>
      <c r="L1027" s="25"/>
      <c r="M1027" s="25"/>
      <c r="N1027" s="25"/>
      <c r="O1027" s="25"/>
      <c r="P1027" s="25"/>
      <c r="Q1027" s="25"/>
      <c r="R1027" s="24"/>
      <c r="S1027" s="35"/>
      <c r="T1027" s="53"/>
      <c r="U1027" s="34"/>
      <c r="V1027" s="24"/>
      <c r="W1027" s="24"/>
      <c r="X1027" s="35"/>
    </row>
    <row r="1028" spans="1:24" ht="20" customHeight="1" x14ac:dyDescent="0.2">
      <c r="A1028" s="22"/>
      <c r="B1028" s="49"/>
      <c r="C1028" s="41"/>
      <c r="D1028" s="23"/>
      <c r="E1028" s="25"/>
      <c r="F1028" s="25"/>
      <c r="G1028" s="25"/>
      <c r="H1028" s="25"/>
      <c r="I1028" s="25"/>
      <c r="J1028" s="24"/>
      <c r="K1028" s="25"/>
      <c r="L1028" s="25"/>
      <c r="M1028" s="25"/>
      <c r="N1028" s="25"/>
      <c r="O1028" s="25"/>
      <c r="P1028" s="25"/>
      <c r="Q1028" s="25"/>
      <c r="R1028" s="24"/>
      <c r="S1028" s="35"/>
      <c r="T1028" s="53"/>
      <c r="U1028" s="34"/>
      <c r="V1028" s="24"/>
      <c r="W1028" s="24"/>
      <c r="X1028" s="35"/>
    </row>
    <row r="1029" spans="1:24" ht="20" customHeight="1" x14ac:dyDescent="0.2">
      <c r="A1029" s="22"/>
      <c r="B1029" s="49"/>
      <c r="C1029" s="41"/>
      <c r="D1029" s="23"/>
      <c r="E1029" s="25"/>
      <c r="F1029" s="25"/>
      <c r="G1029" s="25"/>
      <c r="H1029" s="25"/>
      <c r="I1029" s="25"/>
      <c r="J1029" s="24"/>
      <c r="K1029" s="25"/>
      <c r="L1029" s="25"/>
      <c r="M1029" s="25"/>
      <c r="N1029" s="25"/>
      <c r="O1029" s="25"/>
      <c r="P1029" s="25"/>
      <c r="Q1029" s="25"/>
      <c r="R1029" s="24"/>
      <c r="S1029" s="35"/>
      <c r="T1029" s="53"/>
      <c r="U1029" s="34"/>
      <c r="V1029" s="24"/>
      <c r="W1029" s="24"/>
      <c r="X1029" s="35"/>
    </row>
    <row r="1030" spans="1:24" ht="20" customHeight="1" x14ac:dyDescent="0.2">
      <c r="A1030" s="22"/>
      <c r="B1030" s="49"/>
      <c r="C1030" s="41"/>
      <c r="D1030" s="23"/>
      <c r="E1030" s="25"/>
      <c r="F1030" s="25"/>
      <c r="G1030" s="25"/>
      <c r="H1030" s="25"/>
      <c r="I1030" s="25"/>
      <c r="J1030" s="24"/>
      <c r="K1030" s="25"/>
      <c r="L1030" s="25"/>
      <c r="M1030" s="25"/>
      <c r="N1030" s="25"/>
      <c r="O1030" s="25"/>
      <c r="P1030" s="25"/>
      <c r="Q1030" s="25"/>
      <c r="R1030" s="24"/>
      <c r="S1030" s="35"/>
      <c r="T1030" s="53"/>
      <c r="U1030" s="34"/>
      <c r="V1030" s="24"/>
      <c r="W1030" s="24"/>
      <c r="X1030" s="35"/>
    </row>
    <row r="1031" spans="1:24" ht="20" customHeight="1" x14ac:dyDescent="0.2">
      <c r="A1031" s="22"/>
      <c r="B1031" s="49"/>
      <c r="C1031" s="41"/>
      <c r="D1031" s="23"/>
      <c r="E1031" s="25"/>
      <c r="F1031" s="25"/>
      <c r="G1031" s="25"/>
      <c r="H1031" s="25"/>
      <c r="I1031" s="25"/>
      <c r="J1031" s="24"/>
      <c r="K1031" s="25"/>
      <c r="L1031" s="25"/>
      <c r="M1031" s="25"/>
      <c r="N1031" s="25"/>
      <c r="O1031" s="25"/>
      <c r="P1031" s="25"/>
      <c r="Q1031" s="25"/>
      <c r="R1031" s="24"/>
      <c r="S1031" s="35"/>
      <c r="T1031" s="53"/>
      <c r="U1031" s="34"/>
      <c r="V1031" s="24"/>
      <c r="W1031" s="24"/>
      <c r="X1031" s="35"/>
    </row>
    <row r="1032" spans="1:24" ht="20" customHeight="1" x14ac:dyDescent="0.2">
      <c r="A1032" s="22"/>
      <c r="B1032" s="49"/>
      <c r="C1032" s="41"/>
      <c r="D1032" s="23"/>
      <c r="E1032" s="25"/>
      <c r="F1032" s="25"/>
      <c r="G1032" s="25"/>
      <c r="H1032" s="25"/>
      <c r="I1032" s="25"/>
      <c r="J1032" s="24"/>
      <c r="K1032" s="25"/>
      <c r="L1032" s="25"/>
      <c r="M1032" s="25"/>
      <c r="N1032" s="25"/>
      <c r="O1032" s="25"/>
      <c r="P1032" s="25"/>
      <c r="Q1032" s="25"/>
      <c r="R1032" s="24"/>
      <c r="S1032" s="35"/>
      <c r="T1032" s="53"/>
      <c r="U1032" s="34"/>
      <c r="V1032" s="24"/>
      <c r="W1032" s="24"/>
      <c r="X1032" s="35"/>
    </row>
    <row r="1033" spans="1:24" ht="20" customHeight="1" x14ac:dyDescent="0.2">
      <c r="A1033" s="22"/>
      <c r="B1033" s="49"/>
      <c r="C1033" s="41"/>
      <c r="D1033" s="23"/>
      <c r="E1033" s="25"/>
      <c r="F1033" s="25"/>
      <c r="G1033" s="25"/>
      <c r="H1033" s="25"/>
      <c r="I1033" s="25"/>
      <c r="J1033" s="24"/>
      <c r="K1033" s="25"/>
      <c r="L1033" s="25"/>
      <c r="M1033" s="25"/>
      <c r="N1033" s="25"/>
      <c r="O1033" s="25"/>
      <c r="P1033" s="25"/>
      <c r="Q1033" s="25"/>
      <c r="R1033" s="24"/>
      <c r="S1033" s="35"/>
      <c r="T1033" s="53"/>
      <c r="U1033" s="34"/>
      <c r="V1033" s="24"/>
      <c r="W1033" s="24"/>
      <c r="X1033" s="35"/>
    </row>
    <row r="1034" spans="1:24" ht="20" customHeight="1" x14ac:dyDescent="0.2">
      <c r="A1034" s="22"/>
      <c r="B1034" s="49"/>
      <c r="C1034" s="41"/>
      <c r="D1034" s="23"/>
      <c r="E1034" s="25"/>
      <c r="F1034" s="25"/>
      <c r="G1034" s="25"/>
      <c r="H1034" s="25"/>
      <c r="I1034" s="25"/>
      <c r="J1034" s="24"/>
      <c r="K1034" s="25"/>
      <c r="L1034" s="25"/>
      <c r="M1034" s="25"/>
      <c r="N1034" s="25"/>
      <c r="O1034" s="25"/>
      <c r="P1034" s="25"/>
      <c r="Q1034" s="25"/>
      <c r="R1034" s="24"/>
      <c r="S1034" s="35"/>
      <c r="T1034" s="53"/>
      <c r="U1034" s="34"/>
      <c r="V1034" s="24"/>
      <c r="W1034" s="24"/>
      <c r="X1034" s="35"/>
    </row>
    <row r="1035" spans="1:24" ht="20" customHeight="1" x14ac:dyDescent="0.2">
      <c r="A1035" s="22"/>
      <c r="B1035" s="49"/>
      <c r="C1035" s="41"/>
      <c r="D1035" s="23"/>
      <c r="E1035" s="25"/>
      <c r="F1035" s="25"/>
      <c r="G1035" s="25"/>
      <c r="H1035" s="25"/>
      <c r="I1035" s="25"/>
      <c r="J1035" s="24"/>
      <c r="K1035" s="25"/>
      <c r="L1035" s="25"/>
      <c r="M1035" s="25"/>
      <c r="N1035" s="25"/>
      <c r="O1035" s="25"/>
      <c r="P1035" s="25"/>
      <c r="Q1035" s="25"/>
      <c r="R1035" s="24"/>
      <c r="S1035" s="35"/>
      <c r="T1035" s="53"/>
      <c r="U1035" s="34"/>
      <c r="V1035" s="24"/>
      <c r="W1035" s="24"/>
      <c r="X1035" s="35"/>
    </row>
    <row r="1036" spans="1:24" ht="20" customHeight="1" x14ac:dyDescent="0.2">
      <c r="A1036" s="22"/>
      <c r="B1036" s="49"/>
      <c r="C1036" s="41"/>
      <c r="D1036" s="23"/>
      <c r="E1036" s="25"/>
      <c r="F1036" s="25"/>
      <c r="G1036" s="25"/>
      <c r="H1036" s="25"/>
      <c r="I1036" s="25"/>
      <c r="J1036" s="24"/>
      <c r="K1036" s="25"/>
      <c r="L1036" s="25"/>
      <c r="M1036" s="25"/>
      <c r="N1036" s="25"/>
      <c r="O1036" s="25"/>
      <c r="P1036" s="25"/>
      <c r="Q1036" s="25"/>
      <c r="R1036" s="24"/>
      <c r="S1036" s="35"/>
      <c r="T1036" s="53"/>
      <c r="U1036" s="34"/>
      <c r="V1036" s="24"/>
      <c r="W1036" s="24"/>
      <c r="X1036" s="35"/>
    </row>
    <row r="1037" spans="1:24" ht="20" customHeight="1" x14ac:dyDescent="0.2">
      <c r="A1037" s="22"/>
      <c r="B1037" s="49"/>
      <c r="C1037" s="41"/>
      <c r="D1037" s="23"/>
      <c r="E1037" s="25"/>
      <c r="F1037" s="25"/>
      <c r="G1037" s="25"/>
      <c r="H1037" s="25"/>
      <c r="I1037" s="25"/>
      <c r="J1037" s="24"/>
      <c r="K1037" s="25"/>
      <c r="L1037" s="25"/>
      <c r="M1037" s="25"/>
      <c r="N1037" s="25"/>
      <c r="O1037" s="25"/>
      <c r="P1037" s="25"/>
      <c r="Q1037" s="25"/>
      <c r="R1037" s="24"/>
      <c r="S1037" s="35"/>
      <c r="T1037" s="53"/>
      <c r="U1037" s="34"/>
      <c r="V1037" s="24"/>
      <c r="W1037" s="24"/>
      <c r="X1037" s="35"/>
    </row>
    <row r="1038" spans="1:24" ht="20" customHeight="1" x14ac:dyDescent="0.2">
      <c r="A1038" s="22"/>
      <c r="B1038" s="49"/>
      <c r="C1038" s="41"/>
      <c r="D1038" s="23"/>
      <c r="E1038" s="25"/>
      <c r="F1038" s="25"/>
      <c r="G1038" s="25"/>
      <c r="H1038" s="25"/>
      <c r="I1038" s="25"/>
      <c r="J1038" s="24"/>
      <c r="K1038" s="25"/>
      <c r="L1038" s="25"/>
      <c r="M1038" s="25"/>
      <c r="N1038" s="25"/>
      <c r="O1038" s="25"/>
      <c r="P1038" s="25"/>
      <c r="Q1038" s="25"/>
      <c r="R1038" s="24"/>
      <c r="S1038" s="35"/>
      <c r="T1038" s="53"/>
      <c r="U1038" s="34"/>
      <c r="V1038" s="24"/>
      <c r="W1038" s="24"/>
      <c r="X1038" s="35"/>
    </row>
    <row r="1039" spans="1:24" ht="20" customHeight="1" x14ac:dyDescent="0.2">
      <c r="A1039" s="22"/>
      <c r="B1039" s="49"/>
      <c r="C1039" s="41"/>
      <c r="D1039" s="23"/>
      <c r="E1039" s="25"/>
      <c r="F1039" s="25"/>
      <c r="G1039" s="25"/>
      <c r="H1039" s="25"/>
      <c r="I1039" s="25"/>
      <c r="J1039" s="24"/>
      <c r="K1039" s="25"/>
      <c r="L1039" s="25"/>
      <c r="M1039" s="25"/>
      <c r="N1039" s="25"/>
      <c r="O1039" s="25"/>
      <c r="P1039" s="25"/>
      <c r="Q1039" s="25"/>
      <c r="R1039" s="24"/>
      <c r="S1039" s="35"/>
      <c r="T1039" s="53"/>
      <c r="U1039" s="34"/>
      <c r="V1039" s="24"/>
      <c r="W1039" s="24"/>
      <c r="X1039" s="35"/>
    </row>
    <row r="1040" spans="1:24" ht="20" customHeight="1" x14ac:dyDescent="0.2">
      <c r="A1040" s="22"/>
      <c r="B1040" s="49"/>
      <c r="C1040" s="41"/>
      <c r="D1040" s="23"/>
      <c r="E1040" s="25"/>
      <c r="F1040" s="25"/>
      <c r="G1040" s="25"/>
      <c r="H1040" s="25"/>
      <c r="I1040" s="25"/>
      <c r="J1040" s="24"/>
      <c r="K1040" s="25"/>
      <c r="L1040" s="25"/>
      <c r="M1040" s="25"/>
      <c r="N1040" s="25"/>
      <c r="O1040" s="25"/>
      <c r="P1040" s="25"/>
      <c r="Q1040" s="25"/>
      <c r="R1040" s="24"/>
      <c r="S1040" s="35"/>
      <c r="T1040" s="53"/>
      <c r="U1040" s="34"/>
      <c r="V1040" s="24"/>
      <c r="W1040" s="24"/>
      <c r="X1040" s="35"/>
    </row>
    <row r="1041" spans="1:24" ht="20" customHeight="1" x14ac:dyDescent="0.2">
      <c r="A1041" s="22"/>
      <c r="B1041" s="49"/>
      <c r="C1041" s="41"/>
      <c r="D1041" s="23"/>
      <c r="E1041" s="25"/>
      <c r="F1041" s="25"/>
      <c r="G1041" s="25"/>
      <c r="H1041" s="25"/>
      <c r="I1041" s="25"/>
      <c r="J1041" s="24"/>
      <c r="K1041" s="25"/>
      <c r="L1041" s="25"/>
      <c r="M1041" s="25"/>
      <c r="N1041" s="25"/>
      <c r="O1041" s="25"/>
      <c r="P1041" s="25"/>
      <c r="Q1041" s="25"/>
      <c r="R1041" s="24"/>
      <c r="S1041" s="35"/>
      <c r="T1041" s="53"/>
      <c r="U1041" s="34"/>
      <c r="V1041" s="24"/>
      <c r="W1041" s="24"/>
      <c r="X1041" s="35"/>
    </row>
    <row r="1042" spans="1:24" ht="20" customHeight="1" x14ac:dyDescent="0.2">
      <c r="A1042" s="22"/>
      <c r="B1042" s="49"/>
      <c r="C1042" s="41"/>
      <c r="D1042" s="23"/>
      <c r="E1042" s="25"/>
      <c r="F1042" s="25"/>
      <c r="G1042" s="25"/>
      <c r="H1042" s="25"/>
      <c r="I1042" s="25"/>
      <c r="J1042" s="24"/>
      <c r="K1042" s="25"/>
      <c r="L1042" s="25"/>
      <c r="M1042" s="25"/>
      <c r="N1042" s="25"/>
      <c r="O1042" s="25"/>
      <c r="P1042" s="25"/>
      <c r="Q1042" s="25"/>
      <c r="R1042" s="24"/>
      <c r="S1042" s="35"/>
      <c r="T1042" s="53"/>
      <c r="U1042" s="34"/>
      <c r="V1042" s="24"/>
      <c r="W1042" s="24"/>
      <c r="X1042" s="35"/>
    </row>
    <row r="1043" spans="1:24" ht="20" customHeight="1" x14ac:dyDescent="0.2">
      <c r="A1043" s="22"/>
      <c r="B1043" s="49"/>
      <c r="C1043" s="41"/>
      <c r="D1043" s="23"/>
      <c r="E1043" s="25"/>
      <c r="F1043" s="25"/>
      <c r="G1043" s="25"/>
      <c r="H1043" s="25"/>
      <c r="I1043" s="25"/>
      <c r="J1043" s="24"/>
      <c r="K1043" s="25"/>
      <c r="L1043" s="25"/>
      <c r="M1043" s="25"/>
      <c r="N1043" s="25"/>
      <c r="O1043" s="25"/>
      <c r="P1043" s="25"/>
      <c r="Q1043" s="25"/>
      <c r="R1043" s="24"/>
      <c r="S1043" s="35"/>
      <c r="T1043" s="53"/>
      <c r="U1043" s="34"/>
      <c r="V1043" s="24"/>
      <c r="W1043" s="24"/>
      <c r="X1043" s="35"/>
    </row>
    <row r="1044" spans="1:24" ht="20" customHeight="1" x14ac:dyDescent="0.2">
      <c r="A1044" s="22"/>
      <c r="B1044" s="49"/>
      <c r="C1044" s="41"/>
      <c r="D1044" s="23"/>
      <c r="E1044" s="25"/>
      <c r="F1044" s="25"/>
      <c r="G1044" s="25"/>
      <c r="H1044" s="25"/>
      <c r="I1044" s="25"/>
      <c r="J1044" s="24"/>
      <c r="K1044" s="25"/>
      <c r="L1044" s="25"/>
      <c r="M1044" s="25"/>
      <c r="N1044" s="25"/>
      <c r="O1044" s="25"/>
      <c r="P1044" s="25"/>
      <c r="Q1044" s="25"/>
      <c r="R1044" s="24"/>
      <c r="S1044" s="35"/>
      <c r="T1044" s="53"/>
      <c r="U1044" s="34"/>
      <c r="V1044" s="24"/>
      <c r="W1044" s="24"/>
      <c r="X1044" s="35"/>
    </row>
    <row r="1045" spans="1:24" ht="20" customHeight="1" x14ac:dyDescent="0.2">
      <c r="A1045" s="22"/>
      <c r="B1045" s="49"/>
      <c r="C1045" s="41"/>
      <c r="D1045" s="23"/>
      <c r="E1045" s="25"/>
      <c r="F1045" s="25"/>
      <c r="G1045" s="25"/>
      <c r="H1045" s="25"/>
      <c r="I1045" s="25"/>
      <c r="J1045" s="24"/>
      <c r="K1045" s="25"/>
      <c r="L1045" s="25"/>
      <c r="M1045" s="25"/>
      <c r="N1045" s="25"/>
      <c r="O1045" s="25"/>
      <c r="P1045" s="25"/>
      <c r="Q1045" s="25"/>
      <c r="R1045" s="24"/>
      <c r="S1045" s="35"/>
      <c r="T1045" s="53"/>
      <c r="U1045" s="34"/>
      <c r="V1045" s="24"/>
      <c r="W1045" s="24"/>
      <c r="X1045" s="35"/>
    </row>
    <row r="1046" spans="1:24" ht="20" customHeight="1" x14ac:dyDescent="0.2">
      <c r="A1046" s="22"/>
      <c r="B1046" s="49"/>
      <c r="C1046" s="41"/>
      <c r="D1046" s="23"/>
      <c r="E1046" s="25"/>
      <c r="F1046" s="25"/>
      <c r="G1046" s="25"/>
      <c r="H1046" s="25"/>
      <c r="I1046" s="25"/>
      <c r="J1046" s="24"/>
      <c r="K1046" s="25"/>
      <c r="L1046" s="25"/>
      <c r="M1046" s="25"/>
      <c r="N1046" s="25"/>
      <c r="O1046" s="25"/>
      <c r="P1046" s="25"/>
      <c r="Q1046" s="25"/>
      <c r="R1046" s="24"/>
      <c r="S1046" s="35"/>
      <c r="T1046" s="53"/>
      <c r="U1046" s="34"/>
      <c r="V1046" s="24"/>
      <c r="W1046" s="24"/>
      <c r="X1046" s="35"/>
    </row>
    <row r="1047" spans="1:24" ht="20" customHeight="1" x14ac:dyDescent="0.2">
      <c r="A1047" s="22"/>
      <c r="B1047" s="49"/>
      <c r="C1047" s="41"/>
      <c r="D1047" s="23"/>
      <c r="E1047" s="25"/>
      <c r="F1047" s="25"/>
      <c r="G1047" s="25"/>
      <c r="H1047" s="25"/>
      <c r="I1047" s="25"/>
      <c r="J1047" s="24"/>
      <c r="K1047" s="25"/>
      <c r="L1047" s="25"/>
      <c r="M1047" s="25"/>
      <c r="N1047" s="25"/>
      <c r="O1047" s="25"/>
      <c r="P1047" s="25"/>
      <c r="Q1047" s="25"/>
      <c r="R1047" s="24"/>
      <c r="S1047" s="35"/>
      <c r="T1047" s="53"/>
      <c r="U1047" s="34"/>
      <c r="V1047" s="24"/>
      <c r="W1047" s="24"/>
      <c r="X1047" s="35"/>
    </row>
    <row r="1048" spans="1:24" ht="20" customHeight="1" x14ac:dyDescent="0.2">
      <c r="A1048" s="22"/>
      <c r="B1048" s="49"/>
      <c r="C1048" s="41"/>
      <c r="D1048" s="23"/>
      <c r="E1048" s="25"/>
      <c r="F1048" s="25"/>
      <c r="G1048" s="25"/>
      <c r="H1048" s="25"/>
      <c r="I1048" s="25"/>
      <c r="J1048" s="24"/>
      <c r="K1048" s="25"/>
      <c r="L1048" s="25"/>
      <c r="M1048" s="25"/>
      <c r="N1048" s="25"/>
      <c r="O1048" s="25"/>
      <c r="P1048" s="25"/>
      <c r="Q1048" s="25"/>
      <c r="R1048" s="24"/>
      <c r="S1048" s="35"/>
      <c r="T1048" s="53"/>
      <c r="U1048" s="34"/>
      <c r="V1048" s="24"/>
      <c r="W1048" s="24"/>
      <c r="X1048" s="35"/>
    </row>
    <row r="1049" spans="1:24" ht="20" customHeight="1" x14ac:dyDescent="0.2">
      <c r="A1049" s="22"/>
      <c r="B1049" s="49"/>
      <c r="C1049" s="41"/>
      <c r="D1049" s="23"/>
      <c r="E1049" s="25"/>
      <c r="F1049" s="25"/>
      <c r="G1049" s="25"/>
      <c r="H1049" s="25"/>
      <c r="I1049" s="25"/>
      <c r="J1049" s="24"/>
      <c r="K1049" s="25"/>
      <c r="L1049" s="25"/>
      <c r="M1049" s="25"/>
      <c r="N1049" s="25"/>
      <c r="O1049" s="25"/>
      <c r="P1049" s="25"/>
      <c r="Q1049" s="25"/>
      <c r="R1049" s="24"/>
      <c r="S1049" s="35"/>
      <c r="T1049" s="53"/>
      <c r="U1049" s="34"/>
      <c r="V1049" s="24"/>
      <c r="W1049" s="24"/>
      <c r="X1049" s="35"/>
    </row>
    <row r="1050" spans="1:24" ht="20" customHeight="1" x14ac:dyDescent="0.2">
      <c r="A1050" s="22"/>
      <c r="B1050" s="49"/>
      <c r="C1050" s="41"/>
      <c r="D1050" s="23"/>
      <c r="E1050" s="25"/>
      <c r="F1050" s="25"/>
      <c r="G1050" s="25"/>
      <c r="H1050" s="25"/>
      <c r="I1050" s="25"/>
      <c r="J1050" s="24"/>
      <c r="K1050" s="25"/>
      <c r="L1050" s="25"/>
      <c r="M1050" s="25"/>
      <c r="N1050" s="25"/>
      <c r="O1050" s="25"/>
      <c r="P1050" s="25"/>
      <c r="Q1050" s="25"/>
      <c r="R1050" s="24"/>
      <c r="S1050" s="35"/>
      <c r="T1050" s="53"/>
      <c r="U1050" s="34"/>
      <c r="V1050" s="24"/>
      <c r="W1050" s="24"/>
      <c r="X1050" s="35"/>
    </row>
    <row r="1051" spans="1:24" ht="20" customHeight="1" x14ac:dyDescent="0.2">
      <c r="A1051" s="22"/>
      <c r="B1051" s="49"/>
      <c r="C1051" s="41"/>
      <c r="D1051" s="23"/>
      <c r="E1051" s="25"/>
      <c r="F1051" s="25"/>
      <c r="G1051" s="25"/>
      <c r="H1051" s="25"/>
      <c r="I1051" s="25"/>
      <c r="J1051" s="24"/>
      <c r="K1051" s="25"/>
      <c r="L1051" s="25"/>
      <c r="M1051" s="25"/>
      <c r="N1051" s="25"/>
      <c r="O1051" s="25"/>
      <c r="P1051" s="25"/>
      <c r="Q1051" s="25"/>
      <c r="R1051" s="24"/>
      <c r="S1051" s="35"/>
      <c r="T1051" s="53"/>
      <c r="U1051" s="34"/>
      <c r="V1051" s="24"/>
      <c r="W1051" s="24"/>
      <c r="X1051" s="35"/>
    </row>
    <row r="1052" spans="1:24" ht="20" customHeight="1" x14ac:dyDescent="0.2">
      <c r="A1052" s="22"/>
      <c r="B1052" s="49"/>
      <c r="C1052" s="41"/>
      <c r="D1052" s="23"/>
      <c r="E1052" s="25"/>
      <c r="F1052" s="25"/>
      <c r="G1052" s="25"/>
      <c r="H1052" s="25"/>
      <c r="I1052" s="25"/>
      <c r="J1052" s="24"/>
      <c r="K1052" s="25"/>
      <c r="L1052" s="25"/>
      <c r="M1052" s="25"/>
      <c r="N1052" s="25"/>
      <c r="O1052" s="25"/>
      <c r="P1052" s="25"/>
      <c r="Q1052" s="25"/>
      <c r="R1052" s="24"/>
      <c r="S1052" s="35"/>
      <c r="T1052" s="53"/>
      <c r="U1052" s="34"/>
      <c r="V1052" s="24"/>
      <c r="W1052" s="24"/>
      <c r="X1052" s="35"/>
    </row>
    <row r="1053" spans="1:24" ht="20" customHeight="1" x14ac:dyDescent="0.2">
      <c r="A1053" s="22"/>
      <c r="B1053" s="49"/>
      <c r="C1053" s="41"/>
      <c r="D1053" s="23"/>
      <c r="E1053" s="25"/>
      <c r="F1053" s="25"/>
      <c r="G1053" s="25"/>
      <c r="H1053" s="25"/>
      <c r="I1053" s="25"/>
      <c r="J1053" s="24"/>
      <c r="K1053" s="25"/>
      <c r="L1053" s="25"/>
      <c r="M1053" s="25"/>
      <c r="N1053" s="25"/>
      <c r="O1053" s="25"/>
      <c r="P1053" s="25"/>
      <c r="Q1053" s="25"/>
      <c r="R1053" s="24"/>
      <c r="S1053" s="35"/>
      <c r="T1053" s="53"/>
      <c r="U1053" s="34"/>
      <c r="V1053" s="24"/>
      <c r="W1053" s="24"/>
      <c r="X1053" s="35"/>
    </row>
    <row r="1054" spans="1:24" ht="20" customHeight="1" x14ac:dyDescent="0.2">
      <c r="A1054" s="22"/>
      <c r="B1054" s="49"/>
      <c r="C1054" s="41"/>
      <c r="D1054" s="23"/>
      <c r="E1054" s="25"/>
      <c r="F1054" s="25"/>
      <c r="G1054" s="25"/>
      <c r="H1054" s="25"/>
      <c r="I1054" s="25"/>
      <c r="J1054" s="24"/>
      <c r="K1054" s="25"/>
      <c r="L1054" s="25"/>
      <c r="M1054" s="25"/>
      <c r="N1054" s="25"/>
      <c r="O1054" s="25"/>
      <c r="P1054" s="25"/>
      <c r="Q1054" s="25"/>
      <c r="R1054" s="24"/>
      <c r="S1054" s="35"/>
      <c r="T1054" s="53"/>
      <c r="U1054" s="34"/>
      <c r="V1054" s="24"/>
      <c r="W1054" s="24"/>
      <c r="X1054" s="35"/>
    </row>
    <row r="1055" spans="1:24" ht="20" customHeight="1" x14ac:dyDescent="0.2">
      <c r="A1055" s="22"/>
      <c r="B1055" s="49"/>
      <c r="C1055" s="41"/>
      <c r="D1055" s="23"/>
      <c r="E1055" s="25"/>
      <c r="F1055" s="25"/>
      <c r="G1055" s="25"/>
      <c r="H1055" s="25"/>
      <c r="I1055" s="25"/>
      <c r="J1055" s="24"/>
      <c r="K1055" s="25"/>
      <c r="L1055" s="25"/>
      <c r="M1055" s="25"/>
      <c r="N1055" s="25"/>
      <c r="O1055" s="25"/>
      <c r="P1055" s="25"/>
      <c r="Q1055" s="25"/>
      <c r="R1055" s="24"/>
      <c r="S1055" s="35"/>
      <c r="T1055" s="53"/>
      <c r="U1055" s="34"/>
      <c r="V1055" s="24"/>
      <c r="W1055" s="24"/>
      <c r="X1055" s="35"/>
    </row>
    <row r="1056" spans="1:24" ht="20" customHeight="1" x14ac:dyDescent="0.2">
      <c r="A1056" s="22"/>
      <c r="B1056" s="49"/>
      <c r="C1056" s="41"/>
      <c r="D1056" s="23"/>
      <c r="E1056" s="25"/>
      <c r="F1056" s="25"/>
      <c r="G1056" s="25"/>
      <c r="H1056" s="25"/>
      <c r="I1056" s="25"/>
      <c r="J1056" s="24"/>
      <c r="K1056" s="25"/>
      <c r="L1056" s="25"/>
      <c r="M1056" s="25"/>
      <c r="N1056" s="25"/>
      <c r="O1056" s="25"/>
      <c r="P1056" s="25"/>
      <c r="Q1056" s="25"/>
      <c r="R1056" s="24"/>
      <c r="S1056" s="35"/>
      <c r="T1056" s="53"/>
      <c r="U1056" s="34"/>
      <c r="V1056" s="24"/>
      <c r="W1056" s="24"/>
      <c r="X1056" s="35"/>
    </row>
    <row r="1057" spans="1:24" ht="20" customHeight="1" x14ac:dyDescent="0.2">
      <c r="A1057" s="22"/>
      <c r="B1057" s="49"/>
      <c r="C1057" s="41"/>
      <c r="D1057" s="23"/>
      <c r="E1057" s="25"/>
      <c r="F1057" s="25"/>
      <c r="G1057" s="25"/>
      <c r="H1057" s="25"/>
      <c r="I1057" s="25"/>
      <c r="J1057" s="24"/>
      <c r="K1057" s="25"/>
      <c r="L1057" s="25"/>
      <c r="M1057" s="25"/>
      <c r="N1057" s="25"/>
      <c r="O1057" s="25"/>
      <c r="P1057" s="25"/>
      <c r="Q1057" s="25"/>
      <c r="R1057" s="24"/>
      <c r="S1057" s="35"/>
      <c r="T1057" s="53"/>
      <c r="U1057" s="34"/>
      <c r="V1057" s="24"/>
      <c r="W1057" s="24"/>
      <c r="X1057" s="35"/>
    </row>
    <row r="1058" spans="1:24" ht="20" customHeight="1" x14ac:dyDescent="0.2">
      <c r="A1058" s="22"/>
      <c r="B1058" s="49"/>
      <c r="C1058" s="41"/>
      <c r="D1058" s="23"/>
      <c r="E1058" s="25"/>
      <c r="F1058" s="25"/>
      <c r="G1058" s="25"/>
      <c r="H1058" s="25"/>
      <c r="I1058" s="25"/>
      <c r="J1058" s="24"/>
      <c r="K1058" s="25"/>
      <c r="L1058" s="25"/>
      <c r="M1058" s="25"/>
      <c r="N1058" s="25"/>
      <c r="O1058" s="25"/>
      <c r="P1058" s="25"/>
      <c r="Q1058" s="25"/>
      <c r="R1058" s="24"/>
      <c r="S1058" s="35"/>
      <c r="T1058" s="53"/>
      <c r="U1058" s="34"/>
      <c r="V1058" s="24"/>
      <c r="W1058" s="24"/>
      <c r="X1058" s="35"/>
    </row>
    <row r="1059" spans="1:24" ht="20" customHeight="1" x14ac:dyDescent="0.2">
      <c r="A1059" s="22"/>
      <c r="B1059" s="49"/>
      <c r="C1059" s="41"/>
      <c r="D1059" s="23"/>
      <c r="E1059" s="25"/>
      <c r="F1059" s="25"/>
      <c r="G1059" s="25"/>
      <c r="H1059" s="25"/>
      <c r="I1059" s="25"/>
      <c r="J1059" s="24"/>
      <c r="K1059" s="25"/>
      <c r="L1059" s="25"/>
      <c r="M1059" s="25"/>
      <c r="N1059" s="25"/>
      <c r="O1059" s="25"/>
      <c r="P1059" s="25"/>
      <c r="Q1059" s="25"/>
      <c r="R1059" s="24"/>
      <c r="S1059" s="35"/>
      <c r="T1059" s="53"/>
      <c r="U1059" s="34"/>
      <c r="V1059" s="24"/>
      <c r="W1059" s="24"/>
      <c r="X1059" s="35"/>
    </row>
    <row r="1060" spans="1:24" ht="20" customHeight="1" x14ac:dyDescent="0.2">
      <c r="A1060" s="22"/>
      <c r="B1060" s="49"/>
      <c r="C1060" s="41"/>
      <c r="D1060" s="23"/>
      <c r="E1060" s="25"/>
      <c r="F1060" s="25"/>
      <c r="G1060" s="25"/>
      <c r="H1060" s="25"/>
      <c r="I1060" s="25"/>
      <c r="J1060" s="24"/>
      <c r="K1060" s="25"/>
      <c r="L1060" s="25"/>
      <c r="M1060" s="25"/>
      <c r="N1060" s="25"/>
      <c r="O1060" s="25"/>
      <c r="P1060" s="25"/>
      <c r="Q1060" s="25"/>
      <c r="R1060" s="24"/>
      <c r="S1060" s="35"/>
      <c r="T1060" s="53"/>
      <c r="U1060" s="34"/>
      <c r="V1060" s="24"/>
      <c r="W1060" s="24"/>
      <c r="X1060" s="35"/>
    </row>
    <row r="1061" spans="1:24" ht="20" customHeight="1" x14ac:dyDescent="0.2">
      <c r="A1061" s="22"/>
      <c r="B1061" s="49"/>
      <c r="C1061" s="41"/>
      <c r="D1061" s="23"/>
      <c r="E1061" s="25"/>
      <c r="F1061" s="25"/>
      <c r="G1061" s="25"/>
      <c r="H1061" s="25"/>
      <c r="I1061" s="25"/>
      <c r="J1061" s="24"/>
      <c r="K1061" s="25"/>
      <c r="L1061" s="25"/>
      <c r="M1061" s="25"/>
      <c r="N1061" s="25"/>
      <c r="O1061" s="25"/>
      <c r="P1061" s="25"/>
      <c r="Q1061" s="25"/>
      <c r="R1061" s="24"/>
      <c r="S1061" s="35"/>
      <c r="T1061" s="53"/>
      <c r="U1061" s="34"/>
      <c r="V1061" s="24"/>
      <c r="W1061" s="24"/>
      <c r="X1061" s="35"/>
    </row>
    <row r="1062" spans="1:24" ht="20" customHeight="1" x14ac:dyDescent="0.2">
      <c r="A1062" s="22"/>
      <c r="B1062" s="49"/>
      <c r="C1062" s="41"/>
      <c r="D1062" s="23"/>
      <c r="E1062" s="25"/>
      <c r="F1062" s="25"/>
      <c r="G1062" s="25"/>
      <c r="H1062" s="25"/>
      <c r="I1062" s="25"/>
      <c r="J1062" s="24"/>
      <c r="K1062" s="25"/>
      <c r="L1062" s="25"/>
      <c r="M1062" s="25"/>
      <c r="N1062" s="25"/>
      <c r="O1062" s="25"/>
      <c r="P1062" s="25"/>
      <c r="Q1062" s="25"/>
      <c r="R1062" s="24"/>
      <c r="S1062" s="35"/>
      <c r="T1062" s="53"/>
      <c r="U1062" s="34"/>
      <c r="V1062" s="24"/>
      <c r="W1062" s="24"/>
      <c r="X1062" s="35"/>
    </row>
    <row r="1063" spans="1:24" ht="20" customHeight="1" x14ac:dyDescent="0.2">
      <c r="A1063" s="22"/>
      <c r="B1063" s="49"/>
      <c r="C1063" s="41"/>
      <c r="D1063" s="23"/>
      <c r="E1063" s="25"/>
      <c r="F1063" s="25"/>
      <c r="G1063" s="25"/>
      <c r="H1063" s="25"/>
      <c r="I1063" s="25"/>
      <c r="J1063" s="24"/>
      <c r="K1063" s="25"/>
      <c r="L1063" s="25"/>
      <c r="M1063" s="25"/>
      <c r="N1063" s="25"/>
      <c r="O1063" s="25"/>
      <c r="P1063" s="25"/>
      <c r="Q1063" s="25"/>
      <c r="R1063" s="24"/>
      <c r="S1063" s="35"/>
      <c r="T1063" s="53"/>
      <c r="U1063" s="34"/>
      <c r="V1063" s="24"/>
      <c r="W1063" s="24"/>
      <c r="X1063" s="35"/>
    </row>
    <row r="1064" spans="1:24" ht="20" customHeight="1" x14ac:dyDescent="0.2">
      <c r="A1064" s="22"/>
      <c r="B1064" s="49"/>
      <c r="C1064" s="41"/>
      <c r="D1064" s="23"/>
      <c r="E1064" s="25"/>
      <c r="F1064" s="25"/>
      <c r="G1064" s="25"/>
      <c r="H1064" s="25"/>
      <c r="I1064" s="25"/>
      <c r="J1064" s="24"/>
      <c r="K1064" s="25"/>
      <c r="L1064" s="25"/>
      <c r="M1064" s="25"/>
      <c r="N1064" s="25"/>
      <c r="O1064" s="25"/>
      <c r="P1064" s="25"/>
      <c r="Q1064" s="25"/>
      <c r="R1064" s="24"/>
      <c r="S1064" s="35"/>
      <c r="T1064" s="53"/>
      <c r="U1064" s="34"/>
      <c r="V1064" s="24"/>
      <c r="W1064" s="24"/>
      <c r="X1064" s="35"/>
    </row>
    <row r="1065" spans="1:24" ht="20" customHeight="1" x14ac:dyDescent="0.2">
      <c r="A1065" s="22"/>
      <c r="B1065" s="49"/>
      <c r="C1065" s="41"/>
      <c r="D1065" s="23"/>
      <c r="E1065" s="25"/>
      <c r="F1065" s="25"/>
      <c r="G1065" s="25"/>
      <c r="H1065" s="25"/>
      <c r="I1065" s="25"/>
      <c r="J1065" s="24"/>
      <c r="K1065" s="25"/>
      <c r="L1065" s="25"/>
      <c r="M1065" s="25"/>
      <c r="N1065" s="25"/>
      <c r="O1065" s="25"/>
      <c r="P1065" s="25"/>
      <c r="Q1065" s="25"/>
      <c r="R1065" s="24"/>
      <c r="S1065" s="35"/>
      <c r="T1065" s="53"/>
      <c r="U1065" s="34"/>
      <c r="V1065" s="24"/>
      <c r="W1065" s="24"/>
      <c r="X1065" s="35"/>
    </row>
    <row r="1066" spans="1:24" ht="20" customHeight="1" x14ac:dyDescent="0.2">
      <c r="A1066" s="22"/>
      <c r="B1066" s="49"/>
      <c r="C1066" s="41"/>
      <c r="D1066" s="23"/>
      <c r="E1066" s="25"/>
      <c r="F1066" s="25"/>
      <c r="G1066" s="25"/>
      <c r="H1066" s="25"/>
      <c r="I1066" s="25"/>
      <c r="J1066" s="24"/>
      <c r="K1066" s="25"/>
      <c r="L1066" s="25"/>
      <c r="M1066" s="25"/>
      <c r="N1066" s="25"/>
      <c r="O1066" s="25"/>
      <c r="P1066" s="25"/>
      <c r="Q1066" s="25"/>
      <c r="R1066" s="24"/>
      <c r="S1066" s="35"/>
      <c r="T1066" s="53"/>
      <c r="U1066" s="34"/>
      <c r="V1066" s="24"/>
      <c r="W1066" s="24"/>
      <c r="X1066" s="35"/>
    </row>
    <row r="1067" spans="1:24" ht="20" customHeight="1" x14ac:dyDescent="0.2">
      <c r="A1067" s="22"/>
      <c r="B1067" s="49"/>
      <c r="C1067" s="41"/>
      <c r="D1067" s="23"/>
      <c r="E1067" s="25"/>
      <c r="F1067" s="25"/>
      <c r="G1067" s="25"/>
      <c r="H1067" s="25"/>
      <c r="I1067" s="25"/>
      <c r="J1067" s="24"/>
      <c r="K1067" s="25"/>
      <c r="L1067" s="25"/>
      <c r="M1067" s="25"/>
      <c r="N1067" s="25"/>
      <c r="O1067" s="25"/>
      <c r="P1067" s="25"/>
      <c r="Q1067" s="25"/>
      <c r="R1067" s="24"/>
      <c r="S1067" s="35"/>
      <c r="T1067" s="53"/>
      <c r="U1067" s="34"/>
      <c r="V1067" s="24"/>
      <c r="W1067" s="24"/>
      <c r="X1067" s="35"/>
    </row>
    <row r="1068" spans="1:24" ht="20" customHeight="1" x14ac:dyDescent="0.2">
      <c r="A1068" s="22"/>
      <c r="B1068" s="49"/>
      <c r="C1068" s="41"/>
      <c r="D1068" s="23"/>
      <c r="E1068" s="25"/>
      <c r="F1068" s="25"/>
      <c r="G1068" s="25"/>
      <c r="H1068" s="25"/>
      <c r="I1068" s="25"/>
      <c r="J1068" s="24"/>
      <c r="K1068" s="25"/>
      <c r="L1068" s="25"/>
      <c r="M1068" s="25"/>
      <c r="N1068" s="25"/>
      <c r="O1068" s="25"/>
      <c r="P1068" s="25"/>
      <c r="Q1068" s="25"/>
      <c r="R1068" s="24"/>
      <c r="S1068" s="35"/>
      <c r="T1068" s="53"/>
      <c r="U1068" s="34"/>
      <c r="V1068" s="24"/>
      <c r="W1068" s="24"/>
      <c r="X1068" s="35"/>
    </row>
    <row r="1069" spans="1:24" ht="20" customHeight="1" x14ac:dyDescent="0.2">
      <c r="A1069" s="22"/>
      <c r="B1069" s="49"/>
      <c r="C1069" s="41"/>
      <c r="D1069" s="23"/>
      <c r="E1069" s="25"/>
      <c r="F1069" s="25"/>
      <c r="G1069" s="25"/>
      <c r="H1069" s="25"/>
      <c r="I1069" s="25"/>
      <c r="J1069" s="24"/>
      <c r="K1069" s="25"/>
      <c r="L1069" s="25"/>
      <c r="M1069" s="25"/>
      <c r="N1069" s="25"/>
      <c r="O1069" s="25"/>
      <c r="P1069" s="25"/>
      <c r="Q1069" s="25"/>
      <c r="R1069" s="24"/>
      <c r="S1069" s="35"/>
      <c r="T1069" s="53"/>
      <c r="U1069" s="34"/>
      <c r="V1069" s="24"/>
      <c r="W1069" s="24"/>
      <c r="X1069" s="35"/>
    </row>
    <row r="1070" spans="1:24" ht="20" customHeight="1" x14ac:dyDescent="0.2">
      <c r="A1070" s="22"/>
      <c r="B1070" s="49"/>
      <c r="C1070" s="41"/>
      <c r="D1070" s="23"/>
      <c r="E1070" s="25"/>
      <c r="F1070" s="25"/>
      <c r="G1070" s="25"/>
      <c r="H1070" s="25"/>
      <c r="I1070" s="25"/>
      <c r="J1070" s="24"/>
      <c r="K1070" s="25"/>
      <c r="L1070" s="25"/>
      <c r="M1070" s="25"/>
      <c r="N1070" s="25"/>
      <c r="O1070" s="25"/>
      <c r="P1070" s="25"/>
      <c r="Q1070" s="25"/>
      <c r="R1070" s="24"/>
      <c r="S1070" s="35"/>
      <c r="T1070" s="53"/>
      <c r="U1070" s="34"/>
      <c r="V1070" s="24"/>
      <c r="W1070" s="24"/>
      <c r="X1070" s="35"/>
    </row>
    <row r="1071" spans="1:24" ht="20" customHeight="1" x14ac:dyDescent="0.2">
      <c r="A1071" s="22"/>
      <c r="B1071" s="49"/>
      <c r="C1071" s="41"/>
      <c r="D1071" s="23"/>
      <c r="E1071" s="25"/>
      <c r="F1071" s="25"/>
      <c r="G1071" s="25"/>
      <c r="H1071" s="25"/>
      <c r="I1071" s="25"/>
      <c r="J1071" s="24"/>
      <c r="K1071" s="25"/>
      <c r="L1071" s="25"/>
      <c r="M1071" s="25"/>
      <c r="N1071" s="25"/>
      <c r="O1071" s="25"/>
      <c r="P1071" s="25"/>
      <c r="Q1071" s="25"/>
      <c r="R1071" s="24"/>
      <c r="S1071" s="35"/>
      <c r="T1071" s="53"/>
      <c r="U1071" s="34"/>
      <c r="V1071" s="24"/>
      <c r="W1071" s="24"/>
      <c r="X1071" s="35"/>
    </row>
    <row r="1072" spans="1:24" ht="20" customHeight="1" x14ac:dyDescent="0.2">
      <c r="A1072" s="22"/>
      <c r="B1072" s="49"/>
      <c r="C1072" s="41"/>
      <c r="D1072" s="23"/>
      <c r="E1072" s="25"/>
      <c r="F1072" s="25"/>
      <c r="G1072" s="25"/>
      <c r="H1072" s="25"/>
      <c r="I1072" s="25"/>
      <c r="J1072" s="24"/>
      <c r="K1072" s="25"/>
      <c r="L1072" s="25"/>
      <c r="M1072" s="25"/>
      <c r="N1072" s="25"/>
      <c r="O1072" s="25"/>
      <c r="P1072" s="25"/>
      <c r="Q1072" s="25"/>
      <c r="R1072" s="24"/>
      <c r="S1072" s="35"/>
      <c r="T1072" s="53"/>
      <c r="U1072" s="34"/>
      <c r="V1072" s="24"/>
      <c r="W1072" s="24"/>
      <c r="X1072" s="35"/>
    </row>
    <row r="1073" spans="1:24" ht="20" customHeight="1" x14ac:dyDescent="0.2">
      <c r="A1073" s="22"/>
      <c r="B1073" s="49"/>
      <c r="C1073" s="41"/>
      <c r="D1073" s="23"/>
      <c r="E1073" s="25"/>
      <c r="F1073" s="25"/>
      <c r="G1073" s="25"/>
      <c r="H1073" s="25"/>
      <c r="I1073" s="25"/>
      <c r="J1073" s="24"/>
      <c r="K1073" s="25"/>
      <c r="L1073" s="25"/>
      <c r="M1073" s="25"/>
      <c r="N1073" s="25"/>
      <c r="O1073" s="25"/>
      <c r="P1073" s="25"/>
      <c r="Q1073" s="25"/>
      <c r="R1073" s="24"/>
      <c r="S1073" s="35"/>
      <c r="T1073" s="53"/>
      <c r="U1073" s="34"/>
      <c r="V1073" s="24"/>
      <c r="W1073" s="24"/>
      <c r="X1073" s="35"/>
    </row>
    <row r="1074" spans="1:24" ht="20" customHeight="1" x14ac:dyDescent="0.2">
      <c r="A1074" s="22"/>
      <c r="B1074" s="49"/>
      <c r="C1074" s="41"/>
      <c r="D1074" s="23"/>
      <c r="E1074" s="25"/>
      <c r="F1074" s="25"/>
      <c r="G1074" s="25"/>
      <c r="H1074" s="25"/>
      <c r="I1074" s="25"/>
      <c r="J1074" s="24"/>
      <c r="K1074" s="25"/>
      <c r="L1074" s="25"/>
      <c r="M1074" s="25"/>
      <c r="N1074" s="25"/>
      <c r="O1074" s="25"/>
      <c r="P1074" s="25"/>
      <c r="Q1074" s="25"/>
      <c r="R1074" s="24"/>
      <c r="S1074" s="35"/>
      <c r="T1074" s="53"/>
      <c r="U1074" s="34"/>
      <c r="V1074" s="24"/>
      <c r="W1074" s="24"/>
      <c r="X1074" s="35"/>
    </row>
    <row r="1075" spans="1:24" ht="20" customHeight="1" x14ac:dyDescent="0.2">
      <c r="A1075" s="22"/>
      <c r="B1075" s="49"/>
      <c r="C1075" s="41"/>
      <c r="D1075" s="23"/>
      <c r="E1075" s="25"/>
      <c r="F1075" s="25"/>
      <c r="G1075" s="25"/>
      <c r="H1075" s="25"/>
      <c r="I1075" s="25"/>
      <c r="J1075" s="24"/>
      <c r="K1075" s="25"/>
      <c r="L1075" s="25"/>
      <c r="M1075" s="25"/>
      <c r="N1075" s="25"/>
      <c r="O1075" s="25"/>
      <c r="P1075" s="25"/>
      <c r="Q1075" s="25"/>
      <c r="R1075" s="24"/>
      <c r="S1075" s="35"/>
      <c r="T1075" s="53"/>
      <c r="U1075" s="34"/>
      <c r="V1075" s="24"/>
      <c r="W1075" s="24"/>
      <c r="X1075" s="35"/>
    </row>
    <row r="1076" spans="1:24" ht="20" customHeight="1" x14ac:dyDescent="0.2">
      <c r="A1076" s="22"/>
      <c r="B1076" s="49"/>
      <c r="C1076" s="41"/>
      <c r="D1076" s="23"/>
      <c r="E1076" s="25"/>
      <c r="F1076" s="25"/>
      <c r="G1076" s="25"/>
      <c r="H1076" s="25"/>
      <c r="I1076" s="25"/>
      <c r="J1076" s="24"/>
      <c r="K1076" s="25"/>
      <c r="L1076" s="25"/>
      <c r="M1076" s="25"/>
      <c r="N1076" s="25"/>
      <c r="O1076" s="25"/>
      <c r="P1076" s="25"/>
      <c r="Q1076" s="25"/>
      <c r="R1076" s="24"/>
      <c r="S1076" s="35"/>
      <c r="T1076" s="53"/>
      <c r="U1076" s="34"/>
      <c r="V1076" s="24"/>
      <c r="W1076" s="24"/>
      <c r="X1076" s="35"/>
    </row>
    <row r="1077" spans="1:24" ht="20" customHeight="1" x14ac:dyDescent="0.2">
      <c r="A1077" s="22"/>
      <c r="B1077" s="49"/>
      <c r="C1077" s="41"/>
      <c r="D1077" s="23"/>
      <c r="E1077" s="25"/>
      <c r="F1077" s="25"/>
      <c r="G1077" s="25"/>
      <c r="H1077" s="25"/>
      <c r="I1077" s="25"/>
      <c r="J1077" s="24"/>
      <c r="K1077" s="25"/>
      <c r="L1077" s="25"/>
      <c r="M1077" s="25"/>
      <c r="N1077" s="25"/>
      <c r="O1077" s="25"/>
      <c r="P1077" s="25"/>
      <c r="Q1077" s="25"/>
      <c r="R1077" s="24"/>
      <c r="S1077" s="35"/>
      <c r="T1077" s="53"/>
      <c r="U1077" s="34"/>
      <c r="V1077" s="24"/>
      <c r="W1077" s="24"/>
      <c r="X1077" s="35"/>
    </row>
    <row r="1078" spans="1:24" ht="20" customHeight="1" x14ac:dyDescent="0.2">
      <c r="A1078" s="22"/>
      <c r="B1078" s="49"/>
      <c r="C1078" s="41"/>
      <c r="D1078" s="23"/>
      <c r="E1078" s="25"/>
      <c r="F1078" s="25"/>
      <c r="G1078" s="25"/>
      <c r="H1078" s="25"/>
      <c r="I1078" s="25"/>
      <c r="J1078" s="24"/>
      <c r="K1078" s="25"/>
      <c r="L1078" s="25"/>
      <c r="M1078" s="25"/>
      <c r="N1078" s="25"/>
      <c r="O1078" s="25"/>
      <c r="P1078" s="25"/>
      <c r="Q1078" s="25"/>
      <c r="R1078" s="24"/>
      <c r="S1078" s="35"/>
      <c r="T1078" s="53"/>
      <c r="U1078" s="34"/>
      <c r="V1078" s="24"/>
      <c r="W1078" s="24"/>
      <c r="X1078" s="35"/>
    </row>
    <row r="1079" spans="1:24" ht="20" customHeight="1" x14ac:dyDescent="0.2">
      <c r="A1079" s="22"/>
      <c r="B1079" s="49"/>
      <c r="C1079" s="41"/>
      <c r="D1079" s="23"/>
      <c r="E1079" s="25"/>
      <c r="F1079" s="25"/>
      <c r="G1079" s="25"/>
      <c r="H1079" s="25"/>
      <c r="I1079" s="25"/>
      <c r="J1079" s="24"/>
      <c r="K1079" s="25"/>
      <c r="L1079" s="25"/>
      <c r="M1079" s="25"/>
      <c r="N1079" s="25"/>
      <c r="O1079" s="25"/>
      <c r="P1079" s="25"/>
      <c r="Q1079" s="25"/>
      <c r="R1079" s="24"/>
      <c r="S1079" s="35"/>
      <c r="T1079" s="53"/>
      <c r="U1079" s="34"/>
      <c r="V1079" s="24"/>
      <c r="W1079" s="24"/>
      <c r="X1079" s="35"/>
    </row>
    <row r="1080" spans="1:24" ht="20" customHeight="1" x14ac:dyDescent="0.2">
      <c r="A1080" s="22"/>
      <c r="B1080" s="49"/>
      <c r="C1080" s="41"/>
      <c r="D1080" s="23"/>
      <c r="E1080" s="25"/>
      <c r="F1080" s="25"/>
      <c r="G1080" s="25"/>
      <c r="H1080" s="25"/>
      <c r="I1080" s="25"/>
      <c r="J1080" s="24"/>
      <c r="K1080" s="25"/>
      <c r="L1080" s="25"/>
      <c r="M1080" s="25"/>
      <c r="N1080" s="25"/>
      <c r="O1080" s="25"/>
      <c r="P1080" s="25"/>
      <c r="Q1080" s="25"/>
      <c r="R1080" s="24"/>
      <c r="S1080" s="35"/>
      <c r="T1080" s="53"/>
      <c r="U1080" s="34"/>
      <c r="V1080" s="24"/>
      <c r="W1080" s="24"/>
      <c r="X1080" s="35"/>
    </row>
    <row r="1081" spans="1:24" ht="20" customHeight="1" x14ac:dyDescent="0.2">
      <c r="A1081" s="22"/>
      <c r="B1081" s="49"/>
      <c r="C1081" s="41"/>
      <c r="D1081" s="23"/>
      <c r="E1081" s="25"/>
      <c r="F1081" s="25"/>
      <c r="G1081" s="25"/>
      <c r="H1081" s="25"/>
      <c r="I1081" s="25"/>
      <c r="J1081" s="24"/>
      <c r="K1081" s="25"/>
      <c r="L1081" s="25"/>
      <c r="M1081" s="25"/>
      <c r="N1081" s="25"/>
      <c r="O1081" s="25"/>
      <c r="P1081" s="25"/>
      <c r="Q1081" s="25"/>
      <c r="R1081" s="24"/>
      <c r="S1081" s="35"/>
      <c r="T1081" s="53"/>
      <c r="U1081" s="34"/>
      <c r="V1081" s="24"/>
      <c r="W1081" s="24"/>
      <c r="X1081" s="35"/>
    </row>
    <row r="1082" spans="1:24" ht="20" customHeight="1" x14ac:dyDescent="0.2">
      <c r="A1082" s="22"/>
      <c r="B1082" s="49"/>
      <c r="C1082" s="41"/>
      <c r="D1082" s="23"/>
      <c r="E1082" s="25"/>
      <c r="F1082" s="25"/>
      <c r="G1082" s="25"/>
      <c r="H1082" s="25"/>
      <c r="I1082" s="25"/>
      <c r="J1082" s="24"/>
      <c r="K1082" s="25"/>
      <c r="L1082" s="25"/>
      <c r="M1082" s="25"/>
      <c r="N1082" s="25"/>
      <c r="O1082" s="25"/>
      <c r="P1082" s="25"/>
      <c r="Q1082" s="25"/>
      <c r="R1082" s="24"/>
      <c r="S1082" s="35"/>
      <c r="T1082" s="53"/>
      <c r="U1082" s="34"/>
      <c r="V1082" s="24"/>
      <c r="W1082" s="24"/>
      <c r="X1082" s="35"/>
    </row>
    <row r="1083" spans="1:24" ht="20" customHeight="1" x14ac:dyDescent="0.2">
      <c r="A1083" s="22"/>
      <c r="B1083" s="49"/>
      <c r="C1083" s="41"/>
      <c r="D1083" s="23"/>
      <c r="E1083" s="25"/>
      <c r="F1083" s="25"/>
      <c r="G1083" s="25"/>
      <c r="H1083" s="25"/>
      <c r="I1083" s="25"/>
      <c r="J1083" s="24"/>
      <c r="K1083" s="25"/>
      <c r="L1083" s="25"/>
      <c r="M1083" s="25"/>
      <c r="N1083" s="25"/>
      <c r="O1083" s="25"/>
      <c r="P1083" s="25"/>
      <c r="Q1083" s="25"/>
      <c r="R1083" s="24"/>
      <c r="S1083" s="35"/>
      <c r="T1083" s="53"/>
      <c r="U1083" s="34"/>
      <c r="V1083" s="24"/>
      <c r="W1083" s="24"/>
      <c r="X1083" s="35"/>
    </row>
    <row r="1084" spans="1:24" ht="20" customHeight="1" x14ac:dyDescent="0.2">
      <c r="A1084" s="22"/>
      <c r="B1084" s="49"/>
      <c r="C1084" s="41"/>
      <c r="D1084" s="23"/>
      <c r="E1084" s="25"/>
      <c r="F1084" s="25"/>
      <c r="G1084" s="25"/>
      <c r="H1084" s="25"/>
      <c r="I1084" s="25"/>
      <c r="J1084" s="24"/>
      <c r="K1084" s="25"/>
      <c r="L1084" s="25"/>
      <c r="M1084" s="25"/>
      <c r="N1084" s="25"/>
      <c r="O1084" s="25"/>
      <c r="P1084" s="25"/>
      <c r="Q1084" s="25"/>
      <c r="R1084" s="24"/>
      <c r="S1084" s="35"/>
      <c r="T1084" s="53"/>
      <c r="U1084" s="34"/>
      <c r="V1084" s="24"/>
      <c r="W1084" s="24"/>
      <c r="X1084" s="35"/>
    </row>
    <row r="1085" spans="1:24" ht="20" customHeight="1" x14ac:dyDescent="0.2">
      <c r="A1085" s="22"/>
      <c r="B1085" s="49"/>
      <c r="C1085" s="41"/>
      <c r="D1085" s="23"/>
      <c r="E1085" s="25"/>
      <c r="F1085" s="25"/>
      <c r="G1085" s="25"/>
      <c r="H1085" s="25"/>
      <c r="I1085" s="25"/>
      <c r="J1085" s="24"/>
      <c r="K1085" s="25"/>
      <c r="L1085" s="25"/>
      <c r="M1085" s="25"/>
      <c r="N1085" s="25"/>
      <c r="O1085" s="25"/>
      <c r="P1085" s="25"/>
      <c r="Q1085" s="25"/>
      <c r="R1085" s="24"/>
      <c r="S1085" s="35"/>
      <c r="T1085" s="53"/>
      <c r="U1085" s="34"/>
      <c r="V1085" s="24"/>
      <c r="W1085" s="24"/>
      <c r="X1085" s="35"/>
    </row>
    <row r="1086" spans="1:24" ht="20" customHeight="1" x14ac:dyDescent="0.2">
      <c r="A1086" s="22"/>
      <c r="B1086" s="49"/>
      <c r="C1086" s="41"/>
      <c r="D1086" s="23"/>
      <c r="E1086" s="25"/>
      <c r="F1086" s="25"/>
      <c r="G1086" s="25"/>
      <c r="H1086" s="25"/>
      <c r="I1086" s="25"/>
      <c r="J1086" s="24"/>
      <c r="K1086" s="25"/>
      <c r="L1086" s="25"/>
      <c r="M1086" s="25"/>
      <c r="N1086" s="25"/>
      <c r="O1086" s="25"/>
      <c r="P1086" s="25"/>
      <c r="Q1086" s="25"/>
      <c r="R1086" s="24"/>
      <c r="S1086" s="35"/>
      <c r="T1086" s="53"/>
      <c r="U1086" s="34"/>
      <c r="V1086" s="24"/>
      <c r="W1086" s="24"/>
      <c r="X1086" s="35"/>
    </row>
    <row r="1087" spans="1:24" ht="20" customHeight="1" x14ac:dyDescent="0.2">
      <c r="A1087" s="22"/>
      <c r="B1087" s="49"/>
      <c r="C1087" s="41"/>
      <c r="D1087" s="23"/>
      <c r="E1087" s="25"/>
      <c r="F1087" s="25"/>
      <c r="G1087" s="25"/>
      <c r="H1087" s="25"/>
      <c r="I1087" s="25"/>
      <c r="J1087" s="24"/>
      <c r="K1087" s="25"/>
      <c r="L1087" s="25"/>
      <c r="M1087" s="25"/>
      <c r="N1087" s="25"/>
      <c r="O1087" s="25"/>
      <c r="P1087" s="25"/>
      <c r="Q1087" s="25"/>
      <c r="R1087" s="24"/>
      <c r="S1087" s="35"/>
      <c r="T1087" s="53"/>
      <c r="U1087" s="34"/>
      <c r="V1087" s="24"/>
      <c r="W1087" s="24"/>
      <c r="X1087" s="35"/>
    </row>
    <row r="1088" spans="1:24" ht="20" customHeight="1" x14ac:dyDescent="0.2">
      <c r="A1088" s="22"/>
      <c r="B1088" s="49"/>
      <c r="C1088" s="41"/>
      <c r="D1088" s="23"/>
      <c r="E1088" s="25"/>
      <c r="F1088" s="25"/>
      <c r="G1088" s="25"/>
      <c r="H1088" s="25"/>
      <c r="I1088" s="25"/>
      <c r="J1088" s="24"/>
      <c r="K1088" s="25"/>
      <c r="L1088" s="25"/>
      <c r="M1088" s="25"/>
      <c r="N1088" s="25"/>
      <c r="O1088" s="25"/>
      <c r="P1088" s="25"/>
      <c r="Q1088" s="25"/>
      <c r="R1088" s="24"/>
      <c r="S1088" s="35"/>
      <c r="T1088" s="53"/>
      <c r="U1088" s="34"/>
      <c r="V1088" s="24"/>
      <c r="W1088" s="24"/>
      <c r="X1088" s="35"/>
    </row>
    <row r="1089" spans="1:24" ht="20" customHeight="1" x14ac:dyDescent="0.2">
      <c r="A1089" s="22"/>
      <c r="B1089" s="49"/>
      <c r="C1089" s="41"/>
      <c r="D1089" s="23"/>
      <c r="E1089" s="25"/>
      <c r="F1089" s="25"/>
      <c r="G1089" s="25"/>
      <c r="H1089" s="25"/>
      <c r="I1089" s="25"/>
      <c r="J1089" s="24"/>
      <c r="K1089" s="25"/>
      <c r="L1089" s="25"/>
      <c r="M1089" s="25"/>
      <c r="N1089" s="25"/>
      <c r="O1089" s="25"/>
      <c r="P1089" s="25"/>
      <c r="Q1089" s="25"/>
      <c r="R1089" s="24"/>
      <c r="S1089" s="35"/>
      <c r="T1089" s="53"/>
      <c r="U1089" s="34"/>
      <c r="V1089" s="24"/>
      <c r="W1089" s="24"/>
      <c r="X1089" s="35"/>
    </row>
    <row r="1090" spans="1:24" ht="20" customHeight="1" x14ac:dyDescent="0.2">
      <c r="A1090" s="22"/>
      <c r="B1090" s="49"/>
      <c r="C1090" s="41"/>
      <c r="D1090" s="23"/>
      <c r="E1090" s="25"/>
      <c r="F1090" s="25"/>
      <c r="G1090" s="25"/>
      <c r="H1090" s="25"/>
      <c r="I1090" s="25"/>
      <c r="J1090" s="24"/>
      <c r="K1090" s="25"/>
      <c r="L1090" s="25"/>
      <c r="M1090" s="25"/>
      <c r="N1090" s="25"/>
      <c r="O1090" s="25"/>
      <c r="P1090" s="25"/>
      <c r="Q1090" s="25"/>
      <c r="R1090" s="24"/>
      <c r="S1090" s="35"/>
      <c r="T1090" s="53"/>
      <c r="U1090" s="34"/>
      <c r="V1090" s="24"/>
      <c r="W1090" s="24"/>
      <c r="X1090" s="35"/>
    </row>
    <row r="1091" spans="1:24" ht="20" customHeight="1" x14ac:dyDescent="0.2">
      <c r="A1091" s="22"/>
      <c r="B1091" s="49"/>
      <c r="C1091" s="41"/>
      <c r="D1091" s="23"/>
      <c r="E1091" s="25"/>
      <c r="F1091" s="25"/>
      <c r="G1091" s="25"/>
      <c r="H1091" s="25"/>
      <c r="I1091" s="25"/>
      <c r="J1091" s="24"/>
      <c r="K1091" s="25"/>
      <c r="L1091" s="25"/>
      <c r="M1091" s="25"/>
      <c r="N1091" s="25"/>
      <c r="O1091" s="25"/>
      <c r="P1091" s="25"/>
      <c r="Q1091" s="25"/>
      <c r="R1091" s="24"/>
      <c r="S1091" s="35"/>
      <c r="T1091" s="53"/>
      <c r="U1091" s="34"/>
      <c r="V1091" s="24"/>
      <c r="W1091" s="24"/>
      <c r="X1091" s="35"/>
    </row>
    <row r="1092" spans="1:24" ht="20" customHeight="1" x14ac:dyDescent="0.2">
      <c r="A1092" s="22"/>
      <c r="B1092" s="49"/>
      <c r="C1092" s="41"/>
      <c r="D1092" s="23"/>
      <c r="E1092" s="25"/>
      <c r="F1092" s="25"/>
      <c r="G1092" s="25"/>
      <c r="H1092" s="25"/>
      <c r="I1092" s="25"/>
      <c r="J1092" s="24"/>
      <c r="K1092" s="25"/>
      <c r="L1092" s="25"/>
      <c r="M1092" s="25"/>
      <c r="N1092" s="25"/>
      <c r="O1092" s="25"/>
      <c r="P1092" s="25"/>
      <c r="Q1092" s="25"/>
      <c r="R1092" s="24"/>
      <c r="S1092" s="35"/>
      <c r="T1092" s="53"/>
      <c r="U1092" s="34"/>
      <c r="V1092" s="24"/>
      <c r="W1092" s="24"/>
      <c r="X1092" s="35"/>
    </row>
    <row r="1093" spans="1:24" ht="20" customHeight="1" x14ac:dyDescent="0.2">
      <c r="A1093" s="22"/>
      <c r="B1093" s="49"/>
      <c r="C1093" s="41"/>
      <c r="D1093" s="23"/>
      <c r="E1093" s="25"/>
      <c r="F1093" s="25"/>
      <c r="G1093" s="25"/>
      <c r="H1093" s="25"/>
      <c r="I1093" s="25"/>
      <c r="J1093" s="24"/>
      <c r="K1093" s="25"/>
      <c r="L1093" s="25"/>
      <c r="M1093" s="25"/>
      <c r="N1093" s="25"/>
      <c r="O1093" s="25"/>
      <c r="P1093" s="25"/>
      <c r="Q1093" s="25"/>
      <c r="R1093" s="24"/>
      <c r="S1093" s="35"/>
      <c r="T1093" s="53"/>
      <c r="U1093" s="34"/>
      <c r="V1093" s="24"/>
      <c r="W1093" s="24"/>
      <c r="X1093" s="35"/>
    </row>
    <row r="1094" spans="1:24" ht="20" customHeight="1" x14ac:dyDescent="0.2">
      <c r="A1094" s="22"/>
      <c r="B1094" s="49"/>
      <c r="C1094" s="41"/>
      <c r="D1094" s="23"/>
      <c r="E1094" s="25"/>
      <c r="F1094" s="25"/>
      <c r="G1094" s="25"/>
      <c r="H1094" s="25"/>
      <c r="I1094" s="25"/>
      <c r="J1094" s="24"/>
      <c r="K1094" s="25"/>
      <c r="L1094" s="25"/>
      <c r="M1094" s="25"/>
      <c r="N1094" s="25"/>
      <c r="O1094" s="25"/>
      <c r="P1094" s="25"/>
      <c r="Q1094" s="25"/>
      <c r="R1094" s="24"/>
      <c r="S1094" s="35"/>
      <c r="T1094" s="53"/>
      <c r="U1094" s="34"/>
      <c r="V1094" s="24"/>
      <c r="W1094" s="24"/>
      <c r="X1094" s="35"/>
    </row>
    <row r="1095" spans="1:24" ht="20" customHeight="1" x14ac:dyDescent="0.2">
      <c r="A1095" s="22"/>
      <c r="B1095" s="49"/>
      <c r="C1095" s="41"/>
      <c r="D1095" s="23"/>
      <c r="E1095" s="25"/>
      <c r="F1095" s="25"/>
      <c r="G1095" s="25"/>
      <c r="H1095" s="25"/>
      <c r="I1095" s="25"/>
      <c r="J1095" s="24"/>
      <c r="K1095" s="25"/>
      <c r="L1095" s="25"/>
      <c r="M1095" s="25"/>
      <c r="N1095" s="25"/>
      <c r="O1095" s="25"/>
      <c r="P1095" s="25"/>
      <c r="Q1095" s="25"/>
      <c r="R1095" s="24"/>
      <c r="S1095" s="35"/>
      <c r="T1095" s="53"/>
      <c r="U1095" s="34"/>
      <c r="V1095" s="24"/>
      <c r="W1095" s="24"/>
      <c r="X1095" s="35"/>
    </row>
    <row r="1096" spans="1:24" ht="20" customHeight="1" x14ac:dyDescent="0.2">
      <c r="A1096" s="22"/>
      <c r="B1096" s="49"/>
      <c r="C1096" s="41"/>
      <c r="D1096" s="23"/>
      <c r="E1096" s="25"/>
      <c r="F1096" s="25"/>
      <c r="G1096" s="25"/>
      <c r="H1096" s="25"/>
      <c r="I1096" s="25"/>
      <c r="J1096" s="24"/>
      <c r="K1096" s="25"/>
      <c r="L1096" s="25"/>
      <c r="M1096" s="25"/>
      <c r="N1096" s="25"/>
      <c r="O1096" s="25"/>
      <c r="P1096" s="25"/>
      <c r="Q1096" s="25"/>
      <c r="R1096" s="24"/>
      <c r="S1096" s="35"/>
      <c r="T1096" s="53"/>
      <c r="U1096" s="34"/>
      <c r="V1096" s="24"/>
      <c r="W1096" s="24"/>
      <c r="X1096" s="35"/>
    </row>
    <row r="1097" spans="1:24" ht="20" customHeight="1" x14ac:dyDescent="0.2">
      <c r="A1097" s="22"/>
      <c r="B1097" s="49"/>
      <c r="C1097" s="41"/>
      <c r="D1097" s="23"/>
      <c r="E1097" s="25"/>
      <c r="F1097" s="25"/>
      <c r="G1097" s="25"/>
      <c r="H1097" s="25"/>
      <c r="I1097" s="25"/>
      <c r="J1097" s="24"/>
      <c r="K1097" s="25"/>
      <c r="L1097" s="25"/>
      <c r="M1097" s="25"/>
      <c r="N1097" s="25"/>
      <c r="O1097" s="25"/>
      <c r="P1097" s="25"/>
      <c r="Q1097" s="25"/>
      <c r="R1097" s="24"/>
      <c r="S1097" s="35"/>
      <c r="T1097" s="53"/>
      <c r="U1097" s="34"/>
      <c r="V1097" s="24"/>
      <c r="W1097" s="24"/>
      <c r="X1097" s="35"/>
    </row>
    <row r="1098" spans="1:24" ht="20" customHeight="1" x14ac:dyDescent="0.2">
      <c r="A1098" s="22"/>
      <c r="B1098" s="49"/>
      <c r="C1098" s="41"/>
      <c r="D1098" s="23"/>
      <c r="E1098" s="25"/>
      <c r="F1098" s="25"/>
      <c r="G1098" s="25"/>
      <c r="H1098" s="25"/>
      <c r="I1098" s="25"/>
      <c r="J1098" s="24"/>
      <c r="K1098" s="25"/>
      <c r="L1098" s="25"/>
      <c r="M1098" s="25"/>
      <c r="N1098" s="25"/>
      <c r="O1098" s="25"/>
      <c r="P1098" s="25"/>
      <c r="Q1098" s="25"/>
      <c r="R1098" s="24"/>
      <c r="S1098" s="35"/>
      <c r="T1098" s="53"/>
      <c r="U1098" s="34"/>
      <c r="V1098" s="24"/>
      <c r="W1098" s="24"/>
      <c r="X1098" s="35"/>
    </row>
    <row r="1099" spans="1:24" ht="20" customHeight="1" x14ac:dyDescent="0.2">
      <c r="A1099" s="22"/>
      <c r="B1099" s="49"/>
      <c r="C1099" s="41"/>
      <c r="D1099" s="23"/>
      <c r="E1099" s="25"/>
      <c r="F1099" s="25"/>
      <c r="G1099" s="25"/>
      <c r="H1099" s="25"/>
      <c r="I1099" s="25"/>
      <c r="J1099" s="24"/>
      <c r="K1099" s="25"/>
      <c r="L1099" s="25"/>
      <c r="M1099" s="25"/>
      <c r="N1099" s="25"/>
      <c r="O1099" s="25"/>
      <c r="P1099" s="25"/>
      <c r="Q1099" s="25"/>
      <c r="R1099" s="24"/>
      <c r="S1099" s="35"/>
      <c r="T1099" s="53"/>
      <c r="U1099" s="34"/>
      <c r="V1099" s="24"/>
      <c r="W1099" s="24"/>
      <c r="X1099" s="35"/>
    </row>
    <row r="1100" spans="1:24" ht="20" customHeight="1" x14ac:dyDescent="0.2">
      <c r="A1100" s="22"/>
      <c r="B1100" s="49"/>
      <c r="C1100" s="41"/>
      <c r="D1100" s="23"/>
      <c r="E1100" s="25"/>
      <c r="F1100" s="25"/>
      <c r="G1100" s="25"/>
      <c r="H1100" s="25"/>
      <c r="I1100" s="25"/>
      <c r="J1100" s="24"/>
      <c r="K1100" s="25"/>
      <c r="L1100" s="25"/>
      <c r="M1100" s="25"/>
      <c r="N1100" s="25"/>
      <c r="O1100" s="25"/>
      <c r="P1100" s="25"/>
      <c r="Q1100" s="25"/>
      <c r="R1100" s="24"/>
      <c r="S1100" s="35"/>
      <c r="T1100" s="53"/>
      <c r="U1100" s="34"/>
      <c r="V1100" s="24"/>
      <c r="W1100" s="24"/>
      <c r="X1100" s="35"/>
    </row>
    <row r="1101" spans="1:24" ht="20" customHeight="1" x14ac:dyDescent="0.2">
      <c r="A1101" s="22"/>
      <c r="B1101" s="49"/>
      <c r="C1101" s="41"/>
      <c r="D1101" s="23"/>
      <c r="E1101" s="25"/>
      <c r="F1101" s="25"/>
      <c r="G1101" s="25"/>
      <c r="H1101" s="25"/>
      <c r="I1101" s="25"/>
      <c r="J1101" s="24"/>
      <c r="K1101" s="25"/>
      <c r="L1101" s="25"/>
      <c r="M1101" s="25"/>
      <c r="N1101" s="25"/>
      <c r="O1101" s="25"/>
      <c r="P1101" s="25"/>
      <c r="Q1101" s="25"/>
      <c r="R1101" s="24"/>
      <c r="S1101" s="35"/>
      <c r="T1101" s="53"/>
      <c r="U1101" s="34"/>
      <c r="V1101" s="24"/>
      <c r="W1101" s="24"/>
      <c r="X1101" s="35"/>
    </row>
    <row r="1102" spans="1:24" ht="20" customHeight="1" x14ac:dyDescent="0.2">
      <c r="A1102" s="22"/>
      <c r="B1102" s="49"/>
      <c r="C1102" s="41"/>
      <c r="D1102" s="23"/>
      <c r="E1102" s="25"/>
      <c r="F1102" s="25"/>
      <c r="G1102" s="25"/>
      <c r="H1102" s="25"/>
      <c r="I1102" s="25"/>
      <c r="J1102" s="24"/>
      <c r="K1102" s="25"/>
      <c r="L1102" s="25"/>
      <c r="M1102" s="25"/>
      <c r="N1102" s="25"/>
      <c r="O1102" s="25"/>
      <c r="P1102" s="25"/>
      <c r="Q1102" s="25"/>
      <c r="R1102" s="24"/>
      <c r="S1102" s="35"/>
      <c r="T1102" s="53"/>
      <c r="U1102" s="34"/>
      <c r="V1102" s="24"/>
      <c r="W1102" s="24"/>
      <c r="X1102" s="35"/>
    </row>
    <row r="1103" spans="1:24" ht="20" customHeight="1" x14ac:dyDescent="0.2">
      <c r="A1103" s="22"/>
      <c r="B1103" s="49"/>
      <c r="C1103" s="41"/>
      <c r="D1103" s="23"/>
      <c r="E1103" s="25"/>
      <c r="F1103" s="25"/>
      <c r="G1103" s="25"/>
      <c r="H1103" s="25"/>
      <c r="I1103" s="25"/>
      <c r="J1103" s="24"/>
      <c r="K1103" s="25"/>
      <c r="L1103" s="25"/>
      <c r="M1103" s="25"/>
      <c r="N1103" s="25"/>
      <c r="O1103" s="25"/>
      <c r="P1103" s="25"/>
      <c r="Q1103" s="25"/>
      <c r="R1103" s="24"/>
      <c r="S1103" s="35"/>
      <c r="T1103" s="53"/>
      <c r="U1103" s="34"/>
      <c r="V1103" s="24"/>
      <c r="W1103" s="24"/>
      <c r="X1103" s="35"/>
    </row>
    <row r="1104" spans="1:24" ht="20" customHeight="1" x14ac:dyDescent="0.2">
      <c r="A1104" s="22"/>
      <c r="B1104" s="49"/>
      <c r="C1104" s="41"/>
      <c r="D1104" s="23"/>
      <c r="E1104" s="25"/>
      <c r="F1104" s="25"/>
      <c r="G1104" s="25"/>
      <c r="H1104" s="25"/>
      <c r="I1104" s="25"/>
      <c r="J1104" s="24"/>
      <c r="K1104" s="25"/>
      <c r="L1104" s="25"/>
      <c r="M1104" s="25"/>
      <c r="N1104" s="25"/>
      <c r="O1104" s="25"/>
      <c r="P1104" s="25"/>
      <c r="Q1104" s="25"/>
      <c r="R1104" s="24"/>
      <c r="S1104" s="35"/>
      <c r="T1104" s="53"/>
      <c r="U1104" s="34"/>
      <c r="V1104" s="24"/>
      <c r="W1104" s="24"/>
      <c r="X1104" s="35"/>
    </row>
    <row r="1105" spans="1:24" ht="20" customHeight="1" x14ac:dyDescent="0.2">
      <c r="A1105" s="22"/>
      <c r="B1105" s="49"/>
      <c r="C1105" s="41"/>
      <c r="D1105" s="23"/>
      <c r="E1105" s="25"/>
      <c r="F1105" s="25"/>
      <c r="G1105" s="25"/>
      <c r="H1105" s="25"/>
      <c r="I1105" s="25"/>
      <c r="J1105" s="24"/>
      <c r="K1105" s="25"/>
      <c r="L1105" s="25"/>
      <c r="M1105" s="25"/>
      <c r="N1105" s="25"/>
      <c r="O1105" s="25"/>
      <c r="P1105" s="25"/>
      <c r="Q1105" s="25"/>
      <c r="R1105" s="24"/>
      <c r="S1105" s="35"/>
      <c r="T1105" s="53"/>
      <c r="U1105" s="34"/>
      <c r="V1105" s="24"/>
      <c r="W1105" s="24"/>
      <c r="X1105" s="35"/>
    </row>
    <row r="1106" spans="1:24" ht="20" customHeight="1" x14ac:dyDescent="0.2">
      <c r="A1106" s="22"/>
      <c r="B1106" s="49"/>
      <c r="C1106" s="41"/>
      <c r="D1106" s="23"/>
      <c r="E1106" s="25"/>
      <c r="F1106" s="25"/>
      <c r="G1106" s="25"/>
      <c r="H1106" s="25"/>
      <c r="I1106" s="25"/>
      <c r="J1106" s="24"/>
      <c r="K1106" s="25"/>
      <c r="L1106" s="25"/>
      <c r="M1106" s="25"/>
      <c r="N1106" s="25"/>
      <c r="O1106" s="25"/>
      <c r="P1106" s="25"/>
      <c r="Q1106" s="25"/>
      <c r="R1106" s="24"/>
      <c r="S1106" s="35"/>
      <c r="T1106" s="53"/>
      <c r="U1106" s="34"/>
      <c r="V1106" s="24"/>
      <c r="W1106" s="24"/>
      <c r="X1106" s="35"/>
    </row>
    <row r="1107" spans="1:24" ht="20" customHeight="1" x14ac:dyDescent="0.2">
      <c r="A1107" s="22"/>
      <c r="B1107" s="49"/>
      <c r="C1107" s="41"/>
      <c r="D1107" s="23"/>
      <c r="E1107" s="25"/>
      <c r="F1107" s="25"/>
      <c r="G1107" s="25"/>
      <c r="H1107" s="25"/>
      <c r="I1107" s="25"/>
      <c r="J1107" s="24"/>
      <c r="K1107" s="25"/>
      <c r="L1107" s="25"/>
      <c r="M1107" s="25"/>
      <c r="N1107" s="25"/>
      <c r="O1107" s="25"/>
      <c r="P1107" s="25"/>
      <c r="Q1107" s="25"/>
      <c r="R1107" s="24"/>
      <c r="S1107" s="35"/>
      <c r="T1107" s="53"/>
      <c r="U1107" s="34"/>
      <c r="V1107" s="24"/>
      <c r="W1107" s="24"/>
      <c r="X1107" s="35"/>
    </row>
    <row r="1108" spans="1:24" ht="20" customHeight="1" x14ac:dyDescent="0.2">
      <c r="A1108" s="22"/>
      <c r="B1108" s="49"/>
      <c r="C1108" s="41"/>
      <c r="D1108" s="23"/>
      <c r="E1108" s="25"/>
      <c r="F1108" s="25"/>
      <c r="G1108" s="25"/>
      <c r="H1108" s="25"/>
      <c r="I1108" s="25"/>
      <c r="J1108" s="24"/>
      <c r="K1108" s="25"/>
      <c r="L1108" s="25"/>
      <c r="M1108" s="25"/>
      <c r="N1108" s="25"/>
      <c r="O1108" s="25"/>
      <c r="P1108" s="25"/>
      <c r="Q1108" s="25"/>
      <c r="R1108" s="24"/>
      <c r="S1108" s="35"/>
      <c r="T1108" s="53"/>
      <c r="U1108" s="34"/>
      <c r="V1108" s="24"/>
      <c r="W1108" s="24"/>
      <c r="X1108" s="35"/>
    </row>
    <row r="1109" spans="1:24" ht="20" customHeight="1" x14ac:dyDescent="0.2">
      <c r="A1109" s="22"/>
      <c r="B1109" s="49"/>
      <c r="C1109" s="41"/>
      <c r="D1109" s="23"/>
      <c r="E1109" s="25"/>
      <c r="F1109" s="25"/>
      <c r="G1109" s="25"/>
      <c r="H1109" s="25"/>
      <c r="I1109" s="25"/>
      <c r="J1109" s="24"/>
      <c r="K1109" s="25"/>
      <c r="L1109" s="25"/>
      <c r="M1109" s="25"/>
      <c r="N1109" s="25"/>
      <c r="O1109" s="25"/>
      <c r="P1109" s="25"/>
      <c r="Q1109" s="25"/>
      <c r="R1109" s="24"/>
      <c r="S1109" s="35"/>
      <c r="T1109" s="53"/>
      <c r="U1109" s="34"/>
      <c r="V1109" s="24"/>
      <c r="W1109" s="24"/>
      <c r="X1109" s="35"/>
    </row>
    <row r="1110" spans="1:24" ht="20" customHeight="1" x14ac:dyDescent="0.2">
      <c r="A1110" s="22"/>
      <c r="B1110" s="49"/>
      <c r="C1110" s="41"/>
      <c r="D1110" s="23"/>
      <c r="E1110" s="25"/>
      <c r="F1110" s="25"/>
      <c r="G1110" s="25"/>
      <c r="H1110" s="25"/>
      <c r="I1110" s="25"/>
      <c r="J1110" s="24"/>
      <c r="K1110" s="25"/>
      <c r="L1110" s="25"/>
      <c r="M1110" s="25"/>
      <c r="N1110" s="25"/>
      <c r="O1110" s="25"/>
      <c r="P1110" s="25"/>
      <c r="Q1110" s="25"/>
      <c r="R1110" s="24"/>
      <c r="S1110" s="35"/>
      <c r="T1110" s="53"/>
      <c r="U1110" s="34"/>
      <c r="V1110" s="24"/>
      <c r="W1110" s="24"/>
      <c r="X1110" s="35"/>
    </row>
    <row r="1111" spans="1:24" ht="20" customHeight="1" x14ac:dyDescent="0.2">
      <c r="A1111" s="22"/>
      <c r="B1111" s="49"/>
      <c r="C1111" s="41"/>
      <c r="D1111" s="23"/>
      <c r="E1111" s="25"/>
      <c r="F1111" s="25"/>
      <c r="G1111" s="25"/>
      <c r="H1111" s="25"/>
      <c r="I1111" s="25"/>
      <c r="J1111" s="24"/>
      <c r="K1111" s="25"/>
      <c r="L1111" s="25"/>
      <c r="M1111" s="25"/>
      <c r="N1111" s="25"/>
      <c r="O1111" s="25"/>
      <c r="P1111" s="25"/>
      <c r="Q1111" s="25"/>
      <c r="R1111" s="24"/>
      <c r="S1111" s="35"/>
      <c r="T1111" s="53"/>
      <c r="U1111" s="34"/>
      <c r="V1111" s="24"/>
      <c r="W1111" s="24"/>
      <c r="X1111" s="35"/>
    </row>
    <row r="1112" spans="1:24" ht="20" customHeight="1" x14ac:dyDescent="0.2">
      <c r="A1112" s="22"/>
      <c r="B1112" s="49"/>
      <c r="C1112" s="41"/>
      <c r="D1112" s="23"/>
      <c r="E1112" s="25"/>
      <c r="F1112" s="25"/>
      <c r="G1112" s="25"/>
      <c r="H1112" s="25"/>
      <c r="I1112" s="25"/>
      <c r="J1112" s="24"/>
      <c r="K1112" s="25"/>
      <c r="L1112" s="25"/>
      <c r="M1112" s="25"/>
      <c r="N1112" s="25"/>
      <c r="O1112" s="25"/>
      <c r="P1112" s="25"/>
      <c r="Q1112" s="25"/>
      <c r="R1112" s="24"/>
      <c r="S1112" s="35"/>
      <c r="T1112" s="53"/>
      <c r="U1112" s="34"/>
      <c r="V1112" s="24"/>
      <c r="W1112" s="24"/>
      <c r="X1112" s="35"/>
    </row>
    <row r="1113" spans="1:24" ht="20" customHeight="1" x14ac:dyDescent="0.2">
      <c r="A1113" s="22"/>
      <c r="B1113" s="49"/>
      <c r="C1113" s="41"/>
      <c r="D1113" s="23"/>
      <c r="E1113" s="25"/>
      <c r="F1113" s="25"/>
      <c r="G1113" s="25"/>
      <c r="H1113" s="25"/>
      <c r="I1113" s="25"/>
      <c r="J1113" s="24"/>
      <c r="K1113" s="25"/>
      <c r="L1113" s="25"/>
      <c r="M1113" s="25"/>
      <c r="N1113" s="25"/>
      <c r="O1113" s="25"/>
      <c r="P1113" s="25"/>
      <c r="Q1113" s="25"/>
      <c r="R1113" s="24"/>
      <c r="S1113" s="35"/>
      <c r="T1113" s="53"/>
      <c r="U1113" s="34"/>
      <c r="V1113" s="24"/>
      <c r="W1113" s="24"/>
      <c r="X1113" s="35"/>
    </row>
    <row r="1114" spans="1:24" ht="20" customHeight="1" x14ac:dyDescent="0.2">
      <c r="A1114" s="22"/>
      <c r="B1114" s="49"/>
      <c r="C1114" s="41"/>
      <c r="D1114" s="23"/>
      <c r="E1114" s="25"/>
      <c r="F1114" s="25"/>
      <c r="G1114" s="25"/>
      <c r="H1114" s="25"/>
      <c r="I1114" s="25"/>
      <c r="J1114" s="24"/>
      <c r="K1114" s="25"/>
      <c r="L1114" s="25"/>
      <c r="M1114" s="25"/>
      <c r="N1114" s="25"/>
      <c r="O1114" s="25"/>
      <c r="P1114" s="25"/>
      <c r="Q1114" s="25"/>
      <c r="R1114" s="24"/>
      <c r="S1114" s="35"/>
      <c r="T1114" s="53"/>
      <c r="U1114" s="34"/>
      <c r="V1114" s="24"/>
      <c r="W1114" s="24"/>
      <c r="X1114" s="35"/>
    </row>
    <row r="1115" spans="1:24" ht="20" customHeight="1" x14ac:dyDescent="0.2">
      <c r="A1115" s="22"/>
      <c r="B1115" s="49"/>
      <c r="C1115" s="41"/>
      <c r="D1115" s="23"/>
      <c r="E1115" s="25"/>
      <c r="F1115" s="25"/>
      <c r="G1115" s="25"/>
      <c r="H1115" s="25"/>
      <c r="I1115" s="25"/>
      <c r="J1115" s="24"/>
      <c r="K1115" s="25"/>
      <c r="L1115" s="25"/>
      <c r="M1115" s="25"/>
      <c r="N1115" s="25"/>
      <c r="O1115" s="25"/>
      <c r="P1115" s="25"/>
      <c r="Q1115" s="25"/>
      <c r="R1115" s="24"/>
      <c r="S1115" s="35"/>
      <c r="T1115" s="53"/>
      <c r="U1115" s="34"/>
      <c r="V1115" s="24"/>
      <c r="W1115" s="24"/>
      <c r="X1115" s="35"/>
    </row>
    <row r="1116" spans="1:24" ht="20" customHeight="1" x14ac:dyDescent="0.2">
      <c r="A1116" s="22"/>
      <c r="B1116" s="49"/>
      <c r="C1116" s="41"/>
      <c r="D1116" s="23"/>
      <c r="E1116" s="25"/>
      <c r="F1116" s="25"/>
      <c r="G1116" s="25"/>
      <c r="H1116" s="25"/>
      <c r="I1116" s="25"/>
      <c r="J1116" s="24"/>
      <c r="K1116" s="25"/>
      <c r="L1116" s="25"/>
      <c r="M1116" s="25"/>
      <c r="N1116" s="25"/>
      <c r="O1116" s="25"/>
      <c r="P1116" s="25"/>
      <c r="Q1116" s="25"/>
      <c r="R1116" s="24"/>
      <c r="S1116" s="35"/>
      <c r="T1116" s="53"/>
      <c r="U1116" s="34"/>
      <c r="V1116" s="24"/>
      <c r="W1116" s="24"/>
      <c r="X1116" s="35"/>
    </row>
    <row r="1117" spans="1:24" ht="20" customHeight="1" x14ac:dyDescent="0.2">
      <c r="A1117" s="22"/>
      <c r="B1117" s="49"/>
      <c r="C1117" s="41"/>
      <c r="D1117" s="23"/>
      <c r="E1117" s="25"/>
      <c r="F1117" s="25"/>
      <c r="G1117" s="25"/>
      <c r="H1117" s="25"/>
      <c r="I1117" s="25"/>
      <c r="J1117" s="24"/>
      <c r="K1117" s="25"/>
      <c r="L1117" s="25"/>
      <c r="M1117" s="25"/>
      <c r="N1117" s="25"/>
      <c r="O1117" s="25"/>
      <c r="P1117" s="25"/>
      <c r="Q1117" s="25"/>
      <c r="R1117" s="24"/>
      <c r="S1117" s="35"/>
      <c r="T1117" s="53"/>
      <c r="U1117" s="34"/>
      <c r="V1117" s="24"/>
      <c r="W1117" s="24"/>
      <c r="X1117" s="35"/>
    </row>
    <row r="1118" spans="1:24" ht="20" customHeight="1" x14ac:dyDescent="0.2">
      <c r="A1118" s="22"/>
      <c r="B1118" s="49"/>
      <c r="C1118" s="41"/>
      <c r="D1118" s="23"/>
      <c r="E1118" s="25"/>
      <c r="F1118" s="25"/>
      <c r="G1118" s="25"/>
      <c r="H1118" s="25"/>
      <c r="I1118" s="25"/>
      <c r="J1118" s="24"/>
      <c r="K1118" s="25"/>
      <c r="L1118" s="25"/>
      <c r="M1118" s="25"/>
      <c r="N1118" s="25"/>
      <c r="O1118" s="25"/>
      <c r="P1118" s="25"/>
      <c r="Q1118" s="25"/>
      <c r="R1118" s="24"/>
      <c r="S1118" s="35"/>
      <c r="T1118" s="53"/>
      <c r="U1118" s="34"/>
      <c r="V1118" s="24"/>
      <c r="W1118" s="24"/>
      <c r="X1118" s="35"/>
    </row>
    <row r="1119" spans="1:24" ht="20" customHeight="1" x14ac:dyDescent="0.2">
      <c r="A1119" s="22"/>
      <c r="B1119" s="49"/>
      <c r="C1119" s="41"/>
      <c r="D1119" s="23"/>
      <c r="E1119" s="25"/>
      <c r="F1119" s="25"/>
      <c r="G1119" s="25"/>
      <c r="H1119" s="25"/>
      <c r="I1119" s="25"/>
      <c r="J1119" s="24"/>
      <c r="K1119" s="25"/>
      <c r="L1119" s="25"/>
      <c r="M1119" s="25"/>
      <c r="N1119" s="25"/>
      <c r="O1119" s="25"/>
      <c r="P1119" s="25"/>
      <c r="Q1119" s="25"/>
      <c r="R1119" s="24"/>
      <c r="S1119" s="35"/>
      <c r="T1119" s="53"/>
      <c r="U1119" s="34"/>
      <c r="V1119" s="24"/>
      <c r="W1119" s="24"/>
      <c r="X1119" s="35"/>
    </row>
    <row r="1120" spans="1:24" ht="20" customHeight="1" x14ac:dyDescent="0.2">
      <c r="A1120" s="22"/>
      <c r="B1120" s="49"/>
      <c r="C1120" s="41"/>
      <c r="D1120" s="23"/>
      <c r="E1120" s="25"/>
      <c r="F1120" s="25"/>
      <c r="G1120" s="25"/>
      <c r="H1120" s="25"/>
      <c r="I1120" s="25"/>
      <c r="J1120" s="24"/>
      <c r="K1120" s="25"/>
      <c r="L1120" s="25"/>
      <c r="M1120" s="25"/>
      <c r="N1120" s="25"/>
      <c r="O1120" s="25"/>
      <c r="P1120" s="25"/>
      <c r="Q1120" s="25"/>
      <c r="R1120" s="24"/>
      <c r="S1120" s="35"/>
      <c r="T1120" s="53"/>
      <c r="U1120" s="34"/>
      <c r="V1120" s="24"/>
      <c r="W1120" s="24"/>
      <c r="X1120" s="35"/>
    </row>
    <row r="1121" spans="1:24" ht="20" customHeight="1" x14ac:dyDescent="0.2">
      <c r="A1121" s="22"/>
      <c r="B1121" s="49"/>
      <c r="C1121" s="41"/>
      <c r="D1121" s="23"/>
      <c r="E1121" s="25"/>
      <c r="F1121" s="25"/>
      <c r="G1121" s="25"/>
      <c r="H1121" s="25"/>
      <c r="I1121" s="25"/>
      <c r="J1121" s="24"/>
      <c r="K1121" s="25"/>
      <c r="L1121" s="25"/>
      <c r="M1121" s="25"/>
      <c r="N1121" s="25"/>
      <c r="O1121" s="25"/>
      <c r="P1121" s="25"/>
      <c r="Q1121" s="25"/>
      <c r="R1121" s="24"/>
      <c r="S1121" s="35"/>
      <c r="T1121" s="53"/>
      <c r="U1121" s="34"/>
      <c r="V1121" s="24"/>
      <c r="W1121" s="24"/>
      <c r="X1121" s="35"/>
    </row>
    <row r="1122" spans="1:24" ht="20" customHeight="1" x14ac:dyDescent="0.2">
      <c r="A1122" s="22"/>
      <c r="B1122" s="49"/>
      <c r="C1122" s="41"/>
      <c r="D1122" s="23"/>
      <c r="E1122" s="25"/>
      <c r="F1122" s="25"/>
      <c r="G1122" s="25"/>
      <c r="H1122" s="25"/>
      <c r="I1122" s="25"/>
      <c r="J1122" s="24"/>
      <c r="K1122" s="25"/>
      <c r="L1122" s="25"/>
      <c r="M1122" s="25"/>
      <c r="N1122" s="25"/>
      <c r="O1122" s="25"/>
      <c r="P1122" s="25"/>
      <c r="Q1122" s="25"/>
      <c r="R1122" s="24"/>
      <c r="S1122" s="35"/>
      <c r="T1122" s="53"/>
      <c r="U1122" s="34"/>
      <c r="V1122" s="24"/>
      <c r="W1122" s="24"/>
      <c r="X1122" s="35"/>
    </row>
    <row r="1123" spans="1:24" ht="20" customHeight="1" x14ac:dyDescent="0.2">
      <c r="A1123" s="22"/>
      <c r="B1123" s="49"/>
      <c r="C1123" s="41"/>
      <c r="D1123" s="23"/>
      <c r="E1123" s="25"/>
      <c r="F1123" s="25"/>
      <c r="G1123" s="25"/>
      <c r="H1123" s="25"/>
      <c r="I1123" s="25"/>
      <c r="J1123" s="24"/>
      <c r="K1123" s="25"/>
      <c r="L1123" s="25"/>
      <c r="M1123" s="25"/>
      <c r="N1123" s="25"/>
      <c r="O1123" s="25"/>
      <c r="P1123" s="25"/>
      <c r="Q1123" s="25"/>
      <c r="R1123" s="24"/>
      <c r="S1123" s="35"/>
      <c r="T1123" s="53"/>
      <c r="U1123" s="34"/>
      <c r="V1123" s="24"/>
      <c r="W1123" s="24"/>
      <c r="X1123" s="35"/>
    </row>
    <row r="1124" spans="1:24" ht="20" customHeight="1" x14ac:dyDescent="0.2">
      <c r="A1124" s="22"/>
      <c r="B1124" s="49"/>
      <c r="C1124" s="41"/>
      <c r="D1124" s="23"/>
      <c r="E1124" s="25"/>
      <c r="F1124" s="25"/>
      <c r="G1124" s="25"/>
      <c r="H1124" s="25"/>
      <c r="I1124" s="25"/>
      <c r="J1124" s="24"/>
      <c r="K1124" s="25"/>
      <c r="L1124" s="25"/>
      <c r="M1124" s="25"/>
      <c r="N1124" s="25"/>
      <c r="O1124" s="25"/>
      <c r="P1124" s="25"/>
      <c r="Q1124" s="25"/>
      <c r="R1124" s="24"/>
      <c r="S1124" s="35"/>
      <c r="T1124" s="53"/>
      <c r="U1124" s="34"/>
      <c r="V1124" s="24"/>
      <c r="W1124" s="24"/>
      <c r="X1124" s="35"/>
    </row>
    <row r="1125" spans="1:24" ht="20" customHeight="1" x14ac:dyDescent="0.2">
      <c r="A1125" s="22"/>
      <c r="B1125" s="49"/>
      <c r="C1125" s="41"/>
      <c r="D1125" s="23"/>
      <c r="E1125" s="24"/>
      <c r="F1125" s="24"/>
      <c r="G1125" s="24"/>
      <c r="H1125" s="24"/>
      <c r="I1125" s="24"/>
      <c r="J1125" s="24"/>
      <c r="K1125" s="24"/>
      <c r="L1125" s="24"/>
      <c r="M1125" s="24"/>
      <c r="N1125" s="25"/>
      <c r="O1125" s="24"/>
      <c r="P1125" s="24"/>
      <c r="Q1125" s="24"/>
      <c r="R1125" s="24"/>
      <c r="S1125" s="35"/>
      <c r="T1125" s="53"/>
      <c r="U1125" s="34"/>
      <c r="V1125" s="24"/>
      <c r="W1125" s="24"/>
      <c r="X1125" s="35"/>
    </row>
    <row r="1126" spans="1:24" ht="20" customHeight="1" x14ac:dyDescent="0.2">
      <c r="A1126" s="22"/>
      <c r="B1126" s="49"/>
      <c r="C1126" s="41"/>
      <c r="D1126" s="23"/>
      <c r="E1126" s="24"/>
      <c r="F1126" s="24"/>
      <c r="G1126" s="24"/>
      <c r="H1126" s="24"/>
      <c r="I1126" s="24"/>
      <c r="J1126" s="24"/>
      <c r="K1126" s="24"/>
      <c r="L1126" s="24"/>
      <c r="M1126" s="24"/>
      <c r="N1126" s="25"/>
      <c r="O1126" s="24"/>
      <c r="P1126" s="24"/>
      <c r="Q1126" s="24"/>
      <c r="R1126" s="24"/>
      <c r="S1126" s="35"/>
      <c r="T1126" s="53"/>
      <c r="U1126" s="34"/>
      <c r="V1126" s="24"/>
      <c r="W1126" s="24"/>
      <c r="X1126" s="35"/>
    </row>
    <row r="1127" spans="1:24" ht="20" customHeight="1" x14ac:dyDescent="0.2">
      <c r="A1127" s="22"/>
      <c r="B1127" s="49"/>
      <c r="C1127" s="41"/>
      <c r="D1127" s="23"/>
      <c r="E1127" s="24"/>
      <c r="F1127" s="24"/>
      <c r="G1127" s="24"/>
      <c r="H1127" s="24"/>
      <c r="I1127" s="24"/>
      <c r="J1127" s="24"/>
      <c r="K1127" s="24"/>
      <c r="L1127" s="24"/>
      <c r="M1127" s="24"/>
      <c r="N1127" s="25"/>
      <c r="O1127" s="24"/>
      <c r="P1127" s="24"/>
      <c r="Q1127" s="24"/>
      <c r="R1127" s="24"/>
      <c r="S1127" s="35"/>
      <c r="T1127" s="53"/>
      <c r="U1127" s="34"/>
      <c r="V1127" s="24"/>
      <c r="W1127" s="24"/>
      <c r="X1127" s="35"/>
    </row>
    <row r="1128" spans="1:24" ht="20" customHeight="1" x14ac:dyDescent="0.2">
      <c r="A1128" s="22"/>
      <c r="B1128" s="49"/>
      <c r="C1128" s="41"/>
      <c r="D1128" s="23"/>
      <c r="E1128" s="24"/>
      <c r="F1128" s="24"/>
      <c r="G1128" s="24"/>
      <c r="H1128" s="24"/>
      <c r="I1128" s="24"/>
      <c r="J1128" s="24"/>
      <c r="K1128" s="24"/>
      <c r="L1128" s="24"/>
      <c r="M1128" s="24"/>
      <c r="N1128" s="25"/>
      <c r="O1128" s="24"/>
      <c r="P1128" s="24"/>
      <c r="Q1128" s="24"/>
      <c r="R1128" s="24"/>
      <c r="S1128" s="35"/>
      <c r="T1128" s="53"/>
      <c r="U1128" s="34"/>
      <c r="V1128" s="24"/>
      <c r="W1128" s="24"/>
      <c r="X1128" s="35"/>
    </row>
    <row r="1129" spans="1:24" ht="20" customHeight="1" x14ac:dyDescent="0.2">
      <c r="A1129" s="22"/>
      <c r="B1129" s="49"/>
      <c r="C1129" s="41"/>
      <c r="D1129" s="23"/>
      <c r="E1129" s="24"/>
      <c r="F1129" s="24"/>
      <c r="G1129" s="24"/>
      <c r="H1129" s="24"/>
      <c r="I1129" s="24"/>
      <c r="J1129" s="24"/>
      <c r="K1129" s="24"/>
      <c r="L1129" s="24"/>
      <c r="M1129" s="24"/>
      <c r="N1129" s="25"/>
      <c r="O1129" s="24"/>
      <c r="P1129" s="24"/>
      <c r="Q1129" s="24"/>
      <c r="R1129" s="24"/>
      <c r="S1129" s="35"/>
      <c r="T1129" s="53"/>
      <c r="U1129" s="34"/>
      <c r="V1129" s="24"/>
      <c r="W1129" s="24"/>
      <c r="X1129" s="35"/>
    </row>
    <row r="1130" spans="1:24" ht="20" customHeight="1" x14ac:dyDescent="0.2">
      <c r="A1130" s="22"/>
      <c r="B1130" s="49"/>
      <c r="C1130" s="41"/>
      <c r="D1130" s="23"/>
      <c r="E1130" s="24"/>
      <c r="F1130" s="24"/>
      <c r="G1130" s="24"/>
      <c r="H1130" s="24"/>
      <c r="I1130" s="24"/>
      <c r="J1130" s="24"/>
      <c r="K1130" s="24"/>
      <c r="L1130" s="24"/>
      <c r="M1130" s="24"/>
      <c r="N1130" s="25"/>
      <c r="O1130" s="24"/>
      <c r="P1130" s="24"/>
      <c r="Q1130" s="24"/>
      <c r="R1130" s="24"/>
      <c r="S1130" s="35"/>
      <c r="T1130" s="53"/>
      <c r="U1130" s="34"/>
      <c r="V1130" s="24"/>
      <c r="W1130" s="24"/>
      <c r="X1130" s="35"/>
    </row>
    <row r="1131" spans="1:24" ht="20" customHeight="1" x14ac:dyDescent="0.2">
      <c r="A1131" s="22"/>
      <c r="B1131" s="49"/>
      <c r="C1131" s="41"/>
      <c r="D1131" s="23"/>
      <c r="E1131" s="24"/>
      <c r="F1131" s="24"/>
      <c r="G1131" s="24"/>
      <c r="H1131" s="24"/>
      <c r="I1131" s="24"/>
      <c r="J1131" s="24"/>
      <c r="K1131" s="24"/>
      <c r="L1131" s="24"/>
      <c r="M1131" s="24"/>
      <c r="N1131" s="25"/>
      <c r="O1131" s="24"/>
      <c r="P1131" s="24"/>
      <c r="Q1131" s="24"/>
      <c r="R1131" s="24"/>
      <c r="S1131" s="35"/>
      <c r="T1131" s="53"/>
      <c r="U1131" s="34"/>
      <c r="V1131" s="24"/>
      <c r="W1131" s="24"/>
      <c r="X1131" s="35"/>
    </row>
    <row r="1132" spans="1:24" ht="20" customHeight="1" x14ac:dyDescent="0.2">
      <c r="A1132" s="22"/>
      <c r="B1132" s="49"/>
      <c r="C1132" s="41"/>
      <c r="D1132" s="23"/>
      <c r="E1132" s="24"/>
      <c r="F1132" s="24"/>
      <c r="G1132" s="24"/>
      <c r="H1132" s="24"/>
      <c r="I1132" s="24"/>
      <c r="J1132" s="24"/>
      <c r="K1132" s="24"/>
      <c r="L1132" s="24"/>
      <c r="M1132" s="24"/>
      <c r="N1132" s="25"/>
      <c r="O1132" s="24"/>
      <c r="P1132" s="24"/>
      <c r="Q1132" s="24"/>
      <c r="R1132" s="24"/>
      <c r="S1132" s="35"/>
      <c r="T1132" s="53"/>
      <c r="U1132" s="34"/>
      <c r="V1132" s="24"/>
      <c r="W1132" s="24"/>
      <c r="X1132" s="35"/>
    </row>
    <row r="1133" spans="1:24" ht="20" customHeight="1" x14ac:dyDescent="0.2">
      <c r="A1133" s="22"/>
      <c r="B1133" s="49"/>
      <c r="C1133" s="41"/>
      <c r="D1133" s="23"/>
      <c r="E1133" s="24"/>
      <c r="F1133" s="24"/>
      <c r="G1133" s="26"/>
      <c r="H1133" s="24"/>
      <c r="I1133" s="24"/>
      <c r="J1133" s="24"/>
      <c r="K1133" s="24"/>
      <c r="L1133" s="24"/>
      <c r="M1133" s="24"/>
      <c r="N1133" s="25"/>
      <c r="O1133" s="24"/>
      <c r="P1133" s="24"/>
      <c r="Q1133" s="24"/>
      <c r="R1133" s="24"/>
      <c r="S1133" s="35"/>
      <c r="T1133" s="53"/>
      <c r="U1133" s="34"/>
      <c r="V1133" s="24"/>
      <c r="W1133" s="24"/>
      <c r="X1133" s="35"/>
    </row>
    <row r="1134" spans="1:24" ht="20" customHeight="1" x14ac:dyDescent="0.2">
      <c r="A1134" s="22"/>
      <c r="B1134" s="49"/>
      <c r="C1134" s="41"/>
      <c r="D1134" s="23"/>
      <c r="E1134" s="24"/>
      <c r="F1134" s="24"/>
      <c r="G1134" s="26"/>
      <c r="H1134" s="24"/>
      <c r="I1134" s="24"/>
      <c r="J1134" s="24"/>
      <c r="K1134" s="24"/>
      <c r="L1134" s="24"/>
      <c r="M1134" s="24"/>
      <c r="N1134" s="25"/>
      <c r="O1134" s="24"/>
      <c r="P1134" s="24"/>
      <c r="Q1134" s="24"/>
      <c r="R1134" s="24"/>
      <c r="S1134" s="35"/>
      <c r="T1134" s="53"/>
      <c r="U1134" s="34"/>
      <c r="V1134" s="24"/>
      <c r="W1134" s="24"/>
      <c r="X1134" s="35"/>
    </row>
    <row r="1135" spans="1:24" ht="20" customHeight="1" x14ac:dyDescent="0.2">
      <c r="A1135" s="22"/>
      <c r="B1135" s="49"/>
      <c r="C1135" s="41"/>
      <c r="D1135" s="23"/>
      <c r="E1135" s="24"/>
      <c r="F1135" s="24"/>
      <c r="G1135" s="26"/>
      <c r="H1135" s="24"/>
      <c r="I1135" s="24"/>
      <c r="J1135" s="24"/>
      <c r="K1135" s="24"/>
      <c r="L1135" s="24"/>
      <c r="M1135" s="24"/>
      <c r="N1135" s="25"/>
      <c r="O1135" s="24"/>
      <c r="P1135" s="24"/>
      <c r="Q1135" s="24"/>
      <c r="R1135" s="24"/>
      <c r="S1135" s="35"/>
      <c r="T1135" s="53"/>
      <c r="U1135" s="34"/>
      <c r="V1135" s="24"/>
      <c r="W1135" s="24"/>
      <c r="X1135" s="35"/>
    </row>
    <row r="1136" spans="1:24" ht="20" customHeight="1" x14ac:dyDescent="0.2">
      <c r="A1136" s="22"/>
      <c r="B1136" s="49"/>
      <c r="C1136" s="41"/>
      <c r="D1136" s="23"/>
      <c r="E1136" s="24"/>
      <c r="F1136" s="24"/>
      <c r="G1136" s="26"/>
      <c r="H1136" s="24"/>
      <c r="I1136" s="24"/>
      <c r="J1136" s="24"/>
      <c r="K1136" s="24"/>
      <c r="L1136" s="24"/>
      <c r="M1136" s="24"/>
      <c r="N1136" s="25"/>
      <c r="O1136" s="24"/>
      <c r="P1136" s="24"/>
      <c r="Q1136" s="24"/>
      <c r="R1136" s="24"/>
      <c r="S1136" s="35"/>
      <c r="T1136" s="53"/>
      <c r="U1136" s="34"/>
      <c r="V1136" s="24"/>
      <c r="W1136" s="24"/>
      <c r="X1136" s="35"/>
    </row>
    <row r="1137" spans="1:24" ht="20" customHeight="1" x14ac:dyDescent="0.2">
      <c r="A1137" s="22"/>
      <c r="B1137" s="49"/>
      <c r="C1137" s="41"/>
      <c r="D1137" s="23"/>
      <c r="E1137" s="24"/>
      <c r="F1137" s="24"/>
      <c r="G1137" s="26"/>
      <c r="H1137" s="24"/>
      <c r="I1137" s="24"/>
      <c r="J1137" s="24"/>
      <c r="K1137" s="24"/>
      <c r="L1137" s="24"/>
      <c r="M1137" s="24"/>
      <c r="N1137" s="25"/>
      <c r="O1137" s="24"/>
      <c r="P1137" s="24"/>
      <c r="Q1137" s="24"/>
      <c r="R1137" s="24"/>
      <c r="S1137" s="35"/>
      <c r="T1137" s="53"/>
      <c r="U1137" s="34"/>
      <c r="V1137" s="24"/>
      <c r="W1137" s="24"/>
      <c r="X1137" s="35"/>
    </row>
    <row r="1138" spans="1:24" ht="20" customHeight="1" x14ac:dyDescent="0.2">
      <c r="A1138" s="22"/>
      <c r="B1138" s="49"/>
      <c r="C1138" s="41"/>
      <c r="D1138" s="23"/>
      <c r="E1138" s="24"/>
      <c r="F1138" s="24"/>
      <c r="G1138" s="26"/>
      <c r="H1138" s="24"/>
      <c r="I1138" s="24"/>
      <c r="J1138" s="24"/>
      <c r="K1138" s="24"/>
      <c r="L1138" s="24"/>
      <c r="M1138" s="24"/>
      <c r="N1138" s="25"/>
      <c r="O1138" s="24"/>
      <c r="P1138" s="24"/>
      <c r="Q1138" s="24"/>
      <c r="R1138" s="24"/>
      <c r="S1138" s="35"/>
      <c r="T1138" s="53"/>
      <c r="U1138" s="34"/>
      <c r="V1138" s="24"/>
      <c r="W1138" s="24"/>
      <c r="X1138" s="35"/>
    </row>
    <row r="1139" spans="1:24" ht="20" customHeight="1" x14ac:dyDescent="0.2">
      <c r="A1139" s="22"/>
      <c r="B1139" s="49"/>
      <c r="C1139" s="41"/>
      <c r="D1139" s="23"/>
      <c r="E1139" s="24"/>
      <c r="F1139" s="24"/>
      <c r="G1139" s="26"/>
      <c r="H1139" s="24"/>
      <c r="I1139" s="24"/>
      <c r="J1139" s="24"/>
      <c r="K1139" s="24"/>
      <c r="L1139" s="24"/>
      <c r="M1139" s="24"/>
      <c r="N1139" s="25"/>
      <c r="O1139" s="24"/>
      <c r="P1139" s="24"/>
      <c r="Q1139" s="24"/>
      <c r="R1139" s="24"/>
      <c r="S1139" s="35"/>
      <c r="T1139" s="53"/>
      <c r="U1139" s="34"/>
      <c r="V1139" s="24"/>
      <c r="W1139" s="24"/>
      <c r="X1139" s="35"/>
    </row>
    <row r="1140" spans="1:24" ht="20" customHeight="1" x14ac:dyDescent="0.2">
      <c r="A1140" s="22"/>
      <c r="B1140" s="49"/>
      <c r="C1140" s="41"/>
      <c r="D1140" s="23"/>
      <c r="E1140" s="24"/>
      <c r="F1140" s="24"/>
      <c r="G1140" s="26"/>
      <c r="H1140" s="24"/>
      <c r="I1140" s="24"/>
      <c r="J1140" s="24"/>
      <c r="K1140" s="24"/>
      <c r="L1140" s="24"/>
      <c r="M1140" s="24"/>
      <c r="N1140" s="25"/>
      <c r="O1140" s="24"/>
      <c r="P1140" s="24"/>
      <c r="Q1140" s="24"/>
      <c r="R1140" s="24"/>
      <c r="S1140" s="35"/>
      <c r="T1140" s="53"/>
      <c r="U1140" s="34"/>
      <c r="V1140" s="24"/>
      <c r="W1140" s="24"/>
      <c r="X1140" s="35"/>
    </row>
    <row r="1141" spans="1:24" ht="20" customHeight="1" x14ac:dyDescent="0.2">
      <c r="A1141" s="22"/>
      <c r="B1141" s="49"/>
      <c r="C1141" s="41"/>
      <c r="D1141" s="23"/>
      <c r="E1141" s="24"/>
      <c r="F1141" s="24"/>
      <c r="G1141" s="26"/>
      <c r="H1141" s="24"/>
      <c r="I1141" s="24"/>
      <c r="J1141" s="24"/>
      <c r="K1141" s="24"/>
      <c r="L1141" s="24"/>
      <c r="M1141" s="24"/>
      <c r="N1141" s="25"/>
      <c r="O1141" s="24"/>
      <c r="P1141" s="24"/>
      <c r="Q1141" s="24"/>
      <c r="R1141" s="24"/>
      <c r="S1141" s="35"/>
      <c r="T1141" s="53"/>
      <c r="U1141" s="34"/>
      <c r="V1141" s="24"/>
      <c r="W1141" s="24"/>
      <c r="X1141" s="35"/>
    </row>
    <row r="1142" spans="1:24" ht="20" customHeight="1" x14ac:dyDescent="0.2">
      <c r="A1142" s="22"/>
      <c r="B1142" s="49"/>
      <c r="C1142" s="41"/>
      <c r="D1142" s="23"/>
      <c r="E1142" s="24"/>
      <c r="F1142" s="24"/>
      <c r="G1142" s="26"/>
      <c r="H1142" s="24"/>
      <c r="I1142" s="24"/>
      <c r="J1142" s="24"/>
      <c r="K1142" s="24"/>
      <c r="L1142" s="24"/>
      <c r="M1142" s="24"/>
      <c r="N1142" s="25"/>
      <c r="O1142" s="24"/>
      <c r="P1142" s="24"/>
      <c r="Q1142" s="24"/>
      <c r="R1142" s="24"/>
      <c r="S1142" s="35"/>
      <c r="T1142" s="53"/>
      <c r="U1142" s="34"/>
      <c r="V1142" s="24"/>
      <c r="W1142" s="24"/>
      <c r="X1142" s="35"/>
    </row>
    <row r="1143" spans="1:24" ht="20" customHeight="1" x14ac:dyDescent="0.2">
      <c r="A1143" s="22"/>
      <c r="B1143" s="49"/>
      <c r="C1143" s="41"/>
      <c r="D1143" s="23"/>
      <c r="E1143" s="24"/>
      <c r="F1143" s="24"/>
      <c r="G1143" s="26"/>
      <c r="H1143" s="24"/>
      <c r="I1143" s="24"/>
      <c r="J1143" s="24"/>
      <c r="K1143" s="24"/>
      <c r="L1143" s="24"/>
      <c r="M1143" s="24"/>
      <c r="N1143" s="25"/>
      <c r="O1143" s="24"/>
      <c r="P1143" s="24"/>
      <c r="Q1143" s="24"/>
      <c r="R1143" s="24"/>
      <c r="S1143" s="35"/>
      <c r="T1143" s="53"/>
      <c r="U1143" s="34"/>
      <c r="V1143" s="24"/>
      <c r="W1143" s="24"/>
      <c r="X1143" s="35"/>
    </row>
    <row r="1144" spans="1:24" ht="20" customHeight="1" x14ac:dyDescent="0.2">
      <c r="A1144" s="22"/>
      <c r="B1144" s="49"/>
      <c r="C1144" s="41"/>
      <c r="D1144" s="23"/>
      <c r="E1144" s="24"/>
      <c r="F1144" s="24"/>
      <c r="G1144" s="26"/>
      <c r="H1144" s="24"/>
      <c r="I1144" s="24"/>
      <c r="J1144" s="24"/>
      <c r="K1144" s="24"/>
      <c r="L1144" s="24"/>
      <c r="M1144" s="24"/>
      <c r="N1144" s="25"/>
      <c r="O1144" s="24"/>
      <c r="P1144" s="24"/>
      <c r="Q1144" s="24"/>
      <c r="R1144" s="24"/>
      <c r="S1144" s="35"/>
      <c r="T1144" s="53"/>
      <c r="U1144" s="34"/>
      <c r="V1144" s="24"/>
      <c r="W1144" s="24"/>
      <c r="X1144" s="35"/>
    </row>
    <row r="1145" spans="1:24" ht="20" customHeight="1" x14ac:dyDescent="0.2">
      <c r="A1145" s="22"/>
      <c r="B1145" s="49"/>
      <c r="C1145" s="41"/>
      <c r="D1145" s="23"/>
      <c r="E1145" s="24"/>
      <c r="F1145" s="24"/>
      <c r="G1145" s="26"/>
      <c r="H1145" s="24"/>
      <c r="I1145" s="24"/>
      <c r="J1145" s="24"/>
      <c r="K1145" s="24"/>
      <c r="L1145" s="24"/>
      <c r="M1145" s="24"/>
      <c r="N1145" s="25"/>
      <c r="O1145" s="24"/>
      <c r="P1145" s="24"/>
      <c r="Q1145" s="24"/>
      <c r="R1145" s="24"/>
      <c r="S1145" s="35"/>
      <c r="T1145" s="53"/>
      <c r="U1145" s="34"/>
      <c r="V1145" s="24"/>
      <c r="W1145" s="24"/>
      <c r="X1145" s="35"/>
    </row>
    <row r="1146" spans="1:24" ht="20" customHeight="1" x14ac:dyDescent="0.2">
      <c r="A1146" s="22"/>
      <c r="B1146" s="49"/>
      <c r="C1146" s="41"/>
      <c r="D1146" s="23"/>
      <c r="E1146" s="24"/>
      <c r="F1146" s="24"/>
      <c r="G1146" s="26"/>
      <c r="H1146" s="24"/>
      <c r="I1146" s="24"/>
      <c r="J1146" s="24"/>
      <c r="K1146" s="24"/>
      <c r="L1146" s="24"/>
      <c r="M1146" s="24"/>
      <c r="N1146" s="25"/>
      <c r="O1146" s="24"/>
      <c r="P1146" s="24"/>
      <c r="Q1146" s="24"/>
      <c r="R1146" s="24"/>
      <c r="S1146" s="35"/>
      <c r="T1146" s="53"/>
      <c r="U1146" s="34"/>
      <c r="V1146" s="24"/>
      <c r="W1146" s="24"/>
      <c r="X1146" s="35"/>
    </row>
    <row r="1147" spans="1:24" ht="20" customHeight="1" x14ac:dyDescent="0.2">
      <c r="A1147" s="22"/>
      <c r="B1147" s="49"/>
      <c r="C1147" s="41"/>
      <c r="D1147" s="23"/>
      <c r="E1147" s="24"/>
      <c r="F1147" s="24"/>
      <c r="G1147" s="26"/>
      <c r="H1147" s="24"/>
      <c r="I1147" s="24"/>
      <c r="J1147" s="24"/>
      <c r="K1147" s="24"/>
      <c r="L1147" s="24"/>
      <c r="M1147" s="24"/>
      <c r="N1147" s="25"/>
      <c r="O1147" s="24"/>
      <c r="P1147" s="24"/>
      <c r="Q1147" s="24"/>
      <c r="R1147" s="24"/>
      <c r="S1147" s="35"/>
      <c r="T1147" s="53"/>
      <c r="U1147" s="34"/>
      <c r="V1147" s="24"/>
      <c r="W1147" s="24"/>
      <c r="X1147" s="35"/>
    </row>
    <row r="1148" spans="1:24" ht="20" customHeight="1" x14ac:dyDescent="0.2">
      <c r="A1148" s="22"/>
      <c r="B1148" s="49"/>
      <c r="C1148" s="41"/>
      <c r="D1148" s="23"/>
      <c r="E1148" s="24"/>
      <c r="F1148" s="24"/>
      <c r="G1148" s="26"/>
      <c r="H1148" s="24"/>
      <c r="I1148" s="24"/>
      <c r="J1148" s="24"/>
      <c r="K1148" s="24"/>
      <c r="L1148" s="24"/>
      <c r="M1148" s="24"/>
      <c r="N1148" s="25"/>
      <c r="O1148" s="24"/>
      <c r="P1148" s="24"/>
      <c r="Q1148" s="24"/>
      <c r="R1148" s="24"/>
      <c r="S1148" s="35"/>
      <c r="T1148" s="53"/>
      <c r="U1148" s="34"/>
      <c r="V1148" s="24"/>
      <c r="W1148" s="24"/>
      <c r="X1148" s="35"/>
    </row>
    <row r="1149" spans="1:24" ht="20" customHeight="1" x14ac:dyDescent="0.2">
      <c r="A1149" s="22"/>
      <c r="B1149" s="49"/>
      <c r="C1149" s="41"/>
      <c r="D1149" s="23"/>
      <c r="E1149" s="24"/>
      <c r="F1149" s="24"/>
      <c r="G1149" s="26"/>
      <c r="H1149" s="24"/>
      <c r="I1149" s="24"/>
      <c r="J1149" s="24"/>
      <c r="K1149" s="24"/>
      <c r="L1149" s="24"/>
      <c r="M1149" s="24"/>
      <c r="N1149" s="25"/>
      <c r="O1149" s="24"/>
      <c r="P1149" s="24"/>
      <c r="Q1149" s="24"/>
      <c r="R1149" s="24"/>
      <c r="S1149" s="35"/>
      <c r="T1149" s="53"/>
      <c r="U1149" s="34"/>
      <c r="V1149" s="24"/>
      <c r="W1149" s="24"/>
      <c r="X1149" s="35"/>
    </row>
    <row r="1150" spans="1:24" ht="20" customHeight="1" x14ac:dyDescent="0.2">
      <c r="A1150" s="22"/>
      <c r="B1150" s="49"/>
      <c r="C1150" s="41"/>
      <c r="D1150" s="23"/>
      <c r="E1150" s="24"/>
      <c r="F1150" s="24"/>
      <c r="G1150" s="26"/>
      <c r="H1150" s="24"/>
      <c r="I1150" s="24"/>
      <c r="J1150" s="24"/>
      <c r="K1150" s="24"/>
      <c r="L1150" s="24"/>
      <c r="M1150" s="24"/>
      <c r="N1150" s="25"/>
      <c r="O1150" s="24"/>
      <c r="P1150" s="24"/>
      <c r="Q1150" s="24"/>
      <c r="R1150" s="24"/>
      <c r="S1150" s="35"/>
      <c r="T1150" s="53"/>
      <c r="U1150" s="34"/>
      <c r="V1150" s="24"/>
      <c r="W1150" s="24"/>
      <c r="X1150" s="35"/>
    </row>
    <row r="1151" spans="1:24" ht="20" customHeight="1" x14ac:dyDescent="0.2">
      <c r="A1151" s="22"/>
      <c r="B1151" s="49"/>
      <c r="C1151" s="41"/>
      <c r="D1151" s="23"/>
      <c r="E1151" s="24"/>
      <c r="F1151" s="24"/>
      <c r="G1151" s="26"/>
      <c r="H1151" s="24"/>
      <c r="I1151" s="24"/>
      <c r="J1151" s="24"/>
      <c r="K1151" s="24"/>
      <c r="L1151" s="24"/>
      <c r="M1151" s="24"/>
      <c r="N1151" s="25"/>
      <c r="O1151" s="24"/>
      <c r="P1151" s="24"/>
      <c r="Q1151" s="24"/>
      <c r="R1151" s="24"/>
      <c r="S1151" s="35"/>
      <c r="T1151" s="53"/>
      <c r="U1151" s="34"/>
      <c r="V1151" s="24"/>
      <c r="W1151" s="24"/>
      <c r="X1151" s="35"/>
    </row>
    <row r="1152" spans="1:24" ht="20" customHeight="1" x14ac:dyDescent="0.2">
      <c r="A1152" s="22"/>
      <c r="B1152" s="49"/>
      <c r="C1152" s="41"/>
      <c r="D1152" s="23"/>
      <c r="E1152" s="24"/>
      <c r="F1152" s="24"/>
      <c r="G1152" s="26"/>
      <c r="H1152" s="24"/>
      <c r="I1152" s="24"/>
      <c r="J1152" s="24"/>
      <c r="K1152" s="24"/>
      <c r="L1152" s="24"/>
      <c r="M1152" s="24"/>
      <c r="N1152" s="25"/>
      <c r="O1152" s="24"/>
      <c r="P1152" s="24"/>
      <c r="Q1152" s="24"/>
      <c r="R1152" s="24"/>
      <c r="S1152" s="35"/>
      <c r="T1152" s="53"/>
      <c r="U1152" s="34"/>
      <c r="V1152" s="24"/>
      <c r="W1152" s="24"/>
      <c r="X1152" s="35"/>
    </row>
    <row r="1153" spans="1:24" ht="20" customHeight="1" x14ac:dyDescent="0.2">
      <c r="A1153" s="22"/>
      <c r="B1153" s="49"/>
      <c r="C1153" s="41"/>
      <c r="D1153" s="23"/>
      <c r="E1153" s="24"/>
      <c r="F1153" s="24"/>
      <c r="G1153" s="24"/>
      <c r="H1153" s="24"/>
      <c r="I1153" s="24"/>
      <c r="J1153" s="24"/>
      <c r="K1153" s="24"/>
      <c r="L1153" s="24"/>
      <c r="M1153" s="24"/>
      <c r="N1153" s="25"/>
      <c r="O1153" s="24"/>
      <c r="P1153" s="24"/>
      <c r="Q1153" s="24"/>
      <c r="R1153" s="24"/>
      <c r="S1153" s="35"/>
      <c r="T1153" s="53"/>
      <c r="U1153" s="34"/>
      <c r="V1153" s="24"/>
      <c r="W1153" s="24"/>
      <c r="X1153" s="35"/>
    </row>
    <row r="1154" spans="1:24" ht="20" customHeight="1" x14ac:dyDescent="0.2">
      <c r="A1154" s="22"/>
      <c r="B1154" s="49"/>
      <c r="C1154" s="41"/>
      <c r="D1154" s="23"/>
      <c r="E1154" s="24"/>
      <c r="F1154" s="24"/>
      <c r="G1154" s="24"/>
      <c r="H1154" s="24"/>
      <c r="I1154" s="24"/>
      <c r="J1154" s="24"/>
      <c r="K1154" s="24"/>
      <c r="L1154" s="24"/>
      <c r="M1154" s="24"/>
      <c r="N1154" s="25"/>
      <c r="O1154" s="24"/>
      <c r="P1154" s="24"/>
      <c r="Q1154" s="24"/>
      <c r="R1154" s="24"/>
      <c r="S1154" s="35"/>
      <c r="T1154" s="53"/>
      <c r="U1154" s="34"/>
      <c r="V1154" s="24"/>
      <c r="W1154" s="24"/>
      <c r="X1154" s="35"/>
    </row>
    <row r="1155" spans="1:24" ht="20" customHeight="1" x14ac:dyDescent="0.2">
      <c r="A1155" s="22"/>
      <c r="B1155" s="49"/>
      <c r="C1155" s="41"/>
      <c r="D1155" s="23"/>
      <c r="E1155" s="24"/>
      <c r="F1155" s="24"/>
      <c r="G1155" s="24"/>
      <c r="H1155" s="24"/>
      <c r="I1155" s="24"/>
      <c r="J1155" s="24"/>
      <c r="K1155" s="24"/>
      <c r="L1155" s="24"/>
      <c r="M1155" s="24"/>
      <c r="N1155" s="25"/>
      <c r="O1155" s="24"/>
      <c r="P1155" s="24"/>
      <c r="Q1155" s="24"/>
      <c r="R1155" s="24"/>
      <c r="S1155" s="35"/>
      <c r="T1155" s="53"/>
      <c r="U1155" s="34"/>
      <c r="V1155" s="24"/>
      <c r="W1155" s="24"/>
      <c r="X1155" s="35"/>
    </row>
    <row r="1156" spans="1:24" ht="20" customHeight="1" x14ac:dyDescent="0.2">
      <c r="A1156" s="22"/>
      <c r="B1156" s="49"/>
      <c r="C1156" s="41"/>
      <c r="D1156" s="23"/>
      <c r="E1156" s="24"/>
      <c r="F1156" s="24"/>
      <c r="G1156" s="24"/>
      <c r="H1156" s="24"/>
      <c r="I1156" s="24"/>
      <c r="J1156" s="24"/>
      <c r="K1156" s="24"/>
      <c r="L1156" s="24"/>
      <c r="M1156" s="24"/>
      <c r="N1156" s="25"/>
      <c r="O1156" s="24"/>
      <c r="P1156" s="24"/>
      <c r="Q1156" s="24"/>
      <c r="R1156" s="24"/>
      <c r="S1156" s="35"/>
      <c r="T1156" s="53"/>
      <c r="U1156" s="34"/>
      <c r="V1156" s="24"/>
      <c r="W1156" s="24"/>
      <c r="X1156" s="35"/>
    </row>
    <row r="1157" spans="1:24" ht="20" customHeight="1" x14ac:dyDescent="0.2">
      <c r="A1157" s="22"/>
      <c r="B1157" s="49"/>
      <c r="C1157" s="41"/>
      <c r="D1157" s="23"/>
      <c r="E1157" s="24"/>
      <c r="F1157" s="24"/>
      <c r="G1157" s="24"/>
      <c r="H1157" s="24"/>
      <c r="I1157" s="24"/>
      <c r="J1157" s="24"/>
      <c r="K1157" s="24"/>
      <c r="L1157" s="24"/>
      <c r="M1157" s="24"/>
      <c r="N1157" s="25"/>
      <c r="O1157" s="24"/>
      <c r="P1157" s="24"/>
      <c r="Q1157" s="24"/>
      <c r="R1157" s="24"/>
      <c r="S1157" s="35"/>
      <c r="T1157" s="53"/>
      <c r="U1157" s="34"/>
      <c r="V1157" s="24"/>
      <c r="W1157" s="24"/>
      <c r="X1157" s="35"/>
    </row>
    <row r="1158" spans="1:24" ht="20" customHeight="1" x14ac:dyDescent="0.2">
      <c r="A1158" s="22"/>
      <c r="B1158" s="49"/>
      <c r="C1158" s="41"/>
      <c r="D1158" s="23"/>
      <c r="E1158" s="24"/>
      <c r="F1158" s="24"/>
      <c r="G1158" s="24"/>
      <c r="H1158" s="24"/>
      <c r="I1158" s="24"/>
      <c r="J1158" s="24"/>
      <c r="K1158" s="24"/>
      <c r="L1158" s="24"/>
      <c r="M1158" s="24"/>
      <c r="N1158" s="25"/>
      <c r="O1158" s="24"/>
      <c r="P1158" s="24"/>
      <c r="Q1158" s="24"/>
      <c r="R1158" s="24"/>
      <c r="S1158" s="35"/>
      <c r="T1158" s="53"/>
      <c r="U1158" s="34"/>
      <c r="V1158" s="24"/>
      <c r="W1158" s="24"/>
      <c r="X1158" s="35"/>
    </row>
    <row r="1159" spans="1:24" ht="20" customHeight="1" x14ac:dyDescent="0.2">
      <c r="A1159" s="22"/>
      <c r="B1159" s="49"/>
      <c r="C1159" s="41"/>
      <c r="D1159" s="23"/>
      <c r="E1159" s="24"/>
      <c r="F1159" s="24"/>
      <c r="G1159" s="24"/>
      <c r="H1159" s="24"/>
      <c r="I1159" s="24"/>
      <c r="J1159" s="24"/>
      <c r="K1159" s="24"/>
      <c r="L1159" s="24"/>
      <c r="M1159" s="24"/>
      <c r="N1159" s="25"/>
      <c r="O1159" s="24"/>
      <c r="P1159" s="24"/>
      <c r="Q1159" s="24"/>
      <c r="R1159" s="24"/>
      <c r="S1159" s="35"/>
      <c r="T1159" s="53"/>
      <c r="U1159" s="34"/>
      <c r="V1159" s="24"/>
      <c r="W1159" s="24"/>
      <c r="X1159" s="35"/>
    </row>
    <row r="1160" spans="1:24" ht="20" customHeight="1" x14ac:dyDescent="0.2">
      <c r="A1160" s="22"/>
      <c r="B1160" s="49"/>
      <c r="C1160" s="41"/>
      <c r="D1160" s="23"/>
      <c r="E1160" s="24"/>
      <c r="F1160" s="24"/>
      <c r="G1160" s="24"/>
      <c r="H1160" s="24"/>
      <c r="I1160" s="24"/>
      <c r="J1160" s="24"/>
      <c r="K1160" s="24"/>
      <c r="L1160" s="24"/>
      <c r="M1160" s="24"/>
      <c r="N1160" s="25"/>
      <c r="O1160" s="24"/>
      <c r="P1160" s="24"/>
      <c r="Q1160" s="24"/>
      <c r="R1160" s="24"/>
      <c r="S1160" s="35"/>
      <c r="T1160" s="53"/>
      <c r="U1160" s="34"/>
      <c r="V1160" s="24"/>
      <c r="W1160" s="24"/>
      <c r="X1160" s="35"/>
    </row>
    <row r="1161" spans="1:24" ht="20" customHeight="1" x14ac:dyDescent="0.2">
      <c r="A1161" s="22"/>
      <c r="B1161" s="49"/>
      <c r="C1161" s="41"/>
      <c r="D1161" s="23"/>
      <c r="E1161" s="24"/>
      <c r="F1161" s="24"/>
      <c r="G1161" s="24"/>
      <c r="H1161" s="24"/>
      <c r="I1161" s="24"/>
      <c r="J1161" s="24"/>
      <c r="K1161" s="24"/>
      <c r="L1161" s="24"/>
      <c r="M1161" s="24"/>
      <c r="N1161" s="25"/>
      <c r="O1161" s="24"/>
      <c r="P1161" s="24"/>
      <c r="Q1161" s="24"/>
      <c r="R1161" s="24"/>
      <c r="S1161" s="35"/>
      <c r="T1161" s="53"/>
      <c r="U1161" s="34"/>
      <c r="V1161" s="24"/>
      <c r="W1161" s="24"/>
      <c r="X1161" s="35"/>
    </row>
    <row r="1162" spans="1:24" ht="20" customHeight="1" x14ac:dyDescent="0.2">
      <c r="A1162" s="22"/>
      <c r="B1162" s="49"/>
      <c r="C1162" s="41"/>
      <c r="D1162" s="23"/>
      <c r="E1162" s="24"/>
      <c r="F1162" s="24"/>
      <c r="G1162" s="24"/>
      <c r="H1162" s="24"/>
      <c r="I1162" s="24"/>
      <c r="J1162" s="24"/>
      <c r="K1162" s="24"/>
      <c r="L1162" s="24"/>
      <c r="M1162" s="24"/>
      <c r="N1162" s="25"/>
      <c r="O1162" s="24"/>
      <c r="P1162" s="24"/>
      <c r="Q1162" s="24"/>
      <c r="R1162" s="24"/>
      <c r="S1162" s="35"/>
      <c r="T1162" s="53"/>
      <c r="U1162" s="34"/>
      <c r="V1162" s="24"/>
      <c r="W1162" s="24"/>
      <c r="X1162" s="35"/>
    </row>
    <row r="1163" spans="1:24" ht="20" customHeight="1" x14ac:dyDescent="0.2">
      <c r="A1163" s="22"/>
      <c r="B1163" s="49"/>
      <c r="C1163" s="41"/>
      <c r="D1163" s="23"/>
      <c r="E1163" s="24"/>
      <c r="F1163" s="24"/>
      <c r="G1163" s="24"/>
      <c r="H1163" s="24"/>
      <c r="I1163" s="24"/>
      <c r="J1163" s="24"/>
      <c r="K1163" s="24"/>
      <c r="L1163" s="24"/>
      <c r="M1163" s="24"/>
      <c r="N1163" s="25"/>
      <c r="O1163" s="24"/>
      <c r="P1163" s="24"/>
      <c r="Q1163" s="24"/>
      <c r="R1163" s="24"/>
      <c r="S1163" s="35"/>
      <c r="T1163" s="53"/>
      <c r="U1163" s="34"/>
      <c r="V1163" s="24"/>
      <c r="W1163" s="24"/>
      <c r="X1163" s="35"/>
    </row>
    <row r="1164" spans="1:24" ht="20" customHeight="1" x14ac:dyDescent="0.2">
      <c r="A1164" s="22"/>
      <c r="B1164" s="49"/>
      <c r="C1164" s="41"/>
      <c r="D1164" s="23"/>
      <c r="E1164" s="24"/>
      <c r="F1164" s="24"/>
      <c r="G1164" s="24"/>
      <c r="H1164" s="24"/>
      <c r="I1164" s="24"/>
      <c r="J1164" s="24"/>
      <c r="K1164" s="24"/>
      <c r="L1164" s="24"/>
      <c r="M1164" s="24"/>
      <c r="N1164" s="25"/>
      <c r="O1164" s="24"/>
      <c r="P1164" s="24"/>
      <c r="Q1164" s="24"/>
      <c r="R1164" s="24"/>
      <c r="S1164" s="35"/>
      <c r="T1164" s="53"/>
      <c r="U1164" s="34"/>
      <c r="V1164" s="24"/>
      <c r="W1164" s="24"/>
      <c r="X1164" s="35"/>
    </row>
    <row r="1165" spans="1:24" ht="20" customHeight="1" x14ac:dyDescent="0.2">
      <c r="A1165" s="22"/>
      <c r="B1165" s="49"/>
      <c r="C1165" s="41"/>
      <c r="D1165" s="23"/>
      <c r="E1165" s="24"/>
      <c r="F1165" s="24"/>
      <c r="G1165" s="24"/>
      <c r="H1165" s="24"/>
      <c r="I1165" s="24"/>
      <c r="J1165" s="24"/>
      <c r="K1165" s="24"/>
      <c r="L1165" s="24"/>
      <c r="M1165" s="24"/>
      <c r="N1165" s="25"/>
      <c r="O1165" s="24"/>
      <c r="P1165" s="24"/>
      <c r="Q1165" s="24"/>
      <c r="R1165" s="24"/>
      <c r="S1165" s="35"/>
      <c r="T1165" s="53"/>
      <c r="U1165" s="34"/>
      <c r="V1165" s="24"/>
      <c r="W1165" s="24"/>
      <c r="X1165" s="35"/>
    </row>
    <row r="1166" spans="1:24" ht="20" customHeight="1" x14ac:dyDescent="0.2">
      <c r="A1166" s="22"/>
      <c r="B1166" s="49"/>
      <c r="C1166" s="41"/>
      <c r="D1166" s="23"/>
      <c r="E1166" s="24"/>
      <c r="F1166" s="24"/>
      <c r="G1166" s="24"/>
      <c r="H1166" s="24"/>
      <c r="I1166" s="24"/>
      <c r="J1166" s="24"/>
      <c r="K1166" s="24"/>
      <c r="L1166" s="24"/>
      <c r="M1166" s="24"/>
      <c r="N1166" s="25"/>
      <c r="O1166" s="24"/>
      <c r="P1166" s="24"/>
      <c r="Q1166" s="24"/>
      <c r="R1166" s="24"/>
      <c r="S1166" s="35"/>
      <c r="T1166" s="53"/>
      <c r="U1166" s="34"/>
      <c r="V1166" s="24"/>
      <c r="W1166" s="24"/>
      <c r="X1166" s="35"/>
    </row>
    <row r="1167" spans="1:24" ht="20" customHeight="1" x14ac:dyDescent="0.2">
      <c r="A1167" s="22"/>
      <c r="B1167" s="49"/>
      <c r="C1167" s="41"/>
      <c r="D1167" s="23"/>
      <c r="E1167" s="24"/>
      <c r="F1167" s="24"/>
      <c r="G1167" s="24"/>
      <c r="H1167" s="24"/>
      <c r="I1167" s="24"/>
      <c r="J1167" s="24"/>
      <c r="K1167" s="24"/>
      <c r="L1167" s="24"/>
      <c r="M1167" s="24"/>
      <c r="N1167" s="25"/>
      <c r="O1167" s="24"/>
      <c r="P1167" s="24"/>
      <c r="Q1167" s="24"/>
      <c r="R1167" s="24"/>
      <c r="S1167" s="35"/>
      <c r="T1167" s="53"/>
      <c r="U1167" s="34"/>
      <c r="V1167" s="24"/>
      <c r="W1167" s="24"/>
      <c r="X1167" s="35"/>
    </row>
    <row r="1168" spans="1:24" ht="20" customHeight="1" x14ac:dyDescent="0.2">
      <c r="A1168" s="22"/>
      <c r="B1168" s="49"/>
      <c r="C1168" s="41"/>
      <c r="D1168" s="23"/>
      <c r="E1168" s="24"/>
      <c r="F1168" s="24"/>
      <c r="G1168" s="24"/>
      <c r="H1168" s="24"/>
      <c r="I1168" s="24"/>
      <c r="J1168" s="24"/>
      <c r="K1168" s="24"/>
      <c r="L1168" s="24"/>
      <c r="M1168" s="24"/>
      <c r="N1168" s="25"/>
      <c r="O1168" s="24"/>
      <c r="P1168" s="24"/>
      <c r="Q1168" s="24"/>
      <c r="R1168" s="24"/>
      <c r="S1168" s="35"/>
      <c r="T1168" s="53"/>
      <c r="U1168" s="34"/>
      <c r="V1168" s="24"/>
      <c r="W1168" s="24"/>
      <c r="X1168" s="35"/>
    </row>
    <row r="1169" spans="1:24" ht="20" customHeight="1" x14ac:dyDescent="0.2">
      <c r="A1169" s="22"/>
      <c r="B1169" s="49"/>
      <c r="C1169" s="41"/>
      <c r="D1169" s="23"/>
      <c r="E1169" s="24"/>
      <c r="F1169" s="24"/>
      <c r="G1169" s="24"/>
      <c r="H1169" s="24"/>
      <c r="I1169" s="24"/>
      <c r="J1169" s="24"/>
      <c r="K1169" s="24"/>
      <c r="L1169" s="24"/>
      <c r="M1169" s="24"/>
      <c r="N1169" s="25"/>
      <c r="O1169" s="24"/>
      <c r="P1169" s="24"/>
      <c r="Q1169" s="24"/>
      <c r="R1169" s="24"/>
      <c r="S1169" s="35"/>
      <c r="T1169" s="53"/>
      <c r="U1169" s="34"/>
      <c r="V1169" s="24"/>
      <c r="W1169" s="24"/>
      <c r="X1169" s="35"/>
    </row>
    <row r="1170" spans="1:24" ht="20" customHeight="1" x14ac:dyDescent="0.2">
      <c r="A1170" s="22"/>
      <c r="B1170" s="49"/>
      <c r="C1170" s="41"/>
      <c r="D1170" s="23"/>
      <c r="E1170" s="24"/>
      <c r="F1170" s="24"/>
      <c r="G1170" s="24"/>
      <c r="H1170" s="24"/>
      <c r="I1170" s="24"/>
      <c r="J1170" s="24"/>
      <c r="K1170" s="24"/>
      <c r="L1170" s="24"/>
      <c r="M1170" s="24"/>
      <c r="N1170" s="25"/>
      <c r="O1170" s="24"/>
      <c r="P1170" s="24"/>
      <c r="Q1170" s="24"/>
      <c r="R1170" s="24"/>
      <c r="S1170" s="35"/>
      <c r="T1170" s="53"/>
      <c r="U1170" s="34"/>
      <c r="V1170" s="24"/>
      <c r="W1170" s="24"/>
      <c r="X1170" s="35"/>
    </row>
    <row r="1171" spans="1:24" ht="20" customHeight="1" x14ac:dyDescent="0.2">
      <c r="A1171" s="22"/>
      <c r="B1171" s="49"/>
      <c r="C1171" s="41"/>
      <c r="D1171" s="23"/>
      <c r="E1171" s="24"/>
      <c r="F1171" s="24"/>
      <c r="G1171" s="24"/>
      <c r="H1171" s="24"/>
      <c r="I1171" s="24"/>
      <c r="J1171" s="24"/>
      <c r="K1171" s="24"/>
      <c r="L1171" s="24"/>
      <c r="M1171" s="24"/>
      <c r="N1171" s="25"/>
      <c r="O1171" s="24"/>
      <c r="P1171" s="24"/>
      <c r="Q1171" s="24"/>
      <c r="R1171" s="24"/>
      <c r="S1171" s="35"/>
      <c r="T1171" s="53"/>
      <c r="U1171" s="34"/>
      <c r="V1171" s="24"/>
      <c r="W1171" s="24"/>
      <c r="X1171" s="35"/>
    </row>
    <row r="1172" spans="1:24" ht="20" customHeight="1" x14ac:dyDescent="0.2">
      <c r="A1172" s="22"/>
      <c r="B1172" s="49"/>
      <c r="C1172" s="41"/>
      <c r="D1172" s="23"/>
      <c r="E1172" s="24"/>
      <c r="F1172" s="24"/>
      <c r="G1172" s="24"/>
      <c r="H1172" s="24"/>
      <c r="I1172" s="24"/>
      <c r="J1172" s="24"/>
      <c r="K1172" s="24"/>
      <c r="L1172" s="24"/>
      <c r="M1172" s="24"/>
      <c r="N1172" s="25"/>
      <c r="O1172" s="24"/>
      <c r="P1172" s="24"/>
      <c r="Q1172" s="24"/>
      <c r="R1172" s="24"/>
      <c r="S1172" s="35"/>
      <c r="T1172" s="53"/>
      <c r="U1172" s="34"/>
      <c r="V1172" s="24"/>
      <c r="W1172" s="24"/>
      <c r="X1172" s="35"/>
    </row>
    <row r="1173" spans="1:24" ht="20" customHeight="1" x14ac:dyDescent="0.2">
      <c r="A1173" s="22"/>
      <c r="B1173" s="49"/>
      <c r="C1173" s="41"/>
      <c r="D1173" s="23"/>
      <c r="E1173" s="24"/>
      <c r="F1173" s="24"/>
      <c r="G1173" s="24"/>
      <c r="H1173" s="24"/>
      <c r="I1173" s="24"/>
      <c r="J1173" s="24"/>
      <c r="K1173" s="24"/>
      <c r="L1173" s="24"/>
      <c r="M1173" s="24"/>
      <c r="N1173" s="25"/>
      <c r="O1173" s="24"/>
      <c r="P1173" s="24"/>
      <c r="Q1173" s="24"/>
      <c r="R1173" s="24"/>
      <c r="S1173" s="35"/>
      <c r="T1173" s="53"/>
      <c r="U1173" s="34"/>
      <c r="V1173" s="24"/>
      <c r="W1173" s="24"/>
      <c r="X1173" s="35"/>
    </row>
    <row r="1174" spans="1:24" ht="20" customHeight="1" x14ac:dyDescent="0.2">
      <c r="A1174" s="22"/>
      <c r="B1174" s="49"/>
      <c r="C1174" s="41"/>
      <c r="D1174" s="23"/>
      <c r="E1174" s="24"/>
      <c r="F1174" s="24"/>
      <c r="G1174" s="24"/>
      <c r="H1174" s="24"/>
      <c r="I1174" s="24"/>
      <c r="J1174" s="24"/>
      <c r="K1174" s="24"/>
      <c r="L1174" s="24"/>
      <c r="M1174" s="24"/>
      <c r="N1174" s="25"/>
      <c r="O1174" s="24"/>
      <c r="P1174" s="24"/>
      <c r="Q1174" s="24"/>
      <c r="R1174" s="24"/>
      <c r="S1174" s="35"/>
      <c r="T1174" s="53"/>
      <c r="U1174" s="34"/>
      <c r="V1174" s="24"/>
      <c r="W1174" s="24"/>
      <c r="X1174" s="35"/>
    </row>
    <row r="1175" spans="1:24" ht="20" customHeight="1" x14ac:dyDescent="0.2">
      <c r="A1175" s="22"/>
      <c r="B1175" s="49"/>
      <c r="C1175" s="41"/>
      <c r="D1175" s="23"/>
      <c r="E1175" s="24"/>
      <c r="F1175" s="24"/>
      <c r="G1175" s="24"/>
      <c r="H1175" s="24"/>
      <c r="I1175" s="24"/>
      <c r="J1175" s="24"/>
      <c r="K1175" s="24"/>
      <c r="L1175" s="24"/>
      <c r="M1175" s="24"/>
      <c r="N1175" s="25"/>
      <c r="O1175" s="24"/>
      <c r="P1175" s="24"/>
      <c r="Q1175" s="24"/>
      <c r="R1175" s="24"/>
      <c r="S1175" s="35"/>
      <c r="T1175" s="53"/>
      <c r="U1175" s="34"/>
      <c r="V1175" s="24"/>
      <c r="W1175" s="24"/>
      <c r="X1175" s="35"/>
    </row>
    <row r="1176" spans="1:24" ht="20" customHeight="1" x14ac:dyDescent="0.2">
      <c r="A1176" s="22"/>
      <c r="B1176" s="49"/>
      <c r="C1176" s="41"/>
      <c r="D1176" s="23"/>
      <c r="E1176" s="24"/>
      <c r="F1176" s="24"/>
      <c r="G1176" s="24"/>
      <c r="H1176" s="24"/>
      <c r="I1176" s="24"/>
      <c r="J1176" s="24"/>
      <c r="K1176" s="24"/>
      <c r="L1176" s="24"/>
      <c r="M1176" s="24"/>
      <c r="N1176" s="25"/>
      <c r="O1176" s="24"/>
      <c r="P1176" s="24"/>
      <c r="Q1176" s="24"/>
      <c r="R1176" s="24"/>
      <c r="S1176" s="35"/>
      <c r="T1176" s="53"/>
      <c r="U1176" s="34"/>
      <c r="V1176" s="24"/>
      <c r="W1176" s="24"/>
      <c r="X1176" s="35"/>
    </row>
    <row r="1177" spans="1:24" ht="20" customHeight="1" x14ac:dyDescent="0.2">
      <c r="A1177" s="22"/>
      <c r="B1177" s="49"/>
      <c r="C1177" s="41"/>
      <c r="D1177" s="23"/>
      <c r="E1177" s="24"/>
      <c r="F1177" s="24"/>
      <c r="G1177" s="24"/>
      <c r="H1177" s="24"/>
      <c r="I1177" s="24"/>
      <c r="J1177" s="24"/>
      <c r="K1177" s="24"/>
      <c r="L1177" s="24"/>
      <c r="M1177" s="24"/>
      <c r="N1177" s="25"/>
      <c r="O1177" s="24"/>
      <c r="P1177" s="24"/>
      <c r="Q1177" s="24"/>
      <c r="R1177" s="24"/>
      <c r="S1177" s="35"/>
      <c r="T1177" s="53"/>
      <c r="U1177" s="34"/>
      <c r="V1177" s="24"/>
      <c r="W1177" s="24"/>
      <c r="X1177" s="35"/>
    </row>
    <row r="1178" spans="1:24" ht="20" customHeight="1" x14ac:dyDescent="0.2">
      <c r="A1178" s="22"/>
      <c r="B1178" s="49"/>
      <c r="C1178" s="41"/>
      <c r="D1178" s="23"/>
      <c r="E1178" s="24"/>
      <c r="F1178" s="24"/>
      <c r="G1178" s="24"/>
      <c r="H1178" s="24"/>
      <c r="I1178" s="24"/>
      <c r="J1178" s="24"/>
      <c r="K1178" s="24"/>
      <c r="L1178" s="24"/>
      <c r="M1178" s="24"/>
      <c r="N1178" s="25"/>
      <c r="O1178" s="24"/>
      <c r="P1178" s="24"/>
      <c r="Q1178" s="24"/>
      <c r="R1178" s="24"/>
      <c r="S1178" s="35"/>
      <c r="T1178" s="53"/>
      <c r="U1178" s="34"/>
      <c r="V1178" s="24"/>
      <c r="W1178" s="24"/>
      <c r="X1178" s="35"/>
    </row>
    <row r="1179" spans="1:24" ht="20" customHeight="1" x14ac:dyDescent="0.2">
      <c r="A1179" s="22"/>
      <c r="B1179" s="49"/>
      <c r="C1179" s="41"/>
      <c r="D1179" s="23"/>
      <c r="E1179" s="24"/>
      <c r="F1179" s="24"/>
      <c r="G1179" s="24"/>
      <c r="H1179" s="24"/>
      <c r="I1179" s="24"/>
      <c r="J1179" s="24"/>
      <c r="K1179" s="24"/>
      <c r="L1179" s="24"/>
      <c r="M1179" s="24"/>
      <c r="N1179" s="25"/>
      <c r="O1179" s="24"/>
      <c r="P1179" s="24"/>
      <c r="Q1179" s="24"/>
      <c r="R1179" s="24"/>
      <c r="S1179" s="35"/>
      <c r="T1179" s="53"/>
      <c r="U1179" s="34"/>
      <c r="V1179" s="24"/>
      <c r="W1179" s="24"/>
      <c r="X1179" s="35"/>
    </row>
    <row r="1180" spans="1:24" ht="20" customHeight="1" x14ac:dyDescent="0.2">
      <c r="A1180" s="22"/>
      <c r="B1180" s="49"/>
      <c r="C1180" s="41"/>
      <c r="D1180" s="23"/>
      <c r="E1180" s="24"/>
      <c r="F1180" s="24"/>
      <c r="G1180" s="24"/>
      <c r="H1180" s="24"/>
      <c r="I1180" s="24"/>
      <c r="J1180" s="24"/>
      <c r="K1180" s="24"/>
      <c r="L1180" s="24"/>
      <c r="M1180" s="24"/>
      <c r="N1180" s="25"/>
      <c r="O1180" s="24"/>
      <c r="P1180" s="24"/>
      <c r="Q1180" s="24"/>
      <c r="R1180" s="24"/>
      <c r="S1180" s="35"/>
      <c r="T1180" s="53"/>
      <c r="U1180" s="34"/>
      <c r="V1180" s="24"/>
      <c r="W1180" s="24"/>
      <c r="X1180" s="35"/>
    </row>
    <row r="1181" spans="1:24" ht="20" customHeight="1" x14ac:dyDescent="0.2">
      <c r="A1181" s="22"/>
      <c r="B1181" s="49"/>
      <c r="C1181" s="41"/>
      <c r="D1181" s="23"/>
      <c r="E1181" s="24"/>
      <c r="F1181" s="24"/>
      <c r="G1181" s="24"/>
      <c r="H1181" s="24"/>
      <c r="I1181" s="24"/>
      <c r="J1181" s="24"/>
      <c r="K1181" s="24"/>
      <c r="L1181" s="24"/>
      <c r="M1181" s="24"/>
      <c r="N1181" s="25"/>
      <c r="O1181" s="24"/>
      <c r="P1181" s="24"/>
      <c r="Q1181" s="24"/>
      <c r="R1181" s="24"/>
      <c r="S1181" s="35"/>
      <c r="T1181" s="53"/>
      <c r="U1181" s="34"/>
      <c r="V1181" s="24"/>
      <c r="W1181" s="24"/>
      <c r="X1181" s="35"/>
    </row>
    <row r="1182" spans="1:24" ht="20" customHeight="1" x14ac:dyDescent="0.2">
      <c r="A1182" s="22"/>
      <c r="B1182" s="49"/>
      <c r="C1182" s="41"/>
      <c r="D1182" s="23"/>
      <c r="E1182" s="24"/>
      <c r="F1182" s="24"/>
      <c r="G1182" s="24"/>
      <c r="H1182" s="24"/>
      <c r="I1182" s="24"/>
      <c r="J1182" s="24"/>
      <c r="K1182" s="24"/>
      <c r="L1182" s="24"/>
      <c r="M1182" s="24"/>
      <c r="N1182" s="25"/>
      <c r="O1182" s="24"/>
      <c r="P1182" s="24"/>
      <c r="Q1182" s="24"/>
      <c r="R1182" s="24"/>
      <c r="S1182" s="35"/>
      <c r="T1182" s="53"/>
      <c r="U1182" s="34"/>
      <c r="V1182" s="24"/>
      <c r="W1182" s="24"/>
      <c r="X1182" s="35"/>
    </row>
    <row r="1183" spans="1:24" ht="20" customHeight="1" x14ac:dyDescent="0.2">
      <c r="A1183" s="22"/>
      <c r="B1183" s="49"/>
      <c r="C1183" s="41"/>
      <c r="D1183" s="23"/>
      <c r="E1183" s="24"/>
      <c r="F1183" s="24"/>
      <c r="G1183" s="24"/>
      <c r="H1183" s="24"/>
      <c r="I1183" s="24"/>
      <c r="J1183" s="24"/>
      <c r="K1183" s="24"/>
      <c r="L1183" s="24"/>
      <c r="M1183" s="24"/>
      <c r="N1183" s="25"/>
      <c r="O1183" s="24"/>
      <c r="P1183" s="24"/>
      <c r="Q1183" s="24"/>
      <c r="R1183" s="24"/>
      <c r="S1183" s="35"/>
      <c r="T1183" s="53"/>
      <c r="U1183" s="34"/>
      <c r="V1183" s="24"/>
      <c r="W1183" s="24"/>
      <c r="X1183" s="35"/>
    </row>
    <row r="1184" spans="1:24" ht="20" customHeight="1" x14ac:dyDescent="0.2">
      <c r="A1184" s="22"/>
      <c r="B1184" s="49"/>
      <c r="C1184" s="41"/>
      <c r="D1184" s="23"/>
      <c r="E1184" s="24"/>
      <c r="F1184" s="24"/>
      <c r="G1184" s="24"/>
      <c r="H1184" s="24"/>
      <c r="I1184" s="24"/>
      <c r="J1184" s="24"/>
      <c r="K1184" s="24"/>
      <c r="L1184" s="24"/>
      <c r="M1184" s="24"/>
      <c r="N1184" s="25"/>
      <c r="O1184" s="24"/>
      <c r="P1184" s="24"/>
      <c r="Q1184" s="24"/>
      <c r="R1184" s="24"/>
      <c r="S1184" s="35"/>
      <c r="T1184" s="53"/>
      <c r="U1184" s="34"/>
      <c r="V1184" s="24"/>
      <c r="W1184" s="24"/>
      <c r="X1184" s="35"/>
    </row>
    <row r="1185" spans="1:24" ht="20" customHeight="1" x14ac:dyDescent="0.2">
      <c r="A1185" s="22"/>
      <c r="B1185" s="49"/>
      <c r="C1185" s="41"/>
      <c r="D1185" s="23"/>
      <c r="E1185" s="24"/>
      <c r="F1185" s="24"/>
      <c r="G1185" s="24"/>
      <c r="H1185" s="24"/>
      <c r="I1185" s="24"/>
      <c r="J1185" s="24"/>
      <c r="K1185" s="24"/>
      <c r="L1185" s="24"/>
      <c r="M1185" s="24"/>
      <c r="N1185" s="25"/>
      <c r="O1185" s="24"/>
      <c r="P1185" s="24"/>
      <c r="Q1185" s="24"/>
      <c r="R1185" s="24"/>
      <c r="S1185" s="35"/>
      <c r="T1185" s="53"/>
      <c r="U1185" s="34"/>
      <c r="V1185" s="24"/>
      <c r="W1185" s="24"/>
      <c r="X1185" s="35"/>
    </row>
    <row r="1186" spans="1:24" ht="20" customHeight="1" x14ac:dyDescent="0.2">
      <c r="A1186" s="22"/>
      <c r="B1186" s="49"/>
      <c r="C1186" s="41"/>
      <c r="D1186" s="23"/>
      <c r="E1186" s="24"/>
      <c r="F1186" s="24"/>
      <c r="G1186" s="24"/>
      <c r="H1186" s="24"/>
      <c r="I1186" s="24"/>
      <c r="J1186" s="24"/>
      <c r="K1186" s="24"/>
      <c r="L1186" s="24"/>
      <c r="M1186" s="24"/>
      <c r="N1186" s="25"/>
      <c r="O1186" s="24"/>
      <c r="P1186" s="24"/>
      <c r="Q1186" s="24"/>
      <c r="R1186" s="24"/>
      <c r="S1186" s="35"/>
      <c r="T1186" s="53"/>
      <c r="U1186" s="34"/>
      <c r="V1186" s="24"/>
      <c r="W1186" s="24"/>
      <c r="X1186" s="35"/>
    </row>
    <row r="1187" spans="1:24" ht="20" customHeight="1" x14ac:dyDescent="0.2">
      <c r="A1187" s="22"/>
      <c r="B1187" s="49"/>
      <c r="C1187" s="41"/>
      <c r="D1187" s="23"/>
      <c r="E1187" s="24"/>
      <c r="F1187" s="24"/>
      <c r="G1187" s="24"/>
      <c r="H1187" s="24"/>
      <c r="I1187" s="24"/>
      <c r="J1187" s="24"/>
      <c r="K1187" s="24"/>
      <c r="L1187" s="24"/>
      <c r="M1187" s="24"/>
      <c r="N1187" s="25"/>
      <c r="O1187" s="24"/>
      <c r="P1187" s="24"/>
      <c r="Q1187" s="24"/>
      <c r="R1187" s="24"/>
      <c r="S1187" s="35"/>
      <c r="T1187" s="53"/>
      <c r="U1187" s="34"/>
      <c r="V1187" s="24"/>
      <c r="W1187" s="24"/>
      <c r="X1187" s="35"/>
    </row>
    <row r="1188" spans="1:24" ht="20" customHeight="1" x14ac:dyDescent="0.2">
      <c r="A1188" s="22"/>
      <c r="B1188" s="49"/>
      <c r="C1188" s="41"/>
      <c r="D1188" s="23"/>
      <c r="E1188" s="24"/>
      <c r="F1188" s="24"/>
      <c r="G1188" s="24"/>
      <c r="H1188" s="24"/>
      <c r="I1188" s="24"/>
      <c r="J1188" s="24"/>
      <c r="K1188" s="24"/>
      <c r="L1188" s="24"/>
      <c r="M1188" s="24"/>
      <c r="N1188" s="25"/>
      <c r="O1188" s="24"/>
      <c r="P1188" s="24"/>
      <c r="Q1188" s="24"/>
      <c r="R1188" s="24"/>
      <c r="S1188" s="35"/>
      <c r="T1188" s="53"/>
      <c r="U1188" s="34"/>
      <c r="V1188" s="24"/>
      <c r="W1188" s="24"/>
      <c r="X1188" s="35"/>
    </row>
    <row r="1189" spans="1:24" ht="20" customHeight="1" x14ac:dyDescent="0.2">
      <c r="A1189" s="22"/>
      <c r="B1189" s="49"/>
      <c r="C1189" s="41"/>
      <c r="D1189" s="23"/>
      <c r="E1189" s="24"/>
      <c r="F1189" s="24"/>
      <c r="G1189" s="24"/>
      <c r="H1189" s="24"/>
      <c r="I1189" s="24"/>
      <c r="J1189" s="24"/>
      <c r="K1189" s="24"/>
      <c r="L1189" s="24"/>
      <c r="M1189" s="24"/>
      <c r="N1189" s="25"/>
      <c r="O1189" s="24"/>
      <c r="P1189" s="24"/>
      <c r="Q1189" s="24"/>
      <c r="R1189" s="24"/>
      <c r="S1189" s="35"/>
      <c r="T1189" s="53"/>
      <c r="U1189" s="34"/>
      <c r="V1189" s="24"/>
      <c r="W1189" s="24"/>
      <c r="X1189" s="35"/>
    </row>
    <row r="1190" spans="1:24" ht="20" customHeight="1" x14ac:dyDescent="0.2">
      <c r="A1190" s="22"/>
      <c r="B1190" s="49"/>
      <c r="C1190" s="41"/>
      <c r="D1190" s="23"/>
      <c r="E1190" s="24"/>
      <c r="F1190" s="24"/>
      <c r="G1190" s="24"/>
      <c r="H1190" s="24"/>
      <c r="I1190" s="24"/>
      <c r="J1190" s="24"/>
      <c r="K1190" s="24"/>
      <c r="L1190" s="24"/>
      <c r="M1190" s="24"/>
      <c r="N1190" s="25"/>
      <c r="O1190" s="24"/>
      <c r="P1190" s="24"/>
      <c r="Q1190" s="24"/>
      <c r="R1190" s="24"/>
      <c r="S1190" s="35"/>
      <c r="T1190" s="53"/>
      <c r="U1190" s="34"/>
      <c r="V1190" s="24"/>
      <c r="W1190" s="24"/>
      <c r="X1190" s="35"/>
    </row>
    <row r="1191" spans="1:24" ht="20" customHeight="1" x14ac:dyDescent="0.2">
      <c r="A1191" s="22"/>
      <c r="B1191" s="49"/>
      <c r="C1191" s="41"/>
      <c r="D1191" s="23"/>
      <c r="E1191" s="24"/>
      <c r="F1191" s="24"/>
      <c r="G1191" s="24"/>
      <c r="H1191" s="24"/>
      <c r="I1191" s="24"/>
      <c r="J1191" s="24"/>
      <c r="K1191" s="24"/>
      <c r="L1191" s="24"/>
      <c r="M1191" s="24"/>
      <c r="N1191" s="25"/>
      <c r="O1191" s="24"/>
      <c r="P1191" s="24"/>
      <c r="Q1191" s="24"/>
      <c r="R1191" s="24"/>
      <c r="S1191" s="35"/>
      <c r="T1191" s="53"/>
      <c r="U1191" s="34"/>
      <c r="V1191" s="24"/>
      <c r="W1191" s="24"/>
      <c r="X1191" s="35"/>
    </row>
    <row r="1192" spans="1:24" ht="20" customHeight="1" x14ac:dyDescent="0.2">
      <c r="A1192" s="22"/>
      <c r="B1192" s="49"/>
      <c r="C1192" s="41"/>
      <c r="D1192" s="23"/>
      <c r="E1192" s="24"/>
      <c r="F1192" s="24"/>
      <c r="G1192" s="24"/>
      <c r="H1192" s="24"/>
      <c r="I1192" s="24"/>
      <c r="J1192" s="24"/>
      <c r="K1192" s="24"/>
      <c r="L1192" s="24"/>
      <c r="M1192" s="24"/>
      <c r="N1192" s="25"/>
      <c r="O1192" s="24"/>
      <c r="P1192" s="24"/>
      <c r="Q1192" s="24"/>
      <c r="R1192" s="24"/>
      <c r="S1192" s="35"/>
      <c r="T1192" s="53"/>
      <c r="U1192" s="34"/>
      <c r="V1192" s="24"/>
      <c r="W1192" s="24"/>
      <c r="X1192" s="35"/>
    </row>
    <row r="1193" spans="1:24" ht="20" customHeight="1" x14ac:dyDescent="0.2">
      <c r="A1193" s="22"/>
      <c r="B1193" s="49"/>
      <c r="C1193" s="41"/>
      <c r="D1193" s="23"/>
      <c r="E1193" s="24"/>
      <c r="F1193" s="24"/>
      <c r="G1193" s="24"/>
      <c r="H1193" s="24"/>
      <c r="I1193" s="24"/>
      <c r="J1193" s="24"/>
      <c r="K1193" s="24"/>
      <c r="L1193" s="24"/>
      <c r="M1193" s="24"/>
      <c r="N1193" s="25"/>
      <c r="O1193" s="24"/>
      <c r="P1193" s="24"/>
      <c r="Q1193" s="24"/>
      <c r="R1193" s="24"/>
      <c r="S1193" s="35"/>
      <c r="T1193" s="53"/>
      <c r="U1193" s="34"/>
      <c r="V1193" s="24"/>
      <c r="W1193" s="24"/>
      <c r="X1193" s="35"/>
    </row>
    <row r="1194" spans="1:24" ht="20" customHeight="1" x14ac:dyDescent="0.2">
      <c r="A1194" s="22"/>
      <c r="B1194" s="49"/>
      <c r="C1194" s="41"/>
      <c r="D1194" s="23"/>
      <c r="E1194" s="24"/>
      <c r="F1194" s="24"/>
      <c r="G1194" s="24"/>
      <c r="H1194" s="24"/>
      <c r="I1194" s="24"/>
      <c r="J1194" s="24"/>
      <c r="K1194" s="24"/>
      <c r="L1194" s="24"/>
      <c r="M1194" s="24"/>
      <c r="N1194" s="25"/>
      <c r="O1194" s="24"/>
      <c r="P1194" s="24"/>
      <c r="Q1194" s="24"/>
      <c r="R1194" s="24"/>
      <c r="S1194" s="35"/>
      <c r="T1194" s="53"/>
      <c r="U1194" s="34"/>
      <c r="V1194" s="24"/>
      <c r="W1194" s="24"/>
      <c r="X1194" s="35"/>
    </row>
    <row r="1195" spans="1:24" ht="20" customHeight="1" x14ac:dyDescent="0.2">
      <c r="A1195" s="22"/>
      <c r="B1195" s="49"/>
      <c r="C1195" s="41"/>
      <c r="D1195" s="23"/>
      <c r="E1195" s="24"/>
      <c r="F1195" s="24"/>
      <c r="G1195" s="24"/>
      <c r="H1195" s="24"/>
      <c r="I1195" s="24"/>
      <c r="J1195" s="24"/>
      <c r="K1195" s="24"/>
      <c r="L1195" s="24"/>
      <c r="M1195" s="24"/>
      <c r="N1195" s="25"/>
      <c r="O1195" s="24"/>
      <c r="P1195" s="24"/>
      <c r="Q1195" s="24"/>
      <c r="R1195" s="24"/>
      <c r="S1195" s="35"/>
      <c r="T1195" s="53"/>
      <c r="U1195" s="34"/>
      <c r="V1195" s="24"/>
      <c r="W1195" s="24"/>
      <c r="X1195" s="35"/>
    </row>
    <row r="1196" spans="1:24" ht="20" customHeight="1" x14ac:dyDescent="0.2">
      <c r="A1196" s="22"/>
      <c r="B1196" s="49"/>
      <c r="C1196" s="41"/>
      <c r="D1196" s="23"/>
      <c r="E1196" s="24"/>
      <c r="F1196" s="24"/>
      <c r="G1196" s="24"/>
      <c r="H1196" s="24"/>
      <c r="I1196" s="24"/>
      <c r="J1196" s="24"/>
      <c r="K1196" s="24"/>
      <c r="L1196" s="24"/>
      <c r="M1196" s="24"/>
      <c r="N1196" s="25"/>
      <c r="O1196" s="24"/>
      <c r="P1196" s="24"/>
      <c r="Q1196" s="24"/>
      <c r="R1196" s="24"/>
      <c r="S1196" s="35"/>
      <c r="T1196" s="53"/>
      <c r="U1196" s="34"/>
      <c r="V1196" s="24"/>
      <c r="W1196" s="24"/>
      <c r="X1196" s="35"/>
    </row>
    <row r="1197" spans="1:24" ht="20" customHeight="1" x14ac:dyDescent="0.2">
      <c r="A1197" s="22"/>
      <c r="B1197" s="49"/>
      <c r="C1197" s="41"/>
      <c r="D1197" s="23"/>
      <c r="E1197" s="24"/>
      <c r="F1197" s="24"/>
      <c r="G1197" s="24"/>
      <c r="H1197" s="24"/>
      <c r="I1197" s="24"/>
      <c r="J1197" s="24"/>
      <c r="K1197" s="24"/>
      <c r="L1197" s="24"/>
      <c r="M1197" s="24"/>
      <c r="N1197" s="25"/>
      <c r="O1197" s="24"/>
      <c r="P1197" s="24"/>
      <c r="Q1197" s="24"/>
      <c r="R1197" s="24"/>
      <c r="S1197" s="35"/>
      <c r="T1197" s="53"/>
      <c r="U1197" s="34"/>
      <c r="V1197" s="24"/>
      <c r="W1197" s="24"/>
      <c r="X1197" s="35"/>
    </row>
    <row r="1198" spans="1:24" ht="20" customHeight="1" x14ac:dyDescent="0.2">
      <c r="A1198" s="22"/>
      <c r="B1198" s="49"/>
      <c r="C1198" s="41"/>
      <c r="D1198" s="23"/>
      <c r="E1198" s="24"/>
      <c r="F1198" s="24"/>
      <c r="G1198" s="24"/>
      <c r="H1198" s="24"/>
      <c r="I1198" s="24"/>
      <c r="J1198" s="24"/>
      <c r="K1198" s="24"/>
      <c r="L1198" s="24"/>
      <c r="M1198" s="24"/>
      <c r="N1198" s="25"/>
      <c r="O1198" s="24"/>
      <c r="P1198" s="24"/>
      <c r="Q1198" s="24"/>
      <c r="R1198" s="24"/>
      <c r="S1198" s="35"/>
      <c r="T1198" s="53"/>
      <c r="U1198" s="34"/>
      <c r="V1198" s="24"/>
      <c r="W1198" s="24"/>
      <c r="X1198" s="35"/>
    </row>
    <row r="1199" spans="1:24" ht="20" customHeight="1" x14ac:dyDescent="0.2">
      <c r="A1199" s="22"/>
      <c r="B1199" s="49"/>
      <c r="C1199" s="41"/>
      <c r="D1199" s="23"/>
      <c r="E1199" s="24"/>
      <c r="F1199" s="24"/>
      <c r="G1199" s="24"/>
      <c r="H1199" s="24"/>
      <c r="I1199" s="24"/>
      <c r="J1199" s="24"/>
      <c r="K1199" s="24"/>
      <c r="L1199" s="24"/>
      <c r="M1199" s="24"/>
      <c r="N1199" s="25"/>
      <c r="O1199" s="24"/>
      <c r="P1199" s="24"/>
      <c r="Q1199" s="24"/>
      <c r="R1199" s="24"/>
      <c r="S1199" s="35"/>
      <c r="T1199" s="53"/>
      <c r="U1199" s="34"/>
      <c r="V1199" s="24"/>
      <c r="W1199" s="24"/>
      <c r="X1199" s="35"/>
    </row>
    <row r="1200" spans="1:24" ht="20" customHeight="1" x14ac:dyDescent="0.2">
      <c r="A1200" s="22"/>
      <c r="B1200" s="49"/>
      <c r="C1200" s="41"/>
      <c r="D1200" s="23"/>
      <c r="E1200" s="24"/>
      <c r="F1200" s="24"/>
      <c r="G1200" s="24"/>
      <c r="H1200" s="24"/>
      <c r="I1200" s="24"/>
      <c r="J1200" s="24"/>
      <c r="K1200" s="24"/>
      <c r="L1200" s="24"/>
      <c r="M1200" s="24"/>
      <c r="N1200" s="25"/>
      <c r="O1200" s="24"/>
      <c r="P1200" s="24"/>
      <c r="Q1200" s="24"/>
      <c r="R1200" s="24"/>
      <c r="S1200" s="35"/>
      <c r="T1200" s="53"/>
      <c r="U1200" s="34"/>
      <c r="V1200" s="24"/>
      <c r="W1200" s="24"/>
      <c r="X1200" s="35"/>
    </row>
    <row r="1201" spans="1:24" ht="20" customHeight="1" x14ac:dyDescent="0.2">
      <c r="A1201" s="22"/>
      <c r="B1201" s="49"/>
      <c r="C1201" s="41"/>
      <c r="D1201" s="23"/>
      <c r="E1201" s="24"/>
      <c r="F1201" s="24"/>
      <c r="G1201" s="24"/>
      <c r="H1201" s="24"/>
      <c r="I1201" s="24"/>
      <c r="J1201" s="24"/>
      <c r="K1201" s="24"/>
      <c r="L1201" s="24"/>
      <c r="M1201" s="24"/>
      <c r="N1201" s="25"/>
      <c r="O1201" s="24"/>
      <c r="P1201" s="24"/>
      <c r="Q1201" s="24"/>
      <c r="R1201" s="24"/>
      <c r="S1201" s="35"/>
      <c r="T1201" s="53"/>
      <c r="U1201" s="34"/>
      <c r="V1201" s="24"/>
      <c r="W1201" s="24"/>
      <c r="X1201" s="35"/>
    </row>
    <row r="1202" spans="1:24" ht="20" customHeight="1" x14ac:dyDescent="0.2">
      <c r="A1202" s="22"/>
      <c r="B1202" s="49"/>
      <c r="C1202" s="41"/>
      <c r="D1202" s="23"/>
      <c r="E1202" s="24"/>
      <c r="F1202" s="24"/>
      <c r="G1202" s="24"/>
      <c r="H1202" s="24"/>
      <c r="I1202" s="24"/>
      <c r="J1202" s="24"/>
      <c r="K1202" s="24"/>
      <c r="L1202" s="24"/>
      <c r="M1202" s="24"/>
      <c r="N1202" s="25"/>
      <c r="O1202" s="24"/>
      <c r="P1202" s="24"/>
      <c r="Q1202" s="24"/>
      <c r="R1202" s="24"/>
      <c r="S1202" s="35"/>
      <c r="T1202" s="53"/>
      <c r="U1202" s="34"/>
      <c r="V1202" s="24"/>
      <c r="W1202" s="24"/>
      <c r="X1202" s="35"/>
    </row>
    <row r="1203" spans="1:24" ht="20" customHeight="1" x14ac:dyDescent="0.2">
      <c r="A1203" s="22"/>
      <c r="B1203" s="49"/>
      <c r="C1203" s="41"/>
      <c r="D1203" s="23"/>
      <c r="E1203" s="24"/>
      <c r="F1203" s="24"/>
      <c r="G1203" s="24"/>
      <c r="H1203" s="24"/>
      <c r="I1203" s="24"/>
      <c r="J1203" s="24"/>
      <c r="K1203" s="24"/>
      <c r="L1203" s="24"/>
      <c r="M1203" s="24"/>
      <c r="N1203" s="25"/>
      <c r="O1203" s="24"/>
      <c r="P1203" s="24"/>
      <c r="Q1203" s="24"/>
      <c r="R1203" s="24"/>
      <c r="S1203" s="35"/>
      <c r="T1203" s="53"/>
      <c r="U1203" s="34"/>
      <c r="V1203" s="24"/>
      <c r="W1203" s="24"/>
      <c r="X1203" s="35"/>
    </row>
    <row r="1204" spans="1:24" ht="20" customHeight="1" x14ac:dyDescent="0.2">
      <c r="A1204" s="22"/>
      <c r="B1204" s="49"/>
      <c r="C1204" s="41"/>
      <c r="D1204" s="23"/>
      <c r="E1204" s="24"/>
      <c r="F1204" s="24"/>
      <c r="G1204" s="24"/>
      <c r="H1204" s="24"/>
      <c r="I1204" s="24"/>
      <c r="J1204" s="24"/>
      <c r="K1204" s="24"/>
      <c r="L1204" s="24"/>
      <c r="M1204" s="24"/>
      <c r="N1204" s="25"/>
      <c r="O1204" s="24"/>
      <c r="P1204" s="24"/>
      <c r="Q1204" s="24"/>
      <c r="R1204" s="24"/>
      <c r="S1204" s="35"/>
      <c r="T1204" s="53"/>
      <c r="U1204" s="34"/>
      <c r="V1204" s="24"/>
      <c r="W1204" s="24"/>
      <c r="X1204" s="35"/>
    </row>
    <row r="1205" spans="1:24" ht="20" customHeight="1" x14ac:dyDescent="0.2">
      <c r="A1205" s="22"/>
      <c r="B1205" s="49"/>
      <c r="C1205" s="41"/>
      <c r="D1205" s="23"/>
      <c r="E1205" s="24"/>
      <c r="F1205" s="24"/>
      <c r="G1205" s="24"/>
      <c r="H1205" s="24"/>
      <c r="I1205" s="24"/>
      <c r="J1205" s="24"/>
      <c r="K1205" s="24"/>
      <c r="L1205" s="24"/>
      <c r="M1205" s="24"/>
      <c r="N1205" s="25"/>
      <c r="O1205" s="24"/>
      <c r="P1205" s="24"/>
      <c r="Q1205" s="24"/>
      <c r="R1205" s="24"/>
      <c r="S1205" s="35"/>
      <c r="T1205" s="53"/>
      <c r="U1205" s="34"/>
      <c r="V1205" s="24"/>
      <c r="W1205" s="24"/>
      <c r="X1205" s="35"/>
    </row>
    <row r="1206" spans="1:24" ht="20" customHeight="1" x14ac:dyDescent="0.2">
      <c r="A1206" s="22"/>
      <c r="B1206" s="49"/>
      <c r="C1206" s="41"/>
      <c r="D1206" s="23"/>
      <c r="E1206" s="24"/>
      <c r="F1206" s="24"/>
      <c r="G1206" s="24"/>
      <c r="H1206" s="24"/>
      <c r="I1206" s="24"/>
      <c r="J1206" s="24"/>
      <c r="K1206" s="24"/>
      <c r="L1206" s="24"/>
      <c r="M1206" s="24"/>
      <c r="N1206" s="25"/>
      <c r="O1206" s="24"/>
      <c r="P1206" s="24"/>
      <c r="Q1206" s="24"/>
      <c r="R1206" s="24"/>
      <c r="S1206" s="35"/>
      <c r="T1206" s="53"/>
      <c r="U1206" s="34"/>
      <c r="V1206" s="24"/>
      <c r="W1206" s="24"/>
      <c r="X1206" s="35"/>
    </row>
    <row r="1207" spans="1:24" ht="20" customHeight="1" x14ac:dyDescent="0.2">
      <c r="A1207" s="22"/>
      <c r="B1207" s="49"/>
      <c r="C1207" s="41"/>
      <c r="D1207" s="23"/>
      <c r="E1207" s="24"/>
      <c r="F1207" s="24"/>
      <c r="G1207" s="24"/>
      <c r="H1207" s="24"/>
      <c r="I1207" s="24"/>
      <c r="J1207" s="24"/>
      <c r="K1207" s="24"/>
      <c r="L1207" s="24"/>
      <c r="M1207" s="24"/>
      <c r="N1207" s="25"/>
      <c r="O1207" s="24"/>
      <c r="P1207" s="24"/>
      <c r="Q1207" s="24"/>
      <c r="R1207" s="24"/>
      <c r="S1207" s="35"/>
      <c r="T1207" s="53"/>
      <c r="U1207" s="34"/>
      <c r="V1207" s="24"/>
      <c r="W1207" s="24"/>
      <c r="X1207" s="35"/>
    </row>
    <row r="1208" spans="1:24" ht="20" customHeight="1" x14ac:dyDescent="0.2">
      <c r="A1208" s="22"/>
      <c r="B1208" s="49"/>
      <c r="C1208" s="41"/>
      <c r="D1208" s="23"/>
      <c r="E1208" s="24"/>
      <c r="F1208" s="24"/>
      <c r="G1208" s="24"/>
      <c r="H1208" s="24"/>
      <c r="I1208" s="24"/>
      <c r="J1208" s="24"/>
      <c r="K1208" s="24"/>
      <c r="L1208" s="24"/>
      <c r="M1208" s="24"/>
      <c r="N1208" s="25"/>
      <c r="O1208" s="24"/>
      <c r="P1208" s="24"/>
      <c r="Q1208" s="24"/>
      <c r="R1208" s="24"/>
      <c r="S1208" s="35"/>
      <c r="T1208" s="53"/>
      <c r="U1208" s="34"/>
      <c r="V1208" s="24"/>
      <c r="W1208" s="24"/>
      <c r="X1208" s="35"/>
    </row>
    <row r="1209" spans="1:24" ht="20" customHeight="1" x14ac:dyDescent="0.2">
      <c r="A1209" s="22"/>
      <c r="B1209" s="49"/>
      <c r="C1209" s="41"/>
      <c r="D1209" s="23"/>
      <c r="E1209" s="24"/>
      <c r="F1209" s="24"/>
      <c r="G1209" s="24"/>
      <c r="H1209" s="24"/>
      <c r="I1209" s="24"/>
      <c r="J1209" s="24"/>
      <c r="K1209" s="24"/>
      <c r="L1209" s="24"/>
      <c r="M1209" s="24"/>
      <c r="N1209" s="25"/>
      <c r="O1209" s="24"/>
      <c r="P1209" s="24"/>
      <c r="Q1209" s="24"/>
      <c r="R1209" s="24"/>
      <c r="S1209" s="35"/>
      <c r="T1209" s="53"/>
      <c r="U1209" s="34"/>
      <c r="V1209" s="24"/>
      <c r="W1209" s="24"/>
      <c r="X1209" s="35"/>
    </row>
    <row r="1210" spans="1:24" ht="20" customHeight="1" x14ac:dyDescent="0.2">
      <c r="A1210" s="22"/>
      <c r="B1210" s="49"/>
      <c r="C1210" s="41"/>
      <c r="D1210" s="23"/>
      <c r="E1210" s="24"/>
      <c r="F1210" s="24"/>
      <c r="G1210" s="24"/>
      <c r="H1210" s="24"/>
      <c r="I1210" s="24"/>
      <c r="J1210" s="24"/>
      <c r="K1210" s="24"/>
      <c r="L1210" s="24"/>
      <c r="M1210" s="24"/>
      <c r="N1210" s="25"/>
      <c r="O1210" s="24"/>
      <c r="P1210" s="24"/>
      <c r="Q1210" s="24"/>
      <c r="R1210" s="24"/>
      <c r="S1210" s="35"/>
      <c r="T1210" s="53"/>
      <c r="U1210" s="34"/>
      <c r="V1210" s="24"/>
      <c r="W1210" s="24"/>
      <c r="X1210" s="35"/>
    </row>
    <row r="1211" spans="1:24" ht="20" customHeight="1" x14ac:dyDescent="0.2">
      <c r="A1211" s="22"/>
      <c r="B1211" s="49"/>
      <c r="C1211" s="41"/>
      <c r="D1211" s="23"/>
      <c r="E1211" s="24"/>
      <c r="F1211" s="24"/>
      <c r="G1211" s="24"/>
      <c r="H1211" s="24"/>
      <c r="I1211" s="24"/>
      <c r="J1211" s="24"/>
      <c r="K1211" s="24"/>
      <c r="L1211" s="24"/>
      <c r="M1211" s="24"/>
      <c r="N1211" s="25"/>
      <c r="O1211" s="24"/>
      <c r="P1211" s="24"/>
      <c r="Q1211" s="24"/>
      <c r="R1211" s="24"/>
      <c r="S1211" s="35"/>
      <c r="T1211" s="53"/>
      <c r="U1211" s="34"/>
      <c r="V1211" s="24"/>
      <c r="W1211" s="24"/>
      <c r="X1211" s="35"/>
    </row>
    <row r="1212" spans="1:24" ht="20" customHeight="1" x14ac:dyDescent="0.2">
      <c r="A1212" s="22"/>
      <c r="B1212" s="49"/>
      <c r="C1212" s="41"/>
      <c r="D1212" s="23"/>
      <c r="E1212" s="24"/>
      <c r="F1212" s="24"/>
      <c r="G1212" s="24"/>
      <c r="H1212" s="24"/>
      <c r="I1212" s="24"/>
      <c r="J1212" s="24"/>
      <c r="K1212" s="24"/>
      <c r="L1212" s="24"/>
      <c r="M1212" s="24"/>
      <c r="N1212" s="25"/>
      <c r="O1212" s="24"/>
      <c r="P1212" s="24"/>
      <c r="Q1212" s="24"/>
      <c r="R1212" s="24"/>
      <c r="S1212" s="35"/>
      <c r="T1212" s="53"/>
      <c r="U1212" s="34"/>
      <c r="V1212" s="24"/>
      <c r="W1212" s="24"/>
      <c r="X1212" s="35"/>
    </row>
    <row r="1213" spans="1:24" ht="20" customHeight="1" x14ac:dyDescent="0.2">
      <c r="A1213" s="22"/>
      <c r="B1213" s="49"/>
      <c r="C1213" s="41"/>
      <c r="D1213" s="23"/>
      <c r="E1213" s="24"/>
      <c r="F1213" s="24"/>
      <c r="G1213" s="24"/>
      <c r="H1213" s="24"/>
      <c r="I1213" s="24"/>
      <c r="J1213" s="24"/>
      <c r="K1213" s="24"/>
      <c r="L1213" s="24"/>
      <c r="M1213" s="24"/>
      <c r="N1213" s="25"/>
      <c r="O1213" s="24"/>
      <c r="P1213" s="24"/>
      <c r="Q1213" s="24"/>
      <c r="R1213" s="24"/>
      <c r="S1213" s="35"/>
      <c r="T1213" s="53"/>
      <c r="U1213" s="34"/>
      <c r="V1213" s="24"/>
      <c r="W1213" s="24"/>
      <c r="X1213" s="35"/>
    </row>
    <row r="1214" spans="1:24" ht="20" customHeight="1" x14ac:dyDescent="0.2">
      <c r="A1214" s="22"/>
      <c r="B1214" s="49"/>
      <c r="C1214" s="41"/>
      <c r="D1214" s="23"/>
      <c r="E1214" s="24"/>
      <c r="F1214" s="24"/>
      <c r="G1214" s="24"/>
      <c r="H1214" s="24"/>
      <c r="I1214" s="24"/>
      <c r="J1214" s="24"/>
      <c r="K1214" s="24"/>
      <c r="L1214" s="24"/>
      <c r="M1214" s="24"/>
      <c r="N1214" s="25"/>
      <c r="O1214" s="24"/>
      <c r="P1214" s="24"/>
      <c r="Q1214" s="24"/>
      <c r="R1214" s="24"/>
      <c r="S1214" s="35"/>
      <c r="T1214" s="53"/>
      <c r="U1214" s="34"/>
      <c r="V1214" s="24"/>
      <c r="W1214" s="24"/>
      <c r="X1214" s="35"/>
    </row>
    <row r="1215" spans="1:24" ht="20" customHeight="1" x14ac:dyDescent="0.2">
      <c r="A1215" s="22"/>
      <c r="B1215" s="49"/>
      <c r="C1215" s="41"/>
      <c r="D1215" s="23"/>
      <c r="E1215" s="24"/>
      <c r="F1215" s="24"/>
      <c r="G1215" s="24"/>
      <c r="H1215" s="24"/>
      <c r="I1215" s="24"/>
      <c r="J1215" s="24"/>
      <c r="K1215" s="24"/>
      <c r="L1215" s="24"/>
      <c r="M1215" s="24"/>
      <c r="N1215" s="25"/>
      <c r="O1215" s="24"/>
      <c r="P1215" s="24"/>
      <c r="Q1215" s="24"/>
      <c r="R1215" s="24"/>
      <c r="S1215" s="35"/>
      <c r="T1215" s="53"/>
      <c r="U1215" s="34"/>
      <c r="V1215" s="24"/>
      <c r="W1215" s="24"/>
      <c r="X1215" s="35"/>
    </row>
    <row r="1216" spans="1:24" ht="20" customHeight="1" x14ac:dyDescent="0.2">
      <c r="A1216" s="22"/>
      <c r="B1216" s="49"/>
      <c r="C1216" s="41"/>
      <c r="D1216" s="23"/>
      <c r="E1216" s="24"/>
      <c r="F1216" s="24"/>
      <c r="G1216" s="24"/>
      <c r="H1216" s="24"/>
      <c r="I1216" s="24"/>
      <c r="J1216" s="24"/>
      <c r="K1216" s="24"/>
      <c r="L1216" s="24"/>
      <c r="M1216" s="24"/>
      <c r="N1216" s="25"/>
      <c r="O1216" s="24"/>
      <c r="P1216" s="24"/>
      <c r="Q1216" s="24"/>
      <c r="R1216" s="24"/>
      <c r="S1216" s="35"/>
      <c r="T1216" s="53"/>
      <c r="U1216" s="34"/>
      <c r="V1216" s="24"/>
      <c r="W1216" s="24"/>
      <c r="X1216" s="35"/>
    </row>
    <row r="1217" spans="1:24" ht="20" customHeight="1" x14ac:dyDescent="0.2">
      <c r="A1217" s="22"/>
      <c r="B1217" s="49"/>
      <c r="C1217" s="41"/>
      <c r="D1217" s="23"/>
      <c r="E1217" s="24"/>
      <c r="F1217" s="24"/>
      <c r="G1217" s="24"/>
      <c r="H1217" s="24"/>
      <c r="I1217" s="24"/>
      <c r="J1217" s="24"/>
      <c r="K1217" s="24"/>
      <c r="L1217" s="24"/>
      <c r="M1217" s="24"/>
      <c r="N1217" s="25"/>
      <c r="O1217" s="24"/>
      <c r="P1217" s="24"/>
      <c r="Q1217" s="24"/>
      <c r="R1217" s="24"/>
      <c r="S1217" s="35"/>
      <c r="T1217" s="53"/>
      <c r="U1217" s="34"/>
      <c r="V1217" s="24"/>
      <c r="W1217" s="24"/>
      <c r="X1217" s="35"/>
    </row>
    <row r="1218" spans="1:24" ht="20" customHeight="1" x14ac:dyDescent="0.2">
      <c r="A1218" s="22"/>
      <c r="B1218" s="49"/>
      <c r="C1218" s="41"/>
      <c r="D1218" s="23"/>
      <c r="E1218" s="24"/>
      <c r="F1218" s="24"/>
      <c r="G1218" s="24"/>
      <c r="H1218" s="24"/>
      <c r="I1218" s="24"/>
      <c r="J1218" s="24"/>
      <c r="K1218" s="24"/>
      <c r="L1218" s="24"/>
      <c r="M1218" s="24"/>
      <c r="N1218" s="25"/>
      <c r="O1218" s="24"/>
      <c r="P1218" s="24"/>
      <c r="Q1218" s="24"/>
      <c r="R1218" s="24"/>
      <c r="S1218" s="35"/>
      <c r="T1218" s="53"/>
      <c r="U1218" s="34"/>
      <c r="V1218" s="24"/>
      <c r="W1218" s="24"/>
      <c r="X1218" s="35"/>
    </row>
    <row r="1219" spans="1:24" ht="20" customHeight="1" x14ac:dyDescent="0.2">
      <c r="A1219" s="22"/>
      <c r="B1219" s="49"/>
      <c r="C1219" s="41"/>
      <c r="D1219" s="23"/>
      <c r="E1219" s="24"/>
      <c r="F1219" s="24"/>
      <c r="G1219" s="24"/>
      <c r="H1219" s="24"/>
      <c r="I1219" s="24"/>
      <c r="J1219" s="24"/>
      <c r="K1219" s="24"/>
      <c r="L1219" s="24"/>
      <c r="M1219" s="24"/>
      <c r="N1219" s="25"/>
      <c r="O1219" s="24"/>
      <c r="P1219" s="24"/>
      <c r="Q1219" s="24"/>
      <c r="R1219" s="24"/>
      <c r="S1219" s="35"/>
      <c r="T1219" s="53"/>
      <c r="U1219" s="34"/>
      <c r="V1219" s="24"/>
      <c r="W1219" s="24"/>
      <c r="X1219" s="35"/>
    </row>
    <row r="1220" spans="1:24" ht="20" customHeight="1" x14ac:dyDescent="0.2">
      <c r="A1220" s="22"/>
      <c r="B1220" s="49"/>
      <c r="C1220" s="41"/>
      <c r="D1220" s="23"/>
      <c r="E1220" s="24"/>
      <c r="F1220" s="24"/>
      <c r="G1220" s="24"/>
      <c r="H1220" s="24"/>
      <c r="I1220" s="24"/>
      <c r="J1220" s="24"/>
      <c r="K1220" s="24"/>
      <c r="L1220" s="24"/>
      <c r="M1220" s="24"/>
      <c r="N1220" s="25"/>
      <c r="O1220" s="24"/>
      <c r="P1220" s="24"/>
      <c r="Q1220" s="24"/>
      <c r="R1220" s="24"/>
      <c r="S1220" s="35"/>
      <c r="T1220" s="53"/>
      <c r="U1220" s="34"/>
      <c r="V1220" s="24"/>
      <c r="W1220" s="24"/>
      <c r="X1220" s="35"/>
    </row>
    <row r="1221" spans="1:24" ht="20" customHeight="1" x14ac:dyDescent="0.2">
      <c r="A1221" s="22"/>
      <c r="B1221" s="49"/>
      <c r="C1221" s="41"/>
      <c r="D1221" s="23"/>
      <c r="E1221" s="24"/>
      <c r="F1221" s="24"/>
      <c r="G1221" s="24"/>
      <c r="H1221" s="24"/>
      <c r="I1221" s="24"/>
      <c r="J1221" s="24"/>
      <c r="K1221" s="24"/>
      <c r="L1221" s="24"/>
      <c r="M1221" s="24"/>
      <c r="N1221" s="25"/>
      <c r="O1221" s="24"/>
      <c r="P1221" s="24"/>
      <c r="Q1221" s="24"/>
      <c r="R1221" s="24"/>
      <c r="S1221" s="35"/>
      <c r="T1221" s="53"/>
      <c r="U1221" s="34"/>
      <c r="V1221" s="24"/>
      <c r="W1221" s="24"/>
      <c r="X1221" s="35"/>
    </row>
    <row r="1222" spans="1:24" ht="20" customHeight="1" x14ac:dyDescent="0.2">
      <c r="A1222" s="22"/>
      <c r="B1222" s="49"/>
      <c r="C1222" s="41"/>
      <c r="D1222" s="23"/>
      <c r="E1222" s="24"/>
      <c r="F1222" s="24"/>
      <c r="G1222" s="24"/>
      <c r="H1222" s="24"/>
      <c r="I1222" s="24"/>
      <c r="J1222" s="24"/>
      <c r="K1222" s="24"/>
      <c r="L1222" s="24"/>
      <c r="M1222" s="24"/>
      <c r="N1222" s="25"/>
      <c r="O1222" s="24"/>
      <c r="P1222" s="24"/>
      <c r="Q1222" s="24"/>
      <c r="R1222" s="24"/>
      <c r="S1222" s="35"/>
      <c r="T1222" s="53"/>
      <c r="U1222" s="34"/>
      <c r="V1222" s="24"/>
      <c r="W1222" s="24"/>
      <c r="X1222" s="35"/>
    </row>
    <row r="1223" spans="1:24" ht="20" customHeight="1" x14ac:dyDescent="0.2">
      <c r="A1223" s="22"/>
      <c r="B1223" s="49"/>
      <c r="C1223" s="41"/>
      <c r="D1223" s="23"/>
      <c r="E1223" s="24"/>
      <c r="F1223" s="24"/>
      <c r="G1223" s="24"/>
      <c r="H1223" s="24"/>
      <c r="I1223" s="24"/>
      <c r="J1223" s="24"/>
      <c r="K1223" s="24"/>
      <c r="L1223" s="24"/>
      <c r="M1223" s="24"/>
      <c r="N1223" s="25"/>
      <c r="O1223" s="24"/>
      <c r="P1223" s="24"/>
      <c r="Q1223" s="24"/>
      <c r="R1223" s="24"/>
      <c r="S1223" s="35"/>
      <c r="T1223" s="53"/>
      <c r="U1223" s="34"/>
      <c r="V1223" s="24"/>
      <c r="W1223" s="24"/>
      <c r="X1223" s="35"/>
    </row>
    <row r="1224" spans="1:24" ht="20" customHeight="1" x14ac:dyDescent="0.2">
      <c r="A1224" s="22"/>
      <c r="B1224" s="49"/>
      <c r="C1224" s="41"/>
      <c r="D1224" s="23"/>
      <c r="E1224" s="24"/>
      <c r="F1224" s="24"/>
      <c r="G1224" s="24"/>
      <c r="H1224" s="24"/>
      <c r="I1224" s="24"/>
      <c r="J1224" s="24"/>
      <c r="K1224" s="24"/>
      <c r="L1224" s="24"/>
      <c r="M1224" s="24"/>
      <c r="N1224" s="25"/>
      <c r="O1224" s="24"/>
      <c r="P1224" s="24"/>
      <c r="Q1224" s="24"/>
      <c r="R1224" s="24"/>
      <c r="S1224" s="35"/>
      <c r="T1224" s="53"/>
      <c r="U1224" s="34"/>
      <c r="V1224" s="24"/>
      <c r="W1224" s="24"/>
      <c r="X1224" s="35"/>
    </row>
    <row r="1225" spans="1:24" ht="20" customHeight="1" x14ac:dyDescent="0.2">
      <c r="A1225" s="22"/>
      <c r="B1225" s="49"/>
      <c r="C1225" s="41"/>
      <c r="D1225" s="23"/>
      <c r="E1225" s="24"/>
      <c r="F1225" s="24"/>
      <c r="G1225" s="24"/>
      <c r="H1225" s="24"/>
      <c r="I1225" s="24"/>
      <c r="J1225" s="24"/>
      <c r="K1225" s="24"/>
      <c r="L1225" s="24"/>
      <c r="M1225" s="24"/>
      <c r="N1225" s="25"/>
      <c r="O1225" s="24"/>
      <c r="P1225" s="24"/>
      <c r="Q1225" s="24"/>
      <c r="R1225" s="24"/>
      <c r="S1225" s="35"/>
      <c r="T1225" s="53"/>
      <c r="U1225" s="34"/>
      <c r="V1225" s="24"/>
      <c r="W1225" s="24"/>
      <c r="X1225" s="35"/>
    </row>
    <row r="1226" spans="1:24" ht="20" customHeight="1" x14ac:dyDescent="0.2">
      <c r="A1226" s="22"/>
      <c r="B1226" s="49"/>
      <c r="C1226" s="41"/>
      <c r="D1226" s="23"/>
      <c r="E1226" s="24"/>
      <c r="F1226" s="24"/>
      <c r="G1226" s="24"/>
      <c r="H1226" s="24"/>
      <c r="I1226" s="24"/>
      <c r="J1226" s="24"/>
      <c r="K1226" s="24"/>
      <c r="L1226" s="24"/>
      <c r="M1226" s="24"/>
      <c r="N1226" s="25"/>
      <c r="O1226" s="24"/>
      <c r="P1226" s="24"/>
      <c r="Q1226" s="24"/>
      <c r="R1226" s="24"/>
      <c r="S1226" s="35"/>
      <c r="T1226" s="53"/>
      <c r="U1226" s="34"/>
      <c r="V1226" s="24"/>
      <c r="W1226" s="24"/>
      <c r="X1226" s="35"/>
    </row>
    <row r="1227" spans="1:24" ht="20" customHeight="1" x14ac:dyDescent="0.2">
      <c r="A1227" s="22"/>
      <c r="B1227" s="49"/>
      <c r="C1227" s="41"/>
      <c r="D1227" s="23"/>
      <c r="E1227" s="24"/>
      <c r="F1227" s="24"/>
      <c r="G1227" s="24"/>
      <c r="H1227" s="24"/>
      <c r="I1227" s="24"/>
      <c r="J1227" s="24"/>
      <c r="K1227" s="24"/>
      <c r="L1227" s="24"/>
      <c r="M1227" s="24"/>
      <c r="N1227" s="25"/>
      <c r="O1227" s="24"/>
      <c r="P1227" s="24"/>
      <c r="Q1227" s="24"/>
      <c r="R1227" s="24"/>
      <c r="S1227" s="35"/>
      <c r="T1227" s="53"/>
      <c r="U1227" s="34"/>
      <c r="V1227" s="24"/>
      <c r="W1227" s="24"/>
      <c r="X1227" s="35"/>
    </row>
    <row r="1228" spans="1:24" ht="20" customHeight="1" x14ac:dyDescent="0.2">
      <c r="A1228" s="22"/>
      <c r="B1228" s="49"/>
      <c r="C1228" s="41"/>
      <c r="D1228" s="23"/>
      <c r="E1228" s="24"/>
      <c r="F1228" s="24"/>
      <c r="G1228" s="24"/>
      <c r="H1228" s="24"/>
      <c r="I1228" s="24"/>
      <c r="J1228" s="24"/>
      <c r="K1228" s="24"/>
      <c r="L1228" s="24"/>
      <c r="M1228" s="24"/>
      <c r="N1228" s="25"/>
      <c r="O1228" s="24"/>
      <c r="P1228" s="24"/>
      <c r="Q1228" s="24"/>
      <c r="R1228" s="24"/>
      <c r="S1228" s="35"/>
      <c r="T1228" s="53"/>
      <c r="U1228" s="34"/>
      <c r="V1228" s="24"/>
      <c r="W1228" s="24"/>
      <c r="X1228" s="35"/>
    </row>
    <row r="1229" spans="1:24" ht="20" customHeight="1" x14ac:dyDescent="0.2">
      <c r="A1229" s="22"/>
      <c r="B1229" s="49"/>
      <c r="C1229" s="41"/>
      <c r="D1229" s="23"/>
      <c r="E1229" s="24"/>
      <c r="F1229" s="24"/>
      <c r="G1229" s="24"/>
      <c r="H1229" s="24"/>
      <c r="I1229" s="24"/>
      <c r="J1229" s="24"/>
      <c r="K1229" s="24"/>
      <c r="L1229" s="24"/>
      <c r="M1229" s="24"/>
      <c r="N1229" s="25"/>
      <c r="O1229" s="24"/>
      <c r="P1229" s="24"/>
      <c r="Q1229" s="24"/>
      <c r="R1229" s="24"/>
      <c r="S1229" s="35"/>
      <c r="T1229" s="53"/>
      <c r="U1229" s="34"/>
      <c r="V1229" s="24"/>
      <c r="W1229" s="24"/>
      <c r="X1229" s="35"/>
    </row>
    <row r="1230" spans="1:24" ht="20" customHeight="1" x14ac:dyDescent="0.2">
      <c r="A1230" s="22"/>
      <c r="B1230" s="49"/>
      <c r="C1230" s="41"/>
      <c r="D1230" s="23"/>
      <c r="E1230" s="24"/>
      <c r="F1230" s="24"/>
      <c r="G1230" s="24"/>
      <c r="H1230" s="24"/>
      <c r="I1230" s="24"/>
      <c r="J1230" s="24"/>
      <c r="K1230" s="24"/>
      <c r="L1230" s="24"/>
      <c r="M1230" s="24"/>
      <c r="N1230" s="25"/>
      <c r="O1230" s="24"/>
      <c r="P1230" s="24"/>
      <c r="Q1230" s="24"/>
      <c r="R1230" s="24"/>
      <c r="S1230" s="35"/>
      <c r="T1230" s="53"/>
      <c r="U1230" s="34"/>
      <c r="V1230" s="24"/>
      <c r="W1230" s="24"/>
      <c r="X1230" s="35"/>
    </row>
    <row r="1231" spans="1:24" ht="20" customHeight="1" x14ac:dyDescent="0.2">
      <c r="A1231" s="22"/>
      <c r="B1231" s="49"/>
      <c r="C1231" s="41"/>
      <c r="D1231" s="23"/>
      <c r="E1231" s="24"/>
      <c r="F1231" s="24"/>
      <c r="G1231" s="24"/>
      <c r="H1231" s="24"/>
      <c r="I1231" s="24"/>
      <c r="J1231" s="24"/>
      <c r="K1231" s="24"/>
      <c r="L1231" s="24"/>
      <c r="M1231" s="24"/>
      <c r="N1231" s="25"/>
      <c r="O1231" s="24"/>
      <c r="P1231" s="24"/>
      <c r="Q1231" s="24"/>
      <c r="R1231" s="24"/>
      <c r="S1231" s="35"/>
      <c r="T1231" s="53"/>
      <c r="U1231" s="34"/>
      <c r="V1231" s="24"/>
      <c r="W1231" s="24"/>
      <c r="X1231" s="35"/>
    </row>
    <row r="1232" spans="1:24" ht="20" customHeight="1" x14ac:dyDescent="0.2">
      <c r="A1232" s="22"/>
      <c r="B1232" s="49"/>
      <c r="C1232" s="41"/>
      <c r="D1232" s="23"/>
      <c r="E1232" s="24"/>
      <c r="F1232" s="24"/>
      <c r="G1232" s="24"/>
      <c r="H1232" s="24"/>
      <c r="I1232" s="24"/>
      <c r="J1232" s="24"/>
      <c r="K1232" s="24"/>
      <c r="L1232" s="24"/>
      <c r="M1232" s="24"/>
      <c r="N1232" s="25"/>
      <c r="O1232" s="24"/>
      <c r="P1232" s="24"/>
      <c r="Q1232" s="24"/>
      <c r="R1232" s="24"/>
      <c r="S1232" s="35"/>
      <c r="T1232" s="53"/>
      <c r="U1232" s="34"/>
      <c r="V1232" s="24"/>
      <c r="W1232" s="24"/>
      <c r="X1232" s="35"/>
    </row>
    <row r="1233" spans="1:24" ht="20" customHeight="1" x14ac:dyDescent="0.2">
      <c r="A1233" s="22"/>
      <c r="B1233" s="49"/>
      <c r="C1233" s="41"/>
      <c r="D1233" s="23"/>
      <c r="E1233" s="24"/>
      <c r="F1233" s="24"/>
      <c r="G1233" s="24"/>
      <c r="H1233" s="24"/>
      <c r="I1233" s="24"/>
      <c r="J1233" s="24"/>
      <c r="K1233" s="24"/>
      <c r="L1233" s="24"/>
      <c r="M1233" s="24"/>
      <c r="N1233" s="25"/>
      <c r="O1233" s="24"/>
      <c r="P1233" s="24"/>
      <c r="Q1233" s="24"/>
      <c r="R1233" s="24"/>
      <c r="S1233" s="35"/>
      <c r="T1233" s="53"/>
      <c r="U1233" s="34"/>
      <c r="V1233" s="24"/>
      <c r="W1233" s="24"/>
      <c r="X1233" s="35"/>
    </row>
    <row r="1234" spans="1:24" ht="20" customHeight="1" x14ac:dyDescent="0.2">
      <c r="A1234" s="22"/>
      <c r="B1234" s="49"/>
      <c r="C1234" s="41"/>
      <c r="D1234" s="23"/>
      <c r="E1234" s="24"/>
      <c r="F1234" s="24"/>
      <c r="G1234" s="24"/>
      <c r="H1234" s="24"/>
      <c r="I1234" s="24"/>
      <c r="J1234" s="24"/>
      <c r="K1234" s="24"/>
      <c r="L1234" s="24"/>
      <c r="M1234" s="24"/>
      <c r="N1234" s="25"/>
      <c r="O1234" s="24"/>
      <c r="P1234" s="24"/>
      <c r="Q1234" s="24"/>
      <c r="R1234" s="24"/>
      <c r="S1234" s="35"/>
      <c r="T1234" s="53"/>
      <c r="U1234" s="34"/>
      <c r="V1234" s="24"/>
      <c r="W1234" s="24"/>
      <c r="X1234" s="35"/>
    </row>
    <row r="1235" spans="1:24" ht="20" customHeight="1" x14ac:dyDescent="0.2">
      <c r="A1235" s="22"/>
      <c r="B1235" s="49"/>
      <c r="C1235" s="41"/>
      <c r="D1235" s="23"/>
      <c r="E1235" s="24"/>
      <c r="F1235" s="24"/>
      <c r="G1235" s="24"/>
      <c r="H1235" s="24"/>
      <c r="I1235" s="24"/>
      <c r="J1235" s="24"/>
      <c r="K1235" s="24"/>
      <c r="L1235" s="24"/>
      <c r="M1235" s="24"/>
      <c r="N1235" s="25"/>
      <c r="O1235" s="24"/>
      <c r="P1235" s="24"/>
      <c r="Q1235" s="24"/>
      <c r="R1235" s="24"/>
      <c r="S1235" s="35"/>
      <c r="T1235" s="53"/>
      <c r="U1235" s="34"/>
      <c r="V1235" s="24"/>
      <c r="W1235" s="24"/>
      <c r="X1235" s="35"/>
    </row>
    <row r="1236" spans="1:24" ht="20" customHeight="1" x14ac:dyDescent="0.2">
      <c r="A1236" s="22"/>
      <c r="B1236" s="49"/>
      <c r="C1236" s="41"/>
      <c r="D1236" s="23"/>
      <c r="E1236" s="24"/>
      <c r="F1236" s="24"/>
      <c r="G1236" s="24"/>
      <c r="H1236" s="24"/>
      <c r="I1236" s="24"/>
      <c r="J1236" s="24"/>
      <c r="K1236" s="24"/>
      <c r="L1236" s="24"/>
      <c r="M1236" s="24"/>
      <c r="N1236" s="25"/>
      <c r="O1236" s="24"/>
      <c r="P1236" s="24"/>
      <c r="Q1236" s="24"/>
      <c r="R1236" s="24"/>
      <c r="S1236" s="35"/>
      <c r="T1236" s="53"/>
      <c r="U1236" s="34"/>
      <c r="V1236" s="24"/>
      <c r="W1236" s="24"/>
      <c r="X1236" s="35"/>
    </row>
    <row r="1237" spans="1:24" ht="20" customHeight="1" x14ac:dyDescent="0.2">
      <c r="A1237" s="22"/>
      <c r="B1237" s="49"/>
      <c r="C1237" s="41"/>
      <c r="D1237" s="23"/>
      <c r="E1237" s="24"/>
      <c r="F1237" s="24"/>
      <c r="G1237" s="24"/>
      <c r="H1237" s="24"/>
      <c r="I1237" s="24"/>
      <c r="J1237" s="24"/>
      <c r="K1237" s="24"/>
      <c r="L1237" s="24"/>
      <c r="M1237" s="24"/>
      <c r="N1237" s="25"/>
      <c r="O1237" s="24"/>
      <c r="P1237" s="24"/>
      <c r="Q1237" s="24"/>
      <c r="R1237" s="24"/>
      <c r="S1237" s="35"/>
      <c r="T1237" s="53"/>
      <c r="U1237" s="34"/>
      <c r="V1237" s="24"/>
      <c r="W1237" s="24"/>
      <c r="X1237" s="35"/>
    </row>
    <row r="1238" spans="1:24" ht="20" customHeight="1" x14ac:dyDescent="0.2">
      <c r="A1238" s="22"/>
      <c r="B1238" s="49"/>
      <c r="C1238" s="41"/>
      <c r="D1238" s="23"/>
      <c r="E1238" s="24"/>
      <c r="F1238" s="24"/>
      <c r="G1238" s="24"/>
      <c r="H1238" s="24"/>
      <c r="I1238" s="24"/>
      <c r="J1238" s="24"/>
      <c r="K1238" s="24"/>
      <c r="L1238" s="24"/>
      <c r="M1238" s="24"/>
      <c r="N1238" s="25"/>
      <c r="O1238" s="24"/>
      <c r="P1238" s="24"/>
      <c r="Q1238" s="24"/>
      <c r="R1238" s="24"/>
      <c r="S1238" s="35"/>
      <c r="T1238" s="53"/>
      <c r="U1238" s="34"/>
      <c r="V1238" s="24"/>
      <c r="W1238" s="24"/>
      <c r="X1238" s="35"/>
    </row>
    <row r="1239" spans="1:24" ht="20" customHeight="1" x14ac:dyDescent="0.2">
      <c r="A1239" s="22"/>
      <c r="B1239" s="49"/>
      <c r="C1239" s="41"/>
      <c r="D1239" s="23"/>
      <c r="E1239" s="24"/>
      <c r="F1239" s="24"/>
      <c r="G1239" s="24"/>
      <c r="H1239" s="24"/>
      <c r="I1239" s="24"/>
      <c r="J1239" s="24"/>
      <c r="K1239" s="24"/>
      <c r="L1239" s="24"/>
      <c r="M1239" s="24"/>
      <c r="N1239" s="25"/>
      <c r="O1239" s="24"/>
      <c r="P1239" s="24"/>
      <c r="Q1239" s="24"/>
      <c r="R1239" s="24"/>
      <c r="S1239" s="35"/>
      <c r="T1239" s="53"/>
      <c r="U1239" s="34"/>
      <c r="V1239" s="24"/>
      <c r="W1239" s="24"/>
      <c r="X1239" s="35"/>
    </row>
    <row r="1240" spans="1:24" ht="20" customHeight="1" x14ac:dyDescent="0.2">
      <c r="A1240" s="22"/>
      <c r="B1240" s="49"/>
      <c r="C1240" s="41"/>
      <c r="D1240" s="23"/>
      <c r="E1240" s="24"/>
      <c r="F1240" s="24"/>
      <c r="G1240" s="24"/>
      <c r="H1240" s="24"/>
      <c r="I1240" s="24"/>
      <c r="J1240" s="24"/>
      <c r="K1240" s="24"/>
      <c r="L1240" s="24"/>
      <c r="M1240" s="24"/>
      <c r="N1240" s="25"/>
      <c r="O1240" s="24"/>
      <c r="P1240" s="24"/>
      <c r="Q1240" s="24"/>
      <c r="R1240" s="24"/>
      <c r="S1240" s="35"/>
      <c r="T1240" s="53"/>
      <c r="U1240" s="34"/>
      <c r="V1240" s="24"/>
      <c r="W1240" s="24"/>
      <c r="X1240" s="35"/>
    </row>
    <row r="1241" spans="1:24" ht="20" customHeight="1" x14ac:dyDescent="0.2">
      <c r="A1241" s="22"/>
      <c r="B1241" s="49"/>
      <c r="C1241" s="41"/>
      <c r="D1241" s="23"/>
      <c r="E1241" s="24"/>
      <c r="F1241" s="24"/>
      <c r="G1241" s="24"/>
      <c r="H1241" s="24"/>
      <c r="I1241" s="24"/>
      <c r="J1241" s="24"/>
      <c r="K1241" s="24"/>
      <c r="L1241" s="24"/>
      <c r="M1241" s="24"/>
      <c r="N1241" s="25"/>
      <c r="O1241" s="24"/>
      <c r="P1241" s="24"/>
      <c r="Q1241" s="24"/>
      <c r="R1241" s="24"/>
      <c r="S1241" s="35"/>
      <c r="T1241" s="53"/>
      <c r="U1241" s="34"/>
      <c r="V1241" s="24"/>
      <c r="W1241" s="24"/>
      <c r="X1241" s="35"/>
    </row>
    <row r="1242" spans="1:24" ht="20" customHeight="1" x14ac:dyDescent="0.2">
      <c r="A1242" s="22"/>
      <c r="B1242" s="49"/>
      <c r="C1242" s="41"/>
      <c r="D1242" s="23"/>
      <c r="E1242" s="24"/>
      <c r="F1242" s="24"/>
      <c r="G1242" s="24"/>
      <c r="H1242" s="24"/>
      <c r="I1242" s="24"/>
      <c r="J1242" s="24"/>
      <c r="K1242" s="24"/>
      <c r="L1242" s="24"/>
      <c r="M1242" s="24"/>
      <c r="N1242" s="25"/>
      <c r="O1242" s="24"/>
      <c r="P1242" s="24"/>
      <c r="Q1242" s="24"/>
      <c r="R1242" s="24"/>
      <c r="S1242" s="35"/>
      <c r="T1242" s="53"/>
      <c r="U1242" s="34"/>
      <c r="V1242" s="24"/>
      <c r="W1242" s="24"/>
      <c r="X1242" s="35"/>
    </row>
    <row r="1243" spans="1:24" ht="20" customHeight="1" x14ac:dyDescent="0.2">
      <c r="A1243" s="22"/>
      <c r="B1243" s="49"/>
      <c r="C1243" s="41"/>
      <c r="D1243" s="23"/>
      <c r="E1243" s="24"/>
      <c r="F1243" s="24"/>
      <c r="G1243" s="24"/>
      <c r="H1243" s="24"/>
      <c r="I1243" s="24"/>
      <c r="J1243" s="24"/>
      <c r="K1243" s="24"/>
      <c r="L1243" s="24"/>
      <c r="M1243" s="24"/>
      <c r="N1243" s="25"/>
      <c r="O1243" s="24"/>
      <c r="P1243" s="24"/>
      <c r="Q1243" s="24"/>
      <c r="R1243" s="24"/>
      <c r="S1243" s="35"/>
      <c r="T1243" s="53"/>
      <c r="U1243" s="34"/>
      <c r="V1243" s="24"/>
      <c r="W1243" s="24"/>
      <c r="X1243" s="35"/>
    </row>
    <row r="1244" spans="1:24" ht="20" customHeight="1" x14ac:dyDescent="0.2">
      <c r="A1244" s="22"/>
      <c r="B1244" s="49"/>
      <c r="C1244" s="41"/>
      <c r="D1244" s="23"/>
      <c r="E1244" s="24"/>
      <c r="F1244" s="24"/>
      <c r="G1244" s="24"/>
      <c r="H1244" s="24"/>
      <c r="I1244" s="24"/>
      <c r="J1244" s="24"/>
      <c r="K1244" s="24"/>
      <c r="L1244" s="24"/>
      <c r="M1244" s="24"/>
      <c r="N1244" s="25"/>
      <c r="O1244" s="24"/>
      <c r="P1244" s="24"/>
      <c r="Q1244" s="24"/>
      <c r="R1244" s="24"/>
      <c r="S1244" s="35"/>
      <c r="T1244" s="53"/>
      <c r="U1244" s="34"/>
      <c r="V1244" s="24"/>
      <c r="W1244" s="24"/>
      <c r="X1244" s="35"/>
    </row>
    <row r="1245" spans="1:24" ht="20" customHeight="1" x14ac:dyDescent="0.2">
      <c r="A1245" s="22"/>
      <c r="B1245" s="49"/>
      <c r="C1245" s="41"/>
      <c r="D1245" s="23"/>
      <c r="E1245" s="24"/>
      <c r="F1245" s="24"/>
      <c r="G1245" s="24"/>
      <c r="H1245" s="24"/>
      <c r="I1245" s="24"/>
      <c r="J1245" s="24"/>
      <c r="K1245" s="24"/>
      <c r="L1245" s="24"/>
      <c r="M1245" s="24"/>
      <c r="N1245" s="25"/>
      <c r="O1245" s="24"/>
      <c r="P1245" s="24"/>
      <c r="Q1245" s="24"/>
      <c r="R1245" s="24"/>
      <c r="S1245" s="35"/>
      <c r="T1245" s="53"/>
      <c r="U1245" s="34"/>
      <c r="V1245" s="24"/>
      <c r="W1245" s="24"/>
      <c r="X1245" s="35"/>
    </row>
    <row r="1246" spans="1:24" ht="20" customHeight="1" x14ac:dyDescent="0.2">
      <c r="A1246" s="22"/>
      <c r="B1246" s="49"/>
      <c r="C1246" s="41"/>
      <c r="D1246" s="23"/>
      <c r="E1246" s="24"/>
      <c r="F1246" s="24"/>
      <c r="G1246" s="24"/>
      <c r="H1246" s="24"/>
      <c r="I1246" s="24"/>
      <c r="J1246" s="24"/>
      <c r="K1246" s="24"/>
      <c r="L1246" s="24"/>
      <c r="M1246" s="24"/>
      <c r="N1246" s="25"/>
      <c r="O1246" s="24"/>
      <c r="P1246" s="24"/>
      <c r="Q1246" s="24"/>
      <c r="R1246" s="24"/>
      <c r="S1246" s="35"/>
      <c r="T1246" s="53"/>
      <c r="U1246" s="34"/>
      <c r="V1246" s="24"/>
      <c r="W1246" s="24"/>
      <c r="X1246" s="35"/>
    </row>
    <row r="1247" spans="1:24" ht="20" customHeight="1" x14ac:dyDescent="0.2">
      <c r="A1247" s="22"/>
      <c r="B1247" s="49"/>
      <c r="C1247" s="41"/>
      <c r="D1247" s="23"/>
      <c r="E1247" s="24"/>
      <c r="F1247" s="24"/>
      <c r="G1247" s="24"/>
      <c r="H1247" s="24"/>
      <c r="I1247" s="24"/>
      <c r="J1247" s="24"/>
      <c r="K1247" s="24"/>
      <c r="L1247" s="24"/>
      <c r="M1247" s="24"/>
      <c r="N1247" s="25"/>
      <c r="O1247" s="24"/>
      <c r="P1247" s="24"/>
      <c r="Q1247" s="24"/>
      <c r="R1247" s="24"/>
      <c r="S1247" s="35"/>
      <c r="T1247" s="53"/>
      <c r="U1247" s="34"/>
      <c r="V1247" s="24"/>
      <c r="W1247" s="24"/>
      <c r="X1247" s="35"/>
    </row>
    <row r="1248" spans="1:24" ht="20" customHeight="1" x14ac:dyDescent="0.2">
      <c r="A1248" s="22"/>
      <c r="B1248" s="49"/>
      <c r="C1248" s="41"/>
      <c r="D1248" s="23"/>
      <c r="E1248" s="24"/>
      <c r="F1248" s="24"/>
      <c r="G1248" s="24"/>
      <c r="H1248" s="24"/>
      <c r="I1248" s="24"/>
      <c r="J1248" s="24"/>
      <c r="K1248" s="24"/>
      <c r="L1248" s="24"/>
      <c r="M1248" s="24"/>
      <c r="N1248" s="25"/>
      <c r="O1248" s="24"/>
      <c r="P1248" s="24"/>
      <c r="Q1248" s="24"/>
      <c r="R1248" s="24"/>
      <c r="S1248" s="35"/>
      <c r="T1248" s="53"/>
      <c r="U1248" s="34"/>
      <c r="V1248" s="24"/>
      <c r="W1248" s="24"/>
      <c r="X1248" s="35"/>
    </row>
    <row r="1249" spans="1:24" ht="20" customHeight="1" x14ac:dyDescent="0.2">
      <c r="A1249" s="22"/>
      <c r="B1249" s="49"/>
      <c r="C1249" s="41"/>
      <c r="D1249" s="23"/>
      <c r="E1249" s="24"/>
      <c r="F1249" s="24"/>
      <c r="G1249" s="24"/>
      <c r="H1249" s="24"/>
      <c r="I1249" s="24"/>
      <c r="J1249" s="24"/>
      <c r="K1249" s="24"/>
      <c r="L1249" s="24"/>
      <c r="M1249" s="24"/>
      <c r="N1249" s="25"/>
      <c r="O1249" s="24"/>
      <c r="P1249" s="24"/>
      <c r="Q1249" s="24"/>
      <c r="R1249" s="24"/>
      <c r="S1249" s="35"/>
      <c r="T1249" s="53"/>
      <c r="U1249" s="34"/>
      <c r="V1249" s="24"/>
      <c r="W1249" s="24"/>
      <c r="X1249" s="35"/>
    </row>
    <row r="1250" spans="1:24" ht="20" customHeight="1" x14ac:dyDescent="0.2">
      <c r="A1250" s="22"/>
      <c r="B1250" s="49"/>
      <c r="C1250" s="41"/>
      <c r="D1250" s="23"/>
      <c r="E1250" s="24"/>
      <c r="F1250" s="24"/>
      <c r="G1250" s="24"/>
      <c r="H1250" s="24"/>
      <c r="I1250" s="24"/>
      <c r="J1250" s="24"/>
      <c r="K1250" s="24"/>
      <c r="L1250" s="24"/>
      <c r="M1250" s="24"/>
      <c r="N1250" s="25"/>
      <c r="O1250" s="24"/>
      <c r="P1250" s="24"/>
      <c r="Q1250" s="24"/>
      <c r="R1250" s="24"/>
      <c r="S1250" s="35"/>
      <c r="T1250" s="53"/>
      <c r="U1250" s="34"/>
      <c r="V1250" s="24"/>
      <c r="W1250" s="24"/>
      <c r="X1250" s="35"/>
    </row>
    <row r="1251" spans="1:24" ht="20" customHeight="1" x14ac:dyDescent="0.2">
      <c r="A1251" s="22"/>
      <c r="B1251" s="49"/>
      <c r="C1251" s="41"/>
      <c r="D1251" s="23"/>
      <c r="E1251" s="24"/>
      <c r="F1251" s="24"/>
      <c r="G1251" s="24"/>
      <c r="H1251" s="24"/>
      <c r="I1251" s="24"/>
      <c r="J1251" s="24"/>
      <c r="K1251" s="24"/>
      <c r="L1251" s="24"/>
      <c r="M1251" s="24"/>
      <c r="N1251" s="25"/>
      <c r="O1251" s="24"/>
      <c r="P1251" s="24"/>
      <c r="Q1251" s="24"/>
      <c r="R1251" s="24"/>
      <c r="S1251" s="35"/>
      <c r="T1251" s="53"/>
      <c r="U1251" s="34"/>
      <c r="V1251" s="24"/>
      <c r="W1251" s="24"/>
      <c r="X1251" s="35"/>
    </row>
    <row r="1252" spans="1:24" ht="20" customHeight="1" x14ac:dyDescent="0.2">
      <c r="A1252" s="22"/>
      <c r="B1252" s="49"/>
      <c r="C1252" s="41"/>
      <c r="D1252" s="23"/>
      <c r="E1252" s="24"/>
      <c r="F1252" s="24"/>
      <c r="G1252" s="24"/>
      <c r="H1252" s="24"/>
      <c r="I1252" s="24"/>
      <c r="J1252" s="24"/>
      <c r="K1252" s="24"/>
      <c r="L1252" s="24"/>
      <c r="M1252" s="24"/>
      <c r="N1252" s="25"/>
      <c r="O1252" s="24"/>
      <c r="P1252" s="24"/>
      <c r="Q1252" s="24"/>
      <c r="R1252" s="24"/>
      <c r="S1252" s="35"/>
      <c r="T1252" s="53"/>
      <c r="U1252" s="34"/>
      <c r="V1252" s="24"/>
      <c r="W1252" s="24"/>
      <c r="X1252" s="35"/>
    </row>
    <row r="1253" spans="1:24" ht="20" customHeight="1" x14ac:dyDescent="0.2">
      <c r="A1253" s="22"/>
      <c r="B1253" s="49"/>
      <c r="C1253" s="41"/>
      <c r="D1253" s="23"/>
      <c r="E1253" s="24"/>
      <c r="F1253" s="24"/>
      <c r="G1253" s="24"/>
      <c r="H1253" s="24"/>
      <c r="I1253" s="24"/>
      <c r="J1253" s="24"/>
      <c r="K1253" s="24"/>
      <c r="L1253" s="24"/>
      <c r="M1253" s="24"/>
      <c r="N1253" s="25"/>
      <c r="O1253" s="24"/>
      <c r="P1253" s="24"/>
      <c r="Q1253" s="24"/>
      <c r="R1253" s="24"/>
      <c r="S1253" s="35"/>
      <c r="T1253" s="53"/>
      <c r="U1253" s="34"/>
      <c r="V1253" s="24"/>
      <c r="W1253" s="24"/>
      <c r="X1253" s="35"/>
    </row>
    <row r="1254" spans="1:24" ht="20" customHeight="1" x14ac:dyDescent="0.2">
      <c r="A1254" s="22"/>
      <c r="B1254" s="49"/>
      <c r="C1254" s="41"/>
      <c r="D1254" s="23"/>
      <c r="E1254" s="24"/>
      <c r="F1254" s="24"/>
      <c r="G1254" s="24"/>
      <c r="H1254" s="24"/>
      <c r="I1254" s="24"/>
      <c r="J1254" s="24"/>
      <c r="K1254" s="24"/>
      <c r="L1254" s="24"/>
      <c r="M1254" s="24"/>
      <c r="N1254" s="25"/>
      <c r="O1254" s="24"/>
      <c r="P1254" s="24"/>
      <c r="Q1254" s="24"/>
      <c r="R1254" s="24"/>
      <c r="S1254" s="35"/>
      <c r="T1254" s="53"/>
      <c r="U1254" s="34"/>
      <c r="V1254" s="24"/>
      <c r="W1254" s="24"/>
      <c r="X1254" s="35"/>
    </row>
    <row r="1255" spans="1:24" ht="20" customHeight="1" x14ac:dyDescent="0.2">
      <c r="A1255" s="22"/>
      <c r="B1255" s="49"/>
      <c r="C1255" s="41"/>
      <c r="D1255" s="23"/>
      <c r="E1255" s="24"/>
      <c r="F1255" s="24"/>
      <c r="G1255" s="24"/>
      <c r="H1255" s="24"/>
      <c r="I1255" s="24"/>
      <c r="J1255" s="24"/>
      <c r="K1255" s="24"/>
      <c r="L1255" s="24"/>
      <c r="M1255" s="24"/>
      <c r="N1255" s="25"/>
      <c r="O1255" s="24"/>
      <c r="P1255" s="24"/>
      <c r="Q1255" s="24"/>
      <c r="R1255" s="24"/>
      <c r="S1255" s="35"/>
      <c r="T1255" s="53"/>
      <c r="U1255" s="34"/>
      <c r="V1255" s="24"/>
      <c r="W1255" s="24"/>
      <c r="X1255" s="35"/>
    </row>
    <row r="1256" spans="1:24" ht="20" customHeight="1" x14ac:dyDescent="0.2">
      <c r="A1256" s="22"/>
      <c r="B1256" s="49"/>
      <c r="C1256" s="41"/>
      <c r="D1256" s="23"/>
      <c r="E1256" s="24"/>
      <c r="F1256" s="24"/>
      <c r="G1256" s="24"/>
      <c r="H1256" s="24"/>
      <c r="I1256" s="24"/>
      <c r="J1256" s="24"/>
      <c r="K1256" s="24"/>
      <c r="L1256" s="24"/>
      <c r="M1256" s="24"/>
      <c r="N1256" s="25"/>
      <c r="O1256" s="24"/>
      <c r="P1256" s="24"/>
      <c r="Q1256" s="24"/>
      <c r="R1256" s="24"/>
      <c r="S1256" s="35"/>
      <c r="T1256" s="53"/>
      <c r="U1256" s="34"/>
      <c r="V1256" s="24"/>
      <c r="W1256" s="24"/>
      <c r="X1256" s="35"/>
    </row>
    <row r="1257" spans="1:24" ht="20" customHeight="1" x14ac:dyDescent="0.2">
      <c r="A1257" s="22"/>
      <c r="B1257" s="49"/>
      <c r="C1257" s="41"/>
      <c r="D1257" s="23"/>
      <c r="E1257" s="24"/>
      <c r="F1257" s="24"/>
      <c r="G1257" s="24"/>
      <c r="H1257" s="24"/>
      <c r="I1257" s="24"/>
      <c r="J1257" s="24"/>
      <c r="K1257" s="24"/>
      <c r="L1257" s="24"/>
      <c r="M1257" s="24"/>
      <c r="N1257" s="25"/>
      <c r="O1257" s="24"/>
      <c r="P1257" s="24"/>
      <c r="Q1257" s="24"/>
      <c r="R1257" s="24"/>
      <c r="S1257" s="35"/>
      <c r="T1257" s="53"/>
      <c r="U1257" s="34"/>
      <c r="V1257" s="24"/>
      <c r="W1257" s="24"/>
      <c r="X1257" s="35"/>
    </row>
    <row r="1258" spans="1:24" ht="20" customHeight="1" x14ac:dyDescent="0.2">
      <c r="A1258" s="22"/>
      <c r="B1258" s="49"/>
      <c r="C1258" s="41"/>
      <c r="D1258" s="23"/>
      <c r="E1258" s="24"/>
      <c r="F1258" s="24"/>
      <c r="G1258" s="24"/>
      <c r="H1258" s="24"/>
      <c r="I1258" s="24"/>
      <c r="J1258" s="24"/>
      <c r="K1258" s="24"/>
      <c r="L1258" s="24"/>
      <c r="M1258" s="24"/>
      <c r="N1258" s="25"/>
      <c r="O1258" s="24"/>
      <c r="P1258" s="24"/>
      <c r="Q1258" s="24"/>
      <c r="R1258" s="24"/>
      <c r="S1258" s="35"/>
      <c r="T1258" s="53"/>
      <c r="U1258" s="34"/>
      <c r="V1258" s="24"/>
      <c r="W1258" s="24"/>
      <c r="X1258" s="35"/>
    </row>
    <row r="1259" spans="1:24" ht="20" customHeight="1" x14ac:dyDescent="0.2">
      <c r="A1259" s="22"/>
      <c r="B1259" s="49"/>
      <c r="C1259" s="41"/>
      <c r="D1259" s="23"/>
      <c r="E1259" s="24"/>
      <c r="F1259" s="24"/>
      <c r="G1259" s="24"/>
      <c r="H1259" s="24"/>
      <c r="I1259" s="24"/>
      <c r="J1259" s="24"/>
      <c r="K1259" s="24"/>
      <c r="L1259" s="24"/>
      <c r="M1259" s="24"/>
      <c r="N1259" s="25"/>
      <c r="O1259" s="24"/>
      <c r="P1259" s="24"/>
      <c r="Q1259" s="24"/>
      <c r="R1259" s="24"/>
      <c r="S1259" s="35"/>
      <c r="T1259" s="53"/>
      <c r="U1259" s="34"/>
      <c r="V1259" s="24"/>
      <c r="W1259" s="24"/>
      <c r="X1259" s="35"/>
    </row>
    <row r="1260" spans="1:24" ht="20" customHeight="1" x14ac:dyDescent="0.2">
      <c r="A1260" s="22"/>
      <c r="B1260" s="49"/>
      <c r="C1260" s="41"/>
      <c r="D1260" s="23"/>
      <c r="E1260" s="24"/>
      <c r="F1260" s="24"/>
      <c r="G1260" s="24"/>
      <c r="H1260" s="24"/>
      <c r="I1260" s="24"/>
      <c r="J1260" s="24"/>
      <c r="K1260" s="24"/>
      <c r="L1260" s="24"/>
      <c r="M1260" s="24"/>
      <c r="N1260" s="25"/>
      <c r="O1260" s="24"/>
      <c r="P1260" s="24"/>
      <c r="Q1260" s="24"/>
      <c r="R1260" s="24"/>
      <c r="S1260" s="35"/>
      <c r="T1260" s="53"/>
      <c r="U1260" s="34"/>
      <c r="V1260" s="24"/>
      <c r="W1260" s="24"/>
      <c r="X1260" s="35"/>
    </row>
    <row r="1261" spans="1:24" ht="20" customHeight="1" x14ac:dyDescent="0.2">
      <c r="A1261" s="22"/>
      <c r="B1261" s="49"/>
      <c r="C1261" s="41"/>
      <c r="D1261" s="23"/>
      <c r="E1261" s="24"/>
      <c r="F1261" s="24"/>
      <c r="G1261" s="24"/>
      <c r="H1261" s="24"/>
      <c r="I1261" s="24"/>
      <c r="J1261" s="24"/>
      <c r="K1261" s="24"/>
      <c r="L1261" s="24"/>
      <c r="M1261" s="24"/>
      <c r="N1261" s="25"/>
      <c r="O1261" s="24"/>
      <c r="P1261" s="24"/>
      <c r="Q1261" s="24"/>
      <c r="R1261" s="24"/>
      <c r="S1261" s="35"/>
      <c r="T1261" s="53"/>
      <c r="U1261" s="34"/>
      <c r="V1261" s="24"/>
      <c r="W1261" s="24"/>
      <c r="X1261" s="35"/>
    </row>
    <row r="1262" spans="1:24" ht="20" customHeight="1" x14ac:dyDescent="0.2">
      <c r="A1262" s="22"/>
      <c r="B1262" s="49"/>
      <c r="C1262" s="41"/>
      <c r="D1262" s="23"/>
      <c r="E1262" s="24"/>
      <c r="F1262" s="24"/>
      <c r="G1262" s="24"/>
      <c r="H1262" s="24"/>
      <c r="I1262" s="24"/>
      <c r="J1262" s="24"/>
      <c r="K1262" s="24"/>
      <c r="L1262" s="24"/>
      <c r="M1262" s="24"/>
      <c r="N1262" s="25"/>
      <c r="O1262" s="24"/>
      <c r="P1262" s="24"/>
      <c r="Q1262" s="24"/>
      <c r="R1262" s="24"/>
      <c r="S1262" s="35"/>
      <c r="T1262" s="53"/>
      <c r="U1262" s="34"/>
      <c r="V1262" s="24"/>
      <c r="W1262" s="24"/>
      <c r="X1262" s="35"/>
    </row>
    <row r="1263" spans="1:24" ht="20" customHeight="1" x14ac:dyDescent="0.2">
      <c r="A1263" s="22"/>
      <c r="B1263" s="49"/>
      <c r="C1263" s="41"/>
      <c r="D1263" s="23"/>
      <c r="E1263" s="24"/>
      <c r="F1263" s="24"/>
      <c r="G1263" s="24"/>
      <c r="H1263" s="24"/>
      <c r="I1263" s="24"/>
      <c r="J1263" s="24"/>
      <c r="K1263" s="24"/>
      <c r="L1263" s="24"/>
      <c r="M1263" s="24"/>
      <c r="N1263" s="25"/>
      <c r="O1263" s="24"/>
      <c r="P1263" s="24"/>
      <c r="Q1263" s="24"/>
      <c r="R1263" s="24"/>
      <c r="S1263" s="35"/>
      <c r="T1263" s="53"/>
      <c r="U1263" s="34"/>
      <c r="V1263" s="24"/>
      <c r="W1263" s="24"/>
      <c r="X1263" s="35"/>
    </row>
    <row r="1264" spans="1:24" ht="20" customHeight="1" x14ac:dyDescent="0.2">
      <c r="A1264" s="22"/>
      <c r="B1264" s="49"/>
      <c r="C1264" s="41"/>
      <c r="D1264" s="23"/>
      <c r="E1264" s="24"/>
      <c r="F1264" s="24"/>
      <c r="G1264" s="24"/>
      <c r="H1264" s="24"/>
      <c r="I1264" s="24"/>
      <c r="J1264" s="24"/>
      <c r="K1264" s="24"/>
      <c r="L1264" s="24"/>
      <c r="M1264" s="24"/>
      <c r="N1264" s="25"/>
      <c r="O1264" s="24"/>
      <c r="P1264" s="24"/>
      <c r="Q1264" s="24"/>
      <c r="R1264" s="24"/>
      <c r="S1264" s="35"/>
      <c r="T1264" s="53"/>
      <c r="U1264" s="34"/>
      <c r="V1264" s="24"/>
      <c r="W1264" s="24"/>
      <c r="X1264" s="35"/>
    </row>
    <row r="1265" spans="1:24" ht="20" customHeight="1" x14ac:dyDescent="0.2">
      <c r="A1265" s="22"/>
      <c r="B1265" s="49"/>
      <c r="C1265" s="41"/>
      <c r="D1265" s="23"/>
      <c r="E1265" s="24"/>
      <c r="F1265" s="24"/>
      <c r="G1265" s="24"/>
      <c r="H1265" s="24"/>
      <c r="I1265" s="24"/>
      <c r="J1265" s="24"/>
      <c r="K1265" s="24"/>
      <c r="L1265" s="24"/>
      <c r="M1265" s="24"/>
      <c r="N1265" s="25"/>
      <c r="O1265" s="24"/>
      <c r="P1265" s="24"/>
      <c r="Q1265" s="24"/>
      <c r="R1265" s="24"/>
      <c r="S1265" s="35"/>
      <c r="T1265" s="53"/>
      <c r="U1265" s="34"/>
      <c r="V1265" s="24"/>
      <c r="W1265" s="24"/>
      <c r="X1265" s="35"/>
    </row>
    <row r="1266" spans="1:24" ht="20" customHeight="1" x14ac:dyDescent="0.2">
      <c r="A1266" s="22"/>
      <c r="B1266" s="49"/>
      <c r="C1266" s="41"/>
      <c r="D1266" s="23"/>
      <c r="E1266" s="24"/>
      <c r="F1266" s="24"/>
      <c r="G1266" s="24"/>
      <c r="H1266" s="24"/>
      <c r="I1266" s="24"/>
      <c r="J1266" s="24"/>
      <c r="K1266" s="24"/>
      <c r="L1266" s="24"/>
      <c r="M1266" s="24"/>
      <c r="N1266" s="25"/>
      <c r="O1266" s="24"/>
      <c r="P1266" s="24"/>
      <c r="Q1266" s="24"/>
      <c r="R1266" s="24"/>
      <c r="S1266" s="35"/>
      <c r="T1266" s="53"/>
      <c r="U1266" s="34"/>
      <c r="V1266" s="24"/>
      <c r="W1266" s="24"/>
      <c r="X1266" s="35"/>
    </row>
    <row r="1267" spans="1:24" ht="20" customHeight="1" x14ac:dyDescent="0.2">
      <c r="A1267" s="22"/>
      <c r="B1267" s="49"/>
      <c r="C1267" s="41"/>
      <c r="D1267" s="23"/>
      <c r="E1267" s="24"/>
      <c r="F1267" s="24"/>
      <c r="G1267" s="24"/>
      <c r="H1267" s="24"/>
      <c r="I1267" s="24"/>
      <c r="J1267" s="24"/>
      <c r="K1267" s="24"/>
      <c r="L1267" s="24"/>
      <c r="M1267" s="24"/>
      <c r="N1267" s="25"/>
      <c r="O1267" s="24"/>
      <c r="P1267" s="24"/>
      <c r="Q1267" s="24"/>
      <c r="R1267" s="24"/>
      <c r="S1267" s="35"/>
      <c r="T1267" s="53"/>
      <c r="U1267" s="34"/>
      <c r="V1267" s="24"/>
      <c r="W1267" s="24"/>
      <c r="X1267" s="35"/>
    </row>
    <row r="1268" spans="1:24" ht="20" customHeight="1" x14ac:dyDescent="0.2">
      <c r="A1268" s="22"/>
      <c r="B1268" s="49"/>
      <c r="C1268" s="41"/>
      <c r="D1268" s="23"/>
      <c r="E1268" s="24"/>
      <c r="F1268" s="24"/>
      <c r="G1268" s="24"/>
      <c r="H1268" s="24"/>
      <c r="I1268" s="24"/>
      <c r="J1268" s="24"/>
      <c r="K1268" s="24"/>
      <c r="L1268" s="24"/>
      <c r="M1268" s="24"/>
      <c r="N1268" s="25"/>
      <c r="O1268" s="24"/>
      <c r="P1268" s="24"/>
      <c r="Q1268" s="24"/>
      <c r="R1268" s="24"/>
      <c r="S1268" s="35"/>
      <c r="T1268" s="53"/>
      <c r="U1268" s="34"/>
      <c r="V1268" s="24"/>
      <c r="W1268" s="24"/>
      <c r="X1268" s="35"/>
    </row>
    <row r="1269" spans="1:24" ht="20" customHeight="1" x14ac:dyDescent="0.2">
      <c r="A1269" s="22"/>
      <c r="B1269" s="49"/>
      <c r="C1269" s="41"/>
      <c r="D1269" s="23"/>
      <c r="E1269" s="24"/>
      <c r="F1269" s="24"/>
      <c r="G1269" s="24"/>
      <c r="H1269" s="24"/>
      <c r="I1269" s="24"/>
      <c r="J1269" s="24"/>
      <c r="K1269" s="24"/>
      <c r="L1269" s="24"/>
      <c r="M1269" s="24"/>
      <c r="N1269" s="25"/>
      <c r="O1269" s="24"/>
      <c r="P1269" s="24"/>
      <c r="Q1269" s="24"/>
      <c r="R1269" s="24"/>
      <c r="S1269" s="35"/>
      <c r="T1269" s="53"/>
      <c r="U1269" s="34"/>
      <c r="V1269" s="24"/>
      <c r="W1269" s="24"/>
      <c r="X1269" s="35"/>
    </row>
    <row r="1270" spans="1:24" ht="20" customHeight="1" x14ac:dyDescent="0.2">
      <c r="A1270" s="22"/>
      <c r="B1270" s="49"/>
      <c r="C1270" s="41"/>
      <c r="D1270" s="23"/>
      <c r="E1270" s="24"/>
      <c r="F1270" s="24"/>
      <c r="G1270" s="24"/>
      <c r="H1270" s="24"/>
      <c r="I1270" s="24"/>
      <c r="J1270" s="24"/>
      <c r="K1270" s="24"/>
      <c r="L1270" s="24"/>
      <c r="M1270" s="24"/>
      <c r="N1270" s="25"/>
      <c r="O1270" s="24"/>
      <c r="P1270" s="24"/>
      <c r="Q1270" s="24"/>
      <c r="R1270" s="24"/>
      <c r="S1270" s="35"/>
      <c r="T1270" s="53"/>
      <c r="U1270" s="34"/>
      <c r="V1270" s="24"/>
      <c r="W1270" s="24"/>
      <c r="X1270" s="35"/>
    </row>
    <row r="1271" spans="1:24" ht="20" customHeight="1" x14ac:dyDescent="0.2">
      <c r="A1271" s="22"/>
      <c r="B1271" s="49"/>
      <c r="C1271" s="41"/>
      <c r="D1271" s="23"/>
      <c r="E1271" s="24"/>
      <c r="F1271" s="24"/>
      <c r="G1271" s="24"/>
      <c r="H1271" s="24"/>
      <c r="I1271" s="24"/>
      <c r="J1271" s="24"/>
      <c r="K1271" s="24"/>
      <c r="L1271" s="24"/>
      <c r="M1271" s="24"/>
      <c r="N1271" s="25"/>
      <c r="O1271" s="24"/>
      <c r="P1271" s="24"/>
      <c r="Q1271" s="24"/>
      <c r="R1271" s="24"/>
      <c r="S1271" s="35"/>
      <c r="T1271" s="53"/>
      <c r="U1271" s="34"/>
      <c r="V1271" s="24"/>
      <c r="W1271" s="24"/>
      <c r="X1271" s="35"/>
    </row>
    <row r="1272" spans="1:24" ht="20" customHeight="1" x14ac:dyDescent="0.2">
      <c r="A1272" s="22"/>
      <c r="B1272" s="49"/>
      <c r="C1272" s="41"/>
      <c r="D1272" s="23"/>
      <c r="E1272" s="24"/>
      <c r="F1272" s="24"/>
      <c r="G1272" s="24"/>
      <c r="H1272" s="24"/>
      <c r="I1272" s="24"/>
      <c r="J1272" s="24"/>
      <c r="K1272" s="24"/>
      <c r="L1272" s="24"/>
      <c r="M1272" s="24"/>
      <c r="N1272" s="25"/>
      <c r="O1272" s="24"/>
      <c r="P1272" s="24"/>
      <c r="Q1272" s="24"/>
      <c r="R1272" s="24"/>
      <c r="S1272" s="35"/>
      <c r="T1272" s="53"/>
      <c r="U1272" s="34"/>
      <c r="V1272" s="24"/>
      <c r="W1272" s="24"/>
      <c r="X1272" s="35"/>
    </row>
    <row r="1273" spans="1:24" ht="20" customHeight="1" x14ac:dyDescent="0.2">
      <c r="A1273" s="22"/>
      <c r="B1273" s="49"/>
      <c r="C1273" s="41"/>
      <c r="D1273" s="23"/>
      <c r="E1273" s="24"/>
      <c r="F1273" s="24"/>
      <c r="G1273" s="24"/>
      <c r="H1273" s="24"/>
      <c r="I1273" s="24"/>
      <c r="J1273" s="24"/>
      <c r="K1273" s="24"/>
      <c r="L1273" s="24"/>
      <c r="M1273" s="24"/>
      <c r="N1273" s="25"/>
      <c r="O1273" s="24"/>
      <c r="P1273" s="24"/>
      <c r="Q1273" s="24"/>
      <c r="R1273" s="24"/>
      <c r="S1273" s="35"/>
      <c r="T1273" s="53"/>
      <c r="U1273" s="34"/>
      <c r="V1273" s="24"/>
      <c r="W1273" s="24"/>
      <c r="X1273" s="35"/>
    </row>
    <row r="1274" spans="1:24" ht="20" customHeight="1" x14ac:dyDescent="0.2">
      <c r="A1274" s="22"/>
      <c r="B1274" s="49"/>
      <c r="C1274" s="41"/>
      <c r="D1274" s="23"/>
      <c r="E1274" s="24"/>
      <c r="F1274" s="24"/>
      <c r="G1274" s="24"/>
      <c r="H1274" s="24"/>
      <c r="I1274" s="24"/>
      <c r="J1274" s="24"/>
      <c r="K1274" s="24"/>
      <c r="L1274" s="24"/>
      <c r="M1274" s="24"/>
      <c r="N1274" s="25"/>
      <c r="O1274" s="24"/>
      <c r="P1274" s="24"/>
      <c r="Q1274" s="24"/>
      <c r="R1274" s="24"/>
      <c r="S1274" s="35"/>
      <c r="T1274" s="53"/>
      <c r="U1274" s="34"/>
      <c r="V1274" s="24"/>
      <c r="W1274" s="24"/>
      <c r="X1274" s="35"/>
    </row>
    <row r="1275" spans="1:24" ht="20" customHeight="1" x14ac:dyDescent="0.2">
      <c r="A1275" s="22"/>
      <c r="B1275" s="49"/>
      <c r="C1275" s="41"/>
      <c r="D1275" s="23"/>
      <c r="E1275" s="24"/>
      <c r="F1275" s="24"/>
      <c r="G1275" s="24"/>
      <c r="H1275" s="24"/>
      <c r="I1275" s="24"/>
      <c r="J1275" s="24"/>
      <c r="K1275" s="24"/>
      <c r="L1275" s="24"/>
      <c r="M1275" s="24"/>
      <c r="N1275" s="25"/>
      <c r="O1275" s="24"/>
      <c r="P1275" s="24"/>
      <c r="Q1275" s="24"/>
      <c r="R1275" s="24"/>
      <c r="S1275" s="35"/>
      <c r="T1275" s="53"/>
      <c r="U1275" s="34"/>
      <c r="V1275" s="24"/>
      <c r="W1275" s="24"/>
      <c r="X1275" s="35"/>
    </row>
    <row r="1276" spans="1:24" ht="20" customHeight="1" x14ac:dyDescent="0.2">
      <c r="A1276" s="22"/>
      <c r="B1276" s="49"/>
      <c r="C1276" s="41"/>
      <c r="D1276" s="23"/>
      <c r="E1276" s="24"/>
      <c r="F1276" s="24"/>
      <c r="G1276" s="24"/>
      <c r="H1276" s="24"/>
      <c r="I1276" s="24"/>
      <c r="J1276" s="24"/>
      <c r="K1276" s="24"/>
      <c r="L1276" s="24"/>
      <c r="M1276" s="24"/>
      <c r="N1276" s="25"/>
      <c r="O1276" s="24"/>
      <c r="P1276" s="24"/>
      <c r="Q1276" s="24"/>
      <c r="R1276" s="24"/>
      <c r="S1276" s="35"/>
      <c r="T1276" s="53"/>
      <c r="U1276" s="34"/>
      <c r="V1276" s="24"/>
      <c r="W1276" s="24"/>
      <c r="X1276" s="35"/>
    </row>
    <row r="1277" spans="1:24" ht="20" customHeight="1" x14ac:dyDescent="0.2">
      <c r="A1277" s="22"/>
      <c r="B1277" s="49"/>
      <c r="C1277" s="41"/>
      <c r="D1277" s="23"/>
      <c r="E1277" s="24"/>
      <c r="F1277" s="24"/>
      <c r="G1277" s="24"/>
      <c r="H1277" s="24"/>
      <c r="I1277" s="24"/>
      <c r="J1277" s="24"/>
      <c r="K1277" s="24"/>
      <c r="L1277" s="24"/>
      <c r="M1277" s="24"/>
      <c r="N1277" s="25"/>
      <c r="O1277" s="24"/>
      <c r="P1277" s="24"/>
      <c r="Q1277" s="24"/>
      <c r="R1277" s="24"/>
      <c r="S1277" s="35"/>
      <c r="T1277" s="53"/>
      <c r="U1277" s="34"/>
      <c r="V1277" s="24"/>
      <c r="W1277" s="24"/>
      <c r="X1277" s="35"/>
    </row>
    <row r="1278" spans="1:24" ht="20" customHeight="1" x14ac:dyDescent="0.2">
      <c r="A1278" s="22"/>
      <c r="B1278" s="49"/>
      <c r="C1278" s="41"/>
      <c r="D1278" s="23"/>
      <c r="E1278" s="24"/>
      <c r="F1278" s="24"/>
      <c r="G1278" s="24"/>
      <c r="H1278" s="24"/>
      <c r="I1278" s="24"/>
      <c r="J1278" s="24"/>
      <c r="K1278" s="24"/>
      <c r="L1278" s="24"/>
      <c r="M1278" s="24"/>
      <c r="N1278" s="25"/>
      <c r="O1278" s="24"/>
      <c r="P1278" s="24"/>
      <c r="Q1278" s="24"/>
      <c r="R1278" s="24"/>
      <c r="S1278" s="35"/>
      <c r="T1278" s="53"/>
      <c r="U1278" s="34"/>
      <c r="V1278" s="24"/>
      <c r="W1278" s="24"/>
      <c r="X1278" s="35"/>
    </row>
    <row r="1279" spans="1:24" ht="20" customHeight="1" x14ac:dyDescent="0.2">
      <c r="A1279" s="22"/>
      <c r="B1279" s="49"/>
      <c r="C1279" s="41"/>
      <c r="D1279" s="23"/>
      <c r="E1279" s="24"/>
      <c r="F1279" s="24"/>
      <c r="G1279" s="24"/>
      <c r="H1279" s="24"/>
      <c r="I1279" s="24"/>
      <c r="J1279" s="24"/>
      <c r="K1279" s="24"/>
      <c r="L1279" s="24"/>
      <c r="M1279" s="24"/>
      <c r="N1279" s="25"/>
      <c r="O1279" s="24"/>
      <c r="P1279" s="24"/>
      <c r="Q1279" s="24"/>
      <c r="R1279" s="24"/>
      <c r="S1279" s="35"/>
      <c r="T1279" s="53"/>
      <c r="U1279" s="34"/>
      <c r="V1279" s="24"/>
      <c r="W1279" s="24"/>
      <c r="X1279" s="35"/>
    </row>
    <row r="1280" spans="1:24" ht="20" customHeight="1" x14ac:dyDescent="0.2">
      <c r="A1280" s="22"/>
      <c r="B1280" s="49"/>
      <c r="C1280" s="41"/>
      <c r="D1280" s="23"/>
      <c r="E1280" s="24"/>
      <c r="F1280" s="24"/>
      <c r="G1280" s="24"/>
      <c r="H1280" s="24"/>
      <c r="I1280" s="24"/>
      <c r="J1280" s="24"/>
      <c r="K1280" s="24"/>
      <c r="L1280" s="24"/>
      <c r="M1280" s="24"/>
      <c r="N1280" s="25"/>
      <c r="O1280" s="24"/>
      <c r="P1280" s="24"/>
      <c r="Q1280" s="24"/>
      <c r="R1280" s="24"/>
      <c r="S1280" s="35"/>
      <c r="T1280" s="53"/>
      <c r="U1280" s="34"/>
      <c r="V1280" s="24"/>
      <c r="W1280" s="24"/>
      <c r="X1280" s="35"/>
    </row>
    <row r="1281" spans="1:24" ht="20" customHeight="1" x14ac:dyDescent="0.2">
      <c r="A1281" s="22"/>
      <c r="B1281" s="49"/>
      <c r="C1281" s="41"/>
      <c r="D1281" s="23"/>
      <c r="E1281" s="24"/>
      <c r="F1281" s="24"/>
      <c r="G1281" s="24"/>
      <c r="H1281" s="24"/>
      <c r="I1281" s="24"/>
      <c r="J1281" s="24"/>
      <c r="K1281" s="24"/>
      <c r="L1281" s="24"/>
      <c r="M1281" s="24"/>
      <c r="N1281" s="25"/>
      <c r="O1281" s="24"/>
      <c r="P1281" s="24"/>
      <c r="Q1281" s="24"/>
      <c r="R1281" s="24"/>
      <c r="S1281" s="35"/>
      <c r="T1281" s="53"/>
      <c r="U1281" s="34"/>
      <c r="V1281" s="24"/>
      <c r="W1281" s="24"/>
      <c r="X1281" s="35"/>
    </row>
    <row r="1282" spans="1:24" ht="20" customHeight="1" x14ac:dyDescent="0.2">
      <c r="A1282" s="22"/>
      <c r="B1282" s="49"/>
      <c r="C1282" s="41"/>
      <c r="D1282" s="23"/>
      <c r="E1282" s="24"/>
      <c r="F1282" s="24"/>
      <c r="G1282" s="24"/>
      <c r="H1282" s="24"/>
      <c r="I1282" s="24"/>
      <c r="J1282" s="24"/>
      <c r="K1282" s="24"/>
      <c r="L1282" s="24"/>
      <c r="M1282" s="24"/>
      <c r="N1282" s="25"/>
      <c r="O1282" s="24"/>
      <c r="P1282" s="24"/>
      <c r="Q1282" s="24"/>
      <c r="R1282" s="24"/>
      <c r="S1282" s="35"/>
      <c r="T1282" s="53"/>
      <c r="U1282" s="34"/>
      <c r="V1282" s="24"/>
      <c r="W1282" s="24"/>
      <c r="X1282" s="35"/>
    </row>
    <row r="1283" spans="1:24" ht="20" customHeight="1" x14ac:dyDescent="0.2">
      <c r="A1283" s="22"/>
      <c r="B1283" s="49"/>
      <c r="C1283" s="41"/>
      <c r="D1283" s="23"/>
      <c r="E1283" s="24"/>
      <c r="F1283" s="24"/>
      <c r="G1283" s="24"/>
      <c r="H1283" s="24"/>
      <c r="I1283" s="24"/>
      <c r="J1283" s="24"/>
      <c r="K1283" s="24"/>
      <c r="L1283" s="24"/>
      <c r="M1283" s="24"/>
      <c r="N1283" s="25"/>
      <c r="O1283" s="24"/>
      <c r="P1283" s="24"/>
      <c r="Q1283" s="24"/>
      <c r="R1283" s="24"/>
      <c r="S1283" s="35"/>
      <c r="T1283" s="53"/>
      <c r="U1283" s="34"/>
      <c r="V1283" s="24"/>
      <c r="W1283" s="24"/>
      <c r="X1283" s="35"/>
    </row>
    <row r="1284" spans="1:24" ht="20" customHeight="1" x14ac:dyDescent="0.2">
      <c r="A1284" s="22"/>
      <c r="B1284" s="49"/>
      <c r="C1284" s="41"/>
      <c r="D1284" s="23"/>
      <c r="E1284" s="24"/>
      <c r="F1284" s="24"/>
      <c r="G1284" s="24"/>
      <c r="H1284" s="24"/>
      <c r="I1284" s="24"/>
      <c r="J1284" s="24"/>
      <c r="K1284" s="24"/>
      <c r="L1284" s="24"/>
      <c r="M1284" s="24"/>
      <c r="N1284" s="25"/>
      <c r="O1284" s="24"/>
      <c r="P1284" s="24"/>
      <c r="Q1284" s="24"/>
      <c r="R1284" s="24"/>
      <c r="S1284" s="35"/>
      <c r="T1284" s="53"/>
      <c r="U1284" s="34"/>
      <c r="V1284" s="24"/>
      <c r="W1284" s="24"/>
      <c r="X1284" s="35"/>
    </row>
    <row r="1285" spans="1:24" ht="20" customHeight="1" x14ac:dyDescent="0.2">
      <c r="A1285" s="22"/>
      <c r="B1285" s="49"/>
      <c r="C1285" s="41"/>
      <c r="D1285" s="23"/>
      <c r="E1285" s="24"/>
      <c r="F1285" s="24"/>
      <c r="G1285" s="24"/>
      <c r="H1285" s="24"/>
      <c r="I1285" s="24"/>
      <c r="J1285" s="24"/>
      <c r="K1285" s="24"/>
      <c r="L1285" s="24"/>
      <c r="M1285" s="24"/>
      <c r="N1285" s="25"/>
      <c r="O1285" s="24"/>
      <c r="P1285" s="24"/>
      <c r="Q1285" s="24"/>
      <c r="R1285" s="24"/>
      <c r="S1285" s="35"/>
      <c r="T1285" s="53"/>
      <c r="U1285" s="34"/>
      <c r="V1285" s="24"/>
      <c r="W1285" s="24"/>
      <c r="X1285" s="35"/>
    </row>
    <row r="1286" spans="1:24" ht="20" customHeight="1" x14ac:dyDescent="0.2">
      <c r="A1286" s="22"/>
      <c r="B1286" s="49"/>
      <c r="C1286" s="41"/>
      <c r="D1286" s="23"/>
      <c r="E1286" s="24"/>
      <c r="F1286" s="24"/>
      <c r="G1286" s="24"/>
      <c r="H1286" s="24"/>
      <c r="I1286" s="24"/>
      <c r="J1286" s="24"/>
      <c r="K1286" s="24"/>
      <c r="L1286" s="24"/>
      <c r="M1286" s="24"/>
      <c r="N1286" s="25"/>
      <c r="O1286" s="24"/>
      <c r="P1286" s="24"/>
      <c r="Q1286" s="24"/>
      <c r="R1286" s="24"/>
      <c r="S1286" s="35"/>
      <c r="T1286" s="53"/>
      <c r="U1286" s="34"/>
      <c r="V1286" s="24"/>
      <c r="W1286" s="24"/>
      <c r="X1286" s="35"/>
    </row>
    <row r="1287" spans="1:24" ht="20" customHeight="1" x14ac:dyDescent="0.2">
      <c r="A1287" s="22"/>
      <c r="B1287" s="49"/>
      <c r="C1287" s="41"/>
      <c r="D1287" s="23"/>
      <c r="E1287" s="24"/>
      <c r="F1287" s="24"/>
      <c r="G1287" s="24"/>
      <c r="H1287" s="24"/>
      <c r="I1287" s="24"/>
      <c r="J1287" s="24"/>
      <c r="K1287" s="24"/>
      <c r="L1287" s="24"/>
      <c r="M1287" s="24"/>
      <c r="N1287" s="25"/>
      <c r="O1287" s="24"/>
      <c r="P1287" s="24"/>
      <c r="Q1287" s="24"/>
      <c r="R1287" s="24"/>
      <c r="S1287" s="35"/>
      <c r="T1287" s="53"/>
      <c r="U1287" s="34"/>
      <c r="V1287" s="24"/>
      <c r="W1287" s="24"/>
      <c r="X1287" s="35"/>
    </row>
    <row r="1288" spans="1:24" ht="20" customHeight="1" x14ac:dyDescent="0.2">
      <c r="A1288" s="22"/>
      <c r="B1288" s="49"/>
      <c r="C1288" s="41"/>
      <c r="D1288" s="23"/>
      <c r="E1288" s="24"/>
      <c r="F1288" s="24"/>
      <c r="G1288" s="24"/>
      <c r="H1288" s="24"/>
      <c r="I1288" s="24"/>
      <c r="J1288" s="24"/>
      <c r="K1288" s="24"/>
      <c r="L1288" s="24"/>
      <c r="M1288" s="24"/>
      <c r="N1288" s="25"/>
      <c r="O1288" s="24"/>
      <c r="P1288" s="24"/>
      <c r="Q1288" s="24"/>
      <c r="R1288" s="24"/>
      <c r="S1288" s="35"/>
      <c r="T1288" s="53"/>
      <c r="U1288" s="34"/>
      <c r="V1288" s="24"/>
      <c r="W1288" s="24"/>
      <c r="X1288" s="35"/>
    </row>
    <row r="1289" spans="1:24" ht="20" customHeight="1" x14ac:dyDescent="0.2">
      <c r="A1289" s="22"/>
      <c r="B1289" s="49"/>
      <c r="C1289" s="41"/>
      <c r="D1289" s="23"/>
      <c r="E1289" s="24"/>
      <c r="F1289" s="24"/>
      <c r="G1289" s="24"/>
      <c r="H1289" s="24"/>
      <c r="I1289" s="24"/>
      <c r="J1289" s="24"/>
      <c r="K1289" s="24"/>
      <c r="L1289" s="24"/>
      <c r="M1289" s="24"/>
      <c r="N1289" s="25"/>
      <c r="O1289" s="24"/>
      <c r="P1289" s="24"/>
      <c r="Q1289" s="24"/>
      <c r="R1289" s="24"/>
      <c r="S1289" s="35"/>
      <c r="T1289" s="53"/>
      <c r="U1289" s="34"/>
      <c r="V1289" s="24"/>
      <c r="W1289" s="24"/>
      <c r="X1289" s="35"/>
    </row>
    <row r="1290" spans="1:24" ht="20" customHeight="1" x14ac:dyDescent="0.2">
      <c r="A1290" s="22"/>
      <c r="B1290" s="49"/>
      <c r="C1290" s="41"/>
      <c r="D1290" s="23"/>
      <c r="E1290" s="24"/>
      <c r="F1290" s="24"/>
      <c r="G1290" s="24"/>
      <c r="H1290" s="24"/>
      <c r="I1290" s="24"/>
      <c r="J1290" s="24"/>
      <c r="K1290" s="24"/>
      <c r="L1290" s="24"/>
      <c r="M1290" s="24"/>
      <c r="N1290" s="25"/>
      <c r="O1290" s="24"/>
      <c r="P1290" s="24"/>
      <c r="Q1290" s="24"/>
      <c r="R1290" s="24"/>
      <c r="S1290" s="35"/>
      <c r="T1290" s="53"/>
      <c r="U1290" s="34"/>
      <c r="V1290" s="24"/>
      <c r="W1290" s="24"/>
      <c r="X1290" s="35"/>
    </row>
    <row r="1291" spans="1:24" ht="20" customHeight="1" x14ac:dyDescent="0.2">
      <c r="A1291" s="22"/>
      <c r="B1291" s="49"/>
      <c r="C1291" s="41"/>
      <c r="D1291" s="23"/>
      <c r="E1291" s="24"/>
      <c r="F1291" s="24"/>
      <c r="G1291" s="24"/>
      <c r="H1291" s="24"/>
      <c r="I1291" s="24"/>
      <c r="J1291" s="24"/>
      <c r="K1291" s="24"/>
      <c r="L1291" s="24"/>
      <c r="M1291" s="24"/>
      <c r="N1291" s="25"/>
      <c r="O1291" s="24"/>
      <c r="P1291" s="24"/>
      <c r="Q1291" s="24"/>
      <c r="R1291" s="24"/>
      <c r="S1291" s="35"/>
      <c r="T1291" s="53"/>
      <c r="U1291" s="34"/>
      <c r="V1291" s="24"/>
      <c r="W1291" s="24"/>
      <c r="X1291" s="35"/>
    </row>
    <row r="1292" spans="1:24" ht="20" customHeight="1" x14ac:dyDescent="0.2">
      <c r="A1292" s="22"/>
      <c r="B1292" s="49"/>
      <c r="C1292" s="41"/>
      <c r="D1292" s="23"/>
      <c r="E1292" s="24"/>
      <c r="F1292" s="24"/>
      <c r="G1292" s="24"/>
      <c r="H1292" s="24"/>
      <c r="I1292" s="24"/>
      <c r="J1292" s="24"/>
      <c r="K1292" s="24"/>
      <c r="L1292" s="24"/>
      <c r="M1292" s="24"/>
      <c r="N1292" s="25"/>
      <c r="O1292" s="24"/>
      <c r="P1292" s="24"/>
      <c r="Q1292" s="24"/>
      <c r="R1292" s="24"/>
      <c r="S1292" s="35"/>
      <c r="T1292" s="53"/>
      <c r="U1292" s="34"/>
      <c r="V1292" s="24"/>
      <c r="W1292" s="24"/>
      <c r="X1292" s="35"/>
    </row>
    <row r="1293" spans="1:24" ht="20" customHeight="1" x14ac:dyDescent="0.2">
      <c r="A1293" s="22"/>
      <c r="B1293" s="49"/>
      <c r="C1293" s="41"/>
      <c r="D1293" s="23"/>
      <c r="E1293" s="24"/>
      <c r="F1293" s="24"/>
      <c r="G1293" s="24"/>
      <c r="H1293" s="24"/>
      <c r="I1293" s="24"/>
      <c r="J1293" s="24"/>
      <c r="K1293" s="24"/>
      <c r="L1293" s="24"/>
      <c r="M1293" s="24"/>
      <c r="N1293" s="25"/>
      <c r="O1293" s="24"/>
      <c r="P1293" s="24"/>
      <c r="Q1293" s="24"/>
      <c r="R1293" s="24"/>
      <c r="S1293" s="35"/>
      <c r="T1293" s="53"/>
      <c r="U1293" s="34"/>
      <c r="V1293" s="24"/>
      <c r="W1293" s="24"/>
      <c r="X1293" s="35"/>
    </row>
    <row r="1294" spans="1:24" ht="20" customHeight="1" x14ac:dyDescent="0.2">
      <c r="A1294" s="22"/>
      <c r="B1294" s="49"/>
      <c r="C1294" s="41"/>
      <c r="D1294" s="23"/>
      <c r="E1294" s="24"/>
      <c r="F1294" s="24"/>
      <c r="G1294" s="24"/>
      <c r="H1294" s="24"/>
      <c r="I1294" s="24"/>
      <c r="J1294" s="24"/>
      <c r="K1294" s="24"/>
      <c r="L1294" s="24"/>
      <c r="M1294" s="24"/>
      <c r="N1294" s="25"/>
      <c r="O1294" s="24"/>
      <c r="P1294" s="24"/>
      <c r="Q1294" s="24"/>
      <c r="R1294" s="24"/>
      <c r="S1294" s="35"/>
      <c r="T1294" s="53"/>
      <c r="U1294" s="34"/>
      <c r="V1294" s="24"/>
      <c r="W1294" s="24"/>
      <c r="X1294" s="35"/>
    </row>
    <row r="1295" spans="1:24" ht="20" customHeight="1" x14ac:dyDescent="0.2">
      <c r="A1295" s="22"/>
      <c r="B1295" s="49"/>
      <c r="C1295" s="41"/>
      <c r="D1295" s="23"/>
      <c r="E1295" s="24"/>
      <c r="F1295" s="24"/>
      <c r="G1295" s="24"/>
      <c r="H1295" s="24"/>
      <c r="I1295" s="24"/>
      <c r="J1295" s="24"/>
      <c r="K1295" s="24"/>
      <c r="L1295" s="24"/>
      <c r="M1295" s="24"/>
      <c r="N1295" s="25"/>
      <c r="O1295" s="24"/>
      <c r="P1295" s="24"/>
      <c r="Q1295" s="24"/>
      <c r="R1295" s="24"/>
      <c r="S1295" s="35"/>
      <c r="T1295" s="53"/>
      <c r="U1295" s="34"/>
      <c r="V1295" s="24"/>
      <c r="W1295" s="24"/>
      <c r="X1295" s="35"/>
    </row>
    <row r="1296" spans="1:24" ht="20" customHeight="1" x14ac:dyDescent="0.2">
      <c r="A1296" s="22"/>
      <c r="B1296" s="49"/>
      <c r="C1296" s="41"/>
      <c r="D1296" s="23"/>
      <c r="E1296" s="24"/>
      <c r="F1296" s="24"/>
      <c r="G1296" s="24"/>
      <c r="H1296" s="24"/>
      <c r="I1296" s="24"/>
      <c r="J1296" s="24"/>
      <c r="K1296" s="24"/>
      <c r="L1296" s="24"/>
      <c r="M1296" s="24"/>
      <c r="N1296" s="25"/>
      <c r="O1296" s="24"/>
      <c r="P1296" s="24"/>
      <c r="Q1296" s="24"/>
      <c r="R1296" s="24"/>
      <c r="S1296" s="35"/>
      <c r="T1296" s="53"/>
      <c r="U1296" s="34"/>
      <c r="V1296" s="24"/>
      <c r="W1296" s="24"/>
      <c r="X1296" s="35"/>
    </row>
    <row r="1297" spans="1:24" ht="20" customHeight="1" x14ac:dyDescent="0.2">
      <c r="A1297" s="22"/>
      <c r="B1297" s="49"/>
      <c r="C1297" s="41"/>
      <c r="D1297" s="23"/>
      <c r="E1297" s="24"/>
      <c r="F1297" s="24"/>
      <c r="G1297" s="24"/>
      <c r="H1297" s="24"/>
      <c r="I1297" s="24"/>
      <c r="J1297" s="24"/>
      <c r="K1297" s="24"/>
      <c r="L1297" s="24"/>
      <c r="M1297" s="24"/>
      <c r="N1297" s="25"/>
      <c r="O1297" s="24"/>
      <c r="P1297" s="24"/>
      <c r="Q1297" s="24"/>
      <c r="R1297" s="24"/>
      <c r="S1297" s="35"/>
      <c r="T1297" s="53"/>
      <c r="U1297" s="34"/>
      <c r="V1297" s="24"/>
      <c r="W1297" s="24"/>
      <c r="X1297" s="35"/>
    </row>
    <row r="1298" spans="1:24" ht="20" customHeight="1" x14ac:dyDescent="0.2">
      <c r="A1298" s="22"/>
      <c r="B1298" s="49"/>
      <c r="C1298" s="41"/>
      <c r="D1298" s="23"/>
      <c r="E1298" s="24"/>
      <c r="F1298" s="24"/>
      <c r="G1298" s="24"/>
      <c r="H1298" s="24"/>
      <c r="I1298" s="24"/>
      <c r="J1298" s="24"/>
      <c r="K1298" s="24"/>
      <c r="L1298" s="24"/>
      <c r="M1298" s="24"/>
      <c r="N1298" s="25"/>
      <c r="O1298" s="24"/>
      <c r="P1298" s="24"/>
      <c r="Q1298" s="24"/>
      <c r="R1298" s="24"/>
      <c r="S1298" s="35"/>
      <c r="T1298" s="53"/>
      <c r="U1298" s="34"/>
      <c r="V1298" s="24"/>
      <c r="W1298" s="24"/>
      <c r="X1298" s="35"/>
    </row>
    <row r="1299" spans="1:24" ht="20" customHeight="1" x14ac:dyDescent="0.2">
      <c r="A1299" s="22"/>
      <c r="B1299" s="49"/>
      <c r="C1299" s="41"/>
      <c r="D1299" s="23"/>
      <c r="E1299" s="24"/>
      <c r="F1299" s="24"/>
      <c r="G1299" s="24"/>
      <c r="H1299" s="24"/>
      <c r="I1299" s="24"/>
      <c r="J1299" s="24"/>
      <c r="K1299" s="24"/>
      <c r="L1299" s="24"/>
      <c r="M1299" s="24"/>
      <c r="N1299" s="25"/>
      <c r="O1299" s="24"/>
      <c r="P1299" s="24"/>
      <c r="Q1299" s="24"/>
      <c r="R1299" s="24"/>
      <c r="S1299" s="35"/>
      <c r="T1299" s="53"/>
      <c r="U1299" s="34"/>
      <c r="V1299" s="24"/>
      <c r="W1299" s="24"/>
      <c r="X1299" s="35"/>
    </row>
    <row r="1300" spans="1:24" ht="20" customHeight="1" x14ac:dyDescent="0.2">
      <c r="A1300" s="22"/>
      <c r="B1300" s="49"/>
      <c r="C1300" s="41"/>
      <c r="D1300" s="23"/>
      <c r="E1300" s="24"/>
      <c r="F1300" s="24"/>
      <c r="G1300" s="24"/>
      <c r="H1300" s="24"/>
      <c r="I1300" s="24"/>
      <c r="J1300" s="24"/>
      <c r="K1300" s="24"/>
      <c r="L1300" s="24"/>
      <c r="M1300" s="24"/>
      <c r="N1300" s="25"/>
      <c r="O1300" s="24"/>
      <c r="P1300" s="24"/>
      <c r="Q1300" s="24"/>
      <c r="R1300" s="24"/>
      <c r="S1300" s="35"/>
      <c r="T1300" s="53"/>
      <c r="U1300" s="34"/>
      <c r="V1300" s="24"/>
      <c r="W1300" s="24"/>
      <c r="X1300" s="35"/>
    </row>
    <row r="1301" spans="1:24" ht="20" customHeight="1" x14ac:dyDescent="0.2">
      <c r="A1301" s="22"/>
      <c r="B1301" s="49"/>
      <c r="C1301" s="41"/>
      <c r="D1301" s="23"/>
      <c r="E1301" s="24"/>
      <c r="F1301" s="24"/>
      <c r="G1301" s="24"/>
      <c r="H1301" s="24"/>
      <c r="I1301" s="24"/>
      <c r="J1301" s="24"/>
      <c r="K1301" s="24"/>
      <c r="L1301" s="24"/>
      <c r="M1301" s="24"/>
      <c r="N1301" s="25"/>
      <c r="O1301" s="24"/>
      <c r="P1301" s="24"/>
      <c r="Q1301" s="24"/>
      <c r="R1301" s="24"/>
      <c r="S1301" s="35"/>
      <c r="T1301" s="53"/>
      <c r="U1301" s="34"/>
      <c r="V1301" s="24"/>
      <c r="W1301" s="24"/>
      <c r="X1301" s="35"/>
    </row>
    <row r="1302" spans="1:24" ht="20" customHeight="1" x14ac:dyDescent="0.2">
      <c r="A1302" s="22"/>
      <c r="B1302" s="49"/>
      <c r="C1302" s="41"/>
      <c r="D1302" s="23"/>
      <c r="E1302" s="24"/>
      <c r="F1302" s="24"/>
      <c r="G1302" s="24"/>
      <c r="H1302" s="24"/>
      <c r="I1302" s="24"/>
      <c r="J1302" s="24"/>
      <c r="K1302" s="24"/>
      <c r="L1302" s="24"/>
      <c r="M1302" s="24"/>
      <c r="N1302" s="25"/>
      <c r="O1302" s="24"/>
      <c r="P1302" s="24"/>
      <c r="Q1302" s="24"/>
      <c r="R1302" s="24"/>
      <c r="S1302" s="35"/>
      <c r="T1302" s="53"/>
      <c r="U1302" s="34"/>
      <c r="V1302" s="24"/>
      <c r="W1302" s="24"/>
      <c r="X1302" s="35"/>
    </row>
    <row r="1303" spans="1:24" ht="20" customHeight="1" x14ac:dyDescent="0.2">
      <c r="A1303" s="22"/>
      <c r="B1303" s="49"/>
      <c r="C1303" s="41"/>
      <c r="D1303" s="23"/>
      <c r="E1303" s="24"/>
      <c r="F1303" s="24"/>
      <c r="G1303" s="24"/>
      <c r="H1303" s="24"/>
      <c r="I1303" s="24"/>
      <c r="J1303" s="24"/>
      <c r="K1303" s="24"/>
      <c r="L1303" s="24"/>
      <c r="M1303" s="24"/>
      <c r="N1303" s="25"/>
      <c r="O1303" s="24"/>
      <c r="P1303" s="24"/>
      <c r="Q1303" s="24"/>
      <c r="R1303" s="24"/>
      <c r="S1303" s="35"/>
      <c r="T1303" s="53"/>
      <c r="U1303" s="34"/>
      <c r="V1303" s="24"/>
      <c r="W1303" s="24"/>
      <c r="X1303" s="35"/>
    </row>
    <row r="1304" spans="1:24" ht="20" customHeight="1" x14ac:dyDescent="0.2">
      <c r="A1304" s="22"/>
      <c r="B1304" s="49"/>
      <c r="C1304" s="41"/>
      <c r="D1304" s="23"/>
      <c r="E1304" s="24"/>
      <c r="F1304" s="24"/>
      <c r="G1304" s="24"/>
      <c r="H1304" s="24"/>
      <c r="I1304" s="24"/>
      <c r="J1304" s="24"/>
      <c r="K1304" s="24"/>
      <c r="L1304" s="24"/>
      <c r="M1304" s="24"/>
      <c r="N1304" s="25"/>
      <c r="O1304" s="24"/>
      <c r="P1304" s="24"/>
      <c r="Q1304" s="24"/>
      <c r="R1304" s="24"/>
      <c r="S1304" s="35"/>
      <c r="T1304" s="53"/>
      <c r="U1304" s="34"/>
      <c r="V1304" s="24"/>
      <c r="W1304" s="24"/>
      <c r="X1304" s="35"/>
    </row>
    <row r="1305" spans="1:24" ht="20" customHeight="1" x14ac:dyDescent="0.2">
      <c r="A1305" s="22"/>
      <c r="B1305" s="49"/>
      <c r="C1305" s="41"/>
      <c r="D1305" s="23"/>
      <c r="E1305" s="24"/>
      <c r="F1305" s="24"/>
      <c r="G1305" s="24"/>
      <c r="H1305" s="24"/>
      <c r="I1305" s="24"/>
      <c r="J1305" s="24"/>
      <c r="K1305" s="24"/>
      <c r="L1305" s="24"/>
      <c r="M1305" s="24"/>
      <c r="N1305" s="25"/>
      <c r="O1305" s="24"/>
      <c r="P1305" s="24"/>
      <c r="Q1305" s="24"/>
      <c r="R1305" s="24"/>
      <c r="S1305" s="35"/>
      <c r="T1305" s="53"/>
      <c r="U1305" s="34"/>
      <c r="V1305" s="24"/>
      <c r="W1305" s="24"/>
      <c r="X1305" s="35"/>
    </row>
    <row r="1306" spans="1:24" ht="20" customHeight="1" x14ac:dyDescent="0.2">
      <c r="A1306" s="22"/>
      <c r="B1306" s="49"/>
      <c r="C1306" s="41"/>
      <c r="D1306" s="23"/>
      <c r="E1306" s="24"/>
      <c r="F1306" s="24"/>
      <c r="G1306" s="24"/>
      <c r="H1306" s="24"/>
      <c r="I1306" s="24"/>
      <c r="J1306" s="24"/>
      <c r="K1306" s="24"/>
      <c r="L1306" s="24"/>
      <c r="M1306" s="24"/>
      <c r="N1306" s="25"/>
      <c r="O1306" s="24"/>
      <c r="P1306" s="24"/>
      <c r="Q1306" s="24"/>
      <c r="R1306" s="24"/>
      <c r="S1306" s="35"/>
      <c r="T1306" s="53"/>
      <c r="U1306" s="34"/>
      <c r="V1306" s="24"/>
      <c r="W1306" s="24"/>
      <c r="X1306" s="35"/>
    </row>
    <row r="1307" spans="1:24" ht="20" customHeight="1" x14ac:dyDescent="0.2">
      <c r="A1307" s="22"/>
      <c r="B1307" s="49"/>
      <c r="C1307" s="41"/>
      <c r="D1307" s="23"/>
      <c r="E1307" s="24"/>
      <c r="F1307" s="24"/>
      <c r="G1307" s="24"/>
      <c r="H1307" s="24"/>
      <c r="I1307" s="24"/>
      <c r="J1307" s="24"/>
      <c r="K1307" s="24"/>
      <c r="L1307" s="24"/>
      <c r="M1307" s="24"/>
      <c r="N1307" s="25"/>
      <c r="O1307" s="24"/>
      <c r="P1307" s="24"/>
      <c r="Q1307" s="24"/>
      <c r="R1307" s="24"/>
      <c r="S1307" s="35"/>
      <c r="T1307" s="53"/>
      <c r="U1307" s="34"/>
      <c r="V1307" s="24"/>
      <c r="W1307" s="24"/>
      <c r="X1307" s="35"/>
    </row>
    <row r="1308" spans="1:24" ht="20" customHeight="1" x14ac:dyDescent="0.2">
      <c r="A1308" s="22"/>
      <c r="B1308" s="49"/>
      <c r="C1308" s="41"/>
      <c r="D1308" s="23"/>
      <c r="E1308" s="24"/>
      <c r="F1308" s="24"/>
      <c r="G1308" s="24"/>
      <c r="H1308" s="24"/>
      <c r="I1308" s="24"/>
      <c r="J1308" s="24"/>
      <c r="K1308" s="24"/>
      <c r="L1308" s="24"/>
      <c r="M1308" s="24"/>
      <c r="N1308" s="25"/>
      <c r="O1308" s="24"/>
      <c r="P1308" s="24"/>
      <c r="Q1308" s="24"/>
      <c r="R1308" s="24"/>
      <c r="S1308" s="35"/>
      <c r="T1308" s="53"/>
      <c r="U1308" s="34"/>
      <c r="V1308" s="24"/>
      <c r="W1308" s="24"/>
      <c r="X1308" s="35"/>
    </row>
    <row r="1309" spans="1:24" ht="20" customHeight="1" x14ac:dyDescent="0.2">
      <c r="A1309" s="22"/>
      <c r="B1309" s="49"/>
      <c r="C1309" s="41"/>
      <c r="D1309" s="23"/>
      <c r="E1309" s="24"/>
      <c r="F1309" s="24"/>
      <c r="G1309" s="24"/>
      <c r="H1309" s="24"/>
      <c r="I1309" s="24"/>
      <c r="J1309" s="24"/>
      <c r="K1309" s="24"/>
      <c r="L1309" s="24"/>
      <c r="M1309" s="24"/>
      <c r="N1309" s="25"/>
      <c r="O1309" s="24"/>
      <c r="P1309" s="24"/>
      <c r="Q1309" s="24"/>
      <c r="R1309" s="24"/>
      <c r="S1309" s="35"/>
      <c r="T1309" s="53"/>
      <c r="U1309" s="34"/>
      <c r="V1309" s="24"/>
      <c r="W1309" s="24"/>
      <c r="X1309" s="35"/>
    </row>
    <row r="1310" spans="1:24" ht="20" customHeight="1" x14ac:dyDescent="0.2">
      <c r="A1310" s="22"/>
      <c r="B1310" s="49"/>
      <c r="C1310" s="41"/>
      <c r="D1310" s="23"/>
      <c r="E1310" s="24"/>
      <c r="F1310" s="24"/>
      <c r="G1310" s="24"/>
      <c r="H1310" s="24"/>
      <c r="I1310" s="24"/>
      <c r="J1310" s="24"/>
      <c r="K1310" s="24"/>
      <c r="L1310" s="24"/>
      <c r="M1310" s="24"/>
      <c r="N1310" s="25"/>
      <c r="O1310" s="24"/>
      <c r="P1310" s="24"/>
      <c r="Q1310" s="24"/>
      <c r="R1310" s="24"/>
      <c r="S1310" s="35"/>
      <c r="T1310" s="53"/>
      <c r="U1310" s="34"/>
      <c r="V1310" s="24"/>
      <c r="W1310" s="24"/>
      <c r="X1310" s="35"/>
    </row>
    <row r="1311" spans="1:24" ht="20" customHeight="1" x14ac:dyDescent="0.2">
      <c r="A1311" s="22"/>
      <c r="B1311" s="49"/>
      <c r="C1311" s="41"/>
      <c r="D1311" s="23"/>
      <c r="E1311" s="24"/>
      <c r="F1311" s="24"/>
      <c r="G1311" s="24"/>
      <c r="H1311" s="24"/>
      <c r="I1311" s="24"/>
      <c r="J1311" s="24"/>
      <c r="K1311" s="24"/>
      <c r="L1311" s="24"/>
      <c r="M1311" s="24"/>
      <c r="N1311" s="25"/>
      <c r="O1311" s="24"/>
      <c r="P1311" s="24"/>
      <c r="Q1311" s="24"/>
      <c r="R1311" s="24"/>
      <c r="S1311" s="35"/>
      <c r="T1311" s="53"/>
      <c r="U1311" s="34"/>
      <c r="V1311" s="24"/>
      <c r="W1311" s="24"/>
      <c r="X1311" s="35"/>
    </row>
    <row r="1312" spans="1:24" ht="20" customHeight="1" x14ac:dyDescent="0.2">
      <c r="A1312" s="22"/>
      <c r="B1312" s="49"/>
      <c r="C1312" s="41"/>
      <c r="D1312" s="23"/>
      <c r="E1312" s="24"/>
      <c r="F1312" s="24"/>
      <c r="G1312" s="24"/>
      <c r="H1312" s="24"/>
      <c r="I1312" s="24"/>
      <c r="J1312" s="24"/>
      <c r="K1312" s="24"/>
      <c r="L1312" s="24"/>
      <c r="M1312" s="24"/>
      <c r="N1312" s="25"/>
      <c r="O1312" s="24"/>
      <c r="P1312" s="24"/>
      <c r="Q1312" s="24"/>
      <c r="R1312" s="24"/>
      <c r="S1312" s="35"/>
      <c r="T1312" s="53"/>
      <c r="U1312" s="34"/>
      <c r="V1312" s="24"/>
      <c r="W1312" s="24"/>
      <c r="X1312" s="35"/>
    </row>
    <row r="1313" spans="1:24" ht="20" customHeight="1" x14ac:dyDescent="0.2">
      <c r="A1313" s="22"/>
      <c r="B1313" s="49"/>
      <c r="C1313" s="41"/>
      <c r="D1313" s="23"/>
      <c r="E1313" s="24"/>
      <c r="F1313" s="24"/>
      <c r="G1313" s="24"/>
      <c r="H1313" s="24"/>
      <c r="I1313" s="24"/>
      <c r="J1313" s="24"/>
      <c r="K1313" s="24"/>
      <c r="L1313" s="24"/>
      <c r="M1313" s="24"/>
      <c r="N1313" s="25"/>
      <c r="O1313" s="24"/>
      <c r="P1313" s="24"/>
      <c r="Q1313" s="24"/>
      <c r="R1313" s="24"/>
      <c r="S1313" s="35"/>
      <c r="T1313" s="53"/>
      <c r="U1313" s="34"/>
      <c r="V1313" s="24"/>
      <c r="W1313" s="24"/>
      <c r="X1313" s="35"/>
    </row>
    <row r="1314" spans="1:24" ht="20" customHeight="1" x14ac:dyDescent="0.2">
      <c r="A1314" s="22"/>
      <c r="B1314" s="49"/>
      <c r="C1314" s="41"/>
      <c r="D1314" s="23"/>
      <c r="E1314" s="24"/>
      <c r="F1314" s="24"/>
      <c r="G1314" s="24"/>
      <c r="H1314" s="24"/>
      <c r="I1314" s="24"/>
      <c r="J1314" s="24"/>
      <c r="K1314" s="24"/>
      <c r="L1314" s="24"/>
      <c r="M1314" s="24"/>
      <c r="N1314" s="25"/>
      <c r="O1314" s="24"/>
      <c r="P1314" s="24"/>
      <c r="Q1314" s="24"/>
      <c r="R1314" s="24"/>
      <c r="S1314" s="35"/>
      <c r="T1314" s="53"/>
      <c r="U1314" s="34"/>
      <c r="V1314" s="24"/>
      <c r="W1314" s="24"/>
      <c r="X1314" s="35"/>
    </row>
    <row r="1315" spans="1:24" ht="20" customHeight="1" x14ac:dyDescent="0.2">
      <c r="A1315" s="22"/>
      <c r="B1315" s="49"/>
      <c r="C1315" s="41"/>
      <c r="D1315" s="23"/>
      <c r="E1315" s="24"/>
      <c r="F1315" s="24"/>
      <c r="G1315" s="24"/>
      <c r="H1315" s="24"/>
      <c r="I1315" s="24"/>
      <c r="J1315" s="24"/>
      <c r="K1315" s="24"/>
      <c r="L1315" s="24"/>
      <c r="M1315" s="24"/>
      <c r="N1315" s="25"/>
      <c r="O1315" s="24"/>
      <c r="P1315" s="24"/>
      <c r="Q1315" s="24"/>
      <c r="R1315" s="24"/>
      <c r="S1315" s="35"/>
      <c r="T1315" s="53"/>
      <c r="U1315" s="34"/>
      <c r="V1315" s="24"/>
      <c r="W1315" s="24"/>
      <c r="X1315" s="35"/>
    </row>
    <row r="1316" spans="1:24" ht="20" customHeight="1" x14ac:dyDescent="0.2">
      <c r="A1316" s="22"/>
      <c r="B1316" s="49"/>
      <c r="C1316" s="41"/>
      <c r="D1316" s="23"/>
      <c r="E1316" s="24"/>
      <c r="F1316" s="24"/>
      <c r="G1316" s="24"/>
      <c r="H1316" s="24"/>
      <c r="I1316" s="24"/>
      <c r="J1316" s="24"/>
      <c r="K1316" s="24"/>
      <c r="L1316" s="24"/>
      <c r="M1316" s="24"/>
      <c r="N1316" s="25"/>
      <c r="O1316" s="24"/>
      <c r="P1316" s="24"/>
      <c r="Q1316" s="24"/>
      <c r="R1316" s="24"/>
      <c r="S1316" s="35"/>
      <c r="T1316" s="53"/>
      <c r="U1316" s="34"/>
      <c r="V1316" s="24"/>
      <c r="W1316" s="24"/>
      <c r="X1316" s="35"/>
    </row>
    <row r="1317" spans="1:24" ht="20" customHeight="1" x14ac:dyDescent="0.2">
      <c r="A1317" s="22"/>
      <c r="B1317" s="49"/>
      <c r="C1317" s="41"/>
      <c r="D1317" s="23"/>
      <c r="E1317" s="24"/>
      <c r="F1317" s="24"/>
      <c r="G1317" s="24"/>
      <c r="H1317" s="24"/>
      <c r="I1317" s="24"/>
      <c r="J1317" s="24"/>
      <c r="K1317" s="24"/>
      <c r="L1317" s="24"/>
      <c r="M1317" s="24"/>
      <c r="N1317" s="25"/>
      <c r="O1317" s="24"/>
      <c r="P1317" s="24"/>
      <c r="Q1317" s="24"/>
      <c r="R1317" s="24"/>
      <c r="S1317" s="35"/>
      <c r="T1317" s="53"/>
      <c r="U1317" s="34"/>
      <c r="V1317" s="24"/>
      <c r="W1317" s="24"/>
      <c r="X1317" s="35"/>
    </row>
    <row r="1318" spans="1:24" ht="20" customHeight="1" x14ac:dyDescent="0.2">
      <c r="A1318" s="22"/>
      <c r="B1318" s="49"/>
      <c r="C1318" s="41"/>
      <c r="D1318" s="23"/>
      <c r="E1318" s="24"/>
      <c r="F1318" s="24"/>
      <c r="G1318" s="24"/>
      <c r="H1318" s="24"/>
      <c r="I1318" s="24"/>
      <c r="J1318" s="24"/>
      <c r="K1318" s="24"/>
      <c r="L1318" s="24"/>
      <c r="M1318" s="24"/>
      <c r="N1318" s="25"/>
      <c r="O1318" s="24"/>
      <c r="P1318" s="24"/>
      <c r="Q1318" s="24"/>
      <c r="R1318" s="24"/>
      <c r="S1318" s="35"/>
      <c r="T1318" s="53"/>
      <c r="U1318" s="34"/>
      <c r="V1318" s="24"/>
      <c r="W1318" s="24"/>
      <c r="X1318" s="35"/>
    </row>
    <row r="1319" spans="1:24" ht="20" customHeight="1" x14ac:dyDescent="0.2">
      <c r="A1319" s="22"/>
      <c r="B1319" s="49"/>
      <c r="C1319" s="41"/>
      <c r="D1319" s="23"/>
      <c r="E1319" s="24"/>
      <c r="F1319" s="24"/>
      <c r="G1319" s="24"/>
      <c r="H1319" s="24"/>
      <c r="I1319" s="24"/>
      <c r="J1319" s="24"/>
      <c r="K1319" s="24"/>
      <c r="L1319" s="24"/>
      <c r="M1319" s="24"/>
      <c r="N1319" s="25"/>
      <c r="O1319" s="24"/>
      <c r="P1319" s="24"/>
      <c r="Q1319" s="24"/>
      <c r="R1319" s="24"/>
      <c r="S1319" s="35"/>
      <c r="T1319" s="53"/>
      <c r="U1319" s="34"/>
      <c r="V1319" s="24"/>
      <c r="W1319" s="24"/>
      <c r="X1319" s="35"/>
    </row>
    <row r="1320" spans="1:24" ht="20" customHeight="1" x14ac:dyDescent="0.2">
      <c r="A1320" s="22"/>
      <c r="B1320" s="49"/>
      <c r="C1320" s="41"/>
      <c r="D1320" s="23"/>
      <c r="E1320" s="24"/>
      <c r="F1320" s="24"/>
      <c r="G1320" s="24"/>
      <c r="H1320" s="24"/>
      <c r="I1320" s="24"/>
      <c r="J1320" s="24"/>
      <c r="K1320" s="24"/>
      <c r="L1320" s="24"/>
      <c r="M1320" s="24"/>
      <c r="N1320" s="25"/>
      <c r="O1320" s="24"/>
      <c r="P1320" s="24"/>
      <c r="Q1320" s="24"/>
      <c r="R1320" s="24"/>
      <c r="S1320" s="35"/>
      <c r="T1320" s="53"/>
      <c r="U1320" s="34"/>
      <c r="V1320" s="24"/>
      <c r="W1320" s="24"/>
      <c r="X1320" s="35"/>
    </row>
    <row r="1321" spans="1:24" ht="20" customHeight="1" x14ac:dyDescent="0.2">
      <c r="A1321" s="22"/>
      <c r="B1321" s="49"/>
      <c r="C1321" s="41"/>
      <c r="D1321" s="23"/>
      <c r="E1321" s="24"/>
      <c r="F1321" s="24"/>
      <c r="G1321" s="24"/>
      <c r="H1321" s="24"/>
      <c r="I1321" s="24"/>
      <c r="J1321" s="24"/>
      <c r="K1321" s="24"/>
      <c r="L1321" s="24"/>
      <c r="M1321" s="24"/>
      <c r="N1321" s="25"/>
      <c r="O1321" s="24"/>
      <c r="P1321" s="24"/>
      <c r="Q1321" s="24"/>
      <c r="R1321" s="24"/>
      <c r="S1321" s="35"/>
      <c r="T1321" s="53"/>
      <c r="U1321" s="34"/>
      <c r="V1321" s="24"/>
      <c r="W1321" s="24"/>
      <c r="X1321" s="35"/>
    </row>
    <row r="1322" spans="1:24" ht="20" customHeight="1" x14ac:dyDescent="0.2">
      <c r="A1322" s="22"/>
      <c r="B1322" s="49"/>
      <c r="C1322" s="41"/>
      <c r="D1322" s="23"/>
      <c r="E1322" s="24"/>
      <c r="F1322" s="24"/>
      <c r="G1322" s="24"/>
      <c r="H1322" s="24"/>
      <c r="I1322" s="24"/>
      <c r="J1322" s="24"/>
      <c r="K1322" s="24"/>
      <c r="L1322" s="24"/>
      <c r="M1322" s="24"/>
      <c r="N1322" s="25"/>
      <c r="O1322" s="24"/>
      <c r="P1322" s="24"/>
      <c r="Q1322" s="24"/>
      <c r="R1322" s="24"/>
      <c r="S1322" s="35"/>
      <c r="T1322" s="53"/>
      <c r="U1322" s="34"/>
      <c r="V1322" s="24"/>
      <c r="W1322" s="24"/>
      <c r="X1322" s="35"/>
    </row>
    <row r="1323" spans="1:24" ht="20" customHeight="1" x14ac:dyDescent="0.2">
      <c r="A1323" s="22"/>
      <c r="B1323" s="49"/>
      <c r="C1323" s="41"/>
      <c r="D1323" s="23"/>
      <c r="E1323" s="24"/>
      <c r="F1323" s="24"/>
      <c r="G1323" s="24"/>
      <c r="H1323" s="24"/>
      <c r="I1323" s="24"/>
      <c r="J1323" s="24"/>
      <c r="K1323" s="24"/>
      <c r="L1323" s="24"/>
      <c r="M1323" s="24"/>
      <c r="N1323" s="25"/>
      <c r="O1323" s="24"/>
      <c r="P1323" s="24"/>
      <c r="Q1323" s="24"/>
      <c r="R1323" s="24"/>
      <c r="S1323" s="35"/>
      <c r="T1323" s="53"/>
      <c r="U1323" s="34"/>
      <c r="V1323" s="24"/>
      <c r="W1323" s="24"/>
      <c r="X1323" s="35"/>
    </row>
    <row r="1324" spans="1:24" ht="20" customHeight="1" x14ac:dyDescent="0.2">
      <c r="A1324" s="22"/>
      <c r="B1324" s="49"/>
      <c r="C1324" s="41"/>
      <c r="D1324" s="23"/>
      <c r="E1324" s="24"/>
      <c r="F1324" s="24"/>
      <c r="G1324" s="24"/>
      <c r="H1324" s="24"/>
      <c r="I1324" s="24"/>
      <c r="J1324" s="24"/>
      <c r="K1324" s="24"/>
      <c r="L1324" s="24"/>
      <c r="M1324" s="24"/>
      <c r="N1324" s="25"/>
      <c r="O1324" s="24"/>
      <c r="P1324" s="24"/>
      <c r="Q1324" s="24"/>
      <c r="R1324" s="24"/>
      <c r="S1324" s="35"/>
      <c r="T1324" s="53"/>
      <c r="U1324" s="34"/>
      <c r="V1324" s="24"/>
      <c r="W1324" s="24"/>
      <c r="X1324" s="35"/>
    </row>
    <row r="1325" spans="1:24" ht="20" customHeight="1" x14ac:dyDescent="0.2">
      <c r="A1325" s="22"/>
      <c r="B1325" s="49"/>
      <c r="C1325" s="41"/>
      <c r="D1325" s="23"/>
      <c r="E1325" s="24"/>
      <c r="F1325" s="24"/>
      <c r="G1325" s="24"/>
      <c r="H1325" s="24"/>
      <c r="I1325" s="24"/>
      <c r="J1325" s="24"/>
      <c r="K1325" s="24"/>
      <c r="L1325" s="24"/>
      <c r="M1325" s="24"/>
      <c r="N1325" s="25"/>
      <c r="O1325" s="24"/>
      <c r="P1325" s="24"/>
      <c r="Q1325" s="24"/>
      <c r="R1325" s="24"/>
      <c r="S1325" s="35"/>
      <c r="T1325" s="53"/>
      <c r="U1325" s="34"/>
      <c r="V1325" s="24"/>
      <c r="W1325" s="24"/>
      <c r="X1325" s="35"/>
    </row>
    <row r="1326" spans="1:24" ht="20" customHeight="1" x14ac:dyDescent="0.2">
      <c r="A1326" s="22"/>
      <c r="B1326" s="49"/>
      <c r="C1326" s="41"/>
      <c r="D1326" s="23"/>
      <c r="E1326" s="24"/>
      <c r="F1326" s="24"/>
      <c r="G1326" s="24"/>
      <c r="H1326" s="24"/>
      <c r="I1326" s="24"/>
      <c r="J1326" s="24"/>
      <c r="K1326" s="24"/>
      <c r="L1326" s="24"/>
      <c r="M1326" s="24"/>
      <c r="N1326" s="25"/>
      <c r="O1326" s="24"/>
      <c r="P1326" s="24"/>
      <c r="Q1326" s="24"/>
      <c r="R1326" s="24"/>
      <c r="S1326" s="35"/>
      <c r="T1326" s="53"/>
      <c r="U1326" s="34"/>
      <c r="V1326" s="24"/>
      <c r="W1326" s="24"/>
      <c r="X1326" s="35"/>
    </row>
    <row r="1327" spans="1:24" ht="20" customHeight="1" x14ac:dyDescent="0.2">
      <c r="A1327" s="22"/>
      <c r="B1327" s="49"/>
      <c r="C1327" s="41"/>
      <c r="D1327" s="23"/>
      <c r="E1327" s="24"/>
      <c r="F1327" s="24"/>
      <c r="G1327" s="24"/>
      <c r="H1327" s="24"/>
      <c r="I1327" s="24"/>
      <c r="J1327" s="24"/>
      <c r="K1327" s="24"/>
      <c r="L1327" s="24"/>
      <c r="M1327" s="24"/>
      <c r="N1327" s="25"/>
      <c r="O1327" s="24"/>
      <c r="P1327" s="24"/>
      <c r="Q1327" s="24"/>
      <c r="R1327" s="24"/>
      <c r="S1327" s="35"/>
      <c r="T1327" s="53"/>
      <c r="U1327" s="34"/>
      <c r="V1327" s="24"/>
      <c r="W1327" s="24"/>
      <c r="X1327" s="35"/>
    </row>
    <row r="1328" spans="1:24" ht="20" customHeight="1" x14ac:dyDescent="0.2">
      <c r="A1328" s="22"/>
      <c r="B1328" s="49"/>
      <c r="C1328" s="41"/>
      <c r="D1328" s="23"/>
      <c r="E1328" s="24"/>
      <c r="F1328" s="24"/>
      <c r="G1328" s="24"/>
      <c r="H1328" s="24"/>
      <c r="I1328" s="24"/>
      <c r="J1328" s="24"/>
      <c r="K1328" s="24"/>
      <c r="L1328" s="24"/>
      <c r="M1328" s="24"/>
      <c r="N1328" s="25"/>
      <c r="O1328" s="24"/>
      <c r="P1328" s="24"/>
      <c r="Q1328" s="24"/>
      <c r="R1328" s="24"/>
      <c r="S1328" s="35"/>
      <c r="T1328" s="53"/>
      <c r="U1328" s="34"/>
      <c r="V1328" s="24"/>
      <c r="W1328" s="24"/>
      <c r="X1328" s="35"/>
    </row>
    <row r="1329" spans="1:24" ht="20" customHeight="1" x14ac:dyDescent="0.2">
      <c r="A1329" s="22"/>
      <c r="B1329" s="49"/>
      <c r="C1329" s="41"/>
      <c r="D1329" s="23"/>
      <c r="E1329" s="24"/>
      <c r="F1329" s="24"/>
      <c r="G1329" s="24"/>
      <c r="H1329" s="24"/>
      <c r="I1329" s="24"/>
      <c r="J1329" s="24"/>
      <c r="K1329" s="24"/>
      <c r="L1329" s="24"/>
      <c r="M1329" s="24"/>
      <c r="N1329" s="25"/>
      <c r="O1329" s="24"/>
      <c r="P1329" s="24"/>
      <c r="Q1329" s="24"/>
      <c r="R1329" s="24"/>
      <c r="S1329" s="35"/>
      <c r="T1329" s="53"/>
      <c r="U1329" s="34"/>
      <c r="V1329" s="24"/>
      <c r="W1329" s="24"/>
      <c r="X1329" s="35"/>
    </row>
    <row r="1330" spans="1:24" ht="20" customHeight="1" x14ac:dyDescent="0.2">
      <c r="A1330" s="22"/>
      <c r="B1330" s="49"/>
      <c r="C1330" s="41"/>
      <c r="D1330" s="23"/>
      <c r="E1330" s="24"/>
      <c r="F1330" s="24"/>
      <c r="G1330" s="24"/>
      <c r="H1330" s="24"/>
      <c r="I1330" s="24"/>
      <c r="J1330" s="24"/>
      <c r="K1330" s="24"/>
      <c r="L1330" s="24"/>
      <c r="M1330" s="24"/>
      <c r="N1330" s="25"/>
      <c r="O1330" s="24"/>
      <c r="P1330" s="24"/>
      <c r="Q1330" s="24"/>
      <c r="R1330" s="24"/>
      <c r="S1330" s="35"/>
      <c r="T1330" s="53"/>
      <c r="U1330" s="34"/>
      <c r="V1330" s="24"/>
      <c r="W1330" s="24"/>
      <c r="X1330" s="35"/>
    </row>
    <row r="1331" spans="1:24" ht="20" customHeight="1" x14ac:dyDescent="0.2">
      <c r="A1331" s="22"/>
      <c r="B1331" s="49"/>
      <c r="C1331" s="41"/>
      <c r="D1331" s="23"/>
      <c r="E1331" s="24"/>
      <c r="F1331" s="24"/>
      <c r="G1331" s="24"/>
      <c r="H1331" s="24"/>
      <c r="I1331" s="24"/>
      <c r="J1331" s="24"/>
      <c r="K1331" s="24"/>
      <c r="L1331" s="24"/>
      <c r="M1331" s="24"/>
      <c r="N1331" s="25"/>
      <c r="O1331" s="24"/>
      <c r="P1331" s="24"/>
      <c r="Q1331" s="24"/>
      <c r="R1331" s="24"/>
      <c r="S1331" s="35"/>
      <c r="T1331" s="53"/>
      <c r="U1331" s="34"/>
      <c r="V1331" s="24"/>
      <c r="W1331" s="24"/>
      <c r="X1331" s="35"/>
    </row>
    <row r="1332" spans="1:24" ht="20" customHeight="1" x14ac:dyDescent="0.2">
      <c r="A1332" s="22"/>
      <c r="B1332" s="49"/>
      <c r="C1332" s="41"/>
      <c r="D1332" s="23"/>
      <c r="E1332" s="24"/>
      <c r="F1332" s="24"/>
      <c r="G1332" s="24"/>
      <c r="H1332" s="24"/>
      <c r="I1332" s="24"/>
      <c r="J1332" s="24"/>
      <c r="K1332" s="24"/>
      <c r="L1332" s="24"/>
      <c r="M1332" s="24"/>
      <c r="N1332" s="25"/>
      <c r="O1332" s="24"/>
      <c r="P1332" s="24"/>
      <c r="Q1332" s="24"/>
      <c r="R1332" s="24"/>
      <c r="S1332" s="35"/>
      <c r="T1332" s="53"/>
      <c r="U1332" s="34"/>
      <c r="V1332" s="24"/>
      <c r="W1332" s="24"/>
      <c r="X1332" s="35"/>
    </row>
    <row r="1333" spans="1:24" ht="20" customHeight="1" x14ac:dyDescent="0.2">
      <c r="A1333" s="22"/>
      <c r="B1333" s="49"/>
      <c r="C1333" s="41"/>
      <c r="D1333" s="23"/>
      <c r="E1333" s="24"/>
      <c r="F1333" s="24"/>
      <c r="G1333" s="24"/>
      <c r="H1333" s="24"/>
      <c r="I1333" s="24"/>
      <c r="J1333" s="24"/>
      <c r="K1333" s="24"/>
      <c r="L1333" s="24"/>
      <c r="M1333" s="24"/>
      <c r="N1333" s="25"/>
      <c r="O1333" s="24"/>
      <c r="P1333" s="24"/>
      <c r="Q1333" s="24"/>
      <c r="R1333" s="24"/>
      <c r="S1333" s="35"/>
      <c r="T1333" s="53"/>
      <c r="U1333" s="34"/>
      <c r="V1333" s="24"/>
      <c r="W1333" s="24"/>
      <c r="X1333" s="35"/>
    </row>
    <row r="1334" spans="1:24" ht="20" customHeight="1" x14ac:dyDescent="0.2">
      <c r="A1334" s="22"/>
      <c r="B1334" s="49"/>
      <c r="C1334" s="41"/>
      <c r="D1334" s="23"/>
      <c r="E1334" s="24"/>
      <c r="F1334" s="24"/>
      <c r="G1334" s="24"/>
      <c r="H1334" s="24"/>
      <c r="I1334" s="24"/>
      <c r="J1334" s="24"/>
      <c r="K1334" s="24"/>
      <c r="L1334" s="24"/>
      <c r="M1334" s="24"/>
      <c r="N1334" s="25"/>
      <c r="O1334" s="24"/>
      <c r="P1334" s="24"/>
      <c r="Q1334" s="24"/>
      <c r="R1334" s="24"/>
      <c r="S1334" s="35"/>
      <c r="T1334" s="53"/>
      <c r="U1334" s="34"/>
      <c r="V1334" s="24"/>
      <c r="W1334" s="24"/>
      <c r="X1334" s="35"/>
    </row>
    <row r="1335" spans="1:24" ht="20" customHeight="1" x14ac:dyDescent="0.2">
      <c r="A1335" s="22"/>
      <c r="B1335" s="49"/>
      <c r="C1335" s="41"/>
      <c r="D1335" s="23"/>
      <c r="E1335" s="24"/>
      <c r="F1335" s="24"/>
      <c r="G1335" s="24"/>
      <c r="H1335" s="24"/>
      <c r="I1335" s="24"/>
      <c r="J1335" s="24"/>
      <c r="K1335" s="24"/>
      <c r="L1335" s="24"/>
      <c r="M1335" s="24"/>
      <c r="N1335" s="25"/>
      <c r="O1335" s="24"/>
      <c r="P1335" s="24"/>
      <c r="Q1335" s="24"/>
      <c r="R1335" s="24"/>
      <c r="S1335" s="35"/>
      <c r="T1335" s="53"/>
      <c r="U1335" s="34"/>
      <c r="V1335" s="24"/>
      <c r="W1335" s="24"/>
      <c r="X1335" s="35"/>
    </row>
    <row r="1336" spans="1:24" ht="20" customHeight="1" x14ac:dyDescent="0.2">
      <c r="A1336" s="22"/>
      <c r="B1336" s="49"/>
      <c r="C1336" s="41"/>
      <c r="D1336" s="23"/>
      <c r="E1336" s="24"/>
      <c r="F1336" s="24"/>
      <c r="G1336" s="24"/>
      <c r="H1336" s="24"/>
      <c r="I1336" s="24"/>
      <c r="J1336" s="24"/>
      <c r="K1336" s="24"/>
      <c r="L1336" s="24"/>
      <c r="M1336" s="24"/>
      <c r="N1336" s="25"/>
      <c r="O1336" s="24"/>
      <c r="P1336" s="24"/>
      <c r="Q1336" s="24"/>
      <c r="R1336" s="24"/>
      <c r="S1336" s="35"/>
      <c r="T1336" s="53"/>
      <c r="U1336" s="34"/>
      <c r="V1336" s="24"/>
      <c r="W1336" s="24"/>
      <c r="X1336" s="35"/>
    </row>
    <row r="1337" spans="1:24" ht="20" customHeight="1" x14ac:dyDescent="0.2">
      <c r="A1337" s="22"/>
      <c r="B1337" s="49"/>
      <c r="C1337" s="41"/>
      <c r="D1337" s="23"/>
      <c r="E1337" s="24"/>
      <c r="F1337" s="24"/>
      <c r="G1337" s="24"/>
      <c r="H1337" s="24"/>
      <c r="I1337" s="24"/>
      <c r="J1337" s="24"/>
      <c r="K1337" s="24"/>
      <c r="L1337" s="24"/>
      <c r="M1337" s="24"/>
      <c r="N1337" s="25"/>
      <c r="O1337" s="24"/>
      <c r="P1337" s="24"/>
      <c r="Q1337" s="24"/>
      <c r="R1337" s="24"/>
      <c r="S1337" s="35"/>
      <c r="T1337" s="53"/>
      <c r="U1337" s="34"/>
      <c r="V1337" s="24"/>
      <c r="W1337" s="24"/>
      <c r="X1337" s="35"/>
    </row>
    <row r="1338" spans="1:24" ht="20" customHeight="1" x14ac:dyDescent="0.2">
      <c r="A1338" s="22"/>
      <c r="B1338" s="49"/>
      <c r="C1338" s="41"/>
      <c r="D1338" s="23"/>
      <c r="E1338" s="24"/>
      <c r="F1338" s="24"/>
      <c r="G1338" s="24"/>
      <c r="H1338" s="24"/>
      <c r="I1338" s="24"/>
      <c r="J1338" s="24"/>
      <c r="K1338" s="24"/>
      <c r="L1338" s="24"/>
      <c r="M1338" s="24"/>
      <c r="N1338" s="25"/>
      <c r="O1338" s="24"/>
      <c r="P1338" s="24"/>
      <c r="Q1338" s="24"/>
      <c r="R1338" s="24"/>
      <c r="S1338" s="35"/>
      <c r="T1338" s="53"/>
      <c r="U1338" s="34"/>
      <c r="V1338" s="24"/>
      <c r="W1338" s="24"/>
      <c r="X1338" s="35"/>
    </row>
    <row r="1339" spans="1:24" ht="20" customHeight="1" x14ac:dyDescent="0.2">
      <c r="A1339" s="22"/>
      <c r="B1339" s="49"/>
      <c r="C1339" s="41"/>
      <c r="D1339" s="23"/>
      <c r="E1339" s="24"/>
      <c r="F1339" s="24"/>
      <c r="G1339" s="24"/>
      <c r="H1339" s="24"/>
      <c r="I1339" s="24"/>
      <c r="J1339" s="24"/>
      <c r="K1339" s="24"/>
      <c r="L1339" s="24"/>
      <c r="M1339" s="24"/>
      <c r="N1339" s="25"/>
      <c r="O1339" s="24"/>
      <c r="P1339" s="24"/>
      <c r="Q1339" s="24"/>
      <c r="R1339" s="24"/>
      <c r="S1339" s="35"/>
      <c r="T1339" s="53"/>
      <c r="U1339" s="34"/>
      <c r="V1339" s="24"/>
      <c r="W1339" s="24"/>
      <c r="X1339" s="35"/>
    </row>
    <row r="1340" spans="1:24" ht="20" customHeight="1" x14ac:dyDescent="0.2">
      <c r="A1340" s="22"/>
      <c r="B1340" s="49"/>
      <c r="C1340" s="41"/>
      <c r="D1340" s="23"/>
      <c r="E1340" s="24"/>
      <c r="F1340" s="24"/>
      <c r="G1340" s="24"/>
      <c r="H1340" s="24"/>
      <c r="I1340" s="24"/>
      <c r="J1340" s="24"/>
      <c r="K1340" s="24"/>
      <c r="L1340" s="24"/>
      <c r="M1340" s="24"/>
      <c r="N1340" s="25"/>
      <c r="O1340" s="24"/>
      <c r="P1340" s="24"/>
      <c r="Q1340" s="24"/>
      <c r="R1340" s="24"/>
      <c r="S1340" s="35"/>
      <c r="T1340" s="53"/>
      <c r="U1340" s="34"/>
      <c r="V1340" s="24"/>
      <c r="W1340" s="24"/>
      <c r="X1340" s="35"/>
    </row>
    <row r="1341" spans="1:24" ht="20" customHeight="1" x14ac:dyDescent="0.2">
      <c r="A1341" s="22"/>
      <c r="B1341" s="49"/>
      <c r="C1341" s="41"/>
      <c r="D1341" s="23"/>
      <c r="E1341" s="24"/>
      <c r="F1341" s="24"/>
      <c r="G1341" s="24"/>
      <c r="H1341" s="24"/>
      <c r="I1341" s="24"/>
      <c r="J1341" s="24"/>
      <c r="K1341" s="24"/>
      <c r="L1341" s="24"/>
      <c r="M1341" s="24"/>
      <c r="N1341" s="25"/>
      <c r="O1341" s="24"/>
      <c r="P1341" s="24"/>
      <c r="Q1341" s="24"/>
      <c r="R1341" s="24"/>
      <c r="S1341" s="35"/>
      <c r="T1341" s="53"/>
      <c r="U1341" s="34"/>
      <c r="V1341" s="24"/>
      <c r="W1341" s="24"/>
      <c r="X1341" s="35"/>
    </row>
    <row r="1342" spans="1:24" ht="20" customHeight="1" x14ac:dyDescent="0.2">
      <c r="A1342" s="22"/>
      <c r="B1342" s="49"/>
      <c r="C1342" s="41"/>
      <c r="D1342" s="23"/>
      <c r="E1342" s="24"/>
      <c r="F1342" s="24"/>
      <c r="G1342" s="24"/>
      <c r="H1342" s="24"/>
      <c r="I1342" s="24"/>
      <c r="J1342" s="24"/>
      <c r="K1342" s="24"/>
      <c r="L1342" s="24"/>
      <c r="M1342" s="24"/>
      <c r="N1342" s="25"/>
      <c r="O1342" s="24"/>
      <c r="P1342" s="24"/>
      <c r="Q1342" s="24"/>
      <c r="R1342" s="24"/>
      <c r="S1342" s="35"/>
      <c r="T1342" s="53"/>
      <c r="U1342" s="34"/>
      <c r="V1342" s="24"/>
      <c r="W1342" s="24"/>
      <c r="X1342" s="35"/>
    </row>
    <row r="1343" spans="1:24" ht="20" customHeight="1" x14ac:dyDescent="0.2">
      <c r="A1343" s="22"/>
      <c r="B1343" s="49"/>
      <c r="C1343" s="41"/>
      <c r="D1343" s="23"/>
      <c r="E1343" s="24"/>
      <c r="F1343" s="24"/>
      <c r="G1343" s="24"/>
      <c r="H1343" s="24"/>
      <c r="I1343" s="24"/>
      <c r="J1343" s="24"/>
      <c r="K1343" s="24"/>
      <c r="L1343" s="24"/>
      <c r="M1343" s="24"/>
      <c r="N1343" s="25"/>
      <c r="O1343" s="24"/>
      <c r="P1343" s="24"/>
      <c r="Q1343" s="24"/>
      <c r="R1343" s="24"/>
      <c r="S1343" s="35"/>
      <c r="T1343" s="53"/>
      <c r="U1343" s="34"/>
      <c r="V1343" s="24"/>
      <c r="W1343" s="24"/>
      <c r="X1343" s="35"/>
    </row>
    <row r="1344" spans="1:24" ht="20" customHeight="1" x14ac:dyDescent="0.2">
      <c r="A1344" s="22"/>
      <c r="B1344" s="49"/>
      <c r="C1344" s="41"/>
      <c r="D1344" s="23"/>
      <c r="E1344" s="24"/>
      <c r="F1344" s="24"/>
      <c r="G1344" s="24"/>
      <c r="H1344" s="24"/>
      <c r="I1344" s="24"/>
      <c r="J1344" s="24"/>
      <c r="K1344" s="24"/>
      <c r="L1344" s="24"/>
      <c r="M1344" s="24"/>
      <c r="N1344" s="25"/>
      <c r="O1344" s="24"/>
      <c r="P1344" s="24"/>
      <c r="Q1344" s="24"/>
      <c r="R1344" s="24"/>
      <c r="S1344" s="35"/>
      <c r="T1344" s="53"/>
      <c r="U1344" s="34"/>
      <c r="V1344" s="24"/>
      <c r="W1344" s="24"/>
      <c r="X1344" s="35"/>
    </row>
    <row r="1345" spans="1:24" ht="20" customHeight="1" x14ac:dyDescent="0.2">
      <c r="A1345" s="22"/>
      <c r="B1345" s="49"/>
      <c r="C1345" s="41"/>
      <c r="D1345" s="23"/>
      <c r="E1345" s="24"/>
      <c r="F1345" s="24"/>
      <c r="G1345" s="24"/>
      <c r="H1345" s="24"/>
      <c r="I1345" s="24"/>
      <c r="J1345" s="24"/>
      <c r="K1345" s="24"/>
      <c r="L1345" s="24"/>
      <c r="M1345" s="24"/>
      <c r="N1345" s="25"/>
      <c r="O1345" s="24"/>
      <c r="P1345" s="24"/>
      <c r="Q1345" s="24"/>
      <c r="R1345" s="24"/>
      <c r="S1345" s="35"/>
      <c r="T1345" s="53"/>
      <c r="U1345" s="34"/>
      <c r="V1345" s="24"/>
      <c r="W1345" s="24"/>
      <c r="X1345" s="35"/>
    </row>
    <row r="1346" spans="1:24" ht="20" customHeight="1" x14ac:dyDescent="0.2">
      <c r="A1346" s="22"/>
      <c r="B1346" s="49"/>
      <c r="C1346" s="41"/>
      <c r="D1346" s="23"/>
      <c r="E1346" s="24"/>
      <c r="F1346" s="24"/>
      <c r="G1346" s="24"/>
      <c r="H1346" s="24"/>
      <c r="I1346" s="24"/>
      <c r="J1346" s="24"/>
      <c r="K1346" s="24"/>
      <c r="L1346" s="24"/>
      <c r="M1346" s="24"/>
      <c r="N1346" s="25"/>
      <c r="O1346" s="24"/>
      <c r="P1346" s="24"/>
      <c r="Q1346" s="24"/>
      <c r="R1346" s="24"/>
      <c r="S1346" s="35"/>
      <c r="T1346" s="53"/>
      <c r="U1346" s="34"/>
      <c r="V1346" s="24"/>
      <c r="W1346" s="24"/>
      <c r="X1346" s="35"/>
    </row>
    <row r="1347" spans="1:24" ht="20" customHeight="1" x14ac:dyDescent="0.2">
      <c r="A1347" s="22"/>
      <c r="B1347" s="49"/>
      <c r="C1347" s="41"/>
      <c r="D1347" s="23"/>
      <c r="E1347" s="24"/>
      <c r="F1347" s="24"/>
      <c r="G1347" s="24"/>
      <c r="H1347" s="24"/>
      <c r="I1347" s="24"/>
      <c r="J1347" s="24"/>
      <c r="K1347" s="24"/>
      <c r="L1347" s="24"/>
      <c r="M1347" s="24"/>
      <c r="N1347" s="25"/>
      <c r="O1347" s="24"/>
      <c r="P1347" s="24"/>
      <c r="Q1347" s="24"/>
      <c r="R1347" s="24"/>
      <c r="S1347" s="35"/>
      <c r="T1347" s="53"/>
      <c r="U1347" s="34"/>
      <c r="V1347" s="24"/>
      <c r="W1347" s="24"/>
      <c r="X1347" s="35"/>
    </row>
    <row r="1348" spans="1:24" ht="20" customHeight="1" x14ac:dyDescent="0.2">
      <c r="A1348" s="22"/>
      <c r="B1348" s="49"/>
      <c r="C1348" s="41"/>
      <c r="D1348" s="23"/>
      <c r="E1348" s="24"/>
      <c r="F1348" s="24"/>
      <c r="G1348" s="24"/>
      <c r="H1348" s="24"/>
      <c r="I1348" s="24"/>
      <c r="J1348" s="24"/>
      <c r="K1348" s="24"/>
      <c r="L1348" s="24"/>
      <c r="M1348" s="24"/>
      <c r="N1348" s="25"/>
      <c r="O1348" s="24"/>
      <c r="P1348" s="24"/>
      <c r="Q1348" s="24"/>
      <c r="R1348" s="24"/>
      <c r="S1348" s="35"/>
      <c r="T1348" s="53"/>
      <c r="U1348" s="34"/>
      <c r="V1348" s="24"/>
      <c r="W1348" s="24"/>
      <c r="X1348" s="35"/>
    </row>
    <row r="1349" spans="1:24" ht="20" customHeight="1" x14ac:dyDescent="0.2">
      <c r="A1349" s="22"/>
      <c r="B1349" s="49"/>
      <c r="C1349" s="41"/>
      <c r="D1349" s="23"/>
      <c r="E1349" s="24"/>
      <c r="F1349" s="24"/>
      <c r="G1349" s="24"/>
      <c r="H1349" s="24"/>
      <c r="I1349" s="24"/>
      <c r="J1349" s="24"/>
      <c r="K1349" s="24"/>
      <c r="L1349" s="24"/>
      <c r="M1349" s="24"/>
      <c r="N1349" s="25"/>
      <c r="O1349" s="24"/>
      <c r="P1349" s="24"/>
      <c r="Q1349" s="24"/>
      <c r="R1349" s="24"/>
      <c r="S1349" s="35"/>
      <c r="T1349" s="53"/>
      <c r="U1349" s="34"/>
      <c r="V1349" s="24"/>
      <c r="W1349" s="24"/>
      <c r="X1349" s="35"/>
    </row>
    <row r="1350" spans="1:24" ht="20" customHeight="1" x14ac:dyDescent="0.2">
      <c r="A1350" s="22"/>
      <c r="B1350" s="49"/>
      <c r="C1350" s="41"/>
      <c r="D1350" s="23"/>
      <c r="E1350" s="24"/>
      <c r="F1350" s="24"/>
      <c r="G1350" s="24"/>
      <c r="H1350" s="24"/>
      <c r="I1350" s="24"/>
      <c r="J1350" s="24"/>
      <c r="K1350" s="24"/>
      <c r="L1350" s="24"/>
      <c r="M1350" s="24"/>
      <c r="N1350" s="25"/>
      <c r="O1350" s="24"/>
      <c r="P1350" s="24"/>
      <c r="Q1350" s="24"/>
      <c r="R1350" s="24"/>
      <c r="S1350" s="35"/>
      <c r="T1350" s="53"/>
      <c r="U1350" s="34"/>
      <c r="V1350" s="24"/>
      <c r="W1350" s="24"/>
      <c r="X1350" s="35"/>
    </row>
    <row r="1351" spans="1:24" ht="20" customHeight="1" x14ac:dyDescent="0.2">
      <c r="A1351" s="22"/>
      <c r="B1351" s="49"/>
      <c r="C1351" s="41"/>
      <c r="D1351" s="23"/>
      <c r="E1351" s="24"/>
      <c r="F1351" s="24"/>
      <c r="G1351" s="24"/>
      <c r="H1351" s="24"/>
      <c r="I1351" s="24"/>
      <c r="J1351" s="24"/>
      <c r="K1351" s="24"/>
      <c r="L1351" s="24"/>
      <c r="M1351" s="24"/>
      <c r="N1351" s="25"/>
      <c r="O1351" s="24"/>
      <c r="P1351" s="24"/>
      <c r="Q1351" s="24"/>
      <c r="R1351" s="24"/>
      <c r="S1351" s="35"/>
      <c r="T1351" s="53"/>
      <c r="U1351" s="34"/>
      <c r="V1351" s="24"/>
      <c r="W1351" s="24"/>
      <c r="X1351" s="35"/>
    </row>
    <row r="1352" spans="1:24" ht="20" customHeight="1" x14ac:dyDescent="0.2">
      <c r="A1352" s="22"/>
      <c r="B1352" s="49"/>
      <c r="C1352" s="41"/>
      <c r="D1352" s="23"/>
      <c r="E1352" s="24"/>
      <c r="F1352" s="24"/>
      <c r="G1352" s="24"/>
      <c r="H1352" s="24"/>
      <c r="I1352" s="24"/>
      <c r="J1352" s="24"/>
      <c r="K1352" s="24"/>
      <c r="L1352" s="24"/>
      <c r="M1352" s="24"/>
      <c r="N1352" s="25"/>
      <c r="O1352" s="24"/>
      <c r="P1352" s="24"/>
      <c r="Q1352" s="24"/>
      <c r="R1352" s="24"/>
      <c r="S1352" s="35"/>
      <c r="T1352" s="53"/>
      <c r="U1352" s="34"/>
      <c r="V1352" s="24"/>
      <c r="W1352" s="24"/>
      <c r="X1352" s="35"/>
    </row>
    <row r="1353" spans="1:24" ht="20" customHeight="1" x14ac:dyDescent="0.2">
      <c r="A1353" s="22"/>
      <c r="B1353" s="49"/>
      <c r="C1353" s="41"/>
      <c r="D1353" s="23"/>
      <c r="E1353" s="24"/>
      <c r="F1353" s="24"/>
      <c r="G1353" s="24"/>
      <c r="H1353" s="24"/>
      <c r="I1353" s="24"/>
      <c r="J1353" s="24"/>
      <c r="K1353" s="24"/>
      <c r="L1353" s="24"/>
      <c r="M1353" s="24"/>
      <c r="N1353" s="25"/>
      <c r="O1353" s="24"/>
      <c r="P1353" s="24"/>
      <c r="Q1353" s="24"/>
      <c r="R1353" s="24"/>
      <c r="S1353" s="35"/>
      <c r="T1353" s="53"/>
      <c r="U1353" s="34"/>
      <c r="V1353" s="24"/>
      <c r="W1353" s="24"/>
      <c r="X1353" s="35"/>
    </row>
    <row r="1354" spans="1:24" ht="20" customHeight="1" x14ac:dyDescent="0.2">
      <c r="A1354" s="22"/>
      <c r="B1354" s="49"/>
      <c r="C1354" s="41"/>
      <c r="D1354" s="23"/>
      <c r="E1354" s="24"/>
      <c r="F1354" s="24"/>
      <c r="G1354" s="24"/>
      <c r="H1354" s="24"/>
      <c r="I1354" s="24"/>
      <c r="J1354" s="24"/>
      <c r="K1354" s="24"/>
      <c r="L1354" s="24"/>
      <c r="M1354" s="24"/>
      <c r="N1354" s="25"/>
      <c r="O1354" s="24"/>
      <c r="P1354" s="24"/>
      <c r="Q1354" s="24"/>
      <c r="R1354" s="24"/>
      <c r="S1354" s="35"/>
      <c r="T1354" s="53"/>
      <c r="U1354" s="34"/>
      <c r="V1354" s="24"/>
      <c r="W1354" s="24"/>
      <c r="X1354" s="35"/>
    </row>
    <row r="1355" spans="1:24" ht="20" customHeight="1" x14ac:dyDescent="0.2">
      <c r="A1355" s="22"/>
      <c r="B1355" s="49"/>
      <c r="C1355" s="41"/>
      <c r="D1355" s="23"/>
      <c r="E1355" s="24"/>
      <c r="F1355" s="24"/>
      <c r="G1355" s="24"/>
      <c r="H1355" s="24"/>
      <c r="I1355" s="24"/>
      <c r="J1355" s="24"/>
      <c r="K1355" s="24"/>
      <c r="L1355" s="24"/>
      <c r="M1355" s="24"/>
      <c r="N1355" s="25"/>
      <c r="O1355" s="24"/>
      <c r="P1355" s="24"/>
      <c r="Q1355" s="24"/>
      <c r="R1355" s="24"/>
      <c r="S1355" s="35"/>
      <c r="T1355" s="53"/>
      <c r="U1355" s="34"/>
      <c r="V1355" s="24"/>
      <c r="W1355" s="24"/>
      <c r="X1355" s="35"/>
    </row>
    <row r="1356" spans="1:24" ht="20" customHeight="1" x14ac:dyDescent="0.2">
      <c r="A1356" s="22"/>
      <c r="B1356" s="49"/>
      <c r="C1356" s="41"/>
      <c r="D1356" s="23"/>
      <c r="E1356" s="24"/>
      <c r="F1356" s="24"/>
      <c r="G1356" s="24"/>
      <c r="H1356" s="24"/>
      <c r="I1356" s="24"/>
      <c r="J1356" s="24"/>
      <c r="K1356" s="24"/>
      <c r="L1356" s="24"/>
      <c r="M1356" s="24"/>
      <c r="N1356" s="25"/>
      <c r="O1356" s="24"/>
      <c r="P1356" s="24"/>
      <c r="Q1356" s="24"/>
      <c r="R1356" s="24"/>
      <c r="S1356" s="35"/>
      <c r="T1356" s="53"/>
      <c r="U1356" s="34"/>
      <c r="V1356" s="24"/>
      <c r="W1356" s="24"/>
      <c r="X1356" s="35"/>
    </row>
    <row r="1357" spans="1:24" ht="20" customHeight="1" x14ac:dyDescent="0.2">
      <c r="A1357" s="22"/>
      <c r="B1357" s="49"/>
      <c r="C1357" s="41"/>
      <c r="D1357" s="23"/>
      <c r="E1357" s="24"/>
      <c r="F1357" s="24"/>
      <c r="G1357" s="24"/>
      <c r="H1357" s="24"/>
      <c r="I1357" s="24"/>
      <c r="J1357" s="24"/>
      <c r="K1357" s="24"/>
      <c r="L1357" s="24"/>
      <c r="M1357" s="24"/>
      <c r="N1357" s="25"/>
      <c r="O1357" s="24"/>
      <c r="P1357" s="24"/>
      <c r="Q1357" s="24"/>
      <c r="R1357" s="24"/>
      <c r="S1357" s="35"/>
      <c r="T1357" s="53"/>
      <c r="U1357" s="34"/>
      <c r="V1357" s="24"/>
      <c r="W1357" s="24"/>
      <c r="X1357" s="35"/>
    </row>
    <row r="1358" spans="1:24" ht="20" customHeight="1" x14ac:dyDescent="0.2">
      <c r="A1358" s="22"/>
      <c r="B1358" s="49"/>
      <c r="C1358" s="41"/>
      <c r="D1358" s="23"/>
      <c r="E1358" s="24"/>
      <c r="F1358" s="24"/>
      <c r="G1358" s="24"/>
      <c r="H1358" s="24"/>
      <c r="I1358" s="24"/>
      <c r="J1358" s="24"/>
      <c r="K1358" s="24"/>
      <c r="L1358" s="24"/>
      <c r="M1358" s="24"/>
      <c r="N1358" s="25"/>
      <c r="O1358" s="24"/>
      <c r="P1358" s="24"/>
      <c r="Q1358" s="24"/>
      <c r="R1358" s="24"/>
      <c r="S1358" s="35"/>
      <c r="T1358" s="53"/>
      <c r="U1358" s="34"/>
      <c r="V1358" s="24"/>
      <c r="W1358" s="24"/>
      <c r="X1358" s="35"/>
    </row>
    <row r="1359" spans="1:24" ht="20" customHeight="1" x14ac:dyDescent="0.2">
      <c r="A1359" s="22"/>
      <c r="B1359" s="49"/>
      <c r="C1359" s="41"/>
      <c r="D1359" s="23"/>
      <c r="E1359" s="24"/>
      <c r="F1359" s="24"/>
      <c r="G1359" s="24"/>
      <c r="H1359" s="24"/>
      <c r="I1359" s="24"/>
      <c r="J1359" s="24"/>
      <c r="K1359" s="24"/>
      <c r="L1359" s="24"/>
      <c r="M1359" s="24"/>
      <c r="N1359" s="25"/>
      <c r="O1359" s="24"/>
      <c r="P1359" s="24"/>
      <c r="Q1359" s="24"/>
      <c r="R1359" s="24"/>
      <c r="S1359" s="35"/>
      <c r="T1359" s="53"/>
      <c r="U1359" s="34"/>
      <c r="V1359" s="24"/>
      <c r="W1359" s="24"/>
      <c r="X1359" s="35"/>
    </row>
    <row r="1360" spans="1:24" ht="20" customHeight="1" x14ac:dyDescent="0.2">
      <c r="A1360" s="22"/>
      <c r="B1360" s="49"/>
      <c r="C1360" s="41"/>
      <c r="D1360" s="23"/>
      <c r="E1360" s="24"/>
      <c r="F1360" s="24"/>
      <c r="G1360" s="24"/>
      <c r="H1360" s="24"/>
      <c r="I1360" s="24"/>
      <c r="J1360" s="24"/>
      <c r="K1360" s="24"/>
      <c r="L1360" s="24"/>
      <c r="M1360" s="24"/>
      <c r="N1360" s="25"/>
      <c r="O1360" s="24"/>
      <c r="P1360" s="24"/>
      <c r="Q1360" s="24"/>
      <c r="R1360" s="24"/>
      <c r="S1360" s="35"/>
      <c r="T1360" s="53"/>
      <c r="U1360" s="34"/>
      <c r="V1360" s="24"/>
      <c r="W1360" s="24"/>
      <c r="X1360" s="35"/>
    </row>
    <row r="1361" spans="1:24" ht="20" customHeight="1" x14ac:dyDescent="0.2">
      <c r="A1361" s="22"/>
      <c r="B1361" s="49"/>
      <c r="C1361" s="41"/>
      <c r="D1361" s="23"/>
      <c r="E1361" s="24"/>
      <c r="F1361" s="24"/>
      <c r="G1361" s="24"/>
      <c r="H1361" s="24"/>
      <c r="I1361" s="24"/>
      <c r="J1361" s="24"/>
      <c r="K1361" s="24"/>
      <c r="L1361" s="24"/>
      <c r="M1361" s="24"/>
      <c r="N1361" s="25"/>
      <c r="O1361" s="24"/>
      <c r="P1361" s="24"/>
      <c r="Q1361" s="24"/>
      <c r="R1361" s="24"/>
      <c r="S1361" s="35"/>
      <c r="T1361" s="53"/>
      <c r="U1361" s="34"/>
      <c r="V1361" s="24"/>
      <c r="W1361" s="24"/>
      <c r="X1361" s="35"/>
    </row>
    <row r="1362" spans="1:24" ht="20" customHeight="1" x14ac:dyDescent="0.2">
      <c r="A1362" s="22"/>
      <c r="B1362" s="49"/>
      <c r="C1362" s="41"/>
      <c r="D1362" s="23"/>
      <c r="E1362" s="24"/>
      <c r="F1362" s="24"/>
      <c r="G1362" s="24"/>
      <c r="H1362" s="24"/>
      <c r="I1362" s="24"/>
      <c r="J1362" s="24"/>
      <c r="K1362" s="24"/>
      <c r="L1362" s="24"/>
      <c r="M1362" s="24"/>
      <c r="N1362" s="25"/>
      <c r="O1362" s="24"/>
      <c r="P1362" s="24"/>
      <c r="Q1362" s="24"/>
      <c r="R1362" s="24"/>
      <c r="S1362" s="35"/>
      <c r="T1362" s="53"/>
      <c r="U1362" s="34"/>
      <c r="V1362" s="24"/>
      <c r="W1362" s="24"/>
      <c r="X1362" s="35"/>
    </row>
    <row r="1363" spans="1:24" ht="20" customHeight="1" x14ac:dyDescent="0.2">
      <c r="A1363" s="22"/>
      <c r="B1363" s="49"/>
      <c r="C1363" s="41"/>
      <c r="D1363" s="23"/>
      <c r="E1363" s="24"/>
      <c r="F1363" s="24"/>
      <c r="G1363" s="24"/>
      <c r="H1363" s="24"/>
      <c r="I1363" s="24"/>
      <c r="J1363" s="24"/>
      <c r="K1363" s="24"/>
      <c r="L1363" s="24"/>
      <c r="M1363" s="24"/>
      <c r="N1363" s="25"/>
      <c r="O1363" s="24"/>
      <c r="P1363" s="24"/>
      <c r="Q1363" s="24"/>
      <c r="R1363" s="24"/>
      <c r="S1363" s="35"/>
      <c r="T1363" s="53"/>
      <c r="U1363" s="34"/>
      <c r="V1363" s="24"/>
      <c r="W1363" s="24"/>
      <c r="X1363" s="35"/>
    </row>
    <row r="1364" spans="1:24" ht="20" customHeight="1" x14ac:dyDescent="0.2">
      <c r="A1364" s="22"/>
      <c r="B1364" s="49"/>
      <c r="C1364" s="41"/>
      <c r="D1364" s="23"/>
      <c r="E1364" s="24"/>
      <c r="F1364" s="24"/>
      <c r="G1364" s="24"/>
      <c r="H1364" s="24"/>
      <c r="I1364" s="24"/>
      <c r="J1364" s="24"/>
      <c r="K1364" s="24"/>
      <c r="L1364" s="24"/>
      <c r="M1364" s="24"/>
      <c r="N1364" s="25"/>
      <c r="O1364" s="24"/>
      <c r="P1364" s="24"/>
      <c r="Q1364" s="24"/>
      <c r="R1364" s="24"/>
      <c r="S1364" s="35"/>
      <c r="T1364" s="53"/>
      <c r="U1364" s="34"/>
      <c r="V1364" s="24"/>
      <c r="W1364" s="24"/>
      <c r="X1364" s="35"/>
    </row>
    <row r="1365" spans="1:24" ht="20" customHeight="1" x14ac:dyDescent="0.2">
      <c r="A1365" s="22"/>
      <c r="B1365" s="49"/>
      <c r="C1365" s="41"/>
      <c r="D1365" s="23"/>
      <c r="E1365" s="24"/>
      <c r="F1365" s="24"/>
      <c r="G1365" s="24"/>
      <c r="H1365" s="24"/>
      <c r="I1365" s="24"/>
      <c r="J1365" s="24"/>
      <c r="K1365" s="24"/>
      <c r="L1365" s="24"/>
      <c r="M1365" s="24"/>
      <c r="N1365" s="25"/>
      <c r="O1365" s="24"/>
      <c r="P1365" s="24"/>
      <c r="Q1365" s="24"/>
      <c r="R1365" s="24"/>
      <c r="S1365" s="35"/>
      <c r="T1365" s="53"/>
      <c r="U1365" s="34"/>
      <c r="V1365" s="24"/>
      <c r="W1365" s="24"/>
      <c r="X1365" s="35"/>
    </row>
    <row r="1366" spans="1:24" ht="20" customHeight="1" x14ac:dyDescent="0.2">
      <c r="A1366" s="22"/>
      <c r="B1366" s="49"/>
      <c r="C1366" s="41"/>
      <c r="D1366" s="23"/>
      <c r="E1366" s="24"/>
      <c r="F1366" s="24"/>
      <c r="G1366" s="24"/>
      <c r="H1366" s="24"/>
      <c r="I1366" s="24"/>
      <c r="J1366" s="24"/>
      <c r="K1366" s="24"/>
      <c r="L1366" s="24"/>
      <c r="M1366" s="24"/>
      <c r="N1366" s="25"/>
      <c r="O1366" s="24"/>
      <c r="P1366" s="24"/>
      <c r="Q1366" s="24"/>
      <c r="R1366" s="24"/>
      <c r="S1366" s="35"/>
      <c r="T1366" s="53"/>
      <c r="U1366" s="34"/>
      <c r="V1366" s="24"/>
      <c r="W1366" s="24"/>
      <c r="X1366" s="35"/>
    </row>
    <row r="1367" spans="1:24" ht="20" customHeight="1" x14ac:dyDescent="0.2">
      <c r="A1367" s="22"/>
      <c r="B1367" s="49"/>
      <c r="C1367" s="41"/>
      <c r="D1367" s="23"/>
      <c r="E1367" s="24"/>
      <c r="F1367" s="24"/>
      <c r="G1367" s="24"/>
      <c r="H1367" s="24"/>
      <c r="I1367" s="24"/>
      <c r="J1367" s="24"/>
      <c r="K1367" s="24"/>
      <c r="L1367" s="24"/>
      <c r="M1367" s="24"/>
      <c r="N1367" s="25"/>
      <c r="O1367" s="24"/>
      <c r="P1367" s="24"/>
      <c r="Q1367" s="24"/>
      <c r="R1367" s="24"/>
      <c r="S1367" s="35"/>
      <c r="T1367" s="53"/>
      <c r="U1367" s="34"/>
      <c r="V1367" s="24"/>
      <c r="W1367" s="24"/>
      <c r="X1367" s="35"/>
    </row>
    <row r="1368" spans="1:24" ht="20" customHeight="1" x14ac:dyDescent="0.2">
      <c r="A1368" s="22"/>
      <c r="B1368" s="49"/>
      <c r="C1368" s="41"/>
      <c r="D1368" s="23"/>
      <c r="E1368" s="24"/>
      <c r="F1368" s="24"/>
      <c r="G1368" s="24"/>
      <c r="H1368" s="24"/>
      <c r="I1368" s="24"/>
      <c r="J1368" s="24"/>
      <c r="K1368" s="24"/>
      <c r="L1368" s="24"/>
      <c r="M1368" s="24"/>
      <c r="N1368" s="25"/>
      <c r="O1368" s="24"/>
      <c r="P1368" s="24"/>
      <c r="Q1368" s="24"/>
      <c r="R1368" s="24"/>
      <c r="S1368" s="35"/>
      <c r="T1368" s="53"/>
      <c r="U1368" s="34"/>
      <c r="V1368" s="24"/>
      <c r="W1368" s="24"/>
      <c r="X1368" s="35"/>
    </row>
    <row r="1369" spans="1:24" ht="20" customHeight="1" x14ac:dyDescent="0.2">
      <c r="A1369" s="22"/>
      <c r="B1369" s="49"/>
      <c r="C1369" s="41"/>
      <c r="D1369" s="23"/>
      <c r="E1369" s="24"/>
      <c r="F1369" s="24"/>
      <c r="G1369" s="24"/>
      <c r="H1369" s="24"/>
      <c r="I1369" s="24"/>
      <c r="J1369" s="24"/>
      <c r="K1369" s="24"/>
      <c r="L1369" s="24"/>
      <c r="M1369" s="24"/>
      <c r="N1369" s="25"/>
      <c r="O1369" s="24"/>
      <c r="P1369" s="24"/>
      <c r="Q1369" s="24"/>
      <c r="R1369" s="24"/>
      <c r="S1369" s="35"/>
      <c r="T1369" s="53"/>
      <c r="U1369" s="34"/>
      <c r="V1369" s="24"/>
      <c r="W1369" s="24"/>
      <c r="X1369" s="35"/>
    </row>
    <row r="1370" spans="1:24" ht="20" customHeight="1" x14ac:dyDescent="0.2">
      <c r="A1370" s="22"/>
      <c r="B1370" s="49"/>
      <c r="C1370" s="41"/>
      <c r="D1370" s="23"/>
      <c r="E1370" s="24"/>
      <c r="F1370" s="24"/>
      <c r="G1370" s="24"/>
      <c r="H1370" s="24"/>
      <c r="I1370" s="24"/>
      <c r="J1370" s="24"/>
      <c r="K1370" s="24"/>
      <c r="L1370" s="24"/>
      <c r="M1370" s="24"/>
      <c r="N1370" s="25"/>
      <c r="O1370" s="24"/>
      <c r="P1370" s="24"/>
      <c r="Q1370" s="24"/>
      <c r="R1370" s="24"/>
      <c r="S1370" s="35"/>
      <c r="T1370" s="53"/>
      <c r="U1370" s="34"/>
      <c r="V1370" s="24"/>
      <c r="W1370" s="24"/>
      <c r="X1370" s="35"/>
    </row>
    <row r="1371" spans="1:24" ht="20" customHeight="1" x14ac:dyDescent="0.2">
      <c r="A1371" s="22"/>
      <c r="B1371" s="49"/>
      <c r="C1371" s="41"/>
      <c r="D1371" s="23"/>
      <c r="E1371" s="24"/>
      <c r="F1371" s="24"/>
      <c r="G1371" s="24"/>
      <c r="H1371" s="24"/>
      <c r="I1371" s="24"/>
      <c r="J1371" s="24"/>
      <c r="K1371" s="24"/>
      <c r="L1371" s="24"/>
      <c r="M1371" s="24"/>
      <c r="N1371" s="25"/>
      <c r="O1371" s="24"/>
      <c r="P1371" s="24"/>
      <c r="Q1371" s="24"/>
      <c r="R1371" s="24"/>
      <c r="S1371" s="35"/>
      <c r="T1371" s="53"/>
      <c r="U1371" s="34"/>
      <c r="V1371" s="24"/>
      <c r="W1371" s="24"/>
      <c r="X1371" s="35"/>
    </row>
    <row r="1372" spans="1:24" ht="20" customHeight="1" x14ac:dyDescent="0.2">
      <c r="A1372" s="22"/>
      <c r="B1372" s="49"/>
      <c r="C1372" s="41"/>
      <c r="D1372" s="23"/>
      <c r="E1372" s="24"/>
      <c r="F1372" s="24"/>
      <c r="G1372" s="24"/>
      <c r="H1372" s="24"/>
      <c r="I1372" s="24"/>
      <c r="J1372" s="24"/>
      <c r="K1372" s="24"/>
      <c r="L1372" s="24"/>
      <c r="M1372" s="24"/>
      <c r="N1372" s="25"/>
      <c r="O1372" s="24"/>
      <c r="P1372" s="24"/>
      <c r="Q1372" s="24"/>
      <c r="R1372" s="24"/>
      <c r="S1372" s="35"/>
      <c r="T1372" s="53"/>
      <c r="U1372" s="34"/>
      <c r="V1372" s="24"/>
      <c r="W1372" s="24"/>
      <c r="X1372" s="35"/>
    </row>
    <row r="1373" spans="1:24" ht="20" customHeight="1" x14ac:dyDescent="0.2">
      <c r="A1373" s="22"/>
      <c r="B1373" s="49"/>
      <c r="C1373" s="41"/>
      <c r="D1373" s="23"/>
      <c r="E1373" s="24"/>
      <c r="F1373" s="24"/>
      <c r="G1373" s="24"/>
      <c r="H1373" s="24"/>
      <c r="I1373" s="24"/>
      <c r="J1373" s="24"/>
      <c r="K1373" s="24"/>
      <c r="L1373" s="24"/>
      <c r="M1373" s="24"/>
      <c r="N1373" s="25"/>
      <c r="O1373" s="24"/>
      <c r="P1373" s="24"/>
      <c r="Q1373" s="24"/>
      <c r="R1373" s="24"/>
      <c r="S1373" s="35"/>
      <c r="T1373" s="53"/>
      <c r="U1373" s="34"/>
      <c r="V1373" s="24"/>
      <c r="W1373" s="24"/>
      <c r="X1373" s="35"/>
    </row>
    <row r="1374" spans="1:24" ht="20" customHeight="1" x14ac:dyDescent="0.2">
      <c r="A1374" s="22"/>
      <c r="B1374" s="49"/>
      <c r="C1374" s="41"/>
      <c r="D1374" s="23"/>
      <c r="E1374" s="24"/>
      <c r="F1374" s="24"/>
      <c r="G1374" s="24"/>
      <c r="H1374" s="24"/>
      <c r="I1374" s="24"/>
      <c r="J1374" s="24"/>
      <c r="K1374" s="24"/>
      <c r="L1374" s="24"/>
      <c r="M1374" s="24"/>
      <c r="N1374" s="25"/>
      <c r="O1374" s="24"/>
      <c r="P1374" s="24"/>
      <c r="Q1374" s="24"/>
      <c r="R1374" s="24"/>
      <c r="S1374" s="35"/>
      <c r="T1374" s="53"/>
      <c r="U1374" s="34"/>
      <c r="V1374" s="24"/>
      <c r="W1374" s="24"/>
      <c r="X1374" s="35"/>
    </row>
    <row r="1375" spans="1:24" ht="20" customHeight="1" x14ac:dyDescent="0.2">
      <c r="A1375" s="22"/>
      <c r="B1375" s="49"/>
      <c r="C1375" s="41"/>
      <c r="D1375" s="23"/>
      <c r="E1375" s="24"/>
      <c r="F1375" s="24"/>
      <c r="G1375" s="24"/>
      <c r="H1375" s="24"/>
      <c r="I1375" s="24"/>
      <c r="J1375" s="24"/>
      <c r="K1375" s="24"/>
      <c r="L1375" s="24"/>
      <c r="M1375" s="24"/>
      <c r="N1375" s="25"/>
      <c r="O1375" s="24"/>
      <c r="P1375" s="24"/>
      <c r="Q1375" s="24"/>
      <c r="R1375" s="24"/>
      <c r="S1375" s="35"/>
      <c r="T1375" s="53"/>
      <c r="U1375" s="34"/>
      <c r="V1375" s="24"/>
      <c r="W1375" s="24"/>
      <c r="X1375" s="35"/>
    </row>
    <row r="1376" spans="1:24" ht="20" customHeight="1" x14ac:dyDescent="0.2">
      <c r="A1376" s="22"/>
      <c r="B1376" s="49"/>
      <c r="C1376" s="41"/>
      <c r="D1376" s="23"/>
      <c r="E1376" s="24"/>
      <c r="F1376" s="24"/>
      <c r="G1376" s="24"/>
      <c r="H1376" s="24"/>
      <c r="I1376" s="24"/>
      <c r="J1376" s="24"/>
      <c r="K1376" s="24"/>
      <c r="L1376" s="24"/>
      <c r="M1376" s="24"/>
      <c r="N1376" s="25"/>
      <c r="O1376" s="24"/>
      <c r="P1376" s="24"/>
      <c r="Q1376" s="24"/>
      <c r="R1376" s="24"/>
      <c r="S1376" s="35"/>
      <c r="T1376" s="53"/>
      <c r="U1376" s="34"/>
      <c r="V1376" s="24"/>
      <c r="W1376" s="24"/>
      <c r="X1376" s="35"/>
    </row>
    <row r="1377" spans="1:24" ht="20" customHeight="1" x14ac:dyDescent="0.2">
      <c r="A1377" s="22"/>
      <c r="B1377" s="49"/>
      <c r="C1377" s="41"/>
      <c r="D1377" s="23"/>
      <c r="E1377" s="24"/>
      <c r="F1377" s="24"/>
      <c r="G1377" s="24"/>
      <c r="H1377" s="24"/>
      <c r="I1377" s="24"/>
      <c r="J1377" s="24"/>
      <c r="K1377" s="24"/>
      <c r="L1377" s="24"/>
      <c r="M1377" s="24"/>
      <c r="N1377" s="25"/>
      <c r="O1377" s="24"/>
      <c r="P1377" s="24"/>
      <c r="Q1377" s="24"/>
      <c r="R1377" s="24"/>
      <c r="S1377" s="35"/>
      <c r="T1377" s="53"/>
      <c r="U1377" s="34"/>
      <c r="V1377" s="24"/>
      <c r="W1377" s="24"/>
      <c r="X1377" s="35"/>
    </row>
    <row r="1378" spans="1:24" ht="20" customHeight="1" x14ac:dyDescent="0.2">
      <c r="A1378" s="22"/>
      <c r="B1378" s="49"/>
      <c r="C1378" s="41"/>
      <c r="D1378" s="23"/>
      <c r="E1378" s="24"/>
      <c r="F1378" s="24"/>
      <c r="G1378" s="24"/>
      <c r="H1378" s="24"/>
      <c r="I1378" s="24"/>
      <c r="J1378" s="24"/>
      <c r="K1378" s="24"/>
      <c r="L1378" s="24"/>
      <c r="M1378" s="24"/>
      <c r="N1378" s="25"/>
      <c r="O1378" s="24"/>
      <c r="P1378" s="24"/>
      <c r="Q1378" s="24"/>
      <c r="R1378" s="24"/>
      <c r="S1378" s="35"/>
      <c r="T1378" s="53"/>
      <c r="U1378" s="34"/>
      <c r="V1378" s="24"/>
      <c r="W1378" s="24"/>
      <c r="X1378" s="35"/>
    </row>
    <row r="1379" spans="1:24" ht="20" customHeight="1" x14ac:dyDescent="0.2">
      <c r="A1379" s="22"/>
      <c r="B1379" s="49"/>
      <c r="C1379" s="41"/>
      <c r="D1379" s="23"/>
      <c r="E1379" s="24"/>
      <c r="F1379" s="24"/>
      <c r="G1379" s="24"/>
      <c r="H1379" s="24"/>
      <c r="I1379" s="24"/>
      <c r="J1379" s="24"/>
      <c r="K1379" s="24"/>
      <c r="L1379" s="24"/>
      <c r="M1379" s="24"/>
      <c r="N1379" s="25"/>
      <c r="O1379" s="24"/>
      <c r="P1379" s="24"/>
      <c r="Q1379" s="24"/>
      <c r="R1379" s="24"/>
      <c r="S1379" s="35"/>
      <c r="T1379" s="53"/>
      <c r="U1379" s="34"/>
      <c r="V1379" s="24"/>
      <c r="W1379" s="24"/>
      <c r="X1379" s="35"/>
    </row>
    <row r="1380" spans="1:24" ht="20" customHeight="1" x14ac:dyDescent="0.2">
      <c r="A1380" s="22"/>
      <c r="B1380" s="49"/>
      <c r="C1380" s="41"/>
      <c r="D1380" s="23"/>
      <c r="E1380" s="24"/>
      <c r="F1380" s="24"/>
      <c r="G1380" s="24"/>
      <c r="H1380" s="24"/>
      <c r="I1380" s="24"/>
      <c r="J1380" s="24"/>
      <c r="K1380" s="24"/>
      <c r="L1380" s="24"/>
      <c r="M1380" s="24"/>
      <c r="N1380" s="25"/>
      <c r="O1380" s="24"/>
      <c r="P1380" s="24"/>
      <c r="Q1380" s="24"/>
      <c r="R1380" s="24"/>
      <c r="S1380" s="35"/>
      <c r="T1380" s="53"/>
      <c r="U1380" s="34"/>
      <c r="V1380" s="24"/>
      <c r="W1380" s="24"/>
      <c r="X1380" s="35"/>
    </row>
    <row r="1381" spans="1:24" ht="20" customHeight="1" x14ac:dyDescent="0.2">
      <c r="A1381" s="22"/>
      <c r="B1381" s="49"/>
      <c r="C1381" s="41"/>
      <c r="D1381" s="23"/>
      <c r="E1381" s="24"/>
      <c r="F1381" s="24"/>
      <c r="G1381" s="24"/>
      <c r="H1381" s="24"/>
      <c r="I1381" s="24"/>
      <c r="J1381" s="24"/>
      <c r="K1381" s="24"/>
      <c r="L1381" s="24"/>
      <c r="M1381" s="24"/>
      <c r="N1381" s="25"/>
      <c r="O1381" s="24"/>
      <c r="P1381" s="24"/>
      <c r="Q1381" s="24"/>
      <c r="R1381" s="24"/>
      <c r="S1381" s="35"/>
      <c r="T1381" s="53"/>
      <c r="U1381" s="34"/>
      <c r="V1381" s="24"/>
      <c r="W1381" s="24"/>
      <c r="X1381" s="35"/>
    </row>
    <row r="1382" spans="1:24" ht="20" customHeight="1" x14ac:dyDescent="0.2">
      <c r="A1382" s="22"/>
      <c r="B1382" s="49"/>
      <c r="C1382" s="41"/>
      <c r="D1382" s="23"/>
      <c r="E1382" s="24"/>
      <c r="F1382" s="24"/>
      <c r="G1382" s="24"/>
      <c r="H1382" s="24"/>
      <c r="I1382" s="24"/>
      <c r="J1382" s="24"/>
      <c r="K1382" s="24"/>
      <c r="L1382" s="24"/>
      <c r="M1382" s="24"/>
      <c r="N1382" s="25"/>
      <c r="O1382" s="24"/>
      <c r="P1382" s="24"/>
      <c r="Q1382" s="24"/>
      <c r="R1382" s="24"/>
      <c r="S1382" s="35"/>
      <c r="T1382" s="53"/>
      <c r="U1382" s="34"/>
      <c r="V1382" s="24"/>
      <c r="W1382" s="24"/>
      <c r="X1382" s="35"/>
    </row>
    <row r="1383" spans="1:24" ht="20" customHeight="1" x14ac:dyDescent="0.2">
      <c r="A1383" s="22"/>
      <c r="B1383" s="49"/>
      <c r="C1383" s="41"/>
      <c r="D1383" s="23"/>
      <c r="E1383" s="24"/>
      <c r="F1383" s="24"/>
      <c r="G1383" s="24"/>
      <c r="H1383" s="24"/>
      <c r="I1383" s="24"/>
      <c r="J1383" s="24"/>
      <c r="K1383" s="24"/>
      <c r="L1383" s="24"/>
      <c r="M1383" s="24"/>
      <c r="N1383" s="25"/>
      <c r="O1383" s="24"/>
      <c r="P1383" s="24"/>
      <c r="Q1383" s="24"/>
      <c r="R1383" s="24"/>
      <c r="S1383" s="35"/>
      <c r="T1383" s="53"/>
      <c r="U1383" s="34"/>
      <c r="V1383" s="24"/>
      <c r="W1383" s="24"/>
      <c r="X1383" s="35"/>
    </row>
    <row r="1384" spans="1:24" ht="20" customHeight="1" x14ac:dyDescent="0.2">
      <c r="A1384" s="22"/>
      <c r="B1384" s="49"/>
      <c r="C1384" s="41"/>
      <c r="D1384" s="23"/>
      <c r="E1384" s="24"/>
      <c r="F1384" s="24"/>
      <c r="G1384" s="24"/>
      <c r="H1384" s="24"/>
      <c r="I1384" s="24"/>
      <c r="J1384" s="24"/>
      <c r="K1384" s="24"/>
      <c r="L1384" s="24"/>
      <c r="M1384" s="24"/>
      <c r="N1384" s="25"/>
      <c r="O1384" s="24"/>
      <c r="P1384" s="24"/>
      <c r="Q1384" s="24"/>
      <c r="R1384" s="24"/>
      <c r="S1384" s="35"/>
      <c r="T1384" s="53"/>
      <c r="U1384" s="34"/>
      <c r="V1384" s="24"/>
      <c r="W1384" s="24"/>
      <c r="X1384" s="35"/>
    </row>
    <row r="1385" spans="1:24" ht="20" customHeight="1" x14ac:dyDescent="0.2">
      <c r="A1385" s="22"/>
      <c r="B1385" s="49"/>
      <c r="C1385" s="41"/>
      <c r="D1385" s="23"/>
      <c r="E1385" s="24"/>
      <c r="F1385" s="24"/>
      <c r="G1385" s="24"/>
      <c r="H1385" s="24"/>
      <c r="I1385" s="24"/>
      <c r="J1385" s="24"/>
      <c r="K1385" s="24"/>
      <c r="L1385" s="24"/>
      <c r="M1385" s="24"/>
      <c r="N1385" s="25"/>
      <c r="O1385" s="24"/>
      <c r="P1385" s="24"/>
      <c r="Q1385" s="24"/>
      <c r="R1385" s="24"/>
      <c r="S1385" s="35"/>
      <c r="T1385" s="53"/>
      <c r="U1385" s="34"/>
      <c r="V1385" s="24"/>
      <c r="W1385" s="24"/>
      <c r="X1385" s="35"/>
    </row>
    <row r="1386" spans="1:24" ht="20" customHeight="1" x14ac:dyDescent="0.2">
      <c r="A1386" s="22"/>
      <c r="B1386" s="49"/>
      <c r="C1386" s="41"/>
      <c r="D1386" s="23"/>
      <c r="E1386" s="24"/>
      <c r="F1386" s="24"/>
      <c r="G1386" s="24"/>
      <c r="H1386" s="24"/>
      <c r="I1386" s="24"/>
      <c r="J1386" s="24"/>
      <c r="K1386" s="24"/>
      <c r="L1386" s="24"/>
      <c r="M1386" s="24"/>
      <c r="N1386" s="25"/>
      <c r="O1386" s="24"/>
      <c r="P1386" s="24"/>
      <c r="Q1386" s="24"/>
      <c r="R1386" s="24"/>
      <c r="S1386" s="35"/>
      <c r="T1386" s="53"/>
      <c r="U1386" s="34"/>
      <c r="V1386" s="24"/>
      <c r="W1386" s="24"/>
      <c r="X1386" s="35"/>
    </row>
    <row r="1387" spans="1:24" ht="20" customHeight="1" x14ac:dyDescent="0.2">
      <c r="A1387" s="22"/>
      <c r="B1387" s="49"/>
      <c r="C1387" s="41"/>
      <c r="D1387" s="23"/>
      <c r="E1387" s="24"/>
      <c r="F1387" s="24"/>
      <c r="G1387" s="24"/>
      <c r="H1387" s="24"/>
      <c r="I1387" s="24"/>
      <c r="J1387" s="24"/>
      <c r="K1387" s="24"/>
      <c r="L1387" s="24"/>
      <c r="M1387" s="24"/>
      <c r="N1387" s="25"/>
      <c r="O1387" s="24"/>
      <c r="P1387" s="24"/>
      <c r="Q1387" s="24"/>
      <c r="R1387" s="24"/>
      <c r="S1387" s="35"/>
      <c r="T1387" s="53"/>
      <c r="U1387" s="34"/>
      <c r="V1387" s="24"/>
      <c r="W1387" s="24"/>
      <c r="X1387" s="35"/>
    </row>
    <row r="1388" spans="1:24" ht="20" customHeight="1" x14ac:dyDescent="0.2">
      <c r="A1388" s="22"/>
      <c r="B1388" s="49"/>
      <c r="C1388" s="41"/>
      <c r="D1388" s="23"/>
      <c r="E1388" s="24"/>
      <c r="F1388" s="24"/>
      <c r="G1388" s="24"/>
      <c r="H1388" s="24"/>
      <c r="I1388" s="24"/>
      <c r="J1388" s="24"/>
      <c r="K1388" s="24"/>
      <c r="L1388" s="24"/>
      <c r="M1388" s="24"/>
      <c r="N1388" s="25"/>
      <c r="O1388" s="24"/>
      <c r="P1388" s="24"/>
      <c r="Q1388" s="24"/>
      <c r="R1388" s="24"/>
      <c r="S1388" s="35"/>
      <c r="T1388" s="53"/>
      <c r="U1388" s="34"/>
      <c r="V1388" s="24"/>
      <c r="W1388" s="24"/>
      <c r="X1388" s="35"/>
    </row>
    <row r="1389" spans="1:24" ht="20" customHeight="1" x14ac:dyDescent="0.2">
      <c r="A1389" s="22"/>
      <c r="B1389" s="49"/>
      <c r="C1389" s="41"/>
      <c r="D1389" s="23"/>
      <c r="E1389" s="24"/>
      <c r="F1389" s="24"/>
      <c r="G1389" s="24"/>
      <c r="H1389" s="24"/>
      <c r="I1389" s="24"/>
      <c r="J1389" s="24"/>
      <c r="K1389" s="24"/>
      <c r="L1389" s="24"/>
      <c r="M1389" s="24"/>
      <c r="N1389" s="25"/>
      <c r="O1389" s="24"/>
      <c r="P1389" s="24"/>
      <c r="Q1389" s="24"/>
      <c r="R1389" s="24"/>
      <c r="S1389" s="35"/>
      <c r="T1389" s="53"/>
      <c r="U1389" s="34"/>
      <c r="V1389" s="24"/>
      <c r="W1389" s="24"/>
      <c r="X1389" s="35"/>
    </row>
    <row r="1390" spans="1:24" ht="20" customHeight="1" x14ac:dyDescent="0.2">
      <c r="A1390" s="22"/>
      <c r="B1390" s="49"/>
      <c r="C1390" s="41"/>
      <c r="D1390" s="23"/>
      <c r="E1390" s="24"/>
      <c r="F1390" s="24"/>
      <c r="G1390" s="24"/>
      <c r="H1390" s="24"/>
      <c r="I1390" s="24"/>
      <c r="J1390" s="24"/>
      <c r="K1390" s="24"/>
      <c r="L1390" s="24"/>
      <c r="M1390" s="24"/>
      <c r="N1390" s="25"/>
      <c r="O1390" s="24"/>
      <c r="P1390" s="24"/>
      <c r="Q1390" s="24"/>
      <c r="R1390" s="24"/>
      <c r="S1390" s="35"/>
      <c r="T1390" s="53"/>
      <c r="U1390" s="34"/>
      <c r="V1390" s="24"/>
      <c r="W1390" s="24"/>
      <c r="X1390" s="35"/>
    </row>
    <row r="1391" spans="1:24" ht="20" customHeight="1" x14ac:dyDescent="0.2">
      <c r="A1391" s="22"/>
      <c r="B1391" s="49"/>
      <c r="C1391" s="41"/>
      <c r="D1391" s="23"/>
      <c r="E1391" s="24"/>
      <c r="F1391" s="24"/>
      <c r="G1391" s="24"/>
      <c r="H1391" s="24"/>
      <c r="I1391" s="24"/>
      <c r="J1391" s="24"/>
      <c r="K1391" s="24"/>
      <c r="L1391" s="24"/>
      <c r="M1391" s="24"/>
      <c r="N1391" s="25"/>
      <c r="O1391" s="24"/>
      <c r="P1391" s="24"/>
      <c r="Q1391" s="24"/>
      <c r="R1391" s="24"/>
      <c r="S1391" s="35"/>
      <c r="T1391" s="53"/>
      <c r="U1391" s="34"/>
      <c r="V1391" s="24"/>
      <c r="W1391" s="24"/>
      <c r="X1391" s="35"/>
    </row>
    <row r="1392" spans="1:24" ht="20" customHeight="1" x14ac:dyDescent="0.2">
      <c r="A1392" s="22"/>
      <c r="B1392" s="49"/>
      <c r="C1392" s="41"/>
      <c r="D1392" s="23"/>
      <c r="E1392" s="24"/>
      <c r="F1392" s="24"/>
      <c r="G1392" s="24"/>
      <c r="H1392" s="24"/>
      <c r="I1392" s="24"/>
      <c r="J1392" s="24"/>
      <c r="K1392" s="24"/>
      <c r="L1392" s="24"/>
      <c r="M1392" s="24"/>
      <c r="N1392" s="25"/>
      <c r="O1392" s="24"/>
      <c r="P1392" s="24"/>
      <c r="Q1392" s="24"/>
      <c r="R1392" s="24"/>
      <c r="S1392" s="35"/>
      <c r="T1392" s="53"/>
      <c r="U1392" s="34"/>
      <c r="V1392" s="24"/>
      <c r="W1392" s="24"/>
      <c r="X1392" s="35"/>
    </row>
    <row r="1393" spans="1:24" ht="20" customHeight="1" x14ac:dyDescent="0.2">
      <c r="A1393" s="22"/>
      <c r="B1393" s="49"/>
      <c r="C1393" s="41"/>
      <c r="D1393" s="23"/>
      <c r="E1393" s="24"/>
      <c r="F1393" s="24"/>
      <c r="G1393" s="24"/>
      <c r="H1393" s="24"/>
      <c r="I1393" s="24"/>
      <c r="J1393" s="24"/>
      <c r="K1393" s="24"/>
      <c r="L1393" s="24"/>
      <c r="M1393" s="24"/>
      <c r="N1393" s="25"/>
      <c r="O1393" s="24"/>
      <c r="P1393" s="24"/>
      <c r="Q1393" s="24"/>
      <c r="R1393" s="24"/>
      <c r="S1393" s="35"/>
      <c r="T1393" s="53"/>
      <c r="U1393" s="34"/>
      <c r="V1393" s="24"/>
      <c r="W1393" s="24"/>
      <c r="X1393" s="35"/>
    </row>
    <row r="1394" spans="1:24" ht="20" customHeight="1" x14ac:dyDescent="0.2">
      <c r="A1394" s="22"/>
      <c r="B1394" s="49"/>
      <c r="C1394" s="41"/>
      <c r="D1394" s="23"/>
      <c r="E1394" s="24"/>
      <c r="F1394" s="24"/>
      <c r="G1394" s="24"/>
      <c r="H1394" s="24"/>
      <c r="I1394" s="24"/>
      <c r="J1394" s="24"/>
      <c r="K1394" s="24"/>
      <c r="L1394" s="24"/>
      <c r="M1394" s="24"/>
      <c r="N1394" s="25"/>
      <c r="O1394" s="24"/>
      <c r="P1394" s="24"/>
      <c r="Q1394" s="24"/>
      <c r="R1394" s="24"/>
      <c r="S1394" s="35"/>
      <c r="T1394" s="53"/>
      <c r="U1394" s="34"/>
      <c r="V1394" s="24"/>
      <c r="W1394" s="24"/>
      <c r="X1394" s="35"/>
    </row>
    <row r="1395" spans="1:24" ht="20" customHeight="1" x14ac:dyDescent="0.2">
      <c r="A1395" s="22"/>
      <c r="B1395" s="49"/>
      <c r="C1395" s="41"/>
      <c r="D1395" s="23"/>
      <c r="E1395" s="24"/>
      <c r="F1395" s="24"/>
      <c r="G1395" s="24"/>
      <c r="H1395" s="24"/>
      <c r="I1395" s="24"/>
      <c r="J1395" s="24"/>
      <c r="K1395" s="24"/>
      <c r="L1395" s="24"/>
      <c r="M1395" s="24"/>
      <c r="N1395" s="25"/>
      <c r="O1395" s="24"/>
      <c r="P1395" s="24"/>
      <c r="Q1395" s="24"/>
      <c r="R1395" s="24"/>
      <c r="S1395" s="35"/>
      <c r="T1395" s="53"/>
      <c r="U1395" s="34"/>
      <c r="V1395" s="24"/>
      <c r="W1395" s="24"/>
      <c r="X1395" s="35"/>
    </row>
    <row r="1396" spans="1:24" ht="20" customHeight="1" x14ac:dyDescent="0.2">
      <c r="A1396" s="22"/>
      <c r="B1396" s="49"/>
      <c r="C1396" s="41"/>
      <c r="D1396" s="23"/>
      <c r="E1396" s="24"/>
      <c r="F1396" s="24"/>
      <c r="G1396" s="24"/>
      <c r="H1396" s="24"/>
      <c r="I1396" s="24"/>
      <c r="J1396" s="24"/>
      <c r="K1396" s="24"/>
      <c r="L1396" s="24"/>
      <c r="M1396" s="24"/>
      <c r="N1396" s="25"/>
      <c r="O1396" s="24"/>
      <c r="P1396" s="24"/>
      <c r="Q1396" s="24"/>
      <c r="R1396" s="24"/>
      <c r="S1396" s="35"/>
      <c r="T1396" s="53"/>
      <c r="U1396" s="34"/>
      <c r="V1396" s="24"/>
      <c r="W1396" s="24"/>
      <c r="X1396" s="35"/>
    </row>
    <row r="1397" spans="1:24" ht="20" customHeight="1" x14ac:dyDescent="0.2">
      <c r="A1397" s="22"/>
      <c r="B1397" s="49"/>
      <c r="C1397" s="41"/>
      <c r="D1397" s="23"/>
      <c r="E1397" s="24"/>
      <c r="F1397" s="24"/>
      <c r="G1397" s="24"/>
      <c r="H1397" s="24"/>
      <c r="I1397" s="24"/>
      <c r="J1397" s="24"/>
      <c r="K1397" s="24"/>
      <c r="L1397" s="24"/>
      <c r="M1397" s="24"/>
      <c r="N1397" s="25"/>
      <c r="O1397" s="24"/>
      <c r="P1397" s="24"/>
      <c r="Q1397" s="24"/>
      <c r="R1397" s="24"/>
      <c r="S1397" s="35"/>
      <c r="T1397" s="53"/>
      <c r="U1397" s="34"/>
      <c r="V1397" s="24"/>
      <c r="W1397" s="24"/>
      <c r="X1397" s="35"/>
    </row>
    <row r="1398" spans="1:24" ht="20" customHeight="1" x14ac:dyDescent="0.2">
      <c r="A1398" s="22"/>
      <c r="B1398" s="49"/>
      <c r="C1398" s="41"/>
      <c r="D1398" s="23"/>
      <c r="E1398" s="24"/>
      <c r="F1398" s="24"/>
      <c r="G1398" s="24"/>
      <c r="H1398" s="24"/>
      <c r="I1398" s="24"/>
      <c r="J1398" s="24"/>
      <c r="K1398" s="24"/>
      <c r="L1398" s="24"/>
      <c r="M1398" s="24"/>
      <c r="N1398" s="25"/>
      <c r="O1398" s="24"/>
      <c r="P1398" s="24"/>
      <c r="Q1398" s="24"/>
      <c r="R1398" s="24"/>
      <c r="S1398" s="35"/>
      <c r="T1398" s="53"/>
      <c r="U1398" s="34"/>
      <c r="V1398" s="24"/>
      <c r="W1398" s="24"/>
      <c r="X1398" s="35"/>
    </row>
    <row r="1399" spans="1:24" ht="20" customHeight="1" x14ac:dyDescent="0.2">
      <c r="A1399" s="22"/>
      <c r="B1399" s="49"/>
      <c r="C1399" s="41"/>
      <c r="D1399" s="23"/>
      <c r="E1399" s="24"/>
      <c r="F1399" s="24"/>
      <c r="G1399" s="24"/>
      <c r="H1399" s="24"/>
      <c r="I1399" s="24"/>
      <c r="J1399" s="24"/>
      <c r="K1399" s="24"/>
      <c r="L1399" s="24"/>
      <c r="M1399" s="24"/>
      <c r="N1399" s="25"/>
      <c r="O1399" s="24"/>
      <c r="P1399" s="24"/>
      <c r="Q1399" s="24"/>
      <c r="R1399" s="24"/>
      <c r="S1399" s="35"/>
      <c r="T1399" s="53"/>
      <c r="U1399" s="34"/>
      <c r="V1399" s="24"/>
      <c r="W1399" s="24"/>
      <c r="X1399" s="35"/>
    </row>
    <row r="1400" spans="1:24" ht="20" customHeight="1" x14ac:dyDescent="0.2">
      <c r="A1400" s="22"/>
      <c r="B1400" s="49"/>
      <c r="C1400" s="41"/>
      <c r="D1400" s="23"/>
      <c r="E1400" s="24"/>
      <c r="F1400" s="24"/>
      <c r="G1400" s="24"/>
      <c r="H1400" s="24"/>
      <c r="I1400" s="24"/>
      <c r="J1400" s="24"/>
      <c r="K1400" s="24"/>
      <c r="L1400" s="24"/>
      <c r="M1400" s="24"/>
      <c r="N1400" s="25"/>
      <c r="O1400" s="24"/>
      <c r="P1400" s="24"/>
      <c r="Q1400" s="24"/>
      <c r="R1400" s="24"/>
      <c r="S1400" s="35"/>
      <c r="T1400" s="53"/>
      <c r="U1400" s="34"/>
      <c r="V1400" s="24"/>
      <c r="W1400" s="24"/>
      <c r="X1400" s="35"/>
    </row>
    <row r="1401" spans="1:24" ht="20" customHeight="1" x14ac:dyDescent="0.2">
      <c r="A1401" s="22"/>
      <c r="B1401" s="49"/>
      <c r="C1401" s="41"/>
      <c r="D1401" s="23"/>
      <c r="E1401" s="24"/>
      <c r="F1401" s="24"/>
      <c r="G1401" s="24"/>
      <c r="H1401" s="24"/>
      <c r="I1401" s="24"/>
      <c r="J1401" s="24"/>
      <c r="K1401" s="24"/>
      <c r="L1401" s="24"/>
      <c r="M1401" s="24"/>
      <c r="N1401" s="25"/>
      <c r="O1401" s="24"/>
      <c r="P1401" s="24"/>
      <c r="Q1401" s="24"/>
      <c r="R1401" s="24"/>
      <c r="S1401" s="35"/>
      <c r="T1401" s="53"/>
      <c r="U1401" s="34"/>
      <c r="V1401" s="24"/>
      <c r="W1401" s="24"/>
      <c r="X1401" s="35"/>
    </row>
    <row r="1402" spans="1:24" ht="20" customHeight="1" x14ac:dyDescent="0.2">
      <c r="A1402" s="22"/>
      <c r="B1402" s="49"/>
      <c r="C1402" s="41"/>
      <c r="D1402" s="23"/>
      <c r="E1402" s="24"/>
      <c r="F1402" s="24"/>
      <c r="G1402" s="24"/>
      <c r="H1402" s="24"/>
      <c r="I1402" s="24"/>
      <c r="J1402" s="24"/>
      <c r="K1402" s="24"/>
      <c r="L1402" s="24"/>
      <c r="M1402" s="24"/>
      <c r="N1402" s="25"/>
      <c r="O1402" s="24"/>
      <c r="P1402" s="24"/>
      <c r="Q1402" s="24"/>
      <c r="R1402" s="24"/>
      <c r="S1402" s="35"/>
      <c r="T1402" s="53"/>
      <c r="U1402" s="34"/>
      <c r="V1402" s="24"/>
      <c r="W1402" s="24"/>
      <c r="X1402" s="35"/>
    </row>
    <row r="1403" spans="1:24" ht="20" customHeight="1" x14ac:dyDescent="0.2">
      <c r="A1403" s="22"/>
      <c r="B1403" s="49"/>
      <c r="C1403" s="41"/>
      <c r="D1403" s="23"/>
      <c r="E1403" s="24"/>
      <c r="F1403" s="24"/>
      <c r="G1403" s="24"/>
      <c r="H1403" s="24"/>
      <c r="I1403" s="24"/>
      <c r="J1403" s="24"/>
      <c r="K1403" s="24"/>
      <c r="L1403" s="24"/>
      <c r="M1403" s="24"/>
      <c r="N1403" s="25"/>
      <c r="O1403" s="24"/>
      <c r="P1403" s="24"/>
      <c r="Q1403" s="24"/>
      <c r="R1403" s="24"/>
      <c r="S1403" s="35"/>
      <c r="T1403" s="53"/>
      <c r="U1403" s="34"/>
      <c r="V1403" s="24"/>
      <c r="W1403" s="24"/>
      <c r="X1403" s="35"/>
    </row>
    <row r="1404" spans="1:24" ht="20" customHeight="1" x14ac:dyDescent="0.2">
      <c r="A1404" s="22"/>
      <c r="B1404" s="49"/>
      <c r="C1404" s="41"/>
      <c r="D1404" s="23"/>
      <c r="E1404" s="24"/>
      <c r="F1404" s="24"/>
      <c r="G1404" s="24"/>
      <c r="H1404" s="24"/>
      <c r="I1404" s="24"/>
      <c r="J1404" s="24"/>
      <c r="K1404" s="24"/>
      <c r="L1404" s="24"/>
      <c r="M1404" s="24"/>
      <c r="N1404" s="25"/>
      <c r="O1404" s="24"/>
      <c r="P1404" s="24"/>
      <c r="Q1404" s="24"/>
      <c r="R1404" s="24"/>
      <c r="S1404" s="35"/>
      <c r="T1404" s="53"/>
      <c r="U1404" s="34"/>
      <c r="V1404" s="24"/>
      <c r="W1404" s="24"/>
      <c r="X1404" s="35"/>
    </row>
    <row r="1405" spans="1:24" ht="20" customHeight="1" x14ac:dyDescent="0.2">
      <c r="A1405" s="22"/>
      <c r="B1405" s="49"/>
      <c r="C1405" s="41"/>
      <c r="D1405" s="23"/>
      <c r="E1405" s="24"/>
      <c r="F1405" s="24"/>
      <c r="G1405" s="24"/>
      <c r="H1405" s="24"/>
      <c r="I1405" s="24"/>
      <c r="J1405" s="24"/>
      <c r="K1405" s="24"/>
      <c r="L1405" s="24"/>
      <c r="M1405" s="24"/>
      <c r="N1405" s="25"/>
      <c r="O1405" s="24"/>
      <c r="P1405" s="24"/>
      <c r="Q1405" s="24"/>
      <c r="R1405" s="24"/>
      <c r="S1405" s="35"/>
      <c r="T1405" s="53"/>
      <c r="U1405" s="34"/>
      <c r="V1405" s="24"/>
      <c r="W1405" s="24"/>
      <c r="X1405" s="35"/>
    </row>
    <row r="1406" spans="1:24" ht="20" customHeight="1" x14ac:dyDescent="0.2">
      <c r="A1406" s="22"/>
      <c r="B1406" s="49"/>
      <c r="C1406" s="41"/>
      <c r="D1406" s="23"/>
      <c r="E1406" s="24"/>
      <c r="F1406" s="24"/>
      <c r="G1406" s="24"/>
      <c r="H1406" s="24"/>
      <c r="I1406" s="24"/>
      <c r="J1406" s="24"/>
      <c r="K1406" s="24"/>
      <c r="L1406" s="24"/>
      <c r="M1406" s="24"/>
      <c r="N1406" s="25"/>
      <c r="O1406" s="24"/>
      <c r="P1406" s="24"/>
      <c r="Q1406" s="24"/>
      <c r="R1406" s="24"/>
      <c r="S1406" s="35"/>
      <c r="T1406" s="53"/>
      <c r="U1406" s="34"/>
      <c r="V1406" s="24"/>
      <c r="W1406" s="24"/>
      <c r="X1406" s="35"/>
    </row>
    <row r="1407" spans="1:24" ht="20" customHeight="1" x14ac:dyDescent="0.2">
      <c r="A1407" s="22"/>
      <c r="B1407" s="49"/>
      <c r="C1407" s="41"/>
      <c r="D1407" s="23"/>
      <c r="E1407" s="24"/>
      <c r="F1407" s="24"/>
      <c r="G1407" s="24"/>
      <c r="H1407" s="24"/>
      <c r="I1407" s="24"/>
      <c r="J1407" s="24"/>
      <c r="K1407" s="24"/>
      <c r="L1407" s="24"/>
      <c r="M1407" s="24"/>
      <c r="N1407" s="25"/>
      <c r="O1407" s="24"/>
      <c r="P1407" s="24"/>
      <c r="Q1407" s="24"/>
      <c r="R1407" s="24"/>
      <c r="S1407" s="35"/>
      <c r="T1407" s="53"/>
      <c r="U1407" s="34"/>
      <c r="V1407" s="24"/>
      <c r="W1407" s="24"/>
      <c r="X1407" s="35"/>
    </row>
    <row r="1408" spans="1:24" ht="20" customHeight="1" x14ac:dyDescent="0.2">
      <c r="A1408" s="22"/>
      <c r="B1408" s="49"/>
      <c r="C1408" s="41"/>
      <c r="D1408" s="23"/>
      <c r="E1408" s="24"/>
      <c r="F1408" s="24"/>
      <c r="G1408" s="24"/>
      <c r="H1408" s="24"/>
      <c r="I1408" s="24"/>
      <c r="J1408" s="24"/>
      <c r="K1408" s="24"/>
      <c r="L1408" s="24"/>
      <c r="M1408" s="24"/>
      <c r="N1408" s="25"/>
      <c r="O1408" s="24"/>
      <c r="P1408" s="24"/>
      <c r="Q1408" s="24"/>
      <c r="R1408" s="24"/>
      <c r="S1408" s="35"/>
      <c r="T1408" s="53"/>
      <c r="U1408" s="34"/>
      <c r="V1408" s="24"/>
      <c r="W1408" s="24"/>
      <c r="X1408" s="35"/>
    </row>
    <row r="1409" spans="1:24" ht="20" customHeight="1" x14ac:dyDescent="0.2">
      <c r="A1409" s="22"/>
      <c r="B1409" s="49"/>
      <c r="C1409" s="41"/>
      <c r="D1409" s="23"/>
      <c r="E1409" s="24"/>
      <c r="F1409" s="24"/>
      <c r="G1409" s="24"/>
      <c r="H1409" s="24"/>
      <c r="I1409" s="24"/>
      <c r="J1409" s="24"/>
      <c r="K1409" s="24"/>
      <c r="L1409" s="24"/>
      <c r="M1409" s="24"/>
      <c r="N1409" s="25"/>
      <c r="O1409" s="24"/>
      <c r="P1409" s="24"/>
      <c r="Q1409" s="24"/>
      <c r="R1409" s="24"/>
      <c r="S1409" s="35"/>
      <c r="T1409" s="53"/>
      <c r="U1409" s="34"/>
      <c r="V1409" s="24"/>
      <c r="W1409" s="24"/>
      <c r="X1409" s="35"/>
    </row>
    <row r="1410" spans="1:24" ht="20" customHeight="1" x14ac:dyDescent="0.2">
      <c r="A1410" s="22"/>
      <c r="B1410" s="49"/>
      <c r="C1410" s="41"/>
      <c r="D1410" s="23"/>
      <c r="E1410" s="24"/>
      <c r="F1410" s="24"/>
      <c r="G1410" s="24"/>
      <c r="H1410" s="24"/>
      <c r="I1410" s="24"/>
      <c r="J1410" s="24"/>
      <c r="K1410" s="24"/>
      <c r="L1410" s="24"/>
      <c r="M1410" s="24"/>
      <c r="N1410" s="25"/>
      <c r="O1410" s="24"/>
      <c r="P1410" s="24"/>
      <c r="Q1410" s="24"/>
      <c r="R1410" s="24"/>
      <c r="S1410" s="35"/>
      <c r="T1410" s="53"/>
      <c r="U1410" s="34"/>
      <c r="V1410" s="24"/>
      <c r="W1410" s="24"/>
      <c r="X1410" s="35"/>
    </row>
    <row r="1411" spans="1:24" ht="20" customHeight="1" x14ac:dyDescent="0.2">
      <c r="A1411" s="22"/>
      <c r="B1411" s="49"/>
      <c r="C1411" s="41"/>
      <c r="D1411" s="23"/>
      <c r="E1411" s="24"/>
      <c r="F1411" s="24"/>
      <c r="G1411" s="24"/>
      <c r="H1411" s="24"/>
      <c r="I1411" s="24"/>
      <c r="J1411" s="24"/>
      <c r="K1411" s="24"/>
      <c r="L1411" s="24"/>
      <c r="M1411" s="24"/>
      <c r="N1411" s="25"/>
      <c r="O1411" s="24"/>
      <c r="P1411" s="24"/>
      <c r="Q1411" s="24"/>
      <c r="R1411" s="24"/>
      <c r="S1411" s="35"/>
      <c r="T1411" s="53"/>
      <c r="U1411" s="34"/>
      <c r="V1411" s="24"/>
      <c r="W1411" s="24"/>
      <c r="X1411" s="35"/>
    </row>
    <row r="1412" spans="1:24" ht="20" customHeight="1" x14ac:dyDescent="0.2">
      <c r="A1412" s="22"/>
      <c r="B1412" s="49"/>
      <c r="C1412" s="41"/>
      <c r="D1412" s="23"/>
      <c r="E1412" s="24"/>
      <c r="F1412" s="24"/>
      <c r="G1412" s="24"/>
      <c r="H1412" s="24"/>
      <c r="I1412" s="24"/>
      <c r="J1412" s="24"/>
      <c r="K1412" s="24"/>
      <c r="L1412" s="24"/>
      <c r="M1412" s="24"/>
      <c r="N1412" s="25"/>
      <c r="O1412" s="24"/>
      <c r="P1412" s="24"/>
      <c r="Q1412" s="24"/>
      <c r="R1412" s="24"/>
      <c r="S1412" s="35"/>
      <c r="T1412" s="53"/>
      <c r="U1412" s="34"/>
      <c r="V1412" s="24"/>
      <c r="W1412" s="24"/>
      <c r="X1412" s="35"/>
    </row>
    <row r="1413" spans="1:24" ht="20" customHeight="1" x14ac:dyDescent="0.2">
      <c r="A1413" s="22"/>
      <c r="B1413" s="49"/>
      <c r="C1413" s="41"/>
      <c r="D1413" s="23"/>
      <c r="E1413" s="24"/>
      <c r="F1413" s="24"/>
      <c r="G1413" s="24"/>
      <c r="H1413" s="24"/>
      <c r="I1413" s="24"/>
      <c r="J1413" s="24"/>
      <c r="K1413" s="24"/>
      <c r="L1413" s="24"/>
      <c r="M1413" s="24"/>
      <c r="N1413" s="25"/>
      <c r="O1413" s="24"/>
      <c r="P1413" s="24"/>
      <c r="Q1413" s="24"/>
      <c r="R1413" s="24"/>
      <c r="S1413" s="35"/>
      <c r="T1413" s="53"/>
      <c r="U1413" s="34"/>
      <c r="V1413" s="24"/>
      <c r="W1413" s="24"/>
      <c r="X1413" s="35"/>
    </row>
    <row r="1414" spans="1:24" ht="20" customHeight="1" x14ac:dyDescent="0.2">
      <c r="A1414" s="22"/>
      <c r="B1414" s="49"/>
      <c r="C1414" s="41"/>
      <c r="D1414" s="23"/>
      <c r="E1414" s="24"/>
      <c r="F1414" s="24"/>
      <c r="G1414" s="24"/>
      <c r="H1414" s="24"/>
      <c r="I1414" s="24"/>
      <c r="J1414" s="24"/>
      <c r="K1414" s="24"/>
      <c r="L1414" s="24"/>
      <c r="M1414" s="24"/>
      <c r="N1414" s="25"/>
      <c r="O1414" s="24"/>
      <c r="P1414" s="24"/>
      <c r="Q1414" s="24"/>
      <c r="R1414" s="24"/>
      <c r="S1414" s="35"/>
      <c r="T1414" s="53"/>
      <c r="U1414" s="34"/>
      <c r="V1414" s="24"/>
      <c r="W1414" s="24"/>
      <c r="X1414" s="35"/>
    </row>
    <row r="1415" spans="1:24" ht="20" customHeight="1" x14ac:dyDescent="0.2">
      <c r="A1415" s="22"/>
      <c r="B1415" s="49"/>
      <c r="C1415" s="41"/>
      <c r="D1415" s="23"/>
      <c r="E1415" s="24"/>
      <c r="F1415" s="24"/>
      <c r="G1415" s="24"/>
      <c r="H1415" s="24"/>
      <c r="I1415" s="24"/>
      <c r="J1415" s="24"/>
      <c r="K1415" s="24"/>
      <c r="L1415" s="24"/>
      <c r="M1415" s="24"/>
      <c r="N1415" s="25"/>
      <c r="O1415" s="24"/>
      <c r="P1415" s="24"/>
      <c r="Q1415" s="24"/>
      <c r="R1415" s="24"/>
      <c r="S1415" s="35"/>
      <c r="T1415" s="53"/>
      <c r="U1415" s="34"/>
      <c r="V1415" s="24"/>
      <c r="W1415" s="24"/>
      <c r="X1415" s="35"/>
    </row>
    <row r="1416" spans="1:24" ht="20" customHeight="1" x14ac:dyDescent="0.2">
      <c r="A1416" s="22"/>
      <c r="B1416" s="49"/>
      <c r="C1416" s="41"/>
      <c r="D1416" s="23"/>
      <c r="E1416" s="24"/>
      <c r="F1416" s="24"/>
      <c r="G1416" s="24"/>
      <c r="H1416" s="24"/>
      <c r="I1416" s="24"/>
      <c r="J1416" s="24"/>
      <c r="K1416" s="24"/>
      <c r="L1416" s="24"/>
      <c r="M1416" s="24"/>
      <c r="N1416" s="25"/>
      <c r="O1416" s="24"/>
      <c r="P1416" s="24"/>
      <c r="Q1416" s="24"/>
      <c r="R1416" s="24"/>
      <c r="S1416" s="35"/>
      <c r="T1416" s="53"/>
      <c r="U1416" s="34"/>
      <c r="V1416" s="24"/>
      <c r="W1416" s="24"/>
      <c r="X1416" s="35"/>
    </row>
    <row r="1417" spans="1:24" ht="20" customHeight="1" x14ac:dyDescent="0.2">
      <c r="A1417" s="22"/>
      <c r="B1417" s="49"/>
      <c r="C1417" s="41"/>
      <c r="D1417" s="23"/>
      <c r="E1417" s="24"/>
      <c r="F1417" s="24"/>
      <c r="G1417" s="24"/>
      <c r="H1417" s="24"/>
      <c r="I1417" s="24"/>
      <c r="J1417" s="24"/>
      <c r="K1417" s="24"/>
      <c r="L1417" s="24"/>
      <c r="M1417" s="24"/>
      <c r="N1417" s="25"/>
      <c r="O1417" s="24"/>
      <c r="P1417" s="24"/>
      <c r="Q1417" s="24"/>
      <c r="R1417" s="24"/>
      <c r="S1417" s="35"/>
      <c r="T1417" s="53"/>
      <c r="U1417" s="34"/>
      <c r="V1417" s="24"/>
      <c r="W1417" s="24"/>
      <c r="X1417" s="35"/>
    </row>
    <row r="1418" spans="1:24" ht="20" customHeight="1" x14ac:dyDescent="0.2">
      <c r="A1418" s="22"/>
      <c r="B1418" s="49"/>
      <c r="C1418" s="41"/>
      <c r="D1418" s="23"/>
      <c r="E1418" s="24"/>
      <c r="F1418" s="24"/>
      <c r="G1418" s="24"/>
      <c r="H1418" s="24"/>
      <c r="I1418" s="24"/>
      <c r="J1418" s="24"/>
      <c r="K1418" s="24"/>
      <c r="L1418" s="24"/>
      <c r="M1418" s="24"/>
      <c r="N1418" s="25"/>
      <c r="O1418" s="24"/>
      <c r="P1418" s="24"/>
      <c r="Q1418" s="24"/>
      <c r="R1418" s="24"/>
      <c r="S1418" s="35"/>
      <c r="T1418" s="53"/>
      <c r="U1418" s="34"/>
      <c r="V1418" s="24"/>
      <c r="W1418" s="24"/>
      <c r="X1418" s="35"/>
    </row>
    <row r="1419" spans="1:24" ht="20" customHeight="1" x14ac:dyDescent="0.2">
      <c r="A1419" s="22"/>
      <c r="B1419" s="49"/>
      <c r="C1419" s="41"/>
      <c r="D1419" s="23"/>
      <c r="E1419" s="24"/>
      <c r="F1419" s="24"/>
      <c r="G1419" s="24"/>
      <c r="H1419" s="24"/>
      <c r="I1419" s="24"/>
      <c r="J1419" s="24"/>
      <c r="K1419" s="24"/>
      <c r="L1419" s="24"/>
      <c r="M1419" s="24"/>
      <c r="N1419" s="25"/>
      <c r="O1419" s="24"/>
      <c r="P1419" s="24"/>
      <c r="Q1419" s="24"/>
      <c r="R1419" s="24"/>
      <c r="S1419" s="35"/>
      <c r="T1419" s="53"/>
      <c r="U1419" s="34"/>
      <c r="V1419" s="24"/>
      <c r="W1419" s="24"/>
      <c r="X1419" s="35"/>
    </row>
    <row r="1420" spans="1:24" ht="20" customHeight="1" x14ac:dyDescent="0.2">
      <c r="A1420" s="22"/>
      <c r="B1420" s="49"/>
      <c r="C1420" s="41"/>
      <c r="D1420" s="23"/>
      <c r="E1420" s="24"/>
      <c r="F1420" s="24"/>
      <c r="G1420" s="24"/>
      <c r="H1420" s="24"/>
      <c r="I1420" s="24"/>
      <c r="J1420" s="24"/>
      <c r="K1420" s="24"/>
      <c r="L1420" s="24"/>
      <c r="M1420" s="24"/>
      <c r="N1420" s="25"/>
      <c r="O1420" s="24"/>
      <c r="P1420" s="24"/>
      <c r="Q1420" s="24"/>
      <c r="R1420" s="24"/>
      <c r="S1420" s="35"/>
      <c r="T1420" s="53"/>
      <c r="U1420" s="34"/>
      <c r="V1420" s="24"/>
      <c r="W1420" s="24"/>
      <c r="X1420" s="35"/>
    </row>
    <row r="1421" spans="1:24" ht="20" customHeight="1" x14ac:dyDescent="0.2">
      <c r="A1421" s="22"/>
      <c r="B1421" s="49"/>
      <c r="C1421" s="41"/>
      <c r="D1421" s="23"/>
      <c r="E1421" s="24"/>
      <c r="F1421" s="24"/>
      <c r="G1421" s="24"/>
      <c r="H1421" s="24"/>
      <c r="I1421" s="24"/>
      <c r="J1421" s="24"/>
      <c r="K1421" s="24"/>
      <c r="L1421" s="24"/>
      <c r="M1421" s="24"/>
      <c r="N1421" s="25"/>
      <c r="O1421" s="24"/>
      <c r="P1421" s="24"/>
      <c r="Q1421" s="24"/>
      <c r="R1421" s="24"/>
      <c r="S1421" s="35"/>
      <c r="T1421" s="53"/>
      <c r="U1421" s="34"/>
      <c r="V1421" s="24"/>
      <c r="W1421" s="24"/>
      <c r="X1421" s="35"/>
    </row>
    <row r="1422" spans="1:24" ht="20" customHeight="1" x14ac:dyDescent="0.2">
      <c r="A1422" s="22"/>
      <c r="B1422" s="49"/>
      <c r="C1422" s="41"/>
      <c r="D1422" s="23"/>
      <c r="E1422" s="24"/>
      <c r="F1422" s="24"/>
      <c r="G1422" s="24"/>
      <c r="H1422" s="24"/>
      <c r="I1422" s="24"/>
      <c r="J1422" s="24"/>
      <c r="K1422" s="24"/>
      <c r="L1422" s="24"/>
      <c r="M1422" s="24"/>
      <c r="N1422" s="25"/>
      <c r="O1422" s="24"/>
      <c r="P1422" s="24"/>
      <c r="Q1422" s="24"/>
      <c r="R1422" s="24"/>
      <c r="S1422" s="35"/>
      <c r="T1422" s="53"/>
      <c r="U1422" s="34"/>
      <c r="V1422" s="24"/>
      <c r="W1422" s="24"/>
      <c r="X1422" s="35"/>
    </row>
    <row r="1423" spans="1:24" ht="20" customHeight="1" x14ac:dyDescent="0.2">
      <c r="A1423" s="22"/>
      <c r="B1423" s="49"/>
      <c r="C1423" s="41"/>
      <c r="D1423" s="23"/>
      <c r="E1423" s="24"/>
      <c r="F1423" s="24"/>
      <c r="G1423" s="24"/>
      <c r="H1423" s="24"/>
      <c r="I1423" s="24"/>
      <c r="J1423" s="24"/>
      <c r="K1423" s="24"/>
      <c r="L1423" s="24"/>
      <c r="M1423" s="24"/>
      <c r="N1423" s="25"/>
      <c r="O1423" s="24"/>
      <c r="P1423" s="24"/>
      <c r="Q1423" s="24"/>
      <c r="R1423" s="24"/>
      <c r="S1423" s="35"/>
      <c r="T1423" s="53"/>
      <c r="U1423" s="34"/>
      <c r="V1423" s="24"/>
      <c r="W1423" s="24"/>
      <c r="X1423" s="35"/>
    </row>
    <row r="1424" spans="1:24" ht="20" customHeight="1" x14ac:dyDescent="0.2">
      <c r="A1424" s="22"/>
      <c r="B1424" s="49"/>
      <c r="C1424" s="41"/>
      <c r="D1424" s="23"/>
      <c r="E1424" s="24"/>
      <c r="F1424" s="24"/>
      <c r="G1424" s="24"/>
      <c r="H1424" s="24"/>
      <c r="I1424" s="24"/>
      <c r="J1424" s="24"/>
      <c r="K1424" s="24"/>
      <c r="L1424" s="24"/>
      <c r="M1424" s="24"/>
      <c r="N1424" s="25"/>
      <c r="O1424" s="24"/>
      <c r="P1424" s="24"/>
      <c r="Q1424" s="24"/>
      <c r="R1424" s="24"/>
      <c r="S1424" s="35"/>
      <c r="T1424" s="53"/>
      <c r="U1424" s="34"/>
      <c r="V1424" s="24"/>
      <c r="W1424" s="24"/>
      <c r="X1424" s="35"/>
    </row>
    <row r="1425" spans="1:24" ht="20" customHeight="1" x14ac:dyDescent="0.2">
      <c r="A1425" s="22"/>
      <c r="B1425" s="49"/>
      <c r="C1425" s="41"/>
      <c r="D1425" s="23"/>
      <c r="E1425" s="24"/>
      <c r="F1425" s="24"/>
      <c r="G1425" s="24"/>
      <c r="H1425" s="24"/>
      <c r="I1425" s="24"/>
      <c r="J1425" s="24"/>
      <c r="K1425" s="24"/>
      <c r="L1425" s="24"/>
      <c r="M1425" s="24"/>
      <c r="N1425" s="25"/>
      <c r="O1425" s="24"/>
      <c r="P1425" s="24"/>
      <c r="Q1425" s="24"/>
      <c r="R1425" s="24"/>
      <c r="S1425" s="35"/>
      <c r="T1425" s="53"/>
      <c r="U1425" s="34"/>
      <c r="V1425" s="24"/>
      <c r="W1425" s="24"/>
      <c r="X1425" s="35"/>
    </row>
    <row r="1426" spans="1:24" ht="20" customHeight="1" x14ac:dyDescent="0.2">
      <c r="A1426" s="22"/>
      <c r="B1426" s="49"/>
      <c r="C1426" s="41"/>
      <c r="D1426" s="23"/>
      <c r="E1426" s="24"/>
      <c r="F1426" s="24"/>
      <c r="G1426" s="24"/>
      <c r="H1426" s="24"/>
      <c r="I1426" s="24"/>
      <c r="J1426" s="24"/>
      <c r="K1426" s="24"/>
      <c r="L1426" s="24"/>
      <c r="M1426" s="24"/>
      <c r="N1426" s="25"/>
      <c r="O1426" s="24"/>
      <c r="P1426" s="24"/>
      <c r="Q1426" s="24"/>
      <c r="R1426" s="24"/>
      <c r="S1426" s="35"/>
      <c r="T1426" s="53"/>
      <c r="U1426" s="34"/>
      <c r="V1426" s="24"/>
      <c r="W1426" s="24"/>
      <c r="X1426" s="35"/>
    </row>
    <row r="1427" spans="1:24" ht="20" customHeight="1" x14ac:dyDescent="0.2">
      <c r="A1427" s="22"/>
      <c r="B1427" s="49"/>
      <c r="C1427" s="41"/>
      <c r="D1427" s="23"/>
      <c r="E1427" s="24"/>
      <c r="F1427" s="24"/>
      <c r="G1427" s="24"/>
      <c r="H1427" s="24"/>
      <c r="I1427" s="24"/>
      <c r="J1427" s="24"/>
      <c r="K1427" s="24"/>
      <c r="L1427" s="24"/>
      <c r="M1427" s="24"/>
      <c r="N1427" s="25"/>
      <c r="O1427" s="24"/>
      <c r="P1427" s="24"/>
      <c r="Q1427" s="24"/>
      <c r="R1427" s="24"/>
      <c r="S1427" s="35"/>
      <c r="T1427" s="53"/>
      <c r="U1427" s="34"/>
      <c r="V1427" s="24"/>
      <c r="W1427" s="24"/>
      <c r="X1427" s="35"/>
    </row>
    <row r="1428" spans="1:24" ht="20" customHeight="1" x14ac:dyDescent="0.2">
      <c r="A1428" s="22"/>
      <c r="B1428" s="49"/>
      <c r="C1428" s="41"/>
      <c r="D1428" s="23"/>
      <c r="E1428" s="24"/>
      <c r="F1428" s="24"/>
      <c r="G1428" s="24"/>
      <c r="H1428" s="24"/>
      <c r="I1428" s="24"/>
      <c r="J1428" s="24"/>
      <c r="K1428" s="24"/>
      <c r="L1428" s="24"/>
      <c r="M1428" s="24"/>
      <c r="N1428" s="25"/>
      <c r="O1428" s="24"/>
      <c r="P1428" s="24"/>
      <c r="Q1428" s="24"/>
      <c r="R1428" s="24"/>
      <c r="S1428" s="35"/>
      <c r="T1428" s="53"/>
      <c r="U1428" s="34"/>
      <c r="V1428" s="24"/>
      <c r="W1428" s="24"/>
      <c r="X1428" s="35"/>
    </row>
    <row r="1429" spans="1:24" ht="20" customHeight="1" x14ac:dyDescent="0.2">
      <c r="A1429" s="22"/>
      <c r="B1429" s="49"/>
      <c r="C1429" s="41"/>
      <c r="D1429" s="23"/>
      <c r="E1429" s="24"/>
      <c r="F1429" s="24"/>
      <c r="G1429" s="24"/>
      <c r="H1429" s="24"/>
      <c r="I1429" s="24"/>
      <c r="J1429" s="24"/>
      <c r="K1429" s="24"/>
      <c r="L1429" s="24"/>
      <c r="M1429" s="24"/>
      <c r="N1429" s="25"/>
      <c r="O1429" s="24"/>
      <c r="P1429" s="24"/>
      <c r="Q1429" s="24"/>
      <c r="R1429" s="24"/>
      <c r="S1429" s="35"/>
      <c r="T1429" s="53"/>
      <c r="U1429" s="34"/>
      <c r="V1429" s="24"/>
      <c r="W1429" s="24"/>
      <c r="X1429" s="35"/>
    </row>
    <row r="1430" spans="1:24" ht="20" customHeight="1" x14ac:dyDescent="0.2">
      <c r="A1430" s="22"/>
      <c r="B1430" s="49"/>
      <c r="C1430" s="41"/>
      <c r="D1430" s="23"/>
      <c r="E1430" s="24"/>
      <c r="F1430" s="24"/>
      <c r="G1430" s="24"/>
      <c r="H1430" s="24"/>
      <c r="I1430" s="24"/>
      <c r="J1430" s="24"/>
      <c r="K1430" s="24"/>
      <c r="L1430" s="24"/>
      <c r="M1430" s="24"/>
      <c r="N1430" s="25"/>
      <c r="O1430" s="24"/>
      <c r="P1430" s="24"/>
      <c r="Q1430" s="24"/>
      <c r="R1430" s="24"/>
      <c r="S1430" s="35"/>
      <c r="T1430" s="53"/>
      <c r="U1430" s="34"/>
      <c r="V1430" s="24"/>
      <c r="W1430" s="24"/>
      <c r="X1430" s="35"/>
    </row>
    <row r="1431" spans="1:24" ht="20" customHeight="1" x14ac:dyDescent="0.2">
      <c r="A1431" s="22"/>
      <c r="B1431" s="49"/>
      <c r="C1431" s="41"/>
      <c r="D1431" s="23"/>
      <c r="E1431" s="24"/>
      <c r="F1431" s="24"/>
      <c r="G1431" s="24"/>
      <c r="H1431" s="24"/>
      <c r="I1431" s="24"/>
      <c r="J1431" s="24"/>
      <c r="K1431" s="24"/>
      <c r="L1431" s="24"/>
      <c r="M1431" s="24"/>
      <c r="N1431" s="25"/>
      <c r="O1431" s="24"/>
      <c r="P1431" s="24"/>
      <c r="Q1431" s="24"/>
      <c r="R1431" s="24"/>
      <c r="S1431" s="35"/>
      <c r="T1431" s="53"/>
      <c r="U1431" s="34"/>
      <c r="V1431" s="24"/>
      <c r="W1431" s="24"/>
      <c r="X1431" s="35"/>
    </row>
    <row r="1432" spans="1:24" ht="20" customHeight="1" x14ac:dyDescent="0.2">
      <c r="A1432" s="22"/>
      <c r="B1432" s="49"/>
      <c r="C1432" s="41"/>
      <c r="D1432" s="23"/>
      <c r="E1432" s="24"/>
      <c r="F1432" s="24"/>
      <c r="G1432" s="24"/>
      <c r="H1432" s="24"/>
      <c r="I1432" s="24"/>
      <c r="J1432" s="24"/>
      <c r="K1432" s="24"/>
      <c r="L1432" s="24"/>
      <c r="M1432" s="24"/>
      <c r="N1432" s="25"/>
      <c r="O1432" s="24"/>
      <c r="P1432" s="24"/>
      <c r="Q1432" s="24"/>
      <c r="R1432" s="24"/>
      <c r="S1432" s="35"/>
      <c r="T1432" s="53"/>
      <c r="U1432" s="34"/>
      <c r="V1432" s="24"/>
      <c r="W1432" s="24"/>
      <c r="X1432" s="35"/>
    </row>
    <row r="1433" spans="1:24" ht="20" customHeight="1" x14ac:dyDescent="0.2">
      <c r="A1433" s="22"/>
      <c r="B1433" s="49"/>
      <c r="C1433" s="41"/>
      <c r="D1433" s="23"/>
      <c r="E1433" s="24"/>
      <c r="F1433" s="24"/>
      <c r="G1433" s="24"/>
      <c r="H1433" s="24"/>
      <c r="I1433" s="24"/>
      <c r="J1433" s="24"/>
      <c r="K1433" s="24"/>
      <c r="L1433" s="24"/>
      <c r="M1433" s="24"/>
      <c r="N1433" s="25"/>
      <c r="O1433" s="24"/>
      <c r="P1433" s="24"/>
      <c r="Q1433" s="24"/>
      <c r="R1433" s="24"/>
      <c r="S1433" s="35"/>
      <c r="T1433" s="53"/>
      <c r="U1433" s="34"/>
      <c r="V1433" s="24"/>
      <c r="W1433" s="24"/>
      <c r="X1433" s="35"/>
    </row>
    <row r="1434" spans="1:24" ht="20" customHeight="1" x14ac:dyDescent="0.2">
      <c r="A1434" s="22"/>
      <c r="B1434" s="49"/>
      <c r="C1434" s="41"/>
      <c r="D1434" s="23"/>
      <c r="E1434" s="24"/>
      <c r="F1434" s="24"/>
      <c r="G1434" s="24"/>
      <c r="H1434" s="24"/>
      <c r="I1434" s="24"/>
      <c r="J1434" s="24"/>
      <c r="K1434" s="24"/>
      <c r="L1434" s="24"/>
      <c r="M1434" s="24"/>
      <c r="N1434" s="25"/>
      <c r="O1434" s="24"/>
      <c r="P1434" s="24"/>
      <c r="Q1434" s="24"/>
      <c r="R1434" s="24"/>
      <c r="S1434" s="35"/>
      <c r="T1434" s="53"/>
      <c r="U1434" s="34"/>
      <c r="V1434" s="24"/>
      <c r="W1434" s="24"/>
      <c r="X1434" s="35"/>
    </row>
    <row r="1435" spans="1:24" ht="20" customHeight="1" x14ac:dyDescent="0.2">
      <c r="A1435" s="22"/>
      <c r="B1435" s="49"/>
      <c r="C1435" s="41"/>
      <c r="D1435" s="23"/>
      <c r="E1435" s="24"/>
      <c r="F1435" s="24"/>
      <c r="G1435" s="24"/>
      <c r="H1435" s="24"/>
      <c r="I1435" s="24"/>
      <c r="J1435" s="24"/>
      <c r="K1435" s="24"/>
      <c r="L1435" s="24"/>
      <c r="M1435" s="24"/>
      <c r="N1435" s="25"/>
      <c r="O1435" s="24"/>
      <c r="P1435" s="24"/>
      <c r="Q1435" s="24"/>
      <c r="R1435" s="24"/>
      <c r="S1435" s="35"/>
      <c r="T1435" s="53"/>
      <c r="U1435" s="34"/>
      <c r="V1435" s="24"/>
      <c r="W1435" s="24"/>
      <c r="X1435" s="35"/>
    </row>
    <row r="1436" spans="1:24" ht="20" customHeight="1" x14ac:dyDescent="0.2">
      <c r="A1436" s="22"/>
      <c r="B1436" s="49"/>
      <c r="C1436" s="41"/>
      <c r="D1436" s="23"/>
      <c r="E1436" s="24"/>
      <c r="F1436" s="24"/>
      <c r="G1436" s="24"/>
      <c r="H1436" s="24"/>
      <c r="I1436" s="24"/>
      <c r="J1436" s="24"/>
      <c r="K1436" s="24"/>
      <c r="L1436" s="24"/>
      <c r="M1436" s="24"/>
      <c r="N1436" s="25"/>
      <c r="O1436" s="24"/>
      <c r="P1436" s="24"/>
      <c r="Q1436" s="24"/>
      <c r="R1436" s="24"/>
      <c r="S1436" s="35"/>
      <c r="T1436" s="53"/>
      <c r="U1436" s="34"/>
      <c r="V1436" s="24"/>
      <c r="W1436" s="24"/>
      <c r="X1436" s="35"/>
    </row>
    <row r="1437" spans="1:24" ht="20" customHeight="1" x14ac:dyDescent="0.2">
      <c r="A1437" s="22"/>
      <c r="B1437" s="49"/>
      <c r="C1437" s="41"/>
      <c r="D1437" s="23"/>
      <c r="E1437" s="24"/>
      <c r="F1437" s="24"/>
      <c r="G1437" s="24"/>
      <c r="H1437" s="24"/>
      <c r="I1437" s="24"/>
      <c r="J1437" s="24"/>
      <c r="K1437" s="24"/>
      <c r="L1437" s="24"/>
      <c r="M1437" s="24"/>
      <c r="N1437" s="25"/>
      <c r="O1437" s="24"/>
      <c r="P1437" s="24"/>
      <c r="Q1437" s="24"/>
      <c r="R1437" s="24"/>
      <c r="S1437" s="35"/>
      <c r="T1437" s="53"/>
      <c r="U1437" s="34"/>
      <c r="V1437" s="24"/>
      <c r="W1437" s="24"/>
      <c r="X1437" s="35"/>
    </row>
    <row r="1438" spans="1:24" ht="20" customHeight="1" x14ac:dyDescent="0.2">
      <c r="A1438" s="22"/>
      <c r="B1438" s="49"/>
      <c r="C1438" s="41"/>
      <c r="D1438" s="23"/>
      <c r="E1438" s="24"/>
      <c r="F1438" s="24"/>
      <c r="G1438" s="24"/>
      <c r="H1438" s="24"/>
      <c r="I1438" s="24"/>
      <c r="J1438" s="24"/>
      <c r="K1438" s="24"/>
      <c r="L1438" s="24"/>
      <c r="M1438" s="24"/>
      <c r="N1438" s="25"/>
      <c r="O1438" s="24"/>
      <c r="P1438" s="24"/>
      <c r="Q1438" s="24"/>
      <c r="R1438" s="24"/>
      <c r="S1438" s="35"/>
      <c r="T1438" s="53"/>
      <c r="U1438" s="34"/>
      <c r="V1438" s="24"/>
      <c r="W1438" s="24"/>
      <c r="X1438" s="35"/>
    </row>
    <row r="1439" spans="1:24" ht="20" customHeight="1" x14ac:dyDescent="0.2">
      <c r="A1439" s="22"/>
      <c r="B1439" s="49"/>
      <c r="C1439" s="41"/>
      <c r="D1439" s="23"/>
      <c r="E1439" s="24"/>
      <c r="F1439" s="24"/>
      <c r="G1439" s="24"/>
      <c r="H1439" s="24"/>
      <c r="I1439" s="24"/>
      <c r="J1439" s="24"/>
      <c r="K1439" s="24"/>
      <c r="L1439" s="24"/>
      <c r="M1439" s="24"/>
      <c r="N1439" s="25"/>
      <c r="O1439" s="24"/>
      <c r="P1439" s="24"/>
      <c r="Q1439" s="24"/>
      <c r="R1439" s="24"/>
      <c r="S1439" s="35"/>
      <c r="T1439" s="53"/>
      <c r="U1439" s="34"/>
      <c r="V1439" s="24"/>
      <c r="W1439" s="24"/>
      <c r="X1439" s="35"/>
    </row>
    <row r="1440" spans="1:24" ht="20" customHeight="1" x14ac:dyDescent="0.2">
      <c r="A1440" s="22"/>
      <c r="B1440" s="49"/>
      <c r="C1440" s="41"/>
      <c r="D1440" s="23"/>
      <c r="E1440" s="24"/>
      <c r="F1440" s="24"/>
      <c r="G1440" s="24"/>
      <c r="H1440" s="24"/>
      <c r="I1440" s="24"/>
      <c r="J1440" s="24"/>
      <c r="K1440" s="24"/>
      <c r="L1440" s="24"/>
      <c r="M1440" s="24"/>
      <c r="N1440" s="25"/>
      <c r="O1440" s="24"/>
      <c r="P1440" s="24"/>
      <c r="Q1440" s="24"/>
      <c r="R1440" s="24"/>
      <c r="S1440" s="35"/>
      <c r="T1440" s="53"/>
      <c r="U1440" s="34"/>
      <c r="V1440" s="24"/>
      <c r="W1440" s="24"/>
      <c r="X1440" s="35"/>
    </row>
    <row r="1441" spans="1:24" ht="20" customHeight="1" x14ac:dyDescent="0.2">
      <c r="A1441" s="22"/>
      <c r="B1441" s="49"/>
      <c r="C1441" s="41"/>
      <c r="D1441" s="23"/>
      <c r="E1441" s="24"/>
      <c r="F1441" s="24"/>
      <c r="G1441" s="24"/>
      <c r="H1441" s="24"/>
      <c r="I1441" s="24"/>
      <c r="J1441" s="24"/>
      <c r="K1441" s="24"/>
      <c r="L1441" s="24"/>
      <c r="M1441" s="24"/>
      <c r="N1441" s="25"/>
      <c r="O1441" s="24"/>
      <c r="P1441" s="24"/>
      <c r="Q1441" s="24"/>
      <c r="R1441" s="24"/>
      <c r="S1441" s="35"/>
      <c r="T1441" s="53"/>
      <c r="U1441" s="34"/>
      <c r="V1441" s="24"/>
      <c r="W1441" s="24"/>
      <c r="X1441" s="35"/>
    </row>
    <row r="1442" spans="1:24" ht="20" customHeight="1" x14ac:dyDescent="0.2">
      <c r="A1442" s="22"/>
      <c r="B1442" s="49"/>
      <c r="C1442" s="41"/>
      <c r="D1442" s="23"/>
      <c r="E1442" s="24"/>
      <c r="F1442" s="24"/>
      <c r="G1442" s="24"/>
      <c r="H1442" s="24"/>
      <c r="I1442" s="24"/>
      <c r="J1442" s="24"/>
      <c r="K1442" s="24"/>
      <c r="L1442" s="24"/>
      <c r="M1442" s="24"/>
      <c r="N1442" s="25"/>
      <c r="O1442" s="24"/>
      <c r="P1442" s="24"/>
      <c r="Q1442" s="24"/>
      <c r="R1442" s="24"/>
      <c r="S1442" s="35"/>
      <c r="T1442" s="53"/>
      <c r="U1442" s="34"/>
      <c r="V1442" s="24"/>
      <c r="W1442" s="24"/>
      <c r="X1442" s="35"/>
    </row>
    <row r="1443" spans="1:24" ht="20" customHeight="1" x14ac:dyDescent="0.2">
      <c r="A1443" s="22"/>
      <c r="B1443" s="49"/>
      <c r="C1443" s="41"/>
      <c r="D1443" s="23"/>
      <c r="E1443" s="24"/>
      <c r="F1443" s="24"/>
      <c r="G1443" s="24"/>
      <c r="H1443" s="24"/>
      <c r="I1443" s="24"/>
      <c r="J1443" s="24"/>
      <c r="K1443" s="24"/>
      <c r="L1443" s="24"/>
      <c r="M1443" s="24"/>
      <c r="N1443" s="25"/>
      <c r="O1443" s="24"/>
      <c r="P1443" s="24"/>
      <c r="Q1443" s="24"/>
      <c r="R1443" s="24"/>
      <c r="S1443" s="35"/>
      <c r="T1443" s="53"/>
      <c r="U1443" s="34"/>
      <c r="V1443" s="24"/>
      <c r="W1443" s="24"/>
      <c r="X1443" s="35"/>
    </row>
    <row r="1444" spans="1:24" ht="20" customHeight="1" x14ac:dyDescent="0.2">
      <c r="A1444" s="22"/>
      <c r="B1444" s="49"/>
      <c r="C1444" s="41"/>
      <c r="D1444" s="23"/>
      <c r="E1444" s="24"/>
      <c r="F1444" s="24"/>
      <c r="G1444" s="24"/>
      <c r="H1444" s="24"/>
      <c r="I1444" s="24"/>
      <c r="J1444" s="24"/>
      <c r="K1444" s="24"/>
      <c r="L1444" s="24"/>
      <c r="M1444" s="24"/>
      <c r="N1444" s="25"/>
      <c r="O1444" s="24"/>
      <c r="P1444" s="24"/>
      <c r="Q1444" s="24"/>
      <c r="R1444" s="24"/>
      <c r="S1444" s="35"/>
      <c r="T1444" s="53"/>
      <c r="U1444" s="34"/>
      <c r="V1444" s="24"/>
      <c r="W1444" s="24"/>
      <c r="X1444" s="35"/>
    </row>
    <row r="1445" spans="1:24" ht="20" customHeight="1" x14ac:dyDescent="0.2">
      <c r="A1445" s="22"/>
      <c r="B1445" s="49"/>
      <c r="C1445" s="41"/>
      <c r="D1445" s="23"/>
      <c r="E1445" s="24"/>
      <c r="F1445" s="24"/>
      <c r="G1445" s="24"/>
      <c r="H1445" s="24"/>
      <c r="I1445" s="24"/>
      <c r="J1445" s="24"/>
      <c r="K1445" s="24"/>
      <c r="L1445" s="24"/>
      <c r="M1445" s="24"/>
      <c r="N1445" s="25"/>
      <c r="O1445" s="24"/>
      <c r="P1445" s="24"/>
      <c r="Q1445" s="24"/>
      <c r="R1445" s="24"/>
      <c r="S1445" s="35"/>
      <c r="T1445" s="53"/>
      <c r="U1445" s="34"/>
      <c r="V1445" s="24"/>
      <c r="W1445" s="24"/>
      <c r="X1445" s="35"/>
    </row>
    <row r="1446" spans="1:24" ht="20" customHeight="1" x14ac:dyDescent="0.2">
      <c r="A1446" s="22"/>
      <c r="B1446" s="49"/>
      <c r="C1446" s="41"/>
      <c r="D1446" s="23"/>
      <c r="E1446" s="24"/>
      <c r="F1446" s="24"/>
      <c r="G1446" s="24"/>
      <c r="H1446" s="24"/>
      <c r="I1446" s="24"/>
      <c r="J1446" s="24"/>
      <c r="K1446" s="24"/>
      <c r="L1446" s="24"/>
      <c r="M1446" s="24"/>
      <c r="N1446" s="25"/>
      <c r="O1446" s="24"/>
      <c r="P1446" s="24"/>
      <c r="Q1446" s="24"/>
      <c r="R1446" s="24"/>
      <c r="S1446" s="35"/>
      <c r="T1446" s="53"/>
      <c r="U1446" s="34"/>
      <c r="V1446" s="24"/>
      <c r="W1446" s="24"/>
      <c r="X1446" s="35"/>
    </row>
    <row r="1447" spans="1:24" ht="20" customHeight="1" x14ac:dyDescent="0.2">
      <c r="A1447" s="22"/>
      <c r="B1447" s="49"/>
      <c r="C1447" s="41"/>
      <c r="D1447" s="23"/>
      <c r="E1447" s="24"/>
      <c r="F1447" s="24"/>
      <c r="G1447" s="24"/>
      <c r="H1447" s="24"/>
      <c r="I1447" s="24"/>
      <c r="J1447" s="24"/>
      <c r="K1447" s="24"/>
      <c r="L1447" s="24"/>
      <c r="M1447" s="24"/>
      <c r="N1447" s="25"/>
      <c r="O1447" s="24"/>
      <c r="P1447" s="24"/>
      <c r="Q1447" s="24"/>
      <c r="R1447" s="24"/>
      <c r="S1447" s="35"/>
      <c r="T1447" s="53"/>
      <c r="U1447" s="34"/>
      <c r="V1447" s="24"/>
      <c r="W1447" s="24"/>
      <c r="X1447" s="35"/>
    </row>
    <row r="1448" spans="1:24" ht="20" customHeight="1" x14ac:dyDescent="0.2">
      <c r="A1448" s="22"/>
      <c r="B1448" s="49"/>
      <c r="C1448" s="41"/>
      <c r="D1448" s="23"/>
      <c r="E1448" s="24"/>
      <c r="F1448" s="24"/>
      <c r="G1448" s="24"/>
      <c r="H1448" s="24"/>
      <c r="I1448" s="24"/>
      <c r="J1448" s="24"/>
      <c r="K1448" s="24"/>
      <c r="L1448" s="24"/>
      <c r="M1448" s="24"/>
      <c r="N1448" s="25"/>
      <c r="O1448" s="24"/>
      <c r="P1448" s="24"/>
      <c r="Q1448" s="24"/>
      <c r="R1448" s="24"/>
      <c r="S1448" s="35"/>
      <c r="T1448" s="53"/>
      <c r="U1448" s="34"/>
      <c r="V1448" s="24"/>
      <c r="W1448" s="24"/>
      <c r="X1448" s="35"/>
    </row>
    <row r="1449" spans="1:24" ht="20" customHeight="1" x14ac:dyDescent="0.2">
      <c r="A1449" s="22"/>
      <c r="B1449" s="49"/>
      <c r="C1449" s="41"/>
      <c r="D1449" s="23"/>
      <c r="E1449" s="24"/>
      <c r="F1449" s="24"/>
      <c r="G1449" s="24"/>
      <c r="H1449" s="24"/>
      <c r="I1449" s="24"/>
      <c r="J1449" s="24"/>
      <c r="K1449" s="24"/>
      <c r="L1449" s="24"/>
      <c r="M1449" s="24"/>
      <c r="N1449" s="25"/>
      <c r="O1449" s="24"/>
      <c r="P1449" s="24"/>
      <c r="Q1449" s="24"/>
      <c r="R1449" s="24"/>
      <c r="S1449" s="35"/>
      <c r="T1449" s="53"/>
      <c r="U1449" s="34"/>
      <c r="V1449" s="24"/>
      <c r="W1449" s="24"/>
      <c r="X1449" s="35"/>
    </row>
    <row r="1450" spans="1:24" ht="20" customHeight="1" x14ac:dyDescent="0.2">
      <c r="A1450" s="22"/>
      <c r="B1450" s="49"/>
      <c r="C1450" s="41"/>
      <c r="D1450" s="23"/>
      <c r="E1450" s="24"/>
      <c r="F1450" s="24"/>
      <c r="G1450" s="24"/>
      <c r="H1450" s="24"/>
      <c r="I1450" s="24"/>
      <c r="J1450" s="24"/>
      <c r="K1450" s="24"/>
      <c r="L1450" s="24"/>
      <c r="M1450" s="24"/>
      <c r="N1450" s="25"/>
      <c r="O1450" s="24"/>
      <c r="P1450" s="24"/>
      <c r="Q1450" s="24"/>
      <c r="R1450" s="24"/>
      <c r="S1450" s="35"/>
      <c r="T1450" s="53"/>
      <c r="U1450" s="34"/>
      <c r="V1450" s="24"/>
      <c r="W1450" s="24"/>
      <c r="X1450" s="35"/>
    </row>
    <row r="1451" spans="1:24" ht="20" customHeight="1" x14ac:dyDescent="0.2">
      <c r="A1451" s="22"/>
      <c r="B1451" s="49"/>
      <c r="C1451" s="41"/>
      <c r="D1451" s="23"/>
      <c r="E1451" s="24"/>
      <c r="F1451" s="24"/>
      <c r="G1451" s="24"/>
      <c r="H1451" s="24"/>
      <c r="I1451" s="24"/>
      <c r="J1451" s="24"/>
      <c r="K1451" s="24"/>
      <c r="L1451" s="24"/>
      <c r="M1451" s="24"/>
      <c r="N1451" s="25"/>
      <c r="O1451" s="24"/>
      <c r="P1451" s="24"/>
      <c r="Q1451" s="24"/>
      <c r="R1451" s="24"/>
      <c r="S1451" s="35"/>
      <c r="T1451" s="53"/>
      <c r="U1451" s="34"/>
      <c r="V1451" s="24"/>
      <c r="W1451" s="24"/>
      <c r="X1451" s="35"/>
    </row>
    <row r="1452" spans="1:24" ht="20" customHeight="1" x14ac:dyDescent="0.2">
      <c r="A1452" s="22"/>
      <c r="B1452" s="49"/>
      <c r="C1452" s="41"/>
      <c r="D1452" s="23"/>
      <c r="E1452" s="24"/>
      <c r="F1452" s="24"/>
      <c r="G1452" s="24"/>
      <c r="H1452" s="24"/>
      <c r="I1452" s="24"/>
      <c r="J1452" s="24"/>
      <c r="K1452" s="24"/>
      <c r="L1452" s="24"/>
      <c r="M1452" s="24"/>
      <c r="N1452" s="25"/>
      <c r="O1452" s="24"/>
      <c r="P1452" s="24"/>
      <c r="Q1452" s="24"/>
      <c r="R1452" s="24"/>
      <c r="S1452" s="35"/>
      <c r="T1452" s="53"/>
      <c r="U1452" s="34"/>
      <c r="V1452" s="24"/>
      <c r="W1452" s="24"/>
      <c r="X1452" s="35"/>
    </row>
    <row r="1453" spans="1:24" ht="20" customHeight="1" x14ac:dyDescent="0.2">
      <c r="A1453" s="22"/>
      <c r="B1453" s="49"/>
      <c r="C1453" s="41"/>
      <c r="D1453" s="23"/>
      <c r="E1453" s="24"/>
      <c r="F1453" s="24"/>
      <c r="G1453" s="24"/>
      <c r="H1453" s="24"/>
      <c r="I1453" s="24"/>
      <c r="J1453" s="24"/>
      <c r="K1453" s="24"/>
      <c r="L1453" s="24"/>
      <c r="M1453" s="24"/>
      <c r="N1453" s="25"/>
      <c r="O1453" s="24"/>
      <c r="P1453" s="24"/>
      <c r="Q1453" s="24"/>
      <c r="R1453" s="24"/>
      <c r="S1453" s="35"/>
      <c r="T1453" s="53"/>
      <c r="U1453" s="34"/>
      <c r="V1453" s="24"/>
      <c r="W1453" s="24"/>
      <c r="X1453" s="35"/>
    </row>
    <row r="1454" spans="1:24" ht="20" customHeight="1" x14ac:dyDescent="0.2">
      <c r="A1454" s="22"/>
      <c r="B1454" s="49"/>
      <c r="C1454" s="41"/>
      <c r="D1454" s="23"/>
      <c r="E1454" s="24"/>
      <c r="F1454" s="24"/>
      <c r="G1454" s="24"/>
      <c r="H1454" s="24"/>
      <c r="I1454" s="24"/>
      <c r="J1454" s="24"/>
      <c r="K1454" s="24"/>
      <c r="L1454" s="24"/>
      <c r="M1454" s="24"/>
      <c r="N1454" s="25"/>
      <c r="O1454" s="24"/>
      <c r="P1454" s="24"/>
      <c r="Q1454" s="24"/>
      <c r="R1454" s="24"/>
      <c r="S1454" s="35"/>
      <c r="T1454" s="53"/>
      <c r="U1454" s="34"/>
      <c r="V1454" s="24"/>
      <c r="W1454" s="24"/>
      <c r="X1454" s="35"/>
    </row>
    <row r="1455" spans="1:24" ht="20" customHeight="1" x14ac:dyDescent="0.2">
      <c r="A1455" s="22"/>
      <c r="B1455" s="49"/>
      <c r="C1455" s="41"/>
      <c r="D1455" s="23"/>
      <c r="E1455" s="24"/>
      <c r="F1455" s="24"/>
      <c r="G1455" s="24"/>
      <c r="H1455" s="24"/>
      <c r="I1455" s="24"/>
      <c r="J1455" s="24"/>
      <c r="K1455" s="24"/>
      <c r="L1455" s="24"/>
      <c r="M1455" s="24"/>
      <c r="N1455" s="25"/>
      <c r="O1455" s="24"/>
      <c r="P1455" s="24"/>
      <c r="Q1455" s="24"/>
      <c r="R1455" s="24"/>
      <c r="S1455" s="35"/>
      <c r="T1455" s="53"/>
      <c r="U1455" s="34"/>
      <c r="V1455" s="24"/>
      <c r="W1455" s="24"/>
      <c r="X1455" s="35"/>
    </row>
    <row r="1456" spans="1:24" ht="20" customHeight="1" x14ac:dyDescent="0.2">
      <c r="A1456" s="22"/>
      <c r="B1456" s="49"/>
      <c r="C1456" s="41"/>
      <c r="D1456" s="23"/>
      <c r="E1456" s="24"/>
      <c r="F1456" s="24"/>
      <c r="G1456" s="24"/>
      <c r="H1456" s="24"/>
      <c r="I1456" s="24"/>
      <c r="J1456" s="24"/>
      <c r="K1456" s="24"/>
      <c r="L1456" s="24"/>
      <c r="M1456" s="24"/>
      <c r="N1456" s="25"/>
      <c r="O1456" s="24"/>
      <c r="P1456" s="24"/>
      <c r="Q1456" s="24"/>
      <c r="R1456" s="24"/>
      <c r="S1456" s="35"/>
      <c r="T1456" s="53"/>
      <c r="U1456" s="34"/>
      <c r="V1456" s="24"/>
      <c r="W1456" s="24"/>
      <c r="X1456" s="35"/>
    </row>
    <row r="1457" spans="1:24" ht="20" customHeight="1" x14ac:dyDescent="0.2">
      <c r="A1457" s="22"/>
      <c r="B1457" s="49"/>
      <c r="C1457" s="41"/>
      <c r="D1457" s="23"/>
      <c r="E1457" s="24"/>
      <c r="F1457" s="24"/>
      <c r="G1457" s="24"/>
      <c r="H1457" s="24"/>
      <c r="I1457" s="24"/>
      <c r="J1457" s="24"/>
      <c r="K1457" s="24"/>
      <c r="L1457" s="24"/>
      <c r="M1457" s="24"/>
      <c r="N1457" s="25"/>
      <c r="O1457" s="24"/>
      <c r="P1457" s="24"/>
      <c r="Q1457" s="24"/>
      <c r="R1457" s="24"/>
      <c r="S1457" s="35"/>
      <c r="T1457" s="53"/>
      <c r="U1457" s="34"/>
      <c r="V1457" s="24"/>
      <c r="W1457" s="24"/>
      <c r="X1457" s="35"/>
    </row>
    <row r="1458" spans="1:24" ht="20" customHeight="1" thickBot="1" x14ac:dyDescent="0.25">
      <c r="A1458" s="22"/>
      <c r="B1458" s="50"/>
      <c r="C1458" s="42"/>
      <c r="D1458" s="43"/>
      <c r="E1458" s="37"/>
      <c r="F1458" s="37"/>
      <c r="G1458" s="37"/>
      <c r="H1458" s="37"/>
      <c r="I1458" s="37"/>
      <c r="J1458" s="37"/>
      <c r="K1458" s="37"/>
      <c r="L1458" s="37"/>
      <c r="M1458" s="37"/>
      <c r="N1458" s="44"/>
      <c r="O1458" s="37"/>
      <c r="P1458" s="37"/>
      <c r="Q1458" s="37"/>
      <c r="R1458" s="37"/>
      <c r="S1458" s="38"/>
      <c r="T1458" s="54"/>
      <c r="U1458" s="36"/>
      <c r="V1458" s="37"/>
      <c r="W1458" s="37"/>
      <c r="X1458" s="38"/>
    </row>
    <row r="1459" spans="1:24" ht="20" customHeight="1" x14ac:dyDescent="0.2"/>
  </sheetData>
  <sortState xmlns:xlrd2="http://schemas.microsoft.com/office/spreadsheetml/2017/richdata2" ref="A2:Y759">
    <sortCondition descending="1" ref="S2:S759"/>
  </sortState>
  <mergeCells count="2">
    <mergeCell ref="C1:S1"/>
    <mergeCell ref="U1:X1"/>
  </mergeCell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7E991-3B5D-9F4B-BBE5-5EEF40550DD4}">
  <dimension ref="A1:X1459"/>
  <sheetViews>
    <sheetView topLeftCell="B1" workbookViewId="0">
      <selection sqref="A1:XFD1048576"/>
    </sheetView>
  </sheetViews>
  <sheetFormatPr baseColWidth="10" defaultRowHeight="16" x14ac:dyDescent="0.2"/>
  <cols>
    <col min="1" max="1" width="9.1640625" style="21" hidden="1" customWidth="1"/>
    <col min="2" max="2" width="17.83203125" style="21" bestFit="1" customWidth="1"/>
    <col min="3" max="7" width="10.83203125" style="21"/>
    <col min="8" max="8" width="16.33203125" style="21" bestFit="1" customWidth="1"/>
    <col min="9" max="10" width="18.5" style="21" bestFit="1" customWidth="1"/>
    <col min="11" max="11" width="15.83203125" style="21" bestFit="1" customWidth="1"/>
    <col min="12" max="12" width="13.5" style="21" bestFit="1" customWidth="1"/>
    <col min="13" max="13" width="18.5" style="21" bestFit="1" customWidth="1"/>
    <col min="14" max="14" width="20.6640625" style="21" bestFit="1" customWidth="1"/>
    <col min="15" max="17" width="10.83203125" style="21"/>
    <col min="18" max="18" width="24.6640625" style="21" bestFit="1" customWidth="1"/>
    <col min="19" max="19" width="15.33203125" style="21" bestFit="1" customWidth="1"/>
    <col min="20" max="20" width="17.83203125" style="55" bestFit="1" customWidth="1"/>
    <col min="21" max="22" width="15.33203125" style="21" bestFit="1" customWidth="1"/>
    <col min="23" max="23" width="13" style="21" bestFit="1" customWidth="1"/>
    <col min="24" max="24" width="18.33203125" style="21" bestFit="1" customWidth="1"/>
    <col min="25" max="16384" width="10.83203125" style="21"/>
  </cols>
  <sheetData>
    <row r="1" spans="1:24" s="20" customFormat="1" ht="20" customHeight="1" thickBot="1" x14ac:dyDescent="0.25">
      <c r="C1" s="45" t="s">
        <v>1513</v>
      </c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7"/>
      <c r="T1" s="51" t="s">
        <v>1514</v>
      </c>
      <c r="U1" s="17" t="s">
        <v>1515</v>
      </c>
      <c r="V1" s="18"/>
      <c r="W1" s="18"/>
      <c r="X1" s="19"/>
    </row>
    <row r="2" spans="1:24" ht="20" customHeight="1" thickBot="1" x14ac:dyDescent="0.25">
      <c r="B2" s="48" t="s">
        <v>374</v>
      </c>
      <c r="C2" s="28" t="s">
        <v>375</v>
      </c>
      <c r="D2" s="29" t="s">
        <v>376</v>
      </c>
      <c r="E2" s="29" t="s">
        <v>377</v>
      </c>
      <c r="F2" s="29" t="s">
        <v>378</v>
      </c>
      <c r="G2" s="29" t="s">
        <v>379</v>
      </c>
      <c r="H2" s="29" t="s">
        <v>380</v>
      </c>
      <c r="I2" s="29" t="s">
        <v>1508</v>
      </c>
      <c r="J2" s="29" t="s">
        <v>1509</v>
      </c>
      <c r="K2" s="29" t="s">
        <v>381</v>
      </c>
      <c r="L2" s="29" t="s">
        <v>382</v>
      </c>
      <c r="M2" s="29" t="s">
        <v>383</v>
      </c>
      <c r="N2" s="29" t="s">
        <v>384</v>
      </c>
      <c r="O2" s="29" t="s">
        <v>385</v>
      </c>
      <c r="P2" s="29" t="s">
        <v>386</v>
      </c>
      <c r="Q2" s="29" t="s">
        <v>387</v>
      </c>
      <c r="R2" s="29" t="s">
        <v>1511</v>
      </c>
      <c r="S2" s="30" t="s">
        <v>1512</v>
      </c>
      <c r="T2" s="27" t="s">
        <v>388</v>
      </c>
      <c r="U2" s="28" t="s">
        <v>392</v>
      </c>
      <c r="V2" s="29" t="s">
        <v>393</v>
      </c>
      <c r="W2" s="29" t="s">
        <v>394</v>
      </c>
      <c r="X2" s="30" t="s">
        <v>395</v>
      </c>
    </row>
    <row r="3" spans="1:24" ht="20" customHeight="1" x14ac:dyDescent="0.2">
      <c r="A3" s="22" t="s">
        <v>803</v>
      </c>
      <c r="B3" s="49" t="str">
        <f>SUBSTITUTE(A3,"/Users/timomiessen/Desktop/imagesdk/nonblackwomen1/","Image_")</f>
        <v>Image_NBW_115.jpg</v>
      </c>
      <c r="C3" s="39" t="s">
        <v>390</v>
      </c>
      <c r="D3" s="40" t="s">
        <v>391</v>
      </c>
      <c r="E3" s="32">
        <v>1</v>
      </c>
      <c r="F3" s="32">
        <v>0</v>
      </c>
      <c r="G3" s="32">
        <v>0</v>
      </c>
      <c r="H3" s="32">
        <v>0</v>
      </c>
      <c r="I3" s="32">
        <v>0</v>
      </c>
      <c r="J3" s="32">
        <v>0</v>
      </c>
      <c r="K3" s="32">
        <v>0</v>
      </c>
      <c r="L3" s="32">
        <v>0</v>
      </c>
      <c r="M3" s="32">
        <v>0</v>
      </c>
      <c r="N3" s="32">
        <v>1</v>
      </c>
      <c r="O3" s="32">
        <v>0</v>
      </c>
      <c r="P3" s="32">
        <v>0</v>
      </c>
      <c r="Q3" s="32">
        <v>0</v>
      </c>
      <c r="R3" s="32" cm="1">
        <f t="array" ref="R3">_xlfn.IFS(H3=1,1,K3=1,1,L3=1,1,M3=1,1,N3=1,1,P3=1,1,TRUE,0)</f>
        <v>1</v>
      </c>
      <c r="S3" s="33">
        <f>IF(AND(G3=1,R3=1),0,R3)</f>
        <v>1</v>
      </c>
      <c r="T3" s="52" t="s">
        <v>12</v>
      </c>
      <c r="U3" s="31" cm="1">
        <f t="array" ref="U3">_xlfn.IFS(T3="UNLIKELY", 1, T3="POSSIBLE", 1, T3="LIKELY",1, T3="VERY_LIKELY", 1, TRUE, 0)</f>
        <v>1</v>
      </c>
      <c r="V3" s="32" cm="1">
        <f t="array" ref="V3">_xlfn.IFS(T3="POSSIBLE", 1, T3="LIKELY",1, T3="VERY_LIKELY", 1, TRUE, 0)</f>
        <v>1</v>
      </c>
      <c r="W3" s="32" cm="1">
        <f t="array" ref="W3">_xlfn.IFS(T3="LIKELY",1, T3="VERY_LIKELY", 1, TRUE, 0)</f>
        <v>1</v>
      </c>
      <c r="X3" s="33" cm="1">
        <f t="array" ref="X3">_xlfn.IFS(T3="VERY_LIKELY", 1, TRUE, 0)</f>
        <v>0</v>
      </c>
    </row>
    <row r="4" spans="1:24" ht="20" customHeight="1" x14ac:dyDescent="0.2">
      <c r="A4" s="22" t="s">
        <v>812</v>
      </c>
      <c r="B4" s="49" t="str">
        <f>SUBSTITUTE(A4,"/Users/timomiessen/Desktop/imagesdk/nonblackwomen1/","Image_")</f>
        <v>Image_NBW_123.jpg</v>
      </c>
      <c r="C4" s="41" t="s">
        <v>390</v>
      </c>
      <c r="D4" s="23" t="s">
        <v>391</v>
      </c>
      <c r="E4" s="24">
        <v>1</v>
      </c>
      <c r="F4" s="24">
        <v>0</v>
      </c>
      <c r="G4" s="24">
        <v>0</v>
      </c>
      <c r="H4" s="24">
        <v>0</v>
      </c>
      <c r="I4" s="24">
        <v>0</v>
      </c>
      <c r="J4" s="24">
        <v>0</v>
      </c>
      <c r="K4" s="24">
        <v>0</v>
      </c>
      <c r="L4" s="24">
        <v>0</v>
      </c>
      <c r="M4" s="24">
        <v>0</v>
      </c>
      <c r="N4" s="24">
        <v>1</v>
      </c>
      <c r="O4" s="24">
        <v>0</v>
      </c>
      <c r="P4" s="24">
        <v>0</v>
      </c>
      <c r="Q4" s="24">
        <v>0</v>
      </c>
      <c r="R4" s="24" cm="1">
        <f t="array" ref="R4">_xlfn.IFS(H4=1,1,K4=1,1,L4=1,1,M4=1,1,N4=1,1,P4=1,1,TRUE,0)</f>
        <v>1</v>
      </c>
      <c r="S4" s="35">
        <f>IF(AND(G4=1,R4=1),0,R4)</f>
        <v>1</v>
      </c>
      <c r="T4" s="53" t="s">
        <v>2</v>
      </c>
      <c r="U4" s="34" cm="1">
        <f t="array" ref="U4">_xlfn.IFS(T4="UNLIKELY", 1, T4="POSSIBLE", 1, T4="LIKELY",1, T4="VERY_LIKELY", 1, TRUE, 0)</f>
        <v>1</v>
      </c>
      <c r="V4" s="24" cm="1">
        <f t="array" ref="V4">_xlfn.IFS(T4="POSSIBLE", 1, T4="LIKELY",1, T4="VERY_LIKELY", 1, TRUE, 0)</f>
        <v>1</v>
      </c>
      <c r="W4" s="24" cm="1">
        <f t="array" ref="W4">_xlfn.IFS(T4="LIKELY",1, T4="VERY_LIKELY", 1, TRUE, 0)</f>
        <v>0</v>
      </c>
      <c r="X4" s="35" cm="1">
        <f t="array" ref="X4">_xlfn.IFS(T4="VERY_LIKELY", 1, TRUE, 0)</f>
        <v>0</v>
      </c>
    </row>
    <row r="5" spans="1:24" ht="20" customHeight="1" x14ac:dyDescent="0.2">
      <c r="A5" s="22" t="s">
        <v>815</v>
      </c>
      <c r="B5" s="49" t="str">
        <f>SUBSTITUTE(A5,"/Users/timomiessen/Desktop/imagesdk/nonblackwomen1/","Image_")</f>
        <v>Image_NBW_126.jpg</v>
      </c>
      <c r="C5" s="41" t="s">
        <v>390</v>
      </c>
      <c r="D5" s="23" t="s">
        <v>391</v>
      </c>
      <c r="E5" s="24">
        <v>1</v>
      </c>
      <c r="F5" s="24">
        <v>0</v>
      </c>
      <c r="G5" s="24">
        <v>0</v>
      </c>
      <c r="H5" s="24">
        <v>0</v>
      </c>
      <c r="I5" s="24">
        <v>0</v>
      </c>
      <c r="J5" s="24">
        <v>0</v>
      </c>
      <c r="K5" s="24">
        <v>0</v>
      </c>
      <c r="L5" s="24">
        <v>0</v>
      </c>
      <c r="M5" s="24">
        <v>0</v>
      </c>
      <c r="N5" s="24">
        <v>1</v>
      </c>
      <c r="O5" s="24">
        <v>0</v>
      </c>
      <c r="P5" s="24">
        <v>0</v>
      </c>
      <c r="Q5" s="24">
        <v>0</v>
      </c>
      <c r="R5" s="24" cm="1">
        <f t="array" ref="R5">_xlfn.IFS(H5=1,1,K5=1,1,L5=1,1,M5=1,1,N5=1,1,P5=1,1,TRUE,0)</f>
        <v>1</v>
      </c>
      <c r="S5" s="35">
        <f>IF(AND(G5=1,R5=1),0,R5)</f>
        <v>1</v>
      </c>
      <c r="T5" s="53" t="s">
        <v>12</v>
      </c>
      <c r="U5" s="34" cm="1">
        <f t="array" ref="U5">_xlfn.IFS(T5="UNLIKELY", 1, T5="POSSIBLE", 1, T5="LIKELY",1, T5="VERY_LIKELY", 1, TRUE, 0)</f>
        <v>1</v>
      </c>
      <c r="V5" s="24" cm="1">
        <f t="array" ref="V5">_xlfn.IFS(T5="POSSIBLE", 1, T5="LIKELY",1, T5="VERY_LIKELY", 1, TRUE, 0)</f>
        <v>1</v>
      </c>
      <c r="W5" s="24" cm="1">
        <f t="array" ref="W5">_xlfn.IFS(T5="LIKELY",1, T5="VERY_LIKELY", 1, TRUE, 0)</f>
        <v>1</v>
      </c>
      <c r="X5" s="35" cm="1">
        <f t="array" ref="X5">_xlfn.IFS(T5="VERY_LIKELY", 1, TRUE, 0)</f>
        <v>0</v>
      </c>
    </row>
    <row r="6" spans="1:24" ht="20" customHeight="1" x14ac:dyDescent="0.2">
      <c r="A6" s="22" t="s">
        <v>826</v>
      </c>
      <c r="B6" s="49" t="str">
        <f>SUBSTITUTE(A6,"/Users/timomiessen/Desktop/imagesdk/nonblackwomen1/","Image_")</f>
        <v>Image_NBW_136.jpg</v>
      </c>
      <c r="C6" s="41" t="s">
        <v>390</v>
      </c>
      <c r="D6" s="23" t="s">
        <v>391</v>
      </c>
      <c r="E6" s="24">
        <v>1</v>
      </c>
      <c r="F6" s="24">
        <v>0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0</v>
      </c>
      <c r="M6" s="24">
        <v>0</v>
      </c>
      <c r="N6" s="24">
        <v>1</v>
      </c>
      <c r="O6" s="24">
        <v>0</v>
      </c>
      <c r="P6" s="24">
        <v>0</v>
      </c>
      <c r="Q6" s="24">
        <v>0</v>
      </c>
      <c r="R6" s="24" cm="1">
        <f t="array" ref="R6">_xlfn.IFS(H6=1,1,K6=1,1,L6=1,1,M6=1,1,N6=1,1,P6=1,1,TRUE,0)</f>
        <v>1</v>
      </c>
      <c r="S6" s="35">
        <f>IF(AND(G6=1,R6=1),0,R6)</f>
        <v>1</v>
      </c>
      <c r="T6" s="53" t="s">
        <v>12</v>
      </c>
      <c r="U6" s="34" cm="1">
        <f t="array" ref="U6">_xlfn.IFS(T6="UNLIKELY", 1, T6="POSSIBLE", 1, T6="LIKELY",1, T6="VERY_LIKELY", 1, TRUE, 0)</f>
        <v>1</v>
      </c>
      <c r="V6" s="24" cm="1">
        <f t="array" ref="V6">_xlfn.IFS(T6="POSSIBLE", 1, T6="LIKELY",1, T6="VERY_LIKELY", 1, TRUE, 0)</f>
        <v>1</v>
      </c>
      <c r="W6" s="24" cm="1">
        <f t="array" ref="W6">_xlfn.IFS(T6="LIKELY",1, T6="VERY_LIKELY", 1, TRUE, 0)</f>
        <v>1</v>
      </c>
      <c r="X6" s="35" cm="1">
        <f t="array" ref="X6">_xlfn.IFS(T6="VERY_LIKELY", 1, TRUE, 0)</f>
        <v>0</v>
      </c>
    </row>
    <row r="7" spans="1:24" ht="20" customHeight="1" x14ac:dyDescent="0.2">
      <c r="A7" s="22" t="s">
        <v>855</v>
      </c>
      <c r="B7" s="49" t="str">
        <f>SUBSTITUTE(A7,"/Users/timomiessen/Desktop/imagesdk/nonblackwomen1/","Image_")</f>
        <v>Image_NBW_162.jpg</v>
      </c>
      <c r="C7" s="41" t="s">
        <v>390</v>
      </c>
      <c r="D7" s="23" t="s">
        <v>391</v>
      </c>
      <c r="E7" s="24">
        <v>0</v>
      </c>
      <c r="F7" s="24">
        <v>1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0</v>
      </c>
      <c r="N7" s="24">
        <v>1</v>
      </c>
      <c r="O7" s="24">
        <v>0</v>
      </c>
      <c r="P7" s="24">
        <v>0</v>
      </c>
      <c r="Q7" s="24">
        <v>0</v>
      </c>
      <c r="R7" s="24" cm="1">
        <f t="array" ref="R7">_xlfn.IFS(H7=1,1,K7=1,1,L7=1,1,M7=1,1,N7=1,1,P7=1,1,TRUE,0)</f>
        <v>1</v>
      </c>
      <c r="S7" s="35">
        <f>IF(AND(G7=1,R7=1),0,R7)</f>
        <v>1</v>
      </c>
      <c r="T7" s="53" t="s">
        <v>2</v>
      </c>
      <c r="U7" s="34" cm="1">
        <f t="array" ref="U7">_xlfn.IFS(T7="UNLIKELY", 1, T7="POSSIBLE", 1, T7="LIKELY",1, T7="VERY_LIKELY", 1, TRUE, 0)</f>
        <v>1</v>
      </c>
      <c r="V7" s="24" cm="1">
        <f t="array" ref="V7">_xlfn.IFS(T7="POSSIBLE", 1, T7="LIKELY",1, T7="VERY_LIKELY", 1, TRUE, 0)</f>
        <v>1</v>
      </c>
      <c r="W7" s="24" cm="1">
        <f t="array" ref="W7">_xlfn.IFS(T7="LIKELY",1, T7="VERY_LIKELY", 1, TRUE, 0)</f>
        <v>0</v>
      </c>
      <c r="X7" s="35" cm="1">
        <f t="array" ref="X7">_xlfn.IFS(T7="VERY_LIKELY", 1, TRUE, 0)</f>
        <v>0</v>
      </c>
    </row>
    <row r="8" spans="1:24" ht="20" customHeight="1" x14ac:dyDescent="0.2">
      <c r="A8" s="22" t="s">
        <v>858</v>
      </c>
      <c r="B8" s="49" t="str">
        <f>SUBSTITUTE(A8,"/Users/timomiessen/Desktop/imagesdk/nonblackwomen1/","Image_")</f>
        <v>Image_NBW_165.jpg</v>
      </c>
      <c r="C8" s="41" t="s">
        <v>390</v>
      </c>
      <c r="D8" s="23" t="s">
        <v>391</v>
      </c>
      <c r="E8" s="24">
        <v>0</v>
      </c>
      <c r="F8" s="24">
        <v>1</v>
      </c>
      <c r="G8" s="24">
        <v>0</v>
      </c>
      <c r="H8" s="24">
        <v>0</v>
      </c>
      <c r="I8" s="24">
        <v>0</v>
      </c>
      <c r="J8" s="24">
        <v>0</v>
      </c>
      <c r="K8" s="24">
        <v>0</v>
      </c>
      <c r="L8" s="24">
        <v>0</v>
      </c>
      <c r="M8" s="24">
        <v>0</v>
      </c>
      <c r="N8" s="24">
        <v>1</v>
      </c>
      <c r="O8" s="24">
        <v>0</v>
      </c>
      <c r="P8" s="24">
        <v>0</v>
      </c>
      <c r="Q8" s="24">
        <v>0</v>
      </c>
      <c r="R8" s="24" cm="1">
        <f t="array" ref="R8">_xlfn.IFS(H8=1,1,K8=1,1,L8=1,1,M8=1,1,N8=1,1,P8=1,1,TRUE,0)</f>
        <v>1</v>
      </c>
      <c r="S8" s="35">
        <f>IF(AND(G8=1,R8=1),0,R8)</f>
        <v>1</v>
      </c>
      <c r="T8" s="53" t="s">
        <v>12</v>
      </c>
      <c r="U8" s="34" cm="1">
        <f t="array" ref="U8">_xlfn.IFS(T8="UNLIKELY", 1, T8="POSSIBLE", 1, T8="LIKELY",1, T8="VERY_LIKELY", 1, TRUE, 0)</f>
        <v>1</v>
      </c>
      <c r="V8" s="24" cm="1">
        <f t="array" ref="V8">_xlfn.IFS(T8="POSSIBLE", 1, T8="LIKELY",1, T8="VERY_LIKELY", 1, TRUE, 0)</f>
        <v>1</v>
      </c>
      <c r="W8" s="24" cm="1">
        <f t="array" ref="W8">_xlfn.IFS(T8="LIKELY",1, T8="VERY_LIKELY", 1, TRUE, 0)</f>
        <v>1</v>
      </c>
      <c r="X8" s="35" cm="1">
        <f t="array" ref="X8">_xlfn.IFS(T8="VERY_LIKELY", 1, TRUE, 0)</f>
        <v>0</v>
      </c>
    </row>
    <row r="9" spans="1:24" ht="20" customHeight="1" x14ac:dyDescent="0.2">
      <c r="A9" s="22" t="s">
        <v>994</v>
      </c>
      <c r="B9" s="49" t="str">
        <f>SUBSTITUTE(A9,"/Users/timomiessen/Desktop/imagesdk/nonblackwomen1/","Image_")</f>
        <v>Image_NBW_288.jpg</v>
      </c>
      <c r="C9" s="41" t="s">
        <v>390</v>
      </c>
      <c r="D9" s="23" t="s">
        <v>391</v>
      </c>
      <c r="E9" s="24">
        <v>1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1</v>
      </c>
      <c r="O9" s="24">
        <v>0</v>
      </c>
      <c r="P9" s="24">
        <v>0</v>
      </c>
      <c r="Q9" s="24">
        <v>0</v>
      </c>
      <c r="R9" s="24" cm="1">
        <f t="array" ref="R9">_xlfn.IFS(H9=1,1,K9=1,1,L9=1,1,M9=1,1,N9=1,1,P9=1,1,TRUE,0)</f>
        <v>1</v>
      </c>
      <c r="S9" s="35">
        <f>IF(AND(G9=1,R9=1),0,R9)</f>
        <v>1</v>
      </c>
      <c r="T9" s="53" t="s">
        <v>12</v>
      </c>
      <c r="U9" s="34" cm="1">
        <f t="array" ref="U9">_xlfn.IFS(T9="UNLIKELY", 1, T9="POSSIBLE", 1, T9="LIKELY",1, T9="VERY_LIKELY", 1, TRUE, 0)</f>
        <v>1</v>
      </c>
      <c r="V9" s="24" cm="1">
        <f t="array" ref="V9">_xlfn.IFS(T9="POSSIBLE", 1, T9="LIKELY",1, T9="VERY_LIKELY", 1, TRUE, 0)</f>
        <v>1</v>
      </c>
      <c r="W9" s="24" cm="1">
        <f t="array" ref="W9">_xlfn.IFS(T9="LIKELY",1, T9="VERY_LIKELY", 1, TRUE, 0)</f>
        <v>1</v>
      </c>
      <c r="X9" s="35" cm="1">
        <f t="array" ref="X9">_xlfn.IFS(T9="VERY_LIKELY", 1, TRUE, 0)</f>
        <v>0</v>
      </c>
    </row>
    <row r="10" spans="1:24" ht="20" customHeight="1" x14ac:dyDescent="0.2">
      <c r="A10" s="22" t="s">
        <v>1000</v>
      </c>
      <c r="B10" s="49" t="str">
        <f>SUBSTITUTE(A10,"/Users/timomiessen/Desktop/imagesdk/nonblackwomen1/","Image_")</f>
        <v>Image_NBW_293.jpg</v>
      </c>
      <c r="C10" s="41" t="s">
        <v>390</v>
      </c>
      <c r="D10" s="23" t="s">
        <v>391</v>
      </c>
      <c r="E10" s="24">
        <v>0</v>
      </c>
      <c r="F10" s="24">
        <v>0</v>
      </c>
      <c r="G10" s="24">
        <v>0</v>
      </c>
      <c r="H10" s="24">
        <v>0</v>
      </c>
      <c r="I10" s="24">
        <v>0</v>
      </c>
      <c r="J10" s="24">
        <v>1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1</v>
      </c>
      <c r="Q10" s="24">
        <v>0</v>
      </c>
      <c r="R10" s="24" cm="1">
        <f t="array" ref="R10">_xlfn.IFS(H10=1,1,K10=1,1,L10=1,1,M10=1,1,N10=1,1,P10=1,1,TRUE,0)</f>
        <v>1</v>
      </c>
      <c r="S10" s="35">
        <f>IF(AND(G10=1,R10=1),0,R10)</f>
        <v>1</v>
      </c>
      <c r="T10" s="53" t="s">
        <v>113</v>
      </c>
      <c r="U10" s="34" cm="1">
        <f t="array" ref="U10">_xlfn.IFS(T10="UNLIKELY", 1, T10="POSSIBLE", 1, T10="LIKELY",1, T10="VERY_LIKELY", 1, TRUE, 0)</f>
        <v>1</v>
      </c>
      <c r="V10" s="24" cm="1">
        <f t="array" ref="V10">_xlfn.IFS(T10="POSSIBLE", 1, T10="LIKELY",1, T10="VERY_LIKELY", 1, TRUE, 0)</f>
        <v>1</v>
      </c>
      <c r="W10" s="24" cm="1">
        <f t="array" ref="W10">_xlfn.IFS(T10="LIKELY",1, T10="VERY_LIKELY", 1, TRUE, 0)</f>
        <v>1</v>
      </c>
      <c r="X10" s="35" cm="1">
        <f t="array" ref="X10">_xlfn.IFS(T10="VERY_LIKELY", 1, TRUE, 0)</f>
        <v>1</v>
      </c>
    </row>
    <row r="11" spans="1:24" ht="20" customHeight="1" x14ac:dyDescent="0.2">
      <c r="A11" s="22" t="s">
        <v>1003</v>
      </c>
      <c r="B11" s="49" t="str">
        <f>SUBSTITUTE(A11,"/Users/timomiessen/Desktop/imagesdk/nonblackwomen1/","Image_")</f>
        <v>Image_NBW_296.jpg</v>
      </c>
      <c r="C11" s="41" t="s">
        <v>390</v>
      </c>
      <c r="D11" s="23" t="s">
        <v>391</v>
      </c>
      <c r="E11" s="24">
        <v>1</v>
      </c>
      <c r="F11" s="24">
        <v>0</v>
      </c>
      <c r="G11" s="24">
        <v>0</v>
      </c>
      <c r="H11" s="24">
        <v>0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1</v>
      </c>
      <c r="O11" s="24">
        <v>0</v>
      </c>
      <c r="P11" s="24">
        <v>0</v>
      </c>
      <c r="Q11" s="24">
        <v>0</v>
      </c>
      <c r="R11" s="24" cm="1">
        <f t="array" ref="R11">_xlfn.IFS(H11=1,1,K11=1,1,L11=1,1,M11=1,1,N11=1,1,P11=1,1,TRUE,0)</f>
        <v>1</v>
      </c>
      <c r="S11" s="35">
        <f>IF(AND(G11=1,R11=1),0,R11)</f>
        <v>1</v>
      </c>
      <c r="T11" s="53" t="s">
        <v>12</v>
      </c>
      <c r="U11" s="34" cm="1">
        <f t="array" ref="U11">_xlfn.IFS(T11="UNLIKELY", 1, T11="POSSIBLE", 1, T11="LIKELY",1, T11="VERY_LIKELY", 1, TRUE, 0)</f>
        <v>1</v>
      </c>
      <c r="V11" s="24" cm="1">
        <f t="array" ref="V11">_xlfn.IFS(T11="POSSIBLE", 1, T11="LIKELY",1, T11="VERY_LIKELY", 1, TRUE, 0)</f>
        <v>1</v>
      </c>
      <c r="W11" s="24" cm="1">
        <f t="array" ref="W11">_xlfn.IFS(T11="LIKELY",1, T11="VERY_LIKELY", 1, TRUE, 0)</f>
        <v>1</v>
      </c>
      <c r="X11" s="35" cm="1">
        <f t="array" ref="X11">_xlfn.IFS(T11="VERY_LIKELY", 1, TRUE, 0)</f>
        <v>0</v>
      </c>
    </row>
    <row r="12" spans="1:24" ht="20" customHeight="1" x14ac:dyDescent="0.2">
      <c r="A12" s="22" t="s">
        <v>1004</v>
      </c>
      <c r="B12" s="49" t="str">
        <f>SUBSTITUTE(A12,"/Users/timomiessen/Desktop/imagesdk/nonblackwomen1/","Image_")</f>
        <v>Image_NBW_297.jpg</v>
      </c>
      <c r="C12" s="41" t="s">
        <v>390</v>
      </c>
      <c r="D12" s="23" t="s">
        <v>391</v>
      </c>
      <c r="E12" s="24">
        <v>0</v>
      </c>
      <c r="F12" s="24">
        <v>0</v>
      </c>
      <c r="G12" s="24">
        <v>0</v>
      </c>
      <c r="H12" s="24">
        <v>0</v>
      </c>
      <c r="I12" s="24">
        <v>0</v>
      </c>
      <c r="J12" s="24">
        <v>1</v>
      </c>
      <c r="K12" s="24">
        <v>0</v>
      </c>
      <c r="L12" s="24">
        <v>0</v>
      </c>
      <c r="M12" s="24">
        <v>0</v>
      </c>
      <c r="N12" s="24">
        <v>0</v>
      </c>
      <c r="O12" s="24">
        <v>0</v>
      </c>
      <c r="P12" s="24">
        <v>1</v>
      </c>
      <c r="Q12" s="24">
        <v>0</v>
      </c>
      <c r="R12" s="24" cm="1">
        <f t="array" ref="R12">_xlfn.IFS(H12=1,1,K12=1,1,L12=1,1,M12=1,1,N12=1,1,P12=1,1,TRUE,0)</f>
        <v>1</v>
      </c>
      <c r="S12" s="35">
        <f>IF(AND(G12=1,R12=1),0,R12)</f>
        <v>1</v>
      </c>
      <c r="T12" s="53" t="s">
        <v>2</v>
      </c>
      <c r="U12" s="34" cm="1">
        <f t="array" ref="U12">_xlfn.IFS(T12="UNLIKELY", 1, T12="POSSIBLE", 1, T12="LIKELY",1, T12="VERY_LIKELY", 1, TRUE, 0)</f>
        <v>1</v>
      </c>
      <c r="V12" s="24" cm="1">
        <f t="array" ref="V12">_xlfn.IFS(T12="POSSIBLE", 1, T12="LIKELY",1, T12="VERY_LIKELY", 1, TRUE, 0)</f>
        <v>1</v>
      </c>
      <c r="W12" s="24" cm="1">
        <f t="array" ref="W12">_xlfn.IFS(T12="LIKELY",1, T12="VERY_LIKELY", 1, TRUE, 0)</f>
        <v>0</v>
      </c>
      <c r="X12" s="35" cm="1">
        <f t="array" ref="X12">_xlfn.IFS(T12="VERY_LIKELY", 1, TRUE, 0)</f>
        <v>0</v>
      </c>
    </row>
    <row r="13" spans="1:24" ht="20" customHeight="1" x14ac:dyDescent="0.2">
      <c r="A13" s="22" t="s">
        <v>1005</v>
      </c>
      <c r="B13" s="49" t="str">
        <f>SUBSTITUTE(A13,"/Users/timomiessen/Desktop/imagesdk/nonblackwomen1/","Image_")</f>
        <v>Image_NBW_298.jpg</v>
      </c>
      <c r="C13" s="41" t="s">
        <v>390</v>
      </c>
      <c r="D13" s="23" t="s">
        <v>391</v>
      </c>
      <c r="E13" s="24">
        <v>0</v>
      </c>
      <c r="F13" s="24">
        <v>0</v>
      </c>
      <c r="G13" s="24">
        <v>0</v>
      </c>
      <c r="H13" s="24">
        <v>0</v>
      </c>
      <c r="I13" s="24">
        <v>1</v>
      </c>
      <c r="J13" s="24">
        <v>0</v>
      </c>
      <c r="K13" s="24">
        <v>0</v>
      </c>
      <c r="L13" s="24">
        <v>0</v>
      </c>
      <c r="M13" s="24">
        <v>0</v>
      </c>
      <c r="N13" s="24">
        <v>0</v>
      </c>
      <c r="O13" s="24">
        <v>0</v>
      </c>
      <c r="P13" s="24">
        <v>1</v>
      </c>
      <c r="Q13" s="24">
        <v>0</v>
      </c>
      <c r="R13" s="24" cm="1">
        <f t="array" ref="R13">_xlfn.IFS(H13=1,1,K13=1,1,L13=1,1,M13=1,1,N13=1,1,P13=1,1,TRUE,0)</f>
        <v>1</v>
      </c>
      <c r="S13" s="35">
        <f>IF(AND(G13=1,R13=1),0,R13)</f>
        <v>1</v>
      </c>
      <c r="T13" s="53" t="s">
        <v>12</v>
      </c>
      <c r="U13" s="34" cm="1">
        <f t="array" ref="U13">_xlfn.IFS(T13="UNLIKELY", 1, T13="POSSIBLE", 1, T13="LIKELY",1, T13="VERY_LIKELY", 1, TRUE, 0)</f>
        <v>1</v>
      </c>
      <c r="V13" s="24" cm="1">
        <f t="array" ref="V13">_xlfn.IFS(T13="POSSIBLE", 1, T13="LIKELY",1, T13="VERY_LIKELY", 1, TRUE, 0)</f>
        <v>1</v>
      </c>
      <c r="W13" s="24" cm="1">
        <f t="array" ref="W13">_xlfn.IFS(T13="LIKELY",1, T13="VERY_LIKELY", 1, TRUE, 0)</f>
        <v>1</v>
      </c>
      <c r="X13" s="35" cm="1">
        <f t="array" ref="X13">_xlfn.IFS(T13="VERY_LIKELY", 1, TRUE, 0)</f>
        <v>0</v>
      </c>
    </row>
    <row r="14" spans="1:24" ht="20" customHeight="1" x14ac:dyDescent="0.2">
      <c r="A14" s="22" t="s">
        <v>1010</v>
      </c>
      <c r="B14" s="49" t="str">
        <f>SUBSTITUTE(A14,"/Users/timomiessen/Desktop/imagesdk/nonblackwomen1/","Image_")</f>
        <v>Image_NBW_301.jpg</v>
      </c>
      <c r="C14" s="41" t="s">
        <v>390</v>
      </c>
      <c r="D14" s="23" t="s">
        <v>391</v>
      </c>
      <c r="E14" s="24">
        <v>0</v>
      </c>
      <c r="F14" s="24">
        <v>0</v>
      </c>
      <c r="G14" s="24">
        <v>0</v>
      </c>
      <c r="H14" s="24">
        <v>0</v>
      </c>
      <c r="I14" s="24">
        <v>0</v>
      </c>
      <c r="J14" s="24">
        <v>1</v>
      </c>
      <c r="K14" s="24">
        <v>0</v>
      </c>
      <c r="L14" s="24">
        <v>1</v>
      </c>
      <c r="M14" s="24">
        <v>0</v>
      </c>
      <c r="N14" s="24">
        <v>0</v>
      </c>
      <c r="O14" s="24">
        <v>0</v>
      </c>
      <c r="P14" s="24">
        <v>1</v>
      </c>
      <c r="Q14" s="24">
        <v>0</v>
      </c>
      <c r="R14" s="24" cm="1">
        <f t="array" ref="R14">_xlfn.IFS(H14=1,1,K14=1,1,L14=1,1,M14=1,1,N14=1,1,P14=1,1,TRUE,0)</f>
        <v>1</v>
      </c>
      <c r="S14" s="35">
        <f>IF(AND(G14=1,R14=1),0,R14)</f>
        <v>1</v>
      </c>
      <c r="T14" s="53" t="s">
        <v>113</v>
      </c>
      <c r="U14" s="34" cm="1">
        <f t="array" ref="U14">_xlfn.IFS(T14="UNLIKELY", 1, T14="POSSIBLE", 1, T14="LIKELY",1, T14="VERY_LIKELY", 1, TRUE, 0)</f>
        <v>1</v>
      </c>
      <c r="V14" s="24" cm="1">
        <f t="array" ref="V14">_xlfn.IFS(T14="POSSIBLE", 1, T14="LIKELY",1, T14="VERY_LIKELY", 1, TRUE, 0)</f>
        <v>1</v>
      </c>
      <c r="W14" s="24" cm="1">
        <f t="array" ref="W14">_xlfn.IFS(T14="LIKELY",1, T14="VERY_LIKELY", 1, TRUE, 0)</f>
        <v>1</v>
      </c>
      <c r="X14" s="35" cm="1">
        <f t="array" ref="X14">_xlfn.IFS(T14="VERY_LIKELY", 1, TRUE, 0)</f>
        <v>1</v>
      </c>
    </row>
    <row r="15" spans="1:24" ht="20" customHeight="1" x14ac:dyDescent="0.2">
      <c r="A15" s="22" t="s">
        <v>1011</v>
      </c>
      <c r="B15" s="49" t="str">
        <f>SUBSTITUTE(A15,"/Users/timomiessen/Desktop/imagesdk/nonblackwomen1/","Image_")</f>
        <v>Image_NBW_302.jpg</v>
      </c>
      <c r="C15" s="41" t="s">
        <v>390</v>
      </c>
      <c r="D15" s="23" t="s">
        <v>391</v>
      </c>
      <c r="E15" s="24">
        <v>0</v>
      </c>
      <c r="F15" s="24">
        <v>0</v>
      </c>
      <c r="G15" s="24">
        <v>0</v>
      </c>
      <c r="H15" s="24">
        <v>0</v>
      </c>
      <c r="I15" s="24">
        <v>0</v>
      </c>
      <c r="J15" s="24">
        <v>1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1</v>
      </c>
      <c r="Q15" s="24">
        <v>0</v>
      </c>
      <c r="R15" s="24" cm="1">
        <f t="array" ref="R15">_xlfn.IFS(H15=1,1,K15=1,1,L15=1,1,M15=1,1,N15=1,1,P15=1,1,TRUE,0)</f>
        <v>1</v>
      </c>
      <c r="S15" s="35">
        <f>IF(AND(G15=1,R15=1),0,R15)</f>
        <v>1</v>
      </c>
      <c r="T15" s="53" t="s">
        <v>113</v>
      </c>
      <c r="U15" s="34" cm="1">
        <f t="array" ref="U15">_xlfn.IFS(T15="UNLIKELY", 1, T15="POSSIBLE", 1, T15="LIKELY",1, T15="VERY_LIKELY", 1, TRUE, 0)</f>
        <v>1</v>
      </c>
      <c r="V15" s="24" cm="1">
        <f t="array" ref="V15">_xlfn.IFS(T15="POSSIBLE", 1, T15="LIKELY",1, T15="VERY_LIKELY", 1, TRUE, 0)</f>
        <v>1</v>
      </c>
      <c r="W15" s="24" cm="1">
        <f t="array" ref="W15">_xlfn.IFS(T15="LIKELY",1, T15="VERY_LIKELY", 1, TRUE, 0)</f>
        <v>1</v>
      </c>
      <c r="X15" s="35" cm="1">
        <f t="array" ref="X15">_xlfn.IFS(T15="VERY_LIKELY", 1, TRUE, 0)</f>
        <v>1</v>
      </c>
    </row>
    <row r="16" spans="1:24" ht="20" customHeight="1" x14ac:dyDescent="0.2">
      <c r="A16" s="22" t="s">
        <v>1012</v>
      </c>
      <c r="B16" s="49" t="str">
        <f>SUBSTITUTE(A16,"/Users/timomiessen/Desktop/imagesdk/nonblackwomen1/","Image_")</f>
        <v>Image_NBW_303.jpg</v>
      </c>
      <c r="C16" s="41" t="s">
        <v>390</v>
      </c>
      <c r="D16" s="23" t="s">
        <v>391</v>
      </c>
      <c r="E16" s="24">
        <v>0</v>
      </c>
      <c r="F16" s="24">
        <v>0</v>
      </c>
      <c r="G16" s="24">
        <v>0</v>
      </c>
      <c r="H16" s="24">
        <v>0</v>
      </c>
      <c r="I16" s="24">
        <v>1</v>
      </c>
      <c r="J16" s="24">
        <v>0</v>
      </c>
      <c r="K16" s="24">
        <v>0</v>
      </c>
      <c r="L16" s="24">
        <v>0</v>
      </c>
      <c r="M16" s="24">
        <v>0</v>
      </c>
      <c r="N16" s="24">
        <v>0</v>
      </c>
      <c r="O16" s="24">
        <v>0</v>
      </c>
      <c r="P16" s="24">
        <v>1</v>
      </c>
      <c r="Q16" s="24">
        <v>0</v>
      </c>
      <c r="R16" s="24" cm="1">
        <f t="array" ref="R16">_xlfn.IFS(H16=1,1,K16=1,1,L16=1,1,M16=1,1,N16=1,1,P16=1,1,TRUE,0)</f>
        <v>1</v>
      </c>
      <c r="S16" s="35">
        <f>IF(AND(G16=1,R16=1),0,R16)</f>
        <v>1</v>
      </c>
      <c r="T16" s="53" t="s">
        <v>113</v>
      </c>
      <c r="U16" s="34" cm="1">
        <f t="array" ref="U16">_xlfn.IFS(T16="UNLIKELY", 1, T16="POSSIBLE", 1, T16="LIKELY",1, T16="VERY_LIKELY", 1, TRUE, 0)</f>
        <v>1</v>
      </c>
      <c r="V16" s="24" cm="1">
        <f t="array" ref="V16">_xlfn.IFS(T16="POSSIBLE", 1, T16="LIKELY",1, T16="VERY_LIKELY", 1, TRUE, 0)</f>
        <v>1</v>
      </c>
      <c r="W16" s="24" cm="1">
        <f t="array" ref="W16">_xlfn.IFS(T16="LIKELY",1, T16="VERY_LIKELY", 1, TRUE, 0)</f>
        <v>1</v>
      </c>
      <c r="X16" s="35" cm="1">
        <f t="array" ref="X16">_xlfn.IFS(T16="VERY_LIKELY", 1, TRUE, 0)</f>
        <v>1</v>
      </c>
    </row>
    <row r="17" spans="1:24" ht="20" customHeight="1" x14ac:dyDescent="0.2">
      <c r="A17" s="22" t="s">
        <v>1014</v>
      </c>
      <c r="B17" s="49" t="str">
        <f>SUBSTITUTE(A17,"/Users/timomiessen/Desktop/imagesdk/nonblackwomen1/","Image_")</f>
        <v>Image_NBW_305.jpg</v>
      </c>
      <c r="C17" s="41" t="s">
        <v>390</v>
      </c>
      <c r="D17" s="23" t="s">
        <v>391</v>
      </c>
      <c r="E17" s="24">
        <v>0</v>
      </c>
      <c r="F17" s="24">
        <v>0</v>
      </c>
      <c r="G17" s="24">
        <v>0</v>
      </c>
      <c r="H17" s="24">
        <v>0</v>
      </c>
      <c r="I17" s="24">
        <v>0</v>
      </c>
      <c r="J17" s="24">
        <v>1</v>
      </c>
      <c r="K17" s="24">
        <v>0</v>
      </c>
      <c r="L17" s="24">
        <v>1</v>
      </c>
      <c r="M17" s="24">
        <v>0</v>
      </c>
      <c r="N17" s="24">
        <v>0</v>
      </c>
      <c r="O17" s="24">
        <v>0</v>
      </c>
      <c r="P17" s="24">
        <v>1</v>
      </c>
      <c r="Q17" s="24">
        <v>0</v>
      </c>
      <c r="R17" s="24" cm="1">
        <f t="array" ref="R17">_xlfn.IFS(H17=1,1,K17=1,1,L17=1,1,M17=1,1,N17=1,1,P17=1,1,TRUE,0)</f>
        <v>1</v>
      </c>
      <c r="S17" s="35">
        <f>IF(AND(G17=1,R17=1),0,R17)</f>
        <v>1</v>
      </c>
      <c r="T17" s="53" t="s">
        <v>12</v>
      </c>
      <c r="U17" s="34" cm="1">
        <f t="array" ref="U17">_xlfn.IFS(T17="UNLIKELY", 1, T17="POSSIBLE", 1, T17="LIKELY",1, T17="VERY_LIKELY", 1, TRUE, 0)</f>
        <v>1</v>
      </c>
      <c r="V17" s="24" cm="1">
        <f t="array" ref="V17">_xlfn.IFS(T17="POSSIBLE", 1, T17="LIKELY",1, T17="VERY_LIKELY", 1, TRUE, 0)</f>
        <v>1</v>
      </c>
      <c r="W17" s="24" cm="1">
        <f t="array" ref="W17">_xlfn.IFS(T17="LIKELY",1, T17="VERY_LIKELY", 1, TRUE, 0)</f>
        <v>1</v>
      </c>
      <c r="X17" s="35" cm="1">
        <f t="array" ref="X17">_xlfn.IFS(T17="VERY_LIKELY", 1, TRUE, 0)</f>
        <v>0</v>
      </c>
    </row>
    <row r="18" spans="1:24" ht="20" customHeight="1" x14ac:dyDescent="0.2">
      <c r="A18" s="22" t="s">
        <v>1015</v>
      </c>
      <c r="B18" s="49" t="str">
        <f>SUBSTITUTE(A18,"/Users/timomiessen/Desktop/imagesdk/nonblackwomen1/","Image_")</f>
        <v>Image_NBW_306.jpg</v>
      </c>
      <c r="C18" s="41" t="s">
        <v>390</v>
      </c>
      <c r="D18" s="23" t="s">
        <v>391</v>
      </c>
      <c r="E18" s="24">
        <v>0</v>
      </c>
      <c r="F18" s="24">
        <v>0</v>
      </c>
      <c r="G18" s="24">
        <v>0</v>
      </c>
      <c r="H18" s="24">
        <v>0</v>
      </c>
      <c r="I18" s="24">
        <v>0</v>
      </c>
      <c r="J18" s="24">
        <v>1</v>
      </c>
      <c r="K18" s="24">
        <v>0</v>
      </c>
      <c r="L18" s="24">
        <v>0</v>
      </c>
      <c r="M18" s="24">
        <v>0</v>
      </c>
      <c r="N18" s="24">
        <v>0</v>
      </c>
      <c r="O18" s="24">
        <v>0</v>
      </c>
      <c r="P18" s="24">
        <v>1</v>
      </c>
      <c r="Q18" s="24">
        <v>0</v>
      </c>
      <c r="R18" s="24" cm="1">
        <f t="array" ref="R18">_xlfn.IFS(H18=1,1,K18=1,1,L18=1,1,M18=1,1,N18=1,1,P18=1,1,TRUE,0)</f>
        <v>1</v>
      </c>
      <c r="S18" s="35">
        <f>IF(AND(G18=1,R18=1),0,R18)</f>
        <v>1</v>
      </c>
      <c r="T18" s="53" t="s">
        <v>113</v>
      </c>
      <c r="U18" s="34" cm="1">
        <f t="array" ref="U18">_xlfn.IFS(T18="UNLIKELY", 1, T18="POSSIBLE", 1, T18="LIKELY",1, T18="VERY_LIKELY", 1, TRUE, 0)</f>
        <v>1</v>
      </c>
      <c r="V18" s="24" cm="1">
        <f t="array" ref="V18">_xlfn.IFS(T18="POSSIBLE", 1, T18="LIKELY",1, T18="VERY_LIKELY", 1, TRUE, 0)</f>
        <v>1</v>
      </c>
      <c r="W18" s="24" cm="1">
        <f t="array" ref="W18">_xlfn.IFS(T18="LIKELY",1, T18="VERY_LIKELY", 1, TRUE, 0)</f>
        <v>1</v>
      </c>
      <c r="X18" s="35" cm="1">
        <f t="array" ref="X18">_xlfn.IFS(T18="VERY_LIKELY", 1, TRUE, 0)</f>
        <v>1</v>
      </c>
    </row>
    <row r="19" spans="1:24" ht="20" customHeight="1" x14ac:dyDescent="0.2">
      <c r="A19" s="22" t="s">
        <v>1017</v>
      </c>
      <c r="B19" s="49" t="str">
        <f>SUBSTITUTE(A19,"/Users/timomiessen/Desktop/imagesdk/nonblackwomen1/","Image_")</f>
        <v>Image_NBW_308.jpg</v>
      </c>
      <c r="C19" s="41" t="s">
        <v>390</v>
      </c>
      <c r="D19" s="23" t="s">
        <v>391</v>
      </c>
      <c r="E19" s="24">
        <v>0</v>
      </c>
      <c r="F19" s="24">
        <v>0</v>
      </c>
      <c r="G19" s="24">
        <v>0</v>
      </c>
      <c r="H19" s="24">
        <v>0</v>
      </c>
      <c r="I19" s="24">
        <v>0</v>
      </c>
      <c r="J19" s="24">
        <v>1</v>
      </c>
      <c r="K19" s="24">
        <v>0</v>
      </c>
      <c r="L19" s="24">
        <v>1</v>
      </c>
      <c r="M19" s="24">
        <v>0</v>
      </c>
      <c r="N19" s="24">
        <v>0</v>
      </c>
      <c r="O19" s="24">
        <v>0</v>
      </c>
      <c r="P19" s="24">
        <v>1</v>
      </c>
      <c r="Q19" s="24">
        <v>0</v>
      </c>
      <c r="R19" s="24" cm="1">
        <f t="array" ref="R19">_xlfn.IFS(H19=1,1,K19=1,1,L19=1,1,M19=1,1,N19=1,1,P19=1,1,TRUE,0)</f>
        <v>1</v>
      </c>
      <c r="S19" s="35">
        <f>IF(AND(G19=1,R19=1),0,R19)</f>
        <v>1</v>
      </c>
      <c r="T19" s="53" t="s">
        <v>113</v>
      </c>
      <c r="U19" s="34" cm="1">
        <f t="array" ref="U19">_xlfn.IFS(T19="UNLIKELY", 1, T19="POSSIBLE", 1, T19="LIKELY",1, T19="VERY_LIKELY", 1, TRUE, 0)</f>
        <v>1</v>
      </c>
      <c r="V19" s="24" cm="1">
        <f t="array" ref="V19">_xlfn.IFS(T19="POSSIBLE", 1, T19="LIKELY",1, T19="VERY_LIKELY", 1, TRUE, 0)</f>
        <v>1</v>
      </c>
      <c r="W19" s="24" cm="1">
        <f t="array" ref="W19">_xlfn.IFS(T19="LIKELY",1, T19="VERY_LIKELY", 1, TRUE, 0)</f>
        <v>1</v>
      </c>
      <c r="X19" s="35" cm="1">
        <f t="array" ref="X19">_xlfn.IFS(T19="VERY_LIKELY", 1, TRUE, 0)</f>
        <v>1</v>
      </c>
    </row>
    <row r="20" spans="1:24" ht="20" customHeight="1" x14ac:dyDescent="0.2">
      <c r="A20" s="22" t="s">
        <v>1018</v>
      </c>
      <c r="B20" s="49" t="str">
        <f>SUBSTITUTE(A20,"/Users/timomiessen/Desktop/imagesdk/nonblackwomen1/","Image_")</f>
        <v>Image_NBW_309.jpg</v>
      </c>
      <c r="C20" s="41" t="s">
        <v>390</v>
      </c>
      <c r="D20" s="23" t="s">
        <v>391</v>
      </c>
      <c r="E20" s="24">
        <v>0</v>
      </c>
      <c r="F20" s="24">
        <v>0</v>
      </c>
      <c r="G20" s="24">
        <v>0</v>
      </c>
      <c r="H20" s="24">
        <v>0</v>
      </c>
      <c r="I20" s="24">
        <v>0</v>
      </c>
      <c r="J20" s="24">
        <v>1</v>
      </c>
      <c r="K20" s="24">
        <v>0</v>
      </c>
      <c r="L20" s="24">
        <v>0</v>
      </c>
      <c r="M20" s="24">
        <v>0</v>
      </c>
      <c r="N20" s="24">
        <v>0</v>
      </c>
      <c r="O20" s="24">
        <v>0</v>
      </c>
      <c r="P20" s="24">
        <v>1</v>
      </c>
      <c r="Q20" s="24">
        <v>0</v>
      </c>
      <c r="R20" s="24" cm="1">
        <f t="array" ref="R20">_xlfn.IFS(H20=1,1,K20=1,1,L20=1,1,M20=1,1,N20=1,1,P20=1,1,TRUE,0)</f>
        <v>1</v>
      </c>
      <c r="S20" s="35">
        <f>IF(AND(G20=1,R20=1),0,R20)</f>
        <v>1</v>
      </c>
      <c r="T20" s="53" t="s">
        <v>113</v>
      </c>
      <c r="U20" s="34" cm="1">
        <f t="array" ref="U20">_xlfn.IFS(T20="UNLIKELY", 1, T20="POSSIBLE", 1, T20="LIKELY",1, T20="VERY_LIKELY", 1, TRUE, 0)</f>
        <v>1</v>
      </c>
      <c r="V20" s="24" cm="1">
        <f t="array" ref="V20">_xlfn.IFS(T20="POSSIBLE", 1, T20="LIKELY",1, T20="VERY_LIKELY", 1, TRUE, 0)</f>
        <v>1</v>
      </c>
      <c r="W20" s="24" cm="1">
        <f t="array" ref="W20">_xlfn.IFS(T20="LIKELY",1, T20="VERY_LIKELY", 1, TRUE, 0)</f>
        <v>1</v>
      </c>
      <c r="X20" s="35" cm="1">
        <f t="array" ref="X20">_xlfn.IFS(T20="VERY_LIKELY", 1, TRUE, 0)</f>
        <v>1</v>
      </c>
    </row>
    <row r="21" spans="1:24" ht="20" customHeight="1" x14ac:dyDescent="0.2">
      <c r="A21" s="22" t="s">
        <v>1021</v>
      </c>
      <c r="B21" s="49" t="str">
        <f>SUBSTITUTE(A21,"/Users/timomiessen/Desktop/imagesdk/nonblackwomen1/","Image_")</f>
        <v>Image_NBW_311.jpg</v>
      </c>
      <c r="C21" s="41" t="s">
        <v>390</v>
      </c>
      <c r="D21" s="23" t="s">
        <v>391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4">
        <v>1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24">
        <v>1</v>
      </c>
      <c r="Q21" s="24">
        <v>0</v>
      </c>
      <c r="R21" s="24" cm="1">
        <f t="array" ref="R21">_xlfn.IFS(H21=1,1,K21=1,1,L21=1,1,M21=1,1,N21=1,1,P21=1,1,TRUE,0)</f>
        <v>1</v>
      </c>
      <c r="S21" s="35">
        <f>IF(AND(G21=1,R21=1),0,R21)</f>
        <v>1</v>
      </c>
      <c r="T21" s="53" t="s">
        <v>113</v>
      </c>
      <c r="U21" s="34" cm="1">
        <f t="array" ref="U21">_xlfn.IFS(T21="UNLIKELY", 1, T21="POSSIBLE", 1, T21="LIKELY",1, T21="VERY_LIKELY", 1, TRUE, 0)</f>
        <v>1</v>
      </c>
      <c r="V21" s="24" cm="1">
        <f t="array" ref="V21">_xlfn.IFS(T21="POSSIBLE", 1, T21="LIKELY",1, T21="VERY_LIKELY", 1, TRUE, 0)</f>
        <v>1</v>
      </c>
      <c r="W21" s="24" cm="1">
        <f t="array" ref="W21">_xlfn.IFS(T21="LIKELY",1, T21="VERY_LIKELY", 1, TRUE, 0)</f>
        <v>1</v>
      </c>
      <c r="X21" s="35" cm="1">
        <f t="array" ref="X21">_xlfn.IFS(T21="VERY_LIKELY", 1, TRUE, 0)</f>
        <v>1</v>
      </c>
    </row>
    <row r="22" spans="1:24" ht="20" customHeight="1" x14ac:dyDescent="0.2">
      <c r="A22" s="22" t="s">
        <v>1022</v>
      </c>
      <c r="B22" s="49" t="str">
        <f>SUBSTITUTE(A22,"/Users/timomiessen/Desktop/imagesdk/nonblackwomen1/","Image_")</f>
        <v>Image_NBW_312.jpg</v>
      </c>
      <c r="C22" s="41" t="s">
        <v>390</v>
      </c>
      <c r="D22" s="23" t="s">
        <v>391</v>
      </c>
      <c r="E22" s="24">
        <v>0</v>
      </c>
      <c r="F22" s="24">
        <v>0</v>
      </c>
      <c r="G22" s="24">
        <v>0</v>
      </c>
      <c r="H22" s="24">
        <v>0</v>
      </c>
      <c r="I22" s="24">
        <v>0</v>
      </c>
      <c r="J22" s="24">
        <v>1</v>
      </c>
      <c r="K22" s="24">
        <v>0</v>
      </c>
      <c r="L22" s="24">
        <v>0</v>
      </c>
      <c r="M22" s="24">
        <v>0</v>
      </c>
      <c r="N22" s="24">
        <v>0</v>
      </c>
      <c r="O22" s="24">
        <v>0</v>
      </c>
      <c r="P22" s="24">
        <v>1</v>
      </c>
      <c r="Q22" s="24">
        <v>0</v>
      </c>
      <c r="R22" s="24" cm="1">
        <f t="array" ref="R22">_xlfn.IFS(H22=1,1,K22=1,1,L22=1,1,M22=1,1,N22=1,1,P22=1,1,TRUE,0)</f>
        <v>1</v>
      </c>
      <c r="S22" s="35">
        <f>IF(AND(G22=1,R22=1),0,R22)</f>
        <v>1</v>
      </c>
      <c r="T22" s="53" t="s">
        <v>113</v>
      </c>
      <c r="U22" s="34" cm="1">
        <f t="array" ref="U22">_xlfn.IFS(T22="UNLIKELY", 1, T22="POSSIBLE", 1, T22="LIKELY",1, T22="VERY_LIKELY", 1, TRUE, 0)</f>
        <v>1</v>
      </c>
      <c r="V22" s="24" cm="1">
        <f t="array" ref="V22">_xlfn.IFS(T22="POSSIBLE", 1, T22="LIKELY",1, T22="VERY_LIKELY", 1, TRUE, 0)</f>
        <v>1</v>
      </c>
      <c r="W22" s="24" cm="1">
        <f t="array" ref="W22">_xlfn.IFS(T22="LIKELY",1, T22="VERY_LIKELY", 1, TRUE, 0)</f>
        <v>1</v>
      </c>
      <c r="X22" s="35" cm="1">
        <f t="array" ref="X22">_xlfn.IFS(T22="VERY_LIKELY", 1, TRUE, 0)</f>
        <v>1</v>
      </c>
    </row>
    <row r="23" spans="1:24" ht="20" customHeight="1" x14ac:dyDescent="0.2">
      <c r="A23" s="22" t="s">
        <v>1023</v>
      </c>
      <c r="B23" s="49" t="str">
        <f>SUBSTITUTE(A23,"/Users/timomiessen/Desktop/imagesdk/nonblackwomen1/","Image_")</f>
        <v>Image_NBW_313.jpg</v>
      </c>
      <c r="C23" s="41" t="s">
        <v>390</v>
      </c>
      <c r="D23" s="23" t="s">
        <v>391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1</v>
      </c>
      <c r="K23" s="24">
        <v>0</v>
      </c>
      <c r="L23" s="24">
        <v>0</v>
      </c>
      <c r="M23" s="24">
        <v>0</v>
      </c>
      <c r="N23" s="24">
        <v>0</v>
      </c>
      <c r="O23" s="24">
        <v>0</v>
      </c>
      <c r="P23" s="24">
        <v>1</v>
      </c>
      <c r="Q23" s="24">
        <v>0</v>
      </c>
      <c r="R23" s="24" cm="1">
        <f t="array" ref="R23">_xlfn.IFS(H23=1,1,K23=1,1,L23=1,1,M23=1,1,N23=1,1,P23=1,1,TRUE,0)</f>
        <v>1</v>
      </c>
      <c r="S23" s="35">
        <f>IF(AND(G23=1,R23=1),0,R23)</f>
        <v>1</v>
      </c>
      <c r="T23" s="53" t="s">
        <v>113</v>
      </c>
      <c r="U23" s="34" cm="1">
        <f t="array" ref="U23">_xlfn.IFS(T23="UNLIKELY", 1, T23="POSSIBLE", 1, T23="LIKELY",1, T23="VERY_LIKELY", 1, TRUE, 0)</f>
        <v>1</v>
      </c>
      <c r="V23" s="24" cm="1">
        <f t="array" ref="V23">_xlfn.IFS(T23="POSSIBLE", 1, T23="LIKELY",1, T23="VERY_LIKELY", 1, TRUE, 0)</f>
        <v>1</v>
      </c>
      <c r="W23" s="24" cm="1">
        <f t="array" ref="W23">_xlfn.IFS(T23="LIKELY",1, T23="VERY_LIKELY", 1, TRUE, 0)</f>
        <v>1</v>
      </c>
      <c r="X23" s="35" cm="1">
        <f t="array" ref="X23">_xlfn.IFS(T23="VERY_LIKELY", 1, TRUE, 0)</f>
        <v>1</v>
      </c>
    </row>
    <row r="24" spans="1:24" ht="20" customHeight="1" x14ac:dyDescent="0.2">
      <c r="A24" s="22" t="s">
        <v>1024</v>
      </c>
      <c r="B24" s="49" t="str">
        <f>SUBSTITUTE(A24,"/Users/timomiessen/Desktop/imagesdk/nonblackwomen1/","Image_")</f>
        <v>Image_NBW_314.jpg</v>
      </c>
      <c r="C24" s="41" t="s">
        <v>390</v>
      </c>
      <c r="D24" s="23" t="s">
        <v>391</v>
      </c>
      <c r="E24" s="24">
        <v>0</v>
      </c>
      <c r="F24" s="24">
        <v>0</v>
      </c>
      <c r="G24" s="24">
        <v>0</v>
      </c>
      <c r="H24" s="24">
        <v>0</v>
      </c>
      <c r="I24" s="24">
        <v>0</v>
      </c>
      <c r="J24" s="24">
        <v>1</v>
      </c>
      <c r="K24" s="24">
        <v>0</v>
      </c>
      <c r="L24" s="24">
        <v>1</v>
      </c>
      <c r="M24" s="24">
        <v>0</v>
      </c>
      <c r="N24" s="24">
        <v>0</v>
      </c>
      <c r="O24" s="24">
        <v>0</v>
      </c>
      <c r="P24" s="24">
        <v>1</v>
      </c>
      <c r="Q24" s="24">
        <v>0</v>
      </c>
      <c r="R24" s="24" cm="1">
        <f t="array" ref="R24">_xlfn.IFS(H24=1,1,K24=1,1,L24=1,1,M24=1,1,N24=1,1,P24=1,1,TRUE,0)</f>
        <v>1</v>
      </c>
      <c r="S24" s="35">
        <f>IF(AND(G24=1,R24=1),0,R24)</f>
        <v>1</v>
      </c>
      <c r="T24" s="53" t="s">
        <v>2</v>
      </c>
      <c r="U24" s="34" cm="1">
        <f t="array" ref="U24">_xlfn.IFS(T24="UNLIKELY", 1, T24="POSSIBLE", 1, T24="LIKELY",1, T24="VERY_LIKELY", 1, TRUE, 0)</f>
        <v>1</v>
      </c>
      <c r="V24" s="24" cm="1">
        <f t="array" ref="V24">_xlfn.IFS(T24="POSSIBLE", 1, T24="LIKELY",1, T24="VERY_LIKELY", 1, TRUE, 0)</f>
        <v>1</v>
      </c>
      <c r="W24" s="24" cm="1">
        <f t="array" ref="W24">_xlfn.IFS(T24="LIKELY",1, T24="VERY_LIKELY", 1, TRUE, 0)</f>
        <v>0</v>
      </c>
      <c r="X24" s="35" cm="1">
        <f t="array" ref="X24">_xlfn.IFS(T24="VERY_LIKELY", 1, TRUE, 0)</f>
        <v>0</v>
      </c>
    </row>
    <row r="25" spans="1:24" ht="20" customHeight="1" x14ac:dyDescent="0.2">
      <c r="A25" s="22" t="s">
        <v>1025</v>
      </c>
      <c r="B25" s="49" t="str">
        <f>SUBSTITUTE(A25,"/Users/timomiessen/Desktop/imagesdk/nonblackwomen1/","Image_")</f>
        <v>Image_NBW_315.jpg</v>
      </c>
      <c r="C25" s="41" t="s">
        <v>390</v>
      </c>
      <c r="D25" s="23" t="s">
        <v>391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1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1</v>
      </c>
      <c r="Q25" s="24">
        <v>0</v>
      </c>
      <c r="R25" s="24" cm="1">
        <f t="array" ref="R25">_xlfn.IFS(H25=1,1,K25=1,1,L25=1,1,M25=1,1,N25=1,1,P25=1,1,TRUE,0)</f>
        <v>1</v>
      </c>
      <c r="S25" s="35">
        <f>IF(AND(G25=1,R25=1),0,R25)</f>
        <v>1</v>
      </c>
      <c r="T25" s="53" t="s">
        <v>113</v>
      </c>
      <c r="U25" s="34" cm="1">
        <f t="array" ref="U25">_xlfn.IFS(T25="UNLIKELY", 1, T25="POSSIBLE", 1, T25="LIKELY",1, T25="VERY_LIKELY", 1, TRUE, 0)</f>
        <v>1</v>
      </c>
      <c r="V25" s="24" cm="1">
        <f t="array" ref="V25">_xlfn.IFS(T25="POSSIBLE", 1, T25="LIKELY",1, T25="VERY_LIKELY", 1, TRUE, 0)</f>
        <v>1</v>
      </c>
      <c r="W25" s="24" cm="1">
        <f t="array" ref="W25">_xlfn.IFS(T25="LIKELY",1, T25="VERY_LIKELY", 1, TRUE, 0)</f>
        <v>1</v>
      </c>
      <c r="X25" s="35" cm="1">
        <f t="array" ref="X25">_xlfn.IFS(T25="VERY_LIKELY", 1, TRUE, 0)</f>
        <v>1</v>
      </c>
    </row>
    <row r="26" spans="1:24" ht="20" customHeight="1" x14ac:dyDescent="0.2">
      <c r="A26" s="22" t="s">
        <v>1026</v>
      </c>
      <c r="B26" s="49" t="str">
        <f>SUBSTITUTE(A26,"/Users/timomiessen/Desktop/imagesdk/nonblackwomen1/","Image_")</f>
        <v>Image_NBW_316.jpg</v>
      </c>
      <c r="C26" s="41" t="s">
        <v>390</v>
      </c>
      <c r="D26" s="23" t="s">
        <v>391</v>
      </c>
      <c r="E26" s="24">
        <v>0</v>
      </c>
      <c r="F26" s="24">
        <v>0</v>
      </c>
      <c r="G26" s="24">
        <v>0</v>
      </c>
      <c r="H26" s="24">
        <v>0</v>
      </c>
      <c r="I26" s="24">
        <v>1</v>
      </c>
      <c r="J26" s="24">
        <v>0</v>
      </c>
      <c r="K26" s="24">
        <v>0</v>
      </c>
      <c r="L26" s="24">
        <v>1</v>
      </c>
      <c r="M26" s="24">
        <v>0</v>
      </c>
      <c r="N26" s="24">
        <v>0</v>
      </c>
      <c r="O26" s="24">
        <v>0</v>
      </c>
      <c r="P26" s="24">
        <v>1</v>
      </c>
      <c r="Q26" s="24">
        <v>0</v>
      </c>
      <c r="R26" s="24" cm="1">
        <f t="array" ref="R26">_xlfn.IFS(H26=1,1,K26=1,1,L26=1,1,M26=1,1,N26=1,1,P26=1,1,TRUE,0)</f>
        <v>1</v>
      </c>
      <c r="S26" s="35">
        <f>IF(AND(G26=1,R26=1),0,R26)</f>
        <v>1</v>
      </c>
      <c r="T26" s="53" t="s">
        <v>113</v>
      </c>
      <c r="U26" s="34" cm="1">
        <f t="array" ref="U26">_xlfn.IFS(T26="UNLIKELY", 1, T26="POSSIBLE", 1, T26="LIKELY",1, T26="VERY_LIKELY", 1, TRUE, 0)</f>
        <v>1</v>
      </c>
      <c r="V26" s="24" cm="1">
        <f t="array" ref="V26">_xlfn.IFS(T26="POSSIBLE", 1, T26="LIKELY",1, T26="VERY_LIKELY", 1, TRUE, 0)</f>
        <v>1</v>
      </c>
      <c r="W26" s="24" cm="1">
        <f t="array" ref="W26">_xlfn.IFS(T26="LIKELY",1, T26="VERY_LIKELY", 1, TRUE, 0)</f>
        <v>1</v>
      </c>
      <c r="X26" s="35" cm="1">
        <f t="array" ref="X26">_xlfn.IFS(T26="VERY_LIKELY", 1, TRUE, 0)</f>
        <v>1</v>
      </c>
    </row>
    <row r="27" spans="1:24" ht="20" customHeight="1" x14ac:dyDescent="0.2">
      <c r="A27" s="22" t="s">
        <v>1027</v>
      </c>
      <c r="B27" s="49" t="str">
        <f>SUBSTITUTE(A27,"/Users/timomiessen/Desktop/imagesdk/nonblackwomen1/","Image_")</f>
        <v>Image_NBW_317.jpg</v>
      </c>
      <c r="C27" s="41" t="s">
        <v>390</v>
      </c>
      <c r="D27" s="23" t="s">
        <v>391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1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1</v>
      </c>
      <c r="Q27" s="24">
        <v>0</v>
      </c>
      <c r="R27" s="24" cm="1">
        <f t="array" ref="R27">_xlfn.IFS(H27=1,1,K27=1,1,L27=1,1,M27=1,1,N27=1,1,P27=1,1,TRUE,0)</f>
        <v>1</v>
      </c>
      <c r="S27" s="35">
        <f>IF(AND(G27=1,R27=1),0,R27)</f>
        <v>1</v>
      </c>
      <c r="T27" s="53" t="s">
        <v>113</v>
      </c>
      <c r="U27" s="34" cm="1">
        <f t="array" ref="U27">_xlfn.IFS(T27="UNLIKELY", 1, T27="POSSIBLE", 1, T27="LIKELY",1, T27="VERY_LIKELY", 1, TRUE, 0)</f>
        <v>1</v>
      </c>
      <c r="V27" s="24" cm="1">
        <f t="array" ref="V27">_xlfn.IFS(T27="POSSIBLE", 1, T27="LIKELY",1, T27="VERY_LIKELY", 1, TRUE, 0)</f>
        <v>1</v>
      </c>
      <c r="W27" s="24" cm="1">
        <f t="array" ref="W27">_xlfn.IFS(T27="LIKELY",1, T27="VERY_LIKELY", 1, TRUE, 0)</f>
        <v>1</v>
      </c>
      <c r="X27" s="35" cm="1">
        <f t="array" ref="X27">_xlfn.IFS(T27="VERY_LIKELY", 1, TRUE, 0)</f>
        <v>1</v>
      </c>
    </row>
    <row r="28" spans="1:24" ht="20" customHeight="1" x14ac:dyDescent="0.2">
      <c r="A28" s="22" t="s">
        <v>1028</v>
      </c>
      <c r="B28" s="49" t="str">
        <f>SUBSTITUTE(A28,"/Users/timomiessen/Desktop/imagesdk/nonblackwomen1/","Image_")</f>
        <v>Image_NBW_318.jpg</v>
      </c>
      <c r="C28" s="41" t="s">
        <v>390</v>
      </c>
      <c r="D28" s="23" t="s">
        <v>391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1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1</v>
      </c>
      <c r="Q28" s="24">
        <v>0</v>
      </c>
      <c r="R28" s="24" cm="1">
        <f t="array" ref="R28">_xlfn.IFS(H28=1,1,K28=1,1,L28=1,1,M28=1,1,N28=1,1,P28=1,1,TRUE,0)</f>
        <v>1</v>
      </c>
      <c r="S28" s="35">
        <f>IF(AND(G28=1,R28=1),0,R28)</f>
        <v>1</v>
      </c>
      <c r="T28" s="53" t="s">
        <v>113</v>
      </c>
      <c r="U28" s="34" cm="1">
        <f t="array" ref="U28">_xlfn.IFS(T28="UNLIKELY", 1, T28="POSSIBLE", 1, T28="LIKELY",1, T28="VERY_LIKELY", 1, TRUE, 0)</f>
        <v>1</v>
      </c>
      <c r="V28" s="24" cm="1">
        <f t="array" ref="V28">_xlfn.IFS(T28="POSSIBLE", 1, T28="LIKELY",1, T28="VERY_LIKELY", 1, TRUE, 0)</f>
        <v>1</v>
      </c>
      <c r="W28" s="24" cm="1">
        <f t="array" ref="W28">_xlfn.IFS(T28="LIKELY",1, T28="VERY_LIKELY", 1, TRUE, 0)</f>
        <v>1</v>
      </c>
      <c r="X28" s="35" cm="1">
        <f t="array" ref="X28">_xlfn.IFS(T28="VERY_LIKELY", 1, TRUE, 0)</f>
        <v>1</v>
      </c>
    </row>
    <row r="29" spans="1:24" ht="20" customHeight="1" x14ac:dyDescent="0.2">
      <c r="A29" s="22" t="s">
        <v>1031</v>
      </c>
      <c r="B29" s="49" t="str">
        <f>SUBSTITUTE(A29,"/Users/timomiessen/Desktop/imagesdk/nonblackwomen1/","Image_")</f>
        <v>Image_NBW_320.jpg</v>
      </c>
      <c r="C29" s="41" t="s">
        <v>390</v>
      </c>
      <c r="D29" s="23" t="s">
        <v>391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1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1</v>
      </c>
      <c r="Q29" s="24">
        <v>0</v>
      </c>
      <c r="R29" s="24" cm="1">
        <f t="array" ref="R29">_xlfn.IFS(H29=1,1,K29=1,1,L29=1,1,M29=1,1,N29=1,1,P29=1,1,TRUE,0)</f>
        <v>1</v>
      </c>
      <c r="S29" s="35">
        <f>IF(AND(G29=1,R29=1),0,R29)</f>
        <v>1</v>
      </c>
      <c r="T29" s="53" t="s">
        <v>113</v>
      </c>
      <c r="U29" s="34" cm="1">
        <f t="array" ref="U29">_xlfn.IFS(T29="UNLIKELY", 1, T29="POSSIBLE", 1, T29="LIKELY",1, T29="VERY_LIKELY", 1, TRUE, 0)</f>
        <v>1</v>
      </c>
      <c r="V29" s="24" cm="1">
        <f t="array" ref="V29">_xlfn.IFS(T29="POSSIBLE", 1, T29="LIKELY",1, T29="VERY_LIKELY", 1, TRUE, 0)</f>
        <v>1</v>
      </c>
      <c r="W29" s="24" cm="1">
        <f t="array" ref="W29">_xlfn.IFS(T29="LIKELY",1, T29="VERY_LIKELY", 1, TRUE, 0)</f>
        <v>1</v>
      </c>
      <c r="X29" s="35" cm="1">
        <f t="array" ref="X29">_xlfn.IFS(T29="VERY_LIKELY", 1, TRUE, 0)</f>
        <v>1</v>
      </c>
    </row>
    <row r="30" spans="1:24" ht="20" customHeight="1" x14ac:dyDescent="0.2">
      <c r="A30" s="22" t="s">
        <v>1032</v>
      </c>
      <c r="B30" s="49" t="str">
        <f>SUBSTITUTE(A30,"/Users/timomiessen/Desktop/imagesdk/nonblackwomen1/","Image_")</f>
        <v>Image_NBW_321.jpg</v>
      </c>
      <c r="C30" s="41" t="s">
        <v>390</v>
      </c>
      <c r="D30" s="23" t="s">
        <v>391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1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1</v>
      </c>
      <c r="Q30" s="24">
        <v>0</v>
      </c>
      <c r="R30" s="24" cm="1">
        <f t="array" ref="R30">_xlfn.IFS(H30=1,1,K30=1,1,L30=1,1,M30=1,1,N30=1,1,P30=1,1,TRUE,0)</f>
        <v>1</v>
      </c>
      <c r="S30" s="35">
        <f>IF(AND(G30=1,R30=1),0,R30)</f>
        <v>1</v>
      </c>
      <c r="T30" s="53" t="s">
        <v>2</v>
      </c>
      <c r="U30" s="34" cm="1">
        <f t="array" ref="U30">_xlfn.IFS(T30="UNLIKELY", 1, T30="POSSIBLE", 1, T30="LIKELY",1, T30="VERY_LIKELY", 1, TRUE, 0)</f>
        <v>1</v>
      </c>
      <c r="V30" s="24" cm="1">
        <f t="array" ref="V30">_xlfn.IFS(T30="POSSIBLE", 1, T30="LIKELY",1, T30="VERY_LIKELY", 1, TRUE, 0)</f>
        <v>1</v>
      </c>
      <c r="W30" s="24" cm="1">
        <f t="array" ref="W30">_xlfn.IFS(T30="LIKELY",1, T30="VERY_LIKELY", 1, TRUE, 0)</f>
        <v>0</v>
      </c>
      <c r="X30" s="35" cm="1">
        <f t="array" ref="X30">_xlfn.IFS(T30="VERY_LIKELY", 1, TRUE, 0)</f>
        <v>0</v>
      </c>
    </row>
    <row r="31" spans="1:24" ht="20" customHeight="1" x14ac:dyDescent="0.2">
      <c r="A31" s="22" t="s">
        <v>1033</v>
      </c>
      <c r="B31" s="49" t="str">
        <f>SUBSTITUTE(A31,"/Users/timomiessen/Desktop/imagesdk/nonblackwomen1/","Image_")</f>
        <v>Image_NBW_322.jpg</v>
      </c>
      <c r="C31" s="41" t="s">
        <v>390</v>
      </c>
      <c r="D31" s="23" t="s">
        <v>391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1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1</v>
      </c>
      <c r="Q31" s="24">
        <v>0</v>
      </c>
      <c r="R31" s="24" cm="1">
        <f t="array" ref="R31">_xlfn.IFS(H31=1,1,K31=1,1,L31=1,1,M31=1,1,N31=1,1,P31=1,1,TRUE,0)</f>
        <v>1</v>
      </c>
      <c r="S31" s="35">
        <f>IF(AND(G31=1,R31=1),0,R31)</f>
        <v>1</v>
      </c>
      <c r="T31" s="53" t="s">
        <v>113</v>
      </c>
      <c r="U31" s="34" cm="1">
        <f t="array" ref="U31">_xlfn.IFS(T31="UNLIKELY", 1, T31="POSSIBLE", 1, T31="LIKELY",1, T31="VERY_LIKELY", 1, TRUE, 0)</f>
        <v>1</v>
      </c>
      <c r="V31" s="24" cm="1">
        <f t="array" ref="V31">_xlfn.IFS(T31="POSSIBLE", 1, T31="LIKELY",1, T31="VERY_LIKELY", 1, TRUE, 0)</f>
        <v>1</v>
      </c>
      <c r="W31" s="24" cm="1">
        <f t="array" ref="W31">_xlfn.IFS(T31="LIKELY",1, T31="VERY_LIKELY", 1, TRUE, 0)</f>
        <v>1</v>
      </c>
      <c r="X31" s="35" cm="1">
        <f t="array" ref="X31">_xlfn.IFS(T31="VERY_LIKELY", 1, TRUE, 0)</f>
        <v>1</v>
      </c>
    </row>
    <row r="32" spans="1:24" ht="20" customHeight="1" x14ac:dyDescent="0.2">
      <c r="A32" s="22" t="s">
        <v>1034</v>
      </c>
      <c r="B32" s="49" t="str">
        <f>SUBSTITUTE(A32,"/Users/timomiessen/Desktop/imagesdk/nonblackwomen1/","Image_")</f>
        <v>Image_NBW_323.jpg</v>
      </c>
      <c r="C32" s="41" t="s">
        <v>390</v>
      </c>
      <c r="D32" s="23" t="s">
        <v>391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1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1</v>
      </c>
      <c r="Q32" s="24">
        <v>0</v>
      </c>
      <c r="R32" s="24" cm="1">
        <f t="array" ref="R32">_xlfn.IFS(H32=1,1,K32=1,1,L32=1,1,M32=1,1,N32=1,1,P32=1,1,TRUE,0)</f>
        <v>1</v>
      </c>
      <c r="S32" s="35">
        <f>IF(AND(G32=1,R32=1),0,R32)</f>
        <v>1</v>
      </c>
      <c r="T32" s="53" t="s">
        <v>113</v>
      </c>
      <c r="U32" s="34" cm="1">
        <f t="array" ref="U32">_xlfn.IFS(T32="UNLIKELY", 1, T32="POSSIBLE", 1, T32="LIKELY",1, T32="VERY_LIKELY", 1, TRUE, 0)</f>
        <v>1</v>
      </c>
      <c r="V32" s="24" cm="1">
        <f t="array" ref="V32">_xlfn.IFS(T32="POSSIBLE", 1, T32="LIKELY",1, T32="VERY_LIKELY", 1, TRUE, 0)</f>
        <v>1</v>
      </c>
      <c r="W32" s="24" cm="1">
        <f t="array" ref="W32">_xlfn.IFS(T32="LIKELY",1, T32="VERY_LIKELY", 1, TRUE, 0)</f>
        <v>1</v>
      </c>
      <c r="X32" s="35" cm="1">
        <f t="array" ref="X32">_xlfn.IFS(T32="VERY_LIKELY", 1, TRUE, 0)</f>
        <v>1</v>
      </c>
    </row>
    <row r="33" spans="1:24" ht="20" customHeight="1" x14ac:dyDescent="0.2">
      <c r="A33" s="22" t="s">
        <v>1035</v>
      </c>
      <c r="B33" s="49" t="str">
        <f>SUBSTITUTE(A33,"/Users/timomiessen/Desktop/imagesdk/nonblackwomen1/","Image_")</f>
        <v>Image_NBW_324.jpg</v>
      </c>
      <c r="C33" s="41" t="s">
        <v>390</v>
      </c>
      <c r="D33" s="23" t="s">
        <v>391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1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1</v>
      </c>
      <c r="Q33" s="24">
        <v>0</v>
      </c>
      <c r="R33" s="24" cm="1">
        <f t="array" ref="R33">_xlfn.IFS(H33=1,1,K33=1,1,L33=1,1,M33=1,1,N33=1,1,P33=1,1,TRUE,0)</f>
        <v>1</v>
      </c>
      <c r="S33" s="35">
        <f>IF(AND(G33=1,R33=1),0,R33)</f>
        <v>1</v>
      </c>
      <c r="T33" s="53" t="s">
        <v>113</v>
      </c>
      <c r="U33" s="34" cm="1">
        <f t="array" ref="U33">_xlfn.IFS(T33="UNLIKELY", 1, T33="POSSIBLE", 1, T33="LIKELY",1, T33="VERY_LIKELY", 1, TRUE, 0)</f>
        <v>1</v>
      </c>
      <c r="V33" s="24" cm="1">
        <f t="array" ref="V33">_xlfn.IFS(T33="POSSIBLE", 1, T33="LIKELY",1, T33="VERY_LIKELY", 1, TRUE, 0)</f>
        <v>1</v>
      </c>
      <c r="W33" s="24" cm="1">
        <f t="array" ref="W33">_xlfn.IFS(T33="LIKELY",1, T33="VERY_LIKELY", 1, TRUE, 0)</f>
        <v>1</v>
      </c>
      <c r="X33" s="35" cm="1">
        <f t="array" ref="X33">_xlfn.IFS(T33="VERY_LIKELY", 1, TRUE, 0)</f>
        <v>1</v>
      </c>
    </row>
    <row r="34" spans="1:24" ht="20" customHeight="1" x14ac:dyDescent="0.2">
      <c r="A34" s="22" t="s">
        <v>1036</v>
      </c>
      <c r="B34" s="49" t="str">
        <f>SUBSTITUTE(A34,"/Users/timomiessen/Desktop/imagesdk/nonblackwomen1/","Image_")</f>
        <v>Image_NBW_325.jpg</v>
      </c>
      <c r="C34" s="41" t="s">
        <v>390</v>
      </c>
      <c r="D34" s="23" t="s">
        <v>391</v>
      </c>
      <c r="E34" s="24">
        <v>0</v>
      </c>
      <c r="F34" s="24">
        <v>0</v>
      </c>
      <c r="G34" s="24">
        <v>0</v>
      </c>
      <c r="H34" s="24">
        <v>0</v>
      </c>
      <c r="I34" s="24">
        <v>1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1</v>
      </c>
      <c r="Q34" s="24">
        <v>0</v>
      </c>
      <c r="R34" s="24" cm="1">
        <f t="array" ref="R34">_xlfn.IFS(H34=1,1,K34=1,1,L34=1,1,M34=1,1,N34=1,1,P34=1,1,TRUE,0)</f>
        <v>1</v>
      </c>
      <c r="S34" s="35">
        <f>IF(AND(G34=1,R34=1),0,R34)</f>
        <v>1</v>
      </c>
      <c r="T34" s="53" t="s">
        <v>113</v>
      </c>
      <c r="U34" s="34" cm="1">
        <f t="array" ref="U34">_xlfn.IFS(T34="UNLIKELY", 1, T34="POSSIBLE", 1, T34="LIKELY",1, T34="VERY_LIKELY", 1, TRUE, 0)</f>
        <v>1</v>
      </c>
      <c r="V34" s="24" cm="1">
        <f t="array" ref="V34">_xlfn.IFS(T34="POSSIBLE", 1, T34="LIKELY",1, T34="VERY_LIKELY", 1, TRUE, 0)</f>
        <v>1</v>
      </c>
      <c r="W34" s="24" cm="1">
        <f t="array" ref="W34">_xlfn.IFS(T34="LIKELY",1, T34="VERY_LIKELY", 1, TRUE, 0)</f>
        <v>1</v>
      </c>
      <c r="X34" s="35" cm="1">
        <f t="array" ref="X34">_xlfn.IFS(T34="VERY_LIKELY", 1, TRUE, 0)</f>
        <v>1</v>
      </c>
    </row>
    <row r="35" spans="1:24" ht="20" customHeight="1" x14ac:dyDescent="0.2">
      <c r="A35" s="22" t="s">
        <v>1037</v>
      </c>
      <c r="B35" s="49" t="str">
        <f>SUBSTITUTE(A35,"/Users/timomiessen/Desktop/imagesdk/nonblackwomen1/","Image_")</f>
        <v>Image_NBW_326.jpg</v>
      </c>
      <c r="C35" s="41" t="s">
        <v>390</v>
      </c>
      <c r="D35" s="23" t="s">
        <v>391</v>
      </c>
      <c r="E35" s="24">
        <v>0</v>
      </c>
      <c r="F35" s="24">
        <v>0</v>
      </c>
      <c r="G35" s="24">
        <v>0</v>
      </c>
      <c r="H35" s="24">
        <v>1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 cm="1">
        <f t="array" ref="R35">_xlfn.IFS(H35=1,1,K35=1,1,L35=1,1,M35=1,1,N35=1,1,P35=1,1,TRUE,0)</f>
        <v>1</v>
      </c>
      <c r="S35" s="35">
        <f>IF(AND(G35=1,R35=1),0,R35)</f>
        <v>1</v>
      </c>
      <c r="T35" s="53" t="s">
        <v>113</v>
      </c>
      <c r="U35" s="34" cm="1">
        <f t="array" ref="U35">_xlfn.IFS(T35="UNLIKELY", 1, T35="POSSIBLE", 1, T35="LIKELY",1, T35="VERY_LIKELY", 1, TRUE, 0)</f>
        <v>1</v>
      </c>
      <c r="V35" s="24" cm="1">
        <f t="array" ref="V35">_xlfn.IFS(T35="POSSIBLE", 1, T35="LIKELY",1, T35="VERY_LIKELY", 1, TRUE, 0)</f>
        <v>1</v>
      </c>
      <c r="W35" s="24" cm="1">
        <f t="array" ref="W35">_xlfn.IFS(T35="LIKELY",1, T35="VERY_LIKELY", 1, TRUE, 0)</f>
        <v>1</v>
      </c>
      <c r="X35" s="35" cm="1">
        <f t="array" ref="X35">_xlfn.IFS(T35="VERY_LIKELY", 1, TRUE, 0)</f>
        <v>1</v>
      </c>
    </row>
    <row r="36" spans="1:24" ht="20" customHeight="1" x14ac:dyDescent="0.2">
      <c r="A36" s="22" t="s">
        <v>1038</v>
      </c>
      <c r="B36" s="49" t="str">
        <f>SUBSTITUTE(A36,"/Users/timomiessen/Desktop/imagesdk/nonblackwomen1/","Image_")</f>
        <v>Image_NBW_327.jpg</v>
      </c>
      <c r="C36" s="41" t="s">
        <v>390</v>
      </c>
      <c r="D36" s="23" t="s">
        <v>391</v>
      </c>
      <c r="E36" s="24">
        <v>0</v>
      </c>
      <c r="F36" s="24">
        <v>0</v>
      </c>
      <c r="G36" s="24">
        <v>0</v>
      </c>
      <c r="H36" s="24">
        <v>1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1</v>
      </c>
      <c r="Q36" s="24">
        <v>0</v>
      </c>
      <c r="R36" s="24" cm="1">
        <f t="array" ref="R36">_xlfn.IFS(H36=1,1,K36=1,1,L36=1,1,M36=1,1,N36=1,1,P36=1,1,TRUE,0)</f>
        <v>1</v>
      </c>
      <c r="S36" s="35">
        <f>IF(AND(G36=1,R36=1),0,R36)</f>
        <v>1</v>
      </c>
      <c r="T36" s="53" t="s">
        <v>113</v>
      </c>
      <c r="U36" s="34" cm="1">
        <f t="array" ref="U36">_xlfn.IFS(T36="UNLIKELY", 1, T36="POSSIBLE", 1, T36="LIKELY",1, T36="VERY_LIKELY", 1, TRUE, 0)</f>
        <v>1</v>
      </c>
      <c r="V36" s="24" cm="1">
        <f t="array" ref="V36">_xlfn.IFS(T36="POSSIBLE", 1, T36="LIKELY",1, T36="VERY_LIKELY", 1, TRUE, 0)</f>
        <v>1</v>
      </c>
      <c r="W36" s="24" cm="1">
        <f t="array" ref="W36">_xlfn.IFS(T36="LIKELY",1, T36="VERY_LIKELY", 1, TRUE, 0)</f>
        <v>1</v>
      </c>
      <c r="X36" s="35" cm="1">
        <f t="array" ref="X36">_xlfn.IFS(T36="VERY_LIKELY", 1, TRUE, 0)</f>
        <v>1</v>
      </c>
    </row>
    <row r="37" spans="1:24" ht="20" customHeight="1" x14ac:dyDescent="0.2">
      <c r="A37" s="22" t="s">
        <v>1039</v>
      </c>
      <c r="B37" s="49" t="str">
        <f>SUBSTITUTE(A37,"/Users/timomiessen/Desktop/imagesdk/nonblackwomen1/","Image_")</f>
        <v>Image_NBW_328.jpg</v>
      </c>
      <c r="C37" s="41" t="s">
        <v>390</v>
      </c>
      <c r="D37" s="23" t="s">
        <v>391</v>
      </c>
      <c r="E37" s="24">
        <v>0</v>
      </c>
      <c r="F37" s="24">
        <v>0</v>
      </c>
      <c r="G37" s="24">
        <v>0</v>
      </c>
      <c r="H37" s="24">
        <v>1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1</v>
      </c>
      <c r="Q37" s="24">
        <v>0</v>
      </c>
      <c r="R37" s="24" cm="1">
        <f t="array" ref="R37">_xlfn.IFS(H37=1,1,K37=1,1,L37=1,1,M37=1,1,N37=1,1,P37=1,1,TRUE,0)</f>
        <v>1</v>
      </c>
      <c r="S37" s="35">
        <f>IF(AND(G37=1,R37=1),0,R37)</f>
        <v>1</v>
      </c>
      <c r="T37" s="53" t="s">
        <v>2</v>
      </c>
      <c r="U37" s="34" cm="1">
        <f t="array" ref="U37">_xlfn.IFS(T37="UNLIKELY", 1, T37="POSSIBLE", 1, T37="LIKELY",1, T37="VERY_LIKELY", 1, TRUE, 0)</f>
        <v>1</v>
      </c>
      <c r="V37" s="24" cm="1">
        <f t="array" ref="V37">_xlfn.IFS(T37="POSSIBLE", 1, T37="LIKELY",1, T37="VERY_LIKELY", 1, TRUE, 0)</f>
        <v>1</v>
      </c>
      <c r="W37" s="24" cm="1">
        <f t="array" ref="W37">_xlfn.IFS(T37="LIKELY",1, T37="VERY_LIKELY", 1, TRUE, 0)</f>
        <v>0</v>
      </c>
      <c r="X37" s="35" cm="1">
        <f t="array" ref="X37">_xlfn.IFS(T37="VERY_LIKELY", 1, TRUE, 0)</f>
        <v>0</v>
      </c>
    </row>
    <row r="38" spans="1:24" ht="20" customHeight="1" x14ac:dyDescent="0.2">
      <c r="A38" s="22" t="s">
        <v>1040</v>
      </c>
      <c r="B38" s="49" t="str">
        <f>SUBSTITUTE(A38,"/Users/timomiessen/Desktop/imagesdk/nonblackwomen1/","Image_")</f>
        <v>Image_NBW_329.jpg</v>
      </c>
      <c r="C38" s="41" t="s">
        <v>390</v>
      </c>
      <c r="D38" s="23" t="s">
        <v>391</v>
      </c>
      <c r="E38" s="24">
        <v>0</v>
      </c>
      <c r="F38" s="24">
        <v>0</v>
      </c>
      <c r="G38" s="24">
        <v>0</v>
      </c>
      <c r="H38" s="24">
        <v>1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1</v>
      </c>
      <c r="Q38" s="24">
        <v>0</v>
      </c>
      <c r="R38" s="24" cm="1">
        <f t="array" ref="R38">_xlfn.IFS(H38=1,1,K38=1,1,L38=1,1,M38=1,1,N38=1,1,P38=1,1,TRUE,0)</f>
        <v>1</v>
      </c>
      <c r="S38" s="35">
        <f>IF(AND(G38=1,R38=1),0,R38)</f>
        <v>1</v>
      </c>
      <c r="T38" s="53" t="s">
        <v>113</v>
      </c>
      <c r="U38" s="34" cm="1">
        <f t="array" ref="U38">_xlfn.IFS(T38="UNLIKELY", 1, T38="POSSIBLE", 1, T38="LIKELY",1, T38="VERY_LIKELY", 1, TRUE, 0)</f>
        <v>1</v>
      </c>
      <c r="V38" s="24" cm="1">
        <f t="array" ref="V38">_xlfn.IFS(T38="POSSIBLE", 1, T38="LIKELY",1, T38="VERY_LIKELY", 1, TRUE, 0)</f>
        <v>1</v>
      </c>
      <c r="W38" s="24" cm="1">
        <f t="array" ref="W38">_xlfn.IFS(T38="LIKELY",1, T38="VERY_LIKELY", 1, TRUE, 0)</f>
        <v>1</v>
      </c>
      <c r="X38" s="35" cm="1">
        <f t="array" ref="X38">_xlfn.IFS(T38="VERY_LIKELY", 1, TRUE, 0)</f>
        <v>1</v>
      </c>
    </row>
    <row r="39" spans="1:24" ht="20" customHeight="1" x14ac:dyDescent="0.2">
      <c r="A39" s="22" t="s">
        <v>1042</v>
      </c>
      <c r="B39" s="49" t="str">
        <f>SUBSTITUTE(A39,"/Users/timomiessen/Desktop/imagesdk/nonblackwomen1/","Image_")</f>
        <v>Image_NBW_330.jpg</v>
      </c>
      <c r="C39" s="41" t="s">
        <v>390</v>
      </c>
      <c r="D39" s="23" t="s">
        <v>391</v>
      </c>
      <c r="E39" s="24">
        <v>0</v>
      </c>
      <c r="F39" s="24">
        <v>0</v>
      </c>
      <c r="G39" s="24">
        <v>0</v>
      </c>
      <c r="H39" s="24">
        <v>1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1</v>
      </c>
      <c r="Q39" s="24">
        <v>0</v>
      </c>
      <c r="R39" s="24" cm="1">
        <f t="array" ref="R39">_xlfn.IFS(H39=1,1,K39=1,1,L39=1,1,M39=1,1,N39=1,1,P39=1,1,TRUE,0)</f>
        <v>1</v>
      </c>
      <c r="S39" s="35">
        <f>IF(AND(G39=1,R39=1),0,R39)</f>
        <v>1</v>
      </c>
      <c r="T39" s="53" t="s">
        <v>113</v>
      </c>
      <c r="U39" s="34" cm="1">
        <f t="array" ref="U39">_xlfn.IFS(T39="UNLIKELY", 1, T39="POSSIBLE", 1, T39="LIKELY",1, T39="VERY_LIKELY", 1, TRUE, 0)</f>
        <v>1</v>
      </c>
      <c r="V39" s="24" cm="1">
        <f t="array" ref="V39">_xlfn.IFS(T39="POSSIBLE", 1, T39="LIKELY",1, T39="VERY_LIKELY", 1, TRUE, 0)</f>
        <v>1</v>
      </c>
      <c r="W39" s="24" cm="1">
        <f t="array" ref="W39">_xlfn.IFS(T39="LIKELY",1, T39="VERY_LIKELY", 1, TRUE, 0)</f>
        <v>1</v>
      </c>
      <c r="X39" s="35" cm="1">
        <f t="array" ref="X39">_xlfn.IFS(T39="VERY_LIKELY", 1, TRUE, 0)</f>
        <v>1</v>
      </c>
    </row>
    <row r="40" spans="1:24" ht="20" customHeight="1" x14ac:dyDescent="0.2">
      <c r="A40" s="22" t="s">
        <v>1043</v>
      </c>
      <c r="B40" s="49" t="str">
        <f>SUBSTITUTE(A40,"/Users/timomiessen/Desktop/imagesdk/nonblackwomen1/","Image_")</f>
        <v>Image_NBW_331.jpg</v>
      </c>
      <c r="C40" s="41" t="s">
        <v>390</v>
      </c>
      <c r="D40" s="23" t="s">
        <v>391</v>
      </c>
      <c r="E40" s="24">
        <v>0</v>
      </c>
      <c r="F40" s="24">
        <v>0</v>
      </c>
      <c r="G40" s="24">
        <v>0</v>
      </c>
      <c r="H40" s="24">
        <v>1</v>
      </c>
      <c r="I40" s="24">
        <v>0</v>
      </c>
      <c r="J40" s="24">
        <v>0</v>
      </c>
      <c r="K40" s="24">
        <v>0</v>
      </c>
      <c r="L40" s="24">
        <v>1</v>
      </c>
      <c r="M40" s="24">
        <v>0</v>
      </c>
      <c r="N40" s="24">
        <v>0</v>
      </c>
      <c r="O40" s="24">
        <v>0</v>
      </c>
      <c r="P40" s="24">
        <v>1</v>
      </c>
      <c r="Q40" s="24">
        <v>0</v>
      </c>
      <c r="R40" s="24" cm="1">
        <f t="array" ref="R40">_xlfn.IFS(H40=1,1,K40=1,1,L40=1,1,M40=1,1,N40=1,1,P40=1,1,TRUE,0)</f>
        <v>1</v>
      </c>
      <c r="S40" s="35">
        <f>IF(AND(G40=1,R40=1),0,R40)</f>
        <v>1</v>
      </c>
      <c r="T40" s="53" t="s">
        <v>113</v>
      </c>
      <c r="U40" s="34" cm="1">
        <f t="array" ref="U40">_xlfn.IFS(T40="UNLIKELY", 1, T40="POSSIBLE", 1, T40="LIKELY",1, T40="VERY_LIKELY", 1, TRUE, 0)</f>
        <v>1</v>
      </c>
      <c r="V40" s="24" cm="1">
        <f t="array" ref="V40">_xlfn.IFS(T40="POSSIBLE", 1, T40="LIKELY",1, T40="VERY_LIKELY", 1, TRUE, 0)</f>
        <v>1</v>
      </c>
      <c r="W40" s="24" cm="1">
        <f t="array" ref="W40">_xlfn.IFS(T40="LIKELY",1, T40="VERY_LIKELY", 1, TRUE, 0)</f>
        <v>1</v>
      </c>
      <c r="X40" s="35" cm="1">
        <f t="array" ref="X40">_xlfn.IFS(T40="VERY_LIKELY", 1, TRUE, 0)</f>
        <v>1</v>
      </c>
    </row>
    <row r="41" spans="1:24" ht="20" customHeight="1" x14ac:dyDescent="0.2">
      <c r="A41" s="22" t="s">
        <v>1044</v>
      </c>
      <c r="B41" s="49" t="str">
        <f>SUBSTITUTE(A41,"/Users/timomiessen/Desktop/imagesdk/nonblackwomen1/","Image_")</f>
        <v>Image_NBW_332.jpg</v>
      </c>
      <c r="C41" s="41" t="s">
        <v>390</v>
      </c>
      <c r="D41" s="23" t="s">
        <v>391</v>
      </c>
      <c r="E41" s="24">
        <v>0</v>
      </c>
      <c r="F41" s="24">
        <v>0</v>
      </c>
      <c r="G41" s="24">
        <v>0</v>
      </c>
      <c r="H41" s="24">
        <v>1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1</v>
      </c>
      <c r="Q41" s="24">
        <v>0</v>
      </c>
      <c r="R41" s="24" cm="1">
        <f t="array" ref="R41">_xlfn.IFS(H41=1,1,K41=1,1,L41=1,1,M41=1,1,N41=1,1,P41=1,1,TRUE,0)</f>
        <v>1</v>
      </c>
      <c r="S41" s="35">
        <f>IF(AND(G41=1,R41=1),0,R41)</f>
        <v>1</v>
      </c>
      <c r="T41" s="53" t="s">
        <v>113</v>
      </c>
      <c r="U41" s="34" cm="1">
        <f t="array" ref="U41">_xlfn.IFS(T41="UNLIKELY", 1, T41="POSSIBLE", 1, T41="LIKELY",1, T41="VERY_LIKELY", 1, TRUE, 0)</f>
        <v>1</v>
      </c>
      <c r="V41" s="24" cm="1">
        <f t="array" ref="V41">_xlfn.IFS(T41="POSSIBLE", 1, T41="LIKELY",1, T41="VERY_LIKELY", 1, TRUE, 0)</f>
        <v>1</v>
      </c>
      <c r="W41" s="24" cm="1">
        <f t="array" ref="W41">_xlfn.IFS(T41="LIKELY",1, T41="VERY_LIKELY", 1, TRUE, 0)</f>
        <v>1</v>
      </c>
      <c r="X41" s="35" cm="1">
        <f t="array" ref="X41">_xlfn.IFS(T41="VERY_LIKELY", 1, TRUE, 0)</f>
        <v>1</v>
      </c>
    </row>
    <row r="42" spans="1:24" ht="20" customHeight="1" x14ac:dyDescent="0.2">
      <c r="A42" s="22" t="s">
        <v>1045</v>
      </c>
      <c r="B42" s="49" t="str">
        <f>SUBSTITUTE(A42,"/Users/timomiessen/Desktop/imagesdk/nonblackwomen1/","Image_")</f>
        <v>Image_NBW_333.jpg</v>
      </c>
      <c r="C42" s="41" t="s">
        <v>390</v>
      </c>
      <c r="D42" s="23" t="s">
        <v>391</v>
      </c>
      <c r="E42" s="24">
        <v>0</v>
      </c>
      <c r="F42" s="24">
        <v>0</v>
      </c>
      <c r="G42" s="24">
        <v>0</v>
      </c>
      <c r="H42" s="24">
        <v>1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1</v>
      </c>
      <c r="Q42" s="24">
        <v>0</v>
      </c>
      <c r="R42" s="24" cm="1">
        <f t="array" ref="R42">_xlfn.IFS(H42=1,1,K42=1,1,L42=1,1,M42=1,1,N42=1,1,P42=1,1,TRUE,0)</f>
        <v>1</v>
      </c>
      <c r="S42" s="35">
        <f>IF(AND(G42=1,R42=1),0,R42)</f>
        <v>1</v>
      </c>
      <c r="T42" s="53" t="s">
        <v>113</v>
      </c>
      <c r="U42" s="34" cm="1">
        <f t="array" ref="U42">_xlfn.IFS(T42="UNLIKELY", 1, T42="POSSIBLE", 1, T42="LIKELY",1, T42="VERY_LIKELY", 1, TRUE, 0)</f>
        <v>1</v>
      </c>
      <c r="V42" s="24" cm="1">
        <f t="array" ref="V42">_xlfn.IFS(T42="POSSIBLE", 1, T42="LIKELY",1, T42="VERY_LIKELY", 1, TRUE, 0)</f>
        <v>1</v>
      </c>
      <c r="W42" s="24" cm="1">
        <f t="array" ref="W42">_xlfn.IFS(T42="LIKELY",1, T42="VERY_LIKELY", 1, TRUE, 0)</f>
        <v>1</v>
      </c>
      <c r="X42" s="35" cm="1">
        <f t="array" ref="X42">_xlfn.IFS(T42="VERY_LIKELY", 1, TRUE, 0)</f>
        <v>1</v>
      </c>
    </row>
    <row r="43" spans="1:24" ht="20" customHeight="1" x14ac:dyDescent="0.2">
      <c r="A43" s="22" t="s">
        <v>1046</v>
      </c>
      <c r="B43" s="49" t="str">
        <f>SUBSTITUTE(A43,"/Users/timomiessen/Desktop/imagesdk/nonblackwomen1/","Image_")</f>
        <v>Image_NBW_334.jpg</v>
      </c>
      <c r="C43" s="41" t="s">
        <v>390</v>
      </c>
      <c r="D43" s="23" t="s">
        <v>391</v>
      </c>
      <c r="E43" s="24">
        <v>0</v>
      </c>
      <c r="F43" s="24">
        <v>0</v>
      </c>
      <c r="G43" s="24">
        <v>0</v>
      </c>
      <c r="H43" s="24">
        <v>1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1</v>
      </c>
      <c r="Q43" s="24">
        <v>0</v>
      </c>
      <c r="R43" s="24" cm="1">
        <f t="array" ref="R43">_xlfn.IFS(H43=1,1,K43=1,1,L43=1,1,M43=1,1,N43=1,1,P43=1,1,TRUE,0)</f>
        <v>1</v>
      </c>
      <c r="S43" s="35">
        <f>IF(AND(G43=1,R43=1),0,R43)</f>
        <v>1</v>
      </c>
      <c r="T43" s="53" t="s">
        <v>113</v>
      </c>
      <c r="U43" s="34" cm="1">
        <f t="array" ref="U43">_xlfn.IFS(T43="UNLIKELY", 1, T43="POSSIBLE", 1, T43="LIKELY",1, T43="VERY_LIKELY", 1, TRUE, 0)</f>
        <v>1</v>
      </c>
      <c r="V43" s="24" cm="1">
        <f t="array" ref="V43">_xlfn.IFS(T43="POSSIBLE", 1, T43="LIKELY",1, T43="VERY_LIKELY", 1, TRUE, 0)</f>
        <v>1</v>
      </c>
      <c r="W43" s="24" cm="1">
        <f t="array" ref="W43">_xlfn.IFS(T43="LIKELY",1, T43="VERY_LIKELY", 1, TRUE, 0)</f>
        <v>1</v>
      </c>
      <c r="X43" s="35" cm="1">
        <f t="array" ref="X43">_xlfn.IFS(T43="VERY_LIKELY", 1, TRUE, 0)</f>
        <v>1</v>
      </c>
    </row>
    <row r="44" spans="1:24" ht="20" customHeight="1" x14ac:dyDescent="0.2">
      <c r="A44" s="22" t="s">
        <v>1047</v>
      </c>
      <c r="B44" s="49" t="str">
        <f>SUBSTITUTE(A44,"/Users/timomiessen/Desktop/imagesdk/nonblackwomen1/","Image_")</f>
        <v>Image_NBW_335.jpg</v>
      </c>
      <c r="C44" s="41" t="s">
        <v>390</v>
      </c>
      <c r="D44" s="23" t="s">
        <v>391</v>
      </c>
      <c r="E44" s="24">
        <v>0</v>
      </c>
      <c r="F44" s="24">
        <v>0</v>
      </c>
      <c r="G44" s="24">
        <v>0</v>
      </c>
      <c r="H44" s="24">
        <v>1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1</v>
      </c>
      <c r="Q44" s="24">
        <v>0</v>
      </c>
      <c r="R44" s="24" cm="1">
        <f t="array" ref="R44">_xlfn.IFS(H44=1,1,K44=1,1,L44=1,1,M44=1,1,N44=1,1,P44=1,1,TRUE,0)</f>
        <v>1</v>
      </c>
      <c r="S44" s="35">
        <f>IF(AND(G44=1,R44=1),0,R44)</f>
        <v>1</v>
      </c>
      <c r="T44" s="53" t="s">
        <v>113</v>
      </c>
      <c r="U44" s="34" cm="1">
        <f t="array" ref="U44">_xlfn.IFS(T44="UNLIKELY", 1, T44="POSSIBLE", 1, T44="LIKELY",1, T44="VERY_LIKELY", 1, TRUE, 0)</f>
        <v>1</v>
      </c>
      <c r="V44" s="24" cm="1">
        <f t="array" ref="V44">_xlfn.IFS(T44="POSSIBLE", 1, T44="LIKELY",1, T44="VERY_LIKELY", 1, TRUE, 0)</f>
        <v>1</v>
      </c>
      <c r="W44" s="24" cm="1">
        <f t="array" ref="W44">_xlfn.IFS(T44="LIKELY",1, T44="VERY_LIKELY", 1, TRUE, 0)</f>
        <v>1</v>
      </c>
      <c r="X44" s="35" cm="1">
        <f t="array" ref="X44">_xlfn.IFS(T44="VERY_LIKELY", 1, TRUE, 0)</f>
        <v>1</v>
      </c>
    </row>
    <row r="45" spans="1:24" ht="20" customHeight="1" x14ac:dyDescent="0.2">
      <c r="A45" s="22" t="s">
        <v>1048</v>
      </c>
      <c r="B45" s="49" t="str">
        <f>SUBSTITUTE(A45,"/Users/timomiessen/Desktop/imagesdk/nonblackwomen1/","Image_")</f>
        <v>Image_NBW_336.jpg</v>
      </c>
      <c r="C45" s="41" t="s">
        <v>390</v>
      </c>
      <c r="D45" s="23" t="s">
        <v>391</v>
      </c>
      <c r="E45" s="24">
        <v>0</v>
      </c>
      <c r="F45" s="24">
        <v>0</v>
      </c>
      <c r="G45" s="24">
        <v>0</v>
      </c>
      <c r="H45" s="24">
        <v>1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1</v>
      </c>
      <c r="Q45" s="24">
        <v>0</v>
      </c>
      <c r="R45" s="24" cm="1">
        <f t="array" ref="R45">_xlfn.IFS(H45=1,1,K45=1,1,L45=1,1,M45=1,1,N45=1,1,P45=1,1,TRUE,0)</f>
        <v>1</v>
      </c>
      <c r="S45" s="35">
        <f>IF(AND(G45=1,R45=1),0,R45)</f>
        <v>1</v>
      </c>
      <c r="T45" s="53" t="s">
        <v>113</v>
      </c>
      <c r="U45" s="34" cm="1">
        <f t="array" ref="U45">_xlfn.IFS(T45="UNLIKELY", 1, T45="POSSIBLE", 1, T45="LIKELY",1, T45="VERY_LIKELY", 1, TRUE, 0)</f>
        <v>1</v>
      </c>
      <c r="V45" s="24" cm="1">
        <f t="array" ref="V45">_xlfn.IFS(T45="POSSIBLE", 1, T45="LIKELY",1, T45="VERY_LIKELY", 1, TRUE, 0)</f>
        <v>1</v>
      </c>
      <c r="W45" s="24" cm="1">
        <f t="array" ref="W45">_xlfn.IFS(T45="LIKELY",1, T45="VERY_LIKELY", 1, TRUE, 0)</f>
        <v>1</v>
      </c>
      <c r="X45" s="35" cm="1">
        <f t="array" ref="X45">_xlfn.IFS(T45="VERY_LIKELY", 1, TRUE, 0)</f>
        <v>1</v>
      </c>
    </row>
    <row r="46" spans="1:24" ht="20" customHeight="1" x14ac:dyDescent="0.2">
      <c r="A46" s="22" t="s">
        <v>1049</v>
      </c>
      <c r="B46" s="49" t="str">
        <f>SUBSTITUTE(A46,"/Users/timomiessen/Desktop/imagesdk/nonblackwomen1/","Image_")</f>
        <v>Image_NBW_337.jpg</v>
      </c>
      <c r="C46" s="41" t="s">
        <v>390</v>
      </c>
      <c r="D46" s="23" t="s">
        <v>391</v>
      </c>
      <c r="E46" s="24">
        <v>0</v>
      </c>
      <c r="F46" s="24">
        <v>0</v>
      </c>
      <c r="G46" s="24">
        <v>0</v>
      </c>
      <c r="H46" s="24">
        <v>1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1</v>
      </c>
      <c r="Q46" s="24">
        <v>0</v>
      </c>
      <c r="R46" s="24" cm="1">
        <f t="array" ref="R46">_xlfn.IFS(H46=1,1,K46=1,1,L46=1,1,M46=1,1,N46=1,1,P46=1,1,TRUE,0)</f>
        <v>1</v>
      </c>
      <c r="S46" s="35">
        <f>IF(AND(G46=1,R46=1),0,R46)</f>
        <v>1</v>
      </c>
      <c r="T46" s="53" t="s">
        <v>113</v>
      </c>
      <c r="U46" s="34" cm="1">
        <f t="array" ref="U46">_xlfn.IFS(T46="UNLIKELY", 1, T46="POSSIBLE", 1, T46="LIKELY",1, T46="VERY_LIKELY", 1, TRUE, 0)</f>
        <v>1</v>
      </c>
      <c r="V46" s="24" cm="1">
        <f t="array" ref="V46">_xlfn.IFS(T46="POSSIBLE", 1, T46="LIKELY",1, T46="VERY_LIKELY", 1, TRUE, 0)</f>
        <v>1</v>
      </c>
      <c r="W46" s="24" cm="1">
        <f t="array" ref="W46">_xlfn.IFS(T46="LIKELY",1, T46="VERY_LIKELY", 1, TRUE, 0)</f>
        <v>1</v>
      </c>
      <c r="X46" s="35" cm="1">
        <f t="array" ref="X46">_xlfn.IFS(T46="VERY_LIKELY", 1, TRUE, 0)</f>
        <v>1</v>
      </c>
    </row>
    <row r="47" spans="1:24" ht="20" customHeight="1" x14ac:dyDescent="0.2">
      <c r="A47" s="22" t="s">
        <v>1050</v>
      </c>
      <c r="B47" s="49" t="str">
        <f>SUBSTITUTE(A47,"/Users/timomiessen/Desktop/imagesdk/nonblackwomen1/","Image_")</f>
        <v>Image_NBW_338.jpg</v>
      </c>
      <c r="C47" s="41" t="s">
        <v>390</v>
      </c>
      <c r="D47" s="23" t="s">
        <v>391</v>
      </c>
      <c r="E47" s="24">
        <v>0</v>
      </c>
      <c r="F47" s="24">
        <v>0</v>
      </c>
      <c r="G47" s="24">
        <v>0</v>
      </c>
      <c r="H47" s="24">
        <v>1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 cm="1">
        <f t="array" ref="R47">_xlfn.IFS(H47=1,1,K47=1,1,L47=1,1,M47=1,1,N47=1,1,P47=1,1,TRUE,0)</f>
        <v>1</v>
      </c>
      <c r="S47" s="35">
        <f>IF(AND(G47=1,R47=1),0,R47)</f>
        <v>1</v>
      </c>
      <c r="T47" s="53" t="s">
        <v>113</v>
      </c>
      <c r="U47" s="34" cm="1">
        <f t="array" ref="U47">_xlfn.IFS(T47="UNLIKELY", 1, T47="POSSIBLE", 1, T47="LIKELY",1, T47="VERY_LIKELY", 1, TRUE, 0)</f>
        <v>1</v>
      </c>
      <c r="V47" s="24" cm="1">
        <f t="array" ref="V47">_xlfn.IFS(T47="POSSIBLE", 1, T47="LIKELY",1, T47="VERY_LIKELY", 1, TRUE, 0)</f>
        <v>1</v>
      </c>
      <c r="W47" s="24" cm="1">
        <f t="array" ref="W47">_xlfn.IFS(T47="LIKELY",1, T47="VERY_LIKELY", 1, TRUE, 0)</f>
        <v>1</v>
      </c>
      <c r="X47" s="35" cm="1">
        <f t="array" ref="X47">_xlfn.IFS(T47="VERY_LIKELY", 1, TRUE, 0)</f>
        <v>1</v>
      </c>
    </row>
    <row r="48" spans="1:24" ht="20" customHeight="1" x14ac:dyDescent="0.2">
      <c r="A48" s="22" t="s">
        <v>1051</v>
      </c>
      <c r="B48" s="49" t="str">
        <f>SUBSTITUTE(A48,"/Users/timomiessen/Desktop/imagesdk/nonblackwomen1/","Image_")</f>
        <v>Image_NBW_339.jpg</v>
      </c>
      <c r="C48" s="41" t="s">
        <v>390</v>
      </c>
      <c r="D48" s="23" t="s">
        <v>391</v>
      </c>
      <c r="E48" s="24">
        <v>0</v>
      </c>
      <c r="F48" s="24">
        <v>0</v>
      </c>
      <c r="G48" s="24">
        <v>0</v>
      </c>
      <c r="H48" s="24">
        <v>1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1</v>
      </c>
      <c r="Q48" s="24">
        <v>0</v>
      </c>
      <c r="R48" s="24" cm="1">
        <f t="array" ref="R48">_xlfn.IFS(H48=1,1,K48=1,1,L48=1,1,M48=1,1,N48=1,1,P48=1,1,TRUE,0)</f>
        <v>1</v>
      </c>
      <c r="S48" s="35">
        <f>IF(AND(G48=1,R48=1),0,R48)</f>
        <v>1</v>
      </c>
      <c r="T48" s="53" t="s">
        <v>113</v>
      </c>
      <c r="U48" s="34" cm="1">
        <f t="array" ref="U48">_xlfn.IFS(T48="UNLIKELY", 1, T48="POSSIBLE", 1, T48="LIKELY",1, T48="VERY_LIKELY", 1, TRUE, 0)</f>
        <v>1</v>
      </c>
      <c r="V48" s="24" cm="1">
        <f t="array" ref="V48">_xlfn.IFS(T48="POSSIBLE", 1, T48="LIKELY",1, T48="VERY_LIKELY", 1, TRUE, 0)</f>
        <v>1</v>
      </c>
      <c r="W48" s="24" cm="1">
        <f t="array" ref="W48">_xlfn.IFS(T48="LIKELY",1, T48="VERY_LIKELY", 1, TRUE, 0)</f>
        <v>1</v>
      </c>
      <c r="X48" s="35" cm="1">
        <f t="array" ref="X48">_xlfn.IFS(T48="VERY_LIKELY", 1, TRUE, 0)</f>
        <v>1</v>
      </c>
    </row>
    <row r="49" spans="1:24" ht="20" customHeight="1" x14ac:dyDescent="0.2">
      <c r="A49" s="22" t="s">
        <v>1053</v>
      </c>
      <c r="B49" s="49" t="str">
        <f>SUBSTITUTE(A49,"/Users/timomiessen/Desktop/imagesdk/nonblackwomen1/","Image_")</f>
        <v>Image_NBW_340.jpg</v>
      </c>
      <c r="C49" s="41" t="s">
        <v>390</v>
      </c>
      <c r="D49" s="23" t="s">
        <v>391</v>
      </c>
      <c r="E49" s="24">
        <v>0</v>
      </c>
      <c r="F49" s="24">
        <v>0</v>
      </c>
      <c r="G49" s="24">
        <v>0</v>
      </c>
      <c r="H49" s="24">
        <v>1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1</v>
      </c>
      <c r="Q49" s="24">
        <v>0</v>
      </c>
      <c r="R49" s="24" cm="1">
        <f t="array" ref="R49">_xlfn.IFS(H49=1,1,K49=1,1,L49=1,1,M49=1,1,N49=1,1,P49=1,1,TRUE,0)</f>
        <v>1</v>
      </c>
      <c r="S49" s="35">
        <f>IF(AND(G49=1,R49=1),0,R49)</f>
        <v>1</v>
      </c>
      <c r="T49" s="53" t="s">
        <v>113</v>
      </c>
      <c r="U49" s="34" cm="1">
        <f t="array" ref="U49">_xlfn.IFS(T49="UNLIKELY", 1, T49="POSSIBLE", 1, T49="LIKELY",1, T49="VERY_LIKELY", 1, TRUE, 0)</f>
        <v>1</v>
      </c>
      <c r="V49" s="24" cm="1">
        <f t="array" ref="V49">_xlfn.IFS(T49="POSSIBLE", 1, T49="LIKELY",1, T49="VERY_LIKELY", 1, TRUE, 0)</f>
        <v>1</v>
      </c>
      <c r="W49" s="24" cm="1">
        <f t="array" ref="W49">_xlfn.IFS(T49="LIKELY",1, T49="VERY_LIKELY", 1, TRUE, 0)</f>
        <v>1</v>
      </c>
      <c r="X49" s="35" cm="1">
        <f t="array" ref="X49">_xlfn.IFS(T49="VERY_LIKELY", 1, TRUE, 0)</f>
        <v>1</v>
      </c>
    </row>
    <row r="50" spans="1:24" ht="20" customHeight="1" x14ac:dyDescent="0.2">
      <c r="A50" s="22" t="s">
        <v>1054</v>
      </c>
      <c r="B50" s="49" t="str">
        <f>SUBSTITUTE(A50,"/Users/timomiessen/Desktop/imagesdk/nonblackwomen1/","Image_")</f>
        <v>Image_NBW_341.jpg</v>
      </c>
      <c r="C50" s="41" t="s">
        <v>390</v>
      </c>
      <c r="D50" s="23" t="s">
        <v>391</v>
      </c>
      <c r="E50" s="24">
        <v>0</v>
      </c>
      <c r="F50" s="24">
        <v>0</v>
      </c>
      <c r="G50" s="24">
        <v>0</v>
      </c>
      <c r="H50" s="24">
        <v>1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1</v>
      </c>
      <c r="Q50" s="24">
        <v>0</v>
      </c>
      <c r="R50" s="24" cm="1">
        <f t="array" ref="R50">_xlfn.IFS(H50=1,1,K50=1,1,L50=1,1,M50=1,1,N50=1,1,P50=1,1,TRUE,0)</f>
        <v>1</v>
      </c>
      <c r="S50" s="35">
        <f>IF(AND(G50=1,R50=1),0,R50)</f>
        <v>1</v>
      </c>
      <c r="T50" s="53" t="s">
        <v>113</v>
      </c>
      <c r="U50" s="34" cm="1">
        <f t="array" ref="U50">_xlfn.IFS(T50="UNLIKELY", 1, T50="POSSIBLE", 1, T50="LIKELY",1, T50="VERY_LIKELY", 1, TRUE, 0)</f>
        <v>1</v>
      </c>
      <c r="V50" s="24" cm="1">
        <f t="array" ref="V50">_xlfn.IFS(T50="POSSIBLE", 1, T50="LIKELY",1, T50="VERY_LIKELY", 1, TRUE, 0)</f>
        <v>1</v>
      </c>
      <c r="W50" s="24" cm="1">
        <f t="array" ref="W50">_xlfn.IFS(T50="LIKELY",1, T50="VERY_LIKELY", 1, TRUE, 0)</f>
        <v>1</v>
      </c>
      <c r="X50" s="35" cm="1">
        <f t="array" ref="X50">_xlfn.IFS(T50="VERY_LIKELY", 1, TRUE, 0)</f>
        <v>1</v>
      </c>
    </row>
    <row r="51" spans="1:24" ht="20" customHeight="1" x14ac:dyDescent="0.2">
      <c r="A51" s="22" t="s">
        <v>1055</v>
      </c>
      <c r="B51" s="49" t="str">
        <f>SUBSTITUTE(A51,"/Users/timomiessen/Desktop/imagesdk/nonblackwomen1/","Image_")</f>
        <v>Image_NBW_342.jpg</v>
      </c>
      <c r="C51" s="41" t="s">
        <v>390</v>
      </c>
      <c r="D51" s="23" t="s">
        <v>391</v>
      </c>
      <c r="E51" s="24">
        <v>0</v>
      </c>
      <c r="F51" s="24">
        <v>0</v>
      </c>
      <c r="G51" s="24">
        <v>0</v>
      </c>
      <c r="H51" s="24">
        <v>1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1</v>
      </c>
      <c r="Q51" s="24">
        <v>0</v>
      </c>
      <c r="R51" s="24" cm="1">
        <f t="array" ref="R51">_xlfn.IFS(H51=1,1,K51=1,1,L51=1,1,M51=1,1,N51=1,1,P51=1,1,TRUE,0)</f>
        <v>1</v>
      </c>
      <c r="S51" s="35">
        <f>IF(AND(G51=1,R51=1),0,R51)</f>
        <v>1</v>
      </c>
      <c r="T51" s="53" t="s">
        <v>113</v>
      </c>
      <c r="U51" s="34" cm="1">
        <f t="array" ref="U51">_xlfn.IFS(T51="UNLIKELY", 1, T51="POSSIBLE", 1, T51="LIKELY",1, T51="VERY_LIKELY", 1, TRUE, 0)</f>
        <v>1</v>
      </c>
      <c r="V51" s="24" cm="1">
        <f t="array" ref="V51">_xlfn.IFS(T51="POSSIBLE", 1, T51="LIKELY",1, T51="VERY_LIKELY", 1, TRUE, 0)</f>
        <v>1</v>
      </c>
      <c r="W51" s="24" cm="1">
        <f t="array" ref="W51">_xlfn.IFS(T51="LIKELY",1, T51="VERY_LIKELY", 1, TRUE, 0)</f>
        <v>1</v>
      </c>
      <c r="X51" s="35" cm="1">
        <f t="array" ref="X51">_xlfn.IFS(T51="VERY_LIKELY", 1, TRUE, 0)</f>
        <v>1</v>
      </c>
    </row>
    <row r="52" spans="1:24" ht="20" customHeight="1" x14ac:dyDescent="0.2">
      <c r="A52" s="22" t="s">
        <v>1056</v>
      </c>
      <c r="B52" s="49" t="str">
        <f>SUBSTITUTE(A52,"/Users/timomiessen/Desktop/imagesdk/nonblackwomen1/","Image_")</f>
        <v>Image_NBW_343.jpg</v>
      </c>
      <c r="C52" s="41" t="s">
        <v>390</v>
      </c>
      <c r="D52" s="23" t="s">
        <v>391</v>
      </c>
      <c r="E52" s="24">
        <v>0</v>
      </c>
      <c r="F52" s="24">
        <v>0</v>
      </c>
      <c r="G52" s="24">
        <v>0</v>
      </c>
      <c r="H52" s="24">
        <v>1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1</v>
      </c>
      <c r="Q52" s="24">
        <v>0</v>
      </c>
      <c r="R52" s="24" cm="1">
        <f t="array" ref="R52">_xlfn.IFS(H52=1,1,K52=1,1,L52=1,1,M52=1,1,N52=1,1,P52=1,1,TRUE,0)</f>
        <v>1</v>
      </c>
      <c r="S52" s="35">
        <f>IF(AND(G52=1,R52=1),0,R52)</f>
        <v>1</v>
      </c>
      <c r="T52" s="53" t="s">
        <v>12</v>
      </c>
      <c r="U52" s="34" cm="1">
        <f t="array" ref="U52">_xlfn.IFS(T52="UNLIKELY", 1, T52="POSSIBLE", 1, T52="LIKELY",1, T52="VERY_LIKELY", 1, TRUE, 0)</f>
        <v>1</v>
      </c>
      <c r="V52" s="24" cm="1">
        <f t="array" ref="V52">_xlfn.IFS(T52="POSSIBLE", 1, T52="LIKELY",1, T52="VERY_LIKELY", 1, TRUE, 0)</f>
        <v>1</v>
      </c>
      <c r="W52" s="24" cm="1">
        <f t="array" ref="W52">_xlfn.IFS(T52="LIKELY",1, T52="VERY_LIKELY", 1, TRUE, 0)</f>
        <v>1</v>
      </c>
      <c r="X52" s="35" cm="1">
        <f t="array" ref="X52">_xlfn.IFS(T52="VERY_LIKELY", 1, TRUE, 0)</f>
        <v>0</v>
      </c>
    </row>
    <row r="53" spans="1:24" ht="20" customHeight="1" x14ac:dyDescent="0.2">
      <c r="A53" s="22" t="s">
        <v>1057</v>
      </c>
      <c r="B53" s="49" t="str">
        <f>SUBSTITUTE(A53,"/Users/timomiessen/Desktop/imagesdk/nonblackwomen1/","Image_")</f>
        <v>Image_NBW_344.jpg</v>
      </c>
      <c r="C53" s="41" t="s">
        <v>390</v>
      </c>
      <c r="D53" s="23" t="s">
        <v>391</v>
      </c>
      <c r="E53" s="24">
        <v>0</v>
      </c>
      <c r="F53" s="24">
        <v>0</v>
      </c>
      <c r="G53" s="24">
        <v>0</v>
      </c>
      <c r="H53" s="24">
        <v>1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1</v>
      </c>
      <c r="Q53" s="24">
        <v>0</v>
      </c>
      <c r="R53" s="24" cm="1">
        <f t="array" ref="R53">_xlfn.IFS(H53=1,1,K53=1,1,L53=1,1,M53=1,1,N53=1,1,P53=1,1,TRUE,0)</f>
        <v>1</v>
      </c>
      <c r="S53" s="35">
        <f>IF(AND(G53=1,R53=1),0,R53)</f>
        <v>1</v>
      </c>
      <c r="T53" s="53" t="s">
        <v>113</v>
      </c>
      <c r="U53" s="34" cm="1">
        <f t="array" ref="U53">_xlfn.IFS(T53="UNLIKELY", 1, T53="POSSIBLE", 1, T53="LIKELY",1, T53="VERY_LIKELY", 1, TRUE, 0)</f>
        <v>1</v>
      </c>
      <c r="V53" s="24" cm="1">
        <f t="array" ref="V53">_xlfn.IFS(T53="POSSIBLE", 1, T53="LIKELY",1, T53="VERY_LIKELY", 1, TRUE, 0)</f>
        <v>1</v>
      </c>
      <c r="W53" s="24" cm="1">
        <f t="array" ref="W53">_xlfn.IFS(T53="LIKELY",1, T53="VERY_LIKELY", 1, TRUE, 0)</f>
        <v>1</v>
      </c>
      <c r="X53" s="35" cm="1">
        <f t="array" ref="X53">_xlfn.IFS(T53="VERY_LIKELY", 1, TRUE, 0)</f>
        <v>1</v>
      </c>
    </row>
    <row r="54" spans="1:24" ht="20" customHeight="1" x14ac:dyDescent="0.2">
      <c r="A54" s="22" t="s">
        <v>1058</v>
      </c>
      <c r="B54" s="49" t="str">
        <f>SUBSTITUTE(A54,"/Users/timomiessen/Desktop/imagesdk/nonblackwomen1/","Image_")</f>
        <v>Image_NBW_345.jpg</v>
      </c>
      <c r="C54" s="41" t="s">
        <v>390</v>
      </c>
      <c r="D54" s="23" t="s">
        <v>391</v>
      </c>
      <c r="E54" s="24">
        <v>0</v>
      </c>
      <c r="F54" s="24">
        <v>0</v>
      </c>
      <c r="G54" s="24">
        <v>0</v>
      </c>
      <c r="H54" s="24">
        <v>1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 cm="1">
        <f t="array" ref="R54">_xlfn.IFS(H54=1,1,K54=1,1,L54=1,1,M54=1,1,N54=1,1,P54=1,1,TRUE,0)</f>
        <v>1</v>
      </c>
      <c r="S54" s="35">
        <f>IF(AND(G54=1,R54=1),0,R54)</f>
        <v>1</v>
      </c>
      <c r="T54" s="53" t="s">
        <v>12</v>
      </c>
      <c r="U54" s="34" cm="1">
        <f t="array" ref="U54">_xlfn.IFS(T54="UNLIKELY", 1, T54="POSSIBLE", 1, T54="LIKELY",1, T54="VERY_LIKELY", 1, TRUE, 0)</f>
        <v>1</v>
      </c>
      <c r="V54" s="24" cm="1">
        <f t="array" ref="V54">_xlfn.IFS(T54="POSSIBLE", 1, T54="LIKELY",1, T54="VERY_LIKELY", 1, TRUE, 0)</f>
        <v>1</v>
      </c>
      <c r="W54" s="24" cm="1">
        <f t="array" ref="W54">_xlfn.IFS(T54="LIKELY",1, T54="VERY_LIKELY", 1, TRUE, 0)</f>
        <v>1</v>
      </c>
      <c r="X54" s="35" cm="1">
        <f t="array" ref="X54">_xlfn.IFS(T54="VERY_LIKELY", 1, TRUE, 0)</f>
        <v>0</v>
      </c>
    </row>
    <row r="55" spans="1:24" ht="20" customHeight="1" x14ac:dyDescent="0.2">
      <c r="A55" s="22" t="s">
        <v>1059</v>
      </c>
      <c r="B55" s="49" t="str">
        <f>SUBSTITUTE(A55,"/Users/timomiessen/Desktop/imagesdk/nonblackwomen1/","Image_")</f>
        <v>Image_NBW_346.jpg</v>
      </c>
      <c r="C55" s="41" t="s">
        <v>390</v>
      </c>
      <c r="D55" s="23" t="s">
        <v>391</v>
      </c>
      <c r="E55" s="24">
        <v>0</v>
      </c>
      <c r="F55" s="24">
        <v>0</v>
      </c>
      <c r="G55" s="24">
        <v>0</v>
      </c>
      <c r="H55" s="24">
        <v>1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1</v>
      </c>
      <c r="Q55" s="24">
        <v>0</v>
      </c>
      <c r="R55" s="24" cm="1">
        <f t="array" ref="R55">_xlfn.IFS(H55=1,1,K55=1,1,L55=1,1,M55=1,1,N55=1,1,P55=1,1,TRUE,0)</f>
        <v>1</v>
      </c>
      <c r="S55" s="35">
        <f>IF(AND(G55=1,R55=1),0,R55)</f>
        <v>1</v>
      </c>
      <c r="T55" s="53" t="s">
        <v>113</v>
      </c>
      <c r="U55" s="34" cm="1">
        <f t="array" ref="U55">_xlfn.IFS(T55="UNLIKELY", 1, T55="POSSIBLE", 1, T55="LIKELY",1, T55="VERY_LIKELY", 1, TRUE, 0)</f>
        <v>1</v>
      </c>
      <c r="V55" s="24" cm="1">
        <f t="array" ref="V55">_xlfn.IFS(T55="POSSIBLE", 1, T55="LIKELY",1, T55="VERY_LIKELY", 1, TRUE, 0)</f>
        <v>1</v>
      </c>
      <c r="W55" s="24" cm="1">
        <f t="array" ref="W55">_xlfn.IFS(T55="LIKELY",1, T55="VERY_LIKELY", 1, TRUE, 0)</f>
        <v>1</v>
      </c>
      <c r="X55" s="35" cm="1">
        <f t="array" ref="X55">_xlfn.IFS(T55="VERY_LIKELY", 1, TRUE, 0)</f>
        <v>1</v>
      </c>
    </row>
    <row r="56" spans="1:24" ht="20" customHeight="1" x14ac:dyDescent="0.2">
      <c r="A56" s="22" t="s">
        <v>1060</v>
      </c>
      <c r="B56" s="49" t="str">
        <f>SUBSTITUTE(A56,"/Users/timomiessen/Desktop/imagesdk/nonblackwomen1/","Image_")</f>
        <v>Image_NBW_347.jpg</v>
      </c>
      <c r="C56" s="41" t="s">
        <v>390</v>
      </c>
      <c r="D56" s="23" t="s">
        <v>391</v>
      </c>
      <c r="E56" s="24">
        <v>0</v>
      </c>
      <c r="F56" s="24">
        <v>0</v>
      </c>
      <c r="G56" s="24">
        <v>0</v>
      </c>
      <c r="H56" s="24">
        <v>1</v>
      </c>
      <c r="I56" s="24">
        <v>0</v>
      </c>
      <c r="J56" s="24">
        <v>0</v>
      </c>
      <c r="K56" s="24">
        <v>0</v>
      </c>
      <c r="L56" s="24">
        <v>1</v>
      </c>
      <c r="M56" s="24">
        <v>0</v>
      </c>
      <c r="N56" s="24">
        <v>0</v>
      </c>
      <c r="O56" s="24">
        <v>0</v>
      </c>
      <c r="P56" s="24">
        <v>1</v>
      </c>
      <c r="Q56" s="24">
        <v>0</v>
      </c>
      <c r="R56" s="24" cm="1">
        <f t="array" ref="R56">_xlfn.IFS(H56=1,1,K56=1,1,L56=1,1,M56=1,1,N56=1,1,P56=1,1,TRUE,0)</f>
        <v>1</v>
      </c>
      <c r="S56" s="35">
        <f>IF(AND(G56=1,R56=1),0,R56)</f>
        <v>1</v>
      </c>
      <c r="T56" s="53" t="s">
        <v>113</v>
      </c>
      <c r="U56" s="34" cm="1">
        <f t="array" ref="U56">_xlfn.IFS(T56="UNLIKELY", 1, T56="POSSIBLE", 1, T56="LIKELY",1, T56="VERY_LIKELY", 1, TRUE, 0)</f>
        <v>1</v>
      </c>
      <c r="V56" s="24" cm="1">
        <f t="array" ref="V56">_xlfn.IFS(T56="POSSIBLE", 1, T56="LIKELY",1, T56="VERY_LIKELY", 1, TRUE, 0)</f>
        <v>1</v>
      </c>
      <c r="W56" s="24" cm="1">
        <f t="array" ref="W56">_xlfn.IFS(T56="LIKELY",1, T56="VERY_LIKELY", 1, TRUE, 0)</f>
        <v>1</v>
      </c>
      <c r="X56" s="35" cm="1">
        <f t="array" ref="X56">_xlfn.IFS(T56="VERY_LIKELY", 1, TRUE, 0)</f>
        <v>1</v>
      </c>
    </row>
    <row r="57" spans="1:24" ht="20" customHeight="1" x14ac:dyDescent="0.2">
      <c r="A57" s="22" t="s">
        <v>1061</v>
      </c>
      <c r="B57" s="49" t="str">
        <f>SUBSTITUTE(A57,"/Users/timomiessen/Desktop/imagesdk/nonblackwomen1/","Image_")</f>
        <v>Image_NBW_348.jpg</v>
      </c>
      <c r="C57" s="41" t="s">
        <v>390</v>
      </c>
      <c r="D57" s="23" t="s">
        <v>391</v>
      </c>
      <c r="E57" s="24">
        <v>0</v>
      </c>
      <c r="F57" s="24">
        <v>0</v>
      </c>
      <c r="G57" s="24">
        <v>0</v>
      </c>
      <c r="H57" s="24">
        <v>1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 cm="1">
        <f t="array" ref="R57">_xlfn.IFS(H57=1,1,K57=1,1,L57=1,1,M57=1,1,N57=1,1,P57=1,1,TRUE,0)</f>
        <v>1</v>
      </c>
      <c r="S57" s="35">
        <f>IF(AND(G57=1,R57=1),0,R57)</f>
        <v>1</v>
      </c>
      <c r="T57" s="53" t="s">
        <v>12</v>
      </c>
      <c r="U57" s="34" cm="1">
        <f t="array" ref="U57">_xlfn.IFS(T57="UNLIKELY", 1, T57="POSSIBLE", 1, T57="LIKELY",1, T57="VERY_LIKELY", 1, TRUE, 0)</f>
        <v>1</v>
      </c>
      <c r="V57" s="24" cm="1">
        <f t="array" ref="V57">_xlfn.IFS(T57="POSSIBLE", 1, T57="LIKELY",1, T57="VERY_LIKELY", 1, TRUE, 0)</f>
        <v>1</v>
      </c>
      <c r="W57" s="24" cm="1">
        <f t="array" ref="W57">_xlfn.IFS(T57="LIKELY",1, T57="VERY_LIKELY", 1, TRUE, 0)</f>
        <v>1</v>
      </c>
      <c r="X57" s="35" cm="1">
        <f t="array" ref="X57">_xlfn.IFS(T57="VERY_LIKELY", 1, TRUE, 0)</f>
        <v>0</v>
      </c>
    </row>
    <row r="58" spans="1:24" ht="20" customHeight="1" x14ac:dyDescent="0.2">
      <c r="A58" s="22" t="s">
        <v>1062</v>
      </c>
      <c r="B58" s="49" t="str">
        <f>SUBSTITUTE(A58,"/Users/timomiessen/Desktop/imagesdk/nonblackwomen1/","Image_")</f>
        <v>Image_NBW_349.jpg</v>
      </c>
      <c r="C58" s="41" t="s">
        <v>390</v>
      </c>
      <c r="D58" s="23" t="s">
        <v>391</v>
      </c>
      <c r="E58" s="24">
        <v>0</v>
      </c>
      <c r="F58" s="24">
        <v>0</v>
      </c>
      <c r="G58" s="24">
        <v>0</v>
      </c>
      <c r="H58" s="24">
        <v>1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 cm="1">
        <f t="array" ref="R58">_xlfn.IFS(H58=1,1,K58=1,1,L58=1,1,M58=1,1,N58=1,1,P58=1,1,TRUE,0)</f>
        <v>1</v>
      </c>
      <c r="S58" s="35">
        <f>IF(AND(G58=1,R58=1),0,R58)</f>
        <v>1</v>
      </c>
      <c r="T58" s="53" t="s">
        <v>2</v>
      </c>
      <c r="U58" s="34" cm="1">
        <f t="array" ref="U58">_xlfn.IFS(T58="UNLIKELY", 1, T58="POSSIBLE", 1, T58="LIKELY",1, T58="VERY_LIKELY", 1, TRUE, 0)</f>
        <v>1</v>
      </c>
      <c r="V58" s="24" cm="1">
        <f t="array" ref="V58">_xlfn.IFS(T58="POSSIBLE", 1, T58="LIKELY",1, T58="VERY_LIKELY", 1, TRUE, 0)</f>
        <v>1</v>
      </c>
      <c r="W58" s="24" cm="1">
        <f t="array" ref="W58">_xlfn.IFS(T58="LIKELY",1, T58="VERY_LIKELY", 1, TRUE, 0)</f>
        <v>0</v>
      </c>
      <c r="X58" s="35" cm="1">
        <f t="array" ref="X58">_xlfn.IFS(T58="VERY_LIKELY", 1, TRUE, 0)</f>
        <v>0</v>
      </c>
    </row>
    <row r="59" spans="1:24" ht="20" customHeight="1" x14ac:dyDescent="0.2">
      <c r="A59" s="22" t="s">
        <v>1064</v>
      </c>
      <c r="B59" s="49" t="str">
        <f>SUBSTITUTE(A59,"/Users/timomiessen/Desktop/imagesdk/nonblackwomen1/","Image_")</f>
        <v>Image_NBW_350.jpg</v>
      </c>
      <c r="C59" s="41" t="s">
        <v>390</v>
      </c>
      <c r="D59" s="23" t="s">
        <v>391</v>
      </c>
      <c r="E59" s="24">
        <v>0</v>
      </c>
      <c r="F59" s="24">
        <v>0</v>
      </c>
      <c r="G59" s="24">
        <v>0</v>
      </c>
      <c r="H59" s="24">
        <v>1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1</v>
      </c>
      <c r="Q59" s="24">
        <v>0</v>
      </c>
      <c r="R59" s="24" cm="1">
        <f t="array" ref="R59">_xlfn.IFS(H59=1,1,K59=1,1,L59=1,1,M59=1,1,N59=1,1,P59=1,1,TRUE,0)</f>
        <v>1</v>
      </c>
      <c r="S59" s="35">
        <f>IF(AND(G59=1,R59=1),0,R59)</f>
        <v>1</v>
      </c>
      <c r="T59" s="53" t="s">
        <v>113</v>
      </c>
      <c r="U59" s="34" cm="1">
        <f t="array" ref="U59">_xlfn.IFS(T59="UNLIKELY", 1, T59="POSSIBLE", 1, T59="LIKELY",1, T59="VERY_LIKELY", 1, TRUE, 0)</f>
        <v>1</v>
      </c>
      <c r="V59" s="24" cm="1">
        <f t="array" ref="V59">_xlfn.IFS(T59="POSSIBLE", 1, T59="LIKELY",1, T59="VERY_LIKELY", 1, TRUE, 0)</f>
        <v>1</v>
      </c>
      <c r="W59" s="24" cm="1">
        <f t="array" ref="W59">_xlfn.IFS(T59="LIKELY",1, T59="VERY_LIKELY", 1, TRUE, 0)</f>
        <v>1</v>
      </c>
      <c r="X59" s="35" cm="1">
        <f t="array" ref="X59">_xlfn.IFS(T59="VERY_LIKELY", 1, TRUE, 0)</f>
        <v>1</v>
      </c>
    </row>
    <row r="60" spans="1:24" ht="20" customHeight="1" x14ac:dyDescent="0.2">
      <c r="A60" s="22" t="s">
        <v>1065</v>
      </c>
      <c r="B60" s="49" t="str">
        <f>SUBSTITUTE(A60,"/Users/timomiessen/Desktop/imagesdk/nonblackwomen1/","Image_")</f>
        <v>Image_NBW_351.jpg</v>
      </c>
      <c r="C60" s="41" t="s">
        <v>390</v>
      </c>
      <c r="D60" s="23" t="s">
        <v>391</v>
      </c>
      <c r="E60" s="24">
        <v>0</v>
      </c>
      <c r="F60" s="24">
        <v>0</v>
      </c>
      <c r="G60" s="24">
        <v>0</v>
      </c>
      <c r="H60" s="24">
        <v>1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1</v>
      </c>
      <c r="Q60" s="24">
        <v>0</v>
      </c>
      <c r="R60" s="24" cm="1">
        <f t="array" ref="R60">_xlfn.IFS(H60=1,1,K60=1,1,L60=1,1,M60=1,1,N60=1,1,P60=1,1,TRUE,0)</f>
        <v>1</v>
      </c>
      <c r="S60" s="35">
        <f>IF(AND(G60=1,R60=1),0,R60)</f>
        <v>1</v>
      </c>
      <c r="T60" s="53" t="s">
        <v>113</v>
      </c>
      <c r="U60" s="34" cm="1">
        <f t="array" ref="U60">_xlfn.IFS(T60="UNLIKELY", 1, T60="POSSIBLE", 1, T60="LIKELY",1, T60="VERY_LIKELY", 1, TRUE, 0)</f>
        <v>1</v>
      </c>
      <c r="V60" s="24" cm="1">
        <f t="array" ref="V60">_xlfn.IFS(T60="POSSIBLE", 1, T60="LIKELY",1, T60="VERY_LIKELY", 1, TRUE, 0)</f>
        <v>1</v>
      </c>
      <c r="W60" s="24" cm="1">
        <f t="array" ref="W60">_xlfn.IFS(T60="LIKELY",1, T60="VERY_LIKELY", 1, TRUE, 0)</f>
        <v>1</v>
      </c>
      <c r="X60" s="35" cm="1">
        <f t="array" ref="X60">_xlfn.IFS(T60="VERY_LIKELY", 1, TRUE, 0)</f>
        <v>1</v>
      </c>
    </row>
    <row r="61" spans="1:24" ht="20" customHeight="1" x14ac:dyDescent="0.2">
      <c r="A61" s="22" t="s">
        <v>1066</v>
      </c>
      <c r="B61" s="49" t="str">
        <f>SUBSTITUTE(A61,"/Users/timomiessen/Desktop/imagesdk/nonblackwomen1/","Image_")</f>
        <v>Image_NBW_352.jpg</v>
      </c>
      <c r="C61" s="41" t="s">
        <v>390</v>
      </c>
      <c r="D61" s="23" t="s">
        <v>391</v>
      </c>
      <c r="E61" s="24">
        <v>0</v>
      </c>
      <c r="F61" s="24">
        <v>0</v>
      </c>
      <c r="G61" s="24">
        <v>0</v>
      </c>
      <c r="H61" s="24">
        <v>1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1</v>
      </c>
      <c r="Q61" s="24">
        <v>0</v>
      </c>
      <c r="R61" s="24" cm="1">
        <f t="array" ref="R61">_xlfn.IFS(H61=1,1,K61=1,1,L61=1,1,M61=1,1,N61=1,1,P61=1,1,TRUE,0)</f>
        <v>1</v>
      </c>
      <c r="S61" s="35">
        <f>IF(AND(G61=1,R61=1),0,R61)</f>
        <v>1</v>
      </c>
      <c r="T61" s="53" t="s">
        <v>12</v>
      </c>
      <c r="U61" s="34" cm="1">
        <f t="array" ref="U61">_xlfn.IFS(T61="UNLIKELY", 1, T61="POSSIBLE", 1, T61="LIKELY",1, T61="VERY_LIKELY", 1, TRUE, 0)</f>
        <v>1</v>
      </c>
      <c r="V61" s="24" cm="1">
        <f t="array" ref="V61">_xlfn.IFS(T61="POSSIBLE", 1, T61="LIKELY",1, T61="VERY_LIKELY", 1, TRUE, 0)</f>
        <v>1</v>
      </c>
      <c r="W61" s="24" cm="1">
        <f t="array" ref="W61">_xlfn.IFS(T61="LIKELY",1, T61="VERY_LIKELY", 1, TRUE, 0)</f>
        <v>1</v>
      </c>
      <c r="X61" s="35" cm="1">
        <f t="array" ref="X61">_xlfn.IFS(T61="VERY_LIKELY", 1, TRUE, 0)</f>
        <v>0</v>
      </c>
    </row>
    <row r="62" spans="1:24" ht="20" customHeight="1" x14ac:dyDescent="0.2">
      <c r="A62" s="22" t="s">
        <v>1067</v>
      </c>
      <c r="B62" s="49" t="str">
        <f>SUBSTITUTE(A62,"/Users/timomiessen/Desktop/imagesdk/nonblackwomen1/","Image_")</f>
        <v>Image_NBW_353.jpg</v>
      </c>
      <c r="C62" s="41" t="s">
        <v>390</v>
      </c>
      <c r="D62" s="23" t="s">
        <v>391</v>
      </c>
      <c r="E62" s="24">
        <v>0</v>
      </c>
      <c r="F62" s="24">
        <v>0</v>
      </c>
      <c r="G62" s="24">
        <v>0</v>
      </c>
      <c r="H62" s="24">
        <v>1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 cm="1">
        <f t="array" ref="R62">_xlfn.IFS(H62=1,1,K62=1,1,L62=1,1,M62=1,1,N62=1,1,P62=1,1,TRUE,0)</f>
        <v>1</v>
      </c>
      <c r="S62" s="35">
        <f>IF(AND(G62=1,R62=1),0,R62)</f>
        <v>1</v>
      </c>
      <c r="T62" s="53" t="s">
        <v>113</v>
      </c>
      <c r="U62" s="34" cm="1">
        <f t="array" ref="U62">_xlfn.IFS(T62="UNLIKELY", 1, T62="POSSIBLE", 1, T62="LIKELY",1, T62="VERY_LIKELY", 1, TRUE, 0)</f>
        <v>1</v>
      </c>
      <c r="V62" s="24" cm="1">
        <f t="array" ref="V62">_xlfn.IFS(T62="POSSIBLE", 1, T62="LIKELY",1, T62="VERY_LIKELY", 1, TRUE, 0)</f>
        <v>1</v>
      </c>
      <c r="W62" s="24" cm="1">
        <f t="array" ref="W62">_xlfn.IFS(T62="LIKELY",1, T62="VERY_LIKELY", 1, TRUE, 0)</f>
        <v>1</v>
      </c>
      <c r="X62" s="35" cm="1">
        <f t="array" ref="X62">_xlfn.IFS(T62="VERY_LIKELY", 1, TRUE, 0)</f>
        <v>1</v>
      </c>
    </row>
    <row r="63" spans="1:24" ht="20" customHeight="1" x14ac:dyDescent="0.2">
      <c r="A63" s="22" t="s">
        <v>1068</v>
      </c>
      <c r="B63" s="49" t="str">
        <f>SUBSTITUTE(A63,"/Users/timomiessen/Desktop/imagesdk/nonblackwomen1/","Image_")</f>
        <v>Image_NBW_354.jpg</v>
      </c>
      <c r="C63" s="41" t="s">
        <v>390</v>
      </c>
      <c r="D63" s="23" t="s">
        <v>391</v>
      </c>
      <c r="E63" s="24">
        <v>0</v>
      </c>
      <c r="F63" s="24">
        <v>0</v>
      </c>
      <c r="G63" s="24">
        <v>0</v>
      </c>
      <c r="H63" s="24">
        <v>1</v>
      </c>
      <c r="I63" s="24">
        <v>0</v>
      </c>
      <c r="J63" s="24">
        <v>0</v>
      </c>
      <c r="K63" s="24">
        <v>0</v>
      </c>
      <c r="L63" s="24">
        <v>1</v>
      </c>
      <c r="M63" s="24">
        <v>0</v>
      </c>
      <c r="N63" s="24">
        <v>0</v>
      </c>
      <c r="O63" s="24">
        <v>0</v>
      </c>
      <c r="P63" s="24">
        <v>1</v>
      </c>
      <c r="Q63" s="24">
        <v>0</v>
      </c>
      <c r="R63" s="24" cm="1">
        <f t="array" ref="R63">_xlfn.IFS(H63=1,1,K63=1,1,L63=1,1,M63=1,1,N63=1,1,P63=1,1,TRUE,0)</f>
        <v>1</v>
      </c>
      <c r="S63" s="35">
        <f>IF(AND(G63=1,R63=1),0,R63)</f>
        <v>1</v>
      </c>
      <c r="T63" s="53" t="s">
        <v>113</v>
      </c>
      <c r="U63" s="34" cm="1">
        <f t="array" ref="U63">_xlfn.IFS(T63="UNLIKELY", 1, T63="POSSIBLE", 1, T63="LIKELY",1, T63="VERY_LIKELY", 1, TRUE, 0)</f>
        <v>1</v>
      </c>
      <c r="V63" s="24" cm="1">
        <f t="array" ref="V63">_xlfn.IFS(T63="POSSIBLE", 1, T63="LIKELY",1, T63="VERY_LIKELY", 1, TRUE, 0)</f>
        <v>1</v>
      </c>
      <c r="W63" s="24" cm="1">
        <f t="array" ref="W63">_xlfn.IFS(T63="LIKELY",1, T63="VERY_LIKELY", 1, TRUE, 0)</f>
        <v>1</v>
      </c>
      <c r="X63" s="35" cm="1">
        <f t="array" ref="X63">_xlfn.IFS(T63="VERY_LIKELY", 1, TRUE, 0)</f>
        <v>1</v>
      </c>
    </row>
    <row r="64" spans="1:24" ht="20" customHeight="1" x14ac:dyDescent="0.2">
      <c r="A64" s="22" t="s">
        <v>1069</v>
      </c>
      <c r="B64" s="49" t="str">
        <f>SUBSTITUTE(A64,"/Users/timomiessen/Desktop/imagesdk/nonblackwomen1/","Image_")</f>
        <v>Image_NBW_355.jpg</v>
      </c>
      <c r="C64" s="41" t="s">
        <v>390</v>
      </c>
      <c r="D64" s="23" t="s">
        <v>391</v>
      </c>
      <c r="E64" s="24">
        <v>0</v>
      </c>
      <c r="F64" s="24">
        <v>0</v>
      </c>
      <c r="G64" s="24">
        <v>0</v>
      </c>
      <c r="H64" s="24">
        <v>1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1</v>
      </c>
      <c r="Q64" s="24">
        <v>0</v>
      </c>
      <c r="R64" s="24" cm="1">
        <f t="array" ref="R64">_xlfn.IFS(H64=1,1,K64=1,1,L64=1,1,M64=1,1,N64=1,1,P64=1,1,TRUE,0)</f>
        <v>1</v>
      </c>
      <c r="S64" s="35">
        <f>IF(AND(G64=1,R64=1),0,R64)</f>
        <v>1</v>
      </c>
      <c r="T64" s="53" t="s">
        <v>113</v>
      </c>
      <c r="U64" s="34" cm="1">
        <f t="array" ref="U64">_xlfn.IFS(T64="UNLIKELY", 1, T64="POSSIBLE", 1, T64="LIKELY",1, T64="VERY_LIKELY", 1, TRUE, 0)</f>
        <v>1</v>
      </c>
      <c r="V64" s="24" cm="1">
        <f t="array" ref="V64">_xlfn.IFS(T64="POSSIBLE", 1, T64="LIKELY",1, T64="VERY_LIKELY", 1, TRUE, 0)</f>
        <v>1</v>
      </c>
      <c r="W64" s="24" cm="1">
        <f t="array" ref="W64">_xlfn.IFS(T64="LIKELY",1, T64="VERY_LIKELY", 1, TRUE, 0)</f>
        <v>1</v>
      </c>
      <c r="X64" s="35" cm="1">
        <f t="array" ref="X64">_xlfn.IFS(T64="VERY_LIKELY", 1, TRUE, 0)</f>
        <v>1</v>
      </c>
    </row>
    <row r="65" spans="1:24" ht="20" customHeight="1" x14ac:dyDescent="0.2">
      <c r="A65" s="22" t="s">
        <v>1070</v>
      </c>
      <c r="B65" s="49" t="str">
        <f>SUBSTITUTE(A65,"/Users/timomiessen/Desktop/imagesdk/nonblackwomen1/","Image_")</f>
        <v>Image_NBW_356.jpg</v>
      </c>
      <c r="C65" s="41" t="s">
        <v>390</v>
      </c>
      <c r="D65" s="23" t="s">
        <v>391</v>
      </c>
      <c r="E65" s="24">
        <v>0</v>
      </c>
      <c r="F65" s="24">
        <v>0</v>
      </c>
      <c r="G65" s="24">
        <v>0</v>
      </c>
      <c r="H65" s="24">
        <v>1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1</v>
      </c>
      <c r="Q65" s="24">
        <v>0</v>
      </c>
      <c r="R65" s="24" cm="1">
        <f t="array" ref="R65">_xlfn.IFS(H65=1,1,K65=1,1,L65=1,1,M65=1,1,N65=1,1,P65=1,1,TRUE,0)</f>
        <v>1</v>
      </c>
      <c r="S65" s="35">
        <f>IF(AND(G65=1,R65=1),0,R65)</f>
        <v>1</v>
      </c>
      <c r="T65" s="53" t="s">
        <v>113</v>
      </c>
      <c r="U65" s="34" cm="1">
        <f t="array" ref="U65">_xlfn.IFS(T65="UNLIKELY", 1, T65="POSSIBLE", 1, T65="LIKELY",1, T65="VERY_LIKELY", 1, TRUE, 0)</f>
        <v>1</v>
      </c>
      <c r="V65" s="24" cm="1">
        <f t="array" ref="V65">_xlfn.IFS(T65="POSSIBLE", 1, T65="LIKELY",1, T65="VERY_LIKELY", 1, TRUE, 0)</f>
        <v>1</v>
      </c>
      <c r="W65" s="24" cm="1">
        <f t="array" ref="W65">_xlfn.IFS(T65="LIKELY",1, T65="VERY_LIKELY", 1, TRUE, 0)</f>
        <v>1</v>
      </c>
      <c r="X65" s="35" cm="1">
        <f t="array" ref="X65">_xlfn.IFS(T65="VERY_LIKELY", 1, TRUE, 0)</f>
        <v>1</v>
      </c>
    </row>
    <row r="66" spans="1:24" ht="20" customHeight="1" x14ac:dyDescent="0.2">
      <c r="A66" s="22" t="s">
        <v>1071</v>
      </c>
      <c r="B66" s="49" t="str">
        <f>SUBSTITUTE(A66,"/Users/timomiessen/Desktop/imagesdk/nonblackwomen1/","Image_")</f>
        <v>Image_NBW_357.jpg</v>
      </c>
      <c r="C66" s="41" t="s">
        <v>390</v>
      </c>
      <c r="D66" s="23" t="s">
        <v>391</v>
      </c>
      <c r="E66" s="24">
        <v>0</v>
      </c>
      <c r="F66" s="24">
        <v>0</v>
      </c>
      <c r="G66" s="24">
        <v>0</v>
      </c>
      <c r="H66" s="24">
        <v>1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1</v>
      </c>
      <c r="Q66" s="24">
        <v>0</v>
      </c>
      <c r="R66" s="24" cm="1">
        <f t="array" ref="R66">_xlfn.IFS(H66=1,1,K66=1,1,L66=1,1,M66=1,1,N66=1,1,P66=1,1,TRUE,0)</f>
        <v>1</v>
      </c>
      <c r="S66" s="35">
        <f>IF(AND(G66=1,R66=1),0,R66)</f>
        <v>1</v>
      </c>
      <c r="T66" s="53" t="s">
        <v>113</v>
      </c>
      <c r="U66" s="34" cm="1">
        <f t="array" ref="U66">_xlfn.IFS(T66="UNLIKELY", 1, T66="POSSIBLE", 1, T66="LIKELY",1, T66="VERY_LIKELY", 1, TRUE, 0)</f>
        <v>1</v>
      </c>
      <c r="V66" s="24" cm="1">
        <f t="array" ref="V66">_xlfn.IFS(T66="POSSIBLE", 1, T66="LIKELY",1, T66="VERY_LIKELY", 1, TRUE, 0)</f>
        <v>1</v>
      </c>
      <c r="W66" s="24" cm="1">
        <f t="array" ref="W66">_xlfn.IFS(T66="LIKELY",1, T66="VERY_LIKELY", 1, TRUE, 0)</f>
        <v>1</v>
      </c>
      <c r="X66" s="35" cm="1">
        <f t="array" ref="X66">_xlfn.IFS(T66="VERY_LIKELY", 1, TRUE, 0)</f>
        <v>1</v>
      </c>
    </row>
    <row r="67" spans="1:24" ht="20" customHeight="1" x14ac:dyDescent="0.2">
      <c r="A67" s="22" t="s">
        <v>1072</v>
      </c>
      <c r="B67" s="49" t="str">
        <f>SUBSTITUTE(A67,"/Users/timomiessen/Desktop/imagesdk/nonblackwomen1/","Image_")</f>
        <v>Image_NBW_358.jpg</v>
      </c>
      <c r="C67" s="41" t="s">
        <v>390</v>
      </c>
      <c r="D67" s="23" t="s">
        <v>391</v>
      </c>
      <c r="E67" s="24">
        <v>0</v>
      </c>
      <c r="F67" s="24">
        <v>0</v>
      </c>
      <c r="G67" s="24">
        <v>0</v>
      </c>
      <c r="H67" s="24">
        <v>1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 cm="1">
        <f t="array" ref="R67">_xlfn.IFS(H67=1,1,K67=1,1,L67=1,1,M67=1,1,N67=1,1,P67=1,1,TRUE,0)</f>
        <v>1</v>
      </c>
      <c r="S67" s="35">
        <f>IF(AND(G67=1,R67=1),0,R67)</f>
        <v>1</v>
      </c>
      <c r="T67" s="53" t="s">
        <v>2</v>
      </c>
      <c r="U67" s="34" cm="1">
        <f t="array" ref="U67">_xlfn.IFS(T67="UNLIKELY", 1, T67="POSSIBLE", 1, T67="LIKELY",1, T67="VERY_LIKELY", 1, TRUE, 0)</f>
        <v>1</v>
      </c>
      <c r="V67" s="24" cm="1">
        <f t="array" ref="V67">_xlfn.IFS(T67="POSSIBLE", 1, T67="LIKELY",1, T67="VERY_LIKELY", 1, TRUE, 0)</f>
        <v>1</v>
      </c>
      <c r="W67" s="24" cm="1">
        <f t="array" ref="W67">_xlfn.IFS(T67="LIKELY",1, T67="VERY_LIKELY", 1, TRUE, 0)</f>
        <v>0</v>
      </c>
      <c r="X67" s="35" cm="1">
        <f t="array" ref="X67">_xlfn.IFS(T67="VERY_LIKELY", 1, TRUE, 0)</f>
        <v>0</v>
      </c>
    </row>
    <row r="68" spans="1:24" ht="20" customHeight="1" x14ac:dyDescent="0.2">
      <c r="A68" s="22" t="s">
        <v>1073</v>
      </c>
      <c r="B68" s="49" t="str">
        <f>SUBSTITUTE(A68,"/Users/timomiessen/Desktop/imagesdk/nonblackwomen1/","Image_")</f>
        <v>Image_NBW_359.jpg</v>
      </c>
      <c r="C68" s="41" t="s">
        <v>390</v>
      </c>
      <c r="D68" s="23" t="s">
        <v>391</v>
      </c>
      <c r="E68" s="24">
        <v>0</v>
      </c>
      <c r="F68" s="24">
        <v>0</v>
      </c>
      <c r="G68" s="24">
        <v>0</v>
      </c>
      <c r="H68" s="24">
        <v>1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 cm="1">
        <f t="array" ref="R68">_xlfn.IFS(H68=1,1,K68=1,1,L68=1,1,M68=1,1,N68=1,1,P68=1,1,TRUE,0)</f>
        <v>1</v>
      </c>
      <c r="S68" s="35">
        <f>IF(AND(G68=1,R68=1),0,R68)</f>
        <v>1</v>
      </c>
      <c r="T68" s="53" t="s">
        <v>113</v>
      </c>
      <c r="U68" s="34" cm="1">
        <f t="array" ref="U68">_xlfn.IFS(T68="UNLIKELY", 1, T68="POSSIBLE", 1, T68="LIKELY",1, T68="VERY_LIKELY", 1, TRUE, 0)</f>
        <v>1</v>
      </c>
      <c r="V68" s="24" cm="1">
        <f t="array" ref="V68">_xlfn.IFS(T68="POSSIBLE", 1, T68="LIKELY",1, T68="VERY_LIKELY", 1, TRUE, 0)</f>
        <v>1</v>
      </c>
      <c r="W68" s="24" cm="1">
        <f t="array" ref="W68">_xlfn.IFS(T68="LIKELY",1, T68="VERY_LIKELY", 1, TRUE, 0)</f>
        <v>1</v>
      </c>
      <c r="X68" s="35" cm="1">
        <f t="array" ref="X68">_xlfn.IFS(T68="VERY_LIKELY", 1, TRUE, 0)</f>
        <v>1</v>
      </c>
    </row>
    <row r="69" spans="1:24" ht="20" customHeight="1" x14ac:dyDescent="0.2">
      <c r="A69" s="22" t="s">
        <v>1075</v>
      </c>
      <c r="B69" s="49" t="str">
        <f>SUBSTITUTE(A69,"/Users/timomiessen/Desktop/imagesdk/nonblackwomen1/","Image_")</f>
        <v>Image_NBW_360.jpg</v>
      </c>
      <c r="C69" s="41" t="s">
        <v>390</v>
      </c>
      <c r="D69" s="23" t="s">
        <v>391</v>
      </c>
      <c r="E69" s="24">
        <v>0</v>
      </c>
      <c r="F69" s="24">
        <v>0</v>
      </c>
      <c r="G69" s="24">
        <v>0</v>
      </c>
      <c r="H69" s="24">
        <v>1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 cm="1">
        <f t="array" ref="R69">_xlfn.IFS(H69=1,1,K69=1,1,L69=1,1,M69=1,1,N69=1,1,P69=1,1,TRUE,0)</f>
        <v>1</v>
      </c>
      <c r="S69" s="35">
        <f>IF(AND(G69=1,R69=1),0,R69)</f>
        <v>1</v>
      </c>
      <c r="T69" s="53" t="s">
        <v>113</v>
      </c>
      <c r="U69" s="34" cm="1">
        <f t="array" ref="U69">_xlfn.IFS(T69="UNLIKELY", 1, T69="POSSIBLE", 1, T69="LIKELY",1, T69="VERY_LIKELY", 1, TRUE, 0)</f>
        <v>1</v>
      </c>
      <c r="V69" s="24" cm="1">
        <f t="array" ref="V69">_xlfn.IFS(T69="POSSIBLE", 1, T69="LIKELY",1, T69="VERY_LIKELY", 1, TRUE, 0)</f>
        <v>1</v>
      </c>
      <c r="W69" s="24" cm="1">
        <f t="array" ref="W69">_xlfn.IFS(T69="LIKELY",1, T69="VERY_LIKELY", 1, TRUE, 0)</f>
        <v>1</v>
      </c>
      <c r="X69" s="35" cm="1">
        <f t="array" ref="X69">_xlfn.IFS(T69="VERY_LIKELY", 1, TRUE, 0)</f>
        <v>1</v>
      </c>
    </row>
    <row r="70" spans="1:24" ht="20" customHeight="1" x14ac:dyDescent="0.2">
      <c r="A70" s="22" t="s">
        <v>1076</v>
      </c>
      <c r="B70" s="49" t="str">
        <f>SUBSTITUTE(A70,"/Users/timomiessen/Desktop/imagesdk/nonblackwomen1/","Image_")</f>
        <v>Image_NBW_361.jpg</v>
      </c>
      <c r="C70" s="41" t="s">
        <v>390</v>
      </c>
      <c r="D70" s="23" t="s">
        <v>391</v>
      </c>
      <c r="E70" s="24">
        <v>0</v>
      </c>
      <c r="F70" s="24">
        <v>0</v>
      </c>
      <c r="G70" s="24">
        <v>0</v>
      </c>
      <c r="H70" s="24">
        <v>1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1</v>
      </c>
      <c r="Q70" s="24">
        <v>0</v>
      </c>
      <c r="R70" s="24" cm="1">
        <f t="array" ref="R70">_xlfn.IFS(H70=1,1,K70=1,1,L70=1,1,M70=1,1,N70=1,1,P70=1,1,TRUE,0)</f>
        <v>1</v>
      </c>
      <c r="S70" s="35">
        <f>IF(AND(G70=1,R70=1),0,R70)</f>
        <v>1</v>
      </c>
      <c r="T70" s="53" t="s">
        <v>113</v>
      </c>
      <c r="U70" s="34" cm="1">
        <f t="array" ref="U70">_xlfn.IFS(T70="UNLIKELY", 1, T70="POSSIBLE", 1, T70="LIKELY",1, T70="VERY_LIKELY", 1, TRUE, 0)</f>
        <v>1</v>
      </c>
      <c r="V70" s="24" cm="1">
        <f t="array" ref="V70">_xlfn.IFS(T70="POSSIBLE", 1, T70="LIKELY",1, T70="VERY_LIKELY", 1, TRUE, 0)</f>
        <v>1</v>
      </c>
      <c r="W70" s="24" cm="1">
        <f t="array" ref="W70">_xlfn.IFS(T70="LIKELY",1, T70="VERY_LIKELY", 1, TRUE, 0)</f>
        <v>1</v>
      </c>
      <c r="X70" s="35" cm="1">
        <f t="array" ref="X70">_xlfn.IFS(T70="VERY_LIKELY", 1, TRUE, 0)</f>
        <v>1</v>
      </c>
    </row>
    <row r="71" spans="1:24" ht="20" customHeight="1" x14ac:dyDescent="0.2">
      <c r="A71" s="22" t="s">
        <v>1077</v>
      </c>
      <c r="B71" s="49" t="str">
        <f>SUBSTITUTE(A71,"/Users/timomiessen/Desktop/imagesdk/nonblackwomen1/","Image_")</f>
        <v>Image_NBW_362.jpg</v>
      </c>
      <c r="C71" s="41" t="s">
        <v>390</v>
      </c>
      <c r="D71" s="23" t="s">
        <v>391</v>
      </c>
      <c r="E71" s="24">
        <v>0</v>
      </c>
      <c r="F71" s="24">
        <v>0</v>
      </c>
      <c r="G71" s="24">
        <v>0</v>
      </c>
      <c r="H71" s="24">
        <v>1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1</v>
      </c>
      <c r="Q71" s="24">
        <v>0</v>
      </c>
      <c r="R71" s="24" cm="1">
        <f t="array" ref="R71">_xlfn.IFS(H71=1,1,K71=1,1,L71=1,1,M71=1,1,N71=1,1,P71=1,1,TRUE,0)</f>
        <v>1</v>
      </c>
      <c r="S71" s="35">
        <f>IF(AND(G71=1,R71=1),0,R71)</f>
        <v>1</v>
      </c>
      <c r="T71" s="53" t="s">
        <v>113</v>
      </c>
      <c r="U71" s="34" cm="1">
        <f t="array" ref="U71">_xlfn.IFS(T71="UNLIKELY", 1, T71="POSSIBLE", 1, T71="LIKELY",1, T71="VERY_LIKELY", 1, TRUE, 0)</f>
        <v>1</v>
      </c>
      <c r="V71" s="24" cm="1">
        <f t="array" ref="V71">_xlfn.IFS(T71="POSSIBLE", 1, T71="LIKELY",1, T71="VERY_LIKELY", 1, TRUE, 0)</f>
        <v>1</v>
      </c>
      <c r="W71" s="24" cm="1">
        <f t="array" ref="W71">_xlfn.IFS(T71="LIKELY",1, T71="VERY_LIKELY", 1, TRUE, 0)</f>
        <v>1</v>
      </c>
      <c r="X71" s="35" cm="1">
        <f t="array" ref="X71">_xlfn.IFS(T71="VERY_LIKELY", 1, TRUE, 0)</f>
        <v>1</v>
      </c>
    </row>
    <row r="72" spans="1:24" ht="20" customHeight="1" x14ac:dyDescent="0.2">
      <c r="A72" s="22" t="s">
        <v>1078</v>
      </c>
      <c r="B72" s="49" t="str">
        <f>SUBSTITUTE(A72,"/Users/timomiessen/Desktop/imagesdk/nonblackwomen1/","Image_")</f>
        <v>Image_NBW_363.jpg</v>
      </c>
      <c r="C72" s="41" t="s">
        <v>390</v>
      </c>
      <c r="D72" s="23" t="s">
        <v>391</v>
      </c>
      <c r="E72" s="24">
        <v>0</v>
      </c>
      <c r="F72" s="24">
        <v>0</v>
      </c>
      <c r="G72" s="24">
        <v>0</v>
      </c>
      <c r="H72" s="24">
        <v>1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1</v>
      </c>
      <c r="Q72" s="24">
        <v>0</v>
      </c>
      <c r="R72" s="24" cm="1">
        <f t="array" ref="R72">_xlfn.IFS(H72=1,1,K72=1,1,L72=1,1,M72=1,1,N72=1,1,P72=1,1,TRUE,0)</f>
        <v>1</v>
      </c>
      <c r="S72" s="35">
        <f>IF(AND(G72=1,R72=1),0,R72)</f>
        <v>1</v>
      </c>
      <c r="T72" s="53" t="s">
        <v>113</v>
      </c>
      <c r="U72" s="34" cm="1">
        <f t="array" ref="U72">_xlfn.IFS(T72="UNLIKELY", 1, T72="POSSIBLE", 1, T72="LIKELY",1, T72="VERY_LIKELY", 1, TRUE, 0)</f>
        <v>1</v>
      </c>
      <c r="V72" s="24" cm="1">
        <f t="array" ref="V72">_xlfn.IFS(T72="POSSIBLE", 1, T72="LIKELY",1, T72="VERY_LIKELY", 1, TRUE, 0)</f>
        <v>1</v>
      </c>
      <c r="W72" s="24" cm="1">
        <f t="array" ref="W72">_xlfn.IFS(T72="LIKELY",1, T72="VERY_LIKELY", 1, TRUE, 0)</f>
        <v>1</v>
      </c>
      <c r="X72" s="35" cm="1">
        <f t="array" ref="X72">_xlfn.IFS(T72="VERY_LIKELY", 1, TRUE, 0)</f>
        <v>1</v>
      </c>
    </row>
    <row r="73" spans="1:24" ht="20" customHeight="1" x14ac:dyDescent="0.2">
      <c r="A73" s="22" t="s">
        <v>1079</v>
      </c>
      <c r="B73" s="49" t="str">
        <f>SUBSTITUTE(A73,"/Users/timomiessen/Desktop/imagesdk/nonblackwomen1/","Image_")</f>
        <v>Image_NBW_364.jpg</v>
      </c>
      <c r="C73" s="41" t="s">
        <v>390</v>
      </c>
      <c r="D73" s="23" t="s">
        <v>391</v>
      </c>
      <c r="E73" s="24">
        <v>0</v>
      </c>
      <c r="F73" s="24">
        <v>0</v>
      </c>
      <c r="G73" s="24">
        <v>0</v>
      </c>
      <c r="H73" s="24">
        <v>1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1</v>
      </c>
      <c r="Q73" s="24">
        <v>0</v>
      </c>
      <c r="R73" s="24" cm="1">
        <f t="array" ref="R73">_xlfn.IFS(H73=1,1,K73=1,1,L73=1,1,M73=1,1,N73=1,1,P73=1,1,TRUE,0)</f>
        <v>1</v>
      </c>
      <c r="S73" s="35">
        <f>IF(AND(G73=1,R73=1),0,R73)</f>
        <v>1</v>
      </c>
      <c r="T73" s="53" t="s">
        <v>113</v>
      </c>
      <c r="U73" s="34" cm="1">
        <f t="array" ref="U73">_xlfn.IFS(T73="UNLIKELY", 1, T73="POSSIBLE", 1, T73="LIKELY",1, T73="VERY_LIKELY", 1, TRUE, 0)</f>
        <v>1</v>
      </c>
      <c r="V73" s="24" cm="1">
        <f t="array" ref="V73">_xlfn.IFS(T73="POSSIBLE", 1, T73="LIKELY",1, T73="VERY_LIKELY", 1, TRUE, 0)</f>
        <v>1</v>
      </c>
      <c r="W73" s="24" cm="1">
        <f t="array" ref="W73">_xlfn.IFS(T73="LIKELY",1, T73="VERY_LIKELY", 1, TRUE, 0)</f>
        <v>1</v>
      </c>
      <c r="X73" s="35" cm="1">
        <f t="array" ref="X73">_xlfn.IFS(T73="VERY_LIKELY", 1, TRUE, 0)</f>
        <v>1</v>
      </c>
    </row>
    <row r="74" spans="1:24" ht="20" customHeight="1" x14ac:dyDescent="0.2">
      <c r="A74" s="22" t="s">
        <v>1082</v>
      </c>
      <c r="B74" s="49" t="str">
        <f>SUBSTITUTE(A74,"/Users/timomiessen/Desktop/imagesdk/nonblackwomen1/","Image_")</f>
        <v>Image_NBW_39.jpg</v>
      </c>
      <c r="C74" s="41" t="s">
        <v>390</v>
      </c>
      <c r="D74" s="23" t="s">
        <v>391</v>
      </c>
      <c r="E74" s="24">
        <v>1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1</v>
      </c>
      <c r="Q74" s="24">
        <v>0</v>
      </c>
      <c r="R74" s="24" cm="1">
        <f t="array" ref="R74">_xlfn.IFS(H74=1,1,K74=1,1,L74=1,1,M74=1,1,N74=1,1,P74=1,1,TRUE,0)</f>
        <v>1</v>
      </c>
      <c r="S74" s="35">
        <f>IF(AND(G74=1,R74=1),0,R74)</f>
        <v>1</v>
      </c>
      <c r="T74" s="53" t="s">
        <v>113</v>
      </c>
      <c r="U74" s="34" cm="1">
        <f t="array" ref="U74">_xlfn.IFS(T74="UNLIKELY", 1, T74="POSSIBLE", 1, T74="LIKELY",1, T74="VERY_LIKELY", 1, TRUE, 0)</f>
        <v>1</v>
      </c>
      <c r="V74" s="24" cm="1">
        <f t="array" ref="V74">_xlfn.IFS(T74="POSSIBLE", 1, T74="LIKELY",1, T74="VERY_LIKELY", 1, TRUE, 0)</f>
        <v>1</v>
      </c>
      <c r="W74" s="24" cm="1">
        <f t="array" ref="W74">_xlfn.IFS(T74="LIKELY",1, T74="VERY_LIKELY", 1, TRUE, 0)</f>
        <v>1</v>
      </c>
      <c r="X74" s="35" cm="1">
        <f t="array" ref="X74">_xlfn.IFS(T74="VERY_LIKELY", 1, TRUE, 0)</f>
        <v>1</v>
      </c>
    </row>
    <row r="75" spans="1:24" ht="20" customHeight="1" x14ac:dyDescent="0.2">
      <c r="A75" s="22" t="s">
        <v>1083</v>
      </c>
      <c r="B75" s="49" t="str">
        <f>SUBSTITUTE(A75,"/Users/timomiessen/Desktop/imagesdk/nonblackwomen1/","Image_")</f>
        <v>Image_NBW_4.jpg</v>
      </c>
      <c r="C75" s="41" t="s">
        <v>390</v>
      </c>
      <c r="D75" s="23" t="s">
        <v>391</v>
      </c>
      <c r="E75" s="24">
        <v>1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1</v>
      </c>
      <c r="O75" s="24">
        <v>0</v>
      </c>
      <c r="P75" s="24">
        <v>0</v>
      </c>
      <c r="Q75" s="24">
        <v>0</v>
      </c>
      <c r="R75" s="24" cm="1">
        <f t="array" ref="R75">_xlfn.IFS(H75=1,1,K75=1,1,L75=1,1,M75=1,1,N75=1,1,P75=1,1,TRUE,0)</f>
        <v>1</v>
      </c>
      <c r="S75" s="35">
        <f>IF(AND(G75=1,R75=1),0,R75)</f>
        <v>1</v>
      </c>
      <c r="T75" s="53" t="s">
        <v>1</v>
      </c>
      <c r="U75" s="34" cm="1">
        <f t="array" ref="U75">_xlfn.IFS(T75="UNLIKELY", 1, T75="POSSIBLE", 1, T75="LIKELY",1, T75="VERY_LIKELY", 1, TRUE, 0)</f>
        <v>1</v>
      </c>
      <c r="V75" s="24" cm="1">
        <f t="array" ref="V75">_xlfn.IFS(T75="POSSIBLE", 1, T75="LIKELY",1, T75="VERY_LIKELY", 1, TRUE, 0)</f>
        <v>0</v>
      </c>
      <c r="W75" s="24" cm="1">
        <f t="array" ref="W75">_xlfn.IFS(T75="LIKELY",1, T75="VERY_LIKELY", 1, TRUE, 0)</f>
        <v>0</v>
      </c>
      <c r="X75" s="35" cm="1">
        <f t="array" ref="X75">_xlfn.IFS(T75="VERY_LIKELY", 1, TRUE, 0)</f>
        <v>0</v>
      </c>
    </row>
    <row r="76" spans="1:24" ht="20" customHeight="1" x14ac:dyDescent="0.2">
      <c r="A76" s="22" t="s">
        <v>1145</v>
      </c>
      <c r="B76" s="49" t="str">
        <f>SUBSTITUTE(A76,"/Users/timomiessen/Desktop/imagesdk/nonblackwomen1/","Image_")</f>
        <v>Image_NBW_96.jpg</v>
      </c>
      <c r="C76" s="41" t="s">
        <v>390</v>
      </c>
      <c r="D76" s="23" t="s">
        <v>391</v>
      </c>
      <c r="E76" s="24">
        <v>1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1</v>
      </c>
      <c r="Q76" s="24">
        <v>0</v>
      </c>
      <c r="R76" s="24" cm="1">
        <f t="array" ref="R76">_xlfn.IFS(H76=1,1,K76=1,1,L76=1,1,M76=1,1,N76=1,1,P76=1,1,TRUE,0)</f>
        <v>1</v>
      </c>
      <c r="S76" s="35">
        <f>IF(AND(G76=1,R76=1),0,R76)</f>
        <v>1</v>
      </c>
      <c r="T76" s="53" t="s">
        <v>1</v>
      </c>
      <c r="U76" s="34" cm="1">
        <f t="array" ref="U76">_xlfn.IFS(T76="UNLIKELY", 1, T76="POSSIBLE", 1, T76="LIKELY",1, T76="VERY_LIKELY", 1, TRUE, 0)</f>
        <v>1</v>
      </c>
      <c r="V76" s="24" cm="1">
        <f t="array" ref="V76">_xlfn.IFS(T76="POSSIBLE", 1, T76="LIKELY",1, T76="VERY_LIKELY", 1, TRUE, 0)</f>
        <v>0</v>
      </c>
      <c r="W76" s="24" cm="1">
        <f t="array" ref="W76">_xlfn.IFS(T76="LIKELY",1, T76="VERY_LIKELY", 1, TRUE, 0)</f>
        <v>0</v>
      </c>
      <c r="X76" s="35" cm="1">
        <f t="array" ref="X76">_xlfn.IFS(T76="VERY_LIKELY", 1, TRUE, 0)</f>
        <v>0</v>
      </c>
    </row>
    <row r="77" spans="1:24" ht="20" customHeight="1" x14ac:dyDescent="0.2">
      <c r="A77" s="22" t="s">
        <v>785</v>
      </c>
      <c r="B77" s="49" t="str">
        <f>SUBSTITUTE(A77,"/Users/timomiessen/Desktop/imagesdk/nonblackwomen1/","Image_")</f>
        <v>Image_NBW_1.jpg</v>
      </c>
      <c r="C77" s="41" t="s">
        <v>390</v>
      </c>
      <c r="D77" s="23" t="s">
        <v>391</v>
      </c>
      <c r="E77" s="24">
        <v>1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 cm="1">
        <f t="array" ref="R77">_xlfn.IFS(H77=1,1,K77=1,1,L77=1,1,M77=1,1,N77=1,1,P77=1,1,TRUE,0)</f>
        <v>0</v>
      </c>
      <c r="S77" s="35">
        <f>IF(AND(G77=1,R77=1),0,R77)</f>
        <v>0</v>
      </c>
      <c r="T77" s="53" t="s">
        <v>2</v>
      </c>
      <c r="U77" s="34" cm="1">
        <f t="array" ref="U77">_xlfn.IFS(T77="UNLIKELY", 1, T77="POSSIBLE", 1, T77="LIKELY",1, T77="VERY_LIKELY", 1, TRUE, 0)</f>
        <v>1</v>
      </c>
      <c r="V77" s="24" cm="1">
        <f t="array" ref="V77">_xlfn.IFS(T77="POSSIBLE", 1, T77="LIKELY",1, T77="VERY_LIKELY", 1, TRUE, 0)</f>
        <v>1</v>
      </c>
      <c r="W77" s="24" cm="1">
        <f t="array" ref="W77">_xlfn.IFS(T77="LIKELY",1, T77="VERY_LIKELY", 1, TRUE, 0)</f>
        <v>0</v>
      </c>
      <c r="X77" s="35" cm="1">
        <f t="array" ref="X77">_xlfn.IFS(T77="VERY_LIKELY", 1, TRUE, 0)</f>
        <v>0</v>
      </c>
    </row>
    <row r="78" spans="1:24" ht="20" customHeight="1" x14ac:dyDescent="0.2">
      <c r="A78" s="22" t="s">
        <v>786</v>
      </c>
      <c r="B78" s="49" t="str">
        <f>SUBSTITUTE(A78,"/Users/timomiessen/Desktop/imagesdk/nonblackwomen1/","Image_")</f>
        <v>Image_NBW_10.jpg</v>
      </c>
      <c r="C78" s="41" t="s">
        <v>390</v>
      </c>
      <c r="D78" s="23" t="s">
        <v>391</v>
      </c>
      <c r="E78" s="24">
        <v>1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 cm="1">
        <f t="array" ref="R78">_xlfn.IFS(H78=1,1,K78=1,1,L78=1,1,M78=1,1,N78=1,1,P78=1,1,TRUE,0)</f>
        <v>0</v>
      </c>
      <c r="S78" s="35">
        <f>IF(AND(G78=1,R78=1),0,R78)</f>
        <v>0</v>
      </c>
      <c r="T78" s="53" t="s">
        <v>1</v>
      </c>
      <c r="U78" s="34" cm="1">
        <f t="array" ref="U78">_xlfn.IFS(T78="UNLIKELY", 1, T78="POSSIBLE", 1, T78="LIKELY",1, T78="VERY_LIKELY", 1, TRUE, 0)</f>
        <v>1</v>
      </c>
      <c r="V78" s="24" cm="1">
        <f t="array" ref="V78">_xlfn.IFS(T78="POSSIBLE", 1, T78="LIKELY",1, T78="VERY_LIKELY", 1, TRUE, 0)</f>
        <v>0</v>
      </c>
      <c r="W78" s="24" cm="1">
        <f t="array" ref="W78">_xlfn.IFS(T78="LIKELY",1, T78="VERY_LIKELY", 1, TRUE, 0)</f>
        <v>0</v>
      </c>
      <c r="X78" s="35" cm="1">
        <f t="array" ref="X78">_xlfn.IFS(T78="VERY_LIKELY", 1, TRUE, 0)</f>
        <v>0</v>
      </c>
    </row>
    <row r="79" spans="1:24" ht="20" customHeight="1" x14ac:dyDescent="0.2">
      <c r="A79" s="22" t="s">
        <v>787</v>
      </c>
      <c r="B79" s="49" t="str">
        <f>SUBSTITUTE(A79,"/Users/timomiessen/Desktop/imagesdk/nonblackwomen1/","Image_")</f>
        <v>Image_NBW_100.jpg</v>
      </c>
      <c r="C79" s="41" t="s">
        <v>390</v>
      </c>
      <c r="D79" s="23" t="s">
        <v>391</v>
      </c>
      <c r="E79" s="24">
        <v>1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 cm="1">
        <f t="array" ref="R79">_xlfn.IFS(H79=1,1,K79=1,1,L79=1,1,M79=1,1,N79=1,1,P79=1,1,TRUE,0)</f>
        <v>0</v>
      </c>
      <c r="S79" s="35">
        <f>IF(AND(G79=1,R79=1),0,R79)</f>
        <v>0</v>
      </c>
      <c r="T79" s="53" t="s">
        <v>2</v>
      </c>
      <c r="U79" s="34" cm="1">
        <f t="array" ref="U79">_xlfn.IFS(T79="UNLIKELY", 1, T79="POSSIBLE", 1, T79="LIKELY",1, T79="VERY_LIKELY", 1, TRUE, 0)</f>
        <v>1</v>
      </c>
      <c r="V79" s="24" cm="1">
        <f t="array" ref="V79">_xlfn.IFS(T79="POSSIBLE", 1, T79="LIKELY",1, T79="VERY_LIKELY", 1, TRUE, 0)</f>
        <v>1</v>
      </c>
      <c r="W79" s="24" cm="1">
        <f t="array" ref="W79">_xlfn.IFS(T79="LIKELY",1, T79="VERY_LIKELY", 1, TRUE, 0)</f>
        <v>0</v>
      </c>
      <c r="X79" s="35" cm="1">
        <f t="array" ref="X79">_xlfn.IFS(T79="VERY_LIKELY", 1, TRUE, 0)</f>
        <v>0</v>
      </c>
    </row>
    <row r="80" spans="1:24" ht="20" customHeight="1" x14ac:dyDescent="0.2">
      <c r="A80" s="22" t="s">
        <v>788</v>
      </c>
      <c r="B80" s="49" t="str">
        <f>SUBSTITUTE(A80,"/Users/timomiessen/Desktop/imagesdk/nonblackwomen1/","Image_")</f>
        <v>Image_NBW_101.jpg</v>
      </c>
      <c r="C80" s="41" t="s">
        <v>390</v>
      </c>
      <c r="D80" s="23" t="s">
        <v>391</v>
      </c>
      <c r="E80" s="24">
        <v>1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 cm="1">
        <f t="array" ref="R80">_xlfn.IFS(H80=1,1,K80=1,1,L80=1,1,M80=1,1,N80=1,1,P80=1,1,TRUE,0)</f>
        <v>0</v>
      </c>
      <c r="S80" s="35">
        <f>IF(AND(G80=1,R80=1),0,R80)</f>
        <v>0</v>
      </c>
      <c r="T80" s="53" t="s">
        <v>12</v>
      </c>
      <c r="U80" s="34" cm="1">
        <f t="array" ref="U80">_xlfn.IFS(T80="UNLIKELY", 1, T80="POSSIBLE", 1, T80="LIKELY",1, T80="VERY_LIKELY", 1, TRUE, 0)</f>
        <v>1</v>
      </c>
      <c r="V80" s="24" cm="1">
        <f t="array" ref="V80">_xlfn.IFS(T80="POSSIBLE", 1, T80="LIKELY",1, T80="VERY_LIKELY", 1, TRUE, 0)</f>
        <v>1</v>
      </c>
      <c r="W80" s="24" cm="1">
        <f t="array" ref="W80">_xlfn.IFS(T80="LIKELY",1, T80="VERY_LIKELY", 1, TRUE, 0)</f>
        <v>1</v>
      </c>
      <c r="X80" s="35" cm="1">
        <f t="array" ref="X80">_xlfn.IFS(T80="VERY_LIKELY", 1, TRUE, 0)</f>
        <v>0</v>
      </c>
    </row>
    <row r="81" spans="1:24" ht="20" customHeight="1" x14ac:dyDescent="0.2">
      <c r="A81" s="22" t="s">
        <v>789</v>
      </c>
      <c r="B81" s="49" t="str">
        <f>SUBSTITUTE(A81,"/Users/timomiessen/Desktop/imagesdk/nonblackwomen1/","Image_")</f>
        <v>Image_NBW_102.jpg</v>
      </c>
      <c r="C81" s="41" t="s">
        <v>390</v>
      </c>
      <c r="D81" s="23" t="s">
        <v>391</v>
      </c>
      <c r="E81" s="24">
        <v>1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 cm="1">
        <f t="array" ref="R81">_xlfn.IFS(H81=1,1,K81=1,1,L81=1,1,M81=1,1,N81=1,1,P81=1,1,TRUE,0)</f>
        <v>0</v>
      </c>
      <c r="S81" s="35">
        <f>IF(AND(G81=1,R81=1),0,R81)</f>
        <v>0</v>
      </c>
      <c r="T81" s="53" t="s">
        <v>1</v>
      </c>
      <c r="U81" s="34" cm="1">
        <f t="array" ref="U81">_xlfn.IFS(T81="UNLIKELY", 1, T81="POSSIBLE", 1, T81="LIKELY",1, T81="VERY_LIKELY", 1, TRUE, 0)</f>
        <v>1</v>
      </c>
      <c r="V81" s="24" cm="1">
        <f t="array" ref="V81">_xlfn.IFS(T81="POSSIBLE", 1, T81="LIKELY",1, T81="VERY_LIKELY", 1, TRUE, 0)</f>
        <v>0</v>
      </c>
      <c r="W81" s="24" cm="1">
        <f t="array" ref="W81">_xlfn.IFS(T81="LIKELY",1, T81="VERY_LIKELY", 1, TRUE, 0)</f>
        <v>0</v>
      </c>
      <c r="X81" s="35" cm="1">
        <f t="array" ref="X81">_xlfn.IFS(T81="VERY_LIKELY", 1, TRUE, 0)</f>
        <v>0</v>
      </c>
    </row>
    <row r="82" spans="1:24" ht="20" customHeight="1" x14ac:dyDescent="0.2">
      <c r="A82" s="22" t="s">
        <v>790</v>
      </c>
      <c r="B82" s="49" t="str">
        <f>SUBSTITUTE(A82,"/Users/timomiessen/Desktop/imagesdk/nonblackwomen1/","Image_")</f>
        <v>Image_NBW_103.jpg</v>
      </c>
      <c r="C82" s="41" t="s">
        <v>390</v>
      </c>
      <c r="D82" s="23" t="s">
        <v>391</v>
      </c>
      <c r="E82" s="24">
        <v>1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 cm="1">
        <f t="array" ref="R82">_xlfn.IFS(H82=1,1,K82=1,1,L82=1,1,M82=1,1,N82=1,1,P82=1,1,TRUE,0)</f>
        <v>0</v>
      </c>
      <c r="S82" s="35">
        <f>IF(AND(G82=1,R82=1),0,R82)</f>
        <v>0</v>
      </c>
      <c r="T82" s="53" t="s">
        <v>4</v>
      </c>
      <c r="U82" s="34" cm="1">
        <f t="array" ref="U82">_xlfn.IFS(T82="UNLIKELY", 1, T82="POSSIBLE", 1, T82="LIKELY",1, T82="VERY_LIKELY", 1, TRUE, 0)</f>
        <v>0</v>
      </c>
      <c r="V82" s="24" cm="1">
        <f t="array" ref="V82">_xlfn.IFS(T82="POSSIBLE", 1, T82="LIKELY",1, T82="VERY_LIKELY", 1, TRUE, 0)</f>
        <v>0</v>
      </c>
      <c r="W82" s="24" cm="1">
        <f t="array" ref="W82">_xlfn.IFS(T82="LIKELY",1, T82="VERY_LIKELY", 1, TRUE, 0)</f>
        <v>0</v>
      </c>
      <c r="X82" s="35" cm="1">
        <f t="array" ref="X82">_xlfn.IFS(T82="VERY_LIKELY", 1, TRUE, 0)</f>
        <v>0</v>
      </c>
    </row>
    <row r="83" spans="1:24" ht="20" customHeight="1" x14ac:dyDescent="0.2">
      <c r="A83" s="22" t="s">
        <v>791</v>
      </c>
      <c r="B83" s="49" t="str">
        <f>SUBSTITUTE(A83,"/Users/timomiessen/Desktop/imagesdk/nonblackwomen1/","Image_")</f>
        <v>Image_NBW_104.jpg</v>
      </c>
      <c r="C83" s="41" t="s">
        <v>390</v>
      </c>
      <c r="D83" s="23" t="s">
        <v>391</v>
      </c>
      <c r="E83" s="24">
        <v>1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 cm="1">
        <f t="array" ref="R83">_xlfn.IFS(H83=1,1,K83=1,1,L83=1,1,M83=1,1,N83=1,1,P83=1,1,TRUE,0)</f>
        <v>0</v>
      </c>
      <c r="S83" s="35">
        <f>IF(AND(G83=1,R83=1),0,R83)</f>
        <v>0</v>
      </c>
      <c r="T83" s="53" t="s">
        <v>12</v>
      </c>
      <c r="U83" s="34" cm="1">
        <f t="array" ref="U83">_xlfn.IFS(T83="UNLIKELY", 1, T83="POSSIBLE", 1, T83="LIKELY",1, T83="VERY_LIKELY", 1, TRUE, 0)</f>
        <v>1</v>
      </c>
      <c r="V83" s="24" cm="1">
        <f t="array" ref="V83">_xlfn.IFS(T83="POSSIBLE", 1, T83="LIKELY",1, T83="VERY_LIKELY", 1, TRUE, 0)</f>
        <v>1</v>
      </c>
      <c r="W83" s="24" cm="1">
        <f t="array" ref="W83">_xlfn.IFS(T83="LIKELY",1, T83="VERY_LIKELY", 1, TRUE, 0)</f>
        <v>1</v>
      </c>
      <c r="X83" s="35" cm="1">
        <f t="array" ref="X83">_xlfn.IFS(T83="VERY_LIKELY", 1, TRUE, 0)</f>
        <v>0</v>
      </c>
    </row>
    <row r="84" spans="1:24" ht="20" customHeight="1" x14ac:dyDescent="0.2">
      <c r="A84" s="22" t="s">
        <v>792</v>
      </c>
      <c r="B84" s="49" t="str">
        <f>SUBSTITUTE(A84,"/Users/timomiessen/Desktop/imagesdk/nonblackwomen1/","Image_")</f>
        <v>Image_NBW_105.jpg</v>
      </c>
      <c r="C84" s="41" t="s">
        <v>390</v>
      </c>
      <c r="D84" s="23" t="s">
        <v>391</v>
      </c>
      <c r="E84" s="24">
        <v>1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 cm="1">
        <f t="array" ref="R84">_xlfn.IFS(H84=1,1,K84=1,1,L84=1,1,M84=1,1,N84=1,1,P84=1,1,TRUE,0)</f>
        <v>0</v>
      </c>
      <c r="S84" s="35">
        <f>IF(AND(G84=1,R84=1),0,R84)</f>
        <v>0</v>
      </c>
      <c r="T84" s="53" t="s">
        <v>1</v>
      </c>
      <c r="U84" s="34" cm="1">
        <f t="array" ref="U84">_xlfn.IFS(T84="UNLIKELY", 1, T84="POSSIBLE", 1, T84="LIKELY",1, T84="VERY_LIKELY", 1, TRUE, 0)</f>
        <v>1</v>
      </c>
      <c r="V84" s="24" cm="1">
        <f t="array" ref="V84">_xlfn.IFS(T84="POSSIBLE", 1, T84="LIKELY",1, T84="VERY_LIKELY", 1, TRUE, 0)</f>
        <v>0</v>
      </c>
      <c r="W84" s="24" cm="1">
        <f t="array" ref="W84">_xlfn.IFS(T84="LIKELY",1, T84="VERY_LIKELY", 1, TRUE, 0)</f>
        <v>0</v>
      </c>
      <c r="X84" s="35" cm="1">
        <f t="array" ref="X84">_xlfn.IFS(T84="VERY_LIKELY", 1, TRUE, 0)</f>
        <v>0</v>
      </c>
    </row>
    <row r="85" spans="1:24" ht="20" customHeight="1" x14ac:dyDescent="0.2">
      <c r="A85" s="22" t="s">
        <v>793</v>
      </c>
      <c r="B85" s="49" t="str">
        <f>SUBSTITUTE(A85,"/Users/timomiessen/Desktop/imagesdk/nonblackwomen1/","Image_")</f>
        <v>Image_NBW_106.jpg</v>
      </c>
      <c r="C85" s="41" t="s">
        <v>390</v>
      </c>
      <c r="D85" s="23" t="s">
        <v>391</v>
      </c>
      <c r="E85" s="24">
        <v>1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 cm="1">
        <f t="array" ref="R85">_xlfn.IFS(H85=1,1,K85=1,1,L85=1,1,M85=1,1,N85=1,1,P85=1,1,TRUE,0)</f>
        <v>0</v>
      </c>
      <c r="S85" s="35">
        <f>IF(AND(G85=1,R85=1),0,R85)</f>
        <v>0</v>
      </c>
      <c r="T85" s="53" t="s">
        <v>1</v>
      </c>
      <c r="U85" s="34" cm="1">
        <f t="array" ref="U85">_xlfn.IFS(T85="UNLIKELY", 1, T85="POSSIBLE", 1, T85="LIKELY",1, T85="VERY_LIKELY", 1, TRUE, 0)</f>
        <v>1</v>
      </c>
      <c r="V85" s="24" cm="1">
        <f t="array" ref="V85">_xlfn.IFS(T85="POSSIBLE", 1, T85="LIKELY",1, T85="VERY_LIKELY", 1, TRUE, 0)</f>
        <v>0</v>
      </c>
      <c r="W85" s="24" cm="1">
        <f t="array" ref="W85">_xlfn.IFS(T85="LIKELY",1, T85="VERY_LIKELY", 1, TRUE, 0)</f>
        <v>0</v>
      </c>
      <c r="X85" s="35" cm="1">
        <f t="array" ref="X85">_xlfn.IFS(T85="VERY_LIKELY", 1, TRUE, 0)</f>
        <v>0</v>
      </c>
    </row>
    <row r="86" spans="1:24" ht="20" customHeight="1" x14ac:dyDescent="0.2">
      <c r="A86" s="22" t="s">
        <v>794</v>
      </c>
      <c r="B86" s="49" t="str">
        <f>SUBSTITUTE(A86,"/Users/timomiessen/Desktop/imagesdk/nonblackwomen1/","Image_")</f>
        <v>Image_NBW_107.jpg</v>
      </c>
      <c r="C86" s="41" t="s">
        <v>390</v>
      </c>
      <c r="D86" s="23" t="s">
        <v>391</v>
      </c>
      <c r="E86" s="24">
        <v>1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 cm="1">
        <f t="array" ref="R86">_xlfn.IFS(H86=1,1,K86=1,1,L86=1,1,M86=1,1,N86=1,1,P86=1,1,TRUE,0)</f>
        <v>0</v>
      </c>
      <c r="S86" s="35">
        <f>IF(AND(G86=1,R86=1),0,R86)</f>
        <v>0</v>
      </c>
      <c r="T86" s="53" t="s">
        <v>1</v>
      </c>
      <c r="U86" s="34" cm="1">
        <f t="array" ref="U86">_xlfn.IFS(T86="UNLIKELY", 1, T86="POSSIBLE", 1, T86="LIKELY",1, T86="VERY_LIKELY", 1, TRUE, 0)</f>
        <v>1</v>
      </c>
      <c r="V86" s="24" cm="1">
        <f t="array" ref="V86">_xlfn.IFS(T86="POSSIBLE", 1, T86="LIKELY",1, T86="VERY_LIKELY", 1, TRUE, 0)</f>
        <v>0</v>
      </c>
      <c r="W86" s="24" cm="1">
        <f t="array" ref="W86">_xlfn.IFS(T86="LIKELY",1, T86="VERY_LIKELY", 1, TRUE, 0)</f>
        <v>0</v>
      </c>
      <c r="X86" s="35" cm="1">
        <f t="array" ref="X86">_xlfn.IFS(T86="VERY_LIKELY", 1, TRUE, 0)</f>
        <v>0</v>
      </c>
    </row>
    <row r="87" spans="1:24" ht="20" customHeight="1" x14ac:dyDescent="0.2">
      <c r="A87" s="22" t="s">
        <v>795</v>
      </c>
      <c r="B87" s="49" t="str">
        <f>SUBSTITUTE(A87,"/Users/timomiessen/Desktop/imagesdk/nonblackwomen1/","Image_")</f>
        <v>Image_NBW_108.jpg</v>
      </c>
      <c r="C87" s="41" t="s">
        <v>390</v>
      </c>
      <c r="D87" s="23" t="s">
        <v>391</v>
      </c>
      <c r="E87" s="24">
        <v>1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 cm="1">
        <f t="array" ref="R87">_xlfn.IFS(H87=1,1,K87=1,1,L87=1,1,M87=1,1,N87=1,1,P87=1,1,TRUE,0)</f>
        <v>0</v>
      </c>
      <c r="S87" s="35">
        <f>IF(AND(G87=1,R87=1),0,R87)</f>
        <v>0</v>
      </c>
      <c r="T87" s="53" t="s">
        <v>1</v>
      </c>
      <c r="U87" s="34" cm="1">
        <f t="array" ref="U87">_xlfn.IFS(T87="UNLIKELY", 1, T87="POSSIBLE", 1, T87="LIKELY",1, T87="VERY_LIKELY", 1, TRUE, 0)</f>
        <v>1</v>
      </c>
      <c r="V87" s="24" cm="1">
        <f t="array" ref="V87">_xlfn.IFS(T87="POSSIBLE", 1, T87="LIKELY",1, T87="VERY_LIKELY", 1, TRUE, 0)</f>
        <v>0</v>
      </c>
      <c r="W87" s="24" cm="1">
        <f t="array" ref="W87">_xlfn.IFS(T87="LIKELY",1, T87="VERY_LIKELY", 1, TRUE, 0)</f>
        <v>0</v>
      </c>
      <c r="X87" s="35" cm="1">
        <f t="array" ref="X87">_xlfn.IFS(T87="VERY_LIKELY", 1, TRUE, 0)</f>
        <v>0</v>
      </c>
    </row>
    <row r="88" spans="1:24" ht="20" customHeight="1" x14ac:dyDescent="0.2">
      <c r="A88" s="22" t="s">
        <v>796</v>
      </c>
      <c r="B88" s="49" t="str">
        <f>SUBSTITUTE(A88,"/Users/timomiessen/Desktop/imagesdk/nonblackwomen1/","Image_")</f>
        <v>Image_NBW_109.jpg</v>
      </c>
      <c r="C88" s="41" t="s">
        <v>390</v>
      </c>
      <c r="D88" s="23" t="s">
        <v>391</v>
      </c>
      <c r="E88" s="24">
        <v>1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 cm="1">
        <f t="array" ref="R88">_xlfn.IFS(H88=1,1,K88=1,1,L88=1,1,M88=1,1,N88=1,1,P88=1,1,TRUE,0)</f>
        <v>0</v>
      </c>
      <c r="S88" s="35">
        <f>IF(AND(G88=1,R88=1),0,R88)</f>
        <v>0</v>
      </c>
      <c r="T88" s="53" t="s">
        <v>2</v>
      </c>
      <c r="U88" s="34" cm="1">
        <f t="array" ref="U88">_xlfn.IFS(T88="UNLIKELY", 1, T88="POSSIBLE", 1, T88="LIKELY",1, T88="VERY_LIKELY", 1, TRUE, 0)</f>
        <v>1</v>
      </c>
      <c r="V88" s="24" cm="1">
        <f t="array" ref="V88">_xlfn.IFS(T88="POSSIBLE", 1, T88="LIKELY",1, T88="VERY_LIKELY", 1, TRUE, 0)</f>
        <v>1</v>
      </c>
      <c r="W88" s="24" cm="1">
        <f t="array" ref="W88">_xlfn.IFS(T88="LIKELY",1, T88="VERY_LIKELY", 1, TRUE, 0)</f>
        <v>0</v>
      </c>
      <c r="X88" s="35" cm="1">
        <f t="array" ref="X88">_xlfn.IFS(T88="VERY_LIKELY", 1, TRUE, 0)</f>
        <v>0</v>
      </c>
    </row>
    <row r="89" spans="1:24" ht="20" customHeight="1" x14ac:dyDescent="0.2">
      <c r="A89" s="22" t="s">
        <v>797</v>
      </c>
      <c r="B89" s="49" t="str">
        <f>SUBSTITUTE(A89,"/Users/timomiessen/Desktop/imagesdk/nonblackwomen1/","Image_")</f>
        <v>Image_NBW_11.jpg</v>
      </c>
      <c r="C89" s="41" t="s">
        <v>390</v>
      </c>
      <c r="D89" s="23" t="s">
        <v>391</v>
      </c>
      <c r="E89" s="24">
        <v>1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 cm="1">
        <f t="array" ref="R89">_xlfn.IFS(H89=1,1,K89=1,1,L89=1,1,M89=1,1,N89=1,1,P89=1,1,TRUE,0)</f>
        <v>0</v>
      </c>
      <c r="S89" s="35">
        <f>IF(AND(G89=1,R89=1),0,R89)</f>
        <v>0</v>
      </c>
      <c r="T89" s="53" t="s">
        <v>2</v>
      </c>
      <c r="U89" s="34" cm="1">
        <f t="array" ref="U89">_xlfn.IFS(T89="UNLIKELY", 1, T89="POSSIBLE", 1, T89="LIKELY",1, T89="VERY_LIKELY", 1, TRUE, 0)</f>
        <v>1</v>
      </c>
      <c r="V89" s="24" cm="1">
        <f t="array" ref="V89">_xlfn.IFS(T89="POSSIBLE", 1, T89="LIKELY",1, T89="VERY_LIKELY", 1, TRUE, 0)</f>
        <v>1</v>
      </c>
      <c r="W89" s="24" cm="1">
        <f t="array" ref="W89">_xlfn.IFS(T89="LIKELY",1, T89="VERY_LIKELY", 1, TRUE, 0)</f>
        <v>0</v>
      </c>
      <c r="X89" s="35" cm="1">
        <f t="array" ref="X89">_xlfn.IFS(T89="VERY_LIKELY", 1, TRUE, 0)</f>
        <v>0</v>
      </c>
    </row>
    <row r="90" spans="1:24" ht="20" customHeight="1" x14ac:dyDescent="0.2">
      <c r="A90" s="22" t="s">
        <v>798</v>
      </c>
      <c r="B90" s="49" t="str">
        <f>SUBSTITUTE(A90,"/Users/timomiessen/Desktop/imagesdk/nonblackwomen1/","Image_")</f>
        <v>Image_NBW_110.jpg</v>
      </c>
      <c r="C90" s="41" t="s">
        <v>390</v>
      </c>
      <c r="D90" s="23" t="s">
        <v>391</v>
      </c>
      <c r="E90" s="24">
        <v>1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 cm="1">
        <f t="array" ref="R90">_xlfn.IFS(H90=1,1,K90=1,1,L90=1,1,M90=1,1,N90=1,1,P90=1,1,TRUE,0)</f>
        <v>0</v>
      </c>
      <c r="S90" s="35">
        <f>IF(AND(G90=1,R90=1),0,R90)</f>
        <v>0</v>
      </c>
      <c r="T90" s="53" t="s">
        <v>1</v>
      </c>
      <c r="U90" s="34" cm="1">
        <f t="array" ref="U90">_xlfn.IFS(T90="UNLIKELY", 1, T90="POSSIBLE", 1, T90="LIKELY",1, T90="VERY_LIKELY", 1, TRUE, 0)</f>
        <v>1</v>
      </c>
      <c r="V90" s="24" cm="1">
        <f t="array" ref="V90">_xlfn.IFS(T90="POSSIBLE", 1, T90="LIKELY",1, T90="VERY_LIKELY", 1, TRUE, 0)</f>
        <v>0</v>
      </c>
      <c r="W90" s="24" cm="1">
        <f t="array" ref="W90">_xlfn.IFS(T90="LIKELY",1, T90="VERY_LIKELY", 1, TRUE, 0)</f>
        <v>0</v>
      </c>
      <c r="X90" s="35" cm="1">
        <f t="array" ref="X90">_xlfn.IFS(T90="VERY_LIKELY", 1, TRUE, 0)</f>
        <v>0</v>
      </c>
    </row>
    <row r="91" spans="1:24" ht="20" customHeight="1" x14ac:dyDescent="0.2">
      <c r="A91" s="22" t="s">
        <v>799</v>
      </c>
      <c r="B91" s="49" t="str">
        <f>SUBSTITUTE(A91,"/Users/timomiessen/Desktop/imagesdk/nonblackwomen1/","Image_")</f>
        <v>Image_NBW_111.jpg</v>
      </c>
      <c r="C91" s="41" t="s">
        <v>390</v>
      </c>
      <c r="D91" s="23" t="s">
        <v>391</v>
      </c>
      <c r="E91" s="24">
        <v>1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 cm="1">
        <f t="array" ref="R91">_xlfn.IFS(H91=1,1,K91=1,1,L91=1,1,M91=1,1,N91=1,1,P91=1,1,TRUE,0)</f>
        <v>0</v>
      </c>
      <c r="S91" s="35">
        <f>IF(AND(G91=1,R91=1),0,R91)</f>
        <v>0</v>
      </c>
      <c r="T91" s="53" t="s">
        <v>1</v>
      </c>
      <c r="U91" s="34" cm="1">
        <f t="array" ref="U91">_xlfn.IFS(T91="UNLIKELY", 1, T91="POSSIBLE", 1, T91="LIKELY",1, T91="VERY_LIKELY", 1, TRUE, 0)</f>
        <v>1</v>
      </c>
      <c r="V91" s="24" cm="1">
        <f t="array" ref="V91">_xlfn.IFS(T91="POSSIBLE", 1, T91="LIKELY",1, T91="VERY_LIKELY", 1, TRUE, 0)</f>
        <v>0</v>
      </c>
      <c r="W91" s="24" cm="1">
        <f t="array" ref="W91">_xlfn.IFS(T91="LIKELY",1, T91="VERY_LIKELY", 1, TRUE, 0)</f>
        <v>0</v>
      </c>
      <c r="X91" s="35" cm="1">
        <f t="array" ref="X91">_xlfn.IFS(T91="VERY_LIKELY", 1, TRUE, 0)</f>
        <v>0</v>
      </c>
    </row>
    <row r="92" spans="1:24" ht="20" customHeight="1" x14ac:dyDescent="0.2">
      <c r="A92" s="22" t="s">
        <v>800</v>
      </c>
      <c r="B92" s="49" t="str">
        <f>SUBSTITUTE(A92,"/Users/timomiessen/Desktop/imagesdk/nonblackwomen1/","Image_")</f>
        <v>Image_NBW_112.jpg</v>
      </c>
      <c r="C92" s="41" t="s">
        <v>390</v>
      </c>
      <c r="D92" s="23" t="s">
        <v>391</v>
      </c>
      <c r="E92" s="24">
        <v>1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 cm="1">
        <f t="array" ref="R92">_xlfn.IFS(H92=1,1,K92=1,1,L92=1,1,M92=1,1,N92=1,1,P92=1,1,TRUE,0)</f>
        <v>0</v>
      </c>
      <c r="S92" s="35">
        <f>IF(AND(G92=1,R92=1),0,R92)</f>
        <v>0</v>
      </c>
      <c r="T92" s="53" t="s">
        <v>1</v>
      </c>
      <c r="U92" s="34" cm="1">
        <f t="array" ref="U92">_xlfn.IFS(T92="UNLIKELY", 1, T92="POSSIBLE", 1, T92="LIKELY",1, T92="VERY_LIKELY", 1, TRUE, 0)</f>
        <v>1</v>
      </c>
      <c r="V92" s="24" cm="1">
        <f t="array" ref="V92">_xlfn.IFS(T92="POSSIBLE", 1, T92="LIKELY",1, T92="VERY_LIKELY", 1, TRUE, 0)</f>
        <v>0</v>
      </c>
      <c r="W92" s="24" cm="1">
        <f t="array" ref="W92">_xlfn.IFS(T92="LIKELY",1, T92="VERY_LIKELY", 1, TRUE, 0)</f>
        <v>0</v>
      </c>
      <c r="X92" s="35" cm="1">
        <f t="array" ref="X92">_xlfn.IFS(T92="VERY_LIKELY", 1, TRUE, 0)</f>
        <v>0</v>
      </c>
    </row>
    <row r="93" spans="1:24" ht="20" customHeight="1" x14ac:dyDescent="0.2">
      <c r="A93" s="22" t="s">
        <v>801</v>
      </c>
      <c r="B93" s="49" t="str">
        <f>SUBSTITUTE(A93,"/Users/timomiessen/Desktop/imagesdk/nonblackwomen1/","Image_")</f>
        <v>Image_NBW_113.jpg</v>
      </c>
      <c r="C93" s="41" t="s">
        <v>390</v>
      </c>
      <c r="D93" s="23" t="s">
        <v>391</v>
      </c>
      <c r="E93" s="24">
        <v>1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 cm="1">
        <f t="array" ref="R93">_xlfn.IFS(H93=1,1,K93=1,1,L93=1,1,M93=1,1,N93=1,1,P93=1,1,TRUE,0)</f>
        <v>0</v>
      </c>
      <c r="S93" s="35">
        <f>IF(AND(G93=1,R93=1),0,R93)</f>
        <v>0</v>
      </c>
      <c r="T93" s="53" t="s">
        <v>4</v>
      </c>
      <c r="U93" s="34" cm="1">
        <f t="array" ref="U93">_xlfn.IFS(T93="UNLIKELY", 1, T93="POSSIBLE", 1, T93="LIKELY",1, T93="VERY_LIKELY", 1, TRUE, 0)</f>
        <v>0</v>
      </c>
      <c r="V93" s="24" cm="1">
        <f t="array" ref="V93">_xlfn.IFS(T93="POSSIBLE", 1, T93="LIKELY",1, T93="VERY_LIKELY", 1, TRUE, 0)</f>
        <v>0</v>
      </c>
      <c r="W93" s="24" cm="1">
        <f t="array" ref="W93">_xlfn.IFS(T93="LIKELY",1, T93="VERY_LIKELY", 1, TRUE, 0)</f>
        <v>0</v>
      </c>
      <c r="X93" s="35" cm="1">
        <f t="array" ref="X93">_xlfn.IFS(T93="VERY_LIKELY", 1, TRUE, 0)</f>
        <v>0</v>
      </c>
    </row>
    <row r="94" spans="1:24" ht="20" customHeight="1" x14ac:dyDescent="0.2">
      <c r="A94" s="22" t="s">
        <v>802</v>
      </c>
      <c r="B94" s="49" t="str">
        <f>SUBSTITUTE(A94,"/Users/timomiessen/Desktop/imagesdk/nonblackwomen1/","Image_")</f>
        <v>Image_NBW_114.jpg</v>
      </c>
      <c r="C94" s="41" t="s">
        <v>390</v>
      </c>
      <c r="D94" s="23" t="s">
        <v>391</v>
      </c>
      <c r="E94" s="24">
        <v>1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 cm="1">
        <f t="array" ref="R94">_xlfn.IFS(H94=1,1,K94=1,1,L94=1,1,M94=1,1,N94=1,1,P94=1,1,TRUE,0)</f>
        <v>0</v>
      </c>
      <c r="S94" s="35">
        <f>IF(AND(G94=1,R94=1),0,R94)</f>
        <v>0</v>
      </c>
      <c r="T94" s="53" t="s">
        <v>2</v>
      </c>
      <c r="U94" s="34" cm="1">
        <f t="array" ref="U94">_xlfn.IFS(T94="UNLIKELY", 1, T94="POSSIBLE", 1, T94="LIKELY",1, T94="VERY_LIKELY", 1, TRUE, 0)</f>
        <v>1</v>
      </c>
      <c r="V94" s="24" cm="1">
        <f t="array" ref="V94">_xlfn.IFS(T94="POSSIBLE", 1, T94="LIKELY",1, T94="VERY_LIKELY", 1, TRUE, 0)</f>
        <v>1</v>
      </c>
      <c r="W94" s="24" cm="1">
        <f t="array" ref="W94">_xlfn.IFS(T94="LIKELY",1, T94="VERY_LIKELY", 1, TRUE, 0)</f>
        <v>0</v>
      </c>
      <c r="X94" s="35" cm="1">
        <f t="array" ref="X94">_xlfn.IFS(T94="VERY_LIKELY", 1, TRUE, 0)</f>
        <v>0</v>
      </c>
    </row>
    <row r="95" spans="1:24" ht="20" customHeight="1" x14ac:dyDescent="0.2">
      <c r="A95" s="22" t="s">
        <v>804</v>
      </c>
      <c r="B95" s="49" t="str">
        <f>SUBSTITUTE(A95,"/Users/timomiessen/Desktop/imagesdk/nonblackwomen1/","Image_")</f>
        <v>Image_NBW_116.jpg</v>
      </c>
      <c r="C95" s="41" t="s">
        <v>390</v>
      </c>
      <c r="D95" s="23" t="s">
        <v>391</v>
      </c>
      <c r="E95" s="24">
        <v>1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 cm="1">
        <f t="array" ref="R95">_xlfn.IFS(H95=1,1,K95=1,1,L95=1,1,M95=1,1,N95=1,1,P95=1,1,TRUE,0)</f>
        <v>0</v>
      </c>
      <c r="S95" s="35">
        <f>IF(AND(G95=1,R95=1),0,R95)</f>
        <v>0</v>
      </c>
      <c r="T95" s="53" t="s">
        <v>4</v>
      </c>
      <c r="U95" s="34" cm="1">
        <f t="array" ref="U95">_xlfn.IFS(T95="UNLIKELY", 1, T95="POSSIBLE", 1, T95="LIKELY",1, T95="VERY_LIKELY", 1, TRUE, 0)</f>
        <v>0</v>
      </c>
      <c r="V95" s="24" cm="1">
        <f t="array" ref="V95">_xlfn.IFS(T95="POSSIBLE", 1, T95="LIKELY",1, T95="VERY_LIKELY", 1, TRUE, 0)</f>
        <v>0</v>
      </c>
      <c r="W95" s="24" cm="1">
        <f t="array" ref="W95">_xlfn.IFS(T95="LIKELY",1, T95="VERY_LIKELY", 1, TRUE, 0)</f>
        <v>0</v>
      </c>
      <c r="X95" s="35" cm="1">
        <f t="array" ref="X95">_xlfn.IFS(T95="VERY_LIKELY", 1, TRUE, 0)</f>
        <v>0</v>
      </c>
    </row>
    <row r="96" spans="1:24" ht="20" customHeight="1" x14ac:dyDescent="0.2">
      <c r="A96" s="22" t="s">
        <v>805</v>
      </c>
      <c r="B96" s="49" t="str">
        <f>SUBSTITUTE(A96,"/Users/timomiessen/Desktop/imagesdk/nonblackwomen1/","Image_")</f>
        <v>Image_NBW_117.jpg</v>
      </c>
      <c r="C96" s="41" t="s">
        <v>390</v>
      </c>
      <c r="D96" s="23" t="s">
        <v>391</v>
      </c>
      <c r="E96" s="24">
        <v>1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 cm="1">
        <f t="array" ref="R96">_xlfn.IFS(H96=1,1,K96=1,1,L96=1,1,M96=1,1,N96=1,1,P96=1,1,TRUE,0)</f>
        <v>0</v>
      </c>
      <c r="S96" s="35">
        <f>IF(AND(G96=1,R96=1),0,R96)</f>
        <v>0</v>
      </c>
      <c r="T96" s="53" t="s">
        <v>4</v>
      </c>
      <c r="U96" s="34" cm="1">
        <f t="array" ref="U96">_xlfn.IFS(T96="UNLIKELY", 1, T96="POSSIBLE", 1, T96="LIKELY",1, T96="VERY_LIKELY", 1, TRUE, 0)</f>
        <v>0</v>
      </c>
      <c r="V96" s="24" cm="1">
        <f t="array" ref="V96">_xlfn.IFS(T96="POSSIBLE", 1, T96="LIKELY",1, T96="VERY_LIKELY", 1, TRUE, 0)</f>
        <v>0</v>
      </c>
      <c r="W96" s="24" cm="1">
        <f t="array" ref="W96">_xlfn.IFS(T96="LIKELY",1, T96="VERY_LIKELY", 1, TRUE, 0)</f>
        <v>0</v>
      </c>
      <c r="X96" s="35" cm="1">
        <f t="array" ref="X96">_xlfn.IFS(T96="VERY_LIKELY", 1, TRUE, 0)</f>
        <v>0</v>
      </c>
    </row>
    <row r="97" spans="1:24" ht="20" customHeight="1" x14ac:dyDescent="0.2">
      <c r="A97" s="22" t="s">
        <v>806</v>
      </c>
      <c r="B97" s="49" t="str">
        <f>SUBSTITUTE(A97,"/Users/timomiessen/Desktop/imagesdk/nonblackwomen1/","Image_")</f>
        <v>Image_NBW_118.jpg</v>
      </c>
      <c r="C97" s="41" t="s">
        <v>390</v>
      </c>
      <c r="D97" s="23" t="s">
        <v>391</v>
      </c>
      <c r="E97" s="24">
        <v>1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 cm="1">
        <f t="array" ref="R97">_xlfn.IFS(H97=1,1,K97=1,1,L97=1,1,M97=1,1,N97=1,1,P97=1,1,TRUE,0)</f>
        <v>0</v>
      </c>
      <c r="S97" s="35">
        <f>IF(AND(G97=1,R97=1),0,R97)</f>
        <v>0</v>
      </c>
      <c r="T97" s="53" t="s">
        <v>2</v>
      </c>
      <c r="U97" s="34" cm="1">
        <f t="array" ref="U97">_xlfn.IFS(T97="UNLIKELY", 1, T97="POSSIBLE", 1, T97="LIKELY",1, T97="VERY_LIKELY", 1, TRUE, 0)</f>
        <v>1</v>
      </c>
      <c r="V97" s="24" cm="1">
        <f t="array" ref="V97">_xlfn.IFS(T97="POSSIBLE", 1, T97="LIKELY",1, T97="VERY_LIKELY", 1, TRUE, 0)</f>
        <v>1</v>
      </c>
      <c r="W97" s="24" cm="1">
        <f t="array" ref="W97">_xlfn.IFS(T97="LIKELY",1, T97="VERY_LIKELY", 1, TRUE, 0)</f>
        <v>0</v>
      </c>
      <c r="X97" s="35" cm="1">
        <f t="array" ref="X97">_xlfn.IFS(T97="VERY_LIKELY", 1, TRUE, 0)</f>
        <v>0</v>
      </c>
    </row>
    <row r="98" spans="1:24" ht="20" customHeight="1" x14ac:dyDescent="0.2">
      <c r="A98" s="22" t="s">
        <v>807</v>
      </c>
      <c r="B98" s="49" t="str">
        <f>SUBSTITUTE(A98,"/Users/timomiessen/Desktop/imagesdk/nonblackwomen1/","Image_")</f>
        <v>Image_NBW_119.jpg</v>
      </c>
      <c r="C98" s="41" t="s">
        <v>390</v>
      </c>
      <c r="D98" s="23" t="s">
        <v>391</v>
      </c>
      <c r="E98" s="24">
        <v>1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 cm="1">
        <f t="array" ref="R98">_xlfn.IFS(H98=1,1,K98=1,1,L98=1,1,M98=1,1,N98=1,1,P98=1,1,TRUE,0)</f>
        <v>0</v>
      </c>
      <c r="S98" s="35">
        <f>IF(AND(G98=1,R98=1),0,R98)</f>
        <v>0</v>
      </c>
      <c r="T98" s="53" t="s">
        <v>4</v>
      </c>
      <c r="U98" s="34" cm="1">
        <f t="array" ref="U98">_xlfn.IFS(T98="UNLIKELY", 1, T98="POSSIBLE", 1, T98="LIKELY",1, T98="VERY_LIKELY", 1, TRUE, 0)</f>
        <v>0</v>
      </c>
      <c r="V98" s="24" cm="1">
        <f t="array" ref="V98">_xlfn.IFS(T98="POSSIBLE", 1, T98="LIKELY",1, T98="VERY_LIKELY", 1, TRUE, 0)</f>
        <v>0</v>
      </c>
      <c r="W98" s="24" cm="1">
        <f t="array" ref="W98">_xlfn.IFS(T98="LIKELY",1, T98="VERY_LIKELY", 1, TRUE, 0)</f>
        <v>0</v>
      </c>
      <c r="X98" s="35" cm="1">
        <f t="array" ref="X98">_xlfn.IFS(T98="VERY_LIKELY", 1, TRUE, 0)</f>
        <v>0</v>
      </c>
    </row>
    <row r="99" spans="1:24" ht="20" customHeight="1" x14ac:dyDescent="0.2">
      <c r="A99" s="22" t="s">
        <v>808</v>
      </c>
      <c r="B99" s="49" t="str">
        <f>SUBSTITUTE(A99,"/Users/timomiessen/Desktop/imagesdk/nonblackwomen1/","Image_")</f>
        <v>Image_NBW_12.jpg</v>
      </c>
      <c r="C99" s="41" t="s">
        <v>390</v>
      </c>
      <c r="D99" s="23" t="s">
        <v>391</v>
      </c>
      <c r="E99" s="24">
        <v>1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 cm="1">
        <f t="array" ref="R99">_xlfn.IFS(H99=1,1,K99=1,1,L99=1,1,M99=1,1,N99=1,1,P99=1,1,TRUE,0)</f>
        <v>0</v>
      </c>
      <c r="S99" s="35">
        <f>IF(AND(G99=1,R99=1),0,R99)</f>
        <v>0</v>
      </c>
      <c r="T99" s="53" t="s">
        <v>1</v>
      </c>
      <c r="U99" s="34" cm="1">
        <f t="array" ref="U99">_xlfn.IFS(T99="UNLIKELY", 1, T99="POSSIBLE", 1, T99="LIKELY",1, T99="VERY_LIKELY", 1, TRUE, 0)</f>
        <v>1</v>
      </c>
      <c r="V99" s="24" cm="1">
        <f t="array" ref="V99">_xlfn.IFS(T99="POSSIBLE", 1, T99="LIKELY",1, T99="VERY_LIKELY", 1, TRUE, 0)</f>
        <v>0</v>
      </c>
      <c r="W99" s="24" cm="1">
        <f t="array" ref="W99">_xlfn.IFS(T99="LIKELY",1, T99="VERY_LIKELY", 1, TRUE, 0)</f>
        <v>0</v>
      </c>
      <c r="X99" s="35" cm="1">
        <f t="array" ref="X99">_xlfn.IFS(T99="VERY_LIKELY", 1, TRUE, 0)</f>
        <v>0</v>
      </c>
    </row>
    <row r="100" spans="1:24" ht="20" customHeight="1" x14ac:dyDescent="0.2">
      <c r="A100" s="22" t="s">
        <v>809</v>
      </c>
      <c r="B100" s="49" t="str">
        <f>SUBSTITUTE(A100,"/Users/timomiessen/Desktop/imagesdk/nonblackwomen1/","Image_")</f>
        <v>Image_NBW_120.jpg</v>
      </c>
      <c r="C100" s="41" t="s">
        <v>390</v>
      </c>
      <c r="D100" s="23" t="s">
        <v>391</v>
      </c>
      <c r="E100" s="24">
        <v>1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 cm="1">
        <f t="array" ref="R100">_xlfn.IFS(H100=1,1,K100=1,1,L100=1,1,M100=1,1,N100=1,1,P100=1,1,TRUE,0)</f>
        <v>0</v>
      </c>
      <c r="S100" s="35">
        <f>IF(AND(G100=1,R100=1),0,R100)</f>
        <v>0</v>
      </c>
      <c r="T100" s="53" t="s">
        <v>4</v>
      </c>
      <c r="U100" s="34" cm="1">
        <f t="array" ref="U100">_xlfn.IFS(T100="UNLIKELY", 1, T100="POSSIBLE", 1, T100="LIKELY",1, T100="VERY_LIKELY", 1, TRUE, 0)</f>
        <v>0</v>
      </c>
      <c r="V100" s="24" cm="1">
        <f t="array" ref="V100">_xlfn.IFS(T100="POSSIBLE", 1, T100="LIKELY",1, T100="VERY_LIKELY", 1, TRUE, 0)</f>
        <v>0</v>
      </c>
      <c r="W100" s="24" cm="1">
        <f t="array" ref="W100">_xlfn.IFS(T100="LIKELY",1, T100="VERY_LIKELY", 1, TRUE, 0)</f>
        <v>0</v>
      </c>
      <c r="X100" s="35" cm="1">
        <f t="array" ref="X100">_xlfn.IFS(T100="VERY_LIKELY", 1, TRUE, 0)</f>
        <v>0</v>
      </c>
    </row>
    <row r="101" spans="1:24" ht="20" customHeight="1" x14ac:dyDescent="0.2">
      <c r="A101" s="22" t="s">
        <v>810</v>
      </c>
      <c r="B101" s="49" t="str">
        <f>SUBSTITUTE(A101,"/Users/timomiessen/Desktop/imagesdk/nonblackwomen1/","Image_")</f>
        <v>Image_NBW_121.jpg</v>
      </c>
      <c r="C101" s="41" t="s">
        <v>390</v>
      </c>
      <c r="D101" s="23" t="s">
        <v>391</v>
      </c>
      <c r="E101" s="24">
        <v>1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 cm="1">
        <f t="array" ref="R101">_xlfn.IFS(H101=1,1,K101=1,1,L101=1,1,M101=1,1,N101=1,1,P101=1,1,TRUE,0)</f>
        <v>0</v>
      </c>
      <c r="S101" s="35">
        <f>IF(AND(G101=1,R101=1),0,R101)</f>
        <v>0</v>
      </c>
      <c r="T101" s="53" t="s">
        <v>2</v>
      </c>
      <c r="U101" s="34" cm="1">
        <f t="array" ref="U101">_xlfn.IFS(T101="UNLIKELY", 1, T101="POSSIBLE", 1, T101="LIKELY",1, T101="VERY_LIKELY", 1, TRUE, 0)</f>
        <v>1</v>
      </c>
      <c r="V101" s="24" cm="1">
        <f t="array" ref="V101">_xlfn.IFS(T101="POSSIBLE", 1, T101="LIKELY",1, T101="VERY_LIKELY", 1, TRUE, 0)</f>
        <v>1</v>
      </c>
      <c r="W101" s="24" cm="1">
        <f t="array" ref="W101">_xlfn.IFS(T101="LIKELY",1, T101="VERY_LIKELY", 1, TRUE, 0)</f>
        <v>0</v>
      </c>
      <c r="X101" s="35" cm="1">
        <f t="array" ref="X101">_xlfn.IFS(T101="VERY_LIKELY", 1, TRUE, 0)</f>
        <v>0</v>
      </c>
    </row>
    <row r="102" spans="1:24" ht="20" customHeight="1" x14ac:dyDescent="0.2">
      <c r="A102" s="22" t="s">
        <v>811</v>
      </c>
      <c r="B102" s="49" t="str">
        <f>SUBSTITUTE(A102,"/Users/timomiessen/Desktop/imagesdk/nonblackwomen1/","Image_")</f>
        <v>Image_NBW_122.jpg</v>
      </c>
      <c r="C102" s="41" t="s">
        <v>390</v>
      </c>
      <c r="D102" s="23" t="s">
        <v>391</v>
      </c>
      <c r="E102" s="24">
        <v>1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 cm="1">
        <f t="array" ref="R102">_xlfn.IFS(H102=1,1,K102=1,1,L102=1,1,M102=1,1,N102=1,1,P102=1,1,TRUE,0)</f>
        <v>0</v>
      </c>
      <c r="S102" s="35">
        <f>IF(AND(G102=1,R102=1),0,R102)</f>
        <v>0</v>
      </c>
      <c r="T102" s="53" t="s">
        <v>1</v>
      </c>
      <c r="U102" s="34" cm="1">
        <f t="array" ref="U102">_xlfn.IFS(T102="UNLIKELY", 1, T102="POSSIBLE", 1, T102="LIKELY",1, T102="VERY_LIKELY", 1, TRUE, 0)</f>
        <v>1</v>
      </c>
      <c r="V102" s="24" cm="1">
        <f t="array" ref="V102">_xlfn.IFS(T102="POSSIBLE", 1, T102="LIKELY",1, T102="VERY_LIKELY", 1, TRUE, 0)</f>
        <v>0</v>
      </c>
      <c r="W102" s="24" cm="1">
        <f t="array" ref="W102">_xlfn.IFS(T102="LIKELY",1, T102="VERY_LIKELY", 1, TRUE, 0)</f>
        <v>0</v>
      </c>
      <c r="X102" s="35" cm="1">
        <f t="array" ref="X102">_xlfn.IFS(T102="VERY_LIKELY", 1, TRUE, 0)</f>
        <v>0</v>
      </c>
    </row>
    <row r="103" spans="1:24" ht="20" customHeight="1" x14ac:dyDescent="0.2">
      <c r="A103" s="22" t="s">
        <v>813</v>
      </c>
      <c r="B103" s="49" t="str">
        <f>SUBSTITUTE(A103,"/Users/timomiessen/Desktop/imagesdk/nonblackwomen1/","Image_")</f>
        <v>Image_NBW_124.jpg</v>
      </c>
      <c r="C103" s="41" t="s">
        <v>390</v>
      </c>
      <c r="D103" s="23" t="s">
        <v>391</v>
      </c>
      <c r="E103" s="24">
        <v>1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 cm="1">
        <f t="array" ref="R103">_xlfn.IFS(H103=1,1,K103=1,1,L103=1,1,M103=1,1,N103=1,1,P103=1,1,TRUE,0)</f>
        <v>0</v>
      </c>
      <c r="S103" s="35">
        <f>IF(AND(G103=1,R103=1),0,R103)</f>
        <v>0</v>
      </c>
      <c r="T103" s="53" t="s">
        <v>2</v>
      </c>
      <c r="U103" s="34" cm="1">
        <f t="array" ref="U103">_xlfn.IFS(T103="UNLIKELY", 1, T103="POSSIBLE", 1, T103="LIKELY",1, T103="VERY_LIKELY", 1, TRUE, 0)</f>
        <v>1</v>
      </c>
      <c r="V103" s="24" cm="1">
        <f t="array" ref="V103">_xlfn.IFS(T103="POSSIBLE", 1, T103="LIKELY",1, T103="VERY_LIKELY", 1, TRUE, 0)</f>
        <v>1</v>
      </c>
      <c r="W103" s="24" cm="1">
        <f t="array" ref="W103">_xlfn.IFS(T103="LIKELY",1, T103="VERY_LIKELY", 1, TRUE, 0)</f>
        <v>0</v>
      </c>
      <c r="X103" s="35" cm="1">
        <f t="array" ref="X103">_xlfn.IFS(T103="VERY_LIKELY", 1, TRUE, 0)</f>
        <v>0</v>
      </c>
    </row>
    <row r="104" spans="1:24" ht="20" customHeight="1" x14ac:dyDescent="0.2">
      <c r="A104" s="22" t="s">
        <v>814</v>
      </c>
      <c r="B104" s="49" t="str">
        <f>SUBSTITUTE(A104,"/Users/timomiessen/Desktop/imagesdk/nonblackwomen1/","Image_")</f>
        <v>Image_NBW_125.jpg</v>
      </c>
      <c r="C104" s="41" t="s">
        <v>390</v>
      </c>
      <c r="D104" s="23" t="s">
        <v>391</v>
      </c>
      <c r="E104" s="24">
        <v>1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 cm="1">
        <f t="array" ref="R104">_xlfn.IFS(H104=1,1,K104=1,1,L104=1,1,M104=1,1,N104=1,1,P104=1,1,TRUE,0)</f>
        <v>0</v>
      </c>
      <c r="S104" s="35">
        <f>IF(AND(G104=1,R104=1),0,R104)</f>
        <v>0</v>
      </c>
      <c r="T104" s="53" t="s">
        <v>2</v>
      </c>
      <c r="U104" s="34" cm="1">
        <f t="array" ref="U104">_xlfn.IFS(T104="UNLIKELY", 1, T104="POSSIBLE", 1, T104="LIKELY",1, T104="VERY_LIKELY", 1, TRUE, 0)</f>
        <v>1</v>
      </c>
      <c r="V104" s="24" cm="1">
        <f t="array" ref="V104">_xlfn.IFS(T104="POSSIBLE", 1, T104="LIKELY",1, T104="VERY_LIKELY", 1, TRUE, 0)</f>
        <v>1</v>
      </c>
      <c r="W104" s="24" cm="1">
        <f t="array" ref="W104">_xlfn.IFS(T104="LIKELY",1, T104="VERY_LIKELY", 1, TRUE, 0)</f>
        <v>0</v>
      </c>
      <c r="X104" s="35" cm="1">
        <f t="array" ref="X104">_xlfn.IFS(T104="VERY_LIKELY", 1, TRUE, 0)</f>
        <v>0</v>
      </c>
    </row>
    <row r="105" spans="1:24" ht="20" customHeight="1" x14ac:dyDescent="0.2">
      <c r="A105" s="22" t="s">
        <v>816</v>
      </c>
      <c r="B105" s="49" t="str">
        <f>SUBSTITUTE(A105,"/Users/timomiessen/Desktop/imagesdk/nonblackwomen1/","Image_")</f>
        <v>Image_NBW_127.jpg</v>
      </c>
      <c r="C105" s="41" t="s">
        <v>390</v>
      </c>
      <c r="D105" s="23" t="s">
        <v>391</v>
      </c>
      <c r="E105" s="24">
        <v>1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 cm="1">
        <f t="array" ref="R105">_xlfn.IFS(H105=1,1,K105=1,1,L105=1,1,M105=1,1,N105=1,1,P105=1,1,TRUE,0)</f>
        <v>0</v>
      </c>
      <c r="S105" s="35">
        <f>IF(AND(G105=1,R105=1),0,R105)</f>
        <v>0</v>
      </c>
      <c r="T105" s="53" t="s">
        <v>1</v>
      </c>
      <c r="U105" s="34" cm="1">
        <f t="array" ref="U105">_xlfn.IFS(T105="UNLIKELY", 1, T105="POSSIBLE", 1, T105="LIKELY",1, T105="VERY_LIKELY", 1, TRUE, 0)</f>
        <v>1</v>
      </c>
      <c r="V105" s="24" cm="1">
        <f t="array" ref="V105">_xlfn.IFS(T105="POSSIBLE", 1, T105="LIKELY",1, T105="VERY_LIKELY", 1, TRUE, 0)</f>
        <v>0</v>
      </c>
      <c r="W105" s="24" cm="1">
        <f t="array" ref="W105">_xlfn.IFS(T105="LIKELY",1, T105="VERY_LIKELY", 1, TRUE, 0)</f>
        <v>0</v>
      </c>
      <c r="X105" s="35" cm="1">
        <f t="array" ref="X105">_xlfn.IFS(T105="VERY_LIKELY", 1, TRUE, 0)</f>
        <v>0</v>
      </c>
    </row>
    <row r="106" spans="1:24" ht="20" customHeight="1" x14ac:dyDescent="0.2">
      <c r="A106" s="22" t="s">
        <v>817</v>
      </c>
      <c r="B106" s="49" t="str">
        <f>SUBSTITUTE(A106,"/Users/timomiessen/Desktop/imagesdk/nonblackwomen1/","Image_")</f>
        <v>Image_NBW_128.jpg</v>
      </c>
      <c r="C106" s="41" t="s">
        <v>390</v>
      </c>
      <c r="D106" s="23" t="s">
        <v>391</v>
      </c>
      <c r="E106" s="24">
        <v>1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 cm="1">
        <f t="array" ref="R106">_xlfn.IFS(H106=1,1,K106=1,1,L106=1,1,M106=1,1,N106=1,1,P106=1,1,TRUE,0)</f>
        <v>0</v>
      </c>
      <c r="S106" s="35">
        <f>IF(AND(G106=1,R106=1),0,R106)</f>
        <v>0</v>
      </c>
      <c r="T106" s="53" t="s">
        <v>4</v>
      </c>
      <c r="U106" s="34" cm="1">
        <f t="array" ref="U106">_xlfn.IFS(T106="UNLIKELY", 1, T106="POSSIBLE", 1, T106="LIKELY",1, T106="VERY_LIKELY", 1, TRUE, 0)</f>
        <v>0</v>
      </c>
      <c r="V106" s="24" cm="1">
        <f t="array" ref="V106">_xlfn.IFS(T106="POSSIBLE", 1, T106="LIKELY",1, T106="VERY_LIKELY", 1, TRUE, 0)</f>
        <v>0</v>
      </c>
      <c r="W106" s="24" cm="1">
        <f t="array" ref="W106">_xlfn.IFS(T106="LIKELY",1, T106="VERY_LIKELY", 1, TRUE, 0)</f>
        <v>0</v>
      </c>
      <c r="X106" s="35" cm="1">
        <f t="array" ref="X106">_xlfn.IFS(T106="VERY_LIKELY", 1, TRUE, 0)</f>
        <v>0</v>
      </c>
    </row>
    <row r="107" spans="1:24" ht="20" customHeight="1" x14ac:dyDescent="0.2">
      <c r="A107" s="22" t="s">
        <v>818</v>
      </c>
      <c r="B107" s="49" t="str">
        <f>SUBSTITUTE(A107,"/Users/timomiessen/Desktop/imagesdk/nonblackwomen1/","Image_")</f>
        <v>Image_NBW_129.jpg</v>
      </c>
      <c r="C107" s="41" t="s">
        <v>390</v>
      </c>
      <c r="D107" s="23" t="s">
        <v>391</v>
      </c>
      <c r="E107" s="24">
        <v>1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 cm="1">
        <f t="array" ref="R107">_xlfn.IFS(H107=1,1,K107=1,1,L107=1,1,M107=1,1,N107=1,1,P107=1,1,TRUE,0)</f>
        <v>0</v>
      </c>
      <c r="S107" s="35">
        <f>IF(AND(G107=1,R107=1),0,R107)</f>
        <v>0</v>
      </c>
      <c r="T107" s="53" t="s">
        <v>1</v>
      </c>
      <c r="U107" s="34" cm="1">
        <f t="array" ref="U107">_xlfn.IFS(T107="UNLIKELY", 1, T107="POSSIBLE", 1, T107="LIKELY",1, T107="VERY_LIKELY", 1, TRUE, 0)</f>
        <v>1</v>
      </c>
      <c r="V107" s="24" cm="1">
        <f t="array" ref="V107">_xlfn.IFS(T107="POSSIBLE", 1, T107="LIKELY",1, T107="VERY_LIKELY", 1, TRUE, 0)</f>
        <v>0</v>
      </c>
      <c r="W107" s="24" cm="1">
        <f t="array" ref="W107">_xlfn.IFS(T107="LIKELY",1, T107="VERY_LIKELY", 1, TRUE, 0)</f>
        <v>0</v>
      </c>
      <c r="X107" s="35" cm="1">
        <f t="array" ref="X107">_xlfn.IFS(T107="VERY_LIKELY", 1, TRUE, 0)</f>
        <v>0</v>
      </c>
    </row>
    <row r="108" spans="1:24" ht="20" customHeight="1" x14ac:dyDescent="0.2">
      <c r="A108" s="22" t="s">
        <v>819</v>
      </c>
      <c r="B108" s="49" t="str">
        <f>SUBSTITUTE(A108,"/Users/timomiessen/Desktop/imagesdk/nonblackwomen1/","Image_")</f>
        <v>Image_NBW_13.jpg</v>
      </c>
      <c r="C108" s="41" t="s">
        <v>390</v>
      </c>
      <c r="D108" s="23" t="s">
        <v>391</v>
      </c>
      <c r="E108" s="24">
        <v>1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 cm="1">
        <f t="array" ref="R108">_xlfn.IFS(H108=1,1,K108=1,1,L108=1,1,M108=1,1,N108=1,1,P108=1,1,TRUE,0)</f>
        <v>0</v>
      </c>
      <c r="S108" s="35">
        <f>IF(AND(G108=1,R108=1),0,R108)</f>
        <v>0</v>
      </c>
      <c r="T108" s="53" t="s">
        <v>1</v>
      </c>
      <c r="U108" s="34" cm="1">
        <f t="array" ref="U108">_xlfn.IFS(T108="UNLIKELY", 1, T108="POSSIBLE", 1, T108="LIKELY",1, T108="VERY_LIKELY", 1, TRUE, 0)</f>
        <v>1</v>
      </c>
      <c r="V108" s="24" cm="1">
        <f t="array" ref="V108">_xlfn.IFS(T108="POSSIBLE", 1, T108="LIKELY",1, T108="VERY_LIKELY", 1, TRUE, 0)</f>
        <v>0</v>
      </c>
      <c r="W108" s="24" cm="1">
        <f t="array" ref="W108">_xlfn.IFS(T108="LIKELY",1, T108="VERY_LIKELY", 1, TRUE, 0)</f>
        <v>0</v>
      </c>
      <c r="X108" s="35" cm="1">
        <f t="array" ref="X108">_xlfn.IFS(T108="VERY_LIKELY", 1, TRUE, 0)</f>
        <v>0</v>
      </c>
    </row>
    <row r="109" spans="1:24" ht="20" customHeight="1" x14ac:dyDescent="0.2">
      <c r="A109" s="22" t="s">
        <v>820</v>
      </c>
      <c r="B109" s="49" t="str">
        <f>SUBSTITUTE(A109,"/Users/timomiessen/Desktop/imagesdk/nonblackwomen1/","Image_")</f>
        <v>Image_NBW_130.jpg</v>
      </c>
      <c r="C109" s="41" t="s">
        <v>390</v>
      </c>
      <c r="D109" s="23" t="s">
        <v>391</v>
      </c>
      <c r="E109" s="24">
        <v>1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 cm="1">
        <f t="array" ref="R109">_xlfn.IFS(H109=1,1,K109=1,1,L109=1,1,M109=1,1,N109=1,1,P109=1,1,TRUE,0)</f>
        <v>0</v>
      </c>
      <c r="S109" s="35">
        <f>IF(AND(G109=1,R109=1),0,R109)</f>
        <v>0</v>
      </c>
      <c r="T109" s="53" t="s">
        <v>2</v>
      </c>
      <c r="U109" s="34" cm="1">
        <f t="array" ref="U109">_xlfn.IFS(T109="UNLIKELY", 1, T109="POSSIBLE", 1, T109="LIKELY",1, T109="VERY_LIKELY", 1, TRUE, 0)</f>
        <v>1</v>
      </c>
      <c r="V109" s="24" cm="1">
        <f t="array" ref="V109">_xlfn.IFS(T109="POSSIBLE", 1, T109="LIKELY",1, T109="VERY_LIKELY", 1, TRUE, 0)</f>
        <v>1</v>
      </c>
      <c r="W109" s="24" cm="1">
        <f t="array" ref="W109">_xlfn.IFS(T109="LIKELY",1, T109="VERY_LIKELY", 1, TRUE, 0)</f>
        <v>0</v>
      </c>
      <c r="X109" s="35" cm="1">
        <f t="array" ref="X109">_xlfn.IFS(T109="VERY_LIKELY", 1, TRUE, 0)</f>
        <v>0</v>
      </c>
    </row>
    <row r="110" spans="1:24" ht="20" customHeight="1" x14ac:dyDescent="0.2">
      <c r="A110" s="22" t="s">
        <v>821</v>
      </c>
      <c r="B110" s="49" t="str">
        <f>SUBSTITUTE(A110,"/Users/timomiessen/Desktop/imagesdk/nonblackwomen1/","Image_")</f>
        <v>Image_NBW_131.jpg</v>
      </c>
      <c r="C110" s="41" t="s">
        <v>390</v>
      </c>
      <c r="D110" s="23" t="s">
        <v>391</v>
      </c>
      <c r="E110" s="24">
        <v>1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 cm="1">
        <f t="array" ref="R110">_xlfn.IFS(H110=1,1,K110=1,1,L110=1,1,M110=1,1,N110=1,1,P110=1,1,TRUE,0)</f>
        <v>0</v>
      </c>
      <c r="S110" s="35">
        <f>IF(AND(G110=1,R110=1),0,R110)</f>
        <v>0</v>
      </c>
      <c r="T110" s="53" t="s">
        <v>1</v>
      </c>
      <c r="U110" s="34" cm="1">
        <f t="array" ref="U110">_xlfn.IFS(T110="UNLIKELY", 1, T110="POSSIBLE", 1, T110="LIKELY",1, T110="VERY_LIKELY", 1, TRUE, 0)</f>
        <v>1</v>
      </c>
      <c r="V110" s="24" cm="1">
        <f t="array" ref="V110">_xlfn.IFS(T110="POSSIBLE", 1, T110="LIKELY",1, T110="VERY_LIKELY", 1, TRUE, 0)</f>
        <v>0</v>
      </c>
      <c r="W110" s="24" cm="1">
        <f t="array" ref="W110">_xlfn.IFS(T110="LIKELY",1, T110="VERY_LIKELY", 1, TRUE, 0)</f>
        <v>0</v>
      </c>
      <c r="X110" s="35" cm="1">
        <f t="array" ref="X110">_xlfn.IFS(T110="VERY_LIKELY", 1, TRUE, 0)</f>
        <v>0</v>
      </c>
    </row>
    <row r="111" spans="1:24" ht="20" customHeight="1" x14ac:dyDescent="0.2">
      <c r="A111" s="22" t="s">
        <v>822</v>
      </c>
      <c r="B111" s="49" t="str">
        <f>SUBSTITUTE(A111,"/Users/timomiessen/Desktop/imagesdk/nonblackwomen1/","Image_")</f>
        <v>Image_NBW_132.jpg</v>
      </c>
      <c r="C111" s="41" t="s">
        <v>390</v>
      </c>
      <c r="D111" s="23" t="s">
        <v>391</v>
      </c>
      <c r="E111" s="24">
        <v>1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 cm="1">
        <f t="array" ref="R111">_xlfn.IFS(H111=1,1,K111=1,1,L111=1,1,M111=1,1,N111=1,1,P111=1,1,TRUE,0)</f>
        <v>0</v>
      </c>
      <c r="S111" s="35">
        <f>IF(AND(G111=1,R111=1),0,R111)</f>
        <v>0</v>
      </c>
      <c r="T111" s="53" t="s">
        <v>12</v>
      </c>
      <c r="U111" s="34" cm="1">
        <f t="array" ref="U111">_xlfn.IFS(T111="UNLIKELY", 1, T111="POSSIBLE", 1, T111="LIKELY",1, T111="VERY_LIKELY", 1, TRUE, 0)</f>
        <v>1</v>
      </c>
      <c r="V111" s="24" cm="1">
        <f t="array" ref="V111">_xlfn.IFS(T111="POSSIBLE", 1, T111="LIKELY",1, T111="VERY_LIKELY", 1, TRUE, 0)</f>
        <v>1</v>
      </c>
      <c r="W111" s="24" cm="1">
        <f t="array" ref="W111">_xlfn.IFS(T111="LIKELY",1, T111="VERY_LIKELY", 1, TRUE, 0)</f>
        <v>1</v>
      </c>
      <c r="X111" s="35" cm="1">
        <f t="array" ref="X111">_xlfn.IFS(T111="VERY_LIKELY", 1, TRUE, 0)</f>
        <v>0</v>
      </c>
    </row>
    <row r="112" spans="1:24" ht="20" customHeight="1" x14ac:dyDescent="0.2">
      <c r="A112" s="22" t="s">
        <v>823</v>
      </c>
      <c r="B112" s="49" t="str">
        <f>SUBSTITUTE(A112,"/Users/timomiessen/Desktop/imagesdk/nonblackwomen1/","Image_")</f>
        <v>Image_NBW_133.jpg</v>
      </c>
      <c r="C112" s="41" t="s">
        <v>390</v>
      </c>
      <c r="D112" s="23" t="s">
        <v>391</v>
      </c>
      <c r="E112" s="24">
        <v>1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 cm="1">
        <f t="array" ref="R112">_xlfn.IFS(H112=1,1,K112=1,1,L112=1,1,M112=1,1,N112=1,1,P112=1,1,TRUE,0)</f>
        <v>0</v>
      </c>
      <c r="S112" s="35">
        <f>IF(AND(G112=1,R112=1),0,R112)</f>
        <v>0</v>
      </c>
      <c r="T112" s="53" t="s">
        <v>1</v>
      </c>
      <c r="U112" s="34" cm="1">
        <f t="array" ref="U112">_xlfn.IFS(T112="UNLIKELY", 1, T112="POSSIBLE", 1, T112="LIKELY",1, T112="VERY_LIKELY", 1, TRUE, 0)</f>
        <v>1</v>
      </c>
      <c r="V112" s="24" cm="1">
        <f t="array" ref="V112">_xlfn.IFS(T112="POSSIBLE", 1, T112="LIKELY",1, T112="VERY_LIKELY", 1, TRUE, 0)</f>
        <v>0</v>
      </c>
      <c r="W112" s="24" cm="1">
        <f t="array" ref="W112">_xlfn.IFS(T112="LIKELY",1, T112="VERY_LIKELY", 1, TRUE, 0)</f>
        <v>0</v>
      </c>
      <c r="X112" s="35" cm="1">
        <f t="array" ref="X112">_xlfn.IFS(T112="VERY_LIKELY", 1, TRUE, 0)</f>
        <v>0</v>
      </c>
    </row>
    <row r="113" spans="1:24" ht="20" customHeight="1" x14ac:dyDescent="0.2">
      <c r="A113" s="22" t="s">
        <v>824</v>
      </c>
      <c r="B113" s="49" t="str">
        <f>SUBSTITUTE(A113,"/Users/timomiessen/Desktop/imagesdk/nonblackwomen1/","Image_")</f>
        <v>Image_NBW_134.jpg</v>
      </c>
      <c r="C113" s="41" t="s">
        <v>390</v>
      </c>
      <c r="D113" s="23" t="s">
        <v>391</v>
      </c>
      <c r="E113" s="24">
        <v>0</v>
      </c>
      <c r="F113" s="24">
        <v>0</v>
      </c>
      <c r="G113" s="24">
        <v>1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 cm="1">
        <f t="array" ref="R113">_xlfn.IFS(H113=1,1,K113=1,1,L113=1,1,M113=1,1,N113=1,1,P113=1,1,TRUE,0)</f>
        <v>0</v>
      </c>
      <c r="S113" s="35">
        <f>IF(AND(G113=1,R113=1),0,R113)</f>
        <v>0</v>
      </c>
      <c r="T113" s="53" t="s">
        <v>2</v>
      </c>
      <c r="U113" s="34" cm="1">
        <f t="array" ref="U113">_xlfn.IFS(T113="UNLIKELY", 1, T113="POSSIBLE", 1, T113="LIKELY",1, T113="VERY_LIKELY", 1, TRUE, 0)</f>
        <v>1</v>
      </c>
      <c r="V113" s="24" cm="1">
        <f t="array" ref="V113">_xlfn.IFS(T113="POSSIBLE", 1, T113="LIKELY",1, T113="VERY_LIKELY", 1, TRUE, 0)</f>
        <v>1</v>
      </c>
      <c r="W113" s="24" cm="1">
        <f t="array" ref="W113">_xlfn.IFS(T113="LIKELY",1, T113="VERY_LIKELY", 1, TRUE, 0)</f>
        <v>0</v>
      </c>
      <c r="X113" s="35" cm="1">
        <f t="array" ref="X113">_xlfn.IFS(T113="VERY_LIKELY", 1, TRUE, 0)</f>
        <v>0</v>
      </c>
    </row>
    <row r="114" spans="1:24" ht="20" customHeight="1" x14ac:dyDescent="0.2">
      <c r="A114" s="22" t="s">
        <v>825</v>
      </c>
      <c r="B114" s="49" t="str">
        <f>SUBSTITUTE(A114,"/Users/timomiessen/Desktop/imagesdk/nonblackwomen1/","Image_")</f>
        <v>Image_NBW_135.jpg</v>
      </c>
      <c r="C114" s="41" t="s">
        <v>390</v>
      </c>
      <c r="D114" s="23" t="s">
        <v>391</v>
      </c>
      <c r="E114" s="24">
        <v>1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 cm="1">
        <f t="array" ref="R114">_xlfn.IFS(H114=1,1,K114=1,1,L114=1,1,M114=1,1,N114=1,1,P114=1,1,TRUE,0)</f>
        <v>0</v>
      </c>
      <c r="S114" s="35">
        <f>IF(AND(G114=1,R114=1),0,R114)</f>
        <v>0</v>
      </c>
      <c r="T114" s="53" t="s">
        <v>113</v>
      </c>
      <c r="U114" s="34" cm="1">
        <f t="array" ref="U114">_xlfn.IFS(T114="UNLIKELY", 1, T114="POSSIBLE", 1, T114="LIKELY",1, T114="VERY_LIKELY", 1, TRUE, 0)</f>
        <v>1</v>
      </c>
      <c r="V114" s="24" cm="1">
        <f t="array" ref="V114">_xlfn.IFS(T114="POSSIBLE", 1, T114="LIKELY",1, T114="VERY_LIKELY", 1, TRUE, 0)</f>
        <v>1</v>
      </c>
      <c r="W114" s="24" cm="1">
        <f t="array" ref="W114">_xlfn.IFS(T114="LIKELY",1, T114="VERY_LIKELY", 1, TRUE, 0)</f>
        <v>1</v>
      </c>
      <c r="X114" s="35" cm="1">
        <f t="array" ref="X114">_xlfn.IFS(T114="VERY_LIKELY", 1, TRUE, 0)</f>
        <v>1</v>
      </c>
    </row>
    <row r="115" spans="1:24" ht="20" customHeight="1" x14ac:dyDescent="0.2">
      <c r="A115" s="22" t="s">
        <v>827</v>
      </c>
      <c r="B115" s="49" t="str">
        <f>SUBSTITUTE(A115,"/Users/timomiessen/Desktop/imagesdk/nonblackwomen1/","Image_")</f>
        <v>Image_NBW_137.jpg</v>
      </c>
      <c r="C115" s="41" t="s">
        <v>390</v>
      </c>
      <c r="D115" s="23" t="s">
        <v>391</v>
      </c>
      <c r="E115" s="24">
        <v>1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 cm="1">
        <f t="array" ref="R115">_xlfn.IFS(H115=1,1,K115=1,1,L115=1,1,M115=1,1,N115=1,1,P115=1,1,TRUE,0)</f>
        <v>0</v>
      </c>
      <c r="S115" s="35">
        <f>IF(AND(G115=1,R115=1),0,R115)</f>
        <v>0</v>
      </c>
      <c r="T115" s="53" t="s">
        <v>1</v>
      </c>
      <c r="U115" s="34" cm="1">
        <f t="array" ref="U115">_xlfn.IFS(T115="UNLIKELY", 1, T115="POSSIBLE", 1, T115="LIKELY",1, T115="VERY_LIKELY", 1, TRUE, 0)</f>
        <v>1</v>
      </c>
      <c r="V115" s="24" cm="1">
        <f t="array" ref="V115">_xlfn.IFS(T115="POSSIBLE", 1, T115="LIKELY",1, T115="VERY_LIKELY", 1, TRUE, 0)</f>
        <v>0</v>
      </c>
      <c r="W115" s="24" cm="1">
        <f t="array" ref="W115">_xlfn.IFS(T115="LIKELY",1, T115="VERY_LIKELY", 1, TRUE, 0)</f>
        <v>0</v>
      </c>
      <c r="X115" s="35" cm="1">
        <f t="array" ref="X115">_xlfn.IFS(T115="VERY_LIKELY", 1, TRUE, 0)</f>
        <v>0</v>
      </c>
    </row>
    <row r="116" spans="1:24" ht="20" customHeight="1" x14ac:dyDescent="0.2">
      <c r="A116" s="22" t="s">
        <v>828</v>
      </c>
      <c r="B116" s="49" t="str">
        <f>SUBSTITUTE(A116,"/Users/timomiessen/Desktop/imagesdk/nonblackwomen1/","Image_")</f>
        <v>Image_NBW_138.jpg</v>
      </c>
      <c r="C116" s="41" t="s">
        <v>390</v>
      </c>
      <c r="D116" s="23" t="s">
        <v>391</v>
      </c>
      <c r="E116" s="24">
        <v>1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 cm="1">
        <f t="array" ref="R116">_xlfn.IFS(H116=1,1,K116=1,1,L116=1,1,M116=1,1,N116=1,1,P116=1,1,TRUE,0)</f>
        <v>0</v>
      </c>
      <c r="S116" s="35">
        <f>IF(AND(G116=1,R116=1),0,R116)</f>
        <v>0</v>
      </c>
      <c r="T116" s="53" t="s">
        <v>4</v>
      </c>
      <c r="U116" s="34" cm="1">
        <f t="array" ref="U116">_xlfn.IFS(T116="UNLIKELY", 1, T116="POSSIBLE", 1, T116="LIKELY",1, T116="VERY_LIKELY", 1, TRUE, 0)</f>
        <v>0</v>
      </c>
      <c r="V116" s="24" cm="1">
        <f t="array" ref="V116">_xlfn.IFS(T116="POSSIBLE", 1, T116="LIKELY",1, T116="VERY_LIKELY", 1, TRUE, 0)</f>
        <v>0</v>
      </c>
      <c r="W116" s="24" cm="1">
        <f t="array" ref="W116">_xlfn.IFS(T116="LIKELY",1, T116="VERY_LIKELY", 1, TRUE, 0)</f>
        <v>0</v>
      </c>
      <c r="X116" s="35" cm="1">
        <f t="array" ref="X116">_xlfn.IFS(T116="VERY_LIKELY", 1, TRUE, 0)</f>
        <v>0</v>
      </c>
    </row>
    <row r="117" spans="1:24" ht="20" customHeight="1" x14ac:dyDescent="0.2">
      <c r="A117" s="22" t="s">
        <v>829</v>
      </c>
      <c r="B117" s="49" t="str">
        <f>SUBSTITUTE(A117,"/Users/timomiessen/Desktop/imagesdk/nonblackwomen1/","Image_")</f>
        <v>Image_NBW_139.jpg</v>
      </c>
      <c r="C117" s="41" t="s">
        <v>390</v>
      </c>
      <c r="D117" s="23" t="s">
        <v>391</v>
      </c>
      <c r="E117" s="24">
        <v>1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 cm="1">
        <f t="array" ref="R117">_xlfn.IFS(H117=1,1,K117=1,1,L117=1,1,M117=1,1,N117=1,1,P117=1,1,TRUE,0)</f>
        <v>0</v>
      </c>
      <c r="S117" s="35">
        <f>IF(AND(G117=1,R117=1),0,R117)</f>
        <v>0</v>
      </c>
      <c r="T117" s="53" t="s">
        <v>1</v>
      </c>
      <c r="U117" s="34" cm="1">
        <f t="array" ref="U117">_xlfn.IFS(T117="UNLIKELY", 1, T117="POSSIBLE", 1, T117="LIKELY",1, T117="VERY_LIKELY", 1, TRUE, 0)</f>
        <v>1</v>
      </c>
      <c r="V117" s="24" cm="1">
        <f t="array" ref="V117">_xlfn.IFS(T117="POSSIBLE", 1, T117="LIKELY",1, T117="VERY_LIKELY", 1, TRUE, 0)</f>
        <v>0</v>
      </c>
      <c r="W117" s="24" cm="1">
        <f t="array" ref="W117">_xlfn.IFS(T117="LIKELY",1, T117="VERY_LIKELY", 1, TRUE, 0)</f>
        <v>0</v>
      </c>
      <c r="X117" s="35" cm="1">
        <f t="array" ref="X117">_xlfn.IFS(T117="VERY_LIKELY", 1, TRUE, 0)</f>
        <v>0</v>
      </c>
    </row>
    <row r="118" spans="1:24" ht="20" customHeight="1" x14ac:dyDescent="0.2">
      <c r="A118" s="22" t="s">
        <v>830</v>
      </c>
      <c r="B118" s="49" t="str">
        <f>SUBSTITUTE(A118,"/Users/timomiessen/Desktop/imagesdk/nonblackwomen1/","Image_")</f>
        <v>Image_NBW_14.jpg</v>
      </c>
      <c r="C118" s="41" t="s">
        <v>390</v>
      </c>
      <c r="D118" s="23" t="s">
        <v>391</v>
      </c>
      <c r="E118" s="24">
        <v>1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 cm="1">
        <f t="array" ref="R118">_xlfn.IFS(H118=1,1,K118=1,1,L118=1,1,M118=1,1,N118=1,1,P118=1,1,TRUE,0)</f>
        <v>0</v>
      </c>
      <c r="S118" s="35">
        <f>IF(AND(G118=1,R118=1),0,R118)</f>
        <v>0</v>
      </c>
      <c r="T118" s="53" t="s">
        <v>1</v>
      </c>
      <c r="U118" s="34" cm="1">
        <f t="array" ref="U118">_xlfn.IFS(T118="UNLIKELY", 1, T118="POSSIBLE", 1, T118="LIKELY",1, T118="VERY_LIKELY", 1, TRUE, 0)</f>
        <v>1</v>
      </c>
      <c r="V118" s="24" cm="1">
        <f t="array" ref="V118">_xlfn.IFS(T118="POSSIBLE", 1, T118="LIKELY",1, T118="VERY_LIKELY", 1, TRUE, 0)</f>
        <v>0</v>
      </c>
      <c r="W118" s="24" cm="1">
        <f t="array" ref="W118">_xlfn.IFS(T118="LIKELY",1, T118="VERY_LIKELY", 1, TRUE, 0)</f>
        <v>0</v>
      </c>
      <c r="X118" s="35" cm="1">
        <f t="array" ref="X118">_xlfn.IFS(T118="VERY_LIKELY", 1, TRUE, 0)</f>
        <v>0</v>
      </c>
    </row>
    <row r="119" spans="1:24" ht="20" customHeight="1" x14ac:dyDescent="0.2">
      <c r="A119" s="22" t="s">
        <v>831</v>
      </c>
      <c r="B119" s="49" t="str">
        <f>SUBSTITUTE(A119,"/Users/timomiessen/Desktop/imagesdk/nonblackwomen1/","Image_")</f>
        <v>Image_NBW_140.jpg</v>
      </c>
      <c r="C119" s="41" t="s">
        <v>390</v>
      </c>
      <c r="D119" s="23" t="s">
        <v>391</v>
      </c>
      <c r="E119" s="24">
        <v>1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 cm="1">
        <f t="array" ref="R119">_xlfn.IFS(H119=1,1,K119=1,1,L119=1,1,M119=1,1,N119=1,1,P119=1,1,TRUE,0)</f>
        <v>0</v>
      </c>
      <c r="S119" s="35">
        <f>IF(AND(G119=1,R119=1),0,R119)</f>
        <v>0</v>
      </c>
      <c r="T119" s="53" t="s">
        <v>4</v>
      </c>
      <c r="U119" s="34" cm="1">
        <f t="array" ref="U119">_xlfn.IFS(T119="UNLIKELY", 1, T119="POSSIBLE", 1, T119="LIKELY",1, T119="VERY_LIKELY", 1, TRUE, 0)</f>
        <v>0</v>
      </c>
      <c r="V119" s="24" cm="1">
        <f t="array" ref="V119">_xlfn.IFS(T119="POSSIBLE", 1, T119="LIKELY",1, T119="VERY_LIKELY", 1, TRUE, 0)</f>
        <v>0</v>
      </c>
      <c r="W119" s="24" cm="1">
        <f t="array" ref="W119">_xlfn.IFS(T119="LIKELY",1, T119="VERY_LIKELY", 1, TRUE, 0)</f>
        <v>0</v>
      </c>
      <c r="X119" s="35" cm="1">
        <f t="array" ref="X119">_xlfn.IFS(T119="VERY_LIKELY", 1, TRUE, 0)</f>
        <v>0</v>
      </c>
    </row>
    <row r="120" spans="1:24" ht="20" customHeight="1" x14ac:dyDescent="0.2">
      <c r="A120" s="22" t="s">
        <v>832</v>
      </c>
      <c r="B120" s="49" t="str">
        <f>SUBSTITUTE(A120,"/Users/timomiessen/Desktop/imagesdk/nonblackwomen1/","Image_")</f>
        <v>Image_NBW_141.jpg</v>
      </c>
      <c r="C120" s="41" t="s">
        <v>390</v>
      </c>
      <c r="D120" s="23" t="s">
        <v>391</v>
      </c>
      <c r="E120" s="24">
        <v>1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 cm="1">
        <f t="array" ref="R120">_xlfn.IFS(H120=1,1,K120=1,1,L120=1,1,M120=1,1,N120=1,1,P120=1,1,TRUE,0)</f>
        <v>0</v>
      </c>
      <c r="S120" s="35">
        <f>IF(AND(G120=1,R120=1),0,R120)</f>
        <v>0</v>
      </c>
      <c r="T120" s="53" t="s">
        <v>1</v>
      </c>
      <c r="U120" s="34" cm="1">
        <f t="array" ref="U120">_xlfn.IFS(T120="UNLIKELY", 1, T120="POSSIBLE", 1, T120="LIKELY",1, T120="VERY_LIKELY", 1, TRUE, 0)</f>
        <v>1</v>
      </c>
      <c r="V120" s="24" cm="1">
        <f t="array" ref="V120">_xlfn.IFS(T120="POSSIBLE", 1, T120="LIKELY",1, T120="VERY_LIKELY", 1, TRUE, 0)</f>
        <v>0</v>
      </c>
      <c r="W120" s="24" cm="1">
        <f t="array" ref="W120">_xlfn.IFS(T120="LIKELY",1, T120="VERY_LIKELY", 1, TRUE, 0)</f>
        <v>0</v>
      </c>
      <c r="X120" s="35" cm="1">
        <f t="array" ref="X120">_xlfn.IFS(T120="VERY_LIKELY", 1, TRUE, 0)</f>
        <v>0</v>
      </c>
    </row>
    <row r="121" spans="1:24" ht="20" customHeight="1" x14ac:dyDescent="0.2">
      <c r="A121" s="22" t="s">
        <v>833</v>
      </c>
      <c r="B121" s="49" t="str">
        <f>SUBSTITUTE(A121,"/Users/timomiessen/Desktop/imagesdk/nonblackwomen1/","Image_")</f>
        <v>Image_NBW_142.jpg</v>
      </c>
      <c r="C121" s="41" t="s">
        <v>390</v>
      </c>
      <c r="D121" s="23" t="s">
        <v>391</v>
      </c>
      <c r="E121" s="24">
        <v>1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 cm="1">
        <f t="array" ref="R121">_xlfn.IFS(H121=1,1,K121=1,1,L121=1,1,M121=1,1,N121=1,1,P121=1,1,TRUE,0)</f>
        <v>0</v>
      </c>
      <c r="S121" s="35">
        <f>IF(AND(G121=1,R121=1),0,R121)</f>
        <v>0</v>
      </c>
      <c r="T121" s="53" t="s">
        <v>1</v>
      </c>
      <c r="U121" s="34" cm="1">
        <f t="array" ref="U121">_xlfn.IFS(T121="UNLIKELY", 1, T121="POSSIBLE", 1, T121="LIKELY",1, T121="VERY_LIKELY", 1, TRUE, 0)</f>
        <v>1</v>
      </c>
      <c r="V121" s="24" cm="1">
        <f t="array" ref="V121">_xlfn.IFS(T121="POSSIBLE", 1, T121="LIKELY",1, T121="VERY_LIKELY", 1, TRUE, 0)</f>
        <v>0</v>
      </c>
      <c r="W121" s="24" cm="1">
        <f t="array" ref="W121">_xlfn.IFS(T121="LIKELY",1, T121="VERY_LIKELY", 1, TRUE, 0)</f>
        <v>0</v>
      </c>
      <c r="X121" s="35" cm="1">
        <f t="array" ref="X121">_xlfn.IFS(T121="VERY_LIKELY", 1, TRUE, 0)</f>
        <v>0</v>
      </c>
    </row>
    <row r="122" spans="1:24" ht="20" customHeight="1" x14ac:dyDescent="0.2">
      <c r="A122" s="22" t="s">
        <v>834</v>
      </c>
      <c r="B122" s="49" t="str">
        <f>SUBSTITUTE(A122,"/Users/timomiessen/Desktop/imagesdk/nonblackwomen1/","Image_")</f>
        <v>Image_NBW_143.jpg</v>
      </c>
      <c r="C122" s="41" t="s">
        <v>390</v>
      </c>
      <c r="D122" s="23" t="s">
        <v>391</v>
      </c>
      <c r="E122" s="24">
        <v>1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 cm="1">
        <f t="array" ref="R122">_xlfn.IFS(H122=1,1,K122=1,1,L122=1,1,M122=1,1,N122=1,1,P122=1,1,TRUE,0)</f>
        <v>0</v>
      </c>
      <c r="S122" s="35">
        <f>IF(AND(G122=1,R122=1),0,R122)</f>
        <v>0</v>
      </c>
      <c r="T122" s="53" t="s">
        <v>1</v>
      </c>
      <c r="U122" s="34" cm="1">
        <f t="array" ref="U122">_xlfn.IFS(T122="UNLIKELY", 1, T122="POSSIBLE", 1, T122="LIKELY",1, T122="VERY_LIKELY", 1, TRUE, 0)</f>
        <v>1</v>
      </c>
      <c r="V122" s="24" cm="1">
        <f t="array" ref="V122">_xlfn.IFS(T122="POSSIBLE", 1, T122="LIKELY",1, T122="VERY_LIKELY", 1, TRUE, 0)</f>
        <v>0</v>
      </c>
      <c r="W122" s="24" cm="1">
        <f t="array" ref="W122">_xlfn.IFS(T122="LIKELY",1, T122="VERY_LIKELY", 1, TRUE, 0)</f>
        <v>0</v>
      </c>
      <c r="X122" s="35" cm="1">
        <f t="array" ref="X122">_xlfn.IFS(T122="VERY_LIKELY", 1, TRUE, 0)</f>
        <v>0</v>
      </c>
    </row>
    <row r="123" spans="1:24" ht="20" customHeight="1" x14ac:dyDescent="0.2">
      <c r="A123" s="22" t="s">
        <v>835</v>
      </c>
      <c r="B123" s="49" t="str">
        <f>SUBSTITUTE(A123,"/Users/timomiessen/Desktop/imagesdk/nonblackwomen1/","Image_")</f>
        <v>Image_NBW_144.jpg</v>
      </c>
      <c r="C123" s="41" t="s">
        <v>390</v>
      </c>
      <c r="D123" s="23" t="s">
        <v>391</v>
      </c>
      <c r="E123" s="24">
        <v>1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 cm="1">
        <f t="array" ref="R123">_xlfn.IFS(H123=1,1,K123=1,1,L123=1,1,M123=1,1,N123=1,1,P123=1,1,TRUE,0)</f>
        <v>0</v>
      </c>
      <c r="S123" s="35">
        <f>IF(AND(G123=1,R123=1),0,R123)</f>
        <v>0</v>
      </c>
      <c r="T123" s="53" t="s">
        <v>1</v>
      </c>
      <c r="U123" s="34" cm="1">
        <f t="array" ref="U123">_xlfn.IFS(T123="UNLIKELY", 1, T123="POSSIBLE", 1, T123="LIKELY",1, T123="VERY_LIKELY", 1, TRUE, 0)</f>
        <v>1</v>
      </c>
      <c r="V123" s="24" cm="1">
        <f t="array" ref="V123">_xlfn.IFS(T123="POSSIBLE", 1, T123="LIKELY",1, T123="VERY_LIKELY", 1, TRUE, 0)</f>
        <v>0</v>
      </c>
      <c r="W123" s="24" cm="1">
        <f t="array" ref="W123">_xlfn.IFS(T123="LIKELY",1, T123="VERY_LIKELY", 1, TRUE, 0)</f>
        <v>0</v>
      </c>
      <c r="X123" s="35" cm="1">
        <f t="array" ref="X123">_xlfn.IFS(T123="VERY_LIKELY", 1, TRUE, 0)</f>
        <v>0</v>
      </c>
    </row>
    <row r="124" spans="1:24" ht="20" customHeight="1" x14ac:dyDescent="0.2">
      <c r="A124" s="22" t="s">
        <v>836</v>
      </c>
      <c r="B124" s="49" t="str">
        <f>SUBSTITUTE(A124,"/Users/timomiessen/Desktop/imagesdk/nonblackwomen1/","Image_")</f>
        <v>Image_NBW_145.jpg</v>
      </c>
      <c r="C124" s="41" t="s">
        <v>390</v>
      </c>
      <c r="D124" s="23" t="s">
        <v>391</v>
      </c>
      <c r="E124" s="24">
        <v>1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 cm="1">
        <f t="array" ref="R124">_xlfn.IFS(H124=1,1,K124=1,1,L124=1,1,M124=1,1,N124=1,1,P124=1,1,TRUE,0)</f>
        <v>0</v>
      </c>
      <c r="S124" s="35">
        <f>IF(AND(G124=1,R124=1),0,R124)</f>
        <v>0</v>
      </c>
      <c r="T124" s="53" t="s">
        <v>1</v>
      </c>
      <c r="U124" s="34" cm="1">
        <f t="array" ref="U124">_xlfn.IFS(T124="UNLIKELY", 1, T124="POSSIBLE", 1, T124="LIKELY",1, T124="VERY_LIKELY", 1, TRUE, 0)</f>
        <v>1</v>
      </c>
      <c r="V124" s="24" cm="1">
        <f t="array" ref="V124">_xlfn.IFS(T124="POSSIBLE", 1, T124="LIKELY",1, T124="VERY_LIKELY", 1, TRUE, 0)</f>
        <v>0</v>
      </c>
      <c r="W124" s="24" cm="1">
        <f t="array" ref="W124">_xlfn.IFS(T124="LIKELY",1, T124="VERY_LIKELY", 1, TRUE, 0)</f>
        <v>0</v>
      </c>
      <c r="X124" s="35" cm="1">
        <f t="array" ref="X124">_xlfn.IFS(T124="VERY_LIKELY", 1, TRUE, 0)</f>
        <v>0</v>
      </c>
    </row>
    <row r="125" spans="1:24" ht="20" customHeight="1" x14ac:dyDescent="0.2">
      <c r="A125" s="22" t="s">
        <v>837</v>
      </c>
      <c r="B125" s="49" t="str">
        <f>SUBSTITUTE(A125,"/Users/timomiessen/Desktop/imagesdk/nonblackwomen1/","Image_")</f>
        <v>Image_NBW_146.jpg</v>
      </c>
      <c r="C125" s="41" t="s">
        <v>390</v>
      </c>
      <c r="D125" s="23" t="s">
        <v>391</v>
      </c>
      <c r="E125" s="24">
        <v>1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 cm="1">
        <f t="array" ref="R125">_xlfn.IFS(H125=1,1,K125=1,1,L125=1,1,M125=1,1,N125=1,1,P125=1,1,TRUE,0)</f>
        <v>0</v>
      </c>
      <c r="S125" s="35">
        <f>IF(AND(G125=1,R125=1),0,R125)</f>
        <v>0</v>
      </c>
      <c r="T125" s="53" t="s">
        <v>2</v>
      </c>
      <c r="U125" s="34" cm="1">
        <f t="array" ref="U125">_xlfn.IFS(T125="UNLIKELY", 1, T125="POSSIBLE", 1, T125="LIKELY",1, T125="VERY_LIKELY", 1, TRUE, 0)</f>
        <v>1</v>
      </c>
      <c r="V125" s="24" cm="1">
        <f t="array" ref="V125">_xlfn.IFS(T125="POSSIBLE", 1, T125="LIKELY",1, T125="VERY_LIKELY", 1, TRUE, 0)</f>
        <v>1</v>
      </c>
      <c r="W125" s="24" cm="1">
        <f t="array" ref="W125">_xlfn.IFS(T125="LIKELY",1, T125="VERY_LIKELY", 1, TRUE, 0)</f>
        <v>0</v>
      </c>
      <c r="X125" s="35" cm="1">
        <f t="array" ref="X125">_xlfn.IFS(T125="VERY_LIKELY", 1, TRUE, 0)</f>
        <v>0</v>
      </c>
    </row>
    <row r="126" spans="1:24" ht="20" customHeight="1" x14ac:dyDescent="0.2">
      <c r="A126" s="22" t="s">
        <v>838</v>
      </c>
      <c r="B126" s="49" t="str">
        <f>SUBSTITUTE(A126,"/Users/timomiessen/Desktop/imagesdk/nonblackwomen1/","Image_")</f>
        <v>Image_NBW_147.jpg</v>
      </c>
      <c r="C126" s="41" t="s">
        <v>390</v>
      </c>
      <c r="D126" s="23" t="s">
        <v>391</v>
      </c>
      <c r="E126" s="24">
        <v>1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 cm="1">
        <f t="array" ref="R126">_xlfn.IFS(H126=1,1,K126=1,1,L126=1,1,M126=1,1,N126=1,1,P126=1,1,TRUE,0)</f>
        <v>0</v>
      </c>
      <c r="S126" s="35">
        <f>IF(AND(G126=1,R126=1),0,R126)</f>
        <v>0</v>
      </c>
      <c r="T126" s="53" t="s">
        <v>1</v>
      </c>
      <c r="U126" s="34" cm="1">
        <f t="array" ref="U126">_xlfn.IFS(T126="UNLIKELY", 1, T126="POSSIBLE", 1, T126="LIKELY",1, T126="VERY_LIKELY", 1, TRUE, 0)</f>
        <v>1</v>
      </c>
      <c r="V126" s="24" cm="1">
        <f t="array" ref="V126">_xlfn.IFS(T126="POSSIBLE", 1, T126="LIKELY",1, T126="VERY_LIKELY", 1, TRUE, 0)</f>
        <v>0</v>
      </c>
      <c r="W126" s="24" cm="1">
        <f t="array" ref="W126">_xlfn.IFS(T126="LIKELY",1, T126="VERY_LIKELY", 1, TRUE, 0)</f>
        <v>0</v>
      </c>
      <c r="X126" s="35" cm="1">
        <f t="array" ref="X126">_xlfn.IFS(T126="VERY_LIKELY", 1, TRUE, 0)</f>
        <v>0</v>
      </c>
    </row>
    <row r="127" spans="1:24" ht="20" customHeight="1" x14ac:dyDescent="0.2">
      <c r="A127" s="22" t="s">
        <v>839</v>
      </c>
      <c r="B127" s="49" t="str">
        <f>SUBSTITUTE(A127,"/Users/timomiessen/Desktop/imagesdk/nonblackwomen1/","Image_")</f>
        <v>Image_NBW_148.jpg</v>
      </c>
      <c r="C127" s="41" t="s">
        <v>390</v>
      </c>
      <c r="D127" s="23" t="s">
        <v>391</v>
      </c>
      <c r="E127" s="24">
        <v>1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 cm="1">
        <f t="array" ref="R127">_xlfn.IFS(H127=1,1,K127=1,1,L127=1,1,M127=1,1,N127=1,1,P127=1,1,TRUE,0)</f>
        <v>0</v>
      </c>
      <c r="S127" s="35">
        <f>IF(AND(G127=1,R127=1),0,R127)</f>
        <v>0</v>
      </c>
      <c r="T127" s="53" t="s">
        <v>12</v>
      </c>
      <c r="U127" s="34" cm="1">
        <f t="array" ref="U127">_xlfn.IFS(T127="UNLIKELY", 1, T127="POSSIBLE", 1, T127="LIKELY",1, T127="VERY_LIKELY", 1, TRUE, 0)</f>
        <v>1</v>
      </c>
      <c r="V127" s="24" cm="1">
        <f t="array" ref="V127">_xlfn.IFS(T127="POSSIBLE", 1, T127="LIKELY",1, T127="VERY_LIKELY", 1, TRUE, 0)</f>
        <v>1</v>
      </c>
      <c r="W127" s="24" cm="1">
        <f t="array" ref="W127">_xlfn.IFS(T127="LIKELY",1, T127="VERY_LIKELY", 1, TRUE, 0)</f>
        <v>1</v>
      </c>
      <c r="X127" s="35" cm="1">
        <f t="array" ref="X127">_xlfn.IFS(T127="VERY_LIKELY", 1, TRUE, 0)</f>
        <v>0</v>
      </c>
    </row>
    <row r="128" spans="1:24" ht="20" customHeight="1" x14ac:dyDescent="0.2">
      <c r="A128" s="22" t="s">
        <v>840</v>
      </c>
      <c r="B128" s="49" t="str">
        <f>SUBSTITUTE(A128,"/Users/timomiessen/Desktop/imagesdk/nonblackwomen1/","Image_")</f>
        <v>Image_NBW_149.jpg</v>
      </c>
      <c r="C128" s="41" t="s">
        <v>390</v>
      </c>
      <c r="D128" s="23" t="s">
        <v>391</v>
      </c>
      <c r="E128" s="24">
        <v>1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 cm="1">
        <f t="array" ref="R128">_xlfn.IFS(H128=1,1,K128=1,1,L128=1,1,M128=1,1,N128=1,1,P128=1,1,TRUE,0)</f>
        <v>0</v>
      </c>
      <c r="S128" s="35">
        <f>IF(AND(G128=1,R128=1),0,R128)</f>
        <v>0</v>
      </c>
      <c r="T128" s="53" t="s">
        <v>2</v>
      </c>
      <c r="U128" s="34" cm="1">
        <f t="array" ref="U128">_xlfn.IFS(T128="UNLIKELY", 1, T128="POSSIBLE", 1, T128="LIKELY",1, T128="VERY_LIKELY", 1, TRUE, 0)</f>
        <v>1</v>
      </c>
      <c r="V128" s="24" cm="1">
        <f t="array" ref="V128">_xlfn.IFS(T128="POSSIBLE", 1, T128="LIKELY",1, T128="VERY_LIKELY", 1, TRUE, 0)</f>
        <v>1</v>
      </c>
      <c r="W128" s="24" cm="1">
        <f t="array" ref="W128">_xlfn.IFS(T128="LIKELY",1, T128="VERY_LIKELY", 1, TRUE, 0)</f>
        <v>0</v>
      </c>
      <c r="X128" s="35" cm="1">
        <f t="array" ref="X128">_xlfn.IFS(T128="VERY_LIKELY", 1, TRUE, 0)</f>
        <v>0</v>
      </c>
    </row>
    <row r="129" spans="1:24" ht="20" customHeight="1" x14ac:dyDescent="0.2">
      <c r="A129" s="22" t="s">
        <v>841</v>
      </c>
      <c r="B129" s="49" t="str">
        <f>SUBSTITUTE(A129,"/Users/timomiessen/Desktop/imagesdk/nonblackwomen1/","Image_")</f>
        <v>Image_NBW_15.jpg</v>
      </c>
      <c r="C129" s="41" t="s">
        <v>390</v>
      </c>
      <c r="D129" s="23" t="s">
        <v>391</v>
      </c>
      <c r="E129" s="24">
        <v>1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 cm="1">
        <f t="array" ref="R129">_xlfn.IFS(H129=1,1,K129=1,1,L129=1,1,M129=1,1,N129=1,1,P129=1,1,TRUE,0)</f>
        <v>0</v>
      </c>
      <c r="S129" s="35">
        <f>IF(AND(G129=1,R129=1),0,R129)</f>
        <v>0</v>
      </c>
      <c r="T129" s="53" t="s">
        <v>1</v>
      </c>
      <c r="U129" s="34" cm="1">
        <f t="array" ref="U129">_xlfn.IFS(T129="UNLIKELY", 1, T129="POSSIBLE", 1, T129="LIKELY",1, T129="VERY_LIKELY", 1, TRUE, 0)</f>
        <v>1</v>
      </c>
      <c r="V129" s="24" cm="1">
        <f t="array" ref="V129">_xlfn.IFS(T129="POSSIBLE", 1, T129="LIKELY",1, T129="VERY_LIKELY", 1, TRUE, 0)</f>
        <v>0</v>
      </c>
      <c r="W129" s="24" cm="1">
        <f t="array" ref="W129">_xlfn.IFS(T129="LIKELY",1, T129="VERY_LIKELY", 1, TRUE, 0)</f>
        <v>0</v>
      </c>
      <c r="X129" s="35" cm="1">
        <f t="array" ref="X129">_xlfn.IFS(T129="VERY_LIKELY", 1, TRUE, 0)</f>
        <v>0</v>
      </c>
    </row>
    <row r="130" spans="1:24" ht="20" customHeight="1" x14ac:dyDescent="0.2">
      <c r="A130" s="22" t="s">
        <v>842</v>
      </c>
      <c r="B130" s="49" t="str">
        <f>SUBSTITUTE(A130,"/Users/timomiessen/Desktop/imagesdk/nonblackwomen1/","Image_")</f>
        <v>Image_NBW_150.jpg</v>
      </c>
      <c r="C130" s="41" t="s">
        <v>390</v>
      </c>
      <c r="D130" s="23" t="s">
        <v>391</v>
      </c>
      <c r="E130" s="24">
        <v>1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 cm="1">
        <f t="array" ref="R130">_xlfn.IFS(H130=1,1,K130=1,1,L130=1,1,M130=1,1,N130=1,1,P130=1,1,TRUE,0)</f>
        <v>0</v>
      </c>
      <c r="S130" s="35">
        <f>IF(AND(G130=1,R130=1),0,R130)</f>
        <v>0</v>
      </c>
      <c r="T130" s="53" t="s">
        <v>12</v>
      </c>
      <c r="U130" s="34" cm="1">
        <f t="array" ref="U130">_xlfn.IFS(T130="UNLIKELY", 1, T130="POSSIBLE", 1, T130="LIKELY",1, T130="VERY_LIKELY", 1, TRUE, 0)</f>
        <v>1</v>
      </c>
      <c r="V130" s="24" cm="1">
        <f t="array" ref="V130">_xlfn.IFS(T130="POSSIBLE", 1, T130="LIKELY",1, T130="VERY_LIKELY", 1, TRUE, 0)</f>
        <v>1</v>
      </c>
      <c r="W130" s="24" cm="1">
        <f t="array" ref="W130">_xlfn.IFS(T130="LIKELY",1, T130="VERY_LIKELY", 1, TRUE, 0)</f>
        <v>1</v>
      </c>
      <c r="X130" s="35" cm="1">
        <f t="array" ref="X130">_xlfn.IFS(T130="VERY_LIKELY", 1, TRUE, 0)</f>
        <v>0</v>
      </c>
    </row>
    <row r="131" spans="1:24" ht="20" customHeight="1" x14ac:dyDescent="0.2">
      <c r="A131" s="22" t="s">
        <v>843</v>
      </c>
      <c r="B131" s="49" t="str">
        <f>SUBSTITUTE(A131,"/Users/timomiessen/Desktop/imagesdk/nonblackwomen1/","Image_")</f>
        <v>Image_NBW_151.jpg</v>
      </c>
      <c r="C131" s="41" t="s">
        <v>390</v>
      </c>
      <c r="D131" s="23" t="s">
        <v>391</v>
      </c>
      <c r="E131" s="24">
        <v>1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 cm="1">
        <f t="array" ref="R131">_xlfn.IFS(H131=1,1,K131=1,1,L131=1,1,M131=1,1,N131=1,1,P131=1,1,TRUE,0)</f>
        <v>0</v>
      </c>
      <c r="S131" s="35">
        <f>IF(AND(G131=1,R131=1),0,R131)</f>
        <v>0</v>
      </c>
      <c r="T131" s="53" t="s">
        <v>1</v>
      </c>
      <c r="U131" s="34" cm="1">
        <f t="array" ref="U131">_xlfn.IFS(T131="UNLIKELY", 1, T131="POSSIBLE", 1, T131="LIKELY",1, T131="VERY_LIKELY", 1, TRUE, 0)</f>
        <v>1</v>
      </c>
      <c r="V131" s="24" cm="1">
        <f t="array" ref="V131">_xlfn.IFS(T131="POSSIBLE", 1, T131="LIKELY",1, T131="VERY_LIKELY", 1, TRUE, 0)</f>
        <v>0</v>
      </c>
      <c r="W131" s="24" cm="1">
        <f t="array" ref="W131">_xlfn.IFS(T131="LIKELY",1, T131="VERY_LIKELY", 1, TRUE, 0)</f>
        <v>0</v>
      </c>
      <c r="X131" s="35" cm="1">
        <f t="array" ref="X131">_xlfn.IFS(T131="VERY_LIKELY", 1, TRUE, 0)</f>
        <v>0</v>
      </c>
    </row>
    <row r="132" spans="1:24" ht="20" customHeight="1" x14ac:dyDescent="0.2">
      <c r="A132" s="22" t="s">
        <v>844</v>
      </c>
      <c r="B132" s="49" t="str">
        <f>SUBSTITUTE(A132,"/Users/timomiessen/Desktop/imagesdk/nonblackwomen1/","Image_")</f>
        <v>Image_NBW_152.jpg</v>
      </c>
      <c r="C132" s="41" t="s">
        <v>390</v>
      </c>
      <c r="D132" s="23" t="s">
        <v>391</v>
      </c>
      <c r="E132" s="24">
        <v>1</v>
      </c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 cm="1">
        <f t="array" ref="R132">_xlfn.IFS(H132=1,1,K132=1,1,L132=1,1,M132=1,1,N132=1,1,P132=1,1,TRUE,0)</f>
        <v>0</v>
      </c>
      <c r="S132" s="35">
        <f>IF(AND(G132=1,R132=1),0,R132)</f>
        <v>0</v>
      </c>
      <c r="T132" s="53" t="s">
        <v>1</v>
      </c>
      <c r="U132" s="34" cm="1">
        <f t="array" ref="U132">_xlfn.IFS(T132="UNLIKELY", 1, T132="POSSIBLE", 1, T132="LIKELY",1, T132="VERY_LIKELY", 1, TRUE, 0)</f>
        <v>1</v>
      </c>
      <c r="V132" s="24" cm="1">
        <f t="array" ref="V132">_xlfn.IFS(T132="POSSIBLE", 1, T132="LIKELY",1, T132="VERY_LIKELY", 1, TRUE, 0)</f>
        <v>0</v>
      </c>
      <c r="W132" s="24" cm="1">
        <f t="array" ref="W132">_xlfn.IFS(T132="LIKELY",1, T132="VERY_LIKELY", 1, TRUE, 0)</f>
        <v>0</v>
      </c>
      <c r="X132" s="35" cm="1">
        <f t="array" ref="X132">_xlfn.IFS(T132="VERY_LIKELY", 1, TRUE, 0)</f>
        <v>0</v>
      </c>
    </row>
    <row r="133" spans="1:24" ht="20" customHeight="1" x14ac:dyDescent="0.2">
      <c r="A133" s="22" t="s">
        <v>845</v>
      </c>
      <c r="B133" s="49" t="str">
        <f>SUBSTITUTE(A133,"/Users/timomiessen/Desktop/imagesdk/nonblackwomen1/","Image_")</f>
        <v>Image_NBW_153.jpg</v>
      </c>
      <c r="C133" s="41" t="s">
        <v>390</v>
      </c>
      <c r="D133" s="23" t="s">
        <v>391</v>
      </c>
      <c r="E133" s="24">
        <v>1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 cm="1">
        <f t="array" ref="R133">_xlfn.IFS(H133=1,1,K133=1,1,L133=1,1,M133=1,1,N133=1,1,P133=1,1,TRUE,0)</f>
        <v>0</v>
      </c>
      <c r="S133" s="35">
        <f>IF(AND(G133=1,R133=1),0,R133)</f>
        <v>0</v>
      </c>
      <c r="T133" s="53" t="s">
        <v>4</v>
      </c>
      <c r="U133" s="34" cm="1">
        <f t="array" ref="U133">_xlfn.IFS(T133="UNLIKELY", 1, T133="POSSIBLE", 1, T133="LIKELY",1, T133="VERY_LIKELY", 1, TRUE, 0)</f>
        <v>0</v>
      </c>
      <c r="V133" s="24" cm="1">
        <f t="array" ref="V133">_xlfn.IFS(T133="POSSIBLE", 1, T133="LIKELY",1, T133="VERY_LIKELY", 1, TRUE, 0)</f>
        <v>0</v>
      </c>
      <c r="W133" s="24" cm="1">
        <f t="array" ref="W133">_xlfn.IFS(T133="LIKELY",1, T133="VERY_LIKELY", 1, TRUE, 0)</f>
        <v>0</v>
      </c>
      <c r="X133" s="35" cm="1">
        <f t="array" ref="X133">_xlfn.IFS(T133="VERY_LIKELY", 1, TRUE, 0)</f>
        <v>0</v>
      </c>
    </row>
    <row r="134" spans="1:24" ht="20" customHeight="1" x14ac:dyDescent="0.2">
      <c r="A134" s="22" t="s">
        <v>846</v>
      </c>
      <c r="B134" s="49" t="str">
        <f>SUBSTITUTE(A134,"/Users/timomiessen/Desktop/imagesdk/nonblackwomen1/","Image_")</f>
        <v>Image_NBW_154.jpg</v>
      </c>
      <c r="C134" s="41" t="s">
        <v>390</v>
      </c>
      <c r="D134" s="23" t="s">
        <v>391</v>
      </c>
      <c r="E134" s="24">
        <v>1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 cm="1">
        <f t="array" ref="R134">_xlfn.IFS(H134=1,1,K134=1,1,L134=1,1,M134=1,1,N134=1,1,P134=1,1,TRUE,0)</f>
        <v>0</v>
      </c>
      <c r="S134" s="35">
        <f>IF(AND(G134=1,R134=1),0,R134)</f>
        <v>0</v>
      </c>
      <c r="T134" s="53" t="s">
        <v>2</v>
      </c>
      <c r="U134" s="34" cm="1">
        <f t="array" ref="U134">_xlfn.IFS(T134="UNLIKELY", 1, T134="POSSIBLE", 1, T134="LIKELY",1, T134="VERY_LIKELY", 1, TRUE, 0)</f>
        <v>1</v>
      </c>
      <c r="V134" s="24" cm="1">
        <f t="array" ref="V134">_xlfn.IFS(T134="POSSIBLE", 1, T134="LIKELY",1, T134="VERY_LIKELY", 1, TRUE, 0)</f>
        <v>1</v>
      </c>
      <c r="W134" s="24" cm="1">
        <f t="array" ref="W134">_xlfn.IFS(T134="LIKELY",1, T134="VERY_LIKELY", 1, TRUE, 0)</f>
        <v>0</v>
      </c>
      <c r="X134" s="35" cm="1">
        <f t="array" ref="X134">_xlfn.IFS(T134="VERY_LIKELY", 1, TRUE, 0)</f>
        <v>0</v>
      </c>
    </row>
    <row r="135" spans="1:24" ht="20" customHeight="1" x14ac:dyDescent="0.2">
      <c r="A135" s="22" t="s">
        <v>847</v>
      </c>
      <c r="B135" s="49" t="str">
        <f>SUBSTITUTE(A135,"/Users/timomiessen/Desktop/imagesdk/nonblackwomen1/","Image_")</f>
        <v>Image_NBW_155.jpg</v>
      </c>
      <c r="C135" s="41" t="s">
        <v>390</v>
      </c>
      <c r="D135" s="23" t="s">
        <v>391</v>
      </c>
      <c r="E135" s="24">
        <v>1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 cm="1">
        <f t="array" ref="R135">_xlfn.IFS(H135=1,1,K135=1,1,L135=1,1,M135=1,1,N135=1,1,P135=1,1,TRUE,0)</f>
        <v>0</v>
      </c>
      <c r="S135" s="35">
        <f>IF(AND(G135=1,R135=1),0,R135)</f>
        <v>0</v>
      </c>
      <c r="T135" s="53" t="s">
        <v>4</v>
      </c>
      <c r="U135" s="34" cm="1">
        <f t="array" ref="U135">_xlfn.IFS(T135="UNLIKELY", 1, T135="POSSIBLE", 1, T135="LIKELY",1, T135="VERY_LIKELY", 1, TRUE, 0)</f>
        <v>0</v>
      </c>
      <c r="V135" s="24" cm="1">
        <f t="array" ref="V135">_xlfn.IFS(T135="POSSIBLE", 1, T135="LIKELY",1, T135="VERY_LIKELY", 1, TRUE, 0)</f>
        <v>0</v>
      </c>
      <c r="W135" s="24" cm="1">
        <f t="array" ref="W135">_xlfn.IFS(T135="LIKELY",1, T135="VERY_LIKELY", 1, TRUE, 0)</f>
        <v>0</v>
      </c>
      <c r="X135" s="35" cm="1">
        <f t="array" ref="X135">_xlfn.IFS(T135="VERY_LIKELY", 1, TRUE, 0)</f>
        <v>0</v>
      </c>
    </row>
    <row r="136" spans="1:24" ht="20" customHeight="1" x14ac:dyDescent="0.2">
      <c r="A136" s="22" t="s">
        <v>848</v>
      </c>
      <c r="B136" s="49" t="str">
        <f>SUBSTITUTE(A136,"/Users/timomiessen/Desktop/imagesdk/nonblackwomen1/","Image_")</f>
        <v>Image_NBW_156.jpg</v>
      </c>
      <c r="C136" s="41" t="s">
        <v>390</v>
      </c>
      <c r="D136" s="23" t="s">
        <v>391</v>
      </c>
      <c r="E136" s="24">
        <v>1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 cm="1">
        <f t="array" ref="R136">_xlfn.IFS(H136=1,1,K136=1,1,L136=1,1,M136=1,1,N136=1,1,P136=1,1,TRUE,0)</f>
        <v>0</v>
      </c>
      <c r="S136" s="35">
        <f>IF(AND(G136=1,R136=1),0,R136)</f>
        <v>0</v>
      </c>
      <c r="T136" s="53" t="s">
        <v>2</v>
      </c>
      <c r="U136" s="34" cm="1">
        <f t="array" ref="U136">_xlfn.IFS(T136="UNLIKELY", 1, T136="POSSIBLE", 1, T136="LIKELY",1, T136="VERY_LIKELY", 1, TRUE, 0)</f>
        <v>1</v>
      </c>
      <c r="V136" s="24" cm="1">
        <f t="array" ref="V136">_xlfn.IFS(T136="POSSIBLE", 1, T136="LIKELY",1, T136="VERY_LIKELY", 1, TRUE, 0)</f>
        <v>1</v>
      </c>
      <c r="W136" s="24" cm="1">
        <f t="array" ref="W136">_xlfn.IFS(T136="LIKELY",1, T136="VERY_LIKELY", 1, TRUE, 0)</f>
        <v>0</v>
      </c>
      <c r="X136" s="35" cm="1">
        <f t="array" ref="X136">_xlfn.IFS(T136="VERY_LIKELY", 1, TRUE, 0)</f>
        <v>0</v>
      </c>
    </row>
    <row r="137" spans="1:24" ht="20" customHeight="1" x14ac:dyDescent="0.2">
      <c r="A137" s="22" t="s">
        <v>849</v>
      </c>
      <c r="B137" s="49" t="str">
        <f>SUBSTITUTE(A137,"/Users/timomiessen/Desktop/imagesdk/nonblackwomen1/","Image_")</f>
        <v>Image_NBW_157.jpg</v>
      </c>
      <c r="C137" s="41" t="s">
        <v>390</v>
      </c>
      <c r="D137" s="23" t="s">
        <v>391</v>
      </c>
      <c r="E137" s="24">
        <v>1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 cm="1">
        <f t="array" ref="R137">_xlfn.IFS(H137=1,1,K137=1,1,L137=1,1,M137=1,1,N137=1,1,P137=1,1,TRUE,0)</f>
        <v>0</v>
      </c>
      <c r="S137" s="35">
        <f>IF(AND(G137=1,R137=1),0,R137)</f>
        <v>0</v>
      </c>
      <c r="T137" s="53" t="s">
        <v>4</v>
      </c>
      <c r="U137" s="34" cm="1">
        <f t="array" ref="U137">_xlfn.IFS(T137="UNLIKELY", 1, T137="POSSIBLE", 1, T137="LIKELY",1, T137="VERY_LIKELY", 1, TRUE, 0)</f>
        <v>0</v>
      </c>
      <c r="V137" s="24" cm="1">
        <f t="array" ref="V137">_xlfn.IFS(T137="POSSIBLE", 1, T137="LIKELY",1, T137="VERY_LIKELY", 1, TRUE, 0)</f>
        <v>0</v>
      </c>
      <c r="W137" s="24" cm="1">
        <f t="array" ref="W137">_xlfn.IFS(T137="LIKELY",1, T137="VERY_LIKELY", 1, TRUE, 0)</f>
        <v>0</v>
      </c>
      <c r="X137" s="35" cm="1">
        <f t="array" ref="X137">_xlfn.IFS(T137="VERY_LIKELY", 1, TRUE, 0)</f>
        <v>0</v>
      </c>
    </row>
    <row r="138" spans="1:24" ht="20" customHeight="1" x14ac:dyDescent="0.2">
      <c r="A138" s="22" t="s">
        <v>850</v>
      </c>
      <c r="B138" s="49" t="str">
        <f>SUBSTITUTE(A138,"/Users/timomiessen/Desktop/imagesdk/nonblackwomen1/","Image_")</f>
        <v>Image_NBW_158.jpg</v>
      </c>
      <c r="C138" s="41" t="s">
        <v>390</v>
      </c>
      <c r="D138" s="23" t="s">
        <v>391</v>
      </c>
      <c r="E138" s="24">
        <v>0</v>
      </c>
      <c r="F138" s="24">
        <v>1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 cm="1">
        <f t="array" ref="R138">_xlfn.IFS(H138=1,1,K138=1,1,L138=1,1,M138=1,1,N138=1,1,P138=1,1,TRUE,0)</f>
        <v>0</v>
      </c>
      <c r="S138" s="35">
        <f>IF(AND(G138=1,R138=1),0,R138)</f>
        <v>0</v>
      </c>
      <c r="T138" s="53" t="s">
        <v>4</v>
      </c>
      <c r="U138" s="34" cm="1">
        <f t="array" ref="U138">_xlfn.IFS(T138="UNLIKELY", 1, T138="POSSIBLE", 1, T138="LIKELY",1, T138="VERY_LIKELY", 1, TRUE, 0)</f>
        <v>0</v>
      </c>
      <c r="V138" s="24" cm="1">
        <f t="array" ref="V138">_xlfn.IFS(T138="POSSIBLE", 1, T138="LIKELY",1, T138="VERY_LIKELY", 1, TRUE, 0)</f>
        <v>0</v>
      </c>
      <c r="W138" s="24" cm="1">
        <f t="array" ref="W138">_xlfn.IFS(T138="LIKELY",1, T138="VERY_LIKELY", 1, TRUE, 0)</f>
        <v>0</v>
      </c>
      <c r="X138" s="35" cm="1">
        <f t="array" ref="X138">_xlfn.IFS(T138="VERY_LIKELY", 1, TRUE, 0)</f>
        <v>0</v>
      </c>
    </row>
    <row r="139" spans="1:24" ht="20" customHeight="1" x14ac:dyDescent="0.2">
      <c r="A139" s="22" t="s">
        <v>851</v>
      </c>
      <c r="B139" s="49" t="str">
        <f>SUBSTITUTE(A139,"/Users/timomiessen/Desktop/imagesdk/nonblackwomen1/","Image_")</f>
        <v>Image_NBW_159.jpg</v>
      </c>
      <c r="C139" s="41" t="s">
        <v>390</v>
      </c>
      <c r="D139" s="23" t="s">
        <v>391</v>
      </c>
      <c r="E139" s="24">
        <v>0</v>
      </c>
      <c r="F139" s="24">
        <v>1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 cm="1">
        <f t="array" ref="R139">_xlfn.IFS(H139=1,1,K139=1,1,L139=1,1,M139=1,1,N139=1,1,P139=1,1,TRUE,0)</f>
        <v>0</v>
      </c>
      <c r="S139" s="35">
        <f>IF(AND(G139=1,R139=1),0,R139)</f>
        <v>0</v>
      </c>
      <c r="T139" s="53" t="s">
        <v>4</v>
      </c>
      <c r="U139" s="34" cm="1">
        <f t="array" ref="U139">_xlfn.IFS(T139="UNLIKELY", 1, T139="POSSIBLE", 1, T139="LIKELY",1, T139="VERY_LIKELY", 1, TRUE, 0)</f>
        <v>0</v>
      </c>
      <c r="V139" s="24" cm="1">
        <f t="array" ref="V139">_xlfn.IFS(T139="POSSIBLE", 1, T139="LIKELY",1, T139="VERY_LIKELY", 1, TRUE, 0)</f>
        <v>0</v>
      </c>
      <c r="W139" s="24" cm="1">
        <f t="array" ref="W139">_xlfn.IFS(T139="LIKELY",1, T139="VERY_LIKELY", 1, TRUE, 0)</f>
        <v>0</v>
      </c>
      <c r="X139" s="35" cm="1">
        <f t="array" ref="X139">_xlfn.IFS(T139="VERY_LIKELY", 1, TRUE, 0)</f>
        <v>0</v>
      </c>
    </row>
    <row r="140" spans="1:24" ht="20" customHeight="1" x14ac:dyDescent="0.2">
      <c r="A140" s="22" t="s">
        <v>852</v>
      </c>
      <c r="B140" s="49" t="str">
        <f>SUBSTITUTE(A140,"/Users/timomiessen/Desktop/imagesdk/nonblackwomen1/","Image_")</f>
        <v>Image_NBW_16.jpg</v>
      </c>
      <c r="C140" s="41" t="s">
        <v>390</v>
      </c>
      <c r="D140" s="23" t="s">
        <v>391</v>
      </c>
      <c r="E140" s="24">
        <v>1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 cm="1">
        <f t="array" ref="R140">_xlfn.IFS(H140=1,1,K140=1,1,L140=1,1,M140=1,1,N140=1,1,P140=1,1,TRUE,0)</f>
        <v>0</v>
      </c>
      <c r="S140" s="35">
        <f>IF(AND(G140=1,R140=1),0,R140)</f>
        <v>0</v>
      </c>
      <c r="T140" s="53" t="s">
        <v>4</v>
      </c>
      <c r="U140" s="34" cm="1">
        <f t="array" ref="U140">_xlfn.IFS(T140="UNLIKELY", 1, T140="POSSIBLE", 1, T140="LIKELY",1, T140="VERY_LIKELY", 1, TRUE, 0)</f>
        <v>0</v>
      </c>
      <c r="V140" s="24" cm="1">
        <f t="array" ref="V140">_xlfn.IFS(T140="POSSIBLE", 1, T140="LIKELY",1, T140="VERY_LIKELY", 1, TRUE, 0)</f>
        <v>0</v>
      </c>
      <c r="W140" s="24" cm="1">
        <f t="array" ref="W140">_xlfn.IFS(T140="LIKELY",1, T140="VERY_LIKELY", 1, TRUE, 0)</f>
        <v>0</v>
      </c>
      <c r="X140" s="35" cm="1">
        <f t="array" ref="X140">_xlfn.IFS(T140="VERY_LIKELY", 1, TRUE, 0)</f>
        <v>0</v>
      </c>
    </row>
    <row r="141" spans="1:24" ht="20" customHeight="1" x14ac:dyDescent="0.2">
      <c r="A141" s="22" t="s">
        <v>853</v>
      </c>
      <c r="B141" s="49" t="str">
        <f>SUBSTITUTE(A141,"/Users/timomiessen/Desktop/imagesdk/nonblackwomen1/","Image_")</f>
        <v>Image_NBW_160.jpg</v>
      </c>
      <c r="C141" s="41" t="s">
        <v>390</v>
      </c>
      <c r="D141" s="23" t="s">
        <v>391</v>
      </c>
      <c r="E141" s="24">
        <v>0</v>
      </c>
      <c r="F141" s="24">
        <v>1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 cm="1">
        <f t="array" ref="R141">_xlfn.IFS(H141=1,1,K141=1,1,L141=1,1,M141=1,1,N141=1,1,P141=1,1,TRUE,0)</f>
        <v>0</v>
      </c>
      <c r="S141" s="35">
        <f>IF(AND(G141=1,R141=1),0,R141)</f>
        <v>0</v>
      </c>
      <c r="T141" s="53" t="s">
        <v>4</v>
      </c>
      <c r="U141" s="34" cm="1">
        <f t="array" ref="U141">_xlfn.IFS(T141="UNLIKELY", 1, T141="POSSIBLE", 1, T141="LIKELY",1, T141="VERY_LIKELY", 1, TRUE, 0)</f>
        <v>0</v>
      </c>
      <c r="V141" s="24" cm="1">
        <f t="array" ref="V141">_xlfn.IFS(T141="POSSIBLE", 1, T141="LIKELY",1, T141="VERY_LIKELY", 1, TRUE, 0)</f>
        <v>0</v>
      </c>
      <c r="W141" s="24" cm="1">
        <f t="array" ref="W141">_xlfn.IFS(T141="LIKELY",1, T141="VERY_LIKELY", 1, TRUE, 0)</f>
        <v>0</v>
      </c>
      <c r="X141" s="35" cm="1">
        <f t="array" ref="X141">_xlfn.IFS(T141="VERY_LIKELY", 1, TRUE, 0)</f>
        <v>0</v>
      </c>
    </row>
    <row r="142" spans="1:24" ht="20" customHeight="1" x14ac:dyDescent="0.2">
      <c r="A142" s="22" t="s">
        <v>854</v>
      </c>
      <c r="B142" s="49" t="str">
        <f>SUBSTITUTE(A142,"/Users/timomiessen/Desktop/imagesdk/nonblackwomen1/","Image_")</f>
        <v>Image_NBW_161.jpg</v>
      </c>
      <c r="C142" s="41" t="s">
        <v>390</v>
      </c>
      <c r="D142" s="23" t="s">
        <v>391</v>
      </c>
      <c r="E142" s="24">
        <v>0</v>
      </c>
      <c r="F142" s="24">
        <v>1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 cm="1">
        <f t="array" ref="R142">_xlfn.IFS(H142=1,1,K142=1,1,L142=1,1,M142=1,1,N142=1,1,P142=1,1,TRUE,0)</f>
        <v>0</v>
      </c>
      <c r="S142" s="35">
        <f>IF(AND(G142=1,R142=1),0,R142)</f>
        <v>0</v>
      </c>
      <c r="T142" s="53" t="s">
        <v>4</v>
      </c>
      <c r="U142" s="34" cm="1">
        <f t="array" ref="U142">_xlfn.IFS(T142="UNLIKELY", 1, T142="POSSIBLE", 1, T142="LIKELY",1, T142="VERY_LIKELY", 1, TRUE, 0)</f>
        <v>0</v>
      </c>
      <c r="V142" s="24" cm="1">
        <f t="array" ref="V142">_xlfn.IFS(T142="POSSIBLE", 1, T142="LIKELY",1, T142="VERY_LIKELY", 1, TRUE, 0)</f>
        <v>0</v>
      </c>
      <c r="W142" s="24" cm="1">
        <f t="array" ref="W142">_xlfn.IFS(T142="LIKELY",1, T142="VERY_LIKELY", 1, TRUE, 0)</f>
        <v>0</v>
      </c>
      <c r="X142" s="35" cm="1">
        <f t="array" ref="X142">_xlfn.IFS(T142="VERY_LIKELY", 1, TRUE, 0)</f>
        <v>0</v>
      </c>
    </row>
    <row r="143" spans="1:24" ht="20" customHeight="1" x14ac:dyDescent="0.2">
      <c r="A143" s="22" t="s">
        <v>856</v>
      </c>
      <c r="B143" s="49" t="str">
        <f>SUBSTITUTE(A143,"/Users/timomiessen/Desktop/imagesdk/nonblackwomen1/","Image_")</f>
        <v>Image_NBW_163.jpg</v>
      </c>
      <c r="C143" s="41" t="s">
        <v>390</v>
      </c>
      <c r="D143" s="23" t="s">
        <v>391</v>
      </c>
      <c r="E143" s="24">
        <v>0</v>
      </c>
      <c r="F143" s="24">
        <v>1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 cm="1">
        <f t="array" ref="R143">_xlfn.IFS(H143=1,1,K143=1,1,L143=1,1,M143=1,1,N143=1,1,P143=1,1,TRUE,0)</f>
        <v>0</v>
      </c>
      <c r="S143" s="35">
        <f>IF(AND(G143=1,R143=1),0,R143)</f>
        <v>0</v>
      </c>
      <c r="T143" s="53" t="s">
        <v>1</v>
      </c>
      <c r="U143" s="34" cm="1">
        <f t="array" ref="U143">_xlfn.IFS(T143="UNLIKELY", 1, T143="POSSIBLE", 1, T143="LIKELY",1, T143="VERY_LIKELY", 1, TRUE, 0)</f>
        <v>1</v>
      </c>
      <c r="V143" s="24" cm="1">
        <f t="array" ref="V143">_xlfn.IFS(T143="POSSIBLE", 1, T143="LIKELY",1, T143="VERY_LIKELY", 1, TRUE, 0)</f>
        <v>0</v>
      </c>
      <c r="W143" s="24" cm="1">
        <f t="array" ref="W143">_xlfn.IFS(T143="LIKELY",1, T143="VERY_LIKELY", 1, TRUE, 0)</f>
        <v>0</v>
      </c>
      <c r="X143" s="35" cm="1">
        <f t="array" ref="X143">_xlfn.IFS(T143="VERY_LIKELY", 1, TRUE, 0)</f>
        <v>0</v>
      </c>
    </row>
    <row r="144" spans="1:24" ht="20" customHeight="1" x14ac:dyDescent="0.2">
      <c r="A144" s="22" t="s">
        <v>857</v>
      </c>
      <c r="B144" s="49" t="str">
        <f>SUBSTITUTE(A144,"/Users/timomiessen/Desktop/imagesdk/nonblackwomen1/","Image_")</f>
        <v>Image_NBW_164.jpg</v>
      </c>
      <c r="C144" s="41" t="s">
        <v>390</v>
      </c>
      <c r="D144" s="23" t="s">
        <v>391</v>
      </c>
      <c r="E144" s="24">
        <v>0</v>
      </c>
      <c r="F144" s="24">
        <v>1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 cm="1">
        <f t="array" ref="R144">_xlfn.IFS(H144=1,1,K144=1,1,L144=1,1,M144=1,1,N144=1,1,P144=1,1,TRUE,0)</f>
        <v>0</v>
      </c>
      <c r="S144" s="35">
        <f>IF(AND(G144=1,R144=1),0,R144)</f>
        <v>0</v>
      </c>
      <c r="T144" s="53" t="s">
        <v>2</v>
      </c>
      <c r="U144" s="34" cm="1">
        <f t="array" ref="U144">_xlfn.IFS(T144="UNLIKELY", 1, T144="POSSIBLE", 1, T144="LIKELY",1, T144="VERY_LIKELY", 1, TRUE, 0)</f>
        <v>1</v>
      </c>
      <c r="V144" s="24" cm="1">
        <f t="array" ref="V144">_xlfn.IFS(T144="POSSIBLE", 1, T144="LIKELY",1, T144="VERY_LIKELY", 1, TRUE, 0)</f>
        <v>1</v>
      </c>
      <c r="W144" s="24" cm="1">
        <f t="array" ref="W144">_xlfn.IFS(T144="LIKELY",1, T144="VERY_LIKELY", 1, TRUE, 0)</f>
        <v>0</v>
      </c>
      <c r="X144" s="35" cm="1">
        <f t="array" ref="X144">_xlfn.IFS(T144="VERY_LIKELY", 1, TRUE, 0)</f>
        <v>0</v>
      </c>
    </row>
    <row r="145" spans="1:24" ht="20" customHeight="1" x14ac:dyDescent="0.2">
      <c r="A145" s="22" t="s">
        <v>859</v>
      </c>
      <c r="B145" s="49" t="str">
        <f>SUBSTITUTE(A145,"/Users/timomiessen/Desktop/imagesdk/nonblackwomen1/","Image_")</f>
        <v>Image_NBW_166.jpg</v>
      </c>
      <c r="C145" s="41" t="s">
        <v>390</v>
      </c>
      <c r="D145" s="23" t="s">
        <v>391</v>
      </c>
      <c r="E145" s="24">
        <v>0</v>
      </c>
      <c r="F145" s="24">
        <v>1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 cm="1">
        <f t="array" ref="R145">_xlfn.IFS(H145=1,1,K145=1,1,L145=1,1,M145=1,1,N145=1,1,P145=1,1,TRUE,0)</f>
        <v>0</v>
      </c>
      <c r="S145" s="35">
        <f>IF(AND(G145=1,R145=1),0,R145)</f>
        <v>0</v>
      </c>
      <c r="T145" s="53" t="s">
        <v>1</v>
      </c>
      <c r="U145" s="34" cm="1">
        <f t="array" ref="U145">_xlfn.IFS(T145="UNLIKELY", 1, T145="POSSIBLE", 1, T145="LIKELY",1, T145="VERY_LIKELY", 1, TRUE, 0)</f>
        <v>1</v>
      </c>
      <c r="V145" s="24" cm="1">
        <f t="array" ref="V145">_xlfn.IFS(T145="POSSIBLE", 1, T145="LIKELY",1, T145="VERY_LIKELY", 1, TRUE, 0)</f>
        <v>0</v>
      </c>
      <c r="W145" s="24" cm="1">
        <f t="array" ref="W145">_xlfn.IFS(T145="LIKELY",1, T145="VERY_LIKELY", 1, TRUE, 0)</f>
        <v>0</v>
      </c>
      <c r="X145" s="35" cm="1">
        <f t="array" ref="X145">_xlfn.IFS(T145="VERY_LIKELY", 1, TRUE, 0)</f>
        <v>0</v>
      </c>
    </row>
    <row r="146" spans="1:24" ht="20" customHeight="1" x14ac:dyDescent="0.2">
      <c r="A146" s="22" t="s">
        <v>860</v>
      </c>
      <c r="B146" s="49" t="str">
        <f>SUBSTITUTE(A146,"/Users/timomiessen/Desktop/imagesdk/nonblackwomen1/","Image_")</f>
        <v>Image_NBW_167.jpg</v>
      </c>
      <c r="C146" s="41" t="s">
        <v>390</v>
      </c>
      <c r="D146" s="23" t="s">
        <v>391</v>
      </c>
      <c r="E146" s="24">
        <v>0</v>
      </c>
      <c r="F146" s="24">
        <v>1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 cm="1">
        <f t="array" ref="R146">_xlfn.IFS(H146=1,1,K146=1,1,L146=1,1,M146=1,1,N146=1,1,P146=1,1,TRUE,0)</f>
        <v>0</v>
      </c>
      <c r="S146" s="35">
        <f>IF(AND(G146=1,R146=1),0,R146)</f>
        <v>0</v>
      </c>
      <c r="T146" s="53" t="s">
        <v>4</v>
      </c>
      <c r="U146" s="34" cm="1">
        <f t="array" ref="U146">_xlfn.IFS(T146="UNLIKELY", 1, T146="POSSIBLE", 1, T146="LIKELY",1, T146="VERY_LIKELY", 1, TRUE, 0)</f>
        <v>0</v>
      </c>
      <c r="V146" s="24" cm="1">
        <f t="array" ref="V146">_xlfn.IFS(T146="POSSIBLE", 1, T146="LIKELY",1, T146="VERY_LIKELY", 1, TRUE, 0)</f>
        <v>0</v>
      </c>
      <c r="W146" s="24" cm="1">
        <f t="array" ref="W146">_xlfn.IFS(T146="LIKELY",1, T146="VERY_LIKELY", 1, TRUE, 0)</f>
        <v>0</v>
      </c>
      <c r="X146" s="35" cm="1">
        <f t="array" ref="X146">_xlfn.IFS(T146="VERY_LIKELY", 1, TRUE, 0)</f>
        <v>0</v>
      </c>
    </row>
    <row r="147" spans="1:24" ht="20" customHeight="1" x14ac:dyDescent="0.2">
      <c r="A147" s="22" t="s">
        <v>861</v>
      </c>
      <c r="B147" s="49" t="str">
        <f>SUBSTITUTE(A147,"/Users/timomiessen/Desktop/imagesdk/nonblackwomen1/","Image_")</f>
        <v>Image_NBW_168.jpg</v>
      </c>
      <c r="C147" s="41" t="s">
        <v>390</v>
      </c>
      <c r="D147" s="23" t="s">
        <v>391</v>
      </c>
      <c r="E147" s="24">
        <v>0</v>
      </c>
      <c r="F147" s="24">
        <v>1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 cm="1">
        <f t="array" ref="R147">_xlfn.IFS(H147=1,1,K147=1,1,L147=1,1,M147=1,1,N147=1,1,P147=1,1,TRUE,0)</f>
        <v>0</v>
      </c>
      <c r="S147" s="35">
        <f>IF(AND(G147=1,R147=1),0,R147)</f>
        <v>0</v>
      </c>
      <c r="T147" s="53" t="s">
        <v>1</v>
      </c>
      <c r="U147" s="34" cm="1">
        <f t="array" ref="U147">_xlfn.IFS(T147="UNLIKELY", 1, T147="POSSIBLE", 1, T147="LIKELY",1, T147="VERY_LIKELY", 1, TRUE, 0)</f>
        <v>1</v>
      </c>
      <c r="V147" s="24" cm="1">
        <f t="array" ref="V147">_xlfn.IFS(T147="POSSIBLE", 1, T147="LIKELY",1, T147="VERY_LIKELY", 1, TRUE, 0)</f>
        <v>0</v>
      </c>
      <c r="W147" s="24" cm="1">
        <f t="array" ref="W147">_xlfn.IFS(T147="LIKELY",1, T147="VERY_LIKELY", 1, TRUE, 0)</f>
        <v>0</v>
      </c>
      <c r="X147" s="35" cm="1">
        <f t="array" ref="X147">_xlfn.IFS(T147="VERY_LIKELY", 1, TRUE, 0)</f>
        <v>0</v>
      </c>
    </row>
    <row r="148" spans="1:24" ht="20" customHeight="1" x14ac:dyDescent="0.2">
      <c r="A148" s="22" t="s">
        <v>862</v>
      </c>
      <c r="B148" s="49" t="str">
        <f>SUBSTITUTE(A148,"/Users/timomiessen/Desktop/imagesdk/nonblackwomen1/","Image_")</f>
        <v>Image_NBW_169.jpg</v>
      </c>
      <c r="C148" s="41" t="s">
        <v>390</v>
      </c>
      <c r="D148" s="23" t="s">
        <v>391</v>
      </c>
      <c r="E148" s="24">
        <v>0</v>
      </c>
      <c r="F148" s="24">
        <v>1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 cm="1">
        <f t="array" ref="R148">_xlfn.IFS(H148=1,1,K148=1,1,L148=1,1,M148=1,1,N148=1,1,P148=1,1,TRUE,0)</f>
        <v>0</v>
      </c>
      <c r="S148" s="35">
        <f>IF(AND(G148=1,R148=1),0,R148)</f>
        <v>0</v>
      </c>
      <c r="T148" s="53" t="s">
        <v>4</v>
      </c>
      <c r="U148" s="34" cm="1">
        <f t="array" ref="U148">_xlfn.IFS(T148="UNLIKELY", 1, T148="POSSIBLE", 1, T148="LIKELY",1, T148="VERY_LIKELY", 1, TRUE, 0)</f>
        <v>0</v>
      </c>
      <c r="V148" s="24" cm="1">
        <f t="array" ref="V148">_xlfn.IFS(T148="POSSIBLE", 1, T148="LIKELY",1, T148="VERY_LIKELY", 1, TRUE, 0)</f>
        <v>0</v>
      </c>
      <c r="W148" s="24" cm="1">
        <f t="array" ref="W148">_xlfn.IFS(T148="LIKELY",1, T148="VERY_LIKELY", 1, TRUE, 0)</f>
        <v>0</v>
      </c>
      <c r="X148" s="35" cm="1">
        <f t="array" ref="X148">_xlfn.IFS(T148="VERY_LIKELY", 1, TRUE, 0)</f>
        <v>0</v>
      </c>
    </row>
    <row r="149" spans="1:24" ht="20" customHeight="1" x14ac:dyDescent="0.2">
      <c r="A149" s="22" t="s">
        <v>863</v>
      </c>
      <c r="B149" s="49" t="str">
        <f>SUBSTITUTE(A149,"/Users/timomiessen/Desktop/imagesdk/nonblackwomen1/","Image_")</f>
        <v>Image_NBW_17.jpg</v>
      </c>
      <c r="C149" s="41" t="s">
        <v>390</v>
      </c>
      <c r="D149" s="23" t="s">
        <v>391</v>
      </c>
      <c r="E149" s="24">
        <v>1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 cm="1">
        <f t="array" ref="R149">_xlfn.IFS(H149=1,1,K149=1,1,L149=1,1,M149=1,1,N149=1,1,P149=1,1,TRUE,0)</f>
        <v>0</v>
      </c>
      <c r="S149" s="35">
        <f>IF(AND(G149=1,R149=1),0,R149)</f>
        <v>0</v>
      </c>
      <c r="T149" s="53" t="s">
        <v>1</v>
      </c>
      <c r="U149" s="34" cm="1">
        <f t="array" ref="U149">_xlfn.IFS(T149="UNLIKELY", 1, T149="POSSIBLE", 1, T149="LIKELY",1, T149="VERY_LIKELY", 1, TRUE, 0)</f>
        <v>1</v>
      </c>
      <c r="V149" s="24" cm="1">
        <f t="array" ref="V149">_xlfn.IFS(T149="POSSIBLE", 1, T149="LIKELY",1, T149="VERY_LIKELY", 1, TRUE, 0)</f>
        <v>0</v>
      </c>
      <c r="W149" s="24" cm="1">
        <f t="array" ref="W149">_xlfn.IFS(T149="LIKELY",1, T149="VERY_LIKELY", 1, TRUE, 0)</f>
        <v>0</v>
      </c>
      <c r="X149" s="35" cm="1">
        <f t="array" ref="X149">_xlfn.IFS(T149="VERY_LIKELY", 1, TRUE, 0)</f>
        <v>0</v>
      </c>
    </row>
    <row r="150" spans="1:24" ht="20" customHeight="1" x14ac:dyDescent="0.2">
      <c r="A150" s="22" t="s">
        <v>864</v>
      </c>
      <c r="B150" s="49" t="str">
        <f>SUBSTITUTE(A150,"/Users/timomiessen/Desktop/imagesdk/nonblackwomen1/","Image_")</f>
        <v>Image_NBW_170.jpg</v>
      </c>
      <c r="C150" s="41" t="s">
        <v>390</v>
      </c>
      <c r="D150" s="23" t="s">
        <v>391</v>
      </c>
      <c r="E150" s="24">
        <v>0</v>
      </c>
      <c r="F150" s="24">
        <v>1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 cm="1">
        <f t="array" ref="R150">_xlfn.IFS(H150=1,1,K150=1,1,L150=1,1,M150=1,1,N150=1,1,P150=1,1,TRUE,0)</f>
        <v>0</v>
      </c>
      <c r="S150" s="35">
        <f>IF(AND(G150=1,R150=1),0,R150)</f>
        <v>0</v>
      </c>
      <c r="T150" s="53" t="s">
        <v>2</v>
      </c>
      <c r="U150" s="34" cm="1">
        <f t="array" ref="U150">_xlfn.IFS(T150="UNLIKELY", 1, T150="POSSIBLE", 1, T150="LIKELY",1, T150="VERY_LIKELY", 1, TRUE, 0)</f>
        <v>1</v>
      </c>
      <c r="V150" s="24" cm="1">
        <f t="array" ref="V150">_xlfn.IFS(T150="POSSIBLE", 1, T150="LIKELY",1, T150="VERY_LIKELY", 1, TRUE, 0)</f>
        <v>1</v>
      </c>
      <c r="W150" s="24" cm="1">
        <f t="array" ref="W150">_xlfn.IFS(T150="LIKELY",1, T150="VERY_LIKELY", 1, TRUE, 0)</f>
        <v>0</v>
      </c>
      <c r="X150" s="35" cm="1">
        <f t="array" ref="X150">_xlfn.IFS(T150="VERY_LIKELY", 1, TRUE, 0)</f>
        <v>0</v>
      </c>
    </row>
    <row r="151" spans="1:24" ht="20" customHeight="1" x14ac:dyDescent="0.2">
      <c r="A151" s="22" t="s">
        <v>865</v>
      </c>
      <c r="B151" s="49" t="str">
        <f>SUBSTITUTE(A151,"/Users/timomiessen/Desktop/imagesdk/nonblackwomen1/","Image_")</f>
        <v>Image_NBW_171.jpg</v>
      </c>
      <c r="C151" s="41" t="s">
        <v>390</v>
      </c>
      <c r="D151" s="23" t="s">
        <v>391</v>
      </c>
      <c r="E151" s="24">
        <v>0</v>
      </c>
      <c r="F151" s="24">
        <v>1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 cm="1">
        <f t="array" ref="R151">_xlfn.IFS(H151=1,1,K151=1,1,L151=1,1,M151=1,1,N151=1,1,P151=1,1,TRUE,0)</f>
        <v>0</v>
      </c>
      <c r="S151" s="35">
        <f>IF(AND(G151=1,R151=1),0,R151)</f>
        <v>0</v>
      </c>
      <c r="T151" s="53" t="s">
        <v>1</v>
      </c>
      <c r="U151" s="34" cm="1">
        <f t="array" ref="U151">_xlfn.IFS(T151="UNLIKELY", 1, T151="POSSIBLE", 1, T151="LIKELY",1, T151="VERY_LIKELY", 1, TRUE, 0)</f>
        <v>1</v>
      </c>
      <c r="V151" s="24" cm="1">
        <f t="array" ref="V151">_xlfn.IFS(T151="POSSIBLE", 1, T151="LIKELY",1, T151="VERY_LIKELY", 1, TRUE, 0)</f>
        <v>0</v>
      </c>
      <c r="W151" s="24" cm="1">
        <f t="array" ref="W151">_xlfn.IFS(T151="LIKELY",1, T151="VERY_LIKELY", 1, TRUE, 0)</f>
        <v>0</v>
      </c>
      <c r="X151" s="35" cm="1">
        <f t="array" ref="X151">_xlfn.IFS(T151="VERY_LIKELY", 1, TRUE, 0)</f>
        <v>0</v>
      </c>
    </row>
    <row r="152" spans="1:24" ht="20" customHeight="1" x14ac:dyDescent="0.2">
      <c r="A152" s="22" t="s">
        <v>866</v>
      </c>
      <c r="B152" s="49" t="str">
        <f>SUBSTITUTE(A152,"/Users/timomiessen/Desktop/imagesdk/nonblackwomen1/","Image_")</f>
        <v>Image_NBW_172.jpg</v>
      </c>
      <c r="C152" s="41" t="s">
        <v>390</v>
      </c>
      <c r="D152" s="23" t="s">
        <v>391</v>
      </c>
      <c r="E152" s="24">
        <v>0</v>
      </c>
      <c r="F152" s="24">
        <v>1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 cm="1">
        <f t="array" ref="R152">_xlfn.IFS(H152=1,1,K152=1,1,L152=1,1,M152=1,1,N152=1,1,P152=1,1,TRUE,0)</f>
        <v>0</v>
      </c>
      <c r="S152" s="35">
        <f>IF(AND(G152=1,R152=1),0,R152)</f>
        <v>0</v>
      </c>
      <c r="T152" s="53" t="s">
        <v>4</v>
      </c>
      <c r="U152" s="34" cm="1">
        <f t="array" ref="U152">_xlfn.IFS(T152="UNLIKELY", 1, T152="POSSIBLE", 1, T152="LIKELY",1, T152="VERY_LIKELY", 1, TRUE, 0)</f>
        <v>0</v>
      </c>
      <c r="V152" s="24" cm="1">
        <f t="array" ref="V152">_xlfn.IFS(T152="POSSIBLE", 1, T152="LIKELY",1, T152="VERY_LIKELY", 1, TRUE, 0)</f>
        <v>0</v>
      </c>
      <c r="W152" s="24" cm="1">
        <f t="array" ref="W152">_xlfn.IFS(T152="LIKELY",1, T152="VERY_LIKELY", 1, TRUE, 0)</f>
        <v>0</v>
      </c>
      <c r="X152" s="35" cm="1">
        <f t="array" ref="X152">_xlfn.IFS(T152="VERY_LIKELY", 1, TRUE, 0)</f>
        <v>0</v>
      </c>
    </row>
    <row r="153" spans="1:24" ht="20" customHeight="1" x14ac:dyDescent="0.2">
      <c r="A153" s="22" t="s">
        <v>867</v>
      </c>
      <c r="B153" s="49" t="str">
        <f>SUBSTITUTE(A153,"/Users/timomiessen/Desktop/imagesdk/nonblackwomen1/","Image_")</f>
        <v>Image_NBW_173.jpg</v>
      </c>
      <c r="C153" s="41" t="s">
        <v>390</v>
      </c>
      <c r="D153" s="23" t="s">
        <v>391</v>
      </c>
      <c r="E153" s="24">
        <v>0</v>
      </c>
      <c r="F153" s="24">
        <v>1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 cm="1">
        <f t="array" ref="R153">_xlfn.IFS(H153=1,1,K153=1,1,L153=1,1,M153=1,1,N153=1,1,P153=1,1,TRUE,0)</f>
        <v>0</v>
      </c>
      <c r="S153" s="35">
        <f>IF(AND(G153=1,R153=1),0,R153)</f>
        <v>0</v>
      </c>
      <c r="T153" s="53" t="s">
        <v>4</v>
      </c>
      <c r="U153" s="34" cm="1">
        <f t="array" ref="U153">_xlfn.IFS(T153="UNLIKELY", 1, T153="POSSIBLE", 1, T153="LIKELY",1, T153="VERY_LIKELY", 1, TRUE, 0)</f>
        <v>0</v>
      </c>
      <c r="V153" s="24" cm="1">
        <f t="array" ref="V153">_xlfn.IFS(T153="POSSIBLE", 1, T153="LIKELY",1, T153="VERY_LIKELY", 1, TRUE, 0)</f>
        <v>0</v>
      </c>
      <c r="W153" s="24" cm="1">
        <f t="array" ref="W153">_xlfn.IFS(T153="LIKELY",1, T153="VERY_LIKELY", 1, TRUE, 0)</f>
        <v>0</v>
      </c>
      <c r="X153" s="35" cm="1">
        <f t="array" ref="X153">_xlfn.IFS(T153="VERY_LIKELY", 1, TRUE, 0)</f>
        <v>0</v>
      </c>
    </row>
    <row r="154" spans="1:24" ht="20" customHeight="1" x14ac:dyDescent="0.2">
      <c r="A154" s="22" t="s">
        <v>868</v>
      </c>
      <c r="B154" s="49" t="str">
        <f>SUBSTITUTE(A154,"/Users/timomiessen/Desktop/imagesdk/nonblackwomen1/","Image_")</f>
        <v>Image_NBW_174.jpg</v>
      </c>
      <c r="C154" s="41" t="s">
        <v>390</v>
      </c>
      <c r="D154" s="23" t="s">
        <v>391</v>
      </c>
      <c r="E154" s="24">
        <v>0</v>
      </c>
      <c r="F154" s="24">
        <v>1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 cm="1">
        <f t="array" ref="R154">_xlfn.IFS(H154=1,1,K154=1,1,L154=1,1,M154=1,1,N154=1,1,P154=1,1,TRUE,0)</f>
        <v>0</v>
      </c>
      <c r="S154" s="35">
        <f>IF(AND(G154=1,R154=1),0,R154)</f>
        <v>0</v>
      </c>
      <c r="T154" s="53" t="s">
        <v>1</v>
      </c>
      <c r="U154" s="34" cm="1">
        <f t="array" ref="U154">_xlfn.IFS(T154="UNLIKELY", 1, T154="POSSIBLE", 1, T154="LIKELY",1, T154="VERY_LIKELY", 1, TRUE, 0)</f>
        <v>1</v>
      </c>
      <c r="V154" s="24" cm="1">
        <f t="array" ref="V154">_xlfn.IFS(T154="POSSIBLE", 1, T154="LIKELY",1, T154="VERY_LIKELY", 1, TRUE, 0)</f>
        <v>0</v>
      </c>
      <c r="W154" s="24" cm="1">
        <f t="array" ref="W154">_xlfn.IFS(T154="LIKELY",1, T154="VERY_LIKELY", 1, TRUE, 0)</f>
        <v>0</v>
      </c>
      <c r="X154" s="35" cm="1">
        <f t="array" ref="X154">_xlfn.IFS(T154="VERY_LIKELY", 1, TRUE, 0)</f>
        <v>0</v>
      </c>
    </row>
    <row r="155" spans="1:24" ht="20" customHeight="1" x14ac:dyDescent="0.2">
      <c r="A155" s="22" t="s">
        <v>869</v>
      </c>
      <c r="B155" s="49" t="str">
        <f>SUBSTITUTE(A155,"/Users/timomiessen/Desktop/imagesdk/nonblackwomen1/","Image_")</f>
        <v>Image_NBW_175.jpg</v>
      </c>
      <c r="C155" s="41" t="s">
        <v>390</v>
      </c>
      <c r="D155" s="23" t="s">
        <v>391</v>
      </c>
      <c r="E155" s="24">
        <v>0</v>
      </c>
      <c r="F155" s="24">
        <v>1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 cm="1">
        <f t="array" ref="R155">_xlfn.IFS(H155=1,1,K155=1,1,L155=1,1,M155=1,1,N155=1,1,P155=1,1,TRUE,0)</f>
        <v>0</v>
      </c>
      <c r="S155" s="35">
        <f>IF(AND(G155=1,R155=1),0,R155)</f>
        <v>0</v>
      </c>
      <c r="T155" s="53" t="s">
        <v>4</v>
      </c>
      <c r="U155" s="34" cm="1">
        <f t="array" ref="U155">_xlfn.IFS(T155="UNLIKELY", 1, T155="POSSIBLE", 1, T155="LIKELY",1, T155="VERY_LIKELY", 1, TRUE, 0)</f>
        <v>0</v>
      </c>
      <c r="V155" s="24" cm="1">
        <f t="array" ref="V155">_xlfn.IFS(T155="POSSIBLE", 1, T155="LIKELY",1, T155="VERY_LIKELY", 1, TRUE, 0)</f>
        <v>0</v>
      </c>
      <c r="W155" s="24" cm="1">
        <f t="array" ref="W155">_xlfn.IFS(T155="LIKELY",1, T155="VERY_LIKELY", 1, TRUE, 0)</f>
        <v>0</v>
      </c>
      <c r="X155" s="35" cm="1">
        <f t="array" ref="X155">_xlfn.IFS(T155="VERY_LIKELY", 1, TRUE, 0)</f>
        <v>0</v>
      </c>
    </row>
    <row r="156" spans="1:24" ht="20" customHeight="1" x14ac:dyDescent="0.2">
      <c r="A156" s="22" t="s">
        <v>870</v>
      </c>
      <c r="B156" s="49" t="str">
        <f>SUBSTITUTE(A156,"/Users/timomiessen/Desktop/imagesdk/nonblackwomen1/","Image_")</f>
        <v>Image_NBW_176.jpg</v>
      </c>
      <c r="C156" s="41" t="s">
        <v>390</v>
      </c>
      <c r="D156" s="23" t="s">
        <v>391</v>
      </c>
      <c r="E156" s="24">
        <v>0</v>
      </c>
      <c r="F156" s="24">
        <v>1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 cm="1">
        <f t="array" ref="R156">_xlfn.IFS(H156=1,1,K156=1,1,L156=1,1,M156=1,1,N156=1,1,P156=1,1,TRUE,0)</f>
        <v>0</v>
      </c>
      <c r="S156" s="35">
        <f>IF(AND(G156=1,R156=1),0,R156)</f>
        <v>0</v>
      </c>
      <c r="T156" s="53" t="s">
        <v>4</v>
      </c>
      <c r="U156" s="34" cm="1">
        <f t="array" ref="U156">_xlfn.IFS(T156="UNLIKELY", 1, T156="POSSIBLE", 1, T156="LIKELY",1, T156="VERY_LIKELY", 1, TRUE, 0)</f>
        <v>0</v>
      </c>
      <c r="V156" s="24" cm="1">
        <f t="array" ref="V156">_xlfn.IFS(T156="POSSIBLE", 1, T156="LIKELY",1, T156="VERY_LIKELY", 1, TRUE, 0)</f>
        <v>0</v>
      </c>
      <c r="W156" s="24" cm="1">
        <f t="array" ref="W156">_xlfn.IFS(T156="LIKELY",1, T156="VERY_LIKELY", 1, TRUE, 0)</f>
        <v>0</v>
      </c>
      <c r="X156" s="35" cm="1">
        <f t="array" ref="X156">_xlfn.IFS(T156="VERY_LIKELY", 1, TRUE, 0)</f>
        <v>0</v>
      </c>
    </row>
    <row r="157" spans="1:24" ht="20" customHeight="1" x14ac:dyDescent="0.2">
      <c r="A157" s="22" t="s">
        <v>871</v>
      </c>
      <c r="B157" s="49" t="str">
        <f>SUBSTITUTE(A157,"/Users/timomiessen/Desktop/imagesdk/nonblackwomen1/","Image_")</f>
        <v>Image_NBW_177.jpg</v>
      </c>
      <c r="C157" s="41" t="s">
        <v>390</v>
      </c>
      <c r="D157" s="23" t="s">
        <v>391</v>
      </c>
      <c r="E157" s="24">
        <v>0</v>
      </c>
      <c r="F157" s="24">
        <v>1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 cm="1">
        <f t="array" ref="R157">_xlfn.IFS(H157=1,1,K157=1,1,L157=1,1,M157=1,1,N157=1,1,P157=1,1,TRUE,0)</f>
        <v>0</v>
      </c>
      <c r="S157" s="35">
        <f>IF(AND(G157=1,R157=1),0,R157)</f>
        <v>0</v>
      </c>
      <c r="T157" s="53" t="s">
        <v>4</v>
      </c>
      <c r="U157" s="34" cm="1">
        <f t="array" ref="U157">_xlfn.IFS(T157="UNLIKELY", 1, T157="POSSIBLE", 1, T157="LIKELY",1, T157="VERY_LIKELY", 1, TRUE, 0)</f>
        <v>0</v>
      </c>
      <c r="V157" s="24" cm="1">
        <f t="array" ref="V157">_xlfn.IFS(T157="POSSIBLE", 1, T157="LIKELY",1, T157="VERY_LIKELY", 1, TRUE, 0)</f>
        <v>0</v>
      </c>
      <c r="W157" s="24" cm="1">
        <f t="array" ref="W157">_xlfn.IFS(T157="LIKELY",1, T157="VERY_LIKELY", 1, TRUE, 0)</f>
        <v>0</v>
      </c>
      <c r="X157" s="35" cm="1">
        <f t="array" ref="X157">_xlfn.IFS(T157="VERY_LIKELY", 1, TRUE, 0)</f>
        <v>0</v>
      </c>
    </row>
    <row r="158" spans="1:24" ht="20" customHeight="1" x14ac:dyDescent="0.2">
      <c r="A158" s="22" t="s">
        <v>872</v>
      </c>
      <c r="B158" s="49" t="str">
        <f>SUBSTITUTE(A158,"/Users/timomiessen/Desktop/imagesdk/nonblackwomen1/","Image_")</f>
        <v>Image_NBW_178.jpg</v>
      </c>
      <c r="C158" s="41" t="s">
        <v>390</v>
      </c>
      <c r="D158" s="23" t="s">
        <v>391</v>
      </c>
      <c r="E158" s="24">
        <v>0</v>
      </c>
      <c r="F158" s="24">
        <v>1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 cm="1">
        <f t="array" ref="R158">_xlfn.IFS(H158=1,1,K158=1,1,L158=1,1,M158=1,1,N158=1,1,P158=1,1,TRUE,0)</f>
        <v>0</v>
      </c>
      <c r="S158" s="35">
        <f>IF(AND(G158=1,R158=1),0,R158)</f>
        <v>0</v>
      </c>
      <c r="T158" s="53" t="s">
        <v>1</v>
      </c>
      <c r="U158" s="34" cm="1">
        <f t="array" ref="U158">_xlfn.IFS(T158="UNLIKELY", 1, T158="POSSIBLE", 1, T158="LIKELY",1, T158="VERY_LIKELY", 1, TRUE, 0)</f>
        <v>1</v>
      </c>
      <c r="V158" s="24" cm="1">
        <f t="array" ref="V158">_xlfn.IFS(T158="POSSIBLE", 1, T158="LIKELY",1, T158="VERY_LIKELY", 1, TRUE, 0)</f>
        <v>0</v>
      </c>
      <c r="W158" s="24" cm="1">
        <f t="array" ref="W158">_xlfn.IFS(T158="LIKELY",1, T158="VERY_LIKELY", 1, TRUE, 0)</f>
        <v>0</v>
      </c>
      <c r="X158" s="35" cm="1">
        <f t="array" ref="X158">_xlfn.IFS(T158="VERY_LIKELY", 1, TRUE, 0)</f>
        <v>0</v>
      </c>
    </row>
    <row r="159" spans="1:24" ht="20" customHeight="1" x14ac:dyDescent="0.2">
      <c r="A159" s="22" t="s">
        <v>873</v>
      </c>
      <c r="B159" s="49" t="str">
        <f>SUBSTITUTE(A159,"/Users/timomiessen/Desktop/imagesdk/nonblackwomen1/","Image_")</f>
        <v>Image_NBW_179.jpg</v>
      </c>
      <c r="C159" s="41" t="s">
        <v>390</v>
      </c>
      <c r="D159" s="23" t="s">
        <v>391</v>
      </c>
      <c r="E159" s="24">
        <v>0</v>
      </c>
      <c r="F159" s="24">
        <v>1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 cm="1">
        <f t="array" ref="R159">_xlfn.IFS(H159=1,1,K159=1,1,L159=1,1,M159=1,1,N159=1,1,P159=1,1,TRUE,0)</f>
        <v>0</v>
      </c>
      <c r="S159" s="35">
        <f>IF(AND(G159=1,R159=1),0,R159)</f>
        <v>0</v>
      </c>
      <c r="T159" s="53" t="s">
        <v>2</v>
      </c>
      <c r="U159" s="34" cm="1">
        <f t="array" ref="U159">_xlfn.IFS(T159="UNLIKELY", 1, T159="POSSIBLE", 1, T159="LIKELY",1, T159="VERY_LIKELY", 1, TRUE, 0)</f>
        <v>1</v>
      </c>
      <c r="V159" s="24" cm="1">
        <f t="array" ref="V159">_xlfn.IFS(T159="POSSIBLE", 1, T159="LIKELY",1, T159="VERY_LIKELY", 1, TRUE, 0)</f>
        <v>1</v>
      </c>
      <c r="W159" s="24" cm="1">
        <f t="array" ref="W159">_xlfn.IFS(T159="LIKELY",1, T159="VERY_LIKELY", 1, TRUE, 0)</f>
        <v>0</v>
      </c>
      <c r="X159" s="35" cm="1">
        <f t="array" ref="X159">_xlfn.IFS(T159="VERY_LIKELY", 1, TRUE, 0)</f>
        <v>0</v>
      </c>
    </row>
    <row r="160" spans="1:24" ht="20" customHeight="1" x14ac:dyDescent="0.2">
      <c r="A160" s="22" t="s">
        <v>874</v>
      </c>
      <c r="B160" s="49" t="str">
        <f>SUBSTITUTE(A160,"/Users/timomiessen/Desktop/imagesdk/nonblackwomen1/","Image_")</f>
        <v>Image_NBW_18.jpg</v>
      </c>
      <c r="C160" s="41" t="s">
        <v>390</v>
      </c>
      <c r="D160" s="23" t="s">
        <v>391</v>
      </c>
      <c r="E160" s="24">
        <v>1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 cm="1">
        <f t="array" ref="R160">_xlfn.IFS(H160=1,1,K160=1,1,L160=1,1,M160=1,1,N160=1,1,P160=1,1,TRUE,0)</f>
        <v>0</v>
      </c>
      <c r="S160" s="35">
        <f>IF(AND(G160=1,R160=1),0,R160)</f>
        <v>0</v>
      </c>
      <c r="T160" s="53" t="s">
        <v>1</v>
      </c>
      <c r="U160" s="34" cm="1">
        <f t="array" ref="U160">_xlfn.IFS(T160="UNLIKELY", 1, T160="POSSIBLE", 1, T160="LIKELY",1, T160="VERY_LIKELY", 1, TRUE, 0)</f>
        <v>1</v>
      </c>
      <c r="V160" s="24" cm="1">
        <f t="array" ref="V160">_xlfn.IFS(T160="POSSIBLE", 1, T160="LIKELY",1, T160="VERY_LIKELY", 1, TRUE, 0)</f>
        <v>0</v>
      </c>
      <c r="W160" s="24" cm="1">
        <f t="array" ref="W160">_xlfn.IFS(T160="LIKELY",1, T160="VERY_LIKELY", 1, TRUE, 0)</f>
        <v>0</v>
      </c>
      <c r="X160" s="35" cm="1">
        <f t="array" ref="X160">_xlfn.IFS(T160="VERY_LIKELY", 1, TRUE, 0)</f>
        <v>0</v>
      </c>
    </row>
    <row r="161" spans="1:24" ht="20" customHeight="1" x14ac:dyDescent="0.2">
      <c r="A161" s="22" t="s">
        <v>875</v>
      </c>
      <c r="B161" s="49" t="str">
        <f>SUBSTITUTE(A161,"/Users/timomiessen/Desktop/imagesdk/nonblackwomen1/","Image_")</f>
        <v>Image_NBW_180.jpg</v>
      </c>
      <c r="C161" s="41" t="s">
        <v>390</v>
      </c>
      <c r="D161" s="23" t="s">
        <v>391</v>
      </c>
      <c r="E161" s="24">
        <v>0</v>
      </c>
      <c r="F161" s="24">
        <v>1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 cm="1">
        <f t="array" ref="R161">_xlfn.IFS(H161=1,1,K161=1,1,L161=1,1,M161=1,1,N161=1,1,P161=1,1,TRUE,0)</f>
        <v>0</v>
      </c>
      <c r="S161" s="35">
        <f>IF(AND(G161=1,R161=1),0,R161)</f>
        <v>0</v>
      </c>
      <c r="T161" s="53" t="s">
        <v>1</v>
      </c>
      <c r="U161" s="34" cm="1">
        <f t="array" ref="U161">_xlfn.IFS(T161="UNLIKELY", 1, T161="POSSIBLE", 1, T161="LIKELY",1, T161="VERY_LIKELY", 1, TRUE, 0)</f>
        <v>1</v>
      </c>
      <c r="V161" s="24" cm="1">
        <f t="array" ref="V161">_xlfn.IFS(T161="POSSIBLE", 1, T161="LIKELY",1, T161="VERY_LIKELY", 1, TRUE, 0)</f>
        <v>0</v>
      </c>
      <c r="W161" s="24" cm="1">
        <f t="array" ref="W161">_xlfn.IFS(T161="LIKELY",1, T161="VERY_LIKELY", 1, TRUE, 0)</f>
        <v>0</v>
      </c>
      <c r="X161" s="35" cm="1">
        <f t="array" ref="X161">_xlfn.IFS(T161="VERY_LIKELY", 1, TRUE, 0)</f>
        <v>0</v>
      </c>
    </row>
    <row r="162" spans="1:24" ht="20" customHeight="1" x14ac:dyDescent="0.2">
      <c r="A162" s="22" t="s">
        <v>876</v>
      </c>
      <c r="B162" s="49" t="str">
        <f>SUBSTITUTE(A162,"/Users/timomiessen/Desktop/imagesdk/nonblackwomen1/","Image_")</f>
        <v>Image_NBW_181.jpg</v>
      </c>
      <c r="C162" s="41" t="s">
        <v>390</v>
      </c>
      <c r="D162" s="23" t="s">
        <v>391</v>
      </c>
      <c r="E162" s="24">
        <v>0</v>
      </c>
      <c r="F162" s="24">
        <v>1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 cm="1">
        <f t="array" ref="R162">_xlfn.IFS(H162=1,1,K162=1,1,L162=1,1,M162=1,1,N162=1,1,P162=1,1,TRUE,0)</f>
        <v>0</v>
      </c>
      <c r="S162" s="35">
        <f>IF(AND(G162=1,R162=1),0,R162)</f>
        <v>0</v>
      </c>
      <c r="T162" s="53" t="s">
        <v>2</v>
      </c>
      <c r="U162" s="34" cm="1">
        <f t="array" ref="U162">_xlfn.IFS(T162="UNLIKELY", 1, T162="POSSIBLE", 1, T162="LIKELY",1, T162="VERY_LIKELY", 1, TRUE, 0)</f>
        <v>1</v>
      </c>
      <c r="V162" s="24" cm="1">
        <f t="array" ref="V162">_xlfn.IFS(T162="POSSIBLE", 1, T162="LIKELY",1, T162="VERY_LIKELY", 1, TRUE, 0)</f>
        <v>1</v>
      </c>
      <c r="W162" s="24" cm="1">
        <f t="array" ref="W162">_xlfn.IFS(T162="LIKELY",1, T162="VERY_LIKELY", 1, TRUE, 0)</f>
        <v>0</v>
      </c>
      <c r="X162" s="35" cm="1">
        <f t="array" ref="X162">_xlfn.IFS(T162="VERY_LIKELY", 1, TRUE, 0)</f>
        <v>0</v>
      </c>
    </row>
    <row r="163" spans="1:24" ht="20" customHeight="1" x14ac:dyDescent="0.2">
      <c r="A163" s="22" t="s">
        <v>877</v>
      </c>
      <c r="B163" s="49" t="str">
        <f>SUBSTITUTE(A163,"/Users/timomiessen/Desktop/imagesdk/nonblackwomen1/","Image_")</f>
        <v>Image_NBW_182.jpg</v>
      </c>
      <c r="C163" s="41" t="s">
        <v>390</v>
      </c>
      <c r="D163" s="23" t="s">
        <v>391</v>
      </c>
      <c r="E163" s="24">
        <v>0</v>
      </c>
      <c r="F163" s="24">
        <v>1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 cm="1">
        <f t="array" ref="R163">_xlfn.IFS(H163=1,1,K163=1,1,L163=1,1,M163=1,1,N163=1,1,P163=1,1,TRUE,0)</f>
        <v>0</v>
      </c>
      <c r="S163" s="35">
        <f>IF(AND(G163=1,R163=1),0,R163)</f>
        <v>0</v>
      </c>
      <c r="T163" s="53" t="s">
        <v>4</v>
      </c>
      <c r="U163" s="34" cm="1">
        <f t="array" ref="U163">_xlfn.IFS(T163="UNLIKELY", 1, T163="POSSIBLE", 1, T163="LIKELY",1, T163="VERY_LIKELY", 1, TRUE, 0)</f>
        <v>0</v>
      </c>
      <c r="V163" s="24" cm="1">
        <f t="array" ref="V163">_xlfn.IFS(T163="POSSIBLE", 1, T163="LIKELY",1, T163="VERY_LIKELY", 1, TRUE, 0)</f>
        <v>0</v>
      </c>
      <c r="W163" s="24" cm="1">
        <f t="array" ref="W163">_xlfn.IFS(T163="LIKELY",1, T163="VERY_LIKELY", 1, TRUE, 0)</f>
        <v>0</v>
      </c>
      <c r="X163" s="35" cm="1">
        <f t="array" ref="X163">_xlfn.IFS(T163="VERY_LIKELY", 1, TRUE, 0)</f>
        <v>0</v>
      </c>
    </row>
    <row r="164" spans="1:24" ht="20" customHeight="1" x14ac:dyDescent="0.2">
      <c r="A164" s="22" t="s">
        <v>878</v>
      </c>
      <c r="B164" s="49" t="str">
        <f>SUBSTITUTE(A164,"/Users/timomiessen/Desktop/imagesdk/nonblackwomen1/","Image_")</f>
        <v>Image_NBW_183.jpg</v>
      </c>
      <c r="C164" s="41" t="s">
        <v>390</v>
      </c>
      <c r="D164" s="23" t="s">
        <v>391</v>
      </c>
      <c r="E164" s="24">
        <v>0</v>
      </c>
      <c r="F164" s="24">
        <v>1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 cm="1">
        <f t="array" ref="R164">_xlfn.IFS(H164=1,1,K164=1,1,L164=1,1,M164=1,1,N164=1,1,P164=1,1,TRUE,0)</f>
        <v>0</v>
      </c>
      <c r="S164" s="35">
        <f>IF(AND(G164=1,R164=1),0,R164)</f>
        <v>0</v>
      </c>
      <c r="T164" s="53" t="s">
        <v>2</v>
      </c>
      <c r="U164" s="34" cm="1">
        <f t="array" ref="U164">_xlfn.IFS(T164="UNLIKELY", 1, T164="POSSIBLE", 1, T164="LIKELY",1, T164="VERY_LIKELY", 1, TRUE, 0)</f>
        <v>1</v>
      </c>
      <c r="V164" s="24" cm="1">
        <f t="array" ref="V164">_xlfn.IFS(T164="POSSIBLE", 1, T164="LIKELY",1, T164="VERY_LIKELY", 1, TRUE, 0)</f>
        <v>1</v>
      </c>
      <c r="W164" s="24" cm="1">
        <f t="array" ref="W164">_xlfn.IFS(T164="LIKELY",1, T164="VERY_LIKELY", 1, TRUE, 0)</f>
        <v>0</v>
      </c>
      <c r="X164" s="35" cm="1">
        <f t="array" ref="X164">_xlfn.IFS(T164="VERY_LIKELY", 1, TRUE, 0)</f>
        <v>0</v>
      </c>
    </row>
    <row r="165" spans="1:24" ht="20" customHeight="1" x14ac:dyDescent="0.2">
      <c r="A165" s="22" t="s">
        <v>879</v>
      </c>
      <c r="B165" s="49" t="str">
        <f>SUBSTITUTE(A165,"/Users/timomiessen/Desktop/imagesdk/nonblackwomen1/","Image_")</f>
        <v>Image_NBW_184.jpg</v>
      </c>
      <c r="C165" s="41" t="s">
        <v>390</v>
      </c>
      <c r="D165" s="23" t="s">
        <v>391</v>
      </c>
      <c r="E165" s="24">
        <v>0</v>
      </c>
      <c r="F165" s="24">
        <v>1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 cm="1">
        <f t="array" ref="R165">_xlfn.IFS(H165=1,1,K165=1,1,L165=1,1,M165=1,1,N165=1,1,P165=1,1,TRUE,0)</f>
        <v>0</v>
      </c>
      <c r="S165" s="35">
        <f>IF(AND(G165=1,R165=1),0,R165)</f>
        <v>0</v>
      </c>
      <c r="T165" s="53" t="s">
        <v>4</v>
      </c>
      <c r="U165" s="34" cm="1">
        <f t="array" ref="U165">_xlfn.IFS(T165="UNLIKELY", 1, T165="POSSIBLE", 1, T165="LIKELY",1, T165="VERY_LIKELY", 1, TRUE, 0)</f>
        <v>0</v>
      </c>
      <c r="V165" s="24" cm="1">
        <f t="array" ref="V165">_xlfn.IFS(T165="POSSIBLE", 1, T165="LIKELY",1, T165="VERY_LIKELY", 1, TRUE, 0)</f>
        <v>0</v>
      </c>
      <c r="W165" s="24" cm="1">
        <f t="array" ref="W165">_xlfn.IFS(T165="LIKELY",1, T165="VERY_LIKELY", 1, TRUE, 0)</f>
        <v>0</v>
      </c>
      <c r="X165" s="35" cm="1">
        <f t="array" ref="X165">_xlfn.IFS(T165="VERY_LIKELY", 1, TRUE, 0)</f>
        <v>0</v>
      </c>
    </row>
    <row r="166" spans="1:24" ht="20" customHeight="1" x14ac:dyDescent="0.2">
      <c r="A166" s="22" t="s">
        <v>880</v>
      </c>
      <c r="B166" s="49" t="str">
        <f>SUBSTITUTE(A166,"/Users/timomiessen/Desktop/imagesdk/nonblackwomen1/","Image_")</f>
        <v>Image_NBW_185.jpg</v>
      </c>
      <c r="C166" s="41" t="s">
        <v>390</v>
      </c>
      <c r="D166" s="23" t="s">
        <v>391</v>
      </c>
      <c r="E166" s="24">
        <v>0</v>
      </c>
      <c r="F166" s="24">
        <v>1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 cm="1">
        <f t="array" ref="R166">_xlfn.IFS(H166=1,1,K166=1,1,L166=1,1,M166=1,1,N166=1,1,P166=1,1,TRUE,0)</f>
        <v>0</v>
      </c>
      <c r="S166" s="35">
        <f>IF(AND(G166=1,R166=1),0,R166)</f>
        <v>0</v>
      </c>
      <c r="T166" s="53" t="s">
        <v>1</v>
      </c>
      <c r="U166" s="34" cm="1">
        <f t="array" ref="U166">_xlfn.IFS(T166="UNLIKELY", 1, T166="POSSIBLE", 1, T166="LIKELY",1, T166="VERY_LIKELY", 1, TRUE, 0)</f>
        <v>1</v>
      </c>
      <c r="V166" s="24" cm="1">
        <f t="array" ref="V166">_xlfn.IFS(T166="POSSIBLE", 1, T166="LIKELY",1, T166="VERY_LIKELY", 1, TRUE, 0)</f>
        <v>0</v>
      </c>
      <c r="W166" s="24" cm="1">
        <f t="array" ref="W166">_xlfn.IFS(T166="LIKELY",1, T166="VERY_LIKELY", 1, TRUE, 0)</f>
        <v>0</v>
      </c>
      <c r="X166" s="35" cm="1">
        <f t="array" ref="X166">_xlfn.IFS(T166="VERY_LIKELY", 1, TRUE, 0)</f>
        <v>0</v>
      </c>
    </row>
    <row r="167" spans="1:24" ht="20" customHeight="1" x14ac:dyDescent="0.2">
      <c r="A167" s="22" t="s">
        <v>881</v>
      </c>
      <c r="B167" s="49" t="str">
        <f>SUBSTITUTE(A167,"/Users/timomiessen/Desktop/imagesdk/nonblackwomen1/","Image_")</f>
        <v>Image_NBW_186.jpg</v>
      </c>
      <c r="C167" s="41" t="s">
        <v>390</v>
      </c>
      <c r="D167" s="23" t="s">
        <v>391</v>
      </c>
      <c r="E167" s="24">
        <v>0</v>
      </c>
      <c r="F167" s="24">
        <v>1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 cm="1">
        <f t="array" ref="R167">_xlfn.IFS(H167=1,1,K167=1,1,L167=1,1,M167=1,1,N167=1,1,P167=1,1,TRUE,0)</f>
        <v>0</v>
      </c>
      <c r="S167" s="35">
        <f>IF(AND(G167=1,R167=1),0,R167)</f>
        <v>0</v>
      </c>
      <c r="T167" s="53" t="s">
        <v>1</v>
      </c>
      <c r="U167" s="34" cm="1">
        <f t="array" ref="U167">_xlfn.IFS(T167="UNLIKELY", 1, T167="POSSIBLE", 1, T167="LIKELY",1, T167="VERY_LIKELY", 1, TRUE, 0)</f>
        <v>1</v>
      </c>
      <c r="V167" s="24" cm="1">
        <f t="array" ref="V167">_xlfn.IFS(T167="POSSIBLE", 1, T167="LIKELY",1, T167="VERY_LIKELY", 1, TRUE, 0)</f>
        <v>0</v>
      </c>
      <c r="W167" s="24" cm="1">
        <f t="array" ref="W167">_xlfn.IFS(T167="LIKELY",1, T167="VERY_LIKELY", 1, TRUE, 0)</f>
        <v>0</v>
      </c>
      <c r="X167" s="35" cm="1">
        <f t="array" ref="X167">_xlfn.IFS(T167="VERY_LIKELY", 1, TRUE, 0)</f>
        <v>0</v>
      </c>
    </row>
    <row r="168" spans="1:24" ht="20" customHeight="1" x14ac:dyDescent="0.2">
      <c r="A168" s="22" t="s">
        <v>882</v>
      </c>
      <c r="B168" s="49" t="str">
        <f>SUBSTITUTE(A168,"/Users/timomiessen/Desktop/imagesdk/nonblackwomen1/","Image_")</f>
        <v>Image_NBW_187.jpg</v>
      </c>
      <c r="C168" s="41" t="s">
        <v>390</v>
      </c>
      <c r="D168" s="23" t="s">
        <v>391</v>
      </c>
      <c r="E168" s="24">
        <v>0</v>
      </c>
      <c r="F168" s="24">
        <v>1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 cm="1">
        <f t="array" ref="R168">_xlfn.IFS(H168=1,1,K168=1,1,L168=1,1,M168=1,1,N168=1,1,P168=1,1,TRUE,0)</f>
        <v>0</v>
      </c>
      <c r="S168" s="35">
        <f>IF(AND(G168=1,R168=1),0,R168)</f>
        <v>0</v>
      </c>
      <c r="T168" s="53" t="s">
        <v>1</v>
      </c>
      <c r="U168" s="34" cm="1">
        <f t="array" ref="U168">_xlfn.IFS(T168="UNLIKELY", 1, T168="POSSIBLE", 1, T168="LIKELY",1, T168="VERY_LIKELY", 1, TRUE, 0)</f>
        <v>1</v>
      </c>
      <c r="V168" s="24" cm="1">
        <f t="array" ref="V168">_xlfn.IFS(T168="POSSIBLE", 1, T168="LIKELY",1, T168="VERY_LIKELY", 1, TRUE, 0)</f>
        <v>0</v>
      </c>
      <c r="W168" s="24" cm="1">
        <f t="array" ref="W168">_xlfn.IFS(T168="LIKELY",1, T168="VERY_LIKELY", 1, TRUE, 0)</f>
        <v>0</v>
      </c>
      <c r="X168" s="35" cm="1">
        <f t="array" ref="X168">_xlfn.IFS(T168="VERY_LIKELY", 1, TRUE, 0)</f>
        <v>0</v>
      </c>
    </row>
    <row r="169" spans="1:24" ht="20" customHeight="1" x14ac:dyDescent="0.2">
      <c r="A169" s="22" t="s">
        <v>883</v>
      </c>
      <c r="B169" s="49" t="str">
        <f>SUBSTITUTE(A169,"/Users/timomiessen/Desktop/imagesdk/nonblackwomen1/","Image_")</f>
        <v>Image_NBW_188.jpg</v>
      </c>
      <c r="C169" s="41" t="s">
        <v>390</v>
      </c>
      <c r="D169" s="23" t="s">
        <v>391</v>
      </c>
      <c r="E169" s="24">
        <v>0</v>
      </c>
      <c r="F169" s="24">
        <v>1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 cm="1">
        <f t="array" ref="R169">_xlfn.IFS(H169=1,1,K169=1,1,L169=1,1,M169=1,1,N169=1,1,P169=1,1,TRUE,0)</f>
        <v>0</v>
      </c>
      <c r="S169" s="35">
        <f>IF(AND(G169=1,R169=1),0,R169)</f>
        <v>0</v>
      </c>
      <c r="T169" s="53" t="s">
        <v>1</v>
      </c>
      <c r="U169" s="34" cm="1">
        <f t="array" ref="U169">_xlfn.IFS(T169="UNLIKELY", 1, T169="POSSIBLE", 1, T169="LIKELY",1, T169="VERY_LIKELY", 1, TRUE, 0)</f>
        <v>1</v>
      </c>
      <c r="V169" s="24" cm="1">
        <f t="array" ref="V169">_xlfn.IFS(T169="POSSIBLE", 1, T169="LIKELY",1, T169="VERY_LIKELY", 1, TRUE, 0)</f>
        <v>0</v>
      </c>
      <c r="W169" s="24" cm="1">
        <f t="array" ref="W169">_xlfn.IFS(T169="LIKELY",1, T169="VERY_LIKELY", 1, TRUE, 0)</f>
        <v>0</v>
      </c>
      <c r="X169" s="35" cm="1">
        <f t="array" ref="X169">_xlfn.IFS(T169="VERY_LIKELY", 1, TRUE, 0)</f>
        <v>0</v>
      </c>
    </row>
    <row r="170" spans="1:24" ht="20" customHeight="1" x14ac:dyDescent="0.2">
      <c r="A170" s="22" t="s">
        <v>884</v>
      </c>
      <c r="B170" s="49" t="str">
        <f>SUBSTITUTE(A170,"/Users/timomiessen/Desktop/imagesdk/nonblackwomen1/","Image_")</f>
        <v>Image_NBW_189.jpg</v>
      </c>
      <c r="C170" s="41" t="s">
        <v>390</v>
      </c>
      <c r="D170" s="23" t="s">
        <v>391</v>
      </c>
      <c r="E170" s="24">
        <v>0</v>
      </c>
      <c r="F170" s="24">
        <v>1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 cm="1">
        <f t="array" ref="R170">_xlfn.IFS(H170=1,1,K170=1,1,L170=1,1,M170=1,1,N170=1,1,P170=1,1,TRUE,0)</f>
        <v>0</v>
      </c>
      <c r="S170" s="35">
        <f>IF(AND(G170=1,R170=1),0,R170)</f>
        <v>0</v>
      </c>
      <c r="T170" s="53" t="s">
        <v>4</v>
      </c>
      <c r="U170" s="34" cm="1">
        <f t="array" ref="U170">_xlfn.IFS(T170="UNLIKELY", 1, T170="POSSIBLE", 1, T170="LIKELY",1, T170="VERY_LIKELY", 1, TRUE, 0)</f>
        <v>0</v>
      </c>
      <c r="V170" s="24" cm="1">
        <f t="array" ref="V170">_xlfn.IFS(T170="POSSIBLE", 1, T170="LIKELY",1, T170="VERY_LIKELY", 1, TRUE, 0)</f>
        <v>0</v>
      </c>
      <c r="W170" s="24" cm="1">
        <f t="array" ref="W170">_xlfn.IFS(T170="LIKELY",1, T170="VERY_LIKELY", 1, TRUE, 0)</f>
        <v>0</v>
      </c>
      <c r="X170" s="35" cm="1">
        <f t="array" ref="X170">_xlfn.IFS(T170="VERY_LIKELY", 1, TRUE, 0)</f>
        <v>0</v>
      </c>
    </row>
    <row r="171" spans="1:24" ht="20" customHeight="1" x14ac:dyDescent="0.2">
      <c r="A171" s="22" t="s">
        <v>885</v>
      </c>
      <c r="B171" s="49" t="str">
        <f>SUBSTITUTE(A171,"/Users/timomiessen/Desktop/imagesdk/nonblackwomen1/","Image_")</f>
        <v>Image_NBW_19.jpg</v>
      </c>
      <c r="C171" s="41" t="s">
        <v>390</v>
      </c>
      <c r="D171" s="23" t="s">
        <v>391</v>
      </c>
      <c r="E171" s="24">
        <v>1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 cm="1">
        <f t="array" ref="R171">_xlfn.IFS(H171=1,1,K171=1,1,L171=1,1,M171=1,1,N171=1,1,P171=1,1,TRUE,0)</f>
        <v>0</v>
      </c>
      <c r="S171" s="35">
        <f>IF(AND(G171=1,R171=1),0,R171)</f>
        <v>0</v>
      </c>
      <c r="T171" s="53" t="s">
        <v>4</v>
      </c>
      <c r="U171" s="34" cm="1">
        <f t="array" ref="U171">_xlfn.IFS(T171="UNLIKELY", 1, T171="POSSIBLE", 1, T171="LIKELY",1, T171="VERY_LIKELY", 1, TRUE, 0)</f>
        <v>0</v>
      </c>
      <c r="V171" s="24" cm="1">
        <f t="array" ref="V171">_xlfn.IFS(T171="POSSIBLE", 1, T171="LIKELY",1, T171="VERY_LIKELY", 1, TRUE, 0)</f>
        <v>0</v>
      </c>
      <c r="W171" s="24" cm="1">
        <f t="array" ref="W171">_xlfn.IFS(T171="LIKELY",1, T171="VERY_LIKELY", 1, TRUE, 0)</f>
        <v>0</v>
      </c>
      <c r="X171" s="35" cm="1">
        <f t="array" ref="X171">_xlfn.IFS(T171="VERY_LIKELY", 1, TRUE, 0)</f>
        <v>0</v>
      </c>
    </row>
    <row r="172" spans="1:24" ht="20" customHeight="1" x14ac:dyDescent="0.2">
      <c r="A172" s="22" t="s">
        <v>886</v>
      </c>
      <c r="B172" s="49" t="str">
        <f>SUBSTITUTE(A172,"/Users/timomiessen/Desktop/imagesdk/nonblackwomen1/","Image_")</f>
        <v>Image_NBW_190.jpg</v>
      </c>
      <c r="C172" s="41" t="s">
        <v>390</v>
      </c>
      <c r="D172" s="23" t="s">
        <v>391</v>
      </c>
      <c r="E172" s="24">
        <v>0</v>
      </c>
      <c r="F172" s="24">
        <v>1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 cm="1">
        <f t="array" ref="R172">_xlfn.IFS(H172=1,1,K172=1,1,L172=1,1,M172=1,1,N172=1,1,P172=1,1,TRUE,0)</f>
        <v>0</v>
      </c>
      <c r="S172" s="35">
        <f>IF(AND(G172=1,R172=1),0,R172)</f>
        <v>0</v>
      </c>
      <c r="T172" s="53" t="s">
        <v>1</v>
      </c>
      <c r="U172" s="34" cm="1">
        <f t="array" ref="U172">_xlfn.IFS(T172="UNLIKELY", 1, T172="POSSIBLE", 1, T172="LIKELY",1, T172="VERY_LIKELY", 1, TRUE, 0)</f>
        <v>1</v>
      </c>
      <c r="V172" s="24" cm="1">
        <f t="array" ref="V172">_xlfn.IFS(T172="POSSIBLE", 1, T172="LIKELY",1, T172="VERY_LIKELY", 1, TRUE, 0)</f>
        <v>0</v>
      </c>
      <c r="W172" s="24" cm="1">
        <f t="array" ref="W172">_xlfn.IFS(T172="LIKELY",1, T172="VERY_LIKELY", 1, TRUE, 0)</f>
        <v>0</v>
      </c>
      <c r="X172" s="35" cm="1">
        <f t="array" ref="X172">_xlfn.IFS(T172="VERY_LIKELY", 1, TRUE, 0)</f>
        <v>0</v>
      </c>
    </row>
    <row r="173" spans="1:24" ht="20" customHeight="1" x14ac:dyDescent="0.2">
      <c r="A173" s="22" t="s">
        <v>887</v>
      </c>
      <c r="B173" s="49" t="str">
        <f>SUBSTITUTE(A173,"/Users/timomiessen/Desktop/imagesdk/nonblackwomen1/","Image_")</f>
        <v>Image_NBW_191.jpg</v>
      </c>
      <c r="C173" s="41" t="s">
        <v>390</v>
      </c>
      <c r="D173" s="23" t="s">
        <v>391</v>
      </c>
      <c r="E173" s="24">
        <v>0</v>
      </c>
      <c r="F173" s="24">
        <v>1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 cm="1">
        <f t="array" ref="R173">_xlfn.IFS(H173=1,1,K173=1,1,L173=1,1,M173=1,1,N173=1,1,P173=1,1,TRUE,0)</f>
        <v>0</v>
      </c>
      <c r="S173" s="35">
        <f>IF(AND(G173=1,R173=1),0,R173)</f>
        <v>0</v>
      </c>
      <c r="T173" s="53" t="s">
        <v>1</v>
      </c>
      <c r="U173" s="34" cm="1">
        <f t="array" ref="U173">_xlfn.IFS(T173="UNLIKELY", 1, T173="POSSIBLE", 1, T173="LIKELY",1, T173="VERY_LIKELY", 1, TRUE, 0)</f>
        <v>1</v>
      </c>
      <c r="V173" s="24" cm="1">
        <f t="array" ref="V173">_xlfn.IFS(T173="POSSIBLE", 1, T173="LIKELY",1, T173="VERY_LIKELY", 1, TRUE, 0)</f>
        <v>0</v>
      </c>
      <c r="W173" s="24" cm="1">
        <f t="array" ref="W173">_xlfn.IFS(T173="LIKELY",1, T173="VERY_LIKELY", 1, TRUE, 0)</f>
        <v>0</v>
      </c>
      <c r="X173" s="35" cm="1">
        <f t="array" ref="X173">_xlfn.IFS(T173="VERY_LIKELY", 1, TRUE, 0)</f>
        <v>0</v>
      </c>
    </row>
    <row r="174" spans="1:24" ht="20" customHeight="1" x14ac:dyDescent="0.2">
      <c r="A174" s="22" t="s">
        <v>888</v>
      </c>
      <c r="B174" s="49" t="str">
        <f>SUBSTITUTE(A174,"/Users/timomiessen/Desktop/imagesdk/nonblackwomen1/","Image_")</f>
        <v>Image_NBW_192.jpg</v>
      </c>
      <c r="C174" s="41" t="s">
        <v>390</v>
      </c>
      <c r="D174" s="23" t="s">
        <v>391</v>
      </c>
      <c r="E174" s="24">
        <v>0</v>
      </c>
      <c r="F174" s="24">
        <v>1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 cm="1">
        <f t="array" ref="R174">_xlfn.IFS(H174=1,1,K174=1,1,L174=1,1,M174=1,1,N174=1,1,P174=1,1,TRUE,0)</f>
        <v>0</v>
      </c>
      <c r="S174" s="35">
        <f>IF(AND(G174=1,R174=1),0,R174)</f>
        <v>0</v>
      </c>
      <c r="T174" s="53" t="s">
        <v>12</v>
      </c>
      <c r="U174" s="34" cm="1">
        <f t="array" ref="U174">_xlfn.IFS(T174="UNLIKELY", 1, T174="POSSIBLE", 1, T174="LIKELY",1, T174="VERY_LIKELY", 1, TRUE, 0)</f>
        <v>1</v>
      </c>
      <c r="V174" s="24" cm="1">
        <f t="array" ref="V174">_xlfn.IFS(T174="POSSIBLE", 1, T174="LIKELY",1, T174="VERY_LIKELY", 1, TRUE, 0)</f>
        <v>1</v>
      </c>
      <c r="W174" s="24" cm="1">
        <f t="array" ref="W174">_xlfn.IFS(T174="LIKELY",1, T174="VERY_LIKELY", 1, TRUE, 0)</f>
        <v>1</v>
      </c>
      <c r="X174" s="35" cm="1">
        <f t="array" ref="X174">_xlfn.IFS(T174="VERY_LIKELY", 1, TRUE, 0)</f>
        <v>0</v>
      </c>
    </row>
    <row r="175" spans="1:24" ht="20" customHeight="1" x14ac:dyDescent="0.2">
      <c r="A175" s="22" t="s">
        <v>889</v>
      </c>
      <c r="B175" s="49" t="str">
        <f>SUBSTITUTE(A175,"/Users/timomiessen/Desktop/imagesdk/nonblackwomen1/","Image_")</f>
        <v>Image_NBW_193.jpg</v>
      </c>
      <c r="C175" s="41" t="s">
        <v>390</v>
      </c>
      <c r="D175" s="23" t="s">
        <v>391</v>
      </c>
      <c r="E175" s="24">
        <v>0</v>
      </c>
      <c r="F175" s="24">
        <v>1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 cm="1">
        <f t="array" ref="R175">_xlfn.IFS(H175=1,1,K175=1,1,L175=1,1,M175=1,1,N175=1,1,P175=1,1,TRUE,0)</f>
        <v>0</v>
      </c>
      <c r="S175" s="35">
        <f>IF(AND(G175=1,R175=1),0,R175)</f>
        <v>0</v>
      </c>
      <c r="T175" s="53" t="s">
        <v>1</v>
      </c>
      <c r="U175" s="34" cm="1">
        <f t="array" ref="U175">_xlfn.IFS(T175="UNLIKELY", 1, T175="POSSIBLE", 1, T175="LIKELY",1, T175="VERY_LIKELY", 1, TRUE, 0)</f>
        <v>1</v>
      </c>
      <c r="V175" s="24" cm="1">
        <f t="array" ref="V175">_xlfn.IFS(T175="POSSIBLE", 1, T175="LIKELY",1, T175="VERY_LIKELY", 1, TRUE, 0)</f>
        <v>0</v>
      </c>
      <c r="W175" s="24" cm="1">
        <f t="array" ref="W175">_xlfn.IFS(T175="LIKELY",1, T175="VERY_LIKELY", 1, TRUE, 0)</f>
        <v>0</v>
      </c>
      <c r="X175" s="35" cm="1">
        <f t="array" ref="X175">_xlfn.IFS(T175="VERY_LIKELY", 1, TRUE, 0)</f>
        <v>0</v>
      </c>
    </row>
    <row r="176" spans="1:24" ht="20" customHeight="1" x14ac:dyDescent="0.2">
      <c r="A176" s="22" t="s">
        <v>890</v>
      </c>
      <c r="B176" s="49" t="str">
        <f>SUBSTITUTE(A176,"/Users/timomiessen/Desktop/imagesdk/nonblackwomen1/","Image_")</f>
        <v>Image_NBW_194.jpg</v>
      </c>
      <c r="C176" s="41" t="s">
        <v>390</v>
      </c>
      <c r="D176" s="23" t="s">
        <v>391</v>
      </c>
      <c r="E176" s="24">
        <v>0</v>
      </c>
      <c r="F176" s="24">
        <v>1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 cm="1">
        <f t="array" ref="R176">_xlfn.IFS(H176=1,1,K176=1,1,L176=1,1,M176=1,1,N176=1,1,P176=1,1,TRUE,0)</f>
        <v>0</v>
      </c>
      <c r="S176" s="35">
        <f>IF(AND(G176=1,R176=1),0,R176)</f>
        <v>0</v>
      </c>
      <c r="T176" s="53" t="s">
        <v>4</v>
      </c>
      <c r="U176" s="34" cm="1">
        <f t="array" ref="U176">_xlfn.IFS(T176="UNLIKELY", 1, T176="POSSIBLE", 1, T176="LIKELY",1, T176="VERY_LIKELY", 1, TRUE, 0)</f>
        <v>0</v>
      </c>
      <c r="V176" s="24" cm="1">
        <f t="array" ref="V176">_xlfn.IFS(T176="POSSIBLE", 1, T176="LIKELY",1, T176="VERY_LIKELY", 1, TRUE, 0)</f>
        <v>0</v>
      </c>
      <c r="W176" s="24" cm="1">
        <f t="array" ref="W176">_xlfn.IFS(T176="LIKELY",1, T176="VERY_LIKELY", 1, TRUE, 0)</f>
        <v>0</v>
      </c>
      <c r="X176" s="35" cm="1">
        <f t="array" ref="X176">_xlfn.IFS(T176="VERY_LIKELY", 1, TRUE, 0)</f>
        <v>0</v>
      </c>
    </row>
    <row r="177" spans="1:24" ht="20" customHeight="1" x14ac:dyDescent="0.2">
      <c r="A177" s="22" t="s">
        <v>891</v>
      </c>
      <c r="B177" s="49" t="str">
        <f>SUBSTITUTE(A177,"/Users/timomiessen/Desktop/imagesdk/nonblackwomen1/","Image_")</f>
        <v>Image_NBW_195.jpg</v>
      </c>
      <c r="C177" s="41" t="s">
        <v>390</v>
      </c>
      <c r="D177" s="23" t="s">
        <v>391</v>
      </c>
      <c r="E177" s="24">
        <v>0</v>
      </c>
      <c r="F177" s="24">
        <v>1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 cm="1">
        <f t="array" ref="R177">_xlfn.IFS(H177=1,1,K177=1,1,L177=1,1,M177=1,1,N177=1,1,P177=1,1,TRUE,0)</f>
        <v>0</v>
      </c>
      <c r="S177" s="35">
        <f>IF(AND(G177=1,R177=1),0,R177)</f>
        <v>0</v>
      </c>
      <c r="T177" s="53" t="s">
        <v>1</v>
      </c>
      <c r="U177" s="34" cm="1">
        <f t="array" ref="U177">_xlfn.IFS(T177="UNLIKELY", 1, T177="POSSIBLE", 1, T177="LIKELY",1, T177="VERY_LIKELY", 1, TRUE, 0)</f>
        <v>1</v>
      </c>
      <c r="V177" s="24" cm="1">
        <f t="array" ref="V177">_xlfn.IFS(T177="POSSIBLE", 1, T177="LIKELY",1, T177="VERY_LIKELY", 1, TRUE, 0)</f>
        <v>0</v>
      </c>
      <c r="W177" s="24" cm="1">
        <f t="array" ref="W177">_xlfn.IFS(T177="LIKELY",1, T177="VERY_LIKELY", 1, TRUE, 0)</f>
        <v>0</v>
      </c>
      <c r="X177" s="35" cm="1">
        <f t="array" ref="X177">_xlfn.IFS(T177="VERY_LIKELY", 1, TRUE, 0)</f>
        <v>0</v>
      </c>
    </row>
    <row r="178" spans="1:24" ht="20" customHeight="1" x14ac:dyDescent="0.2">
      <c r="A178" s="22" t="s">
        <v>892</v>
      </c>
      <c r="B178" s="49" t="str">
        <f>SUBSTITUTE(A178,"/Users/timomiessen/Desktop/imagesdk/nonblackwomen1/","Image_")</f>
        <v>Image_NBW_196.jpg</v>
      </c>
      <c r="C178" s="41" t="s">
        <v>390</v>
      </c>
      <c r="D178" s="23" t="s">
        <v>391</v>
      </c>
      <c r="E178" s="24">
        <v>0</v>
      </c>
      <c r="F178" s="24">
        <v>1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 cm="1">
        <f t="array" ref="R178">_xlfn.IFS(H178=1,1,K178=1,1,L178=1,1,M178=1,1,N178=1,1,P178=1,1,TRUE,0)</f>
        <v>0</v>
      </c>
      <c r="S178" s="35">
        <f>IF(AND(G178=1,R178=1),0,R178)</f>
        <v>0</v>
      </c>
      <c r="T178" s="53" t="s">
        <v>1</v>
      </c>
      <c r="U178" s="34" cm="1">
        <f t="array" ref="U178">_xlfn.IFS(T178="UNLIKELY", 1, T178="POSSIBLE", 1, T178="LIKELY",1, T178="VERY_LIKELY", 1, TRUE, 0)</f>
        <v>1</v>
      </c>
      <c r="V178" s="24" cm="1">
        <f t="array" ref="V178">_xlfn.IFS(T178="POSSIBLE", 1, T178="LIKELY",1, T178="VERY_LIKELY", 1, TRUE, 0)</f>
        <v>0</v>
      </c>
      <c r="W178" s="24" cm="1">
        <f t="array" ref="W178">_xlfn.IFS(T178="LIKELY",1, T178="VERY_LIKELY", 1, TRUE, 0)</f>
        <v>0</v>
      </c>
      <c r="X178" s="35" cm="1">
        <f t="array" ref="X178">_xlfn.IFS(T178="VERY_LIKELY", 1, TRUE, 0)</f>
        <v>0</v>
      </c>
    </row>
    <row r="179" spans="1:24" ht="20" customHeight="1" x14ac:dyDescent="0.2">
      <c r="A179" s="22" t="s">
        <v>893</v>
      </c>
      <c r="B179" s="49" t="str">
        <f>SUBSTITUTE(A179,"/Users/timomiessen/Desktop/imagesdk/nonblackwomen1/","Image_")</f>
        <v>Image_NBW_197.jpg</v>
      </c>
      <c r="C179" s="41" t="s">
        <v>390</v>
      </c>
      <c r="D179" s="23" t="s">
        <v>391</v>
      </c>
      <c r="E179" s="24">
        <v>0</v>
      </c>
      <c r="F179" s="24">
        <v>1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 cm="1">
        <f t="array" ref="R179">_xlfn.IFS(H179=1,1,K179=1,1,L179=1,1,M179=1,1,N179=1,1,P179=1,1,TRUE,0)</f>
        <v>0</v>
      </c>
      <c r="S179" s="35">
        <f>IF(AND(G179=1,R179=1),0,R179)</f>
        <v>0</v>
      </c>
      <c r="T179" s="53" t="s">
        <v>1</v>
      </c>
      <c r="U179" s="34" cm="1">
        <f t="array" ref="U179">_xlfn.IFS(T179="UNLIKELY", 1, T179="POSSIBLE", 1, T179="LIKELY",1, T179="VERY_LIKELY", 1, TRUE, 0)</f>
        <v>1</v>
      </c>
      <c r="V179" s="24" cm="1">
        <f t="array" ref="V179">_xlfn.IFS(T179="POSSIBLE", 1, T179="LIKELY",1, T179="VERY_LIKELY", 1, TRUE, 0)</f>
        <v>0</v>
      </c>
      <c r="W179" s="24" cm="1">
        <f t="array" ref="W179">_xlfn.IFS(T179="LIKELY",1, T179="VERY_LIKELY", 1, TRUE, 0)</f>
        <v>0</v>
      </c>
      <c r="X179" s="35" cm="1">
        <f t="array" ref="X179">_xlfn.IFS(T179="VERY_LIKELY", 1, TRUE, 0)</f>
        <v>0</v>
      </c>
    </row>
    <row r="180" spans="1:24" ht="20" customHeight="1" x14ac:dyDescent="0.2">
      <c r="A180" s="22" t="s">
        <v>894</v>
      </c>
      <c r="B180" s="49" t="str">
        <f>SUBSTITUTE(A180,"/Users/timomiessen/Desktop/imagesdk/nonblackwomen1/","Image_")</f>
        <v>Image_NBW_198.jpg</v>
      </c>
      <c r="C180" s="41" t="s">
        <v>390</v>
      </c>
      <c r="D180" s="23" t="s">
        <v>391</v>
      </c>
      <c r="E180" s="24">
        <v>0</v>
      </c>
      <c r="F180" s="24">
        <v>1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 cm="1">
        <f t="array" ref="R180">_xlfn.IFS(H180=1,1,K180=1,1,L180=1,1,M180=1,1,N180=1,1,P180=1,1,TRUE,0)</f>
        <v>0</v>
      </c>
      <c r="S180" s="35">
        <f>IF(AND(G180=1,R180=1),0,R180)</f>
        <v>0</v>
      </c>
      <c r="T180" s="53" t="s">
        <v>1</v>
      </c>
      <c r="U180" s="34" cm="1">
        <f t="array" ref="U180">_xlfn.IFS(T180="UNLIKELY", 1, T180="POSSIBLE", 1, T180="LIKELY",1, T180="VERY_LIKELY", 1, TRUE, 0)</f>
        <v>1</v>
      </c>
      <c r="V180" s="24" cm="1">
        <f t="array" ref="V180">_xlfn.IFS(T180="POSSIBLE", 1, T180="LIKELY",1, T180="VERY_LIKELY", 1, TRUE, 0)</f>
        <v>0</v>
      </c>
      <c r="W180" s="24" cm="1">
        <f t="array" ref="W180">_xlfn.IFS(T180="LIKELY",1, T180="VERY_LIKELY", 1, TRUE, 0)</f>
        <v>0</v>
      </c>
      <c r="X180" s="35" cm="1">
        <f t="array" ref="X180">_xlfn.IFS(T180="VERY_LIKELY", 1, TRUE, 0)</f>
        <v>0</v>
      </c>
    </row>
    <row r="181" spans="1:24" ht="20" customHeight="1" x14ac:dyDescent="0.2">
      <c r="A181" s="22" t="s">
        <v>895</v>
      </c>
      <c r="B181" s="49" t="str">
        <f>SUBSTITUTE(A181,"/Users/timomiessen/Desktop/imagesdk/nonblackwomen1/","Image_")</f>
        <v>Image_NBW_199.jpg</v>
      </c>
      <c r="C181" s="41" t="s">
        <v>390</v>
      </c>
      <c r="D181" s="23" t="s">
        <v>391</v>
      </c>
      <c r="E181" s="24">
        <v>0</v>
      </c>
      <c r="F181" s="24">
        <v>1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 cm="1">
        <f t="array" ref="R181">_xlfn.IFS(H181=1,1,K181=1,1,L181=1,1,M181=1,1,N181=1,1,P181=1,1,TRUE,0)</f>
        <v>0</v>
      </c>
      <c r="S181" s="35">
        <f>IF(AND(G181=1,R181=1),0,R181)</f>
        <v>0</v>
      </c>
      <c r="T181" s="53" t="s">
        <v>1</v>
      </c>
      <c r="U181" s="34" cm="1">
        <f t="array" ref="U181">_xlfn.IFS(T181="UNLIKELY", 1, T181="POSSIBLE", 1, T181="LIKELY",1, T181="VERY_LIKELY", 1, TRUE, 0)</f>
        <v>1</v>
      </c>
      <c r="V181" s="24" cm="1">
        <f t="array" ref="V181">_xlfn.IFS(T181="POSSIBLE", 1, T181="LIKELY",1, T181="VERY_LIKELY", 1, TRUE, 0)</f>
        <v>0</v>
      </c>
      <c r="W181" s="24" cm="1">
        <f t="array" ref="W181">_xlfn.IFS(T181="LIKELY",1, T181="VERY_LIKELY", 1, TRUE, 0)</f>
        <v>0</v>
      </c>
      <c r="X181" s="35" cm="1">
        <f t="array" ref="X181">_xlfn.IFS(T181="VERY_LIKELY", 1, TRUE, 0)</f>
        <v>0</v>
      </c>
    </row>
    <row r="182" spans="1:24" ht="20" customHeight="1" x14ac:dyDescent="0.2">
      <c r="A182" s="22" t="s">
        <v>896</v>
      </c>
      <c r="B182" s="49" t="str">
        <f>SUBSTITUTE(A182,"/Users/timomiessen/Desktop/imagesdk/nonblackwomen1/","Image_")</f>
        <v>Image_NBW_2.jpg</v>
      </c>
      <c r="C182" s="41" t="s">
        <v>390</v>
      </c>
      <c r="D182" s="23" t="s">
        <v>391</v>
      </c>
      <c r="E182" s="24">
        <v>1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 cm="1">
        <f t="array" ref="R182">_xlfn.IFS(H182=1,1,K182=1,1,L182=1,1,M182=1,1,N182=1,1,P182=1,1,TRUE,0)</f>
        <v>0</v>
      </c>
      <c r="S182" s="35">
        <f>IF(AND(G182=1,R182=1),0,R182)</f>
        <v>0</v>
      </c>
      <c r="T182" s="53" t="s">
        <v>1</v>
      </c>
      <c r="U182" s="34" cm="1">
        <f t="array" ref="U182">_xlfn.IFS(T182="UNLIKELY", 1, T182="POSSIBLE", 1, T182="LIKELY",1, T182="VERY_LIKELY", 1, TRUE, 0)</f>
        <v>1</v>
      </c>
      <c r="V182" s="24" cm="1">
        <f t="array" ref="V182">_xlfn.IFS(T182="POSSIBLE", 1, T182="LIKELY",1, T182="VERY_LIKELY", 1, TRUE, 0)</f>
        <v>0</v>
      </c>
      <c r="W182" s="24" cm="1">
        <f t="array" ref="W182">_xlfn.IFS(T182="LIKELY",1, T182="VERY_LIKELY", 1, TRUE, 0)</f>
        <v>0</v>
      </c>
      <c r="X182" s="35" cm="1">
        <f t="array" ref="X182">_xlfn.IFS(T182="VERY_LIKELY", 1, TRUE, 0)</f>
        <v>0</v>
      </c>
    </row>
    <row r="183" spans="1:24" ht="20" customHeight="1" x14ac:dyDescent="0.2">
      <c r="A183" s="22" t="s">
        <v>897</v>
      </c>
      <c r="B183" s="49" t="str">
        <f>SUBSTITUTE(A183,"/Users/timomiessen/Desktop/imagesdk/nonblackwomen1/","Image_")</f>
        <v>Image_NBW_20.jpg</v>
      </c>
      <c r="C183" s="41" t="s">
        <v>390</v>
      </c>
      <c r="D183" s="23" t="s">
        <v>391</v>
      </c>
      <c r="E183" s="24">
        <v>1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 cm="1">
        <f t="array" ref="R183">_xlfn.IFS(H183=1,1,K183=1,1,L183=1,1,M183=1,1,N183=1,1,P183=1,1,TRUE,0)</f>
        <v>0</v>
      </c>
      <c r="S183" s="35">
        <f>IF(AND(G183=1,R183=1),0,R183)</f>
        <v>0</v>
      </c>
      <c r="T183" s="53" t="s">
        <v>12</v>
      </c>
      <c r="U183" s="34" cm="1">
        <f t="array" ref="U183">_xlfn.IFS(T183="UNLIKELY", 1, T183="POSSIBLE", 1, T183="LIKELY",1, T183="VERY_LIKELY", 1, TRUE, 0)</f>
        <v>1</v>
      </c>
      <c r="V183" s="24" cm="1">
        <f t="array" ref="V183">_xlfn.IFS(T183="POSSIBLE", 1, T183="LIKELY",1, T183="VERY_LIKELY", 1, TRUE, 0)</f>
        <v>1</v>
      </c>
      <c r="W183" s="24" cm="1">
        <f t="array" ref="W183">_xlfn.IFS(T183="LIKELY",1, T183="VERY_LIKELY", 1, TRUE, 0)</f>
        <v>1</v>
      </c>
      <c r="X183" s="35" cm="1">
        <f t="array" ref="X183">_xlfn.IFS(T183="VERY_LIKELY", 1, TRUE, 0)</f>
        <v>0</v>
      </c>
    </row>
    <row r="184" spans="1:24" ht="20" customHeight="1" x14ac:dyDescent="0.2">
      <c r="A184" s="22" t="s">
        <v>898</v>
      </c>
      <c r="B184" s="49" t="str">
        <f>SUBSTITUTE(A184,"/Users/timomiessen/Desktop/imagesdk/nonblackwomen1/","Image_")</f>
        <v>Image_NBW_200.jpg</v>
      </c>
      <c r="C184" s="41" t="s">
        <v>390</v>
      </c>
      <c r="D184" s="23" t="s">
        <v>391</v>
      </c>
      <c r="E184" s="24">
        <v>0</v>
      </c>
      <c r="F184" s="24">
        <v>1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 cm="1">
        <f t="array" ref="R184">_xlfn.IFS(H184=1,1,K184=1,1,L184=1,1,M184=1,1,N184=1,1,P184=1,1,TRUE,0)</f>
        <v>0</v>
      </c>
      <c r="S184" s="35">
        <f>IF(AND(G184=1,R184=1),0,R184)</f>
        <v>0</v>
      </c>
      <c r="T184" s="53" t="s">
        <v>1</v>
      </c>
      <c r="U184" s="34" cm="1">
        <f t="array" ref="U184">_xlfn.IFS(T184="UNLIKELY", 1, T184="POSSIBLE", 1, T184="LIKELY",1, T184="VERY_LIKELY", 1, TRUE, 0)</f>
        <v>1</v>
      </c>
      <c r="V184" s="24" cm="1">
        <f t="array" ref="V184">_xlfn.IFS(T184="POSSIBLE", 1, T184="LIKELY",1, T184="VERY_LIKELY", 1, TRUE, 0)</f>
        <v>0</v>
      </c>
      <c r="W184" s="24" cm="1">
        <f t="array" ref="W184">_xlfn.IFS(T184="LIKELY",1, T184="VERY_LIKELY", 1, TRUE, 0)</f>
        <v>0</v>
      </c>
      <c r="X184" s="35" cm="1">
        <f t="array" ref="X184">_xlfn.IFS(T184="VERY_LIKELY", 1, TRUE, 0)</f>
        <v>0</v>
      </c>
    </row>
    <row r="185" spans="1:24" ht="20" customHeight="1" x14ac:dyDescent="0.2">
      <c r="A185" s="22" t="s">
        <v>899</v>
      </c>
      <c r="B185" s="49" t="str">
        <f>SUBSTITUTE(A185,"/Users/timomiessen/Desktop/imagesdk/nonblackwomen1/","Image_")</f>
        <v>Image_NBW_201.jpg</v>
      </c>
      <c r="C185" s="41" t="s">
        <v>390</v>
      </c>
      <c r="D185" s="23" t="s">
        <v>391</v>
      </c>
      <c r="E185" s="24">
        <v>0</v>
      </c>
      <c r="F185" s="24">
        <v>1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 cm="1">
        <f t="array" ref="R185">_xlfn.IFS(H185=1,1,K185=1,1,L185=1,1,M185=1,1,N185=1,1,P185=1,1,TRUE,0)</f>
        <v>0</v>
      </c>
      <c r="S185" s="35">
        <f>IF(AND(G185=1,R185=1),0,R185)</f>
        <v>0</v>
      </c>
      <c r="T185" s="53" t="s">
        <v>12</v>
      </c>
      <c r="U185" s="34" cm="1">
        <f t="array" ref="U185">_xlfn.IFS(T185="UNLIKELY", 1, T185="POSSIBLE", 1, T185="LIKELY",1, T185="VERY_LIKELY", 1, TRUE, 0)</f>
        <v>1</v>
      </c>
      <c r="V185" s="24" cm="1">
        <f t="array" ref="V185">_xlfn.IFS(T185="POSSIBLE", 1, T185="LIKELY",1, T185="VERY_LIKELY", 1, TRUE, 0)</f>
        <v>1</v>
      </c>
      <c r="W185" s="24" cm="1">
        <f t="array" ref="W185">_xlfn.IFS(T185="LIKELY",1, T185="VERY_LIKELY", 1, TRUE, 0)</f>
        <v>1</v>
      </c>
      <c r="X185" s="35" cm="1">
        <f t="array" ref="X185">_xlfn.IFS(T185="VERY_LIKELY", 1, TRUE, 0)</f>
        <v>0</v>
      </c>
    </row>
    <row r="186" spans="1:24" ht="20" customHeight="1" x14ac:dyDescent="0.2">
      <c r="A186" s="22" t="s">
        <v>900</v>
      </c>
      <c r="B186" s="49" t="str">
        <f>SUBSTITUTE(A186,"/Users/timomiessen/Desktop/imagesdk/nonblackwomen1/","Image_")</f>
        <v>Image_NBW_202.jpg</v>
      </c>
      <c r="C186" s="41" t="s">
        <v>390</v>
      </c>
      <c r="D186" s="23" t="s">
        <v>391</v>
      </c>
      <c r="E186" s="24">
        <v>0</v>
      </c>
      <c r="F186" s="24">
        <v>1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 cm="1">
        <f t="array" ref="R186">_xlfn.IFS(H186=1,1,K186=1,1,L186=1,1,M186=1,1,N186=1,1,P186=1,1,TRUE,0)</f>
        <v>0</v>
      </c>
      <c r="S186" s="35">
        <f>IF(AND(G186=1,R186=1),0,R186)</f>
        <v>0</v>
      </c>
      <c r="T186" s="53" t="s">
        <v>1</v>
      </c>
      <c r="U186" s="34" cm="1">
        <f t="array" ref="U186">_xlfn.IFS(T186="UNLIKELY", 1, T186="POSSIBLE", 1, T186="LIKELY",1, T186="VERY_LIKELY", 1, TRUE, 0)</f>
        <v>1</v>
      </c>
      <c r="V186" s="24" cm="1">
        <f t="array" ref="V186">_xlfn.IFS(T186="POSSIBLE", 1, T186="LIKELY",1, T186="VERY_LIKELY", 1, TRUE, 0)</f>
        <v>0</v>
      </c>
      <c r="W186" s="24" cm="1">
        <f t="array" ref="W186">_xlfn.IFS(T186="LIKELY",1, T186="VERY_LIKELY", 1, TRUE, 0)</f>
        <v>0</v>
      </c>
      <c r="X186" s="35" cm="1">
        <f t="array" ref="X186">_xlfn.IFS(T186="VERY_LIKELY", 1, TRUE, 0)</f>
        <v>0</v>
      </c>
    </row>
    <row r="187" spans="1:24" ht="20" customHeight="1" x14ac:dyDescent="0.2">
      <c r="A187" s="22" t="s">
        <v>901</v>
      </c>
      <c r="B187" s="49" t="str">
        <f>SUBSTITUTE(A187,"/Users/timomiessen/Desktop/imagesdk/nonblackwomen1/","Image_")</f>
        <v>Image_NBW_203.jpg</v>
      </c>
      <c r="C187" s="41" t="s">
        <v>390</v>
      </c>
      <c r="D187" s="23" t="s">
        <v>391</v>
      </c>
      <c r="E187" s="24">
        <v>0</v>
      </c>
      <c r="F187" s="24">
        <v>1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 cm="1">
        <f t="array" ref="R187">_xlfn.IFS(H187=1,1,K187=1,1,L187=1,1,M187=1,1,N187=1,1,P187=1,1,TRUE,0)</f>
        <v>0</v>
      </c>
      <c r="S187" s="35">
        <f>IF(AND(G187=1,R187=1),0,R187)</f>
        <v>0</v>
      </c>
      <c r="T187" s="53" t="s">
        <v>1</v>
      </c>
      <c r="U187" s="34" cm="1">
        <f t="array" ref="U187">_xlfn.IFS(T187="UNLIKELY", 1, T187="POSSIBLE", 1, T187="LIKELY",1, T187="VERY_LIKELY", 1, TRUE, 0)</f>
        <v>1</v>
      </c>
      <c r="V187" s="24" cm="1">
        <f t="array" ref="V187">_xlfn.IFS(T187="POSSIBLE", 1, T187="LIKELY",1, T187="VERY_LIKELY", 1, TRUE, 0)</f>
        <v>0</v>
      </c>
      <c r="W187" s="24" cm="1">
        <f t="array" ref="W187">_xlfn.IFS(T187="LIKELY",1, T187="VERY_LIKELY", 1, TRUE, 0)</f>
        <v>0</v>
      </c>
      <c r="X187" s="35" cm="1">
        <f t="array" ref="X187">_xlfn.IFS(T187="VERY_LIKELY", 1, TRUE, 0)</f>
        <v>0</v>
      </c>
    </row>
    <row r="188" spans="1:24" ht="20" customHeight="1" x14ac:dyDescent="0.2">
      <c r="A188" s="22" t="s">
        <v>902</v>
      </c>
      <c r="B188" s="49" t="str">
        <f>SUBSTITUTE(A188,"/Users/timomiessen/Desktop/imagesdk/nonblackwomen1/","Image_")</f>
        <v>Image_NBW_204.jpg</v>
      </c>
      <c r="C188" s="41" t="s">
        <v>390</v>
      </c>
      <c r="D188" s="23" t="s">
        <v>391</v>
      </c>
      <c r="E188" s="24">
        <v>0</v>
      </c>
      <c r="F188" s="24">
        <v>1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 cm="1">
        <f t="array" ref="R188">_xlfn.IFS(H188=1,1,K188=1,1,L188=1,1,M188=1,1,N188=1,1,P188=1,1,TRUE,0)</f>
        <v>0</v>
      </c>
      <c r="S188" s="35">
        <f>IF(AND(G188=1,R188=1),0,R188)</f>
        <v>0</v>
      </c>
      <c r="T188" s="53" t="s">
        <v>1</v>
      </c>
      <c r="U188" s="34" cm="1">
        <f t="array" ref="U188">_xlfn.IFS(T188="UNLIKELY", 1, T188="POSSIBLE", 1, T188="LIKELY",1, T188="VERY_LIKELY", 1, TRUE, 0)</f>
        <v>1</v>
      </c>
      <c r="V188" s="24" cm="1">
        <f t="array" ref="V188">_xlfn.IFS(T188="POSSIBLE", 1, T188="LIKELY",1, T188="VERY_LIKELY", 1, TRUE, 0)</f>
        <v>0</v>
      </c>
      <c r="W188" s="24" cm="1">
        <f t="array" ref="W188">_xlfn.IFS(T188="LIKELY",1, T188="VERY_LIKELY", 1, TRUE, 0)</f>
        <v>0</v>
      </c>
      <c r="X188" s="35" cm="1">
        <f t="array" ref="X188">_xlfn.IFS(T188="VERY_LIKELY", 1, TRUE, 0)</f>
        <v>0</v>
      </c>
    </row>
    <row r="189" spans="1:24" ht="20" customHeight="1" x14ac:dyDescent="0.2">
      <c r="A189" s="22" t="s">
        <v>903</v>
      </c>
      <c r="B189" s="49" t="str">
        <f>SUBSTITUTE(A189,"/Users/timomiessen/Desktop/imagesdk/nonblackwomen1/","Image_")</f>
        <v>Image_NBW_205.jpg</v>
      </c>
      <c r="C189" s="41" t="s">
        <v>390</v>
      </c>
      <c r="D189" s="23" t="s">
        <v>391</v>
      </c>
      <c r="E189" s="24">
        <v>0</v>
      </c>
      <c r="F189" s="24">
        <v>1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 cm="1">
        <f t="array" ref="R189">_xlfn.IFS(H189=1,1,K189=1,1,L189=1,1,M189=1,1,N189=1,1,P189=1,1,TRUE,0)</f>
        <v>0</v>
      </c>
      <c r="S189" s="35">
        <f>IF(AND(G189=1,R189=1),0,R189)</f>
        <v>0</v>
      </c>
      <c r="T189" s="53" t="s">
        <v>1</v>
      </c>
      <c r="U189" s="34" cm="1">
        <f t="array" ref="U189">_xlfn.IFS(T189="UNLIKELY", 1, T189="POSSIBLE", 1, T189="LIKELY",1, T189="VERY_LIKELY", 1, TRUE, 0)</f>
        <v>1</v>
      </c>
      <c r="V189" s="24" cm="1">
        <f t="array" ref="V189">_xlfn.IFS(T189="POSSIBLE", 1, T189="LIKELY",1, T189="VERY_LIKELY", 1, TRUE, 0)</f>
        <v>0</v>
      </c>
      <c r="W189" s="24" cm="1">
        <f t="array" ref="W189">_xlfn.IFS(T189="LIKELY",1, T189="VERY_LIKELY", 1, TRUE, 0)</f>
        <v>0</v>
      </c>
      <c r="X189" s="35" cm="1">
        <f t="array" ref="X189">_xlfn.IFS(T189="VERY_LIKELY", 1, TRUE, 0)</f>
        <v>0</v>
      </c>
    </row>
    <row r="190" spans="1:24" ht="20" customHeight="1" x14ac:dyDescent="0.2">
      <c r="A190" s="22" t="s">
        <v>904</v>
      </c>
      <c r="B190" s="49" t="str">
        <f>SUBSTITUTE(A190,"/Users/timomiessen/Desktop/imagesdk/nonblackwomen1/","Image_")</f>
        <v>Image_NBW_206.jpg</v>
      </c>
      <c r="C190" s="41" t="s">
        <v>390</v>
      </c>
      <c r="D190" s="23" t="s">
        <v>391</v>
      </c>
      <c r="E190" s="24">
        <v>0</v>
      </c>
      <c r="F190" s="24">
        <v>1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 cm="1">
        <f t="array" ref="R190">_xlfn.IFS(H190=1,1,K190=1,1,L190=1,1,M190=1,1,N190=1,1,P190=1,1,TRUE,0)</f>
        <v>0</v>
      </c>
      <c r="S190" s="35">
        <f>IF(AND(G190=1,R190=1),0,R190)</f>
        <v>0</v>
      </c>
      <c r="T190" s="53" t="s">
        <v>4</v>
      </c>
      <c r="U190" s="34" cm="1">
        <f t="array" ref="U190">_xlfn.IFS(T190="UNLIKELY", 1, T190="POSSIBLE", 1, T190="LIKELY",1, T190="VERY_LIKELY", 1, TRUE, 0)</f>
        <v>0</v>
      </c>
      <c r="V190" s="24" cm="1">
        <f t="array" ref="V190">_xlfn.IFS(T190="POSSIBLE", 1, T190="LIKELY",1, T190="VERY_LIKELY", 1, TRUE, 0)</f>
        <v>0</v>
      </c>
      <c r="W190" s="24" cm="1">
        <f t="array" ref="W190">_xlfn.IFS(T190="LIKELY",1, T190="VERY_LIKELY", 1, TRUE, 0)</f>
        <v>0</v>
      </c>
      <c r="X190" s="35" cm="1">
        <f t="array" ref="X190">_xlfn.IFS(T190="VERY_LIKELY", 1, TRUE, 0)</f>
        <v>0</v>
      </c>
    </row>
    <row r="191" spans="1:24" ht="20" customHeight="1" x14ac:dyDescent="0.2">
      <c r="A191" s="22" t="s">
        <v>905</v>
      </c>
      <c r="B191" s="49" t="str">
        <f>SUBSTITUTE(A191,"/Users/timomiessen/Desktop/imagesdk/nonblackwomen1/","Image_")</f>
        <v>Image_NBW_207.jpg</v>
      </c>
      <c r="C191" s="41" t="s">
        <v>390</v>
      </c>
      <c r="D191" s="23" t="s">
        <v>391</v>
      </c>
      <c r="E191" s="24">
        <v>0</v>
      </c>
      <c r="F191" s="24">
        <v>1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 cm="1">
        <f t="array" ref="R191">_xlfn.IFS(H191=1,1,K191=1,1,L191=1,1,M191=1,1,N191=1,1,P191=1,1,TRUE,0)</f>
        <v>0</v>
      </c>
      <c r="S191" s="35">
        <f>IF(AND(G191=1,R191=1),0,R191)</f>
        <v>0</v>
      </c>
      <c r="T191" s="53" t="s">
        <v>4</v>
      </c>
      <c r="U191" s="34" cm="1">
        <f t="array" ref="U191">_xlfn.IFS(T191="UNLIKELY", 1, T191="POSSIBLE", 1, T191="LIKELY",1, T191="VERY_LIKELY", 1, TRUE, 0)</f>
        <v>0</v>
      </c>
      <c r="V191" s="24" cm="1">
        <f t="array" ref="V191">_xlfn.IFS(T191="POSSIBLE", 1, T191="LIKELY",1, T191="VERY_LIKELY", 1, TRUE, 0)</f>
        <v>0</v>
      </c>
      <c r="W191" s="24" cm="1">
        <f t="array" ref="W191">_xlfn.IFS(T191="LIKELY",1, T191="VERY_LIKELY", 1, TRUE, 0)</f>
        <v>0</v>
      </c>
      <c r="X191" s="35" cm="1">
        <f t="array" ref="X191">_xlfn.IFS(T191="VERY_LIKELY", 1, TRUE, 0)</f>
        <v>0</v>
      </c>
    </row>
    <row r="192" spans="1:24" ht="20" customHeight="1" x14ac:dyDescent="0.2">
      <c r="A192" s="22" t="s">
        <v>906</v>
      </c>
      <c r="B192" s="49" t="str">
        <f>SUBSTITUTE(A192,"/Users/timomiessen/Desktop/imagesdk/nonblackwomen1/","Image_")</f>
        <v>Image_NBW_208.jpg</v>
      </c>
      <c r="C192" s="41" t="s">
        <v>390</v>
      </c>
      <c r="D192" s="23" t="s">
        <v>391</v>
      </c>
      <c r="E192" s="24">
        <v>0</v>
      </c>
      <c r="F192" s="24">
        <v>1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 cm="1">
        <f t="array" ref="R192">_xlfn.IFS(H192=1,1,K192=1,1,L192=1,1,M192=1,1,N192=1,1,P192=1,1,TRUE,0)</f>
        <v>0</v>
      </c>
      <c r="S192" s="35">
        <f>IF(AND(G192=1,R192=1),0,R192)</f>
        <v>0</v>
      </c>
      <c r="T192" s="53" t="s">
        <v>4</v>
      </c>
      <c r="U192" s="34" cm="1">
        <f t="array" ref="U192">_xlfn.IFS(T192="UNLIKELY", 1, T192="POSSIBLE", 1, T192="LIKELY",1, T192="VERY_LIKELY", 1, TRUE, 0)</f>
        <v>0</v>
      </c>
      <c r="V192" s="24" cm="1">
        <f t="array" ref="V192">_xlfn.IFS(T192="POSSIBLE", 1, T192="LIKELY",1, T192="VERY_LIKELY", 1, TRUE, 0)</f>
        <v>0</v>
      </c>
      <c r="W192" s="24" cm="1">
        <f t="array" ref="W192">_xlfn.IFS(T192="LIKELY",1, T192="VERY_LIKELY", 1, TRUE, 0)</f>
        <v>0</v>
      </c>
      <c r="X192" s="35" cm="1">
        <f t="array" ref="X192">_xlfn.IFS(T192="VERY_LIKELY", 1, TRUE, 0)</f>
        <v>0</v>
      </c>
    </row>
    <row r="193" spans="1:24" ht="20" customHeight="1" x14ac:dyDescent="0.2">
      <c r="A193" s="22" t="s">
        <v>907</v>
      </c>
      <c r="B193" s="49" t="str">
        <f>SUBSTITUTE(A193,"/Users/timomiessen/Desktop/imagesdk/nonblackwomen1/","Image_")</f>
        <v>Image_NBW_209.jpg</v>
      </c>
      <c r="C193" s="41" t="s">
        <v>390</v>
      </c>
      <c r="D193" s="23" t="s">
        <v>391</v>
      </c>
      <c r="E193" s="24">
        <v>0</v>
      </c>
      <c r="F193" s="24">
        <v>1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 cm="1">
        <f t="array" ref="R193">_xlfn.IFS(H193=1,1,K193=1,1,L193=1,1,M193=1,1,N193=1,1,P193=1,1,TRUE,0)</f>
        <v>0</v>
      </c>
      <c r="S193" s="35">
        <f>IF(AND(G193=1,R193=1),0,R193)</f>
        <v>0</v>
      </c>
      <c r="T193" s="53" t="s">
        <v>4</v>
      </c>
      <c r="U193" s="34" cm="1">
        <f t="array" ref="U193">_xlfn.IFS(T193="UNLIKELY", 1, T193="POSSIBLE", 1, T193="LIKELY",1, T193="VERY_LIKELY", 1, TRUE, 0)</f>
        <v>0</v>
      </c>
      <c r="V193" s="24" cm="1">
        <f t="array" ref="V193">_xlfn.IFS(T193="POSSIBLE", 1, T193="LIKELY",1, T193="VERY_LIKELY", 1, TRUE, 0)</f>
        <v>0</v>
      </c>
      <c r="W193" s="24" cm="1">
        <f t="array" ref="W193">_xlfn.IFS(T193="LIKELY",1, T193="VERY_LIKELY", 1, TRUE, 0)</f>
        <v>0</v>
      </c>
      <c r="X193" s="35" cm="1">
        <f t="array" ref="X193">_xlfn.IFS(T193="VERY_LIKELY", 1, TRUE, 0)</f>
        <v>0</v>
      </c>
    </row>
    <row r="194" spans="1:24" ht="20" customHeight="1" x14ac:dyDescent="0.2">
      <c r="A194" s="22" t="s">
        <v>908</v>
      </c>
      <c r="B194" s="49" t="str">
        <f>SUBSTITUTE(A194,"/Users/timomiessen/Desktop/imagesdk/nonblackwomen1/","Image_")</f>
        <v>Image_NBW_21.jpg</v>
      </c>
      <c r="C194" s="41" t="s">
        <v>390</v>
      </c>
      <c r="D194" s="23" t="s">
        <v>391</v>
      </c>
      <c r="E194" s="24">
        <v>1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 cm="1">
        <f t="array" ref="R194">_xlfn.IFS(H194=1,1,K194=1,1,L194=1,1,M194=1,1,N194=1,1,P194=1,1,TRUE,0)</f>
        <v>0</v>
      </c>
      <c r="S194" s="35">
        <f>IF(AND(G194=1,R194=1),0,R194)</f>
        <v>0</v>
      </c>
      <c r="T194" s="53" t="s">
        <v>1</v>
      </c>
      <c r="U194" s="34" cm="1">
        <f t="array" ref="U194">_xlfn.IFS(T194="UNLIKELY", 1, T194="POSSIBLE", 1, T194="LIKELY",1, T194="VERY_LIKELY", 1, TRUE, 0)</f>
        <v>1</v>
      </c>
      <c r="V194" s="24" cm="1">
        <f t="array" ref="V194">_xlfn.IFS(T194="POSSIBLE", 1, T194="LIKELY",1, T194="VERY_LIKELY", 1, TRUE, 0)</f>
        <v>0</v>
      </c>
      <c r="W194" s="24" cm="1">
        <f t="array" ref="W194">_xlfn.IFS(T194="LIKELY",1, T194="VERY_LIKELY", 1, TRUE, 0)</f>
        <v>0</v>
      </c>
      <c r="X194" s="35" cm="1">
        <f t="array" ref="X194">_xlfn.IFS(T194="VERY_LIKELY", 1, TRUE, 0)</f>
        <v>0</v>
      </c>
    </row>
    <row r="195" spans="1:24" ht="20" customHeight="1" x14ac:dyDescent="0.2">
      <c r="A195" s="22" t="s">
        <v>909</v>
      </c>
      <c r="B195" s="49" t="str">
        <f>SUBSTITUTE(A195,"/Users/timomiessen/Desktop/imagesdk/nonblackwomen1/","Image_")</f>
        <v>Image_NBW_210.jpg</v>
      </c>
      <c r="C195" s="41" t="s">
        <v>390</v>
      </c>
      <c r="D195" s="23" t="s">
        <v>391</v>
      </c>
      <c r="E195" s="24">
        <v>0</v>
      </c>
      <c r="F195" s="24">
        <v>1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 cm="1">
        <f t="array" ref="R195">_xlfn.IFS(H195=1,1,K195=1,1,L195=1,1,M195=1,1,N195=1,1,P195=1,1,TRUE,0)</f>
        <v>0</v>
      </c>
      <c r="S195" s="35">
        <f>IF(AND(G195=1,R195=1),0,R195)</f>
        <v>0</v>
      </c>
      <c r="T195" s="53" t="s">
        <v>4</v>
      </c>
      <c r="U195" s="34" cm="1">
        <f t="array" ref="U195">_xlfn.IFS(T195="UNLIKELY", 1, T195="POSSIBLE", 1, T195="LIKELY",1, T195="VERY_LIKELY", 1, TRUE, 0)</f>
        <v>0</v>
      </c>
      <c r="V195" s="24" cm="1">
        <f t="array" ref="V195">_xlfn.IFS(T195="POSSIBLE", 1, T195="LIKELY",1, T195="VERY_LIKELY", 1, TRUE, 0)</f>
        <v>0</v>
      </c>
      <c r="W195" s="24" cm="1">
        <f t="array" ref="W195">_xlfn.IFS(T195="LIKELY",1, T195="VERY_LIKELY", 1, TRUE, 0)</f>
        <v>0</v>
      </c>
      <c r="X195" s="35" cm="1">
        <f t="array" ref="X195">_xlfn.IFS(T195="VERY_LIKELY", 1, TRUE, 0)</f>
        <v>0</v>
      </c>
    </row>
    <row r="196" spans="1:24" ht="20" customHeight="1" x14ac:dyDescent="0.2">
      <c r="A196" s="22" t="s">
        <v>910</v>
      </c>
      <c r="B196" s="49" t="str">
        <f>SUBSTITUTE(A196,"/Users/timomiessen/Desktop/imagesdk/nonblackwomen1/","Image_")</f>
        <v>Image_NBW_211.jpg</v>
      </c>
      <c r="C196" s="41" t="s">
        <v>390</v>
      </c>
      <c r="D196" s="23" t="s">
        <v>391</v>
      </c>
      <c r="E196" s="24">
        <v>1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 cm="1">
        <f t="array" ref="R196">_xlfn.IFS(H196=1,1,K196=1,1,L196=1,1,M196=1,1,N196=1,1,P196=1,1,TRUE,0)</f>
        <v>0</v>
      </c>
      <c r="S196" s="35">
        <f>IF(AND(G196=1,R196=1),0,R196)</f>
        <v>0</v>
      </c>
      <c r="T196" s="53" t="s">
        <v>4</v>
      </c>
      <c r="U196" s="34" cm="1">
        <f t="array" ref="U196">_xlfn.IFS(T196="UNLIKELY", 1, T196="POSSIBLE", 1, T196="LIKELY",1, T196="VERY_LIKELY", 1, TRUE, 0)</f>
        <v>0</v>
      </c>
      <c r="V196" s="24" cm="1">
        <f t="array" ref="V196">_xlfn.IFS(T196="POSSIBLE", 1, T196="LIKELY",1, T196="VERY_LIKELY", 1, TRUE, 0)</f>
        <v>0</v>
      </c>
      <c r="W196" s="24" cm="1">
        <f t="array" ref="W196">_xlfn.IFS(T196="LIKELY",1, T196="VERY_LIKELY", 1, TRUE, 0)</f>
        <v>0</v>
      </c>
      <c r="X196" s="35" cm="1">
        <f t="array" ref="X196">_xlfn.IFS(T196="VERY_LIKELY", 1, TRUE, 0)</f>
        <v>0</v>
      </c>
    </row>
    <row r="197" spans="1:24" ht="20" customHeight="1" x14ac:dyDescent="0.2">
      <c r="A197" s="22" t="s">
        <v>911</v>
      </c>
      <c r="B197" s="49" t="str">
        <f>SUBSTITUTE(A197,"/Users/timomiessen/Desktop/imagesdk/nonblackwomen1/","Image_")</f>
        <v>Image_NBW_212.jpg</v>
      </c>
      <c r="C197" s="41" t="s">
        <v>390</v>
      </c>
      <c r="D197" s="23" t="s">
        <v>391</v>
      </c>
      <c r="E197" s="24">
        <v>0</v>
      </c>
      <c r="F197" s="24">
        <v>1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 cm="1">
        <f t="array" ref="R197">_xlfn.IFS(H197=1,1,K197=1,1,L197=1,1,M197=1,1,N197=1,1,P197=1,1,TRUE,0)</f>
        <v>0</v>
      </c>
      <c r="S197" s="35">
        <f>IF(AND(G197=1,R197=1),0,R197)</f>
        <v>0</v>
      </c>
      <c r="T197" s="53" t="s">
        <v>4</v>
      </c>
      <c r="U197" s="34" cm="1">
        <f t="array" ref="U197">_xlfn.IFS(T197="UNLIKELY", 1, T197="POSSIBLE", 1, T197="LIKELY",1, T197="VERY_LIKELY", 1, TRUE, 0)</f>
        <v>0</v>
      </c>
      <c r="V197" s="24" cm="1">
        <f t="array" ref="V197">_xlfn.IFS(T197="POSSIBLE", 1, T197="LIKELY",1, T197="VERY_LIKELY", 1, TRUE, 0)</f>
        <v>0</v>
      </c>
      <c r="W197" s="24" cm="1">
        <f t="array" ref="W197">_xlfn.IFS(T197="LIKELY",1, T197="VERY_LIKELY", 1, TRUE, 0)</f>
        <v>0</v>
      </c>
      <c r="X197" s="35" cm="1">
        <f t="array" ref="X197">_xlfn.IFS(T197="VERY_LIKELY", 1, TRUE, 0)</f>
        <v>0</v>
      </c>
    </row>
    <row r="198" spans="1:24" ht="20" customHeight="1" x14ac:dyDescent="0.2">
      <c r="A198" s="22" t="s">
        <v>912</v>
      </c>
      <c r="B198" s="49" t="str">
        <f>SUBSTITUTE(A198,"/Users/timomiessen/Desktop/imagesdk/nonblackwomen1/","Image_")</f>
        <v>Image_NBW_213.jpg</v>
      </c>
      <c r="C198" s="41" t="s">
        <v>390</v>
      </c>
      <c r="D198" s="23" t="s">
        <v>391</v>
      </c>
      <c r="E198" s="24">
        <v>0</v>
      </c>
      <c r="F198" s="24">
        <v>1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 cm="1">
        <f t="array" ref="R198">_xlfn.IFS(H198=1,1,K198=1,1,L198=1,1,M198=1,1,N198=1,1,P198=1,1,TRUE,0)</f>
        <v>0</v>
      </c>
      <c r="S198" s="35">
        <f>IF(AND(G198=1,R198=1),0,R198)</f>
        <v>0</v>
      </c>
      <c r="T198" s="53" t="s">
        <v>4</v>
      </c>
      <c r="U198" s="34" cm="1">
        <f t="array" ref="U198">_xlfn.IFS(T198="UNLIKELY", 1, T198="POSSIBLE", 1, T198="LIKELY",1, T198="VERY_LIKELY", 1, TRUE, 0)</f>
        <v>0</v>
      </c>
      <c r="V198" s="24" cm="1">
        <f t="array" ref="V198">_xlfn.IFS(T198="POSSIBLE", 1, T198="LIKELY",1, T198="VERY_LIKELY", 1, TRUE, 0)</f>
        <v>0</v>
      </c>
      <c r="W198" s="24" cm="1">
        <f t="array" ref="W198">_xlfn.IFS(T198="LIKELY",1, T198="VERY_LIKELY", 1, TRUE, 0)</f>
        <v>0</v>
      </c>
      <c r="X198" s="35" cm="1">
        <f t="array" ref="X198">_xlfn.IFS(T198="VERY_LIKELY", 1, TRUE, 0)</f>
        <v>0</v>
      </c>
    </row>
    <row r="199" spans="1:24" ht="20" customHeight="1" x14ac:dyDescent="0.2">
      <c r="A199" s="22" t="s">
        <v>913</v>
      </c>
      <c r="B199" s="49" t="str">
        <f>SUBSTITUTE(A199,"/Users/timomiessen/Desktop/imagesdk/nonblackwomen1/","Image_")</f>
        <v>Image_NBW_214.jpg</v>
      </c>
      <c r="C199" s="41" t="s">
        <v>390</v>
      </c>
      <c r="D199" s="23" t="s">
        <v>391</v>
      </c>
      <c r="E199" s="24">
        <v>1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 cm="1">
        <f t="array" ref="R199">_xlfn.IFS(H199=1,1,K199=1,1,L199=1,1,M199=1,1,N199=1,1,P199=1,1,TRUE,0)</f>
        <v>0</v>
      </c>
      <c r="S199" s="35">
        <f>IF(AND(G199=1,R199=1),0,R199)</f>
        <v>0</v>
      </c>
      <c r="T199" s="53" t="s">
        <v>12</v>
      </c>
      <c r="U199" s="34" cm="1">
        <f t="array" ref="U199">_xlfn.IFS(T199="UNLIKELY", 1, T199="POSSIBLE", 1, T199="LIKELY",1, T199="VERY_LIKELY", 1, TRUE, 0)</f>
        <v>1</v>
      </c>
      <c r="V199" s="24" cm="1">
        <f t="array" ref="V199">_xlfn.IFS(T199="POSSIBLE", 1, T199="LIKELY",1, T199="VERY_LIKELY", 1, TRUE, 0)</f>
        <v>1</v>
      </c>
      <c r="W199" s="24" cm="1">
        <f t="array" ref="W199">_xlfn.IFS(T199="LIKELY",1, T199="VERY_LIKELY", 1, TRUE, 0)</f>
        <v>1</v>
      </c>
      <c r="X199" s="35" cm="1">
        <f t="array" ref="X199">_xlfn.IFS(T199="VERY_LIKELY", 1, TRUE, 0)</f>
        <v>0</v>
      </c>
    </row>
    <row r="200" spans="1:24" ht="20" customHeight="1" x14ac:dyDescent="0.2">
      <c r="A200" s="22" t="s">
        <v>914</v>
      </c>
      <c r="B200" s="49" t="str">
        <f>SUBSTITUTE(A200,"/Users/timomiessen/Desktop/imagesdk/nonblackwomen1/","Image_")</f>
        <v>Image_NBW_215.jpg</v>
      </c>
      <c r="C200" s="41" t="s">
        <v>390</v>
      </c>
      <c r="D200" s="23" t="s">
        <v>391</v>
      </c>
      <c r="E200" s="24">
        <v>0</v>
      </c>
      <c r="F200" s="24">
        <v>1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 cm="1">
        <f t="array" ref="R200">_xlfn.IFS(H200=1,1,K200=1,1,L200=1,1,M200=1,1,N200=1,1,P200=1,1,TRUE,0)</f>
        <v>0</v>
      </c>
      <c r="S200" s="35">
        <f>IF(AND(G200=1,R200=1),0,R200)</f>
        <v>0</v>
      </c>
      <c r="T200" s="53" t="s">
        <v>4</v>
      </c>
      <c r="U200" s="34" cm="1">
        <f t="array" ref="U200">_xlfn.IFS(T200="UNLIKELY", 1, T200="POSSIBLE", 1, T200="LIKELY",1, T200="VERY_LIKELY", 1, TRUE, 0)</f>
        <v>0</v>
      </c>
      <c r="V200" s="24" cm="1">
        <f t="array" ref="V200">_xlfn.IFS(T200="POSSIBLE", 1, T200="LIKELY",1, T200="VERY_LIKELY", 1, TRUE, 0)</f>
        <v>0</v>
      </c>
      <c r="W200" s="24" cm="1">
        <f t="array" ref="W200">_xlfn.IFS(T200="LIKELY",1, T200="VERY_LIKELY", 1, TRUE, 0)</f>
        <v>0</v>
      </c>
      <c r="X200" s="35" cm="1">
        <f t="array" ref="X200">_xlfn.IFS(T200="VERY_LIKELY", 1, TRUE, 0)</f>
        <v>0</v>
      </c>
    </row>
    <row r="201" spans="1:24" ht="20" customHeight="1" x14ac:dyDescent="0.2">
      <c r="A201" s="22" t="s">
        <v>915</v>
      </c>
      <c r="B201" s="49" t="str">
        <f>SUBSTITUTE(A201,"/Users/timomiessen/Desktop/imagesdk/nonblackwomen1/","Image_")</f>
        <v>Image_NBW_216.jpg</v>
      </c>
      <c r="C201" s="41" t="s">
        <v>390</v>
      </c>
      <c r="D201" s="23" t="s">
        <v>391</v>
      </c>
      <c r="E201" s="24">
        <v>1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 cm="1">
        <f t="array" ref="R201">_xlfn.IFS(H201=1,1,K201=1,1,L201=1,1,M201=1,1,N201=1,1,P201=1,1,TRUE,0)</f>
        <v>0</v>
      </c>
      <c r="S201" s="35">
        <f>IF(AND(G201=1,R201=1),0,R201)</f>
        <v>0</v>
      </c>
      <c r="T201" s="53" t="s">
        <v>1</v>
      </c>
      <c r="U201" s="34" cm="1">
        <f t="array" ref="U201">_xlfn.IFS(T201="UNLIKELY", 1, T201="POSSIBLE", 1, T201="LIKELY",1, T201="VERY_LIKELY", 1, TRUE, 0)</f>
        <v>1</v>
      </c>
      <c r="V201" s="24" cm="1">
        <f t="array" ref="V201">_xlfn.IFS(T201="POSSIBLE", 1, T201="LIKELY",1, T201="VERY_LIKELY", 1, TRUE, 0)</f>
        <v>0</v>
      </c>
      <c r="W201" s="24" cm="1">
        <f t="array" ref="W201">_xlfn.IFS(T201="LIKELY",1, T201="VERY_LIKELY", 1, TRUE, 0)</f>
        <v>0</v>
      </c>
      <c r="X201" s="35" cm="1">
        <f t="array" ref="X201">_xlfn.IFS(T201="VERY_LIKELY", 1, TRUE, 0)</f>
        <v>0</v>
      </c>
    </row>
    <row r="202" spans="1:24" ht="20" customHeight="1" x14ac:dyDescent="0.2">
      <c r="A202" s="22" t="s">
        <v>916</v>
      </c>
      <c r="B202" s="49" t="str">
        <f>SUBSTITUTE(A202,"/Users/timomiessen/Desktop/imagesdk/nonblackwomen1/","Image_")</f>
        <v>Image_NBW_217.jpg</v>
      </c>
      <c r="C202" s="41" t="s">
        <v>390</v>
      </c>
      <c r="D202" s="23" t="s">
        <v>391</v>
      </c>
      <c r="E202" s="24">
        <v>0</v>
      </c>
      <c r="F202" s="24">
        <v>0</v>
      </c>
      <c r="G202" s="24">
        <v>1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1</v>
      </c>
      <c r="P202" s="24">
        <v>0</v>
      </c>
      <c r="Q202" s="24">
        <v>0</v>
      </c>
      <c r="R202" s="24" cm="1">
        <f t="array" ref="R202">_xlfn.IFS(H202=1,1,K202=1,1,L202=1,1,M202=1,1,N202=1,1,P202=1,1,TRUE,0)</f>
        <v>0</v>
      </c>
      <c r="S202" s="35">
        <f>IF(AND(G202=1,R202=1),0,R202)</f>
        <v>0</v>
      </c>
      <c r="T202" s="53" t="s">
        <v>4</v>
      </c>
      <c r="U202" s="34" cm="1">
        <f t="array" ref="U202">_xlfn.IFS(T202="UNLIKELY", 1, T202="POSSIBLE", 1, T202="LIKELY",1, T202="VERY_LIKELY", 1, TRUE, 0)</f>
        <v>0</v>
      </c>
      <c r="V202" s="24" cm="1">
        <f t="array" ref="V202">_xlfn.IFS(T202="POSSIBLE", 1, T202="LIKELY",1, T202="VERY_LIKELY", 1, TRUE, 0)</f>
        <v>0</v>
      </c>
      <c r="W202" s="24" cm="1">
        <f t="array" ref="W202">_xlfn.IFS(T202="LIKELY",1, T202="VERY_LIKELY", 1, TRUE, 0)</f>
        <v>0</v>
      </c>
      <c r="X202" s="35" cm="1">
        <f t="array" ref="X202">_xlfn.IFS(T202="VERY_LIKELY", 1, TRUE, 0)</f>
        <v>0</v>
      </c>
    </row>
    <row r="203" spans="1:24" ht="20" customHeight="1" x14ac:dyDescent="0.2">
      <c r="A203" s="22" t="s">
        <v>917</v>
      </c>
      <c r="B203" s="49" t="str">
        <f>SUBSTITUTE(A203,"/Users/timomiessen/Desktop/imagesdk/nonblackwomen1/","Image_")</f>
        <v>Image_NBW_218.jpg</v>
      </c>
      <c r="C203" s="41" t="s">
        <v>390</v>
      </c>
      <c r="D203" s="23" t="s">
        <v>391</v>
      </c>
      <c r="E203" s="24">
        <v>0</v>
      </c>
      <c r="F203" s="24">
        <v>0</v>
      </c>
      <c r="G203" s="24">
        <v>1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1</v>
      </c>
      <c r="P203" s="24">
        <v>0</v>
      </c>
      <c r="Q203" s="24">
        <v>0</v>
      </c>
      <c r="R203" s="24" cm="1">
        <f t="array" ref="R203">_xlfn.IFS(H203=1,1,K203=1,1,L203=1,1,M203=1,1,N203=1,1,P203=1,1,TRUE,0)</f>
        <v>0</v>
      </c>
      <c r="S203" s="35">
        <f>IF(AND(G203=1,R203=1),0,R203)</f>
        <v>0</v>
      </c>
      <c r="T203" s="53" t="s">
        <v>113</v>
      </c>
      <c r="U203" s="34" cm="1">
        <f t="array" ref="U203">_xlfn.IFS(T203="UNLIKELY", 1, T203="POSSIBLE", 1, T203="LIKELY",1, T203="VERY_LIKELY", 1, TRUE, 0)</f>
        <v>1</v>
      </c>
      <c r="V203" s="24" cm="1">
        <f t="array" ref="V203">_xlfn.IFS(T203="POSSIBLE", 1, T203="LIKELY",1, T203="VERY_LIKELY", 1, TRUE, 0)</f>
        <v>1</v>
      </c>
      <c r="W203" s="24" cm="1">
        <f t="array" ref="W203">_xlfn.IFS(T203="LIKELY",1, T203="VERY_LIKELY", 1, TRUE, 0)</f>
        <v>1</v>
      </c>
      <c r="X203" s="35" cm="1">
        <f t="array" ref="X203">_xlfn.IFS(T203="VERY_LIKELY", 1, TRUE, 0)</f>
        <v>1</v>
      </c>
    </row>
    <row r="204" spans="1:24" ht="20" customHeight="1" x14ac:dyDescent="0.2">
      <c r="A204" s="22" t="s">
        <v>918</v>
      </c>
      <c r="B204" s="49" t="str">
        <f>SUBSTITUTE(A204,"/Users/timomiessen/Desktop/imagesdk/nonblackwomen1/","Image_")</f>
        <v>Image_NBW_219.jpg</v>
      </c>
      <c r="C204" s="41" t="s">
        <v>390</v>
      </c>
      <c r="D204" s="23" t="s">
        <v>391</v>
      </c>
      <c r="E204" s="24">
        <v>0</v>
      </c>
      <c r="F204" s="24">
        <v>0</v>
      </c>
      <c r="G204" s="24">
        <v>1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1</v>
      </c>
      <c r="P204" s="24">
        <v>1</v>
      </c>
      <c r="Q204" s="24">
        <v>0</v>
      </c>
      <c r="R204" s="24" cm="1">
        <f t="array" ref="R204">_xlfn.IFS(H204=1,1,K204=1,1,L204=1,1,M204=1,1,N204=1,1,P204=1,1,TRUE,0)</f>
        <v>1</v>
      </c>
      <c r="S204" s="35">
        <f>IF(AND(G204=1,R204=1),0,R204)</f>
        <v>0</v>
      </c>
      <c r="T204" s="53" t="s">
        <v>113</v>
      </c>
      <c r="U204" s="34" cm="1">
        <f t="array" ref="U204">_xlfn.IFS(T204="UNLIKELY", 1, T204="POSSIBLE", 1, T204="LIKELY",1, T204="VERY_LIKELY", 1, TRUE, 0)</f>
        <v>1</v>
      </c>
      <c r="V204" s="24" cm="1">
        <f t="array" ref="V204">_xlfn.IFS(T204="POSSIBLE", 1, T204="LIKELY",1, T204="VERY_LIKELY", 1, TRUE, 0)</f>
        <v>1</v>
      </c>
      <c r="W204" s="24" cm="1">
        <f t="array" ref="W204">_xlfn.IFS(T204="LIKELY",1, T204="VERY_LIKELY", 1, TRUE, 0)</f>
        <v>1</v>
      </c>
      <c r="X204" s="35" cm="1">
        <f t="array" ref="X204">_xlfn.IFS(T204="VERY_LIKELY", 1, TRUE, 0)</f>
        <v>1</v>
      </c>
    </row>
    <row r="205" spans="1:24" ht="20" customHeight="1" x14ac:dyDescent="0.2">
      <c r="A205" s="22" t="s">
        <v>919</v>
      </c>
      <c r="B205" s="49" t="str">
        <f>SUBSTITUTE(A205,"/Users/timomiessen/Desktop/imagesdk/nonblackwomen1/","Image_")</f>
        <v>Image_NBW_22.jpg</v>
      </c>
      <c r="C205" s="41" t="s">
        <v>390</v>
      </c>
      <c r="D205" s="23" t="s">
        <v>391</v>
      </c>
      <c r="E205" s="24">
        <v>1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 cm="1">
        <f t="array" ref="R205">_xlfn.IFS(H205=1,1,K205=1,1,L205=1,1,M205=1,1,N205=1,1,P205=1,1,TRUE,0)</f>
        <v>0</v>
      </c>
      <c r="S205" s="35">
        <f>IF(AND(G205=1,R205=1),0,R205)</f>
        <v>0</v>
      </c>
      <c r="T205" s="53" t="s">
        <v>12</v>
      </c>
      <c r="U205" s="34" cm="1">
        <f t="array" ref="U205">_xlfn.IFS(T205="UNLIKELY", 1, T205="POSSIBLE", 1, T205="LIKELY",1, T205="VERY_LIKELY", 1, TRUE, 0)</f>
        <v>1</v>
      </c>
      <c r="V205" s="24" cm="1">
        <f t="array" ref="V205">_xlfn.IFS(T205="POSSIBLE", 1, T205="LIKELY",1, T205="VERY_LIKELY", 1, TRUE, 0)</f>
        <v>1</v>
      </c>
      <c r="W205" s="24" cm="1">
        <f t="array" ref="W205">_xlfn.IFS(T205="LIKELY",1, T205="VERY_LIKELY", 1, TRUE, 0)</f>
        <v>1</v>
      </c>
      <c r="X205" s="35" cm="1">
        <f t="array" ref="X205">_xlfn.IFS(T205="VERY_LIKELY", 1, TRUE, 0)</f>
        <v>0</v>
      </c>
    </row>
    <row r="206" spans="1:24" ht="20" customHeight="1" x14ac:dyDescent="0.2">
      <c r="A206" s="22" t="s">
        <v>920</v>
      </c>
      <c r="B206" s="49" t="str">
        <f>SUBSTITUTE(A206,"/Users/timomiessen/Desktop/imagesdk/nonblackwomen1/","Image_")</f>
        <v>Image_NBW_220.jpg</v>
      </c>
      <c r="C206" s="41" t="s">
        <v>390</v>
      </c>
      <c r="D206" s="23" t="s">
        <v>391</v>
      </c>
      <c r="E206" s="24">
        <v>0</v>
      </c>
      <c r="F206" s="24">
        <v>0</v>
      </c>
      <c r="G206" s="24">
        <v>1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1</v>
      </c>
      <c r="P206" s="24">
        <v>0</v>
      </c>
      <c r="Q206" s="24">
        <v>0</v>
      </c>
      <c r="R206" s="24" cm="1">
        <f t="array" ref="R206">_xlfn.IFS(H206=1,1,K206=1,1,L206=1,1,M206=1,1,N206=1,1,P206=1,1,TRUE,0)</f>
        <v>0</v>
      </c>
      <c r="S206" s="35">
        <f>IF(AND(G206=1,R206=1),0,R206)</f>
        <v>0</v>
      </c>
      <c r="T206" s="53" t="s">
        <v>12</v>
      </c>
      <c r="U206" s="34" cm="1">
        <f t="array" ref="U206">_xlfn.IFS(T206="UNLIKELY", 1, T206="POSSIBLE", 1, T206="LIKELY",1, T206="VERY_LIKELY", 1, TRUE, 0)</f>
        <v>1</v>
      </c>
      <c r="V206" s="24" cm="1">
        <f t="array" ref="V206">_xlfn.IFS(T206="POSSIBLE", 1, T206="LIKELY",1, T206="VERY_LIKELY", 1, TRUE, 0)</f>
        <v>1</v>
      </c>
      <c r="W206" s="24" cm="1">
        <f t="array" ref="W206">_xlfn.IFS(T206="LIKELY",1, T206="VERY_LIKELY", 1, TRUE, 0)</f>
        <v>1</v>
      </c>
      <c r="X206" s="35" cm="1">
        <f t="array" ref="X206">_xlfn.IFS(T206="VERY_LIKELY", 1, TRUE, 0)</f>
        <v>0</v>
      </c>
    </row>
    <row r="207" spans="1:24" ht="20" customHeight="1" x14ac:dyDescent="0.2">
      <c r="A207" s="22" t="s">
        <v>921</v>
      </c>
      <c r="B207" s="49" t="str">
        <f>SUBSTITUTE(A207,"/Users/timomiessen/Desktop/imagesdk/nonblackwomen1/","Image_")</f>
        <v>Image_NBW_221.jpg</v>
      </c>
      <c r="C207" s="41" t="s">
        <v>390</v>
      </c>
      <c r="D207" s="23" t="s">
        <v>391</v>
      </c>
      <c r="E207" s="24">
        <v>0</v>
      </c>
      <c r="F207" s="24">
        <v>0</v>
      </c>
      <c r="G207" s="24">
        <v>1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1</v>
      </c>
      <c r="P207" s="24">
        <v>0</v>
      </c>
      <c r="Q207" s="24">
        <v>0</v>
      </c>
      <c r="R207" s="24" cm="1">
        <f t="array" ref="R207">_xlfn.IFS(H207=1,1,K207=1,1,L207=1,1,M207=1,1,N207=1,1,P207=1,1,TRUE,0)</f>
        <v>0</v>
      </c>
      <c r="S207" s="35">
        <f>IF(AND(G207=1,R207=1),0,R207)</f>
        <v>0</v>
      </c>
      <c r="T207" s="53" t="s">
        <v>12</v>
      </c>
      <c r="U207" s="34" cm="1">
        <f t="array" ref="U207">_xlfn.IFS(T207="UNLIKELY", 1, T207="POSSIBLE", 1, T207="LIKELY",1, T207="VERY_LIKELY", 1, TRUE, 0)</f>
        <v>1</v>
      </c>
      <c r="V207" s="24" cm="1">
        <f t="array" ref="V207">_xlfn.IFS(T207="POSSIBLE", 1, T207="LIKELY",1, T207="VERY_LIKELY", 1, TRUE, 0)</f>
        <v>1</v>
      </c>
      <c r="W207" s="24" cm="1">
        <f t="array" ref="W207">_xlfn.IFS(T207="LIKELY",1, T207="VERY_LIKELY", 1, TRUE, 0)</f>
        <v>1</v>
      </c>
      <c r="X207" s="35" cm="1">
        <f t="array" ref="X207">_xlfn.IFS(T207="VERY_LIKELY", 1, TRUE, 0)</f>
        <v>0</v>
      </c>
    </row>
    <row r="208" spans="1:24" ht="20" customHeight="1" x14ac:dyDescent="0.2">
      <c r="A208" s="22" t="s">
        <v>922</v>
      </c>
      <c r="B208" s="49" t="str">
        <f>SUBSTITUTE(A208,"/Users/timomiessen/Desktop/imagesdk/nonblackwomen1/","Image_")</f>
        <v>Image_NBW_222.jpg</v>
      </c>
      <c r="C208" s="41" t="s">
        <v>390</v>
      </c>
      <c r="D208" s="23" t="s">
        <v>391</v>
      </c>
      <c r="E208" s="24">
        <v>0</v>
      </c>
      <c r="F208" s="24">
        <v>0</v>
      </c>
      <c r="G208" s="24">
        <v>1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 cm="1">
        <f t="array" ref="R208">_xlfn.IFS(H208=1,1,K208=1,1,L208=1,1,M208=1,1,N208=1,1,P208=1,1,TRUE,0)</f>
        <v>0</v>
      </c>
      <c r="S208" s="35">
        <f>IF(AND(G208=1,R208=1),0,R208)</f>
        <v>0</v>
      </c>
      <c r="T208" s="53" t="s">
        <v>2</v>
      </c>
      <c r="U208" s="34" cm="1">
        <f t="array" ref="U208">_xlfn.IFS(T208="UNLIKELY", 1, T208="POSSIBLE", 1, T208="LIKELY",1, T208="VERY_LIKELY", 1, TRUE, 0)</f>
        <v>1</v>
      </c>
      <c r="V208" s="24" cm="1">
        <f t="array" ref="V208">_xlfn.IFS(T208="POSSIBLE", 1, T208="LIKELY",1, T208="VERY_LIKELY", 1, TRUE, 0)</f>
        <v>1</v>
      </c>
      <c r="W208" s="24" cm="1">
        <f t="array" ref="W208">_xlfn.IFS(T208="LIKELY",1, T208="VERY_LIKELY", 1, TRUE, 0)</f>
        <v>0</v>
      </c>
      <c r="X208" s="35" cm="1">
        <f t="array" ref="X208">_xlfn.IFS(T208="VERY_LIKELY", 1, TRUE, 0)</f>
        <v>0</v>
      </c>
    </row>
    <row r="209" spans="1:24" ht="20" customHeight="1" x14ac:dyDescent="0.2">
      <c r="A209" s="22" t="s">
        <v>923</v>
      </c>
      <c r="B209" s="49" t="str">
        <f>SUBSTITUTE(A209,"/Users/timomiessen/Desktop/imagesdk/nonblackwomen1/","Image_")</f>
        <v>Image_NBW_223.jpg</v>
      </c>
      <c r="C209" s="41" t="s">
        <v>390</v>
      </c>
      <c r="D209" s="23" t="s">
        <v>391</v>
      </c>
      <c r="E209" s="24">
        <v>0</v>
      </c>
      <c r="F209" s="24">
        <v>0</v>
      </c>
      <c r="G209" s="24">
        <v>1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 cm="1">
        <f t="array" ref="R209">_xlfn.IFS(H209=1,1,K209=1,1,L209=1,1,M209=1,1,N209=1,1,P209=1,1,TRUE,0)</f>
        <v>0</v>
      </c>
      <c r="S209" s="35">
        <f>IF(AND(G209=1,R209=1),0,R209)</f>
        <v>0</v>
      </c>
      <c r="T209" s="53" t="s">
        <v>2</v>
      </c>
      <c r="U209" s="34" cm="1">
        <f t="array" ref="U209">_xlfn.IFS(T209="UNLIKELY", 1, T209="POSSIBLE", 1, T209="LIKELY",1, T209="VERY_LIKELY", 1, TRUE, 0)</f>
        <v>1</v>
      </c>
      <c r="V209" s="24" cm="1">
        <f t="array" ref="V209">_xlfn.IFS(T209="POSSIBLE", 1, T209="LIKELY",1, T209="VERY_LIKELY", 1, TRUE, 0)</f>
        <v>1</v>
      </c>
      <c r="W209" s="24" cm="1">
        <f t="array" ref="W209">_xlfn.IFS(T209="LIKELY",1, T209="VERY_LIKELY", 1, TRUE, 0)</f>
        <v>0</v>
      </c>
      <c r="X209" s="35" cm="1">
        <f t="array" ref="X209">_xlfn.IFS(T209="VERY_LIKELY", 1, TRUE, 0)</f>
        <v>0</v>
      </c>
    </row>
    <row r="210" spans="1:24" ht="20" customHeight="1" x14ac:dyDescent="0.2">
      <c r="A210" s="22" t="s">
        <v>924</v>
      </c>
      <c r="B210" s="49" t="str">
        <f>SUBSTITUTE(A210,"/Users/timomiessen/Desktop/imagesdk/nonblackwomen1/","Image_")</f>
        <v>Image_NBW_224.jpg</v>
      </c>
      <c r="C210" s="41" t="s">
        <v>390</v>
      </c>
      <c r="D210" s="23" t="s">
        <v>391</v>
      </c>
      <c r="E210" s="24">
        <v>0</v>
      </c>
      <c r="F210" s="24">
        <v>0</v>
      </c>
      <c r="G210" s="24">
        <v>1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 cm="1">
        <f t="array" ref="R210">_xlfn.IFS(H210=1,1,K210=1,1,L210=1,1,M210=1,1,N210=1,1,P210=1,1,TRUE,0)</f>
        <v>0</v>
      </c>
      <c r="S210" s="35">
        <f>IF(AND(G210=1,R210=1),0,R210)</f>
        <v>0</v>
      </c>
      <c r="T210" s="53" t="s">
        <v>2</v>
      </c>
      <c r="U210" s="34" cm="1">
        <f t="array" ref="U210">_xlfn.IFS(T210="UNLIKELY", 1, T210="POSSIBLE", 1, T210="LIKELY",1, T210="VERY_LIKELY", 1, TRUE, 0)</f>
        <v>1</v>
      </c>
      <c r="V210" s="24" cm="1">
        <f t="array" ref="V210">_xlfn.IFS(T210="POSSIBLE", 1, T210="LIKELY",1, T210="VERY_LIKELY", 1, TRUE, 0)</f>
        <v>1</v>
      </c>
      <c r="W210" s="24" cm="1">
        <f t="array" ref="W210">_xlfn.IFS(T210="LIKELY",1, T210="VERY_LIKELY", 1, TRUE, 0)</f>
        <v>0</v>
      </c>
      <c r="X210" s="35" cm="1">
        <f t="array" ref="X210">_xlfn.IFS(T210="VERY_LIKELY", 1, TRUE, 0)</f>
        <v>0</v>
      </c>
    </row>
    <row r="211" spans="1:24" ht="20" customHeight="1" x14ac:dyDescent="0.2">
      <c r="A211" s="22" t="s">
        <v>925</v>
      </c>
      <c r="B211" s="49" t="str">
        <f>SUBSTITUTE(A211,"/Users/timomiessen/Desktop/imagesdk/nonblackwomen1/","Image_")</f>
        <v>Image_NBW_225.jpg</v>
      </c>
      <c r="C211" s="41" t="s">
        <v>390</v>
      </c>
      <c r="D211" s="23" t="s">
        <v>391</v>
      </c>
      <c r="E211" s="24">
        <v>0</v>
      </c>
      <c r="F211" s="24">
        <v>0</v>
      </c>
      <c r="G211" s="24">
        <v>1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 cm="1">
        <f t="array" ref="R211">_xlfn.IFS(H211=1,1,K211=1,1,L211=1,1,M211=1,1,N211=1,1,P211=1,1,TRUE,0)</f>
        <v>0</v>
      </c>
      <c r="S211" s="35">
        <f>IF(AND(G211=1,R211=1),0,R211)</f>
        <v>0</v>
      </c>
      <c r="T211" s="53" t="s">
        <v>2</v>
      </c>
      <c r="U211" s="34" cm="1">
        <f t="array" ref="U211">_xlfn.IFS(T211="UNLIKELY", 1, T211="POSSIBLE", 1, T211="LIKELY",1, T211="VERY_LIKELY", 1, TRUE, 0)</f>
        <v>1</v>
      </c>
      <c r="V211" s="24" cm="1">
        <f t="array" ref="V211">_xlfn.IFS(T211="POSSIBLE", 1, T211="LIKELY",1, T211="VERY_LIKELY", 1, TRUE, 0)</f>
        <v>1</v>
      </c>
      <c r="W211" s="24" cm="1">
        <f t="array" ref="W211">_xlfn.IFS(T211="LIKELY",1, T211="VERY_LIKELY", 1, TRUE, 0)</f>
        <v>0</v>
      </c>
      <c r="X211" s="35" cm="1">
        <f t="array" ref="X211">_xlfn.IFS(T211="VERY_LIKELY", 1, TRUE, 0)</f>
        <v>0</v>
      </c>
    </row>
    <row r="212" spans="1:24" ht="20" customHeight="1" x14ac:dyDescent="0.2">
      <c r="A212" s="22" t="s">
        <v>926</v>
      </c>
      <c r="B212" s="49" t="str">
        <f>SUBSTITUTE(A212,"/Users/timomiessen/Desktop/imagesdk/nonblackwomen1/","Image_")</f>
        <v>Image_NBW_226.jpg</v>
      </c>
      <c r="C212" s="41" t="s">
        <v>390</v>
      </c>
      <c r="D212" s="23" t="s">
        <v>391</v>
      </c>
      <c r="E212" s="24">
        <v>0</v>
      </c>
      <c r="F212" s="24">
        <v>0</v>
      </c>
      <c r="G212" s="24">
        <v>1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 cm="1">
        <f t="array" ref="R212">_xlfn.IFS(H212=1,1,K212=1,1,L212=1,1,M212=1,1,N212=1,1,P212=1,1,TRUE,0)</f>
        <v>0</v>
      </c>
      <c r="S212" s="35">
        <f>IF(AND(G212=1,R212=1),0,R212)</f>
        <v>0</v>
      </c>
      <c r="T212" s="53" t="s">
        <v>2</v>
      </c>
      <c r="U212" s="34" cm="1">
        <f t="array" ref="U212">_xlfn.IFS(T212="UNLIKELY", 1, T212="POSSIBLE", 1, T212="LIKELY",1, T212="VERY_LIKELY", 1, TRUE, 0)</f>
        <v>1</v>
      </c>
      <c r="V212" s="24" cm="1">
        <f t="array" ref="V212">_xlfn.IFS(T212="POSSIBLE", 1, T212="LIKELY",1, T212="VERY_LIKELY", 1, TRUE, 0)</f>
        <v>1</v>
      </c>
      <c r="W212" s="24" cm="1">
        <f t="array" ref="W212">_xlfn.IFS(T212="LIKELY",1, T212="VERY_LIKELY", 1, TRUE, 0)</f>
        <v>0</v>
      </c>
      <c r="X212" s="35" cm="1">
        <f t="array" ref="X212">_xlfn.IFS(T212="VERY_LIKELY", 1, TRUE, 0)</f>
        <v>0</v>
      </c>
    </row>
    <row r="213" spans="1:24" ht="20" customHeight="1" x14ac:dyDescent="0.2">
      <c r="A213" s="22" t="s">
        <v>927</v>
      </c>
      <c r="B213" s="49" t="str">
        <f>SUBSTITUTE(A213,"/Users/timomiessen/Desktop/imagesdk/nonblackwomen1/","Image_")</f>
        <v>Image_NBW_227.jpg</v>
      </c>
      <c r="C213" s="41" t="s">
        <v>390</v>
      </c>
      <c r="D213" s="23" t="s">
        <v>391</v>
      </c>
      <c r="E213" s="24">
        <v>0</v>
      </c>
      <c r="F213" s="24">
        <v>0</v>
      </c>
      <c r="G213" s="24">
        <v>1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1</v>
      </c>
      <c r="P213" s="24">
        <v>0</v>
      </c>
      <c r="Q213" s="24">
        <v>0</v>
      </c>
      <c r="R213" s="24" cm="1">
        <f t="array" ref="R213">_xlfn.IFS(H213=1,1,K213=1,1,L213=1,1,M213=1,1,N213=1,1,P213=1,1,TRUE,0)</f>
        <v>0</v>
      </c>
      <c r="S213" s="35">
        <f>IF(AND(G213=1,R213=1),0,R213)</f>
        <v>0</v>
      </c>
      <c r="T213" s="53" t="s">
        <v>12</v>
      </c>
      <c r="U213" s="34" cm="1">
        <f t="array" ref="U213">_xlfn.IFS(T213="UNLIKELY", 1, T213="POSSIBLE", 1, T213="LIKELY",1, T213="VERY_LIKELY", 1, TRUE, 0)</f>
        <v>1</v>
      </c>
      <c r="V213" s="24" cm="1">
        <f t="array" ref="V213">_xlfn.IFS(T213="POSSIBLE", 1, T213="LIKELY",1, T213="VERY_LIKELY", 1, TRUE, 0)</f>
        <v>1</v>
      </c>
      <c r="W213" s="24" cm="1">
        <f t="array" ref="W213">_xlfn.IFS(T213="LIKELY",1, T213="VERY_LIKELY", 1, TRUE, 0)</f>
        <v>1</v>
      </c>
      <c r="X213" s="35" cm="1">
        <f t="array" ref="X213">_xlfn.IFS(T213="VERY_LIKELY", 1, TRUE, 0)</f>
        <v>0</v>
      </c>
    </row>
    <row r="214" spans="1:24" ht="20" customHeight="1" x14ac:dyDescent="0.2">
      <c r="A214" s="22" t="s">
        <v>928</v>
      </c>
      <c r="B214" s="49" t="str">
        <f>SUBSTITUTE(A214,"/Users/timomiessen/Desktop/imagesdk/nonblackwomen1/","Image_")</f>
        <v>Image_NBW_228.jpg</v>
      </c>
      <c r="C214" s="41" t="s">
        <v>390</v>
      </c>
      <c r="D214" s="23" t="s">
        <v>391</v>
      </c>
      <c r="E214" s="24">
        <v>0</v>
      </c>
      <c r="F214" s="24">
        <v>0</v>
      </c>
      <c r="G214" s="24">
        <v>1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 cm="1">
        <f t="array" ref="R214">_xlfn.IFS(H214=1,1,K214=1,1,L214=1,1,M214=1,1,N214=1,1,P214=1,1,TRUE,0)</f>
        <v>0</v>
      </c>
      <c r="S214" s="35">
        <f>IF(AND(G214=1,R214=1),0,R214)</f>
        <v>0</v>
      </c>
      <c r="T214" s="53" t="s">
        <v>4</v>
      </c>
      <c r="U214" s="34" cm="1">
        <f t="array" ref="U214">_xlfn.IFS(T214="UNLIKELY", 1, T214="POSSIBLE", 1, T214="LIKELY",1, T214="VERY_LIKELY", 1, TRUE, 0)</f>
        <v>0</v>
      </c>
      <c r="V214" s="24" cm="1">
        <f t="array" ref="V214">_xlfn.IFS(T214="POSSIBLE", 1, T214="LIKELY",1, T214="VERY_LIKELY", 1, TRUE, 0)</f>
        <v>0</v>
      </c>
      <c r="W214" s="24" cm="1">
        <f t="array" ref="W214">_xlfn.IFS(T214="LIKELY",1, T214="VERY_LIKELY", 1, TRUE, 0)</f>
        <v>0</v>
      </c>
      <c r="X214" s="35" cm="1">
        <f t="array" ref="X214">_xlfn.IFS(T214="VERY_LIKELY", 1, TRUE, 0)</f>
        <v>0</v>
      </c>
    </row>
    <row r="215" spans="1:24" ht="20" customHeight="1" x14ac:dyDescent="0.2">
      <c r="A215" s="22" t="s">
        <v>929</v>
      </c>
      <c r="B215" s="49" t="str">
        <f>SUBSTITUTE(A215,"/Users/timomiessen/Desktop/imagesdk/nonblackwomen1/","Image_")</f>
        <v>Image_NBW_229.jpg</v>
      </c>
      <c r="C215" s="41" t="s">
        <v>390</v>
      </c>
      <c r="D215" s="23" t="s">
        <v>391</v>
      </c>
      <c r="E215" s="24">
        <v>0</v>
      </c>
      <c r="F215" s="24">
        <v>0</v>
      </c>
      <c r="G215" s="24">
        <v>1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1</v>
      </c>
      <c r="P215" s="24">
        <v>0</v>
      </c>
      <c r="Q215" s="24">
        <v>0</v>
      </c>
      <c r="R215" s="24" cm="1">
        <f t="array" ref="R215">_xlfn.IFS(H215=1,1,K215=1,1,L215=1,1,M215=1,1,N215=1,1,P215=1,1,TRUE,0)</f>
        <v>0</v>
      </c>
      <c r="S215" s="35">
        <f>IF(AND(G215=1,R215=1),0,R215)</f>
        <v>0</v>
      </c>
      <c r="T215" s="53" t="s">
        <v>12</v>
      </c>
      <c r="U215" s="34" cm="1">
        <f t="array" ref="U215">_xlfn.IFS(T215="UNLIKELY", 1, T215="POSSIBLE", 1, T215="LIKELY",1, T215="VERY_LIKELY", 1, TRUE, 0)</f>
        <v>1</v>
      </c>
      <c r="V215" s="24" cm="1">
        <f t="array" ref="V215">_xlfn.IFS(T215="POSSIBLE", 1, T215="LIKELY",1, T215="VERY_LIKELY", 1, TRUE, 0)</f>
        <v>1</v>
      </c>
      <c r="W215" s="24" cm="1">
        <f t="array" ref="W215">_xlfn.IFS(T215="LIKELY",1, T215="VERY_LIKELY", 1, TRUE, 0)</f>
        <v>1</v>
      </c>
      <c r="X215" s="35" cm="1">
        <f t="array" ref="X215">_xlfn.IFS(T215="VERY_LIKELY", 1, TRUE, 0)</f>
        <v>0</v>
      </c>
    </row>
    <row r="216" spans="1:24" ht="20" customHeight="1" x14ac:dyDescent="0.2">
      <c r="A216" s="22" t="s">
        <v>930</v>
      </c>
      <c r="B216" s="49" t="str">
        <f>SUBSTITUTE(A216,"/Users/timomiessen/Desktop/imagesdk/nonblackwomen1/","Image_")</f>
        <v>Image_NBW_23.jpg</v>
      </c>
      <c r="C216" s="41" t="s">
        <v>390</v>
      </c>
      <c r="D216" s="23" t="s">
        <v>391</v>
      </c>
      <c r="E216" s="24">
        <v>1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 cm="1">
        <f t="array" ref="R216">_xlfn.IFS(H216=1,1,K216=1,1,L216=1,1,M216=1,1,N216=1,1,P216=1,1,TRUE,0)</f>
        <v>0</v>
      </c>
      <c r="S216" s="35">
        <f>IF(AND(G216=1,R216=1),0,R216)</f>
        <v>0</v>
      </c>
      <c r="T216" s="53" t="s">
        <v>4</v>
      </c>
      <c r="U216" s="34" cm="1">
        <f t="array" ref="U216">_xlfn.IFS(T216="UNLIKELY", 1, T216="POSSIBLE", 1, T216="LIKELY",1, T216="VERY_LIKELY", 1, TRUE, 0)</f>
        <v>0</v>
      </c>
      <c r="V216" s="24" cm="1">
        <f t="array" ref="V216">_xlfn.IFS(T216="POSSIBLE", 1, T216="LIKELY",1, T216="VERY_LIKELY", 1, TRUE, 0)</f>
        <v>0</v>
      </c>
      <c r="W216" s="24" cm="1">
        <f t="array" ref="W216">_xlfn.IFS(T216="LIKELY",1, T216="VERY_LIKELY", 1, TRUE, 0)</f>
        <v>0</v>
      </c>
      <c r="X216" s="35" cm="1">
        <f t="array" ref="X216">_xlfn.IFS(T216="VERY_LIKELY", 1, TRUE, 0)</f>
        <v>0</v>
      </c>
    </row>
    <row r="217" spans="1:24" ht="20" customHeight="1" x14ac:dyDescent="0.2">
      <c r="A217" s="22" t="s">
        <v>931</v>
      </c>
      <c r="B217" s="49" t="str">
        <f>SUBSTITUTE(A217,"/Users/timomiessen/Desktop/imagesdk/nonblackwomen1/","Image_")</f>
        <v>Image_NBW_230.jpg</v>
      </c>
      <c r="C217" s="41" t="s">
        <v>390</v>
      </c>
      <c r="D217" s="23" t="s">
        <v>391</v>
      </c>
      <c r="E217" s="24">
        <v>0</v>
      </c>
      <c r="F217" s="24">
        <v>0</v>
      </c>
      <c r="G217" s="24">
        <v>1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1</v>
      </c>
      <c r="Q217" s="24">
        <v>0</v>
      </c>
      <c r="R217" s="24" cm="1">
        <f t="array" ref="R217">_xlfn.IFS(H217=1,1,K217=1,1,L217=1,1,M217=1,1,N217=1,1,P217=1,1,TRUE,0)</f>
        <v>1</v>
      </c>
      <c r="S217" s="35">
        <f>IF(AND(G217=1,R217=1),0,R217)</f>
        <v>0</v>
      </c>
      <c r="T217" s="53" t="s">
        <v>1</v>
      </c>
      <c r="U217" s="34" cm="1">
        <f t="array" ref="U217">_xlfn.IFS(T217="UNLIKELY", 1, T217="POSSIBLE", 1, T217="LIKELY",1, T217="VERY_LIKELY", 1, TRUE, 0)</f>
        <v>1</v>
      </c>
      <c r="V217" s="24" cm="1">
        <f t="array" ref="V217">_xlfn.IFS(T217="POSSIBLE", 1, T217="LIKELY",1, T217="VERY_LIKELY", 1, TRUE, 0)</f>
        <v>0</v>
      </c>
      <c r="W217" s="24" cm="1">
        <f t="array" ref="W217">_xlfn.IFS(T217="LIKELY",1, T217="VERY_LIKELY", 1, TRUE, 0)</f>
        <v>0</v>
      </c>
      <c r="X217" s="35" cm="1">
        <f t="array" ref="X217">_xlfn.IFS(T217="VERY_LIKELY", 1, TRUE, 0)</f>
        <v>0</v>
      </c>
    </row>
    <row r="218" spans="1:24" ht="20" customHeight="1" x14ac:dyDescent="0.2">
      <c r="A218" s="22" t="s">
        <v>932</v>
      </c>
      <c r="B218" s="49" t="str">
        <f>SUBSTITUTE(A218,"/Users/timomiessen/Desktop/imagesdk/nonblackwomen1/","Image_")</f>
        <v>Image_NBW_231.jpg</v>
      </c>
      <c r="C218" s="41" t="s">
        <v>390</v>
      </c>
      <c r="D218" s="23" t="s">
        <v>391</v>
      </c>
      <c r="E218" s="24">
        <v>0</v>
      </c>
      <c r="F218" s="24">
        <v>0</v>
      </c>
      <c r="G218" s="24">
        <v>1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1</v>
      </c>
      <c r="P218" s="24">
        <v>0</v>
      </c>
      <c r="Q218" s="24">
        <v>0</v>
      </c>
      <c r="R218" s="24" cm="1">
        <f t="array" ref="R218">_xlfn.IFS(H218=1,1,K218=1,1,L218=1,1,M218=1,1,N218=1,1,P218=1,1,TRUE,0)</f>
        <v>0</v>
      </c>
      <c r="S218" s="35">
        <f>IF(AND(G218=1,R218=1),0,R218)</f>
        <v>0</v>
      </c>
      <c r="T218" s="53" t="s">
        <v>12</v>
      </c>
      <c r="U218" s="34" cm="1">
        <f t="array" ref="U218">_xlfn.IFS(T218="UNLIKELY", 1, T218="POSSIBLE", 1, T218="LIKELY",1, T218="VERY_LIKELY", 1, TRUE, 0)</f>
        <v>1</v>
      </c>
      <c r="V218" s="24" cm="1">
        <f t="array" ref="V218">_xlfn.IFS(T218="POSSIBLE", 1, T218="LIKELY",1, T218="VERY_LIKELY", 1, TRUE, 0)</f>
        <v>1</v>
      </c>
      <c r="W218" s="24" cm="1">
        <f t="array" ref="W218">_xlfn.IFS(T218="LIKELY",1, T218="VERY_LIKELY", 1, TRUE, 0)</f>
        <v>1</v>
      </c>
      <c r="X218" s="35" cm="1">
        <f t="array" ref="X218">_xlfn.IFS(T218="VERY_LIKELY", 1, TRUE, 0)</f>
        <v>0</v>
      </c>
    </row>
    <row r="219" spans="1:24" ht="20" customHeight="1" x14ac:dyDescent="0.2">
      <c r="A219" s="22" t="s">
        <v>933</v>
      </c>
      <c r="B219" s="49" t="str">
        <f>SUBSTITUTE(A219,"/Users/timomiessen/Desktop/imagesdk/nonblackwomen1/","Image_")</f>
        <v>Image_NBW_232.jpg</v>
      </c>
      <c r="C219" s="41" t="s">
        <v>390</v>
      </c>
      <c r="D219" s="23" t="s">
        <v>391</v>
      </c>
      <c r="E219" s="24">
        <v>0</v>
      </c>
      <c r="F219" s="24">
        <v>0</v>
      </c>
      <c r="G219" s="24">
        <v>1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 cm="1">
        <f t="array" ref="R219">_xlfn.IFS(H219=1,1,K219=1,1,L219=1,1,M219=1,1,N219=1,1,P219=1,1,TRUE,0)</f>
        <v>0</v>
      </c>
      <c r="S219" s="35">
        <f>IF(AND(G219=1,R219=1),0,R219)</f>
        <v>0</v>
      </c>
      <c r="T219" s="53" t="s">
        <v>2</v>
      </c>
      <c r="U219" s="34" cm="1">
        <f t="array" ref="U219">_xlfn.IFS(T219="UNLIKELY", 1, T219="POSSIBLE", 1, T219="LIKELY",1, T219="VERY_LIKELY", 1, TRUE, 0)</f>
        <v>1</v>
      </c>
      <c r="V219" s="24" cm="1">
        <f t="array" ref="V219">_xlfn.IFS(T219="POSSIBLE", 1, T219="LIKELY",1, T219="VERY_LIKELY", 1, TRUE, 0)</f>
        <v>1</v>
      </c>
      <c r="W219" s="24" cm="1">
        <f t="array" ref="W219">_xlfn.IFS(T219="LIKELY",1, T219="VERY_LIKELY", 1, TRUE, 0)</f>
        <v>0</v>
      </c>
      <c r="X219" s="35" cm="1">
        <f t="array" ref="X219">_xlfn.IFS(T219="VERY_LIKELY", 1, TRUE, 0)</f>
        <v>0</v>
      </c>
    </row>
    <row r="220" spans="1:24" ht="20" customHeight="1" x14ac:dyDescent="0.2">
      <c r="A220" s="22" t="s">
        <v>934</v>
      </c>
      <c r="B220" s="49" t="str">
        <f>SUBSTITUTE(A220,"/Users/timomiessen/Desktop/imagesdk/nonblackwomen1/","Image_")</f>
        <v>Image_NBW_233.jpg</v>
      </c>
      <c r="C220" s="41" t="s">
        <v>390</v>
      </c>
      <c r="D220" s="23" t="s">
        <v>391</v>
      </c>
      <c r="E220" s="24">
        <v>0</v>
      </c>
      <c r="F220" s="24">
        <v>0</v>
      </c>
      <c r="G220" s="24">
        <v>1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1</v>
      </c>
      <c r="P220" s="24">
        <v>0</v>
      </c>
      <c r="Q220" s="24">
        <v>0</v>
      </c>
      <c r="R220" s="24" cm="1">
        <f t="array" ref="R220">_xlfn.IFS(H220=1,1,K220=1,1,L220=1,1,M220=1,1,N220=1,1,P220=1,1,TRUE,0)</f>
        <v>0</v>
      </c>
      <c r="S220" s="35">
        <f>IF(AND(G220=1,R220=1),0,R220)</f>
        <v>0</v>
      </c>
      <c r="T220" s="53" t="s">
        <v>113</v>
      </c>
      <c r="U220" s="34" cm="1">
        <f t="array" ref="U220">_xlfn.IFS(T220="UNLIKELY", 1, T220="POSSIBLE", 1, T220="LIKELY",1, T220="VERY_LIKELY", 1, TRUE, 0)</f>
        <v>1</v>
      </c>
      <c r="V220" s="24" cm="1">
        <f t="array" ref="V220">_xlfn.IFS(T220="POSSIBLE", 1, T220="LIKELY",1, T220="VERY_LIKELY", 1, TRUE, 0)</f>
        <v>1</v>
      </c>
      <c r="W220" s="24" cm="1">
        <f t="array" ref="W220">_xlfn.IFS(T220="LIKELY",1, T220="VERY_LIKELY", 1, TRUE, 0)</f>
        <v>1</v>
      </c>
      <c r="X220" s="35" cm="1">
        <f t="array" ref="X220">_xlfn.IFS(T220="VERY_LIKELY", 1, TRUE, 0)</f>
        <v>1</v>
      </c>
    </row>
    <row r="221" spans="1:24" ht="20" customHeight="1" x14ac:dyDescent="0.2">
      <c r="A221" s="22" t="s">
        <v>935</v>
      </c>
      <c r="B221" s="49" t="str">
        <f>SUBSTITUTE(A221,"/Users/timomiessen/Desktop/imagesdk/nonblackwomen1/","Image_")</f>
        <v>Image_NBW_234.jpg</v>
      </c>
      <c r="C221" s="41" t="s">
        <v>390</v>
      </c>
      <c r="D221" s="23" t="s">
        <v>391</v>
      </c>
      <c r="E221" s="24">
        <v>0</v>
      </c>
      <c r="F221" s="24">
        <v>0</v>
      </c>
      <c r="G221" s="24">
        <v>1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 cm="1">
        <f t="array" ref="R221">_xlfn.IFS(H221=1,1,K221=1,1,L221=1,1,M221=1,1,N221=1,1,P221=1,1,TRUE,0)</f>
        <v>0</v>
      </c>
      <c r="S221" s="35">
        <f>IF(AND(G221=1,R221=1),0,R221)</f>
        <v>0</v>
      </c>
      <c r="T221" s="53" t="s">
        <v>1</v>
      </c>
      <c r="U221" s="34" cm="1">
        <f t="array" ref="U221">_xlfn.IFS(T221="UNLIKELY", 1, T221="POSSIBLE", 1, T221="LIKELY",1, T221="VERY_LIKELY", 1, TRUE, 0)</f>
        <v>1</v>
      </c>
      <c r="V221" s="24" cm="1">
        <f t="array" ref="V221">_xlfn.IFS(T221="POSSIBLE", 1, T221="LIKELY",1, T221="VERY_LIKELY", 1, TRUE, 0)</f>
        <v>0</v>
      </c>
      <c r="W221" s="24" cm="1">
        <f t="array" ref="W221">_xlfn.IFS(T221="LIKELY",1, T221="VERY_LIKELY", 1, TRUE, 0)</f>
        <v>0</v>
      </c>
      <c r="X221" s="35" cm="1">
        <f t="array" ref="X221">_xlfn.IFS(T221="VERY_LIKELY", 1, TRUE, 0)</f>
        <v>0</v>
      </c>
    </row>
    <row r="222" spans="1:24" ht="20" customHeight="1" x14ac:dyDescent="0.2">
      <c r="A222" s="22" t="s">
        <v>936</v>
      </c>
      <c r="B222" s="49" t="str">
        <f>SUBSTITUTE(A222,"/Users/timomiessen/Desktop/imagesdk/nonblackwomen1/","Image_")</f>
        <v>Image_NBW_235.jpg</v>
      </c>
      <c r="C222" s="41" t="s">
        <v>390</v>
      </c>
      <c r="D222" s="23" t="s">
        <v>391</v>
      </c>
      <c r="E222" s="24">
        <v>0</v>
      </c>
      <c r="F222" s="24">
        <v>0</v>
      </c>
      <c r="G222" s="24">
        <v>1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 cm="1">
        <f t="array" ref="R222">_xlfn.IFS(H222=1,1,K222=1,1,L222=1,1,M222=1,1,N222=1,1,P222=1,1,TRUE,0)</f>
        <v>0</v>
      </c>
      <c r="S222" s="35">
        <f>IF(AND(G222=1,R222=1),0,R222)</f>
        <v>0</v>
      </c>
      <c r="T222" s="53" t="s">
        <v>12</v>
      </c>
      <c r="U222" s="34" cm="1">
        <f t="array" ref="U222">_xlfn.IFS(T222="UNLIKELY", 1, T222="POSSIBLE", 1, T222="LIKELY",1, T222="VERY_LIKELY", 1, TRUE, 0)</f>
        <v>1</v>
      </c>
      <c r="V222" s="24" cm="1">
        <f t="array" ref="V222">_xlfn.IFS(T222="POSSIBLE", 1, T222="LIKELY",1, T222="VERY_LIKELY", 1, TRUE, 0)</f>
        <v>1</v>
      </c>
      <c r="W222" s="24" cm="1">
        <f t="array" ref="W222">_xlfn.IFS(T222="LIKELY",1, T222="VERY_LIKELY", 1, TRUE, 0)</f>
        <v>1</v>
      </c>
      <c r="X222" s="35" cm="1">
        <f t="array" ref="X222">_xlfn.IFS(T222="VERY_LIKELY", 1, TRUE, 0)</f>
        <v>0</v>
      </c>
    </row>
    <row r="223" spans="1:24" ht="20" customHeight="1" x14ac:dyDescent="0.2">
      <c r="A223" s="22" t="s">
        <v>937</v>
      </c>
      <c r="B223" s="49" t="str">
        <f>SUBSTITUTE(A223,"/Users/timomiessen/Desktop/imagesdk/nonblackwomen1/","Image_")</f>
        <v>Image_NBW_236.jpg</v>
      </c>
      <c r="C223" s="41" t="s">
        <v>390</v>
      </c>
      <c r="D223" s="23" t="s">
        <v>391</v>
      </c>
      <c r="E223" s="24">
        <v>0</v>
      </c>
      <c r="F223" s="24">
        <v>0</v>
      </c>
      <c r="G223" s="24">
        <v>1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1</v>
      </c>
      <c r="P223" s="24">
        <v>1</v>
      </c>
      <c r="Q223" s="24">
        <v>0</v>
      </c>
      <c r="R223" s="24" cm="1">
        <f t="array" ref="R223">_xlfn.IFS(H223=1,1,K223=1,1,L223=1,1,M223=1,1,N223=1,1,P223=1,1,TRUE,0)</f>
        <v>1</v>
      </c>
      <c r="S223" s="35">
        <f>IF(AND(G223=1,R223=1),0,R223)</f>
        <v>0</v>
      </c>
      <c r="T223" s="53" t="s">
        <v>2</v>
      </c>
      <c r="U223" s="34" cm="1">
        <f t="array" ref="U223">_xlfn.IFS(T223="UNLIKELY", 1, T223="POSSIBLE", 1, T223="LIKELY",1, T223="VERY_LIKELY", 1, TRUE, 0)</f>
        <v>1</v>
      </c>
      <c r="V223" s="24" cm="1">
        <f t="array" ref="V223">_xlfn.IFS(T223="POSSIBLE", 1, T223="LIKELY",1, T223="VERY_LIKELY", 1, TRUE, 0)</f>
        <v>1</v>
      </c>
      <c r="W223" s="24" cm="1">
        <f t="array" ref="W223">_xlfn.IFS(T223="LIKELY",1, T223="VERY_LIKELY", 1, TRUE, 0)</f>
        <v>0</v>
      </c>
      <c r="X223" s="35" cm="1">
        <f t="array" ref="X223">_xlfn.IFS(T223="VERY_LIKELY", 1, TRUE, 0)</f>
        <v>0</v>
      </c>
    </row>
    <row r="224" spans="1:24" ht="20" customHeight="1" x14ac:dyDescent="0.2">
      <c r="A224" s="22" t="s">
        <v>938</v>
      </c>
      <c r="B224" s="49" t="str">
        <f>SUBSTITUTE(A224,"/Users/timomiessen/Desktop/imagesdk/nonblackwomen1/","Image_")</f>
        <v>Image_NBW_237.jpg</v>
      </c>
      <c r="C224" s="41" t="s">
        <v>390</v>
      </c>
      <c r="D224" s="23" t="s">
        <v>391</v>
      </c>
      <c r="E224" s="24">
        <v>0</v>
      </c>
      <c r="F224" s="24">
        <v>0</v>
      </c>
      <c r="G224" s="24">
        <v>1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1</v>
      </c>
      <c r="Q224" s="24">
        <v>0</v>
      </c>
      <c r="R224" s="24" cm="1">
        <f t="array" ref="R224">_xlfn.IFS(H224=1,1,K224=1,1,L224=1,1,M224=1,1,N224=1,1,P224=1,1,TRUE,0)</f>
        <v>1</v>
      </c>
      <c r="S224" s="35">
        <f>IF(AND(G224=1,R224=1),0,R224)</f>
        <v>0</v>
      </c>
      <c r="T224" s="53" t="s">
        <v>2</v>
      </c>
      <c r="U224" s="34" cm="1">
        <f t="array" ref="U224">_xlfn.IFS(T224="UNLIKELY", 1, T224="POSSIBLE", 1, T224="LIKELY",1, T224="VERY_LIKELY", 1, TRUE, 0)</f>
        <v>1</v>
      </c>
      <c r="V224" s="24" cm="1">
        <f t="array" ref="V224">_xlfn.IFS(T224="POSSIBLE", 1, T224="LIKELY",1, T224="VERY_LIKELY", 1, TRUE, 0)</f>
        <v>1</v>
      </c>
      <c r="W224" s="24" cm="1">
        <f t="array" ref="W224">_xlfn.IFS(T224="LIKELY",1, T224="VERY_LIKELY", 1, TRUE, 0)</f>
        <v>0</v>
      </c>
      <c r="X224" s="35" cm="1">
        <f t="array" ref="X224">_xlfn.IFS(T224="VERY_LIKELY", 1, TRUE, 0)</f>
        <v>0</v>
      </c>
    </row>
    <row r="225" spans="1:24" ht="20" customHeight="1" x14ac:dyDescent="0.2">
      <c r="A225" s="22" t="s">
        <v>939</v>
      </c>
      <c r="B225" s="49" t="str">
        <f>SUBSTITUTE(A225,"/Users/timomiessen/Desktop/imagesdk/nonblackwomen1/","Image_")</f>
        <v>Image_NBW_238.jpg</v>
      </c>
      <c r="C225" s="41" t="s">
        <v>390</v>
      </c>
      <c r="D225" s="23" t="s">
        <v>391</v>
      </c>
      <c r="E225" s="24">
        <v>0</v>
      </c>
      <c r="F225" s="24">
        <v>0</v>
      </c>
      <c r="G225" s="24">
        <v>1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1</v>
      </c>
      <c r="Q225" s="24">
        <v>0</v>
      </c>
      <c r="R225" s="24" cm="1">
        <f t="array" ref="R225">_xlfn.IFS(H225=1,1,K225=1,1,L225=1,1,M225=1,1,N225=1,1,P225=1,1,TRUE,0)</f>
        <v>1</v>
      </c>
      <c r="S225" s="35">
        <f>IF(AND(G225=1,R225=1),0,R225)</f>
        <v>0</v>
      </c>
      <c r="T225" s="53" t="s">
        <v>2</v>
      </c>
      <c r="U225" s="34" cm="1">
        <f t="array" ref="U225">_xlfn.IFS(T225="UNLIKELY", 1, T225="POSSIBLE", 1, T225="LIKELY",1, T225="VERY_LIKELY", 1, TRUE, 0)</f>
        <v>1</v>
      </c>
      <c r="V225" s="24" cm="1">
        <f t="array" ref="V225">_xlfn.IFS(T225="POSSIBLE", 1, T225="LIKELY",1, T225="VERY_LIKELY", 1, TRUE, 0)</f>
        <v>1</v>
      </c>
      <c r="W225" s="24" cm="1">
        <f t="array" ref="W225">_xlfn.IFS(T225="LIKELY",1, T225="VERY_LIKELY", 1, TRUE, 0)</f>
        <v>0</v>
      </c>
      <c r="X225" s="35" cm="1">
        <f t="array" ref="X225">_xlfn.IFS(T225="VERY_LIKELY", 1, TRUE, 0)</f>
        <v>0</v>
      </c>
    </row>
    <row r="226" spans="1:24" ht="20" customHeight="1" x14ac:dyDescent="0.2">
      <c r="A226" s="22" t="s">
        <v>940</v>
      </c>
      <c r="B226" s="49" t="str">
        <f>SUBSTITUTE(A226,"/Users/timomiessen/Desktop/imagesdk/nonblackwomen1/","Image_")</f>
        <v>Image_NBW_239.jpg</v>
      </c>
      <c r="C226" s="41" t="s">
        <v>390</v>
      </c>
      <c r="D226" s="23" t="s">
        <v>391</v>
      </c>
      <c r="E226" s="24">
        <v>0</v>
      </c>
      <c r="F226" s="24">
        <v>0</v>
      </c>
      <c r="G226" s="24">
        <v>1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1</v>
      </c>
      <c r="P226" s="24">
        <v>0</v>
      </c>
      <c r="Q226" s="24">
        <v>0</v>
      </c>
      <c r="R226" s="24" cm="1">
        <f t="array" ref="R226">_xlfn.IFS(H226=1,1,K226=1,1,L226=1,1,M226=1,1,N226=1,1,P226=1,1,TRUE,0)</f>
        <v>0</v>
      </c>
      <c r="S226" s="35">
        <f>IF(AND(G226=1,R226=1),0,R226)</f>
        <v>0</v>
      </c>
      <c r="T226" s="53" t="s">
        <v>12</v>
      </c>
      <c r="U226" s="34" cm="1">
        <f t="array" ref="U226">_xlfn.IFS(T226="UNLIKELY", 1, T226="POSSIBLE", 1, T226="LIKELY",1, T226="VERY_LIKELY", 1, TRUE, 0)</f>
        <v>1</v>
      </c>
      <c r="V226" s="24" cm="1">
        <f t="array" ref="V226">_xlfn.IFS(T226="POSSIBLE", 1, T226="LIKELY",1, T226="VERY_LIKELY", 1, TRUE, 0)</f>
        <v>1</v>
      </c>
      <c r="W226" s="24" cm="1">
        <f t="array" ref="W226">_xlfn.IFS(T226="LIKELY",1, T226="VERY_LIKELY", 1, TRUE, 0)</f>
        <v>1</v>
      </c>
      <c r="X226" s="35" cm="1">
        <f t="array" ref="X226">_xlfn.IFS(T226="VERY_LIKELY", 1, TRUE, 0)</f>
        <v>0</v>
      </c>
    </row>
    <row r="227" spans="1:24" ht="20" customHeight="1" x14ac:dyDescent="0.2">
      <c r="A227" s="22" t="s">
        <v>941</v>
      </c>
      <c r="B227" s="49" t="str">
        <f>SUBSTITUTE(A227,"/Users/timomiessen/Desktop/imagesdk/nonblackwomen1/","Image_")</f>
        <v>Image_NBW_24.jpg</v>
      </c>
      <c r="C227" s="41" t="s">
        <v>390</v>
      </c>
      <c r="D227" s="23" t="s">
        <v>391</v>
      </c>
      <c r="E227" s="24">
        <v>1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 cm="1">
        <f t="array" ref="R227">_xlfn.IFS(H227=1,1,K227=1,1,L227=1,1,M227=1,1,N227=1,1,P227=1,1,TRUE,0)</f>
        <v>0</v>
      </c>
      <c r="S227" s="35">
        <f>IF(AND(G227=1,R227=1),0,R227)</f>
        <v>0</v>
      </c>
      <c r="T227" s="53" t="s">
        <v>1</v>
      </c>
      <c r="U227" s="34" cm="1">
        <f t="array" ref="U227">_xlfn.IFS(T227="UNLIKELY", 1, T227="POSSIBLE", 1, T227="LIKELY",1, T227="VERY_LIKELY", 1, TRUE, 0)</f>
        <v>1</v>
      </c>
      <c r="V227" s="24" cm="1">
        <f t="array" ref="V227">_xlfn.IFS(T227="POSSIBLE", 1, T227="LIKELY",1, T227="VERY_LIKELY", 1, TRUE, 0)</f>
        <v>0</v>
      </c>
      <c r="W227" s="24" cm="1">
        <f t="array" ref="W227">_xlfn.IFS(T227="LIKELY",1, T227="VERY_LIKELY", 1, TRUE, 0)</f>
        <v>0</v>
      </c>
      <c r="X227" s="35" cm="1">
        <f t="array" ref="X227">_xlfn.IFS(T227="VERY_LIKELY", 1, TRUE, 0)</f>
        <v>0</v>
      </c>
    </row>
    <row r="228" spans="1:24" ht="20" customHeight="1" x14ac:dyDescent="0.2">
      <c r="A228" s="22" t="s">
        <v>942</v>
      </c>
      <c r="B228" s="49" t="str">
        <f>SUBSTITUTE(A228,"/Users/timomiessen/Desktop/imagesdk/nonblackwomen1/","Image_")</f>
        <v>Image_NBW_240.jpg</v>
      </c>
      <c r="C228" s="41" t="s">
        <v>390</v>
      </c>
      <c r="D228" s="23" t="s">
        <v>391</v>
      </c>
      <c r="E228" s="24">
        <v>0</v>
      </c>
      <c r="F228" s="24">
        <v>0</v>
      </c>
      <c r="G228" s="24">
        <v>1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 cm="1">
        <f t="array" ref="R228">_xlfn.IFS(H228=1,1,K228=1,1,L228=1,1,M228=1,1,N228=1,1,P228=1,1,TRUE,0)</f>
        <v>0</v>
      </c>
      <c r="S228" s="35">
        <f>IF(AND(G228=1,R228=1),0,R228)</f>
        <v>0</v>
      </c>
      <c r="T228" s="53" t="s">
        <v>2</v>
      </c>
      <c r="U228" s="34" cm="1">
        <f t="array" ref="U228">_xlfn.IFS(T228="UNLIKELY", 1, T228="POSSIBLE", 1, T228="LIKELY",1, T228="VERY_LIKELY", 1, TRUE, 0)</f>
        <v>1</v>
      </c>
      <c r="V228" s="24" cm="1">
        <f t="array" ref="V228">_xlfn.IFS(T228="POSSIBLE", 1, T228="LIKELY",1, T228="VERY_LIKELY", 1, TRUE, 0)</f>
        <v>1</v>
      </c>
      <c r="W228" s="24" cm="1">
        <f t="array" ref="W228">_xlfn.IFS(T228="LIKELY",1, T228="VERY_LIKELY", 1, TRUE, 0)</f>
        <v>0</v>
      </c>
      <c r="X228" s="35" cm="1">
        <f t="array" ref="X228">_xlfn.IFS(T228="VERY_LIKELY", 1, TRUE, 0)</f>
        <v>0</v>
      </c>
    </row>
    <row r="229" spans="1:24" ht="20" customHeight="1" x14ac:dyDescent="0.2">
      <c r="A229" s="22" t="s">
        <v>943</v>
      </c>
      <c r="B229" s="49" t="str">
        <f>SUBSTITUTE(A229,"/Users/timomiessen/Desktop/imagesdk/nonblackwomen1/","Image_")</f>
        <v>Image_NBW_241.jpg</v>
      </c>
      <c r="C229" s="41" t="s">
        <v>390</v>
      </c>
      <c r="D229" s="23" t="s">
        <v>391</v>
      </c>
      <c r="E229" s="24">
        <v>0</v>
      </c>
      <c r="F229" s="24">
        <v>0</v>
      </c>
      <c r="G229" s="24">
        <v>1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1</v>
      </c>
      <c r="P229" s="24">
        <v>0</v>
      </c>
      <c r="Q229" s="24">
        <v>0</v>
      </c>
      <c r="R229" s="24" cm="1">
        <f t="array" ref="R229">_xlfn.IFS(H229=1,1,K229=1,1,L229=1,1,M229=1,1,N229=1,1,P229=1,1,TRUE,0)</f>
        <v>0</v>
      </c>
      <c r="S229" s="35">
        <f>IF(AND(G229=1,R229=1),0,R229)</f>
        <v>0</v>
      </c>
      <c r="T229" s="53" t="s">
        <v>12</v>
      </c>
      <c r="U229" s="34" cm="1">
        <f t="array" ref="U229">_xlfn.IFS(T229="UNLIKELY", 1, T229="POSSIBLE", 1, T229="LIKELY",1, T229="VERY_LIKELY", 1, TRUE, 0)</f>
        <v>1</v>
      </c>
      <c r="V229" s="24" cm="1">
        <f t="array" ref="V229">_xlfn.IFS(T229="POSSIBLE", 1, T229="LIKELY",1, T229="VERY_LIKELY", 1, TRUE, 0)</f>
        <v>1</v>
      </c>
      <c r="W229" s="24" cm="1">
        <f t="array" ref="W229">_xlfn.IFS(T229="LIKELY",1, T229="VERY_LIKELY", 1, TRUE, 0)</f>
        <v>1</v>
      </c>
      <c r="X229" s="35" cm="1">
        <f t="array" ref="X229">_xlfn.IFS(T229="VERY_LIKELY", 1, TRUE, 0)</f>
        <v>0</v>
      </c>
    </row>
    <row r="230" spans="1:24" ht="20" customHeight="1" x14ac:dyDescent="0.2">
      <c r="A230" s="22" t="s">
        <v>944</v>
      </c>
      <c r="B230" s="49" t="str">
        <f>SUBSTITUTE(A230,"/Users/timomiessen/Desktop/imagesdk/nonblackwomen1/","Image_")</f>
        <v>Image_NBW_242.jpg</v>
      </c>
      <c r="C230" s="41" t="s">
        <v>390</v>
      </c>
      <c r="D230" s="23" t="s">
        <v>391</v>
      </c>
      <c r="E230" s="24">
        <v>0</v>
      </c>
      <c r="F230" s="24">
        <v>0</v>
      </c>
      <c r="G230" s="24">
        <v>1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 cm="1">
        <f t="array" ref="R230">_xlfn.IFS(H230=1,1,K230=1,1,L230=1,1,M230=1,1,N230=1,1,P230=1,1,TRUE,0)</f>
        <v>0</v>
      </c>
      <c r="S230" s="35">
        <f>IF(AND(G230=1,R230=1),0,R230)</f>
        <v>0</v>
      </c>
      <c r="T230" s="53" t="s">
        <v>2</v>
      </c>
      <c r="U230" s="34" cm="1">
        <f t="array" ref="U230">_xlfn.IFS(T230="UNLIKELY", 1, T230="POSSIBLE", 1, T230="LIKELY",1, T230="VERY_LIKELY", 1, TRUE, 0)</f>
        <v>1</v>
      </c>
      <c r="V230" s="24" cm="1">
        <f t="array" ref="V230">_xlfn.IFS(T230="POSSIBLE", 1, T230="LIKELY",1, T230="VERY_LIKELY", 1, TRUE, 0)</f>
        <v>1</v>
      </c>
      <c r="W230" s="24" cm="1">
        <f t="array" ref="W230">_xlfn.IFS(T230="LIKELY",1, T230="VERY_LIKELY", 1, TRUE, 0)</f>
        <v>0</v>
      </c>
      <c r="X230" s="35" cm="1">
        <f t="array" ref="X230">_xlfn.IFS(T230="VERY_LIKELY", 1, TRUE, 0)</f>
        <v>0</v>
      </c>
    </row>
    <row r="231" spans="1:24" ht="20" customHeight="1" x14ac:dyDescent="0.2">
      <c r="A231" s="22" t="s">
        <v>945</v>
      </c>
      <c r="B231" s="49" t="str">
        <f>SUBSTITUTE(A231,"/Users/timomiessen/Desktop/imagesdk/nonblackwomen1/","Image_")</f>
        <v>Image_NBW_243.jpg</v>
      </c>
      <c r="C231" s="41" t="s">
        <v>390</v>
      </c>
      <c r="D231" s="23" t="s">
        <v>391</v>
      </c>
      <c r="E231" s="24">
        <v>0</v>
      </c>
      <c r="F231" s="24">
        <v>0</v>
      </c>
      <c r="G231" s="24">
        <v>1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 cm="1">
        <f t="array" ref="R231">_xlfn.IFS(H231=1,1,K231=1,1,L231=1,1,M231=1,1,N231=1,1,P231=1,1,TRUE,0)</f>
        <v>0</v>
      </c>
      <c r="S231" s="35">
        <f>IF(AND(G231=1,R231=1),0,R231)</f>
        <v>0</v>
      </c>
      <c r="T231" s="53" t="s">
        <v>1</v>
      </c>
      <c r="U231" s="34" cm="1">
        <f t="array" ref="U231">_xlfn.IFS(T231="UNLIKELY", 1, T231="POSSIBLE", 1, T231="LIKELY",1, T231="VERY_LIKELY", 1, TRUE, 0)</f>
        <v>1</v>
      </c>
      <c r="V231" s="24" cm="1">
        <f t="array" ref="V231">_xlfn.IFS(T231="POSSIBLE", 1, T231="LIKELY",1, T231="VERY_LIKELY", 1, TRUE, 0)</f>
        <v>0</v>
      </c>
      <c r="W231" s="24" cm="1">
        <f t="array" ref="W231">_xlfn.IFS(T231="LIKELY",1, T231="VERY_LIKELY", 1, TRUE, 0)</f>
        <v>0</v>
      </c>
      <c r="X231" s="35" cm="1">
        <f t="array" ref="X231">_xlfn.IFS(T231="VERY_LIKELY", 1, TRUE, 0)</f>
        <v>0</v>
      </c>
    </row>
    <row r="232" spans="1:24" ht="20" customHeight="1" x14ac:dyDescent="0.2">
      <c r="A232" s="22" t="s">
        <v>946</v>
      </c>
      <c r="B232" s="49" t="str">
        <f>SUBSTITUTE(A232,"/Users/timomiessen/Desktop/imagesdk/nonblackwomen1/","Image_")</f>
        <v>Image_NBW_244.jpg</v>
      </c>
      <c r="C232" s="41" t="s">
        <v>390</v>
      </c>
      <c r="D232" s="23" t="s">
        <v>391</v>
      </c>
      <c r="E232" s="24">
        <v>0</v>
      </c>
      <c r="F232" s="24">
        <v>0</v>
      </c>
      <c r="G232" s="24">
        <v>1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1</v>
      </c>
      <c r="R232" s="24" cm="1">
        <f t="array" ref="R232">_xlfn.IFS(H232=1,1,K232=1,1,L232=1,1,M232=1,1,N232=1,1,P232=1,1,TRUE,0)</f>
        <v>0</v>
      </c>
      <c r="S232" s="35">
        <f>IF(AND(G232=1,R232=1),0,R232)</f>
        <v>0</v>
      </c>
      <c r="T232" s="53" t="s">
        <v>12</v>
      </c>
      <c r="U232" s="34" cm="1">
        <f t="array" ref="U232">_xlfn.IFS(T232="UNLIKELY", 1, T232="POSSIBLE", 1, T232="LIKELY",1, T232="VERY_LIKELY", 1, TRUE, 0)</f>
        <v>1</v>
      </c>
      <c r="V232" s="24" cm="1">
        <f t="array" ref="V232">_xlfn.IFS(T232="POSSIBLE", 1, T232="LIKELY",1, T232="VERY_LIKELY", 1, TRUE, 0)</f>
        <v>1</v>
      </c>
      <c r="W232" s="24" cm="1">
        <f t="array" ref="W232">_xlfn.IFS(T232="LIKELY",1, T232="VERY_LIKELY", 1, TRUE, 0)</f>
        <v>1</v>
      </c>
      <c r="X232" s="35" cm="1">
        <f t="array" ref="X232">_xlfn.IFS(T232="VERY_LIKELY", 1, TRUE, 0)</f>
        <v>0</v>
      </c>
    </row>
    <row r="233" spans="1:24" ht="20" customHeight="1" x14ac:dyDescent="0.2">
      <c r="A233" s="22" t="s">
        <v>947</v>
      </c>
      <c r="B233" s="49" t="str">
        <f>SUBSTITUTE(A233,"/Users/timomiessen/Desktop/imagesdk/nonblackwomen1/","Image_")</f>
        <v>Image_NBW_245.jpg</v>
      </c>
      <c r="C233" s="41" t="s">
        <v>390</v>
      </c>
      <c r="D233" s="23" t="s">
        <v>391</v>
      </c>
      <c r="E233" s="24">
        <v>0</v>
      </c>
      <c r="F233" s="24">
        <v>0</v>
      </c>
      <c r="G233" s="24">
        <v>1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 cm="1">
        <f t="array" ref="R233">_xlfn.IFS(H233=1,1,K233=1,1,L233=1,1,M233=1,1,N233=1,1,P233=1,1,TRUE,0)</f>
        <v>0</v>
      </c>
      <c r="S233" s="35">
        <f>IF(AND(G233=1,R233=1),0,R233)</f>
        <v>0</v>
      </c>
      <c r="T233" s="53" t="s">
        <v>12</v>
      </c>
      <c r="U233" s="34" cm="1">
        <f t="array" ref="U233">_xlfn.IFS(T233="UNLIKELY", 1, T233="POSSIBLE", 1, T233="LIKELY",1, T233="VERY_LIKELY", 1, TRUE, 0)</f>
        <v>1</v>
      </c>
      <c r="V233" s="24" cm="1">
        <f t="array" ref="V233">_xlfn.IFS(T233="POSSIBLE", 1, T233="LIKELY",1, T233="VERY_LIKELY", 1, TRUE, 0)</f>
        <v>1</v>
      </c>
      <c r="W233" s="24" cm="1">
        <f t="array" ref="W233">_xlfn.IFS(T233="LIKELY",1, T233="VERY_LIKELY", 1, TRUE, 0)</f>
        <v>1</v>
      </c>
      <c r="X233" s="35" cm="1">
        <f t="array" ref="X233">_xlfn.IFS(T233="VERY_LIKELY", 1, TRUE, 0)</f>
        <v>0</v>
      </c>
    </row>
    <row r="234" spans="1:24" ht="20" customHeight="1" x14ac:dyDescent="0.2">
      <c r="A234" s="22" t="s">
        <v>948</v>
      </c>
      <c r="B234" s="49" t="str">
        <f>SUBSTITUTE(A234,"/Users/timomiessen/Desktop/imagesdk/nonblackwomen1/","Image_")</f>
        <v>Image_NBW_246.jpg</v>
      </c>
      <c r="C234" s="41" t="s">
        <v>390</v>
      </c>
      <c r="D234" s="23" t="s">
        <v>391</v>
      </c>
      <c r="E234" s="24">
        <v>0</v>
      </c>
      <c r="F234" s="24">
        <v>0</v>
      </c>
      <c r="G234" s="24">
        <v>1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1</v>
      </c>
      <c r="P234" s="24">
        <v>0</v>
      </c>
      <c r="Q234" s="24">
        <v>0</v>
      </c>
      <c r="R234" s="24" cm="1">
        <f t="array" ref="R234">_xlfn.IFS(H234=1,1,K234=1,1,L234=1,1,M234=1,1,N234=1,1,P234=1,1,TRUE,0)</f>
        <v>0</v>
      </c>
      <c r="S234" s="35">
        <f>IF(AND(G234=1,R234=1),0,R234)</f>
        <v>0</v>
      </c>
      <c r="T234" s="53" t="s">
        <v>113</v>
      </c>
      <c r="U234" s="34" cm="1">
        <f t="array" ref="U234">_xlfn.IFS(T234="UNLIKELY", 1, T234="POSSIBLE", 1, T234="LIKELY",1, T234="VERY_LIKELY", 1, TRUE, 0)</f>
        <v>1</v>
      </c>
      <c r="V234" s="24" cm="1">
        <f t="array" ref="V234">_xlfn.IFS(T234="POSSIBLE", 1, T234="LIKELY",1, T234="VERY_LIKELY", 1, TRUE, 0)</f>
        <v>1</v>
      </c>
      <c r="W234" s="24" cm="1">
        <f t="array" ref="W234">_xlfn.IFS(T234="LIKELY",1, T234="VERY_LIKELY", 1, TRUE, 0)</f>
        <v>1</v>
      </c>
      <c r="X234" s="35" cm="1">
        <f t="array" ref="X234">_xlfn.IFS(T234="VERY_LIKELY", 1, TRUE, 0)</f>
        <v>1</v>
      </c>
    </row>
    <row r="235" spans="1:24" ht="20" customHeight="1" x14ac:dyDescent="0.2">
      <c r="A235" s="22" t="s">
        <v>949</v>
      </c>
      <c r="B235" s="49" t="str">
        <f>SUBSTITUTE(A235,"/Users/timomiessen/Desktop/imagesdk/nonblackwomen1/","Image_")</f>
        <v>Image_NBW_247.jpg</v>
      </c>
      <c r="C235" s="41" t="s">
        <v>390</v>
      </c>
      <c r="D235" s="23" t="s">
        <v>391</v>
      </c>
      <c r="E235" s="24">
        <v>0</v>
      </c>
      <c r="F235" s="24">
        <v>0</v>
      </c>
      <c r="G235" s="24">
        <v>1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1</v>
      </c>
      <c r="P235" s="24">
        <v>0</v>
      </c>
      <c r="Q235" s="24">
        <v>0</v>
      </c>
      <c r="R235" s="24" cm="1">
        <f t="array" ref="R235">_xlfn.IFS(H235=1,1,K235=1,1,L235=1,1,M235=1,1,N235=1,1,P235=1,1,TRUE,0)</f>
        <v>0</v>
      </c>
      <c r="S235" s="35">
        <f>IF(AND(G235=1,R235=1),0,R235)</f>
        <v>0</v>
      </c>
      <c r="T235" s="53" t="s">
        <v>12</v>
      </c>
      <c r="U235" s="34" cm="1">
        <f t="array" ref="U235">_xlfn.IFS(T235="UNLIKELY", 1, T235="POSSIBLE", 1, T235="LIKELY",1, T235="VERY_LIKELY", 1, TRUE, 0)</f>
        <v>1</v>
      </c>
      <c r="V235" s="24" cm="1">
        <f t="array" ref="V235">_xlfn.IFS(T235="POSSIBLE", 1, T235="LIKELY",1, T235="VERY_LIKELY", 1, TRUE, 0)</f>
        <v>1</v>
      </c>
      <c r="W235" s="24" cm="1">
        <f t="array" ref="W235">_xlfn.IFS(T235="LIKELY",1, T235="VERY_LIKELY", 1, TRUE, 0)</f>
        <v>1</v>
      </c>
      <c r="X235" s="35" cm="1">
        <f t="array" ref="X235">_xlfn.IFS(T235="VERY_LIKELY", 1, TRUE, 0)</f>
        <v>0</v>
      </c>
    </row>
    <row r="236" spans="1:24" ht="20" customHeight="1" x14ac:dyDescent="0.2">
      <c r="A236" s="22" t="s">
        <v>950</v>
      </c>
      <c r="B236" s="49" t="str">
        <f>SUBSTITUTE(A236,"/Users/timomiessen/Desktop/imagesdk/nonblackwomen1/","Image_")</f>
        <v>Image_NBW_248.jpg</v>
      </c>
      <c r="C236" s="41" t="s">
        <v>390</v>
      </c>
      <c r="D236" s="23" t="s">
        <v>391</v>
      </c>
      <c r="E236" s="24">
        <v>0</v>
      </c>
      <c r="F236" s="24">
        <v>0</v>
      </c>
      <c r="G236" s="24">
        <v>1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1</v>
      </c>
      <c r="P236" s="24">
        <v>0</v>
      </c>
      <c r="Q236" s="24">
        <v>0</v>
      </c>
      <c r="R236" s="24" cm="1">
        <f t="array" ref="R236">_xlfn.IFS(H236=1,1,K236=1,1,L236=1,1,M236=1,1,N236=1,1,P236=1,1,TRUE,0)</f>
        <v>0</v>
      </c>
      <c r="S236" s="35">
        <f>IF(AND(G236=1,R236=1),0,R236)</f>
        <v>0</v>
      </c>
      <c r="T236" s="53" t="s">
        <v>12</v>
      </c>
      <c r="U236" s="34" cm="1">
        <f t="array" ref="U236">_xlfn.IFS(T236="UNLIKELY", 1, T236="POSSIBLE", 1, T236="LIKELY",1, T236="VERY_LIKELY", 1, TRUE, 0)</f>
        <v>1</v>
      </c>
      <c r="V236" s="24" cm="1">
        <f t="array" ref="V236">_xlfn.IFS(T236="POSSIBLE", 1, T236="LIKELY",1, T236="VERY_LIKELY", 1, TRUE, 0)</f>
        <v>1</v>
      </c>
      <c r="W236" s="24" cm="1">
        <f t="array" ref="W236">_xlfn.IFS(T236="LIKELY",1, T236="VERY_LIKELY", 1, TRUE, 0)</f>
        <v>1</v>
      </c>
      <c r="X236" s="35" cm="1">
        <f t="array" ref="X236">_xlfn.IFS(T236="VERY_LIKELY", 1, TRUE, 0)</f>
        <v>0</v>
      </c>
    </row>
    <row r="237" spans="1:24" ht="20" customHeight="1" x14ac:dyDescent="0.2">
      <c r="A237" s="22" t="s">
        <v>951</v>
      </c>
      <c r="B237" s="49" t="str">
        <f>SUBSTITUTE(A237,"/Users/timomiessen/Desktop/imagesdk/nonblackwomen1/","Image_")</f>
        <v>Image_NBW_249.jpg</v>
      </c>
      <c r="C237" s="41" t="s">
        <v>390</v>
      </c>
      <c r="D237" s="23" t="s">
        <v>391</v>
      </c>
      <c r="E237" s="24">
        <v>0</v>
      </c>
      <c r="F237" s="24">
        <v>0</v>
      </c>
      <c r="G237" s="24">
        <v>1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 cm="1">
        <f t="array" ref="R237">_xlfn.IFS(H237=1,1,K237=1,1,L237=1,1,M237=1,1,N237=1,1,P237=1,1,TRUE,0)</f>
        <v>0</v>
      </c>
      <c r="S237" s="35">
        <f>IF(AND(G237=1,R237=1),0,R237)</f>
        <v>0</v>
      </c>
      <c r="T237" s="53" t="s">
        <v>2</v>
      </c>
      <c r="U237" s="34" cm="1">
        <f t="array" ref="U237">_xlfn.IFS(T237="UNLIKELY", 1, T237="POSSIBLE", 1, T237="LIKELY",1, T237="VERY_LIKELY", 1, TRUE, 0)</f>
        <v>1</v>
      </c>
      <c r="V237" s="24" cm="1">
        <f t="array" ref="V237">_xlfn.IFS(T237="POSSIBLE", 1, T237="LIKELY",1, T237="VERY_LIKELY", 1, TRUE, 0)</f>
        <v>1</v>
      </c>
      <c r="W237" s="24" cm="1">
        <f t="array" ref="W237">_xlfn.IFS(T237="LIKELY",1, T237="VERY_LIKELY", 1, TRUE, 0)</f>
        <v>0</v>
      </c>
      <c r="X237" s="35" cm="1">
        <f t="array" ref="X237">_xlfn.IFS(T237="VERY_LIKELY", 1, TRUE, 0)</f>
        <v>0</v>
      </c>
    </row>
    <row r="238" spans="1:24" ht="20" customHeight="1" x14ac:dyDescent="0.2">
      <c r="A238" s="22" t="s">
        <v>952</v>
      </c>
      <c r="B238" s="49" t="str">
        <f>SUBSTITUTE(A238,"/Users/timomiessen/Desktop/imagesdk/nonblackwomen1/","Image_")</f>
        <v>Image_NBW_25.jpg</v>
      </c>
      <c r="C238" s="41" t="s">
        <v>390</v>
      </c>
      <c r="D238" s="23" t="s">
        <v>391</v>
      </c>
      <c r="E238" s="24">
        <v>1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 cm="1">
        <f t="array" ref="R238">_xlfn.IFS(H238=1,1,K238=1,1,L238=1,1,M238=1,1,N238=1,1,P238=1,1,TRUE,0)</f>
        <v>0</v>
      </c>
      <c r="S238" s="35">
        <f>IF(AND(G238=1,R238=1),0,R238)</f>
        <v>0</v>
      </c>
      <c r="T238" s="53" t="s">
        <v>4</v>
      </c>
      <c r="U238" s="34" cm="1">
        <f t="array" ref="U238">_xlfn.IFS(T238="UNLIKELY", 1, T238="POSSIBLE", 1, T238="LIKELY",1, T238="VERY_LIKELY", 1, TRUE, 0)</f>
        <v>0</v>
      </c>
      <c r="V238" s="24" cm="1">
        <f t="array" ref="V238">_xlfn.IFS(T238="POSSIBLE", 1, T238="LIKELY",1, T238="VERY_LIKELY", 1, TRUE, 0)</f>
        <v>0</v>
      </c>
      <c r="W238" s="24" cm="1">
        <f t="array" ref="W238">_xlfn.IFS(T238="LIKELY",1, T238="VERY_LIKELY", 1, TRUE, 0)</f>
        <v>0</v>
      </c>
      <c r="X238" s="35" cm="1">
        <f t="array" ref="X238">_xlfn.IFS(T238="VERY_LIKELY", 1, TRUE, 0)</f>
        <v>0</v>
      </c>
    </row>
    <row r="239" spans="1:24" ht="20" customHeight="1" x14ac:dyDescent="0.2">
      <c r="A239" s="22" t="s">
        <v>953</v>
      </c>
      <c r="B239" s="49" t="str">
        <f>SUBSTITUTE(A239,"/Users/timomiessen/Desktop/imagesdk/nonblackwomen1/","Image_")</f>
        <v>Image_NBW_250.jpg</v>
      </c>
      <c r="C239" s="41" t="s">
        <v>390</v>
      </c>
      <c r="D239" s="23" t="s">
        <v>391</v>
      </c>
      <c r="E239" s="24">
        <v>0</v>
      </c>
      <c r="F239" s="24">
        <v>0</v>
      </c>
      <c r="G239" s="24">
        <v>1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1</v>
      </c>
      <c r="P239" s="24">
        <v>0</v>
      </c>
      <c r="Q239" s="24">
        <v>0</v>
      </c>
      <c r="R239" s="24" cm="1">
        <f t="array" ref="R239">_xlfn.IFS(H239=1,1,K239=1,1,L239=1,1,M239=1,1,N239=1,1,P239=1,1,TRUE,0)</f>
        <v>0</v>
      </c>
      <c r="S239" s="35">
        <f>IF(AND(G239=1,R239=1),0,R239)</f>
        <v>0</v>
      </c>
      <c r="T239" s="53" t="s">
        <v>2</v>
      </c>
      <c r="U239" s="34" cm="1">
        <f t="array" ref="U239">_xlfn.IFS(T239="UNLIKELY", 1, T239="POSSIBLE", 1, T239="LIKELY",1, T239="VERY_LIKELY", 1, TRUE, 0)</f>
        <v>1</v>
      </c>
      <c r="V239" s="24" cm="1">
        <f t="array" ref="V239">_xlfn.IFS(T239="POSSIBLE", 1, T239="LIKELY",1, T239="VERY_LIKELY", 1, TRUE, 0)</f>
        <v>1</v>
      </c>
      <c r="W239" s="24" cm="1">
        <f t="array" ref="W239">_xlfn.IFS(T239="LIKELY",1, T239="VERY_LIKELY", 1, TRUE, 0)</f>
        <v>0</v>
      </c>
      <c r="X239" s="35" cm="1">
        <f t="array" ref="X239">_xlfn.IFS(T239="VERY_LIKELY", 1, TRUE, 0)</f>
        <v>0</v>
      </c>
    </row>
    <row r="240" spans="1:24" ht="20" customHeight="1" x14ac:dyDescent="0.2">
      <c r="A240" s="22" t="s">
        <v>954</v>
      </c>
      <c r="B240" s="49" t="str">
        <f>SUBSTITUTE(A240,"/Users/timomiessen/Desktop/imagesdk/nonblackwomen1/","Image_")</f>
        <v>Image_NBW_251.jpg</v>
      </c>
      <c r="C240" s="41" t="s">
        <v>390</v>
      </c>
      <c r="D240" s="23" t="s">
        <v>391</v>
      </c>
      <c r="E240" s="24">
        <v>0</v>
      </c>
      <c r="F240" s="24">
        <v>0</v>
      </c>
      <c r="G240" s="24">
        <v>1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1</v>
      </c>
      <c r="R240" s="24" cm="1">
        <f t="array" ref="R240">_xlfn.IFS(H240=1,1,K240=1,1,L240=1,1,M240=1,1,N240=1,1,P240=1,1,TRUE,0)</f>
        <v>0</v>
      </c>
      <c r="S240" s="35">
        <f>IF(AND(G240=1,R240=1),0,R240)</f>
        <v>0</v>
      </c>
      <c r="T240" s="53" t="s">
        <v>2</v>
      </c>
      <c r="U240" s="34" cm="1">
        <f t="array" ref="U240">_xlfn.IFS(T240="UNLIKELY", 1, T240="POSSIBLE", 1, T240="LIKELY",1, T240="VERY_LIKELY", 1, TRUE, 0)</f>
        <v>1</v>
      </c>
      <c r="V240" s="24" cm="1">
        <f t="array" ref="V240">_xlfn.IFS(T240="POSSIBLE", 1, T240="LIKELY",1, T240="VERY_LIKELY", 1, TRUE, 0)</f>
        <v>1</v>
      </c>
      <c r="W240" s="24" cm="1">
        <f t="array" ref="W240">_xlfn.IFS(T240="LIKELY",1, T240="VERY_LIKELY", 1, TRUE, 0)</f>
        <v>0</v>
      </c>
      <c r="X240" s="35" cm="1">
        <f t="array" ref="X240">_xlfn.IFS(T240="VERY_LIKELY", 1, TRUE, 0)</f>
        <v>0</v>
      </c>
    </row>
    <row r="241" spans="1:24" ht="20" customHeight="1" x14ac:dyDescent="0.2">
      <c r="A241" s="22" t="s">
        <v>955</v>
      </c>
      <c r="B241" s="49" t="str">
        <f>SUBSTITUTE(A241,"/Users/timomiessen/Desktop/imagesdk/nonblackwomen1/","Image_")</f>
        <v>Image_NBW_252.jpg</v>
      </c>
      <c r="C241" s="41" t="s">
        <v>390</v>
      </c>
      <c r="D241" s="23" t="s">
        <v>391</v>
      </c>
      <c r="E241" s="24">
        <v>0</v>
      </c>
      <c r="F241" s="24">
        <v>0</v>
      </c>
      <c r="G241" s="24">
        <v>1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1</v>
      </c>
      <c r="R241" s="24" cm="1">
        <f t="array" ref="R241">_xlfn.IFS(H241=1,1,K241=1,1,L241=1,1,M241=1,1,N241=1,1,P241=1,1,TRUE,0)</f>
        <v>0</v>
      </c>
      <c r="S241" s="35">
        <f>IF(AND(G241=1,R241=1),0,R241)</f>
        <v>0</v>
      </c>
      <c r="T241" s="53" t="s">
        <v>113</v>
      </c>
      <c r="U241" s="34" cm="1">
        <f t="array" ref="U241">_xlfn.IFS(T241="UNLIKELY", 1, T241="POSSIBLE", 1, T241="LIKELY",1, T241="VERY_LIKELY", 1, TRUE, 0)</f>
        <v>1</v>
      </c>
      <c r="V241" s="24" cm="1">
        <f t="array" ref="V241">_xlfn.IFS(T241="POSSIBLE", 1, T241="LIKELY",1, T241="VERY_LIKELY", 1, TRUE, 0)</f>
        <v>1</v>
      </c>
      <c r="W241" s="24" cm="1">
        <f t="array" ref="W241">_xlfn.IFS(T241="LIKELY",1, T241="VERY_LIKELY", 1, TRUE, 0)</f>
        <v>1</v>
      </c>
      <c r="X241" s="35" cm="1">
        <f t="array" ref="X241">_xlfn.IFS(T241="VERY_LIKELY", 1, TRUE, 0)</f>
        <v>1</v>
      </c>
    </row>
    <row r="242" spans="1:24" ht="20" customHeight="1" x14ac:dyDescent="0.2">
      <c r="A242" s="22" t="s">
        <v>956</v>
      </c>
      <c r="B242" s="49" t="str">
        <f>SUBSTITUTE(A242,"/Users/timomiessen/Desktop/imagesdk/nonblackwomen1/","Image_")</f>
        <v>Image_NBW_253.jpg</v>
      </c>
      <c r="C242" s="41" t="s">
        <v>390</v>
      </c>
      <c r="D242" s="23" t="s">
        <v>391</v>
      </c>
      <c r="E242" s="24">
        <v>0</v>
      </c>
      <c r="F242" s="24">
        <v>0</v>
      </c>
      <c r="G242" s="24">
        <v>1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 cm="1">
        <f t="array" ref="R242">_xlfn.IFS(H242=1,1,K242=1,1,L242=1,1,M242=1,1,N242=1,1,P242=1,1,TRUE,0)</f>
        <v>0</v>
      </c>
      <c r="S242" s="35">
        <f>IF(AND(G242=1,R242=1),0,R242)</f>
        <v>0</v>
      </c>
      <c r="T242" s="53" t="s">
        <v>2</v>
      </c>
      <c r="U242" s="34" cm="1">
        <f t="array" ref="U242">_xlfn.IFS(T242="UNLIKELY", 1, T242="POSSIBLE", 1, T242="LIKELY",1, T242="VERY_LIKELY", 1, TRUE, 0)</f>
        <v>1</v>
      </c>
      <c r="V242" s="24" cm="1">
        <f t="array" ref="V242">_xlfn.IFS(T242="POSSIBLE", 1, T242="LIKELY",1, T242="VERY_LIKELY", 1, TRUE, 0)</f>
        <v>1</v>
      </c>
      <c r="W242" s="24" cm="1">
        <f t="array" ref="W242">_xlfn.IFS(T242="LIKELY",1, T242="VERY_LIKELY", 1, TRUE, 0)</f>
        <v>0</v>
      </c>
      <c r="X242" s="35" cm="1">
        <f t="array" ref="X242">_xlfn.IFS(T242="VERY_LIKELY", 1, TRUE, 0)</f>
        <v>0</v>
      </c>
    </row>
    <row r="243" spans="1:24" ht="20" customHeight="1" x14ac:dyDescent="0.2">
      <c r="A243" s="22" t="s">
        <v>957</v>
      </c>
      <c r="B243" s="49" t="str">
        <f>SUBSTITUTE(A243,"/Users/timomiessen/Desktop/imagesdk/nonblackwomen1/","Image_")</f>
        <v>Image_NBW_254.jpg</v>
      </c>
      <c r="C243" s="41" t="s">
        <v>390</v>
      </c>
      <c r="D243" s="23" t="s">
        <v>391</v>
      </c>
      <c r="E243" s="24">
        <v>0</v>
      </c>
      <c r="F243" s="24">
        <v>0</v>
      </c>
      <c r="G243" s="24">
        <v>1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1</v>
      </c>
      <c r="P243" s="24">
        <v>0</v>
      </c>
      <c r="Q243" s="24">
        <v>0</v>
      </c>
      <c r="R243" s="24" cm="1">
        <f t="array" ref="R243">_xlfn.IFS(H243=1,1,K243=1,1,L243=1,1,M243=1,1,N243=1,1,P243=1,1,TRUE,0)</f>
        <v>0</v>
      </c>
      <c r="S243" s="35">
        <f>IF(AND(G243=1,R243=1),0,R243)</f>
        <v>0</v>
      </c>
      <c r="T243" s="53" t="s">
        <v>12</v>
      </c>
      <c r="U243" s="34" cm="1">
        <f t="array" ref="U243">_xlfn.IFS(T243="UNLIKELY", 1, T243="POSSIBLE", 1, T243="LIKELY",1, T243="VERY_LIKELY", 1, TRUE, 0)</f>
        <v>1</v>
      </c>
      <c r="V243" s="24" cm="1">
        <f t="array" ref="V243">_xlfn.IFS(T243="POSSIBLE", 1, T243="LIKELY",1, T243="VERY_LIKELY", 1, TRUE, 0)</f>
        <v>1</v>
      </c>
      <c r="W243" s="24" cm="1">
        <f t="array" ref="W243">_xlfn.IFS(T243="LIKELY",1, T243="VERY_LIKELY", 1, TRUE, 0)</f>
        <v>1</v>
      </c>
      <c r="X243" s="35" cm="1">
        <f t="array" ref="X243">_xlfn.IFS(T243="VERY_LIKELY", 1, TRUE, 0)</f>
        <v>0</v>
      </c>
    </row>
    <row r="244" spans="1:24" ht="20" customHeight="1" x14ac:dyDescent="0.2">
      <c r="A244" s="22" t="s">
        <v>958</v>
      </c>
      <c r="B244" s="49" t="str">
        <f>SUBSTITUTE(A244,"/Users/timomiessen/Desktop/imagesdk/nonblackwomen1/","Image_")</f>
        <v>Image_NBW_255.jpg</v>
      </c>
      <c r="C244" s="41" t="s">
        <v>390</v>
      </c>
      <c r="D244" s="23" t="s">
        <v>391</v>
      </c>
      <c r="E244" s="24">
        <v>0</v>
      </c>
      <c r="F244" s="24">
        <v>0</v>
      </c>
      <c r="G244" s="24">
        <v>1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1</v>
      </c>
      <c r="P244" s="24">
        <v>0</v>
      </c>
      <c r="Q244" s="24">
        <v>0</v>
      </c>
      <c r="R244" s="24" cm="1">
        <f t="array" ref="R244">_xlfn.IFS(H244=1,1,K244=1,1,L244=1,1,M244=1,1,N244=1,1,P244=1,1,TRUE,0)</f>
        <v>0</v>
      </c>
      <c r="S244" s="35">
        <f>IF(AND(G244=1,R244=1),0,R244)</f>
        <v>0</v>
      </c>
      <c r="T244" s="53" t="s">
        <v>2</v>
      </c>
      <c r="U244" s="34" cm="1">
        <f t="array" ref="U244">_xlfn.IFS(T244="UNLIKELY", 1, T244="POSSIBLE", 1, T244="LIKELY",1, T244="VERY_LIKELY", 1, TRUE, 0)</f>
        <v>1</v>
      </c>
      <c r="V244" s="24" cm="1">
        <f t="array" ref="V244">_xlfn.IFS(T244="POSSIBLE", 1, T244="LIKELY",1, T244="VERY_LIKELY", 1, TRUE, 0)</f>
        <v>1</v>
      </c>
      <c r="W244" s="24" cm="1">
        <f t="array" ref="W244">_xlfn.IFS(T244="LIKELY",1, T244="VERY_LIKELY", 1, TRUE, 0)</f>
        <v>0</v>
      </c>
      <c r="X244" s="35" cm="1">
        <f t="array" ref="X244">_xlfn.IFS(T244="VERY_LIKELY", 1, TRUE, 0)</f>
        <v>0</v>
      </c>
    </row>
    <row r="245" spans="1:24" ht="20" customHeight="1" x14ac:dyDescent="0.2">
      <c r="A245" s="22" t="s">
        <v>959</v>
      </c>
      <c r="B245" s="49" t="str">
        <f>SUBSTITUTE(A245,"/Users/timomiessen/Desktop/imagesdk/nonblackwomen1/","Image_")</f>
        <v>Image_NBW_256.jpg</v>
      </c>
      <c r="C245" s="41" t="s">
        <v>390</v>
      </c>
      <c r="D245" s="23" t="s">
        <v>391</v>
      </c>
      <c r="E245" s="24">
        <v>0</v>
      </c>
      <c r="F245" s="24">
        <v>0</v>
      </c>
      <c r="G245" s="24">
        <v>1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 cm="1">
        <f t="array" ref="R245">_xlfn.IFS(H245=1,1,K245=1,1,L245=1,1,M245=1,1,N245=1,1,P245=1,1,TRUE,0)</f>
        <v>0</v>
      </c>
      <c r="S245" s="35">
        <f>IF(AND(G245=1,R245=1),0,R245)</f>
        <v>0</v>
      </c>
      <c r="T245" s="53" t="s">
        <v>4</v>
      </c>
      <c r="U245" s="34" cm="1">
        <f t="array" ref="U245">_xlfn.IFS(T245="UNLIKELY", 1, T245="POSSIBLE", 1, T245="LIKELY",1, T245="VERY_LIKELY", 1, TRUE, 0)</f>
        <v>0</v>
      </c>
      <c r="V245" s="24" cm="1">
        <f t="array" ref="V245">_xlfn.IFS(T245="POSSIBLE", 1, T245="LIKELY",1, T245="VERY_LIKELY", 1, TRUE, 0)</f>
        <v>0</v>
      </c>
      <c r="W245" s="24" cm="1">
        <f t="array" ref="W245">_xlfn.IFS(T245="LIKELY",1, T245="VERY_LIKELY", 1, TRUE, 0)</f>
        <v>0</v>
      </c>
      <c r="X245" s="35" cm="1">
        <f t="array" ref="X245">_xlfn.IFS(T245="VERY_LIKELY", 1, TRUE, 0)</f>
        <v>0</v>
      </c>
    </row>
    <row r="246" spans="1:24" ht="20" customHeight="1" x14ac:dyDescent="0.2">
      <c r="A246" s="22" t="s">
        <v>960</v>
      </c>
      <c r="B246" s="49" t="str">
        <f>SUBSTITUTE(A246,"/Users/timomiessen/Desktop/imagesdk/nonblackwomen1/","Image_")</f>
        <v>Image_NBW_257.jpg</v>
      </c>
      <c r="C246" s="41" t="s">
        <v>390</v>
      </c>
      <c r="D246" s="23" t="s">
        <v>391</v>
      </c>
      <c r="E246" s="24">
        <v>0</v>
      </c>
      <c r="F246" s="24">
        <v>0</v>
      </c>
      <c r="G246" s="24">
        <v>1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1</v>
      </c>
      <c r="Q246" s="24">
        <v>0</v>
      </c>
      <c r="R246" s="24" cm="1">
        <f t="array" ref="R246">_xlfn.IFS(H246=1,1,K246=1,1,L246=1,1,M246=1,1,N246=1,1,P246=1,1,TRUE,0)</f>
        <v>1</v>
      </c>
      <c r="S246" s="35">
        <f>IF(AND(G246=1,R246=1),0,R246)</f>
        <v>0</v>
      </c>
      <c r="T246" s="53" t="s">
        <v>2</v>
      </c>
      <c r="U246" s="34" cm="1">
        <f t="array" ref="U246">_xlfn.IFS(T246="UNLIKELY", 1, T246="POSSIBLE", 1, T246="LIKELY",1, T246="VERY_LIKELY", 1, TRUE, 0)</f>
        <v>1</v>
      </c>
      <c r="V246" s="24" cm="1">
        <f t="array" ref="V246">_xlfn.IFS(T246="POSSIBLE", 1, T246="LIKELY",1, T246="VERY_LIKELY", 1, TRUE, 0)</f>
        <v>1</v>
      </c>
      <c r="W246" s="24" cm="1">
        <f t="array" ref="W246">_xlfn.IFS(T246="LIKELY",1, T246="VERY_LIKELY", 1, TRUE, 0)</f>
        <v>0</v>
      </c>
      <c r="X246" s="35" cm="1">
        <f t="array" ref="X246">_xlfn.IFS(T246="VERY_LIKELY", 1, TRUE, 0)</f>
        <v>0</v>
      </c>
    </row>
    <row r="247" spans="1:24" ht="20" customHeight="1" x14ac:dyDescent="0.2">
      <c r="A247" s="22" t="s">
        <v>961</v>
      </c>
      <c r="B247" s="49" t="str">
        <f>SUBSTITUTE(A247,"/Users/timomiessen/Desktop/imagesdk/nonblackwomen1/","Image_")</f>
        <v>Image_NBW_258.jpg</v>
      </c>
      <c r="C247" s="41" t="s">
        <v>390</v>
      </c>
      <c r="D247" s="23" t="s">
        <v>391</v>
      </c>
      <c r="E247" s="24">
        <v>0</v>
      </c>
      <c r="F247" s="24">
        <v>0</v>
      </c>
      <c r="G247" s="24">
        <v>1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1</v>
      </c>
      <c r="P247" s="24">
        <v>0</v>
      </c>
      <c r="Q247" s="24">
        <v>0</v>
      </c>
      <c r="R247" s="24" cm="1">
        <f t="array" ref="R247">_xlfn.IFS(H247=1,1,K247=1,1,L247=1,1,M247=1,1,N247=1,1,P247=1,1,TRUE,0)</f>
        <v>0</v>
      </c>
      <c r="S247" s="35">
        <f>IF(AND(G247=1,R247=1),0,R247)</f>
        <v>0</v>
      </c>
      <c r="T247" s="53" t="s">
        <v>1</v>
      </c>
      <c r="U247" s="34" cm="1">
        <f t="array" ref="U247">_xlfn.IFS(T247="UNLIKELY", 1, T247="POSSIBLE", 1, T247="LIKELY",1, T247="VERY_LIKELY", 1, TRUE, 0)</f>
        <v>1</v>
      </c>
      <c r="V247" s="24" cm="1">
        <f t="array" ref="V247">_xlfn.IFS(T247="POSSIBLE", 1, T247="LIKELY",1, T247="VERY_LIKELY", 1, TRUE, 0)</f>
        <v>0</v>
      </c>
      <c r="W247" s="24" cm="1">
        <f t="array" ref="W247">_xlfn.IFS(T247="LIKELY",1, T247="VERY_LIKELY", 1, TRUE, 0)</f>
        <v>0</v>
      </c>
      <c r="X247" s="35" cm="1">
        <f t="array" ref="X247">_xlfn.IFS(T247="VERY_LIKELY", 1, TRUE, 0)</f>
        <v>0</v>
      </c>
    </row>
    <row r="248" spans="1:24" ht="20" customHeight="1" x14ac:dyDescent="0.2">
      <c r="A248" s="22" t="s">
        <v>962</v>
      </c>
      <c r="B248" s="49" t="str">
        <f>SUBSTITUTE(A248,"/Users/timomiessen/Desktop/imagesdk/nonblackwomen1/","Image_")</f>
        <v>Image_NBW_259.jpg</v>
      </c>
      <c r="C248" s="41" t="s">
        <v>390</v>
      </c>
      <c r="D248" s="23" t="s">
        <v>391</v>
      </c>
      <c r="E248" s="24">
        <v>0</v>
      </c>
      <c r="F248" s="24">
        <v>0</v>
      </c>
      <c r="G248" s="24">
        <v>1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 cm="1">
        <f t="array" ref="R248">_xlfn.IFS(H248=1,1,K248=1,1,L248=1,1,M248=1,1,N248=1,1,P248=1,1,TRUE,0)</f>
        <v>0</v>
      </c>
      <c r="S248" s="35">
        <f>IF(AND(G248=1,R248=1),0,R248)</f>
        <v>0</v>
      </c>
      <c r="T248" s="53" t="s">
        <v>4</v>
      </c>
      <c r="U248" s="34" cm="1">
        <f t="array" ref="U248">_xlfn.IFS(T248="UNLIKELY", 1, T248="POSSIBLE", 1, T248="LIKELY",1, T248="VERY_LIKELY", 1, TRUE, 0)</f>
        <v>0</v>
      </c>
      <c r="V248" s="24" cm="1">
        <f t="array" ref="V248">_xlfn.IFS(T248="POSSIBLE", 1, T248="LIKELY",1, T248="VERY_LIKELY", 1, TRUE, 0)</f>
        <v>0</v>
      </c>
      <c r="W248" s="24" cm="1">
        <f t="array" ref="W248">_xlfn.IFS(T248="LIKELY",1, T248="VERY_LIKELY", 1, TRUE, 0)</f>
        <v>0</v>
      </c>
      <c r="X248" s="35" cm="1">
        <f t="array" ref="X248">_xlfn.IFS(T248="VERY_LIKELY", 1, TRUE, 0)</f>
        <v>0</v>
      </c>
    </row>
    <row r="249" spans="1:24" ht="20" customHeight="1" x14ac:dyDescent="0.2">
      <c r="A249" s="22" t="s">
        <v>963</v>
      </c>
      <c r="B249" s="49" t="str">
        <f>SUBSTITUTE(A249,"/Users/timomiessen/Desktop/imagesdk/nonblackwomen1/","Image_")</f>
        <v>Image_NBW_26.jpg</v>
      </c>
      <c r="C249" s="41" t="s">
        <v>390</v>
      </c>
      <c r="D249" s="23" t="s">
        <v>391</v>
      </c>
      <c r="E249" s="24">
        <v>1</v>
      </c>
      <c r="F249" s="24">
        <v>0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 cm="1">
        <f t="array" ref="R249">_xlfn.IFS(H249=1,1,K249=1,1,L249=1,1,M249=1,1,N249=1,1,P249=1,1,TRUE,0)</f>
        <v>0</v>
      </c>
      <c r="S249" s="35">
        <f>IF(AND(G249=1,R249=1),0,R249)</f>
        <v>0</v>
      </c>
      <c r="T249" s="53" t="s">
        <v>2</v>
      </c>
      <c r="U249" s="34" cm="1">
        <f t="array" ref="U249">_xlfn.IFS(T249="UNLIKELY", 1, T249="POSSIBLE", 1, T249="LIKELY",1, T249="VERY_LIKELY", 1, TRUE, 0)</f>
        <v>1</v>
      </c>
      <c r="V249" s="24" cm="1">
        <f t="array" ref="V249">_xlfn.IFS(T249="POSSIBLE", 1, T249="LIKELY",1, T249="VERY_LIKELY", 1, TRUE, 0)</f>
        <v>1</v>
      </c>
      <c r="W249" s="24" cm="1">
        <f t="array" ref="W249">_xlfn.IFS(T249="LIKELY",1, T249="VERY_LIKELY", 1, TRUE, 0)</f>
        <v>0</v>
      </c>
      <c r="X249" s="35" cm="1">
        <f t="array" ref="X249">_xlfn.IFS(T249="VERY_LIKELY", 1, TRUE, 0)</f>
        <v>0</v>
      </c>
    </row>
    <row r="250" spans="1:24" ht="20" customHeight="1" x14ac:dyDescent="0.2">
      <c r="A250" s="22" t="s">
        <v>964</v>
      </c>
      <c r="B250" s="49" t="str">
        <f>SUBSTITUTE(A250,"/Users/timomiessen/Desktop/imagesdk/nonblackwomen1/","Image_")</f>
        <v>Image_NBW_260.jpg</v>
      </c>
      <c r="C250" s="41" t="s">
        <v>390</v>
      </c>
      <c r="D250" s="23" t="s">
        <v>391</v>
      </c>
      <c r="E250" s="24">
        <v>0</v>
      </c>
      <c r="F250" s="24">
        <v>0</v>
      </c>
      <c r="G250" s="24">
        <v>1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1</v>
      </c>
      <c r="Q250" s="24">
        <v>0</v>
      </c>
      <c r="R250" s="24" cm="1">
        <f t="array" ref="R250">_xlfn.IFS(H250=1,1,K250=1,1,L250=1,1,M250=1,1,N250=1,1,P250=1,1,TRUE,0)</f>
        <v>1</v>
      </c>
      <c r="S250" s="35">
        <f>IF(AND(G250=1,R250=1),0,R250)</f>
        <v>0</v>
      </c>
      <c r="T250" s="53" t="s">
        <v>1</v>
      </c>
      <c r="U250" s="34" cm="1">
        <f t="array" ref="U250">_xlfn.IFS(T250="UNLIKELY", 1, T250="POSSIBLE", 1, T250="LIKELY",1, T250="VERY_LIKELY", 1, TRUE, 0)</f>
        <v>1</v>
      </c>
      <c r="V250" s="24" cm="1">
        <f t="array" ref="V250">_xlfn.IFS(T250="POSSIBLE", 1, T250="LIKELY",1, T250="VERY_LIKELY", 1, TRUE, 0)</f>
        <v>0</v>
      </c>
      <c r="W250" s="24" cm="1">
        <f t="array" ref="W250">_xlfn.IFS(T250="LIKELY",1, T250="VERY_LIKELY", 1, TRUE, 0)</f>
        <v>0</v>
      </c>
      <c r="X250" s="35" cm="1">
        <f t="array" ref="X250">_xlfn.IFS(T250="VERY_LIKELY", 1, TRUE, 0)</f>
        <v>0</v>
      </c>
    </row>
    <row r="251" spans="1:24" ht="20" customHeight="1" x14ac:dyDescent="0.2">
      <c r="A251" s="22" t="s">
        <v>965</v>
      </c>
      <c r="B251" s="49" t="str">
        <f>SUBSTITUTE(A251,"/Users/timomiessen/Desktop/imagesdk/nonblackwomen1/","Image_")</f>
        <v>Image_NBW_261.jpg</v>
      </c>
      <c r="C251" s="41" t="s">
        <v>390</v>
      </c>
      <c r="D251" s="23" t="s">
        <v>391</v>
      </c>
      <c r="E251" s="24">
        <v>0</v>
      </c>
      <c r="F251" s="24">
        <v>0</v>
      </c>
      <c r="G251" s="24">
        <v>1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1</v>
      </c>
      <c r="Q251" s="24">
        <v>0</v>
      </c>
      <c r="R251" s="24" cm="1">
        <f t="array" ref="R251">_xlfn.IFS(H251=1,1,K251=1,1,L251=1,1,M251=1,1,N251=1,1,P251=1,1,TRUE,0)</f>
        <v>1</v>
      </c>
      <c r="S251" s="35">
        <f>IF(AND(G251=1,R251=1),0,R251)</f>
        <v>0</v>
      </c>
      <c r="T251" s="53" t="s">
        <v>113</v>
      </c>
      <c r="U251" s="34" cm="1">
        <f t="array" ref="U251">_xlfn.IFS(T251="UNLIKELY", 1, T251="POSSIBLE", 1, T251="LIKELY",1, T251="VERY_LIKELY", 1, TRUE, 0)</f>
        <v>1</v>
      </c>
      <c r="V251" s="24" cm="1">
        <f t="array" ref="V251">_xlfn.IFS(T251="POSSIBLE", 1, T251="LIKELY",1, T251="VERY_LIKELY", 1, TRUE, 0)</f>
        <v>1</v>
      </c>
      <c r="W251" s="24" cm="1">
        <f t="array" ref="W251">_xlfn.IFS(T251="LIKELY",1, T251="VERY_LIKELY", 1, TRUE, 0)</f>
        <v>1</v>
      </c>
      <c r="X251" s="35" cm="1">
        <f t="array" ref="X251">_xlfn.IFS(T251="VERY_LIKELY", 1, TRUE, 0)</f>
        <v>1</v>
      </c>
    </row>
    <row r="252" spans="1:24" ht="20" customHeight="1" x14ac:dyDescent="0.2">
      <c r="A252" s="22" t="s">
        <v>966</v>
      </c>
      <c r="B252" s="49" t="str">
        <f>SUBSTITUTE(A252,"/Users/timomiessen/Desktop/imagesdk/nonblackwomen1/","Image_")</f>
        <v>Image_NBW_262.jpg</v>
      </c>
      <c r="C252" s="41" t="s">
        <v>390</v>
      </c>
      <c r="D252" s="23" t="s">
        <v>391</v>
      </c>
      <c r="E252" s="24">
        <v>0</v>
      </c>
      <c r="F252" s="24">
        <v>0</v>
      </c>
      <c r="G252" s="24">
        <v>1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 cm="1">
        <f t="array" ref="R252">_xlfn.IFS(H252=1,1,K252=1,1,L252=1,1,M252=1,1,N252=1,1,P252=1,1,TRUE,0)</f>
        <v>0</v>
      </c>
      <c r="S252" s="35">
        <f>IF(AND(G252=1,R252=1),0,R252)</f>
        <v>0</v>
      </c>
      <c r="T252" s="53" t="s">
        <v>1</v>
      </c>
      <c r="U252" s="34" cm="1">
        <f t="array" ref="U252">_xlfn.IFS(T252="UNLIKELY", 1, T252="POSSIBLE", 1, T252="LIKELY",1, T252="VERY_LIKELY", 1, TRUE, 0)</f>
        <v>1</v>
      </c>
      <c r="V252" s="24" cm="1">
        <f t="array" ref="V252">_xlfn.IFS(T252="POSSIBLE", 1, T252="LIKELY",1, T252="VERY_LIKELY", 1, TRUE, 0)</f>
        <v>0</v>
      </c>
      <c r="W252" s="24" cm="1">
        <f t="array" ref="W252">_xlfn.IFS(T252="LIKELY",1, T252="VERY_LIKELY", 1, TRUE, 0)</f>
        <v>0</v>
      </c>
      <c r="X252" s="35" cm="1">
        <f t="array" ref="X252">_xlfn.IFS(T252="VERY_LIKELY", 1, TRUE, 0)</f>
        <v>0</v>
      </c>
    </row>
    <row r="253" spans="1:24" ht="20" customHeight="1" x14ac:dyDescent="0.2">
      <c r="A253" s="22" t="s">
        <v>967</v>
      </c>
      <c r="B253" s="49" t="str">
        <f>SUBSTITUTE(A253,"/Users/timomiessen/Desktop/imagesdk/nonblackwomen1/","Image_")</f>
        <v>Image_NBW_263.jpg</v>
      </c>
      <c r="C253" s="41" t="s">
        <v>390</v>
      </c>
      <c r="D253" s="23" t="s">
        <v>391</v>
      </c>
      <c r="E253" s="24">
        <v>0</v>
      </c>
      <c r="F253" s="24">
        <v>0</v>
      </c>
      <c r="G253" s="24">
        <v>1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1</v>
      </c>
      <c r="Q253" s="24">
        <v>0</v>
      </c>
      <c r="R253" s="24" cm="1">
        <f t="array" ref="R253">_xlfn.IFS(H253=1,1,K253=1,1,L253=1,1,M253=1,1,N253=1,1,P253=1,1,TRUE,0)</f>
        <v>1</v>
      </c>
      <c r="S253" s="35">
        <f>IF(AND(G253=1,R253=1),0,R253)</f>
        <v>0</v>
      </c>
      <c r="T253" s="53" t="s">
        <v>12</v>
      </c>
      <c r="U253" s="34" cm="1">
        <f t="array" ref="U253">_xlfn.IFS(T253="UNLIKELY", 1, T253="POSSIBLE", 1, T253="LIKELY",1, T253="VERY_LIKELY", 1, TRUE, 0)</f>
        <v>1</v>
      </c>
      <c r="V253" s="24" cm="1">
        <f t="array" ref="V253">_xlfn.IFS(T253="POSSIBLE", 1, T253="LIKELY",1, T253="VERY_LIKELY", 1, TRUE, 0)</f>
        <v>1</v>
      </c>
      <c r="W253" s="24" cm="1">
        <f t="array" ref="W253">_xlfn.IFS(T253="LIKELY",1, T253="VERY_LIKELY", 1, TRUE, 0)</f>
        <v>1</v>
      </c>
      <c r="X253" s="35" cm="1">
        <f t="array" ref="X253">_xlfn.IFS(T253="VERY_LIKELY", 1, TRUE, 0)</f>
        <v>0</v>
      </c>
    </row>
    <row r="254" spans="1:24" ht="20" customHeight="1" x14ac:dyDescent="0.2">
      <c r="A254" s="22" t="s">
        <v>968</v>
      </c>
      <c r="B254" s="49" t="str">
        <f>SUBSTITUTE(A254,"/Users/timomiessen/Desktop/imagesdk/nonblackwomen1/","Image_")</f>
        <v>Image_NBW_264.jpg</v>
      </c>
      <c r="C254" s="41" t="s">
        <v>390</v>
      </c>
      <c r="D254" s="23" t="s">
        <v>391</v>
      </c>
      <c r="E254" s="24">
        <v>0</v>
      </c>
      <c r="F254" s="24">
        <v>0</v>
      </c>
      <c r="G254" s="24">
        <v>1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1</v>
      </c>
      <c r="P254" s="24">
        <v>1</v>
      </c>
      <c r="Q254" s="24">
        <v>0</v>
      </c>
      <c r="R254" s="24" cm="1">
        <f t="array" ref="R254">_xlfn.IFS(H254=1,1,K254=1,1,L254=1,1,M254=1,1,N254=1,1,P254=1,1,TRUE,0)</f>
        <v>1</v>
      </c>
      <c r="S254" s="35">
        <f>IF(AND(G254=1,R254=1),0,R254)</f>
        <v>0</v>
      </c>
      <c r="T254" s="53" t="s">
        <v>12</v>
      </c>
      <c r="U254" s="34" cm="1">
        <f t="array" ref="U254">_xlfn.IFS(T254="UNLIKELY", 1, T254="POSSIBLE", 1, T254="LIKELY",1, T254="VERY_LIKELY", 1, TRUE, 0)</f>
        <v>1</v>
      </c>
      <c r="V254" s="24" cm="1">
        <f t="array" ref="V254">_xlfn.IFS(T254="POSSIBLE", 1, T254="LIKELY",1, T254="VERY_LIKELY", 1, TRUE, 0)</f>
        <v>1</v>
      </c>
      <c r="W254" s="24" cm="1">
        <f t="array" ref="W254">_xlfn.IFS(T254="LIKELY",1, T254="VERY_LIKELY", 1, TRUE, 0)</f>
        <v>1</v>
      </c>
      <c r="X254" s="35" cm="1">
        <f t="array" ref="X254">_xlfn.IFS(T254="VERY_LIKELY", 1, TRUE, 0)</f>
        <v>0</v>
      </c>
    </row>
    <row r="255" spans="1:24" ht="20" customHeight="1" x14ac:dyDescent="0.2">
      <c r="A255" s="22" t="s">
        <v>969</v>
      </c>
      <c r="B255" s="49" t="str">
        <f>SUBSTITUTE(A255,"/Users/timomiessen/Desktop/imagesdk/nonblackwomen1/","Image_")</f>
        <v>Image_NBW_265.jpg</v>
      </c>
      <c r="C255" s="41" t="s">
        <v>390</v>
      </c>
      <c r="D255" s="23" t="s">
        <v>391</v>
      </c>
      <c r="E255" s="24">
        <v>0</v>
      </c>
      <c r="F255" s="24">
        <v>0</v>
      </c>
      <c r="G255" s="24">
        <v>1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1</v>
      </c>
      <c r="P255" s="24">
        <v>0</v>
      </c>
      <c r="Q255" s="24">
        <v>0</v>
      </c>
      <c r="R255" s="24" cm="1">
        <f t="array" ref="R255">_xlfn.IFS(H255=1,1,K255=1,1,L255=1,1,M255=1,1,N255=1,1,P255=1,1,TRUE,0)</f>
        <v>0</v>
      </c>
      <c r="S255" s="35">
        <f>IF(AND(G255=1,R255=1),0,R255)</f>
        <v>0</v>
      </c>
      <c r="T255" s="53" t="s">
        <v>2</v>
      </c>
      <c r="U255" s="34" cm="1">
        <f t="array" ref="U255">_xlfn.IFS(T255="UNLIKELY", 1, T255="POSSIBLE", 1, T255="LIKELY",1, T255="VERY_LIKELY", 1, TRUE, 0)</f>
        <v>1</v>
      </c>
      <c r="V255" s="24" cm="1">
        <f t="array" ref="V255">_xlfn.IFS(T255="POSSIBLE", 1, T255="LIKELY",1, T255="VERY_LIKELY", 1, TRUE, 0)</f>
        <v>1</v>
      </c>
      <c r="W255" s="24" cm="1">
        <f t="array" ref="W255">_xlfn.IFS(T255="LIKELY",1, T255="VERY_LIKELY", 1, TRUE, 0)</f>
        <v>0</v>
      </c>
      <c r="X255" s="35" cm="1">
        <f t="array" ref="X255">_xlfn.IFS(T255="VERY_LIKELY", 1, TRUE, 0)</f>
        <v>0</v>
      </c>
    </row>
    <row r="256" spans="1:24" ht="20" customHeight="1" x14ac:dyDescent="0.2">
      <c r="A256" s="22" t="s">
        <v>970</v>
      </c>
      <c r="B256" s="49" t="str">
        <f>SUBSTITUTE(A256,"/Users/timomiessen/Desktop/imagesdk/nonblackwomen1/","Image_")</f>
        <v>Image_NBW_266.jpg</v>
      </c>
      <c r="C256" s="41" t="s">
        <v>390</v>
      </c>
      <c r="D256" s="23" t="s">
        <v>391</v>
      </c>
      <c r="E256" s="24">
        <v>0</v>
      </c>
      <c r="F256" s="24">
        <v>0</v>
      </c>
      <c r="G256" s="24">
        <v>1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 cm="1">
        <f t="array" ref="R256">_xlfn.IFS(H256=1,1,K256=1,1,L256=1,1,M256=1,1,N256=1,1,P256=1,1,TRUE,0)</f>
        <v>0</v>
      </c>
      <c r="S256" s="35">
        <f>IF(AND(G256=1,R256=1),0,R256)</f>
        <v>0</v>
      </c>
      <c r="T256" s="53" t="s">
        <v>1</v>
      </c>
      <c r="U256" s="34" cm="1">
        <f t="array" ref="U256">_xlfn.IFS(T256="UNLIKELY", 1, T256="POSSIBLE", 1, T256="LIKELY",1, T256="VERY_LIKELY", 1, TRUE, 0)</f>
        <v>1</v>
      </c>
      <c r="V256" s="24" cm="1">
        <f t="array" ref="V256">_xlfn.IFS(T256="POSSIBLE", 1, T256="LIKELY",1, T256="VERY_LIKELY", 1, TRUE, 0)</f>
        <v>0</v>
      </c>
      <c r="W256" s="24" cm="1">
        <f t="array" ref="W256">_xlfn.IFS(T256="LIKELY",1, T256="VERY_LIKELY", 1, TRUE, 0)</f>
        <v>0</v>
      </c>
      <c r="X256" s="35" cm="1">
        <f t="array" ref="X256">_xlfn.IFS(T256="VERY_LIKELY", 1, TRUE, 0)</f>
        <v>0</v>
      </c>
    </row>
    <row r="257" spans="1:24" ht="20" customHeight="1" x14ac:dyDescent="0.2">
      <c r="A257" s="22" t="s">
        <v>971</v>
      </c>
      <c r="B257" s="49" t="str">
        <f>SUBSTITUTE(A257,"/Users/timomiessen/Desktop/imagesdk/nonblackwomen1/","Image_")</f>
        <v>Image_NBW_267.jpg</v>
      </c>
      <c r="C257" s="41" t="s">
        <v>390</v>
      </c>
      <c r="D257" s="23" t="s">
        <v>391</v>
      </c>
      <c r="E257" s="24">
        <v>0</v>
      </c>
      <c r="F257" s="24">
        <v>0</v>
      </c>
      <c r="G257" s="24">
        <v>1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1</v>
      </c>
      <c r="P257" s="24">
        <v>0</v>
      </c>
      <c r="Q257" s="24">
        <v>0</v>
      </c>
      <c r="R257" s="24" cm="1">
        <f t="array" ref="R257">_xlfn.IFS(H257=1,1,K257=1,1,L257=1,1,M257=1,1,N257=1,1,P257=1,1,TRUE,0)</f>
        <v>0</v>
      </c>
      <c r="S257" s="35">
        <f>IF(AND(G257=1,R257=1),0,R257)</f>
        <v>0</v>
      </c>
      <c r="T257" s="53" t="s">
        <v>2</v>
      </c>
      <c r="U257" s="34" cm="1">
        <f t="array" ref="U257">_xlfn.IFS(T257="UNLIKELY", 1, T257="POSSIBLE", 1, T257="LIKELY",1, T257="VERY_LIKELY", 1, TRUE, 0)</f>
        <v>1</v>
      </c>
      <c r="V257" s="24" cm="1">
        <f t="array" ref="V257">_xlfn.IFS(T257="POSSIBLE", 1, T257="LIKELY",1, T257="VERY_LIKELY", 1, TRUE, 0)</f>
        <v>1</v>
      </c>
      <c r="W257" s="24" cm="1">
        <f t="array" ref="W257">_xlfn.IFS(T257="LIKELY",1, T257="VERY_LIKELY", 1, TRUE, 0)</f>
        <v>0</v>
      </c>
      <c r="X257" s="35" cm="1">
        <f t="array" ref="X257">_xlfn.IFS(T257="VERY_LIKELY", 1, TRUE, 0)</f>
        <v>0</v>
      </c>
    </row>
    <row r="258" spans="1:24" ht="20" customHeight="1" x14ac:dyDescent="0.2">
      <c r="A258" s="22" t="s">
        <v>972</v>
      </c>
      <c r="B258" s="49" t="str">
        <f>SUBSTITUTE(A258,"/Users/timomiessen/Desktop/imagesdk/nonblackwomen1/","Image_")</f>
        <v>Image_NBW_268.jpg</v>
      </c>
      <c r="C258" s="41" t="s">
        <v>390</v>
      </c>
      <c r="D258" s="23" t="s">
        <v>391</v>
      </c>
      <c r="E258" s="24">
        <v>0</v>
      </c>
      <c r="F258" s="24">
        <v>0</v>
      </c>
      <c r="G258" s="24">
        <v>1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 cm="1">
        <f t="array" ref="R258">_xlfn.IFS(H258=1,1,K258=1,1,L258=1,1,M258=1,1,N258=1,1,P258=1,1,TRUE,0)</f>
        <v>0</v>
      </c>
      <c r="S258" s="35">
        <f>IF(AND(G258=1,R258=1),0,R258)</f>
        <v>0</v>
      </c>
      <c r="T258" s="53" t="s">
        <v>1</v>
      </c>
      <c r="U258" s="34" cm="1">
        <f t="array" ref="U258">_xlfn.IFS(T258="UNLIKELY", 1, T258="POSSIBLE", 1, T258="LIKELY",1, T258="VERY_LIKELY", 1, TRUE, 0)</f>
        <v>1</v>
      </c>
      <c r="V258" s="24" cm="1">
        <f t="array" ref="V258">_xlfn.IFS(T258="POSSIBLE", 1, T258="LIKELY",1, T258="VERY_LIKELY", 1, TRUE, 0)</f>
        <v>0</v>
      </c>
      <c r="W258" s="24" cm="1">
        <f t="array" ref="W258">_xlfn.IFS(T258="LIKELY",1, T258="VERY_LIKELY", 1, TRUE, 0)</f>
        <v>0</v>
      </c>
      <c r="X258" s="35" cm="1">
        <f t="array" ref="X258">_xlfn.IFS(T258="VERY_LIKELY", 1, TRUE, 0)</f>
        <v>0</v>
      </c>
    </row>
    <row r="259" spans="1:24" ht="20" customHeight="1" x14ac:dyDescent="0.2">
      <c r="A259" s="22" t="s">
        <v>973</v>
      </c>
      <c r="B259" s="49" t="str">
        <f>SUBSTITUTE(A259,"/Users/timomiessen/Desktop/imagesdk/nonblackwomen1/","Image_")</f>
        <v>Image_NBW_269.jpg</v>
      </c>
      <c r="C259" s="41" t="s">
        <v>390</v>
      </c>
      <c r="D259" s="23" t="s">
        <v>391</v>
      </c>
      <c r="E259" s="24">
        <v>0</v>
      </c>
      <c r="F259" s="24">
        <v>0</v>
      </c>
      <c r="G259" s="24">
        <v>1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 cm="1">
        <f t="array" ref="R259">_xlfn.IFS(H259=1,1,K259=1,1,L259=1,1,M259=1,1,N259=1,1,P259=1,1,TRUE,0)</f>
        <v>0</v>
      </c>
      <c r="S259" s="35">
        <f>IF(AND(G259=1,R259=1),0,R259)</f>
        <v>0</v>
      </c>
      <c r="T259" s="53" t="s">
        <v>1</v>
      </c>
      <c r="U259" s="34" cm="1">
        <f t="array" ref="U259">_xlfn.IFS(T259="UNLIKELY", 1, T259="POSSIBLE", 1, T259="LIKELY",1, T259="VERY_LIKELY", 1, TRUE, 0)</f>
        <v>1</v>
      </c>
      <c r="V259" s="24" cm="1">
        <f t="array" ref="V259">_xlfn.IFS(T259="POSSIBLE", 1, T259="LIKELY",1, T259="VERY_LIKELY", 1, TRUE, 0)</f>
        <v>0</v>
      </c>
      <c r="W259" s="24" cm="1">
        <f t="array" ref="W259">_xlfn.IFS(T259="LIKELY",1, T259="VERY_LIKELY", 1, TRUE, 0)</f>
        <v>0</v>
      </c>
      <c r="X259" s="35" cm="1">
        <f t="array" ref="X259">_xlfn.IFS(T259="VERY_LIKELY", 1, TRUE, 0)</f>
        <v>0</v>
      </c>
    </row>
    <row r="260" spans="1:24" ht="20" customHeight="1" x14ac:dyDescent="0.2">
      <c r="A260" s="22" t="s">
        <v>974</v>
      </c>
      <c r="B260" s="49" t="str">
        <f>SUBSTITUTE(A260,"/Users/timomiessen/Desktop/imagesdk/nonblackwomen1/","Image_")</f>
        <v>Image_NBW_27.jpg</v>
      </c>
      <c r="C260" s="41" t="s">
        <v>390</v>
      </c>
      <c r="D260" s="23" t="s">
        <v>391</v>
      </c>
      <c r="E260" s="24">
        <v>1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 cm="1">
        <f t="array" ref="R260">_xlfn.IFS(H260=1,1,K260=1,1,L260=1,1,M260=1,1,N260=1,1,P260=1,1,TRUE,0)</f>
        <v>0</v>
      </c>
      <c r="S260" s="35">
        <f>IF(AND(G260=1,R260=1),0,R260)</f>
        <v>0</v>
      </c>
      <c r="T260" s="53" t="s">
        <v>4</v>
      </c>
      <c r="U260" s="34" cm="1">
        <f t="array" ref="U260">_xlfn.IFS(T260="UNLIKELY", 1, T260="POSSIBLE", 1, T260="LIKELY",1, T260="VERY_LIKELY", 1, TRUE, 0)</f>
        <v>0</v>
      </c>
      <c r="V260" s="24" cm="1">
        <f t="array" ref="V260">_xlfn.IFS(T260="POSSIBLE", 1, T260="LIKELY",1, T260="VERY_LIKELY", 1, TRUE, 0)</f>
        <v>0</v>
      </c>
      <c r="W260" s="24" cm="1">
        <f t="array" ref="W260">_xlfn.IFS(T260="LIKELY",1, T260="VERY_LIKELY", 1, TRUE, 0)</f>
        <v>0</v>
      </c>
      <c r="X260" s="35" cm="1">
        <f t="array" ref="X260">_xlfn.IFS(T260="VERY_LIKELY", 1, TRUE, 0)</f>
        <v>0</v>
      </c>
    </row>
    <row r="261" spans="1:24" ht="20" customHeight="1" x14ac:dyDescent="0.2">
      <c r="A261" s="22" t="s">
        <v>975</v>
      </c>
      <c r="B261" s="49" t="str">
        <f>SUBSTITUTE(A261,"/Users/timomiessen/Desktop/imagesdk/nonblackwomen1/","Image_")</f>
        <v>Image_NBW_270.jpg</v>
      </c>
      <c r="C261" s="41" t="s">
        <v>390</v>
      </c>
      <c r="D261" s="23" t="s">
        <v>391</v>
      </c>
      <c r="E261" s="24">
        <v>0</v>
      </c>
      <c r="F261" s="24">
        <v>0</v>
      </c>
      <c r="G261" s="24">
        <v>1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1</v>
      </c>
      <c r="P261" s="24">
        <v>1</v>
      </c>
      <c r="Q261" s="24">
        <v>0</v>
      </c>
      <c r="R261" s="24" cm="1">
        <f t="array" ref="R261">_xlfn.IFS(H261=1,1,K261=1,1,L261=1,1,M261=1,1,N261=1,1,P261=1,1,TRUE,0)</f>
        <v>1</v>
      </c>
      <c r="S261" s="35">
        <f>IF(AND(G261=1,R261=1),0,R261)</f>
        <v>0</v>
      </c>
      <c r="T261" s="53" t="s">
        <v>2</v>
      </c>
      <c r="U261" s="34" cm="1">
        <f t="array" ref="U261">_xlfn.IFS(T261="UNLIKELY", 1, T261="POSSIBLE", 1, T261="LIKELY",1, T261="VERY_LIKELY", 1, TRUE, 0)</f>
        <v>1</v>
      </c>
      <c r="V261" s="24" cm="1">
        <f t="array" ref="V261">_xlfn.IFS(T261="POSSIBLE", 1, T261="LIKELY",1, T261="VERY_LIKELY", 1, TRUE, 0)</f>
        <v>1</v>
      </c>
      <c r="W261" s="24" cm="1">
        <f t="array" ref="W261">_xlfn.IFS(T261="LIKELY",1, T261="VERY_LIKELY", 1, TRUE, 0)</f>
        <v>0</v>
      </c>
      <c r="X261" s="35" cm="1">
        <f t="array" ref="X261">_xlfn.IFS(T261="VERY_LIKELY", 1, TRUE, 0)</f>
        <v>0</v>
      </c>
    </row>
    <row r="262" spans="1:24" ht="20" customHeight="1" x14ac:dyDescent="0.2">
      <c r="A262" s="22" t="s">
        <v>976</v>
      </c>
      <c r="B262" s="49" t="str">
        <f>SUBSTITUTE(A262,"/Users/timomiessen/Desktop/imagesdk/nonblackwomen1/","Image_")</f>
        <v>Image_NBW_271.jpg</v>
      </c>
      <c r="C262" s="41" t="s">
        <v>390</v>
      </c>
      <c r="D262" s="23" t="s">
        <v>391</v>
      </c>
      <c r="E262" s="24">
        <v>0</v>
      </c>
      <c r="F262" s="24">
        <v>0</v>
      </c>
      <c r="G262" s="24">
        <v>1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 cm="1">
        <f t="array" ref="R262">_xlfn.IFS(H262=1,1,K262=1,1,L262=1,1,M262=1,1,N262=1,1,P262=1,1,TRUE,0)</f>
        <v>0</v>
      </c>
      <c r="S262" s="35">
        <f>IF(AND(G262=1,R262=1),0,R262)</f>
        <v>0</v>
      </c>
      <c r="T262" s="53" t="s">
        <v>4</v>
      </c>
      <c r="U262" s="34" cm="1">
        <f t="array" ref="U262">_xlfn.IFS(T262="UNLIKELY", 1, T262="POSSIBLE", 1, T262="LIKELY",1, T262="VERY_LIKELY", 1, TRUE, 0)</f>
        <v>0</v>
      </c>
      <c r="V262" s="24" cm="1">
        <f t="array" ref="V262">_xlfn.IFS(T262="POSSIBLE", 1, T262="LIKELY",1, T262="VERY_LIKELY", 1, TRUE, 0)</f>
        <v>0</v>
      </c>
      <c r="W262" s="24" cm="1">
        <f t="array" ref="W262">_xlfn.IFS(T262="LIKELY",1, T262="VERY_LIKELY", 1, TRUE, 0)</f>
        <v>0</v>
      </c>
      <c r="X262" s="35" cm="1">
        <f t="array" ref="X262">_xlfn.IFS(T262="VERY_LIKELY", 1, TRUE, 0)</f>
        <v>0</v>
      </c>
    </row>
    <row r="263" spans="1:24" ht="20" customHeight="1" x14ac:dyDescent="0.2">
      <c r="A263" s="22" t="s">
        <v>977</v>
      </c>
      <c r="B263" s="49" t="str">
        <f>SUBSTITUTE(A263,"/Users/timomiessen/Desktop/imagesdk/nonblackwomen1/","Image_")</f>
        <v>Image_NBW_272.jpg</v>
      </c>
      <c r="C263" s="41" t="s">
        <v>390</v>
      </c>
      <c r="D263" s="23" t="s">
        <v>391</v>
      </c>
      <c r="E263" s="24">
        <v>0</v>
      </c>
      <c r="F263" s="24">
        <v>0</v>
      </c>
      <c r="G263" s="24">
        <v>1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1</v>
      </c>
      <c r="P263" s="24">
        <v>0</v>
      </c>
      <c r="Q263" s="24">
        <v>0</v>
      </c>
      <c r="R263" s="24" cm="1">
        <f t="array" ref="R263">_xlfn.IFS(H263=1,1,K263=1,1,L263=1,1,M263=1,1,N263=1,1,P263=1,1,TRUE,0)</f>
        <v>0</v>
      </c>
      <c r="S263" s="35">
        <f>IF(AND(G263=1,R263=1),0,R263)</f>
        <v>0</v>
      </c>
      <c r="T263" s="53" t="s">
        <v>12</v>
      </c>
      <c r="U263" s="34" cm="1">
        <f t="array" ref="U263">_xlfn.IFS(T263="UNLIKELY", 1, T263="POSSIBLE", 1, T263="LIKELY",1, T263="VERY_LIKELY", 1, TRUE, 0)</f>
        <v>1</v>
      </c>
      <c r="V263" s="24" cm="1">
        <f t="array" ref="V263">_xlfn.IFS(T263="POSSIBLE", 1, T263="LIKELY",1, T263="VERY_LIKELY", 1, TRUE, 0)</f>
        <v>1</v>
      </c>
      <c r="W263" s="24" cm="1">
        <f t="array" ref="W263">_xlfn.IFS(T263="LIKELY",1, T263="VERY_LIKELY", 1, TRUE, 0)</f>
        <v>1</v>
      </c>
      <c r="X263" s="35" cm="1">
        <f t="array" ref="X263">_xlfn.IFS(T263="VERY_LIKELY", 1, TRUE, 0)</f>
        <v>0</v>
      </c>
    </row>
    <row r="264" spans="1:24" ht="20" customHeight="1" x14ac:dyDescent="0.2">
      <c r="A264" s="22" t="s">
        <v>978</v>
      </c>
      <c r="B264" s="49" t="str">
        <f>SUBSTITUTE(A264,"/Users/timomiessen/Desktop/imagesdk/nonblackwomen1/","Image_")</f>
        <v>Image_NBW_273.jpg</v>
      </c>
      <c r="C264" s="41" t="s">
        <v>390</v>
      </c>
      <c r="D264" s="23" t="s">
        <v>391</v>
      </c>
      <c r="E264" s="24">
        <v>0</v>
      </c>
      <c r="F264" s="24">
        <v>0</v>
      </c>
      <c r="G264" s="24">
        <v>1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 cm="1">
        <f t="array" ref="R264">_xlfn.IFS(H264=1,1,K264=1,1,L264=1,1,M264=1,1,N264=1,1,P264=1,1,TRUE,0)</f>
        <v>0</v>
      </c>
      <c r="S264" s="35">
        <f>IF(AND(G264=1,R264=1),0,R264)</f>
        <v>0</v>
      </c>
      <c r="T264" s="53" t="s">
        <v>1</v>
      </c>
      <c r="U264" s="34" cm="1">
        <f t="array" ref="U264">_xlfn.IFS(T264="UNLIKELY", 1, T264="POSSIBLE", 1, T264="LIKELY",1, T264="VERY_LIKELY", 1, TRUE, 0)</f>
        <v>1</v>
      </c>
      <c r="V264" s="24" cm="1">
        <f t="array" ref="V264">_xlfn.IFS(T264="POSSIBLE", 1, T264="LIKELY",1, T264="VERY_LIKELY", 1, TRUE, 0)</f>
        <v>0</v>
      </c>
      <c r="W264" s="24" cm="1">
        <f t="array" ref="W264">_xlfn.IFS(T264="LIKELY",1, T264="VERY_LIKELY", 1, TRUE, 0)</f>
        <v>0</v>
      </c>
      <c r="X264" s="35" cm="1">
        <f t="array" ref="X264">_xlfn.IFS(T264="VERY_LIKELY", 1, TRUE, 0)</f>
        <v>0</v>
      </c>
    </row>
    <row r="265" spans="1:24" ht="20" customHeight="1" x14ac:dyDescent="0.2">
      <c r="A265" s="22" t="s">
        <v>979</v>
      </c>
      <c r="B265" s="49" t="str">
        <f>SUBSTITUTE(A265,"/Users/timomiessen/Desktop/imagesdk/nonblackwomen1/","Image_")</f>
        <v>Image_NBW_274.jpg</v>
      </c>
      <c r="C265" s="41" t="s">
        <v>390</v>
      </c>
      <c r="D265" s="23" t="s">
        <v>391</v>
      </c>
      <c r="E265" s="24">
        <v>0</v>
      </c>
      <c r="F265" s="24">
        <v>0</v>
      </c>
      <c r="G265" s="24">
        <v>1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1</v>
      </c>
      <c r="Q265" s="24">
        <v>0</v>
      </c>
      <c r="R265" s="24" cm="1">
        <f t="array" ref="R265">_xlfn.IFS(H265=1,1,K265=1,1,L265=1,1,M265=1,1,N265=1,1,P265=1,1,TRUE,0)</f>
        <v>1</v>
      </c>
      <c r="S265" s="35">
        <f>IF(AND(G265=1,R265=1),0,R265)</f>
        <v>0</v>
      </c>
      <c r="T265" s="53" t="s">
        <v>113</v>
      </c>
      <c r="U265" s="34" cm="1">
        <f t="array" ref="U265">_xlfn.IFS(T265="UNLIKELY", 1, T265="POSSIBLE", 1, T265="LIKELY",1, T265="VERY_LIKELY", 1, TRUE, 0)</f>
        <v>1</v>
      </c>
      <c r="V265" s="24" cm="1">
        <f t="array" ref="V265">_xlfn.IFS(T265="POSSIBLE", 1, T265="LIKELY",1, T265="VERY_LIKELY", 1, TRUE, 0)</f>
        <v>1</v>
      </c>
      <c r="W265" s="24" cm="1">
        <f t="array" ref="W265">_xlfn.IFS(T265="LIKELY",1, T265="VERY_LIKELY", 1, TRUE, 0)</f>
        <v>1</v>
      </c>
      <c r="X265" s="35" cm="1">
        <f t="array" ref="X265">_xlfn.IFS(T265="VERY_LIKELY", 1, TRUE, 0)</f>
        <v>1</v>
      </c>
    </row>
    <row r="266" spans="1:24" ht="20" customHeight="1" x14ac:dyDescent="0.2">
      <c r="A266" s="22" t="s">
        <v>980</v>
      </c>
      <c r="B266" s="49" t="str">
        <f>SUBSTITUTE(A266,"/Users/timomiessen/Desktop/imagesdk/nonblackwomen1/","Image_")</f>
        <v>Image_NBW_275.jpg</v>
      </c>
      <c r="C266" s="41" t="s">
        <v>390</v>
      </c>
      <c r="D266" s="23" t="s">
        <v>391</v>
      </c>
      <c r="E266" s="24">
        <v>0</v>
      </c>
      <c r="F266" s="24">
        <v>0</v>
      </c>
      <c r="G266" s="24">
        <v>1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1</v>
      </c>
      <c r="R266" s="24" cm="1">
        <f t="array" ref="R266">_xlfn.IFS(H266=1,1,K266=1,1,L266=1,1,M266=1,1,N266=1,1,P266=1,1,TRUE,0)</f>
        <v>0</v>
      </c>
      <c r="S266" s="35">
        <f>IF(AND(G266=1,R266=1),0,R266)</f>
        <v>0</v>
      </c>
      <c r="T266" s="53" t="s">
        <v>12</v>
      </c>
      <c r="U266" s="34" cm="1">
        <f t="array" ref="U266">_xlfn.IFS(T266="UNLIKELY", 1, T266="POSSIBLE", 1, T266="LIKELY",1, T266="VERY_LIKELY", 1, TRUE, 0)</f>
        <v>1</v>
      </c>
      <c r="V266" s="24" cm="1">
        <f t="array" ref="V266">_xlfn.IFS(T266="POSSIBLE", 1, T266="LIKELY",1, T266="VERY_LIKELY", 1, TRUE, 0)</f>
        <v>1</v>
      </c>
      <c r="W266" s="24" cm="1">
        <f t="array" ref="W266">_xlfn.IFS(T266="LIKELY",1, T266="VERY_LIKELY", 1, TRUE, 0)</f>
        <v>1</v>
      </c>
      <c r="X266" s="35" cm="1">
        <f t="array" ref="X266">_xlfn.IFS(T266="VERY_LIKELY", 1, TRUE, 0)</f>
        <v>0</v>
      </c>
    </row>
    <row r="267" spans="1:24" ht="20" customHeight="1" x14ac:dyDescent="0.2">
      <c r="A267" s="22" t="s">
        <v>981</v>
      </c>
      <c r="B267" s="49" t="str">
        <f>SUBSTITUTE(A267,"/Users/timomiessen/Desktop/imagesdk/nonblackwomen1/","Image_")</f>
        <v>Image_NBW_276.jpg</v>
      </c>
      <c r="C267" s="41" t="s">
        <v>390</v>
      </c>
      <c r="D267" s="23" t="s">
        <v>391</v>
      </c>
      <c r="E267" s="24">
        <v>0</v>
      </c>
      <c r="F267" s="24">
        <v>0</v>
      </c>
      <c r="G267" s="24">
        <v>1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1</v>
      </c>
      <c r="Q267" s="24">
        <v>0</v>
      </c>
      <c r="R267" s="24" cm="1">
        <f t="array" ref="R267">_xlfn.IFS(H267=1,1,K267=1,1,L267=1,1,M267=1,1,N267=1,1,P267=1,1,TRUE,0)</f>
        <v>1</v>
      </c>
      <c r="S267" s="35">
        <f>IF(AND(G267=1,R267=1),0,R267)</f>
        <v>0</v>
      </c>
      <c r="T267" s="53" t="s">
        <v>12</v>
      </c>
      <c r="U267" s="34" cm="1">
        <f t="array" ref="U267">_xlfn.IFS(T267="UNLIKELY", 1, T267="POSSIBLE", 1, T267="LIKELY",1, T267="VERY_LIKELY", 1, TRUE, 0)</f>
        <v>1</v>
      </c>
      <c r="V267" s="24" cm="1">
        <f t="array" ref="V267">_xlfn.IFS(T267="POSSIBLE", 1, T267="LIKELY",1, T267="VERY_LIKELY", 1, TRUE, 0)</f>
        <v>1</v>
      </c>
      <c r="W267" s="24" cm="1">
        <f t="array" ref="W267">_xlfn.IFS(T267="LIKELY",1, T267="VERY_LIKELY", 1, TRUE, 0)</f>
        <v>1</v>
      </c>
      <c r="X267" s="35" cm="1">
        <f t="array" ref="X267">_xlfn.IFS(T267="VERY_LIKELY", 1, TRUE, 0)</f>
        <v>0</v>
      </c>
    </row>
    <row r="268" spans="1:24" ht="20" customHeight="1" x14ac:dyDescent="0.2">
      <c r="A268" s="22" t="s">
        <v>982</v>
      </c>
      <c r="B268" s="49" t="str">
        <f>SUBSTITUTE(A268,"/Users/timomiessen/Desktop/imagesdk/nonblackwomen1/","Image_")</f>
        <v>Image_NBW_277.jpg</v>
      </c>
      <c r="C268" s="41" t="s">
        <v>390</v>
      </c>
      <c r="D268" s="23" t="s">
        <v>391</v>
      </c>
      <c r="E268" s="24">
        <v>0</v>
      </c>
      <c r="F268" s="24">
        <v>0</v>
      </c>
      <c r="G268" s="24">
        <v>1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1</v>
      </c>
      <c r="Q268" s="24">
        <v>0</v>
      </c>
      <c r="R268" s="24" cm="1">
        <f t="array" ref="R268">_xlfn.IFS(H268=1,1,K268=1,1,L268=1,1,M268=1,1,N268=1,1,P268=1,1,TRUE,0)</f>
        <v>1</v>
      </c>
      <c r="S268" s="35">
        <f>IF(AND(G268=1,R268=1),0,R268)</f>
        <v>0</v>
      </c>
      <c r="T268" s="53" t="s">
        <v>2</v>
      </c>
      <c r="U268" s="34" cm="1">
        <f t="array" ref="U268">_xlfn.IFS(T268="UNLIKELY", 1, T268="POSSIBLE", 1, T268="LIKELY",1, T268="VERY_LIKELY", 1, TRUE, 0)</f>
        <v>1</v>
      </c>
      <c r="V268" s="24" cm="1">
        <f t="array" ref="V268">_xlfn.IFS(T268="POSSIBLE", 1, T268="LIKELY",1, T268="VERY_LIKELY", 1, TRUE, 0)</f>
        <v>1</v>
      </c>
      <c r="W268" s="24" cm="1">
        <f t="array" ref="W268">_xlfn.IFS(T268="LIKELY",1, T268="VERY_LIKELY", 1, TRUE, 0)</f>
        <v>0</v>
      </c>
      <c r="X268" s="35" cm="1">
        <f t="array" ref="X268">_xlfn.IFS(T268="VERY_LIKELY", 1, TRUE, 0)</f>
        <v>0</v>
      </c>
    </row>
    <row r="269" spans="1:24" ht="20" customHeight="1" x14ac:dyDescent="0.2">
      <c r="A269" s="22" t="s">
        <v>983</v>
      </c>
      <c r="B269" s="49" t="str">
        <f>SUBSTITUTE(A269,"/Users/timomiessen/Desktop/imagesdk/nonblackwomen1/","Image_")</f>
        <v>Image_NBW_278.jpg</v>
      </c>
      <c r="C269" s="41" t="s">
        <v>390</v>
      </c>
      <c r="D269" s="23" t="s">
        <v>391</v>
      </c>
      <c r="E269" s="24">
        <v>0</v>
      </c>
      <c r="F269" s="24">
        <v>0</v>
      </c>
      <c r="G269" s="24">
        <v>1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1</v>
      </c>
      <c r="P269" s="24">
        <v>0</v>
      </c>
      <c r="Q269" s="24">
        <v>0</v>
      </c>
      <c r="R269" s="24" cm="1">
        <f t="array" ref="R269">_xlfn.IFS(H269=1,1,K269=1,1,L269=1,1,M269=1,1,N269=1,1,P269=1,1,TRUE,0)</f>
        <v>0</v>
      </c>
      <c r="S269" s="35">
        <f>IF(AND(G269=1,R269=1),0,R269)</f>
        <v>0</v>
      </c>
      <c r="T269" s="53" t="s">
        <v>2</v>
      </c>
      <c r="U269" s="34" cm="1">
        <f t="array" ref="U269">_xlfn.IFS(T269="UNLIKELY", 1, T269="POSSIBLE", 1, T269="LIKELY",1, T269="VERY_LIKELY", 1, TRUE, 0)</f>
        <v>1</v>
      </c>
      <c r="V269" s="24" cm="1">
        <f t="array" ref="V269">_xlfn.IFS(T269="POSSIBLE", 1, T269="LIKELY",1, T269="VERY_LIKELY", 1, TRUE, 0)</f>
        <v>1</v>
      </c>
      <c r="W269" s="24" cm="1">
        <f t="array" ref="W269">_xlfn.IFS(T269="LIKELY",1, T269="VERY_LIKELY", 1, TRUE, 0)</f>
        <v>0</v>
      </c>
      <c r="X269" s="35" cm="1">
        <f t="array" ref="X269">_xlfn.IFS(T269="VERY_LIKELY", 1, TRUE, 0)</f>
        <v>0</v>
      </c>
    </row>
    <row r="270" spans="1:24" ht="20" customHeight="1" x14ac:dyDescent="0.2">
      <c r="A270" s="22" t="s">
        <v>984</v>
      </c>
      <c r="B270" s="49" t="str">
        <f>SUBSTITUTE(A270,"/Users/timomiessen/Desktop/imagesdk/nonblackwomen1/","Image_")</f>
        <v>Image_NBW_279.jpg</v>
      </c>
      <c r="C270" s="41" t="s">
        <v>390</v>
      </c>
      <c r="D270" s="23" t="s">
        <v>391</v>
      </c>
      <c r="E270" s="24">
        <v>0</v>
      </c>
      <c r="F270" s="24">
        <v>0</v>
      </c>
      <c r="G270" s="24">
        <v>1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 cm="1">
        <f t="array" ref="R270">_xlfn.IFS(H270=1,1,K270=1,1,L270=1,1,M270=1,1,N270=1,1,P270=1,1,TRUE,0)</f>
        <v>0</v>
      </c>
      <c r="S270" s="35">
        <f>IF(AND(G270=1,R270=1),0,R270)</f>
        <v>0</v>
      </c>
      <c r="T270" s="53" t="s">
        <v>12</v>
      </c>
      <c r="U270" s="34" cm="1">
        <f t="array" ref="U270">_xlfn.IFS(T270="UNLIKELY", 1, T270="POSSIBLE", 1, T270="LIKELY",1, T270="VERY_LIKELY", 1, TRUE, 0)</f>
        <v>1</v>
      </c>
      <c r="V270" s="24" cm="1">
        <f t="array" ref="V270">_xlfn.IFS(T270="POSSIBLE", 1, T270="LIKELY",1, T270="VERY_LIKELY", 1, TRUE, 0)</f>
        <v>1</v>
      </c>
      <c r="W270" s="24" cm="1">
        <f t="array" ref="W270">_xlfn.IFS(T270="LIKELY",1, T270="VERY_LIKELY", 1, TRUE, 0)</f>
        <v>1</v>
      </c>
      <c r="X270" s="35" cm="1">
        <f t="array" ref="X270">_xlfn.IFS(T270="VERY_LIKELY", 1, TRUE, 0)</f>
        <v>0</v>
      </c>
    </row>
    <row r="271" spans="1:24" ht="20" customHeight="1" x14ac:dyDescent="0.2">
      <c r="A271" s="22" t="s">
        <v>985</v>
      </c>
      <c r="B271" s="49" t="str">
        <f>SUBSTITUTE(A271,"/Users/timomiessen/Desktop/imagesdk/nonblackwomen1/","Image_")</f>
        <v>Image_NBW_28.jpg</v>
      </c>
      <c r="C271" s="41" t="s">
        <v>390</v>
      </c>
      <c r="D271" s="23" t="s">
        <v>391</v>
      </c>
      <c r="E271" s="24">
        <v>1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 cm="1">
        <f t="array" ref="R271">_xlfn.IFS(H271=1,1,K271=1,1,L271=1,1,M271=1,1,N271=1,1,P271=1,1,TRUE,0)</f>
        <v>0</v>
      </c>
      <c r="S271" s="35">
        <f>IF(AND(G271=1,R271=1),0,R271)</f>
        <v>0</v>
      </c>
      <c r="T271" s="53" t="s">
        <v>2</v>
      </c>
      <c r="U271" s="34" cm="1">
        <f t="array" ref="U271">_xlfn.IFS(T271="UNLIKELY", 1, T271="POSSIBLE", 1, T271="LIKELY",1, T271="VERY_LIKELY", 1, TRUE, 0)</f>
        <v>1</v>
      </c>
      <c r="V271" s="24" cm="1">
        <f t="array" ref="V271">_xlfn.IFS(T271="POSSIBLE", 1, T271="LIKELY",1, T271="VERY_LIKELY", 1, TRUE, 0)</f>
        <v>1</v>
      </c>
      <c r="W271" s="24" cm="1">
        <f t="array" ref="W271">_xlfn.IFS(T271="LIKELY",1, T271="VERY_LIKELY", 1, TRUE, 0)</f>
        <v>0</v>
      </c>
      <c r="X271" s="35" cm="1">
        <f t="array" ref="X271">_xlfn.IFS(T271="VERY_LIKELY", 1, TRUE, 0)</f>
        <v>0</v>
      </c>
    </row>
    <row r="272" spans="1:24" ht="20" customHeight="1" x14ac:dyDescent="0.2">
      <c r="A272" s="22" t="s">
        <v>986</v>
      </c>
      <c r="B272" s="49" t="str">
        <f>SUBSTITUTE(A272,"/Users/timomiessen/Desktop/imagesdk/nonblackwomen1/","Image_")</f>
        <v>Image_NBW_280.jpg</v>
      </c>
      <c r="C272" s="41" t="s">
        <v>390</v>
      </c>
      <c r="D272" s="23" t="s">
        <v>391</v>
      </c>
      <c r="E272" s="24">
        <v>0</v>
      </c>
      <c r="F272" s="24">
        <v>0</v>
      </c>
      <c r="G272" s="24">
        <v>1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 cm="1">
        <f t="array" ref="R272">_xlfn.IFS(H272=1,1,K272=1,1,L272=1,1,M272=1,1,N272=1,1,P272=1,1,TRUE,0)</f>
        <v>0</v>
      </c>
      <c r="S272" s="35">
        <f>IF(AND(G272=1,R272=1),0,R272)</f>
        <v>0</v>
      </c>
      <c r="T272" s="53" t="s">
        <v>2</v>
      </c>
      <c r="U272" s="34" cm="1">
        <f t="array" ref="U272">_xlfn.IFS(T272="UNLIKELY", 1, T272="POSSIBLE", 1, T272="LIKELY",1, T272="VERY_LIKELY", 1, TRUE, 0)</f>
        <v>1</v>
      </c>
      <c r="V272" s="24" cm="1">
        <f t="array" ref="V272">_xlfn.IFS(T272="POSSIBLE", 1, T272="LIKELY",1, T272="VERY_LIKELY", 1, TRUE, 0)</f>
        <v>1</v>
      </c>
      <c r="W272" s="24" cm="1">
        <f t="array" ref="W272">_xlfn.IFS(T272="LIKELY",1, T272="VERY_LIKELY", 1, TRUE, 0)</f>
        <v>0</v>
      </c>
      <c r="X272" s="35" cm="1">
        <f t="array" ref="X272">_xlfn.IFS(T272="VERY_LIKELY", 1, TRUE, 0)</f>
        <v>0</v>
      </c>
    </row>
    <row r="273" spans="1:24" ht="20" customHeight="1" x14ac:dyDescent="0.2">
      <c r="A273" s="22" t="s">
        <v>987</v>
      </c>
      <c r="B273" s="49" t="str">
        <f>SUBSTITUTE(A273,"/Users/timomiessen/Desktop/imagesdk/nonblackwomen1/","Image_")</f>
        <v>Image_NBW_281.jpg</v>
      </c>
      <c r="C273" s="41" t="s">
        <v>390</v>
      </c>
      <c r="D273" s="23" t="s">
        <v>391</v>
      </c>
      <c r="E273" s="24">
        <v>0</v>
      </c>
      <c r="F273" s="24">
        <v>0</v>
      </c>
      <c r="G273" s="24">
        <v>1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1</v>
      </c>
      <c r="P273" s="24">
        <v>0</v>
      </c>
      <c r="Q273" s="24">
        <v>0</v>
      </c>
      <c r="R273" s="24" cm="1">
        <f t="array" ref="R273">_xlfn.IFS(H273=1,1,K273=1,1,L273=1,1,M273=1,1,N273=1,1,P273=1,1,TRUE,0)</f>
        <v>0</v>
      </c>
      <c r="S273" s="35">
        <f>IF(AND(G273=1,R273=1),0,R273)</f>
        <v>0</v>
      </c>
      <c r="T273" s="53" t="s">
        <v>113</v>
      </c>
      <c r="U273" s="34" cm="1">
        <f t="array" ref="U273">_xlfn.IFS(T273="UNLIKELY", 1, T273="POSSIBLE", 1, T273="LIKELY",1, T273="VERY_LIKELY", 1, TRUE, 0)</f>
        <v>1</v>
      </c>
      <c r="V273" s="24" cm="1">
        <f t="array" ref="V273">_xlfn.IFS(T273="POSSIBLE", 1, T273="LIKELY",1, T273="VERY_LIKELY", 1, TRUE, 0)</f>
        <v>1</v>
      </c>
      <c r="W273" s="24" cm="1">
        <f t="array" ref="W273">_xlfn.IFS(T273="LIKELY",1, T273="VERY_LIKELY", 1, TRUE, 0)</f>
        <v>1</v>
      </c>
      <c r="X273" s="35" cm="1">
        <f t="array" ref="X273">_xlfn.IFS(T273="VERY_LIKELY", 1, TRUE, 0)</f>
        <v>1</v>
      </c>
    </row>
    <row r="274" spans="1:24" ht="20" customHeight="1" x14ac:dyDescent="0.2">
      <c r="A274" s="22" t="s">
        <v>988</v>
      </c>
      <c r="B274" s="49" t="str">
        <f>SUBSTITUTE(A274,"/Users/timomiessen/Desktop/imagesdk/nonblackwomen1/","Image_")</f>
        <v>Image_NBW_282.jpg</v>
      </c>
      <c r="C274" s="41" t="s">
        <v>390</v>
      </c>
      <c r="D274" s="23" t="s">
        <v>391</v>
      </c>
      <c r="E274" s="24">
        <v>0</v>
      </c>
      <c r="F274" s="24">
        <v>0</v>
      </c>
      <c r="G274" s="24">
        <v>1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1</v>
      </c>
      <c r="P274" s="24">
        <v>0</v>
      </c>
      <c r="Q274" s="24">
        <v>0</v>
      </c>
      <c r="R274" s="24" cm="1">
        <f t="array" ref="R274">_xlfn.IFS(H274=1,1,K274=1,1,L274=1,1,M274=1,1,N274=1,1,P274=1,1,TRUE,0)</f>
        <v>0</v>
      </c>
      <c r="S274" s="35">
        <f>IF(AND(G274=1,R274=1),0,R274)</f>
        <v>0</v>
      </c>
      <c r="T274" s="53" t="s">
        <v>2</v>
      </c>
      <c r="U274" s="34" cm="1">
        <f t="array" ref="U274">_xlfn.IFS(T274="UNLIKELY", 1, T274="POSSIBLE", 1, T274="LIKELY",1, T274="VERY_LIKELY", 1, TRUE, 0)</f>
        <v>1</v>
      </c>
      <c r="V274" s="24" cm="1">
        <f t="array" ref="V274">_xlfn.IFS(T274="POSSIBLE", 1, T274="LIKELY",1, T274="VERY_LIKELY", 1, TRUE, 0)</f>
        <v>1</v>
      </c>
      <c r="W274" s="24" cm="1">
        <f t="array" ref="W274">_xlfn.IFS(T274="LIKELY",1, T274="VERY_LIKELY", 1, TRUE, 0)</f>
        <v>0</v>
      </c>
      <c r="X274" s="35" cm="1">
        <f t="array" ref="X274">_xlfn.IFS(T274="VERY_LIKELY", 1, TRUE, 0)</f>
        <v>0</v>
      </c>
    </row>
    <row r="275" spans="1:24" ht="20" customHeight="1" x14ac:dyDescent="0.2">
      <c r="A275" s="22" t="s">
        <v>989</v>
      </c>
      <c r="B275" s="49" t="str">
        <f>SUBSTITUTE(A275,"/Users/timomiessen/Desktop/imagesdk/nonblackwomen1/","Image_")</f>
        <v>Image_NBW_283.jpg</v>
      </c>
      <c r="C275" s="41" t="s">
        <v>390</v>
      </c>
      <c r="D275" s="23" t="s">
        <v>391</v>
      </c>
      <c r="E275" s="24">
        <v>0</v>
      </c>
      <c r="F275" s="24">
        <v>0</v>
      </c>
      <c r="G275" s="24">
        <v>1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1</v>
      </c>
      <c r="P275" s="24">
        <v>1</v>
      </c>
      <c r="Q275" s="24">
        <v>0</v>
      </c>
      <c r="R275" s="24" cm="1">
        <f t="array" ref="R275">_xlfn.IFS(H275=1,1,K275=1,1,L275=1,1,M275=1,1,N275=1,1,P275=1,1,TRUE,0)</f>
        <v>1</v>
      </c>
      <c r="S275" s="35">
        <f>IF(AND(G275=1,R275=1),0,R275)</f>
        <v>0</v>
      </c>
      <c r="T275" s="53" t="s">
        <v>113</v>
      </c>
      <c r="U275" s="34" cm="1">
        <f t="array" ref="U275">_xlfn.IFS(T275="UNLIKELY", 1, T275="POSSIBLE", 1, T275="LIKELY",1, T275="VERY_LIKELY", 1, TRUE, 0)</f>
        <v>1</v>
      </c>
      <c r="V275" s="24" cm="1">
        <f t="array" ref="V275">_xlfn.IFS(T275="POSSIBLE", 1, T275="LIKELY",1, T275="VERY_LIKELY", 1, TRUE, 0)</f>
        <v>1</v>
      </c>
      <c r="W275" s="24" cm="1">
        <f t="array" ref="W275">_xlfn.IFS(T275="LIKELY",1, T275="VERY_LIKELY", 1, TRUE, 0)</f>
        <v>1</v>
      </c>
      <c r="X275" s="35" cm="1">
        <f t="array" ref="X275">_xlfn.IFS(T275="VERY_LIKELY", 1, TRUE, 0)</f>
        <v>1</v>
      </c>
    </row>
    <row r="276" spans="1:24" ht="20" customHeight="1" x14ac:dyDescent="0.2">
      <c r="A276" s="22" t="s">
        <v>990</v>
      </c>
      <c r="B276" s="49" t="str">
        <f>SUBSTITUTE(A276,"/Users/timomiessen/Desktop/imagesdk/nonblackwomen1/","Image_")</f>
        <v>Image_NBW_284.jpg</v>
      </c>
      <c r="C276" s="41" t="s">
        <v>390</v>
      </c>
      <c r="D276" s="23" t="s">
        <v>391</v>
      </c>
      <c r="E276" s="24">
        <v>0</v>
      </c>
      <c r="F276" s="24">
        <v>0</v>
      </c>
      <c r="G276" s="24">
        <v>1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1</v>
      </c>
      <c r="Q276" s="24">
        <v>0</v>
      </c>
      <c r="R276" s="24" cm="1">
        <f t="array" ref="R276">_xlfn.IFS(H276=1,1,K276=1,1,L276=1,1,M276=1,1,N276=1,1,P276=1,1,TRUE,0)</f>
        <v>1</v>
      </c>
      <c r="S276" s="35">
        <f>IF(AND(G276=1,R276=1),0,R276)</f>
        <v>0</v>
      </c>
      <c r="T276" s="53" t="s">
        <v>12</v>
      </c>
      <c r="U276" s="34" cm="1">
        <f t="array" ref="U276">_xlfn.IFS(T276="UNLIKELY", 1, T276="POSSIBLE", 1, T276="LIKELY",1, T276="VERY_LIKELY", 1, TRUE, 0)</f>
        <v>1</v>
      </c>
      <c r="V276" s="24" cm="1">
        <f t="array" ref="V276">_xlfn.IFS(T276="POSSIBLE", 1, T276="LIKELY",1, T276="VERY_LIKELY", 1, TRUE, 0)</f>
        <v>1</v>
      </c>
      <c r="W276" s="24" cm="1">
        <f t="array" ref="W276">_xlfn.IFS(T276="LIKELY",1, T276="VERY_LIKELY", 1, TRUE, 0)</f>
        <v>1</v>
      </c>
      <c r="X276" s="35" cm="1">
        <f t="array" ref="X276">_xlfn.IFS(T276="VERY_LIKELY", 1, TRUE, 0)</f>
        <v>0</v>
      </c>
    </row>
    <row r="277" spans="1:24" ht="20" customHeight="1" x14ac:dyDescent="0.2">
      <c r="A277" s="22" t="s">
        <v>991</v>
      </c>
      <c r="B277" s="49" t="str">
        <f>SUBSTITUTE(A277,"/Users/timomiessen/Desktop/imagesdk/nonblackwomen1/","Image_")</f>
        <v>Image_NBW_285.jpg</v>
      </c>
      <c r="C277" s="41" t="s">
        <v>390</v>
      </c>
      <c r="D277" s="23" t="s">
        <v>391</v>
      </c>
      <c r="E277" s="24">
        <v>0</v>
      </c>
      <c r="F277" s="24">
        <v>0</v>
      </c>
      <c r="G277" s="24">
        <v>1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1</v>
      </c>
      <c r="Q277" s="24">
        <v>0</v>
      </c>
      <c r="R277" s="24" cm="1">
        <f t="array" ref="R277">_xlfn.IFS(H277=1,1,K277=1,1,L277=1,1,M277=1,1,N277=1,1,P277=1,1,TRUE,0)</f>
        <v>1</v>
      </c>
      <c r="S277" s="35">
        <f>IF(AND(G277=1,R277=1),0,R277)</f>
        <v>0</v>
      </c>
      <c r="T277" s="53" t="s">
        <v>12</v>
      </c>
      <c r="U277" s="34" cm="1">
        <f t="array" ref="U277">_xlfn.IFS(T277="UNLIKELY", 1, T277="POSSIBLE", 1, T277="LIKELY",1, T277="VERY_LIKELY", 1, TRUE, 0)</f>
        <v>1</v>
      </c>
      <c r="V277" s="24" cm="1">
        <f t="array" ref="V277">_xlfn.IFS(T277="POSSIBLE", 1, T277="LIKELY",1, T277="VERY_LIKELY", 1, TRUE, 0)</f>
        <v>1</v>
      </c>
      <c r="W277" s="24" cm="1">
        <f t="array" ref="W277">_xlfn.IFS(T277="LIKELY",1, T277="VERY_LIKELY", 1, TRUE, 0)</f>
        <v>1</v>
      </c>
      <c r="X277" s="35" cm="1">
        <f t="array" ref="X277">_xlfn.IFS(T277="VERY_LIKELY", 1, TRUE, 0)</f>
        <v>0</v>
      </c>
    </row>
    <row r="278" spans="1:24" ht="20" customHeight="1" x14ac:dyDescent="0.2">
      <c r="A278" s="22" t="s">
        <v>992</v>
      </c>
      <c r="B278" s="49" t="str">
        <f>SUBSTITUTE(A278,"/Users/timomiessen/Desktop/imagesdk/nonblackwomen1/","Image_")</f>
        <v>Image_NBW_286.jpg</v>
      </c>
      <c r="C278" s="41" t="s">
        <v>390</v>
      </c>
      <c r="D278" s="23" t="s">
        <v>391</v>
      </c>
      <c r="E278" s="24">
        <v>0</v>
      </c>
      <c r="F278" s="24">
        <v>0</v>
      </c>
      <c r="G278" s="24">
        <v>1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 cm="1">
        <f t="array" ref="R278">_xlfn.IFS(H278=1,1,K278=1,1,L278=1,1,M278=1,1,N278=1,1,P278=1,1,TRUE,0)</f>
        <v>0</v>
      </c>
      <c r="S278" s="35">
        <f>IF(AND(G278=1,R278=1),0,R278)</f>
        <v>0</v>
      </c>
      <c r="T278" s="53" t="s">
        <v>1</v>
      </c>
      <c r="U278" s="34" cm="1">
        <f t="array" ref="U278">_xlfn.IFS(T278="UNLIKELY", 1, T278="POSSIBLE", 1, T278="LIKELY",1, T278="VERY_LIKELY", 1, TRUE, 0)</f>
        <v>1</v>
      </c>
      <c r="V278" s="24" cm="1">
        <f t="array" ref="V278">_xlfn.IFS(T278="POSSIBLE", 1, T278="LIKELY",1, T278="VERY_LIKELY", 1, TRUE, 0)</f>
        <v>0</v>
      </c>
      <c r="W278" s="24" cm="1">
        <f t="array" ref="W278">_xlfn.IFS(T278="LIKELY",1, T278="VERY_LIKELY", 1, TRUE, 0)</f>
        <v>0</v>
      </c>
      <c r="X278" s="35" cm="1">
        <f t="array" ref="X278">_xlfn.IFS(T278="VERY_LIKELY", 1, TRUE, 0)</f>
        <v>0</v>
      </c>
    </row>
    <row r="279" spans="1:24" ht="20" customHeight="1" x14ac:dyDescent="0.2">
      <c r="A279" s="22" t="s">
        <v>993</v>
      </c>
      <c r="B279" s="49" t="str">
        <f>SUBSTITUTE(A279,"/Users/timomiessen/Desktop/imagesdk/nonblackwomen1/","Image_")</f>
        <v>Image_NBW_287.jpg</v>
      </c>
      <c r="C279" s="41" t="s">
        <v>390</v>
      </c>
      <c r="D279" s="23" t="s">
        <v>391</v>
      </c>
      <c r="E279" s="24">
        <v>0</v>
      </c>
      <c r="F279" s="24">
        <v>0</v>
      </c>
      <c r="G279" s="24">
        <v>1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1</v>
      </c>
      <c r="P279" s="24">
        <v>0</v>
      </c>
      <c r="Q279" s="24">
        <v>0</v>
      </c>
      <c r="R279" s="24" cm="1">
        <f t="array" ref="R279">_xlfn.IFS(H279=1,1,K279=1,1,L279=1,1,M279=1,1,N279=1,1,P279=1,1,TRUE,0)</f>
        <v>0</v>
      </c>
      <c r="S279" s="35">
        <f>IF(AND(G279=1,R279=1),0,R279)</f>
        <v>0</v>
      </c>
      <c r="T279" s="53" t="s">
        <v>113</v>
      </c>
      <c r="U279" s="34" cm="1">
        <f t="array" ref="U279">_xlfn.IFS(T279="UNLIKELY", 1, T279="POSSIBLE", 1, T279="LIKELY",1, T279="VERY_LIKELY", 1, TRUE, 0)</f>
        <v>1</v>
      </c>
      <c r="V279" s="24" cm="1">
        <f t="array" ref="V279">_xlfn.IFS(T279="POSSIBLE", 1, T279="LIKELY",1, T279="VERY_LIKELY", 1, TRUE, 0)</f>
        <v>1</v>
      </c>
      <c r="W279" s="24" cm="1">
        <f t="array" ref="W279">_xlfn.IFS(T279="LIKELY",1, T279="VERY_LIKELY", 1, TRUE, 0)</f>
        <v>1</v>
      </c>
      <c r="X279" s="35" cm="1">
        <f t="array" ref="X279">_xlfn.IFS(T279="VERY_LIKELY", 1, TRUE, 0)</f>
        <v>1</v>
      </c>
    </row>
    <row r="280" spans="1:24" ht="20" customHeight="1" x14ac:dyDescent="0.2">
      <c r="A280" s="22" t="s">
        <v>995</v>
      </c>
      <c r="B280" s="49" t="str">
        <f>SUBSTITUTE(A280,"/Users/timomiessen/Desktop/imagesdk/nonblackwomen1/","Image_")</f>
        <v>Image_NBW_289.jpg</v>
      </c>
      <c r="C280" s="41" t="s">
        <v>390</v>
      </c>
      <c r="D280" s="23" t="s">
        <v>391</v>
      </c>
      <c r="E280" s="24">
        <v>1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 cm="1">
        <f t="array" ref="R280">_xlfn.IFS(H280=1,1,K280=1,1,L280=1,1,M280=1,1,N280=1,1,P280=1,1,TRUE,0)</f>
        <v>0</v>
      </c>
      <c r="S280" s="35">
        <f>IF(AND(G280=1,R280=1),0,R280)</f>
        <v>0</v>
      </c>
      <c r="T280" s="53" t="s">
        <v>1</v>
      </c>
      <c r="U280" s="34" cm="1">
        <f t="array" ref="U280">_xlfn.IFS(T280="UNLIKELY", 1, T280="POSSIBLE", 1, T280="LIKELY",1, T280="VERY_LIKELY", 1, TRUE, 0)</f>
        <v>1</v>
      </c>
      <c r="V280" s="24" cm="1">
        <f t="array" ref="V280">_xlfn.IFS(T280="POSSIBLE", 1, T280="LIKELY",1, T280="VERY_LIKELY", 1, TRUE, 0)</f>
        <v>0</v>
      </c>
      <c r="W280" s="24" cm="1">
        <f t="array" ref="W280">_xlfn.IFS(T280="LIKELY",1, T280="VERY_LIKELY", 1, TRUE, 0)</f>
        <v>0</v>
      </c>
      <c r="X280" s="35" cm="1">
        <f t="array" ref="X280">_xlfn.IFS(T280="VERY_LIKELY", 1, TRUE, 0)</f>
        <v>0</v>
      </c>
    </row>
    <row r="281" spans="1:24" ht="20" customHeight="1" x14ac:dyDescent="0.2">
      <c r="A281" s="22" t="s">
        <v>996</v>
      </c>
      <c r="B281" s="49" t="str">
        <f>SUBSTITUTE(A281,"/Users/timomiessen/Desktop/imagesdk/nonblackwomen1/","Image_")</f>
        <v>Image_NBW_29.jpg</v>
      </c>
      <c r="C281" s="41" t="s">
        <v>390</v>
      </c>
      <c r="D281" s="23" t="s">
        <v>391</v>
      </c>
      <c r="E281" s="24">
        <v>1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 cm="1">
        <f t="array" ref="R281">_xlfn.IFS(H281=1,1,K281=1,1,L281=1,1,M281=1,1,N281=1,1,P281=1,1,TRUE,0)</f>
        <v>0</v>
      </c>
      <c r="S281" s="35">
        <f>IF(AND(G281=1,R281=1),0,R281)</f>
        <v>0</v>
      </c>
      <c r="T281" s="53" t="s">
        <v>113</v>
      </c>
      <c r="U281" s="34" cm="1">
        <f t="array" ref="U281">_xlfn.IFS(T281="UNLIKELY", 1, T281="POSSIBLE", 1, T281="LIKELY",1, T281="VERY_LIKELY", 1, TRUE, 0)</f>
        <v>1</v>
      </c>
      <c r="V281" s="24" cm="1">
        <f t="array" ref="V281">_xlfn.IFS(T281="POSSIBLE", 1, T281="LIKELY",1, T281="VERY_LIKELY", 1, TRUE, 0)</f>
        <v>1</v>
      </c>
      <c r="W281" s="24" cm="1">
        <f t="array" ref="W281">_xlfn.IFS(T281="LIKELY",1, T281="VERY_LIKELY", 1, TRUE, 0)</f>
        <v>1</v>
      </c>
      <c r="X281" s="35" cm="1">
        <f t="array" ref="X281">_xlfn.IFS(T281="VERY_LIKELY", 1, TRUE, 0)</f>
        <v>1</v>
      </c>
    </row>
    <row r="282" spans="1:24" ht="20" customHeight="1" x14ac:dyDescent="0.2">
      <c r="A282" s="22" t="s">
        <v>997</v>
      </c>
      <c r="B282" s="49" t="str">
        <f>SUBSTITUTE(A282,"/Users/timomiessen/Desktop/imagesdk/nonblackwomen1/","Image_")</f>
        <v>Image_NBW_290.jpg</v>
      </c>
      <c r="C282" s="41" t="s">
        <v>390</v>
      </c>
      <c r="D282" s="23" t="s">
        <v>391</v>
      </c>
      <c r="E282" s="24">
        <v>1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 cm="1">
        <f t="array" ref="R282">_xlfn.IFS(H282=1,1,K282=1,1,L282=1,1,M282=1,1,N282=1,1,P282=1,1,TRUE,0)</f>
        <v>0</v>
      </c>
      <c r="S282" s="35">
        <f>IF(AND(G282=1,R282=1),0,R282)</f>
        <v>0</v>
      </c>
      <c r="T282" s="53" t="s">
        <v>12</v>
      </c>
      <c r="U282" s="34" cm="1">
        <f t="array" ref="U282">_xlfn.IFS(T282="UNLIKELY", 1, T282="POSSIBLE", 1, T282="LIKELY",1, T282="VERY_LIKELY", 1, TRUE, 0)</f>
        <v>1</v>
      </c>
      <c r="V282" s="24" cm="1">
        <f t="array" ref="V282">_xlfn.IFS(T282="POSSIBLE", 1, T282="LIKELY",1, T282="VERY_LIKELY", 1, TRUE, 0)</f>
        <v>1</v>
      </c>
      <c r="W282" s="24" cm="1">
        <f t="array" ref="W282">_xlfn.IFS(T282="LIKELY",1, T282="VERY_LIKELY", 1, TRUE, 0)</f>
        <v>1</v>
      </c>
      <c r="X282" s="35" cm="1">
        <f t="array" ref="X282">_xlfn.IFS(T282="VERY_LIKELY", 1, TRUE, 0)</f>
        <v>0</v>
      </c>
    </row>
    <row r="283" spans="1:24" ht="20" customHeight="1" x14ac:dyDescent="0.2">
      <c r="A283" s="22" t="s">
        <v>998</v>
      </c>
      <c r="B283" s="49" t="str">
        <f>SUBSTITUTE(A283,"/Users/timomiessen/Desktop/imagesdk/nonblackwomen1/","Image_")</f>
        <v>Image_NBW_291.jpg</v>
      </c>
      <c r="C283" s="41" t="s">
        <v>390</v>
      </c>
      <c r="D283" s="23" t="s">
        <v>391</v>
      </c>
      <c r="E283" s="24">
        <v>1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 cm="1">
        <f t="array" ref="R283">_xlfn.IFS(H283=1,1,K283=1,1,L283=1,1,M283=1,1,N283=1,1,P283=1,1,TRUE,0)</f>
        <v>0</v>
      </c>
      <c r="S283" s="35">
        <f>IF(AND(G283=1,R283=1),0,R283)</f>
        <v>0</v>
      </c>
      <c r="T283" s="53" t="s">
        <v>12</v>
      </c>
      <c r="U283" s="34" cm="1">
        <f t="array" ref="U283">_xlfn.IFS(T283="UNLIKELY", 1, T283="POSSIBLE", 1, T283="LIKELY",1, T283="VERY_LIKELY", 1, TRUE, 0)</f>
        <v>1</v>
      </c>
      <c r="V283" s="24" cm="1">
        <f t="array" ref="V283">_xlfn.IFS(T283="POSSIBLE", 1, T283="LIKELY",1, T283="VERY_LIKELY", 1, TRUE, 0)</f>
        <v>1</v>
      </c>
      <c r="W283" s="24" cm="1">
        <f t="array" ref="W283">_xlfn.IFS(T283="LIKELY",1, T283="VERY_LIKELY", 1, TRUE, 0)</f>
        <v>1</v>
      </c>
      <c r="X283" s="35" cm="1">
        <f t="array" ref="X283">_xlfn.IFS(T283="VERY_LIKELY", 1, TRUE, 0)</f>
        <v>0</v>
      </c>
    </row>
    <row r="284" spans="1:24" ht="20" customHeight="1" x14ac:dyDescent="0.2">
      <c r="A284" s="22" t="s">
        <v>999</v>
      </c>
      <c r="B284" s="49" t="str">
        <f>SUBSTITUTE(A284,"/Users/timomiessen/Desktop/imagesdk/nonblackwomen1/","Image_")</f>
        <v>Image_NBW_292.jpg</v>
      </c>
      <c r="C284" s="41" t="s">
        <v>390</v>
      </c>
      <c r="D284" s="23" t="s">
        <v>391</v>
      </c>
      <c r="E284" s="24">
        <v>1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 cm="1">
        <f t="array" ref="R284">_xlfn.IFS(H284=1,1,K284=1,1,L284=1,1,M284=1,1,N284=1,1,P284=1,1,TRUE,0)</f>
        <v>0</v>
      </c>
      <c r="S284" s="35">
        <f>IF(AND(G284=1,R284=1),0,R284)</f>
        <v>0</v>
      </c>
      <c r="T284" s="53" t="s">
        <v>113</v>
      </c>
      <c r="U284" s="34" cm="1">
        <f t="array" ref="U284">_xlfn.IFS(T284="UNLIKELY", 1, T284="POSSIBLE", 1, T284="LIKELY",1, T284="VERY_LIKELY", 1, TRUE, 0)</f>
        <v>1</v>
      </c>
      <c r="V284" s="24" cm="1">
        <f t="array" ref="V284">_xlfn.IFS(T284="POSSIBLE", 1, T284="LIKELY",1, T284="VERY_LIKELY", 1, TRUE, 0)</f>
        <v>1</v>
      </c>
      <c r="W284" s="24" cm="1">
        <f t="array" ref="W284">_xlfn.IFS(T284="LIKELY",1, T284="VERY_LIKELY", 1, TRUE, 0)</f>
        <v>1</v>
      </c>
      <c r="X284" s="35" cm="1">
        <f t="array" ref="X284">_xlfn.IFS(T284="VERY_LIKELY", 1, TRUE, 0)</f>
        <v>1</v>
      </c>
    </row>
    <row r="285" spans="1:24" ht="20" customHeight="1" x14ac:dyDescent="0.2">
      <c r="A285" s="22" t="s">
        <v>1001</v>
      </c>
      <c r="B285" s="49" t="str">
        <f>SUBSTITUTE(A285,"/Users/timomiessen/Desktop/imagesdk/nonblackwomen1/","Image_")</f>
        <v>Image_NBW_294.jpg</v>
      </c>
      <c r="C285" s="41" t="s">
        <v>390</v>
      </c>
      <c r="D285" s="23" t="s">
        <v>391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1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 cm="1">
        <f t="array" ref="R285">_xlfn.IFS(H285=1,1,K285=1,1,L285=1,1,M285=1,1,N285=1,1,P285=1,1,TRUE,0)</f>
        <v>0</v>
      </c>
      <c r="S285" s="35">
        <f>IF(AND(G285=1,R285=1),0,R285)</f>
        <v>0</v>
      </c>
      <c r="T285" s="53" t="s">
        <v>12</v>
      </c>
      <c r="U285" s="34" cm="1">
        <f t="array" ref="U285">_xlfn.IFS(T285="UNLIKELY", 1, T285="POSSIBLE", 1, T285="LIKELY",1, T285="VERY_LIKELY", 1, TRUE, 0)</f>
        <v>1</v>
      </c>
      <c r="V285" s="24" cm="1">
        <f t="array" ref="V285">_xlfn.IFS(T285="POSSIBLE", 1, T285="LIKELY",1, T285="VERY_LIKELY", 1, TRUE, 0)</f>
        <v>1</v>
      </c>
      <c r="W285" s="24" cm="1">
        <f t="array" ref="W285">_xlfn.IFS(T285="LIKELY",1, T285="VERY_LIKELY", 1, TRUE, 0)</f>
        <v>1</v>
      </c>
      <c r="X285" s="35" cm="1">
        <f t="array" ref="X285">_xlfn.IFS(T285="VERY_LIKELY", 1, TRUE, 0)</f>
        <v>0</v>
      </c>
    </row>
    <row r="286" spans="1:24" ht="20" customHeight="1" x14ac:dyDescent="0.2">
      <c r="A286" s="22" t="s">
        <v>1002</v>
      </c>
      <c r="B286" s="49" t="str">
        <f>SUBSTITUTE(A286,"/Users/timomiessen/Desktop/imagesdk/nonblackwomen1/","Image_")</f>
        <v>Image_NBW_295.jpg</v>
      </c>
      <c r="C286" s="41" t="s">
        <v>390</v>
      </c>
      <c r="D286" s="23" t="s">
        <v>391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1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 cm="1">
        <f t="array" ref="R286">_xlfn.IFS(H286=1,1,K286=1,1,L286=1,1,M286=1,1,N286=1,1,P286=1,1,TRUE,0)</f>
        <v>0</v>
      </c>
      <c r="S286" s="35">
        <f>IF(AND(G286=1,R286=1),0,R286)</f>
        <v>0</v>
      </c>
      <c r="T286" s="53" t="s">
        <v>12</v>
      </c>
      <c r="U286" s="34" cm="1">
        <f t="array" ref="U286">_xlfn.IFS(T286="UNLIKELY", 1, T286="POSSIBLE", 1, T286="LIKELY",1, T286="VERY_LIKELY", 1, TRUE, 0)</f>
        <v>1</v>
      </c>
      <c r="V286" s="24" cm="1">
        <f t="array" ref="V286">_xlfn.IFS(T286="POSSIBLE", 1, T286="LIKELY",1, T286="VERY_LIKELY", 1, TRUE, 0)</f>
        <v>1</v>
      </c>
      <c r="W286" s="24" cm="1">
        <f t="array" ref="W286">_xlfn.IFS(T286="LIKELY",1, T286="VERY_LIKELY", 1, TRUE, 0)</f>
        <v>1</v>
      </c>
      <c r="X286" s="35" cm="1">
        <f t="array" ref="X286">_xlfn.IFS(T286="VERY_LIKELY", 1, TRUE, 0)</f>
        <v>0</v>
      </c>
    </row>
    <row r="287" spans="1:24" ht="20" customHeight="1" x14ac:dyDescent="0.2">
      <c r="A287" s="22" t="s">
        <v>1006</v>
      </c>
      <c r="B287" s="49" t="str">
        <f>SUBSTITUTE(A287,"/Users/timomiessen/Desktop/imagesdk/nonblackwomen1/","Image_")</f>
        <v>Image_NBW_299.jpg</v>
      </c>
      <c r="C287" s="41" t="s">
        <v>390</v>
      </c>
      <c r="D287" s="23" t="s">
        <v>391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1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 cm="1">
        <f t="array" ref="R287">_xlfn.IFS(H287=1,1,K287=1,1,L287=1,1,M287=1,1,N287=1,1,P287=1,1,TRUE,0)</f>
        <v>0</v>
      </c>
      <c r="S287" s="35">
        <f>IF(AND(G287=1,R287=1),0,R287)</f>
        <v>0</v>
      </c>
      <c r="T287" s="53" t="s">
        <v>113</v>
      </c>
      <c r="U287" s="34" cm="1">
        <f t="array" ref="U287">_xlfn.IFS(T287="UNLIKELY", 1, T287="POSSIBLE", 1, T287="LIKELY",1, T287="VERY_LIKELY", 1, TRUE, 0)</f>
        <v>1</v>
      </c>
      <c r="V287" s="24" cm="1">
        <f t="array" ref="V287">_xlfn.IFS(T287="POSSIBLE", 1, T287="LIKELY",1, T287="VERY_LIKELY", 1, TRUE, 0)</f>
        <v>1</v>
      </c>
      <c r="W287" s="24" cm="1">
        <f t="array" ref="W287">_xlfn.IFS(T287="LIKELY",1, T287="VERY_LIKELY", 1, TRUE, 0)</f>
        <v>1</v>
      </c>
      <c r="X287" s="35" cm="1">
        <f t="array" ref="X287">_xlfn.IFS(T287="VERY_LIKELY", 1, TRUE, 0)</f>
        <v>1</v>
      </c>
    </row>
    <row r="288" spans="1:24" ht="20" customHeight="1" x14ac:dyDescent="0.2">
      <c r="A288" s="22" t="s">
        <v>1007</v>
      </c>
      <c r="B288" s="49" t="str">
        <f>SUBSTITUTE(A288,"/Users/timomiessen/Desktop/imagesdk/nonblackwomen1/","Image_")</f>
        <v>Image_NBW_3.jpg</v>
      </c>
      <c r="C288" s="41" t="s">
        <v>390</v>
      </c>
      <c r="D288" s="23" t="s">
        <v>391</v>
      </c>
      <c r="E288" s="24">
        <v>1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 cm="1">
        <f t="array" ref="R288">_xlfn.IFS(H288=1,1,K288=1,1,L288=1,1,M288=1,1,N288=1,1,P288=1,1,TRUE,0)</f>
        <v>0</v>
      </c>
      <c r="S288" s="35">
        <f>IF(AND(G288=1,R288=1),0,R288)</f>
        <v>0</v>
      </c>
      <c r="T288" s="53" t="s">
        <v>2</v>
      </c>
      <c r="U288" s="34" cm="1">
        <f t="array" ref="U288">_xlfn.IFS(T288="UNLIKELY", 1, T288="POSSIBLE", 1, T288="LIKELY",1, T288="VERY_LIKELY", 1, TRUE, 0)</f>
        <v>1</v>
      </c>
      <c r="V288" s="24" cm="1">
        <f t="array" ref="V288">_xlfn.IFS(T288="POSSIBLE", 1, T288="LIKELY",1, T288="VERY_LIKELY", 1, TRUE, 0)</f>
        <v>1</v>
      </c>
      <c r="W288" s="24" cm="1">
        <f t="array" ref="W288">_xlfn.IFS(T288="LIKELY",1, T288="VERY_LIKELY", 1, TRUE, 0)</f>
        <v>0</v>
      </c>
      <c r="X288" s="35" cm="1">
        <f t="array" ref="X288">_xlfn.IFS(T288="VERY_LIKELY", 1, TRUE, 0)</f>
        <v>0</v>
      </c>
    </row>
    <row r="289" spans="1:24" ht="20" customHeight="1" x14ac:dyDescent="0.2">
      <c r="A289" s="22" t="s">
        <v>1008</v>
      </c>
      <c r="B289" s="49" t="str">
        <f>SUBSTITUTE(A289,"/Users/timomiessen/Desktop/imagesdk/nonblackwomen1/","Image_")</f>
        <v>Image_NBW_30.jpg</v>
      </c>
      <c r="C289" s="41" t="s">
        <v>390</v>
      </c>
      <c r="D289" s="23" t="s">
        <v>391</v>
      </c>
      <c r="E289" s="24">
        <v>1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 cm="1">
        <f t="array" ref="R289">_xlfn.IFS(H289=1,1,K289=1,1,L289=1,1,M289=1,1,N289=1,1,P289=1,1,TRUE,0)</f>
        <v>0</v>
      </c>
      <c r="S289" s="35">
        <f>IF(AND(G289=1,R289=1),0,R289)</f>
        <v>0</v>
      </c>
      <c r="T289" s="53" t="s">
        <v>2</v>
      </c>
      <c r="U289" s="34" cm="1">
        <f t="array" ref="U289">_xlfn.IFS(T289="UNLIKELY", 1, T289="POSSIBLE", 1, T289="LIKELY",1, T289="VERY_LIKELY", 1, TRUE, 0)</f>
        <v>1</v>
      </c>
      <c r="V289" s="24" cm="1">
        <f t="array" ref="V289">_xlfn.IFS(T289="POSSIBLE", 1, T289="LIKELY",1, T289="VERY_LIKELY", 1, TRUE, 0)</f>
        <v>1</v>
      </c>
      <c r="W289" s="24" cm="1">
        <f t="array" ref="W289">_xlfn.IFS(T289="LIKELY",1, T289="VERY_LIKELY", 1, TRUE, 0)</f>
        <v>0</v>
      </c>
      <c r="X289" s="35" cm="1">
        <f t="array" ref="X289">_xlfn.IFS(T289="VERY_LIKELY", 1, TRUE, 0)</f>
        <v>0</v>
      </c>
    </row>
    <row r="290" spans="1:24" ht="20" customHeight="1" x14ac:dyDescent="0.2">
      <c r="A290" s="22" t="s">
        <v>1009</v>
      </c>
      <c r="B290" s="49" t="str">
        <f>SUBSTITUTE(A290,"/Users/timomiessen/Desktop/imagesdk/nonblackwomen1/","Image_")</f>
        <v>Image_NBW_300.jpg</v>
      </c>
      <c r="C290" s="41" t="s">
        <v>390</v>
      </c>
      <c r="D290" s="23" t="s">
        <v>391</v>
      </c>
      <c r="E290" s="24">
        <v>0</v>
      </c>
      <c r="F290" s="24">
        <v>0</v>
      </c>
      <c r="G290" s="24">
        <v>0</v>
      </c>
      <c r="H290" s="24">
        <v>0</v>
      </c>
      <c r="I290" s="24">
        <v>1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 cm="1">
        <f t="array" ref="R290">_xlfn.IFS(H290=1,1,K290=1,1,L290=1,1,M290=1,1,N290=1,1,P290=1,1,TRUE,0)</f>
        <v>0</v>
      </c>
      <c r="S290" s="35">
        <f>IF(AND(G290=1,R290=1),0,R290)</f>
        <v>0</v>
      </c>
      <c r="T290" s="53" t="s">
        <v>12</v>
      </c>
      <c r="U290" s="34" cm="1">
        <f t="array" ref="U290">_xlfn.IFS(T290="UNLIKELY", 1, T290="POSSIBLE", 1, T290="LIKELY",1, T290="VERY_LIKELY", 1, TRUE, 0)</f>
        <v>1</v>
      </c>
      <c r="V290" s="24" cm="1">
        <f t="array" ref="V290">_xlfn.IFS(T290="POSSIBLE", 1, T290="LIKELY",1, T290="VERY_LIKELY", 1, TRUE, 0)</f>
        <v>1</v>
      </c>
      <c r="W290" s="24" cm="1">
        <f t="array" ref="W290">_xlfn.IFS(T290="LIKELY",1, T290="VERY_LIKELY", 1, TRUE, 0)</f>
        <v>1</v>
      </c>
      <c r="X290" s="35" cm="1">
        <f t="array" ref="X290">_xlfn.IFS(T290="VERY_LIKELY", 1, TRUE, 0)</f>
        <v>0</v>
      </c>
    </row>
    <row r="291" spans="1:24" ht="20" customHeight="1" x14ac:dyDescent="0.2">
      <c r="A291" s="22" t="s">
        <v>1013</v>
      </c>
      <c r="B291" s="49" t="str">
        <f>SUBSTITUTE(A291,"/Users/timomiessen/Desktop/imagesdk/nonblackwomen1/","Image_")</f>
        <v>Image_NBW_304.jpg</v>
      </c>
      <c r="C291" s="41" t="s">
        <v>390</v>
      </c>
      <c r="D291" s="23" t="s">
        <v>391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1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 cm="1">
        <f t="array" ref="R291">_xlfn.IFS(H291=1,1,K291=1,1,L291=1,1,M291=1,1,N291=1,1,P291=1,1,TRUE,0)</f>
        <v>0</v>
      </c>
      <c r="S291" s="35">
        <f>IF(AND(G291=1,R291=1),0,R291)</f>
        <v>0</v>
      </c>
      <c r="T291" s="53" t="s">
        <v>113</v>
      </c>
      <c r="U291" s="34" cm="1">
        <f t="array" ref="U291">_xlfn.IFS(T291="UNLIKELY", 1, T291="POSSIBLE", 1, T291="LIKELY",1, T291="VERY_LIKELY", 1, TRUE, 0)</f>
        <v>1</v>
      </c>
      <c r="V291" s="24" cm="1">
        <f t="array" ref="V291">_xlfn.IFS(T291="POSSIBLE", 1, T291="LIKELY",1, T291="VERY_LIKELY", 1, TRUE, 0)</f>
        <v>1</v>
      </c>
      <c r="W291" s="24" cm="1">
        <f t="array" ref="W291">_xlfn.IFS(T291="LIKELY",1, T291="VERY_LIKELY", 1, TRUE, 0)</f>
        <v>1</v>
      </c>
      <c r="X291" s="35" cm="1">
        <f t="array" ref="X291">_xlfn.IFS(T291="VERY_LIKELY", 1, TRUE, 0)</f>
        <v>1</v>
      </c>
    </row>
    <row r="292" spans="1:24" ht="20" customHeight="1" x14ac:dyDescent="0.2">
      <c r="A292" s="22" t="s">
        <v>1016</v>
      </c>
      <c r="B292" s="49" t="str">
        <f>SUBSTITUTE(A292,"/Users/timomiessen/Desktop/imagesdk/nonblackwomen1/","Image_")</f>
        <v>Image_NBW_307.jpg</v>
      </c>
      <c r="C292" s="41" t="s">
        <v>390</v>
      </c>
      <c r="D292" s="23" t="s">
        <v>391</v>
      </c>
      <c r="E292" s="24">
        <v>0</v>
      </c>
      <c r="F292" s="24">
        <v>0</v>
      </c>
      <c r="G292" s="24">
        <v>1</v>
      </c>
      <c r="H292" s="24">
        <v>0</v>
      </c>
      <c r="I292" s="24">
        <v>0</v>
      </c>
      <c r="J292" s="24">
        <v>1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1</v>
      </c>
      <c r="Q292" s="24">
        <v>0</v>
      </c>
      <c r="R292" s="24" cm="1">
        <f t="array" ref="R292">_xlfn.IFS(H292=1,1,K292=1,1,L292=1,1,M292=1,1,N292=1,1,P292=1,1,TRUE,0)</f>
        <v>1</v>
      </c>
      <c r="S292" s="35">
        <f>IF(AND(G292=1,R292=1),0,R292)</f>
        <v>0</v>
      </c>
      <c r="T292" s="53" t="s">
        <v>113</v>
      </c>
      <c r="U292" s="34" cm="1">
        <f t="array" ref="U292">_xlfn.IFS(T292="UNLIKELY", 1, T292="POSSIBLE", 1, T292="LIKELY",1, T292="VERY_LIKELY", 1, TRUE, 0)</f>
        <v>1</v>
      </c>
      <c r="V292" s="24" cm="1">
        <f t="array" ref="V292">_xlfn.IFS(T292="POSSIBLE", 1, T292="LIKELY",1, T292="VERY_LIKELY", 1, TRUE, 0)</f>
        <v>1</v>
      </c>
      <c r="W292" s="24" cm="1">
        <f t="array" ref="W292">_xlfn.IFS(T292="LIKELY",1, T292="VERY_LIKELY", 1, TRUE, 0)</f>
        <v>1</v>
      </c>
      <c r="X292" s="35" cm="1">
        <f t="array" ref="X292">_xlfn.IFS(T292="VERY_LIKELY", 1, TRUE, 0)</f>
        <v>1</v>
      </c>
    </row>
    <row r="293" spans="1:24" ht="20" customHeight="1" x14ac:dyDescent="0.2">
      <c r="A293" s="22" t="s">
        <v>1019</v>
      </c>
      <c r="B293" s="49" t="str">
        <f>SUBSTITUTE(A293,"/Users/timomiessen/Desktop/imagesdk/nonblackwomen1/","Image_")</f>
        <v>Image_NBW_31.jpg</v>
      </c>
      <c r="C293" s="41" t="s">
        <v>390</v>
      </c>
      <c r="D293" s="23" t="s">
        <v>391</v>
      </c>
      <c r="E293" s="24">
        <v>1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 cm="1">
        <f t="array" ref="R293">_xlfn.IFS(H293=1,1,K293=1,1,L293=1,1,M293=1,1,N293=1,1,P293=1,1,TRUE,0)</f>
        <v>0</v>
      </c>
      <c r="S293" s="35">
        <f>IF(AND(G293=1,R293=1),0,R293)</f>
        <v>0</v>
      </c>
      <c r="T293" s="53" t="s">
        <v>12</v>
      </c>
      <c r="U293" s="34" cm="1">
        <f t="array" ref="U293">_xlfn.IFS(T293="UNLIKELY", 1, T293="POSSIBLE", 1, T293="LIKELY",1, T293="VERY_LIKELY", 1, TRUE, 0)</f>
        <v>1</v>
      </c>
      <c r="V293" s="24" cm="1">
        <f t="array" ref="V293">_xlfn.IFS(T293="POSSIBLE", 1, T293="LIKELY",1, T293="VERY_LIKELY", 1, TRUE, 0)</f>
        <v>1</v>
      </c>
      <c r="W293" s="24" cm="1">
        <f t="array" ref="W293">_xlfn.IFS(T293="LIKELY",1, T293="VERY_LIKELY", 1, TRUE, 0)</f>
        <v>1</v>
      </c>
      <c r="X293" s="35" cm="1">
        <f t="array" ref="X293">_xlfn.IFS(T293="VERY_LIKELY", 1, TRUE, 0)</f>
        <v>0</v>
      </c>
    </row>
    <row r="294" spans="1:24" ht="20" customHeight="1" x14ac:dyDescent="0.2">
      <c r="A294" s="22" t="s">
        <v>1020</v>
      </c>
      <c r="B294" s="49" t="str">
        <f>SUBSTITUTE(A294,"/Users/timomiessen/Desktop/imagesdk/nonblackwomen1/","Image_")</f>
        <v>Image_NBW_310.jpg</v>
      </c>
      <c r="C294" s="41" t="s">
        <v>390</v>
      </c>
      <c r="D294" s="23" t="s">
        <v>391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1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 cm="1">
        <f t="array" ref="R294">_xlfn.IFS(H294=1,1,K294=1,1,L294=1,1,M294=1,1,N294=1,1,P294=1,1,TRUE,0)</f>
        <v>0</v>
      </c>
      <c r="S294" s="35">
        <f>IF(AND(G294=1,R294=1),0,R294)</f>
        <v>0</v>
      </c>
      <c r="T294" s="53" t="s">
        <v>113</v>
      </c>
      <c r="U294" s="34" cm="1">
        <f t="array" ref="U294">_xlfn.IFS(T294="UNLIKELY", 1, T294="POSSIBLE", 1, T294="LIKELY",1, T294="VERY_LIKELY", 1, TRUE, 0)</f>
        <v>1</v>
      </c>
      <c r="V294" s="24" cm="1">
        <f t="array" ref="V294">_xlfn.IFS(T294="POSSIBLE", 1, T294="LIKELY",1, T294="VERY_LIKELY", 1, TRUE, 0)</f>
        <v>1</v>
      </c>
      <c r="W294" s="24" cm="1">
        <f t="array" ref="W294">_xlfn.IFS(T294="LIKELY",1, T294="VERY_LIKELY", 1, TRUE, 0)</f>
        <v>1</v>
      </c>
      <c r="X294" s="35" cm="1">
        <f t="array" ref="X294">_xlfn.IFS(T294="VERY_LIKELY", 1, TRUE, 0)</f>
        <v>1</v>
      </c>
    </row>
    <row r="295" spans="1:24" ht="20" customHeight="1" x14ac:dyDescent="0.2">
      <c r="A295" s="22" t="s">
        <v>1029</v>
      </c>
      <c r="B295" s="49" t="str">
        <f>SUBSTITUTE(A295,"/Users/timomiessen/Desktop/imagesdk/nonblackwomen1/","Image_")</f>
        <v>Image_NBW_319.jpg</v>
      </c>
      <c r="C295" s="41" t="s">
        <v>390</v>
      </c>
      <c r="D295" s="23" t="s">
        <v>391</v>
      </c>
      <c r="E295" s="24">
        <v>0</v>
      </c>
      <c r="F295" s="24">
        <v>0</v>
      </c>
      <c r="G295" s="24">
        <v>0</v>
      </c>
      <c r="H295" s="24">
        <v>0</v>
      </c>
      <c r="I295" s="24">
        <v>1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 cm="1">
        <f t="array" ref="R295">_xlfn.IFS(H295=1,1,K295=1,1,L295=1,1,M295=1,1,N295=1,1,P295=1,1,TRUE,0)</f>
        <v>0</v>
      </c>
      <c r="S295" s="35">
        <f>IF(AND(G295=1,R295=1),0,R295)</f>
        <v>0</v>
      </c>
      <c r="T295" s="53" t="s">
        <v>113</v>
      </c>
      <c r="U295" s="34" cm="1">
        <f t="array" ref="U295">_xlfn.IFS(T295="UNLIKELY", 1, T295="POSSIBLE", 1, T295="LIKELY",1, T295="VERY_LIKELY", 1, TRUE, 0)</f>
        <v>1</v>
      </c>
      <c r="V295" s="24" cm="1">
        <f t="array" ref="V295">_xlfn.IFS(T295="POSSIBLE", 1, T295="LIKELY",1, T295="VERY_LIKELY", 1, TRUE, 0)</f>
        <v>1</v>
      </c>
      <c r="W295" s="24" cm="1">
        <f t="array" ref="W295">_xlfn.IFS(T295="LIKELY",1, T295="VERY_LIKELY", 1, TRUE, 0)</f>
        <v>1</v>
      </c>
      <c r="X295" s="35" cm="1">
        <f t="array" ref="X295">_xlfn.IFS(T295="VERY_LIKELY", 1, TRUE, 0)</f>
        <v>1</v>
      </c>
    </row>
    <row r="296" spans="1:24" ht="20" customHeight="1" x14ac:dyDescent="0.2">
      <c r="A296" s="22" t="s">
        <v>1030</v>
      </c>
      <c r="B296" s="49" t="str">
        <f>SUBSTITUTE(A296,"/Users/timomiessen/Desktop/imagesdk/nonblackwomen1/","Image_")</f>
        <v>Image_NBW_32.jpg</v>
      </c>
      <c r="C296" s="41" t="s">
        <v>390</v>
      </c>
      <c r="D296" s="23" t="s">
        <v>391</v>
      </c>
      <c r="E296" s="24">
        <v>1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 cm="1">
        <f t="array" ref="R296">_xlfn.IFS(H296=1,1,K296=1,1,L296=1,1,M296=1,1,N296=1,1,P296=1,1,TRUE,0)</f>
        <v>0</v>
      </c>
      <c r="S296" s="35">
        <f>IF(AND(G296=1,R296=1),0,R296)</f>
        <v>0</v>
      </c>
      <c r="T296" s="53" t="s">
        <v>12</v>
      </c>
      <c r="U296" s="34" cm="1">
        <f t="array" ref="U296">_xlfn.IFS(T296="UNLIKELY", 1, T296="POSSIBLE", 1, T296="LIKELY",1, T296="VERY_LIKELY", 1, TRUE, 0)</f>
        <v>1</v>
      </c>
      <c r="V296" s="24" cm="1">
        <f t="array" ref="V296">_xlfn.IFS(T296="POSSIBLE", 1, T296="LIKELY",1, T296="VERY_LIKELY", 1, TRUE, 0)</f>
        <v>1</v>
      </c>
      <c r="W296" s="24" cm="1">
        <f t="array" ref="W296">_xlfn.IFS(T296="LIKELY",1, T296="VERY_LIKELY", 1, TRUE, 0)</f>
        <v>1</v>
      </c>
      <c r="X296" s="35" cm="1">
        <f t="array" ref="X296">_xlfn.IFS(T296="VERY_LIKELY", 1, TRUE, 0)</f>
        <v>0</v>
      </c>
    </row>
    <row r="297" spans="1:24" ht="20" customHeight="1" x14ac:dyDescent="0.2">
      <c r="A297" s="22" t="s">
        <v>1041</v>
      </c>
      <c r="B297" s="49" t="str">
        <f>SUBSTITUTE(A297,"/Users/timomiessen/Desktop/imagesdk/nonblackwomen1/","Image_")</f>
        <v>Image_NBW_33.jpg</v>
      </c>
      <c r="C297" s="41" t="s">
        <v>390</v>
      </c>
      <c r="D297" s="23" t="s">
        <v>391</v>
      </c>
      <c r="E297" s="24">
        <v>1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 cm="1">
        <f t="array" ref="R297">_xlfn.IFS(H297=1,1,K297=1,1,L297=1,1,M297=1,1,N297=1,1,P297=1,1,TRUE,0)</f>
        <v>0</v>
      </c>
      <c r="S297" s="35">
        <f>IF(AND(G297=1,R297=1),0,R297)</f>
        <v>0</v>
      </c>
      <c r="T297" s="53" t="s">
        <v>12</v>
      </c>
      <c r="U297" s="34" cm="1">
        <f t="array" ref="U297">_xlfn.IFS(T297="UNLIKELY", 1, T297="POSSIBLE", 1, T297="LIKELY",1, T297="VERY_LIKELY", 1, TRUE, 0)</f>
        <v>1</v>
      </c>
      <c r="V297" s="24" cm="1">
        <f t="array" ref="V297">_xlfn.IFS(T297="POSSIBLE", 1, T297="LIKELY",1, T297="VERY_LIKELY", 1, TRUE, 0)</f>
        <v>1</v>
      </c>
      <c r="W297" s="24" cm="1">
        <f t="array" ref="W297">_xlfn.IFS(T297="LIKELY",1, T297="VERY_LIKELY", 1, TRUE, 0)</f>
        <v>1</v>
      </c>
      <c r="X297" s="35" cm="1">
        <f t="array" ref="X297">_xlfn.IFS(T297="VERY_LIKELY", 1, TRUE, 0)</f>
        <v>0</v>
      </c>
    </row>
    <row r="298" spans="1:24" ht="20" customHeight="1" x14ac:dyDescent="0.2">
      <c r="A298" s="22" t="s">
        <v>1052</v>
      </c>
      <c r="B298" s="49" t="str">
        <f>SUBSTITUTE(A298,"/Users/timomiessen/Desktop/imagesdk/nonblackwomen1/","Image_")</f>
        <v>Image_NBW_34.jpg</v>
      </c>
      <c r="C298" s="41" t="s">
        <v>390</v>
      </c>
      <c r="D298" s="23" t="s">
        <v>391</v>
      </c>
      <c r="E298" s="24">
        <v>1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 cm="1">
        <f t="array" ref="R298">_xlfn.IFS(H298=1,1,K298=1,1,L298=1,1,M298=1,1,N298=1,1,P298=1,1,TRUE,0)</f>
        <v>0</v>
      </c>
      <c r="S298" s="35">
        <f>IF(AND(G298=1,R298=1),0,R298)</f>
        <v>0</v>
      </c>
      <c r="T298" s="53" t="s">
        <v>2</v>
      </c>
      <c r="U298" s="34" cm="1">
        <f t="array" ref="U298">_xlfn.IFS(T298="UNLIKELY", 1, T298="POSSIBLE", 1, T298="LIKELY",1, T298="VERY_LIKELY", 1, TRUE, 0)</f>
        <v>1</v>
      </c>
      <c r="V298" s="24" cm="1">
        <f t="array" ref="V298">_xlfn.IFS(T298="POSSIBLE", 1, T298="LIKELY",1, T298="VERY_LIKELY", 1, TRUE, 0)</f>
        <v>1</v>
      </c>
      <c r="W298" s="24" cm="1">
        <f t="array" ref="W298">_xlfn.IFS(T298="LIKELY",1, T298="VERY_LIKELY", 1, TRUE, 0)</f>
        <v>0</v>
      </c>
      <c r="X298" s="35" cm="1">
        <f t="array" ref="X298">_xlfn.IFS(T298="VERY_LIKELY", 1, TRUE, 0)</f>
        <v>0</v>
      </c>
    </row>
    <row r="299" spans="1:24" ht="20" customHeight="1" x14ac:dyDescent="0.2">
      <c r="A299" s="22" t="s">
        <v>1063</v>
      </c>
      <c r="B299" s="49" t="str">
        <f>SUBSTITUTE(A299,"/Users/timomiessen/Desktop/imagesdk/nonblackwomen1/","Image_")</f>
        <v>Image_NBW_35.jpg</v>
      </c>
      <c r="C299" s="41" t="s">
        <v>390</v>
      </c>
      <c r="D299" s="23" t="s">
        <v>391</v>
      </c>
      <c r="E299" s="24">
        <v>1</v>
      </c>
      <c r="F299" s="24">
        <v>0</v>
      </c>
      <c r="G299" s="24">
        <v>0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 cm="1">
        <f t="array" ref="R299">_xlfn.IFS(H299=1,1,K299=1,1,L299=1,1,M299=1,1,N299=1,1,P299=1,1,TRUE,0)</f>
        <v>0</v>
      </c>
      <c r="S299" s="35">
        <f>IF(AND(G299=1,R299=1),0,R299)</f>
        <v>0</v>
      </c>
      <c r="T299" s="53" t="s">
        <v>1</v>
      </c>
      <c r="U299" s="34" cm="1">
        <f t="array" ref="U299">_xlfn.IFS(T299="UNLIKELY", 1, T299="POSSIBLE", 1, T299="LIKELY",1, T299="VERY_LIKELY", 1, TRUE, 0)</f>
        <v>1</v>
      </c>
      <c r="V299" s="24" cm="1">
        <f t="array" ref="V299">_xlfn.IFS(T299="POSSIBLE", 1, T299="LIKELY",1, T299="VERY_LIKELY", 1, TRUE, 0)</f>
        <v>0</v>
      </c>
      <c r="W299" s="24" cm="1">
        <f t="array" ref="W299">_xlfn.IFS(T299="LIKELY",1, T299="VERY_LIKELY", 1, TRUE, 0)</f>
        <v>0</v>
      </c>
      <c r="X299" s="35" cm="1">
        <f t="array" ref="X299">_xlfn.IFS(T299="VERY_LIKELY", 1, TRUE, 0)</f>
        <v>0</v>
      </c>
    </row>
    <row r="300" spans="1:24" ht="20" customHeight="1" x14ac:dyDescent="0.2">
      <c r="A300" s="22" t="s">
        <v>1074</v>
      </c>
      <c r="B300" s="49" t="str">
        <f>SUBSTITUTE(A300,"/Users/timomiessen/Desktop/imagesdk/nonblackwomen1/","Image_")</f>
        <v>Image_NBW_36.jpg</v>
      </c>
      <c r="C300" s="41" t="s">
        <v>390</v>
      </c>
      <c r="D300" s="23" t="s">
        <v>391</v>
      </c>
      <c r="E300" s="24">
        <v>1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 cm="1">
        <f t="array" ref="R300">_xlfn.IFS(H300=1,1,K300=1,1,L300=1,1,M300=1,1,N300=1,1,P300=1,1,TRUE,0)</f>
        <v>0</v>
      </c>
      <c r="S300" s="35">
        <f>IF(AND(G300=1,R300=1),0,R300)</f>
        <v>0</v>
      </c>
      <c r="T300" s="53" t="s">
        <v>2</v>
      </c>
      <c r="U300" s="34" cm="1">
        <f t="array" ref="U300">_xlfn.IFS(T300="UNLIKELY", 1, T300="POSSIBLE", 1, T300="LIKELY",1, T300="VERY_LIKELY", 1, TRUE, 0)</f>
        <v>1</v>
      </c>
      <c r="V300" s="24" cm="1">
        <f t="array" ref="V300">_xlfn.IFS(T300="POSSIBLE", 1, T300="LIKELY",1, T300="VERY_LIKELY", 1, TRUE, 0)</f>
        <v>1</v>
      </c>
      <c r="W300" s="24" cm="1">
        <f t="array" ref="W300">_xlfn.IFS(T300="LIKELY",1, T300="VERY_LIKELY", 1, TRUE, 0)</f>
        <v>0</v>
      </c>
      <c r="X300" s="35" cm="1">
        <f t="array" ref="X300">_xlfn.IFS(T300="VERY_LIKELY", 1, TRUE, 0)</f>
        <v>0</v>
      </c>
    </row>
    <row r="301" spans="1:24" ht="20" customHeight="1" x14ac:dyDescent="0.2">
      <c r="A301" s="22" t="s">
        <v>1080</v>
      </c>
      <c r="B301" s="49" t="str">
        <f>SUBSTITUTE(A301,"/Users/timomiessen/Desktop/imagesdk/nonblackwomen1/","Image_")</f>
        <v>Image_NBW_37.jpg</v>
      </c>
      <c r="C301" s="41" t="s">
        <v>390</v>
      </c>
      <c r="D301" s="23" t="s">
        <v>391</v>
      </c>
      <c r="E301" s="24">
        <v>1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 cm="1">
        <f t="array" ref="R301">_xlfn.IFS(H301=1,1,K301=1,1,L301=1,1,M301=1,1,N301=1,1,P301=1,1,TRUE,0)</f>
        <v>0</v>
      </c>
      <c r="S301" s="35">
        <f>IF(AND(G301=1,R301=1),0,R301)</f>
        <v>0</v>
      </c>
      <c r="T301" s="53" t="s">
        <v>1</v>
      </c>
      <c r="U301" s="34" cm="1">
        <f t="array" ref="U301">_xlfn.IFS(T301="UNLIKELY", 1, T301="POSSIBLE", 1, T301="LIKELY",1, T301="VERY_LIKELY", 1, TRUE, 0)</f>
        <v>1</v>
      </c>
      <c r="V301" s="24" cm="1">
        <f t="array" ref="V301">_xlfn.IFS(T301="POSSIBLE", 1, T301="LIKELY",1, T301="VERY_LIKELY", 1, TRUE, 0)</f>
        <v>0</v>
      </c>
      <c r="W301" s="24" cm="1">
        <f t="array" ref="W301">_xlfn.IFS(T301="LIKELY",1, T301="VERY_LIKELY", 1, TRUE, 0)</f>
        <v>0</v>
      </c>
      <c r="X301" s="35" cm="1">
        <f t="array" ref="X301">_xlfn.IFS(T301="VERY_LIKELY", 1, TRUE, 0)</f>
        <v>0</v>
      </c>
    </row>
    <row r="302" spans="1:24" ht="20" customHeight="1" x14ac:dyDescent="0.2">
      <c r="A302" s="22" t="s">
        <v>1081</v>
      </c>
      <c r="B302" s="49" t="str">
        <f>SUBSTITUTE(A302,"/Users/timomiessen/Desktop/imagesdk/nonblackwomen1/","Image_")</f>
        <v>Image_NBW_38.jpg</v>
      </c>
      <c r="C302" s="41" t="s">
        <v>390</v>
      </c>
      <c r="D302" s="23" t="s">
        <v>391</v>
      </c>
      <c r="E302" s="24">
        <v>1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 cm="1">
        <f t="array" ref="R302">_xlfn.IFS(H302=1,1,K302=1,1,L302=1,1,M302=1,1,N302=1,1,P302=1,1,TRUE,0)</f>
        <v>0</v>
      </c>
      <c r="S302" s="35">
        <f>IF(AND(G302=1,R302=1),0,R302)</f>
        <v>0</v>
      </c>
      <c r="T302" s="53" t="s">
        <v>4</v>
      </c>
      <c r="U302" s="34" cm="1">
        <f t="array" ref="U302">_xlfn.IFS(T302="UNLIKELY", 1, T302="POSSIBLE", 1, T302="LIKELY",1, T302="VERY_LIKELY", 1, TRUE, 0)</f>
        <v>0</v>
      </c>
      <c r="V302" s="24" cm="1">
        <f t="array" ref="V302">_xlfn.IFS(T302="POSSIBLE", 1, T302="LIKELY",1, T302="VERY_LIKELY", 1, TRUE, 0)</f>
        <v>0</v>
      </c>
      <c r="W302" s="24" cm="1">
        <f t="array" ref="W302">_xlfn.IFS(T302="LIKELY",1, T302="VERY_LIKELY", 1, TRUE, 0)</f>
        <v>0</v>
      </c>
      <c r="X302" s="35" cm="1">
        <f t="array" ref="X302">_xlfn.IFS(T302="VERY_LIKELY", 1, TRUE, 0)</f>
        <v>0</v>
      </c>
    </row>
    <row r="303" spans="1:24" ht="20" customHeight="1" x14ac:dyDescent="0.2">
      <c r="A303" s="22" t="s">
        <v>1084</v>
      </c>
      <c r="B303" s="49" t="str">
        <f>SUBSTITUTE(A303,"/Users/timomiessen/Desktop/imagesdk/nonblackwomen1/","Image_")</f>
        <v>Image_NBW_40.jpg</v>
      </c>
      <c r="C303" s="41" t="s">
        <v>390</v>
      </c>
      <c r="D303" s="23" t="s">
        <v>391</v>
      </c>
      <c r="E303" s="24">
        <v>1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 cm="1">
        <f t="array" ref="R303">_xlfn.IFS(H303=1,1,K303=1,1,L303=1,1,M303=1,1,N303=1,1,P303=1,1,TRUE,0)</f>
        <v>0</v>
      </c>
      <c r="S303" s="35">
        <f>IF(AND(G303=1,R303=1),0,R303)</f>
        <v>0</v>
      </c>
      <c r="T303" s="53" t="s">
        <v>1</v>
      </c>
      <c r="U303" s="34" cm="1">
        <f t="array" ref="U303">_xlfn.IFS(T303="UNLIKELY", 1, T303="POSSIBLE", 1, T303="LIKELY",1, T303="VERY_LIKELY", 1, TRUE, 0)</f>
        <v>1</v>
      </c>
      <c r="V303" s="24" cm="1">
        <f t="array" ref="V303">_xlfn.IFS(T303="POSSIBLE", 1, T303="LIKELY",1, T303="VERY_LIKELY", 1, TRUE, 0)</f>
        <v>0</v>
      </c>
      <c r="W303" s="24" cm="1">
        <f t="array" ref="W303">_xlfn.IFS(T303="LIKELY",1, T303="VERY_LIKELY", 1, TRUE, 0)</f>
        <v>0</v>
      </c>
      <c r="X303" s="35" cm="1">
        <f t="array" ref="X303">_xlfn.IFS(T303="VERY_LIKELY", 1, TRUE, 0)</f>
        <v>0</v>
      </c>
    </row>
    <row r="304" spans="1:24" ht="20" customHeight="1" x14ac:dyDescent="0.2">
      <c r="A304" s="22" t="s">
        <v>1085</v>
      </c>
      <c r="B304" s="49" t="str">
        <f>SUBSTITUTE(A304,"/Users/timomiessen/Desktop/imagesdk/nonblackwomen1/","Image_")</f>
        <v>Image_NBW_41.jpg</v>
      </c>
      <c r="C304" s="41" t="s">
        <v>390</v>
      </c>
      <c r="D304" s="23" t="s">
        <v>391</v>
      </c>
      <c r="E304" s="24">
        <v>1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 cm="1">
        <f t="array" ref="R304">_xlfn.IFS(H304=1,1,K304=1,1,L304=1,1,M304=1,1,N304=1,1,P304=1,1,TRUE,0)</f>
        <v>0</v>
      </c>
      <c r="S304" s="35">
        <f>IF(AND(G304=1,R304=1),0,R304)</f>
        <v>0</v>
      </c>
      <c r="T304" s="53" t="s">
        <v>2</v>
      </c>
      <c r="U304" s="34" cm="1">
        <f t="array" ref="U304">_xlfn.IFS(T304="UNLIKELY", 1, T304="POSSIBLE", 1, T304="LIKELY",1, T304="VERY_LIKELY", 1, TRUE, 0)</f>
        <v>1</v>
      </c>
      <c r="V304" s="24" cm="1">
        <f t="array" ref="V304">_xlfn.IFS(T304="POSSIBLE", 1, T304="LIKELY",1, T304="VERY_LIKELY", 1, TRUE, 0)</f>
        <v>1</v>
      </c>
      <c r="W304" s="24" cm="1">
        <f t="array" ref="W304">_xlfn.IFS(T304="LIKELY",1, T304="VERY_LIKELY", 1, TRUE, 0)</f>
        <v>0</v>
      </c>
      <c r="X304" s="35" cm="1">
        <f t="array" ref="X304">_xlfn.IFS(T304="VERY_LIKELY", 1, TRUE, 0)</f>
        <v>0</v>
      </c>
    </row>
    <row r="305" spans="1:24" ht="20" customHeight="1" x14ac:dyDescent="0.2">
      <c r="A305" s="22" t="s">
        <v>1086</v>
      </c>
      <c r="B305" s="49" t="str">
        <f>SUBSTITUTE(A305,"/Users/timomiessen/Desktop/imagesdk/nonblackwomen1/","Image_")</f>
        <v>Image_NBW_42.jpg</v>
      </c>
      <c r="C305" s="41" t="s">
        <v>390</v>
      </c>
      <c r="D305" s="23" t="s">
        <v>391</v>
      </c>
      <c r="E305" s="24">
        <v>1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 cm="1">
        <f t="array" ref="R305">_xlfn.IFS(H305=1,1,K305=1,1,L305=1,1,M305=1,1,N305=1,1,P305=1,1,TRUE,0)</f>
        <v>0</v>
      </c>
      <c r="S305" s="35">
        <f>IF(AND(G305=1,R305=1),0,R305)</f>
        <v>0</v>
      </c>
      <c r="T305" s="53" t="s">
        <v>4</v>
      </c>
      <c r="U305" s="34" cm="1">
        <f t="array" ref="U305">_xlfn.IFS(T305="UNLIKELY", 1, T305="POSSIBLE", 1, T305="LIKELY",1, T305="VERY_LIKELY", 1, TRUE, 0)</f>
        <v>0</v>
      </c>
      <c r="V305" s="24" cm="1">
        <f t="array" ref="V305">_xlfn.IFS(T305="POSSIBLE", 1, T305="LIKELY",1, T305="VERY_LIKELY", 1, TRUE, 0)</f>
        <v>0</v>
      </c>
      <c r="W305" s="24" cm="1">
        <f t="array" ref="W305">_xlfn.IFS(T305="LIKELY",1, T305="VERY_LIKELY", 1, TRUE, 0)</f>
        <v>0</v>
      </c>
      <c r="X305" s="35" cm="1">
        <f t="array" ref="X305">_xlfn.IFS(T305="VERY_LIKELY", 1, TRUE, 0)</f>
        <v>0</v>
      </c>
    </row>
    <row r="306" spans="1:24" ht="20" customHeight="1" x14ac:dyDescent="0.2">
      <c r="A306" s="22" t="s">
        <v>1087</v>
      </c>
      <c r="B306" s="49" t="str">
        <f>SUBSTITUTE(A306,"/Users/timomiessen/Desktop/imagesdk/nonblackwomen1/","Image_")</f>
        <v>Image_NBW_43.jpg</v>
      </c>
      <c r="C306" s="41" t="s">
        <v>390</v>
      </c>
      <c r="D306" s="23" t="s">
        <v>391</v>
      </c>
      <c r="E306" s="24">
        <v>1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 cm="1">
        <f t="array" ref="R306">_xlfn.IFS(H306=1,1,K306=1,1,L306=1,1,M306=1,1,N306=1,1,P306=1,1,TRUE,0)</f>
        <v>0</v>
      </c>
      <c r="S306" s="35">
        <f>IF(AND(G306=1,R306=1),0,R306)</f>
        <v>0</v>
      </c>
      <c r="T306" s="53" t="s">
        <v>4</v>
      </c>
      <c r="U306" s="34" cm="1">
        <f t="array" ref="U306">_xlfn.IFS(T306="UNLIKELY", 1, T306="POSSIBLE", 1, T306="LIKELY",1, T306="VERY_LIKELY", 1, TRUE, 0)</f>
        <v>0</v>
      </c>
      <c r="V306" s="24" cm="1">
        <f t="array" ref="V306">_xlfn.IFS(T306="POSSIBLE", 1, T306="LIKELY",1, T306="VERY_LIKELY", 1, TRUE, 0)</f>
        <v>0</v>
      </c>
      <c r="W306" s="24" cm="1">
        <f t="array" ref="W306">_xlfn.IFS(T306="LIKELY",1, T306="VERY_LIKELY", 1, TRUE, 0)</f>
        <v>0</v>
      </c>
      <c r="X306" s="35" cm="1">
        <f t="array" ref="X306">_xlfn.IFS(T306="VERY_LIKELY", 1, TRUE, 0)</f>
        <v>0</v>
      </c>
    </row>
    <row r="307" spans="1:24" ht="20" customHeight="1" x14ac:dyDescent="0.2">
      <c r="A307" s="22" t="s">
        <v>1088</v>
      </c>
      <c r="B307" s="49" t="str">
        <f>SUBSTITUTE(A307,"/Users/timomiessen/Desktop/imagesdk/nonblackwomen1/","Image_")</f>
        <v>Image_NBW_44.jpg</v>
      </c>
      <c r="C307" s="41" t="s">
        <v>390</v>
      </c>
      <c r="D307" s="23" t="s">
        <v>391</v>
      </c>
      <c r="E307" s="24">
        <v>1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 cm="1">
        <f t="array" ref="R307">_xlfn.IFS(H307=1,1,K307=1,1,L307=1,1,M307=1,1,N307=1,1,P307=1,1,TRUE,0)</f>
        <v>0</v>
      </c>
      <c r="S307" s="35">
        <f>IF(AND(G307=1,R307=1),0,R307)</f>
        <v>0</v>
      </c>
      <c r="T307" s="53" t="s">
        <v>4</v>
      </c>
      <c r="U307" s="34" cm="1">
        <f t="array" ref="U307">_xlfn.IFS(T307="UNLIKELY", 1, T307="POSSIBLE", 1, T307="LIKELY",1, T307="VERY_LIKELY", 1, TRUE, 0)</f>
        <v>0</v>
      </c>
      <c r="V307" s="24" cm="1">
        <f t="array" ref="V307">_xlfn.IFS(T307="POSSIBLE", 1, T307="LIKELY",1, T307="VERY_LIKELY", 1, TRUE, 0)</f>
        <v>0</v>
      </c>
      <c r="W307" s="24" cm="1">
        <f t="array" ref="W307">_xlfn.IFS(T307="LIKELY",1, T307="VERY_LIKELY", 1, TRUE, 0)</f>
        <v>0</v>
      </c>
      <c r="X307" s="35" cm="1">
        <f t="array" ref="X307">_xlfn.IFS(T307="VERY_LIKELY", 1, TRUE, 0)</f>
        <v>0</v>
      </c>
    </row>
    <row r="308" spans="1:24" ht="20" customHeight="1" x14ac:dyDescent="0.2">
      <c r="A308" s="22" t="s">
        <v>1089</v>
      </c>
      <c r="B308" s="49" t="str">
        <f>SUBSTITUTE(A308,"/Users/timomiessen/Desktop/imagesdk/nonblackwomen1/","Image_")</f>
        <v>Image_NBW_45.jpg</v>
      </c>
      <c r="C308" s="41" t="s">
        <v>390</v>
      </c>
      <c r="D308" s="23" t="s">
        <v>391</v>
      </c>
      <c r="E308" s="24">
        <v>1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 cm="1">
        <f t="array" ref="R308">_xlfn.IFS(H308=1,1,K308=1,1,L308=1,1,M308=1,1,N308=1,1,P308=1,1,TRUE,0)</f>
        <v>0</v>
      </c>
      <c r="S308" s="35">
        <f>IF(AND(G308=1,R308=1),0,R308)</f>
        <v>0</v>
      </c>
      <c r="T308" s="53" t="s">
        <v>1</v>
      </c>
      <c r="U308" s="34" cm="1">
        <f t="array" ref="U308">_xlfn.IFS(T308="UNLIKELY", 1, T308="POSSIBLE", 1, T308="LIKELY",1, T308="VERY_LIKELY", 1, TRUE, 0)</f>
        <v>1</v>
      </c>
      <c r="V308" s="24" cm="1">
        <f t="array" ref="V308">_xlfn.IFS(T308="POSSIBLE", 1, T308="LIKELY",1, T308="VERY_LIKELY", 1, TRUE, 0)</f>
        <v>0</v>
      </c>
      <c r="W308" s="24" cm="1">
        <f t="array" ref="W308">_xlfn.IFS(T308="LIKELY",1, T308="VERY_LIKELY", 1, TRUE, 0)</f>
        <v>0</v>
      </c>
      <c r="X308" s="35" cm="1">
        <f t="array" ref="X308">_xlfn.IFS(T308="VERY_LIKELY", 1, TRUE, 0)</f>
        <v>0</v>
      </c>
    </row>
    <row r="309" spans="1:24" ht="20" customHeight="1" x14ac:dyDescent="0.2">
      <c r="A309" s="22" t="s">
        <v>1090</v>
      </c>
      <c r="B309" s="49" t="str">
        <f>SUBSTITUTE(A309,"/Users/timomiessen/Desktop/imagesdk/nonblackwomen1/","Image_")</f>
        <v>Image_NBW_46.jpg</v>
      </c>
      <c r="C309" s="41" t="s">
        <v>390</v>
      </c>
      <c r="D309" s="23" t="s">
        <v>391</v>
      </c>
      <c r="E309" s="24">
        <v>1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 cm="1">
        <f t="array" ref="R309">_xlfn.IFS(H309=1,1,K309=1,1,L309=1,1,M309=1,1,N309=1,1,P309=1,1,TRUE,0)</f>
        <v>0</v>
      </c>
      <c r="S309" s="35">
        <f>IF(AND(G309=1,R309=1),0,R309)</f>
        <v>0</v>
      </c>
      <c r="T309" s="53" t="s">
        <v>2</v>
      </c>
      <c r="U309" s="34" cm="1">
        <f t="array" ref="U309">_xlfn.IFS(T309="UNLIKELY", 1, T309="POSSIBLE", 1, T309="LIKELY",1, T309="VERY_LIKELY", 1, TRUE, 0)</f>
        <v>1</v>
      </c>
      <c r="V309" s="24" cm="1">
        <f t="array" ref="V309">_xlfn.IFS(T309="POSSIBLE", 1, T309="LIKELY",1, T309="VERY_LIKELY", 1, TRUE, 0)</f>
        <v>1</v>
      </c>
      <c r="W309" s="24" cm="1">
        <f t="array" ref="W309">_xlfn.IFS(T309="LIKELY",1, T309="VERY_LIKELY", 1, TRUE, 0)</f>
        <v>0</v>
      </c>
      <c r="X309" s="35" cm="1">
        <f t="array" ref="X309">_xlfn.IFS(T309="VERY_LIKELY", 1, TRUE, 0)</f>
        <v>0</v>
      </c>
    </row>
    <row r="310" spans="1:24" ht="20" customHeight="1" x14ac:dyDescent="0.2">
      <c r="A310" s="22" t="s">
        <v>1091</v>
      </c>
      <c r="B310" s="49" t="str">
        <f>SUBSTITUTE(A310,"/Users/timomiessen/Desktop/imagesdk/nonblackwomen1/","Image_")</f>
        <v>Image_NBW_47.jpg</v>
      </c>
      <c r="C310" s="41" t="s">
        <v>390</v>
      </c>
      <c r="D310" s="23" t="s">
        <v>391</v>
      </c>
      <c r="E310" s="24">
        <v>1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1</v>
      </c>
      <c r="R310" s="24" cm="1">
        <f t="array" ref="R310">_xlfn.IFS(H310=1,1,K310=1,1,L310=1,1,M310=1,1,N310=1,1,P310=1,1,TRUE,0)</f>
        <v>0</v>
      </c>
      <c r="S310" s="35">
        <f>IF(AND(G310=1,R310=1),0,R310)</f>
        <v>0</v>
      </c>
      <c r="T310" s="53" t="s">
        <v>2</v>
      </c>
      <c r="U310" s="34" cm="1">
        <f t="array" ref="U310">_xlfn.IFS(T310="UNLIKELY", 1, T310="POSSIBLE", 1, T310="LIKELY",1, T310="VERY_LIKELY", 1, TRUE, 0)</f>
        <v>1</v>
      </c>
      <c r="V310" s="24" cm="1">
        <f t="array" ref="V310">_xlfn.IFS(T310="POSSIBLE", 1, T310="LIKELY",1, T310="VERY_LIKELY", 1, TRUE, 0)</f>
        <v>1</v>
      </c>
      <c r="W310" s="24" cm="1">
        <f t="array" ref="W310">_xlfn.IFS(T310="LIKELY",1, T310="VERY_LIKELY", 1, TRUE, 0)</f>
        <v>0</v>
      </c>
      <c r="X310" s="35" cm="1">
        <f t="array" ref="X310">_xlfn.IFS(T310="VERY_LIKELY", 1, TRUE, 0)</f>
        <v>0</v>
      </c>
    </row>
    <row r="311" spans="1:24" ht="20" customHeight="1" x14ac:dyDescent="0.2">
      <c r="A311" s="22" t="s">
        <v>1092</v>
      </c>
      <c r="B311" s="49" t="str">
        <f>SUBSTITUTE(A311,"/Users/timomiessen/Desktop/imagesdk/nonblackwomen1/","Image_")</f>
        <v>Image_NBW_48.jpg</v>
      </c>
      <c r="C311" s="41" t="s">
        <v>390</v>
      </c>
      <c r="D311" s="23" t="s">
        <v>391</v>
      </c>
      <c r="E311" s="24">
        <v>1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 cm="1">
        <f t="array" ref="R311">_xlfn.IFS(H311=1,1,K311=1,1,L311=1,1,M311=1,1,N311=1,1,P311=1,1,TRUE,0)</f>
        <v>0</v>
      </c>
      <c r="S311" s="35">
        <f>IF(AND(G311=1,R311=1),0,R311)</f>
        <v>0</v>
      </c>
      <c r="T311" s="53" t="s">
        <v>2</v>
      </c>
      <c r="U311" s="34" cm="1">
        <f t="array" ref="U311">_xlfn.IFS(T311="UNLIKELY", 1, T311="POSSIBLE", 1, T311="LIKELY",1, T311="VERY_LIKELY", 1, TRUE, 0)</f>
        <v>1</v>
      </c>
      <c r="V311" s="24" cm="1">
        <f t="array" ref="V311">_xlfn.IFS(T311="POSSIBLE", 1, T311="LIKELY",1, T311="VERY_LIKELY", 1, TRUE, 0)</f>
        <v>1</v>
      </c>
      <c r="W311" s="24" cm="1">
        <f t="array" ref="W311">_xlfn.IFS(T311="LIKELY",1, T311="VERY_LIKELY", 1, TRUE, 0)</f>
        <v>0</v>
      </c>
      <c r="X311" s="35" cm="1">
        <f t="array" ref="X311">_xlfn.IFS(T311="VERY_LIKELY", 1, TRUE, 0)</f>
        <v>0</v>
      </c>
    </row>
    <row r="312" spans="1:24" ht="20" customHeight="1" x14ac:dyDescent="0.2">
      <c r="A312" s="22" t="s">
        <v>1093</v>
      </c>
      <c r="B312" s="49" t="str">
        <f>SUBSTITUTE(A312,"/Users/timomiessen/Desktop/imagesdk/nonblackwomen1/","Image_")</f>
        <v>Image_NBW_49.jpg</v>
      </c>
      <c r="C312" s="41" t="s">
        <v>390</v>
      </c>
      <c r="D312" s="23" t="s">
        <v>391</v>
      </c>
      <c r="E312" s="24">
        <v>1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 cm="1">
        <f t="array" ref="R312">_xlfn.IFS(H312=1,1,K312=1,1,L312=1,1,M312=1,1,N312=1,1,P312=1,1,TRUE,0)</f>
        <v>0</v>
      </c>
      <c r="S312" s="35">
        <f>IF(AND(G312=1,R312=1),0,R312)</f>
        <v>0</v>
      </c>
      <c r="T312" s="53" t="s">
        <v>12</v>
      </c>
      <c r="U312" s="34" cm="1">
        <f t="array" ref="U312">_xlfn.IFS(T312="UNLIKELY", 1, T312="POSSIBLE", 1, T312="LIKELY",1, T312="VERY_LIKELY", 1, TRUE, 0)</f>
        <v>1</v>
      </c>
      <c r="V312" s="24" cm="1">
        <f t="array" ref="V312">_xlfn.IFS(T312="POSSIBLE", 1, T312="LIKELY",1, T312="VERY_LIKELY", 1, TRUE, 0)</f>
        <v>1</v>
      </c>
      <c r="W312" s="24" cm="1">
        <f t="array" ref="W312">_xlfn.IFS(T312="LIKELY",1, T312="VERY_LIKELY", 1, TRUE, 0)</f>
        <v>1</v>
      </c>
      <c r="X312" s="35" cm="1">
        <f t="array" ref="X312">_xlfn.IFS(T312="VERY_LIKELY", 1, TRUE, 0)</f>
        <v>0</v>
      </c>
    </row>
    <row r="313" spans="1:24" ht="20" customHeight="1" x14ac:dyDescent="0.2">
      <c r="A313" s="22" t="s">
        <v>1094</v>
      </c>
      <c r="B313" s="49" t="str">
        <f>SUBSTITUTE(A313,"/Users/timomiessen/Desktop/imagesdk/nonblackwomen1/","Image_")</f>
        <v>Image_NBW_5.jpg</v>
      </c>
      <c r="C313" s="41" t="s">
        <v>390</v>
      </c>
      <c r="D313" s="23" t="s">
        <v>391</v>
      </c>
      <c r="E313" s="24">
        <v>1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 cm="1">
        <f t="array" ref="R313">_xlfn.IFS(H313=1,1,K313=1,1,L313=1,1,M313=1,1,N313=1,1,P313=1,1,TRUE,0)</f>
        <v>0</v>
      </c>
      <c r="S313" s="35">
        <f>IF(AND(G313=1,R313=1),0,R313)</f>
        <v>0</v>
      </c>
      <c r="T313" s="53" t="s">
        <v>1</v>
      </c>
      <c r="U313" s="34" cm="1">
        <f t="array" ref="U313">_xlfn.IFS(T313="UNLIKELY", 1, T313="POSSIBLE", 1, T313="LIKELY",1, T313="VERY_LIKELY", 1, TRUE, 0)</f>
        <v>1</v>
      </c>
      <c r="V313" s="24" cm="1">
        <f t="array" ref="V313">_xlfn.IFS(T313="POSSIBLE", 1, T313="LIKELY",1, T313="VERY_LIKELY", 1, TRUE, 0)</f>
        <v>0</v>
      </c>
      <c r="W313" s="24" cm="1">
        <f t="array" ref="W313">_xlfn.IFS(T313="LIKELY",1, T313="VERY_LIKELY", 1, TRUE, 0)</f>
        <v>0</v>
      </c>
      <c r="X313" s="35" cm="1">
        <f t="array" ref="X313">_xlfn.IFS(T313="VERY_LIKELY", 1, TRUE, 0)</f>
        <v>0</v>
      </c>
    </row>
    <row r="314" spans="1:24" ht="20" customHeight="1" x14ac:dyDescent="0.2">
      <c r="A314" s="22" t="s">
        <v>1095</v>
      </c>
      <c r="B314" s="49" t="str">
        <f>SUBSTITUTE(A314,"/Users/timomiessen/Desktop/imagesdk/nonblackwomen1/","Image_")</f>
        <v>Image_NBW_50.jpg</v>
      </c>
      <c r="C314" s="41" t="s">
        <v>390</v>
      </c>
      <c r="D314" s="23" t="s">
        <v>391</v>
      </c>
      <c r="E314" s="24">
        <v>1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 cm="1">
        <f t="array" ref="R314">_xlfn.IFS(H314=1,1,K314=1,1,L314=1,1,M314=1,1,N314=1,1,P314=1,1,TRUE,0)</f>
        <v>0</v>
      </c>
      <c r="S314" s="35">
        <f>IF(AND(G314=1,R314=1),0,R314)</f>
        <v>0</v>
      </c>
      <c r="T314" s="53" t="s">
        <v>113</v>
      </c>
      <c r="U314" s="34" cm="1">
        <f t="array" ref="U314">_xlfn.IFS(T314="UNLIKELY", 1, T314="POSSIBLE", 1, T314="LIKELY",1, T314="VERY_LIKELY", 1, TRUE, 0)</f>
        <v>1</v>
      </c>
      <c r="V314" s="24" cm="1">
        <f t="array" ref="V314">_xlfn.IFS(T314="POSSIBLE", 1, T314="LIKELY",1, T314="VERY_LIKELY", 1, TRUE, 0)</f>
        <v>1</v>
      </c>
      <c r="W314" s="24" cm="1">
        <f t="array" ref="W314">_xlfn.IFS(T314="LIKELY",1, T314="VERY_LIKELY", 1, TRUE, 0)</f>
        <v>1</v>
      </c>
      <c r="X314" s="35" cm="1">
        <f t="array" ref="X314">_xlfn.IFS(T314="VERY_LIKELY", 1, TRUE, 0)</f>
        <v>1</v>
      </c>
    </row>
    <row r="315" spans="1:24" ht="20" customHeight="1" x14ac:dyDescent="0.2">
      <c r="A315" s="22" t="s">
        <v>1096</v>
      </c>
      <c r="B315" s="49" t="str">
        <f>SUBSTITUTE(A315,"/Users/timomiessen/Desktop/imagesdk/nonblackwomen1/","Image_")</f>
        <v>Image_NBW_51.jpg</v>
      </c>
      <c r="C315" s="41" t="s">
        <v>390</v>
      </c>
      <c r="D315" s="23" t="s">
        <v>391</v>
      </c>
      <c r="E315" s="24">
        <v>1</v>
      </c>
      <c r="F315" s="24">
        <v>0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 cm="1">
        <f t="array" ref="R315">_xlfn.IFS(H315=1,1,K315=1,1,L315=1,1,M315=1,1,N315=1,1,P315=1,1,TRUE,0)</f>
        <v>0</v>
      </c>
      <c r="S315" s="35">
        <f>IF(AND(G315=1,R315=1),0,R315)</f>
        <v>0</v>
      </c>
      <c r="T315" s="53" t="s">
        <v>2</v>
      </c>
      <c r="U315" s="34" cm="1">
        <f t="array" ref="U315">_xlfn.IFS(T315="UNLIKELY", 1, T315="POSSIBLE", 1, T315="LIKELY",1, T315="VERY_LIKELY", 1, TRUE, 0)</f>
        <v>1</v>
      </c>
      <c r="V315" s="24" cm="1">
        <f t="array" ref="V315">_xlfn.IFS(T315="POSSIBLE", 1, T315="LIKELY",1, T315="VERY_LIKELY", 1, TRUE, 0)</f>
        <v>1</v>
      </c>
      <c r="W315" s="24" cm="1">
        <f t="array" ref="W315">_xlfn.IFS(T315="LIKELY",1, T315="VERY_LIKELY", 1, TRUE, 0)</f>
        <v>0</v>
      </c>
      <c r="X315" s="35" cm="1">
        <f t="array" ref="X315">_xlfn.IFS(T315="VERY_LIKELY", 1, TRUE, 0)</f>
        <v>0</v>
      </c>
    </row>
    <row r="316" spans="1:24" ht="20" customHeight="1" x14ac:dyDescent="0.2">
      <c r="A316" s="22" t="s">
        <v>1097</v>
      </c>
      <c r="B316" s="49" t="str">
        <f>SUBSTITUTE(A316,"/Users/timomiessen/Desktop/imagesdk/nonblackwomen1/","Image_")</f>
        <v>Image_NBW_52.jpg</v>
      </c>
      <c r="C316" s="41" t="s">
        <v>390</v>
      </c>
      <c r="D316" s="23" t="s">
        <v>391</v>
      </c>
      <c r="E316" s="24">
        <v>1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 cm="1">
        <f t="array" ref="R316">_xlfn.IFS(H316=1,1,K316=1,1,L316=1,1,M316=1,1,N316=1,1,P316=1,1,TRUE,0)</f>
        <v>0</v>
      </c>
      <c r="S316" s="35">
        <f>IF(AND(G316=1,R316=1),0,R316)</f>
        <v>0</v>
      </c>
      <c r="T316" s="53" t="s">
        <v>4</v>
      </c>
      <c r="U316" s="34" cm="1">
        <f t="array" ref="U316">_xlfn.IFS(T316="UNLIKELY", 1, T316="POSSIBLE", 1, T316="LIKELY",1, T316="VERY_LIKELY", 1, TRUE, 0)</f>
        <v>0</v>
      </c>
      <c r="V316" s="24" cm="1">
        <f t="array" ref="V316">_xlfn.IFS(T316="POSSIBLE", 1, T316="LIKELY",1, T316="VERY_LIKELY", 1, TRUE, 0)</f>
        <v>0</v>
      </c>
      <c r="W316" s="24" cm="1">
        <f t="array" ref="W316">_xlfn.IFS(T316="LIKELY",1, T316="VERY_LIKELY", 1, TRUE, 0)</f>
        <v>0</v>
      </c>
      <c r="X316" s="35" cm="1">
        <f t="array" ref="X316">_xlfn.IFS(T316="VERY_LIKELY", 1, TRUE, 0)</f>
        <v>0</v>
      </c>
    </row>
    <row r="317" spans="1:24" ht="20" customHeight="1" x14ac:dyDescent="0.2">
      <c r="A317" s="22" t="s">
        <v>1098</v>
      </c>
      <c r="B317" s="49" t="str">
        <f>SUBSTITUTE(A317,"/Users/timomiessen/Desktop/imagesdk/nonblackwomen1/","Image_")</f>
        <v>Image_NBW_53.jpg</v>
      </c>
      <c r="C317" s="41" t="s">
        <v>390</v>
      </c>
      <c r="D317" s="23" t="s">
        <v>391</v>
      </c>
      <c r="E317" s="24">
        <v>1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 cm="1">
        <f t="array" ref="R317">_xlfn.IFS(H317=1,1,K317=1,1,L317=1,1,M317=1,1,N317=1,1,P317=1,1,TRUE,0)</f>
        <v>0</v>
      </c>
      <c r="S317" s="35">
        <f>IF(AND(G317=1,R317=1),0,R317)</f>
        <v>0</v>
      </c>
      <c r="T317" s="53" t="s">
        <v>1</v>
      </c>
      <c r="U317" s="34" cm="1">
        <f t="array" ref="U317">_xlfn.IFS(T317="UNLIKELY", 1, T317="POSSIBLE", 1, T317="LIKELY",1, T317="VERY_LIKELY", 1, TRUE, 0)</f>
        <v>1</v>
      </c>
      <c r="V317" s="24" cm="1">
        <f t="array" ref="V317">_xlfn.IFS(T317="POSSIBLE", 1, T317="LIKELY",1, T317="VERY_LIKELY", 1, TRUE, 0)</f>
        <v>0</v>
      </c>
      <c r="W317" s="24" cm="1">
        <f t="array" ref="W317">_xlfn.IFS(T317="LIKELY",1, T317="VERY_LIKELY", 1, TRUE, 0)</f>
        <v>0</v>
      </c>
      <c r="X317" s="35" cm="1">
        <f t="array" ref="X317">_xlfn.IFS(T317="VERY_LIKELY", 1, TRUE, 0)</f>
        <v>0</v>
      </c>
    </row>
    <row r="318" spans="1:24" ht="20" customHeight="1" x14ac:dyDescent="0.2">
      <c r="A318" s="22" t="s">
        <v>1099</v>
      </c>
      <c r="B318" s="49" t="str">
        <f>SUBSTITUTE(A318,"/Users/timomiessen/Desktop/imagesdk/nonblackwomen1/","Image_")</f>
        <v>Image_NBW_54.jpg</v>
      </c>
      <c r="C318" s="41" t="s">
        <v>390</v>
      </c>
      <c r="D318" s="23" t="s">
        <v>391</v>
      </c>
      <c r="E318" s="24">
        <v>1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 cm="1">
        <f t="array" ref="R318">_xlfn.IFS(H318=1,1,K318=1,1,L318=1,1,M318=1,1,N318=1,1,P318=1,1,TRUE,0)</f>
        <v>0</v>
      </c>
      <c r="S318" s="35">
        <f>IF(AND(G318=1,R318=1),0,R318)</f>
        <v>0</v>
      </c>
      <c r="T318" s="53" t="s">
        <v>2</v>
      </c>
      <c r="U318" s="34" cm="1">
        <f t="array" ref="U318">_xlfn.IFS(T318="UNLIKELY", 1, T318="POSSIBLE", 1, T318="LIKELY",1, T318="VERY_LIKELY", 1, TRUE, 0)</f>
        <v>1</v>
      </c>
      <c r="V318" s="24" cm="1">
        <f t="array" ref="V318">_xlfn.IFS(T318="POSSIBLE", 1, T318="LIKELY",1, T318="VERY_LIKELY", 1, TRUE, 0)</f>
        <v>1</v>
      </c>
      <c r="W318" s="24" cm="1">
        <f t="array" ref="W318">_xlfn.IFS(T318="LIKELY",1, T318="VERY_LIKELY", 1, TRUE, 0)</f>
        <v>0</v>
      </c>
      <c r="X318" s="35" cm="1">
        <f t="array" ref="X318">_xlfn.IFS(T318="VERY_LIKELY", 1, TRUE, 0)</f>
        <v>0</v>
      </c>
    </row>
    <row r="319" spans="1:24" ht="20" customHeight="1" x14ac:dyDescent="0.2">
      <c r="A319" s="22" t="s">
        <v>1100</v>
      </c>
      <c r="B319" s="49" t="str">
        <f>SUBSTITUTE(A319,"/Users/timomiessen/Desktop/imagesdk/nonblackwomen1/","Image_")</f>
        <v>Image_NBW_55.jpg</v>
      </c>
      <c r="C319" s="41" t="s">
        <v>390</v>
      </c>
      <c r="D319" s="23" t="s">
        <v>391</v>
      </c>
      <c r="E319" s="24">
        <v>1</v>
      </c>
      <c r="F319" s="24">
        <v>0</v>
      </c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 cm="1">
        <f t="array" ref="R319">_xlfn.IFS(H319=1,1,K319=1,1,L319=1,1,M319=1,1,N319=1,1,P319=1,1,TRUE,0)</f>
        <v>0</v>
      </c>
      <c r="S319" s="35">
        <f>IF(AND(G319=1,R319=1),0,R319)</f>
        <v>0</v>
      </c>
      <c r="T319" s="53" t="s">
        <v>1</v>
      </c>
      <c r="U319" s="34" cm="1">
        <f t="array" ref="U319">_xlfn.IFS(T319="UNLIKELY", 1, T319="POSSIBLE", 1, T319="LIKELY",1, T319="VERY_LIKELY", 1, TRUE, 0)</f>
        <v>1</v>
      </c>
      <c r="V319" s="24" cm="1">
        <f t="array" ref="V319">_xlfn.IFS(T319="POSSIBLE", 1, T319="LIKELY",1, T319="VERY_LIKELY", 1, TRUE, 0)</f>
        <v>0</v>
      </c>
      <c r="W319" s="24" cm="1">
        <f t="array" ref="W319">_xlfn.IFS(T319="LIKELY",1, T319="VERY_LIKELY", 1, TRUE, 0)</f>
        <v>0</v>
      </c>
      <c r="X319" s="35" cm="1">
        <f t="array" ref="X319">_xlfn.IFS(T319="VERY_LIKELY", 1, TRUE, 0)</f>
        <v>0</v>
      </c>
    </row>
    <row r="320" spans="1:24" ht="20" customHeight="1" x14ac:dyDescent="0.2">
      <c r="A320" s="22" t="s">
        <v>1101</v>
      </c>
      <c r="B320" s="49" t="str">
        <f>SUBSTITUTE(A320,"/Users/timomiessen/Desktop/imagesdk/nonblackwomen1/","Image_")</f>
        <v>Image_NBW_56.jpg</v>
      </c>
      <c r="C320" s="41" t="s">
        <v>390</v>
      </c>
      <c r="D320" s="23" t="s">
        <v>391</v>
      </c>
      <c r="E320" s="24">
        <v>1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 cm="1">
        <f t="array" ref="R320">_xlfn.IFS(H320=1,1,K320=1,1,L320=1,1,M320=1,1,N320=1,1,P320=1,1,TRUE,0)</f>
        <v>0</v>
      </c>
      <c r="S320" s="35">
        <f>IF(AND(G320=1,R320=1),0,R320)</f>
        <v>0</v>
      </c>
      <c r="T320" s="53" t="s">
        <v>4</v>
      </c>
      <c r="U320" s="34" cm="1">
        <f t="array" ref="U320">_xlfn.IFS(T320="UNLIKELY", 1, T320="POSSIBLE", 1, T320="LIKELY",1, T320="VERY_LIKELY", 1, TRUE, 0)</f>
        <v>0</v>
      </c>
      <c r="V320" s="24" cm="1">
        <f t="array" ref="V320">_xlfn.IFS(T320="POSSIBLE", 1, T320="LIKELY",1, T320="VERY_LIKELY", 1, TRUE, 0)</f>
        <v>0</v>
      </c>
      <c r="W320" s="24" cm="1">
        <f t="array" ref="W320">_xlfn.IFS(T320="LIKELY",1, T320="VERY_LIKELY", 1, TRUE, 0)</f>
        <v>0</v>
      </c>
      <c r="X320" s="35" cm="1">
        <f t="array" ref="X320">_xlfn.IFS(T320="VERY_LIKELY", 1, TRUE, 0)</f>
        <v>0</v>
      </c>
    </row>
    <row r="321" spans="1:24" ht="20" customHeight="1" x14ac:dyDescent="0.2">
      <c r="A321" s="22" t="s">
        <v>1102</v>
      </c>
      <c r="B321" s="49" t="str">
        <f>SUBSTITUTE(A321,"/Users/timomiessen/Desktop/imagesdk/nonblackwomen1/","Image_")</f>
        <v>Image_NBW_57.jpg</v>
      </c>
      <c r="C321" s="41" t="s">
        <v>390</v>
      </c>
      <c r="D321" s="23" t="s">
        <v>391</v>
      </c>
      <c r="E321" s="24">
        <v>1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 cm="1">
        <f t="array" ref="R321">_xlfn.IFS(H321=1,1,K321=1,1,L321=1,1,M321=1,1,N321=1,1,P321=1,1,TRUE,0)</f>
        <v>0</v>
      </c>
      <c r="S321" s="35">
        <f>IF(AND(G321=1,R321=1),0,R321)</f>
        <v>0</v>
      </c>
      <c r="T321" s="53" t="s">
        <v>1</v>
      </c>
      <c r="U321" s="34" cm="1">
        <f t="array" ref="U321">_xlfn.IFS(T321="UNLIKELY", 1, T321="POSSIBLE", 1, T321="LIKELY",1, T321="VERY_LIKELY", 1, TRUE, 0)</f>
        <v>1</v>
      </c>
      <c r="V321" s="24" cm="1">
        <f t="array" ref="V321">_xlfn.IFS(T321="POSSIBLE", 1, T321="LIKELY",1, T321="VERY_LIKELY", 1, TRUE, 0)</f>
        <v>0</v>
      </c>
      <c r="W321" s="24" cm="1">
        <f t="array" ref="W321">_xlfn.IFS(T321="LIKELY",1, T321="VERY_LIKELY", 1, TRUE, 0)</f>
        <v>0</v>
      </c>
      <c r="X321" s="35" cm="1">
        <f t="array" ref="X321">_xlfn.IFS(T321="VERY_LIKELY", 1, TRUE, 0)</f>
        <v>0</v>
      </c>
    </row>
    <row r="322" spans="1:24" ht="20" customHeight="1" x14ac:dyDescent="0.2">
      <c r="A322" s="22" t="s">
        <v>1103</v>
      </c>
      <c r="B322" s="49" t="str">
        <f>SUBSTITUTE(A322,"/Users/timomiessen/Desktop/imagesdk/nonblackwomen1/","Image_")</f>
        <v>Image_NBW_58.jpg</v>
      </c>
      <c r="C322" s="41" t="s">
        <v>390</v>
      </c>
      <c r="D322" s="23" t="s">
        <v>391</v>
      </c>
      <c r="E322" s="24">
        <v>1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1</v>
      </c>
      <c r="R322" s="24" cm="1">
        <f t="array" ref="R322">_xlfn.IFS(H322=1,1,K322=1,1,L322=1,1,M322=1,1,N322=1,1,P322=1,1,TRUE,0)</f>
        <v>0</v>
      </c>
      <c r="S322" s="35">
        <f>IF(AND(G322=1,R322=1),0,R322)</f>
        <v>0</v>
      </c>
      <c r="T322" s="53" t="s">
        <v>2</v>
      </c>
      <c r="U322" s="34" cm="1">
        <f t="array" ref="U322">_xlfn.IFS(T322="UNLIKELY", 1, T322="POSSIBLE", 1, T322="LIKELY",1, T322="VERY_LIKELY", 1, TRUE, 0)</f>
        <v>1</v>
      </c>
      <c r="V322" s="24" cm="1">
        <f t="array" ref="V322">_xlfn.IFS(T322="POSSIBLE", 1, T322="LIKELY",1, T322="VERY_LIKELY", 1, TRUE, 0)</f>
        <v>1</v>
      </c>
      <c r="W322" s="24" cm="1">
        <f t="array" ref="W322">_xlfn.IFS(T322="LIKELY",1, T322="VERY_LIKELY", 1, TRUE, 0)</f>
        <v>0</v>
      </c>
      <c r="X322" s="35" cm="1">
        <f t="array" ref="X322">_xlfn.IFS(T322="VERY_LIKELY", 1, TRUE, 0)</f>
        <v>0</v>
      </c>
    </row>
    <row r="323" spans="1:24" ht="20" customHeight="1" x14ac:dyDescent="0.2">
      <c r="A323" s="22" t="s">
        <v>1104</v>
      </c>
      <c r="B323" s="49" t="str">
        <f>SUBSTITUTE(A323,"/Users/timomiessen/Desktop/imagesdk/nonblackwomen1/","Image_")</f>
        <v>Image_NBW_59.jpg</v>
      </c>
      <c r="C323" s="41" t="s">
        <v>390</v>
      </c>
      <c r="D323" s="23" t="s">
        <v>391</v>
      </c>
      <c r="E323" s="24">
        <v>1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 cm="1">
        <f t="array" ref="R323">_xlfn.IFS(H323=1,1,K323=1,1,L323=1,1,M323=1,1,N323=1,1,P323=1,1,TRUE,0)</f>
        <v>0</v>
      </c>
      <c r="S323" s="35">
        <f>IF(AND(G323=1,R323=1),0,R323)</f>
        <v>0</v>
      </c>
      <c r="T323" s="53" t="s">
        <v>1</v>
      </c>
      <c r="U323" s="34" cm="1">
        <f t="array" ref="U323">_xlfn.IFS(T323="UNLIKELY", 1, T323="POSSIBLE", 1, T323="LIKELY",1, T323="VERY_LIKELY", 1, TRUE, 0)</f>
        <v>1</v>
      </c>
      <c r="V323" s="24" cm="1">
        <f t="array" ref="V323">_xlfn.IFS(T323="POSSIBLE", 1, T323="LIKELY",1, T323="VERY_LIKELY", 1, TRUE, 0)</f>
        <v>0</v>
      </c>
      <c r="W323" s="24" cm="1">
        <f t="array" ref="W323">_xlfn.IFS(T323="LIKELY",1, T323="VERY_LIKELY", 1, TRUE, 0)</f>
        <v>0</v>
      </c>
      <c r="X323" s="35" cm="1">
        <f t="array" ref="X323">_xlfn.IFS(T323="VERY_LIKELY", 1, TRUE, 0)</f>
        <v>0</v>
      </c>
    </row>
    <row r="324" spans="1:24" ht="20" customHeight="1" x14ac:dyDescent="0.2">
      <c r="A324" s="22" t="s">
        <v>1105</v>
      </c>
      <c r="B324" s="49" t="str">
        <f>SUBSTITUTE(A324,"/Users/timomiessen/Desktop/imagesdk/nonblackwomen1/","Image_")</f>
        <v>Image_NBW_6.jpg</v>
      </c>
      <c r="C324" s="41" t="s">
        <v>390</v>
      </c>
      <c r="D324" s="23" t="s">
        <v>391</v>
      </c>
      <c r="E324" s="24">
        <v>1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 cm="1">
        <f t="array" ref="R324">_xlfn.IFS(H324=1,1,K324=1,1,L324=1,1,M324=1,1,N324=1,1,P324=1,1,TRUE,0)</f>
        <v>0</v>
      </c>
      <c r="S324" s="35">
        <f>IF(AND(G324=1,R324=1),0,R324)</f>
        <v>0</v>
      </c>
      <c r="T324" s="53" t="s">
        <v>2</v>
      </c>
      <c r="U324" s="34" cm="1">
        <f t="array" ref="U324">_xlfn.IFS(T324="UNLIKELY", 1, T324="POSSIBLE", 1, T324="LIKELY",1, T324="VERY_LIKELY", 1, TRUE, 0)</f>
        <v>1</v>
      </c>
      <c r="V324" s="24" cm="1">
        <f t="array" ref="V324">_xlfn.IFS(T324="POSSIBLE", 1, T324="LIKELY",1, T324="VERY_LIKELY", 1, TRUE, 0)</f>
        <v>1</v>
      </c>
      <c r="W324" s="24" cm="1">
        <f t="array" ref="W324">_xlfn.IFS(T324="LIKELY",1, T324="VERY_LIKELY", 1, TRUE, 0)</f>
        <v>0</v>
      </c>
      <c r="X324" s="35" cm="1">
        <f t="array" ref="X324">_xlfn.IFS(T324="VERY_LIKELY", 1, TRUE, 0)</f>
        <v>0</v>
      </c>
    </row>
    <row r="325" spans="1:24" ht="20" customHeight="1" x14ac:dyDescent="0.2">
      <c r="A325" s="22" t="s">
        <v>1106</v>
      </c>
      <c r="B325" s="49" t="str">
        <f>SUBSTITUTE(A325,"/Users/timomiessen/Desktop/imagesdk/nonblackwomen1/","Image_")</f>
        <v>Image_NBW_60.jpg</v>
      </c>
      <c r="C325" s="41" t="s">
        <v>390</v>
      </c>
      <c r="D325" s="23" t="s">
        <v>391</v>
      </c>
      <c r="E325" s="24">
        <v>1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 cm="1">
        <f t="array" ref="R325">_xlfn.IFS(H325=1,1,K325=1,1,L325=1,1,M325=1,1,N325=1,1,P325=1,1,TRUE,0)</f>
        <v>0</v>
      </c>
      <c r="S325" s="35">
        <f>IF(AND(G325=1,R325=1),0,R325)</f>
        <v>0</v>
      </c>
      <c r="T325" s="53" t="s">
        <v>2</v>
      </c>
      <c r="U325" s="34" cm="1">
        <f t="array" ref="U325">_xlfn.IFS(T325="UNLIKELY", 1, T325="POSSIBLE", 1, T325="LIKELY",1, T325="VERY_LIKELY", 1, TRUE, 0)</f>
        <v>1</v>
      </c>
      <c r="V325" s="24" cm="1">
        <f t="array" ref="V325">_xlfn.IFS(T325="POSSIBLE", 1, T325="LIKELY",1, T325="VERY_LIKELY", 1, TRUE, 0)</f>
        <v>1</v>
      </c>
      <c r="W325" s="24" cm="1">
        <f t="array" ref="W325">_xlfn.IFS(T325="LIKELY",1, T325="VERY_LIKELY", 1, TRUE, 0)</f>
        <v>0</v>
      </c>
      <c r="X325" s="35" cm="1">
        <f t="array" ref="X325">_xlfn.IFS(T325="VERY_LIKELY", 1, TRUE, 0)</f>
        <v>0</v>
      </c>
    </row>
    <row r="326" spans="1:24" ht="20" customHeight="1" x14ac:dyDescent="0.2">
      <c r="A326" s="22" t="s">
        <v>1107</v>
      </c>
      <c r="B326" s="49" t="str">
        <f>SUBSTITUTE(A326,"/Users/timomiessen/Desktop/imagesdk/nonblackwomen1/","Image_")</f>
        <v>Image_NBW_61.jpg</v>
      </c>
      <c r="C326" s="41" t="s">
        <v>390</v>
      </c>
      <c r="D326" s="23" t="s">
        <v>391</v>
      </c>
      <c r="E326" s="24">
        <v>1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 cm="1">
        <f t="array" ref="R326">_xlfn.IFS(H326=1,1,K326=1,1,L326=1,1,M326=1,1,N326=1,1,P326=1,1,TRUE,0)</f>
        <v>0</v>
      </c>
      <c r="S326" s="35">
        <f>IF(AND(G326=1,R326=1),0,R326)</f>
        <v>0</v>
      </c>
      <c r="T326" s="53" t="s">
        <v>1</v>
      </c>
      <c r="U326" s="34" cm="1">
        <f t="array" ref="U326">_xlfn.IFS(T326="UNLIKELY", 1, T326="POSSIBLE", 1, T326="LIKELY",1, T326="VERY_LIKELY", 1, TRUE, 0)</f>
        <v>1</v>
      </c>
      <c r="V326" s="24" cm="1">
        <f t="array" ref="V326">_xlfn.IFS(T326="POSSIBLE", 1, T326="LIKELY",1, T326="VERY_LIKELY", 1, TRUE, 0)</f>
        <v>0</v>
      </c>
      <c r="W326" s="24" cm="1">
        <f t="array" ref="W326">_xlfn.IFS(T326="LIKELY",1, T326="VERY_LIKELY", 1, TRUE, 0)</f>
        <v>0</v>
      </c>
      <c r="X326" s="35" cm="1">
        <f t="array" ref="X326">_xlfn.IFS(T326="VERY_LIKELY", 1, TRUE, 0)</f>
        <v>0</v>
      </c>
    </row>
    <row r="327" spans="1:24" ht="20" customHeight="1" x14ac:dyDescent="0.2">
      <c r="A327" s="22" t="s">
        <v>1108</v>
      </c>
      <c r="B327" s="49" t="str">
        <f>SUBSTITUTE(A327,"/Users/timomiessen/Desktop/imagesdk/nonblackwomen1/","Image_")</f>
        <v>Image_NBW_62.jpg</v>
      </c>
      <c r="C327" s="41" t="s">
        <v>390</v>
      </c>
      <c r="D327" s="23" t="s">
        <v>391</v>
      </c>
      <c r="E327" s="24">
        <v>1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 cm="1">
        <f t="array" ref="R327">_xlfn.IFS(H327=1,1,K327=1,1,L327=1,1,M327=1,1,N327=1,1,P327=1,1,TRUE,0)</f>
        <v>0</v>
      </c>
      <c r="S327" s="35">
        <f>IF(AND(G327=1,R327=1),0,R327)</f>
        <v>0</v>
      </c>
      <c r="T327" s="53" t="s">
        <v>1</v>
      </c>
      <c r="U327" s="34" cm="1">
        <f t="array" ref="U327">_xlfn.IFS(T327="UNLIKELY", 1, T327="POSSIBLE", 1, T327="LIKELY",1, T327="VERY_LIKELY", 1, TRUE, 0)</f>
        <v>1</v>
      </c>
      <c r="V327" s="24" cm="1">
        <f t="array" ref="V327">_xlfn.IFS(T327="POSSIBLE", 1, T327="LIKELY",1, T327="VERY_LIKELY", 1, TRUE, 0)</f>
        <v>0</v>
      </c>
      <c r="W327" s="24" cm="1">
        <f t="array" ref="W327">_xlfn.IFS(T327="LIKELY",1, T327="VERY_LIKELY", 1, TRUE, 0)</f>
        <v>0</v>
      </c>
      <c r="X327" s="35" cm="1">
        <f t="array" ref="X327">_xlfn.IFS(T327="VERY_LIKELY", 1, TRUE, 0)</f>
        <v>0</v>
      </c>
    </row>
    <row r="328" spans="1:24" ht="20" customHeight="1" x14ac:dyDescent="0.2">
      <c r="A328" s="22" t="s">
        <v>1109</v>
      </c>
      <c r="B328" s="49" t="str">
        <f>SUBSTITUTE(A328,"/Users/timomiessen/Desktop/imagesdk/nonblackwomen1/","Image_")</f>
        <v>Image_NBW_63.jpg</v>
      </c>
      <c r="C328" s="41" t="s">
        <v>390</v>
      </c>
      <c r="D328" s="23" t="s">
        <v>391</v>
      </c>
      <c r="E328" s="24">
        <v>1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 cm="1">
        <f t="array" ref="R328">_xlfn.IFS(H328=1,1,K328=1,1,L328=1,1,M328=1,1,N328=1,1,P328=1,1,TRUE,0)</f>
        <v>0</v>
      </c>
      <c r="S328" s="35">
        <f>IF(AND(G328=1,R328=1),0,R328)</f>
        <v>0</v>
      </c>
      <c r="T328" s="53" t="s">
        <v>1</v>
      </c>
      <c r="U328" s="34" cm="1">
        <f t="array" ref="U328">_xlfn.IFS(T328="UNLIKELY", 1, T328="POSSIBLE", 1, T328="LIKELY",1, T328="VERY_LIKELY", 1, TRUE, 0)</f>
        <v>1</v>
      </c>
      <c r="V328" s="24" cm="1">
        <f t="array" ref="V328">_xlfn.IFS(T328="POSSIBLE", 1, T328="LIKELY",1, T328="VERY_LIKELY", 1, TRUE, 0)</f>
        <v>0</v>
      </c>
      <c r="W328" s="24" cm="1">
        <f t="array" ref="W328">_xlfn.IFS(T328="LIKELY",1, T328="VERY_LIKELY", 1, TRUE, 0)</f>
        <v>0</v>
      </c>
      <c r="X328" s="35" cm="1">
        <f t="array" ref="X328">_xlfn.IFS(T328="VERY_LIKELY", 1, TRUE, 0)</f>
        <v>0</v>
      </c>
    </row>
    <row r="329" spans="1:24" ht="20" customHeight="1" x14ac:dyDescent="0.2">
      <c r="A329" s="22" t="s">
        <v>1110</v>
      </c>
      <c r="B329" s="49" t="str">
        <f>SUBSTITUTE(A329,"/Users/timomiessen/Desktop/imagesdk/nonblackwomen1/","Image_")</f>
        <v>Image_NBW_64.jpg</v>
      </c>
      <c r="C329" s="41" t="s">
        <v>390</v>
      </c>
      <c r="D329" s="23" t="s">
        <v>391</v>
      </c>
      <c r="E329" s="24">
        <v>1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 cm="1">
        <f t="array" ref="R329">_xlfn.IFS(H329=1,1,K329=1,1,L329=1,1,M329=1,1,N329=1,1,P329=1,1,TRUE,0)</f>
        <v>0</v>
      </c>
      <c r="S329" s="35">
        <f>IF(AND(G329=1,R329=1),0,R329)</f>
        <v>0</v>
      </c>
      <c r="T329" s="53" t="s">
        <v>2</v>
      </c>
      <c r="U329" s="34" cm="1">
        <f t="array" ref="U329">_xlfn.IFS(T329="UNLIKELY", 1, T329="POSSIBLE", 1, T329="LIKELY",1, T329="VERY_LIKELY", 1, TRUE, 0)</f>
        <v>1</v>
      </c>
      <c r="V329" s="24" cm="1">
        <f t="array" ref="V329">_xlfn.IFS(T329="POSSIBLE", 1, T329="LIKELY",1, T329="VERY_LIKELY", 1, TRUE, 0)</f>
        <v>1</v>
      </c>
      <c r="W329" s="24" cm="1">
        <f t="array" ref="W329">_xlfn.IFS(T329="LIKELY",1, T329="VERY_LIKELY", 1, TRUE, 0)</f>
        <v>0</v>
      </c>
      <c r="X329" s="35" cm="1">
        <f t="array" ref="X329">_xlfn.IFS(T329="VERY_LIKELY", 1, TRUE, 0)</f>
        <v>0</v>
      </c>
    </row>
    <row r="330" spans="1:24" ht="20" customHeight="1" x14ac:dyDescent="0.2">
      <c r="A330" s="22" t="s">
        <v>1111</v>
      </c>
      <c r="B330" s="49" t="str">
        <f>SUBSTITUTE(A330,"/Users/timomiessen/Desktop/imagesdk/nonblackwomen1/","Image_")</f>
        <v>Image_NBW_65.jpg</v>
      </c>
      <c r="C330" s="41" t="s">
        <v>390</v>
      </c>
      <c r="D330" s="23" t="s">
        <v>391</v>
      </c>
      <c r="E330" s="24">
        <v>1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 cm="1">
        <f t="array" ref="R330">_xlfn.IFS(H330=1,1,K330=1,1,L330=1,1,M330=1,1,N330=1,1,P330=1,1,TRUE,0)</f>
        <v>0</v>
      </c>
      <c r="S330" s="35">
        <f>IF(AND(G330=1,R330=1),0,R330)</f>
        <v>0</v>
      </c>
      <c r="T330" s="53" t="s">
        <v>2</v>
      </c>
      <c r="U330" s="34" cm="1">
        <f t="array" ref="U330">_xlfn.IFS(T330="UNLIKELY", 1, T330="POSSIBLE", 1, T330="LIKELY",1, T330="VERY_LIKELY", 1, TRUE, 0)</f>
        <v>1</v>
      </c>
      <c r="V330" s="24" cm="1">
        <f t="array" ref="V330">_xlfn.IFS(T330="POSSIBLE", 1, T330="LIKELY",1, T330="VERY_LIKELY", 1, TRUE, 0)</f>
        <v>1</v>
      </c>
      <c r="W330" s="24" cm="1">
        <f t="array" ref="W330">_xlfn.IFS(T330="LIKELY",1, T330="VERY_LIKELY", 1, TRUE, 0)</f>
        <v>0</v>
      </c>
      <c r="X330" s="35" cm="1">
        <f t="array" ref="X330">_xlfn.IFS(T330="VERY_LIKELY", 1, TRUE, 0)</f>
        <v>0</v>
      </c>
    </row>
    <row r="331" spans="1:24" ht="20" customHeight="1" x14ac:dyDescent="0.2">
      <c r="A331" s="22" t="s">
        <v>1112</v>
      </c>
      <c r="B331" s="49" t="str">
        <f>SUBSTITUTE(A331,"/Users/timomiessen/Desktop/imagesdk/nonblackwomen1/","Image_")</f>
        <v>Image_NBW_66.jpg</v>
      </c>
      <c r="C331" s="41" t="s">
        <v>390</v>
      </c>
      <c r="D331" s="23" t="s">
        <v>391</v>
      </c>
      <c r="E331" s="24">
        <v>1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 cm="1">
        <f t="array" ref="R331">_xlfn.IFS(H331=1,1,K331=1,1,L331=1,1,M331=1,1,N331=1,1,P331=1,1,TRUE,0)</f>
        <v>0</v>
      </c>
      <c r="S331" s="35">
        <f>IF(AND(G331=1,R331=1),0,R331)</f>
        <v>0</v>
      </c>
      <c r="T331" s="53" t="s">
        <v>4</v>
      </c>
      <c r="U331" s="34" cm="1">
        <f t="array" ref="U331">_xlfn.IFS(T331="UNLIKELY", 1, T331="POSSIBLE", 1, T331="LIKELY",1, T331="VERY_LIKELY", 1, TRUE, 0)</f>
        <v>0</v>
      </c>
      <c r="V331" s="24" cm="1">
        <f t="array" ref="V331">_xlfn.IFS(T331="POSSIBLE", 1, T331="LIKELY",1, T331="VERY_LIKELY", 1, TRUE, 0)</f>
        <v>0</v>
      </c>
      <c r="W331" s="24" cm="1">
        <f t="array" ref="W331">_xlfn.IFS(T331="LIKELY",1, T331="VERY_LIKELY", 1, TRUE, 0)</f>
        <v>0</v>
      </c>
      <c r="X331" s="35" cm="1">
        <f t="array" ref="X331">_xlfn.IFS(T331="VERY_LIKELY", 1, TRUE, 0)</f>
        <v>0</v>
      </c>
    </row>
    <row r="332" spans="1:24" ht="20" customHeight="1" x14ac:dyDescent="0.2">
      <c r="A332" s="22" t="s">
        <v>1113</v>
      </c>
      <c r="B332" s="49" t="str">
        <f>SUBSTITUTE(A332,"/Users/timomiessen/Desktop/imagesdk/nonblackwomen1/","Image_")</f>
        <v>Image_NBW_67.jpg</v>
      </c>
      <c r="C332" s="41" t="s">
        <v>390</v>
      </c>
      <c r="D332" s="23" t="s">
        <v>391</v>
      </c>
      <c r="E332" s="24">
        <v>1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 cm="1">
        <f t="array" ref="R332">_xlfn.IFS(H332=1,1,K332=1,1,L332=1,1,M332=1,1,N332=1,1,P332=1,1,TRUE,0)</f>
        <v>0</v>
      </c>
      <c r="S332" s="35">
        <f>IF(AND(G332=1,R332=1),0,R332)</f>
        <v>0</v>
      </c>
      <c r="T332" s="53" t="s">
        <v>12</v>
      </c>
      <c r="U332" s="34" cm="1">
        <f t="array" ref="U332">_xlfn.IFS(T332="UNLIKELY", 1, T332="POSSIBLE", 1, T332="LIKELY",1, T332="VERY_LIKELY", 1, TRUE, 0)</f>
        <v>1</v>
      </c>
      <c r="V332" s="24" cm="1">
        <f t="array" ref="V332">_xlfn.IFS(T332="POSSIBLE", 1, T332="LIKELY",1, T332="VERY_LIKELY", 1, TRUE, 0)</f>
        <v>1</v>
      </c>
      <c r="W332" s="24" cm="1">
        <f t="array" ref="W332">_xlfn.IFS(T332="LIKELY",1, T332="VERY_LIKELY", 1, TRUE, 0)</f>
        <v>1</v>
      </c>
      <c r="X332" s="35" cm="1">
        <f t="array" ref="X332">_xlfn.IFS(T332="VERY_LIKELY", 1, TRUE, 0)</f>
        <v>0</v>
      </c>
    </row>
    <row r="333" spans="1:24" ht="20" customHeight="1" x14ac:dyDescent="0.2">
      <c r="A333" s="22" t="s">
        <v>1114</v>
      </c>
      <c r="B333" s="49" t="str">
        <f>SUBSTITUTE(A333,"/Users/timomiessen/Desktop/imagesdk/nonblackwomen1/","Image_")</f>
        <v>Image_NBW_68.jpg</v>
      </c>
      <c r="C333" s="41" t="s">
        <v>390</v>
      </c>
      <c r="D333" s="23" t="s">
        <v>391</v>
      </c>
      <c r="E333" s="24">
        <v>1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 cm="1">
        <f t="array" ref="R333">_xlfn.IFS(H333=1,1,K333=1,1,L333=1,1,M333=1,1,N333=1,1,P333=1,1,TRUE,0)</f>
        <v>0</v>
      </c>
      <c r="S333" s="35">
        <f>IF(AND(G333=1,R333=1),0,R333)</f>
        <v>0</v>
      </c>
      <c r="T333" s="53" t="s">
        <v>4</v>
      </c>
      <c r="U333" s="34" cm="1">
        <f t="array" ref="U333">_xlfn.IFS(T333="UNLIKELY", 1, T333="POSSIBLE", 1, T333="LIKELY",1, T333="VERY_LIKELY", 1, TRUE, 0)</f>
        <v>0</v>
      </c>
      <c r="V333" s="24" cm="1">
        <f t="array" ref="V333">_xlfn.IFS(T333="POSSIBLE", 1, T333="LIKELY",1, T333="VERY_LIKELY", 1, TRUE, 0)</f>
        <v>0</v>
      </c>
      <c r="W333" s="24" cm="1">
        <f t="array" ref="W333">_xlfn.IFS(T333="LIKELY",1, T333="VERY_LIKELY", 1, TRUE, 0)</f>
        <v>0</v>
      </c>
      <c r="X333" s="35" cm="1">
        <f t="array" ref="X333">_xlfn.IFS(T333="VERY_LIKELY", 1, TRUE, 0)</f>
        <v>0</v>
      </c>
    </row>
    <row r="334" spans="1:24" ht="20" customHeight="1" x14ac:dyDescent="0.2">
      <c r="A334" s="22" t="s">
        <v>1115</v>
      </c>
      <c r="B334" s="49" t="str">
        <f>SUBSTITUTE(A334,"/Users/timomiessen/Desktop/imagesdk/nonblackwomen1/","Image_")</f>
        <v>Image_NBW_69.jpg</v>
      </c>
      <c r="C334" s="41" t="s">
        <v>390</v>
      </c>
      <c r="D334" s="23" t="s">
        <v>391</v>
      </c>
      <c r="E334" s="24">
        <v>1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 cm="1">
        <f t="array" ref="R334">_xlfn.IFS(H334=1,1,K334=1,1,L334=1,1,M334=1,1,N334=1,1,P334=1,1,TRUE,0)</f>
        <v>0</v>
      </c>
      <c r="S334" s="35">
        <f>IF(AND(G334=1,R334=1),0,R334)</f>
        <v>0</v>
      </c>
      <c r="T334" s="53" t="s">
        <v>4</v>
      </c>
      <c r="U334" s="34" cm="1">
        <f t="array" ref="U334">_xlfn.IFS(T334="UNLIKELY", 1, T334="POSSIBLE", 1, T334="LIKELY",1, T334="VERY_LIKELY", 1, TRUE, 0)</f>
        <v>0</v>
      </c>
      <c r="V334" s="24" cm="1">
        <f t="array" ref="V334">_xlfn.IFS(T334="POSSIBLE", 1, T334="LIKELY",1, T334="VERY_LIKELY", 1, TRUE, 0)</f>
        <v>0</v>
      </c>
      <c r="W334" s="24" cm="1">
        <f t="array" ref="W334">_xlfn.IFS(T334="LIKELY",1, T334="VERY_LIKELY", 1, TRUE, 0)</f>
        <v>0</v>
      </c>
      <c r="X334" s="35" cm="1">
        <f t="array" ref="X334">_xlfn.IFS(T334="VERY_LIKELY", 1, TRUE, 0)</f>
        <v>0</v>
      </c>
    </row>
    <row r="335" spans="1:24" ht="20" customHeight="1" x14ac:dyDescent="0.2">
      <c r="A335" s="22" t="s">
        <v>1116</v>
      </c>
      <c r="B335" s="49" t="str">
        <f>SUBSTITUTE(A335,"/Users/timomiessen/Desktop/imagesdk/nonblackwomen1/","Image_")</f>
        <v>Image_NBW_7.jpg</v>
      </c>
      <c r="C335" s="41" t="s">
        <v>390</v>
      </c>
      <c r="D335" s="23" t="s">
        <v>391</v>
      </c>
      <c r="E335" s="24">
        <v>1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 cm="1">
        <f t="array" ref="R335">_xlfn.IFS(H335=1,1,K335=1,1,L335=1,1,M335=1,1,N335=1,1,P335=1,1,TRUE,0)</f>
        <v>0</v>
      </c>
      <c r="S335" s="35">
        <f>IF(AND(G335=1,R335=1),0,R335)</f>
        <v>0</v>
      </c>
      <c r="T335" s="53" t="s">
        <v>1</v>
      </c>
      <c r="U335" s="34" cm="1">
        <f t="array" ref="U335">_xlfn.IFS(T335="UNLIKELY", 1, T335="POSSIBLE", 1, T335="LIKELY",1, T335="VERY_LIKELY", 1, TRUE, 0)</f>
        <v>1</v>
      </c>
      <c r="V335" s="24" cm="1">
        <f t="array" ref="V335">_xlfn.IFS(T335="POSSIBLE", 1, T335="LIKELY",1, T335="VERY_LIKELY", 1, TRUE, 0)</f>
        <v>0</v>
      </c>
      <c r="W335" s="24" cm="1">
        <f t="array" ref="W335">_xlfn.IFS(T335="LIKELY",1, T335="VERY_LIKELY", 1, TRUE, 0)</f>
        <v>0</v>
      </c>
      <c r="X335" s="35" cm="1">
        <f t="array" ref="X335">_xlfn.IFS(T335="VERY_LIKELY", 1, TRUE, 0)</f>
        <v>0</v>
      </c>
    </row>
    <row r="336" spans="1:24" ht="20" customHeight="1" x14ac:dyDescent="0.2">
      <c r="A336" s="22" t="s">
        <v>1117</v>
      </c>
      <c r="B336" s="49" t="str">
        <f>SUBSTITUTE(A336,"/Users/timomiessen/Desktop/imagesdk/nonblackwomen1/","Image_")</f>
        <v>Image_NBW_70.jpg</v>
      </c>
      <c r="C336" s="41" t="s">
        <v>390</v>
      </c>
      <c r="D336" s="23" t="s">
        <v>391</v>
      </c>
      <c r="E336" s="24">
        <v>1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 cm="1">
        <f t="array" ref="R336">_xlfn.IFS(H336=1,1,K336=1,1,L336=1,1,M336=1,1,N336=1,1,P336=1,1,TRUE,0)</f>
        <v>0</v>
      </c>
      <c r="S336" s="35">
        <f>IF(AND(G336=1,R336=1),0,R336)</f>
        <v>0</v>
      </c>
      <c r="T336" s="53" t="s">
        <v>1</v>
      </c>
      <c r="U336" s="34" cm="1">
        <f t="array" ref="U336">_xlfn.IFS(T336="UNLIKELY", 1, T336="POSSIBLE", 1, T336="LIKELY",1, T336="VERY_LIKELY", 1, TRUE, 0)</f>
        <v>1</v>
      </c>
      <c r="V336" s="24" cm="1">
        <f t="array" ref="V336">_xlfn.IFS(T336="POSSIBLE", 1, T336="LIKELY",1, T336="VERY_LIKELY", 1, TRUE, 0)</f>
        <v>0</v>
      </c>
      <c r="W336" s="24" cm="1">
        <f t="array" ref="W336">_xlfn.IFS(T336="LIKELY",1, T336="VERY_LIKELY", 1, TRUE, 0)</f>
        <v>0</v>
      </c>
      <c r="X336" s="35" cm="1">
        <f t="array" ref="X336">_xlfn.IFS(T336="VERY_LIKELY", 1, TRUE, 0)</f>
        <v>0</v>
      </c>
    </row>
    <row r="337" spans="1:24" ht="20" customHeight="1" x14ac:dyDescent="0.2">
      <c r="A337" s="22" t="s">
        <v>1118</v>
      </c>
      <c r="B337" s="49" t="str">
        <f>SUBSTITUTE(A337,"/Users/timomiessen/Desktop/imagesdk/nonblackwomen1/","Image_")</f>
        <v>Image_NBW_71.jpg</v>
      </c>
      <c r="C337" s="41" t="s">
        <v>390</v>
      </c>
      <c r="D337" s="23" t="s">
        <v>391</v>
      </c>
      <c r="E337" s="24">
        <v>1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 cm="1">
        <f t="array" ref="R337">_xlfn.IFS(H337=1,1,K337=1,1,L337=1,1,M337=1,1,N337=1,1,P337=1,1,TRUE,0)</f>
        <v>0</v>
      </c>
      <c r="S337" s="35">
        <f>IF(AND(G337=1,R337=1),0,R337)</f>
        <v>0</v>
      </c>
      <c r="T337" s="53" t="s">
        <v>1</v>
      </c>
      <c r="U337" s="34" cm="1">
        <f t="array" ref="U337">_xlfn.IFS(T337="UNLIKELY", 1, T337="POSSIBLE", 1, T337="LIKELY",1, T337="VERY_LIKELY", 1, TRUE, 0)</f>
        <v>1</v>
      </c>
      <c r="V337" s="24" cm="1">
        <f t="array" ref="V337">_xlfn.IFS(T337="POSSIBLE", 1, T337="LIKELY",1, T337="VERY_LIKELY", 1, TRUE, 0)</f>
        <v>0</v>
      </c>
      <c r="W337" s="24" cm="1">
        <f t="array" ref="W337">_xlfn.IFS(T337="LIKELY",1, T337="VERY_LIKELY", 1, TRUE, 0)</f>
        <v>0</v>
      </c>
      <c r="X337" s="35" cm="1">
        <f t="array" ref="X337">_xlfn.IFS(T337="VERY_LIKELY", 1, TRUE, 0)</f>
        <v>0</v>
      </c>
    </row>
    <row r="338" spans="1:24" ht="20" customHeight="1" x14ac:dyDescent="0.2">
      <c r="A338" s="22" t="s">
        <v>1119</v>
      </c>
      <c r="B338" s="49" t="str">
        <f>SUBSTITUTE(A338,"/Users/timomiessen/Desktop/imagesdk/nonblackwomen1/","Image_")</f>
        <v>Image_NBW_72.jpg</v>
      </c>
      <c r="C338" s="41" t="s">
        <v>390</v>
      </c>
      <c r="D338" s="23" t="s">
        <v>391</v>
      </c>
      <c r="E338" s="24">
        <v>1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 cm="1">
        <f t="array" ref="R338">_xlfn.IFS(H338=1,1,K338=1,1,L338=1,1,M338=1,1,N338=1,1,P338=1,1,TRUE,0)</f>
        <v>0</v>
      </c>
      <c r="S338" s="35">
        <f>IF(AND(G338=1,R338=1),0,R338)</f>
        <v>0</v>
      </c>
      <c r="T338" s="53" t="s">
        <v>12</v>
      </c>
      <c r="U338" s="34" cm="1">
        <f t="array" ref="U338">_xlfn.IFS(T338="UNLIKELY", 1, T338="POSSIBLE", 1, T338="LIKELY",1, T338="VERY_LIKELY", 1, TRUE, 0)</f>
        <v>1</v>
      </c>
      <c r="V338" s="24" cm="1">
        <f t="array" ref="V338">_xlfn.IFS(T338="POSSIBLE", 1, T338="LIKELY",1, T338="VERY_LIKELY", 1, TRUE, 0)</f>
        <v>1</v>
      </c>
      <c r="W338" s="24" cm="1">
        <f t="array" ref="W338">_xlfn.IFS(T338="LIKELY",1, T338="VERY_LIKELY", 1, TRUE, 0)</f>
        <v>1</v>
      </c>
      <c r="X338" s="35" cm="1">
        <f t="array" ref="X338">_xlfn.IFS(T338="VERY_LIKELY", 1, TRUE, 0)</f>
        <v>0</v>
      </c>
    </row>
    <row r="339" spans="1:24" ht="20" customHeight="1" x14ac:dyDescent="0.2">
      <c r="A339" s="22" t="s">
        <v>1120</v>
      </c>
      <c r="B339" s="49" t="str">
        <f>SUBSTITUTE(A339,"/Users/timomiessen/Desktop/imagesdk/nonblackwomen1/","Image_")</f>
        <v>Image_NBW_73.jpg</v>
      </c>
      <c r="C339" s="41" t="s">
        <v>390</v>
      </c>
      <c r="D339" s="23" t="s">
        <v>391</v>
      </c>
      <c r="E339" s="24">
        <v>1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 cm="1">
        <f t="array" ref="R339">_xlfn.IFS(H339=1,1,K339=1,1,L339=1,1,M339=1,1,N339=1,1,P339=1,1,TRUE,0)</f>
        <v>0</v>
      </c>
      <c r="S339" s="35">
        <f>IF(AND(G339=1,R339=1),0,R339)</f>
        <v>0</v>
      </c>
      <c r="T339" s="53" t="s">
        <v>1</v>
      </c>
      <c r="U339" s="34" cm="1">
        <f t="array" ref="U339">_xlfn.IFS(T339="UNLIKELY", 1, T339="POSSIBLE", 1, T339="LIKELY",1, T339="VERY_LIKELY", 1, TRUE, 0)</f>
        <v>1</v>
      </c>
      <c r="V339" s="24" cm="1">
        <f t="array" ref="V339">_xlfn.IFS(T339="POSSIBLE", 1, T339="LIKELY",1, T339="VERY_LIKELY", 1, TRUE, 0)</f>
        <v>0</v>
      </c>
      <c r="W339" s="24" cm="1">
        <f t="array" ref="W339">_xlfn.IFS(T339="LIKELY",1, T339="VERY_LIKELY", 1, TRUE, 0)</f>
        <v>0</v>
      </c>
      <c r="X339" s="35" cm="1">
        <f t="array" ref="X339">_xlfn.IFS(T339="VERY_LIKELY", 1, TRUE, 0)</f>
        <v>0</v>
      </c>
    </row>
    <row r="340" spans="1:24" ht="20" customHeight="1" x14ac:dyDescent="0.2">
      <c r="A340" s="22" t="s">
        <v>1121</v>
      </c>
      <c r="B340" s="49" t="str">
        <f>SUBSTITUTE(A340,"/Users/timomiessen/Desktop/imagesdk/nonblackwomen1/","Image_")</f>
        <v>Image_NBW_74.jpg</v>
      </c>
      <c r="C340" s="41" t="s">
        <v>390</v>
      </c>
      <c r="D340" s="23" t="s">
        <v>391</v>
      </c>
      <c r="E340" s="24">
        <v>1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 cm="1">
        <f t="array" ref="R340">_xlfn.IFS(H340=1,1,K340=1,1,L340=1,1,M340=1,1,N340=1,1,P340=1,1,TRUE,0)</f>
        <v>0</v>
      </c>
      <c r="S340" s="35">
        <f>IF(AND(G340=1,R340=1),0,R340)</f>
        <v>0</v>
      </c>
      <c r="T340" s="53" t="s">
        <v>1</v>
      </c>
      <c r="U340" s="34" cm="1">
        <f t="array" ref="U340">_xlfn.IFS(T340="UNLIKELY", 1, T340="POSSIBLE", 1, T340="LIKELY",1, T340="VERY_LIKELY", 1, TRUE, 0)</f>
        <v>1</v>
      </c>
      <c r="V340" s="24" cm="1">
        <f t="array" ref="V340">_xlfn.IFS(T340="POSSIBLE", 1, T340="LIKELY",1, T340="VERY_LIKELY", 1, TRUE, 0)</f>
        <v>0</v>
      </c>
      <c r="W340" s="24" cm="1">
        <f t="array" ref="W340">_xlfn.IFS(T340="LIKELY",1, T340="VERY_LIKELY", 1, TRUE, 0)</f>
        <v>0</v>
      </c>
      <c r="X340" s="35" cm="1">
        <f t="array" ref="X340">_xlfn.IFS(T340="VERY_LIKELY", 1, TRUE, 0)</f>
        <v>0</v>
      </c>
    </row>
    <row r="341" spans="1:24" ht="20" customHeight="1" x14ac:dyDescent="0.2">
      <c r="A341" s="22" t="s">
        <v>1122</v>
      </c>
      <c r="B341" s="49" t="str">
        <f>SUBSTITUTE(A341,"/Users/timomiessen/Desktop/imagesdk/nonblackwomen1/","Image_")</f>
        <v>Image_NBW_75.jpg</v>
      </c>
      <c r="C341" s="41" t="s">
        <v>390</v>
      </c>
      <c r="D341" s="23" t="s">
        <v>391</v>
      </c>
      <c r="E341" s="24">
        <v>1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 cm="1">
        <f t="array" ref="R341">_xlfn.IFS(H341=1,1,K341=1,1,L341=1,1,M341=1,1,N341=1,1,P341=1,1,TRUE,0)</f>
        <v>0</v>
      </c>
      <c r="S341" s="35">
        <f>IF(AND(G341=1,R341=1),0,R341)</f>
        <v>0</v>
      </c>
      <c r="T341" s="53" t="s">
        <v>4</v>
      </c>
      <c r="U341" s="34" cm="1">
        <f t="array" ref="U341">_xlfn.IFS(T341="UNLIKELY", 1, T341="POSSIBLE", 1, T341="LIKELY",1, T341="VERY_LIKELY", 1, TRUE, 0)</f>
        <v>0</v>
      </c>
      <c r="V341" s="24" cm="1">
        <f t="array" ref="V341">_xlfn.IFS(T341="POSSIBLE", 1, T341="LIKELY",1, T341="VERY_LIKELY", 1, TRUE, 0)</f>
        <v>0</v>
      </c>
      <c r="W341" s="24" cm="1">
        <f t="array" ref="W341">_xlfn.IFS(T341="LIKELY",1, T341="VERY_LIKELY", 1, TRUE, 0)</f>
        <v>0</v>
      </c>
      <c r="X341" s="35" cm="1">
        <f t="array" ref="X341">_xlfn.IFS(T341="VERY_LIKELY", 1, TRUE, 0)</f>
        <v>0</v>
      </c>
    </row>
    <row r="342" spans="1:24" ht="20" customHeight="1" x14ac:dyDescent="0.2">
      <c r="A342" s="22" t="s">
        <v>1123</v>
      </c>
      <c r="B342" s="49" t="str">
        <f>SUBSTITUTE(A342,"/Users/timomiessen/Desktop/imagesdk/nonblackwomen1/","Image_")</f>
        <v>Image_NBW_76.jpg</v>
      </c>
      <c r="C342" s="41" t="s">
        <v>390</v>
      </c>
      <c r="D342" s="23" t="s">
        <v>391</v>
      </c>
      <c r="E342" s="24">
        <v>1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 cm="1">
        <f t="array" ref="R342">_xlfn.IFS(H342=1,1,K342=1,1,L342=1,1,M342=1,1,N342=1,1,P342=1,1,TRUE,0)</f>
        <v>0</v>
      </c>
      <c r="S342" s="35">
        <f>IF(AND(G342=1,R342=1),0,R342)</f>
        <v>0</v>
      </c>
      <c r="T342" s="53" t="s">
        <v>4</v>
      </c>
      <c r="U342" s="34" cm="1">
        <f t="array" ref="U342">_xlfn.IFS(T342="UNLIKELY", 1, T342="POSSIBLE", 1, T342="LIKELY",1, T342="VERY_LIKELY", 1, TRUE, 0)</f>
        <v>0</v>
      </c>
      <c r="V342" s="24" cm="1">
        <f t="array" ref="V342">_xlfn.IFS(T342="POSSIBLE", 1, T342="LIKELY",1, T342="VERY_LIKELY", 1, TRUE, 0)</f>
        <v>0</v>
      </c>
      <c r="W342" s="24" cm="1">
        <f t="array" ref="W342">_xlfn.IFS(T342="LIKELY",1, T342="VERY_LIKELY", 1, TRUE, 0)</f>
        <v>0</v>
      </c>
      <c r="X342" s="35" cm="1">
        <f t="array" ref="X342">_xlfn.IFS(T342="VERY_LIKELY", 1, TRUE, 0)</f>
        <v>0</v>
      </c>
    </row>
    <row r="343" spans="1:24" ht="20" customHeight="1" x14ac:dyDescent="0.2">
      <c r="A343" s="22" t="s">
        <v>1124</v>
      </c>
      <c r="B343" s="49" t="str">
        <f>SUBSTITUTE(A343,"/Users/timomiessen/Desktop/imagesdk/nonblackwomen1/","Image_")</f>
        <v>Image_NBW_77.jpg</v>
      </c>
      <c r="C343" s="41" t="s">
        <v>390</v>
      </c>
      <c r="D343" s="23" t="s">
        <v>391</v>
      </c>
      <c r="E343" s="24">
        <v>1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 cm="1">
        <f t="array" ref="R343">_xlfn.IFS(H343=1,1,K343=1,1,L343=1,1,M343=1,1,N343=1,1,P343=1,1,TRUE,0)</f>
        <v>0</v>
      </c>
      <c r="S343" s="35">
        <f>IF(AND(G343=1,R343=1),0,R343)</f>
        <v>0</v>
      </c>
      <c r="T343" s="53" t="s">
        <v>1</v>
      </c>
      <c r="U343" s="34" cm="1">
        <f t="array" ref="U343">_xlfn.IFS(T343="UNLIKELY", 1, T343="POSSIBLE", 1, T343="LIKELY",1, T343="VERY_LIKELY", 1, TRUE, 0)</f>
        <v>1</v>
      </c>
      <c r="V343" s="24" cm="1">
        <f t="array" ref="V343">_xlfn.IFS(T343="POSSIBLE", 1, T343="LIKELY",1, T343="VERY_LIKELY", 1, TRUE, 0)</f>
        <v>0</v>
      </c>
      <c r="W343" s="24" cm="1">
        <f t="array" ref="W343">_xlfn.IFS(T343="LIKELY",1, T343="VERY_LIKELY", 1, TRUE, 0)</f>
        <v>0</v>
      </c>
      <c r="X343" s="35" cm="1">
        <f t="array" ref="X343">_xlfn.IFS(T343="VERY_LIKELY", 1, TRUE, 0)</f>
        <v>0</v>
      </c>
    </row>
    <row r="344" spans="1:24" ht="20" customHeight="1" x14ac:dyDescent="0.2">
      <c r="A344" s="22" t="s">
        <v>1125</v>
      </c>
      <c r="B344" s="49" t="str">
        <f>SUBSTITUTE(A344,"/Users/timomiessen/Desktop/imagesdk/nonblackwomen1/","Image_")</f>
        <v>Image_NBW_78.jpg</v>
      </c>
      <c r="C344" s="41" t="s">
        <v>390</v>
      </c>
      <c r="D344" s="23" t="s">
        <v>391</v>
      </c>
      <c r="E344" s="24">
        <v>1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 cm="1">
        <f t="array" ref="R344">_xlfn.IFS(H344=1,1,K344=1,1,L344=1,1,M344=1,1,N344=1,1,P344=1,1,TRUE,0)</f>
        <v>0</v>
      </c>
      <c r="S344" s="35">
        <f>IF(AND(G344=1,R344=1),0,R344)</f>
        <v>0</v>
      </c>
      <c r="T344" s="53" t="s">
        <v>1</v>
      </c>
      <c r="U344" s="34" cm="1">
        <f t="array" ref="U344">_xlfn.IFS(T344="UNLIKELY", 1, T344="POSSIBLE", 1, T344="LIKELY",1, T344="VERY_LIKELY", 1, TRUE, 0)</f>
        <v>1</v>
      </c>
      <c r="V344" s="24" cm="1">
        <f t="array" ref="V344">_xlfn.IFS(T344="POSSIBLE", 1, T344="LIKELY",1, T344="VERY_LIKELY", 1, TRUE, 0)</f>
        <v>0</v>
      </c>
      <c r="W344" s="24" cm="1">
        <f t="array" ref="W344">_xlfn.IFS(T344="LIKELY",1, T344="VERY_LIKELY", 1, TRUE, 0)</f>
        <v>0</v>
      </c>
      <c r="X344" s="35" cm="1">
        <f t="array" ref="X344">_xlfn.IFS(T344="VERY_LIKELY", 1, TRUE, 0)</f>
        <v>0</v>
      </c>
    </row>
    <row r="345" spans="1:24" ht="20" customHeight="1" x14ac:dyDescent="0.2">
      <c r="A345" s="22" t="s">
        <v>1126</v>
      </c>
      <c r="B345" s="49" t="str">
        <f>SUBSTITUTE(A345,"/Users/timomiessen/Desktop/imagesdk/nonblackwomen1/","Image_")</f>
        <v>Image_NBW_79.jpg</v>
      </c>
      <c r="C345" s="41" t="s">
        <v>390</v>
      </c>
      <c r="D345" s="23" t="s">
        <v>391</v>
      </c>
      <c r="E345" s="24">
        <v>1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 cm="1">
        <f t="array" ref="R345">_xlfn.IFS(H345=1,1,K345=1,1,L345=1,1,M345=1,1,N345=1,1,P345=1,1,TRUE,0)</f>
        <v>0</v>
      </c>
      <c r="S345" s="35">
        <f>IF(AND(G345=1,R345=1),0,R345)</f>
        <v>0</v>
      </c>
      <c r="T345" s="53" t="s">
        <v>12</v>
      </c>
      <c r="U345" s="34" cm="1">
        <f t="array" ref="U345">_xlfn.IFS(T345="UNLIKELY", 1, T345="POSSIBLE", 1, T345="LIKELY",1, T345="VERY_LIKELY", 1, TRUE, 0)</f>
        <v>1</v>
      </c>
      <c r="V345" s="24" cm="1">
        <f t="array" ref="V345">_xlfn.IFS(T345="POSSIBLE", 1, T345="LIKELY",1, T345="VERY_LIKELY", 1, TRUE, 0)</f>
        <v>1</v>
      </c>
      <c r="W345" s="24" cm="1">
        <f t="array" ref="W345">_xlfn.IFS(T345="LIKELY",1, T345="VERY_LIKELY", 1, TRUE, 0)</f>
        <v>1</v>
      </c>
      <c r="X345" s="35" cm="1">
        <f t="array" ref="X345">_xlfn.IFS(T345="VERY_LIKELY", 1, TRUE, 0)</f>
        <v>0</v>
      </c>
    </row>
    <row r="346" spans="1:24" ht="20" customHeight="1" x14ac:dyDescent="0.2">
      <c r="A346" s="22" t="s">
        <v>1127</v>
      </c>
      <c r="B346" s="49" t="str">
        <f>SUBSTITUTE(A346,"/Users/timomiessen/Desktop/imagesdk/nonblackwomen1/","Image_")</f>
        <v>Image_NBW_8.jpg</v>
      </c>
      <c r="C346" s="41" t="s">
        <v>390</v>
      </c>
      <c r="D346" s="23" t="s">
        <v>391</v>
      </c>
      <c r="E346" s="24">
        <v>1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 cm="1">
        <f t="array" ref="R346">_xlfn.IFS(H346=1,1,K346=1,1,L346=1,1,M346=1,1,N346=1,1,P346=1,1,TRUE,0)</f>
        <v>0</v>
      </c>
      <c r="S346" s="35">
        <f>IF(AND(G346=1,R346=1),0,R346)</f>
        <v>0</v>
      </c>
      <c r="T346" s="53" t="s">
        <v>1</v>
      </c>
      <c r="U346" s="34" cm="1">
        <f t="array" ref="U346">_xlfn.IFS(T346="UNLIKELY", 1, T346="POSSIBLE", 1, T346="LIKELY",1, T346="VERY_LIKELY", 1, TRUE, 0)</f>
        <v>1</v>
      </c>
      <c r="V346" s="24" cm="1">
        <f t="array" ref="V346">_xlfn.IFS(T346="POSSIBLE", 1, T346="LIKELY",1, T346="VERY_LIKELY", 1, TRUE, 0)</f>
        <v>0</v>
      </c>
      <c r="W346" s="24" cm="1">
        <f t="array" ref="W346">_xlfn.IFS(T346="LIKELY",1, T346="VERY_LIKELY", 1, TRUE, 0)</f>
        <v>0</v>
      </c>
      <c r="X346" s="35" cm="1">
        <f t="array" ref="X346">_xlfn.IFS(T346="VERY_LIKELY", 1, TRUE, 0)</f>
        <v>0</v>
      </c>
    </row>
    <row r="347" spans="1:24" ht="20" customHeight="1" x14ac:dyDescent="0.2">
      <c r="A347" s="22" t="s">
        <v>1128</v>
      </c>
      <c r="B347" s="49" t="str">
        <f>SUBSTITUTE(A347,"/Users/timomiessen/Desktop/imagesdk/nonblackwomen1/","Image_")</f>
        <v>Image_NBW_80.jpg</v>
      </c>
      <c r="C347" s="41" t="s">
        <v>390</v>
      </c>
      <c r="D347" s="23" t="s">
        <v>391</v>
      </c>
      <c r="E347" s="24">
        <v>1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 cm="1">
        <f t="array" ref="R347">_xlfn.IFS(H347=1,1,K347=1,1,L347=1,1,M347=1,1,N347=1,1,P347=1,1,TRUE,0)</f>
        <v>0</v>
      </c>
      <c r="S347" s="35">
        <f>IF(AND(G347=1,R347=1),0,R347)</f>
        <v>0</v>
      </c>
      <c r="T347" s="53" t="s">
        <v>2</v>
      </c>
      <c r="U347" s="34" cm="1">
        <f t="array" ref="U347">_xlfn.IFS(T347="UNLIKELY", 1, T347="POSSIBLE", 1, T347="LIKELY",1, T347="VERY_LIKELY", 1, TRUE, 0)</f>
        <v>1</v>
      </c>
      <c r="V347" s="24" cm="1">
        <f t="array" ref="V347">_xlfn.IFS(T347="POSSIBLE", 1, T347="LIKELY",1, T347="VERY_LIKELY", 1, TRUE, 0)</f>
        <v>1</v>
      </c>
      <c r="W347" s="24" cm="1">
        <f t="array" ref="W347">_xlfn.IFS(T347="LIKELY",1, T347="VERY_LIKELY", 1, TRUE, 0)</f>
        <v>0</v>
      </c>
      <c r="X347" s="35" cm="1">
        <f t="array" ref="X347">_xlfn.IFS(T347="VERY_LIKELY", 1, TRUE, 0)</f>
        <v>0</v>
      </c>
    </row>
    <row r="348" spans="1:24" ht="20" customHeight="1" x14ac:dyDescent="0.2">
      <c r="A348" s="22" t="s">
        <v>1129</v>
      </c>
      <c r="B348" s="49" t="str">
        <f>SUBSTITUTE(A348,"/Users/timomiessen/Desktop/imagesdk/nonblackwomen1/","Image_")</f>
        <v>Image_NBW_81.jpg</v>
      </c>
      <c r="C348" s="41" t="s">
        <v>390</v>
      </c>
      <c r="D348" s="23" t="s">
        <v>391</v>
      </c>
      <c r="E348" s="24">
        <v>1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 cm="1">
        <f t="array" ref="R348">_xlfn.IFS(H348=1,1,K348=1,1,L348=1,1,M348=1,1,N348=1,1,P348=1,1,TRUE,0)</f>
        <v>0</v>
      </c>
      <c r="S348" s="35">
        <f>IF(AND(G348=1,R348=1),0,R348)</f>
        <v>0</v>
      </c>
      <c r="T348" s="53" t="s">
        <v>2</v>
      </c>
      <c r="U348" s="34" cm="1">
        <f t="array" ref="U348">_xlfn.IFS(T348="UNLIKELY", 1, T348="POSSIBLE", 1, T348="LIKELY",1, T348="VERY_LIKELY", 1, TRUE, 0)</f>
        <v>1</v>
      </c>
      <c r="V348" s="24" cm="1">
        <f t="array" ref="V348">_xlfn.IFS(T348="POSSIBLE", 1, T348="LIKELY",1, T348="VERY_LIKELY", 1, TRUE, 0)</f>
        <v>1</v>
      </c>
      <c r="W348" s="24" cm="1">
        <f t="array" ref="W348">_xlfn.IFS(T348="LIKELY",1, T348="VERY_LIKELY", 1, TRUE, 0)</f>
        <v>0</v>
      </c>
      <c r="X348" s="35" cm="1">
        <f t="array" ref="X348">_xlfn.IFS(T348="VERY_LIKELY", 1, TRUE, 0)</f>
        <v>0</v>
      </c>
    </row>
    <row r="349" spans="1:24" ht="20" customHeight="1" x14ac:dyDescent="0.2">
      <c r="A349" s="22" t="s">
        <v>1130</v>
      </c>
      <c r="B349" s="49" t="str">
        <f>SUBSTITUTE(A349,"/Users/timomiessen/Desktop/imagesdk/nonblackwomen1/","Image_")</f>
        <v>Image_NBW_82.jpg</v>
      </c>
      <c r="C349" s="41" t="s">
        <v>390</v>
      </c>
      <c r="D349" s="23" t="s">
        <v>391</v>
      </c>
      <c r="E349" s="24">
        <v>1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 cm="1">
        <f t="array" ref="R349">_xlfn.IFS(H349=1,1,K349=1,1,L349=1,1,M349=1,1,N349=1,1,P349=1,1,TRUE,0)</f>
        <v>0</v>
      </c>
      <c r="S349" s="35">
        <f>IF(AND(G349=1,R349=1),0,R349)</f>
        <v>0</v>
      </c>
      <c r="T349" s="53" t="s">
        <v>2</v>
      </c>
      <c r="U349" s="34" cm="1">
        <f t="array" ref="U349">_xlfn.IFS(T349="UNLIKELY", 1, T349="POSSIBLE", 1, T349="LIKELY",1, T349="VERY_LIKELY", 1, TRUE, 0)</f>
        <v>1</v>
      </c>
      <c r="V349" s="24" cm="1">
        <f t="array" ref="V349">_xlfn.IFS(T349="POSSIBLE", 1, T349="LIKELY",1, T349="VERY_LIKELY", 1, TRUE, 0)</f>
        <v>1</v>
      </c>
      <c r="W349" s="24" cm="1">
        <f t="array" ref="W349">_xlfn.IFS(T349="LIKELY",1, T349="VERY_LIKELY", 1, TRUE, 0)</f>
        <v>0</v>
      </c>
      <c r="X349" s="35" cm="1">
        <f t="array" ref="X349">_xlfn.IFS(T349="VERY_LIKELY", 1, TRUE, 0)</f>
        <v>0</v>
      </c>
    </row>
    <row r="350" spans="1:24" ht="20" customHeight="1" x14ac:dyDescent="0.2">
      <c r="A350" s="22" t="s">
        <v>1131</v>
      </c>
      <c r="B350" s="49" t="str">
        <f>SUBSTITUTE(A350,"/Users/timomiessen/Desktop/imagesdk/nonblackwomen1/","Image_")</f>
        <v>Image_NBW_83.jpg</v>
      </c>
      <c r="C350" s="41" t="s">
        <v>390</v>
      </c>
      <c r="D350" s="23" t="s">
        <v>391</v>
      </c>
      <c r="E350" s="24">
        <v>1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 cm="1">
        <f t="array" ref="R350">_xlfn.IFS(H350=1,1,K350=1,1,L350=1,1,M350=1,1,N350=1,1,P350=1,1,TRUE,0)</f>
        <v>0</v>
      </c>
      <c r="S350" s="35">
        <f>IF(AND(G350=1,R350=1),0,R350)</f>
        <v>0</v>
      </c>
      <c r="T350" s="53" t="s">
        <v>1</v>
      </c>
      <c r="U350" s="34" cm="1">
        <f t="array" ref="U350">_xlfn.IFS(T350="UNLIKELY", 1, T350="POSSIBLE", 1, T350="LIKELY",1, T350="VERY_LIKELY", 1, TRUE, 0)</f>
        <v>1</v>
      </c>
      <c r="V350" s="24" cm="1">
        <f t="array" ref="V350">_xlfn.IFS(T350="POSSIBLE", 1, T350="LIKELY",1, T350="VERY_LIKELY", 1, TRUE, 0)</f>
        <v>0</v>
      </c>
      <c r="W350" s="24" cm="1">
        <f t="array" ref="W350">_xlfn.IFS(T350="LIKELY",1, T350="VERY_LIKELY", 1, TRUE, 0)</f>
        <v>0</v>
      </c>
      <c r="X350" s="35" cm="1">
        <f t="array" ref="X350">_xlfn.IFS(T350="VERY_LIKELY", 1, TRUE, 0)</f>
        <v>0</v>
      </c>
    </row>
    <row r="351" spans="1:24" ht="20" customHeight="1" x14ac:dyDescent="0.2">
      <c r="A351" s="22" t="s">
        <v>1132</v>
      </c>
      <c r="B351" s="49" t="str">
        <f>SUBSTITUTE(A351,"/Users/timomiessen/Desktop/imagesdk/nonblackwomen1/","Image_")</f>
        <v>Image_NBW_84.jpg</v>
      </c>
      <c r="C351" s="41" t="s">
        <v>390</v>
      </c>
      <c r="D351" s="23" t="s">
        <v>391</v>
      </c>
      <c r="E351" s="24">
        <v>1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 cm="1">
        <f t="array" ref="R351">_xlfn.IFS(H351=1,1,K351=1,1,L351=1,1,M351=1,1,N351=1,1,P351=1,1,TRUE,0)</f>
        <v>0</v>
      </c>
      <c r="S351" s="35">
        <f>IF(AND(G351=1,R351=1),0,R351)</f>
        <v>0</v>
      </c>
      <c r="T351" s="53" t="s">
        <v>4</v>
      </c>
      <c r="U351" s="34" cm="1">
        <f t="array" ref="U351">_xlfn.IFS(T351="UNLIKELY", 1, T351="POSSIBLE", 1, T351="LIKELY",1, T351="VERY_LIKELY", 1, TRUE, 0)</f>
        <v>0</v>
      </c>
      <c r="V351" s="24" cm="1">
        <f t="array" ref="V351">_xlfn.IFS(T351="POSSIBLE", 1, T351="LIKELY",1, T351="VERY_LIKELY", 1, TRUE, 0)</f>
        <v>0</v>
      </c>
      <c r="W351" s="24" cm="1">
        <f t="array" ref="W351">_xlfn.IFS(T351="LIKELY",1, T351="VERY_LIKELY", 1, TRUE, 0)</f>
        <v>0</v>
      </c>
      <c r="X351" s="35" cm="1">
        <f t="array" ref="X351">_xlfn.IFS(T351="VERY_LIKELY", 1, TRUE, 0)</f>
        <v>0</v>
      </c>
    </row>
    <row r="352" spans="1:24" ht="20" customHeight="1" x14ac:dyDescent="0.2">
      <c r="A352" s="22" t="s">
        <v>1133</v>
      </c>
      <c r="B352" s="49" t="str">
        <f>SUBSTITUTE(A352,"/Users/timomiessen/Desktop/imagesdk/nonblackwomen1/","Image_")</f>
        <v>Image_NBW_85.jpg</v>
      </c>
      <c r="C352" s="41" t="s">
        <v>390</v>
      </c>
      <c r="D352" s="23" t="s">
        <v>391</v>
      </c>
      <c r="E352" s="24">
        <v>1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 cm="1">
        <f t="array" ref="R352">_xlfn.IFS(H352=1,1,K352=1,1,L352=1,1,M352=1,1,N352=1,1,P352=1,1,TRUE,0)</f>
        <v>0</v>
      </c>
      <c r="S352" s="35">
        <f>IF(AND(G352=1,R352=1),0,R352)</f>
        <v>0</v>
      </c>
      <c r="T352" s="53" t="s">
        <v>1</v>
      </c>
      <c r="U352" s="34" cm="1">
        <f t="array" ref="U352">_xlfn.IFS(T352="UNLIKELY", 1, T352="POSSIBLE", 1, T352="LIKELY",1, T352="VERY_LIKELY", 1, TRUE, 0)</f>
        <v>1</v>
      </c>
      <c r="V352" s="24" cm="1">
        <f t="array" ref="V352">_xlfn.IFS(T352="POSSIBLE", 1, T352="LIKELY",1, T352="VERY_LIKELY", 1, TRUE, 0)</f>
        <v>0</v>
      </c>
      <c r="W352" s="24" cm="1">
        <f t="array" ref="W352">_xlfn.IFS(T352="LIKELY",1, T352="VERY_LIKELY", 1, TRUE, 0)</f>
        <v>0</v>
      </c>
      <c r="X352" s="35" cm="1">
        <f t="array" ref="X352">_xlfn.IFS(T352="VERY_LIKELY", 1, TRUE, 0)</f>
        <v>0</v>
      </c>
    </row>
    <row r="353" spans="1:24" ht="20" customHeight="1" x14ac:dyDescent="0.2">
      <c r="A353" s="22" t="s">
        <v>1134</v>
      </c>
      <c r="B353" s="49" t="str">
        <f>SUBSTITUTE(A353,"/Users/timomiessen/Desktop/imagesdk/nonblackwomen1/","Image_")</f>
        <v>Image_NBW_86.jpg</v>
      </c>
      <c r="C353" s="41" t="s">
        <v>390</v>
      </c>
      <c r="D353" s="23" t="s">
        <v>391</v>
      </c>
      <c r="E353" s="24">
        <v>1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 cm="1">
        <f t="array" ref="R353">_xlfn.IFS(H353=1,1,K353=1,1,L353=1,1,M353=1,1,N353=1,1,P353=1,1,TRUE,0)</f>
        <v>0</v>
      </c>
      <c r="S353" s="35">
        <f>IF(AND(G353=1,R353=1),0,R353)</f>
        <v>0</v>
      </c>
      <c r="T353" s="53" t="s">
        <v>1</v>
      </c>
      <c r="U353" s="34" cm="1">
        <f t="array" ref="U353">_xlfn.IFS(T353="UNLIKELY", 1, T353="POSSIBLE", 1, T353="LIKELY",1, T353="VERY_LIKELY", 1, TRUE, 0)</f>
        <v>1</v>
      </c>
      <c r="V353" s="24" cm="1">
        <f t="array" ref="V353">_xlfn.IFS(T353="POSSIBLE", 1, T353="LIKELY",1, T353="VERY_LIKELY", 1, TRUE, 0)</f>
        <v>0</v>
      </c>
      <c r="W353" s="24" cm="1">
        <f t="array" ref="W353">_xlfn.IFS(T353="LIKELY",1, T353="VERY_LIKELY", 1, TRUE, 0)</f>
        <v>0</v>
      </c>
      <c r="X353" s="35" cm="1">
        <f t="array" ref="X353">_xlfn.IFS(T353="VERY_LIKELY", 1, TRUE, 0)</f>
        <v>0</v>
      </c>
    </row>
    <row r="354" spans="1:24" ht="20" customHeight="1" x14ac:dyDescent="0.2">
      <c r="A354" s="22" t="s">
        <v>1135</v>
      </c>
      <c r="B354" s="49" t="str">
        <f>SUBSTITUTE(A354,"/Users/timomiessen/Desktop/imagesdk/nonblackwomen1/","Image_")</f>
        <v>Image_NBW_87.jpg</v>
      </c>
      <c r="C354" s="41" t="s">
        <v>390</v>
      </c>
      <c r="D354" s="23" t="s">
        <v>391</v>
      </c>
      <c r="E354" s="24">
        <v>1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 cm="1">
        <f t="array" ref="R354">_xlfn.IFS(H354=1,1,K354=1,1,L354=1,1,M354=1,1,N354=1,1,P354=1,1,TRUE,0)</f>
        <v>0</v>
      </c>
      <c r="S354" s="35">
        <f>IF(AND(G354=1,R354=1),0,R354)</f>
        <v>0</v>
      </c>
      <c r="T354" s="53" t="s">
        <v>4</v>
      </c>
      <c r="U354" s="34" cm="1">
        <f t="array" ref="U354">_xlfn.IFS(T354="UNLIKELY", 1, T354="POSSIBLE", 1, T354="LIKELY",1, T354="VERY_LIKELY", 1, TRUE, 0)</f>
        <v>0</v>
      </c>
      <c r="V354" s="24" cm="1">
        <f t="array" ref="V354">_xlfn.IFS(T354="POSSIBLE", 1, T354="LIKELY",1, T354="VERY_LIKELY", 1, TRUE, 0)</f>
        <v>0</v>
      </c>
      <c r="W354" s="24" cm="1">
        <f t="array" ref="W354">_xlfn.IFS(T354="LIKELY",1, T354="VERY_LIKELY", 1, TRUE, 0)</f>
        <v>0</v>
      </c>
      <c r="X354" s="35" cm="1">
        <f t="array" ref="X354">_xlfn.IFS(T354="VERY_LIKELY", 1, TRUE, 0)</f>
        <v>0</v>
      </c>
    </row>
    <row r="355" spans="1:24" ht="20" customHeight="1" x14ac:dyDescent="0.2">
      <c r="A355" s="22" t="s">
        <v>1136</v>
      </c>
      <c r="B355" s="49" t="str">
        <f>SUBSTITUTE(A355,"/Users/timomiessen/Desktop/imagesdk/nonblackwomen1/","Image_")</f>
        <v>Image_NBW_88.jpg</v>
      </c>
      <c r="C355" s="41" t="s">
        <v>390</v>
      </c>
      <c r="D355" s="23" t="s">
        <v>391</v>
      </c>
      <c r="E355" s="24">
        <v>1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 cm="1">
        <f t="array" ref="R355">_xlfn.IFS(H355=1,1,K355=1,1,L355=1,1,M355=1,1,N355=1,1,P355=1,1,TRUE,0)</f>
        <v>0</v>
      </c>
      <c r="S355" s="35">
        <f>IF(AND(G355=1,R355=1),0,R355)</f>
        <v>0</v>
      </c>
      <c r="T355" s="53" t="s">
        <v>4</v>
      </c>
      <c r="U355" s="34" cm="1">
        <f t="array" ref="U355">_xlfn.IFS(T355="UNLIKELY", 1, T355="POSSIBLE", 1, T355="LIKELY",1, T355="VERY_LIKELY", 1, TRUE, 0)</f>
        <v>0</v>
      </c>
      <c r="V355" s="24" cm="1">
        <f t="array" ref="V355">_xlfn.IFS(T355="POSSIBLE", 1, T355="LIKELY",1, T355="VERY_LIKELY", 1, TRUE, 0)</f>
        <v>0</v>
      </c>
      <c r="W355" s="24" cm="1">
        <f t="array" ref="W355">_xlfn.IFS(T355="LIKELY",1, T355="VERY_LIKELY", 1, TRUE, 0)</f>
        <v>0</v>
      </c>
      <c r="X355" s="35" cm="1">
        <f t="array" ref="X355">_xlfn.IFS(T355="VERY_LIKELY", 1, TRUE, 0)</f>
        <v>0</v>
      </c>
    </row>
    <row r="356" spans="1:24" ht="20" customHeight="1" x14ac:dyDescent="0.2">
      <c r="A356" s="22" t="s">
        <v>1137</v>
      </c>
      <c r="B356" s="49" t="str">
        <f>SUBSTITUTE(A356,"/Users/timomiessen/Desktop/imagesdk/nonblackwomen1/","Image_")</f>
        <v>Image_NBW_89.jpg</v>
      </c>
      <c r="C356" s="41" t="s">
        <v>390</v>
      </c>
      <c r="D356" s="23" t="s">
        <v>391</v>
      </c>
      <c r="E356" s="24">
        <v>1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 cm="1">
        <f t="array" ref="R356">_xlfn.IFS(H356=1,1,K356=1,1,L356=1,1,M356=1,1,N356=1,1,P356=1,1,TRUE,0)</f>
        <v>0</v>
      </c>
      <c r="S356" s="35">
        <f>IF(AND(G356=1,R356=1),0,R356)</f>
        <v>0</v>
      </c>
      <c r="T356" s="53" t="s">
        <v>4</v>
      </c>
      <c r="U356" s="34" cm="1">
        <f t="array" ref="U356">_xlfn.IFS(T356="UNLIKELY", 1, T356="POSSIBLE", 1, T356="LIKELY",1, T356="VERY_LIKELY", 1, TRUE, 0)</f>
        <v>0</v>
      </c>
      <c r="V356" s="24" cm="1">
        <f t="array" ref="V356">_xlfn.IFS(T356="POSSIBLE", 1, T356="LIKELY",1, T356="VERY_LIKELY", 1, TRUE, 0)</f>
        <v>0</v>
      </c>
      <c r="W356" s="24" cm="1">
        <f t="array" ref="W356">_xlfn.IFS(T356="LIKELY",1, T356="VERY_LIKELY", 1, TRUE, 0)</f>
        <v>0</v>
      </c>
      <c r="X356" s="35" cm="1">
        <f t="array" ref="X356">_xlfn.IFS(T356="VERY_LIKELY", 1, TRUE, 0)</f>
        <v>0</v>
      </c>
    </row>
    <row r="357" spans="1:24" ht="20" customHeight="1" x14ac:dyDescent="0.2">
      <c r="A357" s="22" t="s">
        <v>1138</v>
      </c>
      <c r="B357" s="49" t="str">
        <f>SUBSTITUTE(A357,"/Users/timomiessen/Desktop/imagesdk/nonblackwomen1/","Image_")</f>
        <v>Image_NBW_9.jpg</v>
      </c>
      <c r="C357" s="41" t="s">
        <v>390</v>
      </c>
      <c r="D357" s="23" t="s">
        <v>391</v>
      </c>
      <c r="E357" s="24">
        <v>1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 cm="1">
        <f t="array" ref="R357">_xlfn.IFS(H357=1,1,K357=1,1,L357=1,1,M357=1,1,N357=1,1,P357=1,1,TRUE,0)</f>
        <v>0</v>
      </c>
      <c r="S357" s="35">
        <f>IF(AND(G357=1,R357=1),0,R357)</f>
        <v>0</v>
      </c>
      <c r="T357" s="53" t="s">
        <v>2</v>
      </c>
      <c r="U357" s="34" cm="1">
        <f t="array" ref="U357">_xlfn.IFS(T357="UNLIKELY", 1, T357="POSSIBLE", 1, T357="LIKELY",1, T357="VERY_LIKELY", 1, TRUE, 0)</f>
        <v>1</v>
      </c>
      <c r="V357" s="24" cm="1">
        <f t="array" ref="V357">_xlfn.IFS(T357="POSSIBLE", 1, T357="LIKELY",1, T357="VERY_LIKELY", 1, TRUE, 0)</f>
        <v>1</v>
      </c>
      <c r="W357" s="24" cm="1">
        <f t="array" ref="W357">_xlfn.IFS(T357="LIKELY",1, T357="VERY_LIKELY", 1, TRUE, 0)</f>
        <v>0</v>
      </c>
      <c r="X357" s="35" cm="1">
        <f t="array" ref="X357">_xlfn.IFS(T357="VERY_LIKELY", 1, TRUE, 0)</f>
        <v>0</v>
      </c>
    </row>
    <row r="358" spans="1:24" ht="20" customHeight="1" x14ac:dyDescent="0.2">
      <c r="A358" s="22" t="s">
        <v>1139</v>
      </c>
      <c r="B358" s="49" t="str">
        <f>SUBSTITUTE(A358,"/Users/timomiessen/Desktop/imagesdk/nonblackwomen1/","Image_")</f>
        <v>Image_NBW_90.jpg</v>
      </c>
      <c r="C358" s="41" t="s">
        <v>390</v>
      </c>
      <c r="D358" s="23" t="s">
        <v>391</v>
      </c>
      <c r="E358" s="24">
        <v>1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 cm="1">
        <f t="array" ref="R358">_xlfn.IFS(H358=1,1,K358=1,1,L358=1,1,M358=1,1,N358=1,1,P358=1,1,TRUE,0)</f>
        <v>0</v>
      </c>
      <c r="S358" s="35">
        <f>IF(AND(G358=1,R358=1),0,R358)</f>
        <v>0</v>
      </c>
      <c r="T358" s="53" t="s">
        <v>4</v>
      </c>
      <c r="U358" s="34" cm="1">
        <f t="array" ref="U358">_xlfn.IFS(T358="UNLIKELY", 1, T358="POSSIBLE", 1, T358="LIKELY",1, T358="VERY_LIKELY", 1, TRUE, 0)</f>
        <v>0</v>
      </c>
      <c r="V358" s="24" cm="1">
        <f t="array" ref="V358">_xlfn.IFS(T358="POSSIBLE", 1, T358="LIKELY",1, T358="VERY_LIKELY", 1, TRUE, 0)</f>
        <v>0</v>
      </c>
      <c r="W358" s="24" cm="1">
        <f t="array" ref="W358">_xlfn.IFS(T358="LIKELY",1, T358="VERY_LIKELY", 1, TRUE, 0)</f>
        <v>0</v>
      </c>
      <c r="X358" s="35" cm="1">
        <f t="array" ref="X358">_xlfn.IFS(T358="VERY_LIKELY", 1, TRUE, 0)</f>
        <v>0</v>
      </c>
    </row>
    <row r="359" spans="1:24" ht="20" customHeight="1" x14ac:dyDescent="0.2">
      <c r="A359" s="22" t="s">
        <v>1140</v>
      </c>
      <c r="B359" s="49" t="str">
        <f>SUBSTITUTE(A359,"/Users/timomiessen/Desktop/imagesdk/nonblackwomen1/","Image_")</f>
        <v>Image_NBW_91.jpg</v>
      </c>
      <c r="C359" s="41" t="s">
        <v>390</v>
      </c>
      <c r="D359" s="23" t="s">
        <v>391</v>
      </c>
      <c r="E359" s="24">
        <v>1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 cm="1">
        <f t="array" ref="R359">_xlfn.IFS(H359=1,1,K359=1,1,L359=1,1,M359=1,1,N359=1,1,P359=1,1,TRUE,0)</f>
        <v>0</v>
      </c>
      <c r="S359" s="35">
        <f>IF(AND(G359=1,R359=1),0,R359)</f>
        <v>0</v>
      </c>
      <c r="T359" s="53" t="s">
        <v>1</v>
      </c>
      <c r="U359" s="34" cm="1">
        <f t="array" ref="U359">_xlfn.IFS(T359="UNLIKELY", 1, T359="POSSIBLE", 1, T359="LIKELY",1, T359="VERY_LIKELY", 1, TRUE, 0)</f>
        <v>1</v>
      </c>
      <c r="V359" s="24" cm="1">
        <f t="array" ref="V359">_xlfn.IFS(T359="POSSIBLE", 1, T359="LIKELY",1, T359="VERY_LIKELY", 1, TRUE, 0)</f>
        <v>0</v>
      </c>
      <c r="W359" s="24" cm="1">
        <f t="array" ref="W359">_xlfn.IFS(T359="LIKELY",1, T359="VERY_LIKELY", 1, TRUE, 0)</f>
        <v>0</v>
      </c>
      <c r="X359" s="35" cm="1">
        <f t="array" ref="X359">_xlfn.IFS(T359="VERY_LIKELY", 1, TRUE, 0)</f>
        <v>0</v>
      </c>
    </row>
    <row r="360" spans="1:24" ht="20" customHeight="1" x14ac:dyDescent="0.2">
      <c r="A360" s="22" t="s">
        <v>1141</v>
      </c>
      <c r="B360" s="49" t="str">
        <f>SUBSTITUTE(A360,"/Users/timomiessen/Desktop/imagesdk/nonblackwomen1/","Image_")</f>
        <v>Image_NBW_92.jpg</v>
      </c>
      <c r="C360" s="41" t="s">
        <v>390</v>
      </c>
      <c r="D360" s="23" t="s">
        <v>391</v>
      </c>
      <c r="E360" s="24">
        <v>1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 cm="1">
        <f t="array" ref="R360">_xlfn.IFS(H360=1,1,K360=1,1,L360=1,1,M360=1,1,N360=1,1,P360=1,1,TRUE,0)</f>
        <v>0</v>
      </c>
      <c r="S360" s="35">
        <f>IF(AND(G360=1,R360=1),0,R360)</f>
        <v>0</v>
      </c>
      <c r="T360" s="53" t="s">
        <v>2</v>
      </c>
      <c r="U360" s="34" cm="1">
        <f t="array" ref="U360">_xlfn.IFS(T360="UNLIKELY", 1, T360="POSSIBLE", 1, T360="LIKELY",1, T360="VERY_LIKELY", 1, TRUE, 0)</f>
        <v>1</v>
      </c>
      <c r="V360" s="24" cm="1">
        <f t="array" ref="V360">_xlfn.IFS(T360="POSSIBLE", 1, T360="LIKELY",1, T360="VERY_LIKELY", 1, TRUE, 0)</f>
        <v>1</v>
      </c>
      <c r="W360" s="24" cm="1">
        <f t="array" ref="W360">_xlfn.IFS(T360="LIKELY",1, T360="VERY_LIKELY", 1, TRUE, 0)</f>
        <v>0</v>
      </c>
      <c r="X360" s="35" cm="1">
        <f t="array" ref="X360">_xlfn.IFS(T360="VERY_LIKELY", 1, TRUE, 0)</f>
        <v>0</v>
      </c>
    </row>
    <row r="361" spans="1:24" ht="20" customHeight="1" x14ac:dyDescent="0.2">
      <c r="A361" s="22" t="s">
        <v>1142</v>
      </c>
      <c r="B361" s="49" t="str">
        <f>SUBSTITUTE(A361,"/Users/timomiessen/Desktop/imagesdk/nonblackwomen1/","Image_")</f>
        <v>Image_NBW_93.jpg</v>
      </c>
      <c r="C361" s="41" t="s">
        <v>390</v>
      </c>
      <c r="D361" s="23" t="s">
        <v>391</v>
      </c>
      <c r="E361" s="24">
        <v>1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 cm="1">
        <f t="array" ref="R361">_xlfn.IFS(H361=1,1,K361=1,1,L361=1,1,M361=1,1,N361=1,1,P361=1,1,TRUE,0)</f>
        <v>0</v>
      </c>
      <c r="S361" s="35">
        <f>IF(AND(G361=1,R361=1),0,R361)</f>
        <v>0</v>
      </c>
      <c r="T361" s="53" t="s">
        <v>2</v>
      </c>
      <c r="U361" s="34" cm="1">
        <f t="array" ref="U361">_xlfn.IFS(T361="UNLIKELY", 1, T361="POSSIBLE", 1, T361="LIKELY",1, T361="VERY_LIKELY", 1, TRUE, 0)</f>
        <v>1</v>
      </c>
      <c r="V361" s="24" cm="1">
        <f t="array" ref="V361">_xlfn.IFS(T361="POSSIBLE", 1, T361="LIKELY",1, T361="VERY_LIKELY", 1, TRUE, 0)</f>
        <v>1</v>
      </c>
      <c r="W361" s="24" cm="1">
        <f t="array" ref="W361">_xlfn.IFS(T361="LIKELY",1, T361="VERY_LIKELY", 1, TRUE, 0)</f>
        <v>0</v>
      </c>
      <c r="X361" s="35" cm="1">
        <f t="array" ref="X361">_xlfn.IFS(T361="VERY_LIKELY", 1, TRUE, 0)</f>
        <v>0</v>
      </c>
    </row>
    <row r="362" spans="1:24" ht="20" customHeight="1" x14ac:dyDescent="0.2">
      <c r="A362" s="22" t="s">
        <v>1143</v>
      </c>
      <c r="B362" s="49" t="str">
        <f>SUBSTITUTE(A362,"/Users/timomiessen/Desktop/imagesdk/nonblackwomen1/","Image_")</f>
        <v>Image_NBW_94.jpg</v>
      </c>
      <c r="C362" s="41" t="s">
        <v>390</v>
      </c>
      <c r="D362" s="23" t="s">
        <v>391</v>
      </c>
      <c r="E362" s="24">
        <v>1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 cm="1">
        <f t="array" ref="R362">_xlfn.IFS(H362=1,1,K362=1,1,L362=1,1,M362=1,1,N362=1,1,P362=1,1,TRUE,0)</f>
        <v>0</v>
      </c>
      <c r="S362" s="35">
        <f>IF(AND(G362=1,R362=1),0,R362)</f>
        <v>0</v>
      </c>
      <c r="T362" s="53" t="s">
        <v>1</v>
      </c>
      <c r="U362" s="34" cm="1">
        <f t="array" ref="U362">_xlfn.IFS(T362="UNLIKELY", 1, T362="POSSIBLE", 1, T362="LIKELY",1, T362="VERY_LIKELY", 1, TRUE, 0)</f>
        <v>1</v>
      </c>
      <c r="V362" s="24" cm="1">
        <f t="array" ref="V362">_xlfn.IFS(T362="POSSIBLE", 1, T362="LIKELY",1, T362="VERY_LIKELY", 1, TRUE, 0)</f>
        <v>0</v>
      </c>
      <c r="W362" s="24" cm="1">
        <f t="array" ref="W362">_xlfn.IFS(T362="LIKELY",1, T362="VERY_LIKELY", 1, TRUE, 0)</f>
        <v>0</v>
      </c>
      <c r="X362" s="35" cm="1">
        <f t="array" ref="X362">_xlfn.IFS(T362="VERY_LIKELY", 1, TRUE, 0)</f>
        <v>0</v>
      </c>
    </row>
    <row r="363" spans="1:24" ht="20" customHeight="1" x14ac:dyDescent="0.2">
      <c r="A363" s="22" t="s">
        <v>1144</v>
      </c>
      <c r="B363" s="49" t="str">
        <f>SUBSTITUTE(A363,"/Users/timomiessen/Desktop/imagesdk/nonblackwomen1/","Image_")</f>
        <v>Image_NBW_95.jpg</v>
      </c>
      <c r="C363" s="41" t="s">
        <v>390</v>
      </c>
      <c r="D363" s="23" t="s">
        <v>391</v>
      </c>
      <c r="E363" s="24">
        <v>1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 cm="1">
        <f t="array" ref="R363">_xlfn.IFS(H363=1,1,K363=1,1,L363=1,1,M363=1,1,N363=1,1,P363=1,1,TRUE,0)</f>
        <v>0</v>
      </c>
      <c r="S363" s="35">
        <f>IF(AND(G363=1,R363=1),0,R363)</f>
        <v>0</v>
      </c>
      <c r="T363" s="53" t="s">
        <v>1</v>
      </c>
      <c r="U363" s="34" cm="1">
        <f t="array" ref="U363">_xlfn.IFS(T363="UNLIKELY", 1, T363="POSSIBLE", 1, T363="LIKELY",1, T363="VERY_LIKELY", 1, TRUE, 0)</f>
        <v>1</v>
      </c>
      <c r="V363" s="24" cm="1">
        <f t="array" ref="V363">_xlfn.IFS(T363="POSSIBLE", 1, T363="LIKELY",1, T363="VERY_LIKELY", 1, TRUE, 0)</f>
        <v>0</v>
      </c>
      <c r="W363" s="24" cm="1">
        <f t="array" ref="W363">_xlfn.IFS(T363="LIKELY",1, T363="VERY_LIKELY", 1, TRUE, 0)</f>
        <v>0</v>
      </c>
      <c r="X363" s="35" cm="1">
        <f t="array" ref="X363">_xlfn.IFS(T363="VERY_LIKELY", 1, TRUE, 0)</f>
        <v>0</v>
      </c>
    </row>
    <row r="364" spans="1:24" ht="20" customHeight="1" x14ac:dyDescent="0.2">
      <c r="A364" s="22" t="s">
        <v>1146</v>
      </c>
      <c r="B364" s="49" t="str">
        <f>SUBSTITUTE(A364,"/Users/timomiessen/Desktop/imagesdk/nonblackwomen1/","Image_")</f>
        <v>Image_NBW_97.jpg</v>
      </c>
      <c r="C364" s="41" t="s">
        <v>390</v>
      </c>
      <c r="D364" s="23" t="s">
        <v>391</v>
      </c>
      <c r="E364" s="24">
        <v>1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 cm="1">
        <f t="array" ref="R364">_xlfn.IFS(H364=1,1,K364=1,1,L364=1,1,M364=1,1,N364=1,1,P364=1,1,TRUE,0)</f>
        <v>0</v>
      </c>
      <c r="S364" s="35">
        <f>IF(AND(G364=1,R364=1),0,R364)</f>
        <v>0</v>
      </c>
      <c r="T364" s="53" t="s">
        <v>4</v>
      </c>
      <c r="U364" s="34" cm="1">
        <f t="array" ref="U364">_xlfn.IFS(T364="UNLIKELY", 1, T364="POSSIBLE", 1, T364="LIKELY",1, T364="VERY_LIKELY", 1, TRUE, 0)</f>
        <v>0</v>
      </c>
      <c r="V364" s="24" cm="1">
        <f t="array" ref="V364">_xlfn.IFS(T364="POSSIBLE", 1, T364="LIKELY",1, T364="VERY_LIKELY", 1, TRUE, 0)</f>
        <v>0</v>
      </c>
      <c r="W364" s="24" cm="1">
        <f t="array" ref="W364">_xlfn.IFS(T364="LIKELY",1, T364="VERY_LIKELY", 1, TRUE, 0)</f>
        <v>0</v>
      </c>
      <c r="X364" s="35" cm="1">
        <f t="array" ref="X364">_xlfn.IFS(T364="VERY_LIKELY", 1, TRUE, 0)</f>
        <v>0</v>
      </c>
    </row>
    <row r="365" spans="1:24" ht="20" customHeight="1" x14ac:dyDescent="0.2">
      <c r="A365" s="22" t="s">
        <v>1147</v>
      </c>
      <c r="B365" s="49" t="str">
        <f>SUBSTITUTE(A365,"/Users/timomiessen/Desktop/imagesdk/nonblackwomen1/","Image_")</f>
        <v>Image_NBW_98.jpg</v>
      </c>
      <c r="C365" s="41" t="s">
        <v>390</v>
      </c>
      <c r="D365" s="23" t="s">
        <v>391</v>
      </c>
      <c r="E365" s="24">
        <v>1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 cm="1">
        <f t="array" ref="R365">_xlfn.IFS(H365=1,1,K365=1,1,L365=1,1,M365=1,1,N365=1,1,P365=1,1,TRUE,0)</f>
        <v>0</v>
      </c>
      <c r="S365" s="35">
        <f>IF(AND(G365=1,R365=1),0,R365)</f>
        <v>0</v>
      </c>
      <c r="T365" s="53" t="s">
        <v>1</v>
      </c>
      <c r="U365" s="34" cm="1">
        <f t="array" ref="U365">_xlfn.IFS(T365="UNLIKELY", 1, T365="POSSIBLE", 1, T365="LIKELY",1, T365="VERY_LIKELY", 1, TRUE, 0)</f>
        <v>1</v>
      </c>
      <c r="V365" s="24" cm="1">
        <f t="array" ref="V365">_xlfn.IFS(T365="POSSIBLE", 1, T365="LIKELY",1, T365="VERY_LIKELY", 1, TRUE, 0)</f>
        <v>0</v>
      </c>
      <c r="W365" s="24" cm="1">
        <f t="array" ref="W365">_xlfn.IFS(T365="LIKELY",1, T365="VERY_LIKELY", 1, TRUE, 0)</f>
        <v>0</v>
      </c>
      <c r="X365" s="35" cm="1">
        <f t="array" ref="X365">_xlfn.IFS(T365="VERY_LIKELY", 1, TRUE, 0)</f>
        <v>0</v>
      </c>
    </row>
    <row r="366" spans="1:24" ht="20" customHeight="1" x14ac:dyDescent="0.2">
      <c r="A366" s="22" t="s">
        <v>1148</v>
      </c>
      <c r="B366" s="49" t="str">
        <f>SUBSTITUTE(A366,"/Users/timomiessen/Desktop/imagesdk/nonblackwomen1/","Image_")</f>
        <v>Image_NBW_99.jpg</v>
      </c>
      <c r="C366" s="41" t="s">
        <v>390</v>
      </c>
      <c r="D366" s="23" t="s">
        <v>391</v>
      </c>
      <c r="E366" s="24">
        <v>1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 cm="1">
        <f t="array" ref="R366">_xlfn.IFS(H366=1,1,K366=1,1,L366=1,1,M366=1,1,N366=1,1,P366=1,1,TRUE,0)</f>
        <v>0</v>
      </c>
      <c r="S366" s="35">
        <f>IF(AND(G366=1,R366=1),0,R366)</f>
        <v>0</v>
      </c>
      <c r="T366" s="53" t="s">
        <v>4</v>
      </c>
      <c r="U366" s="34" cm="1">
        <f t="array" ref="U366">_xlfn.IFS(T366="UNLIKELY", 1, T366="POSSIBLE", 1, T366="LIKELY",1, T366="VERY_LIKELY", 1, TRUE, 0)</f>
        <v>0</v>
      </c>
      <c r="V366" s="24" cm="1">
        <f t="array" ref="V366">_xlfn.IFS(T366="POSSIBLE", 1, T366="LIKELY",1, T366="VERY_LIKELY", 1, TRUE, 0)</f>
        <v>0</v>
      </c>
      <c r="W366" s="24" cm="1">
        <f t="array" ref="W366">_xlfn.IFS(T366="LIKELY",1, T366="VERY_LIKELY", 1, TRUE, 0)</f>
        <v>0</v>
      </c>
      <c r="X366" s="35" cm="1">
        <f t="array" ref="X366">_xlfn.IFS(T366="VERY_LIKELY", 1, TRUE, 0)</f>
        <v>0</v>
      </c>
    </row>
    <row r="367" spans="1:24" ht="20" customHeight="1" x14ac:dyDescent="0.2">
      <c r="A367" s="22" t="s">
        <v>1318</v>
      </c>
      <c r="B367" s="49" t="str">
        <f>SUBSTITUTE(A367,"/Users/timomiessen/Desktop/imagesdk/nonblackmen1/","Image_")</f>
        <v>Image_NBM_251.jpg</v>
      </c>
      <c r="C367" s="41" t="s">
        <v>389</v>
      </c>
      <c r="D367" s="23" t="s">
        <v>391</v>
      </c>
      <c r="E367" s="24">
        <v>0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1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 cm="1">
        <f t="array" ref="R367">_xlfn.IFS(H367=1,1,K367=1,1,L367=1,1,M367=1,1,N367=1,1,P367=1,1,TRUE,0)</f>
        <v>1</v>
      </c>
      <c r="S367" s="35">
        <f>IF(AND(G367=1,R367=1),0,R367)</f>
        <v>1</v>
      </c>
      <c r="T367" s="53" t="s">
        <v>12</v>
      </c>
      <c r="U367" s="34" cm="1">
        <f t="array" ref="U367">_xlfn.IFS(T367="UNLIKELY", 1, T367="POSSIBLE", 1, T367="LIKELY",1, T367="VERY_LIKELY", 1, TRUE, 0)</f>
        <v>1</v>
      </c>
      <c r="V367" s="24" cm="1">
        <f t="array" ref="V367">_xlfn.IFS(T367="POSSIBLE", 1, T367="LIKELY",1, T367="VERY_LIKELY", 1, TRUE, 0)</f>
        <v>1</v>
      </c>
      <c r="W367" s="24" cm="1">
        <f t="array" ref="W367">_xlfn.IFS(T367="LIKELY",1, T367="VERY_LIKELY", 1, TRUE, 0)</f>
        <v>1</v>
      </c>
      <c r="X367" s="35" cm="1">
        <f t="array" ref="X367">_xlfn.IFS(T367="VERY_LIKELY", 1, TRUE, 0)</f>
        <v>0</v>
      </c>
    </row>
    <row r="368" spans="1:24" ht="20" customHeight="1" x14ac:dyDescent="0.2">
      <c r="A368" s="22" t="s">
        <v>1319</v>
      </c>
      <c r="B368" s="49" t="str">
        <f>SUBSTITUTE(A368,"/Users/timomiessen/Desktop/imagesdk/nonblackmen1/","Image_")</f>
        <v>Image_NBM_252.jpg</v>
      </c>
      <c r="C368" s="41" t="s">
        <v>389</v>
      </c>
      <c r="D368" s="23" t="s">
        <v>391</v>
      </c>
      <c r="E368" s="24">
        <v>0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1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 cm="1">
        <f t="array" ref="R368">_xlfn.IFS(H368=1,1,K368=1,1,L368=1,1,M368=1,1,N368=1,1,P368=1,1,TRUE,0)</f>
        <v>1</v>
      </c>
      <c r="S368" s="35">
        <f>IF(AND(G368=1,R368=1),0,R368)</f>
        <v>1</v>
      </c>
      <c r="T368" s="53" t="s">
        <v>2</v>
      </c>
      <c r="U368" s="34" cm="1">
        <f t="array" ref="U368">_xlfn.IFS(T368="UNLIKELY", 1, T368="POSSIBLE", 1, T368="LIKELY",1, T368="VERY_LIKELY", 1, TRUE, 0)</f>
        <v>1</v>
      </c>
      <c r="V368" s="24" cm="1">
        <f t="array" ref="V368">_xlfn.IFS(T368="POSSIBLE", 1, T368="LIKELY",1, T368="VERY_LIKELY", 1, TRUE, 0)</f>
        <v>1</v>
      </c>
      <c r="W368" s="24" cm="1">
        <f t="array" ref="W368">_xlfn.IFS(T368="LIKELY",1, T368="VERY_LIKELY", 1, TRUE, 0)</f>
        <v>0</v>
      </c>
      <c r="X368" s="35" cm="1">
        <f t="array" ref="X368">_xlfn.IFS(T368="VERY_LIKELY", 1, TRUE, 0)</f>
        <v>0</v>
      </c>
    </row>
    <row r="369" spans="1:24" ht="20" customHeight="1" x14ac:dyDescent="0.2">
      <c r="A369" s="22" t="s">
        <v>1320</v>
      </c>
      <c r="B369" s="49" t="str">
        <f>SUBSTITUTE(A369,"/Users/timomiessen/Desktop/imagesdk/nonblackmen1/","Image_")</f>
        <v>Image_NBM_253.jpg</v>
      </c>
      <c r="C369" s="41" t="s">
        <v>389</v>
      </c>
      <c r="D369" s="23" t="s">
        <v>391</v>
      </c>
      <c r="E369" s="24">
        <v>0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1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 cm="1">
        <f t="array" ref="R369">_xlfn.IFS(H369=1,1,K369=1,1,L369=1,1,M369=1,1,N369=1,1,P369=1,1,TRUE,0)</f>
        <v>1</v>
      </c>
      <c r="S369" s="35">
        <f>IF(AND(G369=1,R369=1),0,R369)</f>
        <v>1</v>
      </c>
      <c r="T369" s="53" t="s">
        <v>2</v>
      </c>
      <c r="U369" s="34" cm="1">
        <f t="array" ref="U369">_xlfn.IFS(T369="UNLIKELY", 1, T369="POSSIBLE", 1, T369="LIKELY",1, T369="VERY_LIKELY", 1, TRUE, 0)</f>
        <v>1</v>
      </c>
      <c r="V369" s="24" cm="1">
        <f t="array" ref="V369">_xlfn.IFS(T369="POSSIBLE", 1, T369="LIKELY",1, T369="VERY_LIKELY", 1, TRUE, 0)</f>
        <v>1</v>
      </c>
      <c r="W369" s="24" cm="1">
        <f t="array" ref="W369">_xlfn.IFS(T369="LIKELY",1, T369="VERY_LIKELY", 1, TRUE, 0)</f>
        <v>0</v>
      </c>
      <c r="X369" s="35" cm="1">
        <f t="array" ref="X369">_xlfn.IFS(T369="VERY_LIKELY", 1, TRUE, 0)</f>
        <v>0</v>
      </c>
    </row>
    <row r="370" spans="1:24" ht="20" customHeight="1" x14ac:dyDescent="0.2">
      <c r="A370" s="22" t="s">
        <v>1321</v>
      </c>
      <c r="B370" s="49" t="str">
        <f>SUBSTITUTE(A370,"/Users/timomiessen/Desktop/imagesdk/nonblackmen1/","Image_")</f>
        <v>Image_NBM_254.jpg</v>
      </c>
      <c r="C370" s="41" t="s">
        <v>389</v>
      </c>
      <c r="D370" s="23" t="s">
        <v>391</v>
      </c>
      <c r="E370" s="24">
        <v>0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1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 cm="1">
        <f t="array" ref="R370">_xlfn.IFS(H370=1,1,K370=1,1,L370=1,1,M370=1,1,N370=1,1,P370=1,1,TRUE,0)</f>
        <v>1</v>
      </c>
      <c r="S370" s="35">
        <f>IF(AND(G370=1,R370=1),0,R370)</f>
        <v>1</v>
      </c>
      <c r="T370" s="53" t="s">
        <v>2</v>
      </c>
      <c r="U370" s="34" cm="1">
        <f t="array" ref="U370">_xlfn.IFS(T370="UNLIKELY", 1, T370="POSSIBLE", 1, T370="LIKELY",1, T370="VERY_LIKELY", 1, TRUE, 0)</f>
        <v>1</v>
      </c>
      <c r="V370" s="24" cm="1">
        <f t="array" ref="V370">_xlfn.IFS(T370="POSSIBLE", 1, T370="LIKELY",1, T370="VERY_LIKELY", 1, TRUE, 0)</f>
        <v>1</v>
      </c>
      <c r="W370" s="24" cm="1">
        <f t="array" ref="W370">_xlfn.IFS(T370="LIKELY",1, T370="VERY_LIKELY", 1, TRUE, 0)</f>
        <v>0</v>
      </c>
      <c r="X370" s="35" cm="1">
        <f t="array" ref="X370">_xlfn.IFS(T370="VERY_LIKELY", 1, TRUE, 0)</f>
        <v>0</v>
      </c>
    </row>
    <row r="371" spans="1:24" ht="20" customHeight="1" x14ac:dyDescent="0.2">
      <c r="A371" s="22" t="s">
        <v>1323</v>
      </c>
      <c r="B371" s="49" t="str">
        <f>SUBSTITUTE(A371,"/Users/timomiessen/Desktop/imagesdk/nonblackmen1/","Image_")</f>
        <v>Image_NBM_256.jpg</v>
      </c>
      <c r="C371" s="41" t="s">
        <v>389</v>
      </c>
      <c r="D371" s="23" t="s">
        <v>391</v>
      </c>
      <c r="E371" s="24">
        <v>0</v>
      </c>
      <c r="F371" s="24">
        <v>0</v>
      </c>
      <c r="G371" s="24">
        <v>0</v>
      </c>
      <c r="H371" s="24">
        <v>0</v>
      </c>
      <c r="I371" s="24">
        <v>1</v>
      </c>
      <c r="J371" s="24">
        <v>0</v>
      </c>
      <c r="K371" s="24">
        <v>1</v>
      </c>
      <c r="L371" s="24">
        <v>0</v>
      </c>
      <c r="M371" s="24">
        <v>0</v>
      </c>
      <c r="N371" s="24">
        <v>0</v>
      </c>
      <c r="O371" s="24">
        <v>0</v>
      </c>
      <c r="P371" s="24">
        <v>1</v>
      </c>
      <c r="Q371" s="24">
        <v>0</v>
      </c>
      <c r="R371" s="24" cm="1">
        <f t="array" ref="R371">_xlfn.IFS(H371=1,1,K371=1,1,L371=1,1,M371=1,1,N371=1,1,P371=1,1,TRUE,0)</f>
        <v>1</v>
      </c>
      <c r="S371" s="35">
        <f>IF(AND(G371=1,R371=1),0,R371)</f>
        <v>1</v>
      </c>
      <c r="T371" s="53" t="s">
        <v>113</v>
      </c>
      <c r="U371" s="34" cm="1">
        <f t="array" ref="U371">_xlfn.IFS(T371="UNLIKELY", 1, T371="POSSIBLE", 1, T371="LIKELY",1, T371="VERY_LIKELY", 1, TRUE, 0)</f>
        <v>1</v>
      </c>
      <c r="V371" s="24" cm="1">
        <f t="array" ref="V371">_xlfn.IFS(T371="POSSIBLE", 1, T371="LIKELY",1, T371="VERY_LIKELY", 1, TRUE, 0)</f>
        <v>1</v>
      </c>
      <c r="W371" s="24" cm="1">
        <f t="array" ref="W371">_xlfn.IFS(T371="LIKELY",1, T371="VERY_LIKELY", 1, TRUE, 0)</f>
        <v>1</v>
      </c>
      <c r="X371" s="35" cm="1">
        <f t="array" ref="X371">_xlfn.IFS(T371="VERY_LIKELY", 1, TRUE, 0)</f>
        <v>1</v>
      </c>
    </row>
    <row r="372" spans="1:24" ht="20" customHeight="1" x14ac:dyDescent="0.2">
      <c r="A372" s="22" t="s">
        <v>1324</v>
      </c>
      <c r="B372" s="49" t="str">
        <f>SUBSTITUTE(A372,"/Users/timomiessen/Desktop/imagesdk/nonblackmen1/","Image_")</f>
        <v>Image_NBM_257.jpg</v>
      </c>
      <c r="C372" s="41" t="s">
        <v>389</v>
      </c>
      <c r="D372" s="23" t="s">
        <v>391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1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 cm="1">
        <f t="array" ref="R372">_xlfn.IFS(H372=1,1,K372=1,1,L372=1,1,M372=1,1,N372=1,1,P372=1,1,TRUE,0)</f>
        <v>1</v>
      </c>
      <c r="S372" s="35">
        <f>IF(AND(G372=1,R372=1),0,R372)</f>
        <v>1</v>
      </c>
      <c r="T372" s="53" t="s">
        <v>2</v>
      </c>
      <c r="U372" s="34" cm="1">
        <f t="array" ref="U372">_xlfn.IFS(T372="UNLIKELY", 1, T372="POSSIBLE", 1, T372="LIKELY",1, T372="VERY_LIKELY", 1, TRUE, 0)</f>
        <v>1</v>
      </c>
      <c r="V372" s="24" cm="1">
        <f t="array" ref="V372">_xlfn.IFS(T372="POSSIBLE", 1, T372="LIKELY",1, T372="VERY_LIKELY", 1, TRUE, 0)</f>
        <v>1</v>
      </c>
      <c r="W372" s="24" cm="1">
        <f t="array" ref="W372">_xlfn.IFS(T372="LIKELY",1, T372="VERY_LIKELY", 1, TRUE, 0)</f>
        <v>0</v>
      </c>
      <c r="X372" s="35" cm="1">
        <f t="array" ref="X372">_xlfn.IFS(T372="VERY_LIKELY", 1, TRUE, 0)</f>
        <v>0</v>
      </c>
    </row>
    <row r="373" spans="1:24" ht="20" customHeight="1" x14ac:dyDescent="0.2">
      <c r="A373" s="22" t="s">
        <v>1325</v>
      </c>
      <c r="B373" s="49" t="str">
        <f>SUBSTITUTE(A373,"/Users/timomiessen/Desktop/imagesdk/nonblackmen1/","Image_")</f>
        <v>Image_NBM_258.jpg</v>
      </c>
      <c r="C373" s="41" t="s">
        <v>389</v>
      </c>
      <c r="D373" s="23" t="s">
        <v>391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1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 cm="1">
        <f t="array" ref="R373">_xlfn.IFS(H373=1,1,K373=1,1,L373=1,1,M373=1,1,N373=1,1,P373=1,1,TRUE,0)</f>
        <v>1</v>
      </c>
      <c r="S373" s="35">
        <f>IF(AND(G373=1,R373=1),0,R373)</f>
        <v>1</v>
      </c>
      <c r="T373" s="53" t="s">
        <v>2</v>
      </c>
      <c r="U373" s="34" cm="1">
        <f t="array" ref="U373">_xlfn.IFS(T373="UNLIKELY", 1, T373="POSSIBLE", 1, T373="LIKELY",1, T373="VERY_LIKELY", 1, TRUE, 0)</f>
        <v>1</v>
      </c>
      <c r="V373" s="24" cm="1">
        <f t="array" ref="V373">_xlfn.IFS(T373="POSSIBLE", 1, T373="LIKELY",1, T373="VERY_LIKELY", 1, TRUE, 0)</f>
        <v>1</v>
      </c>
      <c r="W373" s="24" cm="1">
        <f t="array" ref="W373">_xlfn.IFS(T373="LIKELY",1, T373="VERY_LIKELY", 1, TRUE, 0)</f>
        <v>0</v>
      </c>
      <c r="X373" s="35" cm="1">
        <f t="array" ref="X373">_xlfn.IFS(T373="VERY_LIKELY", 1, TRUE, 0)</f>
        <v>0</v>
      </c>
    </row>
    <row r="374" spans="1:24" ht="20" customHeight="1" x14ac:dyDescent="0.2">
      <c r="A374" s="22" t="s">
        <v>1326</v>
      </c>
      <c r="B374" s="49" t="str">
        <f>SUBSTITUTE(A374,"/Users/timomiessen/Desktop/imagesdk/nonblackmen1/","Image_")</f>
        <v>Image_NBM_259.jpg</v>
      </c>
      <c r="C374" s="41" t="s">
        <v>389</v>
      </c>
      <c r="D374" s="23" t="s">
        <v>391</v>
      </c>
      <c r="E374" s="24">
        <v>0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1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 cm="1">
        <f t="array" ref="R374">_xlfn.IFS(H374=1,1,K374=1,1,L374=1,1,M374=1,1,N374=1,1,P374=1,1,TRUE,0)</f>
        <v>1</v>
      </c>
      <c r="S374" s="35">
        <f>IF(AND(G374=1,R374=1),0,R374)</f>
        <v>1</v>
      </c>
      <c r="T374" s="53" t="s">
        <v>113</v>
      </c>
      <c r="U374" s="34" cm="1">
        <f t="array" ref="U374">_xlfn.IFS(T374="UNLIKELY", 1, T374="POSSIBLE", 1, T374="LIKELY",1, T374="VERY_LIKELY", 1, TRUE, 0)</f>
        <v>1</v>
      </c>
      <c r="V374" s="24" cm="1">
        <f t="array" ref="V374">_xlfn.IFS(T374="POSSIBLE", 1, T374="LIKELY",1, T374="VERY_LIKELY", 1, TRUE, 0)</f>
        <v>1</v>
      </c>
      <c r="W374" s="24" cm="1">
        <f t="array" ref="W374">_xlfn.IFS(T374="LIKELY",1, T374="VERY_LIKELY", 1, TRUE, 0)</f>
        <v>1</v>
      </c>
      <c r="X374" s="35" cm="1">
        <f t="array" ref="X374">_xlfn.IFS(T374="VERY_LIKELY", 1, TRUE, 0)</f>
        <v>1</v>
      </c>
    </row>
    <row r="375" spans="1:24" ht="20" customHeight="1" x14ac:dyDescent="0.2">
      <c r="A375" s="22" t="s">
        <v>1328</v>
      </c>
      <c r="B375" s="49" t="str">
        <f>SUBSTITUTE(A375,"/Users/timomiessen/Desktop/imagesdk/nonblackmen1/","Image_")</f>
        <v>Image_NBM_260.jpg</v>
      </c>
      <c r="C375" s="41" t="s">
        <v>389</v>
      </c>
      <c r="D375" s="23" t="s">
        <v>391</v>
      </c>
      <c r="E375" s="24">
        <v>0</v>
      </c>
      <c r="F375" s="24">
        <v>0</v>
      </c>
      <c r="G375" s="24">
        <v>0</v>
      </c>
      <c r="H375" s="24">
        <v>1</v>
      </c>
      <c r="I375" s="24">
        <v>0</v>
      </c>
      <c r="J375" s="24">
        <v>0</v>
      </c>
      <c r="K375" s="24">
        <v>1</v>
      </c>
      <c r="L375" s="24">
        <v>0</v>
      </c>
      <c r="M375" s="24">
        <v>0</v>
      </c>
      <c r="N375" s="24">
        <v>0</v>
      </c>
      <c r="O375" s="24">
        <v>0</v>
      </c>
      <c r="P375" s="24">
        <v>1</v>
      </c>
      <c r="Q375" s="24">
        <v>0</v>
      </c>
      <c r="R375" s="24" cm="1">
        <f t="array" ref="R375">_xlfn.IFS(H375=1,1,K375=1,1,L375=1,1,M375=1,1,N375=1,1,P375=1,1,TRUE,0)</f>
        <v>1</v>
      </c>
      <c r="S375" s="35">
        <f>IF(AND(G375=1,R375=1),0,R375)</f>
        <v>1</v>
      </c>
      <c r="T375" s="53" t="s">
        <v>113</v>
      </c>
      <c r="U375" s="34" cm="1">
        <f t="array" ref="U375">_xlfn.IFS(T375="UNLIKELY", 1, T375="POSSIBLE", 1, T375="LIKELY",1, T375="VERY_LIKELY", 1, TRUE, 0)</f>
        <v>1</v>
      </c>
      <c r="V375" s="24" cm="1">
        <f t="array" ref="V375">_xlfn.IFS(T375="POSSIBLE", 1, T375="LIKELY",1, T375="VERY_LIKELY", 1, TRUE, 0)</f>
        <v>1</v>
      </c>
      <c r="W375" s="24" cm="1">
        <f t="array" ref="W375">_xlfn.IFS(T375="LIKELY",1, T375="VERY_LIKELY", 1, TRUE, 0)</f>
        <v>1</v>
      </c>
      <c r="X375" s="35" cm="1">
        <f t="array" ref="X375">_xlfn.IFS(T375="VERY_LIKELY", 1, TRUE, 0)</f>
        <v>1</v>
      </c>
    </row>
    <row r="376" spans="1:24" ht="20" customHeight="1" x14ac:dyDescent="0.2">
      <c r="A376" s="22" t="s">
        <v>1329</v>
      </c>
      <c r="B376" s="49" t="str">
        <f>SUBSTITUTE(A376,"/Users/timomiessen/Desktop/imagesdk/nonblackmen1/","Image_")</f>
        <v>Image_NBM_261.jpg</v>
      </c>
      <c r="C376" s="41" t="s">
        <v>389</v>
      </c>
      <c r="D376" s="23" t="s">
        <v>391</v>
      </c>
      <c r="E376" s="24">
        <v>0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1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 cm="1">
        <f t="array" ref="R376">_xlfn.IFS(H376=1,1,K376=1,1,L376=1,1,M376=1,1,N376=1,1,P376=1,1,TRUE,0)</f>
        <v>1</v>
      </c>
      <c r="S376" s="35">
        <f>IF(AND(G376=1,R376=1),0,R376)</f>
        <v>1</v>
      </c>
      <c r="T376" s="53" t="s">
        <v>12</v>
      </c>
      <c r="U376" s="34" cm="1">
        <f t="array" ref="U376">_xlfn.IFS(T376="UNLIKELY", 1, T376="POSSIBLE", 1, T376="LIKELY",1, T376="VERY_LIKELY", 1, TRUE, 0)</f>
        <v>1</v>
      </c>
      <c r="V376" s="24" cm="1">
        <f t="array" ref="V376">_xlfn.IFS(T376="POSSIBLE", 1, T376="LIKELY",1, T376="VERY_LIKELY", 1, TRUE, 0)</f>
        <v>1</v>
      </c>
      <c r="W376" s="24" cm="1">
        <f t="array" ref="W376">_xlfn.IFS(T376="LIKELY",1, T376="VERY_LIKELY", 1, TRUE, 0)</f>
        <v>1</v>
      </c>
      <c r="X376" s="35" cm="1">
        <f t="array" ref="X376">_xlfn.IFS(T376="VERY_LIKELY", 1, TRUE, 0)</f>
        <v>0</v>
      </c>
    </row>
    <row r="377" spans="1:24" ht="20" customHeight="1" x14ac:dyDescent="0.2">
      <c r="A377" s="22" t="s">
        <v>1330</v>
      </c>
      <c r="B377" s="49" t="str">
        <f>SUBSTITUTE(A377,"/Users/timomiessen/Desktop/imagesdk/nonblackmen1/","Image_")</f>
        <v>Image_NBM_262.jpg</v>
      </c>
      <c r="C377" s="41" t="s">
        <v>389</v>
      </c>
      <c r="D377" s="23" t="s">
        <v>391</v>
      </c>
      <c r="E377" s="24">
        <v>0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1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 cm="1">
        <f t="array" ref="R377">_xlfn.IFS(H377=1,1,K377=1,1,L377=1,1,M377=1,1,N377=1,1,P377=1,1,TRUE,0)</f>
        <v>1</v>
      </c>
      <c r="S377" s="35">
        <f>IF(AND(G377=1,R377=1),0,R377)</f>
        <v>1</v>
      </c>
      <c r="T377" s="53" t="s">
        <v>2</v>
      </c>
      <c r="U377" s="34" cm="1">
        <f t="array" ref="U377">_xlfn.IFS(T377="UNLIKELY", 1, T377="POSSIBLE", 1, T377="LIKELY",1, T377="VERY_LIKELY", 1, TRUE, 0)</f>
        <v>1</v>
      </c>
      <c r="V377" s="24" cm="1">
        <f t="array" ref="V377">_xlfn.IFS(T377="POSSIBLE", 1, T377="LIKELY",1, T377="VERY_LIKELY", 1, TRUE, 0)</f>
        <v>1</v>
      </c>
      <c r="W377" s="24" cm="1">
        <f t="array" ref="W377">_xlfn.IFS(T377="LIKELY",1, T377="VERY_LIKELY", 1, TRUE, 0)</f>
        <v>0</v>
      </c>
      <c r="X377" s="35" cm="1">
        <f t="array" ref="X377">_xlfn.IFS(T377="VERY_LIKELY", 1, TRUE, 0)</f>
        <v>0</v>
      </c>
    </row>
    <row r="378" spans="1:24" ht="20" customHeight="1" x14ac:dyDescent="0.2">
      <c r="A378" s="22" t="s">
        <v>1331</v>
      </c>
      <c r="B378" s="49" t="str">
        <f>SUBSTITUTE(A378,"/Users/timomiessen/Desktop/imagesdk/nonblackmen1/","Image_")</f>
        <v>Image_NBM_263.jpg</v>
      </c>
      <c r="C378" s="41" t="s">
        <v>389</v>
      </c>
      <c r="D378" s="23" t="s">
        <v>391</v>
      </c>
      <c r="E378" s="24">
        <v>0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1</v>
      </c>
      <c r="L378" s="24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 cm="1">
        <f t="array" ref="R378">_xlfn.IFS(H378=1,1,K378=1,1,L378=1,1,M378=1,1,N378=1,1,P378=1,1,TRUE,0)</f>
        <v>1</v>
      </c>
      <c r="S378" s="35">
        <f>IF(AND(G378=1,R378=1),0,R378)</f>
        <v>1</v>
      </c>
      <c r="T378" s="53" t="s">
        <v>113</v>
      </c>
      <c r="U378" s="34" cm="1">
        <f t="array" ref="U378">_xlfn.IFS(T378="UNLIKELY", 1, T378="POSSIBLE", 1, T378="LIKELY",1, T378="VERY_LIKELY", 1, TRUE, 0)</f>
        <v>1</v>
      </c>
      <c r="V378" s="24" cm="1">
        <f t="array" ref="V378">_xlfn.IFS(T378="POSSIBLE", 1, T378="LIKELY",1, T378="VERY_LIKELY", 1, TRUE, 0)</f>
        <v>1</v>
      </c>
      <c r="W378" s="24" cm="1">
        <f t="array" ref="W378">_xlfn.IFS(T378="LIKELY",1, T378="VERY_LIKELY", 1, TRUE, 0)</f>
        <v>1</v>
      </c>
      <c r="X378" s="35" cm="1">
        <f t="array" ref="X378">_xlfn.IFS(T378="VERY_LIKELY", 1, TRUE, 0)</f>
        <v>1</v>
      </c>
    </row>
    <row r="379" spans="1:24" ht="20" customHeight="1" x14ac:dyDescent="0.2">
      <c r="A379" s="22" t="s">
        <v>1332</v>
      </c>
      <c r="B379" s="49" t="str">
        <f>SUBSTITUTE(A379,"/Users/timomiessen/Desktop/imagesdk/nonblackmen1/","Image_")</f>
        <v>Image_NBM_264.jpg</v>
      </c>
      <c r="C379" s="41" t="s">
        <v>389</v>
      </c>
      <c r="D379" s="23" t="s">
        <v>391</v>
      </c>
      <c r="E379" s="24">
        <v>0</v>
      </c>
      <c r="F379" s="24">
        <v>0</v>
      </c>
      <c r="G379" s="24">
        <v>0</v>
      </c>
      <c r="H379" s="24">
        <v>0</v>
      </c>
      <c r="I379" s="24">
        <v>0</v>
      </c>
      <c r="J379" s="24">
        <v>0</v>
      </c>
      <c r="K379" s="24">
        <v>1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 cm="1">
        <f t="array" ref="R379">_xlfn.IFS(H379=1,1,K379=1,1,L379=1,1,M379=1,1,N379=1,1,P379=1,1,TRUE,0)</f>
        <v>1</v>
      </c>
      <c r="S379" s="35">
        <f>IF(AND(G379=1,R379=1),0,R379)</f>
        <v>1</v>
      </c>
      <c r="T379" s="53" t="s">
        <v>12</v>
      </c>
      <c r="U379" s="34" cm="1">
        <f t="array" ref="U379">_xlfn.IFS(T379="UNLIKELY", 1, T379="POSSIBLE", 1, T379="LIKELY",1, T379="VERY_LIKELY", 1, TRUE, 0)</f>
        <v>1</v>
      </c>
      <c r="V379" s="24" cm="1">
        <f t="array" ref="V379">_xlfn.IFS(T379="POSSIBLE", 1, T379="LIKELY",1, T379="VERY_LIKELY", 1, TRUE, 0)</f>
        <v>1</v>
      </c>
      <c r="W379" s="24" cm="1">
        <f t="array" ref="W379">_xlfn.IFS(T379="LIKELY",1, T379="VERY_LIKELY", 1, TRUE, 0)</f>
        <v>1</v>
      </c>
      <c r="X379" s="35" cm="1">
        <f t="array" ref="X379">_xlfn.IFS(T379="VERY_LIKELY", 1, TRUE, 0)</f>
        <v>0</v>
      </c>
    </row>
    <row r="380" spans="1:24" ht="20" customHeight="1" x14ac:dyDescent="0.2">
      <c r="A380" s="22" t="s">
        <v>1333</v>
      </c>
      <c r="B380" s="49" t="str">
        <f>SUBSTITUTE(A380,"/Users/timomiessen/Desktop/imagesdk/nonblackmen1/","Image_")</f>
        <v>Image_NBM_265.jpg</v>
      </c>
      <c r="C380" s="41" t="s">
        <v>389</v>
      </c>
      <c r="D380" s="23" t="s">
        <v>391</v>
      </c>
      <c r="E380" s="24">
        <v>0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1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 cm="1">
        <f t="array" ref="R380">_xlfn.IFS(H380=1,1,K380=1,1,L380=1,1,M380=1,1,N380=1,1,P380=1,1,TRUE,0)</f>
        <v>1</v>
      </c>
      <c r="S380" s="35">
        <f>IF(AND(G380=1,R380=1),0,R380)</f>
        <v>1</v>
      </c>
      <c r="T380" s="53" t="s">
        <v>113</v>
      </c>
      <c r="U380" s="34" cm="1">
        <f t="array" ref="U380">_xlfn.IFS(T380="UNLIKELY", 1, T380="POSSIBLE", 1, T380="LIKELY",1, T380="VERY_LIKELY", 1, TRUE, 0)</f>
        <v>1</v>
      </c>
      <c r="V380" s="24" cm="1">
        <f t="array" ref="V380">_xlfn.IFS(T380="POSSIBLE", 1, T380="LIKELY",1, T380="VERY_LIKELY", 1, TRUE, 0)</f>
        <v>1</v>
      </c>
      <c r="W380" s="24" cm="1">
        <f t="array" ref="W380">_xlfn.IFS(T380="LIKELY",1, T380="VERY_LIKELY", 1, TRUE, 0)</f>
        <v>1</v>
      </c>
      <c r="X380" s="35" cm="1">
        <f t="array" ref="X380">_xlfn.IFS(T380="VERY_LIKELY", 1, TRUE, 0)</f>
        <v>1</v>
      </c>
    </row>
    <row r="381" spans="1:24" ht="20" customHeight="1" x14ac:dyDescent="0.2">
      <c r="A381" s="22" t="s">
        <v>1334</v>
      </c>
      <c r="B381" s="49" t="str">
        <f>SUBSTITUTE(A381,"/Users/timomiessen/Desktop/imagesdk/nonblackmen1/","Image_")</f>
        <v>Image_NBM_266.jpg</v>
      </c>
      <c r="C381" s="41" t="s">
        <v>389</v>
      </c>
      <c r="D381" s="23" t="s">
        <v>391</v>
      </c>
      <c r="E381" s="24">
        <v>0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1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 cm="1">
        <f t="array" ref="R381">_xlfn.IFS(H381=1,1,K381=1,1,L381=1,1,M381=1,1,N381=1,1,P381=1,1,TRUE,0)</f>
        <v>1</v>
      </c>
      <c r="S381" s="35">
        <f>IF(AND(G381=1,R381=1),0,R381)</f>
        <v>1</v>
      </c>
      <c r="T381" s="53" t="s">
        <v>113</v>
      </c>
      <c r="U381" s="34" cm="1">
        <f t="array" ref="U381">_xlfn.IFS(T381="UNLIKELY", 1, T381="POSSIBLE", 1, T381="LIKELY",1, T381="VERY_LIKELY", 1, TRUE, 0)</f>
        <v>1</v>
      </c>
      <c r="V381" s="24" cm="1">
        <f t="array" ref="V381">_xlfn.IFS(T381="POSSIBLE", 1, T381="LIKELY",1, T381="VERY_LIKELY", 1, TRUE, 0)</f>
        <v>1</v>
      </c>
      <c r="W381" s="24" cm="1">
        <f t="array" ref="W381">_xlfn.IFS(T381="LIKELY",1, T381="VERY_LIKELY", 1, TRUE, 0)</f>
        <v>1</v>
      </c>
      <c r="X381" s="35" cm="1">
        <f t="array" ref="X381">_xlfn.IFS(T381="VERY_LIKELY", 1, TRUE, 0)</f>
        <v>1</v>
      </c>
    </row>
    <row r="382" spans="1:24" ht="20" customHeight="1" x14ac:dyDescent="0.2">
      <c r="A382" s="22" t="s">
        <v>1335</v>
      </c>
      <c r="B382" s="49" t="str">
        <f>SUBSTITUTE(A382,"/Users/timomiessen/Desktop/imagesdk/nonblackmen1/","Image_")</f>
        <v>Image_NBM_267.jpg</v>
      </c>
      <c r="C382" s="41" t="s">
        <v>389</v>
      </c>
      <c r="D382" s="23" t="s">
        <v>391</v>
      </c>
      <c r="E382" s="24">
        <v>0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1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 cm="1">
        <f t="array" ref="R382">_xlfn.IFS(H382=1,1,K382=1,1,L382=1,1,M382=1,1,N382=1,1,P382=1,1,TRUE,0)</f>
        <v>1</v>
      </c>
      <c r="S382" s="35">
        <f>IF(AND(G382=1,R382=1),0,R382)</f>
        <v>1</v>
      </c>
      <c r="T382" s="53" t="s">
        <v>4</v>
      </c>
      <c r="U382" s="34" cm="1">
        <f t="array" ref="U382">_xlfn.IFS(T382="UNLIKELY", 1, T382="POSSIBLE", 1, T382="LIKELY",1, T382="VERY_LIKELY", 1, TRUE, 0)</f>
        <v>0</v>
      </c>
      <c r="V382" s="24" cm="1">
        <f t="array" ref="V382">_xlfn.IFS(T382="POSSIBLE", 1, T382="LIKELY",1, T382="VERY_LIKELY", 1, TRUE, 0)</f>
        <v>0</v>
      </c>
      <c r="W382" s="24" cm="1">
        <f t="array" ref="W382">_xlfn.IFS(T382="LIKELY",1, T382="VERY_LIKELY", 1, TRUE, 0)</f>
        <v>0</v>
      </c>
      <c r="X382" s="35" cm="1">
        <f t="array" ref="X382">_xlfn.IFS(T382="VERY_LIKELY", 1, TRUE, 0)</f>
        <v>0</v>
      </c>
    </row>
    <row r="383" spans="1:24" ht="20" customHeight="1" x14ac:dyDescent="0.2">
      <c r="A383" s="22" t="s">
        <v>1336</v>
      </c>
      <c r="B383" s="49" t="str">
        <f>SUBSTITUTE(A383,"/Users/timomiessen/Desktop/imagesdk/nonblackmen1/","Image_")</f>
        <v>Image_NBM_268.jpg</v>
      </c>
      <c r="C383" s="41" t="s">
        <v>389</v>
      </c>
      <c r="D383" s="23" t="s">
        <v>391</v>
      </c>
      <c r="E383" s="24">
        <v>0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1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 cm="1">
        <f t="array" ref="R383">_xlfn.IFS(H383=1,1,K383=1,1,L383=1,1,M383=1,1,N383=1,1,P383=1,1,TRUE,0)</f>
        <v>1</v>
      </c>
      <c r="S383" s="35">
        <f>IF(AND(G383=1,R383=1),0,R383)</f>
        <v>1</v>
      </c>
      <c r="T383" s="53" t="s">
        <v>12</v>
      </c>
      <c r="U383" s="34" cm="1">
        <f t="array" ref="U383">_xlfn.IFS(T383="UNLIKELY", 1, T383="POSSIBLE", 1, T383="LIKELY",1, T383="VERY_LIKELY", 1, TRUE, 0)</f>
        <v>1</v>
      </c>
      <c r="V383" s="24" cm="1">
        <f t="array" ref="V383">_xlfn.IFS(T383="POSSIBLE", 1, T383="LIKELY",1, T383="VERY_LIKELY", 1, TRUE, 0)</f>
        <v>1</v>
      </c>
      <c r="W383" s="24" cm="1">
        <f t="array" ref="W383">_xlfn.IFS(T383="LIKELY",1, T383="VERY_LIKELY", 1, TRUE, 0)</f>
        <v>1</v>
      </c>
      <c r="X383" s="35" cm="1">
        <f t="array" ref="X383">_xlfn.IFS(T383="VERY_LIKELY", 1, TRUE, 0)</f>
        <v>0</v>
      </c>
    </row>
    <row r="384" spans="1:24" ht="20" customHeight="1" x14ac:dyDescent="0.2">
      <c r="A384" s="22" t="s">
        <v>1337</v>
      </c>
      <c r="B384" s="49" t="str">
        <f>SUBSTITUTE(A384,"/Users/timomiessen/Desktop/imagesdk/nonblackmen1/","Image_")</f>
        <v>Image_NBM_269.jpg</v>
      </c>
      <c r="C384" s="41" t="s">
        <v>389</v>
      </c>
      <c r="D384" s="23" t="s">
        <v>391</v>
      </c>
      <c r="E384" s="24">
        <v>0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1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 cm="1">
        <f t="array" ref="R384">_xlfn.IFS(H384=1,1,K384=1,1,L384=1,1,M384=1,1,N384=1,1,P384=1,1,TRUE,0)</f>
        <v>1</v>
      </c>
      <c r="S384" s="35">
        <f>IF(AND(G384=1,R384=1),0,R384)</f>
        <v>1</v>
      </c>
      <c r="T384" s="53" t="s">
        <v>1</v>
      </c>
      <c r="U384" s="34" cm="1">
        <f t="array" ref="U384">_xlfn.IFS(T384="UNLIKELY", 1, T384="POSSIBLE", 1, T384="LIKELY",1, T384="VERY_LIKELY", 1, TRUE, 0)</f>
        <v>1</v>
      </c>
      <c r="V384" s="24" cm="1">
        <f t="array" ref="V384">_xlfn.IFS(T384="POSSIBLE", 1, T384="LIKELY",1, T384="VERY_LIKELY", 1, TRUE, 0)</f>
        <v>0</v>
      </c>
      <c r="W384" s="24" cm="1">
        <f t="array" ref="W384">_xlfn.IFS(T384="LIKELY",1, T384="VERY_LIKELY", 1, TRUE, 0)</f>
        <v>0</v>
      </c>
      <c r="X384" s="35" cm="1">
        <f t="array" ref="X384">_xlfn.IFS(T384="VERY_LIKELY", 1, TRUE, 0)</f>
        <v>0</v>
      </c>
    </row>
    <row r="385" spans="1:24" ht="20" customHeight="1" x14ac:dyDescent="0.2">
      <c r="A385" s="22" t="s">
        <v>1339</v>
      </c>
      <c r="B385" s="49" t="str">
        <f>SUBSTITUTE(A385,"/Users/timomiessen/Desktop/imagesdk/nonblackmen1/","Image_")</f>
        <v>Image_NBM_270.jpg</v>
      </c>
      <c r="C385" s="41" t="s">
        <v>389</v>
      </c>
      <c r="D385" s="23" t="s">
        <v>391</v>
      </c>
      <c r="E385" s="24">
        <v>0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1</v>
      </c>
      <c r="L385" s="24">
        <v>0</v>
      </c>
      <c r="M385" s="24">
        <v>0</v>
      </c>
      <c r="N385" s="24">
        <v>0</v>
      </c>
      <c r="O385" s="24">
        <v>0</v>
      </c>
      <c r="P385" s="24">
        <v>1</v>
      </c>
      <c r="Q385" s="24">
        <v>0</v>
      </c>
      <c r="R385" s="24" cm="1">
        <f t="array" ref="R385">_xlfn.IFS(H385=1,1,K385=1,1,L385=1,1,M385=1,1,N385=1,1,P385=1,1,TRUE,0)</f>
        <v>1</v>
      </c>
      <c r="S385" s="35">
        <f>IF(AND(G385=1,R385=1),0,R385)</f>
        <v>1</v>
      </c>
      <c r="T385" s="53" t="s">
        <v>113</v>
      </c>
      <c r="U385" s="34" cm="1">
        <f t="array" ref="U385">_xlfn.IFS(T385="UNLIKELY", 1, T385="POSSIBLE", 1, T385="LIKELY",1, T385="VERY_LIKELY", 1, TRUE, 0)</f>
        <v>1</v>
      </c>
      <c r="V385" s="24" cm="1">
        <f t="array" ref="V385">_xlfn.IFS(T385="POSSIBLE", 1, T385="LIKELY",1, T385="VERY_LIKELY", 1, TRUE, 0)</f>
        <v>1</v>
      </c>
      <c r="W385" s="24" cm="1">
        <f t="array" ref="W385">_xlfn.IFS(T385="LIKELY",1, T385="VERY_LIKELY", 1, TRUE, 0)</f>
        <v>1</v>
      </c>
      <c r="X385" s="35" cm="1">
        <f t="array" ref="X385">_xlfn.IFS(T385="VERY_LIKELY", 1, TRUE, 0)</f>
        <v>1</v>
      </c>
    </row>
    <row r="386" spans="1:24" ht="20" customHeight="1" x14ac:dyDescent="0.2">
      <c r="A386" s="22" t="s">
        <v>1340</v>
      </c>
      <c r="B386" s="49" t="str">
        <f>SUBSTITUTE(A386,"/Users/timomiessen/Desktop/imagesdk/nonblackmen1/","Image_")</f>
        <v>Image_NBM_271.jpg</v>
      </c>
      <c r="C386" s="41" t="s">
        <v>389</v>
      </c>
      <c r="D386" s="23" t="s">
        <v>391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1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 cm="1">
        <f t="array" ref="R386">_xlfn.IFS(H386=1,1,K386=1,1,L386=1,1,M386=1,1,N386=1,1,P386=1,1,TRUE,0)</f>
        <v>1</v>
      </c>
      <c r="S386" s="35">
        <f>IF(AND(G386=1,R386=1),0,R386)</f>
        <v>1</v>
      </c>
      <c r="T386" s="53" t="s">
        <v>12</v>
      </c>
      <c r="U386" s="34" cm="1">
        <f t="array" ref="U386">_xlfn.IFS(T386="UNLIKELY", 1, T386="POSSIBLE", 1, T386="LIKELY",1, T386="VERY_LIKELY", 1, TRUE, 0)</f>
        <v>1</v>
      </c>
      <c r="V386" s="24" cm="1">
        <f t="array" ref="V386">_xlfn.IFS(T386="POSSIBLE", 1, T386="LIKELY",1, T386="VERY_LIKELY", 1, TRUE, 0)</f>
        <v>1</v>
      </c>
      <c r="W386" s="24" cm="1">
        <f t="array" ref="W386">_xlfn.IFS(T386="LIKELY",1, T386="VERY_LIKELY", 1, TRUE, 0)</f>
        <v>1</v>
      </c>
      <c r="X386" s="35" cm="1">
        <f t="array" ref="X386">_xlfn.IFS(T386="VERY_LIKELY", 1, TRUE, 0)</f>
        <v>0</v>
      </c>
    </row>
    <row r="387" spans="1:24" ht="20" customHeight="1" x14ac:dyDescent="0.2">
      <c r="A387" s="22" t="s">
        <v>1341</v>
      </c>
      <c r="B387" s="49" t="str">
        <f>SUBSTITUTE(A387,"/Users/timomiessen/Desktop/imagesdk/nonblackmen1/","Image_")</f>
        <v>Image_NBM_272.jpg</v>
      </c>
      <c r="C387" s="41" t="s">
        <v>389</v>
      </c>
      <c r="D387" s="23" t="s">
        <v>391</v>
      </c>
      <c r="E387" s="24">
        <v>0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1</v>
      </c>
      <c r="L387" s="24">
        <v>0</v>
      </c>
      <c r="M387" s="24">
        <v>0</v>
      </c>
      <c r="N387" s="24">
        <v>0</v>
      </c>
      <c r="O387" s="24">
        <v>0</v>
      </c>
      <c r="P387" s="24">
        <v>1</v>
      </c>
      <c r="Q387" s="24">
        <v>0</v>
      </c>
      <c r="R387" s="24" cm="1">
        <f t="array" ref="R387">_xlfn.IFS(H387=1,1,K387=1,1,L387=1,1,M387=1,1,N387=1,1,P387=1,1,TRUE,0)</f>
        <v>1</v>
      </c>
      <c r="S387" s="35">
        <f>IF(AND(G387=1,R387=1),0,R387)</f>
        <v>1</v>
      </c>
      <c r="T387" s="53" t="s">
        <v>113</v>
      </c>
      <c r="U387" s="34" cm="1">
        <f t="array" ref="U387">_xlfn.IFS(T387="UNLIKELY", 1, T387="POSSIBLE", 1, T387="LIKELY",1, T387="VERY_LIKELY", 1, TRUE, 0)</f>
        <v>1</v>
      </c>
      <c r="V387" s="24" cm="1">
        <f t="array" ref="V387">_xlfn.IFS(T387="POSSIBLE", 1, T387="LIKELY",1, T387="VERY_LIKELY", 1, TRUE, 0)</f>
        <v>1</v>
      </c>
      <c r="W387" s="24" cm="1">
        <f t="array" ref="W387">_xlfn.IFS(T387="LIKELY",1, T387="VERY_LIKELY", 1, TRUE, 0)</f>
        <v>1</v>
      </c>
      <c r="X387" s="35" cm="1">
        <f t="array" ref="X387">_xlfn.IFS(T387="VERY_LIKELY", 1, TRUE, 0)</f>
        <v>1</v>
      </c>
    </row>
    <row r="388" spans="1:24" ht="20" customHeight="1" x14ac:dyDescent="0.2">
      <c r="A388" s="22" t="s">
        <v>1342</v>
      </c>
      <c r="B388" s="49" t="str">
        <f>SUBSTITUTE(A388,"/Users/timomiessen/Desktop/imagesdk/nonblackmen1/","Image_")</f>
        <v>Image_NBM_273.jpg</v>
      </c>
      <c r="C388" s="41" t="s">
        <v>389</v>
      </c>
      <c r="D388" s="23" t="s">
        <v>391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1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 cm="1">
        <f t="array" ref="R388">_xlfn.IFS(H388=1,1,K388=1,1,L388=1,1,M388=1,1,N388=1,1,P388=1,1,TRUE,0)</f>
        <v>1</v>
      </c>
      <c r="S388" s="35">
        <f>IF(AND(G388=1,R388=1),0,R388)</f>
        <v>1</v>
      </c>
      <c r="T388" s="53" t="s">
        <v>12</v>
      </c>
      <c r="U388" s="34" cm="1">
        <f t="array" ref="U388">_xlfn.IFS(T388="UNLIKELY", 1, T388="POSSIBLE", 1, T388="LIKELY",1, T388="VERY_LIKELY", 1, TRUE, 0)</f>
        <v>1</v>
      </c>
      <c r="V388" s="24" cm="1">
        <f t="array" ref="V388">_xlfn.IFS(T388="POSSIBLE", 1, T388="LIKELY",1, T388="VERY_LIKELY", 1, TRUE, 0)</f>
        <v>1</v>
      </c>
      <c r="W388" s="24" cm="1">
        <f t="array" ref="W388">_xlfn.IFS(T388="LIKELY",1, T388="VERY_LIKELY", 1, TRUE, 0)</f>
        <v>1</v>
      </c>
      <c r="X388" s="35" cm="1">
        <f t="array" ref="X388">_xlfn.IFS(T388="VERY_LIKELY", 1, TRUE, 0)</f>
        <v>0</v>
      </c>
    </row>
    <row r="389" spans="1:24" ht="20" customHeight="1" x14ac:dyDescent="0.2">
      <c r="A389" s="22" t="s">
        <v>1343</v>
      </c>
      <c r="B389" s="49" t="str">
        <f>SUBSTITUTE(A389,"/Users/timomiessen/Desktop/imagesdk/nonblackmen1/","Image_")</f>
        <v>Image_NBM_274.jpg</v>
      </c>
      <c r="C389" s="41" t="s">
        <v>389</v>
      </c>
      <c r="D389" s="23" t="s">
        <v>391</v>
      </c>
      <c r="E389" s="24">
        <v>0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1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 cm="1">
        <f t="array" ref="R389">_xlfn.IFS(H389=1,1,K389=1,1,L389=1,1,M389=1,1,N389=1,1,P389=1,1,TRUE,0)</f>
        <v>1</v>
      </c>
      <c r="S389" s="35">
        <f>IF(AND(G389=1,R389=1),0,R389)</f>
        <v>1</v>
      </c>
      <c r="T389" s="53" t="s">
        <v>2</v>
      </c>
      <c r="U389" s="34" cm="1">
        <f t="array" ref="U389">_xlfn.IFS(T389="UNLIKELY", 1, T389="POSSIBLE", 1, T389="LIKELY",1, T389="VERY_LIKELY", 1, TRUE, 0)</f>
        <v>1</v>
      </c>
      <c r="V389" s="24" cm="1">
        <f t="array" ref="V389">_xlfn.IFS(T389="POSSIBLE", 1, T389="LIKELY",1, T389="VERY_LIKELY", 1, TRUE, 0)</f>
        <v>1</v>
      </c>
      <c r="W389" s="24" cm="1">
        <f t="array" ref="W389">_xlfn.IFS(T389="LIKELY",1, T389="VERY_LIKELY", 1, TRUE, 0)</f>
        <v>0</v>
      </c>
      <c r="X389" s="35" cm="1">
        <f t="array" ref="X389">_xlfn.IFS(T389="VERY_LIKELY", 1, TRUE, 0)</f>
        <v>0</v>
      </c>
    </row>
    <row r="390" spans="1:24" ht="20" customHeight="1" x14ac:dyDescent="0.2">
      <c r="A390" s="22" t="s">
        <v>1344</v>
      </c>
      <c r="B390" s="49" t="str">
        <f>SUBSTITUTE(A390,"/Users/timomiessen/Desktop/imagesdk/nonblackmen1/","Image_")</f>
        <v>Image_NBM_275.jpg</v>
      </c>
      <c r="C390" s="41" t="s">
        <v>389</v>
      </c>
      <c r="D390" s="23" t="s">
        <v>391</v>
      </c>
      <c r="E390" s="24">
        <v>0</v>
      </c>
      <c r="F390" s="24">
        <v>0</v>
      </c>
      <c r="G390" s="24">
        <v>0</v>
      </c>
      <c r="H390" s="24">
        <v>0</v>
      </c>
      <c r="I390" s="24">
        <v>1</v>
      </c>
      <c r="J390" s="24">
        <v>0</v>
      </c>
      <c r="K390" s="24">
        <v>1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 cm="1">
        <f t="array" ref="R390">_xlfn.IFS(H390=1,1,K390=1,1,L390=1,1,M390=1,1,N390=1,1,P390=1,1,TRUE,0)</f>
        <v>1</v>
      </c>
      <c r="S390" s="35">
        <f>IF(AND(G390=1,R390=1),0,R390)</f>
        <v>1</v>
      </c>
      <c r="T390" s="53" t="s">
        <v>2</v>
      </c>
      <c r="U390" s="34" cm="1">
        <f t="array" ref="U390">_xlfn.IFS(T390="UNLIKELY", 1, T390="POSSIBLE", 1, T390="LIKELY",1, T390="VERY_LIKELY", 1, TRUE, 0)</f>
        <v>1</v>
      </c>
      <c r="V390" s="24" cm="1">
        <f t="array" ref="V390">_xlfn.IFS(T390="POSSIBLE", 1, T390="LIKELY",1, T390="VERY_LIKELY", 1, TRUE, 0)</f>
        <v>1</v>
      </c>
      <c r="W390" s="24" cm="1">
        <f t="array" ref="W390">_xlfn.IFS(T390="LIKELY",1, T390="VERY_LIKELY", 1, TRUE, 0)</f>
        <v>0</v>
      </c>
      <c r="X390" s="35" cm="1">
        <f t="array" ref="X390">_xlfn.IFS(T390="VERY_LIKELY", 1, TRUE, 0)</f>
        <v>0</v>
      </c>
    </row>
    <row r="391" spans="1:24" ht="20" customHeight="1" x14ac:dyDescent="0.2">
      <c r="A391" s="22" t="s">
        <v>1345</v>
      </c>
      <c r="B391" s="49" t="str">
        <f>SUBSTITUTE(A391,"/Users/timomiessen/Desktop/imagesdk/nonblackmen1/","Image_")</f>
        <v>Image_NBM_276.jpg</v>
      </c>
      <c r="C391" s="41" t="s">
        <v>389</v>
      </c>
      <c r="D391" s="23" t="s">
        <v>391</v>
      </c>
      <c r="E391" s="24">
        <v>0</v>
      </c>
      <c r="F391" s="24">
        <v>0</v>
      </c>
      <c r="G391" s="24">
        <v>0</v>
      </c>
      <c r="H391" s="24">
        <v>0</v>
      </c>
      <c r="I391" s="24">
        <v>1</v>
      </c>
      <c r="J391" s="24">
        <v>0</v>
      </c>
      <c r="K391" s="24">
        <v>1</v>
      </c>
      <c r="L391" s="24">
        <v>0</v>
      </c>
      <c r="M391" s="24">
        <v>0</v>
      </c>
      <c r="N391" s="24">
        <v>0</v>
      </c>
      <c r="O391" s="24">
        <v>0</v>
      </c>
      <c r="P391" s="24">
        <v>1</v>
      </c>
      <c r="Q391" s="24">
        <v>0</v>
      </c>
      <c r="R391" s="24" cm="1">
        <f t="array" ref="R391">_xlfn.IFS(H391=1,1,K391=1,1,L391=1,1,M391=1,1,N391=1,1,P391=1,1,TRUE,0)</f>
        <v>1</v>
      </c>
      <c r="S391" s="35">
        <f>IF(AND(G391=1,R391=1),0,R391)</f>
        <v>1</v>
      </c>
      <c r="T391" s="53" t="s">
        <v>12</v>
      </c>
      <c r="U391" s="34" cm="1">
        <f t="array" ref="U391">_xlfn.IFS(T391="UNLIKELY", 1, T391="POSSIBLE", 1, T391="LIKELY",1, T391="VERY_LIKELY", 1, TRUE, 0)</f>
        <v>1</v>
      </c>
      <c r="V391" s="24" cm="1">
        <f t="array" ref="V391">_xlfn.IFS(T391="POSSIBLE", 1, T391="LIKELY",1, T391="VERY_LIKELY", 1, TRUE, 0)</f>
        <v>1</v>
      </c>
      <c r="W391" s="24" cm="1">
        <f t="array" ref="W391">_xlfn.IFS(T391="LIKELY",1, T391="VERY_LIKELY", 1, TRUE, 0)</f>
        <v>1</v>
      </c>
      <c r="X391" s="35" cm="1">
        <f t="array" ref="X391">_xlfn.IFS(T391="VERY_LIKELY", 1, TRUE, 0)</f>
        <v>0</v>
      </c>
    </row>
    <row r="392" spans="1:24" ht="20" customHeight="1" x14ac:dyDescent="0.2">
      <c r="A392" s="22" t="s">
        <v>1346</v>
      </c>
      <c r="B392" s="49" t="str">
        <f>SUBSTITUTE(A392,"/Users/timomiessen/Desktop/imagesdk/nonblackmen1/","Image_")</f>
        <v>Image_NBM_277.jpg</v>
      </c>
      <c r="C392" s="41" t="s">
        <v>389</v>
      </c>
      <c r="D392" s="23" t="s">
        <v>391</v>
      </c>
      <c r="E392" s="24">
        <v>0</v>
      </c>
      <c r="F392" s="24">
        <v>0</v>
      </c>
      <c r="G392" s="24">
        <v>0</v>
      </c>
      <c r="H392" s="24">
        <v>0</v>
      </c>
      <c r="I392" s="24">
        <v>1</v>
      </c>
      <c r="J392" s="24">
        <v>0</v>
      </c>
      <c r="K392" s="24">
        <v>1</v>
      </c>
      <c r="L392" s="24">
        <v>0</v>
      </c>
      <c r="M392" s="24">
        <v>0</v>
      </c>
      <c r="N392" s="24">
        <v>0</v>
      </c>
      <c r="O392" s="24">
        <v>0</v>
      </c>
      <c r="P392" s="24">
        <v>0</v>
      </c>
      <c r="Q392" s="24">
        <v>0</v>
      </c>
      <c r="R392" s="24" cm="1">
        <f t="array" ref="R392">_xlfn.IFS(H392=1,1,K392=1,1,L392=1,1,M392=1,1,N392=1,1,P392=1,1,TRUE,0)</f>
        <v>1</v>
      </c>
      <c r="S392" s="35">
        <f>IF(AND(G392=1,R392=1),0,R392)</f>
        <v>1</v>
      </c>
      <c r="T392" s="53" t="s">
        <v>2</v>
      </c>
      <c r="U392" s="34" cm="1">
        <f t="array" ref="U392">_xlfn.IFS(T392="UNLIKELY", 1, T392="POSSIBLE", 1, T392="LIKELY",1, T392="VERY_LIKELY", 1, TRUE, 0)</f>
        <v>1</v>
      </c>
      <c r="V392" s="24" cm="1">
        <f t="array" ref="V392">_xlfn.IFS(T392="POSSIBLE", 1, T392="LIKELY",1, T392="VERY_LIKELY", 1, TRUE, 0)</f>
        <v>1</v>
      </c>
      <c r="W392" s="24" cm="1">
        <f t="array" ref="W392">_xlfn.IFS(T392="LIKELY",1, T392="VERY_LIKELY", 1, TRUE, 0)</f>
        <v>0</v>
      </c>
      <c r="X392" s="35" cm="1">
        <f t="array" ref="X392">_xlfn.IFS(T392="VERY_LIKELY", 1, TRUE, 0)</f>
        <v>0</v>
      </c>
    </row>
    <row r="393" spans="1:24" ht="20" customHeight="1" x14ac:dyDescent="0.2">
      <c r="A393" s="22" t="s">
        <v>1347</v>
      </c>
      <c r="B393" s="49" t="str">
        <f>SUBSTITUTE(A393,"/Users/timomiessen/Desktop/imagesdk/nonblackmen1/","Image_")</f>
        <v>Image_NBM_278.jpg</v>
      </c>
      <c r="C393" s="41" t="s">
        <v>389</v>
      </c>
      <c r="D393" s="23" t="s">
        <v>391</v>
      </c>
      <c r="E393" s="24">
        <v>0</v>
      </c>
      <c r="F393" s="24">
        <v>0</v>
      </c>
      <c r="G393" s="24">
        <v>0</v>
      </c>
      <c r="H393" s="24">
        <v>0</v>
      </c>
      <c r="I393" s="24">
        <v>1</v>
      </c>
      <c r="J393" s="24">
        <v>0</v>
      </c>
      <c r="K393" s="24">
        <v>1</v>
      </c>
      <c r="L393" s="24">
        <v>0</v>
      </c>
      <c r="M393" s="24">
        <v>0</v>
      </c>
      <c r="N393" s="24">
        <v>0</v>
      </c>
      <c r="O393" s="24">
        <v>0</v>
      </c>
      <c r="P393" s="24">
        <v>0</v>
      </c>
      <c r="Q393" s="24">
        <v>0</v>
      </c>
      <c r="R393" s="24" cm="1">
        <f t="array" ref="R393">_xlfn.IFS(H393=1,1,K393=1,1,L393=1,1,M393=1,1,N393=1,1,P393=1,1,TRUE,0)</f>
        <v>1</v>
      </c>
      <c r="S393" s="35">
        <f>IF(AND(G393=1,R393=1),0,R393)</f>
        <v>1</v>
      </c>
      <c r="T393" s="53" t="s">
        <v>12</v>
      </c>
      <c r="U393" s="34" cm="1">
        <f t="array" ref="U393">_xlfn.IFS(T393="UNLIKELY", 1, T393="POSSIBLE", 1, T393="LIKELY",1, T393="VERY_LIKELY", 1, TRUE, 0)</f>
        <v>1</v>
      </c>
      <c r="V393" s="24" cm="1">
        <f t="array" ref="V393">_xlfn.IFS(T393="POSSIBLE", 1, T393="LIKELY",1, T393="VERY_LIKELY", 1, TRUE, 0)</f>
        <v>1</v>
      </c>
      <c r="W393" s="24" cm="1">
        <f t="array" ref="W393">_xlfn.IFS(T393="LIKELY",1, T393="VERY_LIKELY", 1, TRUE, 0)</f>
        <v>1</v>
      </c>
      <c r="X393" s="35" cm="1">
        <f t="array" ref="X393">_xlfn.IFS(T393="VERY_LIKELY", 1, TRUE, 0)</f>
        <v>0</v>
      </c>
    </row>
    <row r="394" spans="1:24" ht="20" customHeight="1" x14ac:dyDescent="0.2">
      <c r="A394" s="22" t="s">
        <v>1348</v>
      </c>
      <c r="B394" s="49" t="str">
        <f>SUBSTITUTE(A394,"/Users/timomiessen/Desktop/imagesdk/nonblackmen1/","Image_")</f>
        <v>Image_NBM_279.jpg</v>
      </c>
      <c r="C394" s="41" t="s">
        <v>389</v>
      </c>
      <c r="D394" s="23" t="s">
        <v>391</v>
      </c>
      <c r="E394" s="24">
        <v>0</v>
      </c>
      <c r="F394" s="24">
        <v>0</v>
      </c>
      <c r="G394" s="24">
        <v>0</v>
      </c>
      <c r="H394" s="24">
        <v>0</v>
      </c>
      <c r="I394" s="24">
        <v>0</v>
      </c>
      <c r="J394" s="24">
        <v>0</v>
      </c>
      <c r="K394" s="24">
        <v>1</v>
      </c>
      <c r="L394" s="24">
        <v>0</v>
      </c>
      <c r="M394" s="24">
        <v>0</v>
      </c>
      <c r="N394" s="24">
        <v>0</v>
      </c>
      <c r="O394" s="24">
        <v>0</v>
      </c>
      <c r="P394" s="24">
        <v>1</v>
      </c>
      <c r="Q394" s="24">
        <v>0</v>
      </c>
      <c r="R394" s="24" cm="1">
        <f t="array" ref="R394">_xlfn.IFS(H394=1,1,K394=1,1,L394=1,1,M394=1,1,N394=1,1,P394=1,1,TRUE,0)</f>
        <v>1</v>
      </c>
      <c r="S394" s="35">
        <f>IF(AND(G394=1,R394=1),0,R394)</f>
        <v>1</v>
      </c>
      <c r="T394" s="53" t="s">
        <v>12</v>
      </c>
      <c r="U394" s="34" cm="1">
        <f t="array" ref="U394">_xlfn.IFS(T394="UNLIKELY", 1, T394="POSSIBLE", 1, T394="LIKELY",1, T394="VERY_LIKELY", 1, TRUE, 0)</f>
        <v>1</v>
      </c>
      <c r="V394" s="24" cm="1">
        <f t="array" ref="V394">_xlfn.IFS(T394="POSSIBLE", 1, T394="LIKELY",1, T394="VERY_LIKELY", 1, TRUE, 0)</f>
        <v>1</v>
      </c>
      <c r="W394" s="24" cm="1">
        <f t="array" ref="W394">_xlfn.IFS(T394="LIKELY",1, T394="VERY_LIKELY", 1, TRUE, 0)</f>
        <v>1</v>
      </c>
      <c r="X394" s="35" cm="1">
        <f t="array" ref="X394">_xlfn.IFS(T394="VERY_LIKELY", 1, TRUE, 0)</f>
        <v>0</v>
      </c>
    </row>
    <row r="395" spans="1:24" ht="20" customHeight="1" x14ac:dyDescent="0.2">
      <c r="A395" s="22" t="s">
        <v>1350</v>
      </c>
      <c r="B395" s="49" t="str">
        <f>SUBSTITUTE(A395,"/Users/timomiessen/Desktop/imagesdk/nonblackmen1/","Image_")</f>
        <v>Image_NBM_280.jpg</v>
      </c>
      <c r="C395" s="41" t="s">
        <v>389</v>
      </c>
      <c r="D395" s="23" t="s">
        <v>391</v>
      </c>
      <c r="E395" s="24">
        <v>0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1</v>
      </c>
      <c r="L395" s="24">
        <v>0</v>
      </c>
      <c r="M395" s="24">
        <v>0</v>
      </c>
      <c r="N395" s="24">
        <v>0</v>
      </c>
      <c r="O395" s="24">
        <v>0</v>
      </c>
      <c r="P395" s="24">
        <v>0</v>
      </c>
      <c r="Q395" s="24">
        <v>0</v>
      </c>
      <c r="R395" s="24" cm="1">
        <f t="array" ref="R395">_xlfn.IFS(H395=1,1,K395=1,1,L395=1,1,M395=1,1,N395=1,1,P395=1,1,TRUE,0)</f>
        <v>1</v>
      </c>
      <c r="S395" s="35">
        <f>IF(AND(G395=1,R395=1),0,R395)</f>
        <v>1</v>
      </c>
      <c r="T395" s="53" t="s">
        <v>1</v>
      </c>
      <c r="U395" s="34" cm="1">
        <f t="array" ref="U395">_xlfn.IFS(T395="UNLIKELY", 1, T395="POSSIBLE", 1, T395="LIKELY",1, T395="VERY_LIKELY", 1, TRUE, 0)</f>
        <v>1</v>
      </c>
      <c r="V395" s="24" cm="1">
        <f t="array" ref="V395">_xlfn.IFS(T395="POSSIBLE", 1, T395="LIKELY",1, T395="VERY_LIKELY", 1, TRUE, 0)</f>
        <v>0</v>
      </c>
      <c r="W395" s="24" cm="1">
        <f t="array" ref="W395">_xlfn.IFS(T395="LIKELY",1, T395="VERY_LIKELY", 1, TRUE, 0)</f>
        <v>0</v>
      </c>
      <c r="X395" s="35" cm="1">
        <f t="array" ref="X395">_xlfn.IFS(T395="VERY_LIKELY", 1, TRUE, 0)</f>
        <v>0</v>
      </c>
    </row>
    <row r="396" spans="1:24" ht="20" customHeight="1" x14ac:dyDescent="0.2">
      <c r="A396" s="22" t="s">
        <v>1351</v>
      </c>
      <c r="B396" s="49" t="str">
        <f>SUBSTITUTE(A396,"/Users/timomiessen/Desktop/imagesdk/nonblackmen1/","Image_")</f>
        <v>Image_NBM_281.jpg</v>
      </c>
      <c r="C396" s="41" t="s">
        <v>389</v>
      </c>
      <c r="D396" s="23" t="s">
        <v>391</v>
      </c>
      <c r="E396" s="24">
        <v>0</v>
      </c>
      <c r="F396" s="24">
        <v>0</v>
      </c>
      <c r="G396" s="24">
        <v>0</v>
      </c>
      <c r="H396" s="24">
        <v>0</v>
      </c>
      <c r="I396" s="24">
        <v>1</v>
      </c>
      <c r="J396" s="24">
        <v>0</v>
      </c>
      <c r="K396" s="24">
        <v>1</v>
      </c>
      <c r="L396" s="24">
        <v>0</v>
      </c>
      <c r="M396" s="24">
        <v>0</v>
      </c>
      <c r="N396" s="24">
        <v>0</v>
      </c>
      <c r="O396" s="24">
        <v>0</v>
      </c>
      <c r="P396" s="24">
        <v>0</v>
      </c>
      <c r="Q396" s="24">
        <v>0</v>
      </c>
      <c r="R396" s="24" cm="1">
        <f t="array" ref="R396">_xlfn.IFS(H396=1,1,K396=1,1,L396=1,1,M396=1,1,N396=1,1,P396=1,1,TRUE,0)</f>
        <v>1</v>
      </c>
      <c r="S396" s="35">
        <f>IF(AND(G396=1,R396=1),0,R396)</f>
        <v>1</v>
      </c>
      <c r="T396" s="53" t="s">
        <v>12</v>
      </c>
      <c r="U396" s="34" cm="1">
        <f t="array" ref="U396">_xlfn.IFS(T396="UNLIKELY", 1, T396="POSSIBLE", 1, T396="LIKELY",1, T396="VERY_LIKELY", 1, TRUE, 0)</f>
        <v>1</v>
      </c>
      <c r="V396" s="24" cm="1">
        <f t="array" ref="V396">_xlfn.IFS(T396="POSSIBLE", 1, T396="LIKELY",1, T396="VERY_LIKELY", 1, TRUE, 0)</f>
        <v>1</v>
      </c>
      <c r="W396" s="24" cm="1">
        <f t="array" ref="W396">_xlfn.IFS(T396="LIKELY",1, T396="VERY_LIKELY", 1, TRUE, 0)</f>
        <v>1</v>
      </c>
      <c r="X396" s="35" cm="1">
        <f t="array" ref="X396">_xlfn.IFS(T396="VERY_LIKELY", 1, TRUE, 0)</f>
        <v>0</v>
      </c>
    </row>
    <row r="397" spans="1:24" ht="20" customHeight="1" x14ac:dyDescent="0.2">
      <c r="A397" s="22" t="s">
        <v>1352</v>
      </c>
      <c r="B397" s="49" t="str">
        <f>SUBSTITUTE(A397,"/Users/timomiessen/Desktop/imagesdk/nonblackmen1/","Image_")</f>
        <v>Image_NBM_282.jpg</v>
      </c>
      <c r="C397" s="41" t="s">
        <v>389</v>
      </c>
      <c r="D397" s="23" t="s">
        <v>391</v>
      </c>
      <c r="E397" s="24">
        <v>0</v>
      </c>
      <c r="F397" s="24">
        <v>0</v>
      </c>
      <c r="G397" s="24">
        <v>0</v>
      </c>
      <c r="H397" s="24">
        <v>0</v>
      </c>
      <c r="I397" s="24">
        <v>1</v>
      </c>
      <c r="J397" s="24">
        <v>0</v>
      </c>
      <c r="K397" s="24">
        <v>1</v>
      </c>
      <c r="L397" s="24">
        <v>0</v>
      </c>
      <c r="M397" s="24">
        <v>0</v>
      </c>
      <c r="N397" s="24">
        <v>0</v>
      </c>
      <c r="O397" s="24">
        <v>0</v>
      </c>
      <c r="P397" s="24">
        <v>0</v>
      </c>
      <c r="Q397" s="24">
        <v>0</v>
      </c>
      <c r="R397" s="24" cm="1">
        <f t="array" ref="R397">_xlfn.IFS(H397=1,1,K397=1,1,L397=1,1,M397=1,1,N397=1,1,P397=1,1,TRUE,0)</f>
        <v>1</v>
      </c>
      <c r="S397" s="35">
        <f>IF(AND(G397=1,R397=1),0,R397)</f>
        <v>1</v>
      </c>
      <c r="T397" s="53" t="s">
        <v>1</v>
      </c>
      <c r="U397" s="34" cm="1">
        <f t="array" ref="U397">_xlfn.IFS(T397="UNLIKELY", 1, T397="POSSIBLE", 1, T397="LIKELY",1, T397="VERY_LIKELY", 1, TRUE, 0)</f>
        <v>1</v>
      </c>
      <c r="V397" s="24" cm="1">
        <f t="array" ref="V397">_xlfn.IFS(T397="POSSIBLE", 1, T397="LIKELY",1, T397="VERY_LIKELY", 1, TRUE, 0)</f>
        <v>0</v>
      </c>
      <c r="W397" s="24" cm="1">
        <f t="array" ref="W397">_xlfn.IFS(T397="LIKELY",1, T397="VERY_LIKELY", 1, TRUE, 0)</f>
        <v>0</v>
      </c>
      <c r="X397" s="35" cm="1">
        <f t="array" ref="X397">_xlfn.IFS(T397="VERY_LIKELY", 1, TRUE, 0)</f>
        <v>0</v>
      </c>
    </row>
    <row r="398" spans="1:24" ht="20" customHeight="1" x14ac:dyDescent="0.2">
      <c r="A398" s="22" t="s">
        <v>1354</v>
      </c>
      <c r="B398" s="49" t="str">
        <f>SUBSTITUTE(A398,"/Users/timomiessen/Desktop/imagesdk/nonblackmen1/","Image_")</f>
        <v>Image_NBM_284.jpg</v>
      </c>
      <c r="C398" s="41" t="s">
        <v>389</v>
      </c>
      <c r="D398" s="23" t="s">
        <v>391</v>
      </c>
      <c r="E398" s="24">
        <v>0</v>
      </c>
      <c r="F398" s="24">
        <v>0</v>
      </c>
      <c r="G398" s="24">
        <v>0</v>
      </c>
      <c r="H398" s="24">
        <v>0</v>
      </c>
      <c r="I398" s="24">
        <v>1</v>
      </c>
      <c r="J398" s="24">
        <v>0</v>
      </c>
      <c r="K398" s="24">
        <v>1</v>
      </c>
      <c r="L398" s="24">
        <v>0</v>
      </c>
      <c r="M398" s="24">
        <v>0</v>
      </c>
      <c r="N398" s="24">
        <v>0</v>
      </c>
      <c r="O398" s="24">
        <v>0</v>
      </c>
      <c r="P398" s="24">
        <v>1</v>
      </c>
      <c r="Q398" s="24">
        <v>0</v>
      </c>
      <c r="R398" s="24" cm="1">
        <f t="array" ref="R398">_xlfn.IFS(H398=1,1,K398=1,1,L398=1,1,M398=1,1,N398=1,1,P398=1,1,TRUE,0)</f>
        <v>1</v>
      </c>
      <c r="S398" s="35">
        <f>IF(AND(G398=1,R398=1),0,R398)</f>
        <v>1</v>
      </c>
      <c r="T398" s="53" t="s">
        <v>113</v>
      </c>
      <c r="U398" s="34" cm="1">
        <f t="array" ref="U398">_xlfn.IFS(T398="UNLIKELY", 1, T398="POSSIBLE", 1, T398="LIKELY",1, T398="VERY_LIKELY", 1, TRUE, 0)</f>
        <v>1</v>
      </c>
      <c r="V398" s="24" cm="1">
        <f t="array" ref="V398">_xlfn.IFS(T398="POSSIBLE", 1, T398="LIKELY",1, T398="VERY_LIKELY", 1, TRUE, 0)</f>
        <v>1</v>
      </c>
      <c r="W398" s="24" cm="1">
        <f t="array" ref="W398">_xlfn.IFS(T398="LIKELY",1, T398="VERY_LIKELY", 1, TRUE, 0)</f>
        <v>1</v>
      </c>
      <c r="X398" s="35" cm="1">
        <f t="array" ref="X398">_xlfn.IFS(T398="VERY_LIKELY", 1, TRUE, 0)</f>
        <v>1</v>
      </c>
    </row>
    <row r="399" spans="1:24" ht="20" customHeight="1" x14ac:dyDescent="0.2">
      <c r="A399" s="22" t="s">
        <v>1356</v>
      </c>
      <c r="B399" s="49" t="str">
        <f>SUBSTITUTE(A399,"/Users/timomiessen/Desktop/imagesdk/nonblackmen1/","Image_")</f>
        <v>Image_NBM_286.jpg</v>
      </c>
      <c r="C399" s="41" t="s">
        <v>389</v>
      </c>
      <c r="D399" s="23" t="s">
        <v>391</v>
      </c>
      <c r="E399" s="24">
        <v>0</v>
      </c>
      <c r="F399" s="24">
        <v>0</v>
      </c>
      <c r="G399" s="24">
        <v>0</v>
      </c>
      <c r="H399" s="24">
        <v>0</v>
      </c>
      <c r="I399" s="24">
        <v>1</v>
      </c>
      <c r="J399" s="24">
        <v>0</v>
      </c>
      <c r="K399" s="24">
        <v>1</v>
      </c>
      <c r="L399" s="24">
        <v>0</v>
      </c>
      <c r="M399" s="24">
        <v>0</v>
      </c>
      <c r="N399" s="24">
        <v>0</v>
      </c>
      <c r="O399" s="24">
        <v>0</v>
      </c>
      <c r="P399" s="24">
        <v>0</v>
      </c>
      <c r="Q399" s="24">
        <v>0</v>
      </c>
      <c r="R399" s="24" cm="1">
        <f t="array" ref="R399">_xlfn.IFS(H399=1,1,K399=1,1,L399=1,1,M399=1,1,N399=1,1,P399=1,1,TRUE,0)</f>
        <v>1</v>
      </c>
      <c r="S399" s="35">
        <f>IF(AND(G399=1,R399=1),0,R399)</f>
        <v>1</v>
      </c>
      <c r="T399" s="53" t="s">
        <v>2</v>
      </c>
      <c r="U399" s="34" cm="1">
        <f t="array" ref="U399">_xlfn.IFS(T399="UNLIKELY", 1, T399="POSSIBLE", 1, T399="LIKELY",1, T399="VERY_LIKELY", 1, TRUE, 0)</f>
        <v>1</v>
      </c>
      <c r="V399" s="24" cm="1">
        <f t="array" ref="V399">_xlfn.IFS(T399="POSSIBLE", 1, T399="LIKELY",1, T399="VERY_LIKELY", 1, TRUE, 0)</f>
        <v>1</v>
      </c>
      <c r="W399" s="24" cm="1">
        <f t="array" ref="W399">_xlfn.IFS(T399="LIKELY",1, T399="VERY_LIKELY", 1, TRUE, 0)</f>
        <v>0</v>
      </c>
      <c r="X399" s="35" cm="1">
        <f t="array" ref="X399">_xlfn.IFS(T399="VERY_LIKELY", 1, TRUE, 0)</f>
        <v>0</v>
      </c>
    </row>
    <row r="400" spans="1:24" ht="20" customHeight="1" x14ac:dyDescent="0.2">
      <c r="A400" s="22" t="s">
        <v>1357</v>
      </c>
      <c r="B400" s="49" t="str">
        <f>SUBSTITUTE(A400,"/Users/timomiessen/Desktop/imagesdk/nonblackmen1/","Image_")</f>
        <v>Image_NBM_287.jpg</v>
      </c>
      <c r="C400" s="41" t="s">
        <v>389</v>
      </c>
      <c r="D400" s="23" t="s">
        <v>391</v>
      </c>
      <c r="E400" s="24">
        <v>0</v>
      </c>
      <c r="F400" s="24">
        <v>0</v>
      </c>
      <c r="G400" s="24">
        <v>0</v>
      </c>
      <c r="H400" s="24">
        <v>0</v>
      </c>
      <c r="I400" s="24">
        <v>1</v>
      </c>
      <c r="J400" s="24">
        <v>0</v>
      </c>
      <c r="K400" s="24">
        <v>1</v>
      </c>
      <c r="L400" s="24">
        <v>0</v>
      </c>
      <c r="M400" s="24">
        <v>0</v>
      </c>
      <c r="N400" s="24">
        <v>0</v>
      </c>
      <c r="O400" s="24">
        <v>0</v>
      </c>
      <c r="P400" s="24">
        <v>0</v>
      </c>
      <c r="Q400" s="24">
        <v>0</v>
      </c>
      <c r="R400" s="24" cm="1">
        <f t="array" ref="R400">_xlfn.IFS(H400=1,1,K400=1,1,L400=1,1,M400=1,1,N400=1,1,P400=1,1,TRUE,0)</f>
        <v>1</v>
      </c>
      <c r="S400" s="35">
        <f>IF(AND(G400=1,R400=1),0,R400)</f>
        <v>1</v>
      </c>
      <c r="T400" s="53" t="s">
        <v>12</v>
      </c>
      <c r="U400" s="34" cm="1">
        <f t="array" ref="U400">_xlfn.IFS(T400="UNLIKELY", 1, T400="POSSIBLE", 1, T400="LIKELY",1, T400="VERY_LIKELY", 1, TRUE, 0)</f>
        <v>1</v>
      </c>
      <c r="V400" s="24" cm="1">
        <f t="array" ref="V400">_xlfn.IFS(T400="POSSIBLE", 1, T400="LIKELY",1, T400="VERY_LIKELY", 1, TRUE, 0)</f>
        <v>1</v>
      </c>
      <c r="W400" s="24" cm="1">
        <f t="array" ref="W400">_xlfn.IFS(T400="LIKELY",1, T400="VERY_LIKELY", 1, TRUE, 0)</f>
        <v>1</v>
      </c>
      <c r="X400" s="35" cm="1">
        <f t="array" ref="X400">_xlfn.IFS(T400="VERY_LIKELY", 1, TRUE, 0)</f>
        <v>0</v>
      </c>
    </row>
    <row r="401" spans="1:24" ht="20" customHeight="1" x14ac:dyDescent="0.2">
      <c r="A401" s="22" t="s">
        <v>1358</v>
      </c>
      <c r="B401" s="49" t="str">
        <f>SUBSTITUTE(A401,"/Users/timomiessen/Desktop/imagesdk/nonblackmen1/","Image_")</f>
        <v>Image_NBM_288.jpg</v>
      </c>
      <c r="C401" s="41" t="s">
        <v>389</v>
      </c>
      <c r="D401" s="23" t="s">
        <v>391</v>
      </c>
      <c r="E401" s="24">
        <v>0</v>
      </c>
      <c r="F401" s="24">
        <v>0</v>
      </c>
      <c r="G401" s="24">
        <v>0</v>
      </c>
      <c r="H401" s="24">
        <v>0</v>
      </c>
      <c r="I401" s="24">
        <v>1</v>
      </c>
      <c r="J401" s="24">
        <v>0</v>
      </c>
      <c r="K401" s="24">
        <v>1</v>
      </c>
      <c r="L401" s="24">
        <v>0</v>
      </c>
      <c r="M401" s="24">
        <v>0</v>
      </c>
      <c r="N401" s="24">
        <v>0</v>
      </c>
      <c r="O401" s="24">
        <v>0</v>
      </c>
      <c r="P401" s="24">
        <v>1</v>
      </c>
      <c r="Q401" s="24">
        <v>0</v>
      </c>
      <c r="R401" s="24" cm="1">
        <f t="array" ref="R401">_xlfn.IFS(H401=1,1,K401=1,1,L401=1,1,M401=1,1,N401=1,1,P401=1,1,TRUE,0)</f>
        <v>1</v>
      </c>
      <c r="S401" s="35">
        <f>IF(AND(G401=1,R401=1),0,R401)</f>
        <v>1</v>
      </c>
      <c r="T401" s="53" t="s">
        <v>12</v>
      </c>
      <c r="U401" s="34" cm="1">
        <f t="array" ref="U401">_xlfn.IFS(T401="UNLIKELY", 1, T401="POSSIBLE", 1, T401="LIKELY",1, T401="VERY_LIKELY", 1, TRUE, 0)</f>
        <v>1</v>
      </c>
      <c r="V401" s="24" cm="1">
        <f t="array" ref="V401">_xlfn.IFS(T401="POSSIBLE", 1, T401="LIKELY",1, T401="VERY_LIKELY", 1, TRUE, 0)</f>
        <v>1</v>
      </c>
      <c r="W401" s="24" cm="1">
        <f t="array" ref="W401">_xlfn.IFS(T401="LIKELY",1, T401="VERY_LIKELY", 1, TRUE, 0)</f>
        <v>1</v>
      </c>
      <c r="X401" s="35" cm="1">
        <f t="array" ref="X401">_xlfn.IFS(T401="VERY_LIKELY", 1, TRUE, 0)</f>
        <v>0</v>
      </c>
    </row>
    <row r="402" spans="1:24" ht="20" customHeight="1" x14ac:dyDescent="0.2">
      <c r="A402" s="22" t="s">
        <v>1359</v>
      </c>
      <c r="B402" s="49" t="str">
        <f>SUBSTITUTE(A402,"/Users/timomiessen/Desktop/imagesdk/nonblackmen1/","Image_")</f>
        <v>Image_NBM_289.jpg</v>
      </c>
      <c r="C402" s="41" t="s">
        <v>389</v>
      </c>
      <c r="D402" s="23" t="s">
        <v>391</v>
      </c>
      <c r="E402" s="24">
        <v>0</v>
      </c>
      <c r="F402" s="24">
        <v>0</v>
      </c>
      <c r="G402" s="24">
        <v>0</v>
      </c>
      <c r="H402" s="24">
        <v>0</v>
      </c>
      <c r="I402" s="24">
        <v>1</v>
      </c>
      <c r="J402" s="24">
        <v>0</v>
      </c>
      <c r="K402" s="24">
        <v>1</v>
      </c>
      <c r="L402" s="24">
        <v>0</v>
      </c>
      <c r="M402" s="24">
        <v>0</v>
      </c>
      <c r="N402" s="24">
        <v>0</v>
      </c>
      <c r="O402" s="24">
        <v>0</v>
      </c>
      <c r="P402" s="24">
        <v>1</v>
      </c>
      <c r="Q402" s="24">
        <v>0</v>
      </c>
      <c r="R402" s="24" cm="1">
        <f t="array" ref="R402">_xlfn.IFS(H402=1,1,K402=1,1,L402=1,1,M402=1,1,N402=1,1,P402=1,1,TRUE,0)</f>
        <v>1</v>
      </c>
      <c r="S402" s="35">
        <f>IF(AND(G402=1,R402=1),0,R402)</f>
        <v>1</v>
      </c>
      <c r="T402" s="53" t="s">
        <v>113</v>
      </c>
      <c r="U402" s="34" cm="1">
        <f t="array" ref="U402">_xlfn.IFS(T402="UNLIKELY", 1, T402="POSSIBLE", 1, T402="LIKELY",1, T402="VERY_LIKELY", 1, TRUE, 0)</f>
        <v>1</v>
      </c>
      <c r="V402" s="24" cm="1">
        <f t="array" ref="V402">_xlfn.IFS(T402="POSSIBLE", 1, T402="LIKELY",1, T402="VERY_LIKELY", 1, TRUE, 0)</f>
        <v>1</v>
      </c>
      <c r="W402" s="24" cm="1">
        <f t="array" ref="W402">_xlfn.IFS(T402="LIKELY",1, T402="VERY_LIKELY", 1, TRUE, 0)</f>
        <v>1</v>
      </c>
      <c r="X402" s="35" cm="1">
        <f t="array" ref="X402">_xlfn.IFS(T402="VERY_LIKELY", 1, TRUE, 0)</f>
        <v>1</v>
      </c>
    </row>
    <row r="403" spans="1:24" ht="20" customHeight="1" x14ac:dyDescent="0.2">
      <c r="A403" s="22" t="s">
        <v>1361</v>
      </c>
      <c r="B403" s="49" t="str">
        <f>SUBSTITUTE(A403,"/Users/timomiessen/Desktop/imagesdk/nonblackmen1/","Image_")</f>
        <v>Image_NBM_290.jpg</v>
      </c>
      <c r="C403" s="41" t="s">
        <v>389</v>
      </c>
      <c r="D403" s="23" t="s">
        <v>391</v>
      </c>
      <c r="E403" s="24">
        <v>0</v>
      </c>
      <c r="F403" s="24">
        <v>0</v>
      </c>
      <c r="G403" s="24">
        <v>0</v>
      </c>
      <c r="H403" s="24">
        <v>0</v>
      </c>
      <c r="I403" s="24">
        <v>0</v>
      </c>
      <c r="J403" s="24">
        <v>0</v>
      </c>
      <c r="K403" s="24">
        <v>1</v>
      </c>
      <c r="L403" s="24">
        <v>0</v>
      </c>
      <c r="M403" s="24">
        <v>0</v>
      </c>
      <c r="N403" s="24">
        <v>0</v>
      </c>
      <c r="O403" s="24">
        <v>0</v>
      </c>
      <c r="P403" s="24">
        <v>0</v>
      </c>
      <c r="Q403" s="24">
        <v>0</v>
      </c>
      <c r="R403" s="24" cm="1">
        <f t="array" ref="R403">_xlfn.IFS(H403=1,1,K403=1,1,L403=1,1,M403=1,1,N403=1,1,P403=1,1,TRUE,0)</f>
        <v>1</v>
      </c>
      <c r="S403" s="35">
        <f>IF(AND(G403=1,R403=1),0,R403)</f>
        <v>1</v>
      </c>
      <c r="T403" s="53" t="s">
        <v>12</v>
      </c>
      <c r="U403" s="34" cm="1">
        <f t="array" ref="U403">_xlfn.IFS(T403="UNLIKELY", 1, T403="POSSIBLE", 1, T403="LIKELY",1, T403="VERY_LIKELY", 1, TRUE, 0)</f>
        <v>1</v>
      </c>
      <c r="V403" s="24" cm="1">
        <f t="array" ref="V403">_xlfn.IFS(T403="POSSIBLE", 1, T403="LIKELY",1, T403="VERY_LIKELY", 1, TRUE, 0)</f>
        <v>1</v>
      </c>
      <c r="W403" s="24" cm="1">
        <f t="array" ref="W403">_xlfn.IFS(T403="LIKELY",1, T403="VERY_LIKELY", 1, TRUE, 0)</f>
        <v>1</v>
      </c>
      <c r="X403" s="35" cm="1">
        <f t="array" ref="X403">_xlfn.IFS(T403="VERY_LIKELY", 1, TRUE, 0)</f>
        <v>0</v>
      </c>
    </row>
    <row r="404" spans="1:24" ht="20" customHeight="1" x14ac:dyDescent="0.2">
      <c r="A404" s="22" t="s">
        <v>1363</v>
      </c>
      <c r="B404" s="49" t="str">
        <f>SUBSTITUTE(A404,"/Users/timomiessen/Desktop/imagesdk/nonblackmen1/","Image_")</f>
        <v>Image_NBM_292.jpg</v>
      </c>
      <c r="C404" s="41" t="s">
        <v>389</v>
      </c>
      <c r="D404" s="23" t="s">
        <v>391</v>
      </c>
      <c r="E404" s="24">
        <v>0</v>
      </c>
      <c r="F404" s="24">
        <v>0</v>
      </c>
      <c r="G404" s="24">
        <v>0</v>
      </c>
      <c r="H404" s="24">
        <v>0</v>
      </c>
      <c r="I404" s="24">
        <v>1</v>
      </c>
      <c r="J404" s="24">
        <v>0</v>
      </c>
      <c r="K404" s="24">
        <v>1</v>
      </c>
      <c r="L404" s="24">
        <v>0</v>
      </c>
      <c r="M404" s="24">
        <v>0</v>
      </c>
      <c r="N404" s="24">
        <v>0</v>
      </c>
      <c r="O404" s="24">
        <v>0</v>
      </c>
      <c r="P404" s="24">
        <v>0</v>
      </c>
      <c r="Q404" s="24">
        <v>0</v>
      </c>
      <c r="R404" s="24" cm="1">
        <f t="array" ref="R404">_xlfn.IFS(H404=1,1,K404=1,1,L404=1,1,M404=1,1,N404=1,1,P404=1,1,TRUE,0)</f>
        <v>1</v>
      </c>
      <c r="S404" s="35">
        <f>IF(AND(G404=1,R404=1),0,R404)</f>
        <v>1</v>
      </c>
      <c r="T404" s="53" t="s">
        <v>12</v>
      </c>
      <c r="U404" s="34" cm="1">
        <f t="array" ref="U404">_xlfn.IFS(T404="UNLIKELY", 1, T404="POSSIBLE", 1, T404="LIKELY",1, T404="VERY_LIKELY", 1, TRUE, 0)</f>
        <v>1</v>
      </c>
      <c r="V404" s="24" cm="1">
        <f t="array" ref="V404">_xlfn.IFS(T404="POSSIBLE", 1, T404="LIKELY",1, T404="VERY_LIKELY", 1, TRUE, 0)</f>
        <v>1</v>
      </c>
      <c r="W404" s="24" cm="1">
        <f t="array" ref="W404">_xlfn.IFS(T404="LIKELY",1, T404="VERY_LIKELY", 1, TRUE, 0)</f>
        <v>1</v>
      </c>
      <c r="X404" s="35" cm="1">
        <f t="array" ref="X404">_xlfn.IFS(T404="VERY_LIKELY", 1, TRUE, 0)</f>
        <v>0</v>
      </c>
    </row>
    <row r="405" spans="1:24" ht="20" customHeight="1" x14ac:dyDescent="0.2">
      <c r="A405" s="22" t="s">
        <v>1364</v>
      </c>
      <c r="B405" s="49" t="str">
        <f>SUBSTITUTE(A405,"/Users/timomiessen/Desktop/imagesdk/nonblackmen1/","Image_")</f>
        <v>Image_NBM_293.jpg</v>
      </c>
      <c r="C405" s="41" t="s">
        <v>389</v>
      </c>
      <c r="D405" s="23" t="s">
        <v>391</v>
      </c>
      <c r="E405" s="24">
        <v>0</v>
      </c>
      <c r="F405" s="24">
        <v>0</v>
      </c>
      <c r="G405" s="24">
        <v>0</v>
      </c>
      <c r="H405" s="24">
        <v>0</v>
      </c>
      <c r="I405" s="24">
        <v>0</v>
      </c>
      <c r="J405" s="24">
        <v>0</v>
      </c>
      <c r="K405" s="24">
        <v>1</v>
      </c>
      <c r="L405" s="24">
        <v>0</v>
      </c>
      <c r="M405" s="24">
        <v>0</v>
      </c>
      <c r="N405" s="24">
        <v>0</v>
      </c>
      <c r="O405" s="24">
        <v>0</v>
      </c>
      <c r="P405" s="24">
        <v>0</v>
      </c>
      <c r="Q405" s="24">
        <v>0</v>
      </c>
      <c r="R405" s="24" cm="1">
        <f t="array" ref="R405">_xlfn.IFS(H405=1,1,K405=1,1,L405=1,1,M405=1,1,N405=1,1,P405=1,1,TRUE,0)</f>
        <v>1</v>
      </c>
      <c r="S405" s="35">
        <f>IF(AND(G405=1,R405=1),0,R405)</f>
        <v>1</v>
      </c>
      <c r="T405" s="53" t="s">
        <v>4</v>
      </c>
      <c r="U405" s="34" cm="1">
        <f t="array" ref="U405">_xlfn.IFS(T405="UNLIKELY", 1, T405="POSSIBLE", 1, T405="LIKELY",1, T405="VERY_LIKELY", 1, TRUE, 0)</f>
        <v>0</v>
      </c>
      <c r="V405" s="24" cm="1">
        <f t="array" ref="V405">_xlfn.IFS(T405="POSSIBLE", 1, T405="LIKELY",1, T405="VERY_LIKELY", 1, TRUE, 0)</f>
        <v>0</v>
      </c>
      <c r="W405" s="24" cm="1">
        <f t="array" ref="W405">_xlfn.IFS(T405="LIKELY",1, T405="VERY_LIKELY", 1, TRUE, 0)</f>
        <v>0</v>
      </c>
      <c r="X405" s="35" cm="1">
        <f t="array" ref="X405">_xlfn.IFS(T405="VERY_LIKELY", 1, TRUE, 0)</f>
        <v>0</v>
      </c>
    </row>
    <row r="406" spans="1:24" ht="20" customHeight="1" x14ac:dyDescent="0.2">
      <c r="A406" s="22" t="s">
        <v>1365</v>
      </c>
      <c r="B406" s="49" t="str">
        <f>SUBSTITUTE(A406,"/Users/timomiessen/Desktop/imagesdk/nonblackmen1/","Image_")</f>
        <v>Image_NBM_294.jpg</v>
      </c>
      <c r="C406" s="41" t="s">
        <v>389</v>
      </c>
      <c r="D406" s="23" t="s">
        <v>391</v>
      </c>
      <c r="E406" s="24">
        <v>0</v>
      </c>
      <c r="F406" s="24">
        <v>0</v>
      </c>
      <c r="G406" s="24">
        <v>0</v>
      </c>
      <c r="H406" s="24">
        <v>0</v>
      </c>
      <c r="I406" s="24">
        <v>1</v>
      </c>
      <c r="J406" s="24">
        <v>0</v>
      </c>
      <c r="K406" s="24">
        <v>1</v>
      </c>
      <c r="L406" s="24">
        <v>0</v>
      </c>
      <c r="M406" s="24">
        <v>0</v>
      </c>
      <c r="N406" s="24">
        <v>0</v>
      </c>
      <c r="O406" s="24">
        <v>0</v>
      </c>
      <c r="P406" s="24">
        <v>1</v>
      </c>
      <c r="Q406" s="24">
        <v>0</v>
      </c>
      <c r="R406" s="24" cm="1">
        <f t="array" ref="R406">_xlfn.IFS(H406=1,1,K406=1,1,L406=1,1,M406=1,1,N406=1,1,P406=1,1,TRUE,0)</f>
        <v>1</v>
      </c>
      <c r="S406" s="35">
        <f>IF(AND(G406=1,R406=1),0,R406)</f>
        <v>1</v>
      </c>
      <c r="T406" s="53" t="s">
        <v>12</v>
      </c>
      <c r="U406" s="34" cm="1">
        <f t="array" ref="U406">_xlfn.IFS(T406="UNLIKELY", 1, T406="POSSIBLE", 1, T406="LIKELY",1, T406="VERY_LIKELY", 1, TRUE, 0)</f>
        <v>1</v>
      </c>
      <c r="V406" s="24" cm="1">
        <f t="array" ref="V406">_xlfn.IFS(T406="POSSIBLE", 1, T406="LIKELY",1, T406="VERY_LIKELY", 1, TRUE, 0)</f>
        <v>1</v>
      </c>
      <c r="W406" s="24" cm="1">
        <f t="array" ref="W406">_xlfn.IFS(T406="LIKELY",1, T406="VERY_LIKELY", 1, TRUE, 0)</f>
        <v>1</v>
      </c>
      <c r="X406" s="35" cm="1">
        <f t="array" ref="X406">_xlfn.IFS(T406="VERY_LIKELY", 1, TRUE, 0)</f>
        <v>0</v>
      </c>
    </row>
    <row r="407" spans="1:24" ht="20" customHeight="1" x14ac:dyDescent="0.2">
      <c r="A407" s="22" t="s">
        <v>1366</v>
      </c>
      <c r="B407" s="49" t="str">
        <f>SUBSTITUTE(A407,"/Users/timomiessen/Desktop/imagesdk/nonblackmen1/","Image_")</f>
        <v>Image_NBM_295.jpg</v>
      </c>
      <c r="C407" s="41" t="s">
        <v>389</v>
      </c>
      <c r="D407" s="23" t="s">
        <v>391</v>
      </c>
      <c r="E407" s="24">
        <v>0</v>
      </c>
      <c r="F407" s="24">
        <v>0</v>
      </c>
      <c r="G407" s="24">
        <v>0</v>
      </c>
      <c r="H407" s="24">
        <v>0</v>
      </c>
      <c r="I407" s="24">
        <v>1</v>
      </c>
      <c r="J407" s="24">
        <v>0</v>
      </c>
      <c r="K407" s="24">
        <v>1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 cm="1">
        <f t="array" ref="R407">_xlfn.IFS(H407=1,1,K407=1,1,L407=1,1,M407=1,1,N407=1,1,P407=1,1,TRUE,0)</f>
        <v>1</v>
      </c>
      <c r="S407" s="35">
        <f>IF(AND(G407=1,R407=1),0,R407)</f>
        <v>1</v>
      </c>
      <c r="T407" s="53" t="s">
        <v>113</v>
      </c>
      <c r="U407" s="34" cm="1">
        <f t="array" ref="U407">_xlfn.IFS(T407="UNLIKELY", 1, T407="POSSIBLE", 1, T407="LIKELY",1, T407="VERY_LIKELY", 1, TRUE, 0)</f>
        <v>1</v>
      </c>
      <c r="V407" s="24" cm="1">
        <f t="array" ref="V407">_xlfn.IFS(T407="POSSIBLE", 1, T407="LIKELY",1, T407="VERY_LIKELY", 1, TRUE, 0)</f>
        <v>1</v>
      </c>
      <c r="W407" s="24" cm="1">
        <f t="array" ref="W407">_xlfn.IFS(T407="LIKELY",1, T407="VERY_LIKELY", 1, TRUE, 0)</f>
        <v>1</v>
      </c>
      <c r="X407" s="35" cm="1">
        <f t="array" ref="X407">_xlfn.IFS(T407="VERY_LIKELY", 1, TRUE, 0)</f>
        <v>1</v>
      </c>
    </row>
    <row r="408" spans="1:24" ht="20" customHeight="1" x14ac:dyDescent="0.2">
      <c r="A408" s="22" t="s">
        <v>1367</v>
      </c>
      <c r="B408" s="49" t="str">
        <f>SUBSTITUTE(A408,"/Users/timomiessen/Desktop/imagesdk/nonblackmen1/","Image_")</f>
        <v>Image_NBM_296.jpg</v>
      </c>
      <c r="C408" s="41" t="s">
        <v>389</v>
      </c>
      <c r="D408" s="23" t="s">
        <v>391</v>
      </c>
      <c r="E408" s="24">
        <v>0</v>
      </c>
      <c r="F408" s="24">
        <v>0</v>
      </c>
      <c r="G408" s="24">
        <v>0</v>
      </c>
      <c r="H408" s="24">
        <v>0</v>
      </c>
      <c r="I408" s="24">
        <v>1</v>
      </c>
      <c r="J408" s="24">
        <v>0</v>
      </c>
      <c r="K408" s="24">
        <v>1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 cm="1">
        <f t="array" ref="R408">_xlfn.IFS(H408=1,1,K408=1,1,L408=1,1,M408=1,1,N408=1,1,P408=1,1,TRUE,0)</f>
        <v>1</v>
      </c>
      <c r="S408" s="35">
        <f>IF(AND(G408=1,R408=1),0,R408)</f>
        <v>1</v>
      </c>
      <c r="T408" s="53" t="s">
        <v>12</v>
      </c>
      <c r="U408" s="34" cm="1">
        <f t="array" ref="U408">_xlfn.IFS(T408="UNLIKELY", 1, T408="POSSIBLE", 1, T408="LIKELY",1, T408="VERY_LIKELY", 1, TRUE, 0)</f>
        <v>1</v>
      </c>
      <c r="V408" s="24" cm="1">
        <f t="array" ref="V408">_xlfn.IFS(T408="POSSIBLE", 1, T408="LIKELY",1, T408="VERY_LIKELY", 1, TRUE, 0)</f>
        <v>1</v>
      </c>
      <c r="W408" s="24" cm="1">
        <f t="array" ref="W408">_xlfn.IFS(T408="LIKELY",1, T408="VERY_LIKELY", 1, TRUE, 0)</f>
        <v>1</v>
      </c>
      <c r="X408" s="35" cm="1">
        <f t="array" ref="X408">_xlfn.IFS(T408="VERY_LIKELY", 1, TRUE, 0)</f>
        <v>0</v>
      </c>
    </row>
    <row r="409" spans="1:24" ht="20" customHeight="1" x14ac:dyDescent="0.2">
      <c r="A409" s="22" t="s">
        <v>1369</v>
      </c>
      <c r="B409" s="49" t="str">
        <f>SUBSTITUTE(A409,"/Users/timomiessen/Desktop/imagesdk/nonblackmen1/","Image_")</f>
        <v>Image_NBM_298.jpg</v>
      </c>
      <c r="C409" s="41" t="s">
        <v>389</v>
      </c>
      <c r="D409" s="23" t="s">
        <v>391</v>
      </c>
      <c r="E409" s="24">
        <v>0</v>
      </c>
      <c r="F409" s="24">
        <v>0</v>
      </c>
      <c r="G409" s="24">
        <v>0</v>
      </c>
      <c r="H409" s="24">
        <v>0</v>
      </c>
      <c r="I409" s="24">
        <v>1</v>
      </c>
      <c r="J409" s="24">
        <v>0</v>
      </c>
      <c r="K409" s="24">
        <v>1</v>
      </c>
      <c r="L409" s="24">
        <v>0</v>
      </c>
      <c r="M409" s="24">
        <v>0</v>
      </c>
      <c r="N409" s="24">
        <v>0</v>
      </c>
      <c r="O409" s="24">
        <v>0</v>
      </c>
      <c r="P409" s="24">
        <v>0</v>
      </c>
      <c r="Q409" s="24">
        <v>0</v>
      </c>
      <c r="R409" s="24" cm="1">
        <f t="array" ref="R409">_xlfn.IFS(H409=1,1,K409=1,1,L409=1,1,M409=1,1,N409=1,1,P409=1,1,TRUE,0)</f>
        <v>1</v>
      </c>
      <c r="S409" s="35">
        <f>IF(AND(G409=1,R409=1),0,R409)</f>
        <v>1</v>
      </c>
      <c r="T409" s="53" t="s">
        <v>2</v>
      </c>
      <c r="U409" s="34" cm="1">
        <f t="array" ref="U409">_xlfn.IFS(T409="UNLIKELY", 1, T409="POSSIBLE", 1, T409="LIKELY",1, T409="VERY_LIKELY", 1, TRUE, 0)</f>
        <v>1</v>
      </c>
      <c r="V409" s="24" cm="1">
        <f t="array" ref="V409">_xlfn.IFS(T409="POSSIBLE", 1, T409="LIKELY",1, T409="VERY_LIKELY", 1, TRUE, 0)</f>
        <v>1</v>
      </c>
      <c r="W409" s="24" cm="1">
        <f t="array" ref="W409">_xlfn.IFS(T409="LIKELY",1, T409="VERY_LIKELY", 1, TRUE, 0)</f>
        <v>0</v>
      </c>
      <c r="X409" s="35" cm="1">
        <f t="array" ref="X409">_xlfn.IFS(T409="VERY_LIKELY", 1, TRUE, 0)</f>
        <v>0</v>
      </c>
    </row>
    <row r="410" spans="1:24" ht="20" customHeight="1" x14ac:dyDescent="0.2">
      <c r="A410" s="22" t="s">
        <v>1370</v>
      </c>
      <c r="B410" s="49" t="str">
        <f>SUBSTITUTE(A410,"/Users/timomiessen/Desktop/imagesdk/nonblackmen1/","Image_")</f>
        <v>Image_NBM_299.jpg</v>
      </c>
      <c r="C410" s="41" t="s">
        <v>389</v>
      </c>
      <c r="D410" s="23" t="s">
        <v>391</v>
      </c>
      <c r="E410" s="24">
        <v>0</v>
      </c>
      <c r="F410" s="24">
        <v>0</v>
      </c>
      <c r="G410" s="24">
        <v>0</v>
      </c>
      <c r="H410" s="24">
        <v>0</v>
      </c>
      <c r="I410" s="24">
        <v>0</v>
      </c>
      <c r="J410" s="24">
        <v>0</v>
      </c>
      <c r="K410" s="24">
        <v>1</v>
      </c>
      <c r="L410" s="24">
        <v>0</v>
      </c>
      <c r="M410" s="24">
        <v>0</v>
      </c>
      <c r="N410" s="24">
        <v>0</v>
      </c>
      <c r="O410" s="24">
        <v>0</v>
      </c>
      <c r="P410" s="24">
        <v>0</v>
      </c>
      <c r="Q410" s="24">
        <v>0</v>
      </c>
      <c r="R410" s="24" cm="1">
        <f t="array" ref="R410">_xlfn.IFS(H410=1,1,K410=1,1,L410=1,1,M410=1,1,N410=1,1,P410=1,1,TRUE,0)</f>
        <v>1</v>
      </c>
      <c r="S410" s="35">
        <f>IF(AND(G410=1,R410=1),0,R410)</f>
        <v>1</v>
      </c>
      <c r="T410" s="53" t="s">
        <v>2</v>
      </c>
      <c r="U410" s="34" cm="1">
        <f t="array" ref="U410">_xlfn.IFS(T410="UNLIKELY", 1, T410="POSSIBLE", 1, T410="LIKELY",1, T410="VERY_LIKELY", 1, TRUE, 0)</f>
        <v>1</v>
      </c>
      <c r="V410" s="24" cm="1">
        <f t="array" ref="V410">_xlfn.IFS(T410="POSSIBLE", 1, T410="LIKELY",1, T410="VERY_LIKELY", 1, TRUE, 0)</f>
        <v>1</v>
      </c>
      <c r="W410" s="24" cm="1">
        <f t="array" ref="W410">_xlfn.IFS(T410="LIKELY",1, T410="VERY_LIKELY", 1, TRUE, 0)</f>
        <v>0</v>
      </c>
      <c r="X410" s="35" cm="1">
        <f t="array" ref="X410">_xlfn.IFS(T410="VERY_LIKELY", 1, TRUE, 0)</f>
        <v>0</v>
      </c>
    </row>
    <row r="411" spans="1:24" ht="20" customHeight="1" x14ac:dyDescent="0.2">
      <c r="A411" s="22" t="s">
        <v>1373</v>
      </c>
      <c r="B411" s="49" t="str">
        <f>SUBSTITUTE(A411,"/Users/timomiessen/Desktop/imagesdk/nonblackmen1/","Image_")</f>
        <v>Image_NBM_300.jpg</v>
      </c>
      <c r="C411" s="41" t="s">
        <v>389</v>
      </c>
      <c r="D411" s="23" t="s">
        <v>391</v>
      </c>
      <c r="E411" s="24">
        <v>0</v>
      </c>
      <c r="F411" s="24">
        <v>0</v>
      </c>
      <c r="G411" s="24">
        <v>0</v>
      </c>
      <c r="H411" s="24">
        <v>0</v>
      </c>
      <c r="I411" s="24">
        <v>0</v>
      </c>
      <c r="J411" s="24">
        <v>0</v>
      </c>
      <c r="K411" s="24">
        <v>1</v>
      </c>
      <c r="L411" s="24">
        <v>0</v>
      </c>
      <c r="M411" s="24">
        <v>0</v>
      </c>
      <c r="N411" s="24">
        <v>0</v>
      </c>
      <c r="O411" s="24">
        <v>0</v>
      </c>
      <c r="P411" s="24">
        <v>0</v>
      </c>
      <c r="Q411" s="24">
        <v>0</v>
      </c>
      <c r="R411" s="24" cm="1">
        <f t="array" ref="R411">_xlfn.IFS(H411=1,1,K411=1,1,L411=1,1,M411=1,1,N411=1,1,P411=1,1,TRUE,0)</f>
        <v>1</v>
      </c>
      <c r="S411" s="35">
        <f>IF(AND(G411=1,R411=1),0,R411)</f>
        <v>1</v>
      </c>
      <c r="T411" s="53" t="s">
        <v>2</v>
      </c>
      <c r="U411" s="34" cm="1">
        <f t="array" ref="U411">_xlfn.IFS(T411="UNLIKELY", 1, T411="POSSIBLE", 1, T411="LIKELY",1, T411="VERY_LIKELY", 1, TRUE, 0)</f>
        <v>1</v>
      </c>
      <c r="V411" s="24" cm="1">
        <f t="array" ref="V411">_xlfn.IFS(T411="POSSIBLE", 1, T411="LIKELY",1, T411="VERY_LIKELY", 1, TRUE, 0)</f>
        <v>1</v>
      </c>
      <c r="W411" s="24" cm="1">
        <f t="array" ref="W411">_xlfn.IFS(T411="LIKELY",1, T411="VERY_LIKELY", 1, TRUE, 0)</f>
        <v>0</v>
      </c>
      <c r="X411" s="35" cm="1">
        <f t="array" ref="X411">_xlfn.IFS(T411="VERY_LIKELY", 1, TRUE, 0)</f>
        <v>0</v>
      </c>
    </row>
    <row r="412" spans="1:24" ht="20" customHeight="1" x14ac:dyDescent="0.2">
      <c r="A412" s="22" t="s">
        <v>1374</v>
      </c>
      <c r="B412" s="49" t="str">
        <f>SUBSTITUTE(A412,"/Users/timomiessen/Desktop/imagesdk/nonblackmen1/","Image_")</f>
        <v>Image_NBM_301.jpg</v>
      </c>
      <c r="C412" s="41" t="s">
        <v>389</v>
      </c>
      <c r="D412" s="23" t="s">
        <v>391</v>
      </c>
      <c r="E412" s="24">
        <v>0</v>
      </c>
      <c r="F412" s="24">
        <v>0</v>
      </c>
      <c r="G412" s="24">
        <v>0</v>
      </c>
      <c r="H412" s="24">
        <v>0</v>
      </c>
      <c r="I412" s="24">
        <v>1</v>
      </c>
      <c r="J412" s="24">
        <v>0</v>
      </c>
      <c r="K412" s="24">
        <v>1</v>
      </c>
      <c r="L412" s="24">
        <v>0</v>
      </c>
      <c r="M412" s="24">
        <v>0</v>
      </c>
      <c r="N412" s="24">
        <v>0</v>
      </c>
      <c r="O412" s="24">
        <v>0</v>
      </c>
      <c r="P412" s="24">
        <v>1</v>
      </c>
      <c r="Q412" s="24">
        <v>0</v>
      </c>
      <c r="R412" s="24" cm="1">
        <f t="array" ref="R412">_xlfn.IFS(H412=1,1,K412=1,1,L412=1,1,M412=1,1,N412=1,1,P412=1,1,TRUE,0)</f>
        <v>1</v>
      </c>
      <c r="S412" s="35">
        <f>IF(AND(G412=1,R412=1),0,R412)</f>
        <v>1</v>
      </c>
      <c r="T412" s="53" t="s">
        <v>113</v>
      </c>
      <c r="U412" s="34" cm="1">
        <f t="array" ref="U412">_xlfn.IFS(T412="UNLIKELY", 1, T412="POSSIBLE", 1, T412="LIKELY",1, T412="VERY_LIKELY", 1, TRUE, 0)</f>
        <v>1</v>
      </c>
      <c r="V412" s="24" cm="1">
        <f t="array" ref="V412">_xlfn.IFS(T412="POSSIBLE", 1, T412="LIKELY",1, T412="VERY_LIKELY", 1, TRUE, 0)</f>
        <v>1</v>
      </c>
      <c r="W412" s="24" cm="1">
        <f t="array" ref="W412">_xlfn.IFS(T412="LIKELY",1, T412="VERY_LIKELY", 1, TRUE, 0)</f>
        <v>1</v>
      </c>
      <c r="X412" s="35" cm="1">
        <f t="array" ref="X412">_xlfn.IFS(T412="VERY_LIKELY", 1, TRUE, 0)</f>
        <v>1</v>
      </c>
    </row>
    <row r="413" spans="1:24" ht="20" customHeight="1" x14ac:dyDescent="0.2">
      <c r="A413" s="22" t="s">
        <v>1375</v>
      </c>
      <c r="B413" s="49" t="str">
        <f>SUBSTITUTE(A413,"/Users/timomiessen/Desktop/imagesdk/nonblackmen1/","Image_")</f>
        <v>Image_NBM_302.jpg</v>
      </c>
      <c r="C413" s="41" t="s">
        <v>389</v>
      </c>
      <c r="D413" s="23" t="s">
        <v>391</v>
      </c>
      <c r="E413" s="24">
        <v>0</v>
      </c>
      <c r="F413" s="24">
        <v>0</v>
      </c>
      <c r="G413" s="24">
        <v>0</v>
      </c>
      <c r="H413" s="24">
        <v>0</v>
      </c>
      <c r="I413" s="24">
        <v>1</v>
      </c>
      <c r="J413" s="24">
        <v>0</v>
      </c>
      <c r="K413" s="24">
        <v>1</v>
      </c>
      <c r="L413" s="24">
        <v>0</v>
      </c>
      <c r="M413" s="24">
        <v>0</v>
      </c>
      <c r="N413" s="24">
        <v>0</v>
      </c>
      <c r="O413" s="24">
        <v>0</v>
      </c>
      <c r="P413" s="24">
        <v>1</v>
      </c>
      <c r="Q413" s="24">
        <v>0</v>
      </c>
      <c r="R413" s="24" cm="1">
        <f t="array" ref="R413">_xlfn.IFS(H413=1,1,K413=1,1,L413=1,1,M413=1,1,N413=1,1,P413=1,1,TRUE,0)</f>
        <v>1</v>
      </c>
      <c r="S413" s="35">
        <f>IF(AND(G413=1,R413=1),0,R413)</f>
        <v>1</v>
      </c>
      <c r="T413" s="53" t="s">
        <v>113</v>
      </c>
      <c r="U413" s="34" cm="1">
        <f t="array" ref="U413">_xlfn.IFS(T413="UNLIKELY", 1, T413="POSSIBLE", 1, T413="LIKELY",1, T413="VERY_LIKELY", 1, TRUE, 0)</f>
        <v>1</v>
      </c>
      <c r="V413" s="24" cm="1">
        <f t="array" ref="V413">_xlfn.IFS(T413="POSSIBLE", 1, T413="LIKELY",1, T413="VERY_LIKELY", 1, TRUE, 0)</f>
        <v>1</v>
      </c>
      <c r="W413" s="24" cm="1">
        <f t="array" ref="W413">_xlfn.IFS(T413="LIKELY",1, T413="VERY_LIKELY", 1, TRUE, 0)</f>
        <v>1</v>
      </c>
      <c r="X413" s="35" cm="1">
        <f t="array" ref="X413">_xlfn.IFS(T413="VERY_LIKELY", 1, TRUE, 0)</f>
        <v>1</v>
      </c>
    </row>
    <row r="414" spans="1:24" ht="20" customHeight="1" x14ac:dyDescent="0.2">
      <c r="A414" s="22" t="s">
        <v>1376</v>
      </c>
      <c r="B414" s="49" t="str">
        <f>SUBSTITUTE(A414,"/Users/timomiessen/Desktop/imagesdk/nonblackmen1/","Image_")</f>
        <v>Image_NBM_303.jpg</v>
      </c>
      <c r="C414" s="41" t="s">
        <v>389</v>
      </c>
      <c r="D414" s="23" t="s">
        <v>391</v>
      </c>
      <c r="E414" s="24">
        <v>0</v>
      </c>
      <c r="F414" s="24">
        <v>0</v>
      </c>
      <c r="G414" s="24">
        <v>0</v>
      </c>
      <c r="H414" s="24">
        <v>0</v>
      </c>
      <c r="I414" s="24">
        <v>0</v>
      </c>
      <c r="J414" s="24">
        <v>0</v>
      </c>
      <c r="K414" s="24">
        <v>1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 cm="1">
        <f t="array" ref="R414">_xlfn.IFS(H414=1,1,K414=1,1,L414=1,1,M414=1,1,N414=1,1,P414=1,1,TRUE,0)</f>
        <v>1</v>
      </c>
      <c r="S414" s="35">
        <f>IF(AND(G414=1,R414=1),0,R414)</f>
        <v>1</v>
      </c>
      <c r="T414" s="53" t="s">
        <v>1</v>
      </c>
      <c r="U414" s="34" cm="1">
        <f t="array" ref="U414">_xlfn.IFS(T414="UNLIKELY", 1, T414="POSSIBLE", 1, T414="LIKELY",1, T414="VERY_LIKELY", 1, TRUE, 0)</f>
        <v>1</v>
      </c>
      <c r="V414" s="24" cm="1">
        <f t="array" ref="V414">_xlfn.IFS(T414="POSSIBLE", 1, T414="LIKELY",1, T414="VERY_LIKELY", 1, TRUE, 0)</f>
        <v>0</v>
      </c>
      <c r="W414" s="24" cm="1">
        <f t="array" ref="W414">_xlfn.IFS(T414="LIKELY",1, T414="VERY_LIKELY", 1, TRUE, 0)</f>
        <v>0</v>
      </c>
      <c r="X414" s="35" cm="1">
        <f t="array" ref="X414">_xlfn.IFS(T414="VERY_LIKELY", 1, TRUE, 0)</f>
        <v>0</v>
      </c>
    </row>
    <row r="415" spans="1:24" ht="20" customHeight="1" x14ac:dyDescent="0.2">
      <c r="A415" s="22" t="s">
        <v>1377</v>
      </c>
      <c r="B415" s="49" t="str">
        <f>SUBSTITUTE(A415,"/Users/timomiessen/Desktop/imagesdk/nonblackmen1/","Image_")</f>
        <v>Image_NBM_304.jpg</v>
      </c>
      <c r="C415" s="41" t="s">
        <v>389</v>
      </c>
      <c r="D415" s="23" t="s">
        <v>391</v>
      </c>
      <c r="E415" s="24">
        <v>0</v>
      </c>
      <c r="F415" s="24">
        <v>0</v>
      </c>
      <c r="G415" s="24">
        <v>0</v>
      </c>
      <c r="H415" s="24">
        <v>0</v>
      </c>
      <c r="I415" s="24">
        <v>1</v>
      </c>
      <c r="J415" s="24">
        <v>0</v>
      </c>
      <c r="K415" s="24">
        <v>1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 cm="1">
        <f t="array" ref="R415">_xlfn.IFS(H415=1,1,K415=1,1,L415=1,1,M415=1,1,N415=1,1,P415=1,1,TRUE,0)</f>
        <v>1</v>
      </c>
      <c r="S415" s="35">
        <f>IF(AND(G415=1,R415=1),0,R415)</f>
        <v>1</v>
      </c>
      <c r="T415" s="53" t="s">
        <v>2</v>
      </c>
      <c r="U415" s="34" cm="1">
        <f t="array" ref="U415">_xlfn.IFS(T415="UNLIKELY", 1, T415="POSSIBLE", 1, T415="LIKELY",1, T415="VERY_LIKELY", 1, TRUE, 0)</f>
        <v>1</v>
      </c>
      <c r="V415" s="24" cm="1">
        <f t="array" ref="V415">_xlfn.IFS(T415="POSSIBLE", 1, T415="LIKELY",1, T415="VERY_LIKELY", 1, TRUE, 0)</f>
        <v>1</v>
      </c>
      <c r="W415" s="24" cm="1">
        <f t="array" ref="W415">_xlfn.IFS(T415="LIKELY",1, T415="VERY_LIKELY", 1, TRUE, 0)</f>
        <v>0</v>
      </c>
      <c r="X415" s="35" cm="1">
        <f t="array" ref="X415">_xlfn.IFS(T415="VERY_LIKELY", 1, TRUE, 0)</f>
        <v>0</v>
      </c>
    </row>
    <row r="416" spans="1:24" ht="20" customHeight="1" x14ac:dyDescent="0.2">
      <c r="A416" s="22" t="s">
        <v>1378</v>
      </c>
      <c r="B416" s="49" t="str">
        <f>SUBSTITUTE(A416,"/Users/timomiessen/Desktop/imagesdk/nonblackmen1/","Image_")</f>
        <v>Image_NBM_305.jpg</v>
      </c>
      <c r="C416" s="41" t="s">
        <v>389</v>
      </c>
      <c r="D416" s="23" t="s">
        <v>391</v>
      </c>
      <c r="E416" s="24">
        <v>0</v>
      </c>
      <c r="F416" s="24">
        <v>0</v>
      </c>
      <c r="G416" s="24">
        <v>0</v>
      </c>
      <c r="H416" s="24">
        <v>0</v>
      </c>
      <c r="I416" s="24">
        <v>0</v>
      </c>
      <c r="J416" s="24">
        <v>0</v>
      </c>
      <c r="K416" s="24">
        <v>1</v>
      </c>
      <c r="L416" s="24">
        <v>0</v>
      </c>
      <c r="M416" s="24">
        <v>0</v>
      </c>
      <c r="N416" s="24">
        <v>0</v>
      </c>
      <c r="O416" s="24">
        <v>0</v>
      </c>
      <c r="P416" s="24">
        <v>0</v>
      </c>
      <c r="Q416" s="24">
        <v>0</v>
      </c>
      <c r="R416" s="24" cm="1">
        <f t="array" ref="R416">_xlfn.IFS(H416=1,1,K416=1,1,L416=1,1,M416=1,1,N416=1,1,P416=1,1,TRUE,0)</f>
        <v>1</v>
      </c>
      <c r="S416" s="35">
        <f>IF(AND(G416=1,R416=1),0,R416)</f>
        <v>1</v>
      </c>
      <c r="T416" s="53" t="s">
        <v>2</v>
      </c>
      <c r="U416" s="34" cm="1">
        <f t="array" ref="U416">_xlfn.IFS(T416="UNLIKELY", 1, T416="POSSIBLE", 1, T416="LIKELY",1, T416="VERY_LIKELY", 1, TRUE, 0)</f>
        <v>1</v>
      </c>
      <c r="V416" s="24" cm="1">
        <f t="array" ref="V416">_xlfn.IFS(T416="POSSIBLE", 1, T416="LIKELY",1, T416="VERY_LIKELY", 1, TRUE, 0)</f>
        <v>1</v>
      </c>
      <c r="W416" s="24" cm="1">
        <f t="array" ref="W416">_xlfn.IFS(T416="LIKELY",1, T416="VERY_LIKELY", 1, TRUE, 0)</f>
        <v>0</v>
      </c>
      <c r="X416" s="35" cm="1">
        <f t="array" ref="X416">_xlfn.IFS(T416="VERY_LIKELY", 1, TRUE, 0)</f>
        <v>0</v>
      </c>
    </row>
    <row r="417" spans="1:24" ht="20" customHeight="1" x14ac:dyDescent="0.2">
      <c r="A417" s="22" t="s">
        <v>1379</v>
      </c>
      <c r="B417" s="49" t="str">
        <f>SUBSTITUTE(A417,"/Users/timomiessen/Desktop/imagesdk/nonblackmen1/","Image_")</f>
        <v>Image_NBM_306.jpg</v>
      </c>
      <c r="C417" s="41" t="s">
        <v>389</v>
      </c>
      <c r="D417" s="23" t="s">
        <v>391</v>
      </c>
      <c r="E417" s="24">
        <v>0</v>
      </c>
      <c r="F417" s="24">
        <v>0</v>
      </c>
      <c r="G417" s="24">
        <v>0</v>
      </c>
      <c r="H417" s="24">
        <v>0</v>
      </c>
      <c r="I417" s="24">
        <v>0</v>
      </c>
      <c r="J417" s="24">
        <v>0</v>
      </c>
      <c r="K417" s="24">
        <v>1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 cm="1">
        <f t="array" ref="R417">_xlfn.IFS(H417=1,1,K417=1,1,L417=1,1,M417=1,1,N417=1,1,P417=1,1,TRUE,0)</f>
        <v>1</v>
      </c>
      <c r="S417" s="35">
        <f>IF(AND(G417=1,R417=1),0,R417)</f>
        <v>1</v>
      </c>
      <c r="T417" s="53" t="s">
        <v>113</v>
      </c>
      <c r="U417" s="34" cm="1">
        <f t="array" ref="U417">_xlfn.IFS(T417="UNLIKELY", 1, T417="POSSIBLE", 1, T417="LIKELY",1, T417="VERY_LIKELY", 1, TRUE, 0)</f>
        <v>1</v>
      </c>
      <c r="V417" s="24" cm="1">
        <f t="array" ref="V417">_xlfn.IFS(T417="POSSIBLE", 1, T417="LIKELY",1, T417="VERY_LIKELY", 1, TRUE, 0)</f>
        <v>1</v>
      </c>
      <c r="W417" s="24" cm="1">
        <f t="array" ref="W417">_xlfn.IFS(T417="LIKELY",1, T417="VERY_LIKELY", 1, TRUE, 0)</f>
        <v>1</v>
      </c>
      <c r="X417" s="35" cm="1">
        <f t="array" ref="X417">_xlfn.IFS(T417="VERY_LIKELY", 1, TRUE, 0)</f>
        <v>1</v>
      </c>
    </row>
    <row r="418" spans="1:24" ht="20" customHeight="1" x14ac:dyDescent="0.2">
      <c r="A418" s="22" t="s">
        <v>1380</v>
      </c>
      <c r="B418" s="49" t="str">
        <f>SUBSTITUTE(A418,"/Users/timomiessen/Desktop/imagesdk/nonblackmen1/","Image_")</f>
        <v>Image_NBM_307.jpg</v>
      </c>
      <c r="C418" s="41" t="s">
        <v>389</v>
      </c>
      <c r="D418" s="23" t="s">
        <v>391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1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 cm="1">
        <f t="array" ref="R418">_xlfn.IFS(H418=1,1,K418=1,1,L418=1,1,M418=1,1,N418=1,1,P418=1,1,TRUE,0)</f>
        <v>1</v>
      </c>
      <c r="S418" s="35">
        <f>IF(AND(G418=1,R418=1),0,R418)</f>
        <v>1</v>
      </c>
      <c r="T418" s="53" t="s">
        <v>1</v>
      </c>
      <c r="U418" s="34" cm="1">
        <f t="array" ref="U418">_xlfn.IFS(T418="UNLIKELY", 1, T418="POSSIBLE", 1, T418="LIKELY",1, T418="VERY_LIKELY", 1, TRUE, 0)</f>
        <v>1</v>
      </c>
      <c r="V418" s="24" cm="1">
        <f t="array" ref="V418">_xlfn.IFS(T418="POSSIBLE", 1, T418="LIKELY",1, T418="VERY_LIKELY", 1, TRUE, 0)</f>
        <v>0</v>
      </c>
      <c r="W418" s="24" cm="1">
        <f t="array" ref="W418">_xlfn.IFS(T418="LIKELY",1, T418="VERY_LIKELY", 1, TRUE, 0)</f>
        <v>0</v>
      </c>
      <c r="X418" s="35" cm="1">
        <f t="array" ref="X418">_xlfn.IFS(T418="VERY_LIKELY", 1, TRUE, 0)</f>
        <v>0</v>
      </c>
    </row>
    <row r="419" spans="1:24" ht="20" customHeight="1" x14ac:dyDescent="0.2">
      <c r="A419" s="22" t="s">
        <v>1381</v>
      </c>
      <c r="B419" s="49" t="str">
        <f>SUBSTITUTE(A419,"/Users/timomiessen/Desktop/imagesdk/nonblackmen1/","Image_")</f>
        <v>Image_NBM_308.jpg</v>
      </c>
      <c r="C419" s="41" t="s">
        <v>389</v>
      </c>
      <c r="D419" s="23" t="s">
        <v>391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1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 cm="1">
        <f t="array" ref="R419">_xlfn.IFS(H419=1,1,K419=1,1,L419=1,1,M419=1,1,N419=1,1,P419=1,1,TRUE,0)</f>
        <v>1</v>
      </c>
      <c r="S419" s="35">
        <f>IF(AND(G419=1,R419=1),0,R419)</f>
        <v>1</v>
      </c>
      <c r="T419" s="53" t="s">
        <v>12</v>
      </c>
      <c r="U419" s="34" cm="1">
        <f t="array" ref="U419">_xlfn.IFS(T419="UNLIKELY", 1, T419="POSSIBLE", 1, T419="LIKELY",1, T419="VERY_LIKELY", 1, TRUE, 0)</f>
        <v>1</v>
      </c>
      <c r="V419" s="24" cm="1">
        <f t="array" ref="V419">_xlfn.IFS(T419="POSSIBLE", 1, T419="LIKELY",1, T419="VERY_LIKELY", 1, TRUE, 0)</f>
        <v>1</v>
      </c>
      <c r="W419" s="24" cm="1">
        <f t="array" ref="W419">_xlfn.IFS(T419="LIKELY",1, T419="VERY_LIKELY", 1, TRUE, 0)</f>
        <v>1</v>
      </c>
      <c r="X419" s="35" cm="1">
        <f t="array" ref="X419">_xlfn.IFS(T419="VERY_LIKELY", 1, TRUE, 0)</f>
        <v>0</v>
      </c>
    </row>
    <row r="420" spans="1:24" ht="20" customHeight="1" x14ac:dyDescent="0.2">
      <c r="A420" s="22" t="s">
        <v>1382</v>
      </c>
      <c r="B420" s="49" t="str">
        <f>SUBSTITUTE(A420,"/Users/timomiessen/Desktop/imagesdk/nonblackmen1/","Image_")</f>
        <v>Image_NBM_309.jpg</v>
      </c>
      <c r="C420" s="41" t="s">
        <v>389</v>
      </c>
      <c r="D420" s="23" t="s">
        <v>391</v>
      </c>
      <c r="E420" s="24">
        <v>0</v>
      </c>
      <c r="F420" s="24">
        <v>0</v>
      </c>
      <c r="G420" s="24">
        <v>0</v>
      </c>
      <c r="H420" s="24">
        <v>1</v>
      </c>
      <c r="I420" s="24">
        <v>0</v>
      </c>
      <c r="J420" s="24">
        <v>0</v>
      </c>
      <c r="K420" s="24">
        <v>1</v>
      </c>
      <c r="L420" s="24">
        <v>0</v>
      </c>
      <c r="M420" s="24">
        <v>0</v>
      </c>
      <c r="N420" s="24">
        <v>0</v>
      </c>
      <c r="O420" s="24">
        <v>0</v>
      </c>
      <c r="P420" s="24">
        <v>1</v>
      </c>
      <c r="Q420" s="24">
        <v>0</v>
      </c>
      <c r="R420" s="24" cm="1">
        <f t="array" ref="R420">_xlfn.IFS(H420=1,1,K420=1,1,L420=1,1,M420=1,1,N420=1,1,P420=1,1,TRUE,0)</f>
        <v>1</v>
      </c>
      <c r="S420" s="35">
        <f>IF(AND(G420=1,R420=1),0,R420)</f>
        <v>1</v>
      </c>
      <c r="T420" s="53" t="s">
        <v>113</v>
      </c>
      <c r="U420" s="34" cm="1">
        <f t="array" ref="U420">_xlfn.IFS(T420="UNLIKELY", 1, T420="POSSIBLE", 1, T420="LIKELY",1, T420="VERY_LIKELY", 1, TRUE, 0)</f>
        <v>1</v>
      </c>
      <c r="V420" s="24" cm="1">
        <f t="array" ref="V420">_xlfn.IFS(T420="POSSIBLE", 1, T420="LIKELY",1, T420="VERY_LIKELY", 1, TRUE, 0)</f>
        <v>1</v>
      </c>
      <c r="W420" s="24" cm="1">
        <f t="array" ref="W420">_xlfn.IFS(T420="LIKELY",1, T420="VERY_LIKELY", 1, TRUE, 0)</f>
        <v>1</v>
      </c>
      <c r="X420" s="35" cm="1">
        <f t="array" ref="X420">_xlfn.IFS(T420="VERY_LIKELY", 1, TRUE, 0)</f>
        <v>1</v>
      </c>
    </row>
    <row r="421" spans="1:24" ht="20" customHeight="1" x14ac:dyDescent="0.2">
      <c r="A421" s="22" t="s">
        <v>1384</v>
      </c>
      <c r="B421" s="49" t="str">
        <f>SUBSTITUTE(A421,"/Users/timomiessen/Desktop/imagesdk/nonblackmen1/","Image_")</f>
        <v>Image_NBM_310.jpg</v>
      </c>
      <c r="C421" s="41" t="s">
        <v>389</v>
      </c>
      <c r="D421" s="23" t="s">
        <v>391</v>
      </c>
      <c r="E421" s="24">
        <v>0</v>
      </c>
      <c r="F421" s="24">
        <v>0</v>
      </c>
      <c r="G421" s="24">
        <v>0</v>
      </c>
      <c r="H421" s="24">
        <v>1</v>
      </c>
      <c r="I421" s="24">
        <v>0</v>
      </c>
      <c r="J421" s="24">
        <v>0</v>
      </c>
      <c r="K421" s="24">
        <v>1</v>
      </c>
      <c r="L421" s="24">
        <v>0</v>
      </c>
      <c r="M421" s="24">
        <v>0</v>
      </c>
      <c r="N421" s="24">
        <v>0</v>
      </c>
      <c r="O421" s="24">
        <v>0</v>
      </c>
      <c r="P421" s="24">
        <v>1</v>
      </c>
      <c r="Q421" s="24">
        <v>0</v>
      </c>
      <c r="R421" s="24" cm="1">
        <f t="array" ref="R421">_xlfn.IFS(H421=1,1,K421=1,1,L421=1,1,M421=1,1,N421=1,1,P421=1,1,TRUE,0)</f>
        <v>1</v>
      </c>
      <c r="S421" s="35">
        <f>IF(AND(G421=1,R421=1),0,R421)</f>
        <v>1</v>
      </c>
      <c r="T421" s="53" t="s">
        <v>113</v>
      </c>
      <c r="U421" s="34" cm="1">
        <f t="array" ref="U421">_xlfn.IFS(T421="UNLIKELY", 1, T421="POSSIBLE", 1, T421="LIKELY",1, T421="VERY_LIKELY", 1, TRUE, 0)</f>
        <v>1</v>
      </c>
      <c r="V421" s="24" cm="1">
        <f t="array" ref="V421">_xlfn.IFS(T421="POSSIBLE", 1, T421="LIKELY",1, T421="VERY_LIKELY", 1, TRUE, 0)</f>
        <v>1</v>
      </c>
      <c r="W421" s="24" cm="1">
        <f t="array" ref="W421">_xlfn.IFS(T421="LIKELY",1, T421="VERY_LIKELY", 1, TRUE, 0)</f>
        <v>1</v>
      </c>
      <c r="X421" s="35" cm="1">
        <f t="array" ref="X421">_xlfn.IFS(T421="VERY_LIKELY", 1, TRUE, 0)</f>
        <v>1</v>
      </c>
    </row>
    <row r="422" spans="1:24" ht="20" customHeight="1" x14ac:dyDescent="0.2">
      <c r="A422" s="22" t="s">
        <v>1385</v>
      </c>
      <c r="B422" s="49" t="str">
        <f>SUBSTITUTE(A422,"/Users/timomiessen/Desktop/imagesdk/nonblackmen1/","Image_")</f>
        <v>Image_NBM_311.jpg</v>
      </c>
      <c r="C422" s="41" t="s">
        <v>389</v>
      </c>
      <c r="D422" s="23" t="s">
        <v>391</v>
      </c>
      <c r="E422" s="24">
        <v>0</v>
      </c>
      <c r="F422" s="24">
        <v>0</v>
      </c>
      <c r="G422" s="24">
        <v>0</v>
      </c>
      <c r="H422" s="24">
        <v>1</v>
      </c>
      <c r="I422" s="24">
        <v>0</v>
      </c>
      <c r="J422" s="24">
        <v>0</v>
      </c>
      <c r="K422" s="24">
        <v>1</v>
      </c>
      <c r="L422" s="24">
        <v>0</v>
      </c>
      <c r="M422" s="24">
        <v>0</v>
      </c>
      <c r="N422" s="24">
        <v>0</v>
      </c>
      <c r="O422" s="24">
        <v>0</v>
      </c>
      <c r="P422" s="24">
        <v>1</v>
      </c>
      <c r="Q422" s="24">
        <v>0</v>
      </c>
      <c r="R422" s="24" cm="1">
        <f t="array" ref="R422">_xlfn.IFS(H422=1,1,K422=1,1,L422=1,1,M422=1,1,N422=1,1,P422=1,1,TRUE,0)</f>
        <v>1</v>
      </c>
      <c r="S422" s="35">
        <f>IF(AND(G422=1,R422=1),0,R422)</f>
        <v>1</v>
      </c>
      <c r="T422" s="53" t="s">
        <v>113</v>
      </c>
      <c r="U422" s="34" cm="1">
        <f t="array" ref="U422">_xlfn.IFS(T422="UNLIKELY", 1, T422="POSSIBLE", 1, T422="LIKELY",1, T422="VERY_LIKELY", 1, TRUE, 0)</f>
        <v>1</v>
      </c>
      <c r="V422" s="24" cm="1">
        <f t="array" ref="V422">_xlfn.IFS(T422="POSSIBLE", 1, T422="LIKELY",1, T422="VERY_LIKELY", 1, TRUE, 0)</f>
        <v>1</v>
      </c>
      <c r="W422" s="24" cm="1">
        <f t="array" ref="W422">_xlfn.IFS(T422="LIKELY",1, T422="VERY_LIKELY", 1, TRUE, 0)</f>
        <v>1</v>
      </c>
      <c r="X422" s="35" cm="1">
        <f t="array" ref="X422">_xlfn.IFS(T422="VERY_LIKELY", 1, TRUE, 0)</f>
        <v>1</v>
      </c>
    </row>
    <row r="423" spans="1:24" ht="20" customHeight="1" x14ac:dyDescent="0.2">
      <c r="A423" s="22" t="s">
        <v>1386</v>
      </c>
      <c r="B423" s="49" t="str">
        <f>SUBSTITUTE(A423,"/Users/timomiessen/Desktop/imagesdk/nonblackmen1/","Image_")</f>
        <v>Image_NBM_312.jpg</v>
      </c>
      <c r="C423" s="41" t="s">
        <v>389</v>
      </c>
      <c r="D423" s="23" t="s">
        <v>391</v>
      </c>
      <c r="E423" s="24">
        <v>0</v>
      </c>
      <c r="F423" s="24">
        <v>0</v>
      </c>
      <c r="G423" s="24">
        <v>0</v>
      </c>
      <c r="H423" s="24">
        <v>1</v>
      </c>
      <c r="I423" s="24">
        <v>0</v>
      </c>
      <c r="J423" s="24">
        <v>0</v>
      </c>
      <c r="K423" s="24">
        <v>1</v>
      </c>
      <c r="L423" s="24">
        <v>0</v>
      </c>
      <c r="M423" s="24">
        <v>0</v>
      </c>
      <c r="N423" s="24">
        <v>0</v>
      </c>
      <c r="O423" s="24">
        <v>0</v>
      </c>
      <c r="P423" s="24">
        <v>1</v>
      </c>
      <c r="Q423" s="24">
        <v>0</v>
      </c>
      <c r="R423" s="24" cm="1">
        <f t="array" ref="R423">_xlfn.IFS(H423=1,1,K423=1,1,L423=1,1,M423=1,1,N423=1,1,P423=1,1,TRUE,0)</f>
        <v>1</v>
      </c>
      <c r="S423" s="35">
        <f>IF(AND(G423=1,R423=1),0,R423)</f>
        <v>1</v>
      </c>
      <c r="T423" s="53" t="s">
        <v>12</v>
      </c>
      <c r="U423" s="34" cm="1">
        <f t="array" ref="U423">_xlfn.IFS(T423="UNLIKELY", 1, T423="POSSIBLE", 1, T423="LIKELY",1, T423="VERY_LIKELY", 1, TRUE, 0)</f>
        <v>1</v>
      </c>
      <c r="V423" s="24" cm="1">
        <f t="array" ref="V423">_xlfn.IFS(T423="POSSIBLE", 1, T423="LIKELY",1, T423="VERY_LIKELY", 1, TRUE, 0)</f>
        <v>1</v>
      </c>
      <c r="W423" s="24" cm="1">
        <f t="array" ref="W423">_xlfn.IFS(T423="LIKELY",1, T423="VERY_LIKELY", 1, TRUE, 0)</f>
        <v>1</v>
      </c>
      <c r="X423" s="35" cm="1">
        <f t="array" ref="X423">_xlfn.IFS(T423="VERY_LIKELY", 1, TRUE, 0)</f>
        <v>0</v>
      </c>
    </row>
    <row r="424" spans="1:24" ht="20" customHeight="1" x14ac:dyDescent="0.2">
      <c r="A424" s="22" t="s">
        <v>1387</v>
      </c>
      <c r="B424" s="49" t="str">
        <f>SUBSTITUTE(A424,"/Users/timomiessen/Desktop/imagesdk/nonblackmen1/","Image_")</f>
        <v>Image_NBM_313.jpg</v>
      </c>
      <c r="C424" s="41" t="s">
        <v>389</v>
      </c>
      <c r="D424" s="23" t="s">
        <v>391</v>
      </c>
      <c r="E424" s="24">
        <v>0</v>
      </c>
      <c r="F424" s="24">
        <v>0</v>
      </c>
      <c r="G424" s="24">
        <v>0</v>
      </c>
      <c r="H424" s="24">
        <v>1</v>
      </c>
      <c r="I424" s="24">
        <v>0</v>
      </c>
      <c r="J424" s="24">
        <v>0</v>
      </c>
      <c r="K424" s="24">
        <v>1</v>
      </c>
      <c r="L424" s="24">
        <v>0</v>
      </c>
      <c r="M424" s="24">
        <v>0</v>
      </c>
      <c r="N424" s="24">
        <v>0</v>
      </c>
      <c r="O424" s="24">
        <v>0</v>
      </c>
      <c r="P424" s="24">
        <v>1</v>
      </c>
      <c r="Q424" s="24">
        <v>0</v>
      </c>
      <c r="R424" s="24" cm="1">
        <f t="array" ref="R424">_xlfn.IFS(H424=1,1,K424=1,1,L424=1,1,M424=1,1,N424=1,1,P424=1,1,TRUE,0)</f>
        <v>1</v>
      </c>
      <c r="S424" s="35">
        <f>IF(AND(G424=1,R424=1),0,R424)</f>
        <v>1</v>
      </c>
      <c r="T424" s="53" t="s">
        <v>113</v>
      </c>
      <c r="U424" s="34" cm="1">
        <f t="array" ref="U424">_xlfn.IFS(T424="UNLIKELY", 1, T424="POSSIBLE", 1, T424="LIKELY",1, T424="VERY_LIKELY", 1, TRUE, 0)</f>
        <v>1</v>
      </c>
      <c r="V424" s="24" cm="1">
        <f t="array" ref="V424">_xlfn.IFS(T424="POSSIBLE", 1, T424="LIKELY",1, T424="VERY_LIKELY", 1, TRUE, 0)</f>
        <v>1</v>
      </c>
      <c r="W424" s="24" cm="1">
        <f t="array" ref="W424">_xlfn.IFS(T424="LIKELY",1, T424="VERY_LIKELY", 1, TRUE, 0)</f>
        <v>1</v>
      </c>
      <c r="X424" s="35" cm="1">
        <f t="array" ref="X424">_xlfn.IFS(T424="VERY_LIKELY", 1, TRUE, 0)</f>
        <v>1</v>
      </c>
    </row>
    <row r="425" spans="1:24" ht="20" customHeight="1" x14ac:dyDescent="0.2">
      <c r="A425" s="22" t="s">
        <v>1388</v>
      </c>
      <c r="B425" s="49" t="str">
        <f>SUBSTITUTE(A425,"/Users/timomiessen/Desktop/imagesdk/nonblackmen1/","Image_")</f>
        <v>Image_NBM_314.jpg</v>
      </c>
      <c r="C425" s="41" t="s">
        <v>389</v>
      </c>
      <c r="D425" s="23" t="s">
        <v>391</v>
      </c>
      <c r="E425" s="24">
        <v>0</v>
      </c>
      <c r="F425" s="24">
        <v>0</v>
      </c>
      <c r="G425" s="24">
        <v>0</v>
      </c>
      <c r="H425" s="24">
        <v>1</v>
      </c>
      <c r="I425" s="24">
        <v>0</v>
      </c>
      <c r="J425" s="24">
        <v>0</v>
      </c>
      <c r="K425" s="24">
        <v>1</v>
      </c>
      <c r="L425" s="24">
        <v>0</v>
      </c>
      <c r="M425" s="24">
        <v>0</v>
      </c>
      <c r="N425" s="24">
        <v>0</v>
      </c>
      <c r="O425" s="24">
        <v>0</v>
      </c>
      <c r="P425" s="24">
        <v>1</v>
      </c>
      <c r="Q425" s="24">
        <v>0</v>
      </c>
      <c r="R425" s="24" cm="1">
        <f t="array" ref="R425">_xlfn.IFS(H425=1,1,K425=1,1,L425=1,1,M425=1,1,N425=1,1,P425=1,1,TRUE,0)</f>
        <v>1</v>
      </c>
      <c r="S425" s="35">
        <f>IF(AND(G425=1,R425=1),0,R425)</f>
        <v>1</v>
      </c>
      <c r="T425" s="53" t="s">
        <v>113</v>
      </c>
      <c r="U425" s="34" cm="1">
        <f t="array" ref="U425">_xlfn.IFS(T425="UNLIKELY", 1, T425="POSSIBLE", 1, T425="LIKELY",1, T425="VERY_LIKELY", 1, TRUE, 0)</f>
        <v>1</v>
      </c>
      <c r="V425" s="24" cm="1">
        <f t="array" ref="V425">_xlfn.IFS(T425="POSSIBLE", 1, T425="LIKELY",1, T425="VERY_LIKELY", 1, TRUE, 0)</f>
        <v>1</v>
      </c>
      <c r="W425" s="24" cm="1">
        <f t="array" ref="W425">_xlfn.IFS(T425="LIKELY",1, T425="VERY_LIKELY", 1, TRUE, 0)</f>
        <v>1</v>
      </c>
      <c r="X425" s="35" cm="1">
        <f t="array" ref="X425">_xlfn.IFS(T425="VERY_LIKELY", 1, TRUE, 0)</f>
        <v>1</v>
      </c>
    </row>
    <row r="426" spans="1:24" ht="20" customHeight="1" x14ac:dyDescent="0.2">
      <c r="A426" s="22" t="s">
        <v>1389</v>
      </c>
      <c r="B426" s="49" t="str">
        <f>SUBSTITUTE(A426,"/Users/timomiessen/Desktop/imagesdk/nonblackmen1/","Image_")</f>
        <v>Image_NBM_315.jpg</v>
      </c>
      <c r="C426" s="41" t="s">
        <v>389</v>
      </c>
      <c r="D426" s="23" t="s">
        <v>391</v>
      </c>
      <c r="E426" s="24">
        <v>0</v>
      </c>
      <c r="F426" s="24">
        <v>0</v>
      </c>
      <c r="G426" s="24">
        <v>0</v>
      </c>
      <c r="H426" s="24">
        <v>1</v>
      </c>
      <c r="I426" s="24">
        <v>0</v>
      </c>
      <c r="J426" s="24">
        <v>0</v>
      </c>
      <c r="K426" s="24">
        <v>1</v>
      </c>
      <c r="L426" s="24">
        <v>0</v>
      </c>
      <c r="M426" s="24">
        <v>0</v>
      </c>
      <c r="N426" s="24">
        <v>0</v>
      </c>
      <c r="O426" s="24">
        <v>0</v>
      </c>
      <c r="P426" s="24">
        <v>1</v>
      </c>
      <c r="Q426" s="24">
        <v>0</v>
      </c>
      <c r="R426" s="24" cm="1">
        <f t="array" ref="R426">_xlfn.IFS(H426=1,1,K426=1,1,L426=1,1,M426=1,1,N426=1,1,P426=1,1,TRUE,0)</f>
        <v>1</v>
      </c>
      <c r="S426" s="35">
        <f>IF(AND(G426=1,R426=1),0,R426)</f>
        <v>1</v>
      </c>
      <c r="T426" s="53" t="s">
        <v>113</v>
      </c>
      <c r="U426" s="34" cm="1">
        <f t="array" ref="U426">_xlfn.IFS(T426="UNLIKELY", 1, T426="POSSIBLE", 1, T426="LIKELY",1, T426="VERY_LIKELY", 1, TRUE, 0)</f>
        <v>1</v>
      </c>
      <c r="V426" s="24" cm="1">
        <f t="array" ref="V426">_xlfn.IFS(T426="POSSIBLE", 1, T426="LIKELY",1, T426="VERY_LIKELY", 1, TRUE, 0)</f>
        <v>1</v>
      </c>
      <c r="W426" s="24" cm="1">
        <f t="array" ref="W426">_xlfn.IFS(T426="LIKELY",1, T426="VERY_LIKELY", 1, TRUE, 0)</f>
        <v>1</v>
      </c>
      <c r="X426" s="35" cm="1">
        <f t="array" ref="X426">_xlfn.IFS(T426="VERY_LIKELY", 1, TRUE, 0)</f>
        <v>1</v>
      </c>
    </row>
    <row r="427" spans="1:24" ht="20" customHeight="1" x14ac:dyDescent="0.2">
      <c r="A427" s="22" t="s">
        <v>1390</v>
      </c>
      <c r="B427" s="49" t="str">
        <f>SUBSTITUTE(A427,"/Users/timomiessen/Desktop/imagesdk/nonblackmen1/","Image_")</f>
        <v>Image_NBM_316.jpg</v>
      </c>
      <c r="C427" s="41" t="s">
        <v>389</v>
      </c>
      <c r="D427" s="23" t="s">
        <v>391</v>
      </c>
      <c r="E427" s="24">
        <v>0</v>
      </c>
      <c r="F427" s="24">
        <v>0</v>
      </c>
      <c r="G427" s="24">
        <v>0</v>
      </c>
      <c r="H427" s="24">
        <v>1</v>
      </c>
      <c r="I427" s="24">
        <v>0</v>
      </c>
      <c r="J427" s="24">
        <v>0</v>
      </c>
      <c r="K427" s="24">
        <v>1</v>
      </c>
      <c r="L427" s="24">
        <v>0</v>
      </c>
      <c r="M427" s="24">
        <v>0</v>
      </c>
      <c r="N427" s="24">
        <v>0</v>
      </c>
      <c r="O427" s="24">
        <v>0</v>
      </c>
      <c r="P427" s="24">
        <v>1</v>
      </c>
      <c r="Q427" s="24">
        <v>0</v>
      </c>
      <c r="R427" s="24" cm="1">
        <f t="array" ref="R427">_xlfn.IFS(H427=1,1,K427=1,1,L427=1,1,M427=1,1,N427=1,1,P427=1,1,TRUE,0)</f>
        <v>1</v>
      </c>
      <c r="S427" s="35">
        <f>IF(AND(G427=1,R427=1),0,R427)</f>
        <v>1</v>
      </c>
      <c r="T427" s="53" t="s">
        <v>113</v>
      </c>
      <c r="U427" s="34" cm="1">
        <f t="array" ref="U427">_xlfn.IFS(T427="UNLIKELY", 1, T427="POSSIBLE", 1, T427="LIKELY",1, T427="VERY_LIKELY", 1, TRUE, 0)</f>
        <v>1</v>
      </c>
      <c r="V427" s="24" cm="1">
        <f t="array" ref="V427">_xlfn.IFS(T427="POSSIBLE", 1, T427="LIKELY",1, T427="VERY_LIKELY", 1, TRUE, 0)</f>
        <v>1</v>
      </c>
      <c r="W427" s="24" cm="1">
        <f t="array" ref="W427">_xlfn.IFS(T427="LIKELY",1, T427="VERY_LIKELY", 1, TRUE, 0)</f>
        <v>1</v>
      </c>
      <c r="X427" s="35" cm="1">
        <f t="array" ref="X427">_xlfn.IFS(T427="VERY_LIKELY", 1, TRUE, 0)</f>
        <v>1</v>
      </c>
    </row>
    <row r="428" spans="1:24" ht="20" customHeight="1" x14ac:dyDescent="0.2">
      <c r="A428" s="22" t="s">
        <v>1391</v>
      </c>
      <c r="B428" s="49" t="str">
        <f>SUBSTITUTE(A428,"/Users/timomiessen/Desktop/imagesdk/nonblackmen1/","Image_")</f>
        <v>Image_NBM_317.jpg</v>
      </c>
      <c r="C428" s="41" t="s">
        <v>389</v>
      </c>
      <c r="D428" s="23" t="s">
        <v>391</v>
      </c>
      <c r="E428" s="24">
        <v>0</v>
      </c>
      <c r="F428" s="24">
        <v>0</v>
      </c>
      <c r="G428" s="24">
        <v>0</v>
      </c>
      <c r="H428" s="24">
        <v>1</v>
      </c>
      <c r="I428" s="24">
        <v>0</v>
      </c>
      <c r="J428" s="24">
        <v>0</v>
      </c>
      <c r="K428" s="24">
        <v>1</v>
      </c>
      <c r="L428" s="24">
        <v>0</v>
      </c>
      <c r="M428" s="24">
        <v>0</v>
      </c>
      <c r="N428" s="24">
        <v>0</v>
      </c>
      <c r="O428" s="24">
        <v>0</v>
      </c>
      <c r="P428" s="24">
        <v>1</v>
      </c>
      <c r="Q428" s="24">
        <v>0</v>
      </c>
      <c r="R428" s="24" cm="1">
        <f t="array" ref="R428">_xlfn.IFS(H428=1,1,K428=1,1,L428=1,1,M428=1,1,N428=1,1,P428=1,1,TRUE,0)</f>
        <v>1</v>
      </c>
      <c r="S428" s="35">
        <f>IF(AND(G428=1,R428=1),0,R428)</f>
        <v>1</v>
      </c>
      <c r="T428" s="53" t="s">
        <v>113</v>
      </c>
      <c r="U428" s="34" cm="1">
        <f t="array" ref="U428">_xlfn.IFS(T428="UNLIKELY", 1, T428="POSSIBLE", 1, T428="LIKELY",1, T428="VERY_LIKELY", 1, TRUE, 0)</f>
        <v>1</v>
      </c>
      <c r="V428" s="24" cm="1">
        <f t="array" ref="V428">_xlfn.IFS(T428="POSSIBLE", 1, T428="LIKELY",1, T428="VERY_LIKELY", 1, TRUE, 0)</f>
        <v>1</v>
      </c>
      <c r="W428" s="24" cm="1">
        <f t="array" ref="W428">_xlfn.IFS(T428="LIKELY",1, T428="VERY_LIKELY", 1, TRUE, 0)</f>
        <v>1</v>
      </c>
      <c r="X428" s="35" cm="1">
        <f t="array" ref="X428">_xlfn.IFS(T428="VERY_LIKELY", 1, TRUE, 0)</f>
        <v>1</v>
      </c>
    </row>
    <row r="429" spans="1:24" ht="20" customHeight="1" x14ac:dyDescent="0.2">
      <c r="A429" s="22" t="s">
        <v>1392</v>
      </c>
      <c r="B429" s="49" t="str">
        <f>SUBSTITUTE(A429,"/Users/timomiessen/Desktop/imagesdk/nonblackmen1/","Image_")</f>
        <v>Image_NBM_318.jpg</v>
      </c>
      <c r="C429" s="41" t="s">
        <v>389</v>
      </c>
      <c r="D429" s="23" t="s">
        <v>391</v>
      </c>
      <c r="E429" s="24">
        <v>0</v>
      </c>
      <c r="F429" s="24">
        <v>0</v>
      </c>
      <c r="G429" s="24">
        <v>0</v>
      </c>
      <c r="H429" s="24">
        <v>1</v>
      </c>
      <c r="I429" s="24">
        <v>0</v>
      </c>
      <c r="J429" s="24">
        <v>0</v>
      </c>
      <c r="K429" s="24">
        <v>1</v>
      </c>
      <c r="L429" s="24">
        <v>0</v>
      </c>
      <c r="M429" s="24">
        <v>0</v>
      </c>
      <c r="N429" s="24">
        <v>0</v>
      </c>
      <c r="O429" s="24">
        <v>0</v>
      </c>
      <c r="P429" s="24">
        <v>1</v>
      </c>
      <c r="Q429" s="24">
        <v>0</v>
      </c>
      <c r="R429" s="24" cm="1">
        <f t="array" ref="R429">_xlfn.IFS(H429=1,1,K429=1,1,L429=1,1,M429=1,1,N429=1,1,P429=1,1,TRUE,0)</f>
        <v>1</v>
      </c>
      <c r="S429" s="35">
        <f>IF(AND(G429=1,R429=1),0,R429)</f>
        <v>1</v>
      </c>
      <c r="T429" s="53" t="s">
        <v>113</v>
      </c>
      <c r="U429" s="34" cm="1">
        <f t="array" ref="U429">_xlfn.IFS(T429="UNLIKELY", 1, T429="POSSIBLE", 1, T429="LIKELY",1, T429="VERY_LIKELY", 1, TRUE, 0)</f>
        <v>1</v>
      </c>
      <c r="V429" s="24" cm="1">
        <f t="array" ref="V429">_xlfn.IFS(T429="POSSIBLE", 1, T429="LIKELY",1, T429="VERY_LIKELY", 1, TRUE, 0)</f>
        <v>1</v>
      </c>
      <c r="W429" s="24" cm="1">
        <f t="array" ref="W429">_xlfn.IFS(T429="LIKELY",1, T429="VERY_LIKELY", 1, TRUE, 0)</f>
        <v>1</v>
      </c>
      <c r="X429" s="35" cm="1">
        <f t="array" ref="X429">_xlfn.IFS(T429="VERY_LIKELY", 1, TRUE, 0)</f>
        <v>1</v>
      </c>
    </row>
    <row r="430" spans="1:24" ht="20" customHeight="1" x14ac:dyDescent="0.2">
      <c r="A430" s="22" t="s">
        <v>1393</v>
      </c>
      <c r="B430" s="49" t="str">
        <f>SUBSTITUTE(A430,"/Users/timomiessen/Desktop/imagesdk/nonblackmen1/","Image_")</f>
        <v>Image_NBM_319.jpg</v>
      </c>
      <c r="C430" s="41" t="s">
        <v>389</v>
      </c>
      <c r="D430" s="23" t="s">
        <v>391</v>
      </c>
      <c r="E430" s="24">
        <v>0</v>
      </c>
      <c r="F430" s="24">
        <v>0</v>
      </c>
      <c r="G430" s="24">
        <v>0</v>
      </c>
      <c r="H430" s="24">
        <v>1</v>
      </c>
      <c r="I430" s="24">
        <v>0</v>
      </c>
      <c r="J430" s="24">
        <v>0</v>
      </c>
      <c r="K430" s="24">
        <v>1</v>
      </c>
      <c r="L430" s="24">
        <v>0</v>
      </c>
      <c r="M430" s="24">
        <v>0</v>
      </c>
      <c r="N430" s="24">
        <v>0</v>
      </c>
      <c r="O430" s="24">
        <v>0</v>
      </c>
      <c r="P430" s="24">
        <v>1</v>
      </c>
      <c r="Q430" s="24">
        <v>0</v>
      </c>
      <c r="R430" s="24" cm="1">
        <f t="array" ref="R430">_xlfn.IFS(H430=1,1,K430=1,1,L430=1,1,M430=1,1,N430=1,1,P430=1,1,TRUE,0)</f>
        <v>1</v>
      </c>
      <c r="S430" s="35">
        <f>IF(AND(G430=1,R430=1),0,R430)</f>
        <v>1</v>
      </c>
      <c r="T430" s="53" t="s">
        <v>113</v>
      </c>
      <c r="U430" s="34" cm="1">
        <f t="array" ref="U430">_xlfn.IFS(T430="UNLIKELY", 1, T430="POSSIBLE", 1, T430="LIKELY",1, T430="VERY_LIKELY", 1, TRUE, 0)</f>
        <v>1</v>
      </c>
      <c r="V430" s="24" cm="1">
        <f t="array" ref="V430">_xlfn.IFS(T430="POSSIBLE", 1, T430="LIKELY",1, T430="VERY_LIKELY", 1, TRUE, 0)</f>
        <v>1</v>
      </c>
      <c r="W430" s="24" cm="1">
        <f t="array" ref="W430">_xlfn.IFS(T430="LIKELY",1, T430="VERY_LIKELY", 1, TRUE, 0)</f>
        <v>1</v>
      </c>
      <c r="X430" s="35" cm="1">
        <f t="array" ref="X430">_xlfn.IFS(T430="VERY_LIKELY", 1, TRUE, 0)</f>
        <v>1</v>
      </c>
    </row>
    <row r="431" spans="1:24" ht="20" customHeight="1" x14ac:dyDescent="0.2">
      <c r="A431" s="22" t="s">
        <v>1395</v>
      </c>
      <c r="B431" s="49" t="str">
        <f>SUBSTITUTE(A431,"/Users/timomiessen/Desktop/imagesdk/nonblackmen1/","Image_")</f>
        <v>Image_NBM_320.jpg</v>
      </c>
      <c r="C431" s="41" t="s">
        <v>389</v>
      </c>
      <c r="D431" s="23" t="s">
        <v>391</v>
      </c>
      <c r="E431" s="24">
        <v>0</v>
      </c>
      <c r="F431" s="24">
        <v>0</v>
      </c>
      <c r="G431" s="24">
        <v>0</v>
      </c>
      <c r="H431" s="24">
        <v>1</v>
      </c>
      <c r="I431" s="24">
        <v>0</v>
      </c>
      <c r="J431" s="24">
        <v>0</v>
      </c>
      <c r="K431" s="24">
        <v>1</v>
      </c>
      <c r="L431" s="24">
        <v>0</v>
      </c>
      <c r="M431" s="24">
        <v>0</v>
      </c>
      <c r="N431" s="24">
        <v>0</v>
      </c>
      <c r="O431" s="24">
        <v>0</v>
      </c>
      <c r="P431" s="24">
        <v>1</v>
      </c>
      <c r="Q431" s="24">
        <v>0</v>
      </c>
      <c r="R431" s="24" cm="1">
        <f t="array" ref="R431">_xlfn.IFS(H431=1,1,K431=1,1,L431=1,1,M431=1,1,N431=1,1,P431=1,1,TRUE,0)</f>
        <v>1</v>
      </c>
      <c r="S431" s="35">
        <f>IF(AND(G431=1,R431=1),0,R431)</f>
        <v>1</v>
      </c>
      <c r="T431" s="53" t="s">
        <v>113</v>
      </c>
      <c r="U431" s="34" cm="1">
        <f t="array" ref="U431">_xlfn.IFS(T431="UNLIKELY", 1, T431="POSSIBLE", 1, T431="LIKELY",1, T431="VERY_LIKELY", 1, TRUE, 0)</f>
        <v>1</v>
      </c>
      <c r="V431" s="24" cm="1">
        <f t="array" ref="V431">_xlfn.IFS(T431="POSSIBLE", 1, T431="LIKELY",1, T431="VERY_LIKELY", 1, TRUE, 0)</f>
        <v>1</v>
      </c>
      <c r="W431" s="24" cm="1">
        <f t="array" ref="W431">_xlfn.IFS(T431="LIKELY",1, T431="VERY_LIKELY", 1, TRUE, 0)</f>
        <v>1</v>
      </c>
      <c r="X431" s="35" cm="1">
        <f t="array" ref="X431">_xlfn.IFS(T431="VERY_LIKELY", 1, TRUE, 0)</f>
        <v>1</v>
      </c>
    </row>
    <row r="432" spans="1:24" ht="20" customHeight="1" x14ac:dyDescent="0.2">
      <c r="A432" s="22" t="s">
        <v>1396</v>
      </c>
      <c r="B432" s="49" t="str">
        <f>SUBSTITUTE(A432,"/Users/timomiessen/Desktop/imagesdk/nonblackmen1/","Image_")</f>
        <v>Image_NBM_321.jpg</v>
      </c>
      <c r="C432" s="41" t="s">
        <v>389</v>
      </c>
      <c r="D432" s="23" t="s">
        <v>391</v>
      </c>
      <c r="E432" s="24">
        <v>0</v>
      </c>
      <c r="F432" s="24">
        <v>0</v>
      </c>
      <c r="G432" s="24">
        <v>0</v>
      </c>
      <c r="H432" s="24">
        <v>1</v>
      </c>
      <c r="I432" s="24">
        <v>0</v>
      </c>
      <c r="J432" s="24">
        <v>0</v>
      </c>
      <c r="K432" s="24">
        <v>1</v>
      </c>
      <c r="L432" s="24">
        <v>0</v>
      </c>
      <c r="M432" s="24">
        <v>0</v>
      </c>
      <c r="N432" s="24">
        <v>0</v>
      </c>
      <c r="O432" s="24">
        <v>0</v>
      </c>
      <c r="P432" s="24">
        <v>1</v>
      </c>
      <c r="Q432" s="24">
        <v>0</v>
      </c>
      <c r="R432" s="24" cm="1">
        <f t="array" ref="R432">_xlfn.IFS(H432=1,1,K432=1,1,L432=1,1,M432=1,1,N432=1,1,P432=1,1,TRUE,0)</f>
        <v>1</v>
      </c>
      <c r="S432" s="35">
        <f>IF(AND(G432=1,R432=1),0,R432)</f>
        <v>1</v>
      </c>
      <c r="T432" s="53" t="s">
        <v>113</v>
      </c>
      <c r="U432" s="34" cm="1">
        <f t="array" ref="U432">_xlfn.IFS(T432="UNLIKELY", 1, T432="POSSIBLE", 1, T432="LIKELY",1, T432="VERY_LIKELY", 1, TRUE, 0)</f>
        <v>1</v>
      </c>
      <c r="V432" s="24" cm="1">
        <f t="array" ref="V432">_xlfn.IFS(T432="POSSIBLE", 1, T432="LIKELY",1, T432="VERY_LIKELY", 1, TRUE, 0)</f>
        <v>1</v>
      </c>
      <c r="W432" s="24" cm="1">
        <f t="array" ref="W432">_xlfn.IFS(T432="LIKELY",1, T432="VERY_LIKELY", 1, TRUE, 0)</f>
        <v>1</v>
      </c>
      <c r="X432" s="35" cm="1">
        <f t="array" ref="X432">_xlfn.IFS(T432="VERY_LIKELY", 1, TRUE, 0)</f>
        <v>1</v>
      </c>
    </row>
    <row r="433" spans="1:24" ht="20" customHeight="1" x14ac:dyDescent="0.2">
      <c r="A433" s="22" t="s">
        <v>1397</v>
      </c>
      <c r="B433" s="49" t="str">
        <f>SUBSTITUTE(A433,"/Users/timomiessen/Desktop/imagesdk/nonblackmen1/","Image_")</f>
        <v>Image_NBM_322.jpg</v>
      </c>
      <c r="C433" s="41" t="s">
        <v>389</v>
      </c>
      <c r="D433" s="23" t="s">
        <v>391</v>
      </c>
      <c r="E433" s="24">
        <v>0</v>
      </c>
      <c r="F433" s="24">
        <v>0</v>
      </c>
      <c r="G433" s="24">
        <v>0</v>
      </c>
      <c r="H433" s="24">
        <v>1</v>
      </c>
      <c r="I433" s="24">
        <v>0</v>
      </c>
      <c r="J433" s="24">
        <v>0</v>
      </c>
      <c r="K433" s="24">
        <v>1</v>
      </c>
      <c r="L433" s="24">
        <v>0</v>
      </c>
      <c r="M433" s="24">
        <v>0</v>
      </c>
      <c r="N433" s="24">
        <v>0</v>
      </c>
      <c r="O433" s="24">
        <v>0</v>
      </c>
      <c r="P433" s="24">
        <v>1</v>
      </c>
      <c r="Q433" s="24">
        <v>0</v>
      </c>
      <c r="R433" s="24" cm="1">
        <f t="array" ref="R433">_xlfn.IFS(H433=1,1,K433=1,1,L433=1,1,M433=1,1,N433=1,1,P433=1,1,TRUE,0)</f>
        <v>1</v>
      </c>
      <c r="S433" s="35">
        <f>IF(AND(G433=1,R433=1),0,R433)</f>
        <v>1</v>
      </c>
      <c r="T433" s="53" t="s">
        <v>113</v>
      </c>
      <c r="U433" s="34" cm="1">
        <f t="array" ref="U433">_xlfn.IFS(T433="UNLIKELY", 1, T433="POSSIBLE", 1, T433="LIKELY",1, T433="VERY_LIKELY", 1, TRUE, 0)</f>
        <v>1</v>
      </c>
      <c r="V433" s="24" cm="1">
        <f t="array" ref="V433">_xlfn.IFS(T433="POSSIBLE", 1, T433="LIKELY",1, T433="VERY_LIKELY", 1, TRUE, 0)</f>
        <v>1</v>
      </c>
      <c r="W433" s="24" cm="1">
        <f t="array" ref="W433">_xlfn.IFS(T433="LIKELY",1, T433="VERY_LIKELY", 1, TRUE, 0)</f>
        <v>1</v>
      </c>
      <c r="X433" s="35" cm="1">
        <f t="array" ref="X433">_xlfn.IFS(T433="VERY_LIKELY", 1, TRUE, 0)</f>
        <v>1</v>
      </c>
    </row>
    <row r="434" spans="1:24" ht="20" customHeight="1" x14ac:dyDescent="0.2">
      <c r="A434" s="22" t="s">
        <v>1398</v>
      </c>
      <c r="B434" s="49" t="str">
        <f>SUBSTITUTE(A434,"/Users/timomiessen/Desktop/imagesdk/nonblackmen1/","Image_")</f>
        <v>Image_NBM_323.jpg</v>
      </c>
      <c r="C434" s="41" t="s">
        <v>389</v>
      </c>
      <c r="D434" s="23" t="s">
        <v>391</v>
      </c>
      <c r="E434" s="24">
        <v>0</v>
      </c>
      <c r="F434" s="24">
        <v>0</v>
      </c>
      <c r="G434" s="24">
        <v>0</v>
      </c>
      <c r="H434" s="24">
        <v>1</v>
      </c>
      <c r="I434" s="24">
        <v>0</v>
      </c>
      <c r="J434" s="24">
        <v>0</v>
      </c>
      <c r="K434" s="24">
        <v>1</v>
      </c>
      <c r="L434" s="24">
        <v>0</v>
      </c>
      <c r="M434" s="24">
        <v>0</v>
      </c>
      <c r="N434" s="24">
        <v>0</v>
      </c>
      <c r="O434" s="24">
        <v>0</v>
      </c>
      <c r="P434" s="24">
        <v>1</v>
      </c>
      <c r="Q434" s="24">
        <v>0</v>
      </c>
      <c r="R434" s="24" cm="1">
        <f t="array" ref="R434">_xlfn.IFS(H434=1,1,K434=1,1,L434=1,1,M434=1,1,N434=1,1,P434=1,1,TRUE,0)</f>
        <v>1</v>
      </c>
      <c r="S434" s="35">
        <f>IF(AND(G434=1,R434=1),0,R434)</f>
        <v>1</v>
      </c>
      <c r="T434" s="53" t="s">
        <v>113</v>
      </c>
      <c r="U434" s="34" cm="1">
        <f t="array" ref="U434">_xlfn.IFS(T434="UNLIKELY", 1, T434="POSSIBLE", 1, T434="LIKELY",1, T434="VERY_LIKELY", 1, TRUE, 0)</f>
        <v>1</v>
      </c>
      <c r="V434" s="24" cm="1">
        <f t="array" ref="V434">_xlfn.IFS(T434="POSSIBLE", 1, T434="LIKELY",1, T434="VERY_LIKELY", 1, TRUE, 0)</f>
        <v>1</v>
      </c>
      <c r="W434" s="24" cm="1">
        <f t="array" ref="W434">_xlfn.IFS(T434="LIKELY",1, T434="VERY_LIKELY", 1, TRUE, 0)</f>
        <v>1</v>
      </c>
      <c r="X434" s="35" cm="1">
        <f t="array" ref="X434">_xlfn.IFS(T434="VERY_LIKELY", 1, TRUE, 0)</f>
        <v>1</v>
      </c>
    </row>
    <row r="435" spans="1:24" ht="20" customHeight="1" x14ac:dyDescent="0.2">
      <c r="A435" s="22" t="s">
        <v>1399</v>
      </c>
      <c r="B435" s="49" t="str">
        <f>SUBSTITUTE(A435,"/Users/timomiessen/Desktop/imagesdk/nonblackmen1/","Image_")</f>
        <v>Image_NBM_324.jpg</v>
      </c>
      <c r="C435" s="41" t="s">
        <v>389</v>
      </c>
      <c r="D435" s="23" t="s">
        <v>391</v>
      </c>
      <c r="E435" s="24">
        <v>0</v>
      </c>
      <c r="F435" s="24">
        <v>0</v>
      </c>
      <c r="G435" s="24">
        <v>0</v>
      </c>
      <c r="H435" s="24">
        <v>1</v>
      </c>
      <c r="I435" s="24">
        <v>0</v>
      </c>
      <c r="J435" s="24">
        <v>0</v>
      </c>
      <c r="K435" s="24">
        <v>1</v>
      </c>
      <c r="L435" s="24">
        <v>0</v>
      </c>
      <c r="M435" s="24">
        <v>0</v>
      </c>
      <c r="N435" s="24">
        <v>0</v>
      </c>
      <c r="O435" s="24">
        <v>0</v>
      </c>
      <c r="P435" s="24">
        <v>1</v>
      </c>
      <c r="Q435" s="24">
        <v>0</v>
      </c>
      <c r="R435" s="24" cm="1">
        <f t="array" ref="R435">_xlfn.IFS(H435=1,1,K435=1,1,L435=1,1,M435=1,1,N435=1,1,P435=1,1,TRUE,0)</f>
        <v>1</v>
      </c>
      <c r="S435" s="35">
        <f>IF(AND(G435=1,R435=1),0,R435)</f>
        <v>1</v>
      </c>
      <c r="T435" s="53" t="s">
        <v>113</v>
      </c>
      <c r="U435" s="34" cm="1">
        <f t="array" ref="U435">_xlfn.IFS(T435="UNLIKELY", 1, T435="POSSIBLE", 1, T435="LIKELY",1, T435="VERY_LIKELY", 1, TRUE, 0)</f>
        <v>1</v>
      </c>
      <c r="V435" s="24" cm="1">
        <f t="array" ref="V435">_xlfn.IFS(T435="POSSIBLE", 1, T435="LIKELY",1, T435="VERY_LIKELY", 1, TRUE, 0)</f>
        <v>1</v>
      </c>
      <c r="W435" s="24" cm="1">
        <f t="array" ref="W435">_xlfn.IFS(T435="LIKELY",1, T435="VERY_LIKELY", 1, TRUE, 0)</f>
        <v>1</v>
      </c>
      <c r="X435" s="35" cm="1">
        <f t="array" ref="X435">_xlfn.IFS(T435="VERY_LIKELY", 1, TRUE, 0)</f>
        <v>1</v>
      </c>
    </row>
    <row r="436" spans="1:24" ht="20" customHeight="1" x14ac:dyDescent="0.2">
      <c r="A436" s="22" t="s">
        <v>1400</v>
      </c>
      <c r="B436" s="49" t="str">
        <f>SUBSTITUTE(A436,"/Users/timomiessen/Desktop/imagesdk/nonblackmen1/","Image_")</f>
        <v>Image_NBM_325.jpg</v>
      </c>
      <c r="C436" s="41" t="s">
        <v>389</v>
      </c>
      <c r="D436" s="23" t="s">
        <v>391</v>
      </c>
      <c r="E436" s="24">
        <v>0</v>
      </c>
      <c r="F436" s="24">
        <v>0</v>
      </c>
      <c r="G436" s="24">
        <v>0</v>
      </c>
      <c r="H436" s="24">
        <v>1</v>
      </c>
      <c r="I436" s="24">
        <v>0</v>
      </c>
      <c r="J436" s="24">
        <v>0</v>
      </c>
      <c r="K436" s="24">
        <v>1</v>
      </c>
      <c r="L436" s="24">
        <v>0</v>
      </c>
      <c r="M436" s="24">
        <v>0</v>
      </c>
      <c r="N436" s="24">
        <v>0</v>
      </c>
      <c r="O436" s="24">
        <v>0</v>
      </c>
      <c r="P436" s="24">
        <v>1</v>
      </c>
      <c r="Q436" s="24">
        <v>0</v>
      </c>
      <c r="R436" s="24" cm="1">
        <f t="array" ref="R436">_xlfn.IFS(H436=1,1,K436=1,1,L436=1,1,M436=1,1,N436=1,1,P436=1,1,TRUE,0)</f>
        <v>1</v>
      </c>
      <c r="S436" s="35">
        <f>IF(AND(G436=1,R436=1),0,R436)</f>
        <v>1</v>
      </c>
      <c r="T436" s="53" t="s">
        <v>113</v>
      </c>
      <c r="U436" s="34" cm="1">
        <f t="array" ref="U436">_xlfn.IFS(T436="UNLIKELY", 1, T436="POSSIBLE", 1, T436="LIKELY",1, T436="VERY_LIKELY", 1, TRUE, 0)</f>
        <v>1</v>
      </c>
      <c r="V436" s="24" cm="1">
        <f t="array" ref="V436">_xlfn.IFS(T436="POSSIBLE", 1, T436="LIKELY",1, T436="VERY_LIKELY", 1, TRUE, 0)</f>
        <v>1</v>
      </c>
      <c r="W436" s="24" cm="1">
        <f t="array" ref="W436">_xlfn.IFS(T436="LIKELY",1, T436="VERY_LIKELY", 1, TRUE, 0)</f>
        <v>1</v>
      </c>
      <c r="X436" s="35" cm="1">
        <f t="array" ref="X436">_xlfn.IFS(T436="VERY_LIKELY", 1, TRUE, 0)</f>
        <v>1</v>
      </c>
    </row>
    <row r="437" spans="1:24" ht="20" customHeight="1" x14ac:dyDescent="0.2">
      <c r="A437" s="22" t="s">
        <v>1401</v>
      </c>
      <c r="B437" s="49" t="str">
        <f>SUBSTITUTE(A437,"/Users/timomiessen/Desktop/imagesdk/nonblackmen1/","Image_")</f>
        <v>Image_NBM_326.jpg</v>
      </c>
      <c r="C437" s="41" t="s">
        <v>389</v>
      </c>
      <c r="D437" s="23" t="s">
        <v>391</v>
      </c>
      <c r="E437" s="24">
        <v>0</v>
      </c>
      <c r="F437" s="24">
        <v>0</v>
      </c>
      <c r="G437" s="24">
        <v>0</v>
      </c>
      <c r="H437" s="24">
        <v>1</v>
      </c>
      <c r="I437" s="24">
        <v>0</v>
      </c>
      <c r="J437" s="24">
        <v>0</v>
      </c>
      <c r="K437" s="24">
        <v>1</v>
      </c>
      <c r="L437" s="24">
        <v>0</v>
      </c>
      <c r="M437" s="24">
        <v>0</v>
      </c>
      <c r="N437" s="24">
        <v>0</v>
      </c>
      <c r="O437" s="24">
        <v>0</v>
      </c>
      <c r="P437" s="24">
        <v>1</v>
      </c>
      <c r="Q437" s="24">
        <v>0</v>
      </c>
      <c r="R437" s="24" cm="1">
        <f t="array" ref="R437">_xlfn.IFS(H437=1,1,K437=1,1,L437=1,1,M437=1,1,N437=1,1,P437=1,1,TRUE,0)</f>
        <v>1</v>
      </c>
      <c r="S437" s="35">
        <f>IF(AND(G437=1,R437=1),0,R437)</f>
        <v>1</v>
      </c>
      <c r="T437" s="53" t="s">
        <v>113</v>
      </c>
      <c r="U437" s="34" cm="1">
        <f t="array" ref="U437">_xlfn.IFS(T437="UNLIKELY", 1, T437="POSSIBLE", 1, T437="LIKELY",1, T437="VERY_LIKELY", 1, TRUE, 0)</f>
        <v>1</v>
      </c>
      <c r="V437" s="24" cm="1">
        <f t="array" ref="V437">_xlfn.IFS(T437="POSSIBLE", 1, T437="LIKELY",1, T437="VERY_LIKELY", 1, TRUE, 0)</f>
        <v>1</v>
      </c>
      <c r="W437" s="24" cm="1">
        <f t="array" ref="W437">_xlfn.IFS(T437="LIKELY",1, T437="VERY_LIKELY", 1, TRUE, 0)</f>
        <v>1</v>
      </c>
      <c r="X437" s="35" cm="1">
        <f t="array" ref="X437">_xlfn.IFS(T437="VERY_LIKELY", 1, TRUE, 0)</f>
        <v>1</v>
      </c>
    </row>
    <row r="438" spans="1:24" ht="20" customHeight="1" x14ac:dyDescent="0.2">
      <c r="A438" s="22" t="s">
        <v>1402</v>
      </c>
      <c r="B438" s="49" t="str">
        <f>SUBSTITUTE(A438,"/Users/timomiessen/Desktop/imagesdk/nonblackmen1/","Image_")</f>
        <v>Image_NBM_327.jpg</v>
      </c>
      <c r="C438" s="41" t="s">
        <v>389</v>
      </c>
      <c r="D438" s="23" t="s">
        <v>391</v>
      </c>
      <c r="E438" s="24">
        <v>0</v>
      </c>
      <c r="F438" s="24">
        <v>0</v>
      </c>
      <c r="G438" s="24">
        <v>0</v>
      </c>
      <c r="H438" s="24">
        <v>1</v>
      </c>
      <c r="I438" s="24">
        <v>0</v>
      </c>
      <c r="J438" s="24">
        <v>0</v>
      </c>
      <c r="K438" s="24">
        <v>1</v>
      </c>
      <c r="L438" s="24">
        <v>0</v>
      </c>
      <c r="M438" s="24">
        <v>0</v>
      </c>
      <c r="N438" s="24">
        <v>0</v>
      </c>
      <c r="O438" s="24">
        <v>0</v>
      </c>
      <c r="P438" s="24">
        <v>1</v>
      </c>
      <c r="Q438" s="24">
        <v>0</v>
      </c>
      <c r="R438" s="24" cm="1">
        <f t="array" ref="R438">_xlfn.IFS(H438=1,1,K438=1,1,L438=1,1,M438=1,1,N438=1,1,P438=1,1,TRUE,0)</f>
        <v>1</v>
      </c>
      <c r="S438" s="35">
        <f>IF(AND(G438=1,R438=1),0,R438)</f>
        <v>1</v>
      </c>
      <c r="T438" s="53" t="s">
        <v>113</v>
      </c>
      <c r="U438" s="34" cm="1">
        <f t="array" ref="U438">_xlfn.IFS(T438="UNLIKELY", 1, T438="POSSIBLE", 1, T438="LIKELY",1, T438="VERY_LIKELY", 1, TRUE, 0)</f>
        <v>1</v>
      </c>
      <c r="V438" s="24" cm="1">
        <f t="array" ref="V438">_xlfn.IFS(T438="POSSIBLE", 1, T438="LIKELY",1, T438="VERY_LIKELY", 1, TRUE, 0)</f>
        <v>1</v>
      </c>
      <c r="W438" s="24" cm="1">
        <f t="array" ref="W438">_xlfn.IFS(T438="LIKELY",1, T438="VERY_LIKELY", 1, TRUE, 0)</f>
        <v>1</v>
      </c>
      <c r="X438" s="35" cm="1">
        <f t="array" ref="X438">_xlfn.IFS(T438="VERY_LIKELY", 1, TRUE, 0)</f>
        <v>1</v>
      </c>
    </row>
    <row r="439" spans="1:24" ht="20" customHeight="1" x14ac:dyDescent="0.2">
      <c r="A439" s="22" t="s">
        <v>1403</v>
      </c>
      <c r="B439" s="49" t="str">
        <f>SUBSTITUTE(A439,"/Users/timomiessen/Desktop/imagesdk/nonblackmen1/","Image_")</f>
        <v>Image_NBM_328.jpg</v>
      </c>
      <c r="C439" s="41" t="s">
        <v>389</v>
      </c>
      <c r="D439" s="23" t="s">
        <v>391</v>
      </c>
      <c r="E439" s="24">
        <v>0</v>
      </c>
      <c r="F439" s="24">
        <v>0</v>
      </c>
      <c r="G439" s="24">
        <v>0</v>
      </c>
      <c r="H439" s="24">
        <v>1</v>
      </c>
      <c r="I439" s="24">
        <v>0</v>
      </c>
      <c r="J439" s="24">
        <v>0</v>
      </c>
      <c r="K439" s="24">
        <v>1</v>
      </c>
      <c r="L439" s="24">
        <v>0</v>
      </c>
      <c r="M439" s="24">
        <v>0</v>
      </c>
      <c r="N439" s="24">
        <v>0</v>
      </c>
      <c r="O439" s="24">
        <v>0</v>
      </c>
      <c r="P439" s="24">
        <v>1</v>
      </c>
      <c r="Q439" s="24">
        <v>0</v>
      </c>
      <c r="R439" s="24" cm="1">
        <f t="array" ref="R439">_xlfn.IFS(H439=1,1,K439=1,1,L439=1,1,M439=1,1,N439=1,1,P439=1,1,TRUE,0)</f>
        <v>1</v>
      </c>
      <c r="S439" s="35">
        <f>IF(AND(G439=1,R439=1),0,R439)</f>
        <v>1</v>
      </c>
      <c r="T439" s="53" t="s">
        <v>113</v>
      </c>
      <c r="U439" s="34" cm="1">
        <f t="array" ref="U439">_xlfn.IFS(T439="UNLIKELY", 1, T439="POSSIBLE", 1, T439="LIKELY",1, T439="VERY_LIKELY", 1, TRUE, 0)</f>
        <v>1</v>
      </c>
      <c r="V439" s="24" cm="1">
        <f t="array" ref="V439">_xlfn.IFS(T439="POSSIBLE", 1, T439="LIKELY",1, T439="VERY_LIKELY", 1, TRUE, 0)</f>
        <v>1</v>
      </c>
      <c r="W439" s="24" cm="1">
        <f t="array" ref="W439">_xlfn.IFS(T439="LIKELY",1, T439="VERY_LIKELY", 1, TRUE, 0)</f>
        <v>1</v>
      </c>
      <c r="X439" s="35" cm="1">
        <f t="array" ref="X439">_xlfn.IFS(T439="VERY_LIKELY", 1, TRUE, 0)</f>
        <v>1</v>
      </c>
    </row>
    <row r="440" spans="1:24" ht="20" customHeight="1" x14ac:dyDescent="0.2">
      <c r="A440" s="22" t="s">
        <v>1404</v>
      </c>
      <c r="B440" s="49" t="str">
        <f>SUBSTITUTE(A440,"/Users/timomiessen/Desktop/imagesdk/nonblackmen1/","Image_")</f>
        <v>Image_NBM_329.jpg</v>
      </c>
      <c r="C440" s="41" t="s">
        <v>389</v>
      </c>
      <c r="D440" s="23" t="s">
        <v>391</v>
      </c>
      <c r="E440" s="24">
        <v>0</v>
      </c>
      <c r="F440" s="24">
        <v>0</v>
      </c>
      <c r="G440" s="24">
        <v>0</v>
      </c>
      <c r="H440" s="24">
        <v>1</v>
      </c>
      <c r="I440" s="24">
        <v>0</v>
      </c>
      <c r="J440" s="24">
        <v>0</v>
      </c>
      <c r="K440" s="24">
        <v>1</v>
      </c>
      <c r="L440" s="24">
        <v>0</v>
      </c>
      <c r="M440" s="24">
        <v>0</v>
      </c>
      <c r="N440" s="24">
        <v>0</v>
      </c>
      <c r="O440" s="24">
        <v>0</v>
      </c>
      <c r="P440" s="24">
        <v>1</v>
      </c>
      <c r="Q440" s="24">
        <v>0</v>
      </c>
      <c r="R440" s="24" cm="1">
        <f t="array" ref="R440">_xlfn.IFS(H440=1,1,K440=1,1,L440=1,1,M440=1,1,N440=1,1,P440=1,1,TRUE,0)</f>
        <v>1</v>
      </c>
      <c r="S440" s="35">
        <f>IF(AND(G440=1,R440=1),0,R440)</f>
        <v>1</v>
      </c>
      <c r="T440" s="53" t="s">
        <v>113</v>
      </c>
      <c r="U440" s="34" cm="1">
        <f t="array" ref="U440">_xlfn.IFS(T440="UNLIKELY", 1, T440="POSSIBLE", 1, T440="LIKELY",1, T440="VERY_LIKELY", 1, TRUE, 0)</f>
        <v>1</v>
      </c>
      <c r="V440" s="24" cm="1">
        <f t="array" ref="V440">_xlfn.IFS(T440="POSSIBLE", 1, T440="LIKELY",1, T440="VERY_LIKELY", 1, TRUE, 0)</f>
        <v>1</v>
      </c>
      <c r="W440" s="24" cm="1">
        <f t="array" ref="W440">_xlfn.IFS(T440="LIKELY",1, T440="VERY_LIKELY", 1, TRUE, 0)</f>
        <v>1</v>
      </c>
      <c r="X440" s="35" cm="1">
        <f t="array" ref="X440">_xlfn.IFS(T440="VERY_LIKELY", 1, TRUE, 0)</f>
        <v>1</v>
      </c>
    </row>
    <row r="441" spans="1:24" ht="20" customHeight="1" x14ac:dyDescent="0.2">
      <c r="A441" s="22" t="s">
        <v>1406</v>
      </c>
      <c r="B441" s="49" t="str">
        <f>SUBSTITUTE(A441,"/Users/timomiessen/Desktop/imagesdk/nonblackmen1/","Image_")</f>
        <v>Image_NBM_330.jpg</v>
      </c>
      <c r="C441" s="41" t="s">
        <v>389</v>
      </c>
      <c r="D441" s="23" t="s">
        <v>391</v>
      </c>
      <c r="E441" s="24">
        <v>0</v>
      </c>
      <c r="F441" s="24">
        <v>0</v>
      </c>
      <c r="G441" s="24">
        <v>0</v>
      </c>
      <c r="H441" s="24">
        <v>1</v>
      </c>
      <c r="I441" s="24">
        <v>0</v>
      </c>
      <c r="J441" s="24">
        <v>0</v>
      </c>
      <c r="K441" s="24">
        <v>1</v>
      </c>
      <c r="L441" s="24">
        <v>0</v>
      </c>
      <c r="M441" s="24">
        <v>0</v>
      </c>
      <c r="N441" s="24">
        <v>0</v>
      </c>
      <c r="O441" s="24">
        <v>0</v>
      </c>
      <c r="P441" s="24">
        <v>1</v>
      </c>
      <c r="Q441" s="24">
        <v>0</v>
      </c>
      <c r="R441" s="24" cm="1">
        <f t="array" ref="R441">_xlfn.IFS(H441=1,1,K441=1,1,L441=1,1,M441=1,1,N441=1,1,P441=1,1,TRUE,0)</f>
        <v>1</v>
      </c>
      <c r="S441" s="35">
        <f>IF(AND(G441=1,R441=1),0,R441)</f>
        <v>1</v>
      </c>
      <c r="T441" s="53" t="s">
        <v>113</v>
      </c>
      <c r="U441" s="34" cm="1">
        <f t="array" ref="U441">_xlfn.IFS(T441="UNLIKELY", 1, T441="POSSIBLE", 1, T441="LIKELY",1, T441="VERY_LIKELY", 1, TRUE, 0)</f>
        <v>1</v>
      </c>
      <c r="V441" s="24" cm="1">
        <f t="array" ref="V441">_xlfn.IFS(T441="POSSIBLE", 1, T441="LIKELY",1, T441="VERY_LIKELY", 1, TRUE, 0)</f>
        <v>1</v>
      </c>
      <c r="W441" s="24" cm="1">
        <f t="array" ref="W441">_xlfn.IFS(T441="LIKELY",1, T441="VERY_LIKELY", 1, TRUE, 0)</f>
        <v>1</v>
      </c>
      <c r="X441" s="35" cm="1">
        <f t="array" ref="X441">_xlfn.IFS(T441="VERY_LIKELY", 1, TRUE, 0)</f>
        <v>1</v>
      </c>
    </row>
    <row r="442" spans="1:24" ht="20" customHeight="1" x14ac:dyDescent="0.2">
      <c r="A442" s="22" t="s">
        <v>1407</v>
      </c>
      <c r="B442" s="49" t="str">
        <f>SUBSTITUTE(A442,"/Users/timomiessen/Desktop/imagesdk/nonblackmen1/","Image_")</f>
        <v>Image_NBM_331.jpg</v>
      </c>
      <c r="C442" s="41" t="s">
        <v>389</v>
      </c>
      <c r="D442" s="23" t="s">
        <v>391</v>
      </c>
      <c r="E442" s="24">
        <v>0</v>
      </c>
      <c r="F442" s="24">
        <v>0</v>
      </c>
      <c r="G442" s="24">
        <v>0</v>
      </c>
      <c r="H442" s="24">
        <v>1</v>
      </c>
      <c r="I442" s="24">
        <v>0</v>
      </c>
      <c r="J442" s="24">
        <v>0</v>
      </c>
      <c r="K442" s="24">
        <v>1</v>
      </c>
      <c r="L442" s="24">
        <v>0</v>
      </c>
      <c r="M442" s="24">
        <v>0</v>
      </c>
      <c r="N442" s="24">
        <v>0</v>
      </c>
      <c r="O442" s="24">
        <v>0</v>
      </c>
      <c r="P442" s="24">
        <v>1</v>
      </c>
      <c r="Q442" s="24">
        <v>0</v>
      </c>
      <c r="R442" s="24" cm="1">
        <f t="array" ref="R442">_xlfn.IFS(H442=1,1,K442=1,1,L442=1,1,M442=1,1,N442=1,1,P442=1,1,TRUE,0)</f>
        <v>1</v>
      </c>
      <c r="S442" s="35">
        <f>IF(AND(G442=1,R442=1),0,R442)</f>
        <v>1</v>
      </c>
      <c r="T442" s="53" t="s">
        <v>113</v>
      </c>
      <c r="U442" s="34" cm="1">
        <f t="array" ref="U442">_xlfn.IFS(T442="UNLIKELY", 1, T442="POSSIBLE", 1, T442="LIKELY",1, T442="VERY_LIKELY", 1, TRUE, 0)</f>
        <v>1</v>
      </c>
      <c r="V442" s="24" cm="1">
        <f t="array" ref="V442">_xlfn.IFS(T442="POSSIBLE", 1, T442="LIKELY",1, T442="VERY_LIKELY", 1, TRUE, 0)</f>
        <v>1</v>
      </c>
      <c r="W442" s="24" cm="1">
        <f t="array" ref="W442">_xlfn.IFS(T442="LIKELY",1, T442="VERY_LIKELY", 1, TRUE, 0)</f>
        <v>1</v>
      </c>
      <c r="X442" s="35" cm="1">
        <f t="array" ref="X442">_xlfn.IFS(T442="VERY_LIKELY", 1, TRUE, 0)</f>
        <v>1</v>
      </c>
    </row>
    <row r="443" spans="1:24" ht="20" customHeight="1" x14ac:dyDescent="0.2">
      <c r="A443" s="22" t="s">
        <v>1408</v>
      </c>
      <c r="B443" s="49" t="str">
        <f>SUBSTITUTE(A443,"/Users/timomiessen/Desktop/imagesdk/nonblackmen1/","Image_")</f>
        <v>Image_NBM_332.jpg</v>
      </c>
      <c r="C443" s="41" t="s">
        <v>389</v>
      </c>
      <c r="D443" s="23" t="s">
        <v>391</v>
      </c>
      <c r="E443" s="24">
        <v>0</v>
      </c>
      <c r="F443" s="24">
        <v>0</v>
      </c>
      <c r="G443" s="24">
        <v>0</v>
      </c>
      <c r="H443" s="24">
        <v>1</v>
      </c>
      <c r="I443" s="24">
        <v>0</v>
      </c>
      <c r="J443" s="24">
        <v>0</v>
      </c>
      <c r="K443" s="24">
        <v>1</v>
      </c>
      <c r="L443" s="24">
        <v>0</v>
      </c>
      <c r="M443" s="24">
        <v>0</v>
      </c>
      <c r="N443" s="24">
        <v>0</v>
      </c>
      <c r="O443" s="24">
        <v>0</v>
      </c>
      <c r="P443" s="24">
        <v>1</v>
      </c>
      <c r="Q443" s="24">
        <v>0</v>
      </c>
      <c r="R443" s="24" cm="1">
        <f t="array" ref="R443">_xlfn.IFS(H443=1,1,K443=1,1,L443=1,1,M443=1,1,N443=1,1,P443=1,1,TRUE,0)</f>
        <v>1</v>
      </c>
      <c r="S443" s="35">
        <f>IF(AND(G443=1,R443=1),0,R443)</f>
        <v>1</v>
      </c>
      <c r="T443" s="53" t="s">
        <v>113</v>
      </c>
      <c r="U443" s="34" cm="1">
        <f t="array" ref="U443">_xlfn.IFS(T443="UNLIKELY", 1, T443="POSSIBLE", 1, T443="LIKELY",1, T443="VERY_LIKELY", 1, TRUE, 0)</f>
        <v>1</v>
      </c>
      <c r="V443" s="24" cm="1">
        <f t="array" ref="V443">_xlfn.IFS(T443="POSSIBLE", 1, T443="LIKELY",1, T443="VERY_LIKELY", 1, TRUE, 0)</f>
        <v>1</v>
      </c>
      <c r="W443" s="24" cm="1">
        <f t="array" ref="W443">_xlfn.IFS(T443="LIKELY",1, T443="VERY_LIKELY", 1, TRUE, 0)</f>
        <v>1</v>
      </c>
      <c r="X443" s="35" cm="1">
        <f t="array" ref="X443">_xlfn.IFS(T443="VERY_LIKELY", 1, TRUE, 0)</f>
        <v>1</v>
      </c>
    </row>
    <row r="444" spans="1:24" ht="20" customHeight="1" x14ac:dyDescent="0.2">
      <c r="A444" s="22" t="s">
        <v>1409</v>
      </c>
      <c r="B444" s="49" t="str">
        <f>SUBSTITUTE(A444,"/Users/timomiessen/Desktop/imagesdk/nonblackmen1/","Image_")</f>
        <v>Image_NBM_333.jpg</v>
      </c>
      <c r="C444" s="41" t="s">
        <v>389</v>
      </c>
      <c r="D444" s="23" t="s">
        <v>391</v>
      </c>
      <c r="E444" s="24">
        <v>0</v>
      </c>
      <c r="F444" s="24">
        <v>0</v>
      </c>
      <c r="G444" s="24">
        <v>0</v>
      </c>
      <c r="H444" s="24">
        <v>1</v>
      </c>
      <c r="I444" s="24">
        <v>0</v>
      </c>
      <c r="J444" s="24">
        <v>0</v>
      </c>
      <c r="K444" s="24">
        <v>1</v>
      </c>
      <c r="L444" s="24">
        <v>0</v>
      </c>
      <c r="M444" s="24">
        <v>0</v>
      </c>
      <c r="N444" s="24">
        <v>0</v>
      </c>
      <c r="O444" s="24">
        <v>0</v>
      </c>
      <c r="P444" s="24">
        <v>1</v>
      </c>
      <c r="Q444" s="24">
        <v>0</v>
      </c>
      <c r="R444" s="24" cm="1">
        <f t="array" ref="R444">_xlfn.IFS(H444=1,1,K444=1,1,L444=1,1,M444=1,1,N444=1,1,P444=1,1,TRUE,0)</f>
        <v>1</v>
      </c>
      <c r="S444" s="35">
        <f>IF(AND(G444=1,R444=1),0,R444)</f>
        <v>1</v>
      </c>
      <c r="T444" s="53" t="s">
        <v>113</v>
      </c>
      <c r="U444" s="34" cm="1">
        <f t="array" ref="U444">_xlfn.IFS(T444="UNLIKELY", 1, T444="POSSIBLE", 1, T444="LIKELY",1, T444="VERY_LIKELY", 1, TRUE, 0)</f>
        <v>1</v>
      </c>
      <c r="V444" s="24" cm="1">
        <f t="array" ref="V444">_xlfn.IFS(T444="POSSIBLE", 1, T444="LIKELY",1, T444="VERY_LIKELY", 1, TRUE, 0)</f>
        <v>1</v>
      </c>
      <c r="W444" s="24" cm="1">
        <f t="array" ref="W444">_xlfn.IFS(T444="LIKELY",1, T444="VERY_LIKELY", 1, TRUE, 0)</f>
        <v>1</v>
      </c>
      <c r="X444" s="35" cm="1">
        <f t="array" ref="X444">_xlfn.IFS(T444="VERY_LIKELY", 1, TRUE, 0)</f>
        <v>1</v>
      </c>
    </row>
    <row r="445" spans="1:24" ht="20" customHeight="1" x14ac:dyDescent="0.2">
      <c r="A445" s="22" t="s">
        <v>1410</v>
      </c>
      <c r="B445" s="49" t="str">
        <f>SUBSTITUTE(A445,"/Users/timomiessen/Desktop/imagesdk/nonblackmen1/","Image_")</f>
        <v>Image_NBM_334.jpg</v>
      </c>
      <c r="C445" s="41" t="s">
        <v>389</v>
      </c>
      <c r="D445" s="23" t="s">
        <v>391</v>
      </c>
      <c r="E445" s="24">
        <v>0</v>
      </c>
      <c r="F445" s="24">
        <v>0</v>
      </c>
      <c r="G445" s="24">
        <v>0</v>
      </c>
      <c r="H445" s="24">
        <v>1</v>
      </c>
      <c r="I445" s="24">
        <v>0</v>
      </c>
      <c r="J445" s="24">
        <v>0</v>
      </c>
      <c r="K445" s="24">
        <v>1</v>
      </c>
      <c r="L445" s="24">
        <v>0</v>
      </c>
      <c r="M445" s="24">
        <v>0</v>
      </c>
      <c r="N445" s="24">
        <v>0</v>
      </c>
      <c r="O445" s="24">
        <v>0</v>
      </c>
      <c r="P445" s="24">
        <v>1</v>
      </c>
      <c r="Q445" s="24">
        <v>0</v>
      </c>
      <c r="R445" s="24" cm="1">
        <f t="array" ref="R445">_xlfn.IFS(H445=1,1,K445=1,1,L445=1,1,M445=1,1,N445=1,1,P445=1,1,TRUE,0)</f>
        <v>1</v>
      </c>
      <c r="S445" s="35">
        <f>IF(AND(G445=1,R445=1),0,R445)</f>
        <v>1</v>
      </c>
      <c r="T445" s="53" t="s">
        <v>113</v>
      </c>
      <c r="U445" s="34" cm="1">
        <f t="array" ref="U445">_xlfn.IFS(T445="UNLIKELY", 1, T445="POSSIBLE", 1, T445="LIKELY",1, T445="VERY_LIKELY", 1, TRUE, 0)</f>
        <v>1</v>
      </c>
      <c r="V445" s="24" cm="1">
        <f t="array" ref="V445">_xlfn.IFS(T445="POSSIBLE", 1, T445="LIKELY",1, T445="VERY_LIKELY", 1, TRUE, 0)</f>
        <v>1</v>
      </c>
      <c r="W445" s="24" cm="1">
        <f t="array" ref="W445">_xlfn.IFS(T445="LIKELY",1, T445="VERY_LIKELY", 1, TRUE, 0)</f>
        <v>1</v>
      </c>
      <c r="X445" s="35" cm="1">
        <f t="array" ref="X445">_xlfn.IFS(T445="VERY_LIKELY", 1, TRUE, 0)</f>
        <v>1</v>
      </c>
    </row>
    <row r="446" spans="1:24" ht="20" customHeight="1" x14ac:dyDescent="0.2">
      <c r="A446" s="22" t="s">
        <v>1149</v>
      </c>
      <c r="B446" s="49" t="str">
        <f>SUBSTITUTE(A446,"/Users/timomiessen/Desktop/imagesdk/nonblackmen1/","Image_")</f>
        <v>Image_NBM_1.jpg</v>
      </c>
      <c r="C446" s="41" t="s">
        <v>389</v>
      </c>
      <c r="D446" s="23" t="s">
        <v>391</v>
      </c>
      <c r="E446" s="24">
        <v>1</v>
      </c>
      <c r="F446" s="24">
        <v>0</v>
      </c>
      <c r="G446" s="24">
        <v>0</v>
      </c>
      <c r="H446" s="24">
        <v>0</v>
      </c>
      <c r="I446" s="24">
        <v>0</v>
      </c>
      <c r="J446" s="24">
        <v>0</v>
      </c>
      <c r="K446" s="24">
        <v>0</v>
      </c>
      <c r="L446" s="24">
        <v>0</v>
      </c>
      <c r="M446" s="24">
        <v>0</v>
      </c>
      <c r="N446" s="24">
        <v>0</v>
      </c>
      <c r="O446" s="24">
        <v>0</v>
      </c>
      <c r="P446" s="24">
        <v>0</v>
      </c>
      <c r="Q446" s="24">
        <v>0</v>
      </c>
      <c r="R446" s="24" cm="1">
        <f t="array" ref="R446">_xlfn.IFS(H446=1,1,K446=1,1,L446=1,1,M446=1,1,N446=1,1,P446=1,1,TRUE,0)</f>
        <v>0</v>
      </c>
      <c r="S446" s="35">
        <f>IF(AND(G446=1,R446=1),0,R446)</f>
        <v>0</v>
      </c>
      <c r="T446" s="53" t="s">
        <v>4</v>
      </c>
      <c r="U446" s="34" cm="1">
        <f t="array" ref="U446">_xlfn.IFS(T446="UNLIKELY", 1, T446="POSSIBLE", 1, T446="LIKELY",1, T446="VERY_LIKELY", 1, TRUE, 0)</f>
        <v>0</v>
      </c>
      <c r="V446" s="24" cm="1">
        <f t="array" ref="V446">_xlfn.IFS(T446="POSSIBLE", 1, T446="LIKELY",1, T446="VERY_LIKELY", 1, TRUE, 0)</f>
        <v>0</v>
      </c>
      <c r="W446" s="24" cm="1">
        <f t="array" ref="W446">_xlfn.IFS(T446="LIKELY",1, T446="VERY_LIKELY", 1, TRUE, 0)</f>
        <v>0</v>
      </c>
      <c r="X446" s="35" cm="1">
        <f t="array" ref="X446">_xlfn.IFS(T446="VERY_LIKELY", 1, TRUE, 0)</f>
        <v>0</v>
      </c>
    </row>
    <row r="447" spans="1:24" ht="20" customHeight="1" x14ac:dyDescent="0.2">
      <c r="A447" s="22" t="s">
        <v>1150</v>
      </c>
      <c r="B447" s="49" t="str">
        <f>SUBSTITUTE(A447,"/Users/timomiessen/Desktop/imagesdk/nonblackmen1/","Image_")</f>
        <v>Image_NBM_10.jpg</v>
      </c>
      <c r="C447" s="41" t="s">
        <v>389</v>
      </c>
      <c r="D447" s="23" t="s">
        <v>391</v>
      </c>
      <c r="E447" s="24">
        <v>1</v>
      </c>
      <c r="F447" s="24">
        <v>0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 cm="1">
        <f t="array" ref="R447">_xlfn.IFS(H447=1,1,K447=1,1,L447=1,1,M447=1,1,N447=1,1,P447=1,1,TRUE,0)</f>
        <v>0</v>
      </c>
      <c r="S447" s="35">
        <f>IF(AND(G447=1,R447=1),0,R447)</f>
        <v>0</v>
      </c>
      <c r="T447" s="53" t="s">
        <v>1</v>
      </c>
      <c r="U447" s="34" cm="1">
        <f t="array" ref="U447">_xlfn.IFS(T447="UNLIKELY", 1, T447="POSSIBLE", 1, T447="LIKELY",1, T447="VERY_LIKELY", 1, TRUE, 0)</f>
        <v>1</v>
      </c>
      <c r="V447" s="24" cm="1">
        <f t="array" ref="V447">_xlfn.IFS(T447="POSSIBLE", 1, T447="LIKELY",1, T447="VERY_LIKELY", 1, TRUE, 0)</f>
        <v>0</v>
      </c>
      <c r="W447" s="24" cm="1">
        <f t="array" ref="W447">_xlfn.IFS(T447="LIKELY",1, T447="VERY_LIKELY", 1, TRUE, 0)</f>
        <v>0</v>
      </c>
      <c r="X447" s="35" cm="1">
        <f t="array" ref="X447">_xlfn.IFS(T447="VERY_LIKELY", 1, TRUE, 0)</f>
        <v>0</v>
      </c>
    </row>
    <row r="448" spans="1:24" ht="20" customHeight="1" x14ac:dyDescent="0.2">
      <c r="A448" s="22" t="s">
        <v>1151</v>
      </c>
      <c r="B448" s="49" t="str">
        <f>SUBSTITUTE(A448,"/Users/timomiessen/Desktop/imagesdk/nonblackmen1/","Image_")</f>
        <v>Image_NBM_100.jpg</v>
      </c>
      <c r="C448" s="41" t="s">
        <v>389</v>
      </c>
      <c r="D448" s="23" t="s">
        <v>391</v>
      </c>
      <c r="E448" s="24">
        <v>1</v>
      </c>
      <c r="F448" s="24">
        <v>0</v>
      </c>
      <c r="G448" s="24">
        <v>0</v>
      </c>
      <c r="H448" s="24">
        <v>0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 cm="1">
        <f t="array" ref="R448">_xlfn.IFS(H448=1,1,K448=1,1,L448=1,1,M448=1,1,N448=1,1,P448=1,1,TRUE,0)</f>
        <v>0</v>
      </c>
      <c r="S448" s="35">
        <f>IF(AND(G448=1,R448=1),0,R448)</f>
        <v>0</v>
      </c>
      <c r="T448" s="53" t="s">
        <v>4</v>
      </c>
      <c r="U448" s="34" cm="1">
        <f t="array" ref="U448">_xlfn.IFS(T448="UNLIKELY", 1, T448="POSSIBLE", 1, T448="LIKELY",1, T448="VERY_LIKELY", 1, TRUE, 0)</f>
        <v>0</v>
      </c>
      <c r="V448" s="24" cm="1">
        <f t="array" ref="V448">_xlfn.IFS(T448="POSSIBLE", 1, T448="LIKELY",1, T448="VERY_LIKELY", 1, TRUE, 0)</f>
        <v>0</v>
      </c>
      <c r="W448" s="24" cm="1">
        <f t="array" ref="W448">_xlfn.IFS(T448="LIKELY",1, T448="VERY_LIKELY", 1, TRUE, 0)</f>
        <v>0</v>
      </c>
      <c r="X448" s="35" cm="1">
        <f t="array" ref="X448">_xlfn.IFS(T448="VERY_LIKELY", 1, TRUE, 0)</f>
        <v>0</v>
      </c>
    </row>
    <row r="449" spans="1:24" ht="20" customHeight="1" x14ac:dyDescent="0.2">
      <c r="A449" s="22" t="s">
        <v>1152</v>
      </c>
      <c r="B449" s="49" t="str">
        <f>SUBSTITUTE(A449,"/Users/timomiessen/Desktop/imagesdk/nonblackmen1/","Image_")</f>
        <v>Image_NBM_101.jpg</v>
      </c>
      <c r="C449" s="41" t="s">
        <v>389</v>
      </c>
      <c r="D449" s="23" t="s">
        <v>391</v>
      </c>
      <c r="E449" s="24">
        <v>1</v>
      </c>
      <c r="F449" s="24">
        <v>0</v>
      </c>
      <c r="G449" s="24">
        <v>0</v>
      </c>
      <c r="H449" s="24">
        <v>0</v>
      </c>
      <c r="I449" s="24">
        <v>0</v>
      </c>
      <c r="J449" s="24">
        <v>0</v>
      </c>
      <c r="K449" s="24">
        <v>0</v>
      </c>
      <c r="L449" s="24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 cm="1">
        <f t="array" ref="R449">_xlfn.IFS(H449=1,1,K449=1,1,L449=1,1,M449=1,1,N449=1,1,P449=1,1,TRUE,0)</f>
        <v>0</v>
      </c>
      <c r="S449" s="35">
        <f>IF(AND(G449=1,R449=1),0,R449)</f>
        <v>0</v>
      </c>
      <c r="T449" s="53" t="s">
        <v>1</v>
      </c>
      <c r="U449" s="34" cm="1">
        <f t="array" ref="U449">_xlfn.IFS(T449="UNLIKELY", 1, T449="POSSIBLE", 1, T449="LIKELY",1, T449="VERY_LIKELY", 1, TRUE, 0)</f>
        <v>1</v>
      </c>
      <c r="V449" s="24" cm="1">
        <f t="array" ref="V449">_xlfn.IFS(T449="POSSIBLE", 1, T449="LIKELY",1, T449="VERY_LIKELY", 1, TRUE, 0)</f>
        <v>0</v>
      </c>
      <c r="W449" s="24" cm="1">
        <f t="array" ref="W449">_xlfn.IFS(T449="LIKELY",1, T449="VERY_LIKELY", 1, TRUE, 0)</f>
        <v>0</v>
      </c>
      <c r="X449" s="35" cm="1">
        <f t="array" ref="X449">_xlfn.IFS(T449="VERY_LIKELY", 1, TRUE, 0)</f>
        <v>0</v>
      </c>
    </row>
    <row r="450" spans="1:24" ht="20" customHeight="1" x14ac:dyDescent="0.2">
      <c r="A450" s="22" t="s">
        <v>1153</v>
      </c>
      <c r="B450" s="49" t="str">
        <f>SUBSTITUTE(A450,"/Users/timomiessen/Desktop/imagesdk/nonblackmen1/","Image_")</f>
        <v>Image_NBM_102.jpg</v>
      </c>
      <c r="C450" s="41" t="s">
        <v>389</v>
      </c>
      <c r="D450" s="23" t="s">
        <v>391</v>
      </c>
      <c r="E450" s="24">
        <v>1</v>
      </c>
      <c r="F450" s="24">
        <v>0</v>
      </c>
      <c r="G450" s="24">
        <v>0</v>
      </c>
      <c r="H450" s="24">
        <v>0</v>
      </c>
      <c r="I450" s="24">
        <v>0</v>
      </c>
      <c r="J450" s="24">
        <v>0</v>
      </c>
      <c r="K450" s="24">
        <v>0</v>
      </c>
      <c r="L450" s="24">
        <v>0</v>
      </c>
      <c r="M450" s="24">
        <v>0</v>
      </c>
      <c r="N450" s="24">
        <v>0</v>
      </c>
      <c r="O450" s="24">
        <v>0</v>
      </c>
      <c r="P450" s="24">
        <v>0</v>
      </c>
      <c r="Q450" s="24">
        <v>0</v>
      </c>
      <c r="R450" s="24" cm="1">
        <f t="array" ref="R450">_xlfn.IFS(H450=1,1,K450=1,1,L450=1,1,M450=1,1,N450=1,1,P450=1,1,TRUE,0)</f>
        <v>0</v>
      </c>
      <c r="S450" s="35">
        <f>IF(AND(G450=1,R450=1),0,R450)</f>
        <v>0</v>
      </c>
      <c r="T450" s="53" t="s">
        <v>1</v>
      </c>
      <c r="U450" s="34" cm="1">
        <f t="array" ref="U450">_xlfn.IFS(T450="UNLIKELY", 1, T450="POSSIBLE", 1, T450="LIKELY",1, T450="VERY_LIKELY", 1, TRUE, 0)</f>
        <v>1</v>
      </c>
      <c r="V450" s="24" cm="1">
        <f t="array" ref="V450">_xlfn.IFS(T450="POSSIBLE", 1, T450="LIKELY",1, T450="VERY_LIKELY", 1, TRUE, 0)</f>
        <v>0</v>
      </c>
      <c r="W450" s="24" cm="1">
        <f t="array" ref="W450">_xlfn.IFS(T450="LIKELY",1, T450="VERY_LIKELY", 1, TRUE, 0)</f>
        <v>0</v>
      </c>
      <c r="X450" s="35" cm="1">
        <f t="array" ref="X450">_xlfn.IFS(T450="VERY_LIKELY", 1, TRUE, 0)</f>
        <v>0</v>
      </c>
    </row>
    <row r="451" spans="1:24" ht="20" customHeight="1" x14ac:dyDescent="0.2">
      <c r="A451" s="22" t="s">
        <v>1154</v>
      </c>
      <c r="B451" s="49" t="str">
        <f>SUBSTITUTE(A451,"/Users/timomiessen/Desktop/imagesdk/nonblackmen1/","Image_")</f>
        <v>Image_NBM_103.jpg</v>
      </c>
      <c r="C451" s="41" t="s">
        <v>389</v>
      </c>
      <c r="D451" s="23" t="s">
        <v>391</v>
      </c>
      <c r="E451" s="24">
        <v>1</v>
      </c>
      <c r="F451" s="24">
        <v>0</v>
      </c>
      <c r="G451" s="24">
        <v>0</v>
      </c>
      <c r="H451" s="24">
        <v>0</v>
      </c>
      <c r="I451" s="24">
        <v>0</v>
      </c>
      <c r="J451" s="24">
        <v>0</v>
      </c>
      <c r="K451" s="24">
        <v>0</v>
      </c>
      <c r="L451" s="24">
        <v>0</v>
      </c>
      <c r="M451" s="24">
        <v>0</v>
      </c>
      <c r="N451" s="24">
        <v>0</v>
      </c>
      <c r="O451" s="24">
        <v>0</v>
      </c>
      <c r="P451" s="24">
        <v>0</v>
      </c>
      <c r="Q451" s="24">
        <v>0</v>
      </c>
      <c r="R451" s="24" cm="1">
        <f t="array" ref="R451">_xlfn.IFS(H451=1,1,K451=1,1,L451=1,1,M451=1,1,N451=1,1,P451=1,1,TRUE,0)</f>
        <v>0</v>
      </c>
      <c r="S451" s="35">
        <f>IF(AND(G451=1,R451=1),0,R451)</f>
        <v>0</v>
      </c>
      <c r="T451" s="53" t="s">
        <v>4</v>
      </c>
      <c r="U451" s="34" cm="1">
        <f t="array" ref="U451">_xlfn.IFS(T451="UNLIKELY", 1, T451="POSSIBLE", 1, T451="LIKELY",1, T451="VERY_LIKELY", 1, TRUE, 0)</f>
        <v>0</v>
      </c>
      <c r="V451" s="24" cm="1">
        <f t="array" ref="V451">_xlfn.IFS(T451="POSSIBLE", 1, T451="LIKELY",1, T451="VERY_LIKELY", 1, TRUE, 0)</f>
        <v>0</v>
      </c>
      <c r="W451" s="24" cm="1">
        <f t="array" ref="W451">_xlfn.IFS(T451="LIKELY",1, T451="VERY_LIKELY", 1, TRUE, 0)</f>
        <v>0</v>
      </c>
      <c r="X451" s="35" cm="1">
        <f t="array" ref="X451">_xlfn.IFS(T451="VERY_LIKELY", 1, TRUE, 0)</f>
        <v>0</v>
      </c>
    </row>
    <row r="452" spans="1:24" ht="20" customHeight="1" x14ac:dyDescent="0.2">
      <c r="A452" s="22" t="s">
        <v>1155</v>
      </c>
      <c r="B452" s="49" t="str">
        <f>SUBSTITUTE(A452,"/Users/timomiessen/Desktop/imagesdk/nonblackmen1/","Image_")</f>
        <v>Image_NBM_104.jpg</v>
      </c>
      <c r="C452" s="41" t="s">
        <v>389</v>
      </c>
      <c r="D452" s="23" t="s">
        <v>391</v>
      </c>
      <c r="E452" s="24">
        <v>1</v>
      </c>
      <c r="F452" s="24">
        <v>0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 cm="1">
        <f t="array" ref="R452">_xlfn.IFS(H452=1,1,K452=1,1,L452=1,1,M452=1,1,N452=1,1,P452=1,1,TRUE,0)</f>
        <v>0</v>
      </c>
      <c r="S452" s="35">
        <f>IF(AND(G452=1,R452=1),0,R452)</f>
        <v>0</v>
      </c>
      <c r="T452" s="53" t="s">
        <v>4</v>
      </c>
      <c r="U452" s="34" cm="1">
        <f t="array" ref="U452">_xlfn.IFS(T452="UNLIKELY", 1, T452="POSSIBLE", 1, T452="LIKELY",1, T452="VERY_LIKELY", 1, TRUE, 0)</f>
        <v>0</v>
      </c>
      <c r="V452" s="24" cm="1">
        <f t="array" ref="V452">_xlfn.IFS(T452="POSSIBLE", 1, T452="LIKELY",1, T452="VERY_LIKELY", 1, TRUE, 0)</f>
        <v>0</v>
      </c>
      <c r="W452" s="24" cm="1">
        <f t="array" ref="W452">_xlfn.IFS(T452="LIKELY",1, T452="VERY_LIKELY", 1, TRUE, 0)</f>
        <v>0</v>
      </c>
      <c r="X452" s="35" cm="1">
        <f t="array" ref="X452">_xlfn.IFS(T452="VERY_LIKELY", 1, TRUE, 0)</f>
        <v>0</v>
      </c>
    </row>
    <row r="453" spans="1:24" ht="20" customHeight="1" x14ac:dyDescent="0.2">
      <c r="A453" s="22" t="s">
        <v>1156</v>
      </c>
      <c r="B453" s="49" t="str">
        <f>SUBSTITUTE(A453,"/Users/timomiessen/Desktop/imagesdk/nonblackmen1/","Image_")</f>
        <v>Image_NBM_105.jpg</v>
      </c>
      <c r="C453" s="41" t="s">
        <v>389</v>
      </c>
      <c r="D453" s="23" t="s">
        <v>391</v>
      </c>
      <c r="E453" s="24">
        <v>1</v>
      </c>
      <c r="F453" s="24">
        <v>0</v>
      </c>
      <c r="G453" s="24">
        <v>0</v>
      </c>
      <c r="H453" s="24">
        <v>0</v>
      </c>
      <c r="I453" s="24">
        <v>0</v>
      </c>
      <c r="J453" s="24">
        <v>0</v>
      </c>
      <c r="K453" s="24">
        <v>0</v>
      </c>
      <c r="L453" s="24">
        <v>0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 cm="1">
        <f t="array" ref="R453">_xlfn.IFS(H453=1,1,K453=1,1,L453=1,1,M453=1,1,N453=1,1,P453=1,1,TRUE,0)</f>
        <v>0</v>
      </c>
      <c r="S453" s="35">
        <f>IF(AND(G453=1,R453=1),0,R453)</f>
        <v>0</v>
      </c>
      <c r="T453" s="53" t="s">
        <v>1</v>
      </c>
      <c r="U453" s="34" cm="1">
        <f t="array" ref="U453">_xlfn.IFS(T453="UNLIKELY", 1, T453="POSSIBLE", 1, T453="LIKELY",1, T453="VERY_LIKELY", 1, TRUE, 0)</f>
        <v>1</v>
      </c>
      <c r="V453" s="24" cm="1">
        <f t="array" ref="V453">_xlfn.IFS(T453="POSSIBLE", 1, T453="LIKELY",1, T453="VERY_LIKELY", 1, TRUE, 0)</f>
        <v>0</v>
      </c>
      <c r="W453" s="24" cm="1">
        <f t="array" ref="W453">_xlfn.IFS(T453="LIKELY",1, T453="VERY_LIKELY", 1, TRUE, 0)</f>
        <v>0</v>
      </c>
      <c r="X453" s="35" cm="1">
        <f t="array" ref="X453">_xlfn.IFS(T453="VERY_LIKELY", 1, TRUE, 0)</f>
        <v>0</v>
      </c>
    </row>
    <row r="454" spans="1:24" ht="20" customHeight="1" x14ac:dyDescent="0.2">
      <c r="A454" s="22" t="s">
        <v>1157</v>
      </c>
      <c r="B454" s="49" t="str">
        <f>SUBSTITUTE(A454,"/Users/timomiessen/Desktop/imagesdk/nonblackmen1/","Image_")</f>
        <v>Image_NBM_106.jpg</v>
      </c>
      <c r="C454" s="41" t="s">
        <v>389</v>
      </c>
      <c r="D454" s="23" t="s">
        <v>391</v>
      </c>
      <c r="E454" s="24">
        <v>1</v>
      </c>
      <c r="F454" s="24">
        <v>0</v>
      </c>
      <c r="G454" s="24">
        <v>0</v>
      </c>
      <c r="H454" s="24">
        <v>0</v>
      </c>
      <c r="I454" s="24">
        <v>0</v>
      </c>
      <c r="J454" s="24">
        <v>0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 cm="1">
        <f t="array" ref="R454">_xlfn.IFS(H454=1,1,K454=1,1,L454=1,1,M454=1,1,N454=1,1,P454=1,1,TRUE,0)</f>
        <v>0</v>
      </c>
      <c r="S454" s="35">
        <f>IF(AND(G454=1,R454=1),0,R454)</f>
        <v>0</v>
      </c>
      <c r="T454" s="53" t="s">
        <v>4</v>
      </c>
      <c r="U454" s="34" cm="1">
        <f t="array" ref="U454">_xlfn.IFS(T454="UNLIKELY", 1, T454="POSSIBLE", 1, T454="LIKELY",1, T454="VERY_LIKELY", 1, TRUE, 0)</f>
        <v>0</v>
      </c>
      <c r="V454" s="24" cm="1">
        <f t="array" ref="V454">_xlfn.IFS(T454="POSSIBLE", 1, T454="LIKELY",1, T454="VERY_LIKELY", 1, TRUE, 0)</f>
        <v>0</v>
      </c>
      <c r="W454" s="24" cm="1">
        <f t="array" ref="W454">_xlfn.IFS(T454="LIKELY",1, T454="VERY_LIKELY", 1, TRUE, 0)</f>
        <v>0</v>
      </c>
      <c r="X454" s="35" cm="1">
        <f t="array" ref="X454">_xlfn.IFS(T454="VERY_LIKELY", 1, TRUE, 0)</f>
        <v>0</v>
      </c>
    </row>
    <row r="455" spans="1:24" ht="20" customHeight="1" x14ac:dyDescent="0.2">
      <c r="A455" s="22" t="s">
        <v>1158</v>
      </c>
      <c r="B455" s="49" t="str">
        <f>SUBSTITUTE(A455,"/Users/timomiessen/Desktop/imagesdk/nonblackmen1/","Image_")</f>
        <v>Image_NBM_107.jpg</v>
      </c>
      <c r="C455" s="41" t="s">
        <v>389</v>
      </c>
      <c r="D455" s="23" t="s">
        <v>391</v>
      </c>
      <c r="E455" s="24">
        <v>1</v>
      </c>
      <c r="F455" s="24">
        <v>0</v>
      </c>
      <c r="G455" s="24">
        <v>0</v>
      </c>
      <c r="H455" s="24">
        <v>0</v>
      </c>
      <c r="I455" s="24">
        <v>0</v>
      </c>
      <c r="J455" s="24">
        <v>0</v>
      </c>
      <c r="K455" s="24">
        <v>0</v>
      </c>
      <c r="L455" s="24">
        <v>0</v>
      </c>
      <c r="M455" s="24">
        <v>0</v>
      </c>
      <c r="N455" s="24">
        <v>0</v>
      </c>
      <c r="O455" s="24">
        <v>0</v>
      </c>
      <c r="P455" s="24">
        <v>0</v>
      </c>
      <c r="Q455" s="24">
        <v>0</v>
      </c>
      <c r="R455" s="24" cm="1">
        <f t="array" ref="R455">_xlfn.IFS(H455=1,1,K455=1,1,L455=1,1,M455=1,1,N455=1,1,P455=1,1,TRUE,0)</f>
        <v>0</v>
      </c>
      <c r="S455" s="35">
        <f>IF(AND(G455=1,R455=1),0,R455)</f>
        <v>0</v>
      </c>
      <c r="T455" s="53" t="s">
        <v>1</v>
      </c>
      <c r="U455" s="34" cm="1">
        <f t="array" ref="U455">_xlfn.IFS(T455="UNLIKELY", 1, T455="POSSIBLE", 1, T455="LIKELY",1, T455="VERY_LIKELY", 1, TRUE, 0)</f>
        <v>1</v>
      </c>
      <c r="V455" s="24" cm="1">
        <f t="array" ref="V455">_xlfn.IFS(T455="POSSIBLE", 1, T455="LIKELY",1, T455="VERY_LIKELY", 1, TRUE, 0)</f>
        <v>0</v>
      </c>
      <c r="W455" s="24" cm="1">
        <f t="array" ref="W455">_xlfn.IFS(T455="LIKELY",1, T455="VERY_LIKELY", 1, TRUE, 0)</f>
        <v>0</v>
      </c>
      <c r="X455" s="35" cm="1">
        <f t="array" ref="X455">_xlfn.IFS(T455="VERY_LIKELY", 1, TRUE, 0)</f>
        <v>0</v>
      </c>
    </row>
    <row r="456" spans="1:24" ht="20" customHeight="1" x14ac:dyDescent="0.2">
      <c r="A456" s="22" t="s">
        <v>1159</v>
      </c>
      <c r="B456" s="49" t="str">
        <f>SUBSTITUTE(A456,"/Users/timomiessen/Desktop/imagesdk/nonblackmen1/","Image_")</f>
        <v>Image_NBM_108.jpg</v>
      </c>
      <c r="C456" s="41" t="s">
        <v>389</v>
      </c>
      <c r="D456" s="23" t="s">
        <v>391</v>
      </c>
      <c r="E456" s="24">
        <v>1</v>
      </c>
      <c r="F456" s="24">
        <v>0</v>
      </c>
      <c r="G456" s="24">
        <v>0</v>
      </c>
      <c r="H456" s="24">
        <v>0</v>
      </c>
      <c r="I456" s="24">
        <v>0</v>
      </c>
      <c r="J456" s="24">
        <v>0</v>
      </c>
      <c r="K456" s="24">
        <v>0</v>
      </c>
      <c r="L456" s="24">
        <v>0</v>
      </c>
      <c r="M456" s="24">
        <v>0</v>
      </c>
      <c r="N456" s="24">
        <v>0</v>
      </c>
      <c r="O456" s="24">
        <v>0</v>
      </c>
      <c r="P456" s="24">
        <v>0</v>
      </c>
      <c r="Q456" s="24">
        <v>0</v>
      </c>
      <c r="R456" s="24" cm="1">
        <f t="array" ref="R456">_xlfn.IFS(H456=1,1,K456=1,1,L456=1,1,M456=1,1,N456=1,1,P456=1,1,TRUE,0)</f>
        <v>0</v>
      </c>
      <c r="S456" s="35">
        <f>IF(AND(G456=1,R456=1),0,R456)</f>
        <v>0</v>
      </c>
      <c r="T456" s="53" t="s">
        <v>4</v>
      </c>
      <c r="U456" s="34" cm="1">
        <f t="array" ref="U456">_xlfn.IFS(T456="UNLIKELY", 1, T456="POSSIBLE", 1, T456="LIKELY",1, T456="VERY_LIKELY", 1, TRUE, 0)</f>
        <v>0</v>
      </c>
      <c r="V456" s="24" cm="1">
        <f t="array" ref="V456">_xlfn.IFS(T456="POSSIBLE", 1, T456="LIKELY",1, T456="VERY_LIKELY", 1, TRUE, 0)</f>
        <v>0</v>
      </c>
      <c r="W456" s="24" cm="1">
        <f t="array" ref="W456">_xlfn.IFS(T456="LIKELY",1, T456="VERY_LIKELY", 1, TRUE, 0)</f>
        <v>0</v>
      </c>
      <c r="X456" s="35" cm="1">
        <f t="array" ref="X456">_xlfn.IFS(T456="VERY_LIKELY", 1, TRUE, 0)</f>
        <v>0</v>
      </c>
    </row>
    <row r="457" spans="1:24" ht="20" customHeight="1" x14ac:dyDescent="0.2">
      <c r="A457" s="22" t="s">
        <v>1160</v>
      </c>
      <c r="B457" s="49" t="str">
        <f>SUBSTITUTE(A457,"/Users/timomiessen/Desktop/imagesdk/nonblackmen1/","Image_")</f>
        <v>Image_NBM_109.jpg</v>
      </c>
      <c r="C457" s="41" t="s">
        <v>389</v>
      </c>
      <c r="D457" s="23" t="s">
        <v>391</v>
      </c>
      <c r="E457" s="24">
        <v>1</v>
      </c>
      <c r="F457" s="24">
        <v>0</v>
      </c>
      <c r="G457" s="24">
        <v>0</v>
      </c>
      <c r="H457" s="24">
        <v>0</v>
      </c>
      <c r="I457" s="24">
        <v>0</v>
      </c>
      <c r="J457" s="24">
        <v>0</v>
      </c>
      <c r="K457" s="24">
        <v>0</v>
      </c>
      <c r="L457" s="24">
        <v>0</v>
      </c>
      <c r="M457" s="24">
        <v>0</v>
      </c>
      <c r="N457" s="24">
        <v>0</v>
      </c>
      <c r="O457" s="24">
        <v>0</v>
      </c>
      <c r="P457" s="24">
        <v>0</v>
      </c>
      <c r="Q457" s="24">
        <v>0</v>
      </c>
      <c r="R457" s="24" cm="1">
        <f t="array" ref="R457">_xlfn.IFS(H457=1,1,K457=1,1,L457=1,1,M457=1,1,N457=1,1,P457=1,1,TRUE,0)</f>
        <v>0</v>
      </c>
      <c r="S457" s="35">
        <f>IF(AND(G457=1,R457=1),0,R457)</f>
        <v>0</v>
      </c>
      <c r="T457" s="53" t="s">
        <v>2</v>
      </c>
      <c r="U457" s="34" cm="1">
        <f t="array" ref="U457">_xlfn.IFS(T457="UNLIKELY", 1, T457="POSSIBLE", 1, T457="LIKELY",1, T457="VERY_LIKELY", 1, TRUE, 0)</f>
        <v>1</v>
      </c>
      <c r="V457" s="24" cm="1">
        <f t="array" ref="V457">_xlfn.IFS(T457="POSSIBLE", 1, T457="LIKELY",1, T457="VERY_LIKELY", 1, TRUE, 0)</f>
        <v>1</v>
      </c>
      <c r="W457" s="24" cm="1">
        <f t="array" ref="W457">_xlfn.IFS(T457="LIKELY",1, T457="VERY_LIKELY", 1, TRUE, 0)</f>
        <v>0</v>
      </c>
      <c r="X457" s="35" cm="1">
        <f t="array" ref="X457">_xlfn.IFS(T457="VERY_LIKELY", 1, TRUE, 0)</f>
        <v>0</v>
      </c>
    </row>
    <row r="458" spans="1:24" ht="20" customHeight="1" x14ac:dyDescent="0.2">
      <c r="A458" s="22" t="s">
        <v>1161</v>
      </c>
      <c r="B458" s="49" t="str">
        <f>SUBSTITUTE(A458,"/Users/timomiessen/Desktop/imagesdk/nonblackmen1/","Image_")</f>
        <v>Image_NBM_11.jpg</v>
      </c>
      <c r="C458" s="41" t="s">
        <v>389</v>
      </c>
      <c r="D458" s="23" t="s">
        <v>391</v>
      </c>
      <c r="E458" s="24">
        <v>1</v>
      </c>
      <c r="F458" s="24">
        <v>0</v>
      </c>
      <c r="G458" s="24">
        <v>0</v>
      </c>
      <c r="H458" s="24">
        <v>0</v>
      </c>
      <c r="I458" s="24">
        <v>0</v>
      </c>
      <c r="J458" s="24">
        <v>0</v>
      </c>
      <c r="K458" s="24">
        <v>0</v>
      </c>
      <c r="L458" s="24">
        <v>0</v>
      </c>
      <c r="M458" s="24">
        <v>0</v>
      </c>
      <c r="N458" s="24">
        <v>0</v>
      </c>
      <c r="O458" s="24">
        <v>0</v>
      </c>
      <c r="P458" s="24">
        <v>0</v>
      </c>
      <c r="Q458" s="24">
        <v>0</v>
      </c>
      <c r="R458" s="24" cm="1">
        <f t="array" ref="R458">_xlfn.IFS(H458=1,1,K458=1,1,L458=1,1,M458=1,1,N458=1,1,P458=1,1,TRUE,0)</f>
        <v>0</v>
      </c>
      <c r="S458" s="35">
        <f>IF(AND(G458=1,R458=1),0,R458)</f>
        <v>0</v>
      </c>
      <c r="T458" s="53" t="s">
        <v>2</v>
      </c>
      <c r="U458" s="34" cm="1">
        <f t="array" ref="U458">_xlfn.IFS(T458="UNLIKELY", 1, T458="POSSIBLE", 1, T458="LIKELY",1, T458="VERY_LIKELY", 1, TRUE, 0)</f>
        <v>1</v>
      </c>
      <c r="V458" s="24" cm="1">
        <f t="array" ref="V458">_xlfn.IFS(T458="POSSIBLE", 1, T458="LIKELY",1, T458="VERY_LIKELY", 1, TRUE, 0)</f>
        <v>1</v>
      </c>
      <c r="W458" s="24" cm="1">
        <f t="array" ref="W458">_xlfn.IFS(T458="LIKELY",1, T458="VERY_LIKELY", 1, TRUE, 0)</f>
        <v>0</v>
      </c>
      <c r="X458" s="35" cm="1">
        <f t="array" ref="X458">_xlfn.IFS(T458="VERY_LIKELY", 1, TRUE, 0)</f>
        <v>0</v>
      </c>
    </row>
    <row r="459" spans="1:24" ht="20" customHeight="1" x14ac:dyDescent="0.2">
      <c r="A459" s="22" t="s">
        <v>1162</v>
      </c>
      <c r="B459" s="49" t="str">
        <f>SUBSTITUTE(A459,"/Users/timomiessen/Desktop/imagesdk/nonblackmen1/","Image_")</f>
        <v>Image_NBM_110.jpg</v>
      </c>
      <c r="C459" s="41" t="s">
        <v>389</v>
      </c>
      <c r="D459" s="23" t="s">
        <v>391</v>
      </c>
      <c r="E459" s="24">
        <v>1</v>
      </c>
      <c r="F459" s="24">
        <v>0</v>
      </c>
      <c r="G459" s="24">
        <v>0</v>
      </c>
      <c r="H459" s="24">
        <v>0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 cm="1">
        <f t="array" ref="R459">_xlfn.IFS(H459=1,1,K459=1,1,L459=1,1,M459=1,1,N459=1,1,P459=1,1,TRUE,0)</f>
        <v>0</v>
      </c>
      <c r="S459" s="35">
        <f>IF(AND(G459=1,R459=1),0,R459)</f>
        <v>0</v>
      </c>
      <c r="T459" s="53" t="s">
        <v>2</v>
      </c>
      <c r="U459" s="34" cm="1">
        <f t="array" ref="U459">_xlfn.IFS(T459="UNLIKELY", 1, T459="POSSIBLE", 1, T459="LIKELY",1, T459="VERY_LIKELY", 1, TRUE, 0)</f>
        <v>1</v>
      </c>
      <c r="V459" s="24" cm="1">
        <f t="array" ref="V459">_xlfn.IFS(T459="POSSIBLE", 1, T459="LIKELY",1, T459="VERY_LIKELY", 1, TRUE, 0)</f>
        <v>1</v>
      </c>
      <c r="W459" s="24" cm="1">
        <f t="array" ref="W459">_xlfn.IFS(T459="LIKELY",1, T459="VERY_LIKELY", 1, TRUE, 0)</f>
        <v>0</v>
      </c>
      <c r="X459" s="35" cm="1">
        <f t="array" ref="X459">_xlfn.IFS(T459="VERY_LIKELY", 1, TRUE, 0)</f>
        <v>0</v>
      </c>
    </row>
    <row r="460" spans="1:24" ht="20" customHeight="1" x14ac:dyDescent="0.2">
      <c r="A460" s="22" t="s">
        <v>1163</v>
      </c>
      <c r="B460" s="49" t="str">
        <f>SUBSTITUTE(A460,"/Users/timomiessen/Desktop/imagesdk/nonblackmen1/","Image_")</f>
        <v>Image_NBM_111.jpg</v>
      </c>
      <c r="C460" s="41" t="s">
        <v>389</v>
      </c>
      <c r="D460" s="23" t="s">
        <v>391</v>
      </c>
      <c r="E460" s="24">
        <v>1</v>
      </c>
      <c r="F460" s="24">
        <v>0</v>
      </c>
      <c r="G460" s="24">
        <v>0</v>
      </c>
      <c r="H460" s="24">
        <v>0</v>
      </c>
      <c r="I460" s="24">
        <v>0</v>
      </c>
      <c r="J460" s="24">
        <v>0</v>
      </c>
      <c r="K460" s="24">
        <v>0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 cm="1">
        <f t="array" ref="R460">_xlfn.IFS(H460=1,1,K460=1,1,L460=1,1,M460=1,1,N460=1,1,P460=1,1,TRUE,0)</f>
        <v>0</v>
      </c>
      <c r="S460" s="35">
        <f>IF(AND(G460=1,R460=1),0,R460)</f>
        <v>0</v>
      </c>
      <c r="T460" s="53" t="s">
        <v>4</v>
      </c>
      <c r="U460" s="34" cm="1">
        <f t="array" ref="U460">_xlfn.IFS(T460="UNLIKELY", 1, T460="POSSIBLE", 1, T460="LIKELY",1, T460="VERY_LIKELY", 1, TRUE, 0)</f>
        <v>0</v>
      </c>
      <c r="V460" s="24" cm="1">
        <f t="array" ref="V460">_xlfn.IFS(T460="POSSIBLE", 1, T460="LIKELY",1, T460="VERY_LIKELY", 1, TRUE, 0)</f>
        <v>0</v>
      </c>
      <c r="W460" s="24" cm="1">
        <f t="array" ref="W460">_xlfn.IFS(T460="LIKELY",1, T460="VERY_LIKELY", 1, TRUE, 0)</f>
        <v>0</v>
      </c>
      <c r="X460" s="35" cm="1">
        <f t="array" ref="X460">_xlfn.IFS(T460="VERY_LIKELY", 1, TRUE, 0)</f>
        <v>0</v>
      </c>
    </row>
    <row r="461" spans="1:24" ht="20" customHeight="1" x14ac:dyDescent="0.2">
      <c r="A461" s="22" t="s">
        <v>1164</v>
      </c>
      <c r="B461" s="49" t="str">
        <f>SUBSTITUTE(A461,"/Users/timomiessen/Desktop/imagesdk/nonblackmen1/","Image_")</f>
        <v>Image_NBM_112.jpg</v>
      </c>
      <c r="C461" s="41" t="s">
        <v>389</v>
      </c>
      <c r="D461" s="23" t="s">
        <v>391</v>
      </c>
      <c r="E461" s="24">
        <v>1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 cm="1">
        <f t="array" ref="R461">_xlfn.IFS(H461=1,1,K461=1,1,L461=1,1,M461=1,1,N461=1,1,P461=1,1,TRUE,0)</f>
        <v>0</v>
      </c>
      <c r="S461" s="35">
        <f>IF(AND(G461=1,R461=1),0,R461)</f>
        <v>0</v>
      </c>
      <c r="T461" s="53" t="s">
        <v>4</v>
      </c>
      <c r="U461" s="34" cm="1">
        <f t="array" ref="U461">_xlfn.IFS(T461="UNLIKELY", 1, T461="POSSIBLE", 1, T461="LIKELY",1, T461="VERY_LIKELY", 1, TRUE, 0)</f>
        <v>0</v>
      </c>
      <c r="V461" s="24" cm="1">
        <f t="array" ref="V461">_xlfn.IFS(T461="POSSIBLE", 1, T461="LIKELY",1, T461="VERY_LIKELY", 1, TRUE, 0)</f>
        <v>0</v>
      </c>
      <c r="W461" s="24" cm="1">
        <f t="array" ref="W461">_xlfn.IFS(T461="LIKELY",1, T461="VERY_LIKELY", 1, TRUE, 0)</f>
        <v>0</v>
      </c>
      <c r="X461" s="35" cm="1">
        <f t="array" ref="X461">_xlfn.IFS(T461="VERY_LIKELY", 1, TRUE, 0)</f>
        <v>0</v>
      </c>
    </row>
    <row r="462" spans="1:24" ht="20" customHeight="1" x14ac:dyDescent="0.2">
      <c r="A462" s="22" t="s">
        <v>1165</v>
      </c>
      <c r="B462" s="49" t="str">
        <f>SUBSTITUTE(A462,"/Users/timomiessen/Desktop/imagesdk/nonblackmen1/","Image_")</f>
        <v>Image_NBM_113.jpg</v>
      </c>
      <c r="C462" s="41" t="s">
        <v>389</v>
      </c>
      <c r="D462" s="23" t="s">
        <v>391</v>
      </c>
      <c r="E462" s="24">
        <v>1</v>
      </c>
      <c r="F462" s="24">
        <v>0</v>
      </c>
      <c r="G462" s="24">
        <v>0</v>
      </c>
      <c r="H462" s="24">
        <v>0</v>
      </c>
      <c r="I462" s="24">
        <v>0</v>
      </c>
      <c r="J462" s="24">
        <v>0</v>
      </c>
      <c r="K462" s="24">
        <v>0</v>
      </c>
      <c r="L462" s="24">
        <v>0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 cm="1">
        <f t="array" ref="R462">_xlfn.IFS(H462=1,1,K462=1,1,L462=1,1,M462=1,1,N462=1,1,P462=1,1,TRUE,0)</f>
        <v>0</v>
      </c>
      <c r="S462" s="35">
        <f>IF(AND(G462=1,R462=1),0,R462)</f>
        <v>0</v>
      </c>
      <c r="T462" s="53" t="s">
        <v>12</v>
      </c>
      <c r="U462" s="34" cm="1">
        <f t="array" ref="U462">_xlfn.IFS(T462="UNLIKELY", 1, T462="POSSIBLE", 1, T462="LIKELY",1, T462="VERY_LIKELY", 1, TRUE, 0)</f>
        <v>1</v>
      </c>
      <c r="V462" s="24" cm="1">
        <f t="array" ref="V462">_xlfn.IFS(T462="POSSIBLE", 1, T462="LIKELY",1, T462="VERY_LIKELY", 1, TRUE, 0)</f>
        <v>1</v>
      </c>
      <c r="W462" s="24" cm="1">
        <f t="array" ref="W462">_xlfn.IFS(T462="LIKELY",1, T462="VERY_LIKELY", 1, TRUE, 0)</f>
        <v>1</v>
      </c>
      <c r="X462" s="35" cm="1">
        <f t="array" ref="X462">_xlfn.IFS(T462="VERY_LIKELY", 1, TRUE, 0)</f>
        <v>0</v>
      </c>
    </row>
    <row r="463" spans="1:24" ht="20" customHeight="1" x14ac:dyDescent="0.2">
      <c r="A463" s="22" t="s">
        <v>1166</v>
      </c>
      <c r="B463" s="49" t="str">
        <f>SUBSTITUTE(A463,"/Users/timomiessen/Desktop/imagesdk/nonblackmen1/","Image_")</f>
        <v>Image_NBM_114.jpg</v>
      </c>
      <c r="C463" s="41" t="s">
        <v>389</v>
      </c>
      <c r="D463" s="23" t="s">
        <v>391</v>
      </c>
      <c r="E463" s="24">
        <v>1</v>
      </c>
      <c r="F463" s="24">
        <v>0</v>
      </c>
      <c r="G463" s="24">
        <v>0</v>
      </c>
      <c r="H463" s="24">
        <v>0</v>
      </c>
      <c r="I463" s="24">
        <v>0</v>
      </c>
      <c r="J463" s="24">
        <v>0</v>
      </c>
      <c r="K463" s="24">
        <v>0</v>
      </c>
      <c r="L463" s="24">
        <v>0</v>
      </c>
      <c r="M463" s="24">
        <v>0</v>
      </c>
      <c r="N463" s="24">
        <v>0</v>
      </c>
      <c r="O463" s="24">
        <v>0</v>
      </c>
      <c r="P463" s="24">
        <v>0</v>
      </c>
      <c r="Q463" s="24">
        <v>0</v>
      </c>
      <c r="R463" s="24" cm="1">
        <f t="array" ref="R463">_xlfn.IFS(H463=1,1,K463=1,1,L463=1,1,M463=1,1,N463=1,1,P463=1,1,TRUE,0)</f>
        <v>0</v>
      </c>
      <c r="S463" s="35">
        <f>IF(AND(G463=1,R463=1),0,R463)</f>
        <v>0</v>
      </c>
      <c r="T463" s="53" t="s">
        <v>4</v>
      </c>
      <c r="U463" s="34" cm="1">
        <f t="array" ref="U463">_xlfn.IFS(T463="UNLIKELY", 1, T463="POSSIBLE", 1, T463="LIKELY",1, T463="VERY_LIKELY", 1, TRUE, 0)</f>
        <v>0</v>
      </c>
      <c r="V463" s="24" cm="1">
        <f t="array" ref="V463">_xlfn.IFS(T463="POSSIBLE", 1, T463="LIKELY",1, T463="VERY_LIKELY", 1, TRUE, 0)</f>
        <v>0</v>
      </c>
      <c r="W463" s="24" cm="1">
        <f t="array" ref="W463">_xlfn.IFS(T463="LIKELY",1, T463="VERY_LIKELY", 1, TRUE, 0)</f>
        <v>0</v>
      </c>
      <c r="X463" s="35" cm="1">
        <f t="array" ref="X463">_xlfn.IFS(T463="VERY_LIKELY", 1, TRUE, 0)</f>
        <v>0</v>
      </c>
    </row>
    <row r="464" spans="1:24" ht="20" customHeight="1" x14ac:dyDescent="0.2">
      <c r="A464" s="22" t="s">
        <v>1167</v>
      </c>
      <c r="B464" s="49" t="str">
        <f>SUBSTITUTE(A464,"/Users/timomiessen/Desktop/imagesdk/nonblackmen1/","Image_")</f>
        <v>Image_NBM_115.jpg</v>
      </c>
      <c r="C464" s="41" t="s">
        <v>389</v>
      </c>
      <c r="D464" s="23" t="s">
        <v>391</v>
      </c>
      <c r="E464" s="24">
        <v>1</v>
      </c>
      <c r="F464" s="24">
        <v>0</v>
      </c>
      <c r="G464" s="24">
        <v>0</v>
      </c>
      <c r="H464" s="24">
        <v>0</v>
      </c>
      <c r="I464" s="24">
        <v>0</v>
      </c>
      <c r="J464" s="24">
        <v>0</v>
      </c>
      <c r="K464" s="24">
        <v>0</v>
      </c>
      <c r="L464" s="24">
        <v>0</v>
      </c>
      <c r="M464" s="24">
        <v>0</v>
      </c>
      <c r="N464" s="24">
        <v>0</v>
      </c>
      <c r="O464" s="24">
        <v>0</v>
      </c>
      <c r="P464" s="24">
        <v>0</v>
      </c>
      <c r="Q464" s="24">
        <v>0</v>
      </c>
      <c r="R464" s="24" cm="1">
        <f t="array" ref="R464">_xlfn.IFS(H464=1,1,K464=1,1,L464=1,1,M464=1,1,N464=1,1,P464=1,1,TRUE,0)</f>
        <v>0</v>
      </c>
      <c r="S464" s="35">
        <f>IF(AND(G464=1,R464=1),0,R464)</f>
        <v>0</v>
      </c>
      <c r="T464" s="53" t="s">
        <v>4</v>
      </c>
      <c r="U464" s="34" cm="1">
        <f t="array" ref="U464">_xlfn.IFS(T464="UNLIKELY", 1, T464="POSSIBLE", 1, T464="LIKELY",1, T464="VERY_LIKELY", 1, TRUE, 0)</f>
        <v>0</v>
      </c>
      <c r="V464" s="24" cm="1">
        <f t="array" ref="V464">_xlfn.IFS(T464="POSSIBLE", 1, T464="LIKELY",1, T464="VERY_LIKELY", 1, TRUE, 0)</f>
        <v>0</v>
      </c>
      <c r="W464" s="24" cm="1">
        <f t="array" ref="W464">_xlfn.IFS(T464="LIKELY",1, T464="VERY_LIKELY", 1, TRUE, 0)</f>
        <v>0</v>
      </c>
      <c r="X464" s="35" cm="1">
        <f t="array" ref="X464">_xlfn.IFS(T464="VERY_LIKELY", 1, TRUE, 0)</f>
        <v>0</v>
      </c>
    </row>
    <row r="465" spans="1:24" ht="20" customHeight="1" x14ac:dyDescent="0.2">
      <c r="A465" s="22" t="s">
        <v>1168</v>
      </c>
      <c r="B465" s="49" t="str">
        <f>SUBSTITUTE(A465,"/Users/timomiessen/Desktop/imagesdk/nonblackmen1/","Image_")</f>
        <v>Image_NBM_116.jpg</v>
      </c>
      <c r="C465" s="41" t="s">
        <v>389</v>
      </c>
      <c r="D465" s="23" t="s">
        <v>391</v>
      </c>
      <c r="E465" s="24">
        <v>1</v>
      </c>
      <c r="F465" s="24">
        <v>0</v>
      </c>
      <c r="G465" s="24">
        <v>0</v>
      </c>
      <c r="H465" s="24">
        <v>0</v>
      </c>
      <c r="I465" s="24">
        <v>0</v>
      </c>
      <c r="J465" s="24">
        <v>0</v>
      </c>
      <c r="K465" s="24">
        <v>0</v>
      </c>
      <c r="L465" s="24">
        <v>0</v>
      </c>
      <c r="M465" s="24">
        <v>0</v>
      </c>
      <c r="N465" s="24">
        <v>0</v>
      </c>
      <c r="O465" s="24">
        <v>0</v>
      </c>
      <c r="P465" s="24">
        <v>0</v>
      </c>
      <c r="Q465" s="24">
        <v>0</v>
      </c>
      <c r="R465" s="24" cm="1">
        <f t="array" ref="R465">_xlfn.IFS(H465=1,1,K465=1,1,L465=1,1,M465=1,1,N465=1,1,P465=1,1,TRUE,0)</f>
        <v>0</v>
      </c>
      <c r="S465" s="35">
        <f>IF(AND(G465=1,R465=1),0,R465)</f>
        <v>0</v>
      </c>
      <c r="T465" s="53" t="s">
        <v>4</v>
      </c>
      <c r="U465" s="34" cm="1">
        <f t="array" ref="U465">_xlfn.IFS(T465="UNLIKELY", 1, T465="POSSIBLE", 1, T465="LIKELY",1, T465="VERY_LIKELY", 1, TRUE, 0)</f>
        <v>0</v>
      </c>
      <c r="V465" s="24" cm="1">
        <f t="array" ref="V465">_xlfn.IFS(T465="POSSIBLE", 1, T465="LIKELY",1, T465="VERY_LIKELY", 1, TRUE, 0)</f>
        <v>0</v>
      </c>
      <c r="W465" s="24" cm="1">
        <f t="array" ref="W465">_xlfn.IFS(T465="LIKELY",1, T465="VERY_LIKELY", 1, TRUE, 0)</f>
        <v>0</v>
      </c>
      <c r="X465" s="35" cm="1">
        <f t="array" ref="X465">_xlfn.IFS(T465="VERY_LIKELY", 1, TRUE, 0)</f>
        <v>0</v>
      </c>
    </row>
    <row r="466" spans="1:24" ht="20" customHeight="1" x14ac:dyDescent="0.2">
      <c r="A466" s="22" t="s">
        <v>1169</v>
      </c>
      <c r="B466" s="49" t="str">
        <f>SUBSTITUTE(A466,"/Users/timomiessen/Desktop/imagesdk/nonblackmen1/","Image_")</f>
        <v>Image_NBM_117.jpg</v>
      </c>
      <c r="C466" s="41" t="s">
        <v>389</v>
      </c>
      <c r="D466" s="23" t="s">
        <v>391</v>
      </c>
      <c r="E466" s="24">
        <v>1</v>
      </c>
      <c r="F466" s="24">
        <v>0</v>
      </c>
      <c r="G466" s="24">
        <v>0</v>
      </c>
      <c r="H466" s="24">
        <v>0</v>
      </c>
      <c r="I466" s="24">
        <v>0</v>
      </c>
      <c r="J466" s="24">
        <v>0</v>
      </c>
      <c r="K466" s="24">
        <v>0</v>
      </c>
      <c r="L466" s="24">
        <v>0</v>
      </c>
      <c r="M466" s="24">
        <v>0</v>
      </c>
      <c r="N466" s="24">
        <v>0</v>
      </c>
      <c r="O466" s="24">
        <v>0</v>
      </c>
      <c r="P466" s="24">
        <v>0</v>
      </c>
      <c r="Q466" s="24">
        <v>0</v>
      </c>
      <c r="R466" s="24" cm="1">
        <f t="array" ref="R466">_xlfn.IFS(H466=1,1,K466=1,1,L466=1,1,M466=1,1,N466=1,1,P466=1,1,TRUE,0)</f>
        <v>0</v>
      </c>
      <c r="S466" s="35">
        <f>IF(AND(G466=1,R466=1),0,R466)</f>
        <v>0</v>
      </c>
      <c r="T466" s="53" t="s">
        <v>4</v>
      </c>
      <c r="U466" s="34" cm="1">
        <f t="array" ref="U466">_xlfn.IFS(T466="UNLIKELY", 1, T466="POSSIBLE", 1, T466="LIKELY",1, T466="VERY_LIKELY", 1, TRUE, 0)</f>
        <v>0</v>
      </c>
      <c r="V466" s="24" cm="1">
        <f t="array" ref="V466">_xlfn.IFS(T466="POSSIBLE", 1, T466="LIKELY",1, T466="VERY_LIKELY", 1, TRUE, 0)</f>
        <v>0</v>
      </c>
      <c r="W466" s="24" cm="1">
        <f t="array" ref="W466">_xlfn.IFS(T466="LIKELY",1, T466="VERY_LIKELY", 1, TRUE, 0)</f>
        <v>0</v>
      </c>
      <c r="X466" s="35" cm="1">
        <f t="array" ref="X466">_xlfn.IFS(T466="VERY_LIKELY", 1, TRUE, 0)</f>
        <v>0</v>
      </c>
    </row>
    <row r="467" spans="1:24" ht="20" customHeight="1" x14ac:dyDescent="0.2">
      <c r="A467" s="22" t="s">
        <v>1170</v>
      </c>
      <c r="B467" s="49" t="str">
        <f>SUBSTITUTE(A467,"/Users/timomiessen/Desktop/imagesdk/nonblackmen1/","Image_")</f>
        <v>Image_NBM_118.jpg</v>
      </c>
      <c r="C467" s="41" t="s">
        <v>389</v>
      </c>
      <c r="D467" s="23" t="s">
        <v>391</v>
      </c>
      <c r="E467" s="24">
        <v>1</v>
      </c>
      <c r="F467" s="24">
        <v>0</v>
      </c>
      <c r="G467" s="24">
        <v>0</v>
      </c>
      <c r="H467" s="24">
        <v>0</v>
      </c>
      <c r="I467" s="24">
        <v>0</v>
      </c>
      <c r="J467" s="24">
        <v>0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 cm="1">
        <f t="array" ref="R467">_xlfn.IFS(H467=1,1,K467=1,1,L467=1,1,M467=1,1,N467=1,1,P467=1,1,TRUE,0)</f>
        <v>0</v>
      </c>
      <c r="S467" s="35">
        <f>IF(AND(G467=1,R467=1),0,R467)</f>
        <v>0</v>
      </c>
      <c r="T467" s="53" t="s">
        <v>1</v>
      </c>
      <c r="U467" s="34" cm="1">
        <f t="array" ref="U467">_xlfn.IFS(T467="UNLIKELY", 1, T467="POSSIBLE", 1, T467="LIKELY",1, T467="VERY_LIKELY", 1, TRUE, 0)</f>
        <v>1</v>
      </c>
      <c r="V467" s="24" cm="1">
        <f t="array" ref="V467">_xlfn.IFS(T467="POSSIBLE", 1, T467="LIKELY",1, T467="VERY_LIKELY", 1, TRUE, 0)</f>
        <v>0</v>
      </c>
      <c r="W467" s="24" cm="1">
        <f t="array" ref="W467">_xlfn.IFS(T467="LIKELY",1, T467="VERY_LIKELY", 1, TRUE, 0)</f>
        <v>0</v>
      </c>
      <c r="X467" s="35" cm="1">
        <f t="array" ref="X467">_xlfn.IFS(T467="VERY_LIKELY", 1, TRUE, 0)</f>
        <v>0</v>
      </c>
    </row>
    <row r="468" spans="1:24" ht="20" customHeight="1" x14ac:dyDescent="0.2">
      <c r="A468" s="22" t="s">
        <v>1171</v>
      </c>
      <c r="B468" s="49" t="str">
        <f>SUBSTITUTE(A468,"/Users/timomiessen/Desktop/imagesdk/nonblackmen1/","Image_")</f>
        <v>Image_NBM_119.jpg</v>
      </c>
      <c r="C468" s="41" t="s">
        <v>389</v>
      </c>
      <c r="D468" s="23" t="s">
        <v>391</v>
      </c>
      <c r="E468" s="24">
        <v>1</v>
      </c>
      <c r="F468" s="24">
        <v>0</v>
      </c>
      <c r="G468" s="24">
        <v>0</v>
      </c>
      <c r="H468" s="24">
        <v>0</v>
      </c>
      <c r="I468" s="24">
        <v>0</v>
      </c>
      <c r="J468" s="24">
        <v>0</v>
      </c>
      <c r="K468" s="24">
        <v>0</v>
      </c>
      <c r="L468" s="24">
        <v>0</v>
      </c>
      <c r="M468" s="24">
        <v>0</v>
      </c>
      <c r="N468" s="24">
        <v>0</v>
      </c>
      <c r="O468" s="24">
        <v>0</v>
      </c>
      <c r="P468" s="24">
        <v>0</v>
      </c>
      <c r="Q468" s="24">
        <v>0</v>
      </c>
      <c r="R468" s="24" cm="1">
        <f t="array" ref="R468">_xlfn.IFS(H468=1,1,K468=1,1,L468=1,1,M468=1,1,N468=1,1,P468=1,1,TRUE,0)</f>
        <v>0</v>
      </c>
      <c r="S468" s="35">
        <f>IF(AND(G468=1,R468=1),0,R468)</f>
        <v>0</v>
      </c>
      <c r="T468" s="53" t="s">
        <v>2</v>
      </c>
      <c r="U468" s="34" cm="1">
        <f t="array" ref="U468">_xlfn.IFS(T468="UNLIKELY", 1, T468="POSSIBLE", 1, T468="LIKELY",1, T468="VERY_LIKELY", 1, TRUE, 0)</f>
        <v>1</v>
      </c>
      <c r="V468" s="24" cm="1">
        <f t="array" ref="V468">_xlfn.IFS(T468="POSSIBLE", 1, T468="LIKELY",1, T468="VERY_LIKELY", 1, TRUE, 0)</f>
        <v>1</v>
      </c>
      <c r="W468" s="24" cm="1">
        <f t="array" ref="W468">_xlfn.IFS(T468="LIKELY",1, T468="VERY_LIKELY", 1, TRUE, 0)</f>
        <v>0</v>
      </c>
      <c r="X468" s="35" cm="1">
        <f t="array" ref="X468">_xlfn.IFS(T468="VERY_LIKELY", 1, TRUE, 0)</f>
        <v>0</v>
      </c>
    </row>
    <row r="469" spans="1:24" ht="20" customHeight="1" x14ac:dyDescent="0.2">
      <c r="A469" s="22" t="s">
        <v>1172</v>
      </c>
      <c r="B469" s="49" t="str">
        <f>SUBSTITUTE(A469,"/Users/timomiessen/Desktop/imagesdk/nonblackmen1/","Image_")</f>
        <v>Image_NBM_12.jpg</v>
      </c>
      <c r="C469" s="41" t="s">
        <v>389</v>
      </c>
      <c r="D469" s="23" t="s">
        <v>391</v>
      </c>
      <c r="E469" s="24">
        <v>1</v>
      </c>
      <c r="F469" s="24">
        <v>0</v>
      </c>
      <c r="G469" s="24">
        <v>0</v>
      </c>
      <c r="H469" s="24">
        <v>0</v>
      </c>
      <c r="I469" s="24">
        <v>0</v>
      </c>
      <c r="J469" s="24">
        <v>0</v>
      </c>
      <c r="K469" s="24">
        <v>0</v>
      </c>
      <c r="L469" s="24">
        <v>0</v>
      </c>
      <c r="M469" s="24">
        <v>0</v>
      </c>
      <c r="N469" s="24">
        <v>0</v>
      </c>
      <c r="O469" s="24">
        <v>0</v>
      </c>
      <c r="P469" s="24">
        <v>0</v>
      </c>
      <c r="Q469" s="24">
        <v>0</v>
      </c>
      <c r="R469" s="24" cm="1">
        <f t="array" ref="R469">_xlfn.IFS(H469=1,1,K469=1,1,L469=1,1,M469=1,1,N469=1,1,P469=1,1,TRUE,0)</f>
        <v>0</v>
      </c>
      <c r="S469" s="35">
        <f>IF(AND(G469=1,R469=1),0,R469)</f>
        <v>0</v>
      </c>
      <c r="T469" s="53" t="s">
        <v>4</v>
      </c>
      <c r="U469" s="34" cm="1">
        <f t="array" ref="U469">_xlfn.IFS(T469="UNLIKELY", 1, T469="POSSIBLE", 1, T469="LIKELY",1, T469="VERY_LIKELY", 1, TRUE, 0)</f>
        <v>0</v>
      </c>
      <c r="V469" s="24" cm="1">
        <f t="array" ref="V469">_xlfn.IFS(T469="POSSIBLE", 1, T469="LIKELY",1, T469="VERY_LIKELY", 1, TRUE, 0)</f>
        <v>0</v>
      </c>
      <c r="W469" s="24" cm="1">
        <f t="array" ref="W469">_xlfn.IFS(T469="LIKELY",1, T469="VERY_LIKELY", 1, TRUE, 0)</f>
        <v>0</v>
      </c>
      <c r="X469" s="35" cm="1">
        <f t="array" ref="X469">_xlfn.IFS(T469="VERY_LIKELY", 1, TRUE, 0)</f>
        <v>0</v>
      </c>
    </row>
    <row r="470" spans="1:24" ht="20" customHeight="1" x14ac:dyDescent="0.2">
      <c r="A470" s="22" t="s">
        <v>1173</v>
      </c>
      <c r="B470" s="49" t="str">
        <f>SUBSTITUTE(A470,"/Users/timomiessen/Desktop/imagesdk/nonblackmen1/","Image_")</f>
        <v>Image_NBM_120.jpg</v>
      </c>
      <c r="C470" s="41" t="s">
        <v>389</v>
      </c>
      <c r="D470" s="23" t="s">
        <v>391</v>
      </c>
      <c r="E470" s="24">
        <v>1</v>
      </c>
      <c r="F470" s="24">
        <v>0</v>
      </c>
      <c r="G470" s="24">
        <v>0</v>
      </c>
      <c r="H470" s="24">
        <v>0</v>
      </c>
      <c r="I470" s="24">
        <v>0</v>
      </c>
      <c r="J470" s="24">
        <v>0</v>
      </c>
      <c r="K470" s="24">
        <v>0</v>
      </c>
      <c r="L470" s="24">
        <v>0</v>
      </c>
      <c r="M470" s="24">
        <v>0</v>
      </c>
      <c r="N470" s="24">
        <v>0</v>
      </c>
      <c r="O470" s="24">
        <v>0</v>
      </c>
      <c r="P470" s="24">
        <v>0</v>
      </c>
      <c r="Q470" s="24">
        <v>0</v>
      </c>
      <c r="R470" s="24" cm="1">
        <f t="array" ref="R470">_xlfn.IFS(H470=1,1,K470=1,1,L470=1,1,M470=1,1,N470=1,1,P470=1,1,TRUE,0)</f>
        <v>0</v>
      </c>
      <c r="S470" s="35">
        <f>IF(AND(G470=1,R470=1),0,R470)</f>
        <v>0</v>
      </c>
      <c r="T470" s="53" t="s">
        <v>12</v>
      </c>
      <c r="U470" s="34" cm="1">
        <f t="array" ref="U470">_xlfn.IFS(T470="UNLIKELY", 1, T470="POSSIBLE", 1, T470="LIKELY",1, T470="VERY_LIKELY", 1, TRUE, 0)</f>
        <v>1</v>
      </c>
      <c r="V470" s="24" cm="1">
        <f t="array" ref="V470">_xlfn.IFS(T470="POSSIBLE", 1, T470="LIKELY",1, T470="VERY_LIKELY", 1, TRUE, 0)</f>
        <v>1</v>
      </c>
      <c r="W470" s="24" cm="1">
        <f t="array" ref="W470">_xlfn.IFS(T470="LIKELY",1, T470="VERY_LIKELY", 1, TRUE, 0)</f>
        <v>1</v>
      </c>
      <c r="X470" s="35" cm="1">
        <f t="array" ref="X470">_xlfn.IFS(T470="VERY_LIKELY", 1, TRUE, 0)</f>
        <v>0</v>
      </c>
    </row>
    <row r="471" spans="1:24" ht="20" customHeight="1" x14ac:dyDescent="0.2">
      <c r="A471" s="22" t="s">
        <v>1174</v>
      </c>
      <c r="B471" s="49" t="str">
        <f>SUBSTITUTE(A471,"/Users/timomiessen/Desktop/imagesdk/nonblackmen1/","Image_")</f>
        <v>Image_NBM_121.jpg</v>
      </c>
      <c r="C471" s="41" t="s">
        <v>389</v>
      </c>
      <c r="D471" s="23" t="s">
        <v>391</v>
      </c>
      <c r="E471" s="24">
        <v>1</v>
      </c>
      <c r="F471" s="24">
        <v>0</v>
      </c>
      <c r="G471" s="24">
        <v>0</v>
      </c>
      <c r="H471" s="24">
        <v>0</v>
      </c>
      <c r="I471" s="24">
        <v>0</v>
      </c>
      <c r="J471" s="24">
        <v>0</v>
      </c>
      <c r="K471" s="24">
        <v>0</v>
      </c>
      <c r="L471" s="24">
        <v>0</v>
      </c>
      <c r="M471" s="24">
        <v>0</v>
      </c>
      <c r="N471" s="24">
        <v>0</v>
      </c>
      <c r="O471" s="24">
        <v>0</v>
      </c>
      <c r="P471" s="24">
        <v>0</v>
      </c>
      <c r="Q471" s="24">
        <v>0</v>
      </c>
      <c r="R471" s="24" cm="1">
        <f t="array" ref="R471">_xlfn.IFS(H471=1,1,K471=1,1,L471=1,1,M471=1,1,N471=1,1,P471=1,1,TRUE,0)</f>
        <v>0</v>
      </c>
      <c r="S471" s="35">
        <f>IF(AND(G471=1,R471=1),0,R471)</f>
        <v>0</v>
      </c>
      <c r="T471" s="53" t="s">
        <v>2</v>
      </c>
      <c r="U471" s="34" cm="1">
        <f t="array" ref="U471">_xlfn.IFS(T471="UNLIKELY", 1, T471="POSSIBLE", 1, T471="LIKELY",1, T471="VERY_LIKELY", 1, TRUE, 0)</f>
        <v>1</v>
      </c>
      <c r="V471" s="24" cm="1">
        <f t="array" ref="V471">_xlfn.IFS(T471="POSSIBLE", 1, T471="LIKELY",1, T471="VERY_LIKELY", 1, TRUE, 0)</f>
        <v>1</v>
      </c>
      <c r="W471" s="24" cm="1">
        <f t="array" ref="W471">_xlfn.IFS(T471="LIKELY",1, T471="VERY_LIKELY", 1, TRUE, 0)</f>
        <v>0</v>
      </c>
      <c r="X471" s="35" cm="1">
        <f t="array" ref="X471">_xlfn.IFS(T471="VERY_LIKELY", 1, TRUE, 0)</f>
        <v>0</v>
      </c>
    </row>
    <row r="472" spans="1:24" ht="20" customHeight="1" x14ac:dyDescent="0.2">
      <c r="A472" s="22" t="s">
        <v>1175</v>
      </c>
      <c r="B472" s="49" t="str">
        <f>SUBSTITUTE(A472,"/Users/timomiessen/Desktop/imagesdk/nonblackmen1/","Image_")</f>
        <v>Image_NBM_122.jpg</v>
      </c>
      <c r="C472" s="41" t="s">
        <v>389</v>
      </c>
      <c r="D472" s="23" t="s">
        <v>391</v>
      </c>
      <c r="E472" s="24">
        <v>1</v>
      </c>
      <c r="F472" s="24">
        <v>0</v>
      </c>
      <c r="G472" s="24">
        <v>0</v>
      </c>
      <c r="H472" s="24">
        <v>0</v>
      </c>
      <c r="I472" s="24">
        <v>0</v>
      </c>
      <c r="J472" s="24">
        <v>0</v>
      </c>
      <c r="K472" s="24">
        <v>0</v>
      </c>
      <c r="L472" s="24">
        <v>0</v>
      </c>
      <c r="M472" s="24">
        <v>0</v>
      </c>
      <c r="N472" s="24">
        <v>0</v>
      </c>
      <c r="O472" s="24">
        <v>0</v>
      </c>
      <c r="P472" s="24">
        <v>0</v>
      </c>
      <c r="Q472" s="24">
        <v>0</v>
      </c>
      <c r="R472" s="24" cm="1">
        <f t="array" ref="R472">_xlfn.IFS(H472=1,1,K472=1,1,L472=1,1,M472=1,1,N472=1,1,P472=1,1,TRUE,0)</f>
        <v>0</v>
      </c>
      <c r="S472" s="35">
        <f>IF(AND(G472=1,R472=1),0,R472)</f>
        <v>0</v>
      </c>
      <c r="T472" s="53" t="s">
        <v>4</v>
      </c>
      <c r="U472" s="34" cm="1">
        <f t="array" ref="U472">_xlfn.IFS(T472="UNLIKELY", 1, T472="POSSIBLE", 1, T472="LIKELY",1, T472="VERY_LIKELY", 1, TRUE, 0)</f>
        <v>0</v>
      </c>
      <c r="V472" s="24" cm="1">
        <f t="array" ref="V472">_xlfn.IFS(T472="POSSIBLE", 1, T472="LIKELY",1, T472="VERY_LIKELY", 1, TRUE, 0)</f>
        <v>0</v>
      </c>
      <c r="W472" s="24" cm="1">
        <f t="array" ref="W472">_xlfn.IFS(T472="LIKELY",1, T472="VERY_LIKELY", 1, TRUE, 0)</f>
        <v>0</v>
      </c>
      <c r="X472" s="35" cm="1">
        <f t="array" ref="X472">_xlfn.IFS(T472="VERY_LIKELY", 1, TRUE, 0)</f>
        <v>0</v>
      </c>
    </row>
    <row r="473" spans="1:24" ht="20" customHeight="1" x14ac:dyDescent="0.2">
      <c r="A473" s="22" t="s">
        <v>1176</v>
      </c>
      <c r="B473" s="49" t="str">
        <f>SUBSTITUTE(A473,"/Users/timomiessen/Desktop/imagesdk/nonblackmen1/","Image_")</f>
        <v>Image_NBM_123.jpg</v>
      </c>
      <c r="C473" s="41" t="s">
        <v>389</v>
      </c>
      <c r="D473" s="23" t="s">
        <v>391</v>
      </c>
      <c r="E473" s="24">
        <v>1</v>
      </c>
      <c r="F473" s="24">
        <v>0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 cm="1">
        <f t="array" ref="R473">_xlfn.IFS(H473=1,1,K473=1,1,L473=1,1,M473=1,1,N473=1,1,P473=1,1,TRUE,0)</f>
        <v>0</v>
      </c>
      <c r="S473" s="35">
        <f>IF(AND(G473=1,R473=1),0,R473)</f>
        <v>0</v>
      </c>
      <c r="T473" s="53" t="s">
        <v>4</v>
      </c>
      <c r="U473" s="34" cm="1">
        <f t="array" ref="U473">_xlfn.IFS(T473="UNLIKELY", 1, T473="POSSIBLE", 1, T473="LIKELY",1, T473="VERY_LIKELY", 1, TRUE, 0)</f>
        <v>0</v>
      </c>
      <c r="V473" s="24" cm="1">
        <f t="array" ref="V473">_xlfn.IFS(T473="POSSIBLE", 1, T473="LIKELY",1, T473="VERY_LIKELY", 1, TRUE, 0)</f>
        <v>0</v>
      </c>
      <c r="W473" s="24" cm="1">
        <f t="array" ref="W473">_xlfn.IFS(T473="LIKELY",1, T473="VERY_LIKELY", 1, TRUE, 0)</f>
        <v>0</v>
      </c>
      <c r="X473" s="35" cm="1">
        <f t="array" ref="X473">_xlfn.IFS(T473="VERY_LIKELY", 1, TRUE, 0)</f>
        <v>0</v>
      </c>
    </row>
    <row r="474" spans="1:24" ht="20" customHeight="1" x14ac:dyDescent="0.2">
      <c r="A474" s="22" t="s">
        <v>1177</v>
      </c>
      <c r="B474" s="49" t="str">
        <f>SUBSTITUTE(A474,"/Users/timomiessen/Desktop/imagesdk/nonblackmen1/","Image_")</f>
        <v>Image_NBM_124.jpg</v>
      </c>
      <c r="C474" s="41" t="s">
        <v>389</v>
      </c>
      <c r="D474" s="23" t="s">
        <v>391</v>
      </c>
      <c r="E474" s="24">
        <v>1</v>
      </c>
      <c r="F474" s="24">
        <v>0</v>
      </c>
      <c r="G474" s="24">
        <v>0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 cm="1">
        <f t="array" ref="R474">_xlfn.IFS(H474=1,1,K474=1,1,L474=1,1,M474=1,1,N474=1,1,P474=1,1,TRUE,0)</f>
        <v>0</v>
      </c>
      <c r="S474" s="35">
        <f>IF(AND(G474=1,R474=1),0,R474)</f>
        <v>0</v>
      </c>
      <c r="T474" s="53" t="s">
        <v>2</v>
      </c>
      <c r="U474" s="34" cm="1">
        <f t="array" ref="U474">_xlfn.IFS(T474="UNLIKELY", 1, T474="POSSIBLE", 1, T474="LIKELY",1, T474="VERY_LIKELY", 1, TRUE, 0)</f>
        <v>1</v>
      </c>
      <c r="V474" s="24" cm="1">
        <f t="array" ref="V474">_xlfn.IFS(T474="POSSIBLE", 1, T474="LIKELY",1, T474="VERY_LIKELY", 1, TRUE, 0)</f>
        <v>1</v>
      </c>
      <c r="W474" s="24" cm="1">
        <f t="array" ref="W474">_xlfn.IFS(T474="LIKELY",1, T474="VERY_LIKELY", 1, TRUE, 0)</f>
        <v>0</v>
      </c>
      <c r="X474" s="35" cm="1">
        <f t="array" ref="X474">_xlfn.IFS(T474="VERY_LIKELY", 1, TRUE, 0)</f>
        <v>0</v>
      </c>
    </row>
    <row r="475" spans="1:24" ht="20" customHeight="1" x14ac:dyDescent="0.2">
      <c r="A475" s="22" t="s">
        <v>1178</v>
      </c>
      <c r="B475" s="49" t="str">
        <f>SUBSTITUTE(A475,"/Users/timomiessen/Desktop/imagesdk/nonblackmen1/","Image_")</f>
        <v>Image_NBM_125.jpg</v>
      </c>
      <c r="C475" s="41" t="s">
        <v>389</v>
      </c>
      <c r="D475" s="23" t="s">
        <v>391</v>
      </c>
      <c r="E475" s="24">
        <v>1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 cm="1">
        <f t="array" ref="R475">_xlfn.IFS(H475=1,1,K475=1,1,L475=1,1,M475=1,1,N475=1,1,P475=1,1,TRUE,0)</f>
        <v>0</v>
      </c>
      <c r="S475" s="35">
        <f>IF(AND(G475=1,R475=1),0,R475)</f>
        <v>0</v>
      </c>
      <c r="T475" s="53" t="s">
        <v>4</v>
      </c>
      <c r="U475" s="34" cm="1">
        <f t="array" ref="U475">_xlfn.IFS(T475="UNLIKELY", 1, T475="POSSIBLE", 1, T475="LIKELY",1, T475="VERY_LIKELY", 1, TRUE, 0)</f>
        <v>0</v>
      </c>
      <c r="V475" s="24" cm="1">
        <f t="array" ref="V475">_xlfn.IFS(T475="POSSIBLE", 1, T475="LIKELY",1, T475="VERY_LIKELY", 1, TRUE, 0)</f>
        <v>0</v>
      </c>
      <c r="W475" s="24" cm="1">
        <f t="array" ref="W475">_xlfn.IFS(T475="LIKELY",1, T475="VERY_LIKELY", 1, TRUE, 0)</f>
        <v>0</v>
      </c>
      <c r="X475" s="35" cm="1">
        <f t="array" ref="X475">_xlfn.IFS(T475="VERY_LIKELY", 1, TRUE, 0)</f>
        <v>0</v>
      </c>
    </row>
    <row r="476" spans="1:24" ht="20" customHeight="1" x14ac:dyDescent="0.2">
      <c r="A476" s="22" t="s">
        <v>1179</v>
      </c>
      <c r="B476" s="49" t="str">
        <f>SUBSTITUTE(A476,"/Users/timomiessen/Desktop/imagesdk/nonblackmen1/","Image_")</f>
        <v>Image_NBM_126.jpg</v>
      </c>
      <c r="C476" s="41" t="s">
        <v>389</v>
      </c>
      <c r="D476" s="23" t="s">
        <v>391</v>
      </c>
      <c r="E476" s="24">
        <v>1</v>
      </c>
      <c r="F476" s="24">
        <v>0</v>
      </c>
      <c r="G476" s="24">
        <v>0</v>
      </c>
      <c r="H476" s="24">
        <v>0</v>
      </c>
      <c r="I476" s="24">
        <v>0</v>
      </c>
      <c r="J476" s="24">
        <v>0</v>
      </c>
      <c r="K476" s="24">
        <v>0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 cm="1">
        <f t="array" ref="R476">_xlfn.IFS(H476=1,1,K476=1,1,L476=1,1,M476=1,1,N476=1,1,P476=1,1,TRUE,0)</f>
        <v>0</v>
      </c>
      <c r="S476" s="35">
        <f>IF(AND(G476=1,R476=1),0,R476)</f>
        <v>0</v>
      </c>
      <c r="T476" s="53" t="s">
        <v>1</v>
      </c>
      <c r="U476" s="34" cm="1">
        <f t="array" ref="U476">_xlfn.IFS(T476="UNLIKELY", 1, T476="POSSIBLE", 1, T476="LIKELY",1, T476="VERY_LIKELY", 1, TRUE, 0)</f>
        <v>1</v>
      </c>
      <c r="V476" s="24" cm="1">
        <f t="array" ref="V476">_xlfn.IFS(T476="POSSIBLE", 1, T476="LIKELY",1, T476="VERY_LIKELY", 1, TRUE, 0)</f>
        <v>0</v>
      </c>
      <c r="W476" s="24" cm="1">
        <f t="array" ref="W476">_xlfn.IFS(T476="LIKELY",1, T476="VERY_LIKELY", 1, TRUE, 0)</f>
        <v>0</v>
      </c>
      <c r="X476" s="35" cm="1">
        <f t="array" ref="X476">_xlfn.IFS(T476="VERY_LIKELY", 1, TRUE, 0)</f>
        <v>0</v>
      </c>
    </row>
    <row r="477" spans="1:24" ht="20" customHeight="1" x14ac:dyDescent="0.2">
      <c r="A477" s="22" t="s">
        <v>1180</v>
      </c>
      <c r="B477" s="49" t="str">
        <f>SUBSTITUTE(A477,"/Users/timomiessen/Desktop/imagesdk/nonblackmen1/","Image_")</f>
        <v>Image_NBM_127.jpg</v>
      </c>
      <c r="C477" s="41" t="s">
        <v>389</v>
      </c>
      <c r="D477" s="23" t="s">
        <v>391</v>
      </c>
      <c r="E477" s="24">
        <v>1</v>
      </c>
      <c r="F477" s="24">
        <v>0</v>
      </c>
      <c r="G477" s="24">
        <v>0</v>
      </c>
      <c r="H477" s="24">
        <v>0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 cm="1">
        <f t="array" ref="R477">_xlfn.IFS(H477=1,1,K477=1,1,L477=1,1,M477=1,1,N477=1,1,P477=1,1,TRUE,0)</f>
        <v>0</v>
      </c>
      <c r="S477" s="35">
        <f>IF(AND(G477=1,R477=1),0,R477)</f>
        <v>0</v>
      </c>
      <c r="T477" s="53" t="s">
        <v>4</v>
      </c>
      <c r="U477" s="34" cm="1">
        <f t="array" ref="U477">_xlfn.IFS(T477="UNLIKELY", 1, T477="POSSIBLE", 1, T477="LIKELY",1, T477="VERY_LIKELY", 1, TRUE, 0)</f>
        <v>0</v>
      </c>
      <c r="V477" s="24" cm="1">
        <f t="array" ref="V477">_xlfn.IFS(T477="POSSIBLE", 1, T477="LIKELY",1, T477="VERY_LIKELY", 1, TRUE, 0)</f>
        <v>0</v>
      </c>
      <c r="W477" s="24" cm="1">
        <f t="array" ref="W477">_xlfn.IFS(T477="LIKELY",1, T477="VERY_LIKELY", 1, TRUE, 0)</f>
        <v>0</v>
      </c>
      <c r="X477" s="35" cm="1">
        <f t="array" ref="X477">_xlfn.IFS(T477="VERY_LIKELY", 1, TRUE, 0)</f>
        <v>0</v>
      </c>
    </row>
    <row r="478" spans="1:24" ht="20" customHeight="1" x14ac:dyDescent="0.2">
      <c r="A478" s="22" t="s">
        <v>1181</v>
      </c>
      <c r="B478" s="49" t="str">
        <f>SUBSTITUTE(A478,"/Users/timomiessen/Desktop/imagesdk/nonblackmen1/","Image_")</f>
        <v>Image_NBM_128.jpg</v>
      </c>
      <c r="C478" s="41" t="s">
        <v>389</v>
      </c>
      <c r="D478" s="23" t="s">
        <v>391</v>
      </c>
      <c r="E478" s="24">
        <v>1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 cm="1">
        <f t="array" ref="R478">_xlfn.IFS(H478=1,1,K478=1,1,L478=1,1,M478=1,1,N478=1,1,P478=1,1,TRUE,0)</f>
        <v>0</v>
      </c>
      <c r="S478" s="35">
        <f>IF(AND(G478=1,R478=1),0,R478)</f>
        <v>0</v>
      </c>
      <c r="T478" s="53" t="s">
        <v>4</v>
      </c>
      <c r="U478" s="34" cm="1">
        <f t="array" ref="U478">_xlfn.IFS(T478="UNLIKELY", 1, T478="POSSIBLE", 1, T478="LIKELY",1, T478="VERY_LIKELY", 1, TRUE, 0)</f>
        <v>0</v>
      </c>
      <c r="V478" s="24" cm="1">
        <f t="array" ref="V478">_xlfn.IFS(T478="POSSIBLE", 1, T478="LIKELY",1, T478="VERY_LIKELY", 1, TRUE, 0)</f>
        <v>0</v>
      </c>
      <c r="W478" s="24" cm="1">
        <f t="array" ref="W478">_xlfn.IFS(T478="LIKELY",1, T478="VERY_LIKELY", 1, TRUE, 0)</f>
        <v>0</v>
      </c>
      <c r="X478" s="35" cm="1">
        <f t="array" ref="X478">_xlfn.IFS(T478="VERY_LIKELY", 1, TRUE, 0)</f>
        <v>0</v>
      </c>
    </row>
    <row r="479" spans="1:24" ht="20" customHeight="1" x14ac:dyDescent="0.2">
      <c r="A479" s="22" t="s">
        <v>1182</v>
      </c>
      <c r="B479" s="49" t="str">
        <f>SUBSTITUTE(A479,"/Users/timomiessen/Desktop/imagesdk/nonblackmen1/","Image_")</f>
        <v>Image_NBM_129.jpg</v>
      </c>
      <c r="C479" s="41" t="s">
        <v>389</v>
      </c>
      <c r="D479" s="23" t="s">
        <v>391</v>
      </c>
      <c r="E479" s="24">
        <v>1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 cm="1">
        <f t="array" ref="R479">_xlfn.IFS(H479=1,1,K479=1,1,L479=1,1,M479=1,1,N479=1,1,P479=1,1,TRUE,0)</f>
        <v>0</v>
      </c>
      <c r="S479" s="35">
        <f>IF(AND(G479=1,R479=1),0,R479)</f>
        <v>0</v>
      </c>
      <c r="T479" s="53" t="s">
        <v>4</v>
      </c>
      <c r="U479" s="34" cm="1">
        <f t="array" ref="U479">_xlfn.IFS(T479="UNLIKELY", 1, T479="POSSIBLE", 1, T479="LIKELY",1, T479="VERY_LIKELY", 1, TRUE, 0)</f>
        <v>0</v>
      </c>
      <c r="V479" s="24" cm="1">
        <f t="array" ref="V479">_xlfn.IFS(T479="POSSIBLE", 1, T479="LIKELY",1, T479="VERY_LIKELY", 1, TRUE, 0)</f>
        <v>0</v>
      </c>
      <c r="W479" s="24" cm="1">
        <f t="array" ref="W479">_xlfn.IFS(T479="LIKELY",1, T479="VERY_LIKELY", 1, TRUE, 0)</f>
        <v>0</v>
      </c>
      <c r="X479" s="35" cm="1">
        <f t="array" ref="X479">_xlfn.IFS(T479="VERY_LIKELY", 1, TRUE, 0)</f>
        <v>0</v>
      </c>
    </row>
    <row r="480" spans="1:24" ht="20" customHeight="1" x14ac:dyDescent="0.2">
      <c r="A480" s="22" t="s">
        <v>1183</v>
      </c>
      <c r="B480" s="49" t="str">
        <f>SUBSTITUTE(A480,"/Users/timomiessen/Desktop/imagesdk/nonblackmen1/","Image_")</f>
        <v>Image_NBM_13.jpg</v>
      </c>
      <c r="C480" s="41" t="s">
        <v>389</v>
      </c>
      <c r="D480" s="23" t="s">
        <v>391</v>
      </c>
      <c r="E480" s="24">
        <v>1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 cm="1">
        <f t="array" ref="R480">_xlfn.IFS(H480=1,1,K480=1,1,L480=1,1,M480=1,1,N480=1,1,P480=1,1,TRUE,0)</f>
        <v>0</v>
      </c>
      <c r="S480" s="35">
        <f>IF(AND(G480=1,R480=1),0,R480)</f>
        <v>0</v>
      </c>
      <c r="T480" s="53" t="s">
        <v>1</v>
      </c>
      <c r="U480" s="34" cm="1">
        <f t="array" ref="U480">_xlfn.IFS(T480="UNLIKELY", 1, T480="POSSIBLE", 1, T480="LIKELY",1, T480="VERY_LIKELY", 1, TRUE, 0)</f>
        <v>1</v>
      </c>
      <c r="V480" s="24" cm="1">
        <f t="array" ref="V480">_xlfn.IFS(T480="POSSIBLE", 1, T480="LIKELY",1, T480="VERY_LIKELY", 1, TRUE, 0)</f>
        <v>0</v>
      </c>
      <c r="W480" s="24" cm="1">
        <f t="array" ref="W480">_xlfn.IFS(T480="LIKELY",1, T480="VERY_LIKELY", 1, TRUE, 0)</f>
        <v>0</v>
      </c>
      <c r="X480" s="35" cm="1">
        <f t="array" ref="X480">_xlfn.IFS(T480="VERY_LIKELY", 1, TRUE, 0)</f>
        <v>0</v>
      </c>
    </row>
    <row r="481" spans="1:24" ht="20" customHeight="1" x14ac:dyDescent="0.2">
      <c r="A481" s="22" t="s">
        <v>1184</v>
      </c>
      <c r="B481" s="49" t="str">
        <f>SUBSTITUTE(A481,"/Users/timomiessen/Desktop/imagesdk/nonblackmen1/","Image_")</f>
        <v>Image_NBM_130.jpg</v>
      </c>
      <c r="C481" s="41" t="s">
        <v>389</v>
      </c>
      <c r="D481" s="23" t="s">
        <v>391</v>
      </c>
      <c r="E481" s="24">
        <v>0</v>
      </c>
      <c r="F481" s="24">
        <v>1</v>
      </c>
      <c r="G481" s="24">
        <v>0</v>
      </c>
      <c r="H481" s="24">
        <v>0</v>
      </c>
      <c r="I481" s="24">
        <v>0</v>
      </c>
      <c r="J481" s="24">
        <v>0</v>
      </c>
      <c r="K481" s="24">
        <v>0</v>
      </c>
      <c r="L481" s="24">
        <v>0</v>
      </c>
      <c r="M481" s="24">
        <v>0</v>
      </c>
      <c r="N481" s="24">
        <v>0</v>
      </c>
      <c r="O481" s="24">
        <v>0</v>
      </c>
      <c r="P481" s="24">
        <v>0</v>
      </c>
      <c r="Q481" s="24">
        <v>0</v>
      </c>
      <c r="R481" s="24" cm="1">
        <f t="array" ref="R481">_xlfn.IFS(H481=1,1,K481=1,1,L481=1,1,M481=1,1,N481=1,1,P481=1,1,TRUE,0)</f>
        <v>0</v>
      </c>
      <c r="S481" s="35">
        <f>IF(AND(G481=1,R481=1),0,R481)</f>
        <v>0</v>
      </c>
      <c r="T481" s="53" t="s">
        <v>4</v>
      </c>
      <c r="U481" s="34" cm="1">
        <f t="array" ref="U481">_xlfn.IFS(T481="UNLIKELY", 1, T481="POSSIBLE", 1, T481="LIKELY",1, T481="VERY_LIKELY", 1, TRUE, 0)</f>
        <v>0</v>
      </c>
      <c r="V481" s="24" cm="1">
        <f t="array" ref="V481">_xlfn.IFS(T481="POSSIBLE", 1, T481="LIKELY",1, T481="VERY_LIKELY", 1, TRUE, 0)</f>
        <v>0</v>
      </c>
      <c r="W481" s="24" cm="1">
        <f t="array" ref="W481">_xlfn.IFS(T481="LIKELY",1, T481="VERY_LIKELY", 1, TRUE, 0)</f>
        <v>0</v>
      </c>
      <c r="X481" s="35" cm="1">
        <f t="array" ref="X481">_xlfn.IFS(T481="VERY_LIKELY", 1, TRUE, 0)</f>
        <v>0</v>
      </c>
    </row>
    <row r="482" spans="1:24" ht="20" customHeight="1" x14ac:dyDescent="0.2">
      <c r="A482" s="22" t="s">
        <v>1185</v>
      </c>
      <c r="B482" s="49" t="str">
        <f>SUBSTITUTE(A482,"/Users/timomiessen/Desktop/imagesdk/nonblackmen1/","Image_")</f>
        <v>Image_NBM_131.jpg</v>
      </c>
      <c r="C482" s="41" t="s">
        <v>389</v>
      </c>
      <c r="D482" s="23" t="s">
        <v>391</v>
      </c>
      <c r="E482" s="24">
        <v>0</v>
      </c>
      <c r="F482" s="24">
        <v>1</v>
      </c>
      <c r="G482" s="24">
        <v>0</v>
      </c>
      <c r="H482" s="24">
        <v>0</v>
      </c>
      <c r="I482" s="24">
        <v>0</v>
      </c>
      <c r="J482" s="24">
        <v>0</v>
      </c>
      <c r="K482" s="24">
        <v>0</v>
      </c>
      <c r="L482" s="24">
        <v>0</v>
      </c>
      <c r="M482" s="24">
        <v>0</v>
      </c>
      <c r="N482" s="24">
        <v>0</v>
      </c>
      <c r="O482" s="24">
        <v>0</v>
      </c>
      <c r="P482" s="24">
        <v>0</v>
      </c>
      <c r="Q482" s="24">
        <v>0</v>
      </c>
      <c r="R482" s="24" cm="1">
        <f t="array" ref="R482">_xlfn.IFS(H482=1,1,K482=1,1,L482=1,1,M482=1,1,N482=1,1,P482=1,1,TRUE,0)</f>
        <v>0</v>
      </c>
      <c r="S482" s="35">
        <f>IF(AND(G482=1,R482=1),0,R482)</f>
        <v>0</v>
      </c>
      <c r="T482" s="53" t="s">
        <v>4</v>
      </c>
      <c r="U482" s="34" cm="1">
        <f t="array" ref="U482">_xlfn.IFS(T482="UNLIKELY", 1, T482="POSSIBLE", 1, T482="LIKELY",1, T482="VERY_LIKELY", 1, TRUE, 0)</f>
        <v>0</v>
      </c>
      <c r="V482" s="24" cm="1">
        <f t="array" ref="V482">_xlfn.IFS(T482="POSSIBLE", 1, T482="LIKELY",1, T482="VERY_LIKELY", 1, TRUE, 0)</f>
        <v>0</v>
      </c>
      <c r="W482" s="24" cm="1">
        <f t="array" ref="W482">_xlfn.IFS(T482="LIKELY",1, T482="VERY_LIKELY", 1, TRUE, 0)</f>
        <v>0</v>
      </c>
      <c r="X482" s="35" cm="1">
        <f t="array" ref="X482">_xlfn.IFS(T482="VERY_LIKELY", 1, TRUE, 0)</f>
        <v>0</v>
      </c>
    </row>
    <row r="483" spans="1:24" ht="20" customHeight="1" x14ac:dyDescent="0.2">
      <c r="A483" s="22" t="s">
        <v>1186</v>
      </c>
      <c r="B483" s="49" t="str">
        <f>SUBSTITUTE(A483,"/Users/timomiessen/Desktop/imagesdk/nonblackmen1/","Image_")</f>
        <v>Image_NBM_132.jpg</v>
      </c>
      <c r="C483" s="41" t="s">
        <v>389</v>
      </c>
      <c r="D483" s="23" t="s">
        <v>391</v>
      </c>
      <c r="E483" s="24">
        <v>0</v>
      </c>
      <c r="F483" s="24">
        <v>1</v>
      </c>
      <c r="G483" s="24">
        <v>0</v>
      </c>
      <c r="H483" s="24">
        <v>0</v>
      </c>
      <c r="I483" s="24">
        <v>0</v>
      </c>
      <c r="J483" s="24">
        <v>0</v>
      </c>
      <c r="K483" s="24">
        <v>0</v>
      </c>
      <c r="L483" s="24">
        <v>0</v>
      </c>
      <c r="M483" s="24">
        <v>0</v>
      </c>
      <c r="N483" s="24">
        <v>0</v>
      </c>
      <c r="O483" s="24">
        <v>0</v>
      </c>
      <c r="P483" s="24">
        <v>0</v>
      </c>
      <c r="Q483" s="24">
        <v>0</v>
      </c>
      <c r="R483" s="24" cm="1">
        <f t="array" ref="R483">_xlfn.IFS(H483=1,1,K483=1,1,L483=1,1,M483=1,1,N483=1,1,P483=1,1,TRUE,0)</f>
        <v>0</v>
      </c>
      <c r="S483" s="35">
        <f>IF(AND(G483=1,R483=1),0,R483)</f>
        <v>0</v>
      </c>
      <c r="T483" s="53" t="s">
        <v>4</v>
      </c>
      <c r="U483" s="34" cm="1">
        <f t="array" ref="U483">_xlfn.IFS(T483="UNLIKELY", 1, T483="POSSIBLE", 1, T483="LIKELY",1, T483="VERY_LIKELY", 1, TRUE, 0)</f>
        <v>0</v>
      </c>
      <c r="V483" s="24" cm="1">
        <f t="array" ref="V483">_xlfn.IFS(T483="POSSIBLE", 1, T483="LIKELY",1, T483="VERY_LIKELY", 1, TRUE, 0)</f>
        <v>0</v>
      </c>
      <c r="W483" s="24" cm="1">
        <f t="array" ref="W483">_xlfn.IFS(T483="LIKELY",1, T483="VERY_LIKELY", 1, TRUE, 0)</f>
        <v>0</v>
      </c>
      <c r="X483" s="35" cm="1">
        <f t="array" ref="X483">_xlfn.IFS(T483="VERY_LIKELY", 1, TRUE, 0)</f>
        <v>0</v>
      </c>
    </row>
    <row r="484" spans="1:24" ht="20" customHeight="1" x14ac:dyDescent="0.2">
      <c r="A484" s="22" t="s">
        <v>1187</v>
      </c>
      <c r="B484" s="49" t="str">
        <f>SUBSTITUTE(A484,"/Users/timomiessen/Desktop/imagesdk/nonblackmen1/","Image_")</f>
        <v>Image_NBM_133.jpg</v>
      </c>
      <c r="C484" s="41" t="s">
        <v>389</v>
      </c>
      <c r="D484" s="23" t="s">
        <v>391</v>
      </c>
      <c r="E484" s="24">
        <v>0</v>
      </c>
      <c r="F484" s="24">
        <v>1</v>
      </c>
      <c r="G484" s="24">
        <v>0</v>
      </c>
      <c r="H484" s="24">
        <v>0</v>
      </c>
      <c r="I484" s="24">
        <v>0</v>
      </c>
      <c r="J484" s="24">
        <v>0</v>
      </c>
      <c r="K484" s="24">
        <v>0</v>
      </c>
      <c r="L484" s="24">
        <v>0</v>
      </c>
      <c r="M484" s="24">
        <v>0</v>
      </c>
      <c r="N484" s="24">
        <v>0</v>
      </c>
      <c r="O484" s="24">
        <v>0</v>
      </c>
      <c r="P484" s="24">
        <v>0</v>
      </c>
      <c r="Q484" s="24">
        <v>0</v>
      </c>
      <c r="R484" s="24" cm="1">
        <f t="array" ref="R484">_xlfn.IFS(H484=1,1,K484=1,1,L484=1,1,M484=1,1,N484=1,1,P484=1,1,TRUE,0)</f>
        <v>0</v>
      </c>
      <c r="S484" s="35">
        <f>IF(AND(G484=1,R484=1),0,R484)</f>
        <v>0</v>
      </c>
      <c r="T484" s="53" t="s">
        <v>4</v>
      </c>
      <c r="U484" s="34" cm="1">
        <f t="array" ref="U484">_xlfn.IFS(T484="UNLIKELY", 1, T484="POSSIBLE", 1, T484="LIKELY",1, T484="VERY_LIKELY", 1, TRUE, 0)</f>
        <v>0</v>
      </c>
      <c r="V484" s="24" cm="1">
        <f t="array" ref="V484">_xlfn.IFS(T484="POSSIBLE", 1, T484="LIKELY",1, T484="VERY_LIKELY", 1, TRUE, 0)</f>
        <v>0</v>
      </c>
      <c r="W484" s="24" cm="1">
        <f t="array" ref="W484">_xlfn.IFS(T484="LIKELY",1, T484="VERY_LIKELY", 1, TRUE, 0)</f>
        <v>0</v>
      </c>
      <c r="X484" s="35" cm="1">
        <f t="array" ref="X484">_xlfn.IFS(T484="VERY_LIKELY", 1, TRUE, 0)</f>
        <v>0</v>
      </c>
    </row>
    <row r="485" spans="1:24" ht="20" customHeight="1" x14ac:dyDescent="0.2">
      <c r="A485" s="22" t="s">
        <v>1188</v>
      </c>
      <c r="B485" s="49" t="str">
        <f>SUBSTITUTE(A485,"/Users/timomiessen/Desktop/imagesdk/nonblackmen1/","Image_")</f>
        <v>Image_NBM_134.jpg</v>
      </c>
      <c r="C485" s="41" t="s">
        <v>389</v>
      </c>
      <c r="D485" s="23" t="s">
        <v>391</v>
      </c>
      <c r="E485" s="24">
        <v>0</v>
      </c>
      <c r="F485" s="24">
        <v>1</v>
      </c>
      <c r="G485" s="24">
        <v>0</v>
      </c>
      <c r="H485" s="24">
        <v>0</v>
      </c>
      <c r="I485" s="24">
        <v>0</v>
      </c>
      <c r="J485" s="24">
        <v>0</v>
      </c>
      <c r="K485" s="24">
        <v>0</v>
      </c>
      <c r="L485" s="24">
        <v>0</v>
      </c>
      <c r="M485" s="24">
        <v>0</v>
      </c>
      <c r="N485" s="24">
        <v>0</v>
      </c>
      <c r="O485" s="24">
        <v>0</v>
      </c>
      <c r="P485" s="24">
        <v>0</v>
      </c>
      <c r="Q485" s="24">
        <v>0</v>
      </c>
      <c r="R485" s="24" cm="1">
        <f t="array" ref="R485">_xlfn.IFS(H485=1,1,K485=1,1,L485=1,1,M485=1,1,N485=1,1,P485=1,1,TRUE,0)</f>
        <v>0</v>
      </c>
      <c r="S485" s="35">
        <f>IF(AND(G485=1,R485=1),0,R485)</f>
        <v>0</v>
      </c>
      <c r="T485" s="53" t="s">
        <v>4</v>
      </c>
      <c r="U485" s="34" cm="1">
        <f t="array" ref="U485">_xlfn.IFS(T485="UNLIKELY", 1, T485="POSSIBLE", 1, T485="LIKELY",1, T485="VERY_LIKELY", 1, TRUE, 0)</f>
        <v>0</v>
      </c>
      <c r="V485" s="24" cm="1">
        <f t="array" ref="V485">_xlfn.IFS(T485="POSSIBLE", 1, T485="LIKELY",1, T485="VERY_LIKELY", 1, TRUE, 0)</f>
        <v>0</v>
      </c>
      <c r="W485" s="24" cm="1">
        <f t="array" ref="W485">_xlfn.IFS(T485="LIKELY",1, T485="VERY_LIKELY", 1, TRUE, 0)</f>
        <v>0</v>
      </c>
      <c r="X485" s="35" cm="1">
        <f t="array" ref="X485">_xlfn.IFS(T485="VERY_LIKELY", 1, TRUE, 0)</f>
        <v>0</v>
      </c>
    </row>
    <row r="486" spans="1:24" ht="20" customHeight="1" x14ac:dyDescent="0.2">
      <c r="A486" s="22" t="s">
        <v>1189</v>
      </c>
      <c r="B486" s="49" t="str">
        <f>SUBSTITUTE(A486,"/Users/timomiessen/Desktop/imagesdk/nonblackmen1/","Image_")</f>
        <v>Image_NBM_135.jpg</v>
      </c>
      <c r="C486" s="41" t="s">
        <v>389</v>
      </c>
      <c r="D486" s="23" t="s">
        <v>391</v>
      </c>
      <c r="E486" s="24">
        <v>0</v>
      </c>
      <c r="F486" s="24">
        <v>1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 cm="1">
        <f t="array" ref="R486">_xlfn.IFS(H486=1,1,K486=1,1,L486=1,1,M486=1,1,N486=1,1,P486=1,1,TRUE,0)</f>
        <v>0</v>
      </c>
      <c r="S486" s="35">
        <f>IF(AND(G486=1,R486=1),0,R486)</f>
        <v>0</v>
      </c>
      <c r="T486" s="53" t="s">
        <v>4</v>
      </c>
      <c r="U486" s="34" cm="1">
        <f t="array" ref="U486">_xlfn.IFS(T486="UNLIKELY", 1, T486="POSSIBLE", 1, T486="LIKELY",1, T486="VERY_LIKELY", 1, TRUE, 0)</f>
        <v>0</v>
      </c>
      <c r="V486" s="24" cm="1">
        <f t="array" ref="V486">_xlfn.IFS(T486="POSSIBLE", 1, T486="LIKELY",1, T486="VERY_LIKELY", 1, TRUE, 0)</f>
        <v>0</v>
      </c>
      <c r="W486" s="24" cm="1">
        <f t="array" ref="W486">_xlfn.IFS(T486="LIKELY",1, T486="VERY_LIKELY", 1, TRUE, 0)</f>
        <v>0</v>
      </c>
      <c r="X486" s="35" cm="1">
        <f t="array" ref="X486">_xlfn.IFS(T486="VERY_LIKELY", 1, TRUE, 0)</f>
        <v>0</v>
      </c>
    </row>
    <row r="487" spans="1:24" ht="20" customHeight="1" x14ac:dyDescent="0.2">
      <c r="A487" s="22" t="s">
        <v>1190</v>
      </c>
      <c r="B487" s="49" t="str">
        <f>SUBSTITUTE(A487,"/Users/timomiessen/Desktop/imagesdk/nonblackmen1/","Image_")</f>
        <v>Image_NBM_136.jpg</v>
      </c>
      <c r="C487" s="41" t="s">
        <v>389</v>
      </c>
      <c r="D487" s="23" t="s">
        <v>391</v>
      </c>
      <c r="E487" s="24">
        <v>0</v>
      </c>
      <c r="F487" s="24">
        <v>1</v>
      </c>
      <c r="G487" s="24">
        <v>0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 cm="1">
        <f t="array" ref="R487">_xlfn.IFS(H487=1,1,K487=1,1,L487=1,1,M487=1,1,N487=1,1,P487=1,1,TRUE,0)</f>
        <v>0</v>
      </c>
      <c r="S487" s="35">
        <f>IF(AND(G487=1,R487=1),0,R487)</f>
        <v>0</v>
      </c>
      <c r="T487" s="53" t="s">
        <v>4</v>
      </c>
      <c r="U487" s="34" cm="1">
        <f t="array" ref="U487">_xlfn.IFS(T487="UNLIKELY", 1, T487="POSSIBLE", 1, T487="LIKELY",1, T487="VERY_LIKELY", 1, TRUE, 0)</f>
        <v>0</v>
      </c>
      <c r="V487" s="24" cm="1">
        <f t="array" ref="V487">_xlfn.IFS(T487="POSSIBLE", 1, T487="LIKELY",1, T487="VERY_LIKELY", 1, TRUE, 0)</f>
        <v>0</v>
      </c>
      <c r="W487" s="24" cm="1">
        <f t="array" ref="W487">_xlfn.IFS(T487="LIKELY",1, T487="VERY_LIKELY", 1, TRUE, 0)</f>
        <v>0</v>
      </c>
      <c r="X487" s="35" cm="1">
        <f t="array" ref="X487">_xlfn.IFS(T487="VERY_LIKELY", 1, TRUE, 0)</f>
        <v>0</v>
      </c>
    </row>
    <row r="488" spans="1:24" ht="20" customHeight="1" x14ac:dyDescent="0.2">
      <c r="A488" s="22" t="s">
        <v>1191</v>
      </c>
      <c r="B488" s="49" t="str">
        <f>SUBSTITUTE(A488,"/Users/timomiessen/Desktop/imagesdk/nonblackmen1/","Image_")</f>
        <v>Image_NBM_137.jpg</v>
      </c>
      <c r="C488" s="41" t="s">
        <v>389</v>
      </c>
      <c r="D488" s="23" t="s">
        <v>391</v>
      </c>
      <c r="E488" s="24">
        <v>0</v>
      </c>
      <c r="F488" s="24">
        <v>1</v>
      </c>
      <c r="G488" s="24">
        <v>0</v>
      </c>
      <c r="H488" s="24">
        <v>0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 cm="1">
        <f t="array" ref="R488">_xlfn.IFS(H488=1,1,K488=1,1,L488=1,1,M488=1,1,N488=1,1,P488=1,1,TRUE,0)</f>
        <v>0</v>
      </c>
      <c r="S488" s="35">
        <f>IF(AND(G488=1,R488=1),0,R488)</f>
        <v>0</v>
      </c>
      <c r="T488" s="53" t="s">
        <v>1</v>
      </c>
      <c r="U488" s="34" cm="1">
        <f t="array" ref="U488">_xlfn.IFS(T488="UNLIKELY", 1, T488="POSSIBLE", 1, T488="LIKELY",1, T488="VERY_LIKELY", 1, TRUE, 0)</f>
        <v>1</v>
      </c>
      <c r="V488" s="24" cm="1">
        <f t="array" ref="V488">_xlfn.IFS(T488="POSSIBLE", 1, T488="LIKELY",1, T488="VERY_LIKELY", 1, TRUE, 0)</f>
        <v>0</v>
      </c>
      <c r="W488" s="24" cm="1">
        <f t="array" ref="W488">_xlfn.IFS(T488="LIKELY",1, T488="VERY_LIKELY", 1, TRUE, 0)</f>
        <v>0</v>
      </c>
      <c r="X488" s="35" cm="1">
        <f t="array" ref="X488">_xlfn.IFS(T488="VERY_LIKELY", 1, TRUE, 0)</f>
        <v>0</v>
      </c>
    </row>
    <row r="489" spans="1:24" ht="20" customHeight="1" x14ac:dyDescent="0.2">
      <c r="A489" s="22" t="s">
        <v>1192</v>
      </c>
      <c r="B489" s="49" t="str">
        <f>SUBSTITUTE(A489,"/Users/timomiessen/Desktop/imagesdk/nonblackmen1/","Image_")</f>
        <v>Image_NBM_138.jpg</v>
      </c>
      <c r="C489" s="41" t="s">
        <v>389</v>
      </c>
      <c r="D489" s="23" t="s">
        <v>391</v>
      </c>
      <c r="E489" s="24">
        <v>0</v>
      </c>
      <c r="F489" s="24">
        <v>1</v>
      </c>
      <c r="G489" s="24">
        <v>0</v>
      </c>
      <c r="H489" s="24">
        <v>0</v>
      </c>
      <c r="I489" s="24">
        <v>0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 cm="1">
        <f t="array" ref="R489">_xlfn.IFS(H489=1,1,K489=1,1,L489=1,1,M489=1,1,N489=1,1,P489=1,1,TRUE,0)</f>
        <v>0</v>
      </c>
      <c r="S489" s="35">
        <f>IF(AND(G489=1,R489=1),0,R489)</f>
        <v>0</v>
      </c>
      <c r="T489" s="53" t="s">
        <v>1</v>
      </c>
      <c r="U489" s="34" cm="1">
        <f t="array" ref="U489">_xlfn.IFS(T489="UNLIKELY", 1, T489="POSSIBLE", 1, T489="LIKELY",1, T489="VERY_LIKELY", 1, TRUE, 0)</f>
        <v>1</v>
      </c>
      <c r="V489" s="24" cm="1">
        <f t="array" ref="V489">_xlfn.IFS(T489="POSSIBLE", 1, T489="LIKELY",1, T489="VERY_LIKELY", 1, TRUE, 0)</f>
        <v>0</v>
      </c>
      <c r="W489" s="24" cm="1">
        <f t="array" ref="W489">_xlfn.IFS(T489="LIKELY",1, T489="VERY_LIKELY", 1, TRUE, 0)</f>
        <v>0</v>
      </c>
      <c r="X489" s="35" cm="1">
        <f t="array" ref="X489">_xlfn.IFS(T489="VERY_LIKELY", 1, TRUE, 0)</f>
        <v>0</v>
      </c>
    </row>
    <row r="490" spans="1:24" ht="20" customHeight="1" x14ac:dyDescent="0.2">
      <c r="A490" s="22" t="s">
        <v>1193</v>
      </c>
      <c r="B490" s="49" t="str">
        <f>SUBSTITUTE(A490,"/Users/timomiessen/Desktop/imagesdk/nonblackmen1/","Image_")</f>
        <v>Image_NBM_139.jpg</v>
      </c>
      <c r="C490" s="41" t="s">
        <v>389</v>
      </c>
      <c r="D490" s="23" t="s">
        <v>391</v>
      </c>
      <c r="E490" s="24">
        <v>0</v>
      </c>
      <c r="F490" s="24">
        <v>1</v>
      </c>
      <c r="G490" s="24">
        <v>0</v>
      </c>
      <c r="H490" s="24">
        <v>0</v>
      </c>
      <c r="I490" s="24">
        <v>0</v>
      </c>
      <c r="J490" s="24">
        <v>0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 cm="1">
        <f t="array" ref="R490">_xlfn.IFS(H490=1,1,K490=1,1,L490=1,1,M490=1,1,N490=1,1,P490=1,1,TRUE,0)</f>
        <v>0</v>
      </c>
      <c r="S490" s="35">
        <f>IF(AND(G490=1,R490=1),0,R490)</f>
        <v>0</v>
      </c>
      <c r="T490" s="53" t="s">
        <v>2</v>
      </c>
      <c r="U490" s="34" cm="1">
        <f t="array" ref="U490">_xlfn.IFS(T490="UNLIKELY", 1, T490="POSSIBLE", 1, T490="LIKELY",1, T490="VERY_LIKELY", 1, TRUE, 0)</f>
        <v>1</v>
      </c>
      <c r="V490" s="24" cm="1">
        <f t="array" ref="V490">_xlfn.IFS(T490="POSSIBLE", 1, T490="LIKELY",1, T490="VERY_LIKELY", 1, TRUE, 0)</f>
        <v>1</v>
      </c>
      <c r="W490" s="24" cm="1">
        <f t="array" ref="W490">_xlfn.IFS(T490="LIKELY",1, T490="VERY_LIKELY", 1, TRUE, 0)</f>
        <v>0</v>
      </c>
      <c r="X490" s="35" cm="1">
        <f t="array" ref="X490">_xlfn.IFS(T490="VERY_LIKELY", 1, TRUE, 0)</f>
        <v>0</v>
      </c>
    </row>
    <row r="491" spans="1:24" ht="20" customHeight="1" x14ac:dyDescent="0.2">
      <c r="A491" s="22" t="s">
        <v>1194</v>
      </c>
      <c r="B491" s="49" t="str">
        <f>SUBSTITUTE(A491,"/Users/timomiessen/Desktop/imagesdk/nonblackmen1/","Image_")</f>
        <v>Image_NBM_14.jpg</v>
      </c>
      <c r="C491" s="41" t="s">
        <v>389</v>
      </c>
      <c r="D491" s="23" t="s">
        <v>391</v>
      </c>
      <c r="E491" s="24">
        <v>1</v>
      </c>
      <c r="F491" s="24">
        <v>0</v>
      </c>
      <c r="G491" s="24">
        <v>0</v>
      </c>
      <c r="H491" s="24">
        <v>0</v>
      </c>
      <c r="I491" s="24">
        <v>0</v>
      </c>
      <c r="J491" s="24">
        <v>0</v>
      </c>
      <c r="K491" s="24">
        <v>0</v>
      </c>
      <c r="L491" s="24">
        <v>0</v>
      </c>
      <c r="M491" s="24">
        <v>0</v>
      </c>
      <c r="N491" s="24">
        <v>0</v>
      </c>
      <c r="O491" s="24">
        <v>0</v>
      </c>
      <c r="P491" s="24">
        <v>0</v>
      </c>
      <c r="Q491" s="24">
        <v>0</v>
      </c>
      <c r="R491" s="24" cm="1">
        <f t="array" ref="R491">_xlfn.IFS(H491=1,1,K491=1,1,L491=1,1,M491=1,1,N491=1,1,P491=1,1,TRUE,0)</f>
        <v>0</v>
      </c>
      <c r="S491" s="35">
        <f>IF(AND(G491=1,R491=1),0,R491)</f>
        <v>0</v>
      </c>
      <c r="T491" s="53" t="s">
        <v>4</v>
      </c>
      <c r="U491" s="34" cm="1">
        <f t="array" ref="U491">_xlfn.IFS(T491="UNLIKELY", 1, T491="POSSIBLE", 1, T491="LIKELY",1, T491="VERY_LIKELY", 1, TRUE, 0)</f>
        <v>0</v>
      </c>
      <c r="V491" s="24" cm="1">
        <f t="array" ref="V491">_xlfn.IFS(T491="POSSIBLE", 1, T491="LIKELY",1, T491="VERY_LIKELY", 1, TRUE, 0)</f>
        <v>0</v>
      </c>
      <c r="W491" s="24" cm="1">
        <f t="array" ref="W491">_xlfn.IFS(T491="LIKELY",1, T491="VERY_LIKELY", 1, TRUE, 0)</f>
        <v>0</v>
      </c>
      <c r="X491" s="35" cm="1">
        <f t="array" ref="X491">_xlfn.IFS(T491="VERY_LIKELY", 1, TRUE, 0)</f>
        <v>0</v>
      </c>
    </row>
    <row r="492" spans="1:24" ht="20" customHeight="1" x14ac:dyDescent="0.2">
      <c r="A492" s="22" t="s">
        <v>1195</v>
      </c>
      <c r="B492" s="49" t="str">
        <f>SUBSTITUTE(A492,"/Users/timomiessen/Desktop/imagesdk/nonblackmen1/","Image_")</f>
        <v>Image_NBM_140.jpg</v>
      </c>
      <c r="C492" s="41" t="s">
        <v>389</v>
      </c>
      <c r="D492" s="23" t="s">
        <v>391</v>
      </c>
      <c r="E492" s="24">
        <v>0</v>
      </c>
      <c r="F492" s="24">
        <v>1</v>
      </c>
      <c r="G492" s="24">
        <v>0</v>
      </c>
      <c r="H492" s="24">
        <v>0</v>
      </c>
      <c r="I492" s="24">
        <v>0</v>
      </c>
      <c r="J492" s="24">
        <v>0</v>
      </c>
      <c r="K492" s="24">
        <v>0</v>
      </c>
      <c r="L492" s="24">
        <v>0</v>
      </c>
      <c r="M492" s="24">
        <v>0</v>
      </c>
      <c r="N492" s="24">
        <v>0</v>
      </c>
      <c r="O492" s="24">
        <v>0</v>
      </c>
      <c r="P492" s="24">
        <v>0</v>
      </c>
      <c r="Q492" s="24">
        <v>0</v>
      </c>
      <c r="R492" s="24" cm="1">
        <f t="array" ref="R492">_xlfn.IFS(H492=1,1,K492=1,1,L492=1,1,M492=1,1,N492=1,1,P492=1,1,TRUE,0)</f>
        <v>0</v>
      </c>
      <c r="S492" s="35">
        <f>IF(AND(G492=1,R492=1),0,R492)</f>
        <v>0</v>
      </c>
      <c r="T492" s="53" t="s">
        <v>1</v>
      </c>
      <c r="U492" s="34" cm="1">
        <f t="array" ref="U492">_xlfn.IFS(T492="UNLIKELY", 1, T492="POSSIBLE", 1, T492="LIKELY",1, T492="VERY_LIKELY", 1, TRUE, 0)</f>
        <v>1</v>
      </c>
      <c r="V492" s="24" cm="1">
        <f t="array" ref="V492">_xlfn.IFS(T492="POSSIBLE", 1, T492="LIKELY",1, T492="VERY_LIKELY", 1, TRUE, 0)</f>
        <v>0</v>
      </c>
      <c r="W492" s="24" cm="1">
        <f t="array" ref="W492">_xlfn.IFS(T492="LIKELY",1, T492="VERY_LIKELY", 1, TRUE, 0)</f>
        <v>0</v>
      </c>
      <c r="X492" s="35" cm="1">
        <f t="array" ref="X492">_xlfn.IFS(T492="VERY_LIKELY", 1, TRUE, 0)</f>
        <v>0</v>
      </c>
    </row>
    <row r="493" spans="1:24" ht="20" customHeight="1" x14ac:dyDescent="0.2">
      <c r="A493" s="22" t="s">
        <v>1196</v>
      </c>
      <c r="B493" s="49" t="str">
        <f>SUBSTITUTE(A493,"/Users/timomiessen/Desktop/imagesdk/nonblackmen1/","Image_")</f>
        <v>Image_NBM_141.jpg</v>
      </c>
      <c r="C493" s="41" t="s">
        <v>389</v>
      </c>
      <c r="D493" s="23" t="s">
        <v>391</v>
      </c>
      <c r="E493" s="24">
        <v>0</v>
      </c>
      <c r="F493" s="24">
        <v>1</v>
      </c>
      <c r="G493" s="24">
        <v>0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 cm="1">
        <f t="array" ref="R493">_xlfn.IFS(H493=1,1,K493=1,1,L493=1,1,M493=1,1,N493=1,1,P493=1,1,TRUE,0)</f>
        <v>0</v>
      </c>
      <c r="S493" s="35">
        <f>IF(AND(G493=1,R493=1),0,R493)</f>
        <v>0</v>
      </c>
      <c r="T493" s="53" t="s">
        <v>2</v>
      </c>
      <c r="U493" s="34" cm="1">
        <f t="array" ref="U493">_xlfn.IFS(T493="UNLIKELY", 1, T493="POSSIBLE", 1, T493="LIKELY",1, T493="VERY_LIKELY", 1, TRUE, 0)</f>
        <v>1</v>
      </c>
      <c r="V493" s="24" cm="1">
        <f t="array" ref="V493">_xlfn.IFS(T493="POSSIBLE", 1, T493="LIKELY",1, T493="VERY_LIKELY", 1, TRUE, 0)</f>
        <v>1</v>
      </c>
      <c r="W493" s="24" cm="1">
        <f t="array" ref="W493">_xlfn.IFS(T493="LIKELY",1, T493="VERY_LIKELY", 1, TRUE, 0)</f>
        <v>0</v>
      </c>
      <c r="X493" s="35" cm="1">
        <f t="array" ref="X493">_xlfn.IFS(T493="VERY_LIKELY", 1, TRUE, 0)</f>
        <v>0</v>
      </c>
    </row>
    <row r="494" spans="1:24" ht="20" customHeight="1" x14ac:dyDescent="0.2">
      <c r="A494" s="22" t="s">
        <v>1197</v>
      </c>
      <c r="B494" s="49" t="str">
        <f>SUBSTITUTE(A494,"/Users/timomiessen/Desktop/imagesdk/nonblackmen1/","Image_")</f>
        <v>Image_NBM_142.jpg</v>
      </c>
      <c r="C494" s="41" t="s">
        <v>389</v>
      </c>
      <c r="D494" s="23" t="s">
        <v>391</v>
      </c>
      <c r="E494" s="24">
        <v>0</v>
      </c>
      <c r="F494" s="24">
        <v>1</v>
      </c>
      <c r="G494" s="24">
        <v>0</v>
      </c>
      <c r="H494" s="24">
        <v>0</v>
      </c>
      <c r="I494" s="24">
        <v>0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 cm="1">
        <f t="array" ref="R494">_xlfn.IFS(H494=1,1,K494=1,1,L494=1,1,M494=1,1,N494=1,1,P494=1,1,TRUE,0)</f>
        <v>0</v>
      </c>
      <c r="S494" s="35">
        <f>IF(AND(G494=1,R494=1),0,R494)</f>
        <v>0</v>
      </c>
      <c r="T494" s="53" t="s">
        <v>1</v>
      </c>
      <c r="U494" s="34" cm="1">
        <f t="array" ref="U494">_xlfn.IFS(T494="UNLIKELY", 1, T494="POSSIBLE", 1, T494="LIKELY",1, T494="VERY_LIKELY", 1, TRUE, 0)</f>
        <v>1</v>
      </c>
      <c r="V494" s="24" cm="1">
        <f t="array" ref="V494">_xlfn.IFS(T494="POSSIBLE", 1, T494="LIKELY",1, T494="VERY_LIKELY", 1, TRUE, 0)</f>
        <v>0</v>
      </c>
      <c r="W494" s="24" cm="1">
        <f t="array" ref="W494">_xlfn.IFS(T494="LIKELY",1, T494="VERY_LIKELY", 1, TRUE, 0)</f>
        <v>0</v>
      </c>
      <c r="X494" s="35" cm="1">
        <f t="array" ref="X494">_xlfn.IFS(T494="VERY_LIKELY", 1, TRUE, 0)</f>
        <v>0</v>
      </c>
    </row>
    <row r="495" spans="1:24" ht="20" customHeight="1" x14ac:dyDescent="0.2">
      <c r="A495" s="22" t="s">
        <v>1198</v>
      </c>
      <c r="B495" s="49" t="str">
        <f>SUBSTITUTE(A495,"/Users/timomiessen/Desktop/imagesdk/nonblackmen1/","Image_")</f>
        <v>Image_NBM_143.jpg</v>
      </c>
      <c r="C495" s="41" t="s">
        <v>389</v>
      </c>
      <c r="D495" s="23" t="s">
        <v>391</v>
      </c>
      <c r="E495" s="24">
        <v>0</v>
      </c>
      <c r="F495" s="24">
        <v>1</v>
      </c>
      <c r="G495" s="24">
        <v>0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 cm="1">
        <f t="array" ref="R495">_xlfn.IFS(H495=1,1,K495=1,1,L495=1,1,M495=1,1,N495=1,1,P495=1,1,TRUE,0)</f>
        <v>0</v>
      </c>
      <c r="S495" s="35">
        <f>IF(AND(G495=1,R495=1),0,R495)</f>
        <v>0</v>
      </c>
      <c r="T495" s="53" t="s">
        <v>4</v>
      </c>
      <c r="U495" s="34" cm="1">
        <f t="array" ref="U495">_xlfn.IFS(T495="UNLIKELY", 1, T495="POSSIBLE", 1, T495="LIKELY",1, T495="VERY_LIKELY", 1, TRUE, 0)</f>
        <v>0</v>
      </c>
      <c r="V495" s="24" cm="1">
        <f t="array" ref="V495">_xlfn.IFS(T495="POSSIBLE", 1, T495="LIKELY",1, T495="VERY_LIKELY", 1, TRUE, 0)</f>
        <v>0</v>
      </c>
      <c r="W495" s="24" cm="1">
        <f t="array" ref="W495">_xlfn.IFS(T495="LIKELY",1, T495="VERY_LIKELY", 1, TRUE, 0)</f>
        <v>0</v>
      </c>
      <c r="X495" s="35" cm="1">
        <f t="array" ref="X495">_xlfn.IFS(T495="VERY_LIKELY", 1, TRUE, 0)</f>
        <v>0</v>
      </c>
    </row>
    <row r="496" spans="1:24" ht="20" customHeight="1" x14ac:dyDescent="0.2">
      <c r="A496" s="22" t="s">
        <v>1199</v>
      </c>
      <c r="B496" s="49" t="str">
        <f>SUBSTITUTE(A496,"/Users/timomiessen/Desktop/imagesdk/nonblackmen1/","Image_")</f>
        <v>Image_NBM_144.jpg</v>
      </c>
      <c r="C496" s="41" t="s">
        <v>389</v>
      </c>
      <c r="D496" s="23" t="s">
        <v>391</v>
      </c>
      <c r="E496" s="24">
        <v>0</v>
      </c>
      <c r="F496" s="24">
        <v>1</v>
      </c>
      <c r="G496" s="24">
        <v>0</v>
      </c>
      <c r="H496" s="24">
        <v>0</v>
      </c>
      <c r="I496" s="24">
        <v>0</v>
      </c>
      <c r="J496" s="24">
        <v>0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 cm="1">
        <f t="array" ref="R496">_xlfn.IFS(H496=1,1,K496=1,1,L496=1,1,M496=1,1,N496=1,1,P496=1,1,TRUE,0)</f>
        <v>0</v>
      </c>
      <c r="S496" s="35">
        <f>IF(AND(G496=1,R496=1),0,R496)</f>
        <v>0</v>
      </c>
      <c r="T496" s="53" t="s">
        <v>1</v>
      </c>
      <c r="U496" s="34" cm="1">
        <f t="array" ref="U496">_xlfn.IFS(T496="UNLIKELY", 1, T496="POSSIBLE", 1, T496="LIKELY",1, T496="VERY_LIKELY", 1, TRUE, 0)</f>
        <v>1</v>
      </c>
      <c r="V496" s="24" cm="1">
        <f t="array" ref="V496">_xlfn.IFS(T496="POSSIBLE", 1, T496="LIKELY",1, T496="VERY_LIKELY", 1, TRUE, 0)</f>
        <v>0</v>
      </c>
      <c r="W496" s="24" cm="1">
        <f t="array" ref="W496">_xlfn.IFS(T496="LIKELY",1, T496="VERY_LIKELY", 1, TRUE, 0)</f>
        <v>0</v>
      </c>
      <c r="X496" s="35" cm="1">
        <f t="array" ref="X496">_xlfn.IFS(T496="VERY_LIKELY", 1, TRUE, 0)</f>
        <v>0</v>
      </c>
    </row>
    <row r="497" spans="1:24" ht="20" customHeight="1" x14ac:dyDescent="0.2">
      <c r="A497" s="22" t="s">
        <v>1200</v>
      </c>
      <c r="B497" s="49" t="str">
        <f>SUBSTITUTE(A497,"/Users/timomiessen/Desktop/imagesdk/nonblackmen1/","Image_")</f>
        <v>Image_NBM_145.jpg</v>
      </c>
      <c r="C497" s="41" t="s">
        <v>389</v>
      </c>
      <c r="D497" s="23" t="s">
        <v>391</v>
      </c>
      <c r="E497" s="24">
        <v>0</v>
      </c>
      <c r="F497" s="24">
        <v>1</v>
      </c>
      <c r="G497" s="24">
        <v>0</v>
      </c>
      <c r="H497" s="24">
        <v>0</v>
      </c>
      <c r="I497" s="24">
        <v>0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 cm="1">
        <f t="array" ref="R497">_xlfn.IFS(H497=1,1,K497=1,1,L497=1,1,M497=1,1,N497=1,1,P497=1,1,TRUE,0)</f>
        <v>0</v>
      </c>
      <c r="S497" s="35">
        <f>IF(AND(G497=1,R497=1),0,R497)</f>
        <v>0</v>
      </c>
      <c r="T497" s="53" t="s">
        <v>4</v>
      </c>
      <c r="U497" s="34" cm="1">
        <f t="array" ref="U497">_xlfn.IFS(T497="UNLIKELY", 1, T497="POSSIBLE", 1, T497="LIKELY",1, T497="VERY_LIKELY", 1, TRUE, 0)</f>
        <v>0</v>
      </c>
      <c r="V497" s="24" cm="1">
        <f t="array" ref="V497">_xlfn.IFS(T497="POSSIBLE", 1, T497="LIKELY",1, T497="VERY_LIKELY", 1, TRUE, 0)</f>
        <v>0</v>
      </c>
      <c r="W497" s="24" cm="1">
        <f t="array" ref="W497">_xlfn.IFS(T497="LIKELY",1, T497="VERY_LIKELY", 1, TRUE, 0)</f>
        <v>0</v>
      </c>
      <c r="X497" s="35" cm="1">
        <f t="array" ref="X497">_xlfn.IFS(T497="VERY_LIKELY", 1, TRUE, 0)</f>
        <v>0</v>
      </c>
    </row>
    <row r="498" spans="1:24" ht="20" customHeight="1" x14ac:dyDescent="0.2">
      <c r="A498" s="22" t="s">
        <v>1201</v>
      </c>
      <c r="B498" s="49" t="str">
        <f>SUBSTITUTE(A498,"/Users/timomiessen/Desktop/imagesdk/nonblackmen1/","Image_")</f>
        <v>Image_NBM_146.jpg</v>
      </c>
      <c r="C498" s="41" t="s">
        <v>389</v>
      </c>
      <c r="D498" s="23" t="s">
        <v>391</v>
      </c>
      <c r="E498" s="24">
        <v>0</v>
      </c>
      <c r="F498" s="24">
        <v>1</v>
      </c>
      <c r="G498" s="24">
        <v>0</v>
      </c>
      <c r="H498" s="24">
        <v>0</v>
      </c>
      <c r="I498" s="24">
        <v>0</v>
      </c>
      <c r="J498" s="24">
        <v>0</v>
      </c>
      <c r="K498" s="24">
        <v>0</v>
      </c>
      <c r="L498" s="24">
        <v>0</v>
      </c>
      <c r="M498" s="24">
        <v>0</v>
      </c>
      <c r="N498" s="24">
        <v>0</v>
      </c>
      <c r="O498" s="24">
        <v>0</v>
      </c>
      <c r="P498" s="24">
        <v>0</v>
      </c>
      <c r="Q498" s="24">
        <v>0</v>
      </c>
      <c r="R498" s="24" cm="1">
        <f t="array" ref="R498">_xlfn.IFS(H498=1,1,K498=1,1,L498=1,1,M498=1,1,N498=1,1,P498=1,1,TRUE,0)</f>
        <v>0</v>
      </c>
      <c r="S498" s="35">
        <f>IF(AND(G498=1,R498=1),0,R498)</f>
        <v>0</v>
      </c>
      <c r="T498" s="53" t="s">
        <v>4</v>
      </c>
      <c r="U498" s="34" cm="1">
        <f t="array" ref="U498">_xlfn.IFS(T498="UNLIKELY", 1, T498="POSSIBLE", 1, T498="LIKELY",1, T498="VERY_LIKELY", 1, TRUE, 0)</f>
        <v>0</v>
      </c>
      <c r="V498" s="24" cm="1">
        <f t="array" ref="V498">_xlfn.IFS(T498="POSSIBLE", 1, T498="LIKELY",1, T498="VERY_LIKELY", 1, TRUE, 0)</f>
        <v>0</v>
      </c>
      <c r="W498" s="24" cm="1">
        <f t="array" ref="W498">_xlfn.IFS(T498="LIKELY",1, T498="VERY_LIKELY", 1, TRUE, 0)</f>
        <v>0</v>
      </c>
      <c r="X498" s="35" cm="1">
        <f t="array" ref="X498">_xlfn.IFS(T498="VERY_LIKELY", 1, TRUE, 0)</f>
        <v>0</v>
      </c>
    </row>
    <row r="499" spans="1:24" ht="20" customHeight="1" x14ac:dyDescent="0.2">
      <c r="A499" s="22" t="s">
        <v>1202</v>
      </c>
      <c r="B499" s="49" t="str">
        <f>SUBSTITUTE(A499,"/Users/timomiessen/Desktop/imagesdk/nonblackmen1/","Image_")</f>
        <v>Image_NBM_147.jpg</v>
      </c>
      <c r="C499" s="41" t="s">
        <v>389</v>
      </c>
      <c r="D499" s="23" t="s">
        <v>391</v>
      </c>
      <c r="E499" s="24">
        <v>0</v>
      </c>
      <c r="F499" s="24">
        <v>1</v>
      </c>
      <c r="G499" s="24">
        <v>0</v>
      </c>
      <c r="H499" s="24">
        <v>0</v>
      </c>
      <c r="I499" s="24">
        <v>0</v>
      </c>
      <c r="J499" s="24">
        <v>0</v>
      </c>
      <c r="K499" s="24">
        <v>0</v>
      </c>
      <c r="L499" s="24">
        <v>0</v>
      </c>
      <c r="M499" s="24">
        <v>0</v>
      </c>
      <c r="N499" s="24">
        <v>0</v>
      </c>
      <c r="O499" s="24">
        <v>0</v>
      </c>
      <c r="P499" s="24">
        <v>0</v>
      </c>
      <c r="Q499" s="24">
        <v>0</v>
      </c>
      <c r="R499" s="24" cm="1">
        <f t="array" ref="R499">_xlfn.IFS(H499=1,1,K499=1,1,L499=1,1,M499=1,1,N499=1,1,P499=1,1,TRUE,0)</f>
        <v>0</v>
      </c>
      <c r="S499" s="35">
        <f>IF(AND(G499=1,R499=1),0,R499)</f>
        <v>0</v>
      </c>
      <c r="T499" s="53" t="s">
        <v>4</v>
      </c>
      <c r="U499" s="34" cm="1">
        <f t="array" ref="U499">_xlfn.IFS(T499="UNLIKELY", 1, T499="POSSIBLE", 1, T499="LIKELY",1, T499="VERY_LIKELY", 1, TRUE, 0)</f>
        <v>0</v>
      </c>
      <c r="V499" s="24" cm="1">
        <f t="array" ref="V499">_xlfn.IFS(T499="POSSIBLE", 1, T499="LIKELY",1, T499="VERY_LIKELY", 1, TRUE, 0)</f>
        <v>0</v>
      </c>
      <c r="W499" s="24" cm="1">
        <f t="array" ref="W499">_xlfn.IFS(T499="LIKELY",1, T499="VERY_LIKELY", 1, TRUE, 0)</f>
        <v>0</v>
      </c>
      <c r="X499" s="35" cm="1">
        <f t="array" ref="X499">_xlfn.IFS(T499="VERY_LIKELY", 1, TRUE, 0)</f>
        <v>0</v>
      </c>
    </row>
    <row r="500" spans="1:24" ht="20" customHeight="1" x14ac:dyDescent="0.2">
      <c r="A500" s="22" t="s">
        <v>1203</v>
      </c>
      <c r="B500" s="49" t="str">
        <f>SUBSTITUTE(A500,"/Users/timomiessen/Desktop/imagesdk/nonblackmen1/","Image_")</f>
        <v>Image_NBM_148.jpg</v>
      </c>
      <c r="C500" s="41" t="s">
        <v>389</v>
      </c>
      <c r="D500" s="23" t="s">
        <v>391</v>
      </c>
      <c r="E500" s="24">
        <v>0</v>
      </c>
      <c r="F500" s="24">
        <v>1</v>
      </c>
      <c r="G500" s="24">
        <v>0</v>
      </c>
      <c r="H500" s="24">
        <v>0</v>
      </c>
      <c r="I500" s="24">
        <v>0</v>
      </c>
      <c r="J500" s="24">
        <v>0</v>
      </c>
      <c r="K500" s="24">
        <v>0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 cm="1">
        <f t="array" ref="R500">_xlfn.IFS(H500=1,1,K500=1,1,L500=1,1,M500=1,1,N500=1,1,P500=1,1,TRUE,0)</f>
        <v>0</v>
      </c>
      <c r="S500" s="35">
        <f>IF(AND(G500=1,R500=1),0,R500)</f>
        <v>0</v>
      </c>
      <c r="T500" s="53" t="s">
        <v>1</v>
      </c>
      <c r="U500" s="34" cm="1">
        <f t="array" ref="U500">_xlfn.IFS(T500="UNLIKELY", 1, T500="POSSIBLE", 1, T500="LIKELY",1, T500="VERY_LIKELY", 1, TRUE, 0)</f>
        <v>1</v>
      </c>
      <c r="V500" s="24" cm="1">
        <f t="array" ref="V500">_xlfn.IFS(T500="POSSIBLE", 1, T500="LIKELY",1, T500="VERY_LIKELY", 1, TRUE, 0)</f>
        <v>0</v>
      </c>
      <c r="W500" s="24" cm="1">
        <f t="array" ref="W500">_xlfn.IFS(T500="LIKELY",1, T500="VERY_LIKELY", 1, TRUE, 0)</f>
        <v>0</v>
      </c>
      <c r="X500" s="35" cm="1">
        <f t="array" ref="X500">_xlfn.IFS(T500="VERY_LIKELY", 1, TRUE, 0)</f>
        <v>0</v>
      </c>
    </row>
    <row r="501" spans="1:24" ht="20" customHeight="1" x14ac:dyDescent="0.2">
      <c r="A501" s="22" t="s">
        <v>1204</v>
      </c>
      <c r="B501" s="49" t="str">
        <f>SUBSTITUTE(A501,"/Users/timomiessen/Desktop/imagesdk/nonblackmen1/","Image_")</f>
        <v>Image_NBM_149.jpg</v>
      </c>
      <c r="C501" s="41" t="s">
        <v>389</v>
      </c>
      <c r="D501" s="23" t="s">
        <v>391</v>
      </c>
      <c r="E501" s="24">
        <v>0</v>
      </c>
      <c r="F501" s="24">
        <v>1</v>
      </c>
      <c r="G501" s="24">
        <v>0</v>
      </c>
      <c r="H501" s="24">
        <v>0</v>
      </c>
      <c r="I501" s="24">
        <v>0</v>
      </c>
      <c r="J501" s="24">
        <v>0</v>
      </c>
      <c r="K501" s="24">
        <v>0</v>
      </c>
      <c r="L501" s="24">
        <v>0</v>
      </c>
      <c r="M501" s="24">
        <v>0</v>
      </c>
      <c r="N501" s="24">
        <v>0</v>
      </c>
      <c r="O501" s="24">
        <v>0</v>
      </c>
      <c r="P501" s="24">
        <v>0</v>
      </c>
      <c r="Q501" s="24">
        <v>0</v>
      </c>
      <c r="R501" s="24" cm="1">
        <f t="array" ref="R501">_xlfn.IFS(H501=1,1,K501=1,1,L501=1,1,M501=1,1,N501=1,1,P501=1,1,TRUE,0)</f>
        <v>0</v>
      </c>
      <c r="S501" s="35">
        <f>IF(AND(G501=1,R501=1),0,R501)</f>
        <v>0</v>
      </c>
      <c r="T501" s="53" t="s">
        <v>4</v>
      </c>
      <c r="U501" s="34" cm="1">
        <f t="array" ref="U501">_xlfn.IFS(T501="UNLIKELY", 1, T501="POSSIBLE", 1, T501="LIKELY",1, T501="VERY_LIKELY", 1, TRUE, 0)</f>
        <v>0</v>
      </c>
      <c r="V501" s="24" cm="1">
        <f t="array" ref="V501">_xlfn.IFS(T501="POSSIBLE", 1, T501="LIKELY",1, T501="VERY_LIKELY", 1, TRUE, 0)</f>
        <v>0</v>
      </c>
      <c r="W501" s="24" cm="1">
        <f t="array" ref="W501">_xlfn.IFS(T501="LIKELY",1, T501="VERY_LIKELY", 1, TRUE, 0)</f>
        <v>0</v>
      </c>
      <c r="X501" s="35" cm="1">
        <f t="array" ref="X501">_xlfn.IFS(T501="VERY_LIKELY", 1, TRUE, 0)</f>
        <v>0</v>
      </c>
    </row>
    <row r="502" spans="1:24" ht="20" customHeight="1" x14ac:dyDescent="0.2">
      <c r="A502" s="22" t="s">
        <v>1205</v>
      </c>
      <c r="B502" s="49" t="str">
        <f>SUBSTITUTE(A502,"/Users/timomiessen/Desktop/imagesdk/nonblackmen1/","Image_")</f>
        <v>Image_NBM_15.jpg</v>
      </c>
      <c r="C502" s="41" t="s">
        <v>389</v>
      </c>
      <c r="D502" s="23" t="s">
        <v>391</v>
      </c>
      <c r="E502" s="24">
        <v>1</v>
      </c>
      <c r="F502" s="24">
        <v>0</v>
      </c>
      <c r="G502" s="24">
        <v>0</v>
      </c>
      <c r="H502" s="24">
        <v>0</v>
      </c>
      <c r="I502" s="24">
        <v>0</v>
      </c>
      <c r="J502" s="24">
        <v>0</v>
      </c>
      <c r="K502" s="24">
        <v>0</v>
      </c>
      <c r="L502" s="24">
        <v>0</v>
      </c>
      <c r="M502" s="24">
        <v>0</v>
      </c>
      <c r="N502" s="24">
        <v>0</v>
      </c>
      <c r="O502" s="24">
        <v>0</v>
      </c>
      <c r="P502" s="24">
        <v>0</v>
      </c>
      <c r="Q502" s="24">
        <v>0</v>
      </c>
      <c r="R502" s="24" cm="1">
        <f t="array" ref="R502">_xlfn.IFS(H502=1,1,K502=1,1,L502=1,1,M502=1,1,N502=1,1,P502=1,1,TRUE,0)</f>
        <v>0</v>
      </c>
      <c r="S502" s="35">
        <f>IF(AND(G502=1,R502=1),0,R502)</f>
        <v>0</v>
      </c>
      <c r="T502" s="53" t="s">
        <v>1</v>
      </c>
      <c r="U502" s="34" cm="1">
        <f t="array" ref="U502">_xlfn.IFS(T502="UNLIKELY", 1, T502="POSSIBLE", 1, T502="LIKELY",1, T502="VERY_LIKELY", 1, TRUE, 0)</f>
        <v>1</v>
      </c>
      <c r="V502" s="24" cm="1">
        <f t="array" ref="V502">_xlfn.IFS(T502="POSSIBLE", 1, T502="LIKELY",1, T502="VERY_LIKELY", 1, TRUE, 0)</f>
        <v>0</v>
      </c>
      <c r="W502" s="24" cm="1">
        <f t="array" ref="W502">_xlfn.IFS(T502="LIKELY",1, T502="VERY_LIKELY", 1, TRUE, 0)</f>
        <v>0</v>
      </c>
      <c r="X502" s="35" cm="1">
        <f t="array" ref="X502">_xlfn.IFS(T502="VERY_LIKELY", 1, TRUE, 0)</f>
        <v>0</v>
      </c>
    </row>
    <row r="503" spans="1:24" ht="20" customHeight="1" x14ac:dyDescent="0.2">
      <c r="A503" s="22" t="s">
        <v>1206</v>
      </c>
      <c r="B503" s="49" t="str">
        <f>SUBSTITUTE(A503,"/Users/timomiessen/Desktop/imagesdk/nonblackmen1/","Image_")</f>
        <v>Image_NBM_150.jpg</v>
      </c>
      <c r="C503" s="41" t="s">
        <v>389</v>
      </c>
      <c r="D503" s="23" t="s">
        <v>391</v>
      </c>
      <c r="E503" s="24">
        <v>0</v>
      </c>
      <c r="F503" s="24">
        <v>1</v>
      </c>
      <c r="G503" s="24">
        <v>0</v>
      </c>
      <c r="H503" s="24">
        <v>0</v>
      </c>
      <c r="I503" s="24">
        <v>0</v>
      </c>
      <c r="J503" s="24">
        <v>0</v>
      </c>
      <c r="K503" s="24">
        <v>0</v>
      </c>
      <c r="L503" s="24">
        <v>0</v>
      </c>
      <c r="M503" s="24">
        <v>0</v>
      </c>
      <c r="N503" s="24">
        <v>0</v>
      </c>
      <c r="O503" s="24">
        <v>0</v>
      </c>
      <c r="P503" s="24">
        <v>0</v>
      </c>
      <c r="Q503" s="24">
        <v>0</v>
      </c>
      <c r="R503" s="24" cm="1">
        <f t="array" ref="R503">_xlfn.IFS(H503=1,1,K503=1,1,L503=1,1,M503=1,1,N503=1,1,P503=1,1,TRUE,0)</f>
        <v>0</v>
      </c>
      <c r="S503" s="35">
        <f>IF(AND(G503=1,R503=1),0,R503)</f>
        <v>0</v>
      </c>
      <c r="T503" s="53" t="s">
        <v>1</v>
      </c>
      <c r="U503" s="34" cm="1">
        <f t="array" ref="U503">_xlfn.IFS(T503="UNLIKELY", 1, T503="POSSIBLE", 1, T503="LIKELY",1, T503="VERY_LIKELY", 1, TRUE, 0)</f>
        <v>1</v>
      </c>
      <c r="V503" s="24" cm="1">
        <f t="array" ref="V503">_xlfn.IFS(T503="POSSIBLE", 1, T503="LIKELY",1, T503="VERY_LIKELY", 1, TRUE, 0)</f>
        <v>0</v>
      </c>
      <c r="W503" s="24" cm="1">
        <f t="array" ref="W503">_xlfn.IFS(T503="LIKELY",1, T503="VERY_LIKELY", 1, TRUE, 0)</f>
        <v>0</v>
      </c>
      <c r="X503" s="35" cm="1">
        <f t="array" ref="X503">_xlfn.IFS(T503="VERY_LIKELY", 1, TRUE, 0)</f>
        <v>0</v>
      </c>
    </row>
    <row r="504" spans="1:24" ht="20" customHeight="1" x14ac:dyDescent="0.2">
      <c r="A504" s="22" t="s">
        <v>1207</v>
      </c>
      <c r="B504" s="49" t="str">
        <f>SUBSTITUTE(A504,"/Users/timomiessen/Desktop/imagesdk/nonblackmen1/","Image_")</f>
        <v>Image_NBM_151.jpg</v>
      </c>
      <c r="C504" s="41" t="s">
        <v>389</v>
      </c>
      <c r="D504" s="23" t="s">
        <v>391</v>
      </c>
      <c r="E504" s="24">
        <v>0</v>
      </c>
      <c r="F504" s="24">
        <v>1</v>
      </c>
      <c r="G504" s="24">
        <v>0</v>
      </c>
      <c r="H504" s="24">
        <v>0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 cm="1">
        <f t="array" ref="R504">_xlfn.IFS(H504=1,1,K504=1,1,L504=1,1,M504=1,1,N504=1,1,P504=1,1,TRUE,0)</f>
        <v>0</v>
      </c>
      <c r="S504" s="35">
        <f>IF(AND(G504=1,R504=1),0,R504)</f>
        <v>0</v>
      </c>
      <c r="T504" s="53" t="s">
        <v>1</v>
      </c>
      <c r="U504" s="34" cm="1">
        <f t="array" ref="U504">_xlfn.IFS(T504="UNLIKELY", 1, T504="POSSIBLE", 1, T504="LIKELY",1, T504="VERY_LIKELY", 1, TRUE, 0)</f>
        <v>1</v>
      </c>
      <c r="V504" s="24" cm="1">
        <f t="array" ref="V504">_xlfn.IFS(T504="POSSIBLE", 1, T504="LIKELY",1, T504="VERY_LIKELY", 1, TRUE, 0)</f>
        <v>0</v>
      </c>
      <c r="W504" s="24" cm="1">
        <f t="array" ref="W504">_xlfn.IFS(T504="LIKELY",1, T504="VERY_LIKELY", 1, TRUE, 0)</f>
        <v>0</v>
      </c>
      <c r="X504" s="35" cm="1">
        <f t="array" ref="X504">_xlfn.IFS(T504="VERY_LIKELY", 1, TRUE, 0)</f>
        <v>0</v>
      </c>
    </row>
    <row r="505" spans="1:24" ht="20" customHeight="1" x14ac:dyDescent="0.2">
      <c r="A505" s="22" t="s">
        <v>1208</v>
      </c>
      <c r="B505" s="49" t="str">
        <f>SUBSTITUTE(A505,"/Users/timomiessen/Desktop/imagesdk/nonblackmen1/","Image_")</f>
        <v>Image_NBM_152.jpg</v>
      </c>
      <c r="C505" s="41" t="s">
        <v>389</v>
      </c>
      <c r="D505" s="23" t="s">
        <v>391</v>
      </c>
      <c r="E505" s="24">
        <v>0</v>
      </c>
      <c r="F505" s="24">
        <v>1</v>
      </c>
      <c r="G505" s="24">
        <v>0</v>
      </c>
      <c r="H505" s="24">
        <v>0</v>
      </c>
      <c r="I505" s="24">
        <v>0</v>
      </c>
      <c r="J505" s="24">
        <v>0</v>
      </c>
      <c r="K505" s="24">
        <v>0</v>
      </c>
      <c r="L505" s="24">
        <v>0</v>
      </c>
      <c r="M505" s="24">
        <v>0</v>
      </c>
      <c r="N505" s="24">
        <v>0</v>
      </c>
      <c r="O505" s="24">
        <v>0</v>
      </c>
      <c r="P505" s="24">
        <v>0</v>
      </c>
      <c r="Q505" s="24">
        <v>0</v>
      </c>
      <c r="R505" s="24" cm="1">
        <f t="array" ref="R505">_xlfn.IFS(H505=1,1,K505=1,1,L505=1,1,M505=1,1,N505=1,1,P505=1,1,TRUE,0)</f>
        <v>0</v>
      </c>
      <c r="S505" s="35">
        <f>IF(AND(G505=1,R505=1),0,R505)</f>
        <v>0</v>
      </c>
      <c r="T505" s="53" t="s">
        <v>4</v>
      </c>
      <c r="U505" s="34" cm="1">
        <f t="array" ref="U505">_xlfn.IFS(T505="UNLIKELY", 1, T505="POSSIBLE", 1, T505="LIKELY",1, T505="VERY_LIKELY", 1, TRUE, 0)</f>
        <v>0</v>
      </c>
      <c r="V505" s="24" cm="1">
        <f t="array" ref="V505">_xlfn.IFS(T505="POSSIBLE", 1, T505="LIKELY",1, T505="VERY_LIKELY", 1, TRUE, 0)</f>
        <v>0</v>
      </c>
      <c r="W505" s="24" cm="1">
        <f t="array" ref="W505">_xlfn.IFS(T505="LIKELY",1, T505="VERY_LIKELY", 1, TRUE, 0)</f>
        <v>0</v>
      </c>
      <c r="X505" s="35" cm="1">
        <f t="array" ref="X505">_xlfn.IFS(T505="VERY_LIKELY", 1, TRUE, 0)</f>
        <v>0</v>
      </c>
    </row>
    <row r="506" spans="1:24" ht="20" customHeight="1" x14ac:dyDescent="0.2">
      <c r="A506" s="22" t="s">
        <v>1209</v>
      </c>
      <c r="B506" s="49" t="str">
        <f>SUBSTITUTE(A506,"/Users/timomiessen/Desktop/imagesdk/nonblackmen1/","Image_")</f>
        <v>Image_NBM_153.jpg</v>
      </c>
      <c r="C506" s="41" t="s">
        <v>389</v>
      </c>
      <c r="D506" s="23" t="s">
        <v>391</v>
      </c>
      <c r="E506" s="24">
        <v>0</v>
      </c>
      <c r="F506" s="24">
        <v>1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 cm="1">
        <f t="array" ref="R506">_xlfn.IFS(H506=1,1,K506=1,1,L506=1,1,M506=1,1,N506=1,1,P506=1,1,TRUE,0)</f>
        <v>0</v>
      </c>
      <c r="S506" s="35">
        <f>IF(AND(G506=1,R506=1),0,R506)</f>
        <v>0</v>
      </c>
      <c r="T506" s="53" t="s">
        <v>4</v>
      </c>
      <c r="U506" s="34" cm="1">
        <f t="array" ref="U506">_xlfn.IFS(T506="UNLIKELY", 1, T506="POSSIBLE", 1, T506="LIKELY",1, T506="VERY_LIKELY", 1, TRUE, 0)</f>
        <v>0</v>
      </c>
      <c r="V506" s="24" cm="1">
        <f t="array" ref="V506">_xlfn.IFS(T506="POSSIBLE", 1, T506="LIKELY",1, T506="VERY_LIKELY", 1, TRUE, 0)</f>
        <v>0</v>
      </c>
      <c r="W506" s="24" cm="1">
        <f t="array" ref="W506">_xlfn.IFS(T506="LIKELY",1, T506="VERY_LIKELY", 1, TRUE, 0)</f>
        <v>0</v>
      </c>
      <c r="X506" s="35" cm="1">
        <f t="array" ref="X506">_xlfn.IFS(T506="VERY_LIKELY", 1, TRUE, 0)</f>
        <v>0</v>
      </c>
    </row>
    <row r="507" spans="1:24" ht="20" customHeight="1" x14ac:dyDescent="0.2">
      <c r="A507" s="22" t="s">
        <v>1210</v>
      </c>
      <c r="B507" s="49" t="str">
        <f>SUBSTITUTE(A507,"/Users/timomiessen/Desktop/imagesdk/nonblackmen1/","Image_")</f>
        <v>Image_NBM_154.jpg</v>
      </c>
      <c r="C507" s="41" t="s">
        <v>389</v>
      </c>
      <c r="D507" s="23" t="s">
        <v>391</v>
      </c>
      <c r="E507" s="24">
        <v>0</v>
      </c>
      <c r="F507" s="24">
        <v>1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0</v>
      </c>
      <c r="O507" s="24">
        <v>0</v>
      </c>
      <c r="P507" s="24">
        <v>0</v>
      </c>
      <c r="Q507" s="24">
        <v>0</v>
      </c>
      <c r="R507" s="24" cm="1">
        <f t="array" ref="R507">_xlfn.IFS(H507=1,1,K507=1,1,L507=1,1,M507=1,1,N507=1,1,P507=1,1,TRUE,0)</f>
        <v>0</v>
      </c>
      <c r="S507" s="35">
        <f>IF(AND(G507=1,R507=1),0,R507)</f>
        <v>0</v>
      </c>
      <c r="T507" s="53" t="s">
        <v>2</v>
      </c>
      <c r="U507" s="34" cm="1">
        <f t="array" ref="U507">_xlfn.IFS(T507="UNLIKELY", 1, T507="POSSIBLE", 1, T507="LIKELY",1, T507="VERY_LIKELY", 1, TRUE, 0)</f>
        <v>1</v>
      </c>
      <c r="V507" s="24" cm="1">
        <f t="array" ref="V507">_xlfn.IFS(T507="POSSIBLE", 1, T507="LIKELY",1, T507="VERY_LIKELY", 1, TRUE, 0)</f>
        <v>1</v>
      </c>
      <c r="W507" s="24" cm="1">
        <f t="array" ref="W507">_xlfn.IFS(T507="LIKELY",1, T507="VERY_LIKELY", 1, TRUE, 0)</f>
        <v>0</v>
      </c>
      <c r="X507" s="35" cm="1">
        <f t="array" ref="X507">_xlfn.IFS(T507="VERY_LIKELY", 1, TRUE, 0)</f>
        <v>0</v>
      </c>
    </row>
    <row r="508" spans="1:24" ht="20" customHeight="1" x14ac:dyDescent="0.2">
      <c r="A508" s="22" t="s">
        <v>1211</v>
      </c>
      <c r="B508" s="49" t="str">
        <f>SUBSTITUTE(A508,"/Users/timomiessen/Desktop/imagesdk/nonblackmen1/","Image_")</f>
        <v>Image_NBM_155.jpg</v>
      </c>
      <c r="C508" s="41" t="s">
        <v>389</v>
      </c>
      <c r="D508" s="23" t="s">
        <v>391</v>
      </c>
      <c r="E508" s="24">
        <v>0</v>
      </c>
      <c r="F508" s="24">
        <v>1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 cm="1">
        <f t="array" ref="R508">_xlfn.IFS(H508=1,1,K508=1,1,L508=1,1,M508=1,1,N508=1,1,P508=1,1,TRUE,0)</f>
        <v>0</v>
      </c>
      <c r="S508" s="35">
        <f>IF(AND(G508=1,R508=1),0,R508)</f>
        <v>0</v>
      </c>
      <c r="T508" s="53" t="s">
        <v>1</v>
      </c>
      <c r="U508" s="34" cm="1">
        <f t="array" ref="U508">_xlfn.IFS(T508="UNLIKELY", 1, T508="POSSIBLE", 1, T508="LIKELY",1, T508="VERY_LIKELY", 1, TRUE, 0)</f>
        <v>1</v>
      </c>
      <c r="V508" s="24" cm="1">
        <f t="array" ref="V508">_xlfn.IFS(T508="POSSIBLE", 1, T508="LIKELY",1, T508="VERY_LIKELY", 1, TRUE, 0)</f>
        <v>0</v>
      </c>
      <c r="W508" s="24" cm="1">
        <f t="array" ref="W508">_xlfn.IFS(T508="LIKELY",1, T508="VERY_LIKELY", 1, TRUE, 0)</f>
        <v>0</v>
      </c>
      <c r="X508" s="35" cm="1">
        <f t="array" ref="X508">_xlfn.IFS(T508="VERY_LIKELY", 1, TRUE, 0)</f>
        <v>0</v>
      </c>
    </row>
    <row r="509" spans="1:24" ht="20" customHeight="1" x14ac:dyDescent="0.2">
      <c r="A509" s="22" t="s">
        <v>1212</v>
      </c>
      <c r="B509" s="49" t="str">
        <f>SUBSTITUTE(A509,"/Users/timomiessen/Desktop/imagesdk/nonblackmen1/","Image_")</f>
        <v>Image_NBM_156.jpg</v>
      </c>
      <c r="C509" s="41" t="s">
        <v>389</v>
      </c>
      <c r="D509" s="23" t="s">
        <v>391</v>
      </c>
      <c r="E509" s="24">
        <v>0</v>
      </c>
      <c r="F509" s="24">
        <v>1</v>
      </c>
      <c r="G509" s="24">
        <v>0</v>
      </c>
      <c r="H509" s="24">
        <v>0</v>
      </c>
      <c r="I509" s="24">
        <v>0</v>
      </c>
      <c r="J509" s="24">
        <v>0</v>
      </c>
      <c r="K509" s="24">
        <v>0</v>
      </c>
      <c r="L509" s="24">
        <v>0</v>
      </c>
      <c r="M509" s="24">
        <v>0</v>
      </c>
      <c r="N509" s="24">
        <v>0</v>
      </c>
      <c r="O509" s="24">
        <v>0</v>
      </c>
      <c r="P509" s="24">
        <v>0</v>
      </c>
      <c r="Q509" s="24">
        <v>0</v>
      </c>
      <c r="R509" s="24" cm="1">
        <f t="array" ref="R509">_xlfn.IFS(H509=1,1,K509=1,1,L509=1,1,M509=1,1,N509=1,1,P509=1,1,TRUE,0)</f>
        <v>0</v>
      </c>
      <c r="S509" s="35">
        <f>IF(AND(G509=1,R509=1),0,R509)</f>
        <v>0</v>
      </c>
      <c r="T509" s="53" t="s">
        <v>1</v>
      </c>
      <c r="U509" s="34" cm="1">
        <f t="array" ref="U509">_xlfn.IFS(T509="UNLIKELY", 1, T509="POSSIBLE", 1, T509="LIKELY",1, T509="VERY_LIKELY", 1, TRUE, 0)</f>
        <v>1</v>
      </c>
      <c r="V509" s="24" cm="1">
        <f t="array" ref="V509">_xlfn.IFS(T509="POSSIBLE", 1, T509="LIKELY",1, T509="VERY_LIKELY", 1, TRUE, 0)</f>
        <v>0</v>
      </c>
      <c r="W509" s="24" cm="1">
        <f t="array" ref="W509">_xlfn.IFS(T509="LIKELY",1, T509="VERY_LIKELY", 1, TRUE, 0)</f>
        <v>0</v>
      </c>
      <c r="X509" s="35" cm="1">
        <f t="array" ref="X509">_xlfn.IFS(T509="VERY_LIKELY", 1, TRUE, 0)</f>
        <v>0</v>
      </c>
    </row>
    <row r="510" spans="1:24" ht="20" customHeight="1" x14ac:dyDescent="0.2">
      <c r="A510" s="22" t="s">
        <v>1213</v>
      </c>
      <c r="B510" s="49" t="str">
        <f>SUBSTITUTE(A510,"/Users/timomiessen/Desktop/imagesdk/nonblackmen1/","Image_")</f>
        <v>Image_NBM_157.jpg</v>
      </c>
      <c r="C510" s="41" t="s">
        <v>389</v>
      </c>
      <c r="D510" s="23" t="s">
        <v>391</v>
      </c>
      <c r="E510" s="24">
        <v>0</v>
      </c>
      <c r="F510" s="24">
        <v>1</v>
      </c>
      <c r="G510" s="24">
        <v>0</v>
      </c>
      <c r="H510" s="24">
        <v>0</v>
      </c>
      <c r="I510" s="24">
        <v>0</v>
      </c>
      <c r="J510" s="24">
        <v>0</v>
      </c>
      <c r="K510" s="24">
        <v>0</v>
      </c>
      <c r="L510" s="24">
        <v>0</v>
      </c>
      <c r="M510" s="24">
        <v>0</v>
      </c>
      <c r="N510" s="24">
        <v>0</v>
      </c>
      <c r="O510" s="24">
        <v>0</v>
      </c>
      <c r="P510" s="24">
        <v>0</v>
      </c>
      <c r="Q510" s="24">
        <v>0</v>
      </c>
      <c r="R510" s="24" cm="1">
        <f t="array" ref="R510">_xlfn.IFS(H510=1,1,K510=1,1,L510=1,1,M510=1,1,N510=1,1,P510=1,1,TRUE,0)</f>
        <v>0</v>
      </c>
      <c r="S510" s="35">
        <f>IF(AND(G510=1,R510=1),0,R510)</f>
        <v>0</v>
      </c>
      <c r="T510" s="53" t="s">
        <v>4</v>
      </c>
      <c r="U510" s="34" cm="1">
        <f t="array" ref="U510">_xlfn.IFS(T510="UNLIKELY", 1, T510="POSSIBLE", 1, T510="LIKELY",1, T510="VERY_LIKELY", 1, TRUE, 0)</f>
        <v>0</v>
      </c>
      <c r="V510" s="24" cm="1">
        <f t="array" ref="V510">_xlfn.IFS(T510="POSSIBLE", 1, T510="LIKELY",1, T510="VERY_LIKELY", 1, TRUE, 0)</f>
        <v>0</v>
      </c>
      <c r="W510" s="24" cm="1">
        <f t="array" ref="W510">_xlfn.IFS(T510="LIKELY",1, T510="VERY_LIKELY", 1, TRUE, 0)</f>
        <v>0</v>
      </c>
      <c r="X510" s="35" cm="1">
        <f t="array" ref="X510">_xlfn.IFS(T510="VERY_LIKELY", 1, TRUE, 0)</f>
        <v>0</v>
      </c>
    </row>
    <row r="511" spans="1:24" ht="20" customHeight="1" x14ac:dyDescent="0.2">
      <c r="A511" s="22" t="s">
        <v>1214</v>
      </c>
      <c r="B511" s="49" t="str">
        <f>SUBSTITUTE(A511,"/Users/timomiessen/Desktop/imagesdk/nonblackmen1/","Image_")</f>
        <v>Image_NBM_158.jpg</v>
      </c>
      <c r="C511" s="41" t="s">
        <v>389</v>
      </c>
      <c r="D511" s="23" t="s">
        <v>391</v>
      </c>
      <c r="E511" s="24">
        <v>0</v>
      </c>
      <c r="F511" s="24">
        <v>1</v>
      </c>
      <c r="G511" s="24">
        <v>0</v>
      </c>
      <c r="H511" s="24">
        <v>0</v>
      </c>
      <c r="I511" s="24">
        <v>0</v>
      </c>
      <c r="J511" s="24">
        <v>0</v>
      </c>
      <c r="K511" s="24">
        <v>0</v>
      </c>
      <c r="L511" s="24">
        <v>0</v>
      </c>
      <c r="M511" s="24">
        <v>0</v>
      </c>
      <c r="N511" s="24">
        <v>0</v>
      </c>
      <c r="O511" s="24">
        <v>0</v>
      </c>
      <c r="P511" s="24">
        <v>0</v>
      </c>
      <c r="Q511" s="24">
        <v>0</v>
      </c>
      <c r="R511" s="24" cm="1">
        <f t="array" ref="R511">_xlfn.IFS(H511=1,1,K511=1,1,L511=1,1,M511=1,1,N511=1,1,P511=1,1,TRUE,0)</f>
        <v>0</v>
      </c>
      <c r="S511" s="35">
        <f>IF(AND(G511=1,R511=1),0,R511)</f>
        <v>0</v>
      </c>
      <c r="T511" s="53" t="s">
        <v>4</v>
      </c>
      <c r="U511" s="34" cm="1">
        <f t="array" ref="U511">_xlfn.IFS(T511="UNLIKELY", 1, T511="POSSIBLE", 1, T511="LIKELY",1, T511="VERY_LIKELY", 1, TRUE, 0)</f>
        <v>0</v>
      </c>
      <c r="V511" s="24" cm="1">
        <f t="array" ref="V511">_xlfn.IFS(T511="POSSIBLE", 1, T511="LIKELY",1, T511="VERY_LIKELY", 1, TRUE, 0)</f>
        <v>0</v>
      </c>
      <c r="W511" s="24" cm="1">
        <f t="array" ref="W511">_xlfn.IFS(T511="LIKELY",1, T511="VERY_LIKELY", 1, TRUE, 0)</f>
        <v>0</v>
      </c>
      <c r="X511" s="35" cm="1">
        <f t="array" ref="X511">_xlfn.IFS(T511="VERY_LIKELY", 1, TRUE, 0)</f>
        <v>0</v>
      </c>
    </row>
    <row r="512" spans="1:24" ht="20" customHeight="1" x14ac:dyDescent="0.2">
      <c r="A512" s="22" t="s">
        <v>1215</v>
      </c>
      <c r="B512" s="49" t="str">
        <f>SUBSTITUTE(A512,"/Users/timomiessen/Desktop/imagesdk/nonblackmen1/","Image_")</f>
        <v>Image_NBM_159.jpg</v>
      </c>
      <c r="C512" s="41" t="s">
        <v>389</v>
      </c>
      <c r="D512" s="23" t="s">
        <v>391</v>
      </c>
      <c r="E512" s="24">
        <v>0</v>
      </c>
      <c r="F512" s="24">
        <v>1</v>
      </c>
      <c r="G512" s="24">
        <v>0</v>
      </c>
      <c r="H512" s="24">
        <v>0</v>
      </c>
      <c r="I512" s="24">
        <v>0</v>
      </c>
      <c r="J512" s="24">
        <v>0</v>
      </c>
      <c r="K512" s="24">
        <v>0</v>
      </c>
      <c r="L512" s="24">
        <v>0</v>
      </c>
      <c r="M512" s="24">
        <v>0</v>
      </c>
      <c r="N512" s="24">
        <v>0</v>
      </c>
      <c r="O512" s="24">
        <v>0</v>
      </c>
      <c r="P512" s="24">
        <v>0</v>
      </c>
      <c r="Q512" s="24">
        <v>0</v>
      </c>
      <c r="R512" s="24" cm="1">
        <f t="array" ref="R512">_xlfn.IFS(H512=1,1,K512=1,1,L512=1,1,M512=1,1,N512=1,1,P512=1,1,TRUE,0)</f>
        <v>0</v>
      </c>
      <c r="S512" s="35">
        <f>IF(AND(G512=1,R512=1),0,R512)</f>
        <v>0</v>
      </c>
      <c r="T512" s="53" t="s">
        <v>2</v>
      </c>
      <c r="U512" s="34" cm="1">
        <f t="array" ref="U512">_xlfn.IFS(T512="UNLIKELY", 1, T512="POSSIBLE", 1, T512="LIKELY",1, T512="VERY_LIKELY", 1, TRUE, 0)</f>
        <v>1</v>
      </c>
      <c r="V512" s="24" cm="1">
        <f t="array" ref="V512">_xlfn.IFS(T512="POSSIBLE", 1, T512="LIKELY",1, T512="VERY_LIKELY", 1, TRUE, 0)</f>
        <v>1</v>
      </c>
      <c r="W512" s="24" cm="1">
        <f t="array" ref="W512">_xlfn.IFS(T512="LIKELY",1, T512="VERY_LIKELY", 1, TRUE, 0)</f>
        <v>0</v>
      </c>
      <c r="X512" s="35" cm="1">
        <f t="array" ref="X512">_xlfn.IFS(T512="VERY_LIKELY", 1, TRUE, 0)</f>
        <v>0</v>
      </c>
    </row>
    <row r="513" spans="1:24" ht="20" customHeight="1" x14ac:dyDescent="0.2">
      <c r="A513" s="22" t="s">
        <v>1216</v>
      </c>
      <c r="B513" s="49" t="str">
        <f>SUBSTITUTE(A513,"/Users/timomiessen/Desktop/imagesdk/nonblackmen1/","Image_")</f>
        <v>Image_NBM_16.jpg</v>
      </c>
      <c r="C513" s="41" t="s">
        <v>389</v>
      </c>
      <c r="D513" s="23" t="s">
        <v>391</v>
      </c>
      <c r="E513" s="24">
        <v>1</v>
      </c>
      <c r="F513" s="24">
        <v>0</v>
      </c>
      <c r="G513" s="24">
        <v>0</v>
      </c>
      <c r="H513" s="24">
        <v>0</v>
      </c>
      <c r="I513" s="24">
        <v>0</v>
      </c>
      <c r="J513" s="24">
        <v>0</v>
      </c>
      <c r="K513" s="24">
        <v>0</v>
      </c>
      <c r="L513" s="24">
        <v>0</v>
      </c>
      <c r="M513" s="24">
        <v>0</v>
      </c>
      <c r="N513" s="24">
        <v>0</v>
      </c>
      <c r="O513" s="24">
        <v>0</v>
      </c>
      <c r="P513" s="24">
        <v>0</v>
      </c>
      <c r="Q513" s="24">
        <v>0</v>
      </c>
      <c r="R513" s="24" cm="1">
        <f t="array" ref="R513">_xlfn.IFS(H513=1,1,K513=1,1,L513=1,1,M513=1,1,N513=1,1,P513=1,1,TRUE,0)</f>
        <v>0</v>
      </c>
      <c r="S513" s="35">
        <f>IF(AND(G513=1,R513=1),0,R513)</f>
        <v>0</v>
      </c>
      <c r="T513" s="53" t="s">
        <v>4</v>
      </c>
      <c r="U513" s="34" cm="1">
        <f t="array" ref="U513">_xlfn.IFS(T513="UNLIKELY", 1, T513="POSSIBLE", 1, T513="LIKELY",1, T513="VERY_LIKELY", 1, TRUE, 0)</f>
        <v>0</v>
      </c>
      <c r="V513" s="24" cm="1">
        <f t="array" ref="V513">_xlfn.IFS(T513="POSSIBLE", 1, T513="LIKELY",1, T513="VERY_LIKELY", 1, TRUE, 0)</f>
        <v>0</v>
      </c>
      <c r="W513" s="24" cm="1">
        <f t="array" ref="W513">_xlfn.IFS(T513="LIKELY",1, T513="VERY_LIKELY", 1, TRUE, 0)</f>
        <v>0</v>
      </c>
      <c r="X513" s="35" cm="1">
        <f t="array" ref="X513">_xlfn.IFS(T513="VERY_LIKELY", 1, TRUE, 0)</f>
        <v>0</v>
      </c>
    </row>
    <row r="514" spans="1:24" ht="20" customHeight="1" x14ac:dyDescent="0.2">
      <c r="A514" s="22" t="s">
        <v>1217</v>
      </c>
      <c r="B514" s="49" t="str">
        <f>SUBSTITUTE(A514,"/Users/timomiessen/Desktop/imagesdk/nonblackmen1/","Image_")</f>
        <v>Image_NBM_160.jpg</v>
      </c>
      <c r="C514" s="41" t="s">
        <v>389</v>
      </c>
      <c r="D514" s="23" t="s">
        <v>391</v>
      </c>
      <c r="E514" s="24">
        <v>0</v>
      </c>
      <c r="F514" s="24">
        <v>1</v>
      </c>
      <c r="G514" s="24">
        <v>0</v>
      </c>
      <c r="H514" s="24">
        <v>0</v>
      </c>
      <c r="I514" s="24">
        <v>0</v>
      </c>
      <c r="J514" s="24">
        <v>0</v>
      </c>
      <c r="K514" s="24">
        <v>0</v>
      </c>
      <c r="L514" s="24">
        <v>0</v>
      </c>
      <c r="M514" s="24">
        <v>0</v>
      </c>
      <c r="N514" s="24">
        <v>0</v>
      </c>
      <c r="O514" s="24">
        <v>0</v>
      </c>
      <c r="P514" s="24">
        <v>0</v>
      </c>
      <c r="Q514" s="24">
        <v>0</v>
      </c>
      <c r="R514" s="24" cm="1">
        <f t="array" ref="R514">_xlfn.IFS(H514=1,1,K514=1,1,L514=1,1,M514=1,1,N514=1,1,P514=1,1,TRUE,0)</f>
        <v>0</v>
      </c>
      <c r="S514" s="35">
        <f>IF(AND(G514=1,R514=1),0,R514)</f>
        <v>0</v>
      </c>
      <c r="T514" s="53" t="s">
        <v>4</v>
      </c>
      <c r="U514" s="34" cm="1">
        <f t="array" ref="U514">_xlfn.IFS(T514="UNLIKELY", 1, T514="POSSIBLE", 1, T514="LIKELY",1, T514="VERY_LIKELY", 1, TRUE, 0)</f>
        <v>0</v>
      </c>
      <c r="V514" s="24" cm="1">
        <f t="array" ref="V514">_xlfn.IFS(T514="POSSIBLE", 1, T514="LIKELY",1, T514="VERY_LIKELY", 1, TRUE, 0)</f>
        <v>0</v>
      </c>
      <c r="W514" s="24" cm="1">
        <f t="array" ref="W514">_xlfn.IFS(T514="LIKELY",1, T514="VERY_LIKELY", 1, TRUE, 0)</f>
        <v>0</v>
      </c>
      <c r="X514" s="35" cm="1">
        <f t="array" ref="X514">_xlfn.IFS(T514="VERY_LIKELY", 1, TRUE, 0)</f>
        <v>0</v>
      </c>
    </row>
    <row r="515" spans="1:24" ht="20" customHeight="1" x14ac:dyDescent="0.2">
      <c r="A515" s="22" t="s">
        <v>1218</v>
      </c>
      <c r="B515" s="49" t="str">
        <f>SUBSTITUTE(A515,"/Users/timomiessen/Desktop/imagesdk/nonblackmen1/","Image_")</f>
        <v>Image_NBM_161.jpg</v>
      </c>
      <c r="C515" s="41" t="s">
        <v>389</v>
      </c>
      <c r="D515" s="23" t="s">
        <v>391</v>
      </c>
      <c r="E515" s="24">
        <v>0</v>
      </c>
      <c r="F515" s="24">
        <v>1</v>
      </c>
      <c r="G515" s="24">
        <v>0</v>
      </c>
      <c r="H515" s="24">
        <v>0</v>
      </c>
      <c r="I515" s="24">
        <v>0</v>
      </c>
      <c r="J515" s="24">
        <v>0</v>
      </c>
      <c r="K515" s="24">
        <v>0</v>
      </c>
      <c r="L515" s="24">
        <v>0</v>
      </c>
      <c r="M515" s="24">
        <v>0</v>
      </c>
      <c r="N515" s="24">
        <v>0</v>
      </c>
      <c r="O515" s="24">
        <v>0</v>
      </c>
      <c r="P515" s="24">
        <v>0</v>
      </c>
      <c r="Q515" s="24">
        <v>0</v>
      </c>
      <c r="R515" s="24" cm="1">
        <f t="array" ref="R515">_xlfn.IFS(H515=1,1,K515=1,1,L515=1,1,M515=1,1,N515=1,1,P515=1,1,TRUE,0)</f>
        <v>0</v>
      </c>
      <c r="S515" s="35">
        <f>IF(AND(G515=1,R515=1),0,R515)</f>
        <v>0</v>
      </c>
      <c r="T515" s="53" t="s">
        <v>4</v>
      </c>
      <c r="U515" s="34" cm="1">
        <f t="array" ref="U515">_xlfn.IFS(T515="UNLIKELY", 1, T515="POSSIBLE", 1, T515="LIKELY",1, T515="VERY_LIKELY", 1, TRUE, 0)</f>
        <v>0</v>
      </c>
      <c r="V515" s="24" cm="1">
        <f t="array" ref="V515">_xlfn.IFS(T515="POSSIBLE", 1, T515="LIKELY",1, T515="VERY_LIKELY", 1, TRUE, 0)</f>
        <v>0</v>
      </c>
      <c r="W515" s="24" cm="1">
        <f t="array" ref="W515">_xlfn.IFS(T515="LIKELY",1, T515="VERY_LIKELY", 1, TRUE, 0)</f>
        <v>0</v>
      </c>
      <c r="X515" s="35" cm="1">
        <f t="array" ref="X515">_xlfn.IFS(T515="VERY_LIKELY", 1, TRUE, 0)</f>
        <v>0</v>
      </c>
    </row>
    <row r="516" spans="1:24" ht="20" customHeight="1" x14ac:dyDescent="0.2">
      <c r="A516" s="22" t="s">
        <v>1219</v>
      </c>
      <c r="B516" s="49" t="str">
        <f>SUBSTITUTE(A516,"/Users/timomiessen/Desktop/imagesdk/nonblackmen1/","Image_")</f>
        <v>Image_NBM_162.jpg</v>
      </c>
      <c r="C516" s="41" t="s">
        <v>389</v>
      </c>
      <c r="D516" s="23" t="s">
        <v>391</v>
      </c>
      <c r="E516" s="24">
        <v>0</v>
      </c>
      <c r="F516" s="24">
        <v>1</v>
      </c>
      <c r="G516" s="24">
        <v>0</v>
      </c>
      <c r="H516" s="24">
        <v>0</v>
      </c>
      <c r="I516" s="24">
        <v>0</v>
      </c>
      <c r="J516" s="24">
        <v>0</v>
      </c>
      <c r="K516" s="24">
        <v>0</v>
      </c>
      <c r="L516" s="24">
        <v>0</v>
      </c>
      <c r="M516" s="24">
        <v>0</v>
      </c>
      <c r="N516" s="24">
        <v>0</v>
      </c>
      <c r="O516" s="24">
        <v>0</v>
      </c>
      <c r="P516" s="24">
        <v>0</v>
      </c>
      <c r="Q516" s="24">
        <v>0</v>
      </c>
      <c r="R516" s="24" cm="1">
        <f t="array" ref="R516">_xlfn.IFS(H516=1,1,K516=1,1,L516=1,1,M516=1,1,N516=1,1,P516=1,1,TRUE,0)</f>
        <v>0</v>
      </c>
      <c r="S516" s="35">
        <f>IF(AND(G516=1,R516=1),0,R516)</f>
        <v>0</v>
      </c>
      <c r="T516" s="53" t="s">
        <v>4</v>
      </c>
      <c r="U516" s="34" cm="1">
        <f t="array" ref="U516">_xlfn.IFS(T516="UNLIKELY", 1, T516="POSSIBLE", 1, T516="LIKELY",1, T516="VERY_LIKELY", 1, TRUE, 0)</f>
        <v>0</v>
      </c>
      <c r="V516" s="24" cm="1">
        <f t="array" ref="V516">_xlfn.IFS(T516="POSSIBLE", 1, T516="LIKELY",1, T516="VERY_LIKELY", 1, TRUE, 0)</f>
        <v>0</v>
      </c>
      <c r="W516" s="24" cm="1">
        <f t="array" ref="W516">_xlfn.IFS(T516="LIKELY",1, T516="VERY_LIKELY", 1, TRUE, 0)</f>
        <v>0</v>
      </c>
      <c r="X516" s="35" cm="1">
        <f t="array" ref="X516">_xlfn.IFS(T516="VERY_LIKELY", 1, TRUE, 0)</f>
        <v>0</v>
      </c>
    </row>
    <row r="517" spans="1:24" ht="20" customHeight="1" x14ac:dyDescent="0.2">
      <c r="A517" s="22" t="s">
        <v>1220</v>
      </c>
      <c r="B517" s="49" t="str">
        <f>SUBSTITUTE(A517,"/Users/timomiessen/Desktop/imagesdk/nonblackmen1/","Image_")</f>
        <v>Image_NBM_163.jpg</v>
      </c>
      <c r="C517" s="41" t="s">
        <v>389</v>
      </c>
      <c r="D517" s="23" t="s">
        <v>391</v>
      </c>
      <c r="E517" s="24">
        <v>0</v>
      </c>
      <c r="F517" s="24">
        <v>1</v>
      </c>
      <c r="G517" s="24">
        <v>0</v>
      </c>
      <c r="H517" s="24">
        <v>0</v>
      </c>
      <c r="I517" s="24">
        <v>0</v>
      </c>
      <c r="J517" s="24">
        <v>0</v>
      </c>
      <c r="K517" s="24">
        <v>0</v>
      </c>
      <c r="L517" s="24">
        <v>0</v>
      </c>
      <c r="M517" s="24">
        <v>0</v>
      </c>
      <c r="N517" s="24">
        <v>0</v>
      </c>
      <c r="O517" s="24">
        <v>0</v>
      </c>
      <c r="P517" s="24">
        <v>0</v>
      </c>
      <c r="Q517" s="24">
        <v>0</v>
      </c>
      <c r="R517" s="24" cm="1">
        <f t="array" ref="R517">_xlfn.IFS(H517=1,1,K517=1,1,L517=1,1,M517=1,1,N517=1,1,P517=1,1,TRUE,0)</f>
        <v>0</v>
      </c>
      <c r="S517" s="35">
        <f>IF(AND(G517=1,R517=1),0,R517)</f>
        <v>0</v>
      </c>
      <c r="T517" s="53" t="s">
        <v>1</v>
      </c>
      <c r="U517" s="34" cm="1">
        <f t="array" ref="U517">_xlfn.IFS(T517="UNLIKELY", 1, T517="POSSIBLE", 1, T517="LIKELY",1, T517="VERY_LIKELY", 1, TRUE, 0)</f>
        <v>1</v>
      </c>
      <c r="V517" s="24" cm="1">
        <f t="array" ref="V517">_xlfn.IFS(T517="POSSIBLE", 1, T517="LIKELY",1, T517="VERY_LIKELY", 1, TRUE, 0)</f>
        <v>0</v>
      </c>
      <c r="W517" s="24" cm="1">
        <f t="array" ref="W517">_xlfn.IFS(T517="LIKELY",1, T517="VERY_LIKELY", 1, TRUE, 0)</f>
        <v>0</v>
      </c>
      <c r="X517" s="35" cm="1">
        <f t="array" ref="X517">_xlfn.IFS(T517="VERY_LIKELY", 1, TRUE, 0)</f>
        <v>0</v>
      </c>
    </row>
    <row r="518" spans="1:24" ht="20" customHeight="1" x14ac:dyDescent="0.2">
      <c r="A518" s="22" t="s">
        <v>1221</v>
      </c>
      <c r="B518" s="49" t="str">
        <f>SUBSTITUTE(A518,"/Users/timomiessen/Desktop/imagesdk/nonblackmen1/","Image_")</f>
        <v>Image_NBM_164.jpg</v>
      </c>
      <c r="C518" s="41" t="s">
        <v>389</v>
      </c>
      <c r="D518" s="23" t="s">
        <v>391</v>
      </c>
      <c r="E518" s="24">
        <v>0</v>
      </c>
      <c r="F518" s="24">
        <v>1</v>
      </c>
      <c r="G518" s="24">
        <v>0</v>
      </c>
      <c r="H518" s="24">
        <v>0</v>
      </c>
      <c r="I518" s="24">
        <v>0</v>
      </c>
      <c r="J518" s="24">
        <v>0</v>
      </c>
      <c r="K518" s="24">
        <v>0</v>
      </c>
      <c r="L518" s="24">
        <v>0</v>
      </c>
      <c r="M518" s="24">
        <v>0</v>
      </c>
      <c r="N518" s="24">
        <v>0</v>
      </c>
      <c r="O518" s="24">
        <v>0</v>
      </c>
      <c r="P518" s="24">
        <v>0</v>
      </c>
      <c r="Q518" s="24">
        <v>0</v>
      </c>
      <c r="R518" s="24" cm="1">
        <f t="array" ref="R518">_xlfn.IFS(H518=1,1,K518=1,1,L518=1,1,M518=1,1,N518=1,1,P518=1,1,TRUE,0)</f>
        <v>0</v>
      </c>
      <c r="S518" s="35">
        <f>IF(AND(G518=1,R518=1),0,R518)</f>
        <v>0</v>
      </c>
      <c r="T518" s="53" t="s">
        <v>4</v>
      </c>
      <c r="U518" s="34" cm="1">
        <f t="array" ref="U518">_xlfn.IFS(T518="UNLIKELY", 1, T518="POSSIBLE", 1, T518="LIKELY",1, T518="VERY_LIKELY", 1, TRUE, 0)</f>
        <v>0</v>
      </c>
      <c r="V518" s="24" cm="1">
        <f t="array" ref="V518">_xlfn.IFS(T518="POSSIBLE", 1, T518="LIKELY",1, T518="VERY_LIKELY", 1, TRUE, 0)</f>
        <v>0</v>
      </c>
      <c r="W518" s="24" cm="1">
        <f t="array" ref="W518">_xlfn.IFS(T518="LIKELY",1, T518="VERY_LIKELY", 1, TRUE, 0)</f>
        <v>0</v>
      </c>
      <c r="X518" s="35" cm="1">
        <f t="array" ref="X518">_xlfn.IFS(T518="VERY_LIKELY", 1, TRUE, 0)</f>
        <v>0</v>
      </c>
    </row>
    <row r="519" spans="1:24" ht="20" customHeight="1" x14ac:dyDescent="0.2">
      <c r="A519" s="22" t="s">
        <v>1222</v>
      </c>
      <c r="B519" s="49" t="str">
        <f>SUBSTITUTE(A519,"/Users/timomiessen/Desktop/imagesdk/nonblackmen1/","Image_")</f>
        <v>Image_NBM_165.jpg</v>
      </c>
      <c r="C519" s="41" t="s">
        <v>389</v>
      </c>
      <c r="D519" s="23" t="s">
        <v>391</v>
      </c>
      <c r="E519" s="24">
        <v>0</v>
      </c>
      <c r="F519" s="24">
        <v>1</v>
      </c>
      <c r="G519" s="24">
        <v>0</v>
      </c>
      <c r="H519" s="24">
        <v>0</v>
      </c>
      <c r="I519" s="24">
        <v>0</v>
      </c>
      <c r="J519" s="24">
        <v>0</v>
      </c>
      <c r="K519" s="24">
        <v>0</v>
      </c>
      <c r="L519" s="24">
        <v>0</v>
      </c>
      <c r="M519" s="24">
        <v>0</v>
      </c>
      <c r="N519" s="24">
        <v>0</v>
      </c>
      <c r="O519" s="24">
        <v>0</v>
      </c>
      <c r="P519" s="24">
        <v>0</v>
      </c>
      <c r="Q519" s="24">
        <v>0</v>
      </c>
      <c r="R519" s="24" cm="1">
        <f t="array" ref="R519">_xlfn.IFS(H519=1,1,K519=1,1,L519=1,1,M519=1,1,N519=1,1,P519=1,1,TRUE,0)</f>
        <v>0</v>
      </c>
      <c r="S519" s="35">
        <f>IF(AND(G519=1,R519=1),0,R519)</f>
        <v>0</v>
      </c>
      <c r="T519" s="53" t="s">
        <v>1</v>
      </c>
      <c r="U519" s="34" cm="1">
        <f t="array" ref="U519">_xlfn.IFS(T519="UNLIKELY", 1, T519="POSSIBLE", 1, T519="LIKELY",1, T519="VERY_LIKELY", 1, TRUE, 0)</f>
        <v>1</v>
      </c>
      <c r="V519" s="24" cm="1">
        <f t="array" ref="V519">_xlfn.IFS(T519="POSSIBLE", 1, T519="LIKELY",1, T519="VERY_LIKELY", 1, TRUE, 0)</f>
        <v>0</v>
      </c>
      <c r="W519" s="24" cm="1">
        <f t="array" ref="W519">_xlfn.IFS(T519="LIKELY",1, T519="VERY_LIKELY", 1, TRUE, 0)</f>
        <v>0</v>
      </c>
      <c r="X519" s="35" cm="1">
        <f t="array" ref="X519">_xlfn.IFS(T519="VERY_LIKELY", 1, TRUE, 0)</f>
        <v>0</v>
      </c>
    </row>
    <row r="520" spans="1:24" ht="20" customHeight="1" x14ac:dyDescent="0.2">
      <c r="A520" s="22" t="s">
        <v>1223</v>
      </c>
      <c r="B520" s="49" t="str">
        <f>SUBSTITUTE(A520,"/Users/timomiessen/Desktop/imagesdk/nonblackmen1/","Image_")</f>
        <v>Image_NBM_166.jpg</v>
      </c>
      <c r="C520" s="41" t="s">
        <v>389</v>
      </c>
      <c r="D520" s="23" t="s">
        <v>391</v>
      </c>
      <c r="E520" s="24">
        <v>0</v>
      </c>
      <c r="F520" s="24">
        <v>1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 cm="1">
        <f t="array" ref="R520">_xlfn.IFS(H520=1,1,K520=1,1,L520=1,1,M520=1,1,N520=1,1,P520=1,1,TRUE,0)</f>
        <v>0</v>
      </c>
      <c r="S520" s="35">
        <f>IF(AND(G520=1,R520=1),0,R520)</f>
        <v>0</v>
      </c>
      <c r="T520" s="53" t="s">
        <v>4</v>
      </c>
      <c r="U520" s="34" cm="1">
        <f t="array" ref="U520">_xlfn.IFS(T520="UNLIKELY", 1, T520="POSSIBLE", 1, T520="LIKELY",1, T520="VERY_LIKELY", 1, TRUE, 0)</f>
        <v>0</v>
      </c>
      <c r="V520" s="24" cm="1">
        <f t="array" ref="V520">_xlfn.IFS(T520="POSSIBLE", 1, T520="LIKELY",1, T520="VERY_LIKELY", 1, TRUE, 0)</f>
        <v>0</v>
      </c>
      <c r="W520" s="24" cm="1">
        <f t="array" ref="W520">_xlfn.IFS(T520="LIKELY",1, T520="VERY_LIKELY", 1, TRUE, 0)</f>
        <v>0</v>
      </c>
      <c r="X520" s="35" cm="1">
        <f t="array" ref="X520">_xlfn.IFS(T520="VERY_LIKELY", 1, TRUE, 0)</f>
        <v>0</v>
      </c>
    </row>
    <row r="521" spans="1:24" ht="20" customHeight="1" x14ac:dyDescent="0.2">
      <c r="A521" s="22" t="s">
        <v>1224</v>
      </c>
      <c r="B521" s="49" t="str">
        <f>SUBSTITUTE(A521,"/Users/timomiessen/Desktop/imagesdk/nonblackmen1/","Image_")</f>
        <v>Image_NBM_167.jpg</v>
      </c>
      <c r="C521" s="41" t="s">
        <v>389</v>
      </c>
      <c r="D521" s="23" t="s">
        <v>391</v>
      </c>
      <c r="E521" s="24">
        <v>0</v>
      </c>
      <c r="F521" s="24">
        <v>1</v>
      </c>
      <c r="G521" s="24">
        <v>0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4">
        <v>0</v>
      </c>
      <c r="Q521" s="24">
        <v>0</v>
      </c>
      <c r="R521" s="24" cm="1">
        <f t="array" ref="R521">_xlfn.IFS(H521=1,1,K521=1,1,L521=1,1,M521=1,1,N521=1,1,P521=1,1,TRUE,0)</f>
        <v>0</v>
      </c>
      <c r="S521" s="35">
        <f>IF(AND(G521=1,R521=1),0,R521)</f>
        <v>0</v>
      </c>
      <c r="T521" s="53" t="s">
        <v>1</v>
      </c>
      <c r="U521" s="34" cm="1">
        <f t="array" ref="U521">_xlfn.IFS(T521="UNLIKELY", 1, T521="POSSIBLE", 1, T521="LIKELY",1, T521="VERY_LIKELY", 1, TRUE, 0)</f>
        <v>1</v>
      </c>
      <c r="V521" s="24" cm="1">
        <f t="array" ref="V521">_xlfn.IFS(T521="POSSIBLE", 1, T521="LIKELY",1, T521="VERY_LIKELY", 1, TRUE, 0)</f>
        <v>0</v>
      </c>
      <c r="W521" s="24" cm="1">
        <f t="array" ref="W521">_xlfn.IFS(T521="LIKELY",1, T521="VERY_LIKELY", 1, TRUE, 0)</f>
        <v>0</v>
      </c>
      <c r="X521" s="35" cm="1">
        <f t="array" ref="X521">_xlfn.IFS(T521="VERY_LIKELY", 1, TRUE, 0)</f>
        <v>0</v>
      </c>
    </row>
    <row r="522" spans="1:24" ht="20" customHeight="1" x14ac:dyDescent="0.2">
      <c r="A522" s="22" t="s">
        <v>1225</v>
      </c>
      <c r="B522" s="49" t="str">
        <f>SUBSTITUTE(A522,"/Users/timomiessen/Desktop/imagesdk/nonblackmen1/","Image_")</f>
        <v>Image_NBM_168.jpg</v>
      </c>
      <c r="C522" s="41" t="s">
        <v>389</v>
      </c>
      <c r="D522" s="23" t="s">
        <v>391</v>
      </c>
      <c r="E522" s="24">
        <v>0</v>
      </c>
      <c r="F522" s="24">
        <v>1</v>
      </c>
      <c r="G522" s="24">
        <v>0</v>
      </c>
      <c r="H522" s="24">
        <v>0</v>
      </c>
      <c r="I522" s="24">
        <v>0</v>
      </c>
      <c r="J522" s="24">
        <v>0</v>
      </c>
      <c r="K522" s="24">
        <v>0</v>
      </c>
      <c r="L522" s="24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R522" s="24" cm="1">
        <f t="array" ref="R522">_xlfn.IFS(H522=1,1,K522=1,1,L522=1,1,M522=1,1,N522=1,1,P522=1,1,TRUE,0)</f>
        <v>0</v>
      </c>
      <c r="S522" s="35">
        <f>IF(AND(G522=1,R522=1),0,R522)</f>
        <v>0</v>
      </c>
      <c r="T522" s="53" t="s">
        <v>4</v>
      </c>
      <c r="U522" s="34" cm="1">
        <f t="array" ref="U522">_xlfn.IFS(T522="UNLIKELY", 1, T522="POSSIBLE", 1, T522="LIKELY",1, T522="VERY_LIKELY", 1, TRUE, 0)</f>
        <v>0</v>
      </c>
      <c r="V522" s="24" cm="1">
        <f t="array" ref="V522">_xlfn.IFS(T522="POSSIBLE", 1, T522="LIKELY",1, T522="VERY_LIKELY", 1, TRUE, 0)</f>
        <v>0</v>
      </c>
      <c r="W522" s="24" cm="1">
        <f t="array" ref="W522">_xlfn.IFS(T522="LIKELY",1, T522="VERY_LIKELY", 1, TRUE, 0)</f>
        <v>0</v>
      </c>
      <c r="X522" s="35" cm="1">
        <f t="array" ref="X522">_xlfn.IFS(T522="VERY_LIKELY", 1, TRUE, 0)</f>
        <v>0</v>
      </c>
    </row>
    <row r="523" spans="1:24" ht="20" customHeight="1" x14ac:dyDescent="0.2">
      <c r="A523" s="22" t="s">
        <v>1226</v>
      </c>
      <c r="B523" s="49" t="str">
        <f>SUBSTITUTE(A523,"/Users/timomiessen/Desktop/imagesdk/nonblackmen1/","Image_")</f>
        <v>Image_NBM_169.jpg</v>
      </c>
      <c r="C523" s="41" t="s">
        <v>389</v>
      </c>
      <c r="D523" s="23" t="s">
        <v>391</v>
      </c>
      <c r="E523" s="24">
        <v>0</v>
      </c>
      <c r="F523" s="24">
        <v>1</v>
      </c>
      <c r="G523" s="24">
        <v>0</v>
      </c>
      <c r="H523" s="24">
        <v>0</v>
      </c>
      <c r="I523" s="24">
        <v>0</v>
      </c>
      <c r="J523" s="24">
        <v>0</v>
      </c>
      <c r="K523" s="24">
        <v>0</v>
      </c>
      <c r="L523" s="24">
        <v>0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 cm="1">
        <f t="array" ref="R523">_xlfn.IFS(H523=1,1,K523=1,1,L523=1,1,M523=1,1,N523=1,1,P523=1,1,TRUE,0)</f>
        <v>0</v>
      </c>
      <c r="S523" s="35">
        <f>IF(AND(G523=1,R523=1),0,R523)</f>
        <v>0</v>
      </c>
      <c r="T523" s="53" t="s">
        <v>4</v>
      </c>
      <c r="U523" s="34" cm="1">
        <f t="array" ref="U523">_xlfn.IFS(T523="UNLIKELY", 1, T523="POSSIBLE", 1, T523="LIKELY",1, T523="VERY_LIKELY", 1, TRUE, 0)</f>
        <v>0</v>
      </c>
      <c r="V523" s="24" cm="1">
        <f t="array" ref="V523">_xlfn.IFS(T523="POSSIBLE", 1, T523="LIKELY",1, T523="VERY_LIKELY", 1, TRUE, 0)</f>
        <v>0</v>
      </c>
      <c r="W523" s="24" cm="1">
        <f t="array" ref="W523">_xlfn.IFS(T523="LIKELY",1, T523="VERY_LIKELY", 1, TRUE, 0)</f>
        <v>0</v>
      </c>
      <c r="X523" s="35" cm="1">
        <f t="array" ref="X523">_xlfn.IFS(T523="VERY_LIKELY", 1, TRUE, 0)</f>
        <v>0</v>
      </c>
    </row>
    <row r="524" spans="1:24" ht="20" customHeight="1" x14ac:dyDescent="0.2">
      <c r="A524" s="22" t="s">
        <v>1227</v>
      </c>
      <c r="B524" s="49" t="str">
        <f>SUBSTITUTE(A524,"/Users/timomiessen/Desktop/imagesdk/nonblackmen1/","Image_")</f>
        <v>Image_NBM_17.jpg</v>
      </c>
      <c r="C524" s="41" t="s">
        <v>389</v>
      </c>
      <c r="D524" s="23" t="s">
        <v>391</v>
      </c>
      <c r="E524" s="24">
        <v>1</v>
      </c>
      <c r="F524" s="24">
        <v>0</v>
      </c>
      <c r="G524" s="24">
        <v>0</v>
      </c>
      <c r="H524" s="24">
        <v>0</v>
      </c>
      <c r="I524" s="24">
        <v>0</v>
      </c>
      <c r="J524" s="24">
        <v>0</v>
      </c>
      <c r="K524" s="24">
        <v>0</v>
      </c>
      <c r="L524" s="24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 cm="1">
        <f t="array" ref="R524">_xlfn.IFS(H524=1,1,K524=1,1,L524=1,1,M524=1,1,N524=1,1,P524=1,1,TRUE,0)</f>
        <v>0</v>
      </c>
      <c r="S524" s="35">
        <f>IF(AND(G524=1,R524=1),0,R524)</f>
        <v>0</v>
      </c>
      <c r="T524" s="53" t="s">
        <v>4</v>
      </c>
      <c r="U524" s="34" cm="1">
        <f t="array" ref="U524">_xlfn.IFS(T524="UNLIKELY", 1, T524="POSSIBLE", 1, T524="LIKELY",1, T524="VERY_LIKELY", 1, TRUE, 0)</f>
        <v>0</v>
      </c>
      <c r="V524" s="24" cm="1">
        <f t="array" ref="V524">_xlfn.IFS(T524="POSSIBLE", 1, T524="LIKELY",1, T524="VERY_LIKELY", 1, TRUE, 0)</f>
        <v>0</v>
      </c>
      <c r="W524" s="24" cm="1">
        <f t="array" ref="W524">_xlfn.IFS(T524="LIKELY",1, T524="VERY_LIKELY", 1, TRUE, 0)</f>
        <v>0</v>
      </c>
      <c r="X524" s="35" cm="1">
        <f t="array" ref="X524">_xlfn.IFS(T524="VERY_LIKELY", 1, TRUE, 0)</f>
        <v>0</v>
      </c>
    </row>
    <row r="525" spans="1:24" ht="20" customHeight="1" x14ac:dyDescent="0.2">
      <c r="A525" s="22" t="s">
        <v>1228</v>
      </c>
      <c r="B525" s="49" t="str">
        <f>SUBSTITUTE(A525,"/Users/timomiessen/Desktop/imagesdk/nonblackmen1/","Image_")</f>
        <v>Image_NBM_170.jpg</v>
      </c>
      <c r="C525" s="41" t="s">
        <v>389</v>
      </c>
      <c r="D525" s="23" t="s">
        <v>391</v>
      </c>
      <c r="E525" s="24">
        <v>0</v>
      </c>
      <c r="F525" s="24">
        <v>1</v>
      </c>
      <c r="G525" s="24">
        <v>0</v>
      </c>
      <c r="H525" s="24">
        <v>0</v>
      </c>
      <c r="I525" s="24">
        <v>0</v>
      </c>
      <c r="J525" s="24">
        <v>0</v>
      </c>
      <c r="K525" s="24">
        <v>0</v>
      </c>
      <c r="L525" s="24">
        <v>0</v>
      </c>
      <c r="M525" s="24">
        <v>0</v>
      </c>
      <c r="N525" s="24">
        <v>0</v>
      </c>
      <c r="O525" s="24">
        <v>0</v>
      </c>
      <c r="P525" s="24">
        <v>0</v>
      </c>
      <c r="Q525" s="24">
        <v>0</v>
      </c>
      <c r="R525" s="24" cm="1">
        <f t="array" ref="R525">_xlfn.IFS(H525=1,1,K525=1,1,L525=1,1,M525=1,1,N525=1,1,P525=1,1,TRUE,0)</f>
        <v>0</v>
      </c>
      <c r="S525" s="35">
        <f>IF(AND(G525=1,R525=1),0,R525)</f>
        <v>0</v>
      </c>
      <c r="T525" s="53" t="s">
        <v>4</v>
      </c>
      <c r="U525" s="34" cm="1">
        <f t="array" ref="U525">_xlfn.IFS(T525="UNLIKELY", 1, T525="POSSIBLE", 1, T525="LIKELY",1, T525="VERY_LIKELY", 1, TRUE, 0)</f>
        <v>0</v>
      </c>
      <c r="V525" s="24" cm="1">
        <f t="array" ref="V525">_xlfn.IFS(T525="POSSIBLE", 1, T525="LIKELY",1, T525="VERY_LIKELY", 1, TRUE, 0)</f>
        <v>0</v>
      </c>
      <c r="W525" s="24" cm="1">
        <f t="array" ref="W525">_xlfn.IFS(T525="LIKELY",1, T525="VERY_LIKELY", 1, TRUE, 0)</f>
        <v>0</v>
      </c>
      <c r="X525" s="35" cm="1">
        <f t="array" ref="X525">_xlfn.IFS(T525="VERY_LIKELY", 1, TRUE, 0)</f>
        <v>0</v>
      </c>
    </row>
    <row r="526" spans="1:24" ht="20" customHeight="1" x14ac:dyDescent="0.2">
      <c r="A526" s="22" t="s">
        <v>1229</v>
      </c>
      <c r="B526" s="49" t="str">
        <f>SUBSTITUTE(A526,"/Users/timomiessen/Desktop/imagesdk/nonblackmen1/","Image_")</f>
        <v>Image_NBM_171.jpg</v>
      </c>
      <c r="C526" s="41" t="s">
        <v>389</v>
      </c>
      <c r="D526" s="23" t="s">
        <v>391</v>
      </c>
      <c r="E526" s="24">
        <v>0</v>
      </c>
      <c r="F526" s="24">
        <v>1</v>
      </c>
      <c r="G526" s="24">
        <v>0</v>
      </c>
      <c r="H526" s="24">
        <v>0</v>
      </c>
      <c r="I526" s="24">
        <v>0</v>
      </c>
      <c r="J526" s="24">
        <v>0</v>
      </c>
      <c r="K526" s="24">
        <v>0</v>
      </c>
      <c r="L526" s="24">
        <v>0</v>
      </c>
      <c r="M526" s="24">
        <v>0</v>
      </c>
      <c r="N526" s="24">
        <v>0</v>
      </c>
      <c r="O526" s="24">
        <v>0</v>
      </c>
      <c r="P526" s="24">
        <v>0</v>
      </c>
      <c r="Q526" s="24">
        <v>0</v>
      </c>
      <c r="R526" s="24" cm="1">
        <f t="array" ref="R526">_xlfn.IFS(H526=1,1,K526=1,1,L526=1,1,M526=1,1,N526=1,1,P526=1,1,TRUE,0)</f>
        <v>0</v>
      </c>
      <c r="S526" s="35">
        <f>IF(AND(G526=1,R526=1),0,R526)</f>
        <v>0</v>
      </c>
      <c r="T526" s="53" t="s">
        <v>4</v>
      </c>
      <c r="U526" s="34" cm="1">
        <f t="array" ref="U526">_xlfn.IFS(T526="UNLIKELY", 1, T526="POSSIBLE", 1, T526="LIKELY",1, T526="VERY_LIKELY", 1, TRUE, 0)</f>
        <v>0</v>
      </c>
      <c r="V526" s="24" cm="1">
        <f t="array" ref="V526">_xlfn.IFS(T526="POSSIBLE", 1, T526="LIKELY",1, T526="VERY_LIKELY", 1, TRUE, 0)</f>
        <v>0</v>
      </c>
      <c r="W526" s="24" cm="1">
        <f t="array" ref="W526">_xlfn.IFS(T526="LIKELY",1, T526="VERY_LIKELY", 1, TRUE, 0)</f>
        <v>0</v>
      </c>
      <c r="X526" s="35" cm="1">
        <f t="array" ref="X526">_xlfn.IFS(T526="VERY_LIKELY", 1, TRUE, 0)</f>
        <v>0</v>
      </c>
    </row>
    <row r="527" spans="1:24" ht="20" customHeight="1" x14ac:dyDescent="0.2">
      <c r="A527" s="22" t="s">
        <v>1230</v>
      </c>
      <c r="B527" s="49" t="str">
        <f>SUBSTITUTE(A527,"/Users/timomiessen/Desktop/imagesdk/nonblackmen1/","Image_")</f>
        <v>Image_NBM_172.jpg</v>
      </c>
      <c r="C527" s="41" t="s">
        <v>389</v>
      </c>
      <c r="D527" s="23" t="s">
        <v>391</v>
      </c>
      <c r="E527" s="24">
        <v>0</v>
      </c>
      <c r="F527" s="24">
        <v>1</v>
      </c>
      <c r="G527" s="24">
        <v>0</v>
      </c>
      <c r="H527" s="24">
        <v>0</v>
      </c>
      <c r="I527" s="24">
        <v>0</v>
      </c>
      <c r="J527" s="24">
        <v>0</v>
      </c>
      <c r="K527" s="24">
        <v>0</v>
      </c>
      <c r="L527" s="24">
        <v>0</v>
      </c>
      <c r="M527" s="24">
        <v>0</v>
      </c>
      <c r="N527" s="24">
        <v>0</v>
      </c>
      <c r="O527" s="24">
        <v>0</v>
      </c>
      <c r="P527" s="24">
        <v>0</v>
      </c>
      <c r="Q527" s="24">
        <v>0</v>
      </c>
      <c r="R527" s="24" cm="1">
        <f t="array" ref="R527">_xlfn.IFS(H527=1,1,K527=1,1,L527=1,1,M527=1,1,N527=1,1,P527=1,1,TRUE,0)</f>
        <v>0</v>
      </c>
      <c r="S527" s="35">
        <f>IF(AND(G527=1,R527=1),0,R527)</f>
        <v>0</v>
      </c>
      <c r="T527" s="53" t="s">
        <v>4</v>
      </c>
      <c r="U527" s="34" cm="1">
        <f t="array" ref="U527">_xlfn.IFS(T527="UNLIKELY", 1, T527="POSSIBLE", 1, T527="LIKELY",1, T527="VERY_LIKELY", 1, TRUE, 0)</f>
        <v>0</v>
      </c>
      <c r="V527" s="24" cm="1">
        <f t="array" ref="V527">_xlfn.IFS(T527="POSSIBLE", 1, T527="LIKELY",1, T527="VERY_LIKELY", 1, TRUE, 0)</f>
        <v>0</v>
      </c>
      <c r="W527" s="24" cm="1">
        <f t="array" ref="W527">_xlfn.IFS(T527="LIKELY",1, T527="VERY_LIKELY", 1, TRUE, 0)</f>
        <v>0</v>
      </c>
      <c r="X527" s="35" cm="1">
        <f t="array" ref="X527">_xlfn.IFS(T527="VERY_LIKELY", 1, TRUE, 0)</f>
        <v>0</v>
      </c>
    </row>
    <row r="528" spans="1:24" ht="20" customHeight="1" x14ac:dyDescent="0.2">
      <c r="A528" s="22" t="s">
        <v>1231</v>
      </c>
      <c r="B528" s="49" t="str">
        <f>SUBSTITUTE(A528,"/Users/timomiessen/Desktop/imagesdk/nonblackmen1/","Image_")</f>
        <v>Image_NBM_173.jpg</v>
      </c>
      <c r="C528" s="41" t="s">
        <v>389</v>
      </c>
      <c r="D528" s="23" t="s">
        <v>391</v>
      </c>
      <c r="E528" s="24">
        <v>0</v>
      </c>
      <c r="F528" s="24">
        <v>1</v>
      </c>
      <c r="G528" s="24">
        <v>0</v>
      </c>
      <c r="H528" s="24">
        <v>0</v>
      </c>
      <c r="I528" s="24">
        <v>0</v>
      </c>
      <c r="J528" s="24">
        <v>0</v>
      </c>
      <c r="K528" s="24">
        <v>0</v>
      </c>
      <c r="L528" s="24">
        <v>0</v>
      </c>
      <c r="M528" s="24">
        <v>0</v>
      </c>
      <c r="N528" s="24">
        <v>0</v>
      </c>
      <c r="O528" s="24">
        <v>0</v>
      </c>
      <c r="P528" s="24">
        <v>0</v>
      </c>
      <c r="Q528" s="24">
        <v>0</v>
      </c>
      <c r="R528" s="24" cm="1">
        <f t="array" ref="R528">_xlfn.IFS(H528=1,1,K528=1,1,L528=1,1,M528=1,1,N528=1,1,P528=1,1,TRUE,0)</f>
        <v>0</v>
      </c>
      <c r="S528" s="35">
        <f>IF(AND(G528=1,R528=1),0,R528)</f>
        <v>0</v>
      </c>
      <c r="T528" s="53" t="s">
        <v>1</v>
      </c>
      <c r="U528" s="34" cm="1">
        <f t="array" ref="U528">_xlfn.IFS(T528="UNLIKELY", 1, T528="POSSIBLE", 1, T528="LIKELY",1, T528="VERY_LIKELY", 1, TRUE, 0)</f>
        <v>1</v>
      </c>
      <c r="V528" s="24" cm="1">
        <f t="array" ref="V528">_xlfn.IFS(T528="POSSIBLE", 1, T528="LIKELY",1, T528="VERY_LIKELY", 1, TRUE, 0)</f>
        <v>0</v>
      </c>
      <c r="W528" s="24" cm="1">
        <f t="array" ref="W528">_xlfn.IFS(T528="LIKELY",1, T528="VERY_LIKELY", 1, TRUE, 0)</f>
        <v>0</v>
      </c>
      <c r="X528" s="35" cm="1">
        <f t="array" ref="X528">_xlfn.IFS(T528="VERY_LIKELY", 1, TRUE, 0)</f>
        <v>0</v>
      </c>
    </row>
    <row r="529" spans="1:24" ht="20" customHeight="1" x14ac:dyDescent="0.2">
      <c r="A529" s="22" t="s">
        <v>1232</v>
      </c>
      <c r="B529" s="49" t="str">
        <f>SUBSTITUTE(A529,"/Users/timomiessen/Desktop/imagesdk/nonblackmen1/","Image_")</f>
        <v>Image_NBM_174.jpg</v>
      </c>
      <c r="C529" s="41" t="s">
        <v>389</v>
      </c>
      <c r="D529" s="23" t="s">
        <v>391</v>
      </c>
      <c r="E529" s="24">
        <v>0</v>
      </c>
      <c r="F529" s="24">
        <v>1</v>
      </c>
      <c r="G529" s="24">
        <v>0</v>
      </c>
      <c r="H529" s="24">
        <v>0</v>
      </c>
      <c r="I529" s="24">
        <v>0</v>
      </c>
      <c r="J529" s="24">
        <v>0</v>
      </c>
      <c r="K529" s="24">
        <v>0</v>
      </c>
      <c r="L529" s="24">
        <v>0</v>
      </c>
      <c r="M529" s="24">
        <v>0</v>
      </c>
      <c r="N529" s="24">
        <v>0</v>
      </c>
      <c r="O529" s="24">
        <v>0</v>
      </c>
      <c r="P529" s="24">
        <v>0</v>
      </c>
      <c r="Q529" s="24">
        <v>0</v>
      </c>
      <c r="R529" s="24" cm="1">
        <f t="array" ref="R529">_xlfn.IFS(H529=1,1,K529=1,1,L529=1,1,M529=1,1,N529=1,1,P529=1,1,TRUE,0)</f>
        <v>0</v>
      </c>
      <c r="S529" s="35">
        <f>IF(AND(G529=1,R529=1),0,R529)</f>
        <v>0</v>
      </c>
      <c r="T529" s="53" t="s">
        <v>1</v>
      </c>
      <c r="U529" s="34" cm="1">
        <f t="array" ref="U529">_xlfn.IFS(T529="UNLIKELY", 1, T529="POSSIBLE", 1, T529="LIKELY",1, T529="VERY_LIKELY", 1, TRUE, 0)</f>
        <v>1</v>
      </c>
      <c r="V529" s="24" cm="1">
        <f t="array" ref="V529">_xlfn.IFS(T529="POSSIBLE", 1, T529="LIKELY",1, T529="VERY_LIKELY", 1, TRUE, 0)</f>
        <v>0</v>
      </c>
      <c r="W529" s="24" cm="1">
        <f t="array" ref="W529">_xlfn.IFS(T529="LIKELY",1, T529="VERY_LIKELY", 1, TRUE, 0)</f>
        <v>0</v>
      </c>
      <c r="X529" s="35" cm="1">
        <f t="array" ref="X529">_xlfn.IFS(T529="VERY_LIKELY", 1, TRUE, 0)</f>
        <v>0</v>
      </c>
    </row>
    <row r="530" spans="1:24" ht="20" customHeight="1" x14ac:dyDescent="0.2">
      <c r="A530" s="22" t="s">
        <v>1233</v>
      </c>
      <c r="B530" s="49" t="str">
        <f>SUBSTITUTE(A530,"/Users/timomiessen/Desktop/imagesdk/nonblackmen1/","Image_")</f>
        <v>Image_NBM_175.jpg</v>
      </c>
      <c r="C530" s="41" t="s">
        <v>389</v>
      </c>
      <c r="D530" s="23" t="s">
        <v>391</v>
      </c>
      <c r="E530" s="24">
        <v>0</v>
      </c>
      <c r="F530" s="24">
        <v>1</v>
      </c>
      <c r="G530" s="24">
        <v>0</v>
      </c>
      <c r="H530" s="24">
        <v>0</v>
      </c>
      <c r="I530" s="24">
        <v>0</v>
      </c>
      <c r="J530" s="24">
        <v>0</v>
      </c>
      <c r="K530" s="24">
        <v>0</v>
      </c>
      <c r="L530" s="24">
        <v>0</v>
      </c>
      <c r="M530" s="24">
        <v>0</v>
      </c>
      <c r="N530" s="24">
        <v>0</v>
      </c>
      <c r="O530" s="24">
        <v>0</v>
      </c>
      <c r="P530" s="24">
        <v>0</v>
      </c>
      <c r="Q530" s="24">
        <v>0</v>
      </c>
      <c r="R530" s="24" cm="1">
        <f t="array" ref="R530">_xlfn.IFS(H530=1,1,K530=1,1,L530=1,1,M530=1,1,N530=1,1,P530=1,1,TRUE,0)</f>
        <v>0</v>
      </c>
      <c r="S530" s="35">
        <f>IF(AND(G530=1,R530=1),0,R530)</f>
        <v>0</v>
      </c>
      <c r="T530" s="53" t="s">
        <v>4</v>
      </c>
      <c r="U530" s="34" cm="1">
        <f t="array" ref="U530">_xlfn.IFS(T530="UNLIKELY", 1, T530="POSSIBLE", 1, T530="LIKELY",1, T530="VERY_LIKELY", 1, TRUE, 0)</f>
        <v>0</v>
      </c>
      <c r="V530" s="24" cm="1">
        <f t="array" ref="V530">_xlfn.IFS(T530="POSSIBLE", 1, T530="LIKELY",1, T530="VERY_LIKELY", 1, TRUE, 0)</f>
        <v>0</v>
      </c>
      <c r="W530" s="24" cm="1">
        <f t="array" ref="W530">_xlfn.IFS(T530="LIKELY",1, T530="VERY_LIKELY", 1, TRUE, 0)</f>
        <v>0</v>
      </c>
      <c r="X530" s="35" cm="1">
        <f t="array" ref="X530">_xlfn.IFS(T530="VERY_LIKELY", 1, TRUE, 0)</f>
        <v>0</v>
      </c>
    </row>
    <row r="531" spans="1:24" ht="20" customHeight="1" x14ac:dyDescent="0.2">
      <c r="A531" s="22" t="s">
        <v>1234</v>
      </c>
      <c r="B531" s="49" t="str">
        <f>SUBSTITUTE(A531,"/Users/timomiessen/Desktop/imagesdk/nonblackmen1/","Image_")</f>
        <v>Image_NBM_176.jpg</v>
      </c>
      <c r="C531" s="41" t="s">
        <v>389</v>
      </c>
      <c r="D531" s="23" t="s">
        <v>391</v>
      </c>
      <c r="E531" s="24">
        <v>0</v>
      </c>
      <c r="F531" s="24">
        <v>1</v>
      </c>
      <c r="G531" s="24">
        <v>0</v>
      </c>
      <c r="H531" s="24">
        <v>0</v>
      </c>
      <c r="I531" s="24">
        <v>0</v>
      </c>
      <c r="J531" s="24">
        <v>0</v>
      </c>
      <c r="K531" s="24">
        <v>0</v>
      </c>
      <c r="L531" s="24">
        <v>0</v>
      </c>
      <c r="M531" s="24">
        <v>0</v>
      </c>
      <c r="N531" s="24">
        <v>0</v>
      </c>
      <c r="O531" s="24">
        <v>0</v>
      </c>
      <c r="P531" s="24">
        <v>0</v>
      </c>
      <c r="Q531" s="24">
        <v>0</v>
      </c>
      <c r="R531" s="24" cm="1">
        <f t="array" ref="R531">_xlfn.IFS(H531=1,1,K531=1,1,L531=1,1,M531=1,1,N531=1,1,P531=1,1,TRUE,0)</f>
        <v>0</v>
      </c>
      <c r="S531" s="35">
        <f>IF(AND(G531=1,R531=1),0,R531)</f>
        <v>0</v>
      </c>
      <c r="T531" s="53" t="s">
        <v>1</v>
      </c>
      <c r="U531" s="34" cm="1">
        <f t="array" ref="U531">_xlfn.IFS(T531="UNLIKELY", 1, T531="POSSIBLE", 1, T531="LIKELY",1, T531="VERY_LIKELY", 1, TRUE, 0)</f>
        <v>1</v>
      </c>
      <c r="V531" s="24" cm="1">
        <f t="array" ref="V531">_xlfn.IFS(T531="POSSIBLE", 1, T531="LIKELY",1, T531="VERY_LIKELY", 1, TRUE, 0)</f>
        <v>0</v>
      </c>
      <c r="W531" s="24" cm="1">
        <f t="array" ref="W531">_xlfn.IFS(T531="LIKELY",1, T531="VERY_LIKELY", 1, TRUE, 0)</f>
        <v>0</v>
      </c>
      <c r="X531" s="35" cm="1">
        <f t="array" ref="X531">_xlfn.IFS(T531="VERY_LIKELY", 1, TRUE, 0)</f>
        <v>0</v>
      </c>
    </row>
    <row r="532" spans="1:24" ht="20" customHeight="1" x14ac:dyDescent="0.2">
      <c r="A532" s="22" t="s">
        <v>1235</v>
      </c>
      <c r="B532" s="49" t="str">
        <f>SUBSTITUTE(A532,"/Users/timomiessen/Desktop/imagesdk/nonblackmen1/","Image_")</f>
        <v>Image_NBM_177.jpg</v>
      </c>
      <c r="C532" s="41" t="s">
        <v>389</v>
      </c>
      <c r="D532" s="23" t="s">
        <v>391</v>
      </c>
      <c r="E532" s="24">
        <v>0</v>
      </c>
      <c r="F532" s="24">
        <v>1</v>
      </c>
      <c r="G532" s="24">
        <v>0</v>
      </c>
      <c r="H532" s="24">
        <v>0</v>
      </c>
      <c r="I532" s="24">
        <v>0</v>
      </c>
      <c r="J532" s="24">
        <v>0</v>
      </c>
      <c r="K532" s="24">
        <v>0</v>
      </c>
      <c r="L532" s="24">
        <v>0</v>
      </c>
      <c r="M532" s="24">
        <v>0</v>
      </c>
      <c r="N532" s="24">
        <v>0</v>
      </c>
      <c r="O532" s="24">
        <v>0</v>
      </c>
      <c r="P532" s="24">
        <v>0</v>
      </c>
      <c r="Q532" s="24">
        <v>0</v>
      </c>
      <c r="R532" s="24" cm="1">
        <f t="array" ref="R532">_xlfn.IFS(H532=1,1,K532=1,1,L532=1,1,M532=1,1,N532=1,1,P532=1,1,TRUE,0)</f>
        <v>0</v>
      </c>
      <c r="S532" s="35">
        <f>IF(AND(G532=1,R532=1),0,R532)</f>
        <v>0</v>
      </c>
      <c r="T532" s="53" t="s">
        <v>4</v>
      </c>
      <c r="U532" s="34" cm="1">
        <f t="array" ref="U532">_xlfn.IFS(T532="UNLIKELY", 1, T532="POSSIBLE", 1, T532="LIKELY",1, T532="VERY_LIKELY", 1, TRUE, 0)</f>
        <v>0</v>
      </c>
      <c r="V532" s="24" cm="1">
        <f t="array" ref="V532">_xlfn.IFS(T532="POSSIBLE", 1, T532="LIKELY",1, T532="VERY_LIKELY", 1, TRUE, 0)</f>
        <v>0</v>
      </c>
      <c r="W532" s="24" cm="1">
        <f t="array" ref="W532">_xlfn.IFS(T532="LIKELY",1, T532="VERY_LIKELY", 1, TRUE, 0)</f>
        <v>0</v>
      </c>
      <c r="X532" s="35" cm="1">
        <f t="array" ref="X532">_xlfn.IFS(T532="VERY_LIKELY", 1, TRUE, 0)</f>
        <v>0</v>
      </c>
    </row>
    <row r="533" spans="1:24" ht="20" customHeight="1" x14ac:dyDescent="0.2">
      <c r="A533" s="22" t="s">
        <v>1236</v>
      </c>
      <c r="B533" s="49" t="str">
        <f>SUBSTITUTE(A533,"/Users/timomiessen/Desktop/imagesdk/nonblackmen1/","Image_")</f>
        <v>Image_NBM_178.jpg</v>
      </c>
      <c r="C533" s="41" t="s">
        <v>389</v>
      </c>
      <c r="D533" s="23" t="s">
        <v>391</v>
      </c>
      <c r="E533" s="24">
        <v>0</v>
      </c>
      <c r="F533" s="24">
        <v>1</v>
      </c>
      <c r="G533" s="24">
        <v>0</v>
      </c>
      <c r="H533" s="24">
        <v>0</v>
      </c>
      <c r="I533" s="24">
        <v>0</v>
      </c>
      <c r="J533" s="24">
        <v>0</v>
      </c>
      <c r="K533" s="24">
        <v>0</v>
      </c>
      <c r="L533" s="24">
        <v>0</v>
      </c>
      <c r="M533" s="24">
        <v>0</v>
      </c>
      <c r="N533" s="24">
        <v>0</v>
      </c>
      <c r="O533" s="24">
        <v>0</v>
      </c>
      <c r="P533" s="24">
        <v>0</v>
      </c>
      <c r="Q533" s="24">
        <v>0</v>
      </c>
      <c r="R533" s="24" cm="1">
        <f t="array" ref="R533">_xlfn.IFS(H533=1,1,K533=1,1,L533=1,1,M533=1,1,N533=1,1,P533=1,1,TRUE,0)</f>
        <v>0</v>
      </c>
      <c r="S533" s="35">
        <f>IF(AND(G533=1,R533=1),0,R533)</f>
        <v>0</v>
      </c>
      <c r="T533" s="53" t="s">
        <v>4</v>
      </c>
      <c r="U533" s="34" cm="1">
        <f t="array" ref="U533">_xlfn.IFS(T533="UNLIKELY", 1, T533="POSSIBLE", 1, T533="LIKELY",1, T533="VERY_LIKELY", 1, TRUE, 0)</f>
        <v>0</v>
      </c>
      <c r="V533" s="24" cm="1">
        <f t="array" ref="V533">_xlfn.IFS(T533="POSSIBLE", 1, T533="LIKELY",1, T533="VERY_LIKELY", 1, TRUE, 0)</f>
        <v>0</v>
      </c>
      <c r="W533" s="24" cm="1">
        <f t="array" ref="W533">_xlfn.IFS(T533="LIKELY",1, T533="VERY_LIKELY", 1, TRUE, 0)</f>
        <v>0</v>
      </c>
      <c r="X533" s="35" cm="1">
        <f t="array" ref="X533">_xlfn.IFS(T533="VERY_LIKELY", 1, TRUE, 0)</f>
        <v>0</v>
      </c>
    </row>
    <row r="534" spans="1:24" ht="20" customHeight="1" x14ac:dyDescent="0.2">
      <c r="A534" s="22" t="s">
        <v>1237</v>
      </c>
      <c r="B534" s="49" t="str">
        <f>SUBSTITUTE(A534,"/Users/timomiessen/Desktop/imagesdk/nonblackmen1/","Image_")</f>
        <v>Image_NBM_179.jpg</v>
      </c>
      <c r="C534" s="41" t="s">
        <v>389</v>
      </c>
      <c r="D534" s="23" t="s">
        <v>391</v>
      </c>
      <c r="E534" s="24">
        <v>0</v>
      </c>
      <c r="F534" s="24">
        <v>1</v>
      </c>
      <c r="G534" s="24">
        <v>0</v>
      </c>
      <c r="H534" s="24">
        <v>0</v>
      </c>
      <c r="I534" s="24">
        <v>0</v>
      </c>
      <c r="J534" s="24">
        <v>0</v>
      </c>
      <c r="K534" s="24">
        <v>0</v>
      </c>
      <c r="L534" s="24">
        <v>0</v>
      </c>
      <c r="M534" s="24">
        <v>0</v>
      </c>
      <c r="N534" s="24">
        <v>0</v>
      </c>
      <c r="O534" s="24">
        <v>0</v>
      </c>
      <c r="P534" s="24">
        <v>0</v>
      </c>
      <c r="Q534" s="24">
        <v>0</v>
      </c>
      <c r="R534" s="24" cm="1">
        <f t="array" ref="R534">_xlfn.IFS(H534=1,1,K534=1,1,L534=1,1,M534=1,1,N534=1,1,P534=1,1,TRUE,0)</f>
        <v>0</v>
      </c>
      <c r="S534" s="35">
        <f>IF(AND(G534=1,R534=1),0,R534)</f>
        <v>0</v>
      </c>
      <c r="T534" s="53" t="s">
        <v>4</v>
      </c>
      <c r="U534" s="34" cm="1">
        <f t="array" ref="U534">_xlfn.IFS(T534="UNLIKELY", 1, T534="POSSIBLE", 1, T534="LIKELY",1, T534="VERY_LIKELY", 1, TRUE, 0)</f>
        <v>0</v>
      </c>
      <c r="V534" s="24" cm="1">
        <f t="array" ref="V534">_xlfn.IFS(T534="POSSIBLE", 1, T534="LIKELY",1, T534="VERY_LIKELY", 1, TRUE, 0)</f>
        <v>0</v>
      </c>
      <c r="W534" s="24" cm="1">
        <f t="array" ref="W534">_xlfn.IFS(T534="LIKELY",1, T534="VERY_LIKELY", 1, TRUE, 0)</f>
        <v>0</v>
      </c>
      <c r="X534" s="35" cm="1">
        <f t="array" ref="X534">_xlfn.IFS(T534="VERY_LIKELY", 1, TRUE, 0)</f>
        <v>0</v>
      </c>
    </row>
    <row r="535" spans="1:24" ht="20" customHeight="1" x14ac:dyDescent="0.2">
      <c r="A535" s="22" t="s">
        <v>1238</v>
      </c>
      <c r="B535" s="49" t="str">
        <f>SUBSTITUTE(A535,"/Users/timomiessen/Desktop/imagesdk/nonblackmen1/","Image_")</f>
        <v>Image_NBM_18.jpg</v>
      </c>
      <c r="C535" s="41" t="s">
        <v>389</v>
      </c>
      <c r="D535" s="23" t="s">
        <v>391</v>
      </c>
      <c r="E535" s="24">
        <v>1</v>
      </c>
      <c r="F535" s="24">
        <v>0</v>
      </c>
      <c r="G535" s="24">
        <v>0</v>
      </c>
      <c r="H535" s="24">
        <v>0</v>
      </c>
      <c r="I535" s="24">
        <v>0</v>
      </c>
      <c r="J535" s="24">
        <v>0</v>
      </c>
      <c r="K535" s="24">
        <v>0</v>
      </c>
      <c r="L535" s="24">
        <v>0</v>
      </c>
      <c r="M535" s="24">
        <v>0</v>
      </c>
      <c r="N535" s="24">
        <v>0</v>
      </c>
      <c r="O535" s="24">
        <v>0</v>
      </c>
      <c r="P535" s="24">
        <v>0</v>
      </c>
      <c r="Q535" s="24">
        <v>0</v>
      </c>
      <c r="R535" s="24" cm="1">
        <f t="array" ref="R535">_xlfn.IFS(H535=1,1,K535=1,1,L535=1,1,M535=1,1,N535=1,1,P535=1,1,TRUE,0)</f>
        <v>0</v>
      </c>
      <c r="S535" s="35">
        <f>IF(AND(G535=1,R535=1),0,R535)</f>
        <v>0</v>
      </c>
      <c r="T535" s="53" t="s">
        <v>2</v>
      </c>
      <c r="U535" s="34" cm="1">
        <f t="array" ref="U535">_xlfn.IFS(T535="UNLIKELY", 1, T535="POSSIBLE", 1, T535="LIKELY",1, T535="VERY_LIKELY", 1, TRUE, 0)</f>
        <v>1</v>
      </c>
      <c r="V535" s="24" cm="1">
        <f t="array" ref="V535">_xlfn.IFS(T535="POSSIBLE", 1, T535="LIKELY",1, T535="VERY_LIKELY", 1, TRUE, 0)</f>
        <v>1</v>
      </c>
      <c r="W535" s="24" cm="1">
        <f t="array" ref="W535">_xlfn.IFS(T535="LIKELY",1, T535="VERY_LIKELY", 1, TRUE, 0)</f>
        <v>0</v>
      </c>
      <c r="X535" s="35" cm="1">
        <f t="array" ref="X535">_xlfn.IFS(T535="VERY_LIKELY", 1, TRUE, 0)</f>
        <v>0</v>
      </c>
    </row>
    <row r="536" spans="1:24" ht="20" customHeight="1" x14ac:dyDescent="0.2">
      <c r="A536" s="22" t="s">
        <v>1239</v>
      </c>
      <c r="B536" s="49" t="str">
        <f>SUBSTITUTE(A536,"/Users/timomiessen/Desktop/imagesdk/nonblackmen1/","Image_")</f>
        <v>Image_NBM_180.jpg</v>
      </c>
      <c r="C536" s="41" t="s">
        <v>389</v>
      </c>
      <c r="D536" s="23" t="s">
        <v>391</v>
      </c>
      <c r="E536" s="24">
        <v>0</v>
      </c>
      <c r="F536" s="24">
        <v>1</v>
      </c>
      <c r="G536" s="24">
        <v>0</v>
      </c>
      <c r="H536" s="24">
        <v>0</v>
      </c>
      <c r="I536" s="24">
        <v>0</v>
      </c>
      <c r="J536" s="24">
        <v>0</v>
      </c>
      <c r="K536" s="24">
        <v>0</v>
      </c>
      <c r="L536" s="24">
        <v>0</v>
      </c>
      <c r="M536" s="24">
        <v>0</v>
      </c>
      <c r="N536" s="24">
        <v>0</v>
      </c>
      <c r="O536" s="24">
        <v>0</v>
      </c>
      <c r="P536" s="24">
        <v>0</v>
      </c>
      <c r="Q536" s="24">
        <v>0</v>
      </c>
      <c r="R536" s="24" cm="1">
        <f t="array" ref="R536">_xlfn.IFS(H536=1,1,K536=1,1,L536=1,1,M536=1,1,N536=1,1,P536=1,1,TRUE,0)</f>
        <v>0</v>
      </c>
      <c r="S536" s="35">
        <f>IF(AND(G536=1,R536=1),0,R536)</f>
        <v>0</v>
      </c>
      <c r="T536" s="53" t="s">
        <v>4</v>
      </c>
      <c r="U536" s="34" cm="1">
        <f t="array" ref="U536">_xlfn.IFS(T536="UNLIKELY", 1, T536="POSSIBLE", 1, T536="LIKELY",1, T536="VERY_LIKELY", 1, TRUE, 0)</f>
        <v>0</v>
      </c>
      <c r="V536" s="24" cm="1">
        <f t="array" ref="V536">_xlfn.IFS(T536="POSSIBLE", 1, T536="LIKELY",1, T536="VERY_LIKELY", 1, TRUE, 0)</f>
        <v>0</v>
      </c>
      <c r="W536" s="24" cm="1">
        <f t="array" ref="W536">_xlfn.IFS(T536="LIKELY",1, T536="VERY_LIKELY", 1, TRUE, 0)</f>
        <v>0</v>
      </c>
      <c r="X536" s="35" cm="1">
        <f t="array" ref="X536">_xlfn.IFS(T536="VERY_LIKELY", 1, TRUE, 0)</f>
        <v>0</v>
      </c>
    </row>
    <row r="537" spans="1:24" ht="20" customHeight="1" x14ac:dyDescent="0.2">
      <c r="A537" s="22" t="s">
        <v>1240</v>
      </c>
      <c r="B537" s="49" t="str">
        <f>SUBSTITUTE(A537,"/Users/timomiessen/Desktop/imagesdk/nonblackmen1/","Image_")</f>
        <v>Image_NBM_181.jpg</v>
      </c>
      <c r="C537" s="41" t="s">
        <v>389</v>
      </c>
      <c r="D537" s="23" t="s">
        <v>391</v>
      </c>
      <c r="E537" s="24">
        <v>0</v>
      </c>
      <c r="F537" s="24">
        <v>1</v>
      </c>
      <c r="G537" s="24">
        <v>0</v>
      </c>
      <c r="H537" s="24">
        <v>0</v>
      </c>
      <c r="I537" s="24">
        <v>0</v>
      </c>
      <c r="J537" s="24">
        <v>0</v>
      </c>
      <c r="K537" s="24">
        <v>0</v>
      </c>
      <c r="L537" s="24">
        <v>0</v>
      </c>
      <c r="M537" s="24">
        <v>0</v>
      </c>
      <c r="N537" s="24">
        <v>0</v>
      </c>
      <c r="O537" s="24">
        <v>0</v>
      </c>
      <c r="P537" s="24">
        <v>0</v>
      </c>
      <c r="Q537" s="24">
        <v>0</v>
      </c>
      <c r="R537" s="24" cm="1">
        <f t="array" ref="R537">_xlfn.IFS(H537=1,1,K537=1,1,L537=1,1,M537=1,1,N537=1,1,P537=1,1,TRUE,0)</f>
        <v>0</v>
      </c>
      <c r="S537" s="35">
        <f>IF(AND(G537=1,R537=1),0,R537)</f>
        <v>0</v>
      </c>
      <c r="T537" s="53" t="s">
        <v>4</v>
      </c>
      <c r="U537" s="34" cm="1">
        <f t="array" ref="U537">_xlfn.IFS(T537="UNLIKELY", 1, T537="POSSIBLE", 1, T537="LIKELY",1, T537="VERY_LIKELY", 1, TRUE, 0)</f>
        <v>0</v>
      </c>
      <c r="V537" s="24" cm="1">
        <f t="array" ref="V537">_xlfn.IFS(T537="POSSIBLE", 1, T537="LIKELY",1, T537="VERY_LIKELY", 1, TRUE, 0)</f>
        <v>0</v>
      </c>
      <c r="W537" s="24" cm="1">
        <f t="array" ref="W537">_xlfn.IFS(T537="LIKELY",1, T537="VERY_LIKELY", 1, TRUE, 0)</f>
        <v>0</v>
      </c>
      <c r="X537" s="35" cm="1">
        <f t="array" ref="X537">_xlfn.IFS(T537="VERY_LIKELY", 1, TRUE, 0)</f>
        <v>0</v>
      </c>
    </row>
    <row r="538" spans="1:24" ht="20" customHeight="1" x14ac:dyDescent="0.2">
      <c r="A538" s="22" t="s">
        <v>1241</v>
      </c>
      <c r="B538" s="49" t="str">
        <f>SUBSTITUTE(A538,"/Users/timomiessen/Desktop/imagesdk/nonblackmen1/","Image_")</f>
        <v>Image_NBM_182.jpg</v>
      </c>
      <c r="C538" s="41" t="s">
        <v>389</v>
      </c>
      <c r="D538" s="23" t="s">
        <v>391</v>
      </c>
      <c r="E538" s="24">
        <v>0</v>
      </c>
      <c r="F538" s="24">
        <v>1</v>
      </c>
      <c r="G538" s="24">
        <v>0</v>
      </c>
      <c r="H538" s="24">
        <v>0</v>
      </c>
      <c r="I538" s="24">
        <v>0</v>
      </c>
      <c r="J538" s="24">
        <v>0</v>
      </c>
      <c r="K538" s="24">
        <v>0</v>
      </c>
      <c r="L538" s="24">
        <v>0</v>
      </c>
      <c r="M538" s="24">
        <v>0</v>
      </c>
      <c r="N538" s="24">
        <v>0</v>
      </c>
      <c r="O538" s="24">
        <v>0</v>
      </c>
      <c r="P538" s="24">
        <v>0</v>
      </c>
      <c r="Q538" s="24">
        <v>0</v>
      </c>
      <c r="R538" s="24" cm="1">
        <f t="array" ref="R538">_xlfn.IFS(H538=1,1,K538=1,1,L538=1,1,M538=1,1,N538=1,1,P538=1,1,TRUE,0)</f>
        <v>0</v>
      </c>
      <c r="S538" s="35">
        <f>IF(AND(G538=1,R538=1),0,R538)</f>
        <v>0</v>
      </c>
      <c r="T538" s="53" t="s">
        <v>1</v>
      </c>
      <c r="U538" s="34" cm="1">
        <f t="array" ref="U538">_xlfn.IFS(T538="UNLIKELY", 1, T538="POSSIBLE", 1, T538="LIKELY",1, T538="VERY_LIKELY", 1, TRUE, 0)</f>
        <v>1</v>
      </c>
      <c r="V538" s="24" cm="1">
        <f t="array" ref="V538">_xlfn.IFS(T538="POSSIBLE", 1, T538="LIKELY",1, T538="VERY_LIKELY", 1, TRUE, 0)</f>
        <v>0</v>
      </c>
      <c r="W538" s="24" cm="1">
        <f t="array" ref="W538">_xlfn.IFS(T538="LIKELY",1, T538="VERY_LIKELY", 1, TRUE, 0)</f>
        <v>0</v>
      </c>
      <c r="X538" s="35" cm="1">
        <f t="array" ref="X538">_xlfn.IFS(T538="VERY_LIKELY", 1, TRUE, 0)</f>
        <v>0</v>
      </c>
    </row>
    <row r="539" spans="1:24" ht="20" customHeight="1" x14ac:dyDescent="0.2">
      <c r="A539" s="22" t="s">
        <v>1242</v>
      </c>
      <c r="B539" s="49" t="str">
        <f>SUBSTITUTE(A539,"/Users/timomiessen/Desktop/imagesdk/nonblackmen1/","Image_")</f>
        <v>Image_NBM_183.jpg</v>
      </c>
      <c r="C539" s="41" t="s">
        <v>389</v>
      </c>
      <c r="D539" s="23" t="s">
        <v>391</v>
      </c>
      <c r="E539" s="24">
        <v>0</v>
      </c>
      <c r="F539" s="24">
        <v>1</v>
      </c>
      <c r="G539" s="24">
        <v>0</v>
      </c>
      <c r="H539" s="24">
        <v>0</v>
      </c>
      <c r="I539" s="24">
        <v>0</v>
      </c>
      <c r="J539" s="24">
        <v>0</v>
      </c>
      <c r="K539" s="24">
        <v>0</v>
      </c>
      <c r="L539" s="24">
        <v>0</v>
      </c>
      <c r="M539" s="24">
        <v>0</v>
      </c>
      <c r="N539" s="24">
        <v>0</v>
      </c>
      <c r="O539" s="24">
        <v>0</v>
      </c>
      <c r="P539" s="24">
        <v>0</v>
      </c>
      <c r="Q539" s="24">
        <v>0</v>
      </c>
      <c r="R539" s="24" cm="1">
        <f t="array" ref="R539">_xlfn.IFS(H539=1,1,K539=1,1,L539=1,1,M539=1,1,N539=1,1,P539=1,1,TRUE,0)</f>
        <v>0</v>
      </c>
      <c r="S539" s="35">
        <f>IF(AND(G539=1,R539=1),0,R539)</f>
        <v>0</v>
      </c>
      <c r="T539" s="53" t="s">
        <v>4</v>
      </c>
      <c r="U539" s="34" cm="1">
        <f t="array" ref="U539">_xlfn.IFS(T539="UNLIKELY", 1, T539="POSSIBLE", 1, T539="LIKELY",1, T539="VERY_LIKELY", 1, TRUE, 0)</f>
        <v>0</v>
      </c>
      <c r="V539" s="24" cm="1">
        <f t="array" ref="V539">_xlfn.IFS(T539="POSSIBLE", 1, T539="LIKELY",1, T539="VERY_LIKELY", 1, TRUE, 0)</f>
        <v>0</v>
      </c>
      <c r="W539" s="24" cm="1">
        <f t="array" ref="W539">_xlfn.IFS(T539="LIKELY",1, T539="VERY_LIKELY", 1, TRUE, 0)</f>
        <v>0</v>
      </c>
      <c r="X539" s="35" cm="1">
        <f t="array" ref="X539">_xlfn.IFS(T539="VERY_LIKELY", 1, TRUE, 0)</f>
        <v>0</v>
      </c>
    </row>
    <row r="540" spans="1:24" ht="20" customHeight="1" x14ac:dyDescent="0.2">
      <c r="A540" s="22" t="s">
        <v>1243</v>
      </c>
      <c r="B540" s="49" t="str">
        <f>SUBSTITUTE(A540,"/Users/timomiessen/Desktop/imagesdk/nonblackmen1/","Image_")</f>
        <v>Image_NBM_184.jpg</v>
      </c>
      <c r="C540" s="41" t="s">
        <v>389</v>
      </c>
      <c r="D540" s="23" t="s">
        <v>391</v>
      </c>
      <c r="E540" s="24">
        <v>0</v>
      </c>
      <c r="F540" s="24">
        <v>1</v>
      </c>
      <c r="G540" s="24">
        <v>0</v>
      </c>
      <c r="H540" s="24">
        <v>0</v>
      </c>
      <c r="I540" s="24">
        <v>0</v>
      </c>
      <c r="J540" s="24">
        <v>0</v>
      </c>
      <c r="K540" s="24">
        <v>0</v>
      </c>
      <c r="L540" s="24">
        <v>0</v>
      </c>
      <c r="M540" s="24">
        <v>0</v>
      </c>
      <c r="N540" s="24">
        <v>0</v>
      </c>
      <c r="O540" s="24">
        <v>0</v>
      </c>
      <c r="P540" s="24">
        <v>0</v>
      </c>
      <c r="Q540" s="24">
        <v>0</v>
      </c>
      <c r="R540" s="24" cm="1">
        <f t="array" ref="R540">_xlfn.IFS(H540=1,1,K540=1,1,L540=1,1,M540=1,1,N540=1,1,P540=1,1,TRUE,0)</f>
        <v>0</v>
      </c>
      <c r="S540" s="35">
        <f>IF(AND(G540=1,R540=1),0,R540)</f>
        <v>0</v>
      </c>
      <c r="T540" s="53" t="s">
        <v>4</v>
      </c>
      <c r="U540" s="34" cm="1">
        <f t="array" ref="U540">_xlfn.IFS(T540="UNLIKELY", 1, T540="POSSIBLE", 1, T540="LIKELY",1, T540="VERY_LIKELY", 1, TRUE, 0)</f>
        <v>0</v>
      </c>
      <c r="V540" s="24" cm="1">
        <f t="array" ref="V540">_xlfn.IFS(T540="POSSIBLE", 1, T540="LIKELY",1, T540="VERY_LIKELY", 1, TRUE, 0)</f>
        <v>0</v>
      </c>
      <c r="W540" s="24" cm="1">
        <f t="array" ref="W540">_xlfn.IFS(T540="LIKELY",1, T540="VERY_LIKELY", 1, TRUE, 0)</f>
        <v>0</v>
      </c>
      <c r="X540" s="35" cm="1">
        <f t="array" ref="X540">_xlfn.IFS(T540="VERY_LIKELY", 1, TRUE, 0)</f>
        <v>0</v>
      </c>
    </row>
    <row r="541" spans="1:24" ht="20" customHeight="1" x14ac:dyDescent="0.2">
      <c r="A541" s="22" t="s">
        <v>1244</v>
      </c>
      <c r="B541" s="49" t="str">
        <f>SUBSTITUTE(A541,"/Users/timomiessen/Desktop/imagesdk/nonblackmen1/","Image_")</f>
        <v>Image_NBM_185.jpg</v>
      </c>
      <c r="C541" s="41" t="s">
        <v>389</v>
      </c>
      <c r="D541" s="23" t="s">
        <v>391</v>
      </c>
      <c r="E541" s="24">
        <v>0</v>
      </c>
      <c r="F541" s="24">
        <v>1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0</v>
      </c>
      <c r="M541" s="24">
        <v>0</v>
      </c>
      <c r="N541" s="24">
        <v>0</v>
      </c>
      <c r="O541" s="24">
        <v>0</v>
      </c>
      <c r="P541" s="24">
        <v>0</v>
      </c>
      <c r="Q541" s="24">
        <v>0</v>
      </c>
      <c r="R541" s="24" cm="1">
        <f t="array" ref="R541">_xlfn.IFS(H541=1,1,K541=1,1,L541=1,1,M541=1,1,N541=1,1,P541=1,1,TRUE,0)</f>
        <v>0</v>
      </c>
      <c r="S541" s="35">
        <f>IF(AND(G541=1,R541=1),0,R541)</f>
        <v>0</v>
      </c>
      <c r="T541" s="53" t="s">
        <v>1</v>
      </c>
      <c r="U541" s="34" cm="1">
        <f t="array" ref="U541">_xlfn.IFS(T541="UNLIKELY", 1, T541="POSSIBLE", 1, T541="LIKELY",1, T541="VERY_LIKELY", 1, TRUE, 0)</f>
        <v>1</v>
      </c>
      <c r="V541" s="24" cm="1">
        <f t="array" ref="V541">_xlfn.IFS(T541="POSSIBLE", 1, T541="LIKELY",1, T541="VERY_LIKELY", 1, TRUE, 0)</f>
        <v>0</v>
      </c>
      <c r="W541" s="24" cm="1">
        <f t="array" ref="W541">_xlfn.IFS(T541="LIKELY",1, T541="VERY_LIKELY", 1, TRUE, 0)</f>
        <v>0</v>
      </c>
      <c r="X541" s="35" cm="1">
        <f t="array" ref="X541">_xlfn.IFS(T541="VERY_LIKELY", 1, TRUE, 0)</f>
        <v>0</v>
      </c>
    </row>
    <row r="542" spans="1:24" ht="20" customHeight="1" x14ac:dyDescent="0.2">
      <c r="A542" s="22" t="s">
        <v>1245</v>
      </c>
      <c r="B542" s="49" t="str">
        <f>SUBSTITUTE(A542,"/Users/timomiessen/Desktop/imagesdk/nonblackmen1/","Image_")</f>
        <v>Image_NBM_186.jpg</v>
      </c>
      <c r="C542" s="41" t="s">
        <v>389</v>
      </c>
      <c r="D542" s="23" t="s">
        <v>391</v>
      </c>
      <c r="E542" s="24">
        <v>0</v>
      </c>
      <c r="F542" s="24">
        <v>1</v>
      </c>
      <c r="G542" s="24">
        <v>0</v>
      </c>
      <c r="H542" s="24">
        <v>0</v>
      </c>
      <c r="I542" s="24">
        <v>0</v>
      </c>
      <c r="J542" s="24">
        <v>0</v>
      </c>
      <c r="K542" s="24">
        <v>0</v>
      </c>
      <c r="L542" s="24">
        <v>0</v>
      </c>
      <c r="M542" s="24">
        <v>0</v>
      </c>
      <c r="N542" s="24">
        <v>0</v>
      </c>
      <c r="O542" s="24">
        <v>0</v>
      </c>
      <c r="P542" s="24">
        <v>0</v>
      </c>
      <c r="Q542" s="24">
        <v>0</v>
      </c>
      <c r="R542" s="24" cm="1">
        <f t="array" ref="R542">_xlfn.IFS(H542=1,1,K542=1,1,L542=1,1,M542=1,1,N542=1,1,P542=1,1,TRUE,0)</f>
        <v>0</v>
      </c>
      <c r="S542" s="35">
        <f>IF(AND(G542=1,R542=1),0,R542)</f>
        <v>0</v>
      </c>
      <c r="T542" s="53" t="s">
        <v>4</v>
      </c>
      <c r="U542" s="34" cm="1">
        <f t="array" ref="U542">_xlfn.IFS(T542="UNLIKELY", 1, T542="POSSIBLE", 1, T542="LIKELY",1, T542="VERY_LIKELY", 1, TRUE, 0)</f>
        <v>0</v>
      </c>
      <c r="V542" s="24" cm="1">
        <f t="array" ref="V542">_xlfn.IFS(T542="POSSIBLE", 1, T542="LIKELY",1, T542="VERY_LIKELY", 1, TRUE, 0)</f>
        <v>0</v>
      </c>
      <c r="W542" s="24" cm="1">
        <f t="array" ref="W542">_xlfn.IFS(T542="LIKELY",1, T542="VERY_LIKELY", 1, TRUE, 0)</f>
        <v>0</v>
      </c>
      <c r="X542" s="35" cm="1">
        <f t="array" ref="X542">_xlfn.IFS(T542="VERY_LIKELY", 1, TRUE, 0)</f>
        <v>0</v>
      </c>
    </row>
    <row r="543" spans="1:24" ht="20" customHeight="1" x14ac:dyDescent="0.2">
      <c r="A543" s="22" t="s">
        <v>1246</v>
      </c>
      <c r="B543" s="49" t="str">
        <f>SUBSTITUTE(A543,"/Users/timomiessen/Desktop/imagesdk/nonblackmen1/","Image_")</f>
        <v>Image_NBM_187.jpg</v>
      </c>
      <c r="C543" s="41" t="s">
        <v>389</v>
      </c>
      <c r="D543" s="23" t="s">
        <v>391</v>
      </c>
      <c r="E543" s="24">
        <v>0</v>
      </c>
      <c r="F543" s="24">
        <v>1</v>
      </c>
      <c r="G543" s="24">
        <v>0</v>
      </c>
      <c r="H543" s="24">
        <v>0</v>
      </c>
      <c r="I543" s="24">
        <v>0</v>
      </c>
      <c r="J543" s="24">
        <v>0</v>
      </c>
      <c r="K543" s="24">
        <v>0</v>
      </c>
      <c r="L543" s="24">
        <v>0</v>
      </c>
      <c r="M543" s="24">
        <v>0</v>
      </c>
      <c r="N543" s="24">
        <v>0</v>
      </c>
      <c r="O543" s="24">
        <v>0</v>
      </c>
      <c r="P543" s="24">
        <v>0</v>
      </c>
      <c r="Q543" s="24">
        <v>0</v>
      </c>
      <c r="R543" s="24" cm="1">
        <f t="array" ref="R543">_xlfn.IFS(H543=1,1,K543=1,1,L543=1,1,M543=1,1,N543=1,1,P543=1,1,TRUE,0)</f>
        <v>0</v>
      </c>
      <c r="S543" s="35">
        <f>IF(AND(G543=1,R543=1),0,R543)</f>
        <v>0</v>
      </c>
      <c r="T543" s="53" t="s">
        <v>1</v>
      </c>
      <c r="U543" s="34" cm="1">
        <f t="array" ref="U543">_xlfn.IFS(T543="UNLIKELY", 1, T543="POSSIBLE", 1, T543="LIKELY",1, T543="VERY_LIKELY", 1, TRUE, 0)</f>
        <v>1</v>
      </c>
      <c r="V543" s="24" cm="1">
        <f t="array" ref="V543">_xlfn.IFS(T543="POSSIBLE", 1, T543="LIKELY",1, T543="VERY_LIKELY", 1, TRUE, 0)</f>
        <v>0</v>
      </c>
      <c r="W543" s="24" cm="1">
        <f t="array" ref="W543">_xlfn.IFS(T543="LIKELY",1, T543="VERY_LIKELY", 1, TRUE, 0)</f>
        <v>0</v>
      </c>
      <c r="X543" s="35" cm="1">
        <f t="array" ref="X543">_xlfn.IFS(T543="VERY_LIKELY", 1, TRUE, 0)</f>
        <v>0</v>
      </c>
    </row>
    <row r="544" spans="1:24" ht="20" customHeight="1" x14ac:dyDescent="0.2">
      <c r="A544" s="22" t="s">
        <v>1247</v>
      </c>
      <c r="B544" s="49" t="str">
        <f>SUBSTITUTE(A544,"/Users/timomiessen/Desktop/imagesdk/nonblackmen1/","Image_")</f>
        <v>Image_NBM_188.jpg</v>
      </c>
      <c r="C544" s="41" t="s">
        <v>389</v>
      </c>
      <c r="D544" s="23" t="s">
        <v>391</v>
      </c>
      <c r="E544" s="24">
        <v>0</v>
      </c>
      <c r="F544" s="24">
        <v>1</v>
      </c>
      <c r="G544" s="24">
        <v>0</v>
      </c>
      <c r="H544" s="24">
        <v>0</v>
      </c>
      <c r="I544" s="24">
        <v>0</v>
      </c>
      <c r="J544" s="24">
        <v>0</v>
      </c>
      <c r="K544" s="24">
        <v>0</v>
      </c>
      <c r="L544" s="24">
        <v>0</v>
      </c>
      <c r="M544" s="24">
        <v>0</v>
      </c>
      <c r="N544" s="24">
        <v>0</v>
      </c>
      <c r="O544" s="24">
        <v>0</v>
      </c>
      <c r="P544" s="24">
        <v>0</v>
      </c>
      <c r="Q544" s="24">
        <v>0</v>
      </c>
      <c r="R544" s="24" cm="1">
        <f t="array" ref="R544">_xlfn.IFS(H544=1,1,K544=1,1,L544=1,1,M544=1,1,N544=1,1,P544=1,1,TRUE,0)</f>
        <v>0</v>
      </c>
      <c r="S544" s="35">
        <f>IF(AND(G544=1,R544=1),0,R544)</f>
        <v>0</v>
      </c>
      <c r="T544" s="53" t="s">
        <v>4</v>
      </c>
      <c r="U544" s="34" cm="1">
        <f t="array" ref="U544">_xlfn.IFS(T544="UNLIKELY", 1, T544="POSSIBLE", 1, T544="LIKELY",1, T544="VERY_LIKELY", 1, TRUE, 0)</f>
        <v>0</v>
      </c>
      <c r="V544" s="24" cm="1">
        <f t="array" ref="V544">_xlfn.IFS(T544="POSSIBLE", 1, T544="LIKELY",1, T544="VERY_LIKELY", 1, TRUE, 0)</f>
        <v>0</v>
      </c>
      <c r="W544" s="24" cm="1">
        <f t="array" ref="W544">_xlfn.IFS(T544="LIKELY",1, T544="VERY_LIKELY", 1, TRUE, 0)</f>
        <v>0</v>
      </c>
      <c r="X544" s="35" cm="1">
        <f t="array" ref="X544">_xlfn.IFS(T544="VERY_LIKELY", 1, TRUE, 0)</f>
        <v>0</v>
      </c>
    </row>
    <row r="545" spans="1:24" ht="20" customHeight="1" x14ac:dyDescent="0.2">
      <c r="A545" s="22" t="s">
        <v>1248</v>
      </c>
      <c r="B545" s="49" t="str">
        <f>SUBSTITUTE(A545,"/Users/timomiessen/Desktop/imagesdk/nonblackmen1/","Image_")</f>
        <v>Image_NBM_189.jpg</v>
      </c>
      <c r="C545" s="41" t="s">
        <v>389</v>
      </c>
      <c r="D545" s="23" t="s">
        <v>391</v>
      </c>
      <c r="E545" s="24">
        <v>0</v>
      </c>
      <c r="F545" s="24">
        <v>1</v>
      </c>
      <c r="G545" s="24">
        <v>0</v>
      </c>
      <c r="H545" s="24">
        <v>0</v>
      </c>
      <c r="I545" s="24">
        <v>0</v>
      </c>
      <c r="J545" s="24">
        <v>0</v>
      </c>
      <c r="K545" s="24">
        <v>0</v>
      </c>
      <c r="L545" s="24">
        <v>0</v>
      </c>
      <c r="M545" s="24">
        <v>0</v>
      </c>
      <c r="N545" s="24">
        <v>0</v>
      </c>
      <c r="O545" s="24">
        <v>0</v>
      </c>
      <c r="P545" s="24">
        <v>0</v>
      </c>
      <c r="Q545" s="24">
        <v>0</v>
      </c>
      <c r="R545" s="24" cm="1">
        <f t="array" ref="R545">_xlfn.IFS(H545=1,1,K545=1,1,L545=1,1,M545=1,1,N545=1,1,P545=1,1,TRUE,0)</f>
        <v>0</v>
      </c>
      <c r="S545" s="35">
        <f>IF(AND(G545=1,R545=1),0,R545)</f>
        <v>0</v>
      </c>
      <c r="T545" s="53" t="s">
        <v>1</v>
      </c>
      <c r="U545" s="34" cm="1">
        <f t="array" ref="U545">_xlfn.IFS(T545="UNLIKELY", 1, T545="POSSIBLE", 1, T545="LIKELY",1, T545="VERY_LIKELY", 1, TRUE, 0)</f>
        <v>1</v>
      </c>
      <c r="V545" s="24" cm="1">
        <f t="array" ref="V545">_xlfn.IFS(T545="POSSIBLE", 1, T545="LIKELY",1, T545="VERY_LIKELY", 1, TRUE, 0)</f>
        <v>0</v>
      </c>
      <c r="W545" s="24" cm="1">
        <f t="array" ref="W545">_xlfn.IFS(T545="LIKELY",1, T545="VERY_LIKELY", 1, TRUE, 0)</f>
        <v>0</v>
      </c>
      <c r="X545" s="35" cm="1">
        <f t="array" ref="X545">_xlfn.IFS(T545="VERY_LIKELY", 1, TRUE, 0)</f>
        <v>0</v>
      </c>
    </row>
    <row r="546" spans="1:24" ht="20" customHeight="1" x14ac:dyDescent="0.2">
      <c r="A546" s="22" t="s">
        <v>1249</v>
      </c>
      <c r="B546" s="49" t="str">
        <f>SUBSTITUTE(A546,"/Users/timomiessen/Desktop/imagesdk/nonblackmen1/","Image_")</f>
        <v>Image_NBM_19.jpg</v>
      </c>
      <c r="C546" s="41" t="s">
        <v>389</v>
      </c>
      <c r="D546" s="23" t="s">
        <v>391</v>
      </c>
      <c r="E546" s="24">
        <v>1</v>
      </c>
      <c r="F546" s="24">
        <v>0</v>
      </c>
      <c r="G546" s="24">
        <v>0</v>
      </c>
      <c r="H546" s="24">
        <v>0</v>
      </c>
      <c r="I546" s="24">
        <v>0</v>
      </c>
      <c r="J546" s="24">
        <v>0</v>
      </c>
      <c r="K546" s="24">
        <v>0</v>
      </c>
      <c r="L546" s="24">
        <v>0</v>
      </c>
      <c r="M546" s="24">
        <v>0</v>
      </c>
      <c r="N546" s="24">
        <v>0</v>
      </c>
      <c r="O546" s="24">
        <v>0</v>
      </c>
      <c r="P546" s="24">
        <v>0</v>
      </c>
      <c r="Q546" s="24">
        <v>0</v>
      </c>
      <c r="R546" s="24" cm="1">
        <f t="array" ref="R546">_xlfn.IFS(H546=1,1,K546=1,1,L546=1,1,M546=1,1,N546=1,1,P546=1,1,TRUE,0)</f>
        <v>0</v>
      </c>
      <c r="S546" s="35">
        <f>IF(AND(G546=1,R546=1),0,R546)</f>
        <v>0</v>
      </c>
      <c r="T546" s="53" t="s">
        <v>4</v>
      </c>
      <c r="U546" s="34" cm="1">
        <f t="array" ref="U546">_xlfn.IFS(T546="UNLIKELY", 1, T546="POSSIBLE", 1, T546="LIKELY",1, T546="VERY_LIKELY", 1, TRUE, 0)</f>
        <v>0</v>
      </c>
      <c r="V546" s="24" cm="1">
        <f t="array" ref="V546">_xlfn.IFS(T546="POSSIBLE", 1, T546="LIKELY",1, T546="VERY_LIKELY", 1, TRUE, 0)</f>
        <v>0</v>
      </c>
      <c r="W546" s="24" cm="1">
        <f t="array" ref="W546">_xlfn.IFS(T546="LIKELY",1, T546="VERY_LIKELY", 1, TRUE, 0)</f>
        <v>0</v>
      </c>
      <c r="X546" s="35" cm="1">
        <f t="array" ref="X546">_xlfn.IFS(T546="VERY_LIKELY", 1, TRUE, 0)</f>
        <v>0</v>
      </c>
    </row>
    <row r="547" spans="1:24" ht="20" customHeight="1" x14ac:dyDescent="0.2">
      <c r="A547" s="22" t="s">
        <v>1250</v>
      </c>
      <c r="B547" s="49" t="str">
        <f>SUBSTITUTE(A547,"/Users/timomiessen/Desktop/imagesdk/nonblackmen1/","Image_")</f>
        <v>Image_NBM_190.jpg</v>
      </c>
      <c r="C547" s="41" t="s">
        <v>389</v>
      </c>
      <c r="D547" s="23" t="s">
        <v>391</v>
      </c>
      <c r="E547" s="24">
        <v>0</v>
      </c>
      <c r="F547" s="24">
        <v>1</v>
      </c>
      <c r="G547" s="24">
        <v>0</v>
      </c>
      <c r="H547" s="24">
        <v>0</v>
      </c>
      <c r="I547" s="24">
        <v>0</v>
      </c>
      <c r="J547" s="24">
        <v>0</v>
      </c>
      <c r="K547" s="24">
        <v>0</v>
      </c>
      <c r="L547" s="24">
        <v>0</v>
      </c>
      <c r="M547" s="24">
        <v>0</v>
      </c>
      <c r="N547" s="24">
        <v>0</v>
      </c>
      <c r="O547" s="24">
        <v>0</v>
      </c>
      <c r="P547" s="24">
        <v>0</v>
      </c>
      <c r="Q547" s="24">
        <v>0</v>
      </c>
      <c r="R547" s="24" cm="1">
        <f t="array" ref="R547">_xlfn.IFS(H547=1,1,K547=1,1,L547=1,1,M547=1,1,N547=1,1,P547=1,1,TRUE,0)</f>
        <v>0</v>
      </c>
      <c r="S547" s="35">
        <f>IF(AND(G547=1,R547=1),0,R547)</f>
        <v>0</v>
      </c>
      <c r="T547" s="53" t="s">
        <v>1</v>
      </c>
      <c r="U547" s="34" cm="1">
        <f t="array" ref="U547">_xlfn.IFS(T547="UNLIKELY", 1, T547="POSSIBLE", 1, T547="LIKELY",1, T547="VERY_LIKELY", 1, TRUE, 0)</f>
        <v>1</v>
      </c>
      <c r="V547" s="24" cm="1">
        <f t="array" ref="V547">_xlfn.IFS(T547="POSSIBLE", 1, T547="LIKELY",1, T547="VERY_LIKELY", 1, TRUE, 0)</f>
        <v>0</v>
      </c>
      <c r="W547" s="24" cm="1">
        <f t="array" ref="W547">_xlfn.IFS(T547="LIKELY",1, T547="VERY_LIKELY", 1, TRUE, 0)</f>
        <v>0</v>
      </c>
      <c r="X547" s="35" cm="1">
        <f t="array" ref="X547">_xlfn.IFS(T547="VERY_LIKELY", 1, TRUE, 0)</f>
        <v>0</v>
      </c>
    </row>
    <row r="548" spans="1:24" ht="20" customHeight="1" x14ac:dyDescent="0.2">
      <c r="A548" s="22" t="s">
        <v>1251</v>
      </c>
      <c r="B548" s="49" t="str">
        <f>SUBSTITUTE(A548,"/Users/timomiessen/Desktop/imagesdk/nonblackmen1/","Image_")</f>
        <v>Image_NBM_191.jpg</v>
      </c>
      <c r="C548" s="41" t="s">
        <v>389</v>
      </c>
      <c r="D548" s="23" t="s">
        <v>391</v>
      </c>
      <c r="E548" s="24">
        <v>0</v>
      </c>
      <c r="F548" s="24">
        <v>0</v>
      </c>
      <c r="G548" s="24">
        <v>1</v>
      </c>
      <c r="H548" s="24">
        <v>0</v>
      </c>
      <c r="I548" s="24">
        <v>0</v>
      </c>
      <c r="J548" s="24">
        <v>0</v>
      </c>
      <c r="K548" s="24">
        <v>0</v>
      </c>
      <c r="L548" s="24">
        <v>0</v>
      </c>
      <c r="M548" s="24">
        <v>0</v>
      </c>
      <c r="N548" s="24">
        <v>0</v>
      </c>
      <c r="O548" s="24">
        <v>0</v>
      </c>
      <c r="P548" s="24">
        <v>0</v>
      </c>
      <c r="Q548" s="24">
        <v>0</v>
      </c>
      <c r="R548" s="24" cm="1">
        <f t="array" ref="R548">_xlfn.IFS(H548=1,1,K548=1,1,L548=1,1,M548=1,1,N548=1,1,P548=1,1,TRUE,0)</f>
        <v>0</v>
      </c>
      <c r="S548" s="35">
        <f>IF(AND(G548=1,R548=1),0,R548)</f>
        <v>0</v>
      </c>
      <c r="T548" s="53" t="s">
        <v>12</v>
      </c>
      <c r="U548" s="34" cm="1">
        <f t="array" ref="U548">_xlfn.IFS(T548="UNLIKELY", 1, T548="POSSIBLE", 1, T548="LIKELY",1, T548="VERY_LIKELY", 1, TRUE, 0)</f>
        <v>1</v>
      </c>
      <c r="V548" s="24" cm="1">
        <f t="array" ref="V548">_xlfn.IFS(T548="POSSIBLE", 1, T548="LIKELY",1, T548="VERY_LIKELY", 1, TRUE, 0)</f>
        <v>1</v>
      </c>
      <c r="W548" s="24" cm="1">
        <f t="array" ref="W548">_xlfn.IFS(T548="LIKELY",1, T548="VERY_LIKELY", 1, TRUE, 0)</f>
        <v>1</v>
      </c>
      <c r="X548" s="35" cm="1">
        <f t="array" ref="X548">_xlfn.IFS(T548="VERY_LIKELY", 1, TRUE, 0)</f>
        <v>0</v>
      </c>
    </row>
    <row r="549" spans="1:24" ht="20" customHeight="1" x14ac:dyDescent="0.2">
      <c r="A549" s="22" t="s">
        <v>1252</v>
      </c>
      <c r="B549" s="49" t="str">
        <f>SUBSTITUTE(A549,"/Users/timomiessen/Desktop/imagesdk/nonblackmen1/","Image_")</f>
        <v>Image_NBM_192.jpg</v>
      </c>
      <c r="C549" s="41" t="s">
        <v>389</v>
      </c>
      <c r="D549" s="23" t="s">
        <v>391</v>
      </c>
      <c r="E549" s="24">
        <v>0</v>
      </c>
      <c r="F549" s="24">
        <v>0</v>
      </c>
      <c r="G549" s="24">
        <v>1</v>
      </c>
      <c r="H549" s="24">
        <v>0</v>
      </c>
      <c r="I549" s="24">
        <v>0</v>
      </c>
      <c r="J549" s="24">
        <v>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4">
        <v>0</v>
      </c>
      <c r="Q549" s="24">
        <v>0</v>
      </c>
      <c r="R549" s="24" cm="1">
        <f t="array" ref="R549">_xlfn.IFS(H549=1,1,K549=1,1,L549=1,1,M549=1,1,N549=1,1,P549=1,1,TRUE,0)</f>
        <v>0</v>
      </c>
      <c r="S549" s="35">
        <f>IF(AND(G549=1,R549=1),0,R549)</f>
        <v>0</v>
      </c>
      <c r="T549" s="53" t="s">
        <v>2</v>
      </c>
      <c r="U549" s="34" cm="1">
        <f t="array" ref="U549">_xlfn.IFS(T549="UNLIKELY", 1, T549="POSSIBLE", 1, T549="LIKELY",1, T549="VERY_LIKELY", 1, TRUE, 0)</f>
        <v>1</v>
      </c>
      <c r="V549" s="24" cm="1">
        <f t="array" ref="V549">_xlfn.IFS(T549="POSSIBLE", 1, T549="LIKELY",1, T549="VERY_LIKELY", 1, TRUE, 0)</f>
        <v>1</v>
      </c>
      <c r="W549" s="24" cm="1">
        <f t="array" ref="W549">_xlfn.IFS(T549="LIKELY",1, T549="VERY_LIKELY", 1, TRUE, 0)</f>
        <v>0</v>
      </c>
      <c r="X549" s="35" cm="1">
        <f t="array" ref="X549">_xlfn.IFS(T549="VERY_LIKELY", 1, TRUE, 0)</f>
        <v>0</v>
      </c>
    </row>
    <row r="550" spans="1:24" ht="20" customHeight="1" x14ac:dyDescent="0.2">
      <c r="A550" s="22" t="s">
        <v>1253</v>
      </c>
      <c r="B550" s="49" t="str">
        <f>SUBSTITUTE(A550,"/Users/timomiessen/Desktop/imagesdk/nonblackmen1/","Image_")</f>
        <v>Image_NBM_193.jpg</v>
      </c>
      <c r="C550" s="41" t="s">
        <v>389</v>
      </c>
      <c r="D550" s="23" t="s">
        <v>391</v>
      </c>
      <c r="E550" s="24">
        <v>0</v>
      </c>
      <c r="F550" s="24">
        <v>0</v>
      </c>
      <c r="G550" s="24">
        <v>1</v>
      </c>
      <c r="H550" s="24">
        <v>0</v>
      </c>
      <c r="I550" s="24">
        <v>0</v>
      </c>
      <c r="J550" s="24">
        <v>0</v>
      </c>
      <c r="K550" s="24">
        <v>0</v>
      </c>
      <c r="L550" s="24">
        <v>0</v>
      </c>
      <c r="M550" s="24">
        <v>0</v>
      </c>
      <c r="N550" s="24">
        <v>0</v>
      </c>
      <c r="O550" s="24">
        <v>0</v>
      </c>
      <c r="P550" s="24">
        <v>0</v>
      </c>
      <c r="Q550" s="24">
        <v>0</v>
      </c>
      <c r="R550" s="24" cm="1">
        <f t="array" ref="R550">_xlfn.IFS(H550=1,1,K550=1,1,L550=1,1,M550=1,1,N550=1,1,P550=1,1,TRUE,0)</f>
        <v>0</v>
      </c>
      <c r="S550" s="35">
        <f>IF(AND(G550=1,R550=1),0,R550)</f>
        <v>0</v>
      </c>
      <c r="T550" s="53" t="s">
        <v>2</v>
      </c>
      <c r="U550" s="34" cm="1">
        <f t="array" ref="U550">_xlfn.IFS(T550="UNLIKELY", 1, T550="POSSIBLE", 1, T550="LIKELY",1, T550="VERY_LIKELY", 1, TRUE, 0)</f>
        <v>1</v>
      </c>
      <c r="V550" s="24" cm="1">
        <f t="array" ref="V550">_xlfn.IFS(T550="POSSIBLE", 1, T550="LIKELY",1, T550="VERY_LIKELY", 1, TRUE, 0)</f>
        <v>1</v>
      </c>
      <c r="W550" s="24" cm="1">
        <f t="array" ref="W550">_xlfn.IFS(T550="LIKELY",1, T550="VERY_LIKELY", 1, TRUE, 0)</f>
        <v>0</v>
      </c>
      <c r="X550" s="35" cm="1">
        <f t="array" ref="X550">_xlfn.IFS(T550="VERY_LIKELY", 1, TRUE, 0)</f>
        <v>0</v>
      </c>
    </row>
    <row r="551" spans="1:24" ht="20" customHeight="1" x14ac:dyDescent="0.2">
      <c r="A551" s="22" t="s">
        <v>1254</v>
      </c>
      <c r="B551" s="49" t="str">
        <f>SUBSTITUTE(A551,"/Users/timomiessen/Desktop/imagesdk/nonblackmen1/","Image_")</f>
        <v>Image_NBM_194.jpg</v>
      </c>
      <c r="C551" s="41" t="s">
        <v>389</v>
      </c>
      <c r="D551" s="23" t="s">
        <v>391</v>
      </c>
      <c r="E551" s="24">
        <v>0</v>
      </c>
      <c r="F551" s="24">
        <v>0</v>
      </c>
      <c r="G551" s="24">
        <v>1</v>
      </c>
      <c r="H551" s="24">
        <v>0</v>
      </c>
      <c r="I551" s="24">
        <v>0</v>
      </c>
      <c r="J551" s="24">
        <v>0</v>
      </c>
      <c r="K551" s="24">
        <v>0</v>
      </c>
      <c r="L551" s="24">
        <v>0</v>
      </c>
      <c r="M551" s="24">
        <v>0</v>
      </c>
      <c r="N551" s="24">
        <v>0</v>
      </c>
      <c r="O551" s="24">
        <v>0</v>
      </c>
      <c r="P551" s="24">
        <v>0</v>
      </c>
      <c r="Q551" s="24">
        <v>0</v>
      </c>
      <c r="R551" s="24" cm="1">
        <f t="array" ref="R551">_xlfn.IFS(H551=1,1,K551=1,1,L551=1,1,M551=1,1,N551=1,1,P551=1,1,TRUE,0)</f>
        <v>0</v>
      </c>
      <c r="S551" s="35">
        <f>IF(AND(G551=1,R551=1),0,R551)</f>
        <v>0</v>
      </c>
      <c r="T551" s="53" t="s">
        <v>1</v>
      </c>
      <c r="U551" s="34" cm="1">
        <f t="array" ref="U551">_xlfn.IFS(T551="UNLIKELY", 1, T551="POSSIBLE", 1, T551="LIKELY",1, T551="VERY_LIKELY", 1, TRUE, 0)</f>
        <v>1</v>
      </c>
      <c r="V551" s="24" cm="1">
        <f t="array" ref="V551">_xlfn.IFS(T551="POSSIBLE", 1, T551="LIKELY",1, T551="VERY_LIKELY", 1, TRUE, 0)</f>
        <v>0</v>
      </c>
      <c r="W551" s="24" cm="1">
        <f t="array" ref="W551">_xlfn.IFS(T551="LIKELY",1, T551="VERY_LIKELY", 1, TRUE, 0)</f>
        <v>0</v>
      </c>
      <c r="X551" s="35" cm="1">
        <f t="array" ref="X551">_xlfn.IFS(T551="VERY_LIKELY", 1, TRUE, 0)</f>
        <v>0</v>
      </c>
    </row>
    <row r="552" spans="1:24" ht="20" customHeight="1" x14ac:dyDescent="0.2">
      <c r="A552" s="22" t="s">
        <v>1255</v>
      </c>
      <c r="B552" s="49" t="str">
        <f>SUBSTITUTE(A552,"/Users/timomiessen/Desktop/imagesdk/nonblackmen1/","Image_")</f>
        <v>Image_NBM_195.jpg</v>
      </c>
      <c r="C552" s="41" t="s">
        <v>389</v>
      </c>
      <c r="D552" s="23" t="s">
        <v>391</v>
      </c>
      <c r="E552" s="24">
        <v>0</v>
      </c>
      <c r="F552" s="24">
        <v>0</v>
      </c>
      <c r="G552" s="24">
        <v>1</v>
      </c>
      <c r="H552" s="24">
        <v>0</v>
      </c>
      <c r="I552" s="24">
        <v>0</v>
      </c>
      <c r="J552" s="24">
        <v>0</v>
      </c>
      <c r="K552" s="24">
        <v>1</v>
      </c>
      <c r="L552" s="24">
        <v>0</v>
      </c>
      <c r="M552" s="24">
        <v>0</v>
      </c>
      <c r="N552" s="24">
        <v>0</v>
      </c>
      <c r="O552" s="24">
        <v>0</v>
      </c>
      <c r="P552" s="24">
        <v>0</v>
      </c>
      <c r="Q552" s="24">
        <v>0</v>
      </c>
      <c r="R552" s="24" cm="1">
        <f t="array" ref="R552">_xlfn.IFS(H552=1,1,K552=1,1,L552=1,1,M552=1,1,N552=1,1,P552=1,1,TRUE,0)</f>
        <v>1</v>
      </c>
      <c r="S552" s="35">
        <f>IF(AND(G552=1,R552=1),0,R552)</f>
        <v>0</v>
      </c>
      <c r="T552" s="53" t="s">
        <v>12</v>
      </c>
      <c r="U552" s="34" cm="1">
        <f t="array" ref="U552">_xlfn.IFS(T552="UNLIKELY", 1, T552="POSSIBLE", 1, T552="LIKELY",1, T552="VERY_LIKELY", 1, TRUE, 0)</f>
        <v>1</v>
      </c>
      <c r="V552" s="24" cm="1">
        <f t="array" ref="V552">_xlfn.IFS(T552="POSSIBLE", 1, T552="LIKELY",1, T552="VERY_LIKELY", 1, TRUE, 0)</f>
        <v>1</v>
      </c>
      <c r="W552" s="24" cm="1">
        <f t="array" ref="W552">_xlfn.IFS(T552="LIKELY",1, T552="VERY_LIKELY", 1, TRUE, 0)</f>
        <v>1</v>
      </c>
      <c r="X552" s="35" cm="1">
        <f t="array" ref="X552">_xlfn.IFS(T552="VERY_LIKELY", 1, TRUE, 0)</f>
        <v>0</v>
      </c>
    </row>
    <row r="553" spans="1:24" ht="20" customHeight="1" x14ac:dyDescent="0.2">
      <c r="A553" s="22" t="s">
        <v>1256</v>
      </c>
      <c r="B553" s="49" t="str">
        <f>SUBSTITUTE(A553,"/Users/timomiessen/Desktop/imagesdk/nonblackmen1/","Image_")</f>
        <v>Image_NBM_196.jpg</v>
      </c>
      <c r="C553" s="41" t="s">
        <v>389</v>
      </c>
      <c r="D553" s="23" t="s">
        <v>391</v>
      </c>
      <c r="E553" s="24">
        <v>0</v>
      </c>
      <c r="F553" s="24">
        <v>0</v>
      </c>
      <c r="G553" s="24">
        <v>1</v>
      </c>
      <c r="H553" s="24">
        <v>0</v>
      </c>
      <c r="I553" s="24">
        <v>0</v>
      </c>
      <c r="J553" s="24">
        <v>0</v>
      </c>
      <c r="K553" s="24">
        <v>0</v>
      </c>
      <c r="L553" s="24">
        <v>0</v>
      </c>
      <c r="M553" s="24">
        <v>0</v>
      </c>
      <c r="N553" s="24">
        <v>0</v>
      </c>
      <c r="O553" s="24">
        <v>0</v>
      </c>
      <c r="P553" s="24">
        <v>0</v>
      </c>
      <c r="Q553" s="24">
        <v>0</v>
      </c>
      <c r="R553" s="24" cm="1">
        <f t="array" ref="R553">_xlfn.IFS(H553=1,1,K553=1,1,L553=1,1,M553=1,1,N553=1,1,P553=1,1,TRUE,0)</f>
        <v>0</v>
      </c>
      <c r="S553" s="35">
        <f>IF(AND(G553=1,R553=1),0,R553)</f>
        <v>0</v>
      </c>
      <c r="T553" s="53" t="s">
        <v>1</v>
      </c>
      <c r="U553" s="34" cm="1">
        <f t="array" ref="U553">_xlfn.IFS(T553="UNLIKELY", 1, T553="POSSIBLE", 1, T553="LIKELY",1, T553="VERY_LIKELY", 1, TRUE, 0)</f>
        <v>1</v>
      </c>
      <c r="V553" s="24" cm="1">
        <f t="array" ref="V553">_xlfn.IFS(T553="POSSIBLE", 1, T553="LIKELY",1, T553="VERY_LIKELY", 1, TRUE, 0)</f>
        <v>0</v>
      </c>
      <c r="W553" s="24" cm="1">
        <f t="array" ref="W553">_xlfn.IFS(T553="LIKELY",1, T553="VERY_LIKELY", 1, TRUE, 0)</f>
        <v>0</v>
      </c>
      <c r="X553" s="35" cm="1">
        <f t="array" ref="X553">_xlfn.IFS(T553="VERY_LIKELY", 1, TRUE, 0)</f>
        <v>0</v>
      </c>
    </row>
    <row r="554" spans="1:24" ht="20" customHeight="1" x14ac:dyDescent="0.2">
      <c r="A554" s="22" t="s">
        <v>1257</v>
      </c>
      <c r="B554" s="49" t="str">
        <f>SUBSTITUTE(A554,"/Users/timomiessen/Desktop/imagesdk/nonblackmen1/","Image_")</f>
        <v>Image_NBM_197.jpg</v>
      </c>
      <c r="C554" s="41" t="s">
        <v>389</v>
      </c>
      <c r="D554" s="23" t="s">
        <v>391</v>
      </c>
      <c r="E554" s="24">
        <v>0</v>
      </c>
      <c r="F554" s="24">
        <v>0</v>
      </c>
      <c r="G554" s="24">
        <v>1</v>
      </c>
      <c r="H554" s="24">
        <v>0</v>
      </c>
      <c r="I554" s="24">
        <v>0</v>
      </c>
      <c r="J554" s="24">
        <v>0</v>
      </c>
      <c r="K554" s="24">
        <v>1</v>
      </c>
      <c r="L554" s="24">
        <v>0</v>
      </c>
      <c r="M554" s="24">
        <v>0</v>
      </c>
      <c r="N554" s="24">
        <v>0</v>
      </c>
      <c r="O554" s="24">
        <v>0</v>
      </c>
      <c r="P554" s="24">
        <v>0</v>
      </c>
      <c r="Q554" s="24">
        <v>0</v>
      </c>
      <c r="R554" s="24" cm="1">
        <f t="array" ref="R554">_xlfn.IFS(H554=1,1,K554=1,1,L554=1,1,M554=1,1,N554=1,1,P554=1,1,TRUE,0)</f>
        <v>1</v>
      </c>
      <c r="S554" s="35">
        <f>IF(AND(G554=1,R554=1),0,R554)</f>
        <v>0</v>
      </c>
      <c r="T554" s="53" t="s">
        <v>2</v>
      </c>
      <c r="U554" s="34" cm="1">
        <f t="array" ref="U554">_xlfn.IFS(T554="UNLIKELY", 1, T554="POSSIBLE", 1, T554="LIKELY",1, T554="VERY_LIKELY", 1, TRUE, 0)</f>
        <v>1</v>
      </c>
      <c r="V554" s="24" cm="1">
        <f t="array" ref="V554">_xlfn.IFS(T554="POSSIBLE", 1, T554="LIKELY",1, T554="VERY_LIKELY", 1, TRUE, 0)</f>
        <v>1</v>
      </c>
      <c r="W554" s="24" cm="1">
        <f t="array" ref="W554">_xlfn.IFS(T554="LIKELY",1, T554="VERY_LIKELY", 1, TRUE, 0)</f>
        <v>0</v>
      </c>
      <c r="X554" s="35" cm="1">
        <f t="array" ref="X554">_xlfn.IFS(T554="VERY_LIKELY", 1, TRUE, 0)</f>
        <v>0</v>
      </c>
    </row>
    <row r="555" spans="1:24" ht="20" customHeight="1" x14ac:dyDescent="0.2">
      <c r="A555" s="22" t="s">
        <v>1258</v>
      </c>
      <c r="B555" s="49" t="str">
        <f>SUBSTITUTE(A555,"/Users/timomiessen/Desktop/imagesdk/nonblackmen1/","Image_")</f>
        <v>Image_NBM_198.jpg</v>
      </c>
      <c r="C555" s="41" t="s">
        <v>389</v>
      </c>
      <c r="D555" s="23" t="s">
        <v>391</v>
      </c>
      <c r="E555" s="24">
        <v>0</v>
      </c>
      <c r="F555" s="24">
        <v>0</v>
      </c>
      <c r="G555" s="24">
        <v>1</v>
      </c>
      <c r="H555" s="24">
        <v>0</v>
      </c>
      <c r="I555" s="24">
        <v>0</v>
      </c>
      <c r="J555" s="24">
        <v>0</v>
      </c>
      <c r="K555" s="24">
        <v>0</v>
      </c>
      <c r="L555" s="24">
        <v>0</v>
      </c>
      <c r="M555" s="24">
        <v>0</v>
      </c>
      <c r="N555" s="24">
        <v>0</v>
      </c>
      <c r="O555" s="24">
        <v>0</v>
      </c>
      <c r="P555" s="24">
        <v>0</v>
      </c>
      <c r="Q555" s="24">
        <v>0</v>
      </c>
      <c r="R555" s="24" cm="1">
        <f t="array" ref="R555">_xlfn.IFS(H555=1,1,K555=1,1,L555=1,1,M555=1,1,N555=1,1,P555=1,1,TRUE,0)</f>
        <v>0</v>
      </c>
      <c r="S555" s="35">
        <f>IF(AND(G555=1,R555=1),0,R555)</f>
        <v>0</v>
      </c>
      <c r="T555" s="53" t="s">
        <v>2</v>
      </c>
      <c r="U555" s="34" cm="1">
        <f t="array" ref="U555">_xlfn.IFS(T555="UNLIKELY", 1, T555="POSSIBLE", 1, T555="LIKELY",1, T555="VERY_LIKELY", 1, TRUE, 0)</f>
        <v>1</v>
      </c>
      <c r="V555" s="24" cm="1">
        <f t="array" ref="V555">_xlfn.IFS(T555="POSSIBLE", 1, T555="LIKELY",1, T555="VERY_LIKELY", 1, TRUE, 0)</f>
        <v>1</v>
      </c>
      <c r="W555" s="24" cm="1">
        <f t="array" ref="W555">_xlfn.IFS(T555="LIKELY",1, T555="VERY_LIKELY", 1, TRUE, 0)</f>
        <v>0</v>
      </c>
      <c r="X555" s="35" cm="1">
        <f t="array" ref="X555">_xlfn.IFS(T555="VERY_LIKELY", 1, TRUE, 0)</f>
        <v>0</v>
      </c>
    </row>
    <row r="556" spans="1:24" ht="20" customHeight="1" x14ac:dyDescent="0.2">
      <c r="A556" s="22" t="s">
        <v>1259</v>
      </c>
      <c r="B556" s="49" t="str">
        <f>SUBSTITUTE(A556,"/Users/timomiessen/Desktop/imagesdk/nonblackmen1/","Image_")</f>
        <v>Image_NBM_199.jpg</v>
      </c>
      <c r="C556" s="41" t="s">
        <v>389</v>
      </c>
      <c r="D556" s="23" t="s">
        <v>391</v>
      </c>
      <c r="E556" s="24">
        <v>0</v>
      </c>
      <c r="F556" s="24">
        <v>0</v>
      </c>
      <c r="G556" s="24">
        <v>1</v>
      </c>
      <c r="H556" s="24">
        <v>0</v>
      </c>
      <c r="I556" s="24">
        <v>0</v>
      </c>
      <c r="J556" s="24">
        <v>0</v>
      </c>
      <c r="K556" s="24">
        <v>0</v>
      </c>
      <c r="L556" s="24">
        <v>0</v>
      </c>
      <c r="M556" s="24">
        <v>0</v>
      </c>
      <c r="N556" s="24">
        <v>0</v>
      </c>
      <c r="O556" s="24">
        <v>0</v>
      </c>
      <c r="P556" s="24">
        <v>0</v>
      </c>
      <c r="Q556" s="24">
        <v>0</v>
      </c>
      <c r="R556" s="24" cm="1">
        <f t="array" ref="R556">_xlfn.IFS(H556=1,1,K556=1,1,L556=1,1,M556=1,1,N556=1,1,P556=1,1,TRUE,0)</f>
        <v>0</v>
      </c>
      <c r="S556" s="35">
        <f>IF(AND(G556=1,R556=1),0,R556)</f>
        <v>0</v>
      </c>
      <c r="T556" s="53" t="s">
        <v>1</v>
      </c>
      <c r="U556" s="34" cm="1">
        <f t="array" ref="U556">_xlfn.IFS(T556="UNLIKELY", 1, T556="POSSIBLE", 1, T556="LIKELY",1, T556="VERY_LIKELY", 1, TRUE, 0)</f>
        <v>1</v>
      </c>
      <c r="V556" s="24" cm="1">
        <f t="array" ref="V556">_xlfn.IFS(T556="POSSIBLE", 1, T556="LIKELY",1, T556="VERY_LIKELY", 1, TRUE, 0)</f>
        <v>0</v>
      </c>
      <c r="W556" s="24" cm="1">
        <f t="array" ref="W556">_xlfn.IFS(T556="LIKELY",1, T556="VERY_LIKELY", 1, TRUE, 0)</f>
        <v>0</v>
      </c>
      <c r="X556" s="35" cm="1">
        <f t="array" ref="X556">_xlfn.IFS(T556="VERY_LIKELY", 1, TRUE, 0)</f>
        <v>0</v>
      </c>
    </row>
    <row r="557" spans="1:24" ht="20" customHeight="1" x14ac:dyDescent="0.2">
      <c r="A557" s="22" t="s">
        <v>1260</v>
      </c>
      <c r="B557" s="49" t="str">
        <f>SUBSTITUTE(A557,"/Users/timomiessen/Desktop/imagesdk/nonblackmen1/","Image_")</f>
        <v>Image_NBM_2.jpg</v>
      </c>
      <c r="C557" s="41" t="s">
        <v>389</v>
      </c>
      <c r="D557" s="23" t="s">
        <v>391</v>
      </c>
      <c r="E557" s="24">
        <v>1</v>
      </c>
      <c r="F557" s="24">
        <v>0</v>
      </c>
      <c r="G557" s="24">
        <v>0</v>
      </c>
      <c r="H557" s="24">
        <v>0</v>
      </c>
      <c r="I557" s="24">
        <v>0</v>
      </c>
      <c r="J557" s="24">
        <v>0</v>
      </c>
      <c r="K557" s="24">
        <v>0</v>
      </c>
      <c r="L557" s="24">
        <v>0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 cm="1">
        <f t="array" ref="R557">_xlfn.IFS(H557=1,1,K557=1,1,L557=1,1,M557=1,1,N557=1,1,P557=1,1,TRUE,0)</f>
        <v>0</v>
      </c>
      <c r="S557" s="35">
        <f>IF(AND(G557=1,R557=1),0,R557)</f>
        <v>0</v>
      </c>
      <c r="T557" s="53" t="s">
        <v>2</v>
      </c>
      <c r="U557" s="34" cm="1">
        <f t="array" ref="U557">_xlfn.IFS(T557="UNLIKELY", 1, T557="POSSIBLE", 1, T557="LIKELY",1, T557="VERY_LIKELY", 1, TRUE, 0)</f>
        <v>1</v>
      </c>
      <c r="V557" s="24" cm="1">
        <f t="array" ref="V557">_xlfn.IFS(T557="POSSIBLE", 1, T557="LIKELY",1, T557="VERY_LIKELY", 1, TRUE, 0)</f>
        <v>1</v>
      </c>
      <c r="W557" s="24" cm="1">
        <f t="array" ref="W557">_xlfn.IFS(T557="LIKELY",1, T557="VERY_LIKELY", 1, TRUE, 0)</f>
        <v>0</v>
      </c>
      <c r="X557" s="35" cm="1">
        <f t="array" ref="X557">_xlfn.IFS(T557="VERY_LIKELY", 1, TRUE, 0)</f>
        <v>0</v>
      </c>
    </row>
    <row r="558" spans="1:24" ht="20" customHeight="1" x14ac:dyDescent="0.2">
      <c r="A558" s="22" t="s">
        <v>1261</v>
      </c>
      <c r="B558" s="49" t="str">
        <f>SUBSTITUTE(A558,"/Users/timomiessen/Desktop/imagesdk/nonblackmen1/","Image_")</f>
        <v>Image_NBM_20.jpg</v>
      </c>
      <c r="C558" s="41" t="s">
        <v>389</v>
      </c>
      <c r="D558" s="23" t="s">
        <v>391</v>
      </c>
      <c r="E558" s="24">
        <v>1</v>
      </c>
      <c r="F558" s="24">
        <v>0</v>
      </c>
      <c r="G558" s="24">
        <v>0</v>
      </c>
      <c r="H558" s="24">
        <v>0</v>
      </c>
      <c r="I558" s="24">
        <v>0</v>
      </c>
      <c r="J558" s="24">
        <v>0</v>
      </c>
      <c r="K558" s="24">
        <v>0</v>
      </c>
      <c r="L558" s="24">
        <v>0</v>
      </c>
      <c r="M558" s="24">
        <v>0</v>
      </c>
      <c r="N558" s="24">
        <v>0</v>
      </c>
      <c r="O558" s="24">
        <v>0</v>
      </c>
      <c r="P558" s="24">
        <v>0</v>
      </c>
      <c r="Q558" s="24">
        <v>0</v>
      </c>
      <c r="R558" s="24" cm="1">
        <f t="array" ref="R558">_xlfn.IFS(H558=1,1,K558=1,1,L558=1,1,M558=1,1,N558=1,1,P558=1,1,TRUE,0)</f>
        <v>0</v>
      </c>
      <c r="S558" s="35">
        <f>IF(AND(G558=1,R558=1),0,R558)</f>
        <v>0</v>
      </c>
      <c r="T558" s="53" t="s">
        <v>2</v>
      </c>
      <c r="U558" s="34" cm="1">
        <f t="array" ref="U558">_xlfn.IFS(T558="UNLIKELY", 1, T558="POSSIBLE", 1, T558="LIKELY",1, T558="VERY_LIKELY", 1, TRUE, 0)</f>
        <v>1</v>
      </c>
      <c r="V558" s="24" cm="1">
        <f t="array" ref="V558">_xlfn.IFS(T558="POSSIBLE", 1, T558="LIKELY",1, T558="VERY_LIKELY", 1, TRUE, 0)</f>
        <v>1</v>
      </c>
      <c r="W558" s="24" cm="1">
        <f t="array" ref="W558">_xlfn.IFS(T558="LIKELY",1, T558="VERY_LIKELY", 1, TRUE, 0)</f>
        <v>0</v>
      </c>
      <c r="X558" s="35" cm="1">
        <f t="array" ref="X558">_xlfn.IFS(T558="VERY_LIKELY", 1, TRUE, 0)</f>
        <v>0</v>
      </c>
    </row>
    <row r="559" spans="1:24" ht="20" customHeight="1" x14ac:dyDescent="0.2">
      <c r="A559" s="22" t="s">
        <v>1262</v>
      </c>
      <c r="B559" s="49" t="str">
        <f>SUBSTITUTE(A559,"/Users/timomiessen/Desktop/imagesdk/nonblackmen1/","Image_")</f>
        <v>Image_NBM_200.jpg</v>
      </c>
      <c r="C559" s="41" t="s">
        <v>389</v>
      </c>
      <c r="D559" s="23" t="s">
        <v>391</v>
      </c>
      <c r="E559" s="24">
        <v>0</v>
      </c>
      <c r="F559" s="24">
        <v>0</v>
      </c>
      <c r="G559" s="24">
        <v>1</v>
      </c>
      <c r="H559" s="24">
        <v>0</v>
      </c>
      <c r="I559" s="24">
        <v>0</v>
      </c>
      <c r="J559" s="24">
        <v>0</v>
      </c>
      <c r="K559" s="24">
        <v>0</v>
      </c>
      <c r="L559" s="24">
        <v>0</v>
      </c>
      <c r="M559" s="24">
        <v>0</v>
      </c>
      <c r="N559" s="24">
        <v>0</v>
      </c>
      <c r="O559" s="24">
        <v>0</v>
      </c>
      <c r="P559" s="24">
        <v>0</v>
      </c>
      <c r="Q559" s="24">
        <v>0</v>
      </c>
      <c r="R559" s="24" cm="1">
        <f t="array" ref="R559">_xlfn.IFS(H559=1,1,K559=1,1,L559=1,1,M559=1,1,N559=1,1,P559=1,1,TRUE,0)</f>
        <v>0</v>
      </c>
      <c r="S559" s="35">
        <f>IF(AND(G559=1,R559=1),0,R559)</f>
        <v>0</v>
      </c>
      <c r="T559" s="53" t="s">
        <v>4</v>
      </c>
      <c r="U559" s="34" cm="1">
        <f t="array" ref="U559">_xlfn.IFS(T559="UNLIKELY", 1, T559="POSSIBLE", 1, T559="LIKELY",1, T559="VERY_LIKELY", 1, TRUE, 0)</f>
        <v>0</v>
      </c>
      <c r="V559" s="24" cm="1">
        <f t="array" ref="V559">_xlfn.IFS(T559="POSSIBLE", 1, T559="LIKELY",1, T559="VERY_LIKELY", 1, TRUE, 0)</f>
        <v>0</v>
      </c>
      <c r="W559" s="24" cm="1">
        <f t="array" ref="W559">_xlfn.IFS(T559="LIKELY",1, T559="VERY_LIKELY", 1, TRUE, 0)</f>
        <v>0</v>
      </c>
      <c r="X559" s="35" cm="1">
        <f t="array" ref="X559">_xlfn.IFS(T559="VERY_LIKELY", 1, TRUE, 0)</f>
        <v>0</v>
      </c>
    </row>
    <row r="560" spans="1:24" ht="20" customHeight="1" x14ac:dyDescent="0.2">
      <c r="A560" s="22" t="s">
        <v>1263</v>
      </c>
      <c r="B560" s="49" t="str">
        <f>SUBSTITUTE(A560,"/Users/timomiessen/Desktop/imagesdk/nonblackmen1/","Image_")</f>
        <v>Image_NBM_201.jpg</v>
      </c>
      <c r="C560" s="41" t="s">
        <v>389</v>
      </c>
      <c r="D560" s="23" t="s">
        <v>391</v>
      </c>
      <c r="E560" s="24">
        <v>0</v>
      </c>
      <c r="F560" s="24">
        <v>0</v>
      </c>
      <c r="G560" s="24">
        <v>1</v>
      </c>
      <c r="H560" s="24">
        <v>0</v>
      </c>
      <c r="I560" s="24">
        <v>0</v>
      </c>
      <c r="J560" s="24">
        <v>0</v>
      </c>
      <c r="K560" s="24">
        <v>0</v>
      </c>
      <c r="L560" s="24">
        <v>0</v>
      </c>
      <c r="M560" s="24">
        <v>0</v>
      </c>
      <c r="N560" s="24">
        <v>0</v>
      </c>
      <c r="O560" s="24">
        <v>0</v>
      </c>
      <c r="P560" s="24">
        <v>0</v>
      </c>
      <c r="Q560" s="24">
        <v>0</v>
      </c>
      <c r="R560" s="24" cm="1">
        <f t="array" ref="R560">_xlfn.IFS(H560=1,1,K560=1,1,L560=1,1,M560=1,1,N560=1,1,P560=1,1,TRUE,0)</f>
        <v>0</v>
      </c>
      <c r="S560" s="35">
        <f>IF(AND(G560=1,R560=1),0,R560)</f>
        <v>0</v>
      </c>
      <c r="T560" s="53" t="s">
        <v>12</v>
      </c>
      <c r="U560" s="34" cm="1">
        <f t="array" ref="U560">_xlfn.IFS(T560="UNLIKELY", 1, T560="POSSIBLE", 1, T560="LIKELY",1, T560="VERY_LIKELY", 1, TRUE, 0)</f>
        <v>1</v>
      </c>
      <c r="V560" s="24" cm="1">
        <f t="array" ref="V560">_xlfn.IFS(T560="POSSIBLE", 1, T560="LIKELY",1, T560="VERY_LIKELY", 1, TRUE, 0)</f>
        <v>1</v>
      </c>
      <c r="W560" s="24" cm="1">
        <f t="array" ref="W560">_xlfn.IFS(T560="LIKELY",1, T560="VERY_LIKELY", 1, TRUE, 0)</f>
        <v>1</v>
      </c>
      <c r="X560" s="35" cm="1">
        <f t="array" ref="X560">_xlfn.IFS(T560="VERY_LIKELY", 1, TRUE, 0)</f>
        <v>0</v>
      </c>
    </row>
    <row r="561" spans="1:24" ht="20" customHeight="1" x14ac:dyDescent="0.2">
      <c r="A561" s="22" t="s">
        <v>1264</v>
      </c>
      <c r="B561" s="49" t="str">
        <f>SUBSTITUTE(A561,"/Users/timomiessen/Desktop/imagesdk/nonblackmen1/","Image_")</f>
        <v>Image_NBM_202.jpg</v>
      </c>
      <c r="C561" s="41" t="s">
        <v>389</v>
      </c>
      <c r="D561" s="23" t="s">
        <v>391</v>
      </c>
      <c r="E561" s="24">
        <v>0</v>
      </c>
      <c r="F561" s="24">
        <v>0</v>
      </c>
      <c r="G561" s="24">
        <v>1</v>
      </c>
      <c r="H561" s="24">
        <v>0</v>
      </c>
      <c r="I561" s="24">
        <v>0</v>
      </c>
      <c r="J561" s="24">
        <v>0</v>
      </c>
      <c r="K561" s="24">
        <v>0</v>
      </c>
      <c r="L561" s="24">
        <v>0</v>
      </c>
      <c r="M561" s="24">
        <v>0</v>
      </c>
      <c r="N561" s="24">
        <v>0</v>
      </c>
      <c r="O561" s="24">
        <v>0</v>
      </c>
      <c r="P561" s="24">
        <v>0</v>
      </c>
      <c r="Q561" s="24">
        <v>0</v>
      </c>
      <c r="R561" s="24" cm="1">
        <f t="array" ref="R561">_xlfn.IFS(H561=1,1,K561=1,1,L561=1,1,M561=1,1,N561=1,1,P561=1,1,TRUE,0)</f>
        <v>0</v>
      </c>
      <c r="S561" s="35">
        <f>IF(AND(G561=1,R561=1),0,R561)</f>
        <v>0</v>
      </c>
      <c r="T561" s="53" t="s">
        <v>1</v>
      </c>
      <c r="U561" s="34" cm="1">
        <f t="array" ref="U561">_xlfn.IFS(T561="UNLIKELY", 1, T561="POSSIBLE", 1, T561="LIKELY",1, T561="VERY_LIKELY", 1, TRUE, 0)</f>
        <v>1</v>
      </c>
      <c r="V561" s="24" cm="1">
        <f t="array" ref="V561">_xlfn.IFS(T561="POSSIBLE", 1, T561="LIKELY",1, T561="VERY_LIKELY", 1, TRUE, 0)</f>
        <v>0</v>
      </c>
      <c r="W561" s="24" cm="1">
        <f t="array" ref="W561">_xlfn.IFS(T561="LIKELY",1, T561="VERY_LIKELY", 1, TRUE, 0)</f>
        <v>0</v>
      </c>
      <c r="X561" s="35" cm="1">
        <f t="array" ref="X561">_xlfn.IFS(T561="VERY_LIKELY", 1, TRUE, 0)</f>
        <v>0</v>
      </c>
    </row>
    <row r="562" spans="1:24" ht="20" customHeight="1" x14ac:dyDescent="0.2">
      <c r="A562" s="22" t="s">
        <v>1265</v>
      </c>
      <c r="B562" s="49" t="str">
        <f>SUBSTITUTE(A562,"/Users/timomiessen/Desktop/imagesdk/nonblackmen1/","Image_")</f>
        <v>Image_NBM_203.jpg</v>
      </c>
      <c r="C562" s="41" t="s">
        <v>389</v>
      </c>
      <c r="D562" s="23" t="s">
        <v>391</v>
      </c>
      <c r="E562" s="24">
        <v>0</v>
      </c>
      <c r="F562" s="24">
        <v>0</v>
      </c>
      <c r="G562" s="24">
        <v>1</v>
      </c>
      <c r="H562" s="24">
        <v>0</v>
      </c>
      <c r="I562" s="24">
        <v>0</v>
      </c>
      <c r="J562" s="24">
        <v>0</v>
      </c>
      <c r="K562" s="24">
        <v>0</v>
      </c>
      <c r="L562" s="24">
        <v>0</v>
      </c>
      <c r="M562" s="24">
        <v>0</v>
      </c>
      <c r="N562" s="24">
        <v>0</v>
      </c>
      <c r="O562" s="24">
        <v>0</v>
      </c>
      <c r="P562" s="24">
        <v>1</v>
      </c>
      <c r="Q562" s="24">
        <v>0</v>
      </c>
      <c r="R562" s="24" cm="1">
        <f t="array" ref="R562">_xlfn.IFS(H562=1,1,K562=1,1,L562=1,1,M562=1,1,N562=1,1,P562=1,1,TRUE,0)</f>
        <v>1</v>
      </c>
      <c r="S562" s="35">
        <f>IF(AND(G562=1,R562=1),0,R562)</f>
        <v>0</v>
      </c>
      <c r="T562" s="53" t="s">
        <v>2</v>
      </c>
      <c r="U562" s="34" cm="1">
        <f t="array" ref="U562">_xlfn.IFS(T562="UNLIKELY", 1, T562="POSSIBLE", 1, T562="LIKELY",1, T562="VERY_LIKELY", 1, TRUE, 0)</f>
        <v>1</v>
      </c>
      <c r="V562" s="24" cm="1">
        <f t="array" ref="V562">_xlfn.IFS(T562="POSSIBLE", 1, T562="LIKELY",1, T562="VERY_LIKELY", 1, TRUE, 0)</f>
        <v>1</v>
      </c>
      <c r="W562" s="24" cm="1">
        <f t="array" ref="W562">_xlfn.IFS(T562="LIKELY",1, T562="VERY_LIKELY", 1, TRUE, 0)</f>
        <v>0</v>
      </c>
      <c r="X562" s="35" cm="1">
        <f t="array" ref="X562">_xlfn.IFS(T562="VERY_LIKELY", 1, TRUE, 0)</f>
        <v>0</v>
      </c>
    </row>
    <row r="563" spans="1:24" ht="20" customHeight="1" x14ac:dyDescent="0.2">
      <c r="A563" s="22" t="s">
        <v>1266</v>
      </c>
      <c r="B563" s="49" t="str">
        <f>SUBSTITUTE(A563,"/Users/timomiessen/Desktop/imagesdk/nonblackmen1/","Image_")</f>
        <v>Image_NBM_204.jpg</v>
      </c>
      <c r="C563" s="41" t="s">
        <v>389</v>
      </c>
      <c r="D563" s="23" t="s">
        <v>391</v>
      </c>
      <c r="E563" s="24">
        <v>0</v>
      </c>
      <c r="F563" s="24">
        <v>0</v>
      </c>
      <c r="G563" s="24">
        <v>1</v>
      </c>
      <c r="H563" s="24">
        <v>0</v>
      </c>
      <c r="I563" s="24">
        <v>0</v>
      </c>
      <c r="J563" s="24">
        <v>0</v>
      </c>
      <c r="K563" s="24">
        <v>0</v>
      </c>
      <c r="L563" s="24">
        <v>0</v>
      </c>
      <c r="M563" s="24">
        <v>0</v>
      </c>
      <c r="N563" s="24">
        <v>0</v>
      </c>
      <c r="O563" s="24">
        <v>0</v>
      </c>
      <c r="P563" s="24">
        <v>0</v>
      </c>
      <c r="Q563" s="24">
        <v>0</v>
      </c>
      <c r="R563" s="24" cm="1">
        <f t="array" ref="R563">_xlfn.IFS(H563=1,1,K563=1,1,L563=1,1,M563=1,1,N563=1,1,P563=1,1,TRUE,0)</f>
        <v>0</v>
      </c>
      <c r="S563" s="35">
        <f>IF(AND(G563=1,R563=1),0,R563)</f>
        <v>0</v>
      </c>
      <c r="T563" s="53" t="s">
        <v>4</v>
      </c>
      <c r="U563" s="34" cm="1">
        <f t="array" ref="U563">_xlfn.IFS(T563="UNLIKELY", 1, T563="POSSIBLE", 1, T563="LIKELY",1, T563="VERY_LIKELY", 1, TRUE, 0)</f>
        <v>0</v>
      </c>
      <c r="V563" s="24" cm="1">
        <f t="array" ref="V563">_xlfn.IFS(T563="POSSIBLE", 1, T563="LIKELY",1, T563="VERY_LIKELY", 1, TRUE, 0)</f>
        <v>0</v>
      </c>
      <c r="W563" s="24" cm="1">
        <f t="array" ref="W563">_xlfn.IFS(T563="LIKELY",1, T563="VERY_LIKELY", 1, TRUE, 0)</f>
        <v>0</v>
      </c>
      <c r="X563" s="35" cm="1">
        <f t="array" ref="X563">_xlfn.IFS(T563="VERY_LIKELY", 1, TRUE, 0)</f>
        <v>0</v>
      </c>
    </row>
    <row r="564" spans="1:24" ht="20" customHeight="1" x14ac:dyDescent="0.2">
      <c r="A564" s="22" t="s">
        <v>1267</v>
      </c>
      <c r="B564" s="49" t="str">
        <f>SUBSTITUTE(A564,"/Users/timomiessen/Desktop/imagesdk/nonblackmen1/","Image_")</f>
        <v>Image_NBM_205.jpg</v>
      </c>
      <c r="C564" s="41" t="s">
        <v>389</v>
      </c>
      <c r="D564" s="23" t="s">
        <v>391</v>
      </c>
      <c r="E564" s="24">
        <v>0</v>
      </c>
      <c r="F564" s="24">
        <v>0</v>
      </c>
      <c r="G564" s="24">
        <v>1</v>
      </c>
      <c r="H564" s="24">
        <v>0</v>
      </c>
      <c r="I564" s="24">
        <v>0</v>
      </c>
      <c r="J564" s="24">
        <v>0</v>
      </c>
      <c r="K564" s="24">
        <v>0</v>
      </c>
      <c r="L564" s="24">
        <v>0</v>
      </c>
      <c r="M564" s="24">
        <v>0</v>
      </c>
      <c r="N564" s="24">
        <v>0</v>
      </c>
      <c r="O564" s="24">
        <v>0</v>
      </c>
      <c r="P564" s="24">
        <v>0</v>
      </c>
      <c r="Q564" s="24">
        <v>0</v>
      </c>
      <c r="R564" s="24" cm="1">
        <f t="array" ref="R564">_xlfn.IFS(H564=1,1,K564=1,1,L564=1,1,M564=1,1,N564=1,1,P564=1,1,TRUE,0)</f>
        <v>0</v>
      </c>
      <c r="S564" s="35">
        <f>IF(AND(G564=1,R564=1),0,R564)</f>
        <v>0</v>
      </c>
      <c r="T564" s="53" t="s">
        <v>2</v>
      </c>
      <c r="U564" s="34" cm="1">
        <f t="array" ref="U564">_xlfn.IFS(T564="UNLIKELY", 1, T564="POSSIBLE", 1, T564="LIKELY",1, T564="VERY_LIKELY", 1, TRUE, 0)</f>
        <v>1</v>
      </c>
      <c r="V564" s="24" cm="1">
        <f t="array" ref="V564">_xlfn.IFS(T564="POSSIBLE", 1, T564="LIKELY",1, T564="VERY_LIKELY", 1, TRUE, 0)</f>
        <v>1</v>
      </c>
      <c r="W564" s="24" cm="1">
        <f t="array" ref="W564">_xlfn.IFS(T564="LIKELY",1, T564="VERY_LIKELY", 1, TRUE, 0)</f>
        <v>0</v>
      </c>
      <c r="X564" s="35" cm="1">
        <f t="array" ref="X564">_xlfn.IFS(T564="VERY_LIKELY", 1, TRUE, 0)</f>
        <v>0</v>
      </c>
    </row>
    <row r="565" spans="1:24" ht="20" customHeight="1" x14ac:dyDescent="0.2">
      <c r="A565" s="22" t="s">
        <v>1268</v>
      </c>
      <c r="B565" s="49" t="str">
        <f>SUBSTITUTE(A565,"/Users/timomiessen/Desktop/imagesdk/nonblackmen1/","Image_")</f>
        <v>Image_NBM_206.jpg</v>
      </c>
      <c r="C565" s="41" t="s">
        <v>389</v>
      </c>
      <c r="D565" s="23" t="s">
        <v>391</v>
      </c>
      <c r="E565" s="24">
        <v>0</v>
      </c>
      <c r="F565" s="24">
        <v>0</v>
      </c>
      <c r="G565" s="24">
        <v>1</v>
      </c>
      <c r="H565" s="24">
        <v>0</v>
      </c>
      <c r="I565" s="24">
        <v>0</v>
      </c>
      <c r="J565" s="24">
        <v>0</v>
      </c>
      <c r="K565" s="24">
        <v>0</v>
      </c>
      <c r="L565" s="24">
        <v>0</v>
      </c>
      <c r="M565" s="24">
        <v>0</v>
      </c>
      <c r="N565" s="24">
        <v>0</v>
      </c>
      <c r="O565" s="24">
        <v>0</v>
      </c>
      <c r="P565" s="24">
        <v>0</v>
      </c>
      <c r="Q565" s="24">
        <v>0</v>
      </c>
      <c r="R565" s="24" cm="1">
        <f t="array" ref="R565">_xlfn.IFS(H565=1,1,K565=1,1,L565=1,1,M565=1,1,N565=1,1,P565=1,1,TRUE,0)</f>
        <v>0</v>
      </c>
      <c r="S565" s="35">
        <f>IF(AND(G565=1,R565=1),0,R565)</f>
        <v>0</v>
      </c>
      <c r="T565" s="53" t="s">
        <v>12</v>
      </c>
      <c r="U565" s="34" cm="1">
        <f t="array" ref="U565">_xlfn.IFS(T565="UNLIKELY", 1, T565="POSSIBLE", 1, T565="LIKELY",1, T565="VERY_LIKELY", 1, TRUE, 0)</f>
        <v>1</v>
      </c>
      <c r="V565" s="24" cm="1">
        <f t="array" ref="V565">_xlfn.IFS(T565="POSSIBLE", 1, T565="LIKELY",1, T565="VERY_LIKELY", 1, TRUE, 0)</f>
        <v>1</v>
      </c>
      <c r="W565" s="24" cm="1">
        <f t="array" ref="W565">_xlfn.IFS(T565="LIKELY",1, T565="VERY_LIKELY", 1, TRUE, 0)</f>
        <v>1</v>
      </c>
      <c r="X565" s="35" cm="1">
        <f t="array" ref="X565">_xlfn.IFS(T565="VERY_LIKELY", 1, TRUE, 0)</f>
        <v>0</v>
      </c>
    </row>
    <row r="566" spans="1:24" ht="20" customHeight="1" x14ac:dyDescent="0.2">
      <c r="A566" s="22" t="s">
        <v>1269</v>
      </c>
      <c r="B566" s="49" t="str">
        <f>SUBSTITUTE(A566,"/Users/timomiessen/Desktop/imagesdk/nonblackmen1/","Image_")</f>
        <v>Image_NBM_207.jpg</v>
      </c>
      <c r="C566" s="41" t="s">
        <v>389</v>
      </c>
      <c r="D566" s="23" t="s">
        <v>391</v>
      </c>
      <c r="E566" s="24">
        <v>0</v>
      </c>
      <c r="F566" s="24">
        <v>0</v>
      </c>
      <c r="G566" s="24">
        <v>1</v>
      </c>
      <c r="H566" s="24">
        <v>0</v>
      </c>
      <c r="I566" s="24">
        <v>0</v>
      </c>
      <c r="J566" s="24">
        <v>0</v>
      </c>
      <c r="K566" s="24">
        <v>0</v>
      </c>
      <c r="L566" s="24">
        <v>0</v>
      </c>
      <c r="M566" s="24">
        <v>0</v>
      </c>
      <c r="N566" s="24">
        <v>0</v>
      </c>
      <c r="O566" s="24">
        <v>0</v>
      </c>
      <c r="P566" s="24">
        <v>0</v>
      </c>
      <c r="Q566" s="24">
        <v>0</v>
      </c>
      <c r="R566" s="24" cm="1">
        <f t="array" ref="R566">_xlfn.IFS(H566=1,1,K566=1,1,L566=1,1,M566=1,1,N566=1,1,P566=1,1,TRUE,0)</f>
        <v>0</v>
      </c>
      <c r="S566" s="35">
        <f>IF(AND(G566=1,R566=1),0,R566)</f>
        <v>0</v>
      </c>
      <c r="T566" s="53" t="s">
        <v>1</v>
      </c>
      <c r="U566" s="34" cm="1">
        <f t="array" ref="U566">_xlfn.IFS(T566="UNLIKELY", 1, T566="POSSIBLE", 1, T566="LIKELY",1, T566="VERY_LIKELY", 1, TRUE, 0)</f>
        <v>1</v>
      </c>
      <c r="V566" s="24" cm="1">
        <f t="array" ref="V566">_xlfn.IFS(T566="POSSIBLE", 1, T566="LIKELY",1, T566="VERY_LIKELY", 1, TRUE, 0)</f>
        <v>0</v>
      </c>
      <c r="W566" s="24" cm="1">
        <f t="array" ref="W566">_xlfn.IFS(T566="LIKELY",1, T566="VERY_LIKELY", 1, TRUE, 0)</f>
        <v>0</v>
      </c>
      <c r="X566" s="35" cm="1">
        <f t="array" ref="X566">_xlfn.IFS(T566="VERY_LIKELY", 1, TRUE, 0)</f>
        <v>0</v>
      </c>
    </row>
    <row r="567" spans="1:24" ht="20" customHeight="1" x14ac:dyDescent="0.2">
      <c r="A567" s="22" t="s">
        <v>1270</v>
      </c>
      <c r="B567" s="49" t="str">
        <f>SUBSTITUTE(A567,"/Users/timomiessen/Desktop/imagesdk/nonblackmen1/","Image_")</f>
        <v>Image_NBM_208.jpg</v>
      </c>
      <c r="C567" s="41" t="s">
        <v>389</v>
      </c>
      <c r="D567" s="23" t="s">
        <v>391</v>
      </c>
      <c r="E567" s="24">
        <v>0</v>
      </c>
      <c r="F567" s="24">
        <v>0</v>
      </c>
      <c r="G567" s="24">
        <v>1</v>
      </c>
      <c r="H567" s="24">
        <v>0</v>
      </c>
      <c r="I567" s="24">
        <v>0</v>
      </c>
      <c r="J567" s="24">
        <v>0</v>
      </c>
      <c r="K567" s="24">
        <v>0</v>
      </c>
      <c r="L567" s="24">
        <v>0</v>
      </c>
      <c r="M567" s="24">
        <v>0</v>
      </c>
      <c r="N567" s="24">
        <v>0</v>
      </c>
      <c r="O567" s="24">
        <v>0</v>
      </c>
      <c r="P567" s="24">
        <v>0</v>
      </c>
      <c r="Q567" s="24">
        <v>0</v>
      </c>
      <c r="R567" s="24" cm="1">
        <f t="array" ref="R567">_xlfn.IFS(H567=1,1,K567=1,1,L567=1,1,M567=1,1,N567=1,1,P567=1,1,TRUE,0)</f>
        <v>0</v>
      </c>
      <c r="S567" s="35">
        <f>IF(AND(G567=1,R567=1),0,R567)</f>
        <v>0</v>
      </c>
      <c r="T567" s="53" t="s">
        <v>4</v>
      </c>
      <c r="U567" s="34" cm="1">
        <f t="array" ref="U567">_xlfn.IFS(T567="UNLIKELY", 1, T567="POSSIBLE", 1, T567="LIKELY",1, T567="VERY_LIKELY", 1, TRUE, 0)</f>
        <v>0</v>
      </c>
      <c r="V567" s="24" cm="1">
        <f t="array" ref="V567">_xlfn.IFS(T567="POSSIBLE", 1, T567="LIKELY",1, T567="VERY_LIKELY", 1, TRUE, 0)</f>
        <v>0</v>
      </c>
      <c r="W567" s="24" cm="1">
        <f t="array" ref="W567">_xlfn.IFS(T567="LIKELY",1, T567="VERY_LIKELY", 1, TRUE, 0)</f>
        <v>0</v>
      </c>
      <c r="X567" s="35" cm="1">
        <f t="array" ref="X567">_xlfn.IFS(T567="VERY_LIKELY", 1, TRUE, 0)</f>
        <v>0</v>
      </c>
    </row>
    <row r="568" spans="1:24" ht="20" customHeight="1" x14ac:dyDescent="0.2">
      <c r="A568" s="22" t="s">
        <v>1271</v>
      </c>
      <c r="B568" s="49" t="str">
        <f>SUBSTITUTE(A568,"/Users/timomiessen/Desktop/imagesdk/nonblackmen1/","Image_")</f>
        <v>Image_NBM_209.jpg</v>
      </c>
      <c r="C568" s="41" t="s">
        <v>389</v>
      </c>
      <c r="D568" s="23" t="s">
        <v>391</v>
      </c>
      <c r="E568" s="24">
        <v>0</v>
      </c>
      <c r="F568" s="24">
        <v>0</v>
      </c>
      <c r="G568" s="24">
        <v>1</v>
      </c>
      <c r="H568" s="24">
        <v>0</v>
      </c>
      <c r="I568" s="24">
        <v>0</v>
      </c>
      <c r="J568" s="24">
        <v>0</v>
      </c>
      <c r="K568" s="24">
        <v>0</v>
      </c>
      <c r="L568" s="24">
        <v>0</v>
      </c>
      <c r="M568" s="24">
        <v>0</v>
      </c>
      <c r="N568" s="24">
        <v>0</v>
      </c>
      <c r="O568" s="24">
        <v>0</v>
      </c>
      <c r="P568" s="24">
        <v>0</v>
      </c>
      <c r="Q568" s="24">
        <v>0</v>
      </c>
      <c r="R568" s="24" cm="1">
        <f t="array" ref="R568">_xlfn.IFS(H568=1,1,K568=1,1,L568=1,1,M568=1,1,N568=1,1,P568=1,1,TRUE,0)</f>
        <v>0</v>
      </c>
      <c r="S568" s="35">
        <f>IF(AND(G568=1,R568=1),0,R568)</f>
        <v>0</v>
      </c>
      <c r="T568" s="53" t="s">
        <v>4</v>
      </c>
      <c r="U568" s="34" cm="1">
        <f t="array" ref="U568">_xlfn.IFS(T568="UNLIKELY", 1, T568="POSSIBLE", 1, T568="LIKELY",1, T568="VERY_LIKELY", 1, TRUE, 0)</f>
        <v>0</v>
      </c>
      <c r="V568" s="24" cm="1">
        <f t="array" ref="V568">_xlfn.IFS(T568="POSSIBLE", 1, T568="LIKELY",1, T568="VERY_LIKELY", 1, TRUE, 0)</f>
        <v>0</v>
      </c>
      <c r="W568" s="24" cm="1">
        <f t="array" ref="W568">_xlfn.IFS(T568="LIKELY",1, T568="VERY_LIKELY", 1, TRUE, 0)</f>
        <v>0</v>
      </c>
      <c r="X568" s="35" cm="1">
        <f t="array" ref="X568">_xlfn.IFS(T568="VERY_LIKELY", 1, TRUE, 0)</f>
        <v>0</v>
      </c>
    </row>
    <row r="569" spans="1:24" ht="20" customHeight="1" x14ac:dyDescent="0.2">
      <c r="A569" s="22" t="s">
        <v>1272</v>
      </c>
      <c r="B569" s="49" t="str">
        <f>SUBSTITUTE(A569,"/Users/timomiessen/Desktop/imagesdk/nonblackmen1/","Image_")</f>
        <v>Image_NBM_21.jpg</v>
      </c>
      <c r="C569" s="41" t="s">
        <v>389</v>
      </c>
      <c r="D569" s="23" t="s">
        <v>391</v>
      </c>
      <c r="E569" s="24">
        <v>1</v>
      </c>
      <c r="F569" s="24">
        <v>0</v>
      </c>
      <c r="G569" s="24">
        <v>0</v>
      </c>
      <c r="H569" s="24">
        <v>0</v>
      </c>
      <c r="I569" s="24">
        <v>0</v>
      </c>
      <c r="J569" s="24">
        <v>0</v>
      </c>
      <c r="K569" s="24">
        <v>0</v>
      </c>
      <c r="L569" s="24">
        <v>0</v>
      </c>
      <c r="M569" s="24">
        <v>0</v>
      </c>
      <c r="N569" s="24">
        <v>0</v>
      </c>
      <c r="O569" s="24">
        <v>0</v>
      </c>
      <c r="P569" s="24">
        <v>0</v>
      </c>
      <c r="Q569" s="24">
        <v>0</v>
      </c>
      <c r="R569" s="24" cm="1">
        <f t="array" ref="R569">_xlfn.IFS(H569=1,1,K569=1,1,L569=1,1,M569=1,1,N569=1,1,P569=1,1,TRUE,0)</f>
        <v>0</v>
      </c>
      <c r="S569" s="35">
        <f>IF(AND(G569=1,R569=1),0,R569)</f>
        <v>0</v>
      </c>
      <c r="T569" s="53" t="s">
        <v>4</v>
      </c>
      <c r="U569" s="34" cm="1">
        <f t="array" ref="U569">_xlfn.IFS(T569="UNLIKELY", 1, T569="POSSIBLE", 1, T569="LIKELY",1, T569="VERY_LIKELY", 1, TRUE, 0)</f>
        <v>0</v>
      </c>
      <c r="V569" s="24" cm="1">
        <f t="array" ref="V569">_xlfn.IFS(T569="POSSIBLE", 1, T569="LIKELY",1, T569="VERY_LIKELY", 1, TRUE, 0)</f>
        <v>0</v>
      </c>
      <c r="W569" s="24" cm="1">
        <f t="array" ref="W569">_xlfn.IFS(T569="LIKELY",1, T569="VERY_LIKELY", 1, TRUE, 0)</f>
        <v>0</v>
      </c>
      <c r="X569" s="35" cm="1">
        <f t="array" ref="X569">_xlfn.IFS(T569="VERY_LIKELY", 1, TRUE, 0)</f>
        <v>0</v>
      </c>
    </row>
    <row r="570" spans="1:24" ht="20" customHeight="1" x14ac:dyDescent="0.2">
      <c r="A570" s="22" t="s">
        <v>1273</v>
      </c>
      <c r="B570" s="49" t="str">
        <f>SUBSTITUTE(A570,"/Users/timomiessen/Desktop/imagesdk/nonblackmen1/","Image_")</f>
        <v>Image_NBM_210.jpg</v>
      </c>
      <c r="C570" s="41" t="s">
        <v>389</v>
      </c>
      <c r="D570" s="23" t="s">
        <v>391</v>
      </c>
      <c r="E570" s="24">
        <v>0</v>
      </c>
      <c r="F570" s="24">
        <v>0</v>
      </c>
      <c r="G570" s="24">
        <v>1</v>
      </c>
      <c r="H570" s="24">
        <v>0</v>
      </c>
      <c r="I570" s="24">
        <v>0</v>
      </c>
      <c r="J570" s="24">
        <v>0</v>
      </c>
      <c r="K570" s="24">
        <v>0</v>
      </c>
      <c r="L570" s="24">
        <v>0</v>
      </c>
      <c r="M570" s="24">
        <v>0</v>
      </c>
      <c r="N570" s="24">
        <v>0</v>
      </c>
      <c r="O570" s="24">
        <v>0</v>
      </c>
      <c r="P570" s="24">
        <v>0</v>
      </c>
      <c r="Q570" s="24">
        <v>0</v>
      </c>
      <c r="R570" s="24" cm="1">
        <f t="array" ref="R570">_xlfn.IFS(H570=1,1,K570=1,1,L570=1,1,M570=1,1,N570=1,1,P570=1,1,TRUE,0)</f>
        <v>0</v>
      </c>
      <c r="S570" s="35">
        <f>IF(AND(G570=1,R570=1),0,R570)</f>
        <v>0</v>
      </c>
      <c r="T570" s="53" t="s">
        <v>1</v>
      </c>
      <c r="U570" s="34" cm="1">
        <f t="array" ref="U570">_xlfn.IFS(T570="UNLIKELY", 1, T570="POSSIBLE", 1, T570="LIKELY",1, T570="VERY_LIKELY", 1, TRUE, 0)</f>
        <v>1</v>
      </c>
      <c r="V570" s="24" cm="1">
        <f t="array" ref="V570">_xlfn.IFS(T570="POSSIBLE", 1, T570="LIKELY",1, T570="VERY_LIKELY", 1, TRUE, 0)</f>
        <v>0</v>
      </c>
      <c r="W570" s="24" cm="1">
        <f t="array" ref="W570">_xlfn.IFS(T570="LIKELY",1, T570="VERY_LIKELY", 1, TRUE, 0)</f>
        <v>0</v>
      </c>
      <c r="X570" s="35" cm="1">
        <f t="array" ref="X570">_xlfn.IFS(T570="VERY_LIKELY", 1, TRUE, 0)</f>
        <v>0</v>
      </c>
    </row>
    <row r="571" spans="1:24" ht="20" customHeight="1" x14ac:dyDescent="0.2">
      <c r="A571" s="22" t="s">
        <v>1274</v>
      </c>
      <c r="B571" s="49" t="str">
        <f>SUBSTITUTE(A571,"/Users/timomiessen/Desktop/imagesdk/nonblackmen1/","Image_")</f>
        <v>Image_NBM_211.jpg</v>
      </c>
      <c r="C571" s="41" t="s">
        <v>389</v>
      </c>
      <c r="D571" s="23" t="s">
        <v>391</v>
      </c>
      <c r="E571" s="24">
        <v>0</v>
      </c>
      <c r="F571" s="24">
        <v>0</v>
      </c>
      <c r="G571" s="24">
        <v>1</v>
      </c>
      <c r="H571" s="24">
        <v>0</v>
      </c>
      <c r="I571" s="24">
        <v>0</v>
      </c>
      <c r="J571" s="24">
        <v>0</v>
      </c>
      <c r="K571" s="24">
        <v>0</v>
      </c>
      <c r="L571" s="24">
        <v>0</v>
      </c>
      <c r="M571" s="24">
        <v>0</v>
      </c>
      <c r="N571" s="24">
        <v>0</v>
      </c>
      <c r="O571" s="24">
        <v>0</v>
      </c>
      <c r="P571" s="24">
        <v>0</v>
      </c>
      <c r="Q571" s="24">
        <v>0</v>
      </c>
      <c r="R571" s="24" cm="1">
        <f t="array" ref="R571">_xlfn.IFS(H571=1,1,K571=1,1,L571=1,1,M571=1,1,N571=1,1,P571=1,1,TRUE,0)</f>
        <v>0</v>
      </c>
      <c r="S571" s="35">
        <f>IF(AND(G571=1,R571=1),0,R571)</f>
        <v>0</v>
      </c>
      <c r="T571" s="53" t="s">
        <v>12</v>
      </c>
      <c r="U571" s="34" cm="1">
        <f t="array" ref="U571">_xlfn.IFS(T571="UNLIKELY", 1, T571="POSSIBLE", 1, T571="LIKELY",1, T571="VERY_LIKELY", 1, TRUE, 0)</f>
        <v>1</v>
      </c>
      <c r="V571" s="24" cm="1">
        <f t="array" ref="V571">_xlfn.IFS(T571="POSSIBLE", 1, T571="LIKELY",1, T571="VERY_LIKELY", 1, TRUE, 0)</f>
        <v>1</v>
      </c>
      <c r="W571" s="24" cm="1">
        <f t="array" ref="W571">_xlfn.IFS(T571="LIKELY",1, T571="VERY_LIKELY", 1, TRUE, 0)</f>
        <v>1</v>
      </c>
      <c r="X571" s="35" cm="1">
        <f t="array" ref="X571">_xlfn.IFS(T571="VERY_LIKELY", 1, TRUE, 0)</f>
        <v>0</v>
      </c>
    </row>
    <row r="572" spans="1:24" ht="20" customHeight="1" x14ac:dyDescent="0.2">
      <c r="A572" s="22" t="s">
        <v>1275</v>
      </c>
      <c r="B572" s="49" t="str">
        <f>SUBSTITUTE(A572,"/Users/timomiessen/Desktop/imagesdk/nonblackmen1/","Image_")</f>
        <v>Image_NBM_212.jpg</v>
      </c>
      <c r="C572" s="41" t="s">
        <v>389</v>
      </c>
      <c r="D572" s="23" t="s">
        <v>391</v>
      </c>
      <c r="E572" s="24">
        <v>0</v>
      </c>
      <c r="F572" s="24">
        <v>0</v>
      </c>
      <c r="G572" s="24">
        <v>1</v>
      </c>
      <c r="H572" s="24">
        <v>0</v>
      </c>
      <c r="I572" s="24">
        <v>0</v>
      </c>
      <c r="J572" s="24">
        <v>0</v>
      </c>
      <c r="K572" s="24">
        <v>0</v>
      </c>
      <c r="L572" s="24">
        <v>0</v>
      </c>
      <c r="M572" s="24">
        <v>0</v>
      </c>
      <c r="N572" s="24">
        <v>0</v>
      </c>
      <c r="O572" s="24">
        <v>0</v>
      </c>
      <c r="P572" s="24">
        <v>0</v>
      </c>
      <c r="Q572" s="24">
        <v>0</v>
      </c>
      <c r="R572" s="24" cm="1">
        <f t="array" ref="R572">_xlfn.IFS(H572=1,1,K572=1,1,L572=1,1,M572=1,1,N572=1,1,P572=1,1,TRUE,0)</f>
        <v>0</v>
      </c>
      <c r="S572" s="35">
        <f>IF(AND(G572=1,R572=1),0,R572)</f>
        <v>0</v>
      </c>
      <c r="T572" s="53" t="s">
        <v>2</v>
      </c>
      <c r="U572" s="34" cm="1">
        <f t="array" ref="U572">_xlfn.IFS(T572="UNLIKELY", 1, T572="POSSIBLE", 1, T572="LIKELY",1, T572="VERY_LIKELY", 1, TRUE, 0)</f>
        <v>1</v>
      </c>
      <c r="V572" s="24" cm="1">
        <f t="array" ref="V572">_xlfn.IFS(T572="POSSIBLE", 1, T572="LIKELY",1, T572="VERY_LIKELY", 1, TRUE, 0)</f>
        <v>1</v>
      </c>
      <c r="W572" s="24" cm="1">
        <f t="array" ref="W572">_xlfn.IFS(T572="LIKELY",1, T572="VERY_LIKELY", 1, TRUE, 0)</f>
        <v>0</v>
      </c>
      <c r="X572" s="35" cm="1">
        <f t="array" ref="X572">_xlfn.IFS(T572="VERY_LIKELY", 1, TRUE, 0)</f>
        <v>0</v>
      </c>
    </row>
    <row r="573" spans="1:24" ht="20" customHeight="1" x14ac:dyDescent="0.2">
      <c r="A573" s="22" t="s">
        <v>1276</v>
      </c>
      <c r="B573" s="49" t="str">
        <f>SUBSTITUTE(A573,"/Users/timomiessen/Desktop/imagesdk/nonblackmen1/","Image_")</f>
        <v>Image_NBM_213.jpg</v>
      </c>
      <c r="C573" s="41" t="s">
        <v>389</v>
      </c>
      <c r="D573" s="23" t="s">
        <v>391</v>
      </c>
      <c r="E573" s="24">
        <v>0</v>
      </c>
      <c r="F573" s="24">
        <v>0</v>
      </c>
      <c r="G573" s="24">
        <v>1</v>
      </c>
      <c r="H573" s="24">
        <v>0</v>
      </c>
      <c r="I573" s="24">
        <v>0</v>
      </c>
      <c r="J573" s="24">
        <v>0</v>
      </c>
      <c r="K573" s="24">
        <v>0</v>
      </c>
      <c r="L573" s="24">
        <v>0</v>
      </c>
      <c r="M573" s="24">
        <v>0</v>
      </c>
      <c r="N573" s="24">
        <v>0</v>
      </c>
      <c r="O573" s="24">
        <v>0</v>
      </c>
      <c r="P573" s="24">
        <v>0</v>
      </c>
      <c r="Q573" s="24">
        <v>0</v>
      </c>
      <c r="R573" s="24" cm="1">
        <f t="array" ref="R573">_xlfn.IFS(H573=1,1,K573=1,1,L573=1,1,M573=1,1,N573=1,1,P573=1,1,TRUE,0)</f>
        <v>0</v>
      </c>
      <c r="S573" s="35">
        <f>IF(AND(G573=1,R573=1),0,R573)</f>
        <v>0</v>
      </c>
      <c r="T573" s="53" t="s">
        <v>1</v>
      </c>
      <c r="U573" s="34" cm="1">
        <f t="array" ref="U573">_xlfn.IFS(T573="UNLIKELY", 1, T573="POSSIBLE", 1, T573="LIKELY",1, T573="VERY_LIKELY", 1, TRUE, 0)</f>
        <v>1</v>
      </c>
      <c r="V573" s="24" cm="1">
        <f t="array" ref="V573">_xlfn.IFS(T573="POSSIBLE", 1, T573="LIKELY",1, T573="VERY_LIKELY", 1, TRUE, 0)</f>
        <v>0</v>
      </c>
      <c r="W573" s="24" cm="1">
        <f t="array" ref="W573">_xlfn.IFS(T573="LIKELY",1, T573="VERY_LIKELY", 1, TRUE, 0)</f>
        <v>0</v>
      </c>
      <c r="X573" s="35" cm="1">
        <f t="array" ref="X573">_xlfn.IFS(T573="VERY_LIKELY", 1, TRUE, 0)</f>
        <v>0</v>
      </c>
    </row>
    <row r="574" spans="1:24" ht="20" customHeight="1" x14ac:dyDescent="0.2">
      <c r="A574" s="22" t="s">
        <v>1277</v>
      </c>
      <c r="B574" s="49" t="str">
        <f>SUBSTITUTE(A574,"/Users/timomiessen/Desktop/imagesdk/nonblackmen1/","Image_")</f>
        <v>Image_NBM_214.jpg</v>
      </c>
      <c r="C574" s="41" t="s">
        <v>389</v>
      </c>
      <c r="D574" s="23" t="s">
        <v>391</v>
      </c>
      <c r="E574" s="24">
        <v>0</v>
      </c>
      <c r="F574" s="24">
        <v>0</v>
      </c>
      <c r="G574" s="24">
        <v>1</v>
      </c>
      <c r="H574" s="24">
        <v>0</v>
      </c>
      <c r="I574" s="24">
        <v>0</v>
      </c>
      <c r="J574" s="24">
        <v>0</v>
      </c>
      <c r="K574" s="24">
        <v>0</v>
      </c>
      <c r="L574" s="24">
        <v>0</v>
      </c>
      <c r="M574" s="24">
        <v>0</v>
      </c>
      <c r="N574" s="24">
        <v>0</v>
      </c>
      <c r="O574" s="24">
        <v>0</v>
      </c>
      <c r="P574" s="24">
        <v>0</v>
      </c>
      <c r="Q574" s="24">
        <v>0</v>
      </c>
      <c r="R574" s="24" cm="1">
        <f t="array" ref="R574">_xlfn.IFS(H574=1,1,K574=1,1,L574=1,1,M574=1,1,N574=1,1,P574=1,1,TRUE,0)</f>
        <v>0</v>
      </c>
      <c r="S574" s="35">
        <f>IF(AND(G574=1,R574=1),0,R574)</f>
        <v>0</v>
      </c>
      <c r="T574" s="53" t="s">
        <v>2</v>
      </c>
      <c r="U574" s="34" cm="1">
        <f t="array" ref="U574">_xlfn.IFS(T574="UNLIKELY", 1, T574="POSSIBLE", 1, T574="LIKELY",1, T574="VERY_LIKELY", 1, TRUE, 0)</f>
        <v>1</v>
      </c>
      <c r="V574" s="24" cm="1">
        <f t="array" ref="V574">_xlfn.IFS(T574="POSSIBLE", 1, T574="LIKELY",1, T574="VERY_LIKELY", 1, TRUE, 0)</f>
        <v>1</v>
      </c>
      <c r="W574" s="24" cm="1">
        <f t="array" ref="W574">_xlfn.IFS(T574="LIKELY",1, T574="VERY_LIKELY", 1, TRUE, 0)</f>
        <v>0</v>
      </c>
      <c r="X574" s="35" cm="1">
        <f t="array" ref="X574">_xlfn.IFS(T574="VERY_LIKELY", 1, TRUE, 0)</f>
        <v>0</v>
      </c>
    </row>
    <row r="575" spans="1:24" ht="20" customHeight="1" x14ac:dyDescent="0.2">
      <c r="A575" s="22" t="s">
        <v>1278</v>
      </c>
      <c r="B575" s="49" t="str">
        <f>SUBSTITUTE(A575,"/Users/timomiessen/Desktop/imagesdk/nonblackmen1/","Image_")</f>
        <v>Image_NBM_215.jpg</v>
      </c>
      <c r="C575" s="41" t="s">
        <v>389</v>
      </c>
      <c r="D575" s="23" t="s">
        <v>391</v>
      </c>
      <c r="E575" s="24">
        <v>0</v>
      </c>
      <c r="F575" s="24">
        <v>0</v>
      </c>
      <c r="G575" s="24">
        <v>1</v>
      </c>
      <c r="H575" s="24">
        <v>0</v>
      </c>
      <c r="I575" s="24">
        <v>0</v>
      </c>
      <c r="J575" s="24">
        <v>0</v>
      </c>
      <c r="K575" s="24">
        <v>0</v>
      </c>
      <c r="L575" s="24">
        <v>0</v>
      </c>
      <c r="M575" s="24">
        <v>0</v>
      </c>
      <c r="N575" s="24">
        <v>0</v>
      </c>
      <c r="O575" s="24">
        <v>0</v>
      </c>
      <c r="P575" s="24">
        <v>0</v>
      </c>
      <c r="Q575" s="24">
        <v>0</v>
      </c>
      <c r="R575" s="24" cm="1">
        <f t="array" ref="R575">_xlfn.IFS(H575=1,1,K575=1,1,L575=1,1,M575=1,1,N575=1,1,P575=1,1,TRUE,0)</f>
        <v>0</v>
      </c>
      <c r="S575" s="35">
        <f>IF(AND(G575=1,R575=1),0,R575)</f>
        <v>0</v>
      </c>
      <c r="T575" s="53" t="s">
        <v>1</v>
      </c>
      <c r="U575" s="34" cm="1">
        <f t="array" ref="U575">_xlfn.IFS(T575="UNLIKELY", 1, T575="POSSIBLE", 1, T575="LIKELY",1, T575="VERY_LIKELY", 1, TRUE, 0)</f>
        <v>1</v>
      </c>
      <c r="V575" s="24" cm="1">
        <f t="array" ref="V575">_xlfn.IFS(T575="POSSIBLE", 1, T575="LIKELY",1, T575="VERY_LIKELY", 1, TRUE, 0)</f>
        <v>0</v>
      </c>
      <c r="W575" s="24" cm="1">
        <f t="array" ref="W575">_xlfn.IFS(T575="LIKELY",1, T575="VERY_LIKELY", 1, TRUE, 0)</f>
        <v>0</v>
      </c>
      <c r="X575" s="35" cm="1">
        <f t="array" ref="X575">_xlfn.IFS(T575="VERY_LIKELY", 1, TRUE, 0)</f>
        <v>0</v>
      </c>
    </row>
    <row r="576" spans="1:24" ht="20" customHeight="1" x14ac:dyDescent="0.2">
      <c r="A576" s="22" t="s">
        <v>1279</v>
      </c>
      <c r="B576" s="49" t="str">
        <f>SUBSTITUTE(A576,"/Users/timomiessen/Desktop/imagesdk/nonblackmen1/","Image_")</f>
        <v>Image_NBM_216.jpg</v>
      </c>
      <c r="C576" s="41" t="s">
        <v>389</v>
      </c>
      <c r="D576" s="23" t="s">
        <v>391</v>
      </c>
      <c r="E576" s="24">
        <v>0</v>
      </c>
      <c r="F576" s="24">
        <v>0</v>
      </c>
      <c r="G576" s="24">
        <v>1</v>
      </c>
      <c r="H576" s="24">
        <v>0</v>
      </c>
      <c r="I576" s="24">
        <v>0</v>
      </c>
      <c r="J576" s="24">
        <v>0</v>
      </c>
      <c r="K576" s="24">
        <v>0</v>
      </c>
      <c r="L576" s="24">
        <v>0</v>
      </c>
      <c r="M576" s="24">
        <v>0</v>
      </c>
      <c r="N576" s="24">
        <v>0</v>
      </c>
      <c r="O576" s="24">
        <v>0</v>
      </c>
      <c r="P576" s="24">
        <v>0</v>
      </c>
      <c r="Q576" s="24">
        <v>0</v>
      </c>
      <c r="R576" s="24" cm="1">
        <f t="array" ref="R576">_xlfn.IFS(H576=1,1,K576=1,1,L576=1,1,M576=1,1,N576=1,1,P576=1,1,TRUE,0)</f>
        <v>0</v>
      </c>
      <c r="S576" s="35">
        <f>IF(AND(G576=1,R576=1),0,R576)</f>
        <v>0</v>
      </c>
      <c r="T576" s="53" t="s">
        <v>1</v>
      </c>
      <c r="U576" s="34" cm="1">
        <f t="array" ref="U576">_xlfn.IFS(T576="UNLIKELY", 1, T576="POSSIBLE", 1, T576="LIKELY",1, T576="VERY_LIKELY", 1, TRUE, 0)</f>
        <v>1</v>
      </c>
      <c r="V576" s="24" cm="1">
        <f t="array" ref="V576">_xlfn.IFS(T576="POSSIBLE", 1, T576="LIKELY",1, T576="VERY_LIKELY", 1, TRUE, 0)</f>
        <v>0</v>
      </c>
      <c r="W576" s="24" cm="1">
        <f t="array" ref="W576">_xlfn.IFS(T576="LIKELY",1, T576="VERY_LIKELY", 1, TRUE, 0)</f>
        <v>0</v>
      </c>
      <c r="X576" s="35" cm="1">
        <f t="array" ref="X576">_xlfn.IFS(T576="VERY_LIKELY", 1, TRUE, 0)</f>
        <v>0</v>
      </c>
    </row>
    <row r="577" spans="1:24" ht="20" customHeight="1" x14ac:dyDescent="0.2">
      <c r="A577" s="22" t="s">
        <v>1280</v>
      </c>
      <c r="B577" s="49" t="str">
        <f>SUBSTITUTE(A577,"/Users/timomiessen/Desktop/imagesdk/nonblackmen1/","Image_")</f>
        <v>Image_NBM_217.jpg</v>
      </c>
      <c r="C577" s="41" t="s">
        <v>389</v>
      </c>
      <c r="D577" s="23" t="s">
        <v>391</v>
      </c>
      <c r="E577" s="24">
        <v>0</v>
      </c>
      <c r="F577" s="24">
        <v>0</v>
      </c>
      <c r="G577" s="24">
        <v>1</v>
      </c>
      <c r="H577" s="24">
        <v>0</v>
      </c>
      <c r="I577" s="24">
        <v>0</v>
      </c>
      <c r="J577" s="24">
        <v>0</v>
      </c>
      <c r="K577" s="24">
        <v>0</v>
      </c>
      <c r="L577" s="24">
        <v>0</v>
      </c>
      <c r="M577" s="24">
        <v>0</v>
      </c>
      <c r="N577" s="24">
        <v>0</v>
      </c>
      <c r="O577" s="24">
        <v>0</v>
      </c>
      <c r="P577" s="24">
        <v>0</v>
      </c>
      <c r="Q577" s="24">
        <v>0</v>
      </c>
      <c r="R577" s="24" cm="1">
        <f t="array" ref="R577">_xlfn.IFS(H577=1,1,K577=1,1,L577=1,1,M577=1,1,N577=1,1,P577=1,1,TRUE,0)</f>
        <v>0</v>
      </c>
      <c r="S577" s="35">
        <f>IF(AND(G577=1,R577=1),0,R577)</f>
        <v>0</v>
      </c>
      <c r="T577" s="53" t="s">
        <v>1</v>
      </c>
      <c r="U577" s="34" cm="1">
        <f t="array" ref="U577">_xlfn.IFS(T577="UNLIKELY", 1, T577="POSSIBLE", 1, T577="LIKELY",1, T577="VERY_LIKELY", 1, TRUE, 0)</f>
        <v>1</v>
      </c>
      <c r="V577" s="24" cm="1">
        <f t="array" ref="V577">_xlfn.IFS(T577="POSSIBLE", 1, T577="LIKELY",1, T577="VERY_LIKELY", 1, TRUE, 0)</f>
        <v>0</v>
      </c>
      <c r="W577" s="24" cm="1">
        <f t="array" ref="W577">_xlfn.IFS(T577="LIKELY",1, T577="VERY_LIKELY", 1, TRUE, 0)</f>
        <v>0</v>
      </c>
      <c r="X577" s="35" cm="1">
        <f t="array" ref="X577">_xlfn.IFS(T577="VERY_LIKELY", 1, TRUE, 0)</f>
        <v>0</v>
      </c>
    </row>
    <row r="578" spans="1:24" ht="20" customHeight="1" x14ac:dyDescent="0.2">
      <c r="A578" s="22" t="s">
        <v>1281</v>
      </c>
      <c r="B578" s="49" t="str">
        <f>SUBSTITUTE(A578,"/Users/timomiessen/Desktop/imagesdk/nonblackmen1/","Image_")</f>
        <v>Image_NBM_218.jpg</v>
      </c>
      <c r="C578" s="41" t="s">
        <v>389</v>
      </c>
      <c r="D578" s="23" t="s">
        <v>391</v>
      </c>
      <c r="E578" s="24">
        <v>0</v>
      </c>
      <c r="F578" s="24">
        <v>0</v>
      </c>
      <c r="G578" s="24">
        <v>1</v>
      </c>
      <c r="H578" s="24">
        <v>0</v>
      </c>
      <c r="I578" s="24">
        <v>0</v>
      </c>
      <c r="J578" s="24">
        <v>0</v>
      </c>
      <c r="K578" s="24">
        <v>1</v>
      </c>
      <c r="L578" s="24">
        <v>0</v>
      </c>
      <c r="M578" s="24">
        <v>0</v>
      </c>
      <c r="N578" s="24">
        <v>0</v>
      </c>
      <c r="O578" s="24">
        <v>0</v>
      </c>
      <c r="P578" s="24">
        <v>0</v>
      </c>
      <c r="Q578" s="24">
        <v>0</v>
      </c>
      <c r="R578" s="24" cm="1">
        <f t="array" ref="R578">_xlfn.IFS(H578=1,1,K578=1,1,L578=1,1,M578=1,1,N578=1,1,P578=1,1,TRUE,0)</f>
        <v>1</v>
      </c>
      <c r="S578" s="35">
        <f>IF(AND(G578=1,R578=1),0,R578)</f>
        <v>0</v>
      </c>
      <c r="T578" s="53" t="s">
        <v>2</v>
      </c>
      <c r="U578" s="34" cm="1">
        <f t="array" ref="U578">_xlfn.IFS(T578="UNLIKELY", 1, T578="POSSIBLE", 1, T578="LIKELY",1, T578="VERY_LIKELY", 1, TRUE, 0)</f>
        <v>1</v>
      </c>
      <c r="V578" s="24" cm="1">
        <f t="array" ref="V578">_xlfn.IFS(T578="POSSIBLE", 1, T578="LIKELY",1, T578="VERY_LIKELY", 1, TRUE, 0)</f>
        <v>1</v>
      </c>
      <c r="W578" s="24" cm="1">
        <f t="array" ref="W578">_xlfn.IFS(T578="LIKELY",1, T578="VERY_LIKELY", 1, TRUE, 0)</f>
        <v>0</v>
      </c>
      <c r="X578" s="35" cm="1">
        <f t="array" ref="X578">_xlfn.IFS(T578="VERY_LIKELY", 1, TRUE, 0)</f>
        <v>0</v>
      </c>
    </row>
    <row r="579" spans="1:24" ht="20" customHeight="1" x14ac:dyDescent="0.2">
      <c r="A579" s="22" t="s">
        <v>1282</v>
      </c>
      <c r="B579" s="49" t="str">
        <f>SUBSTITUTE(A579,"/Users/timomiessen/Desktop/imagesdk/nonblackmen1/","Image_")</f>
        <v>Image_NBM_219.jpg</v>
      </c>
      <c r="C579" s="41" t="s">
        <v>389</v>
      </c>
      <c r="D579" s="23" t="s">
        <v>391</v>
      </c>
      <c r="E579" s="24">
        <v>0</v>
      </c>
      <c r="F579" s="24">
        <v>0</v>
      </c>
      <c r="G579" s="24">
        <v>1</v>
      </c>
      <c r="H579" s="24">
        <v>0</v>
      </c>
      <c r="I579" s="24">
        <v>0</v>
      </c>
      <c r="J579" s="24">
        <v>0</v>
      </c>
      <c r="K579" s="24">
        <v>0</v>
      </c>
      <c r="L579" s="24">
        <v>0</v>
      </c>
      <c r="M579" s="24">
        <v>0</v>
      </c>
      <c r="N579" s="24">
        <v>0</v>
      </c>
      <c r="O579" s="24">
        <v>0</v>
      </c>
      <c r="P579" s="24">
        <v>0</v>
      </c>
      <c r="Q579" s="24">
        <v>0</v>
      </c>
      <c r="R579" s="24" cm="1">
        <f t="array" ref="R579">_xlfn.IFS(H579=1,1,K579=1,1,L579=1,1,M579=1,1,N579=1,1,P579=1,1,TRUE,0)</f>
        <v>0</v>
      </c>
      <c r="S579" s="35">
        <f>IF(AND(G579=1,R579=1),0,R579)</f>
        <v>0</v>
      </c>
      <c r="T579" s="53" t="s">
        <v>12</v>
      </c>
      <c r="U579" s="34" cm="1">
        <f t="array" ref="U579">_xlfn.IFS(T579="UNLIKELY", 1, T579="POSSIBLE", 1, T579="LIKELY",1, T579="VERY_LIKELY", 1, TRUE, 0)</f>
        <v>1</v>
      </c>
      <c r="V579" s="24" cm="1">
        <f t="array" ref="V579">_xlfn.IFS(T579="POSSIBLE", 1, T579="LIKELY",1, T579="VERY_LIKELY", 1, TRUE, 0)</f>
        <v>1</v>
      </c>
      <c r="W579" s="24" cm="1">
        <f t="array" ref="W579">_xlfn.IFS(T579="LIKELY",1, T579="VERY_LIKELY", 1, TRUE, 0)</f>
        <v>1</v>
      </c>
      <c r="X579" s="35" cm="1">
        <f t="array" ref="X579">_xlfn.IFS(T579="VERY_LIKELY", 1, TRUE, 0)</f>
        <v>0</v>
      </c>
    </row>
    <row r="580" spans="1:24" ht="20" customHeight="1" x14ac:dyDescent="0.2">
      <c r="A580" s="22" t="s">
        <v>1283</v>
      </c>
      <c r="B580" s="49" t="str">
        <f>SUBSTITUTE(A580,"/Users/timomiessen/Desktop/imagesdk/nonblackmen1/","Image_")</f>
        <v>Image_NBM_22.jpg</v>
      </c>
      <c r="C580" s="41" t="s">
        <v>389</v>
      </c>
      <c r="D580" s="23" t="s">
        <v>391</v>
      </c>
      <c r="E580" s="24">
        <v>1</v>
      </c>
      <c r="F580" s="24">
        <v>0</v>
      </c>
      <c r="G580" s="24">
        <v>0</v>
      </c>
      <c r="H580" s="24">
        <v>0</v>
      </c>
      <c r="I580" s="24">
        <v>0</v>
      </c>
      <c r="J580" s="24">
        <v>0</v>
      </c>
      <c r="K580" s="24">
        <v>0</v>
      </c>
      <c r="L580" s="24">
        <v>0</v>
      </c>
      <c r="M580" s="24">
        <v>0</v>
      </c>
      <c r="N580" s="24">
        <v>0</v>
      </c>
      <c r="O580" s="24">
        <v>0</v>
      </c>
      <c r="P580" s="24">
        <v>0</v>
      </c>
      <c r="Q580" s="24">
        <v>0</v>
      </c>
      <c r="R580" s="24" cm="1">
        <f t="array" ref="R580">_xlfn.IFS(H580=1,1,K580=1,1,L580=1,1,M580=1,1,N580=1,1,P580=1,1,TRUE,0)</f>
        <v>0</v>
      </c>
      <c r="S580" s="35">
        <f>IF(AND(G580=1,R580=1),0,R580)</f>
        <v>0</v>
      </c>
      <c r="T580" s="53" t="s">
        <v>1</v>
      </c>
      <c r="U580" s="34" cm="1">
        <f t="array" ref="U580">_xlfn.IFS(T580="UNLIKELY", 1, T580="POSSIBLE", 1, T580="LIKELY",1, T580="VERY_LIKELY", 1, TRUE, 0)</f>
        <v>1</v>
      </c>
      <c r="V580" s="24" cm="1">
        <f t="array" ref="V580">_xlfn.IFS(T580="POSSIBLE", 1, T580="LIKELY",1, T580="VERY_LIKELY", 1, TRUE, 0)</f>
        <v>0</v>
      </c>
      <c r="W580" s="24" cm="1">
        <f t="array" ref="W580">_xlfn.IFS(T580="LIKELY",1, T580="VERY_LIKELY", 1, TRUE, 0)</f>
        <v>0</v>
      </c>
      <c r="X580" s="35" cm="1">
        <f t="array" ref="X580">_xlfn.IFS(T580="VERY_LIKELY", 1, TRUE, 0)</f>
        <v>0</v>
      </c>
    </row>
    <row r="581" spans="1:24" ht="20" customHeight="1" x14ac:dyDescent="0.2">
      <c r="A581" s="22" t="s">
        <v>1284</v>
      </c>
      <c r="B581" s="49" t="str">
        <f>SUBSTITUTE(A581,"/Users/timomiessen/Desktop/imagesdk/nonblackmen1/","Image_")</f>
        <v>Image_NBM_220.jpg</v>
      </c>
      <c r="C581" s="41" t="s">
        <v>389</v>
      </c>
      <c r="D581" s="23" t="s">
        <v>391</v>
      </c>
      <c r="E581" s="24">
        <v>0</v>
      </c>
      <c r="F581" s="24">
        <v>0</v>
      </c>
      <c r="G581" s="24">
        <v>1</v>
      </c>
      <c r="H581" s="24">
        <v>0</v>
      </c>
      <c r="I581" s="24">
        <v>0</v>
      </c>
      <c r="J581" s="24">
        <v>0</v>
      </c>
      <c r="K581" s="24">
        <v>0</v>
      </c>
      <c r="L581" s="24">
        <v>0</v>
      </c>
      <c r="M581" s="24">
        <v>0</v>
      </c>
      <c r="N581" s="24">
        <v>0</v>
      </c>
      <c r="O581" s="24">
        <v>0</v>
      </c>
      <c r="P581" s="24">
        <v>0</v>
      </c>
      <c r="Q581" s="24">
        <v>0</v>
      </c>
      <c r="R581" s="24" cm="1">
        <f t="array" ref="R581">_xlfn.IFS(H581=1,1,K581=1,1,L581=1,1,M581=1,1,N581=1,1,P581=1,1,TRUE,0)</f>
        <v>0</v>
      </c>
      <c r="S581" s="35">
        <f>IF(AND(G581=1,R581=1),0,R581)</f>
        <v>0</v>
      </c>
      <c r="T581" s="53" t="s">
        <v>2</v>
      </c>
      <c r="U581" s="34" cm="1">
        <f t="array" ref="U581">_xlfn.IFS(T581="UNLIKELY", 1, T581="POSSIBLE", 1, T581="LIKELY",1, T581="VERY_LIKELY", 1, TRUE, 0)</f>
        <v>1</v>
      </c>
      <c r="V581" s="24" cm="1">
        <f t="array" ref="V581">_xlfn.IFS(T581="POSSIBLE", 1, T581="LIKELY",1, T581="VERY_LIKELY", 1, TRUE, 0)</f>
        <v>1</v>
      </c>
      <c r="W581" s="24" cm="1">
        <f t="array" ref="W581">_xlfn.IFS(T581="LIKELY",1, T581="VERY_LIKELY", 1, TRUE, 0)</f>
        <v>0</v>
      </c>
      <c r="X581" s="35" cm="1">
        <f t="array" ref="X581">_xlfn.IFS(T581="VERY_LIKELY", 1, TRUE, 0)</f>
        <v>0</v>
      </c>
    </row>
    <row r="582" spans="1:24" ht="20" customHeight="1" x14ac:dyDescent="0.2">
      <c r="A582" s="22" t="s">
        <v>1285</v>
      </c>
      <c r="B582" s="49" t="str">
        <f>SUBSTITUTE(A582,"/Users/timomiessen/Desktop/imagesdk/nonblackmen1/","Image_")</f>
        <v>Image_NBM_221.jpg</v>
      </c>
      <c r="C582" s="41" t="s">
        <v>389</v>
      </c>
      <c r="D582" s="23" t="s">
        <v>391</v>
      </c>
      <c r="E582" s="24">
        <v>0</v>
      </c>
      <c r="F582" s="24">
        <v>0</v>
      </c>
      <c r="G582" s="24">
        <v>1</v>
      </c>
      <c r="H582" s="24">
        <v>0</v>
      </c>
      <c r="I582" s="24">
        <v>0</v>
      </c>
      <c r="J582" s="24">
        <v>0</v>
      </c>
      <c r="K582" s="24">
        <v>0</v>
      </c>
      <c r="L582" s="24">
        <v>0</v>
      </c>
      <c r="M582" s="24">
        <v>0</v>
      </c>
      <c r="N582" s="24">
        <v>0</v>
      </c>
      <c r="O582" s="24">
        <v>0</v>
      </c>
      <c r="P582" s="24">
        <v>0</v>
      </c>
      <c r="Q582" s="24">
        <v>0</v>
      </c>
      <c r="R582" s="24" cm="1">
        <f t="array" ref="R582">_xlfn.IFS(H582=1,1,K582=1,1,L582=1,1,M582=1,1,N582=1,1,P582=1,1,TRUE,0)</f>
        <v>0</v>
      </c>
      <c r="S582" s="35">
        <f>IF(AND(G582=1,R582=1),0,R582)</f>
        <v>0</v>
      </c>
      <c r="T582" s="53" t="s">
        <v>4</v>
      </c>
      <c r="U582" s="34" cm="1">
        <f t="array" ref="U582">_xlfn.IFS(T582="UNLIKELY", 1, T582="POSSIBLE", 1, T582="LIKELY",1, T582="VERY_LIKELY", 1, TRUE, 0)</f>
        <v>0</v>
      </c>
      <c r="V582" s="24" cm="1">
        <f t="array" ref="V582">_xlfn.IFS(T582="POSSIBLE", 1, T582="LIKELY",1, T582="VERY_LIKELY", 1, TRUE, 0)</f>
        <v>0</v>
      </c>
      <c r="W582" s="24" cm="1">
        <f t="array" ref="W582">_xlfn.IFS(T582="LIKELY",1, T582="VERY_LIKELY", 1, TRUE, 0)</f>
        <v>0</v>
      </c>
      <c r="X582" s="35" cm="1">
        <f t="array" ref="X582">_xlfn.IFS(T582="VERY_LIKELY", 1, TRUE, 0)</f>
        <v>0</v>
      </c>
    </row>
    <row r="583" spans="1:24" ht="20" customHeight="1" x14ac:dyDescent="0.2">
      <c r="A583" s="22" t="s">
        <v>1286</v>
      </c>
      <c r="B583" s="49" t="str">
        <f>SUBSTITUTE(A583,"/Users/timomiessen/Desktop/imagesdk/nonblackmen1/","Image_")</f>
        <v>Image_NBM_222.jpg</v>
      </c>
      <c r="C583" s="41" t="s">
        <v>389</v>
      </c>
      <c r="D583" s="23" t="s">
        <v>391</v>
      </c>
      <c r="E583" s="24">
        <v>0</v>
      </c>
      <c r="F583" s="24">
        <v>0</v>
      </c>
      <c r="G583" s="24">
        <v>1</v>
      </c>
      <c r="H583" s="24">
        <v>0</v>
      </c>
      <c r="I583" s="24">
        <v>0</v>
      </c>
      <c r="J583" s="24">
        <v>0</v>
      </c>
      <c r="K583" s="24">
        <v>0</v>
      </c>
      <c r="L583" s="24">
        <v>0</v>
      </c>
      <c r="M583" s="24">
        <v>0</v>
      </c>
      <c r="N583" s="24">
        <v>0</v>
      </c>
      <c r="O583" s="24">
        <v>0</v>
      </c>
      <c r="P583" s="24">
        <v>0</v>
      </c>
      <c r="Q583" s="24">
        <v>0</v>
      </c>
      <c r="R583" s="24" cm="1">
        <f t="array" ref="R583">_xlfn.IFS(H583=1,1,K583=1,1,L583=1,1,M583=1,1,N583=1,1,P583=1,1,TRUE,0)</f>
        <v>0</v>
      </c>
      <c r="S583" s="35">
        <f>IF(AND(G583=1,R583=1),0,R583)</f>
        <v>0</v>
      </c>
      <c r="T583" s="53" t="s">
        <v>1</v>
      </c>
      <c r="U583" s="34" cm="1">
        <f t="array" ref="U583">_xlfn.IFS(T583="UNLIKELY", 1, T583="POSSIBLE", 1, T583="LIKELY",1, T583="VERY_LIKELY", 1, TRUE, 0)</f>
        <v>1</v>
      </c>
      <c r="V583" s="24" cm="1">
        <f t="array" ref="V583">_xlfn.IFS(T583="POSSIBLE", 1, T583="LIKELY",1, T583="VERY_LIKELY", 1, TRUE, 0)</f>
        <v>0</v>
      </c>
      <c r="W583" s="24" cm="1">
        <f t="array" ref="W583">_xlfn.IFS(T583="LIKELY",1, T583="VERY_LIKELY", 1, TRUE, 0)</f>
        <v>0</v>
      </c>
      <c r="X583" s="35" cm="1">
        <f t="array" ref="X583">_xlfn.IFS(T583="VERY_LIKELY", 1, TRUE, 0)</f>
        <v>0</v>
      </c>
    </row>
    <row r="584" spans="1:24" ht="20" customHeight="1" x14ac:dyDescent="0.2">
      <c r="A584" s="22" t="s">
        <v>1287</v>
      </c>
      <c r="B584" s="49" t="str">
        <f>SUBSTITUTE(A584,"/Users/timomiessen/Desktop/imagesdk/nonblackmen1/","Image_")</f>
        <v>Image_NBM_223.jpg</v>
      </c>
      <c r="C584" s="41" t="s">
        <v>389</v>
      </c>
      <c r="D584" s="23" t="s">
        <v>391</v>
      </c>
      <c r="E584" s="24">
        <v>0</v>
      </c>
      <c r="F584" s="24">
        <v>0</v>
      </c>
      <c r="G584" s="24">
        <v>1</v>
      </c>
      <c r="H584" s="24">
        <v>0</v>
      </c>
      <c r="I584" s="24">
        <v>0</v>
      </c>
      <c r="J584" s="24">
        <v>0</v>
      </c>
      <c r="K584" s="24">
        <v>0</v>
      </c>
      <c r="L584" s="24">
        <v>0</v>
      </c>
      <c r="M584" s="24">
        <v>0</v>
      </c>
      <c r="N584" s="24">
        <v>0</v>
      </c>
      <c r="O584" s="24">
        <v>0</v>
      </c>
      <c r="P584" s="24">
        <v>0</v>
      </c>
      <c r="Q584" s="24">
        <v>0</v>
      </c>
      <c r="R584" s="24" cm="1">
        <f t="array" ref="R584">_xlfn.IFS(H584=1,1,K584=1,1,L584=1,1,M584=1,1,N584=1,1,P584=1,1,TRUE,0)</f>
        <v>0</v>
      </c>
      <c r="S584" s="35">
        <f>IF(AND(G584=1,R584=1),0,R584)</f>
        <v>0</v>
      </c>
      <c r="T584" s="53" t="s">
        <v>1</v>
      </c>
      <c r="U584" s="34" cm="1">
        <f t="array" ref="U584">_xlfn.IFS(T584="UNLIKELY", 1, T584="POSSIBLE", 1, T584="LIKELY",1, T584="VERY_LIKELY", 1, TRUE, 0)</f>
        <v>1</v>
      </c>
      <c r="V584" s="24" cm="1">
        <f t="array" ref="V584">_xlfn.IFS(T584="POSSIBLE", 1, T584="LIKELY",1, T584="VERY_LIKELY", 1, TRUE, 0)</f>
        <v>0</v>
      </c>
      <c r="W584" s="24" cm="1">
        <f t="array" ref="W584">_xlfn.IFS(T584="LIKELY",1, T584="VERY_LIKELY", 1, TRUE, 0)</f>
        <v>0</v>
      </c>
      <c r="X584" s="35" cm="1">
        <f t="array" ref="X584">_xlfn.IFS(T584="VERY_LIKELY", 1, TRUE, 0)</f>
        <v>0</v>
      </c>
    </row>
    <row r="585" spans="1:24" ht="20" customHeight="1" x14ac:dyDescent="0.2">
      <c r="A585" s="22" t="s">
        <v>1288</v>
      </c>
      <c r="B585" s="49" t="str">
        <f>SUBSTITUTE(A585,"/Users/timomiessen/Desktop/imagesdk/nonblackmen1/","Image_")</f>
        <v>Image_NBM_224.jpg</v>
      </c>
      <c r="C585" s="41" t="s">
        <v>389</v>
      </c>
      <c r="D585" s="23" t="s">
        <v>391</v>
      </c>
      <c r="E585" s="24">
        <v>0</v>
      </c>
      <c r="F585" s="24">
        <v>0</v>
      </c>
      <c r="G585" s="24">
        <v>1</v>
      </c>
      <c r="H585" s="24">
        <v>0</v>
      </c>
      <c r="I585" s="24">
        <v>0</v>
      </c>
      <c r="J585" s="24">
        <v>0</v>
      </c>
      <c r="K585" s="24">
        <v>1</v>
      </c>
      <c r="L585" s="24">
        <v>0</v>
      </c>
      <c r="M585" s="24">
        <v>0</v>
      </c>
      <c r="N585" s="24">
        <v>0</v>
      </c>
      <c r="O585" s="24">
        <v>0</v>
      </c>
      <c r="P585" s="24">
        <v>0</v>
      </c>
      <c r="Q585" s="24">
        <v>0</v>
      </c>
      <c r="R585" s="24" cm="1">
        <f t="array" ref="R585">_xlfn.IFS(H585=1,1,K585=1,1,L585=1,1,M585=1,1,N585=1,1,P585=1,1,TRUE,0)</f>
        <v>1</v>
      </c>
      <c r="S585" s="35">
        <f>IF(AND(G585=1,R585=1),0,R585)</f>
        <v>0</v>
      </c>
      <c r="T585" s="53" t="s">
        <v>12</v>
      </c>
      <c r="U585" s="34" cm="1">
        <f t="array" ref="U585">_xlfn.IFS(T585="UNLIKELY", 1, T585="POSSIBLE", 1, T585="LIKELY",1, T585="VERY_LIKELY", 1, TRUE, 0)</f>
        <v>1</v>
      </c>
      <c r="V585" s="24" cm="1">
        <f t="array" ref="V585">_xlfn.IFS(T585="POSSIBLE", 1, T585="LIKELY",1, T585="VERY_LIKELY", 1, TRUE, 0)</f>
        <v>1</v>
      </c>
      <c r="W585" s="24" cm="1">
        <f t="array" ref="W585">_xlfn.IFS(T585="LIKELY",1, T585="VERY_LIKELY", 1, TRUE, 0)</f>
        <v>1</v>
      </c>
      <c r="X585" s="35" cm="1">
        <f t="array" ref="X585">_xlfn.IFS(T585="VERY_LIKELY", 1, TRUE, 0)</f>
        <v>0</v>
      </c>
    </row>
    <row r="586" spans="1:24" ht="20" customHeight="1" x14ac:dyDescent="0.2">
      <c r="A586" s="22" t="s">
        <v>1289</v>
      </c>
      <c r="B586" s="49" t="str">
        <f>SUBSTITUTE(A586,"/Users/timomiessen/Desktop/imagesdk/nonblackmen1/","Image_")</f>
        <v>Image_NBM_225.jpg</v>
      </c>
      <c r="C586" s="41" t="s">
        <v>389</v>
      </c>
      <c r="D586" s="23" t="s">
        <v>391</v>
      </c>
      <c r="E586" s="24">
        <v>0</v>
      </c>
      <c r="F586" s="24">
        <v>0</v>
      </c>
      <c r="G586" s="24">
        <v>1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>
        <v>0</v>
      </c>
      <c r="Q586" s="24">
        <v>0</v>
      </c>
      <c r="R586" s="24" cm="1">
        <f t="array" ref="R586">_xlfn.IFS(H586=1,1,K586=1,1,L586=1,1,M586=1,1,N586=1,1,P586=1,1,TRUE,0)</f>
        <v>0</v>
      </c>
      <c r="S586" s="35">
        <f>IF(AND(G586=1,R586=1),0,R586)</f>
        <v>0</v>
      </c>
      <c r="T586" s="53" t="s">
        <v>2</v>
      </c>
      <c r="U586" s="34" cm="1">
        <f t="array" ref="U586">_xlfn.IFS(T586="UNLIKELY", 1, T586="POSSIBLE", 1, T586="LIKELY",1, T586="VERY_LIKELY", 1, TRUE, 0)</f>
        <v>1</v>
      </c>
      <c r="V586" s="24" cm="1">
        <f t="array" ref="V586">_xlfn.IFS(T586="POSSIBLE", 1, T586="LIKELY",1, T586="VERY_LIKELY", 1, TRUE, 0)</f>
        <v>1</v>
      </c>
      <c r="W586" s="24" cm="1">
        <f t="array" ref="W586">_xlfn.IFS(T586="LIKELY",1, T586="VERY_LIKELY", 1, TRUE, 0)</f>
        <v>0</v>
      </c>
      <c r="X586" s="35" cm="1">
        <f t="array" ref="X586">_xlfn.IFS(T586="VERY_LIKELY", 1, TRUE, 0)</f>
        <v>0</v>
      </c>
    </row>
    <row r="587" spans="1:24" ht="20" customHeight="1" x14ac:dyDescent="0.2">
      <c r="A587" s="22" t="s">
        <v>1290</v>
      </c>
      <c r="B587" s="49" t="str">
        <f>SUBSTITUTE(A587,"/Users/timomiessen/Desktop/imagesdk/nonblackmen1/","Image_")</f>
        <v>Image_NBM_226.jpg</v>
      </c>
      <c r="C587" s="41" t="s">
        <v>389</v>
      </c>
      <c r="D587" s="23" t="s">
        <v>391</v>
      </c>
      <c r="E587" s="24">
        <v>0</v>
      </c>
      <c r="F587" s="24">
        <v>0</v>
      </c>
      <c r="G587" s="24">
        <v>1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>
        <v>0</v>
      </c>
      <c r="Q587" s="24">
        <v>0</v>
      </c>
      <c r="R587" s="24" cm="1">
        <f t="array" ref="R587">_xlfn.IFS(H587=1,1,K587=1,1,L587=1,1,M587=1,1,N587=1,1,P587=1,1,TRUE,0)</f>
        <v>0</v>
      </c>
      <c r="S587" s="35">
        <f>IF(AND(G587=1,R587=1),0,R587)</f>
        <v>0</v>
      </c>
      <c r="T587" s="53" t="s">
        <v>12</v>
      </c>
      <c r="U587" s="34" cm="1">
        <f t="array" ref="U587">_xlfn.IFS(T587="UNLIKELY", 1, T587="POSSIBLE", 1, T587="LIKELY",1, T587="VERY_LIKELY", 1, TRUE, 0)</f>
        <v>1</v>
      </c>
      <c r="V587" s="24" cm="1">
        <f t="array" ref="V587">_xlfn.IFS(T587="POSSIBLE", 1, T587="LIKELY",1, T587="VERY_LIKELY", 1, TRUE, 0)</f>
        <v>1</v>
      </c>
      <c r="W587" s="24" cm="1">
        <f t="array" ref="W587">_xlfn.IFS(T587="LIKELY",1, T587="VERY_LIKELY", 1, TRUE, 0)</f>
        <v>1</v>
      </c>
      <c r="X587" s="35" cm="1">
        <f t="array" ref="X587">_xlfn.IFS(T587="VERY_LIKELY", 1, TRUE, 0)</f>
        <v>0</v>
      </c>
    </row>
    <row r="588" spans="1:24" ht="20" customHeight="1" x14ac:dyDescent="0.2">
      <c r="A588" s="22" t="s">
        <v>1291</v>
      </c>
      <c r="B588" s="49" t="str">
        <f>SUBSTITUTE(A588,"/Users/timomiessen/Desktop/imagesdk/nonblackmen1/","Image_")</f>
        <v>Image_NBM_227.jpg</v>
      </c>
      <c r="C588" s="41" t="s">
        <v>389</v>
      </c>
      <c r="D588" s="23" t="s">
        <v>391</v>
      </c>
      <c r="E588" s="24">
        <v>0</v>
      </c>
      <c r="F588" s="24">
        <v>0</v>
      </c>
      <c r="G588" s="24">
        <v>1</v>
      </c>
      <c r="H588" s="24">
        <v>0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 cm="1">
        <f t="array" ref="R588">_xlfn.IFS(H588=1,1,K588=1,1,L588=1,1,M588=1,1,N588=1,1,P588=1,1,TRUE,0)</f>
        <v>0</v>
      </c>
      <c r="S588" s="35">
        <f>IF(AND(G588=1,R588=1),0,R588)</f>
        <v>0</v>
      </c>
      <c r="T588" s="53" t="s">
        <v>1</v>
      </c>
      <c r="U588" s="34" cm="1">
        <f t="array" ref="U588">_xlfn.IFS(T588="UNLIKELY", 1, T588="POSSIBLE", 1, T588="LIKELY",1, T588="VERY_LIKELY", 1, TRUE, 0)</f>
        <v>1</v>
      </c>
      <c r="V588" s="24" cm="1">
        <f t="array" ref="V588">_xlfn.IFS(T588="POSSIBLE", 1, T588="LIKELY",1, T588="VERY_LIKELY", 1, TRUE, 0)</f>
        <v>0</v>
      </c>
      <c r="W588" s="24" cm="1">
        <f t="array" ref="W588">_xlfn.IFS(T588="LIKELY",1, T588="VERY_LIKELY", 1, TRUE, 0)</f>
        <v>0</v>
      </c>
      <c r="X588" s="35" cm="1">
        <f t="array" ref="X588">_xlfn.IFS(T588="VERY_LIKELY", 1, TRUE, 0)</f>
        <v>0</v>
      </c>
    </row>
    <row r="589" spans="1:24" ht="20" customHeight="1" x14ac:dyDescent="0.2">
      <c r="A589" s="22" t="s">
        <v>1292</v>
      </c>
      <c r="B589" s="49" t="str">
        <f>SUBSTITUTE(A589,"/Users/timomiessen/Desktop/imagesdk/nonblackmen1/","Image_")</f>
        <v>Image_NBM_228.jpg</v>
      </c>
      <c r="C589" s="41" t="s">
        <v>389</v>
      </c>
      <c r="D589" s="23" t="s">
        <v>391</v>
      </c>
      <c r="E589" s="24">
        <v>0</v>
      </c>
      <c r="F589" s="24">
        <v>0</v>
      </c>
      <c r="G589" s="24">
        <v>1</v>
      </c>
      <c r="H589" s="24">
        <v>0</v>
      </c>
      <c r="I589" s="24">
        <v>0</v>
      </c>
      <c r="J589" s="24">
        <v>0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 cm="1">
        <f t="array" ref="R589">_xlfn.IFS(H589=1,1,K589=1,1,L589=1,1,M589=1,1,N589=1,1,P589=1,1,TRUE,0)</f>
        <v>0</v>
      </c>
      <c r="S589" s="35">
        <f>IF(AND(G589=1,R589=1),0,R589)</f>
        <v>0</v>
      </c>
      <c r="T589" s="53" t="s">
        <v>1</v>
      </c>
      <c r="U589" s="34" cm="1">
        <f t="array" ref="U589">_xlfn.IFS(T589="UNLIKELY", 1, T589="POSSIBLE", 1, T589="LIKELY",1, T589="VERY_LIKELY", 1, TRUE, 0)</f>
        <v>1</v>
      </c>
      <c r="V589" s="24" cm="1">
        <f t="array" ref="V589">_xlfn.IFS(T589="POSSIBLE", 1, T589="LIKELY",1, T589="VERY_LIKELY", 1, TRUE, 0)</f>
        <v>0</v>
      </c>
      <c r="W589" s="24" cm="1">
        <f t="array" ref="W589">_xlfn.IFS(T589="LIKELY",1, T589="VERY_LIKELY", 1, TRUE, 0)</f>
        <v>0</v>
      </c>
      <c r="X589" s="35" cm="1">
        <f t="array" ref="X589">_xlfn.IFS(T589="VERY_LIKELY", 1, TRUE, 0)</f>
        <v>0</v>
      </c>
    </row>
    <row r="590" spans="1:24" ht="20" customHeight="1" x14ac:dyDescent="0.2">
      <c r="A590" s="22" t="s">
        <v>1293</v>
      </c>
      <c r="B590" s="49" t="str">
        <f>SUBSTITUTE(A590,"/Users/timomiessen/Desktop/imagesdk/nonblackmen1/","Image_")</f>
        <v>Image_NBM_229.jpg</v>
      </c>
      <c r="C590" s="41" t="s">
        <v>389</v>
      </c>
      <c r="D590" s="23" t="s">
        <v>391</v>
      </c>
      <c r="E590" s="24">
        <v>0</v>
      </c>
      <c r="F590" s="24">
        <v>0</v>
      </c>
      <c r="G590" s="24">
        <v>1</v>
      </c>
      <c r="H590" s="24">
        <v>0</v>
      </c>
      <c r="I590" s="24">
        <v>0</v>
      </c>
      <c r="J590" s="24">
        <v>0</v>
      </c>
      <c r="K590" s="24">
        <v>1</v>
      </c>
      <c r="L590" s="24">
        <v>0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 cm="1">
        <f t="array" ref="R590">_xlfn.IFS(H590=1,1,K590=1,1,L590=1,1,M590=1,1,N590=1,1,P590=1,1,TRUE,0)</f>
        <v>1</v>
      </c>
      <c r="S590" s="35">
        <f>IF(AND(G590=1,R590=1),0,R590)</f>
        <v>0</v>
      </c>
      <c r="T590" s="53" t="s">
        <v>113</v>
      </c>
      <c r="U590" s="34" cm="1">
        <f t="array" ref="U590">_xlfn.IFS(T590="UNLIKELY", 1, T590="POSSIBLE", 1, T590="LIKELY",1, T590="VERY_LIKELY", 1, TRUE, 0)</f>
        <v>1</v>
      </c>
      <c r="V590" s="24" cm="1">
        <f t="array" ref="V590">_xlfn.IFS(T590="POSSIBLE", 1, T590="LIKELY",1, T590="VERY_LIKELY", 1, TRUE, 0)</f>
        <v>1</v>
      </c>
      <c r="W590" s="24" cm="1">
        <f t="array" ref="W590">_xlfn.IFS(T590="LIKELY",1, T590="VERY_LIKELY", 1, TRUE, 0)</f>
        <v>1</v>
      </c>
      <c r="X590" s="35" cm="1">
        <f t="array" ref="X590">_xlfn.IFS(T590="VERY_LIKELY", 1, TRUE, 0)</f>
        <v>1</v>
      </c>
    </row>
    <row r="591" spans="1:24" ht="20" customHeight="1" x14ac:dyDescent="0.2">
      <c r="A591" s="22" t="s">
        <v>1294</v>
      </c>
      <c r="B591" s="49" t="str">
        <f>SUBSTITUTE(A591,"/Users/timomiessen/Desktop/imagesdk/nonblackmen1/","Image_")</f>
        <v>Image_NBM_23.jpg</v>
      </c>
      <c r="C591" s="41" t="s">
        <v>389</v>
      </c>
      <c r="D591" s="23" t="s">
        <v>391</v>
      </c>
      <c r="E591" s="24">
        <v>1</v>
      </c>
      <c r="F591" s="24">
        <v>0</v>
      </c>
      <c r="G591" s="24">
        <v>0</v>
      </c>
      <c r="H591" s="24">
        <v>0</v>
      </c>
      <c r="I591" s="24">
        <v>0</v>
      </c>
      <c r="J591" s="24">
        <v>0</v>
      </c>
      <c r="K591" s="24">
        <v>0</v>
      </c>
      <c r="L591" s="24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 cm="1">
        <f t="array" ref="R591">_xlfn.IFS(H591=1,1,K591=1,1,L591=1,1,M591=1,1,N591=1,1,P591=1,1,TRUE,0)</f>
        <v>0</v>
      </c>
      <c r="S591" s="35">
        <f>IF(AND(G591=1,R591=1),0,R591)</f>
        <v>0</v>
      </c>
      <c r="T591" s="53" t="s">
        <v>1</v>
      </c>
      <c r="U591" s="34" cm="1">
        <f t="array" ref="U591">_xlfn.IFS(T591="UNLIKELY", 1, T591="POSSIBLE", 1, T591="LIKELY",1, T591="VERY_LIKELY", 1, TRUE, 0)</f>
        <v>1</v>
      </c>
      <c r="V591" s="24" cm="1">
        <f t="array" ref="V591">_xlfn.IFS(T591="POSSIBLE", 1, T591="LIKELY",1, T591="VERY_LIKELY", 1, TRUE, 0)</f>
        <v>0</v>
      </c>
      <c r="W591" s="24" cm="1">
        <f t="array" ref="W591">_xlfn.IFS(T591="LIKELY",1, T591="VERY_LIKELY", 1, TRUE, 0)</f>
        <v>0</v>
      </c>
      <c r="X591" s="35" cm="1">
        <f t="array" ref="X591">_xlfn.IFS(T591="VERY_LIKELY", 1, TRUE, 0)</f>
        <v>0</v>
      </c>
    </row>
    <row r="592" spans="1:24" ht="20" customHeight="1" x14ac:dyDescent="0.2">
      <c r="A592" s="22" t="s">
        <v>1295</v>
      </c>
      <c r="B592" s="49" t="str">
        <f>SUBSTITUTE(A592,"/Users/timomiessen/Desktop/imagesdk/nonblackmen1/","Image_")</f>
        <v>Image_NBM_230.jpg</v>
      </c>
      <c r="C592" s="41" t="s">
        <v>389</v>
      </c>
      <c r="D592" s="23" t="s">
        <v>391</v>
      </c>
      <c r="E592" s="24">
        <v>0</v>
      </c>
      <c r="F592" s="24">
        <v>0</v>
      </c>
      <c r="G592" s="24">
        <v>1</v>
      </c>
      <c r="H592" s="24">
        <v>0</v>
      </c>
      <c r="I592" s="24">
        <v>0</v>
      </c>
      <c r="J592" s="24">
        <v>0</v>
      </c>
      <c r="K592" s="24">
        <v>0</v>
      </c>
      <c r="L592" s="24">
        <v>0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 cm="1">
        <f t="array" ref="R592">_xlfn.IFS(H592=1,1,K592=1,1,L592=1,1,M592=1,1,N592=1,1,P592=1,1,TRUE,0)</f>
        <v>0</v>
      </c>
      <c r="S592" s="35">
        <f>IF(AND(G592=1,R592=1),0,R592)</f>
        <v>0</v>
      </c>
      <c r="T592" s="53" t="s">
        <v>2</v>
      </c>
      <c r="U592" s="34" cm="1">
        <f t="array" ref="U592">_xlfn.IFS(T592="UNLIKELY", 1, T592="POSSIBLE", 1, T592="LIKELY",1, T592="VERY_LIKELY", 1, TRUE, 0)</f>
        <v>1</v>
      </c>
      <c r="V592" s="24" cm="1">
        <f t="array" ref="V592">_xlfn.IFS(T592="POSSIBLE", 1, T592="LIKELY",1, T592="VERY_LIKELY", 1, TRUE, 0)</f>
        <v>1</v>
      </c>
      <c r="W592" s="24" cm="1">
        <f t="array" ref="W592">_xlfn.IFS(T592="LIKELY",1, T592="VERY_LIKELY", 1, TRUE, 0)</f>
        <v>0</v>
      </c>
      <c r="X592" s="35" cm="1">
        <f t="array" ref="X592">_xlfn.IFS(T592="VERY_LIKELY", 1, TRUE, 0)</f>
        <v>0</v>
      </c>
    </row>
    <row r="593" spans="1:24" ht="20" customHeight="1" x14ac:dyDescent="0.2">
      <c r="A593" s="22" t="s">
        <v>1296</v>
      </c>
      <c r="B593" s="49" t="str">
        <f>SUBSTITUTE(A593,"/Users/timomiessen/Desktop/imagesdk/nonblackmen1/","Image_")</f>
        <v>Image_NBM_231.jpg</v>
      </c>
      <c r="C593" s="41" t="s">
        <v>389</v>
      </c>
      <c r="D593" s="23" t="s">
        <v>391</v>
      </c>
      <c r="E593" s="24">
        <v>0</v>
      </c>
      <c r="F593" s="24">
        <v>0</v>
      </c>
      <c r="G593" s="24">
        <v>1</v>
      </c>
      <c r="H593" s="24">
        <v>0</v>
      </c>
      <c r="I593" s="24">
        <v>0</v>
      </c>
      <c r="J593" s="24">
        <v>0</v>
      </c>
      <c r="K593" s="24">
        <v>0</v>
      </c>
      <c r="L593" s="24">
        <v>0</v>
      </c>
      <c r="M593" s="24">
        <v>0</v>
      </c>
      <c r="N593" s="24">
        <v>0</v>
      </c>
      <c r="O593" s="24">
        <v>0</v>
      </c>
      <c r="P593" s="24">
        <v>1</v>
      </c>
      <c r="Q593" s="24">
        <v>0</v>
      </c>
      <c r="R593" s="24" cm="1">
        <f t="array" ref="R593">_xlfn.IFS(H593=1,1,K593=1,1,L593=1,1,M593=1,1,N593=1,1,P593=1,1,TRUE,0)</f>
        <v>1</v>
      </c>
      <c r="S593" s="35">
        <f>IF(AND(G593=1,R593=1),0,R593)</f>
        <v>0</v>
      </c>
      <c r="T593" s="53" t="s">
        <v>4</v>
      </c>
      <c r="U593" s="34" cm="1">
        <f t="array" ref="U593">_xlfn.IFS(T593="UNLIKELY", 1, T593="POSSIBLE", 1, T593="LIKELY",1, T593="VERY_LIKELY", 1, TRUE, 0)</f>
        <v>0</v>
      </c>
      <c r="V593" s="24" cm="1">
        <f t="array" ref="V593">_xlfn.IFS(T593="POSSIBLE", 1, T593="LIKELY",1, T593="VERY_LIKELY", 1, TRUE, 0)</f>
        <v>0</v>
      </c>
      <c r="W593" s="24" cm="1">
        <f t="array" ref="W593">_xlfn.IFS(T593="LIKELY",1, T593="VERY_LIKELY", 1, TRUE, 0)</f>
        <v>0</v>
      </c>
      <c r="X593" s="35" cm="1">
        <f t="array" ref="X593">_xlfn.IFS(T593="VERY_LIKELY", 1, TRUE, 0)</f>
        <v>0</v>
      </c>
    </row>
    <row r="594" spans="1:24" ht="20" customHeight="1" x14ac:dyDescent="0.2">
      <c r="A594" s="22" t="s">
        <v>1297</v>
      </c>
      <c r="B594" s="49" t="str">
        <f>SUBSTITUTE(A594,"/Users/timomiessen/Desktop/imagesdk/nonblackmen1/","Image_")</f>
        <v>Image_NBM_232.jpg</v>
      </c>
      <c r="C594" s="41" t="s">
        <v>389</v>
      </c>
      <c r="D594" s="23" t="s">
        <v>391</v>
      </c>
      <c r="E594" s="24">
        <v>0</v>
      </c>
      <c r="F594" s="24">
        <v>0</v>
      </c>
      <c r="G594" s="24">
        <v>1</v>
      </c>
      <c r="H594" s="24">
        <v>0</v>
      </c>
      <c r="I594" s="24">
        <v>0</v>
      </c>
      <c r="J594" s="24">
        <v>0</v>
      </c>
      <c r="K594" s="24">
        <v>0</v>
      </c>
      <c r="L594" s="24">
        <v>0</v>
      </c>
      <c r="M594" s="24">
        <v>0</v>
      </c>
      <c r="N594" s="24">
        <v>0</v>
      </c>
      <c r="O594" s="24">
        <v>0</v>
      </c>
      <c r="P594" s="24">
        <v>1</v>
      </c>
      <c r="Q594" s="24">
        <v>0</v>
      </c>
      <c r="R594" s="24" cm="1">
        <f t="array" ref="R594">_xlfn.IFS(H594=1,1,K594=1,1,L594=1,1,M594=1,1,N594=1,1,P594=1,1,TRUE,0)</f>
        <v>1</v>
      </c>
      <c r="S594" s="35">
        <f>IF(AND(G594=1,R594=1),0,R594)</f>
        <v>0</v>
      </c>
      <c r="T594" s="53" t="s">
        <v>12</v>
      </c>
      <c r="U594" s="34" cm="1">
        <f t="array" ref="U594">_xlfn.IFS(T594="UNLIKELY", 1, T594="POSSIBLE", 1, T594="LIKELY",1, T594="VERY_LIKELY", 1, TRUE, 0)</f>
        <v>1</v>
      </c>
      <c r="V594" s="24" cm="1">
        <f t="array" ref="V594">_xlfn.IFS(T594="POSSIBLE", 1, T594="LIKELY",1, T594="VERY_LIKELY", 1, TRUE, 0)</f>
        <v>1</v>
      </c>
      <c r="W594" s="24" cm="1">
        <f t="array" ref="W594">_xlfn.IFS(T594="LIKELY",1, T594="VERY_LIKELY", 1, TRUE, 0)</f>
        <v>1</v>
      </c>
      <c r="X594" s="35" cm="1">
        <f t="array" ref="X594">_xlfn.IFS(T594="VERY_LIKELY", 1, TRUE, 0)</f>
        <v>0</v>
      </c>
    </row>
    <row r="595" spans="1:24" ht="20" customHeight="1" x14ac:dyDescent="0.2">
      <c r="A595" s="22" t="s">
        <v>1298</v>
      </c>
      <c r="B595" s="49" t="str">
        <f>SUBSTITUTE(A595,"/Users/timomiessen/Desktop/imagesdk/nonblackmen1/","Image_")</f>
        <v>Image_NBM_233.jpg</v>
      </c>
      <c r="C595" s="41" t="s">
        <v>389</v>
      </c>
      <c r="D595" s="23" t="s">
        <v>391</v>
      </c>
      <c r="E595" s="24">
        <v>0</v>
      </c>
      <c r="F595" s="24">
        <v>0</v>
      </c>
      <c r="G595" s="24">
        <v>1</v>
      </c>
      <c r="H595" s="24">
        <v>0</v>
      </c>
      <c r="I595" s="24">
        <v>0</v>
      </c>
      <c r="J595" s="24">
        <v>0</v>
      </c>
      <c r="K595" s="24">
        <v>0</v>
      </c>
      <c r="L595" s="24">
        <v>0</v>
      </c>
      <c r="M595" s="24">
        <v>0</v>
      </c>
      <c r="N595" s="24">
        <v>0</v>
      </c>
      <c r="O595" s="24">
        <v>0</v>
      </c>
      <c r="P595" s="24">
        <v>0</v>
      </c>
      <c r="Q595" s="24">
        <v>0</v>
      </c>
      <c r="R595" s="24" cm="1">
        <f t="array" ref="R595">_xlfn.IFS(H595=1,1,K595=1,1,L595=1,1,M595=1,1,N595=1,1,P595=1,1,TRUE,0)</f>
        <v>0</v>
      </c>
      <c r="S595" s="35">
        <f>IF(AND(G595=1,R595=1),0,R595)</f>
        <v>0</v>
      </c>
      <c r="T595" s="53" t="s">
        <v>4</v>
      </c>
      <c r="U595" s="34" cm="1">
        <f t="array" ref="U595">_xlfn.IFS(T595="UNLIKELY", 1, T595="POSSIBLE", 1, T595="LIKELY",1, T595="VERY_LIKELY", 1, TRUE, 0)</f>
        <v>0</v>
      </c>
      <c r="V595" s="24" cm="1">
        <f t="array" ref="V595">_xlfn.IFS(T595="POSSIBLE", 1, T595="LIKELY",1, T595="VERY_LIKELY", 1, TRUE, 0)</f>
        <v>0</v>
      </c>
      <c r="W595" s="24" cm="1">
        <f t="array" ref="W595">_xlfn.IFS(T595="LIKELY",1, T595="VERY_LIKELY", 1, TRUE, 0)</f>
        <v>0</v>
      </c>
      <c r="X595" s="35" cm="1">
        <f t="array" ref="X595">_xlfn.IFS(T595="VERY_LIKELY", 1, TRUE, 0)</f>
        <v>0</v>
      </c>
    </row>
    <row r="596" spans="1:24" ht="20" customHeight="1" x14ac:dyDescent="0.2">
      <c r="A596" s="22" t="s">
        <v>1299</v>
      </c>
      <c r="B596" s="49" t="str">
        <f>SUBSTITUTE(A596,"/Users/timomiessen/Desktop/imagesdk/nonblackmen1/","Image_")</f>
        <v>Image_NBM_234.jpg</v>
      </c>
      <c r="C596" s="41" t="s">
        <v>389</v>
      </c>
      <c r="D596" s="23" t="s">
        <v>391</v>
      </c>
      <c r="E596" s="24">
        <v>0</v>
      </c>
      <c r="F596" s="24">
        <v>0</v>
      </c>
      <c r="G596" s="24">
        <v>1</v>
      </c>
      <c r="H596" s="24">
        <v>0</v>
      </c>
      <c r="I596" s="24">
        <v>0</v>
      </c>
      <c r="J596" s="24">
        <v>0</v>
      </c>
      <c r="K596" s="24">
        <v>0</v>
      </c>
      <c r="L596" s="24">
        <v>0</v>
      </c>
      <c r="M596" s="24">
        <v>0</v>
      </c>
      <c r="N596" s="24">
        <v>0</v>
      </c>
      <c r="O596" s="24">
        <v>0</v>
      </c>
      <c r="P596" s="24">
        <v>0</v>
      </c>
      <c r="Q596" s="24">
        <v>0</v>
      </c>
      <c r="R596" s="24" cm="1">
        <f t="array" ref="R596">_xlfn.IFS(H596=1,1,K596=1,1,L596=1,1,M596=1,1,N596=1,1,P596=1,1,TRUE,0)</f>
        <v>0</v>
      </c>
      <c r="S596" s="35">
        <f>IF(AND(G596=1,R596=1),0,R596)</f>
        <v>0</v>
      </c>
      <c r="T596" s="53" t="s">
        <v>1</v>
      </c>
      <c r="U596" s="34" cm="1">
        <f t="array" ref="U596">_xlfn.IFS(T596="UNLIKELY", 1, T596="POSSIBLE", 1, T596="LIKELY",1, T596="VERY_LIKELY", 1, TRUE, 0)</f>
        <v>1</v>
      </c>
      <c r="V596" s="24" cm="1">
        <f t="array" ref="V596">_xlfn.IFS(T596="POSSIBLE", 1, T596="LIKELY",1, T596="VERY_LIKELY", 1, TRUE, 0)</f>
        <v>0</v>
      </c>
      <c r="W596" s="24" cm="1">
        <f t="array" ref="W596">_xlfn.IFS(T596="LIKELY",1, T596="VERY_LIKELY", 1, TRUE, 0)</f>
        <v>0</v>
      </c>
      <c r="X596" s="35" cm="1">
        <f t="array" ref="X596">_xlfn.IFS(T596="VERY_LIKELY", 1, TRUE, 0)</f>
        <v>0</v>
      </c>
    </row>
    <row r="597" spans="1:24" ht="20" customHeight="1" x14ac:dyDescent="0.2">
      <c r="A597" s="22" t="s">
        <v>1300</v>
      </c>
      <c r="B597" s="49" t="str">
        <f>SUBSTITUTE(A597,"/Users/timomiessen/Desktop/imagesdk/nonblackmen1/","Image_")</f>
        <v>Image_NBM_235.jpg</v>
      </c>
      <c r="C597" s="41" t="s">
        <v>389</v>
      </c>
      <c r="D597" s="23" t="s">
        <v>391</v>
      </c>
      <c r="E597" s="24">
        <v>0</v>
      </c>
      <c r="F597" s="24">
        <v>0</v>
      </c>
      <c r="G597" s="24">
        <v>1</v>
      </c>
      <c r="H597" s="24">
        <v>0</v>
      </c>
      <c r="I597" s="24">
        <v>0</v>
      </c>
      <c r="J597" s="24">
        <v>0</v>
      </c>
      <c r="K597" s="24">
        <v>0</v>
      </c>
      <c r="L597" s="24">
        <v>0</v>
      </c>
      <c r="M597" s="24">
        <v>0</v>
      </c>
      <c r="N597" s="24">
        <v>0</v>
      </c>
      <c r="O597" s="24">
        <v>0</v>
      </c>
      <c r="P597" s="24">
        <v>0</v>
      </c>
      <c r="Q597" s="24">
        <v>0</v>
      </c>
      <c r="R597" s="24" cm="1">
        <f t="array" ref="R597">_xlfn.IFS(H597=1,1,K597=1,1,L597=1,1,M597=1,1,N597=1,1,P597=1,1,TRUE,0)</f>
        <v>0</v>
      </c>
      <c r="S597" s="35">
        <f>IF(AND(G597=1,R597=1),0,R597)</f>
        <v>0</v>
      </c>
      <c r="T597" s="53" t="s">
        <v>2</v>
      </c>
      <c r="U597" s="34" cm="1">
        <f t="array" ref="U597">_xlfn.IFS(T597="UNLIKELY", 1, T597="POSSIBLE", 1, T597="LIKELY",1, T597="VERY_LIKELY", 1, TRUE, 0)</f>
        <v>1</v>
      </c>
      <c r="V597" s="24" cm="1">
        <f t="array" ref="V597">_xlfn.IFS(T597="POSSIBLE", 1, T597="LIKELY",1, T597="VERY_LIKELY", 1, TRUE, 0)</f>
        <v>1</v>
      </c>
      <c r="W597" s="24" cm="1">
        <f t="array" ref="W597">_xlfn.IFS(T597="LIKELY",1, T597="VERY_LIKELY", 1, TRUE, 0)</f>
        <v>0</v>
      </c>
      <c r="X597" s="35" cm="1">
        <f t="array" ref="X597">_xlfn.IFS(T597="VERY_LIKELY", 1, TRUE, 0)</f>
        <v>0</v>
      </c>
    </row>
    <row r="598" spans="1:24" ht="20" customHeight="1" x14ac:dyDescent="0.2">
      <c r="A598" s="22" t="s">
        <v>1301</v>
      </c>
      <c r="B598" s="49" t="str">
        <f>SUBSTITUTE(A598,"/Users/timomiessen/Desktop/imagesdk/nonblackmen1/","Image_")</f>
        <v>Image_NBM_236.jpg</v>
      </c>
      <c r="C598" s="41" t="s">
        <v>389</v>
      </c>
      <c r="D598" s="23" t="s">
        <v>391</v>
      </c>
      <c r="E598" s="24">
        <v>0</v>
      </c>
      <c r="F598" s="24">
        <v>0</v>
      </c>
      <c r="G598" s="24">
        <v>1</v>
      </c>
      <c r="H598" s="24">
        <v>0</v>
      </c>
      <c r="I598" s="24">
        <v>0</v>
      </c>
      <c r="J598" s="24">
        <v>0</v>
      </c>
      <c r="K598" s="24">
        <v>0</v>
      </c>
      <c r="L598" s="24">
        <v>0</v>
      </c>
      <c r="M598" s="24">
        <v>0</v>
      </c>
      <c r="N598" s="24">
        <v>0</v>
      </c>
      <c r="O598" s="24">
        <v>0</v>
      </c>
      <c r="P598" s="24">
        <v>0</v>
      </c>
      <c r="Q598" s="24">
        <v>0</v>
      </c>
      <c r="R598" s="24" cm="1">
        <f t="array" ref="R598">_xlfn.IFS(H598=1,1,K598=1,1,L598=1,1,M598=1,1,N598=1,1,P598=1,1,TRUE,0)</f>
        <v>0</v>
      </c>
      <c r="S598" s="35">
        <f>IF(AND(G598=1,R598=1),0,R598)</f>
        <v>0</v>
      </c>
      <c r="T598" s="53" t="s">
        <v>12</v>
      </c>
      <c r="U598" s="34" cm="1">
        <f t="array" ref="U598">_xlfn.IFS(T598="UNLIKELY", 1, T598="POSSIBLE", 1, T598="LIKELY",1, T598="VERY_LIKELY", 1, TRUE, 0)</f>
        <v>1</v>
      </c>
      <c r="V598" s="24" cm="1">
        <f t="array" ref="V598">_xlfn.IFS(T598="POSSIBLE", 1, T598="LIKELY",1, T598="VERY_LIKELY", 1, TRUE, 0)</f>
        <v>1</v>
      </c>
      <c r="W598" s="24" cm="1">
        <f t="array" ref="W598">_xlfn.IFS(T598="LIKELY",1, T598="VERY_LIKELY", 1, TRUE, 0)</f>
        <v>1</v>
      </c>
      <c r="X598" s="35" cm="1">
        <f t="array" ref="X598">_xlfn.IFS(T598="VERY_LIKELY", 1, TRUE, 0)</f>
        <v>0</v>
      </c>
    </row>
    <row r="599" spans="1:24" ht="20" customHeight="1" x14ac:dyDescent="0.2">
      <c r="A599" s="22" t="s">
        <v>1302</v>
      </c>
      <c r="B599" s="49" t="str">
        <f>SUBSTITUTE(A599,"/Users/timomiessen/Desktop/imagesdk/nonblackmen1/","Image_")</f>
        <v>Image_NBM_237.jpg</v>
      </c>
      <c r="C599" s="41" t="s">
        <v>389</v>
      </c>
      <c r="D599" s="23" t="s">
        <v>391</v>
      </c>
      <c r="E599" s="24">
        <v>0</v>
      </c>
      <c r="F599" s="24">
        <v>0</v>
      </c>
      <c r="G599" s="24">
        <v>1</v>
      </c>
      <c r="H599" s="24">
        <v>0</v>
      </c>
      <c r="I599" s="24">
        <v>0</v>
      </c>
      <c r="J599" s="24">
        <v>0</v>
      </c>
      <c r="K599" s="24">
        <v>0</v>
      </c>
      <c r="L599" s="24">
        <v>0</v>
      </c>
      <c r="M599" s="24">
        <v>0</v>
      </c>
      <c r="N599" s="24">
        <v>0</v>
      </c>
      <c r="O599" s="24">
        <v>0</v>
      </c>
      <c r="P599" s="24">
        <v>0</v>
      </c>
      <c r="Q599" s="24">
        <v>0</v>
      </c>
      <c r="R599" s="24" cm="1">
        <f t="array" ref="R599">_xlfn.IFS(H599=1,1,K599=1,1,L599=1,1,M599=1,1,N599=1,1,P599=1,1,TRUE,0)</f>
        <v>0</v>
      </c>
      <c r="S599" s="35">
        <f>IF(AND(G599=1,R599=1),0,R599)</f>
        <v>0</v>
      </c>
      <c r="T599" s="53" t="s">
        <v>1</v>
      </c>
      <c r="U599" s="34" cm="1">
        <f t="array" ref="U599">_xlfn.IFS(T599="UNLIKELY", 1, T599="POSSIBLE", 1, T599="LIKELY",1, T599="VERY_LIKELY", 1, TRUE, 0)</f>
        <v>1</v>
      </c>
      <c r="V599" s="24" cm="1">
        <f t="array" ref="V599">_xlfn.IFS(T599="POSSIBLE", 1, T599="LIKELY",1, T599="VERY_LIKELY", 1, TRUE, 0)</f>
        <v>0</v>
      </c>
      <c r="W599" s="24" cm="1">
        <f t="array" ref="W599">_xlfn.IFS(T599="LIKELY",1, T599="VERY_LIKELY", 1, TRUE, 0)</f>
        <v>0</v>
      </c>
      <c r="X599" s="35" cm="1">
        <f t="array" ref="X599">_xlfn.IFS(T599="VERY_LIKELY", 1, TRUE, 0)</f>
        <v>0</v>
      </c>
    </row>
    <row r="600" spans="1:24" ht="20" customHeight="1" x14ac:dyDescent="0.2">
      <c r="A600" s="22" t="s">
        <v>1303</v>
      </c>
      <c r="B600" s="49" t="str">
        <f>SUBSTITUTE(A600,"/Users/timomiessen/Desktop/imagesdk/nonblackmen1/","Image_")</f>
        <v>Image_NBM_238.jpg</v>
      </c>
      <c r="C600" s="41" t="s">
        <v>389</v>
      </c>
      <c r="D600" s="23" t="s">
        <v>391</v>
      </c>
      <c r="E600" s="24">
        <v>0</v>
      </c>
      <c r="F600" s="24">
        <v>0</v>
      </c>
      <c r="G600" s="24">
        <v>1</v>
      </c>
      <c r="H600" s="24">
        <v>0</v>
      </c>
      <c r="I600" s="24">
        <v>0</v>
      </c>
      <c r="J600" s="24">
        <v>0</v>
      </c>
      <c r="K600" s="24">
        <v>0</v>
      </c>
      <c r="L600" s="24">
        <v>0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R600" s="24" cm="1">
        <f t="array" ref="R600">_xlfn.IFS(H600=1,1,K600=1,1,L600=1,1,M600=1,1,N600=1,1,P600=1,1,TRUE,0)</f>
        <v>0</v>
      </c>
      <c r="S600" s="35">
        <f>IF(AND(G600=1,R600=1),0,R600)</f>
        <v>0</v>
      </c>
      <c r="T600" s="53" t="s">
        <v>1</v>
      </c>
      <c r="U600" s="34" cm="1">
        <f t="array" ref="U600">_xlfn.IFS(T600="UNLIKELY", 1, T600="POSSIBLE", 1, T600="LIKELY",1, T600="VERY_LIKELY", 1, TRUE, 0)</f>
        <v>1</v>
      </c>
      <c r="V600" s="24" cm="1">
        <f t="array" ref="V600">_xlfn.IFS(T600="POSSIBLE", 1, T600="LIKELY",1, T600="VERY_LIKELY", 1, TRUE, 0)</f>
        <v>0</v>
      </c>
      <c r="W600" s="24" cm="1">
        <f t="array" ref="W600">_xlfn.IFS(T600="LIKELY",1, T600="VERY_LIKELY", 1, TRUE, 0)</f>
        <v>0</v>
      </c>
      <c r="X600" s="35" cm="1">
        <f t="array" ref="X600">_xlfn.IFS(T600="VERY_LIKELY", 1, TRUE, 0)</f>
        <v>0</v>
      </c>
    </row>
    <row r="601" spans="1:24" ht="20" customHeight="1" x14ac:dyDescent="0.2">
      <c r="A601" s="22" t="s">
        <v>1304</v>
      </c>
      <c r="B601" s="49" t="str">
        <f>SUBSTITUTE(A601,"/Users/timomiessen/Desktop/imagesdk/nonblackmen1/","Image_")</f>
        <v>Image_NBM_239.jpg</v>
      </c>
      <c r="C601" s="41" t="s">
        <v>389</v>
      </c>
      <c r="D601" s="23" t="s">
        <v>391</v>
      </c>
      <c r="E601" s="24">
        <v>0</v>
      </c>
      <c r="F601" s="24">
        <v>0</v>
      </c>
      <c r="G601" s="24">
        <v>1</v>
      </c>
      <c r="H601" s="24">
        <v>0</v>
      </c>
      <c r="I601" s="24">
        <v>0</v>
      </c>
      <c r="J601" s="24">
        <v>0</v>
      </c>
      <c r="K601" s="24">
        <v>0</v>
      </c>
      <c r="L601" s="24">
        <v>0</v>
      </c>
      <c r="M601" s="24">
        <v>0</v>
      </c>
      <c r="N601" s="24">
        <v>0</v>
      </c>
      <c r="O601" s="24">
        <v>0</v>
      </c>
      <c r="P601" s="24">
        <v>0</v>
      </c>
      <c r="Q601" s="24">
        <v>0</v>
      </c>
      <c r="R601" s="24" cm="1">
        <f t="array" ref="R601">_xlfn.IFS(H601=1,1,K601=1,1,L601=1,1,M601=1,1,N601=1,1,P601=1,1,TRUE,0)</f>
        <v>0</v>
      </c>
      <c r="S601" s="35">
        <f>IF(AND(G601=1,R601=1),0,R601)</f>
        <v>0</v>
      </c>
      <c r="T601" s="53" t="s">
        <v>2</v>
      </c>
      <c r="U601" s="34" cm="1">
        <f t="array" ref="U601">_xlfn.IFS(T601="UNLIKELY", 1, T601="POSSIBLE", 1, T601="LIKELY",1, T601="VERY_LIKELY", 1, TRUE, 0)</f>
        <v>1</v>
      </c>
      <c r="V601" s="24" cm="1">
        <f t="array" ref="V601">_xlfn.IFS(T601="POSSIBLE", 1, T601="LIKELY",1, T601="VERY_LIKELY", 1, TRUE, 0)</f>
        <v>1</v>
      </c>
      <c r="W601" s="24" cm="1">
        <f t="array" ref="W601">_xlfn.IFS(T601="LIKELY",1, T601="VERY_LIKELY", 1, TRUE, 0)</f>
        <v>0</v>
      </c>
      <c r="X601" s="35" cm="1">
        <f t="array" ref="X601">_xlfn.IFS(T601="VERY_LIKELY", 1, TRUE, 0)</f>
        <v>0</v>
      </c>
    </row>
    <row r="602" spans="1:24" ht="20" customHeight="1" x14ac:dyDescent="0.2">
      <c r="A602" s="22" t="s">
        <v>1305</v>
      </c>
      <c r="B602" s="49" t="str">
        <f>SUBSTITUTE(A602,"/Users/timomiessen/Desktop/imagesdk/nonblackmen1/","Image_")</f>
        <v>Image_NBM_24.jpg</v>
      </c>
      <c r="C602" s="41" t="s">
        <v>389</v>
      </c>
      <c r="D602" s="23" t="s">
        <v>391</v>
      </c>
      <c r="E602" s="24">
        <v>1</v>
      </c>
      <c r="F602" s="24">
        <v>0</v>
      </c>
      <c r="G602" s="24">
        <v>0</v>
      </c>
      <c r="H602" s="24">
        <v>0</v>
      </c>
      <c r="I602" s="24">
        <v>0</v>
      </c>
      <c r="J602" s="24">
        <v>0</v>
      </c>
      <c r="K602" s="24">
        <v>0</v>
      </c>
      <c r="L602" s="24">
        <v>0</v>
      </c>
      <c r="M602" s="24">
        <v>0</v>
      </c>
      <c r="N602" s="24">
        <v>0</v>
      </c>
      <c r="O602" s="24">
        <v>0</v>
      </c>
      <c r="P602" s="24">
        <v>0</v>
      </c>
      <c r="Q602" s="24">
        <v>0</v>
      </c>
      <c r="R602" s="24" cm="1">
        <f t="array" ref="R602">_xlfn.IFS(H602=1,1,K602=1,1,L602=1,1,M602=1,1,N602=1,1,P602=1,1,TRUE,0)</f>
        <v>0</v>
      </c>
      <c r="S602" s="35">
        <f>IF(AND(G602=1,R602=1),0,R602)</f>
        <v>0</v>
      </c>
      <c r="T602" s="53" t="s">
        <v>1</v>
      </c>
      <c r="U602" s="34" cm="1">
        <f t="array" ref="U602">_xlfn.IFS(T602="UNLIKELY", 1, T602="POSSIBLE", 1, T602="LIKELY",1, T602="VERY_LIKELY", 1, TRUE, 0)</f>
        <v>1</v>
      </c>
      <c r="V602" s="24" cm="1">
        <f t="array" ref="V602">_xlfn.IFS(T602="POSSIBLE", 1, T602="LIKELY",1, T602="VERY_LIKELY", 1, TRUE, 0)</f>
        <v>0</v>
      </c>
      <c r="W602" s="24" cm="1">
        <f t="array" ref="W602">_xlfn.IFS(T602="LIKELY",1, T602="VERY_LIKELY", 1, TRUE, 0)</f>
        <v>0</v>
      </c>
      <c r="X602" s="35" cm="1">
        <f t="array" ref="X602">_xlfn.IFS(T602="VERY_LIKELY", 1, TRUE, 0)</f>
        <v>0</v>
      </c>
    </row>
    <row r="603" spans="1:24" ht="20" customHeight="1" x14ac:dyDescent="0.2">
      <c r="A603" s="22" t="s">
        <v>1306</v>
      </c>
      <c r="B603" s="49" t="str">
        <f>SUBSTITUTE(A603,"/Users/timomiessen/Desktop/imagesdk/nonblackmen1/","Image_")</f>
        <v>Image_NBM_240.jpg</v>
      </c>
      <c r="C603" s="41" t="s">
        <v>389</v>
      </c>
      <c r="D603" s="23" t="s">
        <v>391</v>
      </c>
      <c r="E603" s="24">
        <v>0</v>
      </c>
      <c r="F603" s="24">
        <v>0</v>
      </c>
      <c r="G603" s="24">
        <v>1</v>
      </c>
      <c r="H603" s="24">
        <v>0</v>
      </c>
      <c r="I603" s="24">
        <v>0</v>
      </c>
      <c r="J603" s="24">
        <v>0</v>
      </c>
      <c r="K603" s="24">
        <v>0</v>
      </c>
      <c r="L603" s="24">
        <v>0</v>
      </c>
      <c r="M603" s="24">
        <v>0</v>
      </c>
      <c r="N603" s="24">
        <v>0</v>
      </c>
      <c r="O603" s="24">
        <v>0</v>
      </c>
      <c r="P603" s="24">
        <v>0</v>
      </c>
      <c r="Q603" s="24">
        <v>0</v>
      </c>
      <c r="R603" s="24" cm="1">
        <f t="array" ref="R603">_xlfn.IFS(H603=1,1,K603=1,1,L603=1,1,M603=1,1,N603=1,1,P603=1,1,TRUE,0)</f>
        <v>0</v>
      </c>
      <c r="S603" s="35">
        <f>IF(AND(G603=1,R603=1),0,R603)</f>
        <v>0</v>
      </c>
      <c r="T603" s="53" t="s">
        <v>4</v>
      </c>
      <c r="U603" s="34" cm="1">
        <f t="array" ref="U603">_xlfn.IFS(T603="UNLIKELY", 1, T603="POSSIBLE", 1, T603="LIKELY",1, T603="VERY_LIKELY", 1, TRUE, 0)</f>
        <v>0</v>
      </c>
      <c r="V603" s="24" cm="1">
        <f t="array" ref="V603">_xlfn.IFS(T603="POSSIBLE", 1, T603="LIKELY",1, T603="VERY_LIKELY", 1, TRUE, 0)</f>
        <v>0</v>
      </c>
      <c r="W603" s="24" cm="1">
        <f t="array" ref="W603">_xlfn.IFS(T603="LIKELY",1, T603="VERY_LIKELY", 1, TRUE, 0)</f>
        <v>0</v>
      </c>
      <c r="X603" s="35" cm="1">
        <f t="array" ref="X603">_xlfn.IFS(T603="VERY_LIKELY", 1, TRUE, 0)</f>
        <v>0</v>
      </c>
    </row>
    <row r="604" spans="1:24" ht="20" customHeight="1" x14ac:dyDescent="0.2">
      <c r="A604" s="22" t="s">
        <v>1307</v>
      </c>
      <c r="B604" s="49" t="str">
        <f>SUBSTITUTE(A604,"/Users/timomiessen/Desktop/imagesdk/nonblackmen1/","Image_")</f>
        <v>Image_NBM_241.jpg</v>
      </c>
      <c r="C604" s="41" t="s">
        <v>389</v>
      </c>
      <c r="D604" s="23" t="s">
        <v>391</v>
      </c>
      <c r="E604" s="24">
        <v>0</v>
      </c>
      <c r="F604" s="24">
        <v>0</v>
      </c>
      <c r="G604" s="24">
        <v>1</v>
      </c>
      <c r="H604" s="24">
        <v>0</v>
      </c>
      <c r="I604" s="24">
        <v>0</v>
      </c>
      <c r="J604" s="24">
        <v>0</v>
      </c>
      <c r="K604" s="24">
        <v>0</v>
      </c>
      <c r="L604" s="24">
        <v>0</v>
      </c>
      <c r="M604" s="24">
        <v>0</v>
      </c>
      <c r="N604" s="24">
        <v>0</v>
      </c>
      <c r="O604" s="24">
        <v>0</v>
      </c>
      <c r="P604" s="24">
        <v>0</v>
      </c>
      <c r="Q604" s="24">
        <v>0</v>
      </c>
      <c r="R604" s="24" cm="1">
        <f t="array" ref="R604">_xlfn.IFS(H604=1,1,K604=1,1,L604=1,1,M604=1,1,N604=1,1,P604=1,1,TRUE,0)</f>
        <v>0</v>
      </c>
      <c r="S604" s="35">
        <f>IF(AND(G604=1,R604=1),0,R604)</f>
        <v>0</v>
      </c>
      <c r="T604" s="53" t="s">
        <v>4</v>
      </c>
      <c r="U604" s="34" cm="1">
        <f t="array" ref="U604">_xlfn.IFS(T604="UNLIKELY", 1, T604="POSSIBLE", 1, T604="LIKELY",1, T604="VERY_LIKELY", 1, TRUE, 0)</f>
        <v>0</v>
      </c>
      <c r="V604" s="24" cm="1">
        <f t="array" ref="V604">_xlfn.IFS(T604="POSSIBLE", 1, T604="LIKELY",1, T604="VERY_LIKELY", 1, TRUE, 0)</f>
        <v>0</v>
      </c>
      <c r="W604" s="24" cm="1">
        <f t="array" ref="W604">_xlfn.IFS(T604="LIKELY",1, T604="VERY_LIKELY", 1, TRUE, 0)</f>
        <v>0</v>
      </c>
      <c r="X604" s="35" cm="1">
        <f t="array" ref="X604">_xlfn.IFS(T604="VERY_LIKELY", 1, TRUE, 0)</f>
        <v>0</v>
      </c>
    </row>
    <row r="605" spans="1:24" ht="20" customHeight="1" x14ac:dyDescent="0.2">
      <c r="A605" s="22" t="s">
        <v>1308</v>
      </c>
      <c r="B605" s="49" t="str">
        <f>SUBSTITUTE(A605,"/Users/timomiessen/Desktop/imagesdk/nonblackmen1/","Image_")</f>
        <v>Image_NBM_242.jpg</v>
      </c>
      <c r="C605" s="41" t="s">
        <v>389</v>
      </c>
      <c r="D605" s="23" t="s">
        <v>391</v>
      </c>
      <c r="E605" s="24">
        <v>0</v>
      </c>
      <c r="F605" s="24">
        <v>0</v>
      </c>
      <c r="G605" s="24">
        <v>1</v>
      </c>
      <c r="H605" s="24">
        <v>0</v>
      </c>
      <c r="I605" s="24">
        <v>0</v>
      </c>
      <c r="J605" s="24">
        <v>0</v>
      </c>
      <c r="K605" s="24">
        <v>1</v>
      </c>
      <c r="L605" s="24">
        <v>0</v>
      </c>
      <c r="M605" s="24">
        <v>0</v>
      </c>
      <c r="N605" s="24">
        <v>0</v>
      </c>
      <c r="O605" s="24">
        <v>0</v>
      </c>
      <c r="P605" s="24">
        <v>0</v>
      </c>
      <c r="Q605" s="24">
        <v>0</v>
      </c>
      <c r="R605" s="24" cm="1">
        <f t="array" ref="R605">_xlfn.IFS(H605=1,1,K605=1,1,L605=1,1,M605=1,1,N605=1,1,P605=1,1,TRUE,0)</f>
        <v>1</v>
      </c>
      <c r="S605" s="35">
        <f>IF(AND(G605=1,R605=1),0,R605)</f>
        <v>0</v>
      </c>
      <c r="T605" s="53" t="s">
        <v>12</v>
      </c>
      <c r="U605" s="34" cm="1">
        <f t="array" ref="U605">_xlfn.IFS(T605="UNLIKELY", 1, T605="POSSIBLE", 1, T605="LIKELY",1, T605="VERY_LIKELY", 1, TRUE, 0)</f>
        <v>1</v>
      </c>
      <c r="V605" s="24" cm="1">
        <f t="array" ref="V605">_xlfn.IFS(T605="POSSIBLE", 1, T605="LIKELY",1, T605="VERY_LIKELY", 1, TRUE, 0)</f>
        <v>1</v>
      </c>
      <c r="W605" s="24" cm="1">
        <f t="array" ref="W605">_xlfn.IFS(T605="LIKELY",1, T605="VERY_LIKELY", 1, TRUE, 0)</f>
        <v>1</v>
      </c>
      <c r="X605" s="35" cm="1">
        <f t="array" ref="X605">_xlfn.IFS(T605="VERY_LIKELY", 1, TRUE, 0)</f>
        <v>0</v>
      </c>
    </row>
    <row r="606" spans="1:24" ht="20" customHeight="1" x14ac:dyDescent="0.2">
      <c r="A606" s="22" t="s">
        <v>1309</v>
      </c>
      <c r="B606" s="49" t="str">
        <f>SUBSTITUTE(A606,"/Users/timomiessen/Desktop/imagesdk/nonblackmen1/","Image_")</f>
        <v>Image_NBM_243.jpg</v>
      </c>
      <c r="C606" s="41" t="s">
        <v>389</v>
      </c>
      <c r="D606" s="23" t="s">
        <v>391</v>
      </c>
      <c r="E606" s="24">
        <v>0</v>
      </c>
      <c r="F606" s="24">
        <v>0</v>
      </c>
      <c r="G606" s="24">
        <v>1</v>
      </c>
      <c r="H606" s="24">
        <v>0</v>
      </c>
      <c r="I606" s="24">
        <v>0</v>
      </c>
      <c r="J606" s="24">
        <v>0</v>
      </c>
      <c r="K606" s="24">
        <v>0</v>
      </c>
      <c r="L606" s="24">
        <v>0</v>
      </c>
      <c r="M606" s="24">
        <v>0</v>
      </c>
      <c r="N606" s="24">
        <v>0</v>
      </c>
      <c r="O606" s="24">
        <v>0</v>
      </c>
      <c r="P606" s="24">
        <v>0</v>
      </c>
      <c r="Q606" s="24">
        <v>0</v>
      </c>
      <c r="R606" s="24" cm="1">
        <f t="array" ref="R606">_xlfn.IFS(H606=1,1,K606=1,1,L606=1,1,M606=1,1,N606=1,1,P606=1,1,TRUE,0)</f>
        <v>0</v>
      </c>
      <c r="S606" s="35">
        <f>IF(AND(G606=1,R606=1),0,R606)</f>
        <v>0</v>
      </c>
      <c r="T606" s="53" t="s">
        <v>2</v>
      </c>
      <c r="U606" s="34" cm="1">
        <f t="array" ref="U606">_xlfn.IFS(T606="UNLIKELY", 1, T606="POSSIBLE", 1, T606="LIKELY",1, T606="VERY_LIKELY", 1, TRUE, 0)</f>
        <v>1</v>
      </c>
      <c r="V606" s="24" cm="1">
        <f t="array" ref="V606">_xlfn.IFS(T606="POSSIBLE", 1, T606="LIKELY",1, T606="VERY_LIKELY", 1, TRUE, 0)</f>
        <v>1</v>
      </c>
      <c r="W606" s="24" cm="1">
        <f t="array" ref="W606">_xlfn.IFS(T606="LIKELY",1, T606="VERY_LIKELY", 1, TRUE, 0)</f>
        <v>0</v>
      </c>
      <c r="X606" s="35" cm="1">
        <f t="array" ref="X606">_xlfn.IFS(T606="VERY_LIKELY", 1, TRUE, 0)</f>
        <v>0</v>
      </c>
    </row>
    <row r="607" spans="1:24" ht="20" customHeight="1" x14ac:dyDescent="0.2">
      <c r="A607" s="22" t="s">
        <v>1310</v>
      </c>
      <c r="B607" s="49" t="str">
        <f>SUBSTITUTE(A607,"/Users/timomiessen/Desktop/imagesdk/nonblackmen1/","Image_")</f>
        <v>Image_NBM_244.jpg</v>
      </c>
      <c r="C607" s="41" t="s">
        <v>389</v>
      </c>
      <c r="D607" s="23" t="s">
        <v>391</v>
      </c>
      <c r="E607" s="24">
        <v>0</v>
      </c>
      <c r="F607" s="24">
        <v>0</v>
      </c>
      <c r="G607" s="24">
        <v>1</v>
      </c>
      <c r="H607" s="24">
        <v>0</v>
      </c>
      <c r="I607" s="24">
        <v>0</v>
      </c>
      <c r="J607" s="24">
        <v>0</v>
      </c>
      <c r="K607" s="24">
        <v>1</v>
      </c>
      <c r="L607" s="24">
        <v>0</v>
      </c>
      <c r="M607" s="24">
        <v>0</v>
      </c>
      <c r="N607" s="24">
        <v>0</v>
      </c>
      <c r="O607" s="24">
        <v>0</v>
      </c>
      <c r="P607" s="24">
        <v>0</v>
      </c>
      <c r="Q607" s="24">
        <v>0</v>
      </c>
      <c r="R607" s="24" cm="1">
        <f t="array" ref="R607">_xlfn.IFS(H607=1,1,K607=1,1,L607=1,1,M607=1,1,N607=1,1,P607=1,1,TRUE,0)</f>
        <v>1</v>
      </c>
      <c r="S607" s="35">
        <f>IF(AND(G607=1,R607=1),0,R607)</f>
        <v>0</v>
      </c>
      <c r="T607" s="53" t="s">
        <v>12</v>
      </c>
      <c r="U607" s="34" cm="1">
        <f t="array" ref="U607">_xlfn.IFS(T607="UNLIKELY", 1, T607="POSSIBLE", 1, T607="LIKELY",1, T607="VERY_LIKELY", 1, TRUE, 0)</f>
        <v>1</v>
      </c>
      <c r="V607" s="24" cm="1">
        <f t="array" ref="V607">_xlfn.IFS(T607="POSSIBLE", 1, T607="LIKELY",1, T607="VERY_LIKELY", 1, TRUE, 0)</f>
        <v>1</v>
      </c>
      <c r="W607" s="24" cm="1">
        <f t="array" ref="W607">_xlfn.IFS(T607="LIKELY",1, T607="VERY_LIKELY", 1, TRUE, 0)</f>
        <v>1</v>
      </c>
      <c r="X607" s="35" cm="1">
        <f t="array" ref="X607">_xlfn.IFS(T607="VERY_LIKELY", 1, TRUE, 0)</f>
        <v>0</v>
      </c>
    </row>
    <row r="608" spans="1:24" ht="20" customHeight="1" x14ac:dyDescent="0.2">
      <c r="A608" s="22" t="s">
        <v>1311</v>
      </c>
      <c r="B608" s="49" t="str">
        <f>SUBSTITUTE(A608,"/Users/timomiessen/Desktop/imagesdk/nonblackmen1/","Image_")</f>
        <v>Image_NBM_245.jpg</v>
      </c>
      <c r="C608" s="41" t="s">
        <v>389</v>
      </c>
      <c r="D608" s="23" t="s">
        <v>391</v>
      </c>
      <c r="E608" s="24">
        <v>0</v>
      </c>
      <c r="F608" s="24">
        <v>0</v>
      </c>
      <c r="G608" s="24">
        <v>1</v>
      </c>
      <c r="H608" s="24">
        <v>0</v>
      </c>
      <c r="I608" s="24">
        <v>0</v>
      </c>
      <c r="J608" s="24">
        <v>0</v>
      </c>
      <c r="K608" s="24">
        <v>0</v>
      </c>
      <c r="L608" s="24">
        <v>0</v>
      </c>
      <c r="M608" s="24">
        <v>0</v>
      </c>
      <c r="N608" s="24">
        <v>0</v>
      </c>
      <c r="O608" s="24">
        <v>0</v>
      </c>
      <c r="P608" s="24">
        <v>0</v>
      </c>
      <c r="Q608" s="24">
        <v>0</v>
      </c>
      <c r="R608" s="24" cm="1">
        <f t="array" ref="R608">_xlfn.IFS(H608=1,1,K608=1,1,L608=1,1,M608=1,1,N608=1,1,P608=1,1,TRUE,0)</f>
        <v>0</v>
      </c>
      <c r="S608" s="35">
        <f>IF(AND(G608=1,R608=1),0,R608)</f>
        <v>0</v>
      </c>
      <c r="T608" s="53" t="s">
        <v>1</v>
      </c>
      <c r="U608" s="34" cm="1">
        <f t="array" ref="U608">_xlfn.IFS(T608="UNLIKELY", 1, T608="POSSIBLE", 1, T608="LIKELY",1, T608="VERY_LIKELY", 1, TRUE, 0)</f>
        <v>1</v>
      </c>
      <c r="V608" s="24" cm="1">
        <f t="array" ref="V608">_xlfn.IFS(T608="POSSIBLE", 1, T608="LIKELY",1, T608="VERY_LIKELY", 1, TRUE, 0)</f>
        <v>0</v>
      </c>
      <c r="W608" s="24" cm="1">
        <f t="array" ref="W608">_xlfn.IFS(T608="LIKELY",1, T608="VERY_LIKELY", 1, TRUE, 0)</f>
        <v>0</v>
      </c>
      <c r="X608" s="35" cm="1">
        <f t="array" ref="X608">_xlfn.IFS(T608="VERY_LIKELY", 1, TRUE, 0)</f>
        <v>0</v>
      </c>
    </row>
    <row r="609" spans="1:24" ht="20" customHeight="1" x14ac:dyDescent="0.2">
      <c r="A609" s="22" t="s">
        <v>1312</v>
      </c>
      <c r="B609" s="49" t="str">
        <f>SUBSTITUTE(A609,"/Users/timomiessen/Desktop/imagesdk/nonblackmen1/","Image_")</f>
        <v>Image_NBM_246.jpg</v>
      </c>
      <c r="C609" s="41" t="s">
        <v>389</v>
      </c>
      <c r="D609" s="23" t="s">
        <v>391</v>
      </c>
      <c r="E609" s="24">
        <v>0</v>
      </c>
      <c r="F609" s="24">
        <v>0</v>
      </c>
      <c r="G609" s="24">
        <v>1</v>
      </c>
      <c r="H609" s="24">
        <v>0</v>
      </c>
      <c r="I609" s="24">
        <v>0</v>
      </c>
      <c r="J609" s="24">
        <v>0</v>
      </c>
      <c r="K609" s="24">
        <v>1</v>
      </c>
      <c r="L609" s="24">
        <v>0</v>
      </c>
      <c r="M609" s="24">
        <v>0</v>
      </c>
      <c r="N609" s="24">
        <v>0</v>
      </c>
      <c r="O609" s="24">
        <v>0</v>
      </c>
      <c r="P609" s="24">
        <v>0</v>
      </c>
      <c r="Q609" s="24">
        <v>0</v>
      </c>
      <c r="R609" s="24" cm="1">
        <f t="array" ref="R609">_xlfn.IFS(H609=1,1,K609=1,1,L609=1,1,M609=1,1,N609=1,1,P609=1,1,TRUE,0)</f>
        <v>1</v>
      </c>
      <c r="S609" s="35">
        <f>IF(AND(G609=1,R609=1),0,R609)</f>
        <v>0</v>
      </c>
      <c r="T609" s="53" t="s">
        <v>1</v>
      </c>
      <c r="U609" s="34" cm="1">
        <f t="array" ref="U609">_xlfn.IFS(T609="UNLIKELY", 1, T609="POSSIBLE", 1, T609="LIKELY",1, T609="VERY_LIKELY", 1, TRUE, 0)</f>
        <v>1</v>
      </c>
      <c r="V609" s="24" cm="1">
        <f t="array" ref="V609">_xlfn.IFS(T609="POSSIBLE", 1, T609="LIKELY",1, T609="VERY_LIKELY", 1, TRUE, 0)</f>
        <v>0</v>
      </c>
      <c r="W609" s="24" cm="1">
        <f t="array" ref="W609">_xlfn.IFS(T609="LIKELY",1, T609="VERY_LIKELY", 1, TRUE, 0)</f>
        <v>0</v>
      </c>
      <c r="X609" s="35" cm="1">
        <f t="array" ref="X609">_xlfn.IFS(T609="VERY_LIKELY", 1, TRUE, 0)</f>
        <v>0</v>
      </c>
    </row>
    <row r="610" spans="1:24" ht="20" customHeight="1" x14ac:dyDescent="0.2">
      <c r="A610" s="22" t="s">
        <v>1313</v>
      </c>
      <c r="B610" s="49" t="str">
        <f>SUBSTITUTE(A610,"/Users/timomiessen/Desktop/imagesdk/nonblackmen1/","Image_")</f>
        <v>Image_NBM_247.jpg</v>
      </c>
      <c r="C610" s="41" t="s">
        <v>389</v>
      </c>
      <c r="D610" s="23" t="s">
        <v>391</v>
      </c>
      <c r="E610" s="24">
        <v>0</v>
      </c>
      <c r="F610" s="24">
        <v>0</v>
      </c>
      <c r="G610" s="24">
        <v>1</v>
      </c>
      <c r="H610" s="24">
        <v>0</v>
      </c>
      <c r="I610" s="24">
        <v>0</v>
      </c>
      <c r="J610" s="24">
        <v>0</v>
      </c>
      <c r="K610" s="24">
        <v>1</v>
      </c>
      <c r="L610" s="24">
        <v>0</v>
      </c>
      <c r="M610" s="24">
        <v>0</v>
      </c>
      <c r="N610" s="24">
        <v>0</v>
      </c>
      <c r="O610" s="24">
        <v>0</v>
      </c>
      <c r="P610" s="24">
        <v>0</v>
      </c>
      <c r="Q610" s="24">
        <v>0</v>
      </c>
      <c r="R610" s="24" cm="1">
        <f t="array" ref="R610">_xlfn.IFS(H610=1,1,K610=1,1,L610=1,1,M610=1,1,N610=1,1,P610=1,1,TRUE,0)</f>
        <v>1</v>
      </c>
      <c r="S610" s="35">
        <f>IF(AND(G610=1,R610=1),0,R610)</f>
        <v>0</v>
      </c>
      <c r="T610" s="53" t="s">
        <v>12</v>
      </c>
      <c r="U610" s="34" cm="1">
        <f t="array" ref="U610">_xlfn.IFS(T610="UNLIKELY", 1, T610="POSSIBLE", 1, T610="LIKELY",1, T610="VERY_LIKELY", 1, TRUE, 0)</f>
        <v>1</v>
      </c>
      <c r="V610" s="24" cm="1">
        <f t="array" ref="V610">_xlfn.IFS(T610="POSSIBLE", 1, T610="LIKELY",1, T610="VERY_LIKELY", 1, TRUE, 0)</f>
        <v>1</v>
      </c>
      <c r="W610" s="24" cm="1">
        <f t="array" ref="W610">_xlfn.IFS(T610="LIKELY",1, T610="VERY_LIKELY", 1, TRUE, 0)</f>
        <v>1</v>
      </c>
      <c r="X610" s="35" cm="1">
        <f t="array" ref="X610">_xlfn.IFS(T610="VERY_LIKELY", 1, TRUE, 0)</f>
        <v>0</v>
      </c>
    </row>
    <row r="611" spans="1:24" ht="20" customHeight="1" x14ac:dyDescent="0.2">
      <c r="A611" s="22" t="s">
        <v>1314</v>
      </c>
      <c r="B611" s="49" t="str">
        <f>SUBSTITUTE(A611,"/Users/timomiessen/Desktop/imagesdk/nonblackmen1/","Image_")</f>
        <v>Image_NBM_248.jpg</v>
      </c>
      <c r="C611" s="41" t="s">
        <v>389</v>
      </c>
      <c r="D611" s="23" t="s">
        <v>391</v>
      </c>
      <c r="E611" s="24">
        <v>0</v>
      </c>
      <c r="F611" s="24">
        <v>0</v>
      </c>
      <c r="G611" s="24">
        <v>1</v>
      </c>
      <c r="H611" s="24">
        <v>0</v>
      </c>
      <c r="I611" s="24">
        <v>0</v>
      </c>
      <c r="J611" s="24">
        <v>0</v>
      </c>
      <c r="K611" s="24">
        <v>0</v>
      </c>
      <c r="L611" s="24">
        <v>0</v>
      </c>
      <c r="M611" s="24">
        <v>0</v>
      </c>
      <c r="N611" s="24">
        <v>0</v>
      </c>
      <c r="O611" s="24">
        <v>0</v>
      </c>
      <c r="P611" s="24">
        <v>0</v>
      </c>
      <c r="Q611" s="24">
        <v>0</v>
      </c>
      <c r="R611" s="24" cm="1">
        <f t="array" ref="R611">_xlfn.IFS(H611=1,1,K611=1,1,L611=1,1,M611=1,1,N611=1,1,P611=1,1,TRUE,0)</f>
        <v>0</v>
      </c>
      <c r="S611" s="35">
        <f>IF(AND(G611=1,R611=1),0,R611)</f>
        <v>0</v>
      </c>
      <c r="T611" s="53" t="s">
        <v>2</v>
      </c>
      <c r="U611" s="34" cm="1">
        <f t="array" ref="U611">_xlfn.IFS(T611="UNLIKELY", 1, T611="POSSIBLE", 1, T611="LIKELY",1, T611="VERY_LIKELY", 1, TRUE, 0)</f>
        <v>1</v>
      </c>
      <c r="V611" s="24" cm="1">
        <f t="array" ref="V611">_xlfn.IFS(T611="POSSIBLE", 1, T611="LIKELY",1, T611="VERY_LIKELY", 1, TRUE, 0)</f>
        <v>1</v>
      </c>
      <c r="W611" s="24" cm="1">
        <f t="array" ref="W611">_xlfn.IFS(T611="LIKELY",1, T611="VERY_LIKELY", 1, TRUE, 0)</f>
        <v>0</v>
      </c>
      <c r="X611" s="35" cm="1">
        <f t="array" ref="X611">_xlfn.IFS(T611="VERY_LIKELY", 1, TRUE, 0)</f>
        <v>0</v>
      </c>
    </row>
    <row r="612" spans="1:24" ht="20" customHeight="1" x14ac:dyDescent="0.2">
      <c r="A612" s="22" t="s">
        <v>1315</v>
      </c>
      <c r="B612" s="49" t="str">
        <f>SUBSTITUTE(A612,"/Users/timomiessen/Desktop/imagesdk/nonblackmen1/","Image_")</f>
        <v>Image_NBM_249.jpg</v>
      </c>
      <c r="C612" s="41" t="s">
        <v>389</v>
      </c>
      <c r="D612" s="23" t="s">
        <v>391</v>
      </c>
      <c r="E612" s="24">
        <v>0</v>
      </c>
      <c r="F612" s="24">
        <v>0</v>
      </c>
      <c r="G612" s="24">
        <v>1</v>
      </c>
      <c r="H612" s="24">
        <v>0</v>
      </c>
      <c r="I612" s="24">
        <v>0</v>
      </c>
      <c r="J612" s="24">
        <v>0</v>
      </c>
      <c r="K612" s="24">
        <v>0</v>
      </c>
      <c r="L612" s="24">
        <v>0</v>
      </c>
      <c r="M612" s="24">
        <v>0</v>
      </c>
      <c r="N612" s="24">
        <v>0</v>
      </c>
      <c r="O612" s="24">
        <v>0</v>
      </c>
      <c r="P612" s="24">
        <v>0</v>
      </c>
      <c r="Q612" s="24">
        <v>0</v>
      </c>
      <c r="R612" s="24" cm="1">
        <f t="array" ref="R612">_xlfn.IFS(H612=1,1,K612=1,1,L612=1,1,M612=1,1,N612=1,1,P612=1,1,TRUE,0)</f>
        <v>0</v>
      </c>
      <c r="S612" s="35">
        <f>IF(AND(G612=1,R612=1),0,R612)</f>
        <v>0</v>
      </c>
      <c r="T612" s="53" t="s">
        <v>1</v>
      </c>
      <c r="U612" s="34" cm="1">
        <f t="array" ref="U612">_xlfn.IFS(T612="UNLIKELY", 1, T612="POSSIBLE", 1, T612="LIKELY",1, T612="VERY_LIKELY", 1, TRUE, 0)</f>
        <v>1</v>
      </c>
      <c r="V612" s="24" cm="1">
        <f t="array" ref="V612">_xlfn.IFS(T612="POSSIBLE", 1, T612="LIKELY",1, T612="VERY_LIKELY", 1, TRUE, 0)</f>
        <v>0</v>
      </c>
      <c r="W612" s="24" cm="1">
        <f t="array" ref="W612">_xlfn.IFS(T612="LIKELY",1, T612="VERY_LIKELY", 1, TRUE, 0)</f>
        <v>0</v>
      </c>
      <c r="X612" s="35" cm="1">
        <f t="array" ref="X612">_xlfn.IFS(T612="VERY_LIKELY", 1, TRUE, 0)</f>
        <v>0</v>
      </c>
    </row>
    <row r="613" spans="1:24" ht="20" customHeight="1" x14ac:dyDescent="0.2">
      <c r="A613" s="22" t="s">
        <v>1316</v>
      </c>
      <c r="B613" s="49" t="str">
        <f>SUBSTITUTE(A613,"/Users/timomiessen/Desktop/imagesdk/nonblackmen1/","Image_")</f>
        <v>Image_NBM_25.jpg</v>
      </c>
      <c r="C613" s="41" t="s">
        <v>389</v>
      </c>
      <c r="D613" s="23" t="s">
        <v>391</v>
      </c>
      <c r="E613" s="24">
        <v>1</v>
      </c>
      <c r="F613" s="24">
        <v>0</v>
      </c>
      <c r="G613" s="24">
        <v>0</v>
      </c>
      <c r="H613" s="24">
        <v>0</v>
      </c>
      <c r="I613" s="24">
        <v>0</v>
      </c>
      <c r="J613" s="24">
        <v>0</v>
      </c>
      <c r="K613" s="24">
        <v>0</v>
      </c>
      <c r="L613" s="24">
        <v>0</v>
      </c>
      <c r="M613" s="24">
        <v>0</v>
      </c>
      <c r="N613" s="24">
        <v>0</v>
      </c>
      <c r="O613" s="24">
        <v>0</v>
      </c>
      <c r="P613" s="24">
        <v>0</v>
      </c>
      <c r="Q613" s="24">
        <v>0</v>
      </c>
      <c r="R613" s="24" cm="1">
        <f t="array" ref="R613">_xlfn.IFS(H613=1,1,K613=1,1,L613=1,1,M613=1,1,N613=1,1,P613=1,1,TRUE,0)</f>
        <v>0</v>
      </c>
      <c r="S613" s="35">
        <f>IF(AND(G613=1,R613=1),0,R613)</f>
        <v>0</v>
      </c>
      <c r="T613" s="53" t="s">
        <v>4</v>
      </c>
      <c r="U613" s="34" cm="1">
        <f t="array" ref="U613">_xlfn.IFS(T613="UNLIKELY", 1, T613="POSSIBLE", 1, T613="LIKELY",1, T613="VERY_LIKELY", 1, TRUE, 0)</f>
        <v>0</v>
      </c>
      <c r="V613" s="24" cm="1">
        <f t="array" ref="V613">_xlfn.IFS(T613="POSSIBLE", 1, T613="LIKELY",1, T613="VERY_LIKELY", 1, TRUE, 0)</f>
        <v>0</v>
      </c>
      <c r="W613" s="24" cm="1">
        <f t="array" ref="W613">_xlfn.IFS(T613="LIKELY",1, T613="VERY_LIKELY", 1, TRUE, 0)</f>
        <v>0</v>
      </c>
      <c r="X613" s="35" cm="1">
        <f t="array" ref="X613">_xlfn.IFS(T613="VERY_LIKELY", 1, TRUE, 0)</f>
        <v>0</v>
      </c>
    </row>
    <row r="614" spans="1:24" ht="20" customHeight="1" x14ac:dyDescent="0.2">
      <c r="A614" s="22" t="s">
        <v>1317</v>
      </c>
      <c r="B614" s="49" t="str">
        <f>SUBSTITUTE(A614,"/Users/timomiessen/Desktop/imagesdk/nonblackmen1/","Image_")</f>
        <v>Image_NBM_250.jpg</v>
      </c>
      <c r="C614" s="41" t="s">
        <v>389</v>
      </c>
      <c r="D614" s="23" t="s">
        <v>391</v>
      </c>
      <c r="E614" s="24">
        <v>0</v>
      </c>
      <c r="F614" s="24">
        <v>0</v>
      </c>
      <c r="G614" s="24">
        <v>1</v>
      </c>
      <c r="H614" s="24">
        <v>0</v>
      </c>
      <c r="I614" s="24">
        <v>0</v>
      </c>
      <c r="J614" s="24">
        <v>0</v>
      </c>
      <c r="K614" s="24">
        <v>0</v>
      </c>
      <c r="L614" s="24">
        <v>0</v>
      </c>
      <c r="M614" s="24">
        <v>0</v>
      </c>
      <c r="N614" s="24">
        <v>0</v>
      </c>
      <c r="O614" s="24">
        <v>0</v>
      </c>
      <c r="P614" s="24">
        <v>0</v>
      </c>
      <c r="Q614" s="24">
        <v>0</v>
      </c>
      <c r="R614" s="24" cm="1">
        <f t="array" ref="R614">_xlfn.IFS(H614=1,1,K614=1,1,L614=1,1,M614=1,1,N614=1,1,P614=1,1,TRUE,0)</f>
        <v>0</v>
      </c>
      <c r="S614" s="35">
        <f>IF(AND(G614=1,R614=1),0,R614)</f>
        <v>0</v>
      </c>
      <c r="T614" s="53" t="s">
        <v>1</v>
      </c>
      <c r="U614" s="34" cm="1">
        <f t="array" ref="U614">_xlfn.IFS(T614="UNLIKELY", 1, T614="POSSIBLE", 1, T614="LIKELY",1, T614="VERY_LIKELY", 1, TRUE, 0)</f>
        <v>1</v>
      </c>
      <c r="V614" s="24" cm="1">
        <f t="array" ref="V614">_xlfn.IFS(T614="POSSIBLE", 1, T614="LIKELY",1, T614="VERY_LIKELY", 1, TRUE, 0)</f>
        <v>0</v>
      </c>
      <c r="W614" s="24" cm="1">
        <f t="array" ref="W614">_xlfn.IFS(T614="LIKELY",1, T614="VERY_LIKELY", 1, TRUE, 0)</f>
        <v>0</v>
      </c>
      <c r="X614" s="35" cm="1">
        <f t="array" ref="X614">_xlfn.IFS(T614="VERY_LIKELY", 1, TRUE, 0)</f>
        <v>0</v>
      </c>
    </row>
    <row r="615" spans="1:24" ht="20" customHeight="1" x14ac:dyDescent="0.2">
      <c r="A615" s="22" t="s">
        <v>1322</v>
      </c>
      <c r="B615" s="49" t="str">
        <f>SUBSTITUTE(A615,"/Users/timomiessen/Desktop/imagesdk/nonblackmen1/","Image_")</f>
        <v>Image_NBM_255.jpg</v>
      </c>
      <c r="C615" s="41" t="s">
        <v>389</v>
      </c>
      <c r="D615" s="23" t="s">
        <v>391</v>
      </c>
      <c r="E615" s="24">
        <v>0</v>
      </c>
      <c r="F615" s="24">
        <v>0</v>
      </c>
      <c r="G615" s="24">
        <v>1</v>
      </c>
      <c r="H615" s="24">
        <v>0</v>
      </c>
      <c r="I615" s="24">
        <v>0</v>
      </c>
      <c r="J615" s="24">
        <v>0</v>
      </c>
      <c r="K615" s="24">
        <v>1</v>
      </c>
      <c r="L615" s="24">
        <v>0</v>
      </c>
      <c r="M615" s="24">
        <v>0</v>
      </c>
      <c r="N615" s="24">
        <v>0</v>
      </c>
      <c r="O615" s="24">
        <v>0</v>
      </c>
      <c r="P615" s="24">
        <v>0</v>
      </c>
      <c r="Q615" s="24">
        <v>0</v>
      </c>
      <c r="R615" s="24" cm="1">
        <f t="array" ref="R615">_xlfn.IFS(H615=1,1,K615=1,1,L615=1,1,M615=1,1,N615=1,1,P615=1,1,TRUE,0)</f>
        <v>1</v>
      </c>
      <c r="S615" s="35">
        <f>IF(AND(G615=1,R615=1),0,R615)</f>
        <v>0</v>
      </c>
      <c r="T615" s="53" t="s">
        <v>2</v>
      </c>
      <c r="U615" s="34" cm="1">
        <f t="array" ref="U615">_xlfn.IFS(T615="UNLIKELY", 1, T615="POSSIBLE", 1, T615="LIKELY",1, T615="VERY_LIKELY", 1, TRUE, 0)</f>
        <v>1</v>
      </c>
      <c r="V615" s="24" cm="1">
        <f t="array" ref="V615">_xlfn.IFS(T615="POSSIBLE", 1, T615="LIKELY",1, T615="VERY_LIKELY", 1, TRUE, 0)</f>
        <v>1</v>
      </c>
      <c r="W615" s="24" cm="1">
        <f t="array" ref="W615">_xlfn.IFS(T615="LIKELY",1, T615="VERY_LIKELY", 1, TRUE, 0)</f>
        <v>0</v>
      </c>
      <c r="X615" s="35" cm="1">
        <f t="array" ref="X615">_xlfn.IFS(T615="VERY_LIKELY", 1, TRUE, 0)</f>
        <v>0</v>
      </c>
    </row>
    <row r="616" spans="1:24" ht="20" customHeight="1" x14ac:dyDescent="0.2">
      <c r="A616" s="22" t="s">
        <v>1327</v>
      </c>
      <c r="B616" s="49" t="str">
        <f>SUBSTITUTE(A616,"/Users/timomiessen/Desktop/imagesdk/nonblackmen1/","Image_")</f>
        <v>Image_NBM_26.jpg</v>
      </c>
      <c r="C616" s="41" t="s">
        <v>389</v>
      </c>
      <c r="D616" s="23" t="s">
        <v>391</v>
      </c>
      <c r="E616" s="24">
        <v>1</v>
      </c>
      <c r="F616" s="24">
        <v>0</v>
      </c>
      <c r="G616" s="24">
        <v>0</v>
      </c>
      <c r="H616" s="24">
        <v>0</v>
      </c>
      <c r="I616" s="24">
        <v>0</v>
      </c>
      <c r="J616" s="24">
        <v>0</v>
      </c>
      <c r="K616" s="24">
        <v>0</v>
      </c>
      <c r="L616" s="24">
        <v>0</v>
      </c>
      <c r="M616" s="24">
        <v>0</v>
      </c>
      <c r="N616" s="24">
        <v>0</v>
      </c>
      <c r="O616" s="24">
        <v>0</v>
      </c>
      <c r="P616" s="24">
        <v>0</v>
      </c>
      <c r="Q616" s="24">
        <v>0</v>
      </c>
      <c r="R616" s="24" cm="1">
        <f t="array" ref="R616">_xlfn.IFS(H616=1,1,K616=1,1,L616=1,1,M616=1,1,N616=1,1,P616=1,1,TRUE,0)</f>
        <v>0</v>
      </c>
      <c r="S616" s="35">
        <f>IF(AND(G616=1,R616=1),0,R616)</f>
        <v>0</v>
      </c>
      <c r="T616" s="53" t="s">
        <v>4</v>
      </c>
      <c r="U616" s="34" cm="1">
        <f t="array" ref="U616">_xlfn.IFS(T616="UNLIKELY", 1, T616="POSSIBLE", 1, T616="LIKELY",1, T616="VERY_LIKELY", 1, TRUE, 0)</f>
        <v>0</v>
      </c>
      <c r="V616" s="24" cm="1">
        <f t="array" ref="V616">_xlfn.IFS(T616="POSSIBLE", 1, T616="LIKELY",1, T616="VERY_LIKELY", 1, TRUE, 0)</f>
        <v>0</v>
      </c>
      <c r="W616" s="24" cm="1">
        <f t="array" ref="W616">_xlfn.IFS(T616="LIKELY",1, T616="VERY_LIKELY", 1, TRUE, 0)</f>
        <v>0</v>
      </c>
      <c r="X616" s="35" cm="1">
        <f t="array" ref="X616">_xlfn.IFS(T616="VERY_LIKELY", 1, TRUE, 0)</f>
        <v>0</v>
      </c>
    </row>
    <row r="617" spans="1:24" ht="20" customHeight="1" x14ac:dyDescent="0.2">
      <c r="A617" s="22" t="s">
        <v>1338</v>
      </c>
      <c r="B617" s="49" t="str">
        <f>SUBSTITUTE(A617,"/Users/timomiessen/Desktop/imagesdk/nonblackmen1/","Image_")</f>
        <v>Image_NBM_27.jpg</v>
      </c>
      <c r="C617" s="41" t="s">
        <v>389</v>
      </c>
      <c r="D617" s="23" t="s">
        <v>391</v>
      </c>
      <c r="E617" s="24">
        <v>1</v>
      </c>
      <c r="F617" s="24">
        <v>0</v>
      </c>
      <c r="G617" s="24">
        <v>0</v>
      </c>
      <c r="H617" s="24">
        <v>0</v>
      </c>
      <c r="I617" s="24">
        <v>0</v>
      </c>
      <c r="J617" s="24">
        <v>0</v>
      </c>
      <c r="K617" s="24">
        <v>0</v>
      </c>
      <c r="L617" s="24">
        <v>0</v>
      </c>
      <c r="M617" s="24">
        <v>0</v>
      </c>
      <c r="N617" s="24">
        <v>0</v>
      </c>
      <c r="O617" s="24">
        <v>0</v>
      </c>
      <c r="P617" s="24">
        <v>0</v>
      </c>
      <c r="Q617" s="24">
        <v>0</v>
      </c>
      <c r="R617" s="24" cm="1">
        <f t="array" ref="R617">_xlfn.IFS(H617=1,1,K617=1,1,L617=1,1,M617=1,1,N617=1,1,P617=1,1,TRUE,0)</f>
        <v>0</v>
      </c>
      <c r="S617" s="35">
        <f>IF(AND(G617=1,R617=1),0,R617)</f>
        <v>0</v>
      </c>
      <c r="T617" s="53" t="s">
        <v>4</v>
      </c>
      <c r="U617" s="34" cm="1">
        <f t="array" ref="U617">_xlfn.IFS(T617="UNLIKELY", 1, T617="POSSIBLE", 1, T617="LIKELY",1, T617="VERY_LIKELY", 1, TRUE, 0)</f>
        <v>0</v>
      </c>
      <c r="V617" s="24" cm="1">
        <f t="array" ref="V617">_xlfn.IFS(T617="POSSIBLE", 1, T617="LIKELY",1, T617="VERY_LIKELY", 1, TRUE, 0)</f>
        <v>0</v>
      </c>
      <c r="W617" s="24" cm="1">
        <f t="array" ref="W617">_xlfn.IFS(T617="LIKELY",1, T617="VERY_LIKELY", 1, TRUE, 0)</f>
        <v>0</v>
      </c>
      <c r="X617" s="35" cm="1">
        <f t="array" ref="X617">_xlfn.IFS(T617="VERY_LIKELY", 1, TRUE, 0)</f>
        <v>0</v>
      </c>
    </row>
    <row r="618" spans="1:24" ht="20" customHeight="1" x14ac:dyDescent="0.2">
      <c r="A618" s="22" t="s">
        <v>1349</v>
      </c>
      <c r="B618" s="49" t="str">
        <f>SUBSTITUTE(A618,"/Users/timomiessen/Desktop/imagesdk/nonblackmen1/","Image_")</f>
        <v>Image_NBM_28.jpg</v>
      </c>
      <c r="C618" s="41" t="s">
        <v>389</v>
      </c>
      <c r="D618" s="23" t="s">
        <v>391</v>
      </c>
      <c r="E618" s="24">
        <v>1</v>
      </c>
      <c r="F618" s="24">
        <v>0</v>
      </c>
      <c r="G618" s="24">
        <v>0</v>
      </c>
      <c r="H618" s="24">
        <v>0</v>
      </c>
      <c r="I618" s="24">
        <v>0</v>
      </c>
      <c r="J618" s="24">
        <v>0</v>
      </c>
      <c r="K618" s="24">
        <v>0</v>
      </c>
      <c r="L618" s="24">
        <v>0</v>
      </c>
      <c r="M618" s="24">
        <v>0</v>
      </c>
      <c r="N618" s="24">
        <v>0</v>
      </c>
      <c r="O618" s="24">
        <v>0</v>
      </c>
      <c r="P618" s="24">
        <v>0</v>
      </c>
      <c r="Q618" s="24">
        <v>0</v>
      </c>
      <c r="R618" s="24" cm="1">
        <f t="array" ref="R618">_xlfn.IFS(H618=1,1,K618=1,1,L618=1,1,M618=1,1,N618=1,1,P618=1,1,TRUE,0)</f>
        <v>0</v>
      </c>
      <c r="S618" s="35">
        <f>IF(AND(G618=1,R618=1),0,R618)</f>
        <v>0</v>
      </c>
      <c r="T618" s="53" t="s">
        <v>1</v>
      </c>
      <c r="U618" s="34" cm="1">
        <f t="array" ref="U618">_xlfn.IFS(T618="UNLIKELY", 1, T618="POSSIBLE", 1, T618="LIKELY",1, T618="VERY_LIKELY", 1, TRUE, 0)</f>
        <v>1</v>
      </c>
      <c r="V618" s="24" cm="1">
        <f t="array" ref="V618">_xlfn.IFS(T618="POSSIBLE", 1, T618="LIKELY",1, T618="VERY_LIKELY", 1, TRUE, 0)</f>
        <v>0</v>
      </c>
      <c r="W618" s="24" cm="1">
        <f t="array" ref="W618">_xlfn.IFS(T618="LIKELY",1, T618="VERY_LIKELY", 1, TRUE, 0)</f>
        <v>0</v>
      </c>
      <c r="X618" s="35" cm="1">
        <f t="array" ref="X618">_xlfn.IFS(T618="VERY_LIKELY", 1, TRUE, 0)</f>
        <v>0</v>
      </c>
    </row>
    <row r="619" spans="1:24" ht="20" customHeight="1" x14ac:dyDescent="0.2">
      <c r="A619" s="22" t="s">
        <v>1353</v>
      </c>
      <c r="B619" s="49" t="str">
        <f>SUBSTITUTE(A619,"/Users/timomiessen/Desktop/imagesdk/nonblackmen1/","Image_")</f>
        <v>Image_NBM_283.jpg</v>
      </c>
      <c r="C619" s="41" t="s">
        <v>389</v>
      </c>
      <c r="D619" s="23" t="s">
        <v>391</v>
      </c>
      <c r="E619" s="24">
        <v>1</v>
      </c>
      <c r="F619" s="24">
        <v>0</v>
      </c>
      <c r="G619" s="24">
        <v>0</v>
      </c>
      <c r="H619" s="24">
        <v>0</v>
      </c>
      <c r="I619" s="24">
        <v>0</v>
      </c>
      <c r="J619" s="24">
        <v>0</v>
      </c>
      <c r="K619" s="24">
        <v>0</v>
      </c>
      <c r="L619" s="24">
        <v>0</v>
      </c>
      <c r="M619" s="24">
        <v>0</v>
      </c>
      <c r="N619" s="24">
        <v>0</v>
      </c>
      <c r="O619" s="24">
        <v>0</v>
      </c>
      <c r="P619" s="24">
        <v>0</v>
      </c>
      <c r="Q619" s="24">
        <v>0</v>
      </c>
      <c r="R619" s="24" cm="1">
        <f t="array" ref="R619">_xlfn.IFS(H619=1,1,K619=1,1,L619=1,1,M619=1,1,N619=1,1,P619=1,1,TRUE,0)</f>
        <v>0</v>
      </c>
      <c r="S619" s="35">
        <f>IF(AND(G619=1,R619=1),0,R619)</f>
        <v>0</v>
      </c>
      <c r="T619" s="53" t="s">
        <v>1</v>
      </c>
      <c r="U619" s="34" cm="1">
        <f t="array" ref="U619">_xlfn.IFS(T619="UNLIKELY", 1, T619="POSSIBLE", 1, T619="LIKELY",1, T619="VERY_LIKELY", 1, TRUE, 0)</f>
        <v>1</v>
      </c>
      <c r="V619" s="24" cm="1">
        <f t="array" ref="V619">_xlfn.IFS(T619="POSSIBLE", 1, T619="LIKELY",1, T619="VERY_LIKELY", 1, TRUE, 0)</f>
        <v>0</v>
      </c>
      <c r="W619" s="24" cm="1">
        <f t="array" ref="W619">_xlfn.IFS(T619="LIKELY",1, T619="VERY_LIKELY", 1, TRUE, 0)</f>
        <v>0</v>
      </c>
      <c r="X619" s="35" cm="1">
        <f t="array" ref="X619">_xlfn.IFS(T619="VERY_LIKELY", 1, TRUE, 0)</f>
        <v>0</v>
      </c>
    </row>
    <row r="620" spans="1:24" ht="20" customHeight="1" x14ac:dyDescent="0.2">
      <c r="A620" s="22" t="s">
        <v>1355</v>
      </c>
      <c r="B620" s="49" t="str">
        <f>SUBSTITUTE(A620,"/Users/timomiessen/Desktop/imagesdk/nonblackmen1/","Image_")</f>
        <v>Image_NBM_285.jpg</v>
      </c>
      <c r="C620" s="41" t="s">
        <v>389</v>
      </c>
      <c r="D620" s="23" t="s">
        <v>391</v>
      </c>
      <c r="E620" s="24">
        <v>0</v>
      </c>
      <c r="F620" s="24">
        <v>0</v>
      </c>
      <c r="G620" s="24">
        <v>1</v>
      </c>
      <c r="H620" s="24">
        <v>0</v>
      </c>
      <c r="I620" s="24">
        <v>0</v>
      </c>
      <c r="J620" s="24">
        <v>0</v>
      </c>
      <c r="K620" s="24">
        <v>1</v>
      </c>
      <c r="L620" s="24">
        <v>0</v>
      </c>
      <c r="M620" s="24">
        <v>0</v>
      </c>
      <c r="N620" s="24">
        <v>0</v>
      </c>
      <c r="O620" s="24">
        <v>0</v>
      </c>
      <c r="P620" s="24">
        <v>0</v>
      </c>
      <c r="Q620" s="24">
        <v>0</v>
      </c>
      <c r="R620" s="24" cm="1">
        <f t="array" ref="R620">_xlfn.IFS(H620=1,1,K620=1,1,L620=1,1,M620=1,1,N620=1,1,P620=1,1,TRUE,0)</f>
        <v>1</v>
      </c>
      <c r="S620" s="35">
        <f>IF(AND(G620=1,R620=1),0,R620)</f>
        <v>0</v>
      </c>
      <c r="T620" s="53" t="s">
        <v>113</v>
      </c>
      <c r="U620" s="34" cm="1">
        <f t="array" ref="U620">_xlfn.IFS(T620="UNLIKELY", 1, T620="POSSIBLE", 1, T620="LIKELY",1, T620="VERY_LIKELY", 1, TRUE, 0)</f>
        <v>1</v>
      </c>
      <c r="V620" s="24" cm="1">
        <f t="array" ref="V620">_xlfn.IFS(T620="POSSIBLE", 1, T620="LIKELY",1, T620="VERY_LIKELY", 1, TRUE, 0)</f>
        <v>1</v>
      </c>
      <c r="W620" s="24" cm="1">
        <f t="array" ref="W620">_xlfn.IFS(T620="LIKELY",1, T620="VERY_LIKELY", 1, TRUE, 0)</f>
        <v>1</v>
      </c>
      <c r="X620" s="35" cm="1">
        <f t="array" ref="X620">_xlfn.IFS(T620="VERY_LIKELY", 1, TRUE, 0)</f>
        <v>1</v>
      </c>
    </row>
    <row r="621" spans="1:24" ht="20" customHeight="1" x14ac:dyDescent="0.2">
      <c r="A621" s="22" t="s">
        <v>1360</v>
      </c>
      <c r="B621" s="49" t="str">
        <f>SUBSTITUTE(A621,"/Users/timomiessen/Desktop/imagesdk/nonblackmen1/","Image_")</f>
        <v>Image_NBM_29.jpg</v>
      </c>
      <c r="C621" s="41" t="s">
        <v>389</v>
      </c>
      <c r="D621" s="23" t="s">
        <v>391</v>
      </c>
      <c r="E621" s="24">
        <v>1</v>
      </c>
      <c r="F621" s="24">
        <v>0</v>
      </c>
      <c r="G621" s="24">
        <v>0</v>
      </c>
      <c r="H621" s="24">
        <v>0</v>
      </c>
      <c r="I621" s="24">
        <v>0</v>
      </c>
      <c r="J621" s="24">
        <v>0</v>
      </c>
      <c r="K621" s="24">
        <v>0</v>
      </c>
      <c r="L621" s="24">
        <v>0</v>
      </c>
      <c r="M621" s="24">
        <v>0</v>
      </c>
      <c r="N621" s="24">
        <v>0</v>
      </c>
      <c r="O621" s="24">
        <v>0</v>
      </c>
      <c r="P621" s="24">
        <v>0</v>
      </c>
      <c r="Q621" s="24">
        <v>0</v>
      </c>
      <c r="R621" s="24" cm="1">
        <f t="array" ref="R621">_xlfn.IFS(H621=1,1,K621=1,1,L621=1,1,M621=1,1,N621=1,1,P621=1,1,TRUE,0)</f>
        <v>0</v>
      </c>
      <c r="S621" s="35">
        <f>IF(AND(G621=1,R621=1),0,R621)</f>
        <v>0</v>
      </c>
      <c r="T621" s="53" t="s">
        <v>2</v>
      </c>
      <c r="U621" s="34" cm="1">
        <f t="array" ref="U621">_xlfn.IFS(T621="UNLIKELY", 1, T621="POSSIBLE", 1, T621="LIKELY",1, T621="VERY_LIKELY", 1, TRUE, 0)</f>
        <v>1</v>
      </c>
      <c r="V621" s="24" cm="1">
        <f t="array" ref="V621">_xlfn.IFS(T621="POSSIBLE", 1, T621="LIKELY",1, T621="VERY_LIKELY", 1, TRUE, 0)</f>
        <v>1</v>
      </c>
      <c r="W621" s="24" cm="1">
        <f t="array" ref="W621">_xlfn.IFS(T621="LIKELY",1, T621="VERY_LIKELY", 1, TRUE, 0)</f>
        <v>0</v>
      </c>
      <c r="X621" s="35" cm="1">
        <f t="array" ref="X621">_xlfn.IFS(T621="VERY_LIKELY", 1, TRUE, 0)</f>
        <v>0</v>
      </c>
    </row>
    <row r="622" spans="1:24" ht="20" customHeight="1" x14ac:dyDescent="0.2">
      <c r="A622" s="22" t="s">
        <v>1362</v>
      </c>
      <c r="B622" s="49" t="str">
        <f>SUBSTITUTE(A622,"/Users/timomiessen/Desktop/imagesdk/nonblackmen1/","Image_")</f>
        <v>Image_NBM_291.jpg</v>
      </c>
      <c r="C622" s="41" t="s">
        <v>389</v>
      </c>
      <c r="D622" s="23" t="s">
        <v>391</v>
      </c>
      <c r="E622" s="24">
        <v>0</v>
      </c>
      <c r="F622" s="24">
        <v>0</v>
      </c>
      <c r="G622" s="24">
        <v>1</v>
      </c>
      <c r="H622" s="24">
        <v>0</v>
      </c>
      <c r="I622" s="24">
        <v>1</v>
      </c>
      <c r="J622" s="24">
        <v>0</v>
      </c>
      <c r="K622" s="24">
        <v>1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 cm="1">
        <f t="array" ref="R622">_xlfn.IFS(H622=1,1,K622=1,1,L622=1,1,M622=1,1,N622=1,1,P622=1,1,TRUE,0)</f>
        <v>1</v>
      </c>
      <c r="S622" s="35">
        <f>IF(AND(G622=1,R622=1),0,R622)</f>
        <v>0</v>
      </c>
      <c r="T622" s="53" t="s">
        <v>4</v>
      </c>
      <c r="U622" s="34" cm="1">
        <f t="array" ref="U622">_xlfn.IFS(T622="UNLIKELY", 1, T622="POSSIBLE", 1, T622="LIKELY",1, T622="VERY_LIKELY", 1, TRUE, 0)</f>
        <v>0</v>
      </c>
      <c r="V622" s="24" cm="1">
        <f t="array" ref="V622">_xlfn.IFS(T622="POSSIBLE", 1, T622="LIKELY",1, T622="VERY_LIKELY", 1, TRUE, 0)</f>
        <v>0</v>
      </c>
      <c r="W622" s="24" cm="1">
        <f t="array" ref="W622">_xlfn.IFS(T622="LIKELY",1, T622="VERY_LIKELY", 1, TRUE, 0)</f>
        <v>0</v>
      </c>
      <c r="X622" s="35" cm="1">
        <f t="array" ref="X622">_xlfn.IFS(T622="VERY_LIKELY", 1, TRUE, 0)</f>
        <v>0</v>
      </c>
    </row>
    <row r="623" spans="1:24" ht="20" customHeight="1" x14ac:dyDescent="0.2">
      <c r="A623" s="22" t="s">
        <v>1368</v>
      </c>
      <c r="B623" s="49" t="str">
        <f>SUBSTITUTE(A623,"/Users/timomiessen/Desktop/imagesdk/nonblackmen1/","Image_")</f>
        <v>Image_NBM_297.jpg</v>
      </c>
      <c r="C623" s="41" t="s">
        <v>389</v>
      </c>
      <c r="D623" s="23" t="s">
        <v>391</v>
      </c>
      <c r="E623" s="24">
        <v>0</v>
      </c>
      <c r="F623" s="24">
        <v>0</v>
      </c>
      <c r="G623" s="24">
        <v>1</v>
      </c>
      <c r="H623" s="24">
        <v>0</v>
      </c>
      <c r="I623" s="24">
        <v>0</v>
      </c>
      <c r="J623" s="24">
        <v>0</v>
      </c>
      <c r="K623" s="24">
        <v>1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 cm="1">
        <f t="array" ref="R623">_xlfn.IFS(H623=1,1,K623=1,1,L623=1,1,M623=1,1,N623=1,1,P623=1,1,TRUE,0)</f>
        <v>1</v>
      </c>
      <c r="S623" s="35">
        <f>IF(AND(G623=1,R623=1),0,R623)</f>
        <v>0</v>
      </c>
      <c r="T623" s="53" t="s">
        <v>2</v>
      </c>
      <c r="U623" s="34" cm="1">
        <f t="array" ref="U623">_xlfn.IFS(T623="UNLIKELY", 1, T623="POSSIBLE", 1, T623="LIKELY",1, T623="VERY_LIKELY", 1, TRUE, 0)</f>
        <v>1</v>
      </c>
      <c r="V623" s="24" cm="1">
        <f t="array" ref="V623">_xlfn.IFS(T623="POSSIBLE", 1, T623="LIKELY",1, T623="VERY_LIKELY", 1, TRUE, 0)</f>
        <v>1</v>
      </c>
      <c r="W623" s="24" cm="1">
        <f t="array" ref="W623">_xlfn.IFS(T623="LIKELY",1, T623="VERY_LIKELY", 1, TRUE, 0)</f>
        <v>0</v>
      </c>
      <c r="X623" s="35" cm="1">
        <f t="array" ref="X623">_xlfn.IFS(T623="VERY_LIKELY", 1, TRUE, 0)</f>
        <v>0</v>
      </c>
    </row>
    <row r="624" spans="1:24" ht="20" customHeight="1" x14ac:dyDescent="0.2">
      <c r="A624" s="22" t="s">
        <v>1371</v>
      </c>
      <c r="B624" s="49" t="str">
        <f>SUBSTITUTE(A624,"/Users/timomiessen/Desktop/imagesdk/nonblackmen1/","Image_")</f>
        <v>Image_NBM_3.jpg</v>
      </c>
      <c r="C624" s="41" t="s">
        <v>389</v>
      </c>
      <c r="D624" s="23" t="s">
        <v>391</v>
      </c>
      <c r="E624" s="24">
        <v>1</v>
      </c>
      <c r="F624" s="24">
        <v>0</v>
      </c>
      <c r="G624" s="24">
        <v>0</v>
      </c>
      <c r="H624" s="24">
        <v>0</v>
      </c>
      <c r="I624" s="24">
        <v>0</v>
      </c>
      <c r="J624" s="24">
        <v>0</v>
      </c>
      <c r="K624" s="24">
        <v>0</v>
      </c>
      <c r="L624" s="24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 cm="1">
        <f t="array" ref="R624">_xlfn.IFS(H624=1,1,K624=1,1,L624=1,1,M624=1,1,N624=1,1,P624=1,1,TRUE,0)</f>
        <v>0</v>
      </c>
      <c r="S624" s="35">
        <f>IF(AND(G624=1,R624=1),0,R624)</f>
        <v>0</v>
      </c>
      <c r="T624" s="53" t="s">
        <v>4</v>
      </c>
      <c r="U624" s="34" cm="1">
        <f t="array" ref="U624">_xlfn.IFS(T624="UNLIKELY", 1, T624="POSSIBLE", 1, T624="LIKELY",1, T624="VERY_LIKELY", 1, TRUE, 0)</f>
        <v>0</v>
      </c>
      <c r="V624" s="24" cm="1">
        <f t="array" ref="V624">_xlfn.IFS(T624="POSSIBLE", 1, T624="LIKELY",1, T624="VERY_LIKELY", 1, TRUE, 0)</f>
        <v>0</v>
      </c>
      <c r="W624" s="24" cm="1">
        <f t="array" ref="W624">_xlfn.IFS(T624="LIKELY",1, T624="VERY_LIKELY", 1, TRUE, 0)</f>
        <v>0</v>
      </c>
      <c r="X624" s="35" cm="1">
        <f t="array" ref="X624">_xlfn.IFS(T624="VERY_LIKELY", 1, TRUE, 0)</f>
        <v>0</v>
      </c>
    </row>
    <row r="625" spans="1:24" ht="20" customHeight="1" x14ac:dyDescent="0.2">
      <c r="A625" s="22" t="s">
        <v>1372</v>
      </c>
      <c r="B625" s="49" t="str">
        <f>SUBSTITUTE(A625,"/Users/timomiessen/Desktop/imagesdk/nonblackmen1/","Image_")</f>
        <v>Image_NBM_30.jpg</v>
      </c>
      <c r="C625" s="41" t="s">
        <v>389</v>
      </c>
      <c r="D625" s="23" t="s">
        <v>391</v>
      </c>
      <c r="E625" s="24">
        <v>1</v>
      </c>
      <c r="F625" s="24">
        <v>0</v>
      </c>
      <c r="G625" s="24">
        <v>0</v>
      </c>
      <c r="H625" s="24">
        <v>0</v>
      </c>
      <c r="I625" s="24">
        <v>0</v>
      </c>
      <c r="J625" s="24">
        <v>0</v>
      </c>
      <c r="K625" s="24">
        <v>0</v>
      </c>
      <c r="L625" s="24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 cm="1">
        <f t="array" ref="R625">_xlfn.IFS(H625=1,1,K625=1,1,L625=1,1,M625=1,1,N625=1,1,P625=1,1,TRUE,0)</f>
        <v>0</v>
      </c>
      <c r="S625" s="35">
        <f>IF(AND(G625=1,R625=1),0,R625)</f>
        <v>0</v>
      </c>
      <c r="T625" s="53" t="s">
        <v>1</v>
      </c>
      <c r="U625" s="34" cm="1">
        <f t="array" ref="U625">_xlfn.IFS(T625="UNLIKELY", 1, T625="POSSIBLE", 1, T625="LIKELY",1, T625="VERY_LIKELY", 1, TRUE, 0)</f>
        <v>1</v>
      </c>
      <c r="V625" s="24" cm="1">
        <f t="array" ref="V625">_xlfn.IFS(T625="POSSIBLE", 1, T625="LIKELY",1, T625="VERY_LIKELY", 1, TRUE, 0)</f>
        <v>0</v>
      </c>
      <c r="W625" s="24" cm="1">
        <f t="array" ref="W625">_xlfn.IFS(T625="LIKELY",1, T625="VERY_LIKELY", 1, TRUE, 0)</f>
        <v>0</v>
      </c>
      <c r="X625" s="35" cm="1">
        <f t="array" ref="X625">_xlfn.IFS(T625="VERY_LIKELY", 1, TRUE, 0)</f>
        <v>0</v>
      </c>
    </row>
    <row r="626" spans="1:24" ht="20" customHeight="1" x14ac:dyDescent="0.2">
      <c r="A626" s="22" t="s">
        <v>1383</v>
      </c>
      <c r="B626" s="49" t="str">
        <f>SUBSTITUTE(A626,"/Users/timomiessen/Desktop/imagesdk/nonblackmen1/","Image_")</f>
        <v>Image_NBM_31.jpg</v>
      </c>
      <c r="C626" s="41" t="s">
        <v>389</v>
      </c>
      <c r="D626" s="23" t="s">
        <v>391</v>
      </c>
      <c r="E626" s="24">
        <v>1</v>
      </c>
      <c r="F626" s="24">
        <v>0</v>
      </c>
      <c r="G626" s="24">
        <v>0</v>
      </c>
      <c r="H626" s="24">
        <v>0</v>
      </c>
      <c r="I626" s="24">
        <v>0</v>
      </c>
      <c r="J626" s="24">
        <v>0</v>
      </c>
      <c r="K626" s="24">
        <v>0</v>
      </c>
      <c r="L626" s="24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 cm="1">
        <f t="array" ref="R626">_xlfn.IFS(H626=1,1,K626=1,1,L626=1,1,M626=1,1,N626=1,1,P626=1,1,TRUE,0)</f>
        <v>0</v>
      </c>
      <c r="S626" s="35">
        <f>IF(AND(G626=1,R626=1),0,R626)</f>
        <v>0</v>
      </c>
      <c r="T626" s="53" t="s">
        <v>2</v>
      </c>
      <c r="U626" s="34" cm="1">
        <f t="array" ref="U626">_xlfn.IFS(T626="UNLIKELY", 1, T626="POSSIBLE", 1, T626="LIKELY",1, T626="VERY_LIKELY", 1, TRUE, 0)</f>
        <v>1</v>
      </c>
      <c r="V626" s="24" cm="1">
        <f t="array" ref="V626">_xlfn.IFS(T626="POSSIBLE", 1, T626="LIKELY",1, T626="VERY_LIKELY", 1, TRUE, 0)</f>
        <v>1</v>
      </c>
      <c r="W626" s="24" cm="1">
        <f t="array" ref="W626">_xlfn.IFS(T626="LIKELY",1, T626="VERY_LIKELY", 1, TRUE, 0)</f>
        <v>0</v>
      </c>
      <c r="X626" s="35" cm="1">
        <f t="array" ref="X626">_xlfn.IFS(T626="VERY_LIKELY", 1, TRUE, 0)</f>
        <v>0</v>
      </c>
    </row>
    <row r="627" spans="1:24" ht="20" customHeight="1" x14ac:dyDescent="0.2">
      <c r="A627" s="22" t="s">
        <v>1394</v>
      </c>
      <c r="B627" s="49" t="str">
        <f>SUBSTITUTE(A627,"/Users/timomiessen/Desktop/imagesdk/nonblackmen1/","Image_")</f>
        <v>Image_NBM_32.jpg</v>
      </c>
      <c r="C627" s="41" t="s">
        <v>389</v>
      </c>
      <c r="D627" s="23" t="s">
        <v>391</v>
      </c>
      <c r="E627" s="24">
        <v>1</v>
      </c>
      <c r="F627" s="24">
        <v>0</v>
      </c>
      <c r="G627" s="24">
        <v>0</v>
      </c>
      <c r="H627" s="24">
        <v>0</v>
      </c>
      <c r="I627" s="24">
        <v>0</v>
      </c>
      <c r="J627" s="24">
        <v>0</v>
      </c>
      <c r="K627" s="24">
        <v>0</v>
      </c>
      <c r="L627" s="24">
        <v>0</v>
      </c>
      <c r="M627" s="24">
        <v>0</v>
      </c>
      <c r="N627" s="24">
        <v>0</v>
      </c>
      <c r="O627" s="24">
        <v>0</v>
      </c>
      <c r="P627" s="24">
        <v>0</v>
      </c>
      <c r="Q627" s="24">
        <v>0</v>
      </c>
      <c r="R627" s="24" cm="1">
        <f t="array" ref="R627">_xlfn.IFS(H627=1,1,K627=1,1,L627=1,1,M627=1,1,N627=1,1,P627=1,1,TRUE,0)</f>
        <v>0</v>
      </c>
      <c r="S627" s="35">
        <f>IF(AND(G627=1,R627=1),0,R627)</f>
        <v>0</v>
      </c>
      <c r="T627" s="53" t="s">
        <v>12</v>
      </c>
      <c r="U627" s="34" cm="1">
        <f t="array" ref="U627">_xlfn.IFS(T627="UNLIKELY", 1, T627="POSSIBLE", 1, T627="LIKELY",1, T627="VERY_LIKELY", 1, TRUE, 0)</f>
        <v>1</v>
      </c>
      <c r="V627" s="24" cm="1">
        <f t="array" ref="V627">_xlfn.IFS(T627="POSSIBLE", 1, T627="LIKELY",1, T627="VERY_LIKELY", 1, TRUE, 0)</f>
        <v>1</v>
      </c>
      <c r="W627" s="24" cm="1">
        <f t="array" ref="W627">_xlfn.IFS(T627="LIKELY",1, T627="VERY_LIKELY", 1, TRUE, 0)</f>
        <v>1</v>
      </c>
      <c r="X627" s="35" cm="1">
        <f t="array" ref="X627">_xlfn.IFS(T627="VERY_LIKELY", 1, TRUE, 0)</f>
        <v>0</v>
      </c>
    </row>
    <row r="628" spans="1:24" ht="20" customHeight="1" x14ac:dyDescent="0.2">
      <c r="A628" s="22" t="s">
        <v>1405</v>
      </c>
      <c r="B628" s="49" t="str">
        <f>SUBSTITUTE(A628,"/Users/timomiessen/Desktop/imagesdk/nonblackmen1/","Image_")</f>
        <v>Image_NBM_33.jpg</v>
      </c>
      <c r="C628" s="41" t="s">
        <v>389</v>
      </c>
      <c r="D628" s="23" t="s">
        <v>391</v>
      </c>
      <c r="E628" s="24">
        <v>1</v>
      </c>
      <c r="F628" s="24">
        <v>0</v>
      </c>
      <c r="G628" s="24">
        <v>0</v>
      </c>
      <c r="H628" s="24">
        <v>0</v>
      </c>
      <c r="I628" s="24">
        <v>0</v>
      </c>
      <c r="J628" s="24">
        <v>0</v>
      </c>
      <c r="K628" s="24">
        <v>0</v>
      </c>
      <c r="L628" s="24">
        <v>0</v>
      </c>
      <c r="M628" s="24">
        <v>0</v>
      </c>
      <c r="N628" s="24">
        <v>0</v>
      </c>
      <c r="O628" s="24">
        <v>0</v>
      </c>
      <c r="P628" s="24">
        <v>0</v>
      </c>
      <c r="Q628" s="24">
        <v>0</v>
      </c>
      <c r="R628" s="24" cm="1">
        <f t="array" ref="R628">_xlfn.IFS(H628=1,1,K628=1,1,L628=1,1,M628=1,1,N628=1,1,P628=1,1,TRUE,0)</f>
        <v>0</v>
      </c>
      <c r="S628" s="35">
        <f>IF(AND(G628=1,R628=1),0,R628)</f>
        <v>0</v>
      </c>
      <c r="T628" s="53" t="s">
        <v>1</v>
      </c>
      <c r="U628" s="34" cm="1">
        <f t="array" ref="U628">_xlfn.IFS(T628="UNLIKELY", 1, T628="POSSIBLE", 1, T628="LIKELY",1, T628="VERY_LIKELY", 1, TRUE, 0)</f>
        <v>1</v>
      </c>
      <c r="V628" s="24" cm="1">
        <f t="array" ref="V628">_xlfn.IFS(T628="POSSIBLE", 1, T628="LIKELY",1, T628="VERY_LIKELY", 1, TRUE, 0)</f>
        <v>0</v>
      </c>
      <c r="W628" s="24" cm="1">
        <f t="array" ref="W628">_xlfn.IFS(T628="LIKELY",1, T628="VERY_LIKELY", 1, TRUE, 0)</f>
        <v>0</v>
      </c>
      <c r="X628" s="35" cm="1">
        <f t="array" ref="X628">_xlfn.IFS(T628="VERY_LIKELY", 1, TRUE, 0)</f>
        <v>0</v>
      </c>
    </row>
    <row r="629" spans="1:24" ht="20" customHeight="1" x14ac:dyDescent="0.2">
      <c r="A629" s="22" t="s">
        <v>1411</v>
      </c>
      <c r="B629" s="49" t="str">
        <f>SUBSTITUTE(A629,"/Users/timomiessen/Desktop/imagesdk/nonblackmen1/","Image_")</f>
        <v>Image_NBM_34.jpg</v>
      </c>
      <c r="C629" s="41" t="s">
        <v>389</v>
      </c>
      <c r="D629" s="23" t="s">
        <v>391</v>
      </c>
      <c r="E629" s="24">
        <v>1</v>
      </c>
      <c r="F629" s="24">
        <v>0</v>
      </c>
      <c r="G629" s="24">
        <v>0</v>
      </c>
      <c r="H629" s="24">
        <v>0</v>
      </c>
      <c r="I629" s="24">
        <v>0</v>
      </c>
      <c r="J629" s="24">
        <v>0</v>
      </c>
      <c r="K629" s="24">
        <v>0</v>
      </c>
      <c r="L629" s="24">
        <v>0</v>
      </c>
      <c r="M629" s="24">
        <v>0</v>
      </c>
      <c r="N629" s="24">
        <v>0</v>
      </c>
      <c r="O629" s="24">
        <v>0</v>
      </c>
      <c r="P629" s="24">
        <v>0</v>
      </c>
      <c r="Q629" s="24">
        <v>0</v>
      </c>
      <c r="R629" s="24" cm="1">
        <f t="array" ref="R629">_xlfn.IFS(H629=1,1,K629=1,1,L629=1,1,M629=1,1,N629=1,1,P629=1,1,TRUE,0)</f>
        <v>0</v>
      </c>
      <c r="S629" s="35">
        <f>IF(AND(G629=1,R629=1),0,R629)</f>
        <v>0</v>
      </c>
      <c r="T629" s="53" t="s">
        <v>2</v>
      </c>
      <c r="U629" s="34" cm="1">
        <f t="array" ref="U629">_xlfn.IFS(T629="UNLIKELY", 1, T629="POSSIBLE", 1, T629="LIKELY",1, T629="VERY_LIKELY", 1, TRUE, 0)</f>
        <v>1</v>
      </c>
      <c r="V629" s="24" cm="1">
        <f t="array" ref="V629">_xlfn.IFS(T629="POSSIBLE", 1, T629="LIKELY",1, T629="VERY_LIKELY", 1, TRUE, 0)</f>
        <v>1</v>
      </c>
      <c r="W629" s="24" cm="1">
        <f t="array" ref="W629">_xlfn.IFS(T629="LIKELY",1, T629="VERY_LIKELY", 1, TRUE, 0)</f>
        <v>0</v>
      </c>
      <c r="X629" s="35" cm="1">
        <f t="array" ref="X629">_xlfn.IFS(T629="VERY_LIKELY", 1, TRUE, 0)</f>
        <v>0</v>
      </c>
    </row>
    <row r="630" spans="1:24" ht="20" customHeight="1" x14ac:dyDescent="0.2">
      <c r="A630" s="22" t="s">
        <v>1412</v>
      </c>
      <c r="B630" s="49" t="str">
        <f>SUBSTITUTE(A630,"/Users/timomiessen/Desktop/imagesdk/nonblackmen1/","Image_")</f>
        <v>Image_NBM_35.jpg</v>
      </c>
      <c r="C630" s="41" t="s">
        <v>389</v>
      </c>
      <c r="D630" s="23" t="s">
        <v>391</v>
      </c>
      <c r="E630" s="24">
        <v>1</v>
      </c>
      <c r="F630" s="24">
        <v>0</v>
      </c>
      <c r="G630" s="24">
        <v>0</v>
      </c>
      <c r="H630" s="24">
        <v>0</v>
      </c>
      <c r="I630" s="24">
        <v>0</v>
      </c>
      <c r="J630" s="24">
        <v>0</v>
      </c>
      <c r="K630" s="24">
        <v>0</v>
      </c>
      <c r="L630" s="24">
        <v>0</v>
      </c>
      <c r="M630" s="24">
        <v>0</v>
      </c>
      <c r="N630" s="24">
        <v>0</v>
      </c>
      <c r="O630" s="24">
        <v>0</v>
      </c>
      <c r="P630" s="24">
        <v>0</v>
      </c>
      <c r="Q630" s="24">
        <v>0</v>
      </c>
      <c r="R630" s="24" cm="1">
        <f t="array" ref="R630">_xlfn.IFS(H630=1,1,K630=1,1,L630=1,1,M630=1,1,N630=1,1,P630=1,1,TRUE,0)</f>
        <v>0</v>
      </c>
      <c r="S630" s="35">
        <f>IF(AND(G630=1,R630=1),0,R630)</f>
        <v>0</v>
      </c>
      <c r="T630" s="53" t="s">
        <v>2</v>
      </c>
      <c r="U630" s="34" cm="1">
        <f t="array" ref="U630">_xlfn.IFS(T630="UNLIKELY", 1, T630="POSSIBLE", 1, T630="LIKELY",1, T630="VERY_LIKELY", 1, TRUE, 0)</f>
        <v>1</v>
      </c>
      <c r="V630" s="24" cm="1">
        <f t="array" ref="V630">_xlfn.IFS(T630="POSSIBLE", 1, T630="LIKELY",1, T630="VERY_LIKELY", 1, TRUE, 0)</f>
        <v>1</v>
      </c>
      <c r="W630" s="24" cm="1">
        <f t="array" ref="W630">_xlfn.IFS(T630="LIKELY",1, T630="VERY_LIKELY", 1, TRUE, 0)</f>
        <v>0</v>
      </c>
      <c r="X630" s="35" cm="1">
        <f t="array" ref="X630">_xlfn.IFS(T630="VERY_LIKELY", 1, TRUE, 0)</f>
        <v>0</v>
      </c>
    </row>
    <row r="631" spans="1:24" ht="20" customHeight="1" x14ac:dyDescent="0.2">
      <c r="A631" s="22" t="s">
        <v>1413</v>
      </c>
      <c r="B631" s="49" t="str">
        <f>SUBSTITUTE(A631,"/Users/timomiessen/Desktop/imagesdk/nonblackmen1/","Image_")</f>
        <v>Image_NBM_36.jpg</v>
      </c>
      <c r="C631" s="41" t="s">
        <v>389</v>
      </c>
      <c r="D631" s="23" t="s">
        <v>391</v>
      </c>
      <c r="E631" s="24">
        <v>1</v>
      </c>
      <c r="F631" s="24">
        <v>0</v>
      </c>
      <c r="G631" s="24">
        <v>0</v>
      </c>
      <c r="H631" s="24">
        <v>0</v>
      </c>
      <c r="I631" s="24">
        <v>0</v>
      </c>
      <c r="J631" s="24">
        <v>0</v>
      </c>
      <c r="K631" s="24">
        <v>0</v>
      </c>
      <c r="L631" s="24">
        <v>0</v>
      </c>
      <c r="M631" s="24">
        <v>0</v>
      </c>
      <c r="N631" s="24">
        <v>0</v>
      </c>
      <c r="O631" s="24">
        <v>0</v>
      </c>
      <c r="P631" s="24">
        <v>0</v>
      </c>
      <c r="Q631" s="24">
        <v>0</v>
      </c>
      <c r="R631" s="24" cm="1">
        <f t="array" ref="R631">_xlfn.IFS(H631=1,1,K631=1,1,L631=1,1,M631=1,1,N631=1,1,P631=1,1,TRUE,0)</f>
        <v>0</v>
      </c>
      <c r="S631" s="35">
        <f>IF(AND(G631=1,R631=1),0,R631)</f>
        <v>0</v>
      </c>
      <c r="T631" s="53" t="s">
        <v>1</v>
      </c>
      <c r="U631" s="34" cm="1">
        <f t="array" ref="U631">_xlfn.IFS(T631="UNLIKELY", 1, T631="POSSIBLE", 1, T631="LIKELY",1, T631="VERY_LIKELY", 1, TRUE, 0)</f>
        <v>1</v>
      </c>
      <c r="V631" s="24" cm="1">
        <f t="array" ref="V631">_xlfn.IFS(T631="POSSIBLE", 1, T631="LIKELY",1, T631="VERY_LIKELY", 1, TRUE, 0)</f>
        <v>0</v>
      </c>
      <c r="W631" s="24" cm="1">
        <f t="array" ref="W631">_xlfn.IFS(T631="LIKELY",1, T631="VERY_LIKELY", 1, TRUE, 0)</f>
        <v>0</v>
      </c>
      <c r="X631" s="35" cm="1">
        <f t="array" ref="X631">_xlfn.IFS(T631="VERY_LIKELY", 1, TRUE, 0)</f>
        <v>0</v>
      </c>
    </row>
    <row r="632" spans="1:24" ht="20" customHeight="1" x14ac:dyDescent="0.2">
      <c r="A632" s="22" t="s">
        <v>1414</v>
      </c>
      <c r="B632" s="49" t="str">
        <f>SUBSTITUTE(A632,"/Users/timomiessen/Desktop/imagesdk/nonblackmen1/","Image_")</f>
        <v>Image_NBM_37.jpg</v>
      </c>
      <c r="C632" s="41" t="s">
        <v>389</v>
      </c>
      <c r="D632" s="23" t="s">
        <v>391</v>
      </c>
      <c r="E632" s="24">
        <v>1</v>
      </c>
      <c r="F632" s="24">
        <v>0</v>
      </c>
      <c r="G632" s="24">
        <v>0</v>
      </c>
      <c r="H632" s="24">
        <v>0</v>
      </c>
      <c r="I632" s="24">
        <v>0</v>
      </c>
      <c r="J632" s="24">
        <v>0</v>
      </c>
      <c r="K632" s="24">
        <v>0</v>
      </c>
      <c r="L632" s="24">
        <v>0</v>
      </c>
      <c r="M632" s="24">
        <v>0</v>
      </c>
      <c r="N632" s="24">
        <v>0</v>
      </c>
      <c r="O632" s="24">
        <v>0</v>
      </c>
      <c r="P632" s="24">
        <v>0</v>
      </c>
      <c r="Q632" s="24">
        <v>0</v>
      </c>
      <c r="R632" s="24" cm="1">
        <f t="array" ref="R632">_xlfn.IFS(H632=1,1,K632=1,1,L632=1,1,M632=1,1,N632=1,1,P632=1,1,TRUE,0)</f>
        <v>0</v>
      </c>
      <c r="S632" s="35">
        <f>IF(AND(G632=1,R632=1),0,R632)</f>
        <v>0</v>
      </c>
      <c r="T632" s="53" t="s">
        <v>4</v>
      </c>
      <c r="U632" s="34" cm="1">
        <f t="array" ref="U632">_xlfn.IFS(T632="UNLIKELY", 1, T632="POSSIBLE", 1, T632="LIKELY",1, T632="VERY_LIKELY", 1, TRUE, 0)</f>
        <v>0</v>
      </c>
      <c r="V632" s="24" cm="1">
        <f t="array" ref="V632">_xlfn.IFS(T632="POSSIBLE", 1, T632="LIKELY",1, T632="VERY_LIKELY", 1, TRUE, 0)</f>
        <v>0</v>
      </c>
      <c r="W632" s="24" cm="1">
        <f t="array" ref="W632">_xlfn.IFS(T632="LIKELY",1, T632="VERY_LIKELY", 1, TRUE, 0)</f>
        <v>0</v>
      </c>
      <c r="X632" s="35" cm="1">
        <f t="array" ref="X632">_xlfn.IFS(T632="VERY_LIKELY", 1, TRUE, 0)</f>
        <v>0</v>
      </c>
    </row>
    <row r="633" spans="1:24" ht="20" customHeight="1" x14ac:dyDescent="0.2">
      <c r="A633" s="22" t="s">
        <v>1415</v>
      </c>
      <c r="B633" s="49" t="str">
        <f>SUBSTITUTE(A633,"/Users/timomiessen/Desktop/imagesdk/nonblackmen1/","Image_")</f>
        <v>Image_NBM_38.jpg</v>
      </c>
      <c r="C633" s="41" t="s">
        <v>389</v>
      </c>
      <c r="D633" s="23" t="s">
        <v>391</v>
      </c>
      <c r="E633" s="24">
        <v>1</v>
      </c>
      <c r="F633" s="24">
        <v>0</v>
      </c>
      <c r="G633" s="24">
        <v>0</v>
      </c>
      <c r="H633" s="24">
        <v>0</v>
      </c>
      <c r="I633" s="24">
        <v>0</v>
      </c>
      <c r="J633" s="24">
        <v>0</v>
      </c>
      <c r="K633" s="24">
        <v>0</v>
      </c>
      <c r="L633" s="24">
        <v>0</v>
      </c>
      <c r="M633" s="24">
        <v>0</v>
      </c>
      <c r="N633" s="24">
        <v>0</v>
      </c>
      <c r="O633" s="24">
        <v>0</v>
      </c>
      <c r="P633" s="24">
        <v>0</v>
      </c>
      <c r="Q633" s="24">
        <v>0</v>
      </c>
      <c r="R633" s="24" cm="1">
        <f t="array" ref="R633">_xlfn.IFS(H633=1,1,K633=1,1,L633=1,1,M633=1,1,N633=1,1,P633=1,1,TRUE,0)</f>
        <v>0</v>
      </c>
      <c r="S633" s="35">
        <f>IF(AND(G633=1,R633=1),0,R633)</f>
        <v>0</v>
      </c>
      <c r="T633" s="53" t="s">
        <v>4</v>
      </c>
      <c r="U633" s="34" cm="1">
        <f t="array" ref="U633">_xlfn.IFS(T633="UNLIKELY", 1, T633="POSSIBLE", 1, T633="LIKELY",1, T633="VERY_LIKELY", 1, TRUE, 0)</f>
        <v>0</v>
      </c>
      <c r="V633" s="24" cm="1">
        <f t="array" ref="V633">_xlfn.IFS(T633="POSSIBLE", 1, T633="LIKELY",1, T633="VERY_LIKELY", 1, TRUE, 0)</f>
        <v>0</v>
      </c>
      <c r="W633" s="24" cm="1">
        <f t="array" ref="W633">_xlfn.IFS(T633="LIKELY",1, T633="VERY_LIKELY", 1, TRUE, 0)</f>
        <v>0</v>
      </c>
      <c r="X633" s="35" cm="1">
        <f t="array" ref="X633">_xlfn.IFS(T633="VERY_LIKELY", 1, TRUE, 0)</f>
        <v>0</v>
      </c>
    </row>
    <row r="634" spans="1:24" ht="20" customHeight="1" x14ac:dyDescent="0.2">
      <c r="A634" s="22" t="s">
        <v>1416</v>
      </c>
      <c r="B634" s="49" t="str">
        <f>SUBSTITUTE(A634,"/Users/timomiessen/Desktop/imagesdk/nonblackmen1/","Image_")</f>
        <v>Image_NBM_39.jpg</v>
      </c>
      <c r="C634" s="41" t="s">
        <v>389</v>
      </c>
      <c r="D634" s="23" t="s">
        <v>391</v>
      </c>
      <c r="E634" s="24">
        <v>1</v>
      </c>
      <c r="F634" s="24">
        <v>0</v>
      </c>
      <c r="G634" s="24">
        <v>0</v>
      </c>
      <c r="H634" s="24">
        <v>0</v>
      </c>
      <c r="I634" s="24">
        <v>0</v>
      </c>
      <c r="J634" s="24">
        <v>0</v>
      </c>
      <c r="K634" s="24">
        <v>0</v>
      </c>
      <c r="L634" s="24">
        <v>0</v>
      </c>
      <c r="M634" s="24">
        <v>0</v>
      </c>
      <c r="N634" s="24">
        <v>0</v>
      </c>
      <c r="O634" s="24">
        <v>0</v>
      </c>
      <c r="P634" s="24">
        <v>0</v>
      </c>
      <c r="Q634" s="24">
        <v>0</v>
      </c>
      <c r="R634" s="24" cm="1">
        <f t="array" ref="R634">_xlfn.IFS(H634=1,1,K634=1,1,L634=1,1,M634=1,1,N634=1,1,P634=1,1,TRUE,0)</f>
        <v>0</v>
      </c>
      <c r="S634" s="35">
        <f>IF(AND(G634=1,R634=1),0,R634)</f>
        <v>0</v>
      </c>
      <c r="T634" s="53" t="s">
        <v>4</v>
      </c>
      <c r="U634" s="34" cm="1">
        <f t="array" ref="U634">_xlfn.IFS(T634="UNLIKELY", 1, T634="POSSIBLE", 1, T634="LIKELY",1, T634="VERY_LIKELY", 1, TRUE, 0)</f>
        <v>0</v>
      </c>
      <c r="V634" s="24" cm="1">
        <f t="array" ref="V634">_xlfn.IFS(T634="POSSIBLE", 1, T634="LIKELY",1, T634="VERY_LIKELY", 1, TRUE, 0)</f>
        <v>0</v>
      </c>
      <c r="W634" s="24" cm="1">
        <f t="array" ref="W634">_xlfn.IFS(T634="LIKELY",1, T634="VERY_LIKELY", 1, TRUE, 0)</f>
        <v>0</v>
      </c>
      <c r="X634" s="35" cm="1">
        <f t="array" ref="X634">_xlfn.IFS(T634="VERY_LIKELY", 1, TRUE, 0)</f>
        <v>0</v>
      </c>
    </row>
    <row r="635" spans="1:24" ht="20" customHeight="1" x14ac:dyDescent="0.2">
      <c r="A635" s="22" t="s">
        <v>1417</v>
      </c>
      <c r="B635" s="49" t="str">
        <f>SUBSTITUTE(A635,"/Users/timomiessen/Desktop/imagesdk/nonblackmen1/","Image_")</f>
        <v>Image_NBM_4.jpg</v>
      </c>
      <c r="C635" s="41" t="s">
        <v>389</v>
      </c>
      <c r="D635" s="23" t="s">
        <v>391</v>
      </c>
      <c r="E635" s="24">
        <v>1</v>
      </c>
      <c r="F635" s="24">
        <v>0</v>
      </c>
      <c r="G635" s="24">
        <v>0</v>
      </c>
      <c r="H635" s="24">
        <v>0</v>
      </c>
      <c r="I635" s="24">
        <v>0</v>
      </c>
      <c r="J635" s="24">
        <v>0</v>
      </c>
      <c r="K635" s="24">
        <v>0</v>
      </c>
      <c r="L635" s="24">
        <v>0</v>
      </c>
      <c r="M635" s="24">
        <v>0</v>
      </c>
      <c r="N635" s="24">
        <v>0</v>
      </c>
      <c r="O635" s="24">
        <v>0</v>
      </c>
      <c r="P635" s="24">
        <v>0</v>
      </c>
      <c r="Q635" s="24">
        <v>0</v>
      </c>
      <c r="R635" s="24" cm="1">
        <f t="array" ref="R635">_xlfn.IFS(H635=1,1,K635=1,1,L635=1,1,M635=1,1,N635=1,1,P635=1,1,TRUE,0)</f>
        <v>0</v>
      </c>
      <c r="S635" s="35">
        <f>IF(AND(G635=1,R635=1),0,R635)</f>
        <v>0</v>
      </c>
      <c r="T635" s="53" t="s">
        <v>4</v>
      </c>
      <c r="U635" s="34" cm="1">
        <f t="array" ref="U635">_xlfn.IFS(T635="UNLIKELY", 1, T635="POSSIBLE", 1, T635="LIKELY",1, T635="VERY_LIKELY", 1, TRUE, 0)</f>
        <v>0</v>
      </c>
      <c r="V635" s="24" cm="1">
        <f t="array" ref="V635">_xlfn.IFS(T635="POSSIBLE", 1, T635="LIKELY",1, T635="VERY_LIKELY", 1, TRUE, 0)</f>
        <v>0</v>
      </c>
      <c r="W635" s="24" cm="1">
        <f t="array" ref="W635">_xlfn.IFS(T635="LIKELY",1, T635="VERY_LIKELY", 1, TRUE, 0)</f>
        <v>0</v>
      </c>
      <c r="X635" s="35" cm="1">
        <f t="array" ref="X635">_xlfn.IFS(T635="VERY_LIKELY", 1, TRUE, 0)</f>
        <v>0</v>
      </c>
    </row>
    <row r="636" spans="1:24" ht="20" customHeight="1" x14ac:dyDescent="0.2">
      <c r="A636" s="22" t="s">
        <v>1418</v>
      </c>
      <c r="B636" s="49" t="str">
        <f>SUBSTITUTE(A636,"/Users/timomiessen/Desktop/imagesdk/nonblackmen1/","Image_")</f>
        <v>Image_NBM_40.jpg</v>
      </c>
      <c r="C636" s="41" t="s">
        <v>389</v>
      </c>
      <c r="D636" s="23" t="s">
        <v>391</v>
      </c>
      <c r="E636" s="24">
        <v>1</v>
      </c>
      <c r="F636" s="24">
        <v>0</v>
      </c>
      <c r="G636" s="24">
        <v>0</v>
      </c>
      <c r="H636" s="24">
        <v>0</v>
      </c>
      <c r="I636" s="24">
        <v>0</v>
      </c>
      <c r="J636" s="24">
        <v>0</v>
      </c>
      <c r="K636" s="24">
        <v>0</v>
      </c>
      <c r="L636" s="24">
        <v>0</v>
      </c>
      <c r="M636" s="24">
        <v>0</v>
      </c>
      <c r="N636" s="24">
        <v>0</v>
      </c>
      <c r="O636" s="24">
        <v>0</v>
      </c>
      <c r="P636" s="24">
        <v>0</v>
      </c>
      <c r="Q636" s="24">
        <v>0</v>
      </c>
      <c r="R636" s="24" cm="1">
        <f t="array" ref="R636">_xlfn.IFS(H636=1,1,K636=1,1,L636=1,1,M636=1,1,N636=1,1,P636=1,1,TRUE,0)</f>
        <v>0</v>
      </c>
      <c r="S636" s="35">
        <f>IF(AND(G636=1,R636=1),0,R636)</f>
        <v>0</v>
      </c>
      <c r="T636" s="53" t="s">
        <v>4</v>
      </c>
      <c r="U636" s="34" cm="1">
        <f t="array" ref="U636">_xlfn.IFS(T636="UNLIKELY", 1, T636="POSSIBLE", 1, T636="LIKELY",1, T636="VERY_LIKELY", 1, TRUE, 0)</f>
        <v>0</v>
      </c>
      <c r="V636" s="24" cm="1">
        <f t="array" ref="V636">_xlfn.IFS(T636="POSSIBLE", 1, T636="LIKELY",1, T636="VERY_LIKELY", 1, TRUE, 0)</f>
        <v>0</v>
      </c>
      <c r="W636" s="24" cm="1">
        <f t="array" ref="W636">_xlfn.IFS(T636="LIKELY",1, T636="VERY_LIKELY", 1, TRUE, 0)</f>
        <v>0</v>
      </c>
      <c r="X636" s="35" cm="1">
        <f t="array" ref="X636">_xlfn.IFS(T636="VERY_LIKELY", 1, TRUE, 0)</f>
        <v>0</v>
      </c>
    </row>
    <row r="637" spans="1:24" ht="20" customHeight="1" x14ac:dyDescent="0.2">
      <c r="A637" s="22" t="s">
        <v>1419</v>
      </c>
      <c r="B637" s="49" t="str">
        <f>SUBSTITUTE(A637,"/Users/timomiessen/Desktop/imagesdk/nonblackmen1/","Image_")</f>
        <v>Image_NBM_41.jpg</v>
      </c>
      <c r="C637" s="41" t="s">
        <v>389</v>
      </c>
      <c r="D637" s="23" t="s">
        <v>391</v>
      </c>
      <c r="E637" s="24">
        <v>1</v>
      </c>
      <c r="F637" s="24">
        <v>0</v>
      </c>
      <c r="G637" s="24">
        <v>0</v>
      </c>
      <c r="H637" s="24">
        <v>0</v>
      </c>
      <c r="I637" s="24">
        <v>0</v>
      </c>
      <c r="J637" s="24">
        <v>0</v>
      </c>
      <c r="K637" s="24">
        <v>0</v>
      </c>
      <c r="L637" s="24">
        <v>0</v>
      </c>
      <c r="M637" s="24">
        <v>0</v>
      </c>
      <c r="N637" s="24">
        <v>0</v>
      </c>
      <c r="O637" s="24">
        <v>0</v>
      </c>
      <c r="P637" s="24">
        <v>0</v>
      </c>
      <c r="Q637" s="24">
        <v>0</v>
      </c>
      <c r="R637" s="24" cm="1">
        <f t="array" ref="R637">_xlfn.IFS(H637=1,1,K637=1,1,L637=1,1,M637=1,1,N637=1,1,P637=1,1,TRUE,0)</f>
        <v>0</v>
      </c>
      <c r="S637" s="35">
        <f>IF(AND(G637=1,R637=1),0,R637)</f>
        <v>0</v>
      </c>
      <c r="T637" s="53" t="s">
        <v>4</v>
      </c>
      <c r="U637" s="34" cm="1">
        <f t="array" ref="U637">_xlfn.IFS(T637="UNLIKELY", 1, T637="POSSIBLE", 1, T637="LIKELY",1, T637="VERY_LIKELY", 1, TRUE, 0)</f>
        <v>0</v>
      </c>
      <c r="V637" s="24" cm="1">
        <f t="array" ref="V637">_xlfn.IFS(T637="POSSIBLE", 1, T637="LIKELY",1, T637="VERY_LIKELY", 1, TRUE, 0)</f>
        <v>0</v>
      </c>
      <c r="W637" s="24" cm="1">
        <f t="array" ref="W637">_xlfn.IFS(T637="LIKELY",1, T637="VERY_LIKELY", 1, TRUE, 0)</f>
        <v>0</v>
      </c>
      <c r="X637" s="35" cm="1">
        <f t="array" ref="X637">_xlfn.IFS(T637="VERY_LIKELY", 1, TRUE, 0)</f>
        <v>0</v>
      </c>
    </row>
    <row r="638" spans="1:24" ht="20" customHeight="1" x14ac:dyDescent="0.2">
      <c r="A638" s="22" t="s">
        <v>1420</v>
      </c>
      <c r="B638" s="49" t="str">
        <f>SUBSTITUTE(A638,"/Users/timomiessen/Desktop/imagesdk/nonblackmen1/","Image_")</f>
        <v>Image_NBM_42.jpg</v>
      </c>
      <c r="C638" s="41" t="s">
        <v>389</v>
      </c>
      <c r="D638" s="23" t="s">
        <v>391</v>
      </c>
      <c r="E638" s="24">
        <v>1</v>
      </c>
      <c r="F638" s="24">
        <v>0</v>
      </c>
      <c r="G638" s="24">
        <v>0</v>
      </c>
      <c r="H638" s="24">
        <v>0</v>
      </c>
      <c r="I638" s="24">
        <v>0</v>
      </c>
      <c r="J638" s="24">
        <v>0</v>
      </c>
      <c r="K638" s="24">
        <v>0</v>
      </c>
      <c r="L638" s="24">
        <v>0</v>
      </c>
      <c r="M638" s="24">
        <v>0</v>
      </c>
      <c r="N638" s="24">
        <v>0</v>
      </c>
      <c r="O638" s="24">
        <v>0</v>
      </c>
      <c r="P638" s="24">
        <v>0</v>
      </c>
      <c r="Q638" s="24">
        <v>0</v>
      </c>
      <c r="R638" s="24" cm="1">
        <f t="array" ref="R638">_xlfn.IFS(H638=1,1,K638=1,1,L638=1,1,M638=1,1,N638=1,1,P638=1,1,TRUE,0)</f>
        <v>0</v>
      </c>
      <c r="S638" s="35">
        <f>IF(AND(G638=1,R638=1),0,R638)</f>
        <v>0</v>
      </c>
      <c r="T638" s="53" t="s">
        <v>1</v>
      </c>
      <c r="U638" s="34" cm="1">
        <f t="array" ref="U638">_xlfn.IFS(T638="UNLIKELY", 1, T638="POSSIBLE", 1, T638="LIKELY",1, T638="VERY_LIKELY", 1, TRUE, 0)</f>
        <v>1</v>
      </c>
      <c r="V638" s="24" cm="1">
        <f t="array" ref="V638">_xlfn.IFS(T638="POSSIBLE", 1, T638="LIKELY",1, T638="VERY_LIKELY", 1, TRUE, 0)</f>
        <v>0</v>
      </c>
      <c r="W638" s="24" cm="1">
        <f t="array" ref="W638">_xlfn.IFS(T638="LIKELY",1, T638="VERY_LIKELY", 1, TRUE, 0)</f>
        <v>0</v>
      </c>
      <c r="X638" s="35" cm="1">
        <f t="array" ref="X638">_xlfn.IFS(T638="VERY_LIKELY", 1, TRUE, 0)</f>
        <v>0</v>
      </c>
    </row>
    <row r="639" spans="1:24" ht="20" customHeight="1" x14ac:dyDescent="0.2">
      <c r="A639" s="22" t="s">
        <v>1421</v>
      </c>
      <c r="B639" s="49" t="str">
        <f>SUBSTITUTE(A639,"/Users/timomiessen/Desktop/imagesdk/nonblackmen1/","Image_")</f>
        <v>Image_NBM_43.jpg</v>
      </c>
      <c r="C639" s="41" t="s">
        <v>389</v>
      </c>
      <c r="D639" s="23" t="s">
        <v>391</v>
      </c>
      <c r="E639" s="24">
        <v>1</v>
      </c>
      <c r="F639" s="24">
        <v>0</v>
      </c>
      <c r="G639" s="24">
        <v>0</v>
      </c>
      <c r="H639" s="24">
        <v>0</v>
      </c>
      <c r="I639" s="24">
        <v>0</v>
      </c>
      <c r="J639" s="24">
        <v>0</v>
      </c>
      <c r="K639" s="24">
        <v>0</v>
      </c>
      <c r="L639" s="24">
        <v>0</v>
      </c>
      <c r="M639" s="24">
        <v>0</v>
      </c>
      <c r="N639" s="24">
        <v>0</v>
      </c>
      <c r="O639" s="24">
        <v>0</v>
      </c>
      <c r="P639" s="24">
        <v>0</v>
      </c>
      <c r="Q639" s="24">
        <v>0</v>
      </c>
      <c r="R639" s="24" cm="1">
        <f t="array" ref="R639">_xlfn.IFS(H639=1,1,K639=1,1,L639=1,1,M639=1,1,N639=1,1,P639=1,1,TRUE,0)</f>
        <v>0</v>
      </c>
      <c r="S639" s="35">
        <f>IF(AND(G639=1,R639=1),0,R639)</f>
        <v>0</v>
      </c>
      <c r="T639" s="53" t="s">
        <v>4</v>
      </c>
      <c r="U639" s="34" cm="1">
        <f t="array" ref="U639">_xlfn.IFS(T639="UNLIKELY", 1, T639="POSSIBLE", 1, T639="LIKELY",1, T639="VERY_LIKELY", 1, TRUE, 0)</f>
        <v>0</v>
      </c>
      <c r="V639" s="24" cm="1">
        <f t="array" ref="V639">_xlfn.IFS(T639="POSSIBLE", 1, T639="LIKELY",1, T639="VERY_LIKELY", 1, TRUE, 0)</f>
        <v>0</v>
      </c>
      <c r="W639" s="24" cm="1">
        <f t="array" ref="W639">_xlfn.IFS(T639="LIKELY",1, T639="VERY_LIKELY", 1, TRUE, 0)</f>
        <v>0</v>
      </c>
      <c r="X639" s="35" cm="1">
        <f t="array" ref="X639">_xlfn.IFS(T639="VERY_LIKELY", 1, TRUE, 0)</f>
        <v>0</v>
      </c>
    </row>
    <row r="640" spans="1:24" ht="20" customHeight="1" x14ac:dyDescent="0.2">
      <c r="A640" s="22" t="s">
        <v>1422</v>
      </c>
      <c r="B640" s="49" t="str">
        <f>SUBSTITUTE(A640,"/Users/timomiessen/Desktop/imagesdk/nonblackmen1/","Image_")</f>
        <v>Image_NBM_44.jpg</v>
      </c>
      <c r="C640" s="41" t="s">
        <v>389</v>
      </c>
      <c r="D640" s="23" t="s">
        <v>391</v>
      </c>
      <c r="E640" s="24">
        <v>1</v>
      </c>
      <c r="F640" s="24">
        <v>0</v>
      </c>
      <c r="G640" s="24">
        <v>0</v>
      </c>
      <c r="H640" s="24">
        <v>0</v>
      </c>
      <c r="I640" s="24">
        <v>0</v>
      </c>
      <c r="J640" s="24">
        <v>0</v>
      </c>
      <c r="K640" s="24">
        <v>0</v>
      </c>
      <c r="L640" s="24">
        <v>0</v>
      </c>
      <c r="M640" s="24">
        <v>0</v>
      </c>
      <c r="N640" s="24">
        <v>0</v>
      </c>
      <c r="O640" s="24">
        <v>0</v>
      </c>
      <c r="P640" s="24">
        <v>0</v>
      </c>
      <c r="Q640" s="24">
        <v>0</v>
      </c>
      <c r="R640" s="24" cm="1">
        <f t="array" ref="R640">_xlfn.IFS(H640=1,1,K640=1,1,L640=1,1,M640=1,1,N640=1,1,P640=1,1,TRUE,0)</f>
        <v>0</v>
      </c>
      <c r="S640" s="35">
        <f>IF(AND(G640=1,R640=1),0,R640)</f>
        <v>0</v>
      </c>
      <c r="T640" s="53" t="s">
        <v>4</v>
      </c>
      <c r="U640" s="34" cm="1">
        <f t="array" ref="U640">_xlfn.IFS(T640="UNLIKELY", 1, T640="POSSIBLE", 1, T640="LIKELY",1, T640="VERY_LIKELY", 1, TRUE, 0)</f>
        <v>0</v>
      </c>
      <c r="V640" s="24" cm="1">
        <f t="array" ref="V640">_xlfn.IFS(T640="POSSIBLE", 1, T640="LIKELY",1, T640="VERY_LIKELY", 1, TRUE, 0)</f>
        <v>0</v>
      </c>
      <c r="W640" s="24" cm="1">
        <f t="array" ref="W640">_xlfn.IFS(T640="LIKELY",1, T640="VERY_LIKELY", 1, TRUE, 0)</f>
        <v>0</v>
      </c>
      <c r="X640" s="35" cm="1">
        <f t="array" ref="X640">_xlfn.IFS(T640="VERY_LIKELY", 1, TRUE, 0)</f>
        <v>0</v>
      </c>
    </row>
    <row r="641" spans="1:24" ht="20" customHeight="1" x14ac:dyDescent="0.2">
      <c r="A641" s="22" t="s">
        <v>1423</v>
      </c>
      <c r="B641" s="49" t="str">
        <f>SUBSTITUTE(A641,"/Users/timomiessen/Desktop/imagesdk/nonblackmen1/","Image_")</f>
        <v>Image_NBM_45.jpg</v>
      </c>
      <c r="C641" s="41" t="s">
        <v>389</v>
      </c>
      <c r="D641" s="23" t="s">
        <v>391</v>
      </c>
      <c r="E641" s="24">
        <v>1</v>
      </c>
      <c r="F641" s="24">
        <v>0</v>
      </c>
      <c r="G641" s="24">
        <v>0</v>
      </c>
      <c r="H641" s="24">
        <v>0</v>
      </c>
      <c r="I641" s="24">
        <v>0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0</v>
      </c>
      <c r="P641" s="24">
        <v>0</v>
      </c>
      <c r="Q641" s="24">
        <v>0</v>
      </c>
      <c r="R641" s="24" cm="1">
        <f t="array" ref="R641">_xlfn.IFS(H641=1,1,K641=1,1,L641=1,1,M641=1,1,N641=1,1,P641=1,1,TRUE,0)</f>
        <v>0</v>
      </c>
      <c r="S641" s="35">
        <f>IF(AND(G641=1,R641=1),0,R641)</f>
        <v>0</v>
      </c>
      <c r="T641" s="53" t="s">
        <v>1</v>
      </c>
      <c r="U641" s="34" cm="1">
        <f t="array" ref="U641">_xlfn.IFS(T641="UNLIKELY", 1, T641="POSSIBLE", 1, T641="LIKELY",1, T641="VERY_LIKELY", 1, TRUE, 0)</f>
        <v>1</v>
      </c>
      <c r="V641" s="24" cm="1">
        <f t="array" ref="V641">_xlfn.IFS(T641="POSSIBLE", 1, T641="LIKELY",1, T641="VERY_LIKELY", 1, TRUE, 0)</f>
        <v>0</v>
      </c>
      <c r="W641" s="24" cm="1">
        <f t="array" ref="W641">_xlfn.IFS(T641="LIKELY",1, T641="VERY_LIKELY", 1, TRUE, 0)</f>
        <v>0</v>
      </c>
      <c r="X641" s="35" cm="1">
        <f t="array" ref="X641">_xlfn.IFS(T641="VERY_LIKELY", 1, TRUE, 0)</f>
        <v>0</v>
      </c>
    </row>
    <row r="642" spans="1:24" ht="20" customHeight="1" x14ac:dyDescent="0.2">
      <c r="A642" s="22" t="s">
        <v>1424</v>
      </c>
      <c r="B642" s="49" t="str">
        <f>SUBSTITUTE(A642,"/Users/timomiessen/Desktop/imagesdk/nonblackmen1/","Image_")</f>
        <v>Image_NBM_46.jpg</v>
      </c>
      <c r="C642" s="41" t="s">
        <v>389</v>
      </c>
      <c r="D642" s="23" t="s">
        <v>391</v>
      </c>
      <c r="E642" s="24">
        <v>1</v>
      </c>
      <c r="F642" s="24">
        <v>0</v>
      </c>
      <c r="G642" s="24">
        <v>0</v>
      </c>
      <c r="H642" s="24">
        <v>0</v>
      </c>
      <c r="I642" s="24">
        <v>0</v>
      </c>
      <c r="J642" s="24">
        <v>0</v>
      </c>
      <c r="K642" s="24">
        <v>0</v>
      </c>
      <c r="L642" s="24">
        <v>0</v>
      </c>
      <c r="M642" s="24">
        <v>0</v>
      </c>
      <c r="N642" s="24">
        <v>0</v>
      </c>
      <c r="O642" s="24">
        <v>0</v>
      </c>
      <c r="P642" s="24">
        <v>0</v>
      </c>
      <c r="Q642" s="24">
        <v>0</v>
      </c>
      <c r="R642" s="24" cm="1">
        <f t="array" ref="R642">_xlfn.IFS(H642=1,1,K642=1,1,L642=1,1,M642=1,1,N642=1,1,P642=1,1,TRUE,0)</f>
        <v>0</v>
      </c>
      <c r="S642" s="35">
        <f>IF(AND(G642=1,R642=1),0,R642)</f>
        <v>0</v>
      </c>
      <c r="T642" s="53" t="s">
        <v>2</v>
      </c>
      <c r="U642" s="34" cm="1">
        <f t="array" ref="U642">_xlfn.IFS(T642="UNLIKELY", 1, T642="POSSIBLE", 1, T642="LIKELY",1, T642="VERY_LIKELY", 1, TRUE, 0)</f>
        <v>1</v>
      </c>
      <c r="V642" s="24" cm="1">
        <f t="array" ref="V642">_xlfn.IFS(T642="POSSIBLE", 1, T642="LIKELY",1, T642="VERY_LIKELY", 1, TRUE, 0)</f>
        <v>1</v>
      </c>
      <c r="W642" s="24" cm="1">
        <f t="array" ref="W642">_xlfn.IFS(T642="LIKELY",1, T642="VERY_LIKELY", 1, TRUE, 0)</f>
        <v>0</v>
      </c>
      <c r="X642" s="35" cm="1">
        <f t="array" ref="X642">_xlfn.IFS(T642="VERY_LIKELY", 1, TRUE, 0)</f>
        <v>0</v>
      </c>
    </row>
    <row r="643" spans="1:24" ht="20" customHeight="1" x14ac:dyDescent="0.2">
      <c r="A643" s="22" t="s">
        <v>1425</v>
      </c>
      <c r="B643" s="49" t="str">
        <f>SUBSTITUTE(A643,"/Users/timomiessen/Desktop/imagesdk/nonblackmen1/","Image_")</f>
        <v>Image_NBM_47.jpg</v>
      </c>
      <c r="C643" s="41" t="s">
        <v>389</v>
      </c>
      <c r="D643" s="23" t="s">
        <v>391</v>
      </c>
      <c r="E643" s="24">
        <v>1</v>
      </c>
      <c r="F643" s="24">
        <v>0</v>
      </c>
      <c r="G643" s="24">
        <v>0</v>
      </c>
      <c r="H643" s="24">
        <v>0</v>
      </c>
      <c r="I643" s="24">
        <v>0</v>
      </c>
      <c r="J643" s="24">
        <v>0</v>
      </c>
      <c r="K643" s="24">
        <v>0</v>
      </c>
      <c r="L643" s="24">
        <v>0</v>
      </c>
      <c r="M643" s="24">
        <v>0</v>
      </c>
      <c r="N643" s="24">
        <v>0</v>
      </c>
      <c r="O643" s="24">
        <v>0</v>
      </c>
      <c r="P643" s="24">
        <v>0</v>
      </c>
      <c r="Q643" s="24">
        <v>0</v>
      </c>
      <c r="R643" s="24" cm="1">
        <f t="array" ref="R643">_xlfn.IFS(H643=1,1,K643=1,1,L643=1,1,M643=1,1,N643=1,1,P643=1,1,TRUE,0)</f>
        <v>0</v>
      </c>
      <c r="S643" s="35">
        <f>IF(AND(G643=1,R643=1),0,R643)</f>
        <v>0</v>
      </c>
      <c r="T643" s="53" t="s">
        <v>4</v>
      </c>
      <c r="U643" s="34" cm="1">
        <f t="array" ref="U643">_xlfn.IFS(T643="UNLIKELY", 1, T643="POSSIBLE", 1, T643="LIKELY",1, T643="VERY_LIKELY", 1, TRUE, 0)</f>
        <v>0</v>
      </c>
      <c r="V643" s="24" cm="1">
        <f t="array" ref="V643">_xlfn.IFS(T643="POSSIBLE", 1, T643="LIKELY",1, T643="VERY_LIKELY", 1, TRUE, 0)</f>
        <v>0</v>
      </c>
      <c r="W643" s="24" cm="1">
        <f t="array" ref="W643">_xlfn.IFS(T643="LIKELY",1, T643="VERY_LIKELY", 1, TRUE, 0)</f>
        <v>0</v>
      </c>
      <c r="X643" s="35" cm="1">
        <f t="array" ref="X643">_xlfn.IFS(T643="VERY_LIKELY", 1, TRUE, 0)</f>
        <v>0</v>
      </c>
    </row>
    <row r="644" spans="1:24" ht="20" customHeight="1" x14ac:dyDescent="0.2">
      <c r="A644" s="22" t="s">
        <v>1426</v>
      </c>
      <c r="B644" s="49" t="str">
        <f>SUBSTITUTE(A644,"/Users/timomiessen/Desktop/imagesdk/nonblackmen1/","Image_")</f>
        <v>Image_NBM_48.jpg</v>
      </c>
      <c r="C644" s="41" t="s">
        <v>389</v>
      </c>
      <c r="D644" s="23" t="s">
        <v>391</v>
      </c>
      <c r="E644" s="24">
        <v>1</v>
      </c>
      <c r="F644" s="24">
        <v>0</v>
      </c>
      <c r="G644" s="24">
        <v>0</v>
      </c>
      <c r="H644" s="24">
        <v>0</v>
      </c>
      <c r="I644" s="24">
        <v>0</v>
      </c>
      <c r="J644" s="24">
        <v>0</v>
      </c>
      <c r="K644" s="24">
        <v>0</v>
      </c>
      <c r="L644" s="24">
        <v>0</v>
      </c>
      <c r="M644" s="24">
        <v>0</v>
      </c>
      <c r="N644" s="24">
        <v>0</v>
      </c>
      <c r="O644" s="24">
        <v>0</v>
      </c>
      <c r="P644" s="24">
        <v>0</v>
      </c>
      <c r="Q644" s="24">
        <v>0</v>
      </c>
      <c r="R644" s="24" cm="1">
        <f t="array" ref="R644">_xlfn.IFS(H644=1,1,K644=1,1,L644=1,1,M644=1,1,N644=1,1,P644=1,1,TRUE,0)</f>
        <v>0</v>
      </c>
      <c r="S644" s="35">
        <f>IF(AND(G644=1,R644=1),0,R644)</f>
        <v>0</v>
      </c>
      <c r="T644" s="53" t="s">
        <v>4</v>
      </c>
      <c r="U644" s="34" cm="1">
        <f t="array" ref="U644">_xlfn.IFS(T644="UNLIKELY", 1, T644="POSSIBLE", 1, T644="LIKELY",1, T644="VERY_LIKELY", 1, TRUE, 0)</f>
        <v>0</v>
      </c>
      <c r="V644" s="24" cm="1">
        <f t="array" ref="V644">_xlfn.IFS(T644="POSSIBLE", 1, T644="LIKELY",1, T644="VERY_LIKELY", 1, TRUE, 0)</f>
        <v>0</v>
      </c>
      <c r="W644" s="24" cm="1">
        <f t="array" ref="W644">_xlfn.IFS(T644="LIKELY",1, T644="VERY_LIKELY", 1, TRUE, 0)</f>
        <v>0</v>
      </c>
      <c r="X644" s="35" cm="1">
        <f t="array" ref="X644">_xlfn.IFS(T644="VERY_LIKELY", 1, TRUE, 0)</f>
        <v>0</v>
      </c>
    </row>
    <row r="645" spans="1:24" ht="20" customHeight="1" x14ac:dyDescent="0.2">
      <c r="A645" s="22" t="s">
        <v>1427</v>
      </c>
      <c r="B645" s="49" t="str">
        <f>SUBSTITUTE(A645,"/Users/timomiessen/Desktop/imagesdk/nonblackmen1/","Image_")</f>
        <v>Image_NBM_49.jpg</v>
      </c>
      <c r="C645" s="41" t="s">
        <v>389</v>
      </c>
      <c r="D645" s="23" t="s">
        <v>391</v>
      </c>
      <c r="E645" s="24">
        <v>1</v>
      </c>
      <c r="F645" s="24">
        <v>0</v>
      </c>
      <c r="G645" s="24">
        <v>0</v>
      </c>
      <c r="H645" s="24">
        <v>0</v>
      </c>
      <c r="I645" s="24">
        <v>0</v>
      </c>
      <c r="J645" s="24">
        <v>0</v>
      </c>
      <c r="K645" s="24">
        <v>0</v>
      </c>
      <c r="L645" s="24">
        <v>0</v>
      </c>
      <c r="M645" s="24">
        <v>0</v>
      </c>
      <c r="N645" s="24">
        <v>0</v>
      </c>
      <c r="O645" s="24">
        <v>0</v>
      </c>
      <c r="P645" s="24">
        <v>0</v>
      </c>
      <c r="Q645" s="24">
        <v>0</v>
      </c>
      <c r="R645" s="24" cm="1">
        <f t="array" ref="R645">_xlfn.IFS(H645=1,1,K645=1,1,L645=1,1,M645=1,1,N645=1,1,P645=1,1,TRUE,0)</f>
        <v>0</v>
      </c>
      <c r="S645" s="35">
        <f>IF(AND(G645=1,R645=1),0,R645)</f>
        <v>0</v>
      </c>
      <c r="T645" s="53" t="s">
        <v>4</v>
      </c>
      <c r="U645" s="34" cm="1">
        <f t="array" ref="U645">_xlfn.IFS(T645="UNLIKELY", 1, T645="POSSIBLE", 1, T645="LIKELY",1, T645="VERY_LIKELY", 1, TRUE, 0)</f>
        <v>0</v>
      </c>
      <c r="V645" s="24" cm="1">
        <f t="array" ref="V645">_xlfn.IFS(T645="POSSIBLE", 1, T645="LIKELY",1, T645="VERY_LIKELY", 1, TRUE, 0)</f>
        <v>0</v>
      </c>
      <c r="W645" s="24" cm="1">
        <f t="array" ref="W645">_xlfn.IFS(T645="LIKELY",1, T645="VERY_LIKELY", 1, TRUE, 0)</f>
        <v>0</v>
      </c>
      <c r="X645" s="35" cm="1">
        <f t="array" ref="X645">_xlfn.IFS(T645="VERY_LIKELY", 1, TRUE, 0)</f>
        <v>0</v>
      </c>
    </row>
    <row r="646" spans="1:24" ht="20" customHeight="1" x14ac:dyDescent="0.2">
      <c r="A646" s="22" t="s">
        <v>1428</v>
      </c>
      <c r="B646" s="49" t="str">
        <f>SUBSTITUTE(A646,"/Users/timomiessen/Desktop/imagesdk/nonblackmen1/","Image_")</f>
        <v>Image_NBM_5.jpg</v>
      </c>
      <c r="C646" s="41" t="s">
        <v>389</v>
      </c>
      <c r="D646" s="23" t="s">
        <v>391</v>
      </c>
      <c r="E646" s="24">
        <v>1</v>
      </c>
      <c r="F646" s="24">
        <v>0</v>
      </c>
      <c r="G646" s="24">
        <v>0</v>
      </c>
      <c r="H646" s="24">
        <v>0</v>
      </c>
      <c r="I646" s="24">
        <v>0</v>
      </c>
      <c r="J646" s="24">
        <v>0</v>
      </c>
      <c r="K646" s="24">
        <v>0</v>
      </c>
      <c r="L646" s="24">
        <v>0</v>
      </c>
      <c r="M646" s="24">
        <v>0</v>
      </c>
      <c r="N646" s="24">
        <v>0</v>
      </c>
      <c r="O646" s="24">
        <v>0</v>
      </c>
      <c r="P646" s="24">
        <v>0</v>
      </c>
      <c r="Q646" s="24">
        <v>0</v>
      </c>
      <c r="R646" s="24" cm="1">
        <f t="array" ref="R646">_xlfn.IFS(H646=1,1,K646=1,1,L646=1,1,M646=1,1,N646=1,1,P646=1,1,TRUE,0)</f>
        <v>0</v>
      </c>
      <c r="S646" s="35">
        <f>IF(AND(G646=1,R646=1),0,R646)</f>
        <v>0</v>
      </c>
      <c r="T646" s="53" t="s">
        <v>1</v>
      </c>
      <c r="U646" s="34" cm="1">
        <f t="array" ref="U646">_xlfn.IFS(T646="UNLIKELY", 1, T646="POSSIBLE", 1, T646="LIKELY",1, T646="VERY_LIKELY", 1, TRUE, 0)</f>
        <v>1</v>
      </c>
      <c r="V646" s="24" cm="1">
        <f t="array" ref="V646">_xlfn.IFS(T646="POSSIBLE", 1, T646="LIKELY",1, T646="VERY_LIKELY", 1, TRUE, 0)</f>
        <v>0</v>
      </c>
      <c r="W646" s="24" cm="1">
        <f t="array" ref="W646">_xlfn.IFS(T646="LIKELY",1, T646="VERY_LIKELY", 1, TRUE, 0)</f>
        <v>0</v>
      </c>
      <c r="X646" s="35" cm="1">
        <f t="array" ref="X646">_xlfn.IFS(T646="VERY_LIKELY", 1, TRUE, 0)</f>
        <v>0</v>
      </c>
    </row>
    <row r="647" spans="1:24" ht="20" customHeight="1" x14ac:dyDescent="0.2">
      <c r="A647" s="22" t="s">
        <v>1429</v>
      </c>
      <c r="B647" s="49" t="str">
        <f>SUBSTITUTE(A647,"/Users/timomiessen/Desktop/imagesdk/nonblackmen1/","Image_")</f>
        <v>Image_NBM_50.jpg</v>
      </c>
      <c r="C647" s="41" t="s">
        <v>389</v>
      </c>
      <c r="D647" s="23" t="s">
        <v>391</v>
      </c>
      <c r="E647" s="24">
        <v>1</v>
      </c>
      <c r="F647" s="24">
        <v>0</v>
      </c>
      <c r="G647" s="24">
        <v>0</v>
      </c>
      <c r="H647" s="24">
        <v>0</v>
      </c>
      <c r="I647" s="24">
        <v>0</v>
      </c>
      <c r="J647" s="24">
        <v>0</v>
      </c>
      <c r="K647" s="24">
        <v>0</v>
      </c>
      <c r="L647" s="24">
        <v>0</v>
      </c>
      <c r="M647" s="24">
        <v>0</v>
      </c>
      <c r="N647" s="24">
        <v>0</v>
      </c>
      <c r="O647" s="24">
        <v>0</v>
      </c>
      <c r="P647" s="24">
        <v>0</v>
      </c>
      <c r="Q647" s="24">
        <v>0</v>
      </c>
      <c r="R647" s="24" cm="1">
        <f t="array" ref="R647">_xlfn.IFS(H647=1,1,K647=1,1,L647=1,1,M647=1,1,N647=1,1,P647=1,1,TRUE,0)</f>
        <v>0</v>
      </c>
      <c r="S647" s="35">
        <f>IF(AND(G647=1,R647=1),0,R647)</f>
        <v>0</v>
      </c>
      <c r="T647" s="53" t="s">
        <v>2</v>
      </c>
      <c r="U647" s="34" cm="1">
        <f t="array" ref="U647">_xlfn.IFS(T647="UNLIKELY", 1, T647="POSSIBLE", 1, T647="LIKELY",1, T647="VERY_LIKELY", 1, TRUE, 0)</f>
        <v>1</v>
      </c>
      <c r="V647" s="24" cm="1">
        <f t="array" ref="V647">_xlfn.IFS(T647="POSSIBLE", 1, T647="LIKELY",1, T647="VERY_LIKELY", 1, TRUE, 0)</f>
        <v>1</v>
      </c>
      <c r="W647" s="24" cm="1">
        <f t="array" ref="W647">_xlfn.IFS(T647="LIKELY",1, T647="VERY_LIKELY", 1, TRUE, 0)</f>
        <v>0</v>
      </c>
      <c r="X647" s="35" cm="1">
        <f t="array" ref="X647">_xlfn.IFS(T647="VERY_LIKELY", 1, TRUE, 0)</f>
        <v>0</v>
      </c>
    </row>
    <row r="648" spans="1:24" ht="20" customHeight="1" x14ac:dyDescent="0.2">
      <c r="A648" s="22" t="s">
        <v>1430</v>
      </c>
      <c r="B648" s="49" t="str">
        <f>SUBSTITUTE(A648,"/Users/timomiessen/Desktop/imagesdk/nonblackmen1/","Image_")</f>
        <v>Image_NBM_51.jpg</v>
      </c>
      <c r="C648" s="41" t="s">
        <v>389</v>
      </c>
      <c r="D648" s="23" t="s">
        <v>391</v>
      </c>
      <c r="E648" s="24">
        <v>1</v>
      </c>
      <c r="F648" s="24">
        <v>0</v>
      </c>
      <c r="G648" s="24">
        <v>0</v>
      </c>
      <c r="H648" s="24">
        <v>0</v>
      </c>
      <c r="I648" s="24">
        <v>0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4">
        <v>0</v>
      </c>
      <c r="Q648" s="24">
        <v>0</v>
      </c>
      <c r="R648" s="24" cm="1">
        <f t="array" ref="R648">_xlfn.IFS(H648=1,1,K648=1,1,L648=1,1,M648=1,1,N648=1,1,P648=1,1,TRUE,0)</f>
        <v>0</v>
      </c>
      <c r="S648" s="35">
        <f>IF(AND(G648=1,R648=1),0,R648)</f>
        <v>0</v>
      </c>
      <c r="T648" s="53" t="s">
        <v>4</v>
      </c>
      <c r="U648" s="34" cm="1">
        <f t="array" ref="U648">_xlfn.IFS(T648="UNLIKELY", 1, T648="POSSIBLE", 1, T648="LIKELY",1, T648="VERY_LIKELY", 1, TRUE, 0)</f>
        <v>0</v>
      </c>
      <c r="V648" s="24" cm="1">
        <f t="array" ref="V648">_xlfn.IFS(T648="POSSIBLE", 1, T648="LIKELY",1, T648="VERY_LIKELY", 1, TRUE, 0)</f>
        <v>0</v>
      </c>
      <c r="W648" s="24" cm="1">
        <f t="array" ref="W648">_xlfn.IFS(T648="LIKELY",1, T648="VERY_LIKELY", 1, TRUE, 0)</f>
        <v>0</v>
      </c>
      <c r="X648" s="35" cm="1">
        <f t="array" ref="X648">_xlfn.IFS(T648="VERY_LIKELY", 1, TRUE, 0)</f>
        <v>0</v>
      </c>
    </row>
    <row r="649" spans="1:24" ht="20" customHeight="1" x14ac:dyDescent="0.2">
      <c r="A649" s="22" t="s">
        <v>1431</v>
      </c>
      <c r="B649" s="49" t="str">
        <f>SUBSTITUTE(A649,"/Users/timomiessen/Desktop/imagesdk/nonblackmen1/","Image_")</f>
        <v>Image_NBM_52.jpg</v>
      </c>
      <c r="C649" s="41" t="s">
        <v>389</v>
      </c>
      <c r="D649" s="23" t="s">
        <v>391</v>
      </c>
      <c r="E649" s="24">
        <v>1</v>
      </c>
      <c r="F649" s="24">
        <v>0</v>
      </c>
      <c r="G649" s="24">
        <v>0</v>
      </c>
      <c r="H649" s="24">
        <v>0</v>
      </c>
      <c r="I649" s="24">
        <v>0</v>
      </c>
      <c r="J649" s="24">
        <v>0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4">
        <v>0</v>
      </c>
      <c r="Q649" s="24">
        <v>0</v>
      </c>
      <c r="R649" s="24" cm="1">
        <f t="array" ref="R649">_xlfn.IFS(H649=1,1,K649=1,1,L649=1,1,M649=1,1,N649=1,1,P649=1,1,TRUE,0)</f>
        <v>0</v>
      </c>
      <c r="S649" s="35">
        <f>IF(AND(G649=1,R649=1),0,R649)</f>
        <v>0</v>
      </c>
      <c r="T649" s="53" t="s">
        <v>2</v>
      </c>
      <c r="U649" s="34" cm="1">
        <f t="array" ref="U649">_xlfn.IFS(T649="UNLIKELY", 1, T649="POSSIBLE", 1, T649="LIKELY",1, T649="VERY_LIKELY", 1, TRUE, 0)</f>
        <v>1</v>
      </c>
      <c r="V649" s="24" cm="1">
        <f t="array" ref="V649">_xlfn.IFS(T649="POSSIBLE", 1, T649="LIKELY",1, T649="VERY_LIKELY", 1, TRUE, 0)</f>
        <v>1</v>
      </c>
      <c r="W649" s="24" cm="1">
        <f t="array" ref="W649">_xlfn.IFS(T649="LIKELY",1, T649="VERY_LIKELY", 1, TRUE, 0)</f>
        <v>0</v>
      </c>
      <c r="X649" s="35" cm="1">
        <f t="array" ref="X649">_xlfn.IFS(T649="VERY_LIKELY", 1, TRUE, 0)</f>
        <v>0</v>
      </c>
    </row>
    <row r="650" spans="1:24" ht="20" customHeight="1" x14ac:dyDescent="0.2">
      <c r="A650" s="22" t="s">
        <v>1432</v>
      </c>
      <c r="B650" s="49" t="str">
        <f>SUBSTITUTE(A650,"/Users/timomiessen/Desktop/imagesdk/nonblackmen1/","Image_")</f>
        <v>Image_NBM_53.jpg</v>
      </c>
      <c r="C650" s="41" t="s">
        <v>389</v>
      </c>
      <c r="D650" s="23" t="s">
        <v>391</v>
      </c>
      <c r="E650" s="24">
        <v>1</v>
      </c>
      <c r="F650" s="24">
        <v>0</v>
      </c>
      <c r="G650" s="24">
        <v>0</v>
      </c>
      <c r="H650" s="24">
        <v>0</v>
      </c>
      <c r="I650" s="24">
        <v>0</v>
      </c>
      <c r="J650" s="24">
        <v>0</v>
      </c>
      <c r="K650" s="24">
        <v>0</v>
      </c>
      <c r="L650" s="24">
        <v>0</v>
      </c>
      <c r="M650" s="24">
        <v>0</v>
      </c>
      <c r="N650" s="24">
        <v>0</v>
      </c>
      <c r="O650" s="24">
        <v>0</v>
      </c>
      <c r="P650" s="24">
        <v>0</v>
      </c>
      <c r="Q650" s="24">
        <v>0</v>
      </c>
      <c r="R650" s="24" cm="1">
        <f t="array" ref="R650">_xlfn.IFS(H650=1,1,K650=1,1,L650=1,1,M650=1,1,N650=1,1,P650=1,1,TRUE,0)</f>
        <v>0</v>
      </c>
      <c r="S650" s="35">
        <f>IF(AND(G650=1,R650=1),0,R650)</f>
        <v>0</v>
      </c>
      <c r="T650" s="53" t="s">
        <v>1</v>
      </c>
      <c r="U650" s="34" cm="1">
        <f t="array" ref="U650">_xlfn.IFS(T650="UNLIKELY", 1, T650="POSSIBLE", 1, T650="LIKELY",1, T650="VERY_LIKELY", 1, TRUE, 0)</f>
        <v>1</v>
      </c>
      <c r="V650" s="24" cm="1">
        <f t="array" ref="V650">_xlfn.IFS(T650="POSSIBLE", 1, T650="LIKELY",1, T650="VERY_LIKELY", 1, TRUE, 0)</f>
        <v>0</v>
      </c>
      <c r="W650" s="24" cm="1">
        <f t="array" ref="W650">_xlfn.IFS(T650="LIKELY",1, T650="VERY_LIKELY", 1, TRUE, 0)</f>
        <v>0</v>
      </c>
      <c r="X650" s="35" cm="1">
        <f t="array" ref="X650">_xlfn.IFS(T650="VERY_LIKELY", 1, TRUE, 0)</f>
        <v>0</v>
      </c>
    </row>
    <row r="651" spans="1:24" ht="20" customHeight="1" x14ac:dyDescent="0.2">
      <c r="A651" s="22" t="s">
        <v>1433</v>
      </c>
      <c r="B651" s="49" t="str">
        <f>SUBSTITUTE(A651,"/Users/timomiessen/Desktop/imagesdk/nonblackmen1/","Image_")</f>
        <v>Image_NBM_54.jpg</v>
      </c>
      <c r="C651" s="41" t="s">
        <v>389</v>
      </c>
      <c r="D651" s="23" t="s">
        <v>391</v>
      </c>
      <c r="E651" s="24">
        <v>1</v>
      </c>
      <c r="F651" s="24">
        <v>0</v>
      </c>
      <c r="G651" s="24">
        <v>0</v>
      </c>
      <c r="H651" s="24">
        <v>0</v>
      </c>
      <c r="I651" s="24">
        <v>0</v>
      </c>
      <c r="J651" s="24">
        <v>0</v>
      </c>
      <c r="K651" s="24">
        <v>0</v>
      </c>
      <c r="L651" s="24">
        <v>0</v>
      </c>
      <c r="M651" s="24">
        <v>0</v>
      </c>
      <c r="N651" s="24">
        <v>0</v>
      </c>
      <c r="O651" s="24">
        <v>0</v>
      </c>
      <c r="P651" s="24">
        <v>0</v>
      </c>
      <c r="Q651" s="24">
        <v>0</v>
      </c>
      <c r="R651" s="24" cm="1">
        <f t="array" ref="R651">_xlfn.IFS(H651=1,1,K651=1,1,L651=1,1,M651=1,1,N651=1,1,P651=1,1,TRUE,0)</f>
        <v>0</v>
      </c>
      <c r="S651" s="35">
        <f>IF(AND(G651=1,R651=1),0,R651)</f>
        <v>0</v>
      </c>
      <c r="T651" s="53" t="s">
        <v>2</v>
      </c>
      <c r="U651" s="34" cm="1">
        <f t="array" ref="U651">_xlfn.IFS(T651="UNLIKELY", 1, T651="POSSIBLE", 1, T651="LIKELY",1, T651="VERY_LIKELY", 1, TRUE, 0)</f>
        <v>1</v>
      </c>
      <c r="V651" s="24" cm="1">
        <f t="array" ref="V651">_xlfn.IFS(T651="POSSIBLE", 1, T651="LIKELY",1, T651="VERY_LIKELY", 1, TRUE, 0)</f>
        <v>1</v>
      </c>
      <c r="W651" s="24" cm="1">
        <f t="array" ref="W651">_xlfn.IFS(T651="LIKELY",1, T651="VERY_LIKELY", 1, TRUE, 0)</f>
        <v>0</v>
      </c>
      <c r="X651" s="35" cm="1">
        <f t="array" ref="X651">_xlfn.IFS(T651="VERY_LIKELY", 1, TRUE, 0)</f>
        <v>0</v>
      </c>
    </row>
    <row r="652" spans="1:24" ht="20" customHeight="1" x14ac:dyDescent="0.2">
      <c r="A652" s="22" t="s">
        <v>1434</v>
      </c>
      <c r="B652" s="49" t="str">
        <f>SUBSTITUTE(A652,"/Users/timomiessen/Desktop/imagesdk/nonblackmen1/","Image_")</f>
        <v>Image_NBM_55.jpg</v>
      </c>
      <c r="C652" s="41" t="s">
        <v>389</v>
      </c>
      <c r="D652" s="23" t="s">
        <v>391</v>
      </c>
      <c r="E652" s="24">
        <v>1</v>
      </c>
      <c r="F652" s="24">
        <v>0</v>
      </c>
      <c r="G652" s="24">
        <v>0</v>
      </c>
      <c r="H652" s="24">
        <v>0</v>
      </c>
      <c r="I652" s="24">
        <v>0</v>
      </c>
      <c r="J652" s="24">
        <v>0</v>
      </c>
      <c r="K652" s="24">
        <v>0</v>
      </c>
      <c r="L652" s="24">
        <v>0</v>
      </c>
      <c r="M652" s="24">
        <v>0</v>
      </c>
      <c r="N652" s="24">
        <v>0</v>
      </c>
      <c r="O652" s="24">
        <v>0</v>
      </c>
      <c r="P652" s="24">
        <v>0</v>
      </c>
      <c r="Q652" s="24">
        <v>0</v>
      </c>
      <c r="R652" s="24" cm="1">
        <f t="array" ref="R652">_xlfn.IFS(H652=1,1,K652=1,1,L652=1,1,M652=1,1,N652=1,1,P652=1,1,TRUE,0)</f>
        <v>0</v>
      </c>
      <c r="S652" s="35">
        <f>IF(AND(G652=1,R652=1),0,R652)</f>
        <v>0</v>
      </c>
      <c r="T652" s="53" t="s">
        <v>1</v>
      </c>
      <c r="U652" s="34" cm="1">
        <f t="array" ref="U652">_xlfn.IFS(T652="UNLIKELY", 1, T652="POSSIBLE", 1, T652="LIKELY",1, T652="VERY_LIKELY", 1, TRUE, 0)</f>
        <v>1</v>
      </c>
      <c r="V652" s="24" cm="1">
        <f t="array" ref="V652">_xlfn.IFS(T652="POSSIBLE", 1, T652="LIKELY",1, T652="VERY_LIKELY", 1, TRUE, 0)</f>
        <v>0</v>
      </c>
      <c r="W652" s="24" cm="1">
        <f t="array" ref="W652">_xlfn.IFS(T652="LIKELY",1, T652="VERY_LIKELY", 1, TRUE, 0)</f>
        <v>0</v>
      </c>
      <c r="X652" s="35" cm="1">
        <f t="array" ref="X652">_xlfn.IFS(T652="VERY_LIKELY", 1, TRUE, 0)</f>
        <v>0</v>
      </c>
    </row>
    <row r="653" spans="1:24" ht="20" customHeight="1" x14ac:dyDescent="0.2">
      <c r="A653" s="22" t="s">
        <v>1435</v>
      </c>
      <c r="B653" s="49" t="str">
        <f>SUBSTITUTE(A653,"/Users/timomiessen/Desktop/imagesdk/nonblackmen1/","Image_")</f>
        <v>Image_NBM_56.jpg</v>
      </c>
      <c r="C653" s="41" t="s">
        <v>389</v>
      </c>
      <c r="D653" s="23" t="s">
        <v>391</v>
      </c>
      <c r="E653" s="24">
        <v>1</v>
      </c>
      <c r="F653" s="24">
        <v>0</v>
      </c>
      <c r="G653" s="24">
        <v>0</v>
      </c>
      <c r="H653" s="24">
        <v>0</v>
      </c>
      <c r="I653" s="24">
        <v>0</v>
      </c>
      <c r="J653" s="24">
        <v>0</v>
      </c>
      <c r="K653" s="24">
        <v>0</v>
      </c>
      <c r="L653" s="24">
        <v>0</v>
      </c>
      <c r="M653" s="24">
        <v>0</v>
      </c>
      <c r="N653" s="24">
        <v>0</v>
      </c>
      <c r="O653" s="24">
        <v>0</v>
      </c>
      <c r="P653" s="24">
        <v>0</v>
      </c>
      <c r="Q653" s="24">
        <v>0</v>
      </c>
      <c r="R653" s="24" cm="1">
        <f t="array" ref="R653">_xlfn.IFS(H653=1,1,K653=1,1,L653=1,1,M653=1,1,N653=1,1,P653=1,1,TRUE,0)</f>
        <v>0</v>
      </c>
      <c r="S653" s="35">
        <f>IF(AND(G653=1,R653=1),0,R653)</f>
        <v>0</v>
      </c>
      <c r="T653" s="53" t="s">
        <v>2</v>
      </c>
      <c r="U653" s="34" cm="1">
        <f t="array" ref="U653">_xlfn.IFS(T653="UNLIKELY", 1, T653="POSSIBLE", 1, T653="LIKELY",1, T653="VERY_LIKELY", 1, TRUE, 0)</f>
        <v>1</v>
      </c>
      <c r="V653" s="24" cm="1">
        <f t="array" ref="V653">_xlfn.IFS(T653="POSSIBLE", 1, T653="LIKELY",1, T653="VERY_LIKELY", 1, TRUE, 0)</f>
        <v>1</v>
      </c>
      <c r="W653" s="24" cm="1">
        <f t="array" ref="W653">_xlfn.IFS(T653="LIKELY",1, T653="VERY_LIKELY", 1, TRUE, 0)</f>
        <v>0</v>
      </c>
      <c r="X653" s="35" cm="1">
        <f t="array" ref="X653">_xlfn.IFS(T653="VERY_LIKELY", 1, TRUE, 0)</f>
        <v>0</v>
      </c>
    </row>
    <row r="654" spans="1:24" ht="20" customHeight="1" x14ac:dyDescent="0.2">
      <c r="A654" s="22" t="s">
        <v>1436</v>
      </c>
      <c r="B654" s="49" t="str">
        <f>SUBSTITUTE(A654,"/Users/timomiessen/Desktop/imagesdk/nonblackmen1/","Image_")</f>
        <v>Image_NBM_57.jpg</v>
      </c>
      <c r="C654" s="41" t="s">
        <v>389</v>
      </c>
      <c r="D654" s="23" t="s">
        <v>391</v>
      </c>
      <c r="E654" s="24">
        <v>1</v>
      </c>
      <c r="F654" s="24">
        <v>0</v>
      </c>
      <c r="G654" s="24">
        <v>0</v>
      </c>
      <c r="H654" s="24">
        <v>0</v>
      </c>
      <c r="I654" s="24">
        <v>0</v>
      </c>
      <c r="J654" s="24">
        <v>0</v>
      </c>
      <c r="K654" s="24">
        <v>0</v>
      </c>
      <c r="L654" s="24">
        <v>0</v>
      </c>
      <c r="M654" s="24">
        <v>0</v>
      </c>
      <c r="N654" s="24">
        <v>0</v>
      </c>
      <c r="O654" s="24">
        <v>0</v>
      </c>
      <c r="P654" s="24">
        <v>0</v>
      </c>
      <c r="Q654" s="24">
        <v>0</v>
      </c>
      <c r="R654" s="24" cm="1">
        <f t="array" ref="R654">_xlfn.IFS(H654=1,1,K654=1,1,L654=1,1,M654=1,1,N654=1,1,P654=1,1,TRUE,0)</f>
        <v>0</v>
      </c>
      <c r="S654" s="35">
        <f>IF(AND(G654=1,R654=1),0,R654)</f>
        <v>0</v>
      </c>
      <c r="T654" s="53" t="s">
        <v>4</v>
      </c>
      <c r="U654" s="34" cm="1">
        <f t="array" ref="U654">_xlfn.IFS(T654="UNLIKELY", 1, T654="POSSIBLE", 1, T654="LIKELY",1, T654="VERY_LIKELY", 1, TRUE, 0)</f>
        <v>0</v>
      </c>
      <c r="V654" s="24" cm="1">
        <f t="array" ref="V654">_xlfn.IFS(T654="POSSIBLE", 1, T654="LIKELY",1, T654="VERY_LIKELY", 1, TRUE, 0)</f>
        <v>0</v>
      </c>
      <c r="W654" s="24" cm="1">
        <f t="array" ref="W654">_xlfn.IFS(T654="LIKELY",1, T654="VERY_LIKELY", 1, TRUE, 0)</f>
        <v>0</v>
      </c>
      <c r="X654" s="35" cm="1">
        <f t="array" ref="X654">_xlfn.IFS(T654="VERY_LIKELY", 1, TRUE, 0)</f>
        <v>0</v>
      </c>
    </row>
    <row r="655" spans="1:24" ht="20" customHeight="1" x14ac:dyDescent="0.2">
      <c r="A655" s="22" t="s">
        <v>1437</v>
      </c>
      <c r="B655" s="49" t="str">
        <f>SUBSTITUTE(A655,"/Users/timomiessen/Desktop/imagesdk/nonblackmen1/","Image_")</f>
        <v>Image_NBM_58.jpg</v>
      </c>
      <c r="C655" s="41" t="s">
        <v>389</v>
      </c>
      <c r="D655" s="23" t="s">
        <v>391</v>
      </c>
      <c r="E655" s="24">
        <v>1</v>
      </c>
      <c r="F655" s="24">
        <v>0</v>
      </c>
      <c r="G655" s="24">
        <v>0</v>
      </c>
      <c r="H655" s="24">
        <v>0</v>
      </c>
      <c r="I655" s="24">
        <v>0</v>
      </c>
      <c r="J655" s="24">
        <v>0</v>
      </c>
      <c r="K655" s="24">
        <v>0</v>
      </c>
      <c r="L655" s="24">
        <v>0</v>
      </c>
      <c r="M655" s="24">
        <v>0</v>
      </c>
      <c r="N655" s="24">
        <v>0</v>
      </c>
      <c r="O655" s="24">
        <v>0</v>
      </c>
      <c r="P655" s="24">
        <v>0</v>
      </c>
      <c r="Q655" s="24">
        <v>0</v>
      </c>
      <c r="R655" s="24" cm="1">
        <f t="array" ref="R655">_xlfn.IFS(H655=1,1,K655=1,1,L655=1,1,M655=1,1,N655=1,1,P655=1,1,TRUE,0)</f>
        <v>0</v>
      </c>
      <c r="S655" s="35">
        <f>IF(AND(G655=1,R655=1),0,R655)</f>
        <v>0</v>
      </c>
      <c r="T655" s="53" t="s">
        <v>4</v>
      </c>
      <c r="U655" s="34" cm="1">
        <f t="array" ref="U655">_xlfn.IFS(T655="UNLIKELY", 1, T655="POSSIBLE", 1, T655="LIKELY",1, T655="VERY_LIKELY", 1, TRUE, 0)</f>
        <v>0</v>
      </c>
      <c r="V655" s="24" cm="1">
        <f t="array" ref="V655">_xlfn.IFS(T655="POSSIBLE", 1, T655="LIKELY",1, T655="VERY_LIKELY", 1, TRUE, 0)</f>
        <v>0</v>
      </c>
      <c r="W655" s="24" cm="1">
        <f t="array" ref="W655">_xlfn.IFS(T655="LIKELY",1, T655="VERY_LIKELY", 1, TRUE, 0)</f>
        <v>0</v>
      </c>
      <c r="X655" s="35" cm="1">
        <f t="array" ref="X655">_xlfn.IFS(T655="VERY_LIKELY", 1, TRUE, 0)</f>
        <v>0</v>
      </c>
    </row>
    <row r="656" spans="1:24" ht="20" customHeight="1" x14ac:dyDescent="0.2">
      <c r="A656" s="22" t="s">
        <v>1438</v>
      </c>
      <c r="B656" s="49" t="str">
        <f>SUBSTITUTE(A656,"/Users/timomiessen/Desktop/imagesdk/nonblackmen1/","Image_")</f>
        <v>Image_NBM_59.jpg</v>
      </c>
      <c r="C656" s="41" t="s">
        <v>389</v>
      </c>
      <c r="D656" s="23" t="s">
        <v>391</v>
      </c>
      <c r="E656" s="24">
        <v>1</v>
      </c>
      <c r="F656" s="24">
        <v>0</v>
      </c>
      <c r="G656" s="24">
        <v>0</v>
      </c>
      <c r="H656" s="24">
        <v>0</v>
      </c>
      <c r="I656" s="24">
        <v>0</v>
      </c>
      <c r="J656" s="24">
        <v>0</v>
      </c>
      <c r="K656" s="24">
        <v>0</v>
      </c>
      <c r="L656" s="24">
        <v>0</v>
      </c>
      <c r="M656" s="24">
        <v>0</v>
      </c>
      <c r="N656" s="24">
        <v>0</v>
      </c>
      <c r="O656" s="24">
        <v>0</v>
      </c>
      <c r="P656" s="24">
        <v>0</v>
      </c>
      <c r="Q656" s="24">
        <v>0</v>
      </c>
      <c r="R656" s="24" cm="1">
        <f t="array" ref="R656">_xlfn.IFS(H656=1,1,K656=1,1,L656=1,1,M656=1,1,N656=1,1,P656=1,1,TRUE,0)</f>
        <v>0</v>
      </c>
      <c r="S656" s="35">
        <f>IF(AND(G656=1,R656=1),0,R656)</f>
        <v>0</v>
      </c>
      <c r="T656" s="53" t="s">
        <v>1</v>
      </c>
      <c r="U656" s="34" cm="1">
        <f t="array" ref="U656">_xlfn.IFS(T656="UNLIKELY", 1, T656="POSSIBLE", 1, T656="LIKELY",1, T656="VERY_LIKELY", 1, TRUE, 0)</f>
        <v>1</v>
      </c>
      <c r="V656" s="24" cm="1">
        <f t="array" ref="V656">_xlfn.IFS(T656="POSSIBLE", 1, T656="LIKELY",1, T656="VERY_LIKELY", 1, TRUE, 0)</f>
        <v>0</v>
      </c>
      <c r="W656" s="24" cm="1">
        <f t="array" ref="W656">_xlfn.IFS(T656="LIKELY",1, T656="VERY_LIKELY", 1, TRUE, 0)</f>
        <v>0</v>
      </c>
      <c r="X656" s="35" cm="1">
        <f t="array" ref="X656">_xlfn.IFS(T656="VERY_LIKELY", 1, TRUE, 0)</f>
        <v>0</v>
      </c>
    </row>
    <row r="657" spans="1:24" ht="20" customHeight="1" x14ac:dyDescent="0.2">
      <c r="A657" s="22" t="s">
        <v>1439</v>
      </c>
      <c r="B657" s="49" t="str">
        <f>SUBSTITUTE(A657,"/Users/timomiessen/Desktop/imagesdk/nonblackmen1/","Image_")</f>
        <v>Image_NBM_6.jpg</v>
      </c>
      <c r="C657" s="41" t="s">
        <v>389</v>
      </c>
      <c r="D657" s="23" t="s">
        <v>391</v>
      </c>
      <c r="E657" s="24">
        <v>1</v>
      </c>
      <c r="F657" s="24">
        <v>0</v>
      </c>
      <c r="G657" s="24">
        <v>0</v>
      </c>
      <c r="H657" s="24">
        <v>0</v>
      </c>
      <c r="I657" s="24">
        <v>0</v>
      </c>
      <c r="J657" s="24">
        <v>0</v>
      </c>
      <c r="K657" s="24">
        <v>0</v>
      </c>
      <c r="L657" s="24">
        <v>0</v>
      </c>
      <c r="M657" s="24">
        <v>0</v>
      </c>
      <c r="N657" s="24">
        <v>0</v>
      </c>
      <c r="O657" s="24">
        <v>0</v>
      </c>
      <c r="P657" s="24">
        <v>0</v>
      </c>
      <c r="Q657" s="24">
        <v>0</v>
      </c>
      <c r="R657" s="24" cm="1">
        <f t="array" ref="R657">_xlfn.IFS(H657=1,1,K657=1,1,L657=1,1,M657=1,1,N657=1,1,P657=1,1,TRUE,0)</f>
        <v>0</v>
      </c>
      <c r="S657" s="35">
        <f>IF(AND(G657=1,R657=1),0,R657)</f>
        <v>0</v>
      </c>
      <c r="T657" s="53" t="s">
        <v>4</v>
      </c>
      <c r="U657" s="34" cm="1">
        <f t="array" ref="U657">_xlfn.IFS(T657="UNLIKELY", 1, T657="POSSIBLE", 1, T657="LIKELY",1, T657="VERY_LIKELY", 1, TRUE, 0)</f>
        <v>0</v>
      </c>
      <c r="V657" s="24" cm="1">
        <f t="array" ref="V657">_xlfn.IFS(T657="POSSIBLE", 1, T657="LIKELY",1, T657="VERY_LIKELY", 1, TRUE, 0)</f>
        <v>0</v>
      </c>
      <c r="W657" s="24" cm="1">
        <f t="array" ref="W657">_xlfn.IFS(T657="LIKELY",1, T657="VERY_LIKELY", 1, TRUE, 0)</f>
        <v>0</v>
      </c>
      <c r="X657" s="35" cm="1">
        <f t="array" ref="X657">_xlfn.IFS(T657="VERY_LIKELY", 1, TRUE, 0)</f>
        <v>0</v>
      </c>
    </row>
    <row r="658" spans="1:24" ht="20" customHeight="1" x14ac:dyDescent="0.2">
      <c r="A658" s="22" t="s">
        <v>1440</v>
      </c>
      <c r="B658" s="49" t="str">
        <f>SUBSTITUTE(A658,"/Users/timomiessen/Desktop/imagesdk/nonblackmen1/","Image_")</f>
        <v>Image_NBM_60.jpg</v>
      </c>
      <c r="C658" s="41" t="s">
        <v>389</v>
      </c>
      <c r="D658" s="23" t="s">
        <v>391</v>
      </c>
      <c r="E658" s="24">
        <v>1</v>
      </c>
      <c r="F658" s="24">
        <v>0</v>
      </c>
      <c r="G658" s="24">
        <v>0</v>
      </c>
      <c r="H658" s="24">
        <v>0</v>
      </c>
      <c r="I658" s="24">
        <v>0</v>
      </c>
      <c r="J658" s="24">
        <v>0</v>
      </c>
      <c r="K658" s="24">
        <v>0</v>
      </c>
      <c r="L658" s="24">
        <v>0</v>
      </c>
      <c r="M658" s="24">
        <v>0</v>
      </c>
      <c r="N658" s="24">
        <v>0</v>
      </c>
      <c r="O658" s="24">
        <v>0</v>
      </c>
      <c r="P658" s="24">
        <v>0</v>
      </c>
      <c r="Q658" s="24">
        <v>0</v>
      </c>
      <c r="R658" s="24" cm="1">
        <f t="array" ref="R658">_xlfn.IFS(H658=1,1,K658=1,1,L658=1,1,M658=1,1,N658=1,1,P658=1,1,TRUE,0)</f>
        <v>0</v>
      </c>
      <c r="S658" s="35">
        <f>IF(AND(G658=1,R658=1),0,R658)</f>
        <v>0</v>
      </c>
      <c r="T658" s="53" t="s">
        <v>4</v>
      </c>
      <c r="U658" s="34" cm="1">
        <f t="array" ref="U658">_xlfn.IFS(T658="UNLIKELY", 1, T658="POSSIBLE", 1, T658="LIKELY",1, T658="VERY_LIKELY", 1, TRUE, 0)</f>
        <v>0</v>
      </c>
      <c r="V658" s="24" cm="1">
        <f t="array" ref="V658">_xlfn.IFS(T658="POSSIBLE", 1, T658="LIKELY",1, T658="VERY_LIKELY", 1, TRUE, 0)</f>
        <v>0</v>
      </c>
      <c r="W658" s="24" cm="1">
        <f t="array" ref="W658">_xlfn.IFS(T658="LIKELY",1, T658="VERY_LIKELY", 1, TRUE, 0)</f>
        <v>0</v>
      </c>
      <c r="X658" s="35" cm="1">
        <f t="array" ref="X658">_xlfn.IFS(T658="VERY_LIKELY", 1, TRUE, 0)</f>
        <v>0</v>
      </c>
    </row>
    <row r="659" spans="1:24" ht="20" customHeight="1" x14ac:dyDescent="0.2">
      <c r="A659" s="22" t="s">
        <v>1441</v>
      </c>
      <c r="B659" s="49" t="str">
        <f>SUBSTITUTE(A659,"/Users/timomiessen/Desktop/imagesdk/nonblackmen1/","Image_")</f>
        <v>Image_NBM_61.jpg</v>
      </c>
      <c r="C659" s="41" t="s">
        <v>389</v>
      </c>
      <c r="D659" s="23" t="s">
        <v>391</v>
      </c>
      <c r="E659" s="24">
        <v>1</v>
      </c>
      <c r="F659" s="24">
        <v>0</v>
      </c>
      <c r="G659" s="24">
        <v>0</v>
      </c>
      <c r="H659" s="24">
        <v>0</v>
      </c>
      <c r="I659" s="24">
        <v>0</v>
      </c>
      <c r="J659" s="24">
        <v>0</v>
      </c>
      <c r="K659" s="24">
        <v>0</v>
      </c>
      <c r="L659" s="24">
        <v>0</v>
      </c>
      <c r="M659" s="24">
        <v>0</v>
      </c>
      <c r="N659" s="24">
        <v>0</v>
      </c>
      <c r="O659" s="24">
        <v>0</v>
      </c>
      <c r="P659" s="24">
        <v>0</v>
      </c>
      <c r="Q659" s="24">
        <v>0</v>
      </c>
      <c r="R659" s="24" cm="1">
        <f t="array" ref="R659">_xlfn.IFS(H659=1,1,K659=1,1,L659=1,1,M659=1,1,N659=1,1,P659=1,1,TRUE,0)</f>
        <v>0</v>
      </c>
      <c r="S659" s="35">
        <f>IF(AND(G659=1,R659=1),0,R659)</f>
        <v>0</v>
      </c>
      <c r="T659" s="53" t="s">
        <v>1</v>
      </c>
      <c r="U659" s="34" cm="1">
        <f t="array" ref="U659">_xlfn.IFS(T659="UNLIKELY", 1, T659="POSSIBLE", 1, T659="LIKELY",1, T659="VERY_LIKELY", 1, TRUE, 0)</f>
        <v>1</v>
      </c>
      <c r="V659" s="24" cm="1">
        <f t="array" ref="V659">_xlfn.IFS(T659="POSSIBLE", 1, T659="LIKELY",1, T659="VERY_LIKELY", 1, TRUE, 0)</f>
        <v>0</v>
      </c>
      <c r="W659" s="24" cm="1">
        <f t="array" ref="W659">_xlfn.IFS(T659="LIKELY",1, T659="VERY_LIKELY", 1, TRUE, 0)</f>
        <v>0</v>
      </c>
      <c r="X659" s="35" cm="1">
        <f t="array" ref="X659">_xlfn.IFS(T659="VERY_LIKELY", 1, TRUE, 0)</f>
        <v>0</v>
      </c>
    </row>
    <row r="660" spans="1:24" ht="20" customHeight="1" x14ac:dyDescent="0.2">
      <c r="A660" s="22" t="s">
        <v>1442</v>
      </c>
      <c r="B660" s="49" t="str">
        <f>SUBSTITUTE(A660,"/Users/timomiessen/Desktop/imagesdk/nonblackmen1/","Image_")</f>
        <v>Image_NBM_62.jpg</v>
      </c>
      <c r="C660" s="41" t="s">
        <v>389</v>
      </c>
      <c r="D660" s="23" t="s">
        <v>391</v>
      </c>
      <c r="E660" s="24">
        <v>1</v>
      </c>
      <c r="F660" s="24">
        <v>0</v>
      </c>
      <c r="G660" s="24">
        <v>0</v>
      </c>
      <c r="H660" s="24">
        <v>0</v>
      </c>
      <c r="I660" s="24">
        <v>0</v>
      </c>
      <c r="J660" s="24">
        <v>0</v>
      </c>
      <c r="K660" s="24">
        <v>0</v>
      </c>
      <c r="L660" s="24">
        <v>0</v>
      </c>
      <c r="M660" s="24">
        <v>0</v>
      </c>
      <c r="N660" s="24">
        <v>0</v>
      </c>
      <c r="O660" s="24">
        <v>0</v>
      </c>
      <c r="P660" s="24">
        <v>0</v>
      </c>
      <c r="Q660" s="24">
        <v>0</v>
      </c>
      <c r="R660" s="24" cm="1">
        <f t="array" ref="R660">_xlfn.IFS(H660=1,1,K660=1,1,L660=1,1,M660=1,1,N660=1,1,P660=1,1,TRUE,0)</f>
        <v>0</v>
      </c>
      <c r="S660" s="35">
        <f>IF(AND(G660=1,R660=1),0,R660)</f>
        <v>0</v>
      </c>
      <c r="T660" s="53" t="s">
        <v>1</v>
      </c>
      <c r="U660" s="34" cm="1">
        <f t="array" ref="U660">_xlfn.IFS(T660="UNLIKELY", 1, T660="POSSIBLE", 1, T660="LIKELY",1, T660="VERY_LIKELY", 1, TRUE, 0)</f>
        <v>1</v>
      </c>
      <c r="V660" s="24" cm="1">
        <f t="array" ref="V660">_xlfn.IFS(T660="POSSIBLE", 1, T660="LIKELY",1, T660="VERY_LIKELY", 1, TRUE, 0)</f>
        <v>0</v>
      </c>
      <c r="W660" s="24" cm="1">
        <f t="array" ref="W660">_xlfn.IFS(T660="LIKELY",1, T660="VERY_LIKELY", 1, TRUE, 0)</f>
        <v>0</v>
      </c>
      <c r="X660" s="35" cm="1">
        <f t="array" ref="X660">_xlfn.IFS(T660="VERY_LIKELY", 1, TRUE, 0)</f>
        <v>0</v>
      </c>
    </row>
    <row r="661" spans="1:24" ht="20" customHeight="1" x14ac:dyDescent="0.2">
      <c r="A661" s="22" t="s">
        <v>1443</v>
      </c>
      <c r="B661" s="49" t="str">
        <f>SUBSTITUTE(A661,"/Users/timomiessen/Desktop/imagesdk/nonblackmen1/","Image_")</f>
        <v>Image_NBM_63.jpg</v>
      </c>
      <c r="C661" s="41" t="s">
        <v>389</v>
      </c>
      <c r="D661" s="23" t="s">
        <v>391</v>
      </c>
      <c r="E661" s="24">
        <v>1</v>
      </c>
      <c r="F661" s="24">
        <v>0</v>
      </c>
      <c r="G661" s="24">
        <v>0</v>
      </c>
      <c r="H661" s="24">
        <v>0</v>
      </c>
      <c r="I661" s="24">
        <v>0</v>
      </c>
      <c r="J661" s="24">
        <v>0</v>
      </c>
      <c r="K661" s="24">
        <v>0</v>
      </c>
      <c r="L661" s="24">
        <v>0</v>
      </c>
      <c r="M661" s="24">
        <v>0</v>
      </c>
      <c r="N661" s="24">
        <v>0</v>
      </c>
      <c r="O661" s="24">
        <v>0</v>
      </c>
      <c r="P661" s="24">
        <v>0</v>
      </c>
      <c r="Q661" s="24">
        <v>0</v>
      </c>
      <c r="R661" s="24" cm="1">
        <f t="array" ref="R661">_xlfn.IFS(H661=1,1,K661=1,1,L661=1,1,M661=1,1,N661=1,1,P661=1,1,TRUE,0)</f>
        <v>0</v>
      </c>
      <c r="S661" s="35">
        <f>IF(AND(G661=1,R661=1),0,R661)</f>
        <v>0</v>
      </c>
      <c r="T661" s="53" t="s">
        <v>4</v>
      </c>
      <c r="U661" s="34" cm="1">
        <f t="array" ref="U661">_xlfn.IFS(T661="UNLIKELY", 1, T661="POSSIBLE", 1, T661="LIKELY",1, T661="VERY_LIKELY", 1, TRUE, 0)</f>
        <v>0</v>
      </c>
      <c r="V661" s="24" cm="1">
        <f t="array" ref="V661">_xlfn.IFS(T661="POSSIBLE", 1, T661="LIKELY",1, T661="VERY_LIKELY", 1, TRUE, 0)</f>
        <v>0</v>
      </c>
      <c r="W661" s="24" cm="1">
        <f t="array" ref="W661">_xlfn.IFS(T661="LIKELY",1, T661="VERY_LIKELY", 1, TRUE, 0)</f>
        <v>0</v>
      </c>
      <c r="X661" s="35" cm="1">
        <f t="array" ref="X661">_xlfn.IFS(T661="VERY_LIKELY", 1, TRUE, 0)</f>
        <v>0</v>
      </c>
    </row>
    <row r="662" spans="1:24" ht="20" customHeight="1" x14ac:dyDescent="0.2">
      <c r="A662" s="22" t="s">
        <v>1444</v>
      </c>
      <c r="B662" s="49" t="str">
        <f>SUBSTITUTE(A662,"/Users/timomiessen/Desktop/imagesdk/nonblackmen1/","Image_")</f>
        <v>Image_NBM_64.jpg</v>
      </c>
      <c r="C662" s="41" t="s">
        <v>389</v>
      </c>
      <c r="D662" s="23" t="s">
        <v>391</v>
      </c>
      <c r="E662" s="24">
        <v>1</v>
      </c>
      <c r="F662" s="24">
        <v>0</v>
      </c>
      <c r="G662" s="24">
        <v>0</v>
      </c>
      <c r="H662" s="24">
        <v>0</v>
      </c>
      <c r="I662" s="24">
        <v>0</v>
      </c>
      <c r="J662" s="24">
        <v>0</v>
      </c>
      <c r="K662" s="24">
        <v>0</v>
      </c>
      <c r="L662" s="24">
        <v>0</v>
      </c>
      <c r="M662" s="24">
        <v>0</v>
      </c>
      <c r="N662" s="24">
        <v>0</v>
      </c>
      <c r="O662" s="24">
        <v>0</v>
      </c>
      <c r="P662" s="24">
        <v>0</v>
      </c>
      <c r="Q662" s="24">
        <v>0</v>
      </c>
      <c r="R662" s="24" cm="1">
        <f t="array" ref="R662">_xlfn.IFS(H662=1,1,K662=1,1,L662=1,1,M662=1,1,N662=1,1,P662=1,1,TRUE,0)</f>
        <v>0</v>
      </c>
      <c r="S662" s="35">
        <f>IF(AND(G662=1,R662=1),0,R662)</f>
        <v>0</v>
      </c>
      <c r="T662" s="53" t="s">
        <v>1</v>
      </c>
      <c r="U662" s="34" cm="1">
        <f t="array" ref="U662">_xlfn.IFS(T662="UNLIKELY", 1, T662="POSSIBLE", 1, T662="LIKELY",1, T662="VERY_LIKELY", 1, TRUE, 0)</f>
        <v>1</v>
      </c>
      <c r="V662" s="24" cm="1">
        <f t="array" ref="V662">_xlfn.IFS(T662="POSSIBLE", 1, T662="LIKELY",1, T662="VERY_LIKELY", 1, TRUE, 0)</f>
        <v>0</v>
      </c>
      <c r="W662" s="24" cm="1">
        <f t="array" ref="W662">_xlfn.IFS(T662="LIKELY",1, T662="VERY_LIKELY", 1, TRUE, 0)</f>
        <v>0</v>
      </c>
      <c r="X662" s="35" cm="1">
        <f t="array" ref="X662">_xlfn.IFS(T662="VERY_LIKELY", 1, TRUE, 0)</f>
        <v>0</v>
      </c>
    </row>
    <row r="663" spans="1:24" ht="20" customHeight="1" x14ac:dyDescent="0.2">
      <c r="A663" s="22" t="s">
        <v>1445</v>
      </c>
      <c r="B663" s="49" t="str">
        <f>SUBSTITUTE(A663,"/Users/timomiessen/Desktop/imagesdk/nonblackmen1/","Image_")</f>
        <v>Image_NBM_65.jpg</v>
      </c>
      <c r="C663" s="41" t="s">
        <v>389</v>
      </c>
      <c r="D663" s="23" t="s">
        <v>391</v>
      </c>
      <c r="E663" s="24">
        <v>1</v>
      </c>
      <c r="F663" s="24">
        <v>0</v>
      </c>
      <c r="G663" s="24">
        <v>0</v>
      </c>
      <c r="H663" s="24">
        <v>0</v>
      </c>
      <c r="I663" s="24">
        <v>0</v>
      </c>
      <c r="J663" s="24">
        <v>0</v>
      </c>
      <c r="K663" s="24">
        <v>0</v>
      </c>
      <c r="L663" s="24">
        <v>0</v>
      </c>
      <c r="M663" s="24">
        <v>0</v>
      </c>
      <c r="N663" s="24">
        <v>0</v>
      </c>
      <c r="O663" s="24">
        <v>0</v>
      </c>
      <c r="P663" s="24">
        <v>0</v>
      </c>
      <c r="Q663" s="24">
        <v>0</v>
      </c>
      <c r="R663" s="24" cm="1">
        <f t="array" ref="R663">_xlfn.IFS(H663=1,1,K663=1,1,L663=1,1,M663=1,1,N663=1,1,P663=1,1,TRUE,0)</f>
        <v>0</v>
      </c>
      <c r="S663" s="35">
        <f>IF(AND(G663=1,R663=1),0,R663)</f>
        <v>0</v>
      </c>
      <c r="T663" s="53" t="s">
        <v>2</v>
      </c>
      <c r="U663" s="34" cm="1">
        <f t="array" ref="U663">_xlfn.IFS(T663="UNLIKELY", 1, T663="POSSIBLE", 1, T663="LIKELY",1, T663="VERY_LIKELY", 1, TRUE, 0)</f>
        <v>1</v>
      </c>
      <c r="V663" s="24" cm="1">
        <f t="array" ref="V663">_xlfn.IFS(T663="POSSIBLE", 1, T663="LIKELY",1, T663="VERY_LIKELY", 1, TRUE, 0)</f>
        <v>1</v>
      </c>
      <c r="W663" s="24" cm="1">
        <f t="array" ref="W663">_xlfn.IFS(T663="LIKELY",1, T663="VERY_LIKELY", 1, TRUE, 0)</f>
        <v>0</v>
      </c>
      <c r="X663" s="35" cm="1">
        <f t="array" ref="X663">_xlfn.IFS(T663="VERY_LIKELY", 1, TRUE, 0)</f>
        <v>0</v>
      </c>
    </row>
    <row r="664" spans="1:24" ht="20" customHeight="1" x14ac:dyDescent="0.2">
      <c r="A664" s="22" t="s">
        <v>1446</v>
      </c>
      <c r="B664" s="49" t="str">
        <f>SUBSTITUTE(A664,"/Users/timomiessen/Desktop/imagesdk/nonblackmen1/","Image_")</f>
        <v>Image_NBM_66.jpg</v>
      </c>
      <c r="C664" s="41" t="s">
        <v>389</v>
      </c>
      <c r="D664" s="23" t="s">
        <v>391</v>
      </c>
      <c r="E664" s="24">
        <v>1</v>
      </c>
      <c r="F664" s="24">
        <v>0</v>
      </c>
      <c r="G664" s="24">
        <v>0</v>
      </c>
      <c r="H664" s="24">
        <v>0</v>
      </c>
      <c r="I664" s="24">
        <v>0</v>
      </c>
      <c r="J664" s="24">
        <v>0</v>
      </c>
      <c r="K664" s="24">
        <v>0</v>
      </c>
      <c r="L664" s="24">
        <v>0</v>
      </c>
      <c r="M664" s="24">
        <v>0</v>
      </c>
      <c r="N664" s="24">
        <v>0</v>
      </c>
      <c r="O664" s="24">
        <v>0</v>
      </c>
      <c r="P664" s="24">
        <v>0</v>
      </c>
      <c r="Q664" s="24">
        <v>0</v>
      </c>
      <c r="R664" s="24" cm="1">
        <f t="array" ref="R664">_xlfn.IFS(H664=1,1,K664=1,1,L664=1,1,M664=1,1,N664=1,1,P664=1,1,TRUE,0)</f>
        <v>0</v>
      </c>
      <c r="S664" s="35">
        <f>IF(AND(G664=1,R664=1),0,R664)</f>
        <v>0</v>
      </c>
      <c r="T664" s="53" t="s">
        <v>4</v>
      </c>
      <c r="U664" s="34" cm="1">
        <f t="array" ref="U664">_xlfn.IFS(T664="UNLIKELY", 1, T664="POSSIBLE", 1, T664="LIKELY",1, T664="VERY_LIKELY", 1, TRUE, 0)</f>
        <v>0</v>
      </c>
      <c r="V664" s="24" cm="1">
        <f t="array" ref="V664">_xlfn.IFS(T664="POSSIBLE", 1, T664="LIKELY",1, T664="VERY_LIKELY", 1, TRUE, 0)</f>
        <v>0</v>
      </c>
      <c r="W664" s="24" cm="1">
        <f t="array" ref="W664">_xlfn.IFS(T664="LIKELY",1, T664="VERY_LIKELY", 1, TRUE, 0)</f>
        <v>0</v>
      </c>
      <c r="X664" s="35" cm="1">
        <f t="array" ref="X664">_xlfn.IFS(T664="VERY_LIKELY", 1, TRUE, 0)</f>
        <v>0</v>
      </c>
    </row>
    <row r="665" spans="1:24" ht="20" customHeight="1" x14ac:dyDescent="0.2">
      <c r="A665" s="22" t="s">
        <v>1447</v>
      </c>
      <c r="B665" s="49" t="str">
        <f>SUBSTITUTE(A665,"/Users/timomiessen/Desktop/imagesdk/nonblackmen1/","Image_")</f>
        <v>Image_NBM_67.jpg</v>
      </c>
      <c r="C665" s="41" t="s">
        <v>389</v>
      </c>
      <c r="D665" s="23" t="s">
        <v>391</v>
      </c>
      <c r="E665" s="24">
        <v>1</v>
      </c>
      <c r="F665" s="24">
        <v>0</v>
      </c>
      <c r="G665" s="24">
        <v>0</v>
      </c>
      <c r="H665" s="24">
        <v>0</v>
      </c>
      <c r="I665" s="24">
        <v>0</v>
      </c>
      <c r="J665" s="24">
        <v>0</v>
      </c>
      <c r="K665" s="24">
        <v>0</v>
      </c>
      <c r="L665" s="24">
        <v>0</v>
      </c>
      <c r="M665" s="24">
        <v>0</v>
      </c>
      <c r="N665" s="24">
        <v>0</v>
      </c>
      <c r="O665" s="24">
        <v>0</v>
      </c>
      <c r="P665" s="24">
        <v>0</v>
      </c>
      <c r="Q665" s="24">
        <v>0</v>
      </c>
      <c r="R665" s="24" cm="1">
        <f t="array" ref="R665">_xlfn.IFS(H665=1,1,K665=1,1,L665=1,1,M665=1,1,N665=1,1,P665=1,1,TRUE,0)</f>
        <v>0</v>
      </c>
      <c r="S665" s="35">
        <f>IF(AND(G665=1,R665=1),0,R665)</f>
        <v>0</v>
      </c>
      <c r="T665" s="53" t="s">
        <v>4</v>
      </c>
      <c r="U665" s="34" cm="1">
        <f t="array" ref="U665">_xlfn.IFS(T665="UNLIKELY", 1, T665="POSSIBLE", 1, T665="LIKELY",1, T665="VERY_LIKELY", 1, TRUE, 0)</f>
        <v>0</v>
      </c>
      <c r="V665" s="24" cm="1">
        <f t="array" ref="V665">_xlfn.IFS(T665="POSSIBLE", 1, T665="LIKELY",1, T665="VERY_LIKELY", 1, TRUE, 0)</f>
        <v>0</v>
      </c>
      <c r="W665" s="24" cm="1">
        <f t="array" ref="W665">_xlfn.IFS(T665="LIKELY",1, T665="VERY_LIKELY", 1, TRUE, 0)</f>
        <v>0</v>
      </c>
      <c r="X665" s="35" cm="1">
        <f t="array" ref="X665">_xlfn.IFS(T665="VERY_LIKELY", 1, TRUE, 0)</f>
        <v>0</v>
      </c>
    </row>
    <row r="666" spans="1:24" ht="20" customHeight="1" x14ac:dyDescent="0.2">
      <c r="A666" s="22" t="s">
        <v>1448</v>
      </c>
      <c r="B666" s="49" t="str">
        <f>SUBSTITUTE(A666,"/Users/timomiessen/Desktop/imagesdk/nonblackmen1/","Image_")</f>
        <v>Image_NBM_68.jpg</v>
      </c>
      <c r="C666" s="41" t="s">
        <v>389</v>
      </c>
      <c r="D666" s="23" t="s">
        <v>391</v>
      </c>
      <c r="E666" s="24">
        <v>1</v>
      </c>
      <c r="F666" s="24">
        <v>0</v>
      </c>
      <c r="G666" s="24">
        <v>0</v>
      </c>
      <c r="H666" s="24">
        <v>0</v>
      </c>
      <c r="I666" s="24">
        <v>0</v>
      </c>
      <c r="J666" s="24">
        <v>0</v>
      </c>
      <c r="K666" s="24">
        <v>0</v>
      </c>
      <c r="L666" s="24">
        <v>0</v>
      </c>
      <c r="M666" s="24">
        <v>0</v>
      </c>
      <c r="N666" s="24">
        <v>0</v>
      </c>
      <c r="O666" s="24">
        <v>0</v>
      </c>
      <c r="P666" s="24">
        <v>0</v>
      </c>
      <c r="Q666" s="24">
        <v>0</v>
      </c>
      <c r="R666" s="24" cm="1">
        <f t="array" ref="R666">_xlfn.IFS(H666=1,1,K666=1,1,L666=1,1,M666=1,1,N666=1,1,P666=1,1,TRUE,0)</f>
        <v>0</v>
      </c>
      <c r="S666" s="35">
        <f>IF(AND(G666=1,R666=1),0,R666)</f>
        <v>0</v>
      </c>
      <c r="T666" s="53" t="s">
        <v>2</v>
      </c>
      <c r="U666" s="34" cm="1">
        <f t="array" ref="U666">_xlfn.IFS(T666="UNLIKELY", 1, T666="POSSIBLE", 1, T666="LIKELY",1, T666="VERY_LIKELY", 1, TRUE, 0)</f>
        <v>1</v>
      </c>
      <c r="V666" s="24" cm="1">
        <f t="array" ref="V666">_xlfn.IFS(T666="POSSIBLE", 1, T666="LIKELY",1, T666="VERY_LIKELY", 1, TRUE, 0)</f>
        <v>1</v>
      </c>
      <c r="W666" s="24" cm="1">
        <f t="array" ref="W666">_xlfn.IFS(T666="LIKELY",1, T666="VERY_LIKELY", 1, TRUE, 0)</f>
        <v>0</v>
      </c>
      <c r="X666" s="35" cm="1">
        <f t="array" ref="X666">_xlfn.IFS(T666="VERY_LIKELY", 1, TRUE, 0)</f>
        <v>0</v>
      </c>
    </row>
    <row r="667" spans="1:24" ht="20" customHeight="1" x14ac:dyDescent="0.2">
      <c r="A667" s="22" t="s">
        <v>1449</v>
      </c>
      <c r="B667" s="49" t="str">
        <f>SUBSTITUTE(A667,"/Users/timomiessen/Desktop/imagesdk/nonblackmen1/","Image_")</f>
        <v>Image_NBM_69.jpg</v>
      </c>
      <c r="C667" s="41" t="s">
        <v>389</v>
      </c>
      <c r="D667" s="23" t="s">
        <v>391</v>
      </c>
      <c r="E667" s="24">
        <v>1</v>
      </c>
      <c r="F667" s="24">
        <v>0</v>
      </c>
      <c r="G667" s="24">
        <v>0</v>
      </c>
      <c r="H667" s="24">
        <v>0</v>
      </c>
      <c r="I667" s="24">
        <v>0</v>
      </c>
      <c r="J667" s="24">
        <v>0</v>
      </c>
      <c r="K667" s="24">
        <v>0</v>
      </c>
      <c r="L667" s="24">
        <v>0</v>
      </c>
      <c r="M667" s="24">
        <v>0</v>
      </c>
      <c r="N667" s="24">
        <v>0</v>
      </c>
      <c r="O667" s="24">
        <v>0</v>
      </c>
      <c r="P667" s="24">
        <v>0</v>
      </c>
      <c r="Q667" s="24">
        <v>0</v>
      </c>
      <c r="R667" s="24" cm="1">
        <f t="array" ref="R667">_xlfn.IFS(H667=1,1,K667=1,1,L667=1,1,M667=1,1,N667=1,1,P667=1,1,TRUE,0)</f>
        <v>0</v>
      </c>
      <c r="S667" s="35">
        <f>IF(AND(G667=1,R667=1),0,R667)</f>
        <v>0</v>
      </c>
      <c r="T667" s="53" t="s">
        <v>2</v>
      </c>
      <c r="U667" s="34" cm="1">
        <f t="array" ref="U667">_xlfn.IFS(T667="UNLIKELY", 1, T667="POSSIBLE", 1, T667="LIKELY",1, T667="VERY_LIKELY", 1, TRUE, 0)</f>
        <v>1</v>
      </c>
      <c r="V667" s="24" cm="1">
        <f t="array" ref="V667">_xlfn.IFS(T667="POSSIBLE", 1, T667="LIKELY",1, T667="VERY_LIKELY", 1, TRUE, 0)</f>
        <v>1</v>
      </c>
      <c r="W667" s="24" cm="1">
        <f t="array" ref="W667">_xlfn.IFS(T667="LIKELY",1, T667="VERY_LIKELY", 1, TRUE, 0)</f>
        <v>0</v>
      </c>
      <c r="X667" s="35" cm="1">
        <f t="array" ref="X667">_xlfn.IFS(T667="VERY_LIKELY", 1, TRUE, 0)</f>
        <v>0</v>
      </c>
    </row>
    <row r="668" spans="1:24" ht="20" customHeight="1" x14ac:dyDescent="0.2">
      <c r="A668" s="22" t="s">
        <v>1450</v>
      </c>
      <c r="B668" s="49" t="str">
        <f>SUBSTITUTE(A668,"/Users/timomiessen/Desktop/imagesdk/nonblackmen1/","Image_")</f>
        <v>Image_NBM_7.jpg</v>
      </c>
      <c r="C668" s="41" t="s">
        <v>389</v>
      </c>
      <c r="D668" s="23" t="s">
        <v>391</v>
      </c>
      <c r="E668" s="24">
        <v>1</v>
      </c>
      <c r="F668" s="24">
        <v>0</v>
      </c>
      <c r="G668" s="24">
        <v>0</v>
      </c>
      <c r="H668" s="24">
        <v>0</v>
      </c>
      <c r="I668" s="24">
        <v>0</v>
      </c>
      <c r="J668" s="24">
        <v>0</v>
      </c>
      <c r="K668" s="24">
        <v>0</v>
      </c>
      <c r="L668" s="24">
        <v>0</v>
      </c>
      <c r="M668" s="24">
        <v>0</v>
      </c>
      <c r="N668" s="24">
        <v>0</v>
      </c>
      <c r="O668" s="24">
        <v>0</v>
      </c>
      <c r="P668" s="24">
        <v>0</v>
      </c>
      <c r="Q668" s="24">
        <v>0</v>
      </c>
      <c r="R668" s="24" cm="1">
        <f t="array" ref="R668">_xlfn.IFS(H668=1,1,K668=1,1,L668=1,1,M668=1,1,N668=1,1,P668=1,1,TRUE,0)</f>
        <v>0</v>
      </c>
      <c r="S668" s="35">
        <f>IF(AND(G668=1,R668=1),0,R668)</f>
        <v>0</v>
      </c>
      <c r="T668" s="53" t="s">
        <v>4</v>
      </c>
      <c r="U668" s="34" cm="1">
        <f t="array" ref="U668">_xlfn.IFS(T668="UNLIKELY", 1, T668="POSSIBLE", 1, T668="LIKELY",1, T668="VERY_LIKELY", 1, TRUE, 0)</f>
        <v>0</v>
      </c>
      <c r="V668" s="24" cm="1">
        <f t="array" ref="V668">_xlfn.IFS(T668="POSSIBLE", 1, T668="LIKELY",1, T668="VERY_LIKELY", 1, TRUE, 0)</f>
        <v>0</v>
      </c>
      <c r="W668" s="24" cm="1">
        <f t="array" ref="W668">_xlfn.IFS(T668="LIKELY",1, T668="VERY_LIKELY", 1, TRUE, 0)</f>
        <v>0</v>
      </c>
      <c r="X668" s="35" cm="1">
        <f t="array" ref="X668">_xlfn.IFS(T668="VERY_LIKELY", 1, TRUE, 0)</f>
        <v>0</v>
      </c>
    </row>
    <row r="669" spans="1:24" ht="20" customHeight="1" x14ac:dyDescent="0.2">
      <c r="A669" s="22" t="s">
        <v>1451</v>
      </c>
      <c r="B669" s="49" t="str">
        <f>SUBSTITUTE(A669,"/Users/timomiessen/Desktop/imagesdk/nonblackmen1/","Image_")</f>
        <v>Image_NBM_70.jpg</v>
      </c>
      <c r="C669" s="41" t="s">
        <v>389</v>
      </c>
      <c r="D669" s="23" t="s">
        <v>391</v>
      </c>
      <c r="E669" s="24">
        <v>1</v>
      </c>
      <c r="F669" s="24">
        <v>0</v>
      </c>
      <c r="G669" s="24">
        <v>0</v>
      </c>
      <c r="H669" s="24">
        <v>0</v>
      </c>
      <c r="I669" s="24">
        <v>0</v>
      </c>
      <c r="J669" s="24">
        <v>0</v>
      </c>
      <c r="K669" s="24">
        <v>0</v>
      </c>
      <c r="L669" s="24">
        <v>0</v>
      </c>
      <c r="M669" s="24">
        <v>0</v>
      </c>
      <c r="N669" s="24">
        <v>0</v>
      </c>
      <c r="O669" s="24">
        <v>0</v>
      </c>
      <c r="P669" s="24">
        <v>0</v>
      </c>
      <c r="Q669" s="24">
        <v>0</v>
      </c>
      <c r="R669" s="24" cm="1">
        <f t="array" ref="R669">_xlfn.IFS(H669=1,1,K669=1,1,L669=1,1,M669=1,1,N669=1,1,P669=1,1,TRUE,0)</f>
        <v>0</v>
      </c>
      <c r="S669" s="35">
        <f>IF(AND(G669=1,R669=1),0,R669)</f>
        <v>0</v>
      </c>
      <c r="T669" s="53" t="s">
        <v>1</v>
      </c>
      <c r="U669" s="34" cm="1">
        <f t="array" ref="U669">_xlfn.IFS(T669="UNLIKELY", 1, T669="POSSIBLE", 1, T669="LIKELY",1, T669="VERY_LIKELY", 1, TRUE, 0)</f>
        <v>1</v>
      </c>
      <c r="V669" s="24" cm="1">
        <f t="array" ref="V669">_xlfn.IFS(T669="POSSIBLE", 1, T669="LIKELY",1, T669="VERY_LIKELY", 1, TRUE, 0)</f>
        <v>0</v>
      </c>
      <c r="W669" s="24" cm="1">
        <f t="array" ref="W669">_xlfn.IFS(T669="LIKELY",1, T669="VERY_LIKELY", 1, TRUE, 0)</f>
        <v>0</v>
      </c>
      <c r="X669" s="35" cm="1">
        <f t="array" ref="X669">_xlfn.IFS(T669="VERY_LIKELY", 1, TRUE, 0)</f>
        <v>0</v>
      </c>
    </row>
    <row r="670" spans="1:24" ht="20" customHeight="1" x14ac:dyDescent="0.2">
      <c r="A670" s="22" t="s">
        <v>1452</v>
      </c>
      <c r="B670" s="49" t="str">
        <f>SUBSTITUTE(A670,"/Users/timomiessen/Desktop/imagesdk/nonblackmen1/","Image_")</f>
        <v>Image_NBM_71.jpg</v>
      </c>
      <c r="C670" s="41" t="s">
        <v>389</v>
      </c>
      <c r="D670" s="23" t="s">
        <v>391</v>
      </c>
      <c r="E670" s="24">
        <v>1</v>
      </c>
      <c r="F670" s="24">
        <v>0</v>
      </c>
      <c r="G670" s="24">
        <v>0</v>
      </c>
      <c r="H670" s="24">
        <v>0</v>
      </c>
      <c r="I670" s="24">
        <v>0</v>
      </c>
      <c r="J670" s="24">
        <v>0</v>
      </c>
      <c r="K670" s="24">
        <v>0</v>
      </c>
      <c r="L670" s="24">
        <v>0</v>
      </c>
      <c r="M670" s="24">
        <v>0</v>
      </c>
      <c r="N670" s="24">
        <v>0</v>
      </c>
      <c r="O670" s="24">
        <v>0</v>
      </c>
      <c r="P670" s="24">
        <v>0</v>
      </c>
      <c r="Q670" s="24">
        <v>0</v>
      </c>
      <c r="R670" s="24" cm="1">
        <f t="array" ref="R670">_xlfn.IFS(H670=1,1,K670=1,1,L670=1,1,M670=1,1,N670=1,1,P670=1,1,TRUE,0)</f>
        <v>0</v>
      </c>
      <c r="S670" s="35">
        <f>IF(AND(G670=1,R670=1),0,R670)</f>
        <v>0</v>
      </c>
      <c r="T670" s="53" t="s">
        <v>2</v>
      </c>
      <c r="U670" s="34" cm="1">
        <f t="array" ref="U670">_xlfn.IFS(T670="UNLIKELY", 1, T670="POSSIBLE", 1, T670="LIKELY",1, T670="VERY_LIKELY", 1, TRUE, 0)</f>
        <v>1</v>
      </c>
      <c r="V670" s="24" cm="1">
        <f t="array" ref="V670">_xlfn.IFS(T670="POSSIBLE", 1, T670="LIKELY",1, T670="VERY_LIKELY", 1, TRUE, 0)</f>
        <v>1</v>
      </c>
      <c r="W670" s="24" cm="1">
        <f t="array" ref="W670">_xlfn.IFS(T670="LIKELY",1, T670="VERY_LIKELY", 1, TRUE, 0)</f>
        <v>0</v>
      </c>
      <c r="X670" s="35" cm="1">
        <f t="array" ref="X670">_xlfn.IFS(T670="VERY_LIKELY", 1, TRUE, 0)</f>
        <v>0</v>
      </c>
    </row>
    <row r="671" spans="1:24" ht="20" customHeight="1" x14ac:dyDescent="0.2">
      <c r="A671" s="22" t="s">
        <v>1453</v>
      </c>
      <c r="B671" s="49" t="str">
        <f>SUBSTITUTE(A671,"/Users/timomiessen/Desktop/imagesdk/nonblackmen1/","Image_")</f>
        <v>Image_NBM_72.jpg</v>
      </c>
      <c r="C671" s="41" t="s">
        <v>389</v>
      </c>
      <c r="D671" s="23" t="s">
        <v>391</v>
      </c>
      <c r="E671" s="24">
        <v>1</v>
      </c>
      <c r="F671" s="24">
        <v>0</v>
      </c>
      <c r="G671" s="24">
        <v>0</v>
      </c>
      <c r="H671" s="24">
        <v>0</v>
      </c>
      <c r="I671" s="24">
        <v>0</v>
      </c>
      <c r="J671" s="24">
        <v>0</v>
      </c>
      <c r="K671" s="24">
        <v>0</v>
      </c>
      <c r="L671" s="24">
        <v>0</v>
      </c>
      <c r="M671" s="24">
        <v>0</v>
      </c>
      <c r="N671" s="24">
        <v>0</v>
      </c>
      <c r="O671" s="24">
        <v>0</v>
      </c>
      <c r="P671" s="24">
        <v>0</v>
      </c>
      <c r="Q671" s="24">
        <v>0</v>
      </c>
      <c r="R671" s="24" cm="1">
        <f t="array" ref="R671">_xlfn.IFS(H671=1,1,K671=1,1,L671=1,1,M671=1,1,N671=1,1,P671=1,1,TRUE,0)</f>
        <v>0</v>
      </c>
      <c r="S671" s="35">
        <f>IF(AND(G671=1,R671=1),0,R671)</f>
        <v>0</v>
      </c>
      <c r="T671" s="53" t="s">
        <v>4</v>
      </c>
      <c r="U671" s="34" cm="1">
        <f t="array" ref="U671">_xlfn.IFS(T671="UNLIKELY", 1, T671="POSSIBLE", 1, T671="LIKELY",1, T671="VERY_LIKELY", 1, TRUE, 0)</f>
        <v>0</v>
      </c>
      <c r="V671" s="24" cm="1">
        <f t="array" ref="V671">_xlfn.IFS(T671="POSSIBLE", 1, T671="LIKELY",1, T671="VERY_LIKELY", 1, TRUE, 0)</f>
        <v>0</v>
      </c>
      <c r="W671" s="24" cm="1">
        <f t="array" ref="W671">_xlfn.IFS(T671="LIKELY",1, T671="VERY_LIKELY", 1, TRUE, 0)</f>
        <v>0</v>
      </c>
      <c r="X671" s="35" cm="1">
        <f t="array" ref="X671">_xlfn.IFS(T671="VERY_LIKELY", 1, TRUE, 0)</f>
        <v>0</v>
      </c>
    </row>
    <row r="672" spans="1:24" ht="20" customHeight="1" x14ac:dyDescent="0.2">
      <c r="A672" s="22" t="s">
        <v>1454</v>
      </c>
      <c r="B672" s="49" t="str">
        <f>SUBSTITUTE(A672,"/Users/timomiessen/Desktop/imagesdk/nonblackmen1/","Image_")</f>
        <v>Image_NBM_73.jpg</v>
      </c>
      <c r="C672" s="41" t="s">
        <v>389</v>
      </c>
      <c r="D672" s="23" t="s">
        <v>391</v>
      </c>
      <c r="E672" s="24">
        <v>1</v>
      </c>
      <c r="F672" s="24">
        <v>0</v>
      </c>
      <c r="G672" s="24">
        <v>0</v>
      </c>
      <c r="H672" s="24">
        <v>0</v>
      </c>
      <c r="I672" s="24">
        <v>0</v>
      </c>
      <c r="J672" s="24">
        <v>0</v>
      </c>
      <c r="K672" s="24">
        <v>0</v>
      </c>
      <c r="L672" s="24">
        <v>0</v>
      </c>
      <c r="M672" s="24">
        <v>0</v>
      </c>
      <c r="N672" s="24">
        <v>0</v>
      </c>
      <c r="O672" s="24">
        <v>0</v>
      </c>
      <c r="P672" s="24">
        <v>0</v>
      </c>
      <c r="Q672" s="24">
        <v>0</v>
      </c>
      <c r="R672" s="24" cm="1">
        <f t="array" ref="R672">_xlfn.IFS(H672=1,1,K672=1,1,L672=1,1,M672=1,1,N672=1,1,P672=1,1,TRUE,0)</f>
        <v>0</v>
      </c>
      <c r="S672" s="35">
        <f>IF(AND(G672=1,R672=1),0,R672)</f>
        <v>0</v>
      </c>
      <c r="T672" s="53" t="s">
        <v>4</v>
      </c>
      <c r="U672" s="34" cm="1">
        <f t="array" ref="U672">_xlfn.IFS(T672="UNLIKELY", 1, T672="POSSIBLE", 1, T672="LIKELY",1, T672="VERY_LIKELY", 1, TRUE, 0)</f>
        <v>0</v>
      </c>
      <c r="V672" s="24" cm="1">
        <f t="array" ref="V672">_xlfn.IFS(T672="POSSIBLE", 1, T672="LIKELY",1, T672="VERY_LIKELY", 1, TRUE, 0)</f>
        <v>0</v>
      </c>
      <c r="W672" s="24" cm="1">
        <f t="array" ref="W672">_xlfn.IFS(T672="LIKELY",1, T672="VERY_LIKELY", 1, TRUE, 0)</f>
        <v>0</v>
      </c>
      <c r="X672" s="35" cm="1">
        <f t="array" ref="X672">_xlfn.IFS(T672="VERY_LIKELY", 1, TRUE, 0)</f>
        <v>0</v>
      </c>
    </row>
    <row r="673" spans="1:24" ht="20" customHeight="1" x14ac:dyDescent="0.2">
      <c r="A673" s="22" t="s">
        <v>1455</v>
      </c>
      <c r="B673" s="49" t="str">
        <f>SUBSTITUTE(A673,"/Users/timomiessen/Desktop/imagesdk/nonblackmen1/","Image_")</f>
        <v>Image_NBM_74.jpg</v>
      </c>
      <c r="C673" s="41" t="s">
        <v>389</v>
      </c>
      <c r="D673" s="23" t="s">
        <v>391</v>
      </c>
      <c r="E673" s="24">
        <v>1</v>
      </c>
      <c r="F673" s="24">
        <v>0</v>
      </c>
      <c r="G673" s="24">
        <v>0</v>
      </c>
      <c r="H673" s="24">
        <v>0</v>
      </c>
      <c r="I673" s="24">
        <v>0</v>
      </c>
      <c r="J673" s="24">
        <v>0</v>
      </c>
      <c r="K673" s="24">
        <v>0</v>
      </c>
      <c r="L673" s="24">
        <v>0</v>
      </c>
      <c r="M673" s="24">
        <v>0</v>
      </c>
      <c r="N673" s="24">
        <v>0</v>
      </c>
      <c r="O673" s="24">
        <v>0</v>
      </c>
      <c r="P673" s="24">
        <v>0</v>
      </c>
      <c r="Q673" s="24">
        <v>0</v>
      </c>
      <c r="R673" s="24" cm="1">
        <f t="array" ref="R673">_xlfn.IFS(H673=1,1,K673=1,1,L673=1,1,M673=1,1,N673=1,1,P673=1,1,TRUE,0)</f>
        <v>0</v>
      </c>
      <c r="S673" s="35">
        <f>IF(AND(G673=1,R673=1),0,R673)</f>
        <v>0</v>
      </c>
      <c r="T673" s="53" t="s">
        <v>2</v>
      </c>
      <c r="U673" s="34" cm="1">
        <f t="array" ref="U673">_xlfn.IFS(T673="UNLIKELY", 1, T673="POSSIBLE", 1, T673="LIKELY",1, T673="VERY_LIKELY", 1, TRUE, 0)</f>
        <v>1</v>
      </c>
      <c r="V673" s="24" cm="1">
        <f t="array" ref="V673">_xlfn.IFS(T673="POSSIBLE", 1, T673="LIKELY",1, T673="VERY_LIKELY", 1, TRUE, 0)</f>
        <v>1</v>
      </c>
      <c r="W673" s="24" cm="1">
        <f t="array" ref="W673">_xlfn.IFS(T673="LIKELY",1, T673="VERY_LIKELY", 1, TRUE, 0)</f>
        <v>0</v>
      </c>
      <c r="X673" s="35" cm="1">
        <f t="array" ref="X673">_xlfn.IFS(T673="VERY_LIKELY", 1, TRUE, 0)</f>
        <v>0</v>
      </c>
    </row>
    <row r="674" spans="1:24" ht="20" customHeight="1" x14ac:dyDescent="0.2">
      <c r="A674" s="22" t="s">
        <v>1456</v>
      </c>
      <c r="B674" s="49" t="str">
        <f>SUBSTITUTE(A674,"/Users/timomiessen/Desktop/imagesdk/nonblackmen1/","Image_")</f>
        <v>Image_NBM_75.jpg</v>
      </c>
      <c r="C674" s="41" t="s">
        <v>389</v>
      </c>
      <c r="D674" s="23" t="s">
        <v>391</v>
      </c>
      <c r="E674" s="24">
        <v>1</v>
      </c>
      <c r="F674" s="24">
        <v>0</v>
      </c>
      <c r="G674" s="24">
        <v>0</v>
      </c>
      <c r="H674" s="24">
        <v>0</v>
      </c>
      <c r="I674" s="24">
        <v>0</v>
      </c>
      <c r="J674" s="24">
        <v>0</v>
      </c>
      <c r="K674" s="24">
        <v>0</v>
      </c>
      <c r="L674" s="24">
        <v>0</v>
      </c>
      <c r="M674" s="24">
        <v>0</v>
      </c>
      <c r="N674" s="24">
        <v>0</v>
      </c>
      <c r="O674" s="24">
        <v>0</v>
      </c>
      <c r="P674" s="24">
        <v>0</v>
      </c>
      <c r="Q674" s="24">
        <v>0</v>
      </c>
      <c r="R674" s="24" cm="1">
        <f t="array" ref="R674">_xlfn.IFS(H674=1,1,K674=1,1,L674=1,1,M674=1,1,N674=1,1,P674=1,1,TRUE,0)</f>
        <v>0</v>
      </c>
      <c r="S674" s="35">
        <f>IF(AND(G674=1,R674=1),0,R674)</f>
        <v>0</v>
      </c>
      <c r="T674" s="53" t="s">
        <v>4</v>
      </c>
      <c r="U674" s="34" cm="1">
        <f t="array" ref="U674">_xlfn.IFS(T674="UNLIKELY", 1, T674="POSSIBLE", 1, T674="LIKELY",1, T674="VERY_LIKELY", 1, TRUE, 0)</f>
        <v>0</v>
      </c>
      <c r="V674" s="24" cm="1">
        <f t="array" ref="V674">_xlfn.IFS(T674="POSSIBLE", 1, T674="LIKELY",1, T674="VERY_LIKELY", 1, TRUE, 0)</f>
        <v>0</v>
      </c>
      <c r="W674" s="24" cm="1">
        <f t="array" ref="W674">_xlfn.IFS(T674="LIKELY",1, T674="VERY_LIKELY", 1, TRUE, 0)</f>
        <v>0</v>
      </c>
      <c r="X674" s="35" cm="1">
        <f t="array" ref="X674">_xlfn.IFS(T674="VERY_LIKELY", 1, TRUE, 0)</f>
        <v>0</v>
      </c>
    </row>
    <row r="675" spans="1:24" ht="20" customHeight="1" x14ac:dyDescent="0.2">
      <c r="A675" s="22" t="s">
        <v>1457</v>
      </c>
      <c r="B675" s="49" t="str">
        <f>SUBSTITUTE(A675,"/Users/timomiessen/Desktop/imagesdk/nonblackmen1/","Image_")</f>
        <v>Image_NBM_76.jpg</v>
      </c>
      <c r="C675" s="41" t="s">
        <v>389</v>
      </c>
      <c r="D675" s="23" t="s">
        <v>391</v>
      </c>
      <c r="E675" s="24">
        <v>1</v>
      </c>
      <c r="F675" s="24">
        <v>0</v>
      </c>
      <c r="G675" s="24">
        <v>0</v>
      </c>
      <c r="H675" s="24">
        <v>0</v>
      </c>
      <c r="I675" s="24">
        <v>0</v>
      </c>
      <c r="J675" s="24">
        <v>0</v>
      </c>
      <c r="K675" s="24">
        <v>0</v>
      </c>
      <c r="L675" s="24">
        <v>0</v>
      </c>
      <c r="M675" s="24">
        <v>0</v>
      </c>
      <c r="N675" s="24">
        <v>0</v>
      </c>
      <c r="O675" s="24">
        <v>0</v>
      </c>
      <c r="P675" s="24">
        <v>0</v>
      </c>
      <c r="Q675" s="24">
        <v>0</v>
      </c>
      <c r="R675" s="24" cm="1">
        <f t="array" ref="R675">_xlfn.IFS(H675=1,1,K675=1,1,L675=1,1,M675=1,1,N675=1,1,P675=1,1,TRUE,0)</f>
        <v>0</v>
      </c>
      <c r="S675" s="35">
        <f>IF(AND(G675=1,R675=1),0,R675)</f>
        <v>0</v>
      </c>
      <c r="T675" s="53" t="s">
        <v>4</v>
      </c>
      <c r="U675" s="34" cm="1">
        <f t="array" ref="U675">_xlfn.IFS(T675="UNLIKELY", 1, T675="POSSIBLE", 1, T675="LIKELY",1, T675="VERY_LIKELY", 1, TRUE, 0)</f>
        <v>0</v>
      </c>
      <c r="V675" s="24" cm="1">
        <f t="array" ref="V675">_xlfn.IFS(T675="POSSIBLE", 1, T675="LIKELY",1, T675="VERY_LIKELY", 1, TRUE, 0)</f>
        <v>0</v>
      </c>
      <c r="W675" s="24" cm="1">
        <f t="array" ref="W675">_xlfn.IFS(T675="LIKELY",1, T675="VERY_LIKELY", 1, TRUE, 0)</f>
        <v>0</v>
      </c>
      <c r="X675" s="35" cm="1">
        <f t="array" ref="X675">_xlfn.IFS(T675="VERY_LIKELY", 1, TRUE, 0)</f>
        <v>0</v>
      </c>
    </row>
    <row r="676" spans="1:24" ht="20" customHeight="1" x14ac:dyDescent="0.2">
      <c r="A676" s="22" t="s">
        <v>1458</v>
      </c>
      <c r="B676" s="49" t="str">
        <f>SUBSTITUTE(A676,"/Users/timomiessen/Desktop/imagesdk/nonblackmen1/","Image_")</f>
        <v>Image_NBM_77.jpg</v>
      </c>
      <c r="C676" s="41" t="s">
        <v>389</v>
      </c>
      <c r="D676" s="23" t="s">
        <v>391</v>
      </c>
      <c r="E676" s="24">
        <v>1</v>
      </c>
      <c r="F676" s="24">
        <v>0</v>
      </c>
      <c r="G676" s="24">
        <v>0</v>
      </c>
      <c r="H676" s="24">
        <v>0</v>
      </c>
      <c r="I676" s="24">
        <v>0</v>
      </c>
      <c r="J676" s="24">
        <v>0</v>
      </c>
      <c r="K676" s="24">
        <v>0</v>
      </c>
      <c r="L676" s="24">
        <v>0</v>
      </c>
      <c r="M676" s="24">
        <v>0</v>
      </c>
      <c r="N676" s="24">
        <v>0</v>
      </c>
      <c r="O676" s="24">
        <v>0</v>
      </c>
      <c r="P676" s="24">
        <v>0</v>
      </c>
      <c r="Q676" s="24">
        <v>0</v>
      </c>
      <c r="R676" s="24" cm="1">
        <f t="array" ref="R676">_xlfn.IFS(H676=1,1,K676=1,1,L676=1,1,M676=1,1,N676=1,1,P676=1,1,TRUE,0)</f>
        <v>0</v>
      </c>
      <c r="S676" s="35">
        <f>IF(AND(G676=1,R676=1),0,R676)</f>
        <v>0</v>
      </c>
      <c r="T676" s="53" t="s">
        <v>1</v>
      </c>
      <c r="U676" s="34" cm="1">
        <f t="array" ref="U676">_xlfn.IFS(T676="UNLIKELY", 1, T676="POSSIBLE", 1, T676="LIKELY",1, T676="VERY_LIKELY", 1, TRUE, 0)</f>
        <v>1</v>
      </c>
      <c r="V676" s="24" cm="1">
        <f t="array" ref="V676">_xlfn.IFS(T676="POSSIBLE", 1, T676="LIKELY",1, T676="VERY_LIKELY", 1, TRUE, 0)</f>
        <v>0</v>
      </c>
      <c r="W676" s="24" cm="1">
        <f t="array" ref="W676">_xlfn.IFS(T676="LIKELY",1, T676="VERY_LIKELY", 1, TRUE, 0)</f>
        <v>0</v>
      </c>
      <c r="X676" s="35" cm="1">
        <f t="array" ref="X676">_xlfn.IFS(T676="VERY_LIKELY", 1, TRUE, 0)</f>
        <v>0</v>
      </c>
    </row>
    <row r="677" spans="1:24" ht="20" customHeight="1" x14ac:dyDescent="0.2">
      <c r="A677" s="22" t="s">
        <v>1459</v>
      </c>
      <c r="B677" s="49" t="str">
        <f>SUBSTITUTE(A677,"/Users/timomiessen/Desktop/imagesdk/nonblackmen1/","Image_")</f>
        <v>Image_NBM_78.jpg</v>
      </c>
      <c r="C677" s="41" t="s">
        <v>389</v>
      </c>
      <c r="D677" s="23" t="s">
        <v>391</v>
      </c>
      <c r="E677" s="24">
        <v>1</v>
      </c>
      <c r="F677" s="24">
        <v>0</v>
      </c>
      <c r="G677" s="24">
        <v>0</v>
      </c>
      <c r="H677" s="24">
        <v>0</v>
      </c>
      <c r="I677" s="24">
        <v>0</v>
      </c>
      <c r="J677" s="24">
        <v>0</v>
      </c>
      <c r="K677" s="24">
        <v>0</v>
      </c>
      <c r="L677" s="24">
        <v>0</v>
      </c>
      <c r="M677" s="24">
        <v>0</v>
      </c>
      <c r="N677" s="24">
        <v>0</v>
      </c>
      <c r="O677" s="24">
        <v>0</v>
      </c>
      <c r="P677" s="24">
        <v>0</v>
      </c>
      <c r="Q677" s="24">
        <v>0</v>
      </c>
      <c r="R677" s="24" cm="1">
        <f t="array" ref="R677">_xlfn.IFS(H677=1,1,K677=1,1,L677=1,1,M677=1,1,N677=1,1,P677=1,1,TRUE,0)</f>
        <v>0</v>
      </c>
      <c r="S677" s="35">
        <f>IF(AND(G677=1,R677=1),0,R677)</f>
        <v>0</v>
      </c>
      <c r="T677" s="53" t="s">
        <v>2</v>
      </c>
      <c r="U677" s="34" cm="1">
        <f t="array" ref="U677">_xlfn.IFS(T677="UNLIKELY", 1, T677="POSSIBLE", 1, T677="LIKELY",1, T677="VERY_LIKELY", 1, TRUE, 0)</f>
        <v>1</v>
      </c>
      <c r="V677" s="24" cm="1">
        <f t="array" ref="V677">_xlfn.IFS(T677="POSSIBLE", 1, T677="LIKELY",1, T677="VERY_LIKELY", 1, TRUE, 0)</f>
        <v>1</v>
      </c>
      <c r="W677" s="24" cm="1">
        <f t="array" ref="W677">_xlfn.IFS(T677="LIKELY",1, T677="VERY_LIKELY", 1, TRUE, 0)</f>
        <v>0</v>
      </c>
      <c r="X677" s="35" cm="1">
        <f t="array" ref="X677">_xlfn.IFS(T677="VERY_LIKELY", 1, TRUE, 0)</f>
        <v>0</v>
      </c>
    </row>
    <row r="678" spans="1:24" ht="20" customHeight="1" x14ac:dyDescent="0.2">
      <c r="A678" s="22" t="s">
        <v>1460</v>
      </c>
      <c r="B678" s="49" t="str">
        <f>SUBSTITUTE(A678,"/Users/timomiessen/Desktop/imagesdk/nonblackmen1/","Image_")</f>
        <v>Image_NBM_79.jpg</v>
      </c>
      <c r="C678" s="41" t="s">
        <v>389</v>
      </c>
      <c r="D678" s="23" t="s">
        <v>391</v>
      </c>
      <c r="E678" s="24">
        <v>1</v>
      </c>
      <c r="F678" s="24">
        <v>0</v>
      </c>
      <c r="G678" s="24">
        <v>0</v>
      </c>
      <c r="H678" s="24">
        <v>0</v>
      </c>
      <c r="I678" s="24">
        <v>0</v>
      </c>
      <c r="J678" s="24">
        <v>0</v>
      </c>
      <c r="K678" s="24">
        <v>0</v>
      </c>
      <c r="L678" s="24">
        <v>0</v>
      </c>
      <c r="M678" s="24">
        <v>0</v>
      </c>
      <c r="N678" s="24">
        <v>0</v>
      </c>
      <c r="O678" s="24">
        <v>0</v>
      </c>
      <c r="P678" s="24">
        <v>0</v>
      </c>
      <c r="Q678" s="24">
        <v>0</v>
      </c>
      <c r="R678" s="24" cm="1">
        <f t="array" ref="R678">_xlfn.IFS(H678=1,1,K678=1,1,L678=1,1,M678=1,1,N678=1,1,P678=1,1,TRUE,0)</f>
        <v>0</v>
      </c>
      <c r="S678" s="35">
        <f>IF(AND(G678=1,R678=1),0,R678)</f>
        <v>0</v>
      </c>
      <c r="T678" s="53" t="s">
        <v>2</v>
      </c>
      <c r="U678" s="34" cm="1">
        <f t="array" ref="U678">_xlfn.IFS(T678="UNLIKELY", 1, T678="POSSIBLE", 1, T678="LIKELY",1, T678="VERY_LIKELY", 1, TRUE, 0)</f>
        <v>1</v>
      </c>
      <c r="V678" s="24" cm="1">
        <f t="array" ref="V678">_xlfn.IFS(T678="POSSIBLE", 1, T678="LIKELY",1, T678="VERY_LIKELY", 1, TRUE, 0)</f>
        <v>1</v>
      </c>
      <c r="W678" s="24" cm="1">
        <f t="array" ref="W678">_xlfn.IFS(T678="LIKELY",1, T678="VERY_LIKELY", 1, TRUE, 0)</f>
        <v>0</v>
      </c>
      <c r="X678" s="35" cm="1">
        <f t="array" ref="X678">_xlfn.IFS(T678="VERY_LIKELY", 1, TRUE, 0)</f>
        <v>0</v>
      </c>
    </row>
    <row r="679" spans="1:24" ht="20" customHeight="1" x14ac:dyDescent="0.2">
      <c r="A679" s="22" t="s">
        <v>1461</v>
      </c>
      <c r="B679" s="49" t="str">
        <f>SUBSTITUTE(A679,"/Users/timomiessen/Desktop/imagesdk/nonblackmen1/","Image_")</f>
        <v>Image_NBM_8.jpg</v>
      </c>
      <c r="C679" s="41" t="s">
        <v>389</v>
      </c>
      <c r="D679" s="23" t="s">
        <v>391</v>
      </c>
      <c r="E679" s="24">
        <v>1</v>
      </c>
      <c r="F679" s="24">
        <v>0</v>
      </c>
      <c r="G679" s="24">
        <v>0</v>
      </c>
      <c r="H679" s="24">
        <v>0</v>
      </c>
      <c r="I679" s="24">
        <v>0</v>
      </c>
      <c r="J679" s="24">
        <v>0</v>
      </c>
      <c r="K679" s="24">
        <v>0</v>
      </c>
      <c r="L679" s="24">
        <v>0</v>
      </c>
      <c r="M679" s="24">
        <v>0</v>
      </c>
      <c r="N679" s="24">
        <v>0</v>
      </c>
      <c r="O679" s="24">
        <v>0</v>
      </c>
      <c r="P679" s="24">
        <v>0</v>
      </c>
      <c r="Q679" s="24">
        <v>0</v>
      </c>
      <c r="R679" s="24" cm="1">
        <f t="array" ref="R679">_xlfn.IFS(H679=1,1,K679=1,1,L679=1,1,M679=1,1,N679=1,1,P679=1,1,TRUE,0)</f>
        <v>0</v>
      </c>
      <c r="S679" s="35">
        <f>IF(AND(G679=1,R679=1),0,R679)</f>
        <v>0</v>
      </c>
      <c r="T679" s="53" t="s">
        <v>4</v>
      </c>
      <c r="U679" s="34" cm="1">
        <f t="array" ref="U679">_xlfn.IFS(T679="UNLIKELY", 1, T679="POSSIBLE", 1, T679="LIKELY",1, T679="VERY_LIKELY", 1, TRUE, 0)</f>
        <v>0</v>
      </c>
      <c r="V679" s="24" cm="1">
        <f t="array" ref="V679">_xlfn.IFS(T679="POSSIBLE", 1, T679="LIKELY",1, T679="VERY_LIKELY", 1, TRUE, 0)</f>
        <v>0</v>
      </c>
      <c r="W679" s="24" cm="1">
        <f t="array" ref="W679">_xlfn.IFS(T679="LIKELY",1, T679="VERY_LIKELY", 1, TRUE, 0)</f>
        <v>0</v>
      </c>
      <c r="X679" s="35" cm="1">
        <f t="array" ref="X679">_xlfn.IFS(T679="VERY_LIKELY", 1, TRUE, 0)</f>
        <v>0</v>
      </c>
    </row>
    <row r="680" spans="1:24" ht="20" customHeight="1" x14ac:dyDescent="0.2">
      <c r="A680" s="22" t="s">
        <v>1462</v>
      </c>
      <c r="B680" s="49" t="str">
        <f>SUBSTITUTE(A680,"/Users/timomiessen/Desktop/imagesdk/nonblackmen1/","Image_")</f>
        <v>Image_NBM_80.jpg</v>
      </c>
      <c r="C680" s="41" t="s">
        <v>389</v>
      </c>
      <c r="D680" s="23" t="s">
        <v>391</v>
      </c>
      <c r="E680" s="24">
        <v>1</v>
      </c>
      <c r="F680" s="24">
        <v>0</v>
      </c>
      <c r="G680" s="24">
        <v>0</v>
      </c>
      <c r="H680" s="24">
        <v>0</v>
      </c>
      <c r="I680" s="24">
        <v>0</v>
      </c>
      <c r="J680" s="24">
        <v>0</v>
      </c>
      <c r="K680" s="24">
        <v>0</v>
      </c>
      <c r="L680" s="24">
        <v>0</v>
      </c>
      <c r="M680" s="24">
        <v>0</v>
      </c>
      <c r="N680" s="24">
        <v>0</v>
      </c>
      <c r="O680" s="24">
        <v>0</v>
      </c>
      <c r="P680" s="24">
        <v>0</v>
      </c>
      <c r="Q680" s="24">
        <v>0</v>
      </c>
      <c r="R680" s="24" cm="1">
        <f t="array" ref="R680">_xlfn.IFS(H680=1,1,K680=1,1,L680=1,1,M680=1,1,N680=1,1,P680=1,1,TRUE,0)</f>
        <v>0</v>
      </c>
      <c r="S680" s="35">
        <f>IF(AND(G680=1,R680=1),0,R680)</f>
        <v>0</v>
      </c>
      <c r="T680" s="53" t="s">
        <v>1</v>
      </c>
      <c r="U680" s="34" cm="1">
        <f t="array" ref="U680">_xlfn.IFS(T680="UNLIKELY", 1, T680="POSSIBLE", 1, T680="LIKELY",1, T680="VERY_LIKELY", 1, TRUE, 0)</f>
        <v>1</v>
      </c>
      <c r="V680" s="24" cm="1">
        <f t="array" ref="V680">_xlfn.IFS(T680="POSSIBLE", 1, T680="LIKELY",1, T680="VERY_LIKELY", 1, TRUE, 0)</f>
        <v>0</v>
      </c>
      <c r="W680" s="24" cm="1">
        <f t="array" ref="W680">_xlfn.IFS(T680="LIKELY",1, T680="VERY_LIKELY", 1, TRUE, 0)</f>
        <v>0</v>
      </c>
      <c r="X680" s="35" cm="1">
        <f t="array" ref="X680">_xlfn.IFS(T680="VERY_LIKELY", 1, TRUE, 0)</f>
        <v>0</v>
      </c>
    </row>
    <row r="681" spans="1:24" ht="20" customHeight="1" x14ac:dyDescent="0.2">
      <c r="A681" s="22" t="s">
        <v>1463</v>
      </c>
      <c r="B681" s="49" t="str">
        <f>SUBSTITUTE(A681,"/Users/timomiessen/Desktop/imagesdk/nonblackmen1/","Image_")</f>
        <v>Image_NBM_81.jpg</v>
      </c>
      <c r="C681" s="41" t="s">
        <v>389</v>
      </c>
      <c r="D681" s="23" t="s">
        <v>391</v>
      </c>
      <c r="E681" s="24">
        <v>1</v>
      </c>
      <c r="F681" s="24">
        <v>0</v>
      </c>
      <c r="G681" s="24">
        <v>0</v>
      </c>
      <c r="H681" s="24">
        <v>0</v>
      </c>
      <c r="I681" s="24">
        <v>0</v>
      </c>
      <c r="J681" s="24">
        <v>0</v>
      </c>
      <c r="K681" s="24">
        <v>0</v>
      </c>
      <c r="L681" s="24">
        <v>0</v>
      </c>
      <c r="M681" s="24">
        <v>0</v>
      </c>
      <c r="N681" s="24">
        <v>0</v>
      </c>
      <c r="O681" s="24">
        <v>0</v>
      </c>
      <c r="P681" s="24">
        <v>0</v>
      </c>
      <c r="Q681" s="24">
        <v>0</v>
      </c>
      <c r="R681" s="24" cm="1">
        <f t="array" ref="R681">_xlfn.IFS(H681=1,1,K681=1,1,L681=1,1,M681=1,1,N681=1,1,P681=1,1,TRUE,0)</f>
        <v>0</v>
      </c>
      <c r="S681" s="35">
        <f>IF(AND(G681=1,R681=1),0,R681)</f>
        <v>0</v>
      </c>
      <c r="T681" s="53" t="s">
        <v>4</v>
      </c>
      <c r="U681" s="34" cm="1">
        <f t="array" ref="U681">_xlfn.IFS(T681="UNLIKELY", 1, T681="POSSIBLE", 1, T681="LIKELY",1, T681="VERY_LIKELY", 1, TRUE, 0)</f>
        <v>0</v>
      </c>
      <c r="V681" s="24" cm="1">
        <f t="array" ref="V681">_xlfn.IFS(T681="POSSIBLE", 1, T681="LIKELY",1, T681="VERY_LIKELY", 1, TRUE, 0)</f>
        <v>0</v>
      </c>
      <c r="W681" s="24" cm="1">
        <f t="array" ref="W681">_xlfn.IFS(T681="LIKELY",1, T681="VERY_LIKELY", 1, TRUE, 0)</f>
        <v>0</v>
      </c>
      <c r="X681" s="35" cm="1">
        <f t="array" ref="X681">_xlfn.IFS(T681="VERY_LIKELY", 1, TRUE, 0)</f>
        <v>0</v>
      </c>
    </row>
    <row r="682" spans="1:24" ht="20" customHeight="1" x14ac:dyDescent="0.2">
      <c r="A682" s="22" t="s">
        <v>1464</v>
      </c>
      <c r="B682" s="49" t="str">
        <f>SUBSTITUTE(A682,"/Users/timomiessen/Desktop/imagesdk/nonblackmen1/","Image_")</f>
        <v>Image_NBM_82.jpg</v>
      </c>
      <c r="C682" s="41" t="s">
        <v>389</v>
      </c>
      <c r="D682" s="23" t="s">
        <v>391</v>
      </c>
      <c r="E682" s="24">
        <v>1</v>
      </c>
      <c r="F682" s="24">
        <v>0</v>
      </c>
      <c r="G682" s="24">
        <v>0</v>
      </c>
      <c r="H682" s="24">
        <v>0</v>
      </c>
      <c r="I682" s="24">
        <v>0</v>
      </c>
      <c r="J682" s="24">
        <v>0</v>
      </c>
      <c r="K682" s="24">
        <v>0</v>
      </c>
      <c r="L682" s="24">
        <v>0</v>
      </c>
      <c r="M682" s="24">
        <v>0</v>
      </c>
      <c r="N682" s="24">
        <v>0</v>
      </c>
      <c r="O682" s="24">
        <v>0</v>
      </c>
      <c r="P682" s="24">
        <v>0</v>
      </c>
      <c r="Q682" s="24">
        <v>0</v>
      </c>
      <c r="R682" s="24" cm="1">
        <f t="array" ref="R682">_xlfn.IFS(H682=1,1,K682=1,1,L682=1,1,M682=1,1,N682=1,1,P682=1,1,TRUE,0)</f>
        <v>0</v>
      </c>
      <c r="S682" s="35">
        <f>IF(AND(G682=1,R682=1),0,R682)</f>
        <v>0</v>
      </c>
      <c r="T682" s="53" t="s">
        <v>2</v>
      </c>
      <c r="U682" s="34" cm="1">
        <f t="array" ref="U682">_xlfn.IFS(T682="UNLIKELY", 1, T682="POSSIBLE", 1, T682="LIKELY",1, T682="VERY_LIKELY", 1, TRUE, 0)</f>
        <v>1</v>
      </c>
      <c r="V682" s="24" cm="1">
        <f t="array" ref="V682">_xlfn.IFS(T682="POSSIBLE", 1, T682="LIKELY",1, T682="VERY_LIKELY", 1, TRUE, 0)</f>
        <v>1</v>
      </c>
      <c r="W682" s="24" cm="1">
        <f t="array" ref="W682">_xlfn.IFS(T682="LIKELY",1, T682="VERY_LIKELY", 1, TRUE, 0)</f>
        <v>0</v>
      </c>
      <c r="X682" s="35" cm="1">
        <f t="array" ref="X682">_xlfn.IFS(T682="VERY_LIKELY", 1, TRUE, 0)</f>
        <v>0</v>
      </c>
    </row>
    <row r="683" spans="1:24" ht="20" customHeight="1" x14ac:dyDescent="0.2">
      <c r="A683" s="22" t="s">
        <v>1465</v>
      </c>
      <c r="B683" s="49" t="str">
        <f>SUBSTITUTE(A683,"/Users/timomiessen/Desktop/imagesdk/nonblackmen1/","Image_")</f>
        <v>Image_NBM_83.jpg</v>
      </c>
      <c r="C683" s="41" t="s">
        <v>389</v>
      </c>
      <c r="D683" s="23" t="s">
        <v>391</v>
      </c>
      <c r="E683" s="24">
        <v>1</v>
      </c>
      <c r="F683" s="24">
        <v>0</v>
      </c>
      <c r="G683" s="24">
        <v>0</v>
      </c>
      <c r="H683" s="24">
        <v>0</v>
      </c>
      <c r="I683" s="24">
        <v>0</v>
      </c>
      <c r="J683" s="24">
        <v>0</v>
      </c>
      <c r="K683" s="24">
        <v>0</v>
      </c>
      <c r="L683" s="24">
        <v>0</v>
      </c>
      <c r="M683" s="24">
        <v>0</v>
      </c>
      <c r="N683" s="24">
        <v>0</v>
      </c>
      <c r="O683" s="24">
        <v>0</v>
      </c>
      <c r="P683" s="24">
        <v>0</v>
      </c>
      <c r="Q683" s="24">
        <v>0</v>
      </c>
      <c r="R683" s="24" cm="1">
        <f t="array" ref="R683">_xlfn.IFS(H683=1,1,K683=1,1,L683=1,1,M683=1,1,N683=1,1,P683=1,1,TRUE,0)</f>
        <v>0</v>
      </c>
      <c r="S683" s="35">
        <f>IF(AND(G683=1,R683=1),0,R683)</f>
        <v>0</v>
      </c>
      <c r="T683" s="53" t="s">
        <v>1</v>
      </c>
      <c r="U683" s="34" cm="1">
        <f t="array" ref="U683">_xlfn.IFS(T683="UNLIKELY", 1, T683="POSSIBLE", 1, T683="LIKELY",1, T683="VERY_LIKELY", 1, TRUE, 0)</f>
        <v>1</v>
      </c>
      <c r="V683" s="24" cm="1">
        <f t="array" ref="V683">_xlfn.IFS(T683="POSSIBLE", 1, T683="LIKELY",1, T683="VERY_LIKELY", 1, TRUE, 0)</f>
        <v>0</v>
      </c>
      <c r="W683" s="24" cm="1">
        <f t="array" ref="W683">_xlfn.IFS(T683="LIKELY",1, T683="VERY_LIKELY", 1, TRUE, 0)</f>
        <v>0</v>
      </c>
      <c r="X683" s="35" cm="1">
        <f t="array" ref="X683">_xlfn.IFS(T683="VERY_LIKELY", 1, TRUE, 0)</f>
        <v>0</v>
      </c>
    </row>
    <row r="684" spans="1:24" ht="20" customHeight="1" x14ac:dyDescent="0.2">
      <c r="A684" s="22" t="s">
        <v>1466</v>
      </c>
      <c r="B684" s="49" t="str">
        <f>SUBSTITUTE(A684,"/Users/timomiessen/Desktop/imagesdk/nonblackmen1/","Image_")</f>
        <v>Image_NBM_84.jpg</v>
      </c>
      <c r="C684" s="41" t="s">
        <v>389</v>
      </c>
      <c r="D684" s="23" t="s">
        <v>391</v>
      </c>
      <c r="E684" s="24">
        <v>1</v>
      </c>
      <c r="F684" s="24">
        <v>0</v>
      </c>
      <c r="G684" s="24">
        <v>0</v>
      </c>
      <c r="H684" s="24">
        <v>0</v>
      </c>
      <c r="I684" s="24">
        <v>0</v>
      </c>
      <c r="J684" s="24">
        <v>0</v>
      </c>
      <c r="K684" s="24">
        <v>0</v>
      </c>
      <c r="L684" s="24">
        <v>0</v>
      </c>
      <c r="M684" s="24">
        <v>0</v>
      </c>
      <c r="N684" s="24">
        <v>0</v>
      </c>
      <c r="O684" s="24">
        <v>0</v>
      </c>
      <c r="P684" s="24">
        <v>0</v>
      </c>
      <c r="Q684" s="24">
        <v>0</v>
      </c>
      <c r="R684" s="24" cm="1">
        <f t="array" ref="R684">_xlfn.IFS(H684=1,1,K684=1,1,L684=1,1,M684=1,1,N684=1,1,P684=1,1,TRUE,0)</f>
        <v>0</v>
      </c>
      <c r="S684" s="35">
        <f>IF(AND(G684=1,R684=1),0,R684)</f>
        <v>0</v>
      </c>
      <c r="T684" s="53" t="s">
        <v>2</v>
      </c>
      <c r="U684" s="34" cm="1">
        <f t="array" ref="U684">_xlfn.IFS(T684="UNLIKELY", 1, T684="POSSIBLE", 1, T684="LIKELY",1, T684="VERY_LIKELY", 1, TRUE, 0)</f>
        <v>1</v>
      </c>
      <c r="V684" s="24" cm="1">
        <f t="array" ref="V684">_xlfn.IFS(T684="POSSIBLE", 1, T684="LIKELY",1, T684="VERY_LIKELY", 1, TRUE, 0)</f>
        <v>1</v>
      </c>
      <c r="W684" s="24" cm="1">
        <f t="array" ref="W684">_xlfn.IFS(T684="LIKELY",1, T684="VERY_LIKELY", 1, TRUE, 0)</f>
        <v>0</v>
      </c>
      <c r="X684" s="35" cm="1">
        <f t="array" ref="X684">_xlfn.IFS(T684="VERY_LIKELY", 1, TRUE, 0)</f>
        <v>0</v>
      </c>
    </row>
    <row r="685" spans="1:24" ht="20" customHeight="1" x14ac:dyDescent="0.2">
      <c r="A685" s="22" t="s">
        <v>1467</v>
      </c>
      <c r="B685" s="49" t="str">
        <f>SUBSTITUTE(A685,"/Users/timomiessen/Desktop/imagesdk/nonblackmen1/","Image_")</f>
        <v>Image_NBM_85.jpg</v>
      </c>
      <c r="C685" s="41" t="s">
        <v>389</v>
      </c>
      <c r="D685" s="23" t="s">
        <v>391</v>
      </c>
      <c r="E685" s="24">
        <v>1</v>
      </c>
      <c r="F685" s="24">
        <v>0</v>
      </c>
      <c r="G685" s="24">
        <v>0</v>
      </c>
      <c r="H685" s="24">
        <v>0</v>
      </c>
      <c r="I685" s="24">
        <v>0</v>
      </c>
      <c r="J685" s="24">
        <v>0</v>
      </c>
      <c r="K685" s="24">
        <v>0</v>
      </c>
      <c r="L685" s="24">
        <v>0</v>
      </c>
      <c r="M685" s="24">
        <v>0</v>
      </c>
      <c r="N685" s="24">
        <v>0</v>
      </c>
      <c r="O685" s="24">
        <v>0</v>
      </c>
      <c r="P685" s="24">
        <v>0</v>
      </c>
      <c r="Q685" s="24">
        <v>0</v>
      </c>
      <c r="R685" s="24" cm="1">
        <f t="array" ref="R685">_xlfn.IFS(H685=1,1,K685=1,1,L685=1,1,M685=1,1,N685=1,1,P685=1,1,TRUE,0)</f>
        <v>0</v>
      </c>
      <c r="S685" s="35">
        <f>IF(AND(G685=1,R685=1),0,R685)</f>
        <v>0</v>
      </c>
      <c r="T685" s="53" t="s">
        <v>4</v>
      </c>
      <c r="U685" s="34" cm="1">
        <f t="array" ref="U685">_xlfn.IFS(T685="UNLIKELY", 1, T685="POSSIBLE", 1, T685="LIKELY",1, T685="VERY_LIKELY", 1, TRUE, 0)</f>
        <v>0</v>
      </c>
      <c r="V685" s="24" cm="1">
        <f t="array" ref="V685">_xlfn.IFS(T685="POSSIBLE", 1, T685="LIKELY",1, T685="VERY_LIKELY", 1, TRUE, 0)</f>
        <v>0</v>
      </c>
      <c r="W685" s="24" cm="1">
        <f t="array" ref="W685">_xlfn.IFS(T685="LIKELY",1, T685="VERY_LIKELY", 1, TRUE, 0)</f>
        <v>0</v>
      </c>
      <c r="X685" s="35" cm="1">
        <f t="array" ref="X685">_xlfn.IFS(T685="VERY_LIKELY", 1, TRUE, 0)</f>
        <v>0</v>
      </c>
    </row>
    <row r="686" spans="1:24" ht="20" customHeight="1" x14ac:dyDescent="0.2">
      <c r="A686" s="22" t="s">
        <v>1468</v>
      </c>
      <c r="B686" s="49" t="str">
        <f>SUBSTITUTE(A686,"/Users/timomiessen/Desktop/imagesdk/nonblackmen1/","Image_")</f>
        <v>Image_NBM_86.jpg</v>
      </c>
      <c r="C686" s="41" t="s">
        <v>389</v>
      </c>
      <c r="D686" s="23" t="s">
        <v>391</v>
      </c>
      <c r="E686" s="24">
        <v>1</v>
      </c>
      <c r="F686" s="24">
        <v>0</v>
      </c>
      <c r="G686" s="24">
        <v>0</v>
      </c>
      <c r="H686" s="24">
        <v>0</v>
      </c>
      <c r="I686" s="24">
        <v>0</v>
      </c>
      <c r="J686" s="24">
        <v>0</v>
      </c>
      <c r="K686" s="24">
        <v>0</v>
      </c>
      <c r="L686" s="24">
        <v>0</v>
      </c>
      <c r="M686" s="24">
        <v>0</v>
      </c>
      <c r="N686" s="24">
        <v>0</v>
      </c>
      <c r="O686" s="24">
        <v>0</v>
      </c>
      <c r="P686" s="24">
        <v>0</v>
      </c>
      <c r="Q686" s="24">
        <v>0</v>
      </c>
      <c r="R686" s="24" cm="1">
        <f t="array" ref="R686">_xlfn.IFS(H686=1,1,K686=1,1,L686=1,1,M686=1,1,N686=1,1,P686=1,1,TRUE,0)</f>
        <v>0</v>
      </c>
      <c r="S686" s="35">
        <f>IF(AND(G686=1,R686=1),0,R686)</f>
        <v>0</v>
      </c>
      <c r="T686" s="53" t="s">
        <v>1</v>
      </c>
      <c r="U686" s="34" cm="1">
        <f t="array" ref="U686">_xlfn.IFS(T686="UNLIKELY", 1, T686="POSSIBLE", 1, T686="LIKELY",1, T686="VERY_LIKELY", 1, TRUE, 0)</f>
        <v>1</v>
      </c>
      <c r="V686" s="24" cm="1">
        <f t="array" ref="V686">_xlfn.IFS(T686="POSSIBLE", 1, T686="LIKELY",1, T686="VERY_LIKELY", 1, TRUE, 0)</f>
        <v>0</v>
      </c>
      <c r="W686" s="24" cm="1">
        <f t="array" ref="W686">_xlfn.IFS(T686="LIKELY",1, T686="VERY_LIKELY", 1, TRUE, 0)</f>
        <v>0</v>
      </c>
      <c r="X686" s="35" cm="1">
        <f t="array" ref="X686">_xlfn.IFS(T686="VERY_LIKELY", 1, TRUE, 0)</f>
        <v>0</v>
      </c>
    </row>
    <row r="687" spans="1:24" ht="20" customHeight="1" x14ac:dyDescent="0.2">
      <c r="A687" s="22" t="s">
        <v>1469</v>
      </c>
      <c r="B687" s="49" t="str">
        <f>SUBSTITUTE(A687,"/Users/timomiessen/Desktop/imagesdk/nonblackmen1/","Image_")</f>
        <v>Image_NBM_87.jpg</v>
      </c>
      <c r="C687" s="41" t="s">
        <v>389</v>
      </c>
      <c r="D687" s="23" t="s">
        <v>391</v>
      </c>
      <c r="E687" s="24">
        <v>1</v>
      </c>
      <c r="F687" s="24">
        <v>0</v>
      </c>
      <c r="G687" s="24">
        <v>0</v>
      </c>
      <c r="H687" s="24">
        <v>0</v>
      </c>
      <c r="I687" s="24">
        <v>0</v>
      </c>
      <c r="J687" s="24">
        <v>0</v>
      </c>
      <c r="K687" s="24">
        <v>0</v>
      </c>
      <c r="L687" s="24">
        <v>0</v>
      </c>
      <c r="M687" s="24">
        <v>0</v>
      </c>
      <c r="N687" s="24">
        <v>0</v>
      </c>
      <c r="O687" s="24">
        <v>0</v>
      </c>
      <c r="P687" s="24">
        <v>0</v>
      </c>
      <c r="Q687" s="24">
        <v>0</v>
      </c>
      <c r="R687" s="24" cm="1">
        <f t="array" ref="R687">_xlfn.IFS(H687=1,1,K687=1,1,L687=1,1,M687=1,1,N687=1,1,P687=1,1,TRUE,0)</f>
        <v>0</v>
      </c>
      <c r="S687" s="35">
        <f>IF(AND(G687=1,R687=1),0,R687)</f>
        <v>0</v>
      </c>
      <c r="T687" s="53" t="s">
        <v>4</v>
      </c>
      <c r="U687" s="34" cm="1">
        <f t="array" ref="U687">_xlfn.IFS(T687="UNLIKELY", 1, T687="POSSIBLE", 1, T687="LIKELY",1, T687="VERY_LIKELY", 1, TRUE, 0)</f>
        <v>0</v>
      </c>
      <c r="V687" s="24" cm="1">
        <f t="array" ref="V687">_xlfn.IFS(T687="POSSIBLE", 1, T687="LIKELY",1, T687="VERY_LIKELY", 1, TRUE, 0)</f>
        <v>0</v>
      </c>
      <c r="W687" s="24" cm="1">
        <f t="array" ref="W687">_xlfn.IFS(T687="LIKELY",1, T687="VERY_LIKELY", 1, TRUE, 0)</f>
        <v>0</v>
      </c>
      <c r="X687" s="35" cm="1">
        <f t="array" ref="X687">_xlfn.IFS(T687="VERY_LIKELY", 1, TRUE, 0)</f>
        <v>0</v>
      </c>
    </row>
    <row r="688" spans="1:24" ht="20" customHeight="1" x14ac:dyDescent="0.2">
      <c r="A688" s="22" t="s">
        <v>1470</v>
      </c>
      <c r="B688" s="49" t="str">
        <f>SUBSTITUTE(A688,"/Users/timomiessen/Desktop/imagesdk/nonblackmen1/","Image_")</f>
        <v>Image_NBM_88.jpg</v>
      </c>
      <c r="C688" s="41" t="s">
        <v>389</v>
      </c>
      <c r="D688" s="23" t="s">
        <v>391</v>
      </c>
      <c r="E688" s="24">
        <v>1</v>
      </c>
      <c r="F688" s="24">
        <v>0</v>
      </c>
      <c r="G688" s="24">
        <v>0</v>
      </c>
      <c r="H688" s="26">
        <v>0</v>
      </c>
      <c r="I688" s="24">
        <v>0</v>
      </c>
      <c r="J688" s="24">
        <v>0</v>
      </c>
      <c r="K688" s="24">
        <v>0</v>
      </c>
      <c r="L688" s="26">
        <v>0</v>
      </c>
      <c r="M688" s="24">
        <v>0</v>
      </c>
      <c r="N688" s="24">
        <v>0</v>
      </c>
      <c r="O688" s="24">
        <v>0</v>
      </c>
      <c r="P688" s="26">
        <v>0</v>
      </c>
      <c r="Q688" s="24">
        <v>0</v>
      </c>
      <c r="R688" s="24" cm="1">
        <f t="array" ref="R688">_xlfn.IFS(H688=1,1,K688=1,1,L688=1,1,M688=1,1,N688=1,1,P688=1,1,TRUE,0)</f>
        <v>0</v>
      </c>
      <c r="S688" s="35">
        <f>IF(AND(G688=1,R688=1),0,R688)</f>
        <v>0</v>
      </c>
      <c r="T688" s="53" t="s">
        <v>1</v>
      </c>
      <c r="U688" s="34" cm="1">
        <f t="array" ref="U688">_xlfn.IFS(T688="UNLIKELY", 1, T688="POSSIBLE", 1, T688="LIKELY",1, T688="VERY_LIKELY", 1, TRUE, 0)</f>
        <v>1</v>
      </c>
      <c r="V688" s="24" cm="1">
        <f t="array" ref="V688">_xlfn.IFS(T688="POSSIBLE", 1, T688="LIKELY",1, T688="VERY_LIKELY", 1, TRUE, 0)</f>
        <v>0</v>
      </c>
      <c r="W688" s="24" cm="1">
        <f t="array" ref="W688">_xlfn.IFS(T688="LIKELY",1, T688="VERY_LIKELY", 1, TRUE, 0)</f>
        <v>0</v>
      </c>
      <c r="X688" s="35" cm="1">
        <f t="array" ref="X688">_xlfn.IFS(T688="VERY_LIKELY", 1, TRUE, 0)</f>
        <v>0</v>
      </c>
    </row>
    <row r="689" spans="1:24" ht="20" customHeight="1" x14ac:dyDescent="0.2">
      <c r="A689" s="22" t="s">
        <v>1471</v>
      </c>
      <c r="B689" s="49" t="str">
        <f>SUBSTITUTE(A689,"/Users/timomiessen/Desktop/imagesdk/nonblackmen1/","Image_")</f>
        <v>Image_NBM_89.jpg</v>
      </c>
      <c r="C689" s="41" t="s">
        <v>389</v>
      </c>
      <c r="D689" s="23" t="s">
        <v>391</v>
      </c>
      <c r="E689" s="24">
        <v>1</v>
      </c>
      <c r="F689" s="24">
        <v>0</v>
      </c>
      <c r="G689" s="24">
        <v>0</v>
      </c>
      <c r="H689" s="24">
        <v>0</v>
      </c>
      <c r="I689" s="24">
        <v>0</v>
      </c>
      <c r="J689" s="24">
        <v>0</v>
      </c>
      <c r="K689" s="24">
        <v>0</v>
      </c>
      <c r="L689" s="24">
        <v>0</v>
      </c>
      <c r="M689" s="24">
        <v>0</v>
      </c>
      <c r="N689" s="24">
        <v>0</v>
      </c>
      <c r="O689" s="24">
        <v>0</v>
      </c>
      <c r="P689" s="24">
        <v>0</v>
      </c>
      <c r="Q689" s="24">
        <v>0</v>
      </c>
      <c r="R689" s="24" cm="1">
        <f t="array" ref="R689">_xlfn.IFS(H689=1,1,K689=1,1,L689=1,1,M689=1,1,N689=1,1,P689=1,1,TRUE,0)</f>
        <v>0</v>
      </c>
      <c r="S689" s="35">
        <f>IF(AND(G689=1,R689=1),0,R689)</f>
        <v>0</v>
      </c>
      <c r="T689" s="53" t="s">
        <v>1</v>
      </c>
      <c r="U689" s="34" cm="1">
        <f t="array" ref="U689">_xlfn.IFS(T689="UNLIKELY", 1, T689="POSSIBLE", 1, T689="LIKELY",1, T689="VERY_LIKELY", 1, TRUE, 0)</f>
        <v>1</v>
      </c>
      <c r="V689" s="24" cm="1">
        <f t="array" ref="V689">_xlfn.IFS(T689="POSSIBLE", 1, T689="LIKELY",1, T689="VERY_LIKELY", 1, TRUE, 0)</f>
        <v>0</v>
      </c>
      <c r="W689" s="24" cm="1">
        <f t="array" ref="W689">_xlfn.IFS(T689="LIKELY",1, T689="VERY_LIKELY", 1, TRUE, 0)</f>
        <v>0</v>
      </c>
      <c r="X689" s="35" cm="1">
        <f t="array" ref="X689">_xlfn.IFS(T689="VERY_LIKELY", 1, TRUE, 0)</f>
        <v>0</v>
      </c>
    </row>
    <row r="690" spans="1:24" ht="20" customHeight="1" x14ac:dyDescent="0.2">
      <c r="A690" s="22" t="s">
        <v>1472</v>
      </c>
      <c r="B690" s="49" t="str">
        <f>SUBSTITUTE(A690,"/Users/timomiessen/Desktop/imagesdk/nonblackmen1/","Image_")</f>
        <v>Image_NBM_9.jpg</v>
      </c>
      <c r="C690" s="41" t="s">
        <v>389</v>
      </c>
      <c r="D690" s="23" t="s">
        <v>391</v>
      </c>
      <c r="E690" s="24">
        <v>1</v>
      </c>
      <c r="F690" s="24">
        <v>0</v>
      </c>
      <c r="G690" s="24">
        <v>0</v>
      </c>
      <c r="H690" s="24">
        <v>0</v>
      </c>
      <c r="I690" s="24">
        <v>0</v>
      </c>
      <c r="J690" s="24">
        <v>0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 cm="1">
        <f t="array" ref="R690">_xlfn.IFS(H690=1,1,K690=1,1,L690=1,1,M690=1,1,N690=1,1,P690=1,1,TRUE,0)</f>
        <v>0</v>
      </c>
      <c r="S690" s="35">
        <f>IF(AND(G690=1,R690=1),0,R690)</f>
        <v>0</v>
      </c>
      <c r="T690" s="53" t="s">
        <v>4</v>
      </c>
      <c r="U690" s="34" cm="1">
        <f t="array" ref="U690">_xlfn.IFS(T690="UNLIKELY", 1, T690="POSSIBLE", 1, T690="LIKELY",1, T690="VERY_LIKELY", 1, TRUE, 0)</f>
        <v>0</v>
      </c>
      <c r="V690" s="24" cm="1">
        <f t="array" ref="V690">_xlfn.IFS(T690="POSSIBLE", 1, T690="LIKELY",1, T690="VERY_LIKELY", 1, TRUE, 0)</f>
        <v>0</v>
      </c>
      <c r="W690" s="24" cm="1">
        <f t="array" ref="W690">_xlfn.IFS(T690="LIKELY",1, T690="VERY_LIKELY", 1, TRUE, 0)</f>
        <v>0</v>
      </c>
      <c r="X690" s="35" cm="1">
        <f t="array" ref="X690">_xlfn.IFS(T690="VERY_LIKELY", 1, TRUE, 0)</f>
        <v>0</v>
      </c>
    </row>
    <row r="691" spans="1:24" ht="20" customHeight="1" x14ac:dyDescent="0.2">
      <c r="A691" s="22" t="s">
        <v>1473</v>
      </c>
      <c r="B691" s="49" t="str">
        <f>SUBSTITUTE(A691,"/Users/timomiessen/Desktop/imagesdk/nonblackmen1/","Image_")</f>
        <v>Image_NBM_90.jpg</v>
      </c>
      <c r="C691" s="41" t="s">
        <v>389</v>
      </c>
      <c r="D691" s="23" t="s">
        <v>391</v>
      </c>
      <c r="E691" s="24">
        <v>1</v>
      </c>
      <c r="F691" s="24">
        <v>0</v>
      </c>
      <c r="G691" s="24">
        <v>0</v>
      </c>
      <c r="H691" s="24">
        <v>0</v>
      </c>
      <c r="I691" s="24">
        <v>0</v>
      </c>
      <c r="J691" s="24">
        <v>0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 cm="1">
        <f t="array" ref="R691">_xlfn.IFS(H691=1,1,K691=1,1,L691=1,1,M691=1,1,N691=1,1,P691=1,1,TRUE,0)</f>
        <v>0</v>
      </c>
      <c r="S691" s="35">
        <f>IF(AND(G691=1,R691=1),0,R691)</f>
        <v>0</v>
      </c>
      <c r="T691" s="53" t="s">
        <v>2</v>
      </c>
      <c r="U691" s="34" cm="1">
        <f t="array" ref="U691">_xlfn.IFS(T691="UNLIKELY", 1, T691="POSSIBLE", 1, T691="LIKELY",1, T691="VERY_LIKELY", 1, TRUE, 0)</f>
        <v>1</v>
      </c>
      <c r="V691" s="24" cm="1">
        <f t="array" ref="V691">_xlfn.IFS(T691="POSSIBLE", 1, T691="LIKELY",1, T691="VERY_LIKELY", 1, TRUE, 0)</f>
        <v>1</v>
      </c>
      <c r="W691" s="24" cm="1">
        <f t="array" ref="W691">_xlfn.IFS(T691="LIKELY",1, T691="VERY_LIKELY", 1, TRUE, 0)</f>
        <v>0</v>
      </c>
      <c r="X691" s="35" cm="1">
        <f t="array" ref="X691">_xlfn.IFS(T691="VERY_LIKELY", 1, TRUE, 0)</f>
        <v>0</v>
      </c>
    </row>
    <row r="692" spans="1:24" ht="20" customHeight="1" x14ac:dyDescent="0.2">
      <c r="A692" s="22" t="s">
        <v>1474</v>
      </c>
      <c r="B692" s="49" t="str">
        <f>SUBSTITUTE(A692,"/Users/timomiessen/Desktop/imagesdk/nonblackmen1/","Image_")</f>
        <v>Image_NBM_91.jpg</v>
      </c>
      <c r="C692" s="41" t="s">
        <v>389</v>
      </c>
      <c r="D692" s="23" t="s">
        <v>391</v>
      </c>
      <c r="E692" s="24">
        <v>1</v>
      </c>
      <c r="F692" s="24">
        <v>0</v>
      </c>
      <c r="G692" s="24">
        <v>0</v>
      </c>
      <c r="H692" s="24">
        <v>0</v>
      </c>
      <c r="I692" s="24">
        <v>0</v>
      </c>
      <c r="J692" s="24">
        <v>0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 cm="1">
        <f t="array" ref="R692">_xlfn.IFS(H692=1,1,K692=1,1,L692=1,1,M692=1,1,N692=1,1,P692=1,1,TRUE,0)</f>
        <v>0</v>
      </c>
      <c r="S692" s="35">
        <f>IF(AND(G692=1,R692=1),0,R692)</f>
        <v>0</v>
      </c>
      <c r="T692" s="53" t="s">
        <v>2</v>
      </c>
      <c r="U692" s="34" cm="1">
        <f t="array" ref="U692">_xlfn.IFS(T692="UNLIKELY", 1, T692="POSSIBLE", 1, T692="LIKELY",1, T692="VERY_LIKELY", 1, TRUE, 0)</f>
        <v>1</v>
      </c>
      <c r="V692" s="24" cm="1">
        <f t="array" ref="V692">_xlfn.IFS(T692="POSSIBLE", 1, T692="LIKELY",1, T692="VERY_LIKELY", 1, TRUE, 0)</f>
        <v>1</v>
      </c>
      <c r="W692" s="24" cm="1">
        <f t="array" ref="W692">_xlfn.IFS(T692="LIKELY",1, T692="VERY_LIKELY", 1, TRUE, 0)</f>
        <v>0</v>
      </c>
      <c r="X692" s="35" cm="1">
        <f t="array" ref="X692">_xlfn.IFS(T692="VERY_LIKELY", 1, TRUE, 0)</f>
        <v>0</v>
      </c>
    </row>
    <row r="693" spans="1:24" ht="20" customHeight="1" x14ac:dyDescent="0.2">
      <c r="A693" s="22" t="s">
        <v>1475</v>
      </c>
      <c r="B693" s="49" t="str">
        <f>SUBSTITUTE(A693,"/Users/timomiessen/Desktop/imagesdk/nonblackmen1/","Image_")</f>
        <v>Image_NBM_92.jpg</v>
      </c>
      <c r="C693" s="41" t="s">
        <v>389</v>
      </c>
      <c r="D693" s="23" t="s">
        <v>391</v>
      </c>
      <c r="E693" s="24">
        <v>1</v>
      </c>
      <c r="F693" s="24">
        <v>0</v>
      </c>
      <c r="G693" s="24">
        <v>0</v>
      </c>
      <c r="H693" s="24">
        <v>0</v>
      </c>
      <c r="I693" s="24">
        <v>0</v>
      </c>
      <c r="J693" s="24">
        <v>0</v>
      </c>
      <c r="K693" s="24">
        <v>0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 cm="1">
        <f t="array" ref="R693">_xlfn.IFS(H693=1,1,K693=1,1,L693=1,1,M693=1,1,N693=1,1,P693=1,1,TRUE,0)</f>
        <v>0</v>
      </c>
      <c r="S693" s="35">
        <f>IF(AND(G693=1,R693=1),0,R693)</f>
        <v>0</v>
      </c>
      <c r="T693" s="53" t="s">
        <v>1</v>
      </c>
      <c r="U693" s="34" cm="1">
        <f t="array" ref="U693">_xlfn.IFS(T693="UNLIKELY", 1, T693="POSSIBLE", 1, T693="LIKELY",1, T693="VERY_LIKELY", 1, TRUE, 0)</f>
        <v>1</v>
      </c>
      <c r="V693" s="24" cm="1">
        <f t="array" ref="V693">_xlfn.IFS(T693="POSSIBLE", 1, T693="LIKELY",1, T693="VERY_LIKELY", 1, TRUE, 0)</f>
        <v>0</v>
      </c>
      <c r="W693" s="24" cm="1">
        <f t="array" ref="W693">_xlfn.IFS(T693="LIKELY",1, T693="VERY_LIKELY", 1, TRUE, 0)</f>
        <v>0</v>
      </c>
      <c r="X693" s="35" cm="1">
        <f t="array" ref="X693">_xlfn.IFS(T693="VERY_LIKELY", 1, TRUE, 0)</f>
        <v>0</v>
      </c>
    </row>
    <row r="694" spans="1:24" ht="20" customHeight="1" x14ac:dyDescent="0.2">
      <c r="A694" s="22" t="s">
        <v>1476</v>
      </c>
      <c r="B694" s="49" t="str">
        <f>SUBSTITUTE(A694,"/Users/timomiessen/Desktop/imagesdk/nonblackmen1/","Image_")</f>
        <v>Image_NBM_93.jpg</v>
      </c>
      <c r="C694" s="41" t="s">
        <v>389</v>
      </c>
      <c r="D694" s="23" t="s">
        <v>391</v>
      </c>
      <c r="E694" s="24">
        <v>1</v>
      </c>
      <c r="F694" s="24">
        <v>0</v>
      </c>
      <c r="G694" s="24">
        <v>0</v>
      </c>
      <c r="H694" s="24">
        <v>0</v>
      </c>
      <c r="I694" s="24">
        <v>0</v>
      </c>
      <c r="J694" s="24">
        <v>0</v>
      </c>
      <c r="K694" s="24">
        <v>0</v>
      </c>
      <c r="L694" s="24">
        <v>0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 cm="1">
        <f t="array" ref="R694">_xlfn.IFS(H694=1,1,K694=1,1,L694=1,1,M694=1,1,N694=1,1,P694=1,1,TRUE,0)</f>
        <v>0</v>
      </c>
      <c r="S694" s="35">
        <f>IF(AND(G694=1,R694=1),0,R694)</f>
        <v>0</v>
      </c>
      <c r="T694" s="53" t="s">
        <v>12</v>
      </c>
      <c r="U694" s="34" cm="1">
        <f t="array" ref="U694">_xlfn.IFS(T694="UNLIKELY", 1, T694="POSSIBLE", 1, T694="LIKELY",1, T694="VERY_LIKELY", 1, TRUE, 0)</f>
        <v>1</v>
      </c>
      <c r="V694" s="24" cm="1">
        <f t="array" ref="V694">_xlfn.IFS(T694="POSSIBLE", 1, T694="LIKELY",1, T694="VERY_LIKELY", 1, TRUE, 0)</f>
        <v>1</v>
      </c>
      <c r="W694" s="24" cm="1">
        <f t="array" ref="W694">_xlfn.IFS(T694="LIKELY",1, T694="VERY_LIKELY", 1, TRUE, 0)</f>
        <v>1</v>
      </c>
      <c r="X694" s="35" cm="1">
        <f t="array" ref="X694">_xlfn.IFS(T694="VERY_LIKELY", 1, TRUE, 0)</f>
        <v>0</v>
      </c>
    </row>
    <row r="695" spans="1:24" ht="20" customHeight="1" x14ac:dyDescent="0.2">
      <c r="A695" s="22" t="s">
        <v>1477</v>
      </c>
      <c r="B695" s="49" t="str">
        <f>SUBSTITUTE(A695,"/Users/timomiessen/Desktop/imagesdk/nonblackmen1/","Image_")</f>
        <v>Image_NBM_94.jpg</v>
      </c>
      <c r="C695" s="41" t="s">
        <v>389</v>
      </c>
      <c r="D695" s="23" t="s">
        <v>391</v>
      </c>
      <c r="E695" s="24">
        <v>1</v>
      </c>
      <c r="F695" s="24">
        <v>0</v>
      </c>
      <c r="G695" s="24">
        <v>0</v>
      </c>
      <c r="H695" s="24">
        <v>0</v>
      </c>
      <c r="I695" s="24">
        <v>0</v>
      </c>
      <c r="J695" s="24">
        <v>0</v>
      </c>
      <c r="K695" s="24">
        <v>0</v>
      </c>
      <c r="L695" s="24">
        <v>0</v>
      </c>
      <c r="M695" s="24">
        <v>0</v>
      </c>
      <c r="N695" s="24">
        <v>0</v>
      </c>
      <c r="O695" s="24">
        <v>0</v>
      </c>
      <c r="P695" s="24">
        <v>0</v>
      </c>
      <c r="Q695" s="24">
        <v>0</v>
      </c>
      <c r="R695" s="24" cm="1">
        <f t="array" ref="R695">_xlfn.IFS(H695=1,1,K695=1,1,L695=1,1,M695=1,1,N695=1,1,P695=1,1,TRUE,0)</f>
        <v>0</v>
      </c>
      <c r="S695" s="35">
        <f>IF(AND(G695=1,R695=1),0,R695)</f>
        <v>0</v>
      </c>
      <c r="T695" s="53" t="s">
        <v>113</v>
      </c>
      <c r="U695" s="34" cm="1">
        <f t="array" ref="U695">_xlfn.IFS(T695="UNLIKELY", 1, T695="POSSIBLE", 1, T695="LIKELY",1, T695="VERY_LIKELY", 1, TRUE, 0)</f>
        <v>1</v>
      </c>
      <c r="V695" s="24" cm="1">
        <f t="array" ref="V695">_xlfn.IFS(T695="POSSIBLE", 1, T695="LIKELY",1, T695="VERY_LIKELY", 1, TRUE, 0)</f>
        <v>1</v>
      </c>
      <c r="W695" s="24" cm="1">
        <f t="array" ref="W695">_xlfn.IFS(T695="LIKELY",1, T695="VERY_LIKELY", 1, TRUE, 0)</f>
        <v>1</v>
      </c>
      <c r="X695" s="35" cm="1">
        <f t="array" ref="X695">_xlfn.IFS(T695="VERY_LIKELY", 1, TRUE, 0)</f>
        <v>1</v>
      </c>
    </row>
    <row r="696" spans="1:24" ht="20" customHeight="1" x14ac:dyDescent="0.2">
      <c r="A696" s="22" t="s">
        <v>1478</v>
      </c>
      <c r="B696" s="49" t="str">
        <f>SUBSTITUTE(A696,"/Users/timomiessen/Desktop/imagesdk/nonblackmen1/","Image_")</f>
        <v>Image_NBM_95.jpg</v>
      </c>
      <c r="C696" s="41" t="s">
        <v>389</v>
      </c>
      <c r="D696" s="23" t="s">
        <v>391</v>
      </c>
      <c r="E696" s="24">
        <v>1</v>
      </c>
      <c r="F696" s="24">
        <v>0</v>
      </c>
      <c r="G696" s="24">
        <v>0</v>
      </c>
      <c r="H696" s="24">
        <v>0</v>
      </c>
      <c r="I696" s="24">
        <v>0</v>
      </c>
      <c r="J696" s="24">
        <v>0</v>
      </c>
      <c r="K696" s="24">
        <v>0</v>
      </c>
      <c r="L696" s="24">
        <v>0</v>
      </c>
      <c r="M696" s="24">
        <v>0</v>
      </c>
      <c r="N696" s="24">
        <v>0</v>
      </c>
      <c r="O696" s="24">
        <v>0</v>
      </c>
      <c r="P696" s="24">
        <v>0</v>
      </c>
      <c r="Q696" s="24">
        <v>0</v>
      </c>
      <c r="R696" s="24" cm="1">
        <f t="array" ref="R696">_xlfn.IFS(H696=1,1,K696=1,1,L696=1,1,M696=1,1,N696=1,1,P696=1,1,TRUE,0)</f>
        <v>0</v>
      </c>
      <c r="S696" s="35">
        <f>IF(AND(G696=1,R696=1),0,R696)</f>
        <v>0</v>
      </c>
      <c r="T696" s="53" t="s">
        <v>1</v>
      </c>
      <c r="U696" s="34" cm="1">
        <f t="array" ref="U696">_xlfn.IFS(T696="UNLIKELY", 1, T696="POSSIBLE", 1, T696="LIKELY",1, T696="VERY_LIKELY", 1, TRUE, 0)</f>
        <v>1</v>
      </c>
      <c r="V696" s="24" cm="1">
        <f t="array" ref="V696">_xlfn.IFS(T696="POSSIBLE", 1, T696="LIKELY",1, T696="VERY_LIKELY", 1, TRUE, 0)</f>
        <v>0</v>
      </c>
      <c r="W696" s="24" cm="1">
        <f t="array" ref="W696">_xlfn.IFS(T696="LIKELY",1, T696="VERY_LIKELY", 1, TRUE, 0)</f>
        <v>0</v>
      </c>
      <c r="X696" s="35" cm="1">
        <f t="array" ref="X696">_xlfn.IFS(T696="VERY_LIKELY", 1, TRUE, 0)</f>
        <v>0</v>
      </c>
    </row>
    <row r="697" spans="1:24" ht="20" customHeight="1" x14ac:dyDescent="0.2">
      <c r="A697" s="22" t="s">
        <v>1479</v>
      </c>
      <c r="B697" s="49" t="str">
        <f>SUBSTITUTE(A697,"/Users/timomiessen/Desktop/imagesdk/nonblackmen1/","Image_")</f>
        <v>Image_NBM_96.jpg</v>
      </c>
      <c r="C697" s="41" t="s">
        <v>389</v>
      </c>
      <c r="D697" s="23" t="s">
        <v>391</v>
      </c>
      <c r="E697" s="24">
        <v>1</v>
      </c>
      <c r="F697" s="24">
        <v>0</v>
      </c>
      <c r="G697" s="24">
        <v>0</v>
      </c>
      <c r="H697" s="24">
        <v>0</v>
      </c>
      <c r="I697" s="24">
        <v>0</v>
      </c>
      <c r="J697" s="24">
        <v>0</v>
      </c>
      <c r="K697" s="24">
        <v>0</v>
      </c>
      <c r="L697" s="24">
        <v>0</v>
      </c>
      <c r="M697" s="24">
        <v>0</v>
      </c>
      <c r="N697" s="24">
        <v>0</v>
      </c>
      <c r="O697" s="24">
        <v>0</v>
      </c>
      <c r="P697" s="24">
        <v>0</v>
      </c>
      <c r="Q697" s="24">
        <v>0</v>
      </c>
      <c r="R697" s="24" cm="1">
        <f t="array" ref="R697">_xlfn.IFS(H697=1,1,K697=1,1,L697=1,1,M697=1,1,N697=1,1,P697=1,1,TRUE,0)</f>
        <v>0</v>
      </c>
      <c r="S697" s="35">
        <f>IF(AND(G697=1,R697=1),0,R697)</f>
        <v>0</v>
      </c>
      <c r="T697" s="53" t="s">
        <v>4</v>
      </c>
      <c r="U697" s="34" cm="1">
        <f t="array" ref="U697">_xlfn.IFS(T697="UNLIKELY", 1, T697="POSSIBLE", 1, T697="LIKELY",1, T697="VERY_LIKELY", 1, TRUE, 0)</f>
        <v>0</v>
      </c>
      <c r="V697" s="24" cm="1">
        <f t="array" ref="V697">_xlfn.IFS(T697="POSSIBLE", 1, T697="LIKELY",1, T697="VERY_LIKELY", 1, TRUE, 0)</f>
        <v>0</v>
      </c>
      <c r="W697" s="24" cm="1">
        <f t="array" ref="W697">_xlfn.IFS(T697="LIKELY",1, T697="VERY_LIKELY", 1, TRUE, 0)</f>
        <v>0</v>
      </c>
      <c r="X697" s="35" cm="1">
        <f t="array" ref="X697">_xlfn.IFS(T697="VERY_LIKELY", 1, TRUE, 0)</f>
        <v>0</v>
      </c>
    </row>
    <row r="698" spans="1:24" ht="20" customHeight="1" x14ac:dyDescent="0.2">
      <c r="A698" s="22" t="s">
        <v>1480</v>
      </c>
      <c r="B698" s="49" t="str">
        <f>SUBSTITUTE(A698,"/Users/timomiessen/Desktop/imagesdk/nonblackmen1/","Image_")</f>
        <v>Image_NBM_97.jpg</v>
      </c>
      <c r="C698" s="41" t="s">
        <v>389</v>
      </c>
      <c r="D698" s="23" t="s">
        <v>391</v>
      </c>
      <c r="E698" s="24">
        <v>1</v>
      </c>
      <c r="F698" s="24">
        <v>0</v>
      </c>
      <c r="G698" s="24">
        <v>0</v>
      </c>
      <c r="H698" s="24">
        <v>0</v>
      </c>
      <c r="I698" s="24">
        <v>0</v>
      </c>
      <c r="J698" s="24">
        <v>0</v>
      </c>
      <c r="K698" s="24">
        <v>0</v>
      </c>
      <c r="L698" s="24">
        <v>0</v>
      </c>
      <c r="M698" s="24">
        <v>0</v>
      </c>
      <c r="N698" s="24">
        <v>0</v>
      </c>
      <c r="O698" s="24">
        <v>0</v>
      </c>
      <c r="P698" s="24">
        <v>0</v>
      </c>
      <c r="Q698" s="24">
        <v>0</v>
      </c>
      <c r="R698" s="24" cm="1">
        <f t="array" ref="R698">_xlfn.IFS(H698=1,1,K698=1,1,L698=1,1,M698=1,1,N698=1,1,P698=1,1,TRUE,0)</f>
        <v>0</v>
      </c>
      <c r="S698" s="35">
        <f>IF(AND(G698=1,R698=1),0,R698)</f>
        <v>0</v>
      </c>
      <c r="T698" s="53" t="s">
        <v>1</v>
      </c>
      <c r="U698" s="34" cm="1">
        <f t="array" ref="U698">_xlfn.IFS(T698="UNLIKELY", 1, T698="POSSIBLE", 1, T698="LIKELY",1, T698="VERY_LIKELY", 1, TRUE, 0)</f>
        <v>1</v>
      </c>
      <c r="V698" s="24" cm="1">
        <f t="array" ref="V698">_xlfn.IFS(T698="POSSIBLE", 1, T698="LIKELY",1, T698="VERY_LIKELY", 1, TRUE, 0)</f>
        <v>0</v>
      </c>
      <c r="W698" s="24" cm="1">
        <f t="array" ref="W698">_xlfn.IFS(T698="LIKELY",1, T698="VERY_LIKELY", 1, TRUE, 0)</f>
        <v>0</v>
      </c>
      <c r="X698" s="35" cm="1">
        <f t="array" ref="X698">_xlfn.IFS(T698="VERY_LIKELY", 1, TRUE, 0)</f>
        <v>0</v>
      </c>
    </row>
    <row r="699" spans="1:24" ht="20" customHeight="1" x14ac:dyDescent="0.2">
      <c r="A699" s="22" t="s">
        <v>1481</v>
      </c>
      <c r="B699" s="49" t="str">
        <f>SUBSTITUTE(A699,"/Users/timomiessen/Desktop/imagesdk/nonblackmen1/","Image_")</f>
        <v>Image_NBM_98.jpg</v>
      </c>
      <c r="C699" s="41" t="s">
        <v>389</v>
      </c>
      <c r="D699" s="23" t="s">
        <v>391</v>
      </c>
      <c r="E699" s="24">
        <v>1</v>
      </c>
      <c r="F699" s="24">
        <v>0</v>
      </c>
      <c r="G699" s="24">
        <v>0</v>
      </c>
      <c r="H699" s="24">
        <v>0</v>
      </c>
      <c r="I699" s="24">
        <v>0</v>
      </c>
      <c r="J699" s="24">
        <v>0</v>
      </c>
      <c r="K699" s="24">
        <v>0</v>
      </c>
      <c r="L699" s="24">
        <v>0</v>
      </c>
      <c r="M699" s="24">
        <v>0</v>
      </c>
      <c r="N699" s="24">
        <v>0</v>
      </c>
      <c r="O699" s="24">
        <v>0</v>
      </c>
      <c r="P699" s="24">
        <v>0</v>
      </c>
      <c r="Q699" s="24">
        <v>0</v>
      </c>
      <c r="R699" s="24" cm="1">
        <f t="array" ref="R699">_xlfn.IFS(H699=1,1,K699=1,1,L699=1,1,M699=1,1,N699=1,1,P699=1,1,TRUE,0)</f>
        <v>0</v>
      </c>
      <c r="S699" s="35">
        <f>IF(AND(G699=1,R699=1),0,R699)</f>
        <v>0</v>
      </c>
      <c r="T699" s="53" t="s">
        <v>4</v>
      </c>
      <c r="U699" s="34" cm="1">
        <f t="array" ref="U699">_xlfn.IFS(T699="UNLIKELY", 1, T699="POSSIBLE", 1, T699="LIKELY",1, T699="VERY_LIKELY", 1, TRUE, 0)</f>
        <v>0</v>
      </c>
      <c r="V699" s="24" cm="1">
        <f t="array" ref="V699">_xlfn.IFS(T699="POSSIBLE", 1, T699="LIKELY",1, T699="VERY_LIKELY", 1, TRUE, 0)</f>
        <v>0</v>
      </c>
      <c r="W699" s="24" cm="1">
        <f t="array" ref="W699">_xlfn.IFS(T699="LIKELY",1, T699="VERY_LIKELY", 1, TRUE, 0)</f>
        <v>0</v>
      </c>
      <c r="X699" s="35" cm="1">
        <f t="array" ref="X699">_xlfn.IFS(T699="VERY_LIKELY", 1, TRUE, 0)</f>
        <v>0</v>
      </c>
    </row>
    <row r="700" spans="1:24" ht="20" customHeight="1" x14ac:dyDescent="0.2">
      <c r="A700" s="22" t="s">
        <v>1482</v>
      </c>
      <c r="B700" s="49" t="str">
        <f>SUBSTITUTE(A700,"/Users/timomiessen/Desktop/imagesdk/nonblackmen1/","Image_")</f>
        <v>Image_NBM_99.jpg</v>
      </c>
      <c r="C700" s="41" t="s">
        <v>389</v>
      </c>
      <c r="D700" s="23" t="s">
        <v>391</v>
      </c>
      <c r="E700" s="24">
        <v>1</v>
      </c>
      <c r="F700" s="24">
        <v>0</v>
      </c>
      <c r="G700" s="24">
        <v>0</v>
      </c>
      <c r="H700" s="24">
        <v>0</v>
      </c>
      <c r="I700" s="24">
        <v>0</v>
      </c>
      <c r="J700" s="24">
        <v>0</v>
      </c>
      <c r="K700" s="24">
        <v>0</v>
      </c>
      <c r="L700" s="24">
        <v>0</v>
      </c>
      <c r="M700" s="24">
        <v>0</v>
      </c>
      <c r="N700" s="24">
        <v>0</v>
      </c>
      <c r="O700" s="24">
        <v>0</v>
      </c>
      <c r="P700" s="24">
        <v>0</v>
      </c>
      <c r="Q700" s="24">
        <v>0</v>
      </c>
      <c r="R700" s="24" cm="1">
        <f t="array" ref="R700">_xlfn.IFS(H700=1,1,K700=1,1,L700=1,1,M700=1,1,N700=1,1,P700=1,1,TRUE,0)</f>
        <v>0</v>
      </c>
      <c r="S700" s="35">
        <f>IF(AND(G700=1,R700=1),0,R700)</f>
        <v>0</v>
      </c>
      <c r="T700" s="53" t="s">
        <v>4</v>
      </c>
      <c r="U700" s="34" cm="1">
        <f t="array" ref="U700">_xlfn.IFS(T700="UNLIKELY", 1, T700="POSSIBLE", 1, T700="LIKELY",1, T700="VERY_LIKELY", 1, TRUE, 0)</f>
        <v>0</v>
      </c>
      <c r="V700" s="24" cm="1">
        <f t="array" ref="V700">_xlfn.IFS(T700="POSSIBLE", 1, T700="LIKELY",1, T700="VERY_LIKELY", 1, TRUE, 0)</f>
        <v>0</v>
      </c>
      <c r="W700" s="24" cm="1">
        <f t="array" ref="W700">_xlfn.IFS(T700="LIKELY",1, T700="VERY_LIKELY", 1, TRUE, 0)</f>
        <v>0</v>
      </c>
      <c r="X700" s="35" cm="1">
        <f t="array" ref="X700">_xlfn.IFS(T700="VERY_LIKELY", 1, TRUE, 0)</f>
        <v>0</v>
      </c>
    </row>
    <row r="701" spans="1:24" ht="20" customHeight="1" x14ac:dyDescent="0.2">
      <c r="A701" s="22"/>
      <c r="B701" s="49"/>
      <c r="C701" s="41"/>
      <c r="D701" s="23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35"/>
      <c r="T701" s="53"/>
      <c r="U701" s="34"/>
      <c r="V701" s="24"/>
      <c r="W701" s="24"/>
      <c r="X701" s="35"/>
    </row>
    <row r="702" spans="1:24" ht="20" customHeight="1" x14ac:dyDescent="0.2">
      <c r="A702" s="22"/>
      <c r="B702" s="49"/>
      <c r="C702" s="41"/>
      <c r="D702" s="23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35"/>
      <c r="T702" s="53"/>
      <c r="U702" s="34"/>
      <c r="V702" s="24"/>
      <c r="W702" s="24"/>
      <c r="X702" s="35"/>
    </row>
    <row r="703" spans="1:24" ht="20" customHeight="1" x14ac:dyDescent="0.2">
      <c r="A703" s="22"/>
      <c r="B703" s="49"/>
      <c r="C703" s="41"/>
      <c r="D703" s="23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35"/>
      <c r="T703" s="53"/>
      <c r="U703" s="34"/>
      <c r="V703" s="24"/>
      <c r="W703" s="24"/>
      <c r="X703" s="35"/>
    </row>
    <row r="704" spans="1:24" ht="20" customHeight="1" x14ac:dyDescent="0.2">
      <c r="A704" s="22"/>
      <c r="B704" s="49"/>
      <c r="C704" s="41"/>
      <c r="D704" s="23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35"/>
      <c r="T704" s="53"/>
      <c r="U704" s="34"/>
      <c r="V704" s="24"/>
      <c r="W704" s="24"/>
      <c r="X704" s="35"/>
    </row>
    <row r="705" spans="1:24" ht="20" customHeight="1" x14ac:dyDescent="0.2">
      <c r="A705" s="22"/>
      <c r="B705" s="49"/>
      <c r="C705" s="41"/>
      <c r="D705" s="23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35"/>
      <c r="T705" s="53"/>
      <c r="U705" s="34"/>
      <c r="V705" s="24"/>
      <c r="W705" s="24"/>
      <c r="X705" s="35"/>
    </row>
    <row r="706" spans="1:24" ht="20" customHeight="1" x14ac:dyDescent="0.2">
      <c r="A706" s="22"/>
      <c r="B706" s="49"/>
      <c r="C706" s="41"/>
      <c r="D706" s="23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35"/>
      <c r="T706" s="53"/>
      <c r="U706" s="34"/>
      <c r="V706" s="24"/>
      <c r="W706" s="24"/>
      <c r="X706" s="35"/>
    </row>
    <row r="707" spans="1:24" ht="20" customHeight="1" x14ac:dyDescent="0.2">
      <c r="A707" s="22"/>
      <c r="B707" s="49"/>
      <c r="C707" s="41"/>
      <c r="D707" s="23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35"/>
      <c r="T707" s="53"/>
      <c r="U707" s="34"/>
      <c r="V707" s="24"/>
      <c r="W707" s="24"/>
      <c r="X707" s="35"/>
    </row>
    <row r="708" spans="1:24" ht="20" customHeight="1" x14ac:dyDescent="0.2">
      <c r="A708" s="22"/>
      <c r="B708" s="49"/>
      <c r="C708" s="41"/>
      <c r="D708" s="23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35"/>
      <c r="T708" s="53"/>
      <c r="U708" s="34"/>
      <c r="V708" s="24"/>
      <c r="W708" s="24"/>
      <c r="X708" s="35"/>
    </row>
    <row r="709" spans="1:24" ht="20" customHeight="1" x14ac:dyDescent="0.2">
      <c r="A709" s="22"/>
      <c r="B709" s="49"/>
      <c r="C709" s="41"/>
      <c r="D709" s="23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35"/>
      <c r="T709" s="53"/>
      <c r="U709" s="34"/>
      <c r="V709" s="24"/>
      <c r="W709" s="24"/>
      <c r="X709" s="35"/>
    </row>
    <row r="710" spans="1:24" ht="20" customHeight="1" x14ac:dyDescent="0.2">
      <c r="A710" s="22"/>
      <c r="B710" s="49"/>
      <c r="C710" s="41"/>
      <c r="D710" s="23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35"/>
      <c r="T710" s="53"/>
      <c r="U710" s="34"/>
      <c r="V710" s="24"/>
      <c r="W710" s="24"/>
      <c r="X710" s="35"/>
    </row>
    <row r="711" spans="1:24" ht="20" customHeight="1" x14ac:dyDescent="0.2">
      <c r="A711" s="22"/>
      <c r="B711" s="49"/>
      <c r="C711" s="41"/>
      <c r="D711" s="23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35"/>
      <c r="T711" s="53"/>
      <c r="U711" s="34"/>
      <c r="V711" s="24"/>
      <c r="W711" s="24"/>
      <c r="X711" s="35"/>
    </row>
    <row r="712" spans="1:24" ht="20" customHeight="1" x14ac:dyDescent="0.2">
      <c r="A712" s="22"/>
      <c r="B712" s="49"/>
      <c r="C712" s="41"/>
      <c r="D712" s="23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35"/>
      <c r="T712" s="53"/>
      <c r="U712" s="34"/>
      <c r="V712" s="24"/>
      <c r="W712" s="24"/>
      <c r="X712" s="35"/>
    </row>
    <row r="713" spans="1:24" ht="20" customHeight="1" x14ac:dyDescent="0.2">
      <c r="A713" s="22"/>
      <c r="B713" s="49"/>
      <c r="C713" s="41"/>
      <c r="D713" s="23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35"/>
      <c r="T713" s="53"/>
      <c r="U713" s="34"/>
      <c r="V713" s="24"/>
      <c r="W713" s="24"/>
      <c r="X713" s="35"/>
    </row>
    <row r="714" spans="1:24" ht="20" customHeight="1" x14ac:dyDescent="0.2">
      <c r="A714" s="22"/>
      <c r="B714" s="49"/>
      <c r="C714" s="41"/>
      <c r="D714" s="23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35"/>
      <c r="T714" s="53"/>
      <c r="U714" s="34"/>
      <c r="V714" s="24"/>
      <c r="W714" s="24"/>
      <c r="X714" s="35"/>
    </row>
    <row r="715" spans="1:24" ht="20" customHeight="1" x14ac:dyDescent="0.2">
      <c r="A715" s="22"/>
      <c r="B715" s="49"/>
      <c r="C715" s="41"/>
      <c r="D715" s="23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35"/>
      <c r="T715" s="53"/>
      <c r="U715" s="34"/>
      <c r="V715" s="24"/>
      <c r="W715" s="24"/>
      <c r="X715" s="35"/>
    </row>
    <row r="716" spans="1:24" ht="20" customHeight="1" x14ac:dyDescent="0.2">
      <c r="A716" s="22"/>
      <c r="B716" s="49"/>
      <c r="C716" s="41"/>
      <c r="D716" s="23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35"/>
      <c r="T716" s="53"/>
      <c r="U716" s="34"/>
      <c r="V716" s="24"/>
      <c r="W716" s="24"/>
      <c r="X716" s="35"/>
    </row>
    <row r="717" spans="1:24" ht="20" customHeight="1" x14ac:dyDescent="0.2">
      <c r="A717" s="22"/>
      <c r="B717" s="49"/>
      <c r="C717" s="41"/>
      <c r="D717" s="23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35"/>
      <c r="T717" s="53"/>
      <c r="U717" s="34"/>
      <c r="V717" s="24"/>
      <c r="W717" s="24"/>
      <c r="X717" s="35"/>
    </row>
    <row r="718" spans="1:24" ht="20" customHeight="1" x14ac:dyDescent="0.2">
      <c r="A718" s="22"/>
      <c r="B718" s="49"/>
      <c r="C718" s="41"/>
      <c r="D718" s="23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35"/>
      <c r="T718" s="53"/>
      <c r="U718" s="34"/>
      <c r="V718" s="24"/>
      <c r="W718" s="24"/>
      <c r="X718" s="35"/>
    </row>
    <row r="719" spans="1:24" ht="20" customHeight="1" x14ac:dyDescent="0.2">
      <c r="A719" s="22"/>
      <c r="B719" s="49"/>
      <c r="C719" s="41"/>
      <c r="D719" s="23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35"/>
      <c r="T719" s="53"/>
      <c r="U719" s="34"/>
      <c r="V719" s="24"/>
      <c r="W719" s="24"/>
      <c r="X719" s="35"/>
    </row>
    <row r="720" spans="1:24" ht="20" customHeight="1" x14ac:dyDescent="0.2">
      <c r="A720" s="22"/>
      <c r="B720" s="49"/>
      <c r="C720" s="41"/>
      <c r="D720" s="23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35"/>
      <c r="T720" s="53"/>
      <c r="U720" s="34"/>
      <c r="V720" s="24"/>
      <c r="W720" s="24"/>
      <c r="X720" s="35"/>
    </row>
    <row r="721" spans="1:24" ht="20" customHeight="1" x14ac:dyDescent="0.2">
      <c r="A721" s="22"/>
      <c r="B721" s="49"/>
      <c r="C721" s="41"/>
      <c r="D721" s="23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35"/>
      <c r="T721" s="53"/>
      <c r="U721" s="34"/>
      <c r="V721" s="24"/>
      <c r="W721" s="24"/>
      <c r="X721" s="35"/>
    </row>
    <row r="722" spans="1:24" ht="20" customHeight="1" x14ac:dyDescent="0.2">
      <c r="A722" s="22"/>
      <c r="B722" s="49"/>
      <c r="C722" s="41"/>
      <c r="D722" s="23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35"/>
      <c r="T722" s="53"/>
      <c r="U722" s="34"/>
      <c r="V722" s="24"/>
      <c r="W722" s="24"/>
      <c r="X722" s="35"/>
    </row>
    <row r="723" spans="1:24" ht="20" customHeight="1" x14ac:dyDescent="0.2">
      <c r="A723" s="22"/>
      <c r="B723" s="49"/>
      <c r="C723" s="41"/>
      <c r="D723" s="23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35"/>
      <c r="T723" s="53"/>
      <c r="U723" s="34"/>
      <c r="V723" s="24"/>
      <c r="W723" s="24"/>
      <c r="X723" s="35"/>
    </row>
    <row r="724" spans="1:24" ht="20" customHeight="1" x14ac:dyDescent="0.2">
      <c r="A724" s="22"/>
      <c r="B724" s="49"/>
      <c r="C724" s="41"/>
      <c r="D724" s="23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35"/>
      <c r="T724" s="53"/>
      <c r="U724" s="34"/>
      <c r="V724" s="24"/>
      <c r="W724" s="24"/>
      <c r="X724" s="35"/>
    </row>
    <row r="725" spans="1:24" ht="20" customHeight="1" x14ac:dyDescent="0.2">
      <c r="A725" s="22"/>
      <c r="B725" s="49"/>
      <c r="C725" s="41"/>
      <c r="D725" s="23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35"/>
      <c r="T725" s="53"/>
      <c r="U725" s="34"/>
      <c r="V725" s="24"/>
      <c r="W725" s="24"/>
      <c r="X725" s="35"/>
    </row>
    <row r="726" spans="1:24" ht="20" customHeight="1" x14ac:dyDescent="0.2">
      <c r="A726" s="22"/>
      <c r="B726" s="49"/>
      <c r="C726" s="41"/>
      <c r="D726" s="23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35"/>
      <c r="T726" s="53"/>
      <c r="U726" s="34"/>
      <c r="V726" s="24"/>
      <c r="W726" s="24"/>
      <c r="X726" s="35"/>
    </row>
    <row r="727" spans="1:24" ht="20" customHeight="1" x14ac:dyDescent="0.2">
      <c r="A727" s="22"/>
      <c r="B727" s="49"/>
      <c r="C727" s="41"/>
      <c r="D727" s="23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35"/>
      <c r="T727" s="53"/>
      <c r="U727" s="34"/>
      <c r="V727" s="24"/>
      <c r="W727" s="24"/>
      <c r="X727" s="35"/>
    </row>
    <row r="728" spans="1:24" ht="20" customHeight="1" x14ac:dyDescent="0.2">
      <c r="A728" s="22"/>
      <c r="B728" s="49"/>
      <c r="C728" s="41"/>
      <c r="D728" s="23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35"/>
      <c r="T728" s="53"/>
      <c r="U728" s="34"/>
      <c r="V728" s="24"/>
      <c r="W728" s="24"/>
      <c r="X728" s="35"/>
    </row>
    <row r="729" spans="1:24" ht="20" customHeight="1" x14ac:dyDescent="0.2">
      <c r="A729" s="22"/>
      <c r="B729" s="49"/>
      <c r="C729" s="41"/>
      <c r="D729" s="23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35"/>
      <c r="T729" s="53"/>
      <c r="U729" s="34"/>
      <c r="V729" s="24"/>
      <c r="W729" s="24"/>
      <c r="X729" s="35"/>
    </row>
    <row r="730" spans="1:24" ht="20" customHeight="1" x14ac:dyDescent="0.2">
      <c r="A730" s="22"/>
      <c r="B730" s="49"/>
      <c r="C730" s="41"/>
      <c r="D730" s="23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35"/>
      <c r="T730" s="53"/>
      <c r="U730" s="34"/>
      <c r="V730" s="24"/>
      <c r="W730" s="24"/>
      <c r="X730" s="35"/>
    </row>
    <row r="731" spans="1:24" ht="20" customHeight="1" x14ac:dyDescent="0.2">
      <c r="A731" s="22"/>
      <c r="B731" s="49"/>
      <c r="C731" s="41"/>
      <c r="D731" s="23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35"/>
      <c r="T731" s="53"/>
      <c r="U731" s="34"/>
      <c r="V731" s="24"/>
      <c r="W731" s="24"/>
      <c r="X731" s="35"/>
    </row>
    <row r="732" spans="1:24" ht="20" customHeight="1" x14ac:dyDescent="0.2">
      <c r="A732" s="22"/>
      <c r="B732" s="49"/>
      <c r="C732" s="41"/>
      <c r="D732" s="23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35"/>
      <c r="T732" s="53"/>
      <c r="U732" s="34"/>
      <c r="V732" s="24"/>
      <c r="W732" s="24"/>
      <c r="X732" s="35"/>
    </row>
    <row r="733" spans="1:24" ht="20" customHeight="1" x14ac:dyDescent="0.2">
      <c r="A733" s="22"/>
      <c r="B733" s="49"/>
      <c r="C733" s="41"/>
      <c r="D733" s="23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35"/>
      <c r="T733" s="53"/>
      <c r="U733" s="34"/>
      <c r="V733" s="24"/>
      <c r="W733" s="24"/>
      <c r="X733" s="35"/>
    </row>
    <row r="734" spans="1:24" ht="20" customHeight="1" x14ac:dyDescent="0.2">
      <c r="A734" s="22"/>
      <c r="B734" s="49"/>
      <c r="C734" s="41"/>
      <c r="D734" s="23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35"/>
      <c r="T734" s="53"/>
      <c r="U734" s="34"/>
      <c r="V734" s="24"/>
      <c r="W734" s="24"/>
      <c r="X734" s="35"/>
    </row>
    <row r="735" spans="1:24" ht="20" customHeight="1" x14ac:dyDescent="0.2">
      <c r="A735" s="22"/>
      <c r="B735" s="49"/>
      <c r="C735" s="41"/>
      <c r="D735" s="23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35"/>
      <c r="T735" s="53"/>
      <c r="U735" s="34"/>
      <c r="V735" s="24"/>
      <c r="W735" s="24"/>
      <c r="X735" s="35"/>
    </row>
    <row r="736" spans="1:24" ht="20" customHeight="1" x14ac:dyDescent="0.2">
      <c r="A736" s="22"/>
      <c r="B736" s="49"/>
      <c r="C736" s="41"/>
      <c r="D736" s="23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35"/>
      <c r="T736" s="53"/>
      <c r="U736" s="34"/>
      <c r="V736" s="24"/>
      <c r="W736" s="24"/>
      <c r="X736" s="35"/>
    </row>
    <row r="737" spans="1:24" ht="20" customHeight="1" x14ac:dyDescent="0.2">
      <c r="A737" s="22"/>
      <c r="B737" s="49"/>
      <c r="C737" s="41"/>
      <c r="D737" s="23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35"/>
      <c r="T737" s="53"/>
      <c r="U737" s="34"/>
      <c r="V737" s="24"/>
      <c r="W737" s="24"/>
      <c r="X737" s="35"/>
    </row>
    <row r="738" spans="1:24" ht="20" customHeight="1" x14ac:dyDescent="0.2">
      <c r="A738" s="22"/>
      <c r="B738" s="49"/>
      <c r="C738" s="41"/>
      <c r="D738" s="23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35"/>
      <c r="T738" s="53"/>
      <c r="U738" s="34"/>
      <c r="V738" s="24"/>
      <c r="W738" s="24"/>
      <c r="X738" s="35"/>
    </row>
    <row r="739" spans="1:24" ht="20" customHeight="1" x14ac:dyDescent="0.2">
      <c r="A739" s="22"/>
      <c r="B739" s="49"/>
      <c r="C739" s="41"/>
      <c r="D739" s="23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35"/>
      <c r="T739" s="53"/>
      <c r="U739" s="34"/>
      <c r="V739" s="24"/>
      <c r="W739" s="24"/>
      <c r="X739" s="35"/>
    </row>
    <row r="740" spans="1:24" ht="20" customHeight="1" x14ac:dyDescent="0.2">
      <c r="A740" s="22"/>
      <c r="B740" s="49"/>
      <c r="C740" s="41"/>
      <c r="D740" s="23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35"/>
      <c r="T740" s="53"/>
      <c r="U740" s="34"/>
      <c r="V740" s="24"/>
      <c r="W740" s="24"/>
      <c r="X740" s="35"/>
    </row>
    <row r="741" spans="1:24" ht="20" customHeight="1" x14ac:dyDescent="0.2">
      <c r="A741" s="22"/>
      <c r="B741" s="49"/>
      <c r="C741" s="41"/>
      <c r="D741" s="23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35"/>
      <c r="T741" s="53"/>
      <c r="U741" s="34"/>
      <c r="V741" s="24"/>
      <c r="W741" s="24"/>
      <c r="X741" s="35"/>
    </row>
    <row r="742" spans="1:24" ht="20" customHeight="1" x14ac:dyDescent="0.2">
      <c r="A742" s="22"/>
      <c r="B742" s="49"/>
      <c r="C742" s="41"/>
      <c r="D742" s="23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35"/>
      <c r="T742" s="53"/>
      <c r="U742" s="34"/>
      <c r="V742" s="24"/>
      <c r="W742" s="24"/>
      <c r="X742" s="35"/>
    </row>
    <row r="743" spans="1:24" ht="20" customHeight="1" x14ac:dyDescent="0.2">
      <c r="A743" s="22"/>
      <c r="B743" s="49"/>
      <c r="C743" s="41"/>
      <c r="D743" s="23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35"/>
      <c r="T743" s="53"/>
      <c r="U743" s="34"/>
      <c r="V743" s="24"/>
      <c r="W743" s="24"/>
      <c r="X743" s="35"/>
    </row>
    <row r="744" spans="1:24" ht="20" customHeight="1" x14ac:dyDescent="0.2">
      <c r="A744" s="22"/>
      <c r="B744" s="49"/>
      <c r="C744" s="41"/>
      <c r="D744" s="23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35"/>
      <c r="T744" s="53"/>
      <c r="U744" s="34"/>
      <c r="V744" s="24"/>
      <c r="W744" s="24"/>
      <c r="X744" s="35"/>
    </row>
    <row r="745" spans="1:24" ht="20" customHeight="1" x14ac:dyDescent="0.2">
      <c r="A745" s="22"/>
      <c r="B745" s="49"/>
      <c r="C745" s="41"/>
      <c r="D745" s="23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35"/>
      <c r="T745" s="53"/>
      <c r="U745" s="34"/>
      <c r="V745" s="24"/>
      <c r="W745" s="24"/>
      <c r="X745" s="35"/>
    </row>
    <row r="746" spans="1:24" ht="20" customHeight="1" x14ac:dyDescent="0.2">
      <c r="A746" s="22"/>
      <c r="B746" s="49"/>
      <c r="C746" s="41"/>
      <c r="D746" s="23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35"/>
      <c r="T746" s="53"/>
      <c r="U746" s="34"/>
      <c r="V746" s="24"/>
      <c r="W746" s="24"/>
      <c r="X746" s="35"/>
    </row>
    <row r="747" spans="1:24" ht="20" customHeight="1" x14ac:dyDescent="0.2">
      <c r="A747" s="22"/>
      <c r="B747" s="49"/>
      <c r="C747" s="41"/>
      <c r="D747" s="23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35"/>
      <c r="T747" s="53"/>
      <c r="U747" s="34"/>
      <c r="V747" s="24"/>
      <c r="W747" s="24"/>
      <c r="X747" s="35"/>
    </row>
    <row r="748" spans="1:24" ht="20" customHeight="1" x14ac:dyDescent="0.2">
      <c r="A748" s="22"/>
      <c r="B748" s="49"/>
      <c r="C748" s="41"/>
      <c r="D748" s="23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35"/>
      <c r="T748" s="53"/>
      <c r="U748" s="34"/>
      <c r="V748" s="24"/>
      <c r="W748" s="24"/>
      <c r="X748" s="35"/>
    </row>
    <row r="749" spans="1:24" ht="20" customHeight="1" x14ac:dyDescent="0.2">
      <c r="A749" s="22"/>
      <c r="B749" s="49"/>
      <c r="C749" s="41"/>
      <c r="D749" s="23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35"/>
      <c r="T749" s="53"/>
      <c r="U749" s="34"/>
      <c r="V749" s="24"/>
      <c r="W749" s="24"/>
      <c r="X749" s="35"/>
    </row>
    <row r="750" spans="1:24" ht="20" customHeight="1" x14ac:dyDescent="0.2">
      <c r="A750" s="22"/>
      <c r="B750" s="49"/>
      <c r="C750" s="41"/>
      <c r="D750" s="23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35"/>
      <c r="T750" s="53"/>
      <c r="U750" s="34"/>
      <c r="V750" s="24"/>
      <c r="W750" s="24"/>
      <c r="X750" s="35"/>
    </row>
    <row r="751" spans="1:24" ht="20" customHeight="1" x14ac:dyDescent="0.2">
      <c r="A751" s="22"/>
      <c r="B751" s="49"/>
      <c r="C751" s="41"/>
      <c r="D751" s="23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35"/>
      <c r="T751" s="53"/>
      <c r="U751" s="34"/>
      <c r="V751" s="24"/>
      <c r="W751" s="24"/>
      <c r="X751" s="35"/>
    </row>
    <row r="752" spans="1:24" ht="20" customHeight="1" x14ac:dyDescent="0.2">
      <c r="A752" s="22"/>
      <c r="B752" s="49"/>
      <c r="C752" s="41"/>
      <c r="D752" s="23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35"/>
      <c r="T752" s="53"/>
      <c r="U752" s="34"/>
      <c r="V752" s="24"/>
      <c r="W752" s="24"/>
      <c r="X752" s="35"/>
    </row>
    <row r="753" spans="1:24" ht="20" customHeight="1" x14ac:dyDescent="0.2">
      <c r="A753" s="22"/>
      <c r="B753" s="49"/>
      <c r="C753" s="41"/>
      <c r="D753" s="23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35"/>
      <c r="T753" s="53"/>
      <c r="U753" s="34"/>
      <c r="V753" s="24"/>
      <c r="W753" s="24"/>
      <c r="X753" s="35"/>
    </row>
    <row r="754" spans="1:24" ht="20" customHeight="1" x14ac:dyDescent="0.2">
      <c r="A754" s="22"/>
      <c r="B754" s="49"/>
      <c r="C754" s="41"/>
      <c r="D754" s="23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35"/>
      <c r="T754" s="53"/>
      <c r="U754" s="34"/>
      <c r="V754" s="24"/>
      <c r="W754" s="24"/>
      <c r="X754" s="35"/>
    </row>
    <row r="755" spans="1:24" ht="20" customHeight="1" x14ac:dyDescent="0.2">
      <c r="A755" s="22"/>
      <c r="B755" s="49"/>
      <c r="C755" s="41"/>
      <c r="D755" s="23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35"/>
      <c r="T755" s="53"/>
      <c r="U755" s="34"/>
      <c r="V755" s="24"/>
      <c r="W755" s="24"/>
      <c r="X755" s="35"/>
    </row>
    <row r="756" spans="1:24" ht="20" customHeight="1" x14ac:dyDescent="0.2">
      <c r="A756" s="22"/>
      <c r="B756" s="49"/>
      <c r="C756" s="41"/>
      <c r="D756" s="23"/>
      <c r="E756" s="25"/>
      <c r="F756" s="25"/>
      <c r="G756" s="25"/>
      <c r="H756" s="25"/>
      <c r="I756" s="25"/>
      <c r="J756" s="24"/>
      <c r="K756" s="25"/>
      <c r="L756" s="25"/>
      <c r="M756" s="25"/>
      <c r="N756" s="25"/>
      <c r="O756" s="25"/>
      <c r="P756" s="25"/>
      <c r="Q756" s="25"/>
      <c r="R756" s="24"/>
      <c r="S756" s="35"/>
      <c r="T756" s="53"/>
      <c r="U756" s="34"/>
      <c r="V756" s="24"/>
      <c r="W756" s="24"/>
      <c r="X756" s="35"/>
    </row>
    <row r="757" spans="1:24" ht="20" customHeight="1" x14ac:dyDescent="0.2">
      <c r="A757" s="22"/>
      <c r="B757" s="49"/>
      <c r="C757" s="41"/>
      <c r="D757" s="23"/>
      <c r="E757" s="25"/>
      <c r="F757" s="25"/>
      <c r="G757" s="25"/>
      <c r="H757" s="25"/>
      <c r="I757" s="25"/>
      <c r="J757" s="24"/>
      <c r="K757" s="25"/>
      <c r="L757" s="25"/>
      <c r="M757" s="25"/>
      <c r="N757" s="25"/>
      <c r="O757" s="25"/>
      <c r="P757" s="25"/>
      <c r="Q757" s="25"/>
      <c r="R757" s="24"/>
      <c r="S757" s="35"/>
      <c r="T757" s="53"/>
      <c r="U757" s="34"/>
      <c r="V757" s="24"/>
      <c r="W757" s="24"/>
      <c r="X757" s="35"/>
    </row>
    <row r="758" spans="1:24" ht="20" customHeight="1" x14ac:dyDescent="0.2">
      <c r="A758" s="22"/>
      <c r="B758" s="49"/>
      <c r="C758" s="41"/>
      <c r="D758" s="23"/>
      <c r="E758" s="25"/>
      <c r="F758" s="25"/>
      <c r="G758" s="25"/>
      <c r="H758" s="25"/>
      <c r="I758" s="25"/>
      <c r="J758" s="24"/>
      <c r="K758" s="25"/>
      <c r="L758" s="25"/>
      <c r="M758" s="25"/>
      <c r="N758" s="25"/>
      <c r="O758" s="25"/>
      <c r="P758" s="25"/>
      <c r="Q758" s="25"/>
      <c r="R758" s="24"/>
      <c r="S758" s="35"/>
      <c r="T758" s="53"/>
      <c r="U758" s="34"/>
      <c r="V758" s="24"/>
      <c r="W758" s="24"/>
      <c r="X758" s="35"/>
    </row>
    <row r="759" spans="1:24" ht="20" customHeight="1" x14ac:dyDescent="0.2">
      <c r="A759" s="22"/>
      <c r="B759" s="49"/>
      <c r="C759" s="41"/>
      <c r="D759" s="23"/>
      <c r="E759" s="25"/>
      <c r="F759" s="25"/>
      <c r="G759" s="25"/>
      <c r="H759" s="25"/>
      <c r="I759" s="25"/>
      <c r="J759" s="24"/>
      <c r="K759" s="25"/>
      <c r="L759" s="25"/>
      <c r="M759" s="25"/>
      <c r="N759" s="25"/>
      <c r="O759" s="25"/>
      <c r="P759" s="25"/>
      <c r="Q759" s="25"/>
      <c r="R759" s="24"/>
      <c r="S759" s="35"/>
      <c r="T759" s="53"/>
      <c r="U759" s="34"/>
      <c r="V759" s="24"/>
      <c r="W759" s="24"/>
      <c r="X759" s="35"/>
    </row>
    <row r="760" spans="1:24" ht="20" customHeight="1" x14ac:dyDescent="0.2">
      <c r="A760" s="22"/>
      <c r="B760" s="49"/>
      <c r="C760" s="41"/>
      <c r="D760" s="23"/>
      <c r="E760" s="25"/>
      <c r="F760" s="25"/>
      <c r="G760" s="25"/>
      <c r="H760" s="25"/>
      <c r="I760" s="25"/>
      <c r="J760" s="24"/>
      <c r="K760" s="25"/>
      <c r="L760" s="25"/>
      <c r="M760" s="25"/>
      <c r="N760" s="25"/>
      <c r="O760" s="25"/>
      <c r="P760" s="25"/>
      <c r="Q760" s="25"/>
      <c r="R760" s="24"/>
      <c r="S760" s="35"/>
      <c r="T760" s="53"/>
      <c r="U760" s="34"/>
      <c r="V760" s="24"/>
      <c r="W760" s="24"/>
      <c r="X760" s="35"/>
    </row>
    <row r="761" spans="1:24" ht="20" customHeight="1" x14ac:dyDescent="0.2">
      <c r="A761" s="22"/>
      <c r="B761" s="49"/>
      <c r="C761" s="41"/>
      <c r="D761" s="23"/>
      <c r="E761" s="25"/>
      <c r="F761" s="25"/>
      <c r="G761" s="25"/>
      <c r="H761" s="25"/>
      <c r="I761" s="25"/>
      <c r="J761" s="24"/>
      <c r="K761" s="25"/>
      <c r="L761" s="25"/>
      <c r="M761" s="25"/>
      <c r="N761" s="25"/>
      <c r="O761" s="25"/>
      <c r="P761" s="25"/>
      <c r="Q761" s="25"/>
      <c r="R761" s="24"/>
      <c r="S761" s="35"/>
      <c r="T761" s="53"/>
      <c r="U761" s="34"/>
      <c r="V761" s="24"/>
      <c r="W761" s="24"/>
      <c r="X761" s="35"/>
    </row>
    <row r="762" spans="1:24" ht="20" customHeight="1" x14ac:dyDescent="0.2">
      <c r="A762" s="22"/>
      <c r="B762" s="49"/>
      <c r="C762" s="41"/>
      <c r="D762" s="23"/>
      <c r="E762" s="25"/>
      <c r="F762" s="25"/>
      <c r="G762" s="25"/>
      <c r="H762" s="25"/>
      <c r="I762" s="25"/>
      <c r="J762" s="24"/>
      <c r="K762" s="25"/>
      <c r="L762" s="25"/>
      <c r="M762" s="25"/>
      <c r="N762" s="25"/>
      <c r="O762" s="25"/>
      <c r="P762" s="25"/>
      <c r="Q762" s="25"/>
      <c r="R762" s="24"/>
      <c r="S762" s="35"/>
      <c r="T762" s="53"/>
      <c r="U762" s="34"/>
      <c r="V762" s="24"/>
      <c r="W762" s="24"/>
      <c r="X762" s="35"/>
    </row>
    <row r="763" spans="1:24" ht="20" customHeight="1" x14ac:dyDescent="0.2">
      <c r="A763" s="22"/>
      <c r="B763" s="49"/>
      <c r="C763" s="41"/>
      <c r="D763" s="23"/>
      <c r="E763" s="25"/>
      <c r="F763" s="25"/>
      <c r="G763" s="25"/>
      <c r="H763" s="25"/>
      <c r="I763" s="25"/>
      <c r="J763" s="24"/>
      <c r="K763" s="25"/>
      <c r="L763" s="25"/>
      <c r="M763" s="25"/>
      <c r="N763" s="25"/>
      <c r="O763" s="25"/>
      <c r="P763" s="25"/>
      <c r="Q763" s="25"/>
      <c r="R763" s="24"/>
      <c r="S763" s="35"/>
      <c r="T763" s="53"/>
      <c r="U763" s="34"/>
      <c r="V763" s="24"/>
      <c r="W763" s="24"/>
      <c r="X763" s="35"/>
    </row>
    <row r="764" spans="1:24" ht="20" customHeight="1" x14ac:dyDescent="0.2">
      <c r="A764" s="22"/>
      <c r="B764" s="49"/>
      <c r="C764" s="41"/>
      <c r="D764" s="23"/>
      <c r="E764" s="25"/>
      <c r="F764" s="25"/>
      <c r="G764" s="25"/>
      <c r="H764" s="25"/>
      <c r="I764" s="25"/>
      <c r="J764" s="24"/>
      <c r="K764" s="25"/>
      <c r="L764" s="25"/>
      <c r="M764" s="25"/>
      <c r="N764" s="25"/>
      <c r="O764" s="25"/>
      <c r="P764" s="25"/>
      <c r="Q764" s="25"/>
      <c r="R764" s="24"/>
      <c r="S764" s="35"/>
      <c r="T764" s="53"/>
      <c r="U764" s="34"/>
      <c r="V764" s="24"/>
      <c r="W764" s="24"/>
      <c r="X764" s="35"/>
    </row>
    <row r="765" spans="1:24" ht="20" customHeight="1" x14ac:dyDescent="0.2">
      <c r="A765" s="22"/>
      <c r="B765" s="49"/>
      <c r="C765" s="41"/>
      <c r="D765" s="23"/>
      <c r="E765" s="25"/>
      <c r="F765" s="25"/>
      <c r="G765" s="25"/>
      <c r="H765" s="25"/>
      <c r="I765" s="25"/>
      <c r="J765" s="24"/>
      <c r="K765" s="25"/>
      <c r="L765" s="25"/>
      <c r="M765" s="25"/>
      <c r="N765" s="25"/>
      <c r="O765" s="25"/>
      <c r="P765" s="25"/>
      <c r="Q765" s="25"/>
      <c r="R765" s="24"/>
      <c r="S765" s="35"/>
      <c r="T765" s="53"/>
      <c r="U765" s="34"/>
      <c r="V765" s="24"/>
      <c r="W765" s="24"/>
      <c r="X765" s="35"/>
    </row>
    <row r="766" spans="1:24" ht="20" customHeight="1" x14ac:dyDescent="0.2">
      <c r="A766" s="22"/>
      <c r="B766" s="49"/>
      <c r="C766" s="41"/>
      <c r="D766" s="23"/>
      <c r="E766" s="25"/>
      <c r="F766" s="25"/>
      <c r="G766" s="25"/>
      <c r="H766" s="25"/>
      <c r="I766" s="25"/>
      <c r="J766" s="24"/>
      <c r="K766" s="25"/>
      <c r="L766" s="25"/>
      <c r="M766" s="25"/>
      <c r="N766" s="25"/>
      <c r="O766" s="25"/>
      <c r="P766" s="25"/>
      <c r="Q766" s="25"/>
      <c r="R766" s="24"/>
      <c r="S766" s="35"/>
      <c r="T766" s="53"/>
      <c r="U766" s="34"/>
      <c r="V766" s="24"/>
      <c r="W766" s="24"/>
      <c r="X766" s="35"/>
    </row>
    <row r="767" spans="1:24" ht="20" customHeight="1" x14ac:dyDescent="0.2">
      <c r="A767" s="22"/>
      <c r="B767" s="49"/>
      <c r="C767" s="41"/>
      <c r="D767" s="23"/>
      <c r="E767" s="25"/>
      <c r="F767" s="25"/>
      <c r="G767" s="25"/>
      <c r="H767" s="25"/>
      <c r="I767" s="25"/>
      <c r="J767" s="24"/>
      <c r="K767" s="25"/>
      <c r="L767" s="25"/>
      <c r="M767" s="25"/>
      <c r="N767" s="25"/>
      <c r="O767" s="25"/>
      <c r="P767" s="25"/>
      <c r="Q767" s="25"/>
      <c r="R767" s="24"/>
      <c r="S767" s="35"/>
      <c r="T767" s="53"/>
      <c r="U767" s="34"/>
      <c r="V767" s="24"/>
      <c r="W767" s="24"/>
      <c r="X767" s="35"/>
    </row>
    <row r="768" spans="1:24" ht="20" customHeight="1" x14ac:dyDescent="0.2">
      <c r="A768" s="22"/>
      <c r="B768" s="49"/>
      <c r="C768" s="41"/>
      <c r="D768" s="23"/>
      <c r="E768" s="25"/>
      <c r="F768" s="25"/>
      <c r="G768" s="25"/>
      <c r="H768" s="25"/>
      <c r="I768" s="25"/>
      <c r="J768" s="24"/>
      <c r="K768" s="25"/>
      <c r="L768" s="25"/>
      <c r="M768" s="25"/>
      <c r="N768" s="25"/>
      <c r="O768" s="25"/>
      <c r="P768" s="25"/>
      <c r="Q768" s="25"/>
      <c r="R768" s="24"/>
      <c r="S768" s="35"/>
      <c r="T768" s="53"/>
      <c r="U768" s="34"/>
      <c r="V768" s="24"/>
      <c r="W768" s="24"/>
      <c r="X768" s="35"/>
    </row>
    <row r="769" spans="1:24" ht="20" customHeight="1" x14ac:dyDescent="0.2">
      <c r="A769" s="22"/>
      <c r="B769" s="49"/>
      <c r="C769" s="41"/>
      <c r="D769" s="23"/>
      <c r="E769" s="25"/>
      <c r="F769" s="25"/>
      <c r="G769" s="25"/>
      <c r="H769" s="25"/>
      <c r="I769" s="25"/>
      <c r="J769" s="24"/>
      <c r="K769" s="25"/>
      <c r="L769" s="25"/>
      <c r="M769" s="25"/>
      <c r="N769" s="25"/>
      <c r="O769" s="25"/>
      <c r="P769" s="25"/>
      <c r="Q769" s="25"/>
      <c r="R769" s="24"/>
      <c r="S769" s="35"/>
      <c r="T769" s="53"/>
      <c r="U769" s="34"/>
      <c r="V769" s="24"/>
      <c r="W769" s="24"/>
      <c r="X769" s="35"/>
    </row>
    <row r="770" spans="1:24" ht="20" customHeight="1" x14ac:dyDescent="0.2">
      <c r="A770" s="22"/>
      <c r="B770" s="49"/>
      <c r="C770" s="41"/>
      <c r="D770" s="23"/>
      <c r="E770" s="25"/>
      <c r="F770" s="25"/>
      <c r="G770" s="25"/>
      <c r="H770" s="25"/>
      <c r="I770" s="25"/>
      <c r="J770" s="24"/>
      <c r="K770" s="25"/>
      <c r="L770" s="25"/>
      <c r="M770" s="25"/>
      <c r="N770" s="25"/>
      <c r="O770" s="25"/>
      <c r="P770" s="25"/>
      <c r="Q770" s="25"/>
      <c r="R770" s="24"/>
      <c r="S770" s="35"/>
      <c r="T770" s="53"/>
      <c r="U770" s="34"/>
      <c r="V770" s="24"/>
      <c r="W770" s="24"/>
      <c r="X770" s="35"/>
    </row>
    <row r="771" spans="1:24" ht="20" customHeight="1" x14ac:dyDescent="0.2">
      <c r="A771" s="22"/>
      <c r="B771" s="49"/>
      <c r="C771" s="41"/>
      <c r="D771" s="23"/>
      <c r="E771" s="25"/>
      <c r="F771" s="25"/>
      <c r="G771" s="25"/>
      <c r="H771" s="25"/>
      <c r="I771" s="25"/>
      <c r="J771" s="24"/>
      <c r="K771" s="25"/>
      <c r="L771" s="25"/>
      <c r="M771" s="25"/>
      <c r="N771" s="25"/>
      <c r="O771" s="25"/>
      <c r="P771" s="25"/>
      <c r="Q771" s="25"/>
      <c r="R771" s="24"/>
      <c r="S771" s="35"/>
      <c r="T771" s="53"/>
      <c r="U771" s="34"/>
      <c r="V771" s="24"/>
      <c r="W771" s="24"/>
      <c r="X771" s="35"/>
    </row>
    <row r="772" spans="1:24" ht="20" customHeight="1" x14ac:dyDescent="0.2">
      <c r="A772" s="22"/>
      <c r="B772" s="49"/>
      <c r="C772" s="41"/>
      <c r="D772" s="23"/>
      <c r="E772" s="25"/>
      <c r="F772" s="25"/>
      <c r="G772" s="25"/>
      <c r="H772" s="25"/>
      <c r="I772" s="25"/>
      <c r="J772" s="24"/>
      <c r="K772" s="25"/>
      <c r="L772" s="25"/>
      <c r="M772" s="25"/>
      <c r="N772" s="25"/>
      <c r="O772" s="25"/>
      <c r="P772" s="25"/>
      <c r="Q772" s="25"/>
      <c r="R772" s="24"/>
      <c r="S772" s="35"/>
      <c r="T772" s="53"/>
      <c r="U772" s="34"/>
      <c r="V772" s="24"/>
      <c r="W772" s="24"/>
      <c r="X772" s="35"/>
    </row>
    <row r="773" spans="1:24" ht="20" customHeight="1" x14ac:dyDescent="0.2">
      <c r="A773" s="22"/>
      <c r="B773" s="49"/>
      <c r="C773" s="41"/>
      <c r="D773" s="23"/>
      <c r="E773" s="25"/>
      <c r="F773" s="25"/>
      <c r="G773" s="25"/>
      <c r="H773" s="25"/>
      <c r="I773" s="25"/>
      <c r="J773" s="24"/>
      <c r="K773" s="25"/>
      <c r="L773" s="25"/>
      <c r="M773" s="25"/>
      <c r="N773" s="25"/>
      <c r="O773" s="25"/>
      <c r="P773" s="25"/>
      <c r="Q773" s="25"/>
      <c r="R773" s="24"/>
      <c r="S773" s="35"/>
      <c r="T773" s="53"/>
      <c r="U773" s="34"/>
      <c r="V773" s="24"/>
      <c r="W773" s="24"/>
      <c r="X773" s="35"/>
    </row>
    <row r="774" spans="1:24" ht="20" customHeight="1" x14ac:dyDescent="0.2">
      <c r="A774" s="22"/>
      <c r="B774" s="49"/>
      <c r="C774" s="41"/>
      <c r="D774" s="23"/>
      <c r="E774" s="25"/>
      <c r="F774" s="25"/>
      <c r="G774" s="25"/>
      <c r="H774" s="25"/>
      <c r="I774" s="25"/>
      <c r="J774" s="24"/>
      <c r="K774" s="25"/>
      <c r="L774" s="25"/>
      <c r="M774" s="25"/>
      <c r="N774" s="25"/>
      <c r="O774" s="25"/>
      <c r="P774" s="25"/>
      <c r="Q774" s="25"/>
      <c r="R774" s="24"/>
      <c r="S774" s="35"/>
      <c r="T774" s="53"/>
      <c r="U774" s="34"/>
      <c r="V774" s="24"/>
      <c r="W774" s="24"/>
      <c r="X774" s="35"/>
    </row>
    <row r="775" spans="1:24" ht="20" customHeight="1" x14ac:dyDescent="0.2">
      <c r="A775" s="22"/>
      <c r="B775" s="49"/>
      <c r="C775" s="41"/>
      <c r="D775" s="23"/>
      <c r="E775" s="25"/>
      <c r="F775" s="25"/>
      <c r="G775" s="25"/>
      <c r="H775" s="25"/>
      <c r="I775" s="25"/>
      <c r="J775" s="24"/>
      <c r="K775" s="25"/>
      <c r="L775" s="25"/>
      <c r="M775" s="25"/>
      <c r="N775" s="25"/>
      <c r="O775" s="25"/>
      <c r="P775" s="25"/>
      <c r="Q775" s="25"/>
      <c r="R775" s="24"/>
      <c r="S775" s="35"/>
      <c r="T775" s="53"/>
      <c r="U775" s="34"/>
      <c r="V775" s="24"/>
      <c r="W775" s="24"/>
      <c r="X775" s="35"/>
    </row>
    <row r="776" spans="1:24" ht="20" customHeight="1" x14ac:dyDescent="0.2">
      <c r="A776" s="22"/>
      <c r="B776" s="49"/>
      <c r="C776" s="41"/>
      <c r="D776" s="23"/>
      <c r="E776" s="25"/>
      <c r="F776" s="25"/>
      <c r="G776" s="25"/>
      <c r="H776" s="25"/>
      <c r="I776" s="25"/>
      <c r="J776" s="24"/>
      <c r="K776" s="25"/>
      <c r="L776" s="25"/>
      <c r="M776" s="25"/>
      <c r="N776" s="25"/>
      <c r="O776" s="25"/>
      <c r="P776" s="25"/>
      <c r="Q776" s="25"/>
      <c r="R776" s="24"/>
      <c r="S776" s="35"/>
      <c r="T776" s="53"/>
      <c r="U776" s="34"/>
      <c r="V776" s="24"/>
      <c r="W776" s="24"/>
      <c r="X776" s="35"/>
    </row>
    <row r="777" spans="1:24" ht="20" customHeight="1" x14ac:dyDescent="0.2">
      <c r="A777" s="22"/>
      <c r="B777" s="49"/>
      <c r="C777" s="41"/>
      <c r="D777" s="23"/>
      <c r="E777" s="25"/>
      <c r="F777" s="25"/>
      <c r="G777" s="25"/>
      <c r="H777" s="25"/>
      <c r="I777" s="25"/>
      <c r="J777" s="24"/>
      <c r="K777" s="25"/>
      <c r="L777" s="25"/>
      <c r="M777" s="25"/>
      <c r="N777" s="25"/>
      <c r="O777" s="25"/>
      <c r="P777" s="25"/>
      <c r="Q777" s="25"/>
      <c r="R777" s="24"/>
      <c r="S777" s="35"/>
      <c r="T777" s="53"/>
      <c r="U777" s="34"/>
      <c r="V777" s="24"/>
      <c r="W777" s="24"/>
      <c r="X777" s="35"/>
    </row>
    <row r="778" spans="1:24" ht="20" customHeight="1" x14ac:dyDescent="0.2">
      <c r="A778" s="22"/>
      <c r="B778" s="49"/>
      <c r="C778" s="41"/>
      <c r="D778" s="23"/>
      <c r="E778" s="25"/>
      <c r="F778" s="25"/>
      <c r="G778" s="25"/>
      <c r="H778" s="25"/>
      <c r="I778" s="25"/>
      <c r="J778" s="24"/>
      <c r="K778" s="25"/>
      <c r="L778" s="25"/>
      <c r="M778" s="25"/>
      <c r="N778" s="25"/>
      <c r="O778" s="25"/>
      <c r="P778" s="25"/>
      <c r="Q778" s="25"/>
      <c r="R778" s="24"/>
      <c r="S778" s="35"/>
      <c r="T778" s="53"/>
      <c r="U778" s="34"/>
      <c r="V778" s="24"/>
      <c r="W778" s="24"/>
      <c r="X778" s="35"/>
    </row>
    <row r="779" spans="1:24" ht="20" customHeight="1" x14ac:dyDescent="0.2">
      <c r="A779" s="22"/>
      <c r="B779" s="49"/>
      <c r="C779" s="41"/>
      <c r="D779" s="23"/>
      <c r="E779" s="25"/>
      <c r="F779" s="25"/>
      <c r="G779" s="25"/>
      <c r="H779" s="25"/>
      <c r="I779" s="25"/>
      <c r="J779" s="24"/>
      <c r="K779" s="25"/>
      <c r="L779" s="25"/>
      <c r="M779" s="25"/>
      <c r="N779" s="25"/>
      <c r="O779" s="25"/>
      <c r="P779" s="25"/>
      <c r="Q779" s="25"/>
      <c r="R779" s="24"/>
      <c r="S779" s="35"/>
      <c r="T779" s="53"/>
      <c r="U779" s="34"/>
      <c r="V779" s="24"/>
      <c r="W779" s="24"/>
      <c r="X779" s="35"/>
    </row>
    <row r="780" spans="1:24" ht="20" customHeight="1" x14ac:dyDescent="0.2">
      <c r="A780" s="22"/>
      <c r="B780" s="49"/>
      <c r="C780" s="41"/>
      <c r="D780" s="23"/>
      <c r="E780" s="25"/>
      <c r="F780" s="25"/>
      <c r="G780" s="25"/>
      <c r="H780" s="25"/>
      <c r="I780" s="25"/>
      <c r="J780" s="24"/>
      <c r="K780" s="25"/>
      <c r="L780" s="25"/>
      <c r="M780" s="25"/>
      <c r="N780" s="25"/>
      <c r="O780" s="25"/>
      <c r="P780" s="25"/>
      <c r="Q780" s="25"/>
      <c r="R780" s="24"/>
      <c r="S780" s="35"/>
      <c r="T780" s="53"/>
      <c r="U780" s="34"/>
      <c r="V780" s="24"/>
      <c r="W780" s="24"/>
      <c r="X780" s="35"/>
    </row>
    <row r="781" spans="1:24" ht="20" customHeight="1" x14ac:dyDescent="0.2">
      <c r="A781" s="22"/>
      <c r="B781" s="49"/>
      <c r="C781" s="41"/>
      <c r="D781" s="23"/>
      <c r="E781" s="25"/>
      <c r="F781" s="25"/>
      <c r="G781" s="25"/>
      <c r="H781" s="25"/>
      <c r="I781" s="25"/>
      <c r="J781" s="24"/>
      <c r="K781" s="25"/>
      <c r="L781" s="25"/>
      <c r="M781" s="25"/>
      <c r="N781" s="25"/>
      <c r="O781" s="25"/>
      <c r="P781" s="25"/>
      <c r="Q781" s="25"/>
      <c r="R781" s="24"/>
      <c r="S781" s="35"/>
      <c r="T781" s="53"/>
      <c r="U781" s="34"/>
      <c r="V781" s="24"/>
      <c r="W781" s="24"/>
      <c r="X781" s="35"/>
    </row>
    <row r="782" spans="1:24" ht="20" customHeight="1" x14ac:dyDescent="0.2">
      <c r="A782" s="22"/>
      <c r="B782" s="49"/>
      <c r="C782" s="41"/>
      <c r="D782" s="23"/>
      <c r="E782" s="25"/>
      <c r="F782" s="25"/>
      <c r="G782" s="25"/>
      <c r="H782" s="25"/>
      <c r="I782" s="25"/>
      <c r="J782" s="24"/>
      <c r="K782" s="25"/>
      <c r="L782" s="25"/>
      <c r="M782" s="25"/>
      <c r="N782" s="25"/>
      <c r="O782" s="25"/>
      <c r="P782" s="25"/>
      <c r="Q782" s="25"/>
      <c r="R782" s="24"/>
      <c r="S782" s="35"/>
      <c r="T782" s="53"/>
      <c r="U782" s="34"/>
      <c r="V782" s="24"/>
      <c r="W782" s="24"/>
      <c r="X782" s="35"/>
    </row>
    <row r="783" spans="1:24" ht="20" customHeight="1" x14ac:dyDescent="0.2">
      <c r="A783" s="22"/>
      <c r="B783" s="49"/>
      <c r="C783" s="41"/>
      <c r="D783" s="23"/>
      <c r="E783" s="25"/>
      <c r="F783" s="25"/>
      <c r="G783" s="25"/>
      <c r="H783" s="25"/>
      <c r="I783" s="25"/>
      <c r="J783" s="24"/>
      <c r="K783" s="25"/>
      <c r="L783" s="25"/>
      <c r="M783" s="25"/>
      <c r="N783" s="25"/>
      <c r="O783" s="25"/>
      <c r="P783" s="25"/>
      <c r="Q783" s="25"/>
      <c r="R783" s="24"/>
      <c r="S783" s="35"/>
      <c r="T783" s="53"/>
      <c r="U783" s="34"/>
      <c r="V783" s="24"/>
      <c r="W783" s="24"/>
      <c r="X783" s="35"/>
    </row>
    <row r="784" spans="1:24" ht="20" customHeight="1" x14ac:dyDescent="0.2">
      <c r="A784" s="22"/>
      <c r="B784" s="49"/>
      <c r="C784" s="41"/>
      <c r="D784" s="23"/>
      <c r="E784" s="25"/>
      <c r="F784" s="25"/>
      <c r="G784" s="25"/>
      <c r="H784" s="25"/>
      <c r="I784" s="25"/>
      <c r="J784" s="24"/>
      <c r="K784" s="25"/>
      <c r="L784" s="25"/>
      <c r="M784" s="25"/>
      <c r="N784" s="25"/>
      <c r="O784" s="25"/>
      <c r="P784" s="25"/>
      <c r="Q784" s="25"/>
      <c r="R784" s="24"/>
      <c r="S784" s="35"/>
      <c r="T784" s="53"/>
      <c r="U784" s="34"/>
      <c r="V784" s="24"/>
      <c r="W784" s="24"/>
      <c r="X784" s="35"/>
    </row>
    <row r="785" spans="1:24" ht="20" customHeight="1" x14ac:dyDescent="0.2">
      <c r="A785" s="22"/>
      <c r="B785" s="49"/>
      <c r="C785" s="41"/>
      <c r="D785" s="23"/>
      <c r="E785" s="25"/>
      <c r="F785" s="25"/>
      <c r="G785" s="25"/>
      <c r="H785" s="25"/>
      <c r="I785" s="25"/>
      <c r="J785" s="24"/>
      <c r="K785" s="25"/>
      <c r="L785" s="25"/>
      <c r="M785" s="25"/>
      <c r="N785" s="25"/>
      <c r="O785" s="25"/>
      <c r="P785" s="25"/>
      <c r="Q785" s="25"/>
      <c r="R785" s="24"/>
      <c r="S785" s="35"/>
      <c r="T785" s="53"/>
      <c r="U785" s="34"/>
      <c r="V785" s="24"/>
      <c r="W785" s="24"/>
      <c r="X785" s="35"/>
    </row>
    <row r="786" spans="1:24" ht="20" customHeight="1" x14ac:dyDescent="0.2">
      <c r="A786" s="22"/>
      <c r="B786" s="49"/>
      <c r="C786" s="41"/>
      <c r="D786" s="23"/>
      <c r="E786" s="25"/>
      <c r="F786" s="25"/>
      <c r="G786" s="25"/>
      <c r="H786" s="25"/>
      <c r="I786" s="25"/>
      <c r="J786" s="24"/>
      <c r="K786" s="25"/>
      <c r="L786" s="25"/>
      <c r="M786" s="25"/>
      <c r="N786" s="25"/>
      <c r="O786" s="25"/>
      <c r="P786" s="25"/>
      <c r="Q786" s="25"/>
      <c r="R786" s="24"/>
      <c r="S786" s="35"/>
      <c r="T786" s="53"/>
      <c r="U786" s="34"/>
      <c r="V786" s="24"/>
      <c r="W786" s="24"/>
      <c r="X786" s="35"/>
    </row>
    <row r="787" spans="1:24" ht="20" customHeight="1" x14ac:dyDescent="0.2">
      <c r="A787" s="22"/>
      <c r="B787" s="49"/>
      <c r="C787" s="41"/>
      <c r="D787" s="23"/>
      <c r="E787" s="25"/>
      <c r="F787" s="25"/>
      <c r="G787" s="25"/>
      <c r="H787" s="25"/>
      <c r="I787" s="25"/>
      <c r="J787" s="24"/>
      <c r="K787" s="25"/>
      <c r="L787" s="25"/>
      <c r="M787" s="25"/>
      <c r="N787" s="25"/>
      <c r="O787" s="25"/>
      <c r="P787" s="25"/>
      <c r="Q787" s="25"/>
      <c r="R787" s="24"/>
      <c r="S787" s="35"/>
      <c r="T787" s="53"/>
      <c r="U787" s="34"/>
      <c r="V787" s="24"/>
      <c r="W787" s="24"/>
      <c r="X787" s="35"/>
    </row>
    <row r="788" spans="1:24" ht="20" customHeight="1" x14ac:dyDescent="0.2">
      <c r="A788" s="22"/>
      <c r="B788" s="49"/>
      <c r="C788" s="41"/>
      <c r="D788" s="23"/>
      <c r="E788" s="25"/>
      <c r="F788" s="25"/>
      <c r="G788" s="25"/>
      <c r="H788" s="25"/>
      <c r="I788" s="25"/>
      <c r="J788" s="24"/>
      <c r="K788" s="25"/>
      <c r="L788" s="25"/>
      <c r="M788" s="25"/>
      <c r="N788" s="25"/>
      <c r="O788" s="25"/>
      <c r="P788" s="25"/>
      <c r="Q788" s="25"/>
      <c r="R788" s="24"/>
      <c r="S788" s="35"/>
      <c r="T788" s="53"/>
      <c r="U788" s="34"/>
      <c r="V788" s="24"/>
      <c r="W788" s="24"/>
      <c r="X788" s="35"/>
    </row>
    <row r="789" spans="1:24" ht="20" customHeight="1" x14ac:dyDescent="0.2">
      <c r="A789" s="22"/>
      <c r="B789" s="49"/>
      <c r="C789" s="41"/>
      <c r="D789" s="23"/>
      <c r="E789" s="25"/>
      <c r="F789" s="25"/>
      <c r="G789" s="25"/>
      <c r="H789" s="25"/>
      <c r="I789" s="25"/>
      <c r="J789" s="24"/>
      <c r="K789" s="25"/>
      <c r="L789" s="25"/>
      <c r="M789" s="25"/>
      <c r="N789" s="25"/>
      <c r="O789" s="25"/>
      <c r="P789" s="25"/>
      <c r="Q789" s="25"/>
      <c r="R789" s="24"/>
      <c r="S789" s="35"/>
      <c r="T789" s="53"/>
      <c r="U789" s="34"/>
      <c r="V789" s="24"/>
      <c r="W789" s="24"/>
      <c r="X789" s="35"/>
    </row>
    <row r="790" spans="1:24" ht="20" customHeight="1" x14ac:dyDescent="0.2">
      <c r="A790" s="22"/>
      <c r="B790" s="49"/>
      <c r="C790" s="41"/>
      <c r="D790" s="23"/>
      <c r="E790" s="25"/>
      <c r="F790" s="25"/>
      <c r="G790" s="25"/>
      <c r="H790" s="25"/>
      <c r="I790" s="25"/>
      <c r="J790" s="24"/>
      <c r="K790" s="25"/>
      <c r="L790" s="25"/>
      <c r="M790" s="25"/>
      <c r="N790" s="25"/>
      <c r="O790" s="25"/>
      <c r="P790" s="25"/>
      <c r="Q790" s="25"/>
      <c r="R790" s="24"/>
      <c r="S790" s="35"/>
      <c r="T790" s="53"/>
      <c r="U790" s="34"/>
      <c r="V790" s="24"/>
      <c r="W790" s="24"/>
      <c r="X790" s="35"/>
    </row>
    <row r="791" spans="1:24" ht="20" customHeight="1" x14ac:dyDescent="0.2">
      <c r="A791" s="22"/>
      <c r="B791" s="49"/>
      <c r="C791" s="41"/>
      <c r="D791" s="23"/>
      <c r="E791" s="25"/>
      <c r="F791" s="25"/>
      <c r="G791" s="25"/>
      <c r="H791" s="25"/>
      <c r="I791" s="25"/>
      <c r="J791" s="24"/>
      <c r="K791" s="25"/>
      <c r="L791" s="25"/>
      <c r="M791" s="25"/>
      <c r="N791" s="25"/>
      <c r="O791" s="25"/>
      <c r="P791" s="25"/>
      <c r="Q791" s="25"/>
      <c r="R791" s="24"/>
      <c r="S791" s="35"/>
      <c r="T791" s="53"/>
      <c r="U791" s="34"/>
      <c r="V791" s="24"/>
      <c r="W791" s="24"/>
      <c r="X791" s="35"/>
    </row>
    <row r="792" spans="1:24" ht="20" customHeight="1" x14ac:dyDescent="0.2">
      <c r="A792" s="22"/>
      <c r="B792" s="49"/>
      <c r="C792" s="41"/>
      <c r="D792" s="23"/>
      <c r="E792" s="25"/>
      <c r="F792" s="25"/>
      <c r="G792" s="25"/>
      <c r="H792" s="25"/>
      <c r="I792" s="25"/>
      <c r="J792" s="24"/>
      <c r="K792" s="25"/>
      <c r="L792" s="25"/>
      <c r="M792" s="25"/>
      <c r="N792" s="25"/>
      <c r="O792" s="25"/>
      <c r="P792" s="25"/>
      <c r="Q792" s="25"/>
      <c r="R792" s="24"/>
      <c r="S792" s="35"/>
      <c r="T792" s="53"/>
      <c r="U792" s="34"/>
      <c r="V792" s="24"/>
      <c r="W792" s="24"/>
      <c r="X792" s="35"/>
    </row>
    <row r="793" spans="1:24" ht="20" customHeight="1" x14ac:dyDescent="0.2">
      <c r="A793" s="22"/>
      <c r="B793" s="49"/>
      <c r="C793" s="41"/>
      <c r="D793" s="23"/>
      <c r="E793" s="25"/>
      <c r="F793" s="25"/>
      <c r="G793" s="25"/>
      <c r="H793" s="25"/>
      <c r="I793" s="25"/>
      <c r="J793" s="24"/>
      <c r="K793" s="25"/>
      <c r="L793" s="25"/>
      <c r="M793" s="25"/>
      <c r="N793" s="25"/>
      <c r="O793" s="25"/>
      <c r="P793" s="25"/>
      <c r="Q793" s="25"/>
      <c r="R793" s="24"/>
      <c r="S793" s="35"/>
      <c r="T793" s="53"/>
      <c r="U793" s="34"/>
      <c r="V793" s="24"/>
      <c r="W793" s="24"/>
      <c r="X793" s="35"/>
    </row>
    <row r="794" spans="1:24" ht="20" customHeight="1" x14ac:dyDescent="0.2">
      <c r="A794" s="22"/>
      <c r="B794" s="49"/>
      <c r="C794" s="41"/>
      <c r="D794" s="23"/>
      <c r="E794" s="25"/>
      <c r="F794" s="25"/>
      <c r="G794" s="25"/>
      <c r="H794" s="25"/>
      <c r="I794" s="25"/>
      <c r="J794" s="24"/>
      <c r="K794" s="25"/>
      <c r="L794" s="25"/>
      <c r="M794" s="25"/>
      <c r="N794" s="25"/>
      <c r="O794" s="25"/>
      <c r="P794" s="25"/>
      <c r="Q794" s="25"/>
      <c r="R794" s="24"/>
      <c r="S794" s="35"/>
      <c r="T794" s="53"/>
      <c r="U794" s="34"/>
      <c r="V794" s="24"/>
      <c r="W794" s="24"/>
      <c r="X794" s="35"/>
    </row>
    <row r="795" spans="1:24" ht="20" customHeight="1" x14ac:dyDescent="0.2">
      <c r="A795" s="22"/>
      <c r="B795" s="49"/>
      <c r="C795" s="41"/>
      <c r="D795" s="23"/>
      <c r="E795" s="25"/>
      <c r="F795" s="25"/>
      <c r="G795" s="25"/>
      <c r="H795" s="25"/>
      <c r="I795" s="25"/>
      <c r="J795" s="24"/>
      <c r="K795" s="25"/>
      <c r="L795" s="25"/>
      <c r="M795" s="25"/>
      <c r="N795" s="25"/>
      <c r="O795" s="25"/>
      <c r="P795" s="25"/>
      <c r="Q795" s="25"/>
      <c r="R795" s="24"/>
      <c r="S795" s="35"/>
      <c r="T795" s="53"/>
      <c r="U795" s="34"/>
      <c r="V795" s="24"/>
      <c r="W795" s="24"/>
      <c r="X795" s="35"/>
    </row>
    <row r="796" spans="1:24" ht="20" customHeight="1" x14ac:dyDescent="0.2">
      <c r="A796" s="22"/>
      <c r="B796" s="49"/>
      <c r="C796" s="41"/>
      <c r="D796" s="23"/>
      <c r="E796" s="25"/>
      <c r="F796" s="25"/>
      <c r="G796" s="25"/>
      <c r="H796" s="25"/>
      <c r="I796" s="25"/>
      <c r="J796" s="24"/>
      <c r="K796" s="25"/>
      <c r="L796" s="25"/>
      <c r="M796" s="25"/>
      <c r="N796" s="25"/>
      <c r="O796" s="25"/>
      <c r="P796" s="25"/>
      <c r="Q796" s="25"/>
      <c r="R796" s="24"/>
      <c r="S796" s="35"/>
      <c r="T796" s="53"/>
      <c r="U796" s="34"/>
      <c r="V796" s="24"/>
      <c r="W796" s="24"/>
      <c r="X796" s="35"/>
    </row>
    <row r="797" spans="1:24" ht="20" customHeight="1" x14ac:dyDescent="0.2">
      <c r="A797" s="22"/>
      <c r="B797" s="49"/>
      <c r="C797" s="41"/>
      <c r="D797" s="23"/>
      <c r="E797" s="25"/>
      <c r="F797" s="25"/>
      <c r="G797" s="25"/>
      <c r="H797" s="25"/>
      <c r="I797" s="25"/>
      <c r="J797" s="24"/>
      <c r="K797" s="25"/>
      <c r="L797" s="25"/>
      <c r="M797" s="25"/>
      <c r="N797" s="25"/>
      <c r="O797" s="25"/>
      <c r="P797" s="25"/>
      <c r="Q797" s="25"/>
      <c r="R797" s="24"/>
      <c r="S797" s="35"/>
      <c r="T797" s="53"/>
      <c r="U797" s="34"/>
      <c r="V797" s="24"/>
      <c r="W797" s="24"/>
      <c r="X797" s="35"/>
    </row>
    <row r="798" spans="1:24" ht="20" customHeight="1" x14ac:dyDescent="0.2">
      <c r="A798" s="22"/>
      <c r="B798" s="49"/>
      <c r="C798" s="41"/>
      <c r="D798" s="23"/>
      <c r="E798" s="25"/>
      <c r="F798" s="25"/>
      <c r="G798" s="25"/>
      <c r="H798" s="25"/>
      <c r="I798" s="25"/>
      <c r="J798" s="24"/>
      <c r="K798" s="25"/>
      <c r="L798" s="25"/>
      <c r="M798" s="25"/>
      <c r="N798" s="25"/>
      <c r="O798" s="25"/>
      <c r="P798" s="25"/>
      <c r="Q798" s="25"/>
      <c r="R798" s="24"/>
      <c r="S798" s="35"/>
      <c r="T798" s="53"/>
      <c r="U798" s="34"/>
      <c r="V798" s="24"/>
      <c r="W798" s="24"/>
      <c r="X798" s="35"/>
    </row>
    <row r="799" spans="1:24" ht="20" customHeight="1" x14ac:dyDescent="0.2">
      <c r="A799" s="22"/>
      <c r="B799" s="49"/>
      <c r="C799" s="41"/>
      <c r="D799" s="23"/>
      <c r="E799" s="25"/>
      <c r="F799" s="25"/>
      <c r="G799" s="25"/>
      <c r="H799" s="25"/>
      <c r="I799" s="25"/>
      <c r="J799" s="24"/>
      <c r="K799" s="25"/>
      <c r="L799" s="25"/>
      <c r="M799" s="25"/>
      <c r="N799" s="25"/>
      <c r="O799" s="25"/>
      <c r="P799" s="25"/>
      <c r="Q799" s="25"/>
      <c r="R799" s="24"/>
      <c r="S799" s="35"/>
      <c r="T799" s="53"/>
      <c r="U799" s="34"/>
      <c r="V799" s="24"/>
      <c r="W799" s="24"/>
      <c r="X799" s="35"/>
    </row>
    <row r="800" spans="1:24" ht="20" customHeight="1" x14ac:dyDescent="0.2">
      <c r="A800" s="22"/>
      <c r="B800" s="49"/>
      <c r="C800" s="41"/>
      <c r="D800" s="23"/>
      <c r="E800" s="25"/>
      <c r="F800" s="25"/>
      <c r="G800" s="25"/>
      <c r="H800" s="25"/>
      <c r="I800" s="25"/>
      <c r="J800" s="24"/>
      <c r="K800" s="25"/>
      <c r="L800" s="25"/>
      <c r="M800" s="25"/>
      <c r="N800" s="25"/>
      <c r="O800" s="25"/>
      <c r="P800" s="25"/>
      <c r="Q800" s="25"/>
      <c r="R800" s="24"/>
      <c r="S800" s="35"/>
      <c r="T800" s="53"/>
      <c r="U800" s="34"/>
      <c r="V800" s="24"/>
      <c r="W800" s="24"/>
      <c r="X800" s="35"/>
    </row>
    <row r="801" spans="1:24" ht="20" customHeight="1" x14ac:dyDescent="0.2">
      <c r="A801" s="22"/>
      <c r="B801" s="49"/>
      <c r="C801" s="41"/>
      <c r="D801" s="23"/>
      <c r="E801" s="25"/>
      <c r="F801" s="25"/>
      <c r="G801" s="25"/>
      <c r="H801" s="25"/>
      <c r="I801" s="25"/>
      <c r="J801" s="24"/>
      <c r="K801" s="25"/>
      <c r="L801" s="25"/>
      <c r="M801" s="25"/>
      <c r="N801" s="25"/>
      <c r="O801" s="25"/>
      <c r="P801" s="25"/>
      <c r="Q801" s="25"/>
      <c r="R801" s="24"/>
      <c r="S801" s="35"/>
      <c r="T801" s="53"/>
      <c r="U801" s="34"/>
      <c r="V801" s="24"/>
      <c r="W801" s="24"/>
      <c r="X801" s="35"/>
    </row>
    <row r="802" spans="1:24" ht="20" customHeight="1" x14ac:dyDescent="0.2">
      <c r="A802" s="22"/>
      <c r="B802" s="49"/>
      <c r="C802" s="41"/>
      <c r="D802" s="23"/>
      <c r="E802" s="25"/>
      <c r="F802" s="25"/>
      <c r="G802" s="25"/>
      <c r="H802" s="25"/>
      <c r="I802" s="25"/>
      <c r="J802" s="24"/>
      <c r="K802" s="25"/>
      <c r="L802" s="25"/>
      <c r="M802" s="25"/>
      <c r="N802" s="25"/>
      <c r="O802" s="25"/>
      <c r="P802" s="25"/>
      <c r="Q802" s="25"/>
      <c r="R802" s="24"/>
      <c r="S802" s="35"/>
      <c r="T802" s="53"/>
      <c r="U802" s="34"/>
      <c r="V802" s="24"/>
      <c r="W802" s="24"/>
      <c r="X802" s="35"/>
    </row>
    <row r="803" spans="1:24" ht="20" customHeight="1" x14ac:dyDescent="0.2">
      <c r="A803" s="22"/>
      <c r="B803" s="49"/>
      <c r="C803" s="41"/>
      <c r="D803" s="23"/>
      <c r="E803" s="25"/>
      <c r="F803" s="25"/>
      <c r="G803" s="25"/>
      <c r="H803" s="25"/>
      <c r="I803" s="25"/>
      <c r="J803" s="24"/>
      <c r="K803" s="25"/>
      <c r="L803" s="25"/>
      <c r="M803" s="25"/>
      <c r="N803" s="25"/>
      <c r="O803" s="25"/>
      <c r="P803" s="25"/>
      <c r="Q803" s="25"/>
      <c r="R803" s="24"/>
      <c r="S803" s="35"/>
      <c r="T803" s="53"/>
      <c r="U803" s="34"/>
      <c r="V803" s="24"/>
      <c r="W803" s="24"/>
      <c r="X803" s="35"/>
    </row>
    <row r="804" spans="1:24" ht="20" customHeight="1" x14ac:dyDescent="0.2">
      <c r="A804" s="22"/>
      <c r="B804" s="49"/>
      <c r="C804" s="41"/>
      <c r="D804" s="23"/>
      <c r="E804" s="25"/>
      <c r="F804" s="25"/>
      <c r="G804" s="25"/>
      <c r="H804" s="25"/>
      <c r="I804" s="25"/>
      <c r="J804" s="24"/>
      <c r="K804" s="25"/>
      <c r="L804" s="25"/>
      <c r="M804" s="25"/>
      <c r="N804" s="25"/>
      <c r="O804" s="25"/>
      <c r="P804" s="25"/>
      <c r="Q804" s="25"/>
      <c r="R804" s="24"/>
      <c r="S804" s="35"/>
      <c r="T804" s="53"/>
      <c r="U804" s="34"/>
      <c r="V804" s="24"/>
      <c r="W804" s="24"/>
      <c r="X804" s="35"/>
    </row>
    <row r="805" spans="1:24" ht="20" customHeight="1" x14ac:dyDescent="0.2">
      <c r="A805" s="22"/>
      <c r="B805" s="49"/>
      <c r="C805" s="41"/>
      <c r="D805" s="23"/>
      <c r="E805" s="25"/>
      <c r="F805" s="25"/>
      <c r="G805" s="25"/>
      <c r="H805" s="25"/>
      <c r="I805" s="25"/>
      <c r="J805" s="24"/>
      <c r="K805" s="25"/>
      <c r="L805" s="25"/>
      <c r="M805" s="25"/>
      <c r="N805" s="25"/>
      <c r="O805" s="25"/>
      <c r="P805" s="25"/>
      <c r="Q805" s="25"/>
      <c r="R805" s="24"/>
      <c r="S805" s="35"/>
      <c r="T805" s="53"/>
      <c r="U805" s="34"/>
      <c r="V805" s="24"/>
      <c r="W805" s="24"/>
      <c r="X805" s="35"/>
    </row>
    <row r="806" spans="1:24" ht="20" customHeight="1" x14ac:dyDescent="0.2">
      <c r="A806" s="22"/>
      <c r="B806" s="49"/>
      <c r="C806" s="41"/>
      <c r="D806" s="23"/>
      <c r="E806" s="25"/>
      <c r="F806" s="25"/>
      <c r="G806" s="25"/>
      <c r="H806" s="25"/>
      <c r="I806" s="25"/>
      <c r="J806" s="24"/>
      <c r="K806" s="25"/>
      <c r="L806" s="25"/>
      <c r="M806" s="25"/>
      <c r="N806" s="25"/>
      <c r="O806" s="25"/>
      <c r="P806" s="25"/>
      <c r="Q806" s="25"/>
      <c r="R806" s="24"/>
      <c r="S806" s="35"/>
      <c r="T806" s="53"/>
      <c r="U806" s="34"/>
      <c r="V806" s="24"/>
      <c r="W806" s="24"/>
      <c r="X806" s="35"/>
    </row>
    <row r="807" spans="1:24" ht="20" customHeight="1" x14ac:dyDescent="0.2">
      <c r="A807" s="22"/>
      <c r="B807" s="49"/>
      <c r="C807" s="41"/>
      <c r="D807" s="23"/>
      <c r="E807" s="25"/>
      <c r="F807" s="25"/>
      <c r="G807" s="25"/>
      <c r="H807" s="25"/>
      <c r="I807" s="25"/>
      <c r="J807" s="24"/>
      <c r="K807" s="25"/>
      <c r="L807" s="25"/>
      <c r="M807" s="25"/>
      <c r="N807" s="25"/>
      <c r="O807" s="25"/>
      <c r="P807" s="25"/>
      <c r="Q807" s="25"/>
      <c r="R807" s="24"/>
      <c r="S807" s="35"/>
      <c r="T807" s="53"/>
      <c r="U807" s="34"/>
      <c r="V807" s="24"/>
      <c r="W807" s="24"/>
      <c r="X807" s="35"/>
    </row>
    <row r="808" spans="1:24" ht="20" customHeight="1" x14ac:dyDescent="0.2">
      <c r="A808" s="22"/>
      <c r="B808" s="49"/>
      <c r="C808" s="41"/>
      <c r="D808" s="23"/>
      <c r="E808" s="25"/>
      <c r="F808" s="25"/>
      <c r="G808" s="25"/>
      <c r="H808" s="25"/>
      <c r="I808" s="25"/>
      <c r="J808" s="24"/>
      <c r="K808" s="25"/>
      <c r="L808" s="25"/>
      <c r="M808" s="25"/>
      <c r="N808" s="25"/>
      <c r="O808" s="25"/>
      <c r="P808" s="25"/>
      <c r="Q808" s="25"/>
      <c r="R808" s="24"/>
      <c r="S808" s="35"/>
      <c r="T808" s="53"/>
      <c r="U808" s="34"/>
      <c r="V808" s="24"/>
      <c r="W808" s="24"/>
      <c r="X808" s="35"/>
    </row>
    <row r="809" spans="1:24" ht="20" customHeight="1" x14ac:dyDescent="0.2">
      <c r="A809" s="22"/>
      <c r="B809" s="49"/>
      <c r="C809" s="41"/>
      <c r="D809" s="23"/>
      <c r="E809" s="25"/>
      <c r="F809" s="25"/>
      <c r="G809" s="25"/>
      <c r="H809" s="25"/>
      <c r="I809" s="25"/>
      <c r="J809" s="24"/>
      <c r="K809" s="25"/>
      <c r="L809" s="25"/>
      <c r="M809" s="25"/>
      <c r="N809" s="25"/>
      <c r="O809" s="25"/>
      <c r="P809" s="25"/>
      <c r="Q809" s="25"/>
      <c r="R809" s="24"/>
      <c r="S809" s="35"/>
      <c r="T809" s="53"/>
      <c r="U809" s="34"/>
      <c r="V809" s="24"/>
      <c r="W809" s="24"/>
      <c r="X809" s="35"/>
    </row>
    <row r="810" spans="1:24" ht="20" customHeight="1" x14ac:dyDescent="0.2">
      <c r="A810" s="22"/>
      <c r="B810" s="49"/>
      <c r="C810" s="41"/>
      <c r="D810" s="23"/>
      <c r="E810" s="25"/>
      <c r="F810" s="25"/>
      <c r="G810" s="25"/>
      <c r="H810" s="25"/>
      <c r="I810" s="25"/>
      <c r="J810" s="24"/>
      <c r="K810" s="25"/>
      <c r="L810" s="25"/>
      <c r="M810" s="25"/>
      <c r="N810" s="25"/>
      <c r="O810" s="25"/>
      <c r="P810" s="25"/>
      <c r="Q810" s="25"/>
      <c r="R810" s="24"/>
      <c r="S810" s="35"/>
      <c r="T810" s="53"/>
      <c r="U810" s="34"/>
      <c r="V810" s="24"/>
      <c r="W810" s="24"/>
      <c r="X810" s="35"/>
    </row>
    <row r="811" spans="1:24" ht="20" customHeight="1" x14ac:dyDescent="0.2">
      <c r="A811" s="22"/>
      <c r="B811" s="49"/>
      <c r="C811" s="41"/>
      <c r="D811" s="23"/>
      <c r="E811" s="25"/>
      <c r="F811" s="25"/>
      <c r="G811" s="25"/>
      <c r="H811" s="25"/>
      <c r="I811" s="25"/>
      <c r="J811" s="24"/>
      <c r="K811" s="25"/>
      <c r="L811" s="25"/>
      <c r="M811" s="25"/>
      <c r="N811" s="25"/>
      <c r="O811" s="25"/>
      <c r="P811" s="25"/>
      <c r="Q811" s="25"/>
      <c r="R811" s="24"/>
      <c r="S811" s="35"/>
      <c r="T811" s="53"/>
      <c r="U811" s="34"/>
      <c r="V811" s="24"/>
      <c r="W811" s="24"/>
      <c r="X811" s="35"/>
    </row>
    <row r="812" spans="1:24" ht="20" customHeight="1" x14ac:dyDescent="0.2">
      <c r="A812" s="22"/>
      <c r="B812" s="49"/>
      <c r="C812" s="41"/>
      <c r="D812" s="23"/>
      <c r="E812" s="25"/>
      <c r="F812" s="25"/>
      <c r="G812" s="25"/>
      <c r="H812" s="25"/>
      <c r="I812" s="25"/>
      <c r="J812" s="24"/>
      <c r="K812" s="25"/>
      <c r="L812" s="25"/>
      <c r="M812" s="25"/>
      <c r="N812" s="25"/>
      <c r="O812" s="25"/>
      <c r="P812" s="25"/>
      <c r="Q812" s="25"/>
      <c r="R812" s="24"/>
      <c r="S812" s="35"/>
      <c r="T812" s="53"/>
      <c r="U812" s="34"/>
      <c r="V812" s="24"/>
      <c r="W812" s="24"/>
      <c r="X812" s="35"/>
    </row>
    <row r="813" spans="1:24" ht="20" customHeight="1" x14ac:dyDescent="0.2">
      <c r="A813" s="22"/>
      <c r="B813" s="49"/>
      <c r="C813" s="41"/>
      <c r="D813" s="23"/>
      <c r="E813" s="25"/>
      <c r="F813" s="25"/>
      <c r="G813" s="25"/>
      <c r="H813" s="25"/>
      <c r="I813" s="25"/>
      <c r="J813" s="24"/>
      <c r="K813" s="25"/>
      <c r="L813" s="25"/>
      <c r="M813" s="25"/>
      <c r="N813" s="25"/>
      <c r="O813" s="25"/>
      <c r="P813" s="25"/>
      <c r="Q813" s="25"/>
      <c r="R813" s="24"/>
      <c r="S813" s="35"/>
      <c r="T813" s="53"/>
      <c r="U813" s="34"/>
      <c r="V813" s="24"/>
      <c r="W813" s="24"/>
      <c r="X813" s="35"/>
    </row>
    <row r="814" spans="1:24" ht="20" customHeight="1" x14ac:dyDescent="0.2">
      <c r="A814" s="22"/>
      <c r="B814" s="49"/>
      <c r="C814" s="41"/>
      <c r="D814" s="23"/>
      <c r="E814" s="25"/>
      <c r="F814" s="25"/>
      <c r="G814" s="25"/>
      <c r="H814" s="25"/>
      <c r="I814" s="25"/>
      <c r="J814" s="24"/>
      <c r="K814" s="25"/>
      <c r="L814" s="25"/>
      <c r="M814" s="25"/>
      <c r="N814" s="25"/>
      <c r="O814" s="25"/>
      <c r="P814" s="25"/>
      <c r="Q814" s="25"/>
      <c r="R814" s="24"/>
      <c r="S814" s="35"/>
      <c r="T814" s="53"/>
      <c r="U814" s="34"/>
      <c r="V814" s="24"/>
      <c r="W814" s="24"/>
      <c r="X814" s="35"/>
    </row>
    <row r="815" spans="1:24" ht="20" customHeight="1" x14ac:dyDescent="0.2">
      <c r="A815" s="22"/>
      <c r="B815" s="49"/>
      <c r="C815" s="41"/>
      <c r="D815" s="23"/>
      <c r="E815" s="25"/>
      <c r="F815" s="25"/>
      <c r="G815" s="25"/>
      <c r="H815" s="25"/>
      <c r="I815" s="25"/>
      <c r="J815" s="24"/>
      <c r="K815" s="25"/>
      <c r="L815" s="25"/>
      <c r="M815" s="25"/>
      <c r="N815" s="25"/>
      <c r="O815" s="25"/>
      <c r="P815" s="25"/>
      <c r="Q815" s="25"/>
      <c r="R815" s="24"/>
      <c r="S815" s="35"/>
      <c r="T815" s="53"/>
      <c r="U815" s="34"/>
      <c r="V815" s="24"/>
      <c r="W815" s="24"/>
      <c r="X815" s="35"/>
    </row>
    <row r="816" spans="1:24" ht="20" customHeight="1" x14ac:dyDescent="0.2">
      <c r="A816" s="22"/>
      <c r="B816" s="49"/>
      <c r="C816" s="41"/>
      <c r="D816" s="23"/>
      <c r="E816" s="25"/>
      <c r="F816" s="25"/>
      <c r="G816" s="25"/>
      <c r="H816" s="25"/>
      <c r="I816" s="25"/>
      <c r="J816" s="24"/>
      <c r="K816" s="25"/>
      <c r="L816" s="25"/>
      <c r="M816" s="25"/>
      <c r="N816" s="25"/>
      <c r="O816" s="25"/>
      <c r="P816" s="25"/>
      <c r="Q816" s="25"/>
      <c r="R816" s="24"/>
      <c r="S816" s="35"/>
      <c r="T816" s="53"/>
      <c r="U816" s="34"/>
      <c r="V816" s="24"/>
      <c r="W816" s="24"/>
      <c r="X816" s="35"/>
    </row>
    <row r="817" spans="1:24" ht="20" customHeight="1" x14ac:dyDescent="0.2">
      <c r="A817" s="22"/>
      <c r="B817" s="49"/>
      <c r="C817" s="41"/>
      <c r="D817" s="23"/>
      <c r="E817" s="25"/>
      <c r="F817" s="25"/>
      <c r="G817" s="25"/>
      <c r="H817" s="25"/>
      <c r="I817" s="25"/>
      <c r="J817" s="24"/>
      <c r="K817" s="25"/>
      <c r="L817" s="25"/>
      <c r="M817" s="25"/>
      <c r="N817" s="25"/>
      <c r="O817" s="25"/>
      <c r="P817" s="25"/>
      <c r="Q817" s="25"/>
      <c r="R817" s="24"/>
      <c r="S817" s="35"/>
      <c r="T817" s="53"/>
      <c r="U817" s="34"/>
      <c r="V817" s="24"/>
      <c r="W817" s="24"/>
      <c r="X817" s="35"/>
    </row>
    <row r="818" spans="1:24" ht="20" customHeight="1" x14ac:dyDescent="0.2">
      <c r="A818" s="22"/>
      <c r="B818" s="49"/>
      <c r="C818" s="41"/>
      <c r="D818" s="23"/>
      <c r="E818" s="25"/>
      <c r="F818" s="25"/>
      <c r="G818" s="25"/>
      <c r="H818" s="25"/>
      <c r="I818" s="25"/>
      <c r="J818" s="24"/>
      <c r="K818" s="25"/>
      <c r="L818" s="25"/>
      <c r="M818" s="25"/>
      <c r="N818" s="25"/>
      <c r="O818" s="25"/>
      <c r="P818" s="25"/>
      <c r="Q818" s="25"/>
      <c r="R818" s="24"/>
      <c r="S818" s="35"/>
      <c r="T818" s="53"/>
      <c r="U818" s="34"/>
      <c r="V818" s="24"/>
      <c r="W818" s="24"/>
      <c r="X818" s="35"/>
    </row>
    <row r="819" spans="1:24" ht="20" customHeight="1" x14ac:dyDescent="0.2">
      <c r="A819" s="22"/>
      <c r="B819" s="49"/>
      <c r="C819" s="41"/>
      <c r="D819" s="23"/>
      <c r="E819" s="25"/>
      <c r="F819" s="25"/>
      <c r="G819" s="25"/>
      <c r="H819" s="25"/>
      <c r="I819" s="25"/>
      <c r="J819" s="24"/>
      <c r="K819" s="25"/>
      <c r="L819" s="25"/>
      <c r="M819" s="25"/>
      <c r="N819" s="25"/>
      <c r="O819" s="25"/>
      <c r="P819" s="25"/>
      <c r="Q819" s="25"/>
      <c r="R819" s="24"/>
      <c r="S819" s="35"/>
      <c r="T819" s="53"/>
      <c r="U819" s="34"/>
      <c r="V819" s="24"/>
      <c r="W819" s="24"/>
      <c r="X819" s="35"/>
    </row>
    <row r="820" spans="1:24" ht="20" customHeight="1" x14ac:dyDescent="0.2">
      <c r="A820" s="22"/>
      <c r="B820" s="49"/>
      <c r="C820" s="41"/>
      <c r="D820" s="23"/>
      <c r="E820" s="25"/>
      <c r="F820" s="25"/>
      <c r="G820" s="25"/>
      <c r="H820" s="25"/>
      <c r="I820" s="25"/>
      <c r="J820" s="24"/>
      <c r="K820" s="25"/>
      <c r="L820" s="25"/>
      <c r="M820" s="25"/>
      <c r="N820" s="25"/>
      <c r="O820" s="25"/>
      <c r="P820" s="25"/>
      <c r="Q820" s="25"/>
      <c r="R820" s="24"/>
      <c r="S820" s="35"/>
      <c r="T820" s="53"/>
      <c r="U820" s="34"/>
      <c r="V820" s="24"/>
      <c r="W820" s="24"/>
      <c r="X820" s="35"/>
    </row>
    <row r="821" spans="1:24" ht="20" customHeight="1" x14ac:dyDescent="0.2">
      <c r="A821" s="22"/>
      <c r="B821" s="49"/>
      <c r="C821" s="41"/>
      <c r="D821" s="23"/>
      <c r="E821" s="25"/>
      <c r="F821" s="25"/>
      <c r="G821" s="25"/>
      <c r="H821" s="25"/>
      <c r="I821" s="25"/>
      <c r="J821" s="24"/>
      <c r="K821" s="25"/>
      <c r="L821" s="25"/>
      <c r="M821" s="25"/>
      <c r="N821" s="25"/>
      <c r="O821" s="25"/>
      <c r="P821" s="25"/>
      <c r="Q821" s="25"/>
      <c r="R821" s="24"/>
      <c r="S821" s="35"/>
      <c r="T821" s="53"/>
      <c r="U821" s="34"/>
      <c r="V821" s="24"/>
      <c r="W821" s="24"/>
      <c r="X821" s="35"/>
    </row>
    <row r="822" spans="1:24" ht="20" customHeight="1" x14ac:dyDescent="0.2">
      <c r="A822" s="22"/>
      <c r="B822" s="49"/>
      <c r="C822" s="41"/>
      <c r="D822" s="23"/>
      <c r="E822" s="25"/>
      <c r="F822" s="25"/>
      <c r="G822" s="25"/>
      <c r="H822" s="25"/>
      <c r="I822" s="25"/>
      <c r="J822" s="24"/>
      <c r="K822" s="25"/>
      <c r="L822" s="25"/>
      <c r="M822" s="25"/>
      <c r="N822" s="25"/>
      <c r="O822" s="25"/>
      <c r="P822" s="25"/>
      <c r="Q822" s="25"/>
      <c r="R822" s="24"/>
      <c r="S822" s="35"/>
      <c r="T822" s="53"/>
      <c r="U822" s="34"/>
      <c r="V822" s="24"/>
      <c r="W822" s="24"/>
      <c r="X822" s="35"/>
    </row>
    <row r="823" spans="1:24" ht="20" customHeight="1" x14ac:dyDescent="0.2">
      <c r="A823" s="22"/>
      <c r="B823" s="49"/>
      <c r="C823" s="41"/>
      <c r="D823" s="23"/>
      <c r="E823" s="25"/>
      <c r="F823" s="25"/>
      <c r="G823" s="25"/>
      <c r="H823" s="25"/>
      <c r="I823" s="25"/>
      <c r="J823" s="24"/>
      <c r="K823" s="25"/>
      <c r="L823" s="25"/>
      <c r="M823" s="25"/>
      <c r="N823" s="25"/>
      <c r="O823" s="25"/>
      <c r="P823" s="25"/>
      <c r="Q823" s="25"/>
      <c r="R823" s="24"/>
      <c r="S823" s="35"/>
      <c r="T823" s="53"/>
      <c r="U823" s="34"/>
      <c r="V823" s="24"/>
      <c r="W823" s="24"/>
      <c r="X823" s="35"/>
    </row>
    <row r="824" spans="1:24" ht="20" customHeight="1" x14ac:dyDescent="0.2">
      <c r="A824" s="22"/>
      <c r="B824" s="49"/>
      <c r="C824" s="41"/>
      <c r="D824" s="23"/>
      <c r="E824" s="25"/>
      <c r="F824" s="25"/>
      <c r="G824" s="25"/>
      <c r="H824" s="25"/>
      <c r="I824" s="25"/>
      <c r="J824" s="24"/>
      <c r="K824" s="25"/>
      <c r="L824" s="25"/>
      <c r="M824" s="25"/>
      <c r="N824" s="25"/>
      <c r="O824" s="25"/>
      <c r="P824" s="25"/>
      <c r="Q824" s="25"/>
      <c r="R824" s="24"/>
      <c r="S824" s="35"/>
      <c r="T824" s="53"/>
      <c r="U824" s="34"/>
      <c r="V824" s="24"/>
      <c r="W824" s="24"/>
      <c r="X824" s="35"/>
    </row>
    <row r="825" spans="1:24" ht="20" customHeight="1" x14ac:dyDescent="0.2">
      <c r="A825" s="22"/>
      <c r="B825" s="49"/>
      <c r="C825" s="41"/>
      <c r="D825" s="23"/>
      <c r="E825" s="25"/>
      <c r="F825" s="25"/>
      <c r="G825" s="25"/>
      <c r="H825" s="25"/>
      <c r="I825" s="25"/>
      <c r="J825" s="24"/>
      <c r="K825" s="25"/>
      <c r="L825" s="25"/>
      <c r="M825" s="25"/>
      <c r="N825" s="25"/>
      <c r="O825" s="25"/>
      <c r="P825" s="25"/>
      <c r="Q825" s="25"/>
      <c r="R825" s="24"/>
      <c r="S825" s="35"/>
      <c r="T825" s="53"/>
      <c r="U825" s="34"/>
      <c r="V825" s="24"/>
      <c r="W825" s="24"/>
      <c r="X825" s="35"/>
    </row>
    <row r="826" spans="1:24" ht="20" customHeight="1" x14ac:dyDescent="0.2">
      <c r="A826" s="22"/>
      <c r="B826" s="49"/>
      <c r="C826" s="41"/>
      <c r="D826" s="23"/>
      <c r="E826" s="25"/>
      <c r="F826" s="25"/>
      <c r="G826" s="25"/>
      <c r="H826" s="25"/>
      <c r="I826" s="25"/>
      <c r="J826" s="24"/>
      <c r="K826" s="25"/>
      <c r="L826" s="25"/>
      <c r="M826" s="25"/>
      <c r="N826" s="25"/>
      <c r="O826" s="25"/>
      <c r="P826" s="25"/>
      <c r="Q826" s="25"/>
      <c r="R826" s="24"/>
      <c r="S826" s="35"/>
      <c r="T826" s="53"/>
      <c r="U826" s="34"/>
      <c r="V826" s="24"/>
      <c r="W826" s="24"/>
      <c r="X826" s="35"/>
    </row>
    <row r="827" spans="1:24" ht="20" customHeight="1" x14ac:dyDescent="0.2">
      <c r="A827" s="22"/>
      <c r="B827" s="49"/>
      <c r="C827" s="41"/>
      <c r="D827" s="23"/>
      <c r="E827" s="25"/>
      <c r="F827" s="25"/>
      <c r="G827" s="25"/>
      <c r="H827" s="25"/>
      <c r="I827" s="25"/>
      <c r="J827" s="24"/>
      <c r="K827" s="25"/>
      <c r="L827" s="25"/>
      <c r="M827" s="25"/>
      <c r="N827" s="25"/>
      <c r="O827" s="25"/>
      <c r="P827" s="25"/>
      <c r="Q827" s="25"/>
      <c r="R827" s="24"/>
      <c r="S827" s="35"/>
      <c r="T827" s="53"/>
      <c r="U827" s="34"/>
      <c r="V827" s="24"/>
      <c r="W827" s="24"/>
      <c r="X827" s="35"/>
    </row>
    <row r="828" spans="1:24" ht="20" customHeight="1" x14ac:dyDescent="0.2">
      <c r="A828" s="22"/>
      <c r="B828" s="49"/>
      <c r="C828" s="41"/>
      <c r="D828" s="23"/>
      <c r="E828" s="25"/>
      <c r="F828" s="25"/>
      <c r="G828" s="25"/>
      <c r="H828" s="25"/>
      <c r="I828" s="25"/>
      <c r="J828" s="24"/>
      <c r="K828" s="25"/>
      <c r="L828" s="25"/>
      <c r="M828" s="25"/>
      <c r="N828" s="25"/>
      <c r="O828" s="25"/>
      <c r="P828" s="25"/>
      <c r="Q828" s="25"/>
      <c r="R828" s="24"/>
      <c r="S828" s="35"/>
      <c r="T828" s="53"/>
      <c r="U828" s="34"/>
      <c r="V828" s="24"/>
      <c r="W828" s="24"/>
      <c r="X828" s="35"/>
    </row>
    <row r="829" spans="1:24" ht="20" customHeight="1" x14ac:dyDescent="0.2">
      <c r="A829" s="22"/>
      <c r="B829" s="49"/>
      <c r="C829" s="41"/>
      <c r="D829" s="23"/>
      <c r="E829" s="25"/>
      <c r="F829" s="25"/>
      <c r="G829" s="25"/>
      <c r="H829" s="25"/>
      <c r="I829" s="25"/>
      <c r="J829" s="24"/>
      <c r="K829" s="25"/>
      <c r="L829" s="25"/>
      <c r="M829" s="25"/>
      <c r="N829" s="25"/>
      <c r="O829" s="25"/>
      <c r="P829" s="25"/>
      <c r="Q829" s="25"/>
      <c r="R829" s="24"/>
      <c r="S829" s="35"/>
      <c r="T829" s="53"/>
      <c r="U829" s="34"/>
      <c r="V829" s="24"/>
      <c r="W829" s="24"/>
      <c r="X829" s="35"/>
    </row>
    <row r="830" spans="1:24" ht="20" customHeight="1" x14ac:dyDescent="0.2">
      <c r="A830" s="22"/>
      <c r="B830" s="49"/>
      <c r="C830" s="41"/>
      <c r="D830" s="23"/>
      <c r="E830" s="25"/>
      <c r="F830" s="25"/>
      <c r="G830" s="25"/>
      <c r="H830" s="25"/>
      <c r="I830" s="25"/>
      <c r="J830" s="24"/>
      <c r="K830" s="25"/>
      <c r="L830" s="25"/>
      <c r="M830" s="25"/>
      <c r="N830" s="25"/>
      <c r="O830" s="25"/>
      <c r="P830" s="25"/>
      <c r="Q830" s="25"/>
      <c r="R830" s="24"/>
      <c r="S830" s="35"/>
      <c r="T830" s="53"/>
      <c r="U830" s="34"/>
      <c r="V830" s="24"/>
      <c r="W830" s="24"/>
      <c r="X830" s="35"/>
    </row>
    <row r="831" spans="1:24" ht="20" customHeight="1" x14ac:dyDescent="0.2">
      <c r="A831" s="22"/>
      <c r="B831" s="49"/>
      <c r="C831" s="41"/>
      <c r="D831" s="23"/>
      <c r="E831" s="25"/>
      <c r="F831" s="25"/>
      <c r="G831" s="25"/>
      <c r="H831" s="25"/>
      <c r="I831" s="25"/>
      <c r="J831" s="24"/>
      <c r="K831" s="25"/>
      <c r="L831" s="25"/>
      <c r="M831" s="25"/>
      <c r="N831" s="25"/>
      <c r="O831" s="25"/>
      <c r="P831" s="25"/>
      <c r="Q831" s="25"/>
      <c r="R831" s="24"/>
      <c r="S831" s="35"/>
      <c r="T831" s="53"/>
      <c r="U831" s="34"/>
      <c r="V831" s="24"/>
      <c r="W831" s="24"/>
      <c r="X831" s="35"/>
    </row>
    <row r="832" spans="1:24" ht="20" customHeight="1" x14ac:dyDescent="0.2">
      <c r="A832" s="22"/>
      <c r="B832" s="49"/>
      <c r="C832" s="41"/>
      <c r="D832" s="23"/>
      <c r="E832" s="25"/>
      <c r="F832" s="25"/>
      <c r="G832" s="25"/>
      <c r="H832" s="25"/>
      <c r="I832" s="25"/>
      <c r="J832" s="24"/>
      <c r="K832" s="25"/>
      <c r="L832" s="25"/>
      <c r="M832" s="25"/>
      <c r="N832" s="25"/>
      <c r="O832" s="25"/>
      <c r="P832" s="25"/>
      <c r="Q832" s="25"/>
      <c r="R832" s="24"/>
      <c r="S832" s="35"/>
      <c r="T832" s="53"/>
      <c r="U832" s="34"/>
      <c r="V832" s="24"/>
      <c r="W832" s="24"/>
      <c r="X832" s="35"/>
    </row>
    <row r="833" spans="1:24" ht="20" customHeight="1" x14ac:dyDescent="0.2">
      <c r="A833" s="22"/>
      <c r="B833" s="49"/>
      <c r="C833" s="41"/>
      <c r="D833" s="23"/>
      <c r="E833" s="25"/>
      <c r="F833" s="25"/>
      <c r="G833" s="25"/>
      <c r="H833" s="25"/>
      <c r="I833" s="25"/>
      <c r="J833" s="24"/>
      <c r="K833" s="25"/>
      <c r="L833" s="25"/>
      <c r="M833" s="25"/>
      <c r="N833" s="25"/>
      <c r="O833" s="25"/>
      <c r="P833" s="25"/>
      <c r="Q833" s="25"/>
      <c r="R833" s="24"/>
      <c r="S833" s="35"/>
      <c r="T833" s="53"/>
      <c r="U833" s="34"/>
      <c r="V833" s="24"/>
      <c r="W833" s="24"/>
      <c r="X833" s="35"/>
    </row>
    <row r="834" spans="1:24" ht="20" customHeight="1" x14ac:dyDescent="0.2">
      <c r="A834" s="22"/>
      <c r="B834" s="49"/>
      <c r="C834" s="41"/>
      <c r="D834" s="23"/>
      <c r="E834" s="25"/>
      <c r="F834" s="25"/>
      <c r="G834" s="25"/>
      <c r="H834" s="25"/>
      <c r="I834" s="25"/>
      <c r="J834" s="24"/>
      <c r="K834" s="25"/>
      <c r="L834" s="25"/>
      <c r="M834" s="25"/>
      <c r="N834" s="25"/>
      <c r="O834" s="25"/>
      <c r="P834" s="25"/>
      <c r="Q834" s="25"/>
      <c r="R834" s="24"/>
      <c r="S834" s="35"/>
      <c r="T834" s="53"/>
      <c r="U834" s="34"/>
      <c r="V834" s="24"/>
      <c r="W834" s="24"/>
      <c r="X834" s="35"/>
    </row>
    <row r="835" spans="1:24" ht="20" customHeight="1" x14ac:dyDescent="0.2">
      <c r="A835" s="22"/>
      <c r="B835" s="49"/>
      <c r="C835" s="41"/>
      <c r="D835" s="23"/>
      <c r="E835" s="25"/>
      <c r="F835" s="25"/>
      <c r="G835" s="25"/>
      <c r="H835" s="25"/>
      <c r="I835" s="25"/>
      <c r="J835" s="24"/>
      <c r="K835" s="25"/>
      <c r="L835" s="25"/>
      <c r="M835" s="25"/>
      <c r="N835" s="25"/>
      <c r="O835" s="25"/>
      <c r="P835" s="25"/>
      <c r="Q835" s="25"/>
      <c r="R835" s="24"/>
      <c r="S835" s="35"/>
      <c r="T835" s="53"/>
      <c r="U835" s="34"/>
      <c r="V835" s="24"/>
      <c r="W835" s="24"/>
      <c r="X835" s="35"/>
    </row>
    <row r="836" spans="1:24" ht="20" customHeight="1" x14ac:dyDescent="0.2">
      <c r="A836" s="22"/>
      <c r="B836" s="49"/>
      <c r="C836" s="41"/>
      <c r="D836" s="23"/>
      <c r="E836" s="25"/>
      <c r="F836" s="25"/>
      <c r="G836" s="25"/>
      <c r="H836" s="25"/>
      <c r="I836" s="25"/>
      <c r="J836" s="24"/>
      <c r="K836" s="25"/>
      <c r="L836" s="25"/>
      <c r="M836" s="25"/>
      <c r="N836" s="25"/>
      <c r="O836" s="25"/>
      <c r="P836" s="25"/>
      <c r="Q836" s="25"/>
      <c r="R836" s="24"/>
      <c r="S836" s="35"/>
      <c r="T836" s="53"/>
      <c r="U836" s="34"/>
      <c r="V836" s="24"/>
      <c r="W836" s="24"/>
      <c r="X836" s="35"/>
    </row>
    <row r="837" spans="1:24" ht="20" customHeight="1" x14ac:dyDescent="0.2">
      <c r="A837" s="22"/>
      <c r="B837" s="49"/>
      <c r="C837" s="41"/>
      <c r="D837" s="23"/>
      <c r="E837" s="25"/>
      <c r="F837" s="25"/>
      <c r="G837" s="25"/>
      <c r="H837" s="25"/>
      <c r="I837" s="25"/>
      <c r="J837" s="24"/>
      <c r="K837" s="25"/>
      <c r="L837" s="25"/>
      <c r="M837" s="25"/>
      <c r="N837" s="25"/>
      <c r="O837" s="25"/>
      <c r="P837" s="25"/>
      <c r="Q837" s="25"/>
      <c r="R837" s="24"/>
      <c r="S837" s="35"/>
      <c r="T837" s="53"/>
      <c r="U837" s="34"/>
      <c r="V837" s="24"/>
      <c r="W837" s="24"/>
      <c r="X837" s="35"/>
    </row>
    <row r="838" spans="1:24" ht="20" customHeight="1" x14ac:dyDescent="0.2">
      <c r="A838" s="22"/>
      <c r="B838" s="49"/>
      <c r="C838" s="41"/>
      <c r="D838" s="23"/>
      <c r="E838" s="25"/>
      <c r="F838" s="25"/>
      <c r="G838" s="25"/>
      <c r="H838" s="25"/>
      <c r="I838" s="25"/>
      <c r="J838" s="24"/>
      <c r="K838" s="25"/>
      <c r="L838" s="25"/>
      <c r="M838" s="25"/>
      <c r="N838" s="25"/>
      <c r="O838" s="25"/>
      <c r="P838" s="25"/>
      <c r="Q838" s="25"/>
      <c r="R838" s="24"/>
      <c r="S838" s="35"/>
      <c r="T838" s="53"/>
      <c r="U838" s="34"/>
      <c r="V838" s="24"/>
      <c r="W838" s="24"/>
      <c r="X838" s="35"/>
    </row>
    <row r="839" spans="1:24" ht="20" customHeight="1" x14ac:dyDescent="0.2">
      <c r="A839" s="22"/>
      <c r="B839" s="49"/>
      <c r="C839" s="41"/>
      <c r="D839" s="23"/>
      <c r="E839" s="25"/>
      <c r="F839" s="25"/>
      <c r="G839" s="25"/>
      <c r="H839" s="25"/>
      <c r="I839" s="25"/>
      <c r="J839" s="24"/>
      <c r="K839" s="25"/>
      <c r="L839" s="25"/>
      <c r="M839" s="25"/>
      <c r="N839" s="25"/>
      <c r="O839" s="25"/>
      <c r="P839" s="25"/>
      <c r="Q839" s="25"/>
      <c r="R839" s="24"/>
      <c r="S839" s="35"/>
      <c r="T839" s="53"/>
      <c r="U839" s="34"/>
      <c r="V839" s="24"/>
      <c r="W839" s="24"/>
      <c r="X839" s="35"/>
    </row>
    <row r="840" spans="1:24" ht="20" customHeight="1" x14ac:dyDescent="0.2">
      <c r="A840" s="22"/>
      <c r="B840" s="49"/>
      <c r="C840" s="41"/>
      <c r="D840" s="23"/>
      <c r="E840" s="25"/>
      <c r="F840" s="25"/>
      <c r="G840" s="25"/>
      <c r="H840" s="25"/>
      <c r="I840" s="25"/>
      <c r="J840" s="24"/>
      <c r="K840" s="25"/>
      <c r="L840" s="25"/>
      <c r="M840" s="25"/>
      <c r="N840" s="25"/>
      <c r="O840" s="25"/>
      <c r="P840" s="25"/>
      <c r="Q840" s="25"/>
      <c r="R840" s="24"/>
      <c r="S840" s="35"/>
      <c r="T840" s="53"/>
      <c r="U840" s="34"/>
      <c r="V840" s="24"/>
      <c r="W840" s="24"/>
      <c r="X840" s="35"/>
    </row>
    <row r="841" spans="1:24" ht="20" customHeight="1" x14ac:dyDescent="0.2">
      <c r="A841" s="22"/>
      <c r="B841" s="49"/>
      <c r="C841" s="41"/>
      <c r="D841" s="23"/>
      <c r="E841" s="25"/>
      <c r="F841" s="25"/>
      <c r="G841" s="25"/>
      <c r="H841" s="25"/>
      <c r="I841" s="25"/>
      <c r="J841" s="24"/>
      <c r="K841" s="25"/>
      <c r="L841" s="25"/>
      <c r="M841" s="25"/>
      <c r="N841" s="25"/>
      <c r="O841" s="25"/>
      <c r="P841" s="25"/>
      <c r="Q841" s="25"/>
      <c r="R841" s="24"/>
      <c r="S841" s="35"/>
      <c r="T841" s="53"/>
      <c r="U841" s="34"/>
      <c r="V841" s="24"/>
      <c r="W841" s="24"/>
      <c r="X841" s="35"/>
    </row>
    <row r="842" spans="1:24" ht="20" customHeight="1" x14ac:dyDescent="0.2">
      <c r="A842" s="22"/>
      <c r="B842" s="49"/>
      <c r="C842" s="41"/>
      <c r="D842" s="23"/>
      <c r="E842" s="25"/>
      <c r="F842" s="25"/>
      <c r="G842" s="25"/>
      <c r="H842" s="25"/>
      <c r="I842" s="25"/>
      <c r="J842" s="24"/>
      <c r="K842" s="25"/>
      <c r="L842" s="25"/>
      <c r="M842" s="25"/>
      <c r="N842" s="25"/>
      <c r="O842" s="25"/>
      <c r="P842" s="25"/>
      <c r="Q842" s="25"/>
      <c r="R842" s="24"/>
      <c r="S842" s="35"/>
      <c r="T842" s="53"/>
      <c r="U842" s="34"/>
      <c r="V842" s="24"/>
      <c r="W842" s="24"/>
      <c r="X842" s="35"/>
    </row>
    <row r="843" spans="1:24" ht="20" customHeight="1" x14ac:dyDescent="0.2">
      <c r="A843" s="22"/>
      <c r="B843" s="49"/>
      <c r="C843" s="41"/>
      <c r="D843" s="23"/>
      <c r="E843" s="25"/>
      <c r="F843" s="25"/>
      <c r="G843" s="25"/>
      <c r="H843" s="25"/>
      <c r="I843" s="25"/>
      <c r="J843" s="24"/>
      <c r="K843" s="25"/>
      <c r="L843" s="25"/>
      <c r="M843" s="25"/>
      <c r="N843" s="25"/>
      <c r="O843" s="25"/>
      <c r="P843" s="25"/>
      <c r="Q843" s="25"/>
      <c r="R843" s="24"/>
      <c r="S843" s="35"/>
      <c r="T843" s="53"/>
      <c r="U843" s="34"/>
      <c r="V843" s="24"/>
      <c r="W843" s="24"/>
      <c r="X843" s="35"/>
    </row>
    <row r="844" spans="1:24" ht="20" customHeight="1" x14ac:dyDescent="0.2">
      <c r="A844" s="22"/>
      <c r="B844" s="49"/>
      <c r="C844" s="41"/>
      <c r="D844" s="23"/>
      <c r="E844" s="25"/>
      <c r="F844" s="25"/>
      <c r="G844" s="25"/>
      <c r="H844" s="25"/>
      <c r="I844" s="25"/>
      <c r="J844" s="24"/>
      <c r="K844" s="25"/>
      <c r="L844" s="25"/>
      <c r="M844" s="25"/>
      <c r="N844" s="25"/>
      <c r="O844" s="25"/>
      <c r="P844" s="25"/>
      <c r="Q844" s="25"/>
      <c r="R844" s="24"/>
      <c r="S844" s="35"/>
      <c r="T844" s="53"/>
      <c r="U844" s="34"/>
      <c r="V844" s="24"/>
      <c r="W844" s="24"/>
      <c r="X844" s="35"/>
    </row>
    <row r="845" spans="1:24" ht="20" customHeight="1" x14ac:dyDescent="0.2">
      <c r="A845" s="22"/>
      <c r="B845" s="49"/>
      <c r="C845" s="41"/>
      <c r="D845" s="23"/>
      <c r="E845" s="25"/>
      <c r="F845" s="25"/>
      <c r="G845" s="25"/>
      <c r="H845" s="25"/>
      <c r="I845" s="25"/>
      <c r="J845" s="24"/>
      <c r="K845" s="25"/>
      <c r="L845" s="25"/>
      <c r="M845" s="25"/>
      <c r="N845" s="25"/>
      <c r="O845" s="25"/>
      <c r="P845" s="25"/>
      <c r="Q845" s="25"/>
      <c r="R845" s="24"/>
      <c r="S845" s="35"/>
      <c r="T845" s="53"/>
      <c r="U845" s="34"/>
      <c r="V845" s="24"/>
      <c r="W845" s="24"/>
      <c r="X845" s="35"/>
    </row>
    <row r="846" spans="1:24" ht="20" customHeight="1" x14ac:dyDescent="0.2">
      <c r="A846" s="22"/>
      <c r="B846" s="49"/>
      <c r="C846" s="41"/>
      <c r="D846" s="23"/>
      <c r="E846" s="25"/>
      <c r="F846" s="25"/>
      <c r="G846" s="25"/>
      <c r="H846" s="25"/>
      <c r="I846" s="25"/>
      <c r="J846" s="24"/>
      <c r="K846" s="25"/>
      <c r="L846" s="25"/>
      <c r="M846" s="25"/>
      <c r="N846" s="25"/>
      <c r="O846" s="25"/>
      <c r="P846" s="25"/>
      <c r="Q846" s="25"/>
      <c r="R846" s="24"/>
      <c r="S846" s="35"/>
      <c r="T846" s="53"/>
      <c r="U846" s="34"/>
      <c r="V846" s="24"/>
      <c r="W846" s="24"/>
      <c r="X846" s="35"/>
    </row>
    <row r="847" spans="1:24" ht="20" customHeight="1" x14ac:dyDescent="0.2">
      <c r="A847" s="22"/>
      <c r="B847" s="49"/>
      <c r="C847" s="41"/>
      <c r="D847" s="23"/>
      <c r="E847" s="25"/>
      <c r="F847" s="25"/>
      <c r="G847" s="25"/>
      <c r="H847" s="25"/>
      <c r="I847" s="25"/>
      <c r="J847" s="24"/>
      <c r="K847" s="25"/>
      <c r="L847" s="25"/>
      <c r="M847" s="25"/>
      <c r="N847" s="25"/>
      <c r="O847" s="25"/>
      <c r="P847" s="25"/>
      <c r="Q847" s="25"/>
      <c r="R847" s="24"/>
      <c r="S847" s="35"/>
      <c r="T847" s="53"/>
      <c r="U847" s="34"/>
      <c r="V847" s="24"/>
      <c r="W847" s="24"/>
      <c r="X847" s="35"/>
    </row>
    <row r="848" spans="1:24" ht="20" customHeight="1" x14ac:dyDescent="0.2">
      <c r="A848" s="22"/>
      <c r="B848" s="49"/>
      <c r="C848" s="41"/>
      <c r="D848" s="23"/>
      <c r="E848" s="25"/>
      <c r="F848" s="25"/>
      <c r="G848" s="25"/>
      <c r="H848" s="25"/>
      <c r="I848" s="25"/>
      <c r="J848" s="24"/>
      <c r="K848" s="25"/>
      <c r="L848" s="25"/>
      <c r="M848" s="25"/>
      <c r="N848" s="25"/>
      <c r="O848" s="25"/>
      <c r="P848" s="25"/>
      <c r="Q848" s="25"/>
      <c r="R848" s="24"/>
      <c r="S848" s="35"/>
      <c r="T848" s="53"/>
      <c r="U848" s="34"/>
      <c r="V848" s="24"/>
      <c r="W848" s="24"/>
      <c r="X848" s="35"/>
    </row>
    <row r="849" spans="1:24" ht="20" customHeight="1" x14ac:dyDescent="0.2">
      <c r="A849" s="22"/>
      <c r="B849" s="49"/>
      <c r="C849" s="41"/>
      <c r="D849" s="23"/>
      <c r="E849" s="25"/>
      <c r="F849" s="25"/>
      <c r="G849" s="25"/>
      <c r="H849" s="25"/>
      <c r="I849" s="25"/>
      <c r="J849" s="24"/>
      <c r="K849" s="25"/>
      <c r="L849" s="25"/>
      <c r="M849" s="25"/>
      <c r="N849" s="25"/>
      <c r="O849" s="25"/>
      <c r="P849" s="25"/>
      <c r="Q849" s="25"/>
      <c r="R849" s="24"/>
      <c r="S849" s="35"/>
      <c r="T849" s="53"/>
      <c r="U849" s="34"/>
      <c r="V849" s="24"/>
      <c r="W849" s="24"/>
      <c r="X849" s="35"/>
    </row>
    <row r="850" spans="1:24" ht="20" customHeight="1" x14ac:dyDescent="0.2">
      <c r="A850" s="22"/>
      <c r="B850" s="49"/>
      <c r="C850" s="41"/>
      <c r="D850" s="23"/>
      <c r="E850" s="25"/>
      <c r="F850" s="25"/>
      <c r="G850" s="25"/>
      <c r="H850" s="25"/>
      <c r="I850" s="25"/>
      <c r="J850" s="24"/>
      <c r="K850" s="25"/>
      <c r="L850" s="25"/>
      <c r="M850" s="25"/>
      <c r="N850" s="25"/>
      <c r="O850" s="25"/>
      <c r="P850" s="25"/>
      <c r="Q850" s="25"/>
      <c r="R850" s="24"/>
      <c r="S850" s="35"/>
      <c r="T850" s="53"/>
      <c r="U850" s="34"/>
      <c r="V850" s="24"/>
      <c r="W850" s="24"/>
      <c r="X850" s="35"/>
    </row>
    <row r="851" spans="1:24" ht="20" customHeight="1" x14ac:dyDescent="0.2">
      <c r="A851" s="22"/>
      <c r="B851" s="49"/>
      <c r="C851" s="41"/>
      <c r="D851" s="23"/>
      <c r="E851" s="25"/>
      <c r="F851" s="25"/>
      <c r="G851" s="25"/>
      <c r="H851" s="25"/>
      <c r="I851" s="25"/>
      <c r="J851" s="24"/>
      <c r="K851" s="25"/>
      <c r="L851" s="25"/>
      <c r="M851" s="25"/>
      <c r="N851" s="25"/>
      <c r="O851" s="25"/>
      <c r="P851" s="25"/>
      <c r="Q851" s="25"/>
      <c r="R851" s="24"/>
      <c r="S851" s="35"/>
      <c r="T851" s="53"/>
      <c r="U851" s="34"/>
      <c r="V851" s="24"/>
      <c r="W851" s="24"/>
      <c r="X851" s="35"/>
    </row>
    <row r="852" spans="1:24" ht="20" customHeight="1" x14ac:dyDescent="0.2">
      <c r="A852" s="22"/>
      <c r="B852" s="49"/>
      <c r="C852" s="41"/>
      <c r="D852" s="23"/>
      <c r="E852" s="25"/>
      <c r="F852" s="25"/>
      <c r="G852" s="25"/>
      <c r="H852" s="25"/>
      <c r="I852" s="25"/>
      <c r="J852" s="24"/>
      <c r="K852" s="25"/>
      <c r="L852" s="25"/>
      <c r="M852" s="25"/>
      <c r="N852" s="25"/>
      <c r="O852" s="25"/>
      <c r="P852" s="25"/>
      <c r="Q852" s="25"/>
      <c r="R852" s="24"/>
      <c r="S852" s="35"/>
      <c r="T852" s="53"/>
      <c r="U852" s="34"/>
      <c r="V852" s="24"/>
      <c r="W852" s="24"/>
      <c r="X852" s="35"/>
    </row>
    <row r="853" spans="1:24" ht="20" customHeight="1" x14ac:dyDescent="0.2">
      <c r="A853" s="22"/>
      <c r="B853" s="49"/>
      <c r="C853" s="41"/>
      <c r="D853" s="23"/>
      <c r="E853" s="25"/>
      <c r="F853" s="25"/>
      <c r="G853" s="25"/>
      <c r="H853" s="25"/>
      <c r="I853" s="25"/>
      <c r="J853" s="24"/>
      <c r="K853" s="25"/>
      <c r="L853" s="25"/>
      <c r="M853" s="25"/>
      <c r="N853" s="25"/>
      <c r="O853" s="25"/>
      <c r="P853" s="25"/>
      <c r="Q853" s="25"/>
      <c r="R853" s="24"/>
      <c r="S853" s="35"/>
      <c r="T853" s="53"/>
      <c r="U853" s="34"/>
      <c r="V853" s="24"/>
      <c r="W853" s="24"/>
      <c r="X853" s="35"/>
    </row>
    <row r="854" spans="1:24" ht="20" customHeight="1" x14ac:dyDescent="0.2">
      <c r="A854" s="22"/>
      <c r="B854" s="49"/>
      <c r="C854" s="41"/>
      <c r="D854" s="23"/>
      <c r="E854" s="25"/>
      <c r="F854" s="25"/>
      <c r="G854" s="25"/>
      <c r="H854" s="25"/>
      <c r="I854" s="25"/>
      <c r="J854" s="24"/>
      <c r="K854" s="25"/>
      <c r="L854" s="25"/>
      <c r="M854" s="25"/>
      <c r="N854" s="25"/>
      <c r="O854" s="25"/>
      <c r="P854" s="25"/>
      <c r="Q854" s="25"/>
      <c r="R854" s="24"/>
      <c r="S854" s="35"/>
      <c r="T854" s="53"/>
      <c r="U854" s="34"/>
      <c r="V854" s="24"/>
      <c r="W854" s="24"/>
      <c r="X854" s="35"/>
    </row>
    <row r="855" spans="1:24" ht="20" customHeight="1" x14ac:dyDescent="0.2">
      <c r="A855" s="22"/>
      <c r="B855" s="49"/>
      <c r="C855" s="41"/>
      <c r="D855" s="23"/>
      <c r="E855" s="25"/>
      <c r="F855" s="25"/>
      <c r="G855" s="25"/>
      <c r="H855" s="25"/>
      <c r="I855" s="25"/>
      <c r="J855" s="24"/>
      <c r="K855" s="25"/>
      <c r="L855" s="25"/>
      <c r="M855" s="25"/>
      <c r="N855" s="25"/>
      <c r="O855" s="25"/>
      <c r="P855" s="25"/>
      <c r="Q855" s="25"/>
      <c r="R855" s="24"/>
      <c r="S855" s="35"/>
      <c r="T855" s="53"/>
      <c r="U855" s="34"/>
      <c r="V855" s="24"/>
      <c r="W855" s="24"/>
      <c r="X855" s="35"/>
    </row>
    <row r="856" spans="1:24" ht="20" customHeight="1" x14ac:dyDescent="0.2">
      <c r="A856" s="22"/>
      <c r="B856" s="49"/>
      <c r="C856" s="41"/>
      <c r="D856" s="23"/>
      <c r="E856" s="25"/>
      <c r="F856" s="25"/>
      <c r="G856" s="25"/>
      <c r="H856" s="25"/>
      <c r="I856" s="25"/>
      <c r="J856" s="24"/>
      <c r="K856" s="25"/>
      <c r="L856" s="25"/>
      <c r="M856" s="25"/>
      <c r="N856" s="25"/>
      <c r="O856" s="25"/>
      <c r="P856" s="25"/>
      <c r="Q856" s="25"/>
      <c r="R856" s="24"/>
      <c r="S856" s="35"/>
      <c r="T856" s="53"/>
      <c r="U856" s="34"/>
      <c r="V856" s="24"/>
      <c r="W856" s="24"/>
      <c r="X856" s="35"/>
    </row>
    <row r="857" spans="1:24" ht="20" customHeight="1" x14ac:dyDescent="0.2">
      <c r="A857" s="22"/>
      <c r="B857" s="49"/>
      <c r="C857" s="41"/>
      <c r="D857" s="23"/>
      <c r="E857" s="25"/>
      <c r="F857" s="25"/>
      <c r="G857" s="25"/>
      <c r="H857" s="25"/>
      <c r="I857" s="25"/>
      <c r="J857" s="24"/>
      <c r="K857" s="25"/>
      <c r="L857" s="25"/>
      <c r="M857" s="25"/>
      <c r="N857" s="25"/>
      <c r="O857" s="25"/>
      <c r="P857" s="25"/>
      <c r="Q857" s="25"/>
      <c r="R857" s="24"/>
      <c r="S857" s="35"/>
      <c r="T857" s="53"/>
      <c r="U857" s="34"/>
      <c r="V857" s="24"/>
      <c r="W857" s="24"/>
      <c r="X857" s="35"/>
    </row>
    <row r="858" spans="1:24" ht="20" customHeight="1" x14ac:dyDescent="0.2">
      <c r="A858" s="22"/>
      <c r="B858" s="49"/>
      <c r="C858" s="41"/>
      <c r="D858" s="23"/>
      <c r="E858" s="25"/>
      <c r="F858" s="25"/>
      <c r="G858" s="25"/>
      <c r="H858" s="25"/>
      <c r="I858" s="25"/>
      <c r="J858" s="24"/>
      <c r="K858" s="25"/>
      <c r="L858" s="25"/>
      <c r="M858" s="25"/>
      <c r="N858" s="25"/>
      <c r="O858" s="25"/>
      <c r="P858" s="25"/>
      <c r="Q858" s="25"/>
      <c r="R858" s="24"/>
      <c r="S858" s="35"/>
      <c r="T858" s="53"/>
      <c r="U858" s="34"/>
      <c r="V858" s="24"/>
      <c r="W858" s="24"/>
      <c r="X858" s="35"/>
    </row>
    <row r="859" spans="1:24" ht="20" customHeight="1" x14ac:dyDescent="0.2">
      <c r="A859" s="22"/>
      <c r="B859" s="49"/>
      <c r="C859" s="41"/>
      <c r="D859" s="23"/>
      <c r="E859" s="25"/>
      <c r="F859" s="25"/>
      <c r="G859" s="25"/>
      <c r="H859" s="25"/>
      <c r="I859" s="25"/>
      <c r="J859" s="24"/>
      <c r="K859" s="25"/>
      <c r="L859" s="25"/>
      <c r="M859" s="25"/>
      <c r="N859" s="25"/>
      <c r="O859" s="25"/>
      <c r="P859" s="25"/>
      <c r="Q859" s="25"/>
      <c r="R859" s="24"/>
      <c r="S859" s="35"/>
      <c r="T859" s="53"/>
      <c r="U859" s="34"/>
      <c r="V859" s="24"/>
      <c r="W859" s="24"/>
      <c r="X859" s="35"/>
    </row>
    <row r="860" spans="1:24" ht="20" customHeight="1" x14ac:dyDescent="0.2">
      <c r="A860" s="22"/>
      <c r="B860" s="49"/>
      <c r="C860" s="41"/>
      <c r="D860" s="23"/>
      <c r="E860" s="25"/>
      <c r="F860" s="25"/>
      <c r="G860" s="25"/>
      <c r="H860" s="25"/>
      <c r="I860" s="25"/>
      <c r="J860" s="24"/>
      <c r="K860" s="25"/>
      <c r="L860" s="25"/>
      <c r="M860" s="25"/>
      <c r="N860" s="25"/>
      <c r="O860" s="25"/>
      <c r="P860" s="25"/>
      <c r="Q860" s="25"/>
      <c r="R860" s="24"/>
      <c r="S860" s="35"/>
      <c r="T860" s="53"/>
      <c r="U860" s="34"/>
      <c r="V860" s="24"/>
      <c r="W860" s="24"/>
      <c r="X860" s="35"/>
    </row>
    <row r="861" spans="1:24" ht="20" customHeight="1" x14ac:dyDescent="0.2">
      <c r="A861" s="22"/>
      <c r="B861" s="49"/>
      <c r="C861" s="41"/>
      <c r="D861" s="23"/>
      <c r="E861" s="25"/>
      <c r="F861" s="25"/>
      <c r="G861" s="25"/>
      <c r="H861" s="25"/>
      <c r="I861" s="25"/>
      <c r="J861" s="24"/>
      <c r="K861" s="25"/>
      <c r="L861" s="25"/>
      <c r="M861" s="25"/>
      <c r="N861" s="25"/>
      <c r="O861" s="25"/>
      <c r="P861" s="25"/>
      <c r="Q861" s="25"/>
      <c r="R861" s="24"/>
      <c r="S861" s="35"/>
      <c r="T861" s="53"/>
      <c r="U861" s="34"/>
      <c r="V861" s="24"/>
      <c r="W861" s="24"/>
      <c r="X861" s="35"/>
    </row>
    <row r="862" spans="1:24" ht="20" customHeight="1" x14ac:dyDescent="0.2">
      <c r="A862" s="22"/>
      <c r="B862" s="49"/>
      <c r="C862" s="41"/>
      <c r="D862" s="23"/>
      <c r="E862" s="25"/>
      <c r="F862" s="25"/>
      <c r="G862" s="25"/>
      <c r="H862" s="25"/>
      <c r="I862" s="25"/>
      <c r="J862" s="24"/>
      <c r="K862" s="25"/>
      <c r="L862" s="25"/>
      <c r="M862" s="25"/>
      <c r="N862" s="25"/>
      <c r="O862" s="25"/>
      <c r="P862" s="25"/>
      <c r="Q862" s="25"/>
      <c r="R862" s="24"/>
      <c r="S862" s="35"/>
      <c r="T862" s="53"/>
      <c r="U862" s="34"/>
      <c r="V862" s="24"/>
      <c r="W862" s="24"/>
      <c r="X862" s="35"/>
    </row>
    <row r="863" spans="1:24" ht="20" customHeight="1" x14ac:dyDescent="0.2">
      <c r="A863" s="22"/>
      <c r="B863" s="49"/>
      <c r="C863" s="41"/>
      <c r="D863" s="23"/>
      <c r="E863" s="25"/>
      <c r="F863" s="25"/>
      <c r="G863" s="25"/>
      <c r="H863" s="25"/>
      <c r="I863" s="25"/>
      <c r="J863" s="24"/>
      <c r="K863" s="25"/>
      <c r="L863" s="25"/>
      <c r="M863" s="25"/>
      <c r="N863" s="25"/>
      <c r="O863" s="25"/>
      <c r="P863" s="25"/>
      <c r="Q863" s="25"/>
      <c r="R863" s="24"/>
      <c r="S863" s="35"/>
      <c r="T863" s="53"/>
      <c r="U863" s="34"/>
      <c r="V863" s="24"/>
      <c r="W863" s="24"/>
      <c r="X863" s="35"/>
    </row>
    <row r="864" spans="1:24" ht="20" customHeight="1" x14ac:dyDescent="0.2">
      <c r="A864" s="22"/>
      <c r="B864" s="49"/>
      <c r="C864" s="41"/>
      <c r="D864" s="23"/>
      <c r="E864" s="25"/>
      <c r="F864" s="25"/>
      <c r="G864" s="25"/>
      <c r="H864" s="25"/>
      <c r="I864" s="25"/>
      <c r="J864" s="24"/>
      <c r="K864" s="25"/>
      <c r="L864" s="25"/>
      <c r="M864" s="25"/>
      <c r="N864" s="25"/>
      <c r="O864" s="25"/>
      <c r="P864" s="25"/>
      <c r="Q864" s="25"/>
      <c r="R864" s="24"/>
      <c r="S864" s="35"/>
      <c r="T864" s="53"/>
      <c r="U864" s="34"/>
      <c r="V864" s="24"/>
      <c r="W864" s="24"/>
      <c r="X864" s="35"/>
    </row>
    <row r="865" spans="1:24" ht="20" customHeight="1" x14ac:dyDescent="0.2">
      <c r="A865" s="22"/>
      <c r="B865" s="49"/>
      <c r="C865" s="41"/>
      <c r="D865" s="23"/>
      <c r="E865" s="25"/>
      <c r="F865" s="25"/>
      <c r="G865" s="25"/>
      <c r="H865" s="25"/>
      <c r="I865" s="25"/>
      <c r="J865" s="24"/>
      <c r="K865" s="25"/>
      <c r="L865" s="25"/>
      <c r="M865" s="25"/>
      <c r="N865" s="25"/>
      <c r="O865" s="25"/>
      <c r="P865" s="25"/>
      <c r="Q865" s="25"/>
      <c r="R865" s="24"/>
      <c r="S865" s="35"/>
      <c r="T865" s="53"/>
      <c r="U865" s="34"/>
      <c r="V865" s="24"/>
      <c r="W865" s="24"/>
      <c r="X865" s="35"/>
    </row>
    <row r="866" spans="1:24" ht="20" customHeight="1" x14ac:dyDescent="0.2">
      <c r="A866" s="22"/>
      <c r="B866" s="49"/>
      <c r="C866" s="41"/>
      <c r="D866" s="23"/>
      <c r="E866" s="25"/>
      <c r="F866" s="25"/>
      <c r="G866" s="25"/>
      <c r="H866" s="25"/>
      <c r="I866" s="25"/>
      <c r="J866" s="24"/>
      <c r="K866" s="25"/>
      <c r="L866" s="25"/>
      <c r="M866" s="25"/>
      <c r="N866" s="25"/>
      <c r="O866" s="25"/>
      <c r="P866" s="25"/>
      <c r="Q866" s="25"/>
      <c r="R866" s="24"/>
      <c r="S866" s="35"/>
      <c r="T866" s="53"/>
      <c r="U866" s="34"/>
      <c r="V866" s="24"/>
      <c r="W866" s="24"/>
      <c r="X866" s="35"/>
    </row>
    <row r="867" spans="1:24" ht="20" customHeight="1" x14ac:dyDescent="0.2">
      <c r="A867" s="22"/>
      <c r="B867" s="49"/>
      <c r="C867" s="41"/>
      <c r="D867" s="23"/>
      <c r="E867" s="25"/>
      <c r="F867" s="25"/>
      <c r="G867" s="25"/>
      <c r="H867" s="25"/>
      <c r="I867" s="25"/>
      <c r="J867" s="24"/>
      <c r="K867" s="25"/>
      <c r="L867" s="25"/>
      <c r="M867" s="25"/>
      <c r="N867" s="25"/>
      <c r="O867" s="25"/>
      <c r="P867" s="25"/>
      <c r="Q867" s="25"/>
      <c r="R867" s="24"/>
      <c r="S867" s="35"/>
      <c r="T867" s="53"/>
      <c r="U867" s="34"/>
      <c r="V867" s="24"/>
      <c r="W867" s="24"/>
      <c r="X867" s="35"/>
    </row>
    <row r="868" spans="1:24" ht="20" customHeight="1" x14ac:dyDescent="0.2">
      <c r="A868" s="22"/>
      <c r="B868" s="49"/>
      <c r="C868" s="41"/>
      <c r="D868" s="23"/>
      <c r="E868" s="25"/>
      <c r="F868" s="25"/>
      <c r="G868" s="25"/>
      <c r="H868" s="25"/>
      <c r="I868" s="25"/>
      <c r="J868" s="24"/>
      <c r="K868" s="25"/>
      <c r="L868" s="25"/>
      <c r="M868" s="25"/>
      <c r="N868" s="25"/>
      <c r="O868" s="25"/>
      <c r="P868" s="25"/>
      <c r="Q868" s="25"/>
      <c r="R868" s="24"/>
      <c r="S868" s="35"/>
      <c r="T868" s="53"/>
      <c r="U868" s="34"/>
      <c r="V868" s="24"/>
      <c r="W868" s="24"/>
      <c r="X868" s="35"/>
    </row>
    <row r="869" spans="1:24" ht="20" customHeight="1" x14ac:dyDescent="0.2">
      <c r="A869" s="22"/>
      <c r="B869" s="49"/>
      <c r="C869" s="41"/>
      <c r="D869" s="23"/>
      <c r="E869" s="25"/>
      <c r="F869" s="25"/>
      <c r="G869" s="25"/>
      <c r="H869" s="25"/>
      <c r="I869" s="25"/>
      <c r="J869" s="24"/>
      <c r="K869" s="25"/>
      <c r="L869" s="25"/>
      <c r="M869" s="25"/>
      <c r="N869" s="25"/>
      <c r="O869" s="25"/>
      <c r="P869" s="25"/>
      <c r="Q869" s="25"/>
      <c r="R869" s="24"/>
      <c r="S869" s="35"/>
      <c r="T869" s="53"/>
      <c r="U869" s="34"/>
      <c r="V869" s="24"/>
      <c r="W869" s="24"/>
      <c r="X869" s="35"/>
    </row>
    <row r="870" spans="1:24" ht="20" customHeight="1" x14ac:dyDescent="0.2">
      <c r="A870" s="22"/>
      <c r="B870" s="49"/>
      <c r="C870" s="41"/>
      <c r="D870" s="23"/>
      <c r="E870" s="25"/>
      <c r="F870" s="25"/>
      <c r="G870" s="25"/>
      <c r="H870" s="25"/>
      <c r="I870" s="25"/>
      <c r="J870" s="24"/>
      <c r="K870" s="25"/>
      <c r="L870" s="25"/>
      <c r="M870" s="25"/>
      <c r="N870" s="25"/>
      <c r="O870" s="25"/>
      <c r="P870" s="25"/>
      <c r="Q870" s="25"/>
      <c r="R870" s="24"/>
      <c r="S870" s="35"/>
      <c r="T870" s="53"/>
      <c r="U870" s="34"/>
      <c r="V870" s="24"/>
      <c r="W870" s="24"/>
      <c r="X870" s="35"/>
    </row>
    <row r="871" spans="1:24" ht="20" customHeight="1" x14ac:dyDescent="0.2">
      <c r="A871" s="22"/>
      <c r="B871" s="49"/>
      <c r="C871" s="41"/>
      <c r="D871" s="23"/>
      <c r="E871" s="25"/>
      <c r="F871" s="25"/>
      <c r="G871" s="25"/>
      <c r="H871" s="25"/>
      <c r="I871" s="25"/>
      <c r="J871" s="24"/>
      <c r="K871" s="25"/>
      <c r="L871" s="25"/>
      <c r="M871" s="25"/>
      <c r="N871" s="25"/>
      <c r="O871" s="25"/>
      <c r="P871" s="25"/>
      <c r="Q871" s="25"/>
      <c r="R871" s="24"/>
      <c r="S871" s="35"/>
      <c r="T871" s="53"/>
      <c r="U871" s="34"/>
      <c r="V871" s="24"/>
      <c r="W871" s="24"/>
      <c r="X871" s="35"/>
    </row>
    <row r="872" spans="1:24" ht="20" customHeight="1" x14ac:dyDescent="0.2">
      <c r="A872" s="22"/>
      <c r="B872" s="49"/>
      <c r="C872" s="41"/>
      <c r="D872" s="23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4"/>
      <c r="S872" s="35"/>
      <c r="T872" s="53"/>
      <c r="U872" s="34"/>
      <c r="V872" s="24"/>
      <c r="W872" s="24"/>
      <c r="X872" s="35"/>
    </row>
    <row r="873" spans="1:24" ht="20" customHeight="1" x14ac:dyDescent="0.2">
      <c r="A873" s="22"/>
      <c r="B873" s="49"/>
      <c r="C873" s="41"/>
      <c r="D873" s="23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4"/>
      <c r="S873" s="35"/>
      <c r="T873" s="53"/>
      <c r="U873" s="34"/>
      <c r="V873" s="24"/>
      <c r="W873" s="24"/>
      <c r="X873" s="35"/>
    </row>
    <row r="874" spans="1:24" ht="20" customHeight="1" x14ac:dyDescent="0.2">
      <c r="A874" s="22"/>
      <c r="B874" s="49"/>
      <c r="C874" s="41"/>
      <c r="D874" s="23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4"/>
      <c r="S874" s="35"/>
      <c r="T874" s="53"/>
      <c r="U874" s="34"/>
      <c r="V874" s="24"/>
      <c r="W874" s="24"/>
      <c r="X874" s="35"/>
    </row>
    <row r="875" spans="1:24" ht="20" customHeight="1" x14ac:dyDescent="0.2">
      <c r="A875" s="22"/>
      <c r="B875" s="49"/>
      <c r="C875" s="41"/>
      <c r="D875" s="23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4"/>
      <c r="S875" s="35"/>
      <c r="T875" s="53"/>
      <c r="U875" s="34"/>
      <c r="V875" s="24"/>
      <c r="W875" s="24"/>
      <c r="X875" s="35"/>
    </row>
    <row r="876" spans="1:24" ht="20" customHeight="1" x14ac:dyDescent="0.2">
      <c r="A876" s="22"/>
      <c r="B876" s="49"/>
      <c r="C876" s="41"/>
      <c r="D876" s="23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4"/>
      <c r="S876" s="35"/>
      <c r="T876" s="53"/>
      <c r="U876" s="34"/>
      <c r="V876" s="24"/>
      <c r="W876" s="24"/>
      <c r="X876" s="35"/>
    </row>
    <row r="877" spans="1:24" ht="20" customHeight="1" x14ac:dyDescent="0.2">
      <c r="A877" s="22"/>
      <c r="B877" s="49"/>
      <c r="C877" s="41"/>
      <c r="D877" s="23"/>
      <c r="E877" s="25"/>
      <c r="F877" s="25"/>
      <c r="G877" s="25"/>
      <c r="H877" s="25"/>
      <c r="I877" s="25"/>
      <c r="J877" s="24"/>
      <c r="K877" s="25"/>
      <c r="L877" s="25"/>
      <c r="M877" s="25"/>
      <c r="N877" s="25"/>
      <c r="O877" s="25"/>
      <c r="P877" s="25"/>
      <c r="Q877" s="25"/>
      <c r="R877" s="24"/>
      <c r="S877" s="35"/>
      <c r="T877" s="53"/>
      <c r="U877" s="34"/>
      <c r="V877" s="24"/>
      <c r="W877" s="24"/>
      <c r="X877" s="35"/>
    </row>
    <row r="878" spans="1:24" ht="20" customHeight="1" x14ac:dyDescent="0.2">
      <c r="A878" s="22"/>
      <c r="B878" s="49"/>
      <c r="C878" s="41"/>
      <c r="D878" s="23"/>
      <c r="E878" s="25"/>
      <c r="F878" s="25"/>
      <c r="G878" s="25"/>
      <c r="H878" s="25"/>
      <c r="I878" s="25"/>
      <c r="J878" s="24"/>
      <c r="K878" s="25"/>
      <c r="L878" s="25"/>
      <c r="M878" s="25"/>
      <c r="N878" s="25"/>
      <c r="O878" s="25"/>
      <c r="P878" s="25"/>
      <c r="Q878" s="25"/>
      <c r="R878" s="24"/>
      <c r="S878" s="35"/>
      <c r="T878" s="53"/>
      <c r="U878" s="34"/>
      <c r="V878" s="24"/>
      <c r="W878" s="24"/>
      <c r="X878" s="35"/>
    </row>
    <row r="879" spans="1:24" ht="20" customHeight="1" x14ac:dyDescent="0.2">
      <c r="A879" s="22"/>
      <c r="B879" s="49"/>
      <c r="C879" s="41"/>
      <c r="D879" s="23"/>
      <c r="E879" s="25"/>
      <c r="F879" s="25"/>
      <c r="G879" s="25"/>
      <c r="H879" s="25"/>
      <c r="I879" s="25"/>
      <c r="J879" s="24"/>
      <c r="K879" s="25"/>
      <c r="L879" s="25"/>
      <c r="M879" s="25"/>
      <c r="N879" s="25"/>
      <c r="O879" s="25"/>
      <c r="P879" s="25"/>
      <c r="Q879" s="25"/>
      <c r="R879" s="24"/>
      <c r="S879" s="35"/>
      <c r="T879" s="53"/>
      <c r="U879" s="34"/>
      <c r="V879" s="24"/>
      <c r="W879" s="24"/>
      <c r="X879" s="35"/>
    </row>
    <row r="880" spans="1:24" ht="20" customHeight="1" x14ac:dyDescent="0.2">
      <c r="A880" s="22"/>
      <c r="B880" s="49"/>
      <c r="C880" s="41"/>
      <c r="D880" s="23"/>
      <c r="E880" s="25"/>
      <c r="F880" s="25"/>
      <c r="G880" s="25"/>
      <c r="H880" s="25"/>
      <c r="I880" s="25"/>
      <c r="J880" s="24"/>
      <c r="K880" s="25"/>
      <c r="L880" s="25"/>
      <c r="M880" s="25"/>
      <c r="N880" s="25"/>
      <c r="O880" s="25"/>
      <c r="P880" s="25"/>
      <c r="Q880" s="25"/>
      <c r="R880" s="24"/>
      <c r="S880" s="35"/>
      <c r="T880" s="53"/>
      <c r="U880" s="34"/>
      <c r="V880" s="24"/>
      <c r="W880" s="24"/>
      <c r="X880" s="35"/>
    </row>
    <row r="881" spans="1:24" ht="20" customHeight="1" x14ac:dyDescent="0.2">
      <c r="A881" s="22"/>
      <c r="B881" s="49"/>
      <c r="C881" s="41"/>
      <c r="D881" s="23"/>
      <c r="E881" s="25"/>
      <c r="F881" s="25"/>
      <c r="G881" s="25"/>
      <c r="H881" s="25"/>
      <c r="I881" s="25"/>
      <c r="J881" s="24"/>
      <c r="K881" s="25"/>
      <c r="L881" s="25"/>
      <c r="M881" s="25"/>
      <c r="N881" s="25"/>
      <c r="O881" s="25"/>
      <c r="P881" s="25"/>
      <c r="Q881" s="25"/>
      <c r="R881" s="24"/>
      <c r="S881" s="35"/>
      <c r="T881" s="53"/>
      <c r="U881" s="34"/>
      <c r="V881" s="24"/>
      <c r="W881" s="24"/>
      <c r="X881" s="35"/>
    </row>
    <row r="882" spans="1:24" ht="20" customHeight="1" x14ac:dyDescent="0.2">
      <c r="A882" s="22"/>
      <c r="B882" s="49"/>
      <c r="C882" s="41"/>
      <c r="D882" s="23"/>
      <c r="E882" s="25"/>
      <c r="F882" s="25"/>
      <c r="G882" s="25"/>
      <c r="H882" s="25"/>
      <c r="I882" s="25"/>
      <c r="J882" s="24"/>
      <c r="K882" s="25"/>
      <c r="L882" s="25"/>
      <c r="M882" s="25"/>
      <c r="N882" s="25"/>
      <c r="O882" s="25"/>
      <c r="P882" s="25"/>
      <c r="Q882" s="25"/>
      <c r="R882" s="24"/>
      <c r="S882" s="35"/>
      <c r="T882" s="53"/>
      <c r="U882" s="34"/>
      <c r="V882" s="24"/>
      <c r="W882" s="24"/>
      <c r="X882" s="35"/>
    </row>
    <row r="883" spans="1:24" ht="20" customHeight="1" x14ac:dyDescent="0.2">
      <c r="A883" s="22"/>
      <c r="B883" s="49"/>
      <c r="C883" s="41"/>
      <c r="D883" s="23"/>
      <c r="E883" s="25"/>
      <c r="F883" s="25"/>
      <c r="G883" s="25"/>
      <c r="H883" s="25"/>
      <c r="I883" s="25"/>
      <c r="J883" s="24"/>
      <c r="K883" s="25"/>
      <c r="L883" s="25"/>
      <c r="M883" s="25"/>
      <c r="N883" s="25"/>
      <c r="O883" s="25"/>
      <c r="P883" s="25"/>
      <c r="Q883" s="25"/>
      <c r="R883" s="24"/>
      <c r="S883" s="35"/>
      <c r="T883" s="53"/>
      <c r="U883" s="34"/>
      <c r="V883" s="24"/>
      <c r="W883" s="24"/>
      <c r="X883" s="35"/>
    </row>
    <row r="884" spans="1:24" ht="20" customHeight="1" x14ac:dyDescent="0.2">
      <c r="A884" s="22"/>
      <c r="B884" s="49"/>
      <c r="C884" s="41"/>
      <c r="D884" s="23"/>
      <c r="E884" s="25"/>
      <c r="F884" s="25"/>
      <c r="G884" s="25"/>
      <c r="H884" s="25"/>
      <c r="I884" s="25"/>
      <c r="J884" s="24"/>
      <c r="K884" s="25"/>
      <c r="L884" s="25"/>
      <c r="M884" s="25"/>
      <c r="N884" s="25"/>
      <c r="O884" s="25"/>
      <c r="P884" s="25"/>
      <c r="Q884" s="25"/>
      <c r="R884" s="24"/>
      <c r="S884" s="35"/>
      <c r="T884" s="53"/>
      <c r="U884" s="34"/>
      <c r="V884" s="24"/>
      <c r="W884" s="24"/>
      <c r="X884" s="35"/>
    </row>
    <row r="885" spans="1:24" ht="20" customHeight="1" x14ac:dyDescent="0.2">
      <c r="A885" s="22"/>
      <c r="B885" s="49"/>
      <c r="C885" s="41"/>
      <c r="D885" s="23"/>
      <c r="E885" s="25"/>
      <c r="F885" s="25"/>
      <c r="G885" s="25"/>
      <c r="H885" s="25"/>
      <c r="I885" s="25"/>
      <c r="J885" s="24"/>
      <c r="K885" s="25"/>
      <c r="L885" s="25"/>
      <c r="M885" s="25"/>
      <c r="N885" s="25"/>
      <c r="O885" s="25"/>
      <c r="P885" s="25"/>
      <c r="Q885" s="25"/>
      <c r="R885" s="24"/>
      <c r="S885" s="35"/>
      <c r="T885" s="53"/>
      <c r="U885" s="34"/>
      <c r="V885" s="24"/>
      <c r="W885" s="24"/>
      <c r="X885" s="35"/>
    </row>
    <row r="886" spans="1:24" ht="20" customHeight="1" x14ac:dyDescent="0.2">
      <c r="A886" s="22"/>
      <c r="B886" s="49"/>
      <c r="C886" s="41"/>
      <c r="D886" s="23"/>
      <c r="E886" s="25"/>
      <c r="F886" s="25"/>
      <c r="G886" s="25"/>
      <c r="H886" s="25"/>
      <c r="I886" s="25"/>
      <c r="J886" s="24"/>
      <c r="K886" s="25"/>
      <c r="L886" s="25"/>
      <c r="M886" s="25"/>
      <c r="N886" s="25"/>
      <c r="O886" s="25"/>
      <c r="P886" s="25"/>
      <c r="Q886" s="25"/>
      <c r="R886" s="24"/>
      <c r="S886" s="35"/>
      <c r="T886" s="53"/>
      <c r="U886" s="34"/>
      <c r="V886" s="24"/>
      <c r="W886" s="24"/>
      <c r="X886" s="35"/>
    </row>
    <row r="887" spans="1:24" ht="20" customHeight="1" x14ac:dyDescent="0.2">
      <c r="A887" s="22"/>
      <c r="B887" s="49"/>
      <c r="C887" s="41"/>
      <c r="D887" s="23"/>
      <c r="E887" s="25"/>
      <c r="F887" s="25"/>
      <c r="G887" s="25"/>
      <c r="H887" s="25"/>
      <c r="I887" s="25"/>
      <c r="J887" s="24"/>
      <c r="K887" s="25"/>
      <c r="L887" s="25"/>
      <c r="M887" s="25"/>
      <c r="N887" s="25"/>
      <c r="O887" s="25"/>
      <c r="P887" s="25"/>
      <c r="Q887" s="25"/>
      <c r="R887" s="24"/>
      <c r="S887" s="35"/>
      <c r="T887" s="53"/>
      <c r="U887" s="34"/>
      <c r="V887" s="24"/>
      <c r="W887" s="24"/>
      <c r="X887" s="35"/>
    </row>
    <row r="888" spans="1:24" ht="20" customHeight="1" x14ac:dyDescent="0.2">
      <c r="A888" s="22"/>
      <c r="B888" s="49"/>
      <c r="C888" s="41"/>
      <c r="D888" s="23"/>
      <c r="E888" s="25"/>
      <c r="F888" s="25"/>
      <c r="G888" s="25"/>
      <c r="H888" s="25"/>
      <c r="I888" s="25"/>
      <c r="J888" s="24"/>
      <c r="K888" s="25"/>
      <c r="L888" s="25"/>
      <c r="M888" s="25"/>
      <c r="N888" s="25"/>
      <c r="O888" s="25"/>
      <c r="P888" s="25"/>
      <c r="Q888" s="25"/>
      <c r="R888" s="24"/>
      <c r="S888" s="35"/>
      <c r="T888" s="53"/>
      <c r="U888" s="34"/>
      <c r="V888" s="24"/>
      <c r="W888" s="24"/>
      <c r="X888" s="35"/>
    </row>
    <row r="889" spans="1:24" ht="20" customHeight="1" x14ac:dyDescent="0.2">
      <c r="A889" s="22"/>
      <c r="B889" s="49"/>
      <c r="C889" s="41"/>
      <c r="D889" s="23"/>
      <c r="E889" s="25"/>
      <c r="F889" s="25"/>
      <c r="G889" s="25"/>
      <c r="H889" s="25"/>
      <c r="I889" s="25"/>
      <c r="J889" s="24"/>
      <c r="K889" s="25"/>
      <c r="L889" s="25"/>
      <c r="M889" s="25"/>
      <c r="N889" s="25"/>
      <c r="O889" s="25"/>
      <c r="P889" s="25"/>
      <c r="Q889" s="25"/>
      <c r="R889" s="24"/>
      <c r="S889" s="35"/>
      <c r="T889" s="53"/>
      <c r="U889" s="34"/>
      <c r="V889" s="24"/>
      <c r="W889" s="24"/>
      <c r="X889" s="35"/>
    </row>
    <row r="890" spans="1:24" ht="20" customHeight="1" x14ac:dyDescent="0.2">
      <c r="A890" s="22"/>
      <c r="B890" s="49"/>
      <c r="C890" s="41"/>
      <c r="D890" s="23"/>
      <c r="E890" s="25"/>
      <c r="F890" s="25"/>
      <c r="G890" s="25"/>
      <c r="H890" s="25"/>
      <c r="I890" s="25"/>
      <c r="J890" s="24"/>
      <c r="K890" s="25"/>
      <c r="L890" s="25"/>
      <c r="M890" s="25"/>
      <c r="N890" s="25"/>
      <c r="O890" s="25"/>
      <c r="P890" s="25"/>
      <c r="Q890" s="25"/>
      <c r="R890" s="24"/>
      <c r="S890" s="35"/>
      <c r="T890" s="53"/>
      <c r="U890" s="34"/>
      <c r="V890" s="24"/>
      <c r="W890" s="24"/>
      <c r="X890" s="35"/>
    </row>
    <row r="891" spans="1:24" ht="20" customHeight="1" x14ac:dyDescent="0.2">
      <c r="A891" s="22"/>
      <c r="B891" s="49"/>
      <c r="C891" s="41"/>
      <c r="D891" s="23"/>
      <c r="E891" s="25"/>
      <c r="F891" s="25"/>
      <c r="G891" s="25"/>
      <c r="H891" s="25"/>
      <c r="I891" s="25"/>
      <c r="J891" s="24"/>
      <c r="K891" s="25"/>
      <c r="L891" s="25"/>
      <c r="M891" s="25"/>
      <c r="N891" s="25"/>
      <c r="O891" s="25"/>
      <c r="P891" s="25"/>
      <c r="Q891" s="25"/>
      <c r="R891" s="24"/>
      <c r="S891" s="35"/>
      <c r="T891" s="53"/>
      <c r="U891" s="34"/>
      <c r="V891" s="24"/>
      <c r="W891" s="24"/>
      <c r="X891" s="35"/>
    </row>
    <row r="892" spans="1:24" ht="20" customHeight="1" x14ac:dyDescent="0.2">
      <c r="A892" s="22"/>
      <c r="B892" s="49"/>
      <c r="C892" s="41"/>
      <c r="D892" s="23"/>
      <c r="E892" s="25"/>
      <c r="F892" s="25"/>
      <c r="G892" s="25"/>
      <c r="H892" s="25"/>
      <c r="I892" s="25"/>
      <c r="J892" s="24"/>
      <c r="K892" s="25"/>
      <c r="L892" s="25"/>
      <c r="M892" s="25"/>
      <c r="N892" s="25"/>
      <c r="O892" s="25"/>
      <c r="P892" s="25"/>
      <c r="Q892" s="25"/>
      <c r="R892" s="24"/>
      <c r="S892" s="35"/>
      <c r="T892" s="53"/>
      <c r="U892" s="34"/>
      <c r="V892" s="24"/>
      <c r="W892" s="24"/>
      <c r="X892" s="35"/>
    </row>
    <row r="893" spans="1:24" ht="20" customHeight="1" x14ac:dyDescent="0.2">
      <c r="A893" s="22"/>
      <c r="B893" s="49"/>
      <c r="C893" s="41"/>
      <c r="D893" s="23"/>
      <c r="E893" s="25"/>
      <c r="F893" s="25"/>
      <c r="G893" s="25"/>
      <c r="H893" s="25"/>
      <c r="I893" s="25"/>
      <c r="J893" s="24"/>
      <c r="K893" s="25"/>
      <c r="L893" s="25"/>
      <c r="M893" s="25"/>
      <c r="N893" s="25"/>
      <c r="O893" s="25"/>
      <c r="P893" s="25"/>
      <c r="Q893" s="25"/>
      <c r="R893" s="24"/>
      <c r="S893" s="35"/>
      <c r="T893" s="53"/>
      <c r="U893" s="34"/>
      <c r="V893" s="24"/>
      <c r="W893" s="24"/>
      <c r="X893" s="35"/>
    </row>
    <row r="894" spans="1:24" ht="20" customHeight="1" x14ac:dyDescent="0.2">
      <c r="A894" s="22"/>
      <c r="B894" s="49"/>
      <c r="C894" s="41"/>
      <c r="D894" s="23"/>
      <c r="E894" s="25"/>
      <c r="F894" s="25"/>
      <c r="G894" s="25"/>
      <c r="H894" s="25"/>
      <c r="I894" s="25"/>
      <c r="J894" s="24"/>
      <c r="K894" s="25"/>
      <c r="L894" s="25"/>
      <c r="M894" s="25"/>
      <c r="N894" s="25"/>
      <c r="O894" s="25"/>
      <c r="P894" s="25"/>
      <c r="Q894" s="25"/>
      <c r="R894" s="24"/>
      <c r="S894" s="35"/>
      <c r="T894" s="53"/>
      <c r="U894" s="34"/>
      <c r="V894" s="24"/>
      <c r="W894" s="24"/>
      <c r="X894" s="35"/>
    </row>
    <row r="895" spans="1:24" ht="20" customHeight="1" x14ac:dyDescent="0.2">
      <c r="A895" s="22"/>
      <c r="B895" s="49"/>
      <c r="C895" s="41"/>
      <c r="D895" s="23"/>
      <c r="E895" s="25"/>
      <c r="F895" s="25"/>
      <c r="G895" s="25"/>
      <c r="H895" s="25"/>
      <c r="I895" s="25"/>
      <c r="J895" s="24"/>
      <c r="K895" s="25"/>
      <c r="L895" s="25"/>
      <c r="M895" s="25"/>
      <c r="N895" s="25"/>
      <c r="O895" s="25"/>
      <c r="P895" s="25"/>
      <c r="Q895" s="25"/>
      <c r="R895" s="24"/>
      <c r="S895" s="35"/>
      <c r="T895" s="53"/>
      <c r="U895" s="34"/>
      <c r="V895" s="24"/>
      <c r="W895" s="24"/>
      <c r="X895" s="35"/>
    </row>
    <row r="896" spans="1:24" ht="20" customHeight="1" x14ac:dyDescent="0.2">
      <c r="A896" s="22"/>
      <c r="B896" s="49"/>
      <c r="C896" s="41"/>
      <c r="D896" s="23"/>
      <c r="E896" s="25"/>
      <c r="F896" s="25"/>
      <c r="G896" s="25"/>
      <c r="H896" s="25"/>
      <c r="I896" s="25"/>
      <c r="J896" s="24"/>
      <c r="K896" s="25"/>
      <c r="L896" s="25"/>
      <c r="M896" s="25"/>
      <c r="N896" s="25"/>
      <c r="O896" s="25"/>
      <c r="P896" s="25"/>
      <c r="Q896" s="25"/>
      <c r="R896" s="24"/>
      <c r="S896" s="35"/>
      <c r="T896" s="53"/>
      <c r="U896" s="34"/>
      <c r="V896" s="24"/>
      <c r="W896" s="24"/>
      <c r="X896" s="35"/>
    </row>
    <row r="897" spans="1:24" ht="20" customHeight="1" x14ac:dyDescent="0.2">
      <c r="A897" s="22"/>
      <c r="B897" s="49"/>
      <c r="C897" s="41"/>
      <c r="D897" s="23"/>
      <c r="E897" s="25"/>
      <c r="F897" s="25"/>
      <c r="G897" s="25"/>
      <c r="H897" s="25"/>
      <c r="I897" s="25"/>
      <c r="J897" s="24"/>
      <c r="K897" s="25"/>
      <c r="L897" s="25"/>
      <c r="M897" s="25"/>
      <c r="N897" s="25"/>
      <c r="O897" s="25"/>
      <c r="P897" s="25"/>
      <c r="Q897" s="25"/>
      <c r="R897" s="24"/>
      <c r="S897" s="35"/>
      <c r="T897" s="53"/>
      <c r="U897" s="34"/>
      <c r="V897" s="24"/>
      <c r="W897" s="24"/>
      <c r="X897" s="35"/>
    </row>
    <row r="898" spans="1:24" ht="20" customHeight="1" x14ac:dyDescent="0.2">
      <c r="A898" s="22"/>
      <c r="B898" s="49"/>
      <c r="C898" s="41"/>
      <c r="D898" s="23"/>
      <c r="E898" s="25"/>
      <c r="F898" s="25"/>
      <c r="G898" s="25"/>
      <c r="H898" s="25"/>
      <c r="I898" s="25"/>
      <c r="J898" s="24"/>
      <c r="K898" s="25"/>
      <c r="L898" s="25"/>
      <c r="M898" s="25"/>
      <c r="N898" s="25"/>
      <c r="O898" s="25"/>
      <c r="P898" s="25"/>
      <c r="Q898" s="25"/>
      <c r="R898" s="24"/>
      <c r="S898" s="35"/>
      <c r="T898" s="53"/>
      <c r="U898" s="34"/>
      <c r="V898" s="24"/>
      <c r="W898" s="24"/>
      <c r="X898" s="35"/>
    </row>
    <row r="899" spans="1:24" ht="20" customHeight="1" x14ac:dyDescent="0.2">
      <c r="A899" s="22"/>
      <c r="B899" s="49"/>
      <c r="C899" s="41"/>
      <c r="D899" s="23"/>
      <c r="E899" s="25"/>
      <c r="F899" s="25"/>
      <c r="G899" s="25"/>
      <c r="H899" s="25"/>
      <c r="I899" s="25"/>
      <c r="J899" s="24"/>
      <c r="K899" s="25"/>
      <c r="L899" s="25"/>
      <c r="M899" s="25"/>
      <c r="N899" s="25"/>
      <c r="O899" s="25"/>
      <c r="P899" s="25"/>
      <c r="Q899" s="25"/>
      <c r="R899" s="24"/>
      <c r="S899" s="35"/>
      <c r="T899" s="53"/>
      <c r="U899" s="34"/>
      <c r="V899" s="24"/>
      <c r="W899" s="24"/>
      <c r="X899" s="35"/>
    </row>
    <row r="900" spans="1:24" ht="20" customHeight="1" x14ac:dyDescent="0.2">
      <c r="A900" s="22"/>
      <c r="B900" s="49"/>
      <c r="C900" s="41"/>
      <c r="D900" s="23"/>
      <c r="E900" s="25"/>
      <c r="F900" s="25"/>
      <c r="G900" s="25"/>
      <c r="H900" s="25"/>
      <c r="I900" s="25"/>
      <c r="J900" s="24"/>
      <c r="K900" s="25"/>
      <c r="L900" s="25"/>
      <c r="M900" s="25"/>
      <c r="N900" s="25"/>
      <c r="O900" s="25"/>
      <c r="P900" s="25"/>
      <c r="Q900" s="25"/>
      <c r="R900" s="24"/>
      <c r="S900" s="35"/>
      <c r="T900" s="53"/>
      <c r="U900" s="34"/>
      <c r="V900" s="24"/>
      <c r="W900" s="24"/>
      <c r="X900" s="35"/>
    </row>
    <row r="901" spans="1:24" ht="20" customHeight="1" x14ac:dyDescent="0.2">
      <c r="A901" s="22"/>
      <c r="B901" s="49"/>
      <c r="C901" s="41"/>
      <c r="D901" s="23"/>
      <c r="E901" s="25"/>
      <c r="F901" s="25"/>
      <c r="G901" s="25"/>
      <c r="H901" s="25"/>
      <c r="I901" s="25"/>
      <c r="J901" s="24"/>
      <c r="K901" s="25"/>
      <c r="L901" s="25"/>
      <c r="M901" s="25"/>
      <c r="N901" s="25"/>
      <c r="O901" s="25"/>
      <c r="P901" s="25"/>
      <c r="Q901" s="25"/>
      <c r="R901" s="24"/>
      <c r="S901" s="35"/>
      <c r="T901" s="53"/>
      <c r="U901" s="34"/>
      <c r="V901" s="24"/>
      <c r="W901" s="24"/>
      <c r="X901" s="35"/>
    </row>
    <row r="902" spans="1:24" ht="20" customHeight="1" x14ac:dyDescent="0.2">
      <c r="A902" s="22"/>
      <c r="B902" s="49"/>
      <c r="C902" s="41"/>
      <c r="D902" s="23"/>
      <c r="E902" s="25"/>
      <c r="F902" s="25"/>
      <c r="G902" s="25"/>
      <c r="H902" s="25"/>
      <c r="I902" s="25"/>
      <c r="J902" s="24"/>
      <c r="K902" s="25"/>
      <c r="L902" s="25"/>
      <c r="M902" s="25"/>
      <c r="N902" s="25"/>
      <c r="O902" s="25"/>
      <c r="P902" s="25"/>
      <c r="Q902" s="25"/>
      <c r="R902" s="24"/>
      <c r="S902" s="35"/>
      <c r="T902" s="53"/>
      <c r="U902" s="34"/>
      <c r="V902" s="24"/>
      <c r="W902" s="24"/>
      <c r="X902" s="35"/>
    </row>
    <row r="903" spans="1:24" ht="20" customHeight="1" x14ac:dyDescent="0.2">
      <c r="A903" s="22"/>
      <c r="B903" s="49"/>
      <c r="C903" s="41"/>
      <c r="D903" s="23"/>
      <c r="E903" s="25"/>
      <c r="F903" s="25"/>
      <c r="G903" s="25"/>
      <c r="H903" s="25"/>
      <c r="I903" s="25"/>
      <c r="J903" s="24"/>
      <c r="K903" s="25"/>
      <c r="L903" s="25"/>
      <c r="M903" s="25"/>
      <c r="N903" s="25"/>
      <c r="O903" s="25"/>
      <c r="P903" s="25"/>
      <c r="Q903" s="25"/>
      <c r="R903" s="24"/>
      <c r="S903" s="35"/>
      <c r="T903" s="53"/>
      <c r="U903" s="34"/>
      <c r="V903" s="24"/>
      <c r="W903" s="24"/>
      <c r="X903" s="35"/>
    </row>
    <row r="904" spans="1:24" ht="20" customHeight="1" x14ac:dyDescent="0.2">
      <c r="A904" s="22"/>
      <c r="B904" s="49"/>
      <c r="C904" s="41"/>
      <c r="D904" s="23"/>
      <c r="E904" s="25"/>
      <c r="F904" s="25"/>
      <c r="G904" s="25"/>
      <c r="H904" s="25"/>
      <c r="I904" s="25"/>
      <c r="J904" s="24"/>
      <c r="K904" s="25"/>
      <c r="L904" s="25"/>
      <c r="M904" s="25"/>
      <c r="N904" s="25"/>
      <c r="O904" s="25"/>
      <c r="P904" s="25"/>
      <c r="Q904" s="25"/>
      <c r="R904" s="24"/>
      <c r="S904" s="35"/>
      <c r="T904" s="53"/>
      <c r="U904" s="34"/>
      <c r="V904" s="24"/>
      <c r="W904" s="24"/>
      <c r="X904" s="35"/>
    </row>
    <row r="905" spans="1:24" ht="20" customHeight="1" x14ac:dyDescent="0.2">
      <c r="A905" s="22"/>
      <c r="B905" s="49"/>
      <c r="C905" s="41"/>
      <c r="D905" s="23"/>
      <c r="E905" s="25"/>
      <c r="F905" s="25"/>
      <c r="G905" s="25"/>
      <c r="H905" s="25"/>
      <c r="I905" s="25"/>
      <c r="J905" s="24"/>
      <c r="K905" s="25"/>
      <c r="L905" s="25"/>
      <c r="M905" s="25"/>
      <c r="N905" s="25"/>
      <c r="O905" s="25"/>
      <c r="P905" s="25"/>
      <c r="Q905" s="25"/>
      <c r="R905" s="24"/>
      <c r="S905" s="35"/>
      <c r="T905" s="53"/>
      <c r="U905" s="34"/>
      <c r="V905" s="24"/>
      <c r="W905" s="24"/>
      <c r="X905" s="35"/>
    </row>
    <row r="906" spans="1:24" ht="20" customHeight="1" x14ac:dyDescent="0.2">
      <c r="A906" s="22"/>
      <c r="B906" s="49"/>
      <c r="C906" s="41"/>
      <c r="D906" s="23"/>
      <c r="E906" s="25"/>
      <c r="F906" s="25"/>
      <c r="G906" s="25"/>
      <c r="H906" s="25"/>
      <c r="I906" s="25"/>
      <c r="J906" s="24"/>
      <c r="K906" s="25"/>
      <c r="L906" s="25"/>
      <c r="M906" s="25"/>
      <c r="N906" s="25"/>
      <c r="O906" s="25"/>
      <c r="P906" s="25"/>
      <c r="Q906" s="25"/>
      <c r="R906" s="24"/>
      <c r="S906" s="35"/>
      <c r="T906" s="53"/>
      <c r="U906" s="34"/>
      <c r="V906" s="24"/>
      <c r="W906" s="24"/>
      <c r="X906" s="35"/>
    </row>
    <row r="907" spans="1:24" ht="20" customHeight="1" x14ac:dyDescent="0.2">
      <c r="A907" s="22"/>
      <c r="B907" s="49"/>
      <c r="C907" s="41"/>
      <c r="D907" s="23"/>
      <c r="E907" s="25"/>
      <c r="F907" s="25"/>
      <c r="G907" s="25"/>
      <c r="H907" s="25"/>
      <c r="I907" s="25"/>
      <c r="J907" s="24"/>
      <c r="K907" s="25"/>
      <c r="L907" s="25"/>
      <c r="M907" s="25"/>
      <c r="N907" s="25"/>
      <c r="O907" s="25"/>
      <c r="P907" s="25"/>
      <c r="Q907" s="25"/>
      <c r="R907" s="24"/>
      <c r="S907" s="35"/>
      <c r="T907" s="53"/>
      <c r="U907" s="34"/>
      <c r="V907" s="24"/>
      <c r="W907" s="24"/>
      <c r="X907" s="35"/>
    </row>
    <row r="908" spans="1:24" ht="20" customHeight="1" x14ac:dyDescent="0.2">
      <c r="A908" s="22"/>
      <c r="B908" s="49"/>
      <c r="C908" s="41"/>
      <c r="D908" s="23"/>
      <c r="E908" s="25"/>
      <c r="F908" s="25"/>
      <c r="G908" s="25"/>
      <c r="H908" s="25"/>
      <c r="I908" s="25"/>
      <c r="J908" s="24"/>
      <c r="K908" s="25"/>
      <c r="L908" s="25"/>
      <c r="M908" s="25"/>
      <c r="N908" s="25"/>
      <c r="O908" s="25"/>
      <c r="P908" s="25"/>
      <c r="Q908" s="25"/>
      <c r="R908" s="24"/>
      <c r="S908" s="35"/>
      <c r="T908" s="53"/>
      <c r="U908" s="34"/>
      <c r="V908" s="24"/>
      <c r="W908" s="24"/>
      <c r="X908" s="35"/>
    </row>
    <row r="909" spans="1:24" ht="20" customHeight="1" x14ac:dyDescent="0.2">
      <c r="A909" s="22"/>
      <c r="B909" s="49"/>
      <c r="C909" s="41"/>
      <c r="D909" s="23"/>
      <c r="E909" s="25"/>
      <c r="F909" s="25"/>
      <c r="G909" s="25"/>
      <c r="H909" s="25"/>
      <c r="I909" s="25"/>
      <c r="J909" s="24"/>
      <c r="K909" s="25"/>
      <c r="L909" s="25"/>
      <c r="M909" s="25"/>
      <c r="N909" s="25"/>
      <c r="O909" s="25"/>
      <c r="P909" s="25"/>
      <c r="Q909" s="25"/>
      <c r="R909" s="24"/>
      <c r="S909" s="35"/>
      <c r="T909" s="53"/>
      <c r="U909" s="34"/>
      <c r="V909" s="24"/>
      <c r="W909" s="24"/>
      <c r="X909" s="35"/>
    </row>
    <row r="910" spans="1:24" ht="20" customHeight="1" x14ac:dyDescent="0.2">
      <c r="A910" s="22"/>
      <c r="B910" s="49"/>
      <c r="C910" s="41"/>
      <c r="D910" s="23"/>
      <c r="E910" s="25"/>
      <c r="F910" s="25"/>
      <c r="G910" s="25"/>
      <c r="H910" s="25"/>
      <c r="I910" s="25"/>
      <c r="J910" s="24"/>
      <c r="K910" s="25"/>
      <c r="L910" s="25"/>
      <c r="M910" s="25"/>
      <c r="N910" s="25"/>
      <c r="O910" s="25"/>
      <c r="P910" s="25"/>
      <c r="Q910" s="25"/>
      <c r="R910" s="24"/>
      <c r="S910" s="35"/>
      <c r="T910" s="53"/>
      <c r="U910" s="34"/>
      <c r="V910" s="24"/>
      <c r="W910" s="24"/>
      <c r="X910" s="35"/>
    </row>
    <row r="911" spans="1:24" ht="20" customHeight="1" x14ac:dyDescent="0.2">
      <c r="A911" s="22"/>
      <c r="B911" s="49"/>
      <c r="C911" s="41"/>
      <c r="D911" s="23"/>
      <c r="E911" s="25"/>
      <c r="F911" s="25"/>
      <c r="G911" s="25"/>
      <c r="H911" s="25"/>
      <c r="I911" s="25"/>
      <c r="J911" s="24"/>
      <c r="K911" s="25"/>
      <c r="L911" s="25"/>
      <c r="M911" s="25"/>
      <c r="N911" s="25"/>
      <c r="O911" s="25"/>
      <c r="P911" s="25"/>
      <c r="Q911" s="25"/>
      <c r="R911" s="24"/>
      <c r="S911" s="35"/>
      <c r="T911" s="53"/>
      <c r="U911" s="34"/>
      <c r="V911" s="24"/>
      <c r="W911" s="24"/>
      <c r="X911" s="35"/>
    </row>
    <row r="912" spans="1:24" ht="20" customHeight="1" x14ac:dyDescent="0.2">
      <c r="A912" s="22"/>
      <c r="B912" s="49"/>
      <c r="C912" s="41"/>
      <c r="D912" s="23"/>
      <c r="E912" s="25"/>
      <c r="F912" s="25"/>
      <c r="G912" s="25"/>
      <c r="H912" s="25"/>
      <c r="I912" s="25"/>
      <c r="J912" s="24"/>
      <c r="K912" s="25"/>
      <c r="L912" s="25"/>
      <c r="M912" s="25"/>
      <c r="N912" s="25"/>
      <c r="O912" s="25"/>
      <c r="P912" s="25"/>
      <c r="Q912" s="25"/>
      <c r="R912" s="24"/>
      <c r="S912" s="35"/>
      <c r="T912" s="53"/>
      <c r="U912" s="34"/>
      <c r="V912" s="24"/>
      <c r="W912" s="24"/>
      <c r="X912" s="35"/>
    </row>
    <row r="913" spans="1:24" ht="20" customHeight="1" x14ac:dyDescent="0.2">
      <c r="A913" s="22"/>
      <c r="B913" s="49"/>
      <c r="C913" s="41"/>
      <c r="D913" s="23"/>
      <c r="E913" s="25"/>
      <c r="F913" s="25"/>
      <c r="G913" s="25"/>
      <c r="H913" s="25"/>
      <c r="I913" s="25"/>
      <c r="J913" s="24"/>
      <c r="K913" s="25"/>
      <c r="L913" s="25"/>
      <c r="M913" s="25"/>
      <c r="N913" s="25"/>
      <c r="O913" s="25"/>
      <c r="P913" s="25"/>
      <c r="Q913" s="25"/>
      <c r="R913" s="24"/>
      <c r="S913" s="35"/>
      <c r="T913" s="53"/>
      <c r="U913" s="34"/>
      <c r="V913" s="24"/>
      <c r="W913" s="24"/>
      <c r="X913" s="35"/>
    </row>
    <row r="914" spans="1:24" ht="20" customHeight="1" x14ac:dyDescent="0.2">
      <c r="A914" s="22"/>
      <c r="B914" s="49"/>
      <c r="C914" s="41"/>
      <c r="D914" s="23"/>
      <c r="E914" s="25"/>
      <c r="F914" s="25"/>
      <c r="G914" s="25"/>
      <c r="H914" s="25"/>
      <c r="I914" s="25"/>
      <c r="J914" s="24"/>
      <c r="K914" s="25"/>
      <c r="L914" s="25"/>
      <c r="M914" s="25"/>
      <c r="N914" s="25"/>
      <c r="O914" s="25"/>
      <c r="P914" s="25"/>
      <c r="Q914" s="25"/>
      <c r="R914" s="24"/>
      <c r="S914" s="35"/>
      <c r="T914" s="53"/>
      <c r="U914" s="34"/>
      <c r="V914" s="24"/>
      <c r="W914" s="24"/>
      <c r="X914" s="35"/>
    </row>
    <row r="915" spans="1:24" ht="20" customHeight="1" x14ac:dyDescent="0.2">
      <c r="A915" s="22"/>
      <c r="B915" s="49"/>
      <c r="C915" s="41"/>
      <c r="D915" s="23"/>
      <c r="E915" s="25"/>
      <c r="F915" s="25"/>
      <c r="G915" s="25"/>
      <c r="H915" s="25"/>
      <c r="I915" s="25"/>
      <c r="J915" s="24"/>
      <c r="K915" s="25"/>
      <c r="L915" s="25"/>
      <c r="M915" s="25"/>
      <c r="N915" s="25"/>
      <c r="O915" s="25"/>
      <c r="P915" s="25"/>
      <c r="Q915" s="25"/>
      <c r="R915" s="24"/>
      <c r="S915" s="35"/>
      <c r="T915" s="53"/>
      <c r="U915" s="34"/>
      <c r="V915" s="24"/>
      <c r="W915" s="24"/>
      <c r="X915" s="35"/>
    </row>
    <row r="916" spans="1:24" ht="20" customHeight="1" x14ac:dyDescent="0.2">
      <c r="A916" s="22"/>
      <c r="B916" s="49"/>
      <c r="C916" s="41"/>
      <c r="D916" s="23"/>
      <c r="E916" s="25"/>
      <c r="F916" s="25"/>
      <c r="G916" s="25"/>
      <c r="H916" s="25"/>
      <c r="I916" s="25"/>
      <c r="J916" s="24"/>
      <c r="K916" s="25"/>
      <c r="L916" s="25"/>
      <c r="M916" s="25"/>
      <c r="N916" s="25"/>
      <c r="O916" s="25"/>
      <c r="P916" s="25"/>
      <c r="Q916" s="25"/>
      <c r="R916" s="24"/>
      <c r="S916" s="35"/>
      <c r="T916" s="53"/>
      <c r="U916" s="34"/>
      <c r="V916" s="24"/>
      <c r="W916" s="24"/>
      <c r="X916" s="35"/>
    </row>
    <row r="917" spans="1:24" ht="20" customHeight="1" x14ac:dyDescent="0.2">
      <c r="A917" s="22"/>
      <c r="B917" s="49"/>
      <c r="C917" s="41"/>
      <c r="D917" s="23"/>
      <c r="E917" s="25"/>
      <c r="F917" s="25"/>
      <c r="G917" s="25"/>
      <c r="H917" s="25"/>
      <c r="I917" s="25"/>
      <c r="J917" s="24"/>
      <c r="K917" s="25"/>
      <c r="L917" s="25"/>
      <c r="M917" s="25"/>
      <c r="N917" s="25"/>
      <c r="O917" s="25"/>
      <c r="P917" s="25"/>
      <c r="Q917" s="25"/>
      <c r="R917" s="24"/>
      <c r="S917" s="35"/>
      <c r="T917" s="53"/>
      <c r="U917" s="34"/>
      <c r="V917" s="24"/>
      <c r="W917" s="24"/>
      <c r="X917" s="35"/>
    </row>
    <row r="918" spans="1:24" ht="20" customHeight="1" x14ac:dyDescent="0.2">
      <c r="A918" s="22"/>
      <c r="B918" s="49"/>
      <c r="C918" s="41"/>
      <c r="D918" s="23"/>
      <c r="E918" s="25"/>
      <c r="F918" s="25"/>
      <c r="G918" s="25"/>
      <c r="H918" s="25"/>
      <c r="I918" s="25"/>
      <c r="J918" s="24"/>
      <c r="K918" s="25"/>
      <c r="L918" s="25"/>
      <c r="M918" s="25"/>
      <c r="N918" s="25"/>
      <c r="O918" s="25"/>
      <c r="P918" s="25"/>
      <c r="Q918" s="25"/>
      <c r="R918" s="24"/>
      <c r="S918" s="35"/>
      <c r="T918" s="53"/>
      <c r="U918" s="34"/>
      <c r="V918" s="24"/>
      <c r="W918" s="24"/>
      <c r="X918" s="35"/>
    </row>
    <row r="919" spans="1:24" ht="20" customHeight="1" x14ac:dyDescent="0.2">
      <c r="A919" s="22"/>
      <c r="B919" s="49"/>
      <c r="C919" s="41"/>
      <c r="D919" s="23"/>
      <c r="E919" s="25"/>
      <c r="F919" s="25"/>
      <c r="G919" s="25"/>
      <c r="H919" s="25"/>
      <c r="I919" s="25"/>
      <c r="J919" s="24"/>
      <c r="K919" s="25"/>
      <c r="L919" s="25"/>
      <c r="M919" s="25"/>
      <c r="N919" s="25"/>
      <c r="O919" s="25"/>
      <c r="P919" s="25"/>
      <c r="Q919" s="25"/>
      <c r="R919" s="24"/>
      <c r="S919" s="35"/>
      <c r="T919" s="53"/>
      <c r="U919" s="34"/>
      <c r="V919" s="24"/>
      <c r="W919" s="24"/>
      <c r="X919" s="35"/>
    </row>
    <row r="920" spans="1:24" ht="20" customHeight="1" x14ac:dyDescent="0.2">
      <c r="A920" s="22"/>
      <c r="B920" s="49"/>
      <c r="C920" s="41"/>
      <c r="D920" s="23"/>
      <c r="E920" s="25"/>
      <c r="F920" s="25"/>
      <c r="G920" s="25"/>
      <c r="H920" s="25"/>
      <c r="I920" s="25"/>
      <c r="J920" s="24"/>
      <c r="K920" s="25"/>
      <c r="L920" s="25"/>
      <c r="M920" s="25"/>
      <c r="N920" s="25"/>
      <c r="O920" s="25"/>
      <c r="P920" s="25"/>
      <c r="Q920" s="25"/>
      <c r="R920" s="24"/>
      <c r="S920" s="35"/>
      <c r="T920" s="53"/>
      <c r="U920" s="34"/>
      <c r="V920" s="24"/>
      <c r="W920" s="24"/>
      <c r="X920" s="35"/>
    </row>
    <row r="921" spans="1:24" ht="20" customHeight="1" x14ac:dyDescent="0.2">
      <c r="A921" s="22"/>
      <c r="B921" s="49"/>
      <c r="C921" s="41"/>
      <c r="D921" s="23"/>
      <c r="E921" s="25"/>
      <c r="F921" s="25"/>
      <c r="G921" s="25"/>
      <c r="H921" s="25"/>
      <c r="I921" s="25"/>
      <c r="J921" s="24"/>
      <c r="K921" s="25"/>
      <c r="L921" s="25"/>
      <c r="M921" s="25"/>
      <c r="N921" s="25"/>
      <c r="O921" s="25"/>
      <c r="P921" s="25"/>
      <c r="Q921" s="25"/>
      <c r="R921" s="24"/>
      <c r="S921" s="35"/>
      <c r="T921" s="53"/>
      <c r="U921" s="34"/>
      <c r="V921" s="24"/>
      <c r="W921" s="24"/>
      <c r="X921" s="35"/>
    </row>
    <row r="922" spans="1:24" ht="20" customHeight="1" x14ac:dyDescent="0.2">
      <c r="A922" s="22"/>
      <c r="B922" s="49"/>
      <c r="C922" s="41"/>
      <c r="D922" s="23"/>
      <c r="E922" s="25"/>
      <c r="F922" s="25"/>
      <c r="G922" s="25"/>
      <c r="H922" s="25"/>
      <c r="I922" s="25"/>
      <c r="J922" s="24"/>
      <c r="K922" s="25"/>
      <c r="L922" s="25"/>
      <c r="M922" s="25"/>
      <c r="N922" s="25"/>
      <c r="O922" s="25"/>
      <c r="P922" s="25"/>
      <c r="Q922" s="25"/>
      <c r="R922" s="24"/>
      <c r="S922" s="35"/>
      <c r="T922" s="53"/>
      <c r="U922" s="34"/>
      <c r="V922" s="24"/>
      <c r="W922" s="24"/>
      <c r="X922" s="35"/>
    </row>
    <row r="923" spans="1:24" ht="20" customHeight="1" x14ac:dyDescent="0.2">
      <c r="A923" s="22"/>
      <c r="B923" s="49"/>
      <c r="C923" s="41"/>
      <c r="D923" s="23"/>
      <c r="E923" s="25"/>
      <c r="F923" s="25"/>
      <c r="G923" s="25"/>
      <c r="H923" s="25"/>
      <c r="I923" s="25"/>
      <c r="J923" s="24"/>
      <c r="K923" s="25"/>
      <c r="L923" s="25"/>
      <c r="M923" s="25"/>
      <c r="N923" s="25"/>
      <c r="O923" s="25"/>
      <c r="P923" s="25"/>
      <c r="Q923" s="25"/>
      <c r="R923" s="24"/>
      <c r="S923" s="35"/>
      <c r="T923" s="53"/>
      <c r="U923" s="34"/>
      <c r="V923" s="24"/>
      <c r="W923" s="24"/>
      <c r="X923" s="35"/>
    </row>
    <row r="924" spans="1:24" ht="20" customHeight="1" x14ac:dyDescent="0.2">
      <c r="A924" s="22"/>
      <c r="B924" s="49"/>
      <c r="C924" s="41"/>
      <c r="D924" s="23"/>
      <c r="E924" s="25"/>
      <c r="F924" s="25"/>
      <c r="G924" s="25"/>
      <c r="H924" s="25"/>
      <c r="I924" s="25"/>
      <c r="J924" s="24"/>
      <c r="K924" s="25"/>
      <c r="L924" s="25"/>
      <c r="M924" s="25"/>
      <c r="N924" s="25"/>
      <c r="O924" s="25"/>
      <c r="P924" s="25"/>
      <c r="Q924" s="25"/>
      <c r="R924" s="24"/>
      <c r="S924" s="35"/>
      <c r="T924" s="53"/>
      <c r="U924" s="34"/>
      <c r="V924" s="24"/>
      <c r="W924" s="24"/>
      <c r="X924" s="35"/>
    </row>
    <row r="925" spans="1:24" ht="20" customHeight="1" x14ac:dyDescent="0.2">
      <c r="A925" s="22"/>
      <c r="B925" s="49"/>
      <c r="C925" s="41"/>
      <c r="D925" s="23"/>
      <c r="E925" s="25"/>
      <c r="F925" s="25"/>
      <c r="G925" s="25"/>
      <c r="H925" s="25"/>
      <c r="I925" s="25"/>
      <c r="J925" s="24"/>
      <c r="K925" s="25"/>
      <c r="L925" s="25"/>
      <c r="M925" s="25"/>
      <c r="N925" s="25"/>
      <c r="O925" s="25"/>
      <c r="P925" s="25"/>
      <c r="Q925" s="25"/>
      <c r="R925" s="24"/>
      <c r="S925" s="35"/>
      <c r="T925" s="53"/>
      <c r="U925" s="34"/>
      <c r="V925" s="24"/>
      <c r="W925" s="24"/>
      <c r="X925" s="35"/>
    </row>
    <row r="926" spans="1:24" ht="20" customHeight="1" x14ac:dyDescent="0.2">
      <c r="A926" s="22"/>
      <c r="B926" s="49"/>
      <c r="C926" s="41"/>
      <c r="D926" s="23"/>
      <c r="E926" s="25"/>
      <c r="F926" s="25"/>
      <c r="G926" s="25"/>
      <c r="H926" s="25"/>
      <c r="I926" s="25"/>
      <c r="J926" s="24"/>
      <c r="K926" s="25"/>
      <c r="L926" s="25"/>
      <c r="M926" s="25"/>
      <c r="N926" s="25"/>
      <c r="O926" s="25"/>
      <c r="P926" s="25"/>
      <c r="Q926" s="25"/>
      <c r="R926" s="24"/>
      <c r="S926" s="35"/>
      <c r="T926" s="53"/>
      <c r="U926" s="34"/>
      <c r="V926" s="24"/>
      <c r="W926" s="24"/>
      <c r="X926" s="35"/>
    </row>
    <row r="927" spans="1:24" ht="20" customHeight="1" x14ac:dyDescent="0.2">
      <c r="A927" s="22"/>
      <c r="B927" s="49"/>
      <c r="C927" s="41"/>
      <c r="D927" s="23"/>
      <c r="E927" s="25"/>
      <c r="F927" s="25"/>
      <c r="G927" s="25"/>
      <c r="H927" s="25"/>
      <c r="I927" s="25"/>
      <c r="J927" s="24"/>
      <c r="K927" s="25"/>
      <c r="L927" s="25"/>
      <c r="M927" s="25"/>
      <c r="N927" s="25"/>
      <c r="O927" s="25"/>
      <c r="P927" s="25"/>
      <c r="Q927" s="25"/>
      <c r="R927" s="24"/>
      <c r="S927" s="35"/>
      <c r="T927" s="53"/>
      <c r="U927" s="34"/>
      <c r="V927" s="24"/>
      <c r="W927" s="24"/>
      <c r="X927" s="35"/>
    </row>
    <row r="928" spans="1:24" ht="20" customHeight="1" x14ac:dyDescent="0.2">
      <c r="A928" s="22"/>
      <c r="B928" s="49"/>
      <c r="C928" s="41"/>
      <c r="D928" s="23"/>
      <c r="E928" s="25"/>
      <c r="F928" s="25"/>
      <c r="G928" s="25"/>
      <c r="H928" s="25"/>
      <c r="I928" s="25"/>
      <c r="J928" s="24"/>
      <c r="K928" s="25"/>
      <c r="L928" s="25"/>
      <c r="M928" s="25"/>
      <c r="N928" s="25"/>
      <c r="O928" s="25"/>
      <c r="P928" s="25"/>
      <c r="Q928" s="25"/>
      <c r="R928" s="24"/>
      <c r="S928" s="35"/>
      <c r="T928" s="53"/>
      <c r="U928" s="34"/>
      <c r="V928" s="24"/>
      <c r="W928" s="24"/>
      <c r="X928" s="35"/>
    </row>
    <row r="929" spans="1:24" ht="20" customHeight="1" x14ac:dyDescent="0.2">
      <c r="A929" s="22"/>
      <c r="B929" s="49"/>
      <c r="C929" s="41"/>
      <c r="D929" s="23"/>
      <c r="E929" s="25"/>
      <c r="F929" s="25"/>
      <c r="G929" s="25"/>
      <c r="H929" s="25"/>
      <c r="I929" s="25"/>
      <c r="J929" s="24"/>
      <c r="K929" s="25"/>
      <c r="L929" s="25"/>
      <c r="M929" s="25"/>
      <c r="N929" s="25"/>
      <c r="O929" s="25"/>
      <c r="P929" s="25"/>
      <c r="Q929" s="25"/>
      <c r="R929" s="24"/>
      <c r="S929" s="35"/>
      <c r="T929" s="53"/>
      <c r="U929" s="34"/>
      <c r="V929" s="24"/>
      <c r="W929" s="24"/>
      <c r="X929" s="35"/>
    </row>
    <row r="930" spans="1:24" ht="20" customHeight="1" x14ac:dyDescent="0.2">
      <c r="A930" s="22"/>
      <c r="B930" s="49"/>
      <c r="C930" s="41"/>
      <c r="D930" s="23"/>
      <c r="E930" s="25"/>
      <c r="F930" s="25"/>
      <c r="G930" s="25"/>
      <c r="H930" s="25"/>
      <c r="I930" s="25"/>
      <c r="J930" s="24"/>
      <c r="K930" s="25"/>
      <c r="L930" s="25"/>
      <c r="M930" s="25"/>
      <c r="N930" s="25"/>
      <c r="O930" s="25"/>
      <c r="P930" s="25"/>
      <c r="Q930" s="25"/>
      <c r="R930" s="24"/>
      <c r="S930" s="35"/>
      <c r="T930" s="53"/>
      <c r="U930" s="34"/>
      <c r="V930" s="24"/>
      <c r="W930" s="24"/>
      <c r="X930" s="35"/>
    </row>
    <row r="931" spans="1:24" ht="20" customHeight="1" x14ac:dyDescent="0.2">
      <c r="A931" s="22"/>
      <c r="B931" s="49"/>
      <c r="C931" s="41"/>
      <c r="D931" s="23"/>
      <c r="E931" s="25"/>
      <c r="F931" s="25"/>
      <c r="G931" s="25"/>
      <c r="H931" s="25"/>
      <c r="I931" s="25"/>
      <c r="J931" s="24"/>
      <c r="K931" s="25"/>
      <c r="L931" s="25"/>
      <c r="M931" s="25"/>
      <c r="N931" s="25"/>
      <c r="O931" s="25"/>
      <c r="P931" s="25"/>
      <c r="Q931" s="25"/>
      <c r="R931" s="24"/>
      <c r="S931" s="35"/>
      <c r="T931" s="53"/>
      <c r="U931" s="34"/>
      <c r="V931" s="24"/>
      <c r="W931" s="24"/>
      <c r="X931" s="35"/>
    </row>
    <row r="932" spans="1:24" ht="20" customHeight="1" x14ac:dyDescent="0.2">
      <c r="A932" s="22"/>
      <c r="B932" s="49"/>
      <c r="C932" s="41"/>
      <c r="D932" s="23"/>
      <c r="E932" s="25"/>
      <c r="F932" s="25"/>
      <c r="G932" s="25"/>
      <c r="H932" s="25"/>
      <c r="I932" s="25"/>
      <c r="J932" s="24"/>
      <c r="K932" s="25"/>
      <c r="L932" s="25"/>
      <c r="M932" s="25"/>
      <c r="N932" s="25"/>
      <c r="O932" s="25"/>
      <c r="P932" s="25"/>
      <c r="Q932" s="25"/>
      <c r="R932" s="24"/>
      <c r="S932" s="35"/>
      <c r="T932" s="53"/>
      <c r="U932" s="34"/>
      <c r="V932" s="24"/>
      <c r="W932" s="24"/>
      <c r="X932" s="35"/>
    </row>
    <row r="933" spans="1:24" ht="20" customHeight="1" x14ac:dyDescent="0.2">
      <c r="A933" s="22"/>
      <c r="B933" s="49"/>
      <c r="C933" s="41"/>
      <c r="D933" s="23"/>
      <c r="E933" s="25"/>
      <c r="F933" s="25"/>
      <c r="G933" s="25"/>
      <c r="H933" s="25"/>
      <c r="I933" s="25"/>
      <c r="J933" s="24"/>
      <c r="K933" s="25"/>
      <c r="L933" s="25"/>
      <c r="M933" s="25"/>
      <c r="N933" s="25"/>
      <c r="O933" s="25"/>
      <c r="P933" s="25"/>
      <c r="Q933" s="25"/>
      <c r="R933" s="24"/>
      <c r="S933" s="35"/>
      <c r="T933" s="53"/>
      <c r="U933" s="34"/>
      <c r="V933" s="24"/>
      <c r="W933" s="24"/>
      <c r="X933" s="35"/>
    </row>
    <row r="934" spans="1:24" ht="20" customHeight="1" x14ac:dyDescent="0.2">
      <c r="A934" s="22"/>
      <c r="B934" s="49"/>
      <c r="C934" s="41"/>
      <c r="D934" s="23"/>
      <c r="E934" s="25"/>
      <c r="F934" s="25"/>
      <c r="G934" s="25"/>
      <c r="H934" s="25"/>
      <c r="I934" s="25"/>
      <c r="J934" s="24"/>
      <c r="K934" s="25"/>
      <c r="L934" s="25"/>
      <c r="M934" s="25"/>
      <c r="N934" s="25"/>
      <c r="O934" s="25"/>
      <c r="P934" s="25"/>
      <c r="Q934" s="25"/>
      <c r="R934" s="24"/>
      <c r="S934" s="35"/>
      <c r="T934" s="53"/>
      <c r="U934" s="34"/>
      <c r="V934" s="24"/>
      <c r="W934" s="24"/>
      <c r="X934" s="35"/>
    </row>
    <row r="935" spans="1:24" ht="20" customHeight="1" x14ac:dyDescent="0.2">
      <c r="A935" s="22"/>
      <c r="B935" s="49"/>
      <c r="C935" s="41"/>
      <c r="D935" s="23"/>
      <c r="E935" s="25"/>
      <c r="F935" s="25"/>
      <c r="G935" s="25"/>
      <c r="H935" s="25"/>
      <c r="I935" s="25"/>
      <c r="J935" s="24"/>
      <c r="K935" s="25"/>
      <c r="L935" s="25"/>
      <c r="M935" s="25"/>
      <c r="N935" s="25"/>
      <c r="O935" s="25"/>
      <c r="P935" s="25"/>
      <c r="Q935" s="25"/>
      <c r="R935" s="24"/>
      <c r="S935" s="35"/>
      <c r="T935" s="53"/>
      <c r="U935" s="34"/>
      <c r="V935" s="24"/>
      <c r="W935" s="24"/>
      <c r="X935" s="35"/>
    </row>
    <row r="936" spans="1:24" ht="20" customHeight="1" x14ac:dyDescent="0.2">
      <c r="A936" s="22"/>
      <c r="B936" s="49"/>
      <c r="C936" s="41"/>
      <c r="D936" s="23"/>
      <c r="E936" s="25"/>
      <c r="F936" s="25"/>
      <c r="G936" s="25"/>
      <c r="H936" s="25"/>
      <c r="I936" s="25"/>
      <c r="J936" s="24"/>
      <c r="K936" s="25"/>
      <c r="L936" s="25"/>
      <c r="M936" s="25"/>
      <c r="N936" s="25"/>
      <c r="O936" s="25"/>
      <c r="P936" s="25"/>
      <c r="Q936" s="25"/>
      <c r="R936" s="24"/>
      <c r="S936" s="35"/>
      <c r="T936" s="53"/>
      <c r="U936" s="34"/>
      <c r="V936" s="24"/>
      <c r="W936" s="24"/>
      <c r="X936" s="35"/>
    </row>
    <row r="937" spans="1:24" ht="20" customHeight="1" x14ac:dyDescent="0.2">
      <c r="A937" s="22"/>
      <c r="B937" s="49"/>
      <c r="C937" s="41"/>
      <c r="D937" s="23"/>
      <c r="E937" s="25"/>
      <c r="F937" s="25"/>
      <c r="G937" s="25"/>
      <c r="H937" s="25"/>
      <c r="I937" s="25"/>
      <c r="J937" s="24"/>
      <c r="K937" s="25"/>
      <c r="L937" s="25"/>
      <c r="M937" s="25"/>
      <c r="N937" s="25"/>
      <c r="O937" s="25"/>
      <c r="P937" s="25"/>
      <c r="Q937" s="25"/>
      <c r="R937" s="24"/>
      <c r="S937" s="35"/>
      <c r="T937" s="53"/>
      <c r="U937" s="34"/>
      <c r="V937" s="24"/>
      <c r="W937" s="24"/>
      <c r="X937" s="35"/>
    </row>
    <row r="938" spans="1:24" ht="20" customHeight="1" x14ac:dyDescent="0.2">
      <c r="A938" s="22"/>
      <c r="B938" s="49"/>
      <c r="C938" s="41"/>
      <c r="D938" s="23"/>
      <c r="E938" s="25"/>
      <c r="F938" s="25"/>
      <c r="G938" s="25"/>
      <c r="H938" s="25"/>
      <c r="I938" s="25"/>
      <c r="J938" s="24"/>
      <c r="K938" s="25"/>
      <c r="L938" s="25"/>
      <c r="M938" s="25"/>
      <c r="N938" s="25"/>
      <c r="O938" s="25"/>
      <c r="P938" s="25"/>
      <c r="Q938" s="25"/>
      <c r="R938" s="24"/>
      <c r="S938" s="35"/>
      <c r="T938" s="53"/>
      <c r="U938" s="34"/>
      <c r="V938" s="24"/>
      <c r="W938" s="24"/>
      <c r="X938" s="35"/>
    </row>
    <row r="939" spans="1:24" ht="20" customHeight="1" x14ac:dyDescent="0.2">
      <c r="A939" s="22"/>
      <c r="B939" s="49"/>
      <c r="C939" s="41"/>
      <c r="D939" s="23"/>
      <c r="E939" s="25"/>
      <c r="F939" s="25"/>
      <c r="G939" s="25"/>
      <c r="H939" s="25"/>
      <c r="I939" s="25"/>
      <c r="J939" s="24"/>
      <c r="K939" s="25"/>
      <c r="L939" s="25"/>
      <c r="M939" s="25"/>
      <c r="N939" s="25"/>
      <c r="O939" s="25"/>
      <c r="P939" s="25"/>
      <c r="Q939" s="25"/>
      <c r="R939" s="24"/>
      <c r="S939" s="35"/>
      <c r="T939" s="53"/>
      <c r="U939" s="34"/>
      <c r="V939" s="24"/>
      <c r="W939" s="24"/>
      <c r="X939" s="35"/>
    </row>
    <row r="940" spans="1:24" ht="20" customHeight="1" x14ac:dyDescent="0.2">
      <c r="A940" s="22"/>
      <c r="B940" s="49"/>
      <c r="C940" s="41"/>
      <c r="D940" s="23"/>
      <c r="E940" s="25"/>
      <c r="F940" s="25"/>
      <c r="G940" s="25"/>
      <c r="H940" s="25"/>
      <c r="I940" s="25"/>
      <c r="J940" s="24"/>
      <c r="K940" s="25"/>
      <c r="L940" s="25"/>
      <c r="M940" s="25"/>
      <c r="N940" s="25"/>
      <c r="O940" s="25"/>
      <c r="P940" s="25"/>
      <c r="Q940" s="25"/>
      <c r="R940" s="24"/>
      <c r="S940" s="35"/>
      <c r="T940" s="53"/>
      <c r="U940" s="34"/>
      <c r="V940" s="24"/>
      <c r="W940" s="24"/>
      <c r="X940" s="35"/>
    </row>
    <row r="941" spans="1:24" ht="20" customHeight="1" x14ac:dyDescent="0.2">
      <c r="A941" s="22"/>
      <c r="B941" s="49"/>
      <c r="C941" s="41"/>
      <c r="D941" s="23"/>
      <c r="E941" s="25"/>
      <c r="F941" s="25"/>
      <c r="G941" s="25"/>
      <c r="H941" s="25"/>
      <c r="I941" s="25"/>
      <c r="J941" s="24"/>
      <c r="K941" s="25"/>
      <c r="L941" s="25"/>
      <c r="M941" s="25"/>
      <c r="N941" s="25"/>
      <c r="O941" s="25"/>
      <c r="P941" s="25"/>
      <c r="Q941" s="25"/>
      <c r="R941" s="24"/>
      <c r="S941" s="35"/>
      <c r="T941" s="53"/>
      <c r="U941" s="34"/>
      <c r="V941" s="24"/>
      <c r="W941" s="24"/>
      <c r="X941" s="35"/>
    </row>
    <row r="942" spans="1:24" ht="20" customHeight="1" x14ac:dyDescent="0.2">
      <c r="A942" s="22"/>
      <c r="B942" s="49"/>
      <c r="C942" s="41"/>
      <c r="D942" s="23"/>
      <c r="E942" s="25"/>
      <c r="F942" s="25"/>
      <c r="G942" s="25"/>
      <c r="H942" s="25"/>
      <c r="I942" s="25"/>
      <c r="J942" s="24"/>
      <c r="K942" s="25"/>
      <c r="L942" s="25"/>
      <c r="M942" s="25"/>
      <c r="N942" s="25"/>
      <c r="O942" s="25"/>
      <c r="P942" s="25"/>
      <c r="Q942" s="25"/>
      <c r="R942" s="24"/>
      <c r="S942" s="35"/>
      <c r="T942" s="53"/>
      <c r="U942" s="34"/>
      <c r="V942" s="24"/>
      <c r="W942" s="24"/>
      <c r="X942" s="35"/>
    </row>
    <row r="943" spans="1:24" ht="20" customHeight="1" x14ac:dyDescent="0.2">
      <c r="A943" s="22"/>
      <c r="B943" s="49"/>
      <c r="C943" s="41"/>
      <c r="D943" s="23"/>
      <c r="E943" s="25"/>
      <c r="F943" s="25"/>
      <c r="G943" s="25"/>
      <c r="H943" s="25"/>
      <c r="I943" s="25"/>
      <c r="J943" s="24"/>
      <c r="K943" s="25"/>
      <c r="L943" s="25"/>
      <c r="M943" s="25"/>
      <c r="N943" s="25"/>
      <c r="O943" s="25"/>
      <c r="P943" s="25"/>
      <c r="Q943" s="25"/>
      <c r="R943" s="24"/>
      <c r="S943" s="35"/>
      <c r="T943" s="53"/>
      <c r="U943" s="34"/>
      <c r="V943" s="24"/>
      <c r="W943" s="24"/>
      <c r="X943" s="35"/>
    </row>
    <row r="944" spans="1:24" ht="20" customHeight="1" x14ac:dyDescent="0.2">
      <c r="A944" s="22"/>
      <c r="B944" s="49"/>
      <c r="C944" s="41"/>
      <c r="D944" s="23"/>
      <c r="E944" s="25"/>
      <c r="F944" s="25"/>
      <c r="G944" s="25"/>
      <c r="H944" s="25"/>
      <c r="I944" s="25"/>
      <c r="J944" s="24"/>
      <c r="K944" s="25"/>
      <c r="L944" s="25"/>
      <c r="M944" s="25"/>
      <c r="N944" s="25"/>
      <c r="O944" s="25"/>
      <c r="P944" s="25"/>
      <c r="Q944" s="25"/>
      <c r="R944" s="24"/>
      <c r="S944" s="35"/>
      <c r="T944" s="53"/>
      <c r="U944" s="34"/>
      <c r="V944" s="24"/>
      <c r="W944" s="24"/>
      <c r="X944" s="35"/>
    </row>
    <row r="945" spans="1:24" ht="20" customHeight="1" x14ac:dyDescent="0.2">
      <c r="A945" s="22"/>
      <c r="B945" s="49"/>
      <c r="C945" s="41"/>
      <c r="D945" s="23"/>
      <c r="E945" s="25"/>
      <c r="F945" s="25"/>
      <c r="G945" s="25"/>
      <c r="H945" s="25"/>
      <c r="I945" s="25"/>
      <c r="J945" s="24"/>
      <c r="K945" s="25"/>
      <c r="L945" s="25"/>
      <c r="M945" s="25"/>
      <c r="N945" s="25"/>
      <c r="O945" s="25"/>
      <c r="P945" s="25"/>
      <c r="Q945" s="25"/>
      <c r="R945" s="24"/>
      <c r="S945" s="35"/>
      <c r="T945" s="53"/>
      <c r="U945" s="34"/>
      <c r="V945" s="24"/>
      <c r="W945" s="24"/>
      <c r="X945" s="35"/>
    </row>
    <row r="946" spans="1:24" ht="20" customHeight="1" x14ac:dyDescent="0.2">
      <c r="A946" s="22"/>
      <c r="B946" s="49"/>
      <c r="C946" s="41"/>
      <c r="D946" s="23"/>
      <c r="E946" s="25"/>
      <c r="F946" s="25"/>
      <c r="G946" s="25"/>
      <c r="H946" s="25"/>
      <c r="I946" s="25"/>
      <c r="J946" s="24"/>
      <c r="K946" s="25"/>
      <c r="L946" s="25"/>
      <c r="M946" s="25"/>
      <c r="N946" s="25"/>
      <c r="O946" s="25"/>
      <c r="P946" s="25"/>
      <c r="Q946" s="25"/>
      <c r="R946" s="24"/>
      <c r="S946" s="35"/>
      <c r="T946" s="53"/>
      <c r="U946" s="34"/>
      <c r="V946" s="24"/>
      <c r="W946" s="24"/>
      <c r="X946" s="35"/>
    </row>
    <row r="947" spans="1:24" ht="20" customHeight="1" x14ac:dyDescent="0.2">
      <c r="A947" s="22"/>
      <c r="B947" s="49"/>
      <c r="C947" s="41"/>
      <c r="D947" s="23"/>
      <c r="E947" s="25"/>
      <c r="F947" s="25"/>
      <c r="G947" s="25"/>
      <c r="H947" s="25"/>
      <c r="I947" s="25"/>
      <c r="J947" s="24"/>
      <c r="K947" s="25"/>
      <c r="L947" s="25"/>
      <c r="M947" s="25"/>
      <c r="N947" s="25"/>
      <c r="O947" s="25"/>
      <c r="P947" s="25"/>
      <c r="Q947" s="25"/>
      <c r="R947" s="24"/>
      <c r="S947" s="35"/>
      <c r="T947" s="53"/>
      <c r="U947" s="34"/>
      <c r="V947" s="24"/>
      <c r="W947" s="24"/>
      <c r="X947" s="35"/>
    </row>
    <row r="948" spans="1:24" ht="20" customHeight="1" x14ac:dyDescent="0.2">
      <c r="A948" s="22"/>
      <c r="B948" s="49"/>
      <c r="C948" s="41"/>
      <c r="D948" s="23"/>
      <c r="E948" s="25"/>
      <c r="F948" s="25"/>
      <c r="G948" s="25"/>
      <c r="H948" s="25"/>
      <c r="I948" s="25"/>
      <c r="J948" s="24"/>
      <c r="K948" s="25"/>
      <c r="L948" s="25"/>
      <c r="M948" s="25"/>
      <c r="N948" s="25"/>
      <c r="O948" s="25"/>
      <c r="P948" s="25"/>
      <c r="Q948" s="25"/>
      <c r="R948" s="24"/>
      <c r="S948" s="35"/>
      <c r="T948" s="53"/>
      <c r="U948" s="34"/>
      <c r="V948" s="24"/>
      <c r="W948" s="24"/>
      <c r="X948" s="35"/>
    </row>
    <row r="949" spans="1:24" ht="20" customHeight="1" x14ac:dyDescent="0.2">
      <c r="A949" s="22"/>
      <c r="B949" s="49"/>
      <c r="C949" s="41"/>
      <c r="D949" s="23"/>
      <c r="E949" s="25"/>
      <c r="F949" s="25"/>
      <c r="G949" s="25"/>
      <c r="H949" s="25"/>
      <c r="I949" s="25"/>
      <c r="J949" s="24"/>
      <c r="K949" s="25"/>
      <c r="L949" s="25"/>
      <c r="M949" s="25"/>
      <c r="N949" s="25"/>
      <c r="O949" s="25"/>
      <c r="P949" s="25"/>
      <c r="Q949" s="25"/>
      <c r="R949" s="24"/>
      <c r="S949" s="35"/>
      <c r="T949" s="53"/>
      <c r="U949" s="34"/>
      <c r="V949" s="24"/>
      <c r="W949" s="24"/>
      <c r="X949" s="35"/>
    </row>
    <row r="950" spans="1:24" ht="20" customHeight="1" x14ac:dyDescent="0.2">
      <c r="A950" s="22"/>
      <c r="B950" s="49"/>
      <c r="C950" s="41"/>
      <c r="D950" s="23"/>
      <c r="E950" s="25"/>
      <c r="F950" s="25"/>
      <c r="G950" s="25"/>
      <c r="H950" s="25"/>
      <c r="I950" s="25"/>
      <c r="J950" s="24"/>
      <c r="K950" s="25"/>
      <c r="L950" s="25"/>
      <c r="M950" s="25"/>
      <c r="N950" s="25"/>
      <c r="O950" s="25"/>
      <c r="P950" s="25"/>
      <c r="Q950" s="25"/>
      <c r="R950" s="24"/>
      <c r="S950" s="35"/>
      <c r="T950" s="53"/>
      <c r="U950" s="34"/>
      <c r="V950" s="24"/>
      <c r="W950" s="24"/>
      <c r="X950" s="35"/>
    </row>
    <row r="951" spans="1:24" ht="20" customHeight="1" x14ac:dyDescent="0.2">
      <c r="A951" s="22"/>
      <c r="B951" s="49"/>
      <c r="C951" s="41"/>
      <c r="D951" s="23"/>
      <c r="E951" s="25"/>
      <c r="F951" s="25"/>
      <c r="G951" s="25"/>
      <c r="H951" s="25"/>
      <c r="I951" s="25"/>
      <c r="J951" s="24"/>
      <c r="K951" s="25"/>
      <c r="L951" s="25"/>
      <c r="M951" s="25"/>
      <c r="N951" s="25"/>
      <c r="O951" s="25"/>
      <c r="P951" s="25"/>
      <c r="Q951" s="25"/>
      <c r="R951" s="24"/>
      <c r="S951" s="35"/>
      <c r="T951" s="53"/>
      <c r="U951" s="34"/>
      <c r="V951" s="24"/>
      <c r="W951" s="24"/>
      <c r="X951" s="35"/>
    </row>
    <row r="952" spans="1:24" ht="20" customHeight="1" x14ac:dyDescent="0.2">
      <c r="A952" s="22"/>
      <c r="B952" s="49"/>
      <c r="C952" s="41"/>
      <c r="D952" s="23"/>
      <c r="E952" s="25"/>
      <c r="F952" s="25"/>
      <c r="G952" s="25"/>
      <c r="H952" s="25"/>
      <c r="I952" s="25"/>
      <c r="J952" s="24"/>
      <c r="K952" s="25"/>
      <c r="L952" s="25"/>
      <c r="M952" s="25"/>
      <c r="N952" s="25"/>
      <c r="O952" s="25"/>
      <c r="P952" s="25"/>
      <c r="Q952" s="25"/>
      <c r="R952" s="24"/>
      <c r="S952" s="35"/>
      <c r="T952" s="53"/>
      <c r="U952" s="34"/>
      <c r="V952" s="24"/>
      <c r="W952" s="24"/>
      <c r="X952" s="35"/>
    </row>
    <row r="953" spans="1:24" ht="20" customHeight="1" x14ac:dyDescent="0.2">
      <c r="A953" s="22"/>
      <c r="B953" s="49"/>
      <c r="C953" s="41"/>
      <c r="D953" s="23"/>
      <c r="E953" s="25"/>
      <c r="F953" s="25"/>
      <c r="G953" s="25"/>
      <c r="H953" s="25"/>
      <c r="I953" s="25"/>
      <c r="J953" s="24"/>
      <c r="K953" s="25"/>
      <c r="L953" s="25"/>
      <c r="M953" s="25"/>
      <c r="N953" s="25"/>
      <c r="O953" s="25"/>
      <c r="P953" s="25"/>
      <c r="Q953" s="25"/>
      <c r="R953" s="24"/>
      <c r="S953" s="35"/>
      <c r="T953" s="53"/>
      <c r="U953" s="34"/>
      <c r="V953" s="24"/>
      <c r="W953" s="24"/>
      <c r="X953" s="35"/>
    </row>
    <row r="954" spans="1:24" ht="20" customHeight="1" x14ac:dyDescent="0.2">
      <c r="A954" s="22"/>
      <c r="B954" s="49"/>
      <c r="C954" s="41"/>
      <c r="D954" s="23"/>
      <c r="E954" s="25"/>
      <c r="F954" s="25"/>
      <c r="G954" s="25"/>
      <c r="H954" s="25"/>
      <c r="I954" s="25"/>
      <c r="J954" s="24"/>
      <c r="K954" s="25"/>
      <c r="L954" s="25"/>
      <c r="M954" s="25"/>
      <c r="N954" s="25"/>
      <c r="O954" s="25"/>
      <c r="P954" s="25"/>
      <c r="Q954" s="25"/>
      <c r="R954" s="24"/>
      <c r="S954" s="35"/>
      <c r="T954" s="53"/>
      <c r="U954" s="34"/>
      <c r="V954" s="24"/>
      <c r="W954" s="24"/>
      <c r="X954" s="35"/>
    </row>
    <row r="955" spans="1:24" ht="20" customHeight="1" x14ac:dyDescent="0.2">
      <c r="A955" s="22"/>
      <c r="B955" s="49"/>
      <c r="C955" s="41"/>
      <c r="D955" s="23"/>
      <c r="E955" s="25"/>
      <c r="F955" s="25"/>
      <c r="G955" s="25"/>
      <c r="H955" s="25"/>
      <c r="I955" s="25"/>
      <c r="J955" s="24"/>
      <c r="K955" s="25"/>
      <c r="L955" s="25"/>
      <c r="M955" s="25"/>
      <c r="N955" s="25"/>
      <c r="O955" s="25"/>
      <c r="P955" s="25"/>
      <c r="Q955" s="25"/>
      <c r="R955" s="24"/>
      <c r="S955" s="35"/>
      <c r="T955" s="53"/>
      <c r="U955" s="34"/>
      <c r="V955" s="24"/>
      <c r="W955" s="24"/>
      <c r="X955" s="35"/>
    </row>
    <row r="956" spans="1:24" ht="20" customHeight="1" x14ac:dyDescent="0.2">
      <c r="A956" s="22"/>
      <c r="B956" s="49"/>
      <c r="C956" s="41"/>
      <c r="D956" s="23"/>
      <c r="E956" s="25"/>
      <c r="F956" s="25"/>
      <c r="G956" s="25"/>
      <c r="H956" s="25"/>
      <c r="I956" s="25"/>
      <c r="J956" s="24"/>
      <c r="K956" s="25"/>
      <c r="L956" s="25"/>
      <c r="M956" s="25"/>
      <c r="N956" s="25"/>
      <c r="O956" s="25"/>
      <c r="P956" s="25"/>
      <c r="Q956" s="25"/>
      <c r="R956" s="24"/>
      <c r="S956" s="35"/>
      <c r="T956" s="53"/>
      <c r="U956" s="34"/>
      <c r="V956" s="24"/>
      <c r="W956" s="24"/>
      <c r="X956" s="35"/>
    </row>
    <row r="957" spans="1:24" ht="20" customHeight="1" x14ac:dyDescent="0.2">
      <c r="A957" s="22"/>
      <c r="B957" s="49"/>
      <c r="C957" s="41"/>
      <c r="D957" s="23"/>
      <c r="E957" s="25"/>
      <c r="F957" s="25"/>
      <c r="G957" s="25"/>
      <c r="H957" s="25"/>
      <c r="I957" s="25"/>
      <c r="J957" s="24"/>
      <c r="K957" s="25"/>
      <c r="L957" s="25"/>
      <c r="M957" s="25"/>
      <c r="N957" s="25"/>
      <c r="O957" s="25"/>
      <c r="P957" s="25"/>
      <c r="Q957" s="25"/>
      <c r="R957" s="24"/>
      <c r="S957" s="35"/>
      <c r="T957" s="53"/>
      <c r="U957" s="34"/>
      <c r="V957" s="24"/>
      <c r="W957" s="24"/>
      <c r="X957" s="35"/>
    </row>
    <row r="958" spans="1:24" ht="20" customHeight="1" x14ac:dyDescent="0.2">
      <c r="A958" s="22"/>
      <c r="B958" s="49"/>
      <c r="C958" s="41"/>
      <c r="D958" s="23"/>
      <c r="E958" s="25"/>
      <c r="F958" s="25"/>
      <c r="G958" s="25"/>
      <c r="H958" s="25"/>
      <c r="I958" s="25"/>
      <c r="J958" s="24"/>
      <c r="K958" s="25"/>
      <c r="L958" s="25"/>
      <c r="M958" s="25"/>
      <c r="N958" s="25"/>
      <c r="O958" s="25"/>
      <c r="P958" s="25"/>
      <c r="Q958" s="25"/>
      <c r="R958" s="24"/>
      <c r="S958" s="35"/>
      <c r="T958" s="53"/>
      <c r="U958" s="34"/>
      <c r="V958" s="24"/>
      <c r="W958" s="24"/>
      <c r="X958" s="35"/>
    </row>
    <row r="959" spans="1:24" ht="20" customHeight="1" x14ac:dyDescent="0.2">
      <c r="A959" s="22"/>
      <c r="B959" s="49"/>
      <c r="C959" s="41"/>
      <c r="D959" s="23"/>
      <c r="E959" s="25"/>
      <c r="F959" s="25"/>
      <c r="G959" s="25"/>
      <c r="H959" s="25"/>
      <c r="I959" s="25"/>
      <c r="J959" s="24"/>
      <c r="K959" s="25"/>
      <c r="L959" s="25"/>
      <c r="M959" s="25"/>
      <c r="N959" s="25"/>
      <c r="O959" s="25"/>
      <c r="P959" s="25"/>
      <c r="Q959" s="25"/>
      <c r="R959" s="24"/>
      <c r="S959" s="35"/>
      <c r="T959" s="53"/>
      <c r="U959" s="34"/>
      <c r="V959" s="24"/>
      <c r="W959" s="24"/>
      <c r="X959" s="35"/>
    </row>
    <row r="960" spans="1:24" ht="20" customHeight="1" x14ac:dyDescent="0.2">
      <c r="A960" s="22"/>
      <c r="B960" s="49"/>
      <c r="C960" s="41"/>
      <c r="D960" s="23"/>
      <c r="E960" s="25"/>
      <c r="F960" s="25"/>
      <c r="G960" s="25"/>
      <c r="H960" s="25"/>
      <c r="I960" s="25"/>
      <c r="J960" s="24"/>
      <c r="K960" s="25"/>
      <c r="L960" s="25"/>
      <c r="M960" s="25"/>
      <c r="N960" s="25"/>
      <c r="O960" s="25"/>
      <c r="P960" s="25"/>
      <c r="Q960" s="25"/>
      <c r="R960" s="24"/>
      <c r="S960" s="35"/>
      <c r="T960" s="53"/>
      <c r="U960" s="34"/>
      <c r="V960" s="24"/>
      <c r="W960" s="24"/>
      <c r="X960" s="35"/>
    </row>
    <row r="961" spans="1:24" ht="20" customHeight="1" x14ac:dyDescent="0.2">
      <c r="A961" s="22"/>
      <c r="B961" s="49"/>
      <c r="C961" s="41"/>
      <c r="D961" s="23"/>
      <c r="E961" s="25"/>
      <c r="F961" s="25"/>
      <c r="G961" s="25"/>
      <c r="H961" s="25"/>
      <c r="I961" s="25"/>
      <c r="J961" s="24"/>
      <c r="K961" s="25"/>
      <c r="L961" s="25"/>
      <c r="M961" s="25"/>
      <c r="N961" s="25"/>
      <c r="O961" s="25"/>
      <c r="P961" s="25"/>
      <c r="Q961" s="25"/>
      <c r="R961" s="24"/>
      <c r="S961" s="35"/>
      <c r="T961" s="53"/>
      <c r="U961" s="34"/>
      <c r="V961" s="24"/>
      <c r="W961" s="24"/>
      <c r="X961" s="35"/>
    </row>
    <row r="962" spans="1:24" ht="20" customHeight="1" x14ac:dyDescent="0.2">
      <c r="A962" s="22"/>
      <c r="B962" s="49"/>
      <c r="C962" s="41"/>
      <c r="D962" s="23"/>
      <c r="E962" s="25"/>
      <c r="F962" s="25"/>
      <c r="G962" s="25"/>
      <c r="H962" s="25"/>
      <c r="I962" s="25"/>
      <c r="J962" s="24"/>
      <c r="K962" s="25"/>
      <c r="L962" s="25"/>
      <c r="M962" s="25"/>
      <c r="N962" s="25"/>
      <c r="O962" s="25"/>
      <c r="P962" s="25"/>
      <c r="Q962" s="25"/>
      <c r="R962" s="24"/>
      <c r="S962" s="35"/>
      <c r="T962" s="53"/>
      <c r="U962" s="34"/>
      <c r="V962" s="24"/>
      <c r="W962" s="24"/>
      <c r="X962" s="35"/>
    </row>
    <row r="963" spans="1:24" ht="20" customHeight="1" x14ac:dyDescent="0.2">
      <c r="A963" s="22"/>
      <c r="B963" s="49"/>
      <c r="C963" s="41"/>
      <c r="D963" s="23"/>
      <c r="E963" s="25"/>
      <c r="F963" s="25"/>
      <c r="G963" s="25"/>
      <c r="H963" s="25"/>
      <c r="I963" s="25"/>
      <c r="J963" s="24"/>
      <c r="K963" s="25"/>
      <c r="L963" s="25"/>
      <c r="M963" s="25"/>
      <c r="N963" s="25"/>
      <c r="O963" s="25"/>
      <c r="P963" s="25"/>
      <c r="Q963" s="25"/>
      <c r="R963" s="24"/>
      <c r="S963" s="35"/>
      <c r="T963" s="53"/>
      <c r="U963" s="34"/>
      <c r="V963" s="24"/>
      <c r="W963" s="24"/>
      <c r="X963" s="35"/>
    </row>
    <row r="964" spans="1:24" ht="20" customHeight="1" x14ac:dyDescent="0.2">
      <c r="A964" s="22"/>
      <c r="B964" s="49"/>
      <c r="C964" s="41"/>
      <c r="D964" s="23"/>
      <c r="E964" s="25"/>
      <c r="F964" s="25"/>
      <c r="G964" s="25"/>
      <c r="H964" s="25"/>
      <c r="I964" s="25"/>
      <c r="J964" s="24"/>
      <c r="K964" s="25"/>
      <c r="L964" s="25"/>
      <c r="M964" s="25"/>
      <c r="N964" s="25"/>
      <c r="O964" s="25"/>
      <c r="P964" s="25"/>
      <c r="Q964" s="25"/>
      <c r="R964" s="24"/>
      <c r="S964" s="35"/>
      <c r="T964" s="53"/>
      <c r="U964" s="34"/>
      <c r="V964" s="24"/>
      <c r="W964" s="24"/>
      <c r="X964" s="35"/>
    </row>
    <row r="965" spans="1:24" ht="20" customHeight="1" x14ac:dyDescent="0.2">
      <c r="A965" s="22"/>
      <c r="B965" s="49"/>
      <c r="C965" s="41"/>
      <c r="D965" s="23"/>
      <c r="E965" s="25"/>
      <c r="F965" s="25"/>
      <c r="G965" s="25"/>
      <c r="H965" s="25"/>
      <c r="I965" s="25"/>
      <c r="J965" s="24"/>
      <c r="K965" s="25"/>
      <c r="L965" s="25"/>
      <c r="M965" s="25"/>
      <c r="N965" s="25"/>
      <c r="O965" s="25"/>
      <c r="P965" s="25"/>
      <c r="Q965" s="25"/>
      <c r="R965" s="24"/>
      <c r="S965" s="35"/>
      <c r="T965" s="53"/>
      <c r="U965" s="34"/>
      <c r="V965" s="24"/>
      <c r="W965" s="24"/>
      <c r="X965" s="35"/>
    </row>
    <row r="966" spans="1:24" ht="20" customHeight="1" x14ac:dyDescent="0.2">
      <c r="A966" s="22"/>
      <c r="B966" s="49"/>
      <c r="C966" s="41"/>
      <c r="D966" s="23"/>
      <c r="E966" s="25"/>
      <c r="F966" s="25"/>
      <c r="G966" s="25"/>
      <c r="H966" s="25"/>
      <c r="I966" s="25"/>
      <c r="J966" s="24"/>
      <c r="K966" s="25"/>
      <c r="L966" s="25"/>
      <c r="M966" s="25"/>
      <c r="N966" s="25"/>
      <c r="O966" s="25"/>
      <c r="P966" s="25"/>
      <c r="Q966" s="25"/>
      <c r="R966" s="24"/>
      <c r="S966" s="35"/>
      <c r="T966" s="53"/>
      <c r="U966" s="34"/>
      <c r="V966" s="24"/>
      <c r="W966" s="24"/>
      <c r="X966" s="35"/>
    </row>
    <row r="967" spans="1:24" ht="20" customHeight="1" x14ac:dyDescent="0.2">
      <c r="A967" s="22"/>
      <c r="B967" s="49"/>
      <c r="C967" s="41"/>
      <c r="D967" s="23"/>
      <c r="E967" s="25"/>
      <c r="F967" s="25"/>
      <c r="G967" s="25"/>
      <c r="H967" s="25"/>
      <c r="I967" s="25"/>
      <c r="J967" s="24"/>
      <c r="K967" s="25"/>
      <c r="L967" s="25"/>
      <c r="M967" s="25"/>
      <c r="N967" s="25"/>
      <c r="O967" s="25"/>
      <c r="P967" s="25"/>
      <c r="Q967" s="25"/>
      <c r="R967" s="24"/>
      <c r="S967" s="35"/>
      <c r="T967" s="53"/>
      <c r="U967" s="34"/>
      <c r="V967" s="24"/>
      <c r="W967" s="24"/>
      <c r="X967" s="35"/>
    </row>
    <row r="968" spans="1:24" ht="20" customHeight="1" x14ac:dyDescent="0.2">
      <c r="A968" s="22"/>
      <c r="B968" s="49"/>
      <c r="C968" s="41"/>
      <c r="D968" s="23"/>
      <c r="E968" s="25"/>
      <c r="F968" s="25"/>
      <c r="G968" s="25"/>
      <c r="H968" s="25"/>
      <c r="I968" s="25"/>
      <c r="J968" s="24"/>
      <c r="K968" s="25"/>
      <c r="L968" s="25"/>
      <c r="M968" s="25"/>
      <c r="N968" s="25"/>
      <c r="O968" s="25"/>
      <c r="P968" s="25"/>
      <c r="Q968" s="25"/>
      <c r="R968" s="24"/>
      <c r="S968" s="35"/>
      <c r="T968" s="53"/>
      <c r="U968" s="34"/>
      <c r="V968" s="24"/>
      <c r="W968" s="24"/>
      <c r="X968" s="35"/>
    </row>
    <row r="969" spans="1:24" ht="20" customHeight="1" x14ac:dyDescent="0.2">
      <c r="A969" s="22"/>
      <c r="B969" s="49"/>
      <c r="C969" s="41"/>
      <c r="D969" s="23"/>
      <c r="E969" s="25"/>
      <c r="F969" s="25"/>
      <c r="G969" s="25"/>
      <c r="H969" s="25"/>
      <c r="I969" s="25"/>
      <c r="J969" s="24"/>
      <c r="K969" s="25"/>
      <c r="L969" s="25"/>
      <c r="M969" s="25"/>
      <c r="N969" s="25"/>
      <c r="O969" s="25"/>
      <c r="P969" s="25"/>
      <c r="Q969" s="25"/>
      <c r="R969" s="24"/>
      <c r="S969" s="35"/>
      <c r="T969" s="53"/>
      <c r="U969" s="34"/>
      <c r="V969" s="24"/>
      <c r="W969" s="24"/>
      <c r="X969" s="35"/>
    </row>
    <row r="970" spans="1:24" ht="20" customHeight="1" x14ac:dyDescent="0.2">
      <c r="A970" s="22"/>
      <c r="B970" s="49"/>
      <c r="C970" s="41"/>
      <c r="D970" s="23"/>
      <c r="E970" s="25"/>
      <c r="F970" s="25"/>
      <c r="G970" s="25"/>
      <c r="H970" s="25"/>
      <c r="I970" s="25"/>
      <c r="J970" s="24"/>
      <c r="K970" s="25"/>
      <c r="L970" s="25"/>
      <c r="M970" s="25"/>
      <c r="N970" s="25"/>
      <c r="O970" s="25"/>
      <c r="P970" s="25"/>
      <c r="Q970" s="25"/>
      <c r="R970" s="24"/>
      <c r="S970" s="35"/>
      <c r="T970" s="53"/>
      <c r="U970" s="34"/>
      <c r="V970" s="24"/>
      <c r="W970" s="24"/>
      <c r="X970" s="35"/>
    </row>
    <row r="971" spans="1:24" ht="20" customHeight="1" x14ac:dyDescent="0.2">
      <c r="A971" s="22"/>
      <c r="B971" s="49"/>
      <c r="C971" s="41"/>
      <c r="D971" s="23"/>
      <c r="E971" s="25"/>
      <c r="F971" s="25"/>
      <c r="G971" s="25"/>
      <c r="H971" s="25"/>
      <c r="I971" s="25"/>
      <c r="J971" s="24"/>
      <c r="K971" s="25"/>
      <c r="L971" s="25"/>
      <c r="M971" s="25"/>
      <c r="N971" s="25"/>
      <c r="O971" s="25"/>
      <c r="P971" s="25"/>
      <c r="Q971" s="25"/>
      <c r="R971" s="24"/>
      <c r="S971" s="35"/>
      <c r="T971" s="53"/>
      <c r="U971" s="34"/>
      <c r="V971" s="24"/>
      <c r="W971" s="24"/>
      <c r="X971" s="35"/>
    </row>
    <row r="972" spans="1:24" ht="20" customHeight="1" x14ac:dyDescent="0.2">
      <c r="A972" s="22"/>
      <c r="B972" s="49"/>
      <c r="C972" s="41"/>
      <c r="D972" s="23"/>
      <c r="E972" s="25"/>
      <c r="F972" s="25"/>
      <c r="G972" s="25"/>
      <c r="H972" s="25"/>
      <c r="I972" s="25"/>
      <c r="J972" s="24"/>
      <c r="K972" s="25"/>
      <c r="L972" s="25"/>
      <c r="M972" s="25"/>
      <c r="N972" s="25"/>
      <c r="O972" s="25"/>
      <c r="P972" s="25"/>
      <c r="Q972" s="25"/>
      <c r="R972" s="24"/>
      <c r="S972" s="35"/>
      <c r="T972" s="53"/>
      <c r="U972" s="34"/>
      <c r="V972" s="24"/>
      <c r="W972" s="24"/>
      <c r="X972" s="35"/>
    </row>
    <row r="973" spans="1:24" ht="20" customHeight="1" x14ac:dyDescent="0.2">
      <c r="A973" s="22"/>
      <c r="B973" s="49"/>
      <c r="C973" s="41"/>
      <c r="D973" s="23"/>
      <c r="E973" s="25"/>
      <c r="F973" s="25"/>
      <c r="G973" s="25"/>
      <c r="H973" s="25"/>
      <c r="I973" s="25"/>
      <c r="J973" s="24"/>
      <c r="K973" s="25"/>
      <c r="L973" s="25"/>
      <c r="M973" s="25"/>
      <c r="N973" s="25"/>
      <c r="O973" s="25"/>
      <c r="P973" s="25"/>
      <c r="Q973" s="25"/>
      <c r="R973" s="24"/>
      <c r="S973" s="35"/>
      <c r="T973" s="53"/>
      <c r="U973" s="34"/>
      <c r="V973" s="24"/>
      <c r="W973" s="24"/>
      <c r="X973" s="35"/>
    </row>
    <row r="974" spans="1:24" ht="20" customHeight="1" x14ac:dyDescent="0.2">
      <c r="A974" s="22"/>
      <c r="B974" s="49"/>
      <c r="C974" s="41"/>
      <c r="D974" s="23"/>
      <c r="E974" s="25"/>
      <c r="F974" s="25"/>
      <c r="G974" s="25"/>
      <c r="H974" s="25"/>
      <c r="I974" s="25"/>
      <c r="J974" s="24"/>
      <c r="K974" s="25"/>
      <c r="L974" s="25"/>
      <c r="M974" s="25"/>
      <c r="N974" s="25"/>
      <c r="O974" s="25"/>
      <c r="P974" s="25"/>
      <c r="Q974" s="25"/>
      <c r="R974" s="24"/>
      <c r="S974" s="35"/>
      <c r="T974" s="53"/>
      <c r="U974" s="34"/>
      <c r="V974" s="24"/>
      <c r="W974" s="24"/>
      <c r="X974" s="35"/>
    </row>
    <row r="975" spans="1:24" ht="20" customHeight="1" x14ac:dyDescent="0.2">
      <c r="A975" s="22"/>
      <c r="B975" s="49"/>
      <c r="C975" s="41"/>
      <c r="D975" s="23"/>
      <c r="E975" s="25"/>
      <c r="F975" s="25"/>
      <c r="G975" s="25"/>
      <c r="H975" s="25"/>
      <c r="I975" s="25"/>
      <c r="J975" s="24"/>
      <c r="K975" s="25"/>
      <c r="L975" s="25"/>
      <c r="M975" s="25"/>
      <c r="N975" s="25"/>
      <c r="O975" s="25"/>
      <c r="P975" s="25"/>
      <c r="Q975" s="25"/>
      <c r="R975" s="24"/>
      <c r="S975" s="35"/>
      <c r="T975" s="53"/>
      <c r="U975" s="34"/>
      <c r="V975" s="24"/>
      <c r="W975" s="24"/>
      <c r="X975" s="35"/>
    </row>
    <row r="976" spans="1:24" ht="20" customHeight="1" x14ac:dyDescent="0.2">
      <c r="A976" s="22"/>
      <c r="B976" s="49"/>
      <c r="C976" s="41"/>
      <c r="D976" s="23"/>
      <c r="E976" s="25"/>
      <c r="F976" s="25"/>
      <c r="G976" s="25"/>
      <c r="H976" s="25"/>
      <c r="I976" s="25"/>
      <c r="J976" s="24"/>
      <c r="K976" s="25"/>
      <c r="L976" s="25"/>
      <c r="M976" s="25"/>
      <c r="N976" s="25"/>
      <c r="O976" s="25"/>
      <c r="P976" s="25"/>
      <c r="Q976" s="25"/>
      <c r="R976" s="24"/>
      <c r="S976" s="35"/>
      <c r="T976" s="53"/>
      <c r="U976" s="34"/>
      <c r="V976" s="24"/>
      <c r="W976" s="24"/>
      <c r="X976" s="35"/>
    </row>
    <row r="977" spans="1:24" ht="20" customHeight="1" x14ac:dyDescent="0.2">
      <c r="A977" s="22"/>
      <c r="B977" s="49"/>
      <c r="C977" s="41"/>
      <c r="D977" s="23"/>
      <c r="E977" s="25"/>
      <c r="F977" s="25"/>
      <c r="G977" s="25"/>
      <c r="H977" s="25"/>
      <c r="I977" s="25"/>
      <c r="J977" s="24"/>
      <c r="K977" s="25"/>
      <c r="L977" s="25"/>
      <c r="M977" s="25"/>
      <c r="N977" s="25"/>
      <c r="O977" s="25"/>
      <c r="P977" s="25"/>
      <c r="Q977" s="25"/>
      <c r="R977" s="24"/>
      <c r="S977" s="35"/>
      <c r="T977" s="53"/>
      <c r="U977" s="34"/>
      <c r="V977" s="24"/>
      <c r="W977" s="24"/>
      <c r="X977" s="35"/>
    </row>
    <row r="978" spans="1:24" ht="20" customHeight="1" x14ac:dyDescent="0.2">
      <c r="A978" s="22"/>
      <c r="B978" s="49"/>
      <c r="C978" s="41"/>
      <c r="D978" s="23"/>
      <c r="E978" s="25"/>
      <c r="F978" s="25"/>
      <c r="G978" s="25"/>
      <c r="H978" s="25"/>
      <c r="I978" s="25"/>
      <c r="J978" s="24"/>
      <c r="K978" s="25"/>
      <c r="L978" s="25"/>
      <c r="M978" s="25"/>
      <c r="N978" s="25"/>
      <c r="O978" s="25"/>
      <c r="P978" s="25"/>
      <c r="Q978" s="25"/>
      <c r="R978" s="24"/>
      <c r="S978" s="35"/>
      <c r="T978" s="53"/>
      <c r="U978" s="34"/>
      <c r="V978" s="24"/>
      <c r="W978" s="24"/>
      <c r="X978" s="35"/>
    </row>
    <row r="979" spans="1:24" ht="20" customHeight="1" x14ac:dyDescent="0.2">
      <c r="A979" s="22"/>
      <c r="B979" s="49"/>
      <c r="C979" s="41"/>
      <c r="D979" s="23"/>
      <c r="E979" s="25"/>
      <c r="F979" s="25"/>
      <c r="G979" s="25"/>
      <c r="H979" s="25"/>
      <c r="I979" s="25"/>
      <c r="J979" s="24"/>
      <c r="K979" s="25"/>
      <c r="L979" s="25"/>
      <c r="M979" s="25"/>
      <c r="N979" s="25"/>
      <c r="O979" s="25"/>
      <c r="P979" s="25"/>
      <c r="Q979" s="25"/>
      <c r="R979" s="24"/>
      <c r="S979" s="35"/>
      <c r="T979" s="53"/>
      <c r="U979" s="34"/>
      <c r="V979" s="24"/>
      <c r="W979" s="24"/>
      <c r="X979" s="35"/>
    </row>
    <row r="980" spans="1:24" ht="20" customHeight="1" x14ac:dyDescent="0.2">
      <c r="A980" s="22"/>
      <c r="B980" s="49"/>
      <c r="C980" s="41"/>
      <c r="D980" s="23"/>
      <c r="E980" s="25"/>
      <c r="F980" s="25"/>
      <c r="G980" s="25"/>
      <c r="H980" s="25"/>
      <c r="I980" s="25"/>
      <c r="J980" s="24"/>
      <c r="K980" s="25"/>
      <c r="L980" s="25"/>
      <c r="M980" s="25"/>
      <c r="N980" s="25"/>
      <c r="O980" s="25"/>
      <c r="P980" s="25"/>
      <c r="Q980" s="25"/>
      <c r="R980" s="24"/>
      <c r="S980" s="35"/>
      <c r="T980" s="53"/>
      <c r="U980" s="34"/>
      <c r="V980" s="24"/>
      <c r="W980" s="24"/>
      <c r="X980" s="35"/>
    </row>
    <row r="981" spans="1:24" ht="20" customHeight="1" x14ac:dyDescent="0.2">
      <c r="A981" s="22"/>
      <c r="B981" s="49"/>
      <c r="C981" s="41"/>
      <c r="D981" s="23"/>
      <c r="E981" s="25"/>
      <c r="F981" s="25"/>
      <c r="G981" s="25"/>
      <c r="H981" s="25"/>
      <c r="I981" s="25"/>
      <c r="J981" s="24"/>
      <c r="K981" s="25"/>
      <c r="L981" s="25"/>
      <c r="M981" s="25"/>
      <c r="N981" s="25"/>
      <c r="O981" s="25"/>
      <c r="P981" s="25"/>
      <c r="Q981" s="25"/>
      <c r="R981" s="24"/>
      <c r="S981" s="35"/>
      <c r="T981" s="53"/>
      <c r="U981" s="34"/>
      <c r="V981" s="24"/>
      <c r="W981" s="24"/>
      <c r="X981" s="35"/>
    </row>
    <row r="982" spans="1:24" ht="20" customHeight="1" x14ac:dyDescent="0.2">
      <c r="A982" s="22"/>
      <c r="B982" s="49"/>
      <c r="C982" s="41"/>
      <c r="D982" s="23"/>
      <c r="E982" s="25"/>
      <c r="F982" s="25"/>
      <c r="G982" s="25"/>
      <c r="H982" s="25"/>
      <c r="I982" s="25"/>
      <c r="J982" s="24"/>
      <c r="K982" s="25"/>
      <c r="L982" s="25"/>
      <c r="M982" s="25"/>
      <c r="N982" s="25"/>
      <c r="O982" s="25"/>
      <c r="P982" s="25"/>
      <c r="Q982" s="25"/>
      <c r="R982" s="24"/>
      <c r="S982" s="35"/>
      <c r="T982" s="53"/>
      <c r="U982" s="34"/>
      <c r="V982" s="24"/>
      <c r="W982" s="24"/>
      <c r="X982" s="35"/>
    </row>
    <row r="983" spans="1:24" ht="20" customHeight="1" x14ac:dyDescent="0.2">
      <c r="A983" s="22"/>
      <c r="B983" s="49"/>
      <c r="C983" s="41"/>
      <c r="D983" s="23"/>
      <c r="E983" s="25"/>
      <c r="F983" s="25"/>
      <c r="G983" s="25"/>
      <c r="H983" s="25"/>
      <c r="I983" s="25"/>
      <c r="J983" s="24"/>
      <c r="K983" s="25"/>
      <c r="L983" s="25"/>
      <c r="M983" s="25"/>
      <c r="N983" s="25"/>
      <c r="O983" s="25"/>
      <c r="P983" s="25"/>
      <c r="Q983" s="25"/>
      <c r="R983" s="24"/>
      <c r="S983" s="35"/>
      <c r="T983" s="53"/>
      <c r="U983" s="34"/>
      <c r="V983" s="24"/>
      <c r="W983" s="24"/>
      <c r="X983" s="35"/>
    </row>
    <row r="984" spans="1:24" ht="20" customHeight="1" x14ac:dyDescent="0.2">
      <c r="A984" s="22"/>
      <c r="B984" s="49"/>
      <c r="C984" s="41"/>
      <c r="D984" s="23"/>
      <c r="E984" s="25"/>
      <c r="F984" s="25"/>
      <c r="G984" s="25"/>
      <c r="H984" s="25"/>
      <c r="I984" s="25"/>
      <c r="J984" s="24"/>
      <c r="K984" s="25"/>
      <c r="L984" s="25"/>
      <c r="M984" s="25"/>
      <c r="N984" s="25"/>
      <c r="O984" s="25"/>
      <c r="P984" s="25"/>
      <c r="Q984" s="25"/>
      <c r="R984" s="24"/>
      <c r="S984" s="35"/>
      <c r="T984" s="53"/>
      <c r="U984" s="34"/>
      <c r="V984" s="24"/>
      <c r="W984" s="24"/>
      <c r="X984" s="35"/>
    </row>
    <row r="985" spans="1:24" ht="20" customHeight="1" x14ac:dyDescent="0.2">
      <c r="A985" s="22"/>
      <c r="B985" s="49"/>
      <c r="C985" s="41"/>
      <c r="D985" s="23"/>
      <c r="E985" s="25"/>
      <c r="F985" s="25"/>
      <c r="G985" s="25"/>
      <c r="H985" s="25"/>
      <c r="I985" s="25"/>
      <c r="J985" s="24"/>
      <c r="K985" s="25"/>
      <c r="L985" s="25"/>
      <c r="M985" s="25"/>
      <c r="N985" s="25"/>
      <c r="O985" s="25"/>
      <c r="P985" s="25"/>
      <c r="Q985" s="25"/>
      <c r="R985" s="24"/>
      <c r="S985" s="35"/>
      <c r="T985" s="53"/>
      <c r="U985" s="34"/>
      <c r="V985" s="24"/>
      <c r="W985" s="24"/>
      <c r="X985" s="35"/>
    </row>
    <row r="986" spans="1:24" ht="20" customHeight="1" x14ac:dyDescent="0.2">
      <c r="A986" s="22"/>
      <c r="B986" s="49"/>
      <c r="C986" s="41"/>
      <c r="D986" s="23"/>
      <c r="E986" s="25"/>
      <c r="F986" s="25"/>
      <c r="G986" s="25"/>
      <c r="H986" s="25"/>
      <c r="I986" s="25"/>
      <c r="J986" s="24"/>
      <c r="K986" s="25"/>
      <c r="L986" s="25"/>
      <c r="M986" s="25"/>
      <c r="N986" s="25"/>
      <c r="O986" s="25"/>
      <c r="P986" s="25"/>
      <c r="Q986" s="25"/>
      <c r="R986" s="24"/>
      <c r="S986" s="35"/>
      <c r="T986" s="53"/>
      <c r="U986" s="34"/>
      <c r="V986" s="24"/>
      <c r="W986" s="24"/>
      <c r="X986" s="35"/>
    </row>
    <row r="987" spans="1:24" ht="20" customHeight="1" x14ac:dyDescent="0.2">
      <c r="A987" s="22"/>
      <c r="B987" s="49"/>
      <c r="C987" s="41"/>
      <c r="D987" s="23"/>
      <c r="E987" s="25"/>
      <c r="F987" s="25"/>
      <c r="G987" s="25"/>
      <c r="H987" s="25"/>
      <c r="I987" s="25"/>
      <c r="J987" s="24"/>
      <c r="K987" s="25"/>
      <c r="L987" s="25"/>
      <c r="M987" s="25"/>
      <c r="N987" s="25"/>
      <c r="O987" s="25"/>
      <c r="P987" s="25"/>
      <c r="Q987" s="25"/>
      <c r="R987" s="24"/>
      <c r="S987" s="35"/>
      <c r="T987" s="53"/>
      <c r="U987" s="34"/>
      <c r="V987" s="24"/>
      <c r="W987" s="24"/>
      <c r="X987" s="35"/>
    </row>
    <row r="988" spans="1:24" ht="20" customHeight="1" x14ac:dyDescent="0.2">
      <c r="A988" s="22"/>
      <c r="B988" s="49"/>
      <c r="C988" s="41"/>
      <c r="D988" s="23"/>
      <c r="E988" s="25"/>
      <c r="F988" s="25"/>
      <c r="G988" s="25"/>
      <c r="H988" s="25"/>
      <c r="I988" s="25"/>
      <c r="J988" s="24"/>
      <c r="K988" s="25"/>
      <c r="L988" s="25"/>
      <c r="M988" s="25"/>
      <c r="N988" s="25"/>
      <c r="O988" s="25"/>
      <c r="P988" s="25"/>
      <c r="Q988" s="25"/>
      <c r="R988" s="24"/>
      <c r="S988" s="35"/>
      <c r="T988" s="53"/>
      <c r="U988" s="34"/>
      <c r="V988" s="24"/>
      <c r="W988" s="24"/>
      <c r="X988" s="35"/>
    </row>
    <row r="989" spans="1:24" ht="20" customHeight="1" x14ac:dyDescent="0.2">
      <c r="A989" s="22"/>
      <c r="B989" s="49"/>
      <c r="C989" s="41"/>
      <c r="D989" s="23"/>
      <c r="E989" s="25"/>
      <c r="F989" s="25"/>
      <c r="G989" s="25"/>
      <c r="H989" s="25"/>
      <c r="I989" s="25"/>
      <c r="J989" s="24"/>
      <c r="K989" s="25"/>
      <c r="L989" s="25"/>
      <c r="M989" s="25"/>
      <c r="N989" s="25"/>
      <c r="O989" s="25"/>
      <c r="P989" s="25"/>
      <c r="Q989" s="25"/>
      <c r="R989" s="24"/>
      <c r="S989" s="35"/>
      <c r="T989" s="53"/>
      <c r="U989" s="34"/>
      <c r="V989" s="24"/>
      <c r="W989" s="24"/>
      <c r="X989" s="35"/>
    </row>
    <row r="990" spans="1:24" ht="20" customHeight="1" x14ac:dyDescent="0.2">
      <c r="A990" s="22"/>
      <c r="B990" s="49"/>
      <c r="C990" s="41"/>
      <c r="D990" s="23"/>
      <c r="E990" s="25"/>
      <c r="F990" s="25"/>
      <c r="G990" s="25"/>
      <c r="H990" s="25"/>
      <c r="I990" s="25"/>
      <c r="J990" s="24"/>
      <c r="K990" s="25"/>
      <c r="L990" s="25"/>
      <c r="M990" s="25"/>
      <c r="N990" s="25"/>
      <c r="O990" s="25"/>
      <c r="P990" s="25"/>
      <c r="Q990" s="25"/>
      <c r="R990" s="24"/>
      <c r="S990" s="35"/>
      <c r="T990" s="53"/>
      <c r="U990" s="34"/>
      <c r="V990" s="24"/>
      <c r="W990" s="24"/>
      <c r="X990" s="35"/>
    </row>
    <row r="991" spans="1:24" ht="20" customHeight="1" x14ac:dyDescent="0.2">
      <c r="A991" s="22"/>
      <c r="B991" s="49"/>
      <c r="C991" s="41"/>
      <c r="D991" s="23"/>
      <c r="E991" s="25"/>
      <c r="F991" s="25"/>
      <c r="G991" s="25"/>
      <c r="H991" s="25"/>
      <c r="I991" s="25"/>
      <c r="J991" s="24"/>
      <c r="K991" s="25"/>
      <c r="L991" s="25"/>
      <c r="M991" s="25"/>
      <c r="N991" s="25"/>
      <c r="O991" s="25"/>
      <c r="P991" s="25"/>
      <c r="Q991" s="25"/>
      <c r="R991" s="24"/>
      <c r="S991" s="35"/>
      <c r="T991" s="53"/>
      <c r="U991" s="34"/>
      <c r="V991" s="24"/>
      <c r="W991" s="24"/>
      <c r="X991" s="35"/>
    </row>
    <row r="992" spans="1:24" ht="20" customHeight="1" x14ac:dyDescent="0.2">
      <c r="A992" s="22"/>
      <c r="B992" s="49"/>
      <c r="C992" s="41"/>
      <c r="D992" s="23"/>
      <c r="E992" s="25"/>
      <c r="F992" s="25"/>
      <c r="G992" s="25"/>
      <c r="H992" s="25"/>
      <c r="I992" s="25"/>
      <c r="J992" s="24"/>
      <c r="K992" s="25"/>
      <c r="L992" s="25"/>
      <c r="M992" s="25"/>
      <c r="N992" s="25"/>
      <c r="O992" s="25"/>
      <c r="P992" s="25"/>
      <c r="Q992" s="25"/>
      <c r="R992" s="24"/>
      <c r="S992" s="35"/>
      <c r="T992" s="53"/>
      <c r="U992" s="34"/>
      <c r="V992" s="24"/>
      <c r="W992" s="24"/>
      <c r="X992" s="35"/>
    </row>
    <row r="993" spans="1:24" ht="20" customHeight="1" x14ac:dyDescent="0.2">
      <c r="A993" s="22"/>
      <c r="B993" s="49"/>
      <c r="C993" s="41"/>
      <c r="D993" s="23"/>
      <c r="E993" s="25"/>
      <c r="F993" s="25"/>
      <c r="G993" s="25"/>
      <c r="H993" s="25"/>
      <c r="I993" s="25"/>
      <c r="J993" s="24"/>
      <c r="K993" s="25"/>
      <c r="L993" s="25"/>
      <c r="M993" s="25"/>
      <c r="N993" s="25"/>
      <c r="O993" s="25"/>
      <c r="P993" s="25"/>
      <c r="Q993" s="25"/>
      <c r="R993" s="24"/>
      <c r="S993" s="35"/>
      <c r="T993" s="53"/>
      <c r="U993" s="34"/>
      <c r="V993" s="24"/>
      <c r="W993" s="24"/>
      <c r="X993" s="35"/>
    </row>
    <row r="994" spans="1:24" ht="20" customHeight="1" x14ac:dyDescent="0.2">
      <c r="A994" s="22"/>
      <c r="B994" s="49"/>
      <c r="C994" s="41"/>
      <c r="D994" s="23"/>
      <c r="E994" s="25"/>
      <c r="F994" s="25"/>
      <c r="G994" s="25"/>
      <c r="H994" s="25"/>
      <c r="I994" s="25"/>
      <c r="J994" s="24"/>
      <c r="K994" s="25"/>
      <c r="L994" s="25"/>
      <c r="M994" s="25"/>
      <c r="N994" s="25"/>
      <c r="O994" s="25"/>
      <c r="P994" s="25"/>
      <c r="Q994" s="25"/>
      <c r="R994" s="24"/>
      <c r="S994" s="35"/>
      <c r="T994" s="53"/>
      <c r="U994" s="34"/>
      <c r="V994" s="24"/>
      <c r="W994" s="24"/>
      <c r="X994" s="35"/>
    </row>
    <row r="995" spans="1:24" ht="20" customHeight="1" x14ac:dyDescent="0.2">
      <c r="A995" s="22"/>
      <c r="B995" s="49"/>
      <c r="C995" s="41"/>
      <c r="D995" s="23"/>
      <c r="E995" s="25"/>
      <c r="F995" s="25"/>
      <c r="G995" s="25"/>
      <c r="H995" s="25"/>
      <c r="I995" s="25"/>
      <c r="J995" s="24"/>
      <c r="K995" s="25"/>
      <c r="L995" s="25"/>
      <c r="M995" s="25"/>
      <c r="N995" s="25"/>
      <c r="O995" s="25"/>
      <c r="P995" s="25"/>
      <c r="Q995" s="25"/>
      <c r="R995" s="24"/>
      <c r="S995" s="35"/>
      <c r="T995" s="53"/>
      <c r="U995" s="34"/>
      <c r="V995" s="24"/>
      <c r="W995" s="24"/>
      <c r="X995" s="35"/>
    </row>
    <row r="996" spans="1:24" ht="20" customHeight="1" x14ac:dyDescent="0.2">
      <c r="A996" s="22"/>
      <c r="B996" s="49"/>
      <c r="C996" s="41"/>
      <c r="D996" s="23"/>
      <c r="E996" s="25"/>
      <c r="F996" s="25"/>
      <c r="G996" s="25"/>
      <c r="H996" s="25"/>
      <c r="I996" s="25"/>
      <c r="J996" s="24"/>
      <c r="K996" s="25"/>
      <c r="L996" s="25"/>
      <c r="M996" s="25"/>
      <c r="N996" s="25"/>
      <c r="O996" s="25"/>
      <c r="P996" s="25"/>
      <c r="Q996" s="25"/>
      <c r="R996" s="24"/>
      <c r="S996" s="35"/>
      <c r="T996" s="53"/>
      <c r="U996" s="34"/>
      <c r="V996" s="24"/>
      <c r="W996" s="24"/>
      <c r="X996" s="35"/>
    </row>
    <row r="997" spans="1:24" ht="20" customHeight="1" x14ac:dyDescent="0.2">
      <c r="A997" s="22"/>
      <c r="B997" s="49"/>
      <c r="C997" s="41"/>
      <c r="D997" s="23"/>
      <c r="E997" s="25"/>
      <c r="F997" s="25"/>
      <c r="G997" s="25"/>
      <c r="H997" s="25"/>
      <c r="I997" s="25"/>
      <c r="J997" s="24"/>
      <c r="K997" s="25"/>
      <c r="L997" s="25"/>
      <c r="M997" s="25"/>
      <c r="N997" s="25"/>
      <c r="O997" s="25"/>
      <c r="P997" s="25"/>
      <c r="Q997" s="25"/>
      <c r="R997" s="24"/>
      <c r="S997" s="35"/>
      <c r="T997" s="53"/>
      <c r="U997" s="34"/>
      <c r="V997" s="24"/>
      <c r="W997" s="24"/>
      <c r="X997" s="35"/>
    </row>
    <row r="998" spans="1:24" ht="20" customHeight="1" x14ac:dyDescent="0.2">
      <c r="A998" s="22"/>
      <c r="B998" s="49"/>
      <c r="C998" s="41"/>
      <c r="D998" s="23"/>
      <c r="E998" s="25"/>
      <c r="F998" s="25"/>
      <c r="G998" s="25"/>
      <c r="H998" s="25"/>
      <c r="I998" s="25"/>
      <c r="J998" s="24"/>
      <c r="K998" s="25"/>
      <c r="L998" s="25"/>
      <c r="M998" s="25"/>
      <c r="N998" s="25"/>
      <c r="O998" s="25"/>
      <c r="P998" s="25"/>
      <c r="Q998" s="25"/>
      <c r="R998" s="24"/>
      <c r="S998" s="35"/>
      <c r="T998" s="53"/>
      <c r="U998" s="34"/>
      <c r="V998" s="24"/>
      <c r="W998" s="24"/>
      <c r="X998" s="35"/>
    </row>
    <row r="999" spans="1:24" ht="20" customHeight="1" x14ac:dyDescent="0.2">
      <c r="A999" s="22"/>
      <c r="B999" s="49"/>
      <c r="C999" s="41"/>
      <c r="D999" s="23"/>
      <c r="E999" s="25"/>
      <c r="F999" s="25"/>
      <c r="G999" s="25"/>
      <c r="H999" s="25"/>
      <c r="I999" s="25"/>
      <c r="J999" s="24"/>
      <c r="K999" s="25"/>
      <c r="L999" s="25"/>
      <c r="M999" s="25"/>
      <c r="N999" s="25"/>
      <c r="O999" s="25"/>
      <c r="P999" s="25"/>
      <c r="Q999" s="25"/>
      <c r="R999" s="24"/>
      <c r="S999" s="35"/>
      <c r="T999" s="53"/>
      <c r="U999" s="34"/>
      <c r="V999" s="24"/>
      <c r="W999" s="24"/>
      <c r="X999" s="35"/>
    </row>
    <row r="1000" spans="1:24" ht="20" customHeight="1" x14ac:dyDescent="0.2">
      <c r="A1000" s="22"/>
      <c r="B1000" s="49"/>
      <c r="C1000" s="41"/>
      <c r="D1000" s="23"/>
      <c r="E1000" s="25"/>
      <c r="F1000" s="25"/>
      <c r="G1000" s="25"/>
      <c r="H1000" s="25"/>
      <c r="I1000" s="25"/>
      <c r="J1000" s="24"/>
      <c r="K1000" s="25"/>
      <c r="L1000" s="25"/>
      <c r="M1000" s="25"/>
      <c r="N1000" s="25"/>
      <c r="O1000" s="25"/>
      <c r="P1000" s="25"/>
      <c r="Q1000" s="25"/>
      <c r="R1000" s="24"/>
      <c r="S1000" s="35"/>
      <c r="T1000" s="53"/>
      <c r="U1000" s="34"/>
      <c r="V1000" s="24"/>
      <c r="W1000" s="24"/>
      <c r="X1000" s="35"/>
    </row>
    <row r="1001" spans="1:24" ht="20" customHeight="1" x14ac:dyDescent="0.2">
      <c r="A1001" s="22"/>
      <c r="B1001" s="49"/>
      <c r="C1001" s="41"/>
      <c r="D1001" s="23"/>
      <c r="E1001" s="25"/>
      <c r="F1001" s="25"/>
      <c r="G1001" s="25"/>
      <c r="H1001" s="25"/>
      <c r="I1001" s="25"/>
      <c r="J1001" s="24"/>
      <c r="K1001" s="25"/>
      <c r="L1001" s="25"/>
      <c r="M1001" s="25"/>
      <c r="N1001" s="25"/>
      <c r="O1001" s="25"/>
      <c r="P1001" s="25"/>
      <c r="Q1001" s="25"/>
      <c r="R1001" s="24"/>
      <c r="S1001" s="35"/>
      <c r="T1001" s="53"/>
      <c r="U1001" s="34"/>
      <c r="V1001" s="24"/>
      <c r="W1001" s="24"/>
      <c r="X1001" s="35"/>
    </row>
    <row r="1002" spans="1:24" ht="20" customHeight="1" x14ac:dyDescent="0.2">
      <c r="A1002" s="22"/>
      <c r="B1002" s="49"/>
      <c r="C1002" s="41"/>
      <c r="D1002" s="23"/>
      <c r="E1002" s="25"/>
      <c r="F1002" s="25"/>
      <c r="G1002" s="25"/>
      <c r="H1002" s="25"/>
      <c r="I1002" s="25"/>
      <c r="J1002" s="24"/>
      <c r="K1002" s="25"/>
      <c r="L1002" s="25"/>
      <c r="M1002" s="25"/>
      <c r="N1002" s="25"/>
      <c r="O1002" s="25"/>
      <c r="P1002" s="25"/>
      <c r="Q1002" s="25"/>
      <c r="R1002" s="24"/>
      <c r="S1002" s="35"/>
      <c r="T1002" s="53"/>
      <c r="U1002" s="34"/>
      <c r="V1002" s="24"/>
      <c r="W1002" s="24"/>
      <c r="X1002" s="35"/>
    </row>
    <row r="1003" spans="1:24" ht="20" customHeight="1" x14ac:dyDescent="0.2">
      <c r="A1003" s="22"/>
      <c r="B1003" s="49"/>
      <c r="C1003" s="41"/>
      <c r="D1003" s="23"/>
      <c r="E1003" s="25"/>
      <c r="F1003" s="25"/>
      <c r="G1003" s="25"/>
      <c r="H1003" s="25"/>
      <c r="I1003" s="25"/>
      <c r="J1003" s="24"/>
      <c r="K1003" s="25"/>
      <c r="L1003" s="25"/>
      <c r="M1003" s="25"/>
      <c r="N1003" s="25"/>
      <c r="O1003" s="25"/>
      <c r="P1003" s="25"/>
      <c r="Q1003" s="25"/>
      <c r="R1003" s="24"/>
      <c r="S1003" s="35"/>
      <c r="T1003" s="53"/>
      <c r="U1003" s="34"/>
      <c r="V1003" s="24"/>
      <c r="W1003" s="24"/>
      <c r="X1003" s="35"/>
    </row>
    <row r="1004" spans="1:24" ht="20" customHeight="1" x14ac:dyDescent="0.2">
      <c r="A1004" s="22"/>
      <c r="B1004" s="49"/>
      <c r="C1004" s="41"/>
      <c r="D1004" s="23"/>
      <c r="E1004" s="25"/>
      <c r="F1004" s="25"/>
      <c r="G1004" s="25"/>
      <c r="H1004" s="25"/>
      <c r="I1004" s="25"/>
      <c r="J1004" s="24"/>
      <c r="K1004" s="25"/>
      <c r="L1004" s="25"/>
      <c r="M1004" s="25"/>
      <c r="N1004" s="25"/>
      <c r="O1004" s="25"/>
      <c r="P1004" s="25"/>
      <c r="Q1004" s="25"/>
      <c r="R1004" s="24"/>
      <c r="S1004" s="35"/>
      <c r="T1004" s="53"/>
      <c r="U1004" s="34"/>
      <c r="V1004" s="24"/>
      <c r="W1004" s="24"/>
      <c r="X1004" s="35"/>
    </row>
    <row r="1005" spans="1:24" ht="20" customHeight="1" x14ac:dyDescent="0.2">
      <c r="A1005" s="22"/>
      <c r="B1005" s="49"/>
      <c r="C1005" s="41"/>
      <c r="D1005" s="23"/>
      <c r="E1005" s="25"/>
      <c r="F1005" s="25"/>
      <c r="G1005" s="25"/>
      <c r="H1005" s="25"/>
      <c r="I1005" s="25"/>
      <c r="J1005" s="24"/>
      <c r="K1005" s="25"/>
      <c r="L1005" s="25"/>
      <c r="M1005" s="25"/>
      <c r="N1005" s="25"/>
      <c r="O1005" s="25"/>
      <c r="P1005" s="25"/>
      <c r="Q1005" s="25"/>
      <c r="R1005" s="24"/>
      <c r="S1005" s="35"/>
      <c r="T1005" s="53"/>
      <c r="U1005" s="34"/>
      <c r="V1005" s="24"/>
      <c r="W1005" s="24"/>
      <c r="X1005" s="35"/>
    </row>
    <row r="1006" spans="1:24" ht="20" customHeight="1" x14ac:dyDescent="0.2">
      <c r="A1006" s="22"/>
      <c r="B1006" s="49"/>
      <c r="C1006" s="41"/>
      <c r="D1006" s="23"/>
      <c r="E1006" s="25"/>
      <c r="F1006" s="25"/>
      <c r="G1006" s="25"/>
      <c r="H1006" s="25"/>
      <c r="I1006" s="25"/>
      <c r="J1006" s="24"/>
      <c r="K1006" s="25"/>
      <c r="L1006" s="25"/>
      <c r="M1006" s="25"/>
      <c r="N1006" s="25"/>
      <c r="O1006" s="25"/>
      <c r="P1006" s="25"/>
      <c r="Q1006" s="25"/>
      <c r="R1006" s="24"/>
      <c r="S1006" s="35"/>
      <c r="T1006" s="53"/>
      <c r="U1006" s="34"/>
      <c r="V1006" s="24"/>
      <c r="W1006" s="24"/>
      <c r="X1006" s="35"/>
    </row>
    <row r="1007" spans="1:24" ht="20" customHeight="1" x14ac:dyDescent="0.2">
      <c r="A1007" s="22"/>
      <c r="B1007" s="49"/>
      <c r="C1007" s="41"/>
      <c r="D1007" s="23"/>
      <c r="E1007" s="25"/>
      <c r="F1007" s="25"/>
      <c r="G1007" s="25"/>
      <c r="H1007" s="25"/>
      <c r="I1007" s="25"/>
      <c r="J1007" s="24"/>
      <c r="K1007" s="25"/>
      <c r="L1007" s="25"/>
      <c r="M1007" s="25"/>
      <c r="N1007" s="25"/>
      <c r="O1007" s="25"/>
      <c r="P1007" s="25"/>
      <c r="Q1007" s="25"/>
      <c r="R1007" s="24"/>
      <c r="S1007" s="35"/>
      <c r="T1007" s="53"/>
      <c r="U1007" s="34"/>
      <c r="V1007" s="24"/>
      <c r="W1007" s="24"/>
      <c r="X1007" s="35"/>
    </row>
    <row r="1008" spans="1:24" ht="20" customHeight="1" x14ac:dyDescent="0.2">
      <c r="A1008" s="22"/>
      <c r="B1008" s="49"/>
      <c r="C1008" s="41"/>
      <c r="D1008" s="23"/>
      <c r="E1008" s="25"/>
      <c r="F1008" s="25"/>
      <c r="G1008" s="25"/>
      <c r="H1008" s="25"/>
      <c r="I1008" s="25"/>
      <c r="J1008" s="24"/>
      <c r="K1008" s="25"/>
      <c r="L1008" s="25"/>
      <c r="M1008" s="25"/>
      <c r="N1008" s="25"/>
      <c r="O1008" s="25"/>
      <c r="P1008" s="25"/>
      <c r="Q1008" s="25"/>
      <c r="R1008" s="24"/>
      <c r="S1008" s="35"/>
      <c r="T1008" s="53"/>
      <c r="U1008" s="34"/>
      <c r="V1008" s="24"/>
      <c r="W1008" s="24"/>
      <c r="X1008" s="35"/>
    </row>
    <row r="1009" spans="1:24" ht="20" customHeight="1" x14ac:dyDescent="0.2">
      <c r="A1009" s="22"/>
      <c r="B1009" s="49"/>
      <c r="C1009" s="41"/>
      <c r="D1009" s="23"/>
      <c r="E1009" s="25"/>
      <c r="F1009" s="25"/>
      <c r="G1009" s="25"/>
      <c r="H1009" s="25"/>
      <c r="I1009" s="25"/>
      <c r="J1009" s="24"/>
      <c r="K1009" s="25"/>
      <c r="L1009" s="25"/>
      <c r="M1009" s="25"/>
      <c r="N1009" s="25"/>
      <c r="O1009" s="25"/>
      <c r="P1009" s="25"/>
      <c r="Q1009" s="25"/>
      <c r="R1009" s="24"/>
      <c r="S1009" s="35"/>
      <c r="T1009" s="53"/>
      <c r="U1009" s="34"/>
      <c r="V1009" s="24"/>
      <c r="W1009" s="24"/>
      <c r="X1009" s="35"/>
    </row>
    <row r="1010" spans="1:24" ht="20" customHeight="1" x14ac:dyDescent="0.2">
      <c r="A1010" s="22"/>
      <c r="B1010" s="49"/>
      <c r="C1010" s="41"/>
      <c r="D1010" s="23"/>
      <c r="E1010" s="25"/>
      <c r="F1010" s="25"/>
      <c r="G1010" s="25"/>
      <c r="H1010" s="25"/>
      <c r="I1010" s="25"/>
      <c r="J1010" s="24"/>
      <c r="K1010" s="25"/>
      <c r="L1010" s="25"/>
      <c r="M1010" s="25"/>
      <c r="N1010" s="25"/>
      <c r="O1010" s="25"/>
      <c r="P1010" s="25"/>
      <c r="Q1010" s="25"/>
      <c r="R1010" s="24"/>
      <c r="S1010" s="35"/>
      <c r="T1010" s="53"/>
      <c r="U1010" s="34"/>
      <c r="V1010" s="24"/>
      <c r="W1010" s="24"/>
      <c r="X1010" s="35"/>
    </row>
    <row r="1011" spans="1:24" ht="20" customHeight="1" x14ac:dyDescent="0.2">
      <c r="A1011" s="22"/>
      <c r="B1011" s="49"/>
      <c r="C1011" s="41"/>
      <c r="D1011" s="23"/>
      <c r="E1011" s="25"/>
      <c r="F1011" s="25"/>
      <c r="G1011" s="25"/>
      <c r="H1011" s="25"/>
      <c r="I1011" s="25"/>
      <c r="J1011" s="24"/>
      <c r="K1011" s="25"/>
      <c r="L1011" s="25"/>
      <c r="M1011" s="25"/>
      <c r="N1011" s="25"/>
      <c r="O1011" s="25"/>
      <c r="P1011" s="25"/>
      <c r="Q1011" s="25"/>
      <c r="R1011" s="24"/>
      <c r="S1011" s="35"/>
      <c r="T1011" s="53"/>
      <c r="U1011" s="34"/>
      <c r="V1011" s="24"/>
      <c r="W1011" s="24"/>
      <c r="X1011" s="35"/>
    </row>
    <row r="1012" spans="1:24" ht="20" customHeight="1" x14ac:dyDescent="0.2">
      <c r="A1012" s="22"/>
      <c r="B1012" s="49"/>
      <c r="C1012" s="41"/>
      <c r="D1012" s="23"/>
      <c r="E1012" s="25"/>
      <c r="F1012" s="25"/>
      <c r="G1012" s="25"/>
      <c r="H1012" s="25"/>
      <c r="I1012" s="25"/>
      <c r="J1012" s="24"/>
      <c r="K1012" s="25"/>
      <c r="L1012" s="25"/>
      <c r="M1012" s="25"/>
      <c r="N1012" s="25"/>
      <c r="O1012" s="25"/>
      <c r="P1012" s="25"/>
      <c r="Q1012" s="25"/>
      <c r="R1012" s="24"/>
      <c r="S1012" s="35"/>
      <c r="T1012" s="53"/>
      <c r="U1012" s="34"/>
      <c r="V1012" s="24"/>
      <c r="W1012" s="24"/>
      <c r="X1012" s="35"/>
    </row>
    <row r="1013" spans="1:24" ht="20" customHeight="1" x14ac:dyDescent="0.2">
      <c r="A1013" s="22"/>
      <c r="B1013" s="49"/>
      <c r="C1013" s="41"/>
      <c r="D1013" s="23"/>
      <c r="E1013" s="25"/>
      <c r="F1013" s="25"/>
      <c r="G1013" s="25"/>
      <c r="H1013" s="25"/>
      <c r="I1013" s="25"/>
      <c r="J1013" s="24"/>
      <c r="K1013" s="25"/>
      <c r="L1013" s="25"/>
      <c r="M1013" s="25"/>
      <c r="N1013" s="25"/>
      <c r="O1013" s="25"/>
      <c r="P1013" s="25"/>
      <c r="Q1013" s="25"/>
      <c r="R1013" s="24"/>
      <c r="S1013" s="35"/>
      <c r="T1013" s="53"/>
      <c r="U1013" s="34"/>
      <c r="V1013" s="24"/>
      <c r="W1013" s="24"/>
      <c r="X1013" s="35"/>
    </row>
    <row r="1014" spans="1:24" ht="20" customHeight="1" x14ac:dyDescent="0.2">
      <c r="A1014" s="22"/>
      <c r="B1014" s="49"/>
      <c r="C1014" s="41"/>
      <c r="D1014" s="23"/>
      <c r="E1014" s="25"/>
      <c r="F1014" s="25"/>
      <c r="G1014" s="25"/>
      <c r="H1014" s="25"/>
      <c r="I1014" s="25"/>
      <c r="J1014" s="24"/>
      <c r="K1014" s="25"/>
      <c r="L1014" s="25"/>
      <c r="M1014" s="25"/>
      <c r="N1014" s="25"/>
      <c r="O1014" s="25"/>
      <c r="P1014" s="25"/>
      <c r="Q1014" s="25"/>
      <c r="R1014" s="24"/>
      <c r="S1014" s="35"/>
      <c r="T1014" s="53"/>
      <c r="U1014" s="34"/>
      <c r="V1014" s="24"/>
      <c r="W1014" s="24"/>
      <c r="X1014" s="35"/>
    </row>
    <row r="1015" spans="1:24" ht="20" customHeight="1" x14ac:dyDescent="0.2">
      <c r="A1015" s="22"/>
      <c r="B1015" s="49"/>
      <c r="C1015" s="41"/>
      <c r="D1015" s="23"/>
      <c r="E1015" s="25"/>
      <c r="F1015" s="25"/>
      <c r="G1015" s="25"/>
      <c r="H1015" s="25"/>
      <c r="I1015" s="25"/>
      <c r="J1015" s="24"/>
      <c r="K1015" s="25"/>
      <c r="L1015" s="25"/>
      <c r="M1015" s="25"/>
      <c r="N1015" s="25"/>
      <c r="O1015" s="25"/>
      <c r="P1015" s="25"/>
      <c r="Q1015" s="25"/>
      <c r="R1015" s="24"/>
      <c r="S1015" s="35"/>
      <c r="T1015" s="53"/>
      <c r="U1015" s="34"/>
      <c r="V1015" s="24"/>
      <c r="W1015" s="24"/>
      <c r="X1015" s="35"/>
    </row>
    <row r="1016" spans="1:24" ht="20" customHeight="1" x14ac:dyDescent="0.2">
      <c r="A1016" s="22"/>
      <c r="B1016" s="49"/>
      <c r="C1016" s="41"/>
      <c r="D1016" s="23"/>
      <c r="E1016" s="25"/>
      <c r="F1016" s="25"/>
      <c r="G1016" s="25"/>
      <c r="H1016" s="25"/>
      <c r="I1016" s="25"/>
      <c r="J1016" s="24"/>
      <c r="K1016" s="25"/>
      <c r="L1016" s="25"/>
      <c r="M1016" s="25"/>
      <c r="N1016" s="25"/>
      <c r="O1016" s="25"/>
      <c r="P1016" s="25"/>
      <c r="Q1016" s="25"/>
      <c r="R1016" s="24"/>
      <c r="S1016" s="35"/>
      <c r="T1016" s="53"/>
      <c r="U1016" s="34"/>
      <c r="V1016" s="24"/>
      <c r="W1016" s="24"/>
      <c r="X1016" s="35"/>
    </row>
    <row r="1017" spans="1:24" ht="20" customHeight="1" x14ac:dyDescent="0.2">
      <c r="A1017" s="22"/>
      <c r="B1017" s="49"/>
      <c r="C1017" s="41"/>
      <c r="D1017" s="23"/>
      <c r="E1017" s="25"/>
      <c r="F1017" s="25"/>
      <c r="G1017" s="25"/>
      <c r="H1017" s="25"/>
      <c r="I1017" s="25"/>
      <c r="J1017" s="24"/>
      <c r="K1017" s="25"/>
      <c r="L1017" s="25"/>
      <c r="M1017" s="25"/>
      <c r="N1017" s="25"/>
      <c r="O1017" s="25"/>
      <c r="P1017" s="25"/>
      <c r="Q1017" s="25"/>
      <c r="R1017" s="24"/>
      <c r="S1017" s="35"/>
      <c r="T1017" s="53"/>
      <c r="U1017" s="34"/>
      <c r="V1017" s="24"/>
      <c r="W1017" s="24"/>
      <c r="X1017" s="35"/>
    </row>
    <row r="1018" spans="1:24" ht="20" customHeight="1" x14ac:dyDescent="0.2">
      <c r="A1018" s="22"/>
      <c r="B1018" s="49"/>
      <c r="C1018" s="41"/>
      <c r="D1018" s="23"/>
      <c r="E1018" s="25"/>
      <c r="F1018" s="25"/>
      <c r="G1018" s="25"/>
      <c r="H1018" s="25"/>
      <c r="I1018" s="25"/>
      <c r="J1018" s="24"/>
      <c r="K1018" s="25"/>
      <c r="L1018" s="25"/>
      <c r="M1018" s="25"/>
      <c r="N1018" s="25"/>
      <c r="O1018" s="25"/>
      <c r="P1018" s="25"/>
      <c r="Q1018" s="25"/>
      <c r="R1018" s="24"/>
      <c r="S1018" s="35"/>
      <c r="T1018" s="53"/>
      <c r="U1018" s="34"/>
      <c r="V1018" s="24"/>
      <c r="W1018" s="24"/>
      <c r="X1018" s="35"/>
    </row>
    <row r="1019" spans="1:24" ht="20" customHeight="1" x14ac:dyDescent="0.2">
      <c r="A1019" s="22"/>
      <c r="B1019" s="49"/>
      <c r="C1019" s="41"/>
      <c r="D1019" s="23"/>
      <c r="E1019" s="25"/>
      <c r="F1019" s="25"/>
      <c r="G1019" s="25"/>
      <c r="H1019" s="25"/>
      <c r="I1019" s="25"/>
      <c r="J1019" s="24"/>
      <c r="K1019" s="25"/>
      <c r="L1019" s="25"/>
      <c r="M1019" s="25"/>
      <c r="N1019" s="25"/>
      <c r="O1019" s="25"/>
      <c r="P1019" s="25"/>
      <c r="Q1019" s="25"/>
      <c r="R1019" s="24"/>
      <c r="S1019" s="35"/>
      <c r="T1019" s="53"/>
      <c r="U1019" s="34"/>
      <c r="V1019" s="24"/>
      <c r="W1019" s="24"/>
      <c r="X1019" s="35"/>
    </row>
    <row r="1020" spans="1:24" ht="20" customHeight="1" x14ac:dyDescent="0.2">
      <c r="A1020" s="22"/>
      <c r="B1020" s="49"/>
      <c r="C1020" s="41"/>
      <c r="D1020" s="23"/>
      <c r="E1020" s="25"/>
      <c r="F1020" s="25"/>
      <c r="G1020" s="25"/>
      <c r="H1020" s="25"/>
      <c r="I1020" s="25"/>
      <c r="J1020" s="24"/>
      <c r="K1020" s="25"/>
      <c r="L1020" s="25"/>
      <c r="M1020" s="25"/>
      <c r="N1020" s="25"/>
      <c r="O1020" s="25"/>
      <c r="P1020" s="25"/>
      <c r="Q1020" s="25"/>
      <c r="R1020" s="24"/>
      <c r="S1020" s="35"/>
      <c r="T1020" s="53"/>
      <c r="U1020" s="34"/>
      <c r="V1020" s="24"/>
      <c r="W1020" s="24"/>
      <c r="X1020" s="35"/>
    </row>
    <row r="1021" spans="1:24" ht="20" customHeight="1" x14ac:dyDescent="0.2">
      <c r="A1021" s="22"/>
      <c r="B1021" s="49"/>
      <c r="C1021" s="41"/>
      <c r="D1021" s="23"/>
      <c r="E1021" s="25"/>
      <c r="F1021" s="25"/>
      <c r="G1021" s="25"/>
      <c r="H1021" s="25"/>
      <c r="I1021" s="25"/>
      <c r="J1021" s="24"/>
      <c r="K1021" s="25"/>
      <c r="L1021" s="25"/>
      <c r="M1021" s="25"/>
      <c r="N1021" s="25"/>
      <c r="O1021" s="25"/>
      <c r="P1021" s="25"/>
      <c r="Q1021" s="25"/>
      <c r="R1021" s="24"/>
      <c r="S1021" s="35"/>
      <c r="T1021" s="53"/>
      <c r="U1021" s="34"/>
      <c r="V1021" s="24"/>
      <c r="W1021" s="24"/>
      <c r="X1021" s="35"/>
    </row>
    <row r="1022" spans="1:24" ht="20" customHeight="1" x14ac:dyDescent="0.2">
      <c r="A1022" s="22"/>
      <c r="B1022" s="49"/>
      <c r="C1022" s="41"/>
      <c r="D1022" s="23"/>
      <c r="E1022" s="25"/>
      <c r="F1022" s="25"/>
      <c r="G1022" s="25"/>
      <c r="H1022" s="25"/>
      <c r="I1022" s="25"/>
      <c r="J1022" s="24"/>
      <c r="K1022" s="25"/>
      <c r="L1022" s="25"/>
      <c r="M1022" s="25"/>
      <c r="N1022" s="25"/>
      <c r="O1022" s="25"/>
      <c r="P1022" s="25"/>
      <c r="Q1022" s="25"/>
      <c r="R1022" s="24"/>
      <c r="S1022" s="35"/>
      <c r="T1022" s="53"/>
      <c r="U1022" s="34"/>
      <c r="V1022" s="24"/>
      <c r="W1022" s="24"/>
      <c r="X1022" s="35"/>
    </row>
    <row r="1023" spans="1:24" ht="20" customHeight="1" x14ac:dyDescent="0.2">
      <c r="A1023" s="22"/>
      <c r="B1023" s="49"/>
      <c r="C1023" s="41"/>
      <c r="D1023" s="23"/>
      <c r="E1023" s="25"/>
      <c r="F1023" s="25"/>
      <c r="G1023" s="25"/>
      <c r="H1023" s="25"/>
      <c r="I1023" s="25"/>
      <c r="J1023" s="24"/>
      <c r="K1023" s="25"/>
      <c r="L1023" s="25"/>
      <c r="M1023" s="25"/>
      <c r="N1023" s="25"/>
      <c r="O1023" s="25"/>
      <c r="P1023" s="25"/>
      <c r="Q1023" s="25"/>
      <c r="R1023" s="24"/>
      <c r="S1023" s="35"/>
      <c r="T1023" s="53"/>
      <c r="U1023" s="34"/>
      <c r="V1023" s="24"/>
      <c r="W1023" s="24"/>
      <c r="X1023" s="35"/>
    </row>
    <row r="1024" spans="1:24" ht="20" customHeight="1" x14ac:dyDescent="0.2">
      <c r="A1024" s="22"/>
      <c r="B1024" s="49"/>
      <c r="C1024" s="41"/>
      <c r="D1024" s="23"/>
      <c r="E1024" s="25"/>
      <c r="F1024" s="25"/>
      <c r="G1024" s="25"/>
      <c r="H1024" s="25"/>
      <c r="I1024" s="25"/>
      <c r="J1024" s="24"/>
      <c r="K1024" s="25"/>
      <c r="L1024" s="25"/>
      <c r="M1024" s="25"/>
      <c r="N1024" s="25"/>
      <c r="O1024" s="25"/>
      <c r="P1024" s="25"/>
      <c r="Q1024" s="25"/>
      <c r="R1024" s="24"/>
      <c r="S1024" s="35"/>
      <c r="T1024" s="53"/>
      <c r="U1024" s="34"/>
      <c r="V1024" s="24"/>
      <c r="W1024" s="24"/>
      <c r="X1024" s="35"/>
    </row>
    <row r="1025" spans="1:24" ht="20" customHeight="1" x14ac:dyDescent="0.2">
      <c r="A1025" s="22"/>
      <c r="B1025" s="49"/>
      <c r="C1025" s="41"/>
      <c r="D1025" s="23"/>
      <c r="E1025" s="25"/>
      <c r="F1025" s="25"/>
      <c r="G1025" s="25"/>
      <c r="H1025" s="25"/>
      <c r="I1025" s="25"/>
      <c r="J1025" s="24"/>
      <c r="K1025" s="25"/>
      <c r="L1025" s="25"/>
      <c r="M1025" s="25"/>
      <c r="N1025" s="25"/>
      <c r="O1025" s="25"/>
      <c r="P1025" s="25"/>
      <c r="Q1025" s="25"/>
      <c r="R1025" s="24"/>
      <c r="S1025" s="35"/>
      <c r="T1025" s="53"/>
      <c r="U1025" s="34"/>
      <c r="V1025" s="24"/>
      <c r="W1025" s="24"/>
      <c r="X1025" s="35"/>
    </row>
    <row r="1026" spans="1:24" ht="20" customHeight="1" x14ac:dyDescent="0.2">
      <c r="A1026" s="22"/>
      <c r="B1026" s="49"/>
      <c r="C1026" s="41"/>
      <c r="D1026" s="23"/>
      <c r="E1026" s="25"/>
      <c r="F1026" s="25"/>
      <c r="G1026" s="25"/>
      <c r="H1026" s="25"/>
      <c r="I1026" s="25"/>
      <c r="J1026" s="24"/>
      <c r="K1026" s="25"/>
      <c r="L1026" s="25"/>
      <c r="M1026" s="25"/>
      <c r="N1026" s="25"/>
      <c r="O1026" s="25"/>
      <c r="P1026" s="25"/>
      <c r="Q1026" s="25"/>
      <c r="R1026" s="24"/>
      <c r="S1026" s="35"/>
      <c r="T1026" s="53"/>
      <c r="U1026" s="34"/>
      <c r="V1026" s="24"/>
      <c r="W1026" s="24"/>
      <c r="X1026" s="35"/>
    </row>
    <row r="1027" spans="1:24" ht="20" customHeight="1" x14ac:dyDescent="0.2">
      <c r="A1027" s="22"/>
      <c r="B1027" s="49"/>
      <c r="C1027" s="41"/>
      <c r="D1027" s="23"/>
      <c r="E1027" s="25"/>
      <c r="F1027" s="25"/>
      <c r="G1027" s="25"/>
      <c r="H1027" s="25"/>
      <c r="I1027" s="25"/>
      <c r="J1027" s="24"/>
      <c r="K1027" s="25"/>
      <c r="L1027" s="25"/>
      <c r="M1027" s="25"/>
      <c r="N1027" s="25"/>
      <c r="O1027" s="25"/>
      <c r="P1027" s="25"/>
      <c r="Q1027" s="25"/>
      <c r="R1027" s="24"/>
      <c r="S1027" s="35"/>
      <c r="T1027" s="53"/>
      <c r="U1027" s="34"/>
      <c r="V1027" s="24"/>
      <c r="W1027" s="24"/>
      <c r="X1027" s="35"/>
    </row>
    <row r="1028" spans="1:24" ht="20" customHeight="1" x14ac:dyDescent="0.2">
      <c r="A1028" s="22"/>
      <c r="B1028" s="49"/>
      <c r="C1028" s="41"/>
      <c r="D1028" s="23"/>
      <c r="E1028" s="25"/>
      <c r="F1028" s="25"/>
      <c r="G1028" s="25"/>
      <c r="H1028" s="25"/>
      <c r="I1028" s="25"/>
      <c r="J1028" s="24"/>
      <c r="K1028" s="25"/>
      <c r="L1028" s="25"/>
      <c r="M1028" s="25"/>
      <c r="N1028" s="25"/>
      <c r="O1028" s="25"/>
      <c r="P1028" s="25"/>
      <c r="Q1028" s="25"/>
      <c r="R1028" s="24"/>
      <c r="S1028" s="35"/>
      <c r="T1028" s="53"/>
      <c r="U1028" s="34"/>
      <c r="V1028" s="24"/>
      <c r="W1028" s="24"/>
      <c r="X1028" s="35"/>
    </row>
    <row r="1029" spans="1:24" ht="20" customHeight="1" x14ac:dyDescent="0.2">
      <c r="A1029" s="22"/>
      <c r="B1029" s="49"/>
      <c r="C1029" s="41"/>
      <c r="D1029" s="23"/>
      <c r="E1029" s="25"/>
      <c r="F1029" s="25"/>
      <c r="G1029" s="25"/>
      <c r="H1029" s="25"/>
      <c r="I1029" s="25"/>
      <c r="J1029" s="24"/>
      <c r="K1029" s="25"/>
      <c r="L1029" s="25"/>
      <c r="M1029" s="25"/>
      <c r="N1029" s="25"/>
      <c r="O1029" s="25"/>
      <c r="P1029" s="25"/>
      <c r="Q1029" s="25"/>
      <c r="R1029" s="24"/>
      <c r="S1029" s="35"/>
      <c r="T1029" s="53"/>
      <c r="U1029" s="34"/>
      <c r="V1029" s="24"/>
      <c r="W1029" s="24"/>
      <c r="X1029" s="35"/>
    </row>
    <row r="1030" spans="1:24" ht="20" customHeight="1" x14ac:dyDescent="0.2">
      <c r="A1030" s="22"/>
      <c r="B1030" s="49"/>
      <c r="C1030" s="41"/>
      <c r="D1030" s="23"/>
      <c r="E1030" s="25"/>
      <c r="F1030" s="25"/>
      <c r="G1030" s="25"/>
      <c r="H1030" s="25"/>
      <c r="I1030" s="25"/>
      <c r="J1030" s="24"/>
      <c r="K1030" s="25"/>
      <c r="L1030" s="25"/>
      <c r="M1030" s="25"/>
      <c r="N1030" s="25"/>
      <c r="O1030" s="25"/>
      <c r="P1030" s="25"/>
      <c r="Q1030" s="25"/>
      <c r="R1030" s="24"/>
      <c r="S1030" s="35"/>
      <c r="T1030" s="53"/>
      <c r="U1030" s="34"/>
      <c r="V1030" s="24"/>
      <c r="W1030" s="24"/>
      <c r="X1030" s="35"/>
    </row>
    <row r="1031" spans="1:24" ht="20" customHeight="1" x14ac:dyDescent="0.2">
      <c r="A1031" s="22"/>
      <c r="B1031" s="49"/>
      <c r="C1031" s="41"/>
      <c r="D1031" s="23"/>
      <c r="E1031" s="25"/>
      <c r="F1031" s="25"/>
      <c r="G1031" s="25"/>
      <c r="H1031" s="25"/>
      <c r="I1031" s="25"/>
      <c r="J1031" s="24"/>
      <c r="K1031" s="25"/>
      <c r="L1031" s="25"/>
      <c r="M1031" s="25"/>
      <c r="N1031" s="25"/>
      <c r="O1031" s="25"/>
      <c r="P1031" s="25"/>
      <c r="Q1031" s="25"/>
      <c r="R1031" s="24"/>
      <c r="S1031" s="35"/>
      <c r="T1031" s="53"/>
      <c r="U1031" s="34"/>
      <c r="V1031" s="24"/>
      <c r="W1031" s="24"/>
      <c r="X1031" s="35"/>
    </row>
    <row r="1032" spans="1:24" ht="20" customHeight="1" x14ac:dyDescent="0.2">
      <c r="A1032" s="22"/>
      <c r="B1032" s="49"/>
      <c r="C1032" s="41"/>
      <c r="D1032" s="23"/>
      <c r="E1032" s="25"/>
      <c r="F1032" s="25"/>
      <c r="G1032" s="25"/>
      <c r="H1032" s="25"/>
      <c r="I1032" s="25"/>
      <c r="J1032" s="24"/>
      <c r="K1032" s="25"/>
      <c r="L1032" s="25"/>
      <c r="M1032" s="25"/>
      <c r="N1032" s="25"/>
      <c r="O1032" s="25"/>
      <c r="P1032" s="25"/>
      <c r="Q1032" s="25"/>
      <c r="R1032" s="24"/>
      <c r="S1032" s="35"/>
      <c r="T1032" s="53"/>
      <c r="U1032" s="34"/>
      <c r="V1032" s="24"/>
      <c r="W1032" s="24"/>
      <c r="X1032" s="35"/>
    </row>
    <row r="1033" spans="1:24" ht="20" customHeight="1" x14ac:dyDescent="0.2">
      <c r="A1033" s="22"/>
      <c r="B1033" s="49"/>
      <c r="C1033" s="41"/>
      <c r="D1033" s="23"/>
      <c r="E1033" s="25"/>
      <c r="F1033" s="25"/>
      <c r="G1033" s="25"/>
      <c r="H1033" s="25"/>
      <c r="I1033" s="25"/>
      <c r="J1033" s="24"/>
      <c r="K1033" s="25"/>
      <c r="L1033" s="25"/>
      <c r="M1033" s="25"/>
      <c r="N1033" s="25"/>
      <c r="O1033" s="25"/>
      <c r="P1033" s="25"/>
      <c r="Q1033" s="25"/>
      <c r="R1033" s="24"/>
      <c r="S1033" s="35"/>
      <c r="T1033" s="53"/>
      <c r="U1033" s="34"/>
      <c r="V1033" s="24"/>
      <c r="W1033" s="24"/>
      <c r="X1033" s="35"/>
    </row>
    <row r="1034" spans="1:24" ht="20" customHeight="1" x14ac:dyDescent="0.2">
      <c r="A1034" s="22"/>
      <c r="B1034" s="49"/>
      <c r="C1034" s="41"/>
      <c r="D1034" s="23"/>
      <c r="E1034" s="25"/>
      <c r="F1034" s="25"/>
      <c r="G1034" s="25"/>
      <c r="H1034" s="25"/>
      <c r="I1034" s="25"/>
      <c r="J1034" s="24"/>
      <c r="K1034" s="25"/>
      <c r="L1034" s="25"/>
      <c r="M1034" s="25"/>
      <c r="N1034" s="25"/>
      <c r="O1034" s="25"/>
      <c r="P1034" s="25"/>
      <c r="Q1034" s="25"/>
      <c r="R1034" s="24"/>
      <c r="S1034" s="35"/>
      <c r="T1034" s="53"/>
      <c r="U1034" s="34"/>
      <c r="V1034" s="24"/>
      <c r="W1034" s="24"/>
      <c r="X1034" s="35"/>
    </row>
    <row r="1035" spans="1:24" ht="20" customHeight="1" x14ac:dyDescent="0.2">
      <c r="A1035" s="22"/>
      <c r="B1035" s="49"/>
      <c r="C1035" s="41"/>
      <c r="D1035" s="23"/>
      <c r="E1035" s="25"/>
      <c r="F1035" s="25"/>
      <c r="G1035" s="25"/>
      <c r="H1035" s="25"/>
      <c r="I1035" s="25"/>
      <c r="J1035" s="24"/>
      <c r="K1035" s="25"/>
      <c r="L1035" s="25"/>
      <c r="M1035" s="25"/>
      <c r="N1035" s="25"/>
      <c r="O1035" s="25"/>
      <c r="P1035" s="25"/>
      <c r="Q1035" s="25"/>
      <c r="R1035" s="24"/>
      <c r="S1035" s="35"/>
      <c r="T1035" s="53"/>
      <c r="U1035" s="34"/>
      <c r="V1035" s="24"/>
      <c r="W1035" s="24"/>
      <c r="X1035" s="35"/>
    </row>
    <row r="1036" spans="1:24" ht="20" customHeight="1" x14ac:dyDescent="0.2">
      <c r="A1036" s="22"/>
      <c r="B1036" s="49"/>
      <c r="C1036" s="41"/>
      <c r="D1036" s="23"/>
      <c r="E1036" s="25"/>
      <c r="F1036" s="25"/>
      <c r="G1036" s="25"/>
      <c r="H1036" s="25"/>
      <c r="I1036" s="25"/>
      <c r="J1036" s="24"/>
      <c r="K1036" s="25"/>
      <c r="L1036" s="25"/>
      <c r="M1036" s="25"/>
      <c r="N1036" s="25"/>
      <c r="O1036" s="25"/>
      <c r="P1036" s="25"/>
      <c r="Q1036" s="25"/>
      <c r="R1036" s="24"/>
      <c r="S1036" s="35"/>
      <c r="T1036" s="53"/>
      <c r="U1036" s="34"/>
      <c r="V1036" s="24"/>
      <c r="W1036" s="24"/>
      <c r="X1036" s="35"/>
    </row>
    <row r="1037" spans="1:24" ht="20" customHeight="1" x14ac:dyDescent="0.2">
      <c r="A1037" s="22"/>
      <c r="B1037" s="49"/>
      <c r="C1037" s="41"/>
      <c r="D1037" s="23"/>
      <c r="E1037" s="25"/>
      <c r="F1037" s="25"/>
      <c r="G1037" s="25"/>
      <c r="H1037" s="25"/>
      <c r="I1037" s="25"/>
      <c r="J1037" s="24"/>
      <c r="K1037" s="25"/>
      <c r="L1037" s="25"/>
      <c r="M1037" s="25"/>
      <c r="N1037" s="25"/>
      <c r="O1037" s="25"/>
      <c r="P1037" s="25"/>
      <c r="Q1037" s="25"/>
      <c r="R1037" s="24"/>
      <c r="S1037" s="35"/>
      <c r="T1037" s="53"/>
      <c r="U1037" s="34"/>
      <c r="V1037" s="24"/>
      <c r="W1037" s="24"/>
      <c r="X1037" s="35"/>
    </row>
    <row r="1038" spans="1:24" ht="20" customHeight="1" x14ac:dyDescent="0.2">
      <c r="A1038" s="22"/>
      <c r="B1038" s="49"/>
      <c r="C1038" s="41"/>
      <c r="D1038" s="23"/>
      <c r="E1038" s="25"/>
      <c r="F1038" s="25"/>
      <c r="G1038" s="25"/>
      <c r="H1038" s="25"/>
      <c r="I1038" s="25"/>
      <c r="J1038" s="24"/>
      <c r="K1038" s="25"/>
      <c r="L1038" s="25"/>
      <c r="M1038" s="25"/>
      <c r="N1038" s="25"/>
      <c r="O1038" s="25"/>
      <c r="P1038" s="25"/>
      <c r="Q1038" s="25"/>
      <c r="R1038" s="24"/>
      <c r="S1038" s="35"/>
      <c r="T1038" s="53"/>
      <c r="U1038" s="34"/>
      <c r="V1038" s="24"/>
      <c r="W1038" s="24"/>
      <c r="X1038" s="35"/>
    </row>
    <row r="1039" spans="1:24" ht="20" customHeight="1" x14ac:dyDescent="0.2">
      <c r="A1039" s="22"/>
      <c r="B1039" s="49"/>
      <c r="C1039" s="41"/>
      <c r="D1039" s="23"/>
      <c r="E1039" s="25"/>
      <c r="F1039" s="25"/>
      <c r="G1039" s="25"/>
      <c r="H1039" s="25"/>
      <c r="I1039" s="25"/>
      <c r="J1039" s="24"/>
      <c r="K1039" s="25"/>
      <c r="L1039" s="25"/>
      <c r="M1039" s="25"/>
      <c r="N1039" s="25"/>
      <c r="O1039" s="25"/>
      <c r="P1039" s="25"/>
      <c r="Q1039" s="25"/>
      <c r="R1039" s="24"/>
      <c r="S1039" s="35"/>
      <c r="T1039" s="53"/>
      <c r="U1039" s="34"/>
      <c r="V1039" s="24"/>
      <c r="W1039" s="24"/>
      <c r="X1039" s="35"/>
    </row>
    <row r="1040" spans="1:24" ht="20" customHeight="1" x14ac:dyDescent="0.2">
      <c r="A1040" s="22"/>
      <c r="B1040" s="49"/>
      <c r="C1040" s="41"/>
      <c r="D1040" s="23"/>
      <c r="E1040" s="25"/>
      <c r="F1040" s="25"/>
      <c r="G1040" s="25"/>
      <c r="H1040" s="25"/>
      <c r="I1040" s="25"/>
      <c r="J1040" s="24"/>
      <c r="K1040" s="25"/>
      <c r="L1040" s="25"/>
      <c r="M1040" s="25"/>
      <c r="N1040" s="25"/>
      <c r="O1040" s="25"/>
      <c r="P1040" s="25"/>
      <c r="Q1040" s="25"/>
      <c r="R1040" s="24"/>
      <c r="S1040" s="35"/>
      <c r="T1040" s="53"/>
      <c r="U1040" s="34"/>
      <c r="V1040" s="24"/>
      <c r="W1040" s="24"/>
      <c r="X1040" s="35"/>
    </row>
    <row r="1041" spans="1:24" ht="20" customHeight="1" x14ac:dyDescent="0.2">
      <c r="A1041" s="22"/>
      <c r="B1041" s="49"/>
      <c r="C1041" s="41"/>
      <c r="D1041" s="23"/>
      <c r="E1041" s="25"/>
      <c r="F1041" s="25"/>
      <c r="G1041" s="25"/>
      <c r="H1041" s="25"/>
      <c r="I1041" s="25"/>
      <c r="J1041" s="24"/>
      <c r="K1041" s="25"/>
      <c r="L1041" s="25"/>
      <c r="M1041" s="25"/>
      <c r="N1041" s="25"/>
      <c r="O1041" s="25"/>
      <c r="P1041" s="25"/>
      <c r="Q1041" s="25"/>
      <c r="R1041" s="24"/>
      <c r="S1041" s="35"/>
      <c r="T1041" s="53"/>
      <c r="U1041" s="34"/>
      <c r="V1041" s="24"/>
      <c r="W1041" s="24"/>
      <c r="X1041" s="35"/>
    </row>
    <row r="1042" spans="1:24" ht="20" customHeight="1" x14ac:dyDescent="0.2">
      <c r="A1042" s="22"/>
      <c r="B1042" s="49"/>
      <c r="C1042" s="41"/>
      <c r="D1042" s="23"/>
      <c r="E1042" s="25"/>
      <c r="F1042" s="25"/>
      <c r="G1042" s="25"/>
      <c r="H1042" s="25"/>
      <c r="I1042" s="25"/>
      <c r="J1042" s="24"/>
      <c r="K1042" s="25"/>
      <c r="L1042" s="25"/>
      <c r="M1042" s="25"/>
      <c r="N1042" s="25"/>
      <c r="O1042" s="25"/>
      <c r="P1042" s="25"/>
      <c r="Q1042" s="25"/>
      <c r="R1042" s="24"/>
      <c r="S1042" s="35"/>
      <c r="T1042" s="53"/>
      <c r="U1042" s="34"/>
      <c r="V1042" s="24"/>
      <c r="W1042" s="24"/>
      <c r="X1042" s="35"/>
    </row>
    <row r="1043" spans="1:24" ht="20" customHeight="1" x14ac:dyDescent="0.2">
      <c r="A1043" s="22"/>
      <c r="B1043" s="49"/>
      <c r="C1043" s="41"/>
      <c r="D1043" s="23"/>
      <c r="E1043" s="25"/>
      <c r="F1043" s="25"/>
      <c r="G1043" s="25"/>
      <c r="H1043" s="25"/>
      <c r="I1043" s="25"/>
      <c r="J1043" s="24"/>
      <c r="K1043" s="25"/>
      <c r="L1043" s="25"/>
      <c r="M1043" s="25"/>
      <c r="N1043" s="25"/>
      <c r="O1043" s="25"/>
      <c r="P1043" s="25"/>
      <c r="Q1043" s="25"/>
      <c r="R1043" s="24"/>
      <c r="S1043" s="35"/>
      <c r="T1043" s="53"/>
      <c r="U1043" s="34"/>
      <c r="V1043" s="24"/>
      <c r="W1043" s="24"/>
      <c r="X1043" s="35"/>
    </row>
    <row r="1044" spans="1:24" ht="20" customHeight="1" x14ac:dyDescent="0.2">
      <c r="A1044" s="22"/>
      <c r="B1044" s="49"/>
      <c r="C1044" s="41"/>
      <c r="D1044" s="23"/>
      <c r="E1044" s="25"/>
      <c r="F1044" s="25"/>
      <c r="G1044" s="25"/>
      <c r="H1044" s="25"/>
      <c r="I1044" s="25"/>
      <c r="J1044" s="24"/>
      <c r="K1044" s="25"/>
      <c r="L1044" s="25"/>
      <c r="M1044" s="25"/>
      <c r="N1044" s="25"/>
      <c r="O1044" s="25"/>
      <c r="P1044" s="25"/>
      <c r="Q1044" s="25"/>
      <c r="R1044" s="24"/>
      <c r="S1044" s="35"/>
      <c r="T1044" s="53"/>
      <c r="U1044" s="34"/>
      <c r="V1044" s="24"/>
      <c r="W1044" s="24"/>
      <c r="X1044" s="35"/>
    </row>
    <row r="1045" spans="1:24" ht="20" customHeight="1" x14ac:dyDescent="0.2">
      <c r="A1045" s="22"/>
      <c r="B1045" s="49"/>
      <c r="C1045" s="41"/>
      <c r="D1045" s="23"/>
      <c r="E1045" s="25"/>
      <c r="F1045" s="25"/>
      <c r="G1045" s="25"/>
      <c r="H1045" s="25"/>
      <c r="I1045" s="25"/>
      <c r="J1045" s="24"/>
      <c r="K1045" s="25"/>
      <c r="L1045" s="25"/>
      <c r="M1045" s="25"/>
      <c r="N1045" s="25"/>
      <c r="O1045" s="25"/>
      <c r="P1045" s="25"/>
      <c r="Q1045" s="25"/>
      <c r="R1045" s="24"/>
      <c r="S1045" s="35"/>
      <c r="T1045" s="53"/>
      <c r="U1045" s="34"/>
      <c r="V1045" s="24"/>
      <c r="W1045" s="24"/>
      <c r="X1045" s="35"/>
    </row>
    <row r="1046" spans="1:24" ht="20" customHeight="1" x14ac:dyDescent="0.2">
      <c r="A1046" s="22"/>
      <c r="B1046" s="49"/>
      <c r="C1046" s="41"/>
      <c r="D1046" s="23"/>
      <c r="E1046" s="25"/>
      <c r="F1046" s="25"/>
      <c r="G1046" s="25"/>
      <c r="H1046" s="25"/>
      <c r="I1046" s="25"/>
      <c r="J1046" s="24"/>
      <c r="K1046" s="25"/>
      <c r="L1046" s="25"/>
      <c r="M1046" s="25"/>
      <c r="N1046" s="25"/>
      <c r="O1046" s="25"/>
      <c r="P1046" s="25"/>
      <c r="Q1046" s="25"/>
      <c r="R1046" s="24"/>
      <c r="S1046" s="35"/>
      <c r="T1046" s="53"/>
      <c r="U1046" s="34"/>
      <c r="V1046" s="24"/>
      <c r="W1046" s="24"/>
      <c r="X1046" s="35"/>
    </row>
    <row r="1047" spans="1:24" ht="20" customHeight="1" x14ac:dyDescent="0.2">
      <c r="A1047" s="22"/>
      <c r="B1047" s="49"/>
      <c r="C1047" s="41"/>
      <c r="D1047" s="23"/>
      <c r="E1047" s="25"/>
      <c r="F1047" s="25"/>
      <c r="G1047" s="25"/>
      <c r="H1047" s="25"/>
      <c r="I1047" s="25"/>
      <c r="J1047" s="24"/>
      <c r="K1047" s="25"/>
      <c r="L1047" s="25"/>
      <c r="M1047" s="25"/>
      <c r="N1047" s="25"/>
      <c r="O1047" s="25"/>
      <c r="P1047" s="25"/>
      <c r="Q1047" s="25"/>
      <c r="R1047" s="24"/>
      <c r="S1047" s="35"/>
      <c r="T1047" s="53"/>
      <c r="U1047" s="34"/>
      <c r="V1047" s="24"/>
      <c r="W1047" s="24"/>
      <c r="X1047" s="35"/>
    </row>
    <row r="1048" spans="1:24" ht="20" customHeight="1" x14ac:dyDescent="0.2">
      <c r="A1048" s="22"/>
      <c r="B1048" s="49"/>
      <c r="C1048" s="41"/>
      <c r="D1048" s="23"/>
      <c r="E1048" s="25"/>
      <c r="F1048" s="25"/>
      <c r="G1048" s="25"/>
      <c r="H1048" s="25"/>
      <c r="I1048" s="25"/>
      <c r="J1048" s="24"/>
      <c r="K1048" s="25"/>
      <c r="L1048" s="25"/>
      <c r="M1048" s="25"/>
      <c r="N1048" s="25"/>
      <c r="O1048" s="25"/>
      <c r="P1048" s="25"/>
      <c r="Q1048" s="25"/>
      <c r="R1048" s="24"/>
      <c r="S1048" s="35"/>
      <c r="T1048" s="53"/>
      <c r="U1048" s="34"/>
      <c r="V1048" s="24"/>
      <c r="W1048" s="24"/>
      <c r="X1048" s="35"/>
    </row>
    <row r="1049" spans="1:24" ht="20" customHeight="1" x14ac:dyDescent="0.2">
      <c r="A1049" s="22"/>
      <c r="B1049" s="49"/>
      <c r="C1049" s="41"/>
      <c r="D1049" s="23"/>
      <c r="E1049" s="25"/>
      <c r="F1049" s="25"/>
      <c r="G1049" s="25"/>
      <c r="H1049" s="25"/>
      <c r="I1049" s="25"/>
      <c r="J1049" s="24"/>
      <c r="K1049" s="25"/>
      <c r="L1049" s="25"/>
      <c r="M1049" s="25"/>
      <c r="N1049" s="25"/>
      <c r="O1049" s="25"/>
      <c r="P1049" s="25"/>
      <c r="Q1049" s="25"/>
      <c r="R1049" s="24"/>
      <c r="S1049" s="35"/>
      <c r="T1049" s="53"/>
      <c r="U1049" s="34"/>
      <c r="V1049" s="24"/>
      <c r="W1049" s="24"/>
      <c r="X1049" s="35"/>
    </row>
    <row r="1050" spans="1:24" ht="20" customHeight="1" x14ac:dyDescent="0.2">
      <c r="A1050" s="22"/>
      <c r="B1050" s="49"/>
      <c r="C1050" s="41"/>
      <c r="D1050" s="23"/>
      <c r="E1050" s="25"/>
      <c r="F1050" s="25"/>
      <c r="G1050" s="25"/>
      <c r="H1050" s="25"/>
      <c r="I1050" s="25"/>
      <c r="J1050" s="24"/>
      <c r="K1050" s="25"/>
      <c r="L1050" s="25"/>
      <c r="M1050" s="25"/>
      <c r="N1050" s="25"/>
      <c r="O1050" s="25"/>
      <c r="P1050" s="25"/>
      <c r="Q1050" s="25"/>
      <c r="R1050" s="24"/>
      <c r="S1050" s="35"/>
      <c r="T1050" s="53"/>
      <c r="U1050" s="34"/>
      <c r="V1050" s="24"/>
      <c r="W1050" s="24"/>
      <c r="X1050" s="35"/>
    </row>
    <row r="1051" spans="1:24" ht="20" customHeight="1" x14ac:dyDescent="0.2">
      <c r="A1051" s="22"/>
      <c r="B1051" s="49"/>
      <c r="C1051" s="41"/>
      <c r="D1051" s="23"/>
      <c r="E1051" s="25"/>
      <c r="F1051" s="25"/>
      <c r="G1051" s="25"/>
      <c r="H1051" s="25"/>
      <c r="I1051" s="25"/>
      <c r="J1051" s="24"/>
      <c r="K1051" s="25"/>
      <c r="L1051" s="25"/>
      <c r="M1051" s="25"/>
      <c r="N1051" s="25"/>
      <c r="O1051" s="25"/>
      <c r="P1051" s="25"/>
      <c r="Q1051" s="25"/>
      <c r="R1051" s="24"/>
      <c r="S1051" s="35"/>
      <c r="T1051" s="53"/>
      <c r="U1051" s="34"/>
      <c r="V1051" s="24"/>
      <c r="W1051" s="24"/>
      <c r="X1051" s="35"/>
    </row>
    <row r="1052" spans="1:24" ht="20" customHeight="1" x14ac:dyDescent="0.2">
      <c r="A1052" s="22"/>
      <c r="B1052" s="49"/>
      <c r="C1052" s="41"/>
      <c r="D1052" s="23"/>
      <c r="E1052" s="25"/>
      <c r="F1052" s="25"/>
      <c r="G1052" s="25"/>
      <c r="H1052" s="25"/>
      <c r="I1052" s="25"/>
      <c r="J1052" s="24"/>
      <c r="K1052" s="25"/>
      <c r="L1052" s="25"/>
      <c r="M1052" s="25"/>
      <c r="N1052" s="25"/>
      <c r="O1052" s="25"/>
      <c r="P1052" s="25"/>
      <c r="Q1052" s="25"/>
      <c r="R1052" s="24"/>
      <c r="S1052" s="35"/>
      <c r="T1052" s="53"/>
      <c r="U1052" s="34"/>
      <c r="V1052" s="24"/>
      <c r="W1052" s="24"/>
      <c r="X1052" s="35"/>
    </row>
    <row r="1053" spans="1:24" ht="20" customHeight="1" x14ac:dyDescent="0.2">
      <c r="A1053" s="22"/>
      <c r="B1053" s="49"/>
      <c r="C1053" s="41"/>
      <c r="D1053" s="23"/>
      <c r="E1053" s="25"/>
      <c r="F1053" s="25"/>
      <c r="G1053" s="25"/>
      <c r="H1053" s="25"/>
      <c r="I1053" s="25"/>
      <c r="J1053" s="24"/>
      <c r="K1053" s="25"/>
      <c r="L1053" s="25"/>
      <c r="M1053" s="25"/>
      <c r="N1053" s="25"/>
      <c r="O1053" s="25"/>
      <c r="P1053" s="25"/>
      <c r="Q1053" s="25"/>
      <c r="R1053" s="24"/>
      <c r="S1053" s="35"/>
      <c r="T1053" s="53"/>
      <c r="U1053" s="34"/>
      <c r="V1053" s="24"/>
      <c r="W1053" s="24"/>
      <c r="X1053" s="35"/>
    </row>
    <row r="1054" spans="1:24" ht="20" customHeight="1" x14ac:dyDescent="0.2">
      <c r="A1054" s="22"/>
      <c r="B1054" s="49"/>
      <c r="C1054" s="41"/>
      <c r="D1054" s="23"/>
      <c r="E1054" s="25"/>
      <c r="F1054" s="25"/>
      <c r="G1054" s="25"/>
      <c r="H1054" s="25"/>
      <c r="I1054" s="25"/>
      <c r="J1054" s="24"/>
      <c r="K1054" s="25"/>
      <c r="L1054" s="25"/>
      <c r="M1054" s="25"/>
      <c r="N1054" s="25"/>
      <c r="O1054" s="25"/>
      <c r="P1054" s="25"/>
      <c r="Q1054" s="25"/>
      <c r="R1054" s="24"/>
      <c r="S1054" s="35"/>
      <c r="T1054" s="53"/>
      <c r="U1054" s="34"/>
      <c r="V1054" s="24"/>
      <c r="W1054" s="24"/>
      <c r="X1054" s="35"/>
    </row>
    <row r="1055" spans="1:24" ht="20" customHeight="1" x14ac:dyDescent="0.2">
      <c r="A1055" s="22"/>
      <c r="B1055" s="49"/>
      <c r="C1055" s="41"/>
      <c r="D1055" s="23"/>
      <c r="E1055" s="25"/>
      <c r="F1055" s="25"/>
      <c r="G1055" s="25"/>
      <c r="H1055" s="25"/>
      <c r="I1055" s="25"/>
      <c r="J1055" s="24"/>
      <c r="K1055" s="25"/>
      <c r="L1055" s="25"/>
      <c r="M1055" s="25"/>
      <c r="N1055" s="25"/>
      <c r="O1055" s="25"/>
      <c r="P1055" s="25"/>
      <c r="Q1055" s="25"/>
      <c r="R1055" s="24"/>
      <c r="S1055" s="35"/>
      <c r="T1055" s="53"/>
      <c r="U1055" s="34"/>
      <c r="V1055" s="24"/>
      <c r="W1055" s="24"/>
      <c r="X1055" s="35"/>
    </row>
    <row r="1056" spans="1:24" ht="20" customHeight="1" x14ac:dyDescent="0.2">
      <c r="A1056" s="22"/>
      <c r="B1056" s="49"/>
      <c r="C1056" s="41"/>
      <c r="D1056" s="23"/>
      <c r="E1056" s="25"/>
      <c r="F1056" s="25"/>
      <c r="G1056" s="25"/>
      <c r="H1056" s="25"/>
      <c r="I1056" s="25"/>
      <c r="J1056" s="24"/>
      <c r="K1056" s="25"/>
      <c r="L1056" s="25"/>
      <c r="M1056" s="25"/>
      <c r="N1056" s="25"/>
      <c r="O1056" s="25"/>
      <c r="P1056" s="25"/>
      <c r="Q1056" s="25"/>
      <c r="R1056" s="24"/>
      <c r="S1056" s="35"/>
      <c r="T1056" s="53"/>
      <c r="U1056" s="34"/>
      <c r="V1056" s="24"/>
      <c r="W1056" s="24"/>
      <c r="X1056" s="35"/>
    </row>
    <row r="1057" spans="1:24" ht="20" customHeight="1" x14ac:dyDescent="0.2">
      <c r="A1057" s="22"/>
      <c r="B1057" s="49"/>
      <c r="C1057" s="41"/>
      <c r="D1057" s="23"/>
      <c r="E1057" s="25"/>
      <c r="F1057" s="25"/>
      <c r="G1057" s="25"/>
      <c r="H1057" s="25"/>
      <c r="I1057" s="25"/>
      <c r="J1057" s="24"/>
      <c r="K1057" s="25"/>
      <c r="L1057" s="25"/>
      <c r="M1057" s="25"/>
      <c r="N1057" s="25"/>
      <c r="O1057" s="25"/>
      <c r="P1057" s="25"/>
      <c r="Q1057" s="25"/>
      <c r="R1057" s="24"/>
      <c r="S1057" s="35"/>
      <c r="T1057" s="53"/>
      <c r="U1057" s="34"/>
      <c r="V1057" s="24"/>
      <c r="W1057" s="24"/>
      <c r="X1057" s="35"/>
    </row>
    <row r="1058" spans="1:24" ht="20" customHeight="1" x14ac:dyDescent="0.2">
      <c r="A1058" s="22"/>
      <c r="B1058" s="49"/>
      <c r="C1058" s="41"/>
      <c r="D1058" s="23"/>
      <c r="E1058" s="25"/>
      <c r="F1058" s="25"/>
      <c r="G1058" s="25"/>
      <c r="H1058" s="25"/>
      <c r="I1058" s="25"/>
      <c r="J1058" s="24"/>
      <c r="K1058" s="25"/>
      <c r="L1058" s="25"/>
      <c r="M1058" s="25"/>
      <c r="N1058" s="25"/>
      <c r="O1058" s="25"/>
      <c r="P1058" s="25"/>
      <c r="Q1058" s="25"/>
      <c r="R1058" s="24"/>
      <c r="S1058" s="35"/>
      <c r="T1058" s="53"/>
      <c r="U1058" s="34"/>
      <c r="V1058" s="24"/>
      <c r="W1058" s="24"/>
      <c r="X1058" s="35"/>
    </row>
    <row r="1059" spans="1:24" ht="20" customHeight="1" x14ac:dyDescent="0.2">
      <c r="A1059" s="22"/>
      <c r="B1059" s="49"/>
      <c r="C1059" s="41"/>
      <c r="D1059" s="23"/>
      <c r="E1059" s="25"/>
      <c r="F1059" s="25"/>
      <c r="G1059" s="25"/>
      <c r="H1059" s="25"/>
      <c r="I1059" s="25"/>
      <c r="J1059" s="24"/>
      <c r="K1059" s="25"/>
      <c r="L1059" s="25"/>
      <c r="M1059" s="25"/>
      <c r="N1059" s="25"/>
      <c r="O1059" s="25"/>
      <c r="P1059" s="25"/>
      <c r="Q1059" s="25"/>
      <c r="R1059" s="24"/>
      <c r="S1059" s="35"/>
      <c r="T1059" s="53"/>
      <c r="U1059" s="34"/>
      <c r="V1059" s="24"/>
      <c r="W1059" s="24"/>
      <c r="X1059" s="35"/>
    </row>
    <row r="1060" spans="1:24" ht="20" customHeight="1" x14ac:dyDescent="0.2">
      <c r="A1060" s="22"/>
      <c r="B1060" s="49"/>
      <c r="C1060" s="41"/>
      <c r="D1060" s="23"/>
      <c r="E1060" s="25"/>
      <c r="F1060" s="25"/>
      <c r="G1060" s="25"/>
      <c r="H1060" s="25"/>
      <c r="I1060" s="25"/>
      <c r="J1060" s="24"/>
      <c r="K1060" s="25"/>
      <c r="L1060" s="25"/>
      <c r="M1060" s="25"/>
      <c r="N1060" s="25"/>
      <c r="O1060" s="25"/>
      <c r="P1060" s="25"/>
      <c r="Q1060" s="25"/>
      <c r="R1060" s="24"/>
      <c r="S1060" s="35"/>
      <c r="T1060" s="53"/>
      <c r="U1060" s="34"/>
      <c r="V1060" s="24"/>
      <c r="W1060" s="24"/>
      <c r="X1060" s="35"/>
    </row>
    <row r="1061" spans="1:24" ht="20" customHeight="1" x14ac:dyDescent="0.2">
      <c r="A1061" s="22"/>
      <c r="B1061" s="49"/>
      <c r="C1061" s="41"/>
      <c r="D1061" s="23"/>
      <c r="E1061" s="25"/>
      <c r="F1061" s="25"/>
      <c r="G1061" s="25"/>
      <c r="H1061" s="25"/>
      <c r="I1061" s="25"/>
      <c r="J1061" s="24"/>
      <c r="K1061" s="25"/>
      <c r="L1061" s="25"/>
      <c r="M1061" s="25"/>
      <c r="N1061" s="25"/>
      <c r="O1061" s="25"/>
      <c r="P1061" s="25"/>
      <c r="Q1061" s="25"/>
      <c r="R1061" s="24"/>
      <c r="S1061" s="35"/>
      <c r="T1061" s="53"/>
      <c r="U1061" s="34"/>
      <c r="V1061" s="24"/>
      <c r="W1061" s="24"/>
      <c r="X1061" s="35"/>
    </row>
    <row r="1062" spans="1:24" ht="20" customHeight="1" x14ac:dyDescent="0.2">
      <c r="A1062" s="22"/>
      <c r="B1062" s="49"/>
      <c r="C1062" s="41"/>
      <c r="D1062" s="23"/>
      <c r="E1062" s="25"/>
      <c r="F1062" s="25"/>
      <c r="G1062" s="25"/>
      <c r="H1062" s="25"/>
      <c r="I1062" s="25"/>
      <c r="J1062" s="24"/>
      <c r="K1062" s="25"/>
      <c r="L1062" s="25"/>
      <c r="M1062" s="25"/>
      <c r="N1062" s="25"/>
      <c r="O1062" s="25"/>
      <c r="P1062" s="25"/>
      <c r="Q1062" s="25"/>
      <c r="R1062" s="24"/>
      <c r="S1062" s="35"/>
      <c r="T1062" s="53"/>
      <c r="U1062" s="34"/>
      <c r="V1062" s="24"/>
      <c r="W1062" s="24"/>
      <c r="X1062" s="35"/>
    </row>
    <row r="1063" spans="1:24" ht="20" customHeight="1" x14ac:dyDescent="0.2">
      <c r="A1063" s="22"/>
      <c r="B1063" s="49"/>
      <c r="C1063" s="41"/>
      <c r="D1063" s="23"/>
      <c r="E1063" s="25"/>
      <c r="F1063" s="25"/>
      <c r="G1063" s="25"/>
      <c r="H1063" s="25"/>
      <c r="I1063" s="25"/>
      <c r="J1063" s="24"/>
      <c r="K1063" s="25"/>
      <c r="L1063" s="25"/>
      <c r="M1063" s="25"/>
      <c r="N1063" s="25"/>
      <c r="O1063" s="25"/>
      <c r="P1063" s="25"/>
      <c r="Q1063" s="25"/>
      <c r="R1063" s="24"/>
      <c r="S1063" s="35"/>
      <c r="T1063" s="53"/>
      <c r="U1063" s="34"/>
      <c r="V1063" s="24"/>
      <c r="W1063" s="24"/>
      <c r="X1063" s="35"/>
    </row>
    <row r="1064" spans="1:24" ht="20" customHeight="1" x14ac:dyDescent="0.2">
      <c r="A1064" s="22"/>
      <c r="B1064" s="49"/>
      <c r="C1064" s="41"/>
      <c r="D1064" s="23"/>
      <c r="E1064" s="25"/>
      <c r="F1064" s="25"/>
      <c r="G1064" s="25"/>
      <c r="H1064" s="25"/>
      <c r="I1064" s="25"/>
      <c r="J1064" s="24"/>
      <c r="K1064" s="25"/>
      <c r="L1064" s="25"/>
      <c r="M1064" s="25"/>
      <c r="N1064" s="25"/>
      <c r="O1064" s="25"/>
      <c r="P1064" s="25"/>
      <c r="Q1064" s="25"/>
      <c r="R1064" s="24"/>
      <c r="S1064" s="35"/>
      <c r="T1064" s="53"/>
      <c r="U1064" s="34"/>
      <c r="V1064" s="24"/>
      <c r="W1064" s="24"/>
      <c r="X1064" s="35"/>
    </row>
    <row r="1065" spans="1:24" ht="20" customHeight="1" x14ac:dyDescent="0.2">
      <c r="A1065" s="22"/>
      <c r="B1065" s="49"/>
      <c r="C1065" s="41"/>
      <c r="D1065" s="23"/>
      <c r="E1065" s="25"/>
      <c r="F1065" s="25"/>
      <c r="G1065" s="25"/>
      <c r="H1065" s="25"/>
      <c r="I1065" s="25"/>
      <c r="J1065" s="24"/>
      <c r="K1065" s="25"/>
      <c r="L1065" s="25"/>
      <c r="M1065" s="25"/>
      <c r="N1065" s="25"/>
      <c r="O1065" s="25"/>
      <c r="P1065" s="25"/>
      <c r="Q1065" s="25"/>
      <c r="R1065" s="24"/>
      <c r="S1065" s="35"/>
      <c r="T1065" s="53"/>
      <c r="U1065" s="34"/>
      <c r="V1065" s="24"/>
      <c r="W1065" s="24"/>
      <c r="X1065" s="35"/>
    </row>
    <row r="1066" spans="1:24" ht="20" customHeight="1" x14ac:dyDescent="0.2">
      <c r="A1066" s="22"/>
      <c r="B1066" s="49"/>
      <c r="C1066" s="41"/>
      <c r="D1066" s="23"/>
      <c r="E1066" s="25"/>
      <c r="F1066" s="25"/>
      <c r="G1066" s="25"/>
      <c r="H1066" s="25"/>
      <c r="I1066" s="25"/>
      <c r="J1066" s="24"/>
      <c r="K1066" s="25"/>
      <c r="L1066" s="25"/>
      <c r="M1066" s="25"/>
      <c r="N1066" s="25"/>
      <c r="O1066" s="25"/>
      <c r="P1066" s="25"/>
      <c r="Q1066" s="25"/>
      <c r="R1066" s="24"/>
      <c r="S1066" s="35"/>
      <c r="T1066" s="53"/>
      <c r="U1066" s="34"/>
      <c r="V1066" s="24"/>
      <c r="W1066" s="24"/>
      <c r="X1066" s="35"/>
    </row>
    <row r="1067" spans="1:24" ht="20" customHeight="1" x14ac:dyDescent="0.2">
      <c r="A1067" s="22"/>
      <c r="B1067" s="49"/>
      <c r="C1067" s="41"/>
      <c r="D1067" s="23"/>
      <c r="E1067" s="25"/>
      <c r="F1067" s="25"/>
      <c r="G1067" s="25"/>
      <c r="H1067" s="25"/>
      <c r="I1067" s="25"/>
      <c r="J1067" s="24"/>
      <c r="K1067" s="25"/>
      <c r="L1067" s="25"/>
      <c r="M1067" s="25"/>
      <c r="N1067" s="25"/>
      <c r="O1067" s="25"/>
      <c r="P1067" s="25"/>
      <c r="Q1067" s="25"/>
      <c r="R1067" s="24"/>
      <c r="S1067" s="35"/>
      <c r="T1067" s="53"/>
      <c r="U1067" s="34"/>
      <c r="V1067" s="24"/>
      <c r="W1067" s="24"/>
      <c r="X1067" s="35"/>
    </row>
    <row r="1068" spans="1:24" ht="20" customHeight="1" x14ac:dyDescent="0.2">
      <c r="A1068" s="22"/>
      <c r="B1068" s="49"/>
      <c r="C1068" s="41"/>
      <c r="D1068" s="23"/>
      <c r="E1068" s="25"/>
      <c r="F1068" s="25"/>
      <c r="G1068" s="25"/>
      <c r="H1068" s="25"/>
      <c r="I1068" s="25"/>
      <c r="J1068" s="24"/>
      <c r="K1068" s="25"/>
      <c r="L1068" s="25"/>
      <c r="M1068" s="25"/>
      <c r="N1068" s="25"/>
      <c r="O1068" s="25"/>
      <c r="P1068" s="25"/>
      <c r="Q1068" s="25"/>
      <c r="R1068" s="24"/>
      <c r="S1068" s="35"/>
      <c r="T1068" s="53"/>
      <c r="U1068" s="34"/>
      <c r="V1068" s="24"/>
      <c r="W1068" s="24"/>
      <c r="X1068" s="35"/>
    </row>
    <row r="1069" spans="1:24" ht="20" customHeight="1" x14ac:dyDescent="0.2">
      <c r="A1069" s="22"/>
      <c r="B1069" s="49"/>
      <c r="C1069" s="41"/>
      <c r="D1069" s="23"/>
      <c r="E1069" s="25"/>
      <c r="F1069" s="25"/>
      <c r="G1069" s="25"/>
      <c r="H1069" s="25"/>
      <c r="I1069" s="25"/>
      <c r="J1069" s="24"/>
      <c r="K1069" s="25"/>
      <c r="L1069" s="25"/>
      <c r="M1069" s="25"/>
      <c r="N1069" s="25"/>
      <c r="O1069" s="25"/>
      <c r="P1069" s="25"/>
      <c r="Q1069" s="25"/>
      <c r="R1069" s="24"/>
      <c r="S1069" s="35"/>
      <c r="T1069" s="53"/>
      <c r="U1069" s="34"/>
      <c r="V1069" s="24"/>
      <c r="W1069" s="24"/>
      <c r="X1069" s="35"/>
    </row>
    <row r="1070" spans="1:24" ht="20" customHeight="1" x14ac:dyDescent="0.2">
      <c r="A1070" s="22"/>
      <c r="B1070" s="49"/>
      <c r="C1070" s="41"/>
      <c r="D1070" s="23"/>
      <c r="E1070" s="25"/>
      <c r="F1070" s="25"/>
      <c r="G1070" s="25"/>
      <c r="H1070" s="25"/>
      <c r="I1070" s="25"/>
      <c r="J1070" s="24"/>
      <c r="K1070" s="25"/>
      <c r="L1070" s="25"/>
      <c r="M1070" s="25"/>
      <c r="N1070" s="25"/>
      <c r="O1070" s="25"/>
      <c r="P1070" s="25"/>
      <c r="Q1070" s="25"/>
      <c r="R1070" s="24"/>
      <c r="S1070" s="35"/>
      <c r="T1070" s="53"/>
      <c r="U1070" s="34"/>
      <c r="V1070" s="24"/>
      <c r="W1070" s="24"/>
      <c r="X1070" s="35"/>
    </row>
    <row r="1071" spans="1:24" ht="20" customHeight="1" x14ac:dyDescent="0.2">
      <c r="A1071" s="22"/>
      <c r="B1071" s="49"/>
      <c r="C1071" s="41"/>
      <c r="D1071" s="23"/>
      <c r="E1071" s="25"/>
      <c r="F1071" s="25"/>
      <c r="G1071" s="25"/>
      <c r="H1071" s="25"/>
      <c r="I1071" s="25"/>
      <c r="J1071" s="24"/>
      <c r="K1071" s="25"/>
      <c r="L1071" s="25"/>
      <c r="M1071" s="25"/>
      <c r="N1071" s="25"/>
      <c r="O1071" s="25"/>
      <c r="P1071" s="25"/>
      <c r="Q1071" s="25"/>
      <c r="R1071" s="24"/>
      <c r="S1071" s="35"/>
      <c r="T1071" s="53"/>
      <c r="U1071" s="34"/>
      <c r="V1071" s="24"/>
      <c r="W1071" s="24"/>
      <c r="X1071" s="35"/>
    </row>
    <row r="1072" spans="1:24" ht="20" customHeight="1" x14ac:dyDescent="0.2">
      <c r="A1072" s="22"/>
      <c r="B1072" s="49"/>
      <c r="C1072" s="41"/>
      <c r="D1072" s="23"/>
      <c r="E1072" s="25"/>
      <c r="F1072" s="25"/>
      <c r="G1072" s="25"/>
      <c r="H1072" s="25"/>
      <c r="I1072" s="25"/>
      <c r="J1072" s="24"/>
      <c r="K1072" s="25"/>
      <c r="L1072" s="25"/>
      <c r="M1072" s="25"/>
      <c r="N1072" s="25"/>
      <c r="O1072" s="25"/>
      <c r="P1072" s="25"/>
      <c r="Q1072" s="25"/>
      <c r="R1072" s="24"/>
      <c r="S1072" s="35"/>
      <c r="T1072" s="53"/>
      <c r="U1072" s="34"/>
      <c r="V1072" s="24"/>
      <c r="W1072" s="24"/>
      <c r="X1072" s="35"/>
    </row>
    <row r="1073" spans="1:24" ht="20" customHeight="1" x14ac:dyDescent="0.2">
      <c r="A1073" s="22"/>
      <c r="B1073" s="49"/>
      <c r="C1073" s="41"/>
      <c r="D1073" s="23"/>
      <c r="E1073" s="25"/>
      <c r="F1073" s="25"/>
      <c r="G1073" s="25"/>
      <c r="H1073" s="25"/>
      <c r="I1073" s="25"/>
      <c r="J1073" s="24"/>
      <c r="K1073" s="25"/>
      <c r="L1073" s="25"/>
      <c r="M1073" s="25"/>
      <c r="N1073" s="25"/>
      <c r="O1073" s="25"/>
      <c r="P1073" s="25"/>
      <c r="Q1073" s="25"/>
      <c r="R1073" s="24"/>
      <c r="S1073" s="35"/>
      <c r="T1073" s="53"/>
      <c r="U1073" s="34"/>
      <c r="V1073" s="24"/>
      <c r="W1073" s="24"/>
      <c r="X1073" s="35"/>
    </row>
    <row r="1074" spans="1:24" ht="20" customHeight="1" x14ac:dyDescent="0.2">
      <c r="A1074" s="22"/>
      <c r="B1074" s="49"/>
      <c r="C1074" s="41"/>
      <c r="D1074" s="23"/>
      <c r="E1074" s="25"/>
      <c r="F1074" s="25"/>
      <c r="G1074" s="25"/>
      <c r="H1074" s="25"/>
      <c r="I1074" s="25"/>
      <c r="J1074" s="24"/>
      <c r="K1074" s="25"/>
      <c r="L1074" s="25"/>
      <c r="M1074" s="25"/>
      <c r="N1074" s="25"/>
      <c r="O1074" s="25"/>
      <c r="P1074" s="25"/>
      <c r="Q1074" s="25"/>
      <c r="R1074" s="24"/>
      <c r="S1074" s="35"/>
      <c r="T1074" s="53"/>
      <c r="U1074" s="34"/>
      <c r="V1074" s="24"/>
      <c r="W1074" s="24"/>
      <c r="X1074" s="35"/>
    </row>
    <row r="1075" spans="1:24" ht="20" customHeight="1" x14ac:dyDescent="0.2">
      <c r="A1075" s="22"/>
      <c r="B1075" s="49"/>
      <c r="C1075" s="41"/>
      <c r="D1075" s="23"/>
      <c r="E1075" s="25"/>
      <c r="F1075" s="25"/>
      <c r="G1075" s="25"/>
      <c r="H1075" s="25"/>
      <c r="I1075" s="25"/>
      <c r="J1075" s="24"/>
      <c r="K1075" s="25"/>
      <c r="L1075" s="25"/>
      <c r="M1075" s="25"/>
      <c r="N1075" s="25"/>
      <c r="O1075" s="25"/>
      <c r="P1075" s="25"/>
      <c r="Q1075" s="25"/>
      <c r="R1075" s="24"/>
      <c r="S1075" s="35"/>
      <c r="T1075" s="53"/>
      <c r="U1075" s="34"/>
      <c r="V1075" s="24"/>
      <c r="W1075" s="24"/>
      <c r="X1075" s="35"/>
    </row>
    <row r="1076" spans="1:24" ht="20" customHeight="1" x14ac:dyDescent="0.2">
      <c r="A1076" s="22"/>
      <c r="B1076" s="49"/>
      <c r="C1076" s="41"/>
      <c r="D1076" s="23"/>
      <c r="E1076" s="25"/>
      <c r="F1076" s="25"/>
      <c r="G1076" s="25"/>
      <c r="H1076" s="25"/>
      <c r="I1076" s="25"/>
      <c r="J1076" s="24"/>
      <c r="K1076" s="25"/>
      <c r="L1076" s="25"/>
      <c r="M1076" s="25"/>
      <c r="N1076" s="25"/>
      <c r="O1076" s="25"/>
      <c r="P1076" s="25"/>
      <c r="Q1076" s="25"/>
      <c r="R1076" s="24"/>
      <c r="S1076" s="35"/>
      <c r="T1076" s="53"/>
      <c r="U1076" s="34"/>
      <c r="V1076" s="24"/>
      <c r="W1076" s="24"/>
      <c r="X1076" s="35"/>
    </row>
    <row r="1077" spans="1:24" ht="20" customHeight="1" x14ac:dyDescent="0.2">
      <c r="A1077" s="22"/>
      <c r="B1077" s="49"/>
      <c r="C1077" s="41"/>
      <c r="D1077" s="23"/>
      <c r="E1077" s="25"/>
      <c r="F1077" s="25"/>
      <c r="G1077" s="25"/>
      <c r="H1077" s="25"/>
      <c r="I1077" s="25"/>
      <c r="J1077" s="24"/>
      <c r="K1077" s="25"/>
      <c r="L1077" s="25"/>
      <c r="M1077" s="25"/>
      <c r="N1077" s="25"/>
      <c r="O1077" s="25"/>
      <c r="P1077" s="25"/>
      <c r="Q1077" s="25"/>
      <c r="R1077" s="24"/>
      <c r="S1077" s="35"/>
      <c r="T1077" s="53"/>
      <c r="U1077" s="34"/>
      <c r="V1077" s="24"/>
      <c r="W1077" s="24"/>
      <c r="X1077" s="35"/>
    </row>
    <row r="1078" spans="1:24" ht="20" customHeight="1" x14ac:dyDescent="0.2">
      <c r="A1078" s="22"/>
      <c r="B1078" s="49"/>
      <c r="C1078" s="41"/>
      <c r="D1078" s="23"/>
      <c r="E1078" s="25"/>
      <c r="F1078" s="25"/>
      <c r="G1078" s="25"/>
      <c r="H1078" s="25"/>
      <c r="I1078" s="25"/>
      <c r="J1078" s="24"/>
      <c r="K1078" s="25"/>
      <c r="L1078" s="25"/>
      <c r="M1078" s="25"/>
      <c r="N1078" s="25"/>
      <c r="O1078" s="25"/>
      <c r="P1078" s="25"/>
      <c r="Q1078" s="25"/>
      <c r="R1078" s="24"/>
      <c r="S1078" s="35"/>
      <c r="T1078" s="53"/>
      <c r="U1078" s="34"/>
      <c r="V1078" s="24"/>
      <c r="W1078" s="24"/>
      <c r="X1078" s="35"/>
    </row>
    <row r="1079" spans="1:24" ht="20" customHeight="1" x14ac:dyDescent="0.2">
      <c r="A1079" s="22"/>
      <c r="B1079" s="49"/>
      <c r="C1079" s="41"/>
      <c r="D1079" s="23"/>
      <c r="E1079" s="25"/>
      <c r="F1079" s="25"/>
      <c r="G1079" s="25"/>
      <c r="H1079" s="25"/>
      <c r="I1079" s="25"/>
      <c r="J1079" s="24"/>
      <c r="K1079" s="25"/>
      <c r="L1079" s="25"/>
      <c r="M1079" s="25"/>
      <c r="N1079" s="25"/>
      <c r="O1079" s="25"/>
      <c r="P1079" s="25"/>
      <c r="Q1079" s="25"/>
      <c r="R1079" s="24"/>
      <c r="S1079" s="35"/>
      <c r="T1079" s="53"/>
      <c r="U1079" s="34"/>
      <c r="V1079" s="24"/>
      <c r="W1079" s="24"/>
      <c r="X1079" s="35"/>
    </row>
    <row r="1080" spans="1:24" ht="20" customHeight="1" x14ac:dyDescent="0.2">
      <c r="A1080" s="22"/>
      <c r="B1080" s="49"/>
      <c r="C1080" s="41"/>
      <c r="D1080" s="23"/>
      <c r="E1080" s="25"/>
      <c r="F1080" s="25"/>
      <c r="G1080" s="25"/>
      <c r="H1080" s="25"/>
      <c r="I1080" s="25"/>
      <c r="J1080" s="24"/>
      <c r="K1080" s="25"/>
      <c r="L1080" s="25"/>
      <c r="M1080" s="25"/>
      <c r="N1080" s="25"/>
      <c r="O1080" s="25"/>
      <c r="P1080" s="25"/>
      <c r="Q1080" s="25"/>
      <c r="R1080" s="24"/>
      <c r="S1080" s="35"/>
      <c r="T1080" s="53"/>
      <c r="U1080" s="34"/>
      <c r="V1080" s="24"/>
      <c r="W1080" s="24"/>
      <c r="X1080" s="35"/>
    </row>
    <row r="1081" spans="1:24" ht="20" customHeight="1" x14ac:dyDescent="0.2">
      <c r="A1081" s="22"/>
      <c r="B1081" s="49"/>
      <c r="C1081" s="41"/>
      <c r="D1081" s="23"/>
      <c r="E1081" s="25"/>
      <c r="F1081" s="25"/>
      <c r="G1081" s="25"/>
      <c r="H1081" s="25"/>
      <c r="I1081" s="25"/>
      <c r="J1081" s="24"/>
      <c r="K1081" s="25"/>
      <c r="L1081" s="25"/>
      <c r="M1081" s="25"/>
      <c r="N1081" s="25"/>
      <c r="O1081" s="25"/>
      <c r="P1081" s="25"/>
      <c r="Q1081" s="25"/>
      <c r="R1081" s="24"/>
      <c r="S1081" s="35"/>
      <c r="T1081" s="53"/>
      <c r="U1081" s="34"/>
      <c r="V1081" s="24"/>
      <c r="W1081" s="24"/>
      <c r="X1081" s="35"/>
    </row>
    <row r="1082" spans="1:24" ht="20" customHeight="1" x14ac:dyDescent="0.2">
      <c r="A1082" s="22"/>
      <c r="B1082" s="49"/>
      <c r="C1082" s="41"/>
      <c r="D1082" s="23"/>
      <c r="E1082" s="25"/>
      <c r="F1082" s="25"/>
      <c r="G1082" s="25"/>
      <c r="H1082" s="25"/>
      <c r="I1082" s="25"/>
      <c r="J1082" s="24"/>
      <c r="K1082" s="25"/>
      <c r="L1082" s="25"/>
      <c r="M1082" s="25"/>
      <c r="N1082" s="25"/>
      <c r="O1082" s="25"/>
      <c r="P1082" s="25"/>
      <c r="Q1082" s="25"/>
      <c r="R1082" s="24"/>
      <c r="S1082" s="35"/>
      <c r="T1082" s="53"/>
      <c r="U1082" s="34"/>
      <c r="V1082" s="24"/>
      <c r="W1082" s="24"/>
      <c r="X1082" s="35"/>
    </row>
    <row r="1083" spans="1:24" ht="20" customHeight="1" x14ac:dyDescent="0.2">
      <c r="A1083" s="22"/>
      <c r="B1083" s="49"/>
      <c r="C1083" s="41"/>
      <c r="D1083" s="23"/>
      <c r="E1083" s="25"/>
      <c r="F1083" s="25"/>
      <c r="G1083" s="25"/>
      <c r="H1083" s="25"/>
      <c r="I1083" s="25"/>
      <c r="J1083" s="24"/>
      <c r="K1083" s="25"/>
      <c r="L1083" s="25"/>
      <c r="M1083" s="25"/>
      <c r="N1083" s="25"/>
      <c r="O1083" s="25"/>
      <c r="P1083" s="25"/>
      <c r="Q1083" s="25"/>
      <c r="R1083" s="24"/>
      <c r="S1083" s="35"/>
      <c r="T1083" s="53"/>
      <c r="U1083" s="34"/>
      <c r="V1083" s="24"/>
      <c r="W1083" s="24"/>
      <c r="X1083" s="35"/>
    </row>
    <row r="1084" spans="1:24" ht="20" customHeight="1" x14ac:dyDescent="0.2">
      <c r="A1084" s="22"/>
      <c r="B1084" s="49"/>
      <c r="C1084" s="41"/>
      <c r="D1084" s="23"/>
      <c r="E1084" s="25"/>
      <c r="F1084" s="25"/>
      <c r="G1084" s="25"/>
      <c r="H1084" s="25"/>
      <c r="I1084" s="25"/>
      <c r="J1084" s="24"/>
      <c r="K1084" s="25"/>
      <c r="L1084" s="25"/>
      <c r="M1084" s="25"/>
      <c r="N1084" s="25"/>
      <c r="O1084" s="25"/>
      <c r="P1084" s="25"/>
      <c r="Q1084" s="25"/>
      <c r="R1084" s="24"/>
      <c r="S1084" s="35"/>
      <c r="T1084" s="53"/>
      <c r="U1084" s="34"/>
      <c r="V1084" s="24"/>
      <c r="W1084" s="24"/>
      <c r="X1084" s="35"/>
    </row>
    <row r="1085" spans="1:24" ht="20" customHeight="1" x14ac:dyDescent="0.2">
      <c r="A1085" s="22"/>
      <c r="B1085" s="49"/>
      <c r="C1085" s="41"/>
      <c r="D1085" s="23"/>
      <c r="E1085" s="25"/>
      <c r="F1085" s="25"/>
      <c r="G1085" s="25"/>
      <c r="H1085" s="25"/>
      <c r="I1085" s="25"/>
      <c r="J1085" s="24"/>
      <c r="K1085" s="25"/>
      <c r="L1085" s="25"/>
      <c r="M1085" s="25"/>
      <c r="N1085" s="25"/>
      <c r="O1085" s="25"/>
      <c r="P1085" s="25"/>
      <c r="Q1085" s="25"/>
      <c r="R1085" s="24"/>
      <c r="S1085" s="35"/>
      <c r="T1085" s="53"/>
      <c r="U1085" s="34"/>
      <c r="V1085" s="24"/>
      <c r="W1085" s="24"/>
      <c r="X1085" s="35"/>
    </row>
    <row r="1086" spans="1:24" ht="20" customHeight="1" x14ac:dyDescent="0.2">
      <c r="A1086" s="22"/>
      <c r="B1086" s="49"/>
      <c r="C1086" s="41"/>
      <c r="D1086" s="23"/>
      <c r="E1086" s="25"/>
      <c r="F1086" s="25"/>
      <c r="G1086" s="25"/>
      <c r="H1086" s="25"/>
      <c r="I1086" s="25"/>
      <c r="J1086" s="24"/>
      <c r="K1086" s="25"/>
      <c r="L1086" s="25"/>
      <c r="M1086" s="25"/>
      <c r="N1086" s="25"/>
      <c r="O1086" s="25"/>
      <c r="P1086" s="25"/>
      <c r="Q1086" s="25"/>
      <c r="R1086" s="24"/>
      <c r="S1086" s="35"/>
      <c r="T1086" s="53"/>
      <c r="U1086" s="34"/>
      <c r="V1086" s="24"/>
      <c r="W1086" s="24"/>
      <c r="X1086" s="35"/>
    </row>
    <row r="1087" spans="1:24" ht="20" customHeight="1" x14ac:dyDescent="0.2">
      <c r="A1087" s="22"/>
      <c r="B1087" s="49"/>
      <c r="C1087" s="41"/>
      <c r="D1087" s="23"/>
      <c r="E1087" s="25"/>
      <c r="F1087" s="25"/>
      <c r="G1087" s="25"/>
      <c r="H1087" s="25"/>
      <c r="I1087" s="25"/>
      <c r="J1087" s="24"/>
      <c r="K1087" s="25"/>
      <c r="L1087" s="25"/>
      <c r="M1087" s="25"/>
      <c r="N1087" s="25"/>
      <c r="O1087" s="25"/>
      <c r="P1087" s="25"/>
      <c r="Q1087" s="25"/>
      <c r="R1087" s="24"/>
      <c r="S1087" s="35"/>
      <c r="T1087" s="53"/>
      <c r="U1087" s="34"/>
      <c r="V1087" s="24"/>
      <c r="W1087" s="24"/>
      <c r="X1087" s="35"/>
    </row>
    <row r="1088" spans="1:24" ht="20" customHeight="1" x14ac:dyDescent="0.2">
      <c r="A1088" s="22"/>
      <c r="B1088" s="49"/>
      <c r="C1088" s="41"/>
      <c r="D1088" s="23"/>
      <c r="E1088" s="25"/>
      <c r="F1088" s="25"/>
      <c r="G1088" s="25"/>
      <c r="H1088" s="25"/>
      <c r="I1088" s="25"/>
      <c r="J1088" s="24"/>
      <c r="K1088" s="25"/>
      <c r="L1088" s="25"/>
      <c r="M1088" s="25"/>
      <c r="N1088" s="25"/>
      <c r="O1088" s="25"/>
      <c r="P1088" s="25"/>
      <c r="Q1088" s="25"/>
      <c r="R1088" s="24"/>
      <c r="S1088" s="35"/>
      <c r="T1088" s="53"/>
      <c r="U1088" s="34"/>
      <c r="V1088" s="24"/>
      <c r="W1088" s="24"/>
      <c r="X1088" s="35"/>
    </row>
    <row r="1089" spans="1:24" ht="20" customHeight="1" x14ac:dyDescent="0.2">
      <c r="A1089" s="22"/>
      <c r="B1089" s="49"/>
      <c r="C1089" s="41"/>
      <c r="D1089" s="23"/>
      <c r="E1089" s="25"/>
      <c r="F1089" s="25"/>
      <c r="G1089" s="25"/>
      <c r="H1089" s="25"/>
      <c r="I1089" s="25"/>
      <c r="J1089" s="24"/>
      <c r="K1089" s="25"/>
      <c r="L1089" s="25"/>
      <c r="M1089" s="25"/>
      <c r="N1089" s="25"/>
      <c r="O1089" s="25"/>
      <c r="P1089" s="25"/>
      <c r="Q1089" s="25"/>
      <c r="R1089" s="24"/>
      <c r="S1089" s="35"/>
      <c r="T1089" s="53"/>
      <c r="U1089" s="34"/>
      <c r="V1089" s="24"/>
      <c r="W1089" s="24"/>
      <c r="X1089" s="35"/>
    </row>
    <row r="1090" spans="1:24" ht="20" customHeight="1" x14ac:dyDescent="0.2">
      <c r="A1090" s="22"/>
      <c r="B1090" s="49"/>
      <c r="C1090" s="41"/>
      <c r="D1090" s="23"/>
      <c r="E1090" s="25"/>
      <c r="F1090" s="25"/>
      <c r="G1090" s="25"/>
      <c r="H1090" s="25"/>
      <c r="I1090" s="25"/>
      <c r="J1090" s="24"/>
      <c r="K1090" s="25"/>
      <c r="L1090" s="25"/>
      <c r="M1090" s="25"/>
      <c r="N1090" s="25"/>
      <c r="O1090" s="25"/>
      <c r="P1090" s="25"/>
      <c r="Q1090" s="25"/>
      <c r="R1090" s="24"/>
      <c r="S1090" s="35"/>
      <c r="T1090" s="53"/>
      <c r="U1090" s="34"/>
      <c r="V1090" s="24"/>
      <c r="W1090" s="24"/>
      <c r="X1090" s="35"/>
    </row>
    <row r="1091" spans="1:24" ht="20" customHeight="1" x14ac:dyDescent="0.2">
      <c r="A1091" s="22"/>
      <c r="B1091" s="49"/>
      <c r="C1091" s="41"/>
      <c r="D1091" s="23"/>
      <c r="E1091" s="25"/>
      <c r="F1091" s="25"/>
      <c r="G1091" s="25"/>
      <c r="H1091" s="25"/>
      <c r="I1091" s="25"/>
      <c r="J1091" s="24"/>
      <c r="K1091" s="25"/>
      <c r="L1091" s="25"/>
      <c r="M1091" s="25"/>
      <c r="N1091" s="25"/>
      <c r="O1091" s="25"/>
      <c r="P1091" s="25"/>
      <c r="Q1091" s="25"/>
      <c r="R1091" s="24"/>
      <c r="S1091" s="35"/>
      <c r="T1091" s="53"/>
      <c r="U1091" s="34"/>
      <c r="V1091" s="24"/>
      <c r="W1091" s="24"/>
      <c r="X1091" s="35"/>
    </row>
    <row r="1092" spans="1:24" ht="20" customHeight="1" x14ac:dyDescent="0.2">
      <c r="A1092" s="22"/>
      <c r="B1092" s="49"/>
      <c r="C1092" s="41"/>
      <c r="D1092" s="23"/>
      <c r="E1092" s="25"/>
      <c r="F1092" s="25"/>
      <c r="G1092" s="25"/>
      <c r="H1092" s="25"/>
      <c r="I1092" s="25"/>
      <c r="J1092" s="24"/>
      <c r="K1092" s="25"/>
      <c r="L1092" s="25"/>
      <c r="M1092" s="25"/>
      <c r="N1092" s="25"/>
      <c r="O1092" s="25"/>
      <c r="P1092" s="25"/>
      <c r="Q1092" s="25"/>
      <c r="R1092" s="24"/>
      <c r="S1092" s="35"/>
      <c r="T1092" s="53"/>
      <c r="U1092" s="34"/>
      <c r="V1092" s="24"/>
      <c r="W1092" s="24"/>
      <c r="X1092" s="35"/>
    </row>
    <row r="1093" spans="1:24" ht="20" customHeight="1" x14ac:dyDescent="0.2">
      <c r="A1093" s="22"/>
      <c r="B1093" s="49"/>
      <c r="C1093" s="41"/>
      <c r="D1093" s="23"/>
      <c r="E1093" s="25"/>
      <c r="F1093" s="25"/>
      <c r="G1093" s="25"/>
      <c r="H1093" s="25"/>
      <c r="I1093" s="25"/>
      <c r="J1093" s="24"/>
      <c r="K1093" s="25"/>
      <c r="L1093" s="25"/>
      <c r="M1093" s="25"/>
      <c r="N1093" s="25"/>
      <c r="O1093" s="25"/>
      <c r="P1093" s="25"/>
      <c r="Q1093" s="25"/>
      <c r="R1093" s="24"/>
      <c r="S1093" s="35"/>
      <c r="T1093" s="53"/>
      <c r="U1093" s="34"/>
      <c r="V1093" s="24"/>
      <c r="W1093" s="24"/>
      <c r="X1093" s="35"/>
    </row>
    <row r="1094" spans="1:24" ht="20" customHeight="1" x14ac:dyDescent="0.2">
      <c r="A1094" s="22"/>
      <c r="B1094" s="49"/>
      <c r="C1094" s="41"/>
      <c r="D1094" s="23"/>
      <c r="E1094" s="25"/>
      <c r="F1094" s="25"/>
      <c r="G1094" s="25"/>
      <c r="H1094" s="25"/>
      <c r="I1094" s="25"/>
      <c r="J1094" s="24"/>
      <c r="K1094" s="25"/>
      <c r="L1094" s="25"/>
      <c r="M1094" s="25"/>
      <c r="N1094" s="25"/>
      <c r="O1094" s="25"/>
      <c r="P1094" s="25"/>
      <c r="Q1094" s="25"/>
      <c r="R1094" s="24"/>
      <c r="S1094" s="35"/>
      <c r="T1094" s="53"/>
      <c r="U1094" s="34"/>
      <c r="V1094" s="24"/>
      <c r="W1094" s="24"/>
      <c r="X1094" s="35"/>
    </row>
    <row r="1095" spans="1:24" ht="20" customHeight="1" x14ac:dyDescent="0.2">
      <c r="A1095" s="22"/>
      <c r="B1095" s="49"/>
      <c r="C1095" s="41"/>
      <c r="D1095" s="23"/>
      <c r="E1095" s="25"/>
      <c r="F1095" s="25"/>
      <c r="G1095" s="25"/>
      <c r="H1095" s="25"/>
      <c r="I1095" s="25"/>
      <c r="J1095" s="24"/>
      <c r="K1095" s="25"/>
      <c r="L1095" s="25"/>
      <c r="M1095" s="25"/>
      <c r="N1095" s="25"/>
      <c r="O1095" s="25"/>
      <c r="P1095" s="25"/>
      <c r="Q1095" s="25"/>
      <c r="R1095" s="24"/>
      <c r="S1095" s="35"/>
      <c r="T1095" s="53"/>
      <c r="U1095" s="34"/>
      <c r="V1095" s="24"/>
      <c r="W1095" s="24"/>
      <c r="X1095" s="35"/>
    </row>
    <row r="1096" spans="1:24" ht="20" customHeight="1" x14ac:dyDescent="0.2">
      <c r="A1096" s="22"/>
      <c r="B1096" s="49"/>
      <c r="C1096" s="41"/>
      <c r="D1096" s="23"/>
      <c r="E1096" s="25"/>
      <c r="F1096" s="25"/>
      <c r="G1096" s="25"/>
      <c r="H1096" s="25"/>
      <c r="I1096" s="25"/>
      <c r="J1096" s="24"/>
      <c r="K1096" s="25"/>
      <c r="L1096" s="25"/>
      <c r="M1096" s="25"/>
      <c r="N1096" s="25"/>
      <c r="O1096" s="25"/>
      <c r="P1096" s="25"/>
      <c r="Q1096" s="25"/>
      <c r="R1096" s="24"/>
      <c r="S1096" s="35"/>
      <c r="T1096" s="53"/>
      <c r="U1096" s="34"/>
      <c r="V1096" s="24"/>
      <c r="W1096" s="24"/>
      <c r="X1096" s="35"/>
    </row>
    <row r="1097" spans="1:24" ht="20" customHeight="1" x14ac:dyDescent="0.2">
      <c r="A1097" s="22"/>
      <c r="B1097" s="49"/>
      <c r="C1097" s="41"/>
      <c r="D1097" s="23"/>
      <c r="E1097" s="25"/>
      <c r="F1097" s="25"/>
      <c r="G1097" s="25"/>
      <c r="H1097" s="25"/>
      <c r="I1097" s="25"/>
      <c r="J1097" s="24"/>
      <c r="K1097" s="25"/>
      <c r="L1097" s="25"/>
      <c r="M1097" s="25"/>
      <c r="N1097" s="25"/>
      <c r="O1097" s="25"/>
      <c r="P1097" s="25"/>
      <c r="Q1097" s="25"/>
      <c r="R1097" s="24"/>
      <c r="S1097" s="35"/>
      <c r="T1097" s="53"/>
      <c r="U1097" s="34"/>
      <c r="V1097" s="24"/>
      <c r="W1097" s="24"/>
      <c r="X1097" s="35"/>
    </row>
    <row r="1098" spans="1:24" ht="20" customHeight="1" x14ac:dyDescent="0.2">
      <c r="A1098" s="22"/>
      <c r="B1098" s="49"/>
      <c r="C1098" s="41"/>
      <c r="D1098" s="23"/>
      <c r="E1098" s="25"/>
      <c r="F1098" s="25"/>
      <c r="G1098" s="25"/>
      <c r="H1098" s="25"/>
      <c r="I1098" s="25"/>
      <c r="J1098" s="24"/>
      <c r="K1098" s="25"/>
      <c r="L1098" s="25"/>
      <c r="M1098" s="25"/>
      <c r="N1098" s="25"/>
      <c r="O1098" s="25"/>
      <c r="P1098" s="25"/>
      <c r="Q1098" s="25"/>
      <c r="R1098" s="24"/>
      <c r="S1098" s="35"/>
      <c r="T1098" s="53"/>
      <c r="U1098" s="34"/>
      <c r="V1098" s="24"/>
      <c r="W1098" s="24"/>
      <c r="X1098" s="35"/>
    </row>
    <row r="1099" spans="1:24" ht="20" customHeight="1" x14ac:dyDescent="0.2">
      <c r="A1099" s="22"/>
      <c r="B1099" s="49"/>
      <c r="C1099" s="41"/>
      <c r="D1099" s="23"/>
      <c r="E1099" s="25"/>
      <c r="F1099" s="25"/>
      <c r="G1099" s="25"/>
      <c r="H1099" s="25"/>
      <c r="I1099" s="25"/>
      <c r="J1099" s="24"/>
      <c r="K1099" s="25"/>
      <c r="L1099" s="25"/>
      <c r="M1099" s="25"/>
      <c r="N1099" s="25"/>
      <c r="O1099" s="25"/>
      <c r="P1099" s="25"/>
      <c r="Q1099" s="25"/>
      <c r="R1099" s="24"/>
      <c r="S1099" s="35"/>
      <c r="T1099" s="53"/>
      <c r="U1099" s="34"/>
      <c r="V1099" s="24"/>
      <c r="W1099" s="24"/>
      <c r="X1099" s="35"/>
    </row>
    <row r="1100" spans="1:24" ht="20" customHeight="1" x14ac:dyDescent="0.2">
      <c r="A1100" s="22"/>
      <c r="B1100" s="49"/>
      <c r="C1100" s="41"/>
      <c r="D1100" s="23"/>
      <c r="E1100" s="25"/>
      <c r="F1100" s="25"/>
      <c r="G1100" s="25"/>
      <c r="H1100" s="25"/>
      <c r="I1100" s="25"/>
      <c r="J1100" s="24"/>
      <c r="K1100" s="25"/>
      <c r="L1100" s="25"/>
      <c r="M1100" s="25"/>
      <c r="N1100" s="25"/>
      <c r="O1100" s="25"/>
      <c r="P1100" s="25"/>
      <c r="Q1100" s="25"/>
      <c r="R1100" s="24"/>
      <c r="S1100" s="35"/>
      <c r="T1100" s="53"/>
      <c r="U1100" s="34"/>
      <c r="V1100" s="24"/>
      <c r="W1100" s="24"/>
      <c r="X1100" s="35"/>
    </row>
    <row r="1101" spans="1:24" ht="20" customHeight="1" x14ac:dyDescent="0.2">
      <c r="A1101" s="22"/>
      <c r="B1101" s="49"/>
      <c r="C1101" s="41"/>
      <c r="D1101" s="23"/>
      <c r="E1101" s="25"/>
      <c r="F1101" s="25"/>
      <c r="G1101" s="25"/>
      <c r="H1101" s="25"/>
      <c r="I1101" s="25"/>
      <c r="J1101" s="24"/>
      <c r="K1101" s="25"/>
      <c r="L1101" s="25"/>
      <c r="M1101" s="25"/>
      <c r="N1101" s="25"/>
      <c r="O1101" s="25"/>
      <c r="P1101" s="25"/>
      <c r="Q1101" s="25"/>
      <c r="R1101" s="24"/>
      <c r="S1101" s="35"/>
      <c r="T1101" s="53"/>
      <c r="U1101" s="34"/>
      <c r="V1101" s="24"/>
      <c r="W1101" s="24"/>
      <c r="X1101" s="35"/>
    </row>
    <row r="1102" spans="1:24" ht="20" customHeight="1" x14ac:dyDescent="0.2">
      <c r="A1102" s="22"/>
      <c r="B1102" s="49"/>
      <c r="C1102" s="41"/>
      <c r="D1102" s="23"/>
      <c r="E1102" s="25"/>
      <c r="F1102" s="25"/>
      <c r="G1102" s="25"/>
      <c r="H1102" s="25"/>
      <c r="I1102" s="25"/>
      <c r="J1102" s="24"/>
      <c r="K1102" s="25"/>
      <c r="L1102" s="25"/>
      <c r="M1102" s="25"/>
      <c r="N1102" s="25"/>
      <c r="O1102" s="25"/>
      <c r="P1102" s="25"/>
      <c r="Q1102" s="25"/>
      <c r="R1102" s="24"/>
      <c r="S1102" s="35"/>
      <c r="T1102" s="53"/>
      <c r="U1102" s="34"/>
      <c r="V1102" s="24"/>
      <c r="W1102" s="24"/>
      <c r="X1102" s="35"/>
    </row>
    <row r="1103" spans="1:24" ht="20" customHeight="1" x14ac:dyDescent="0.2">
      <c r="A1103" s="22"/>
      <c r="B1103" s="49"/>
      <c r="C1103" s="41"/>
      <c r="D1103" s="23"/>
      <c r="E1103" s="25"/>
      <c r="F1103" s="25"/>
      <c r="G1103" s="25"/>
      <c r="H1103" s="25"/>
      <c r="I1103" s="25"/>
      <c r="J1103" s="24"/>
      <c r="K1103" s="25"/>
      <c r="L1103" s="25"/>
      <c r="M1103" s="25"/>
      <c r="N1103" s="25"/>
      <c r="O1103" s="25"/>
      <c r="P1103" s="25"/>
      <c r="Q1103" s="25"/>
      <c r="R1103" s="24"/>
      <c r="S1103" s="35"/>
      <c r="T1103" s="53"/>
      <c r="U1103" s="34"/>
      <c r="V1103" s="24"/>
      <c r="W1103" s="24"/>
      <c r="X1103" s="35"/>
    </row>
    <row r="1104" spans="1:24" ht="20" customHeight="1" x14ac:dyDescent="0.2">
      <c r="A1104" s="22"/>
      <c r="B1104" s="49"/>
      <c r="C1104" s="41"/>
      <c r="D1104" s="23"/>
      <c r="E1104" s="25"/>
      <c r="F1104" s="25"/>
      <c r="G1104" s="25"/>
      <c r="H1104" s="25"/>
      <c r="I1104" s="25"/>
      <c r="J1104" s="24"/>
      <c r="K1104" s="25"/>
      <c r="L1104" s="25"/>
      <c r="M1104" s="25"/>
      <c r="N1104" s="25"/>
      <c r="O1104" s="25"/>
      <c r="P1104" s="25"/>
      <c r="Q1104" s="25"/>
      <c r="R1104" s="24"/>
      <c r="S1104" s="35"/>
      <c r="T1104" s="53"/>
      <c r="U1104" s="34"/>
      <c r="V1104" s="24"/>
      <c r="W1104" s="24"/>
      <c r="X1104" s="35"/>
    </row>
    <row r="1105" spans="1:24" ht="20" customHeight="1" x14ac:dyDescent="0.2">
      <c r="A1105" s="22"/>
      <c r="B1105" s="49"/>
      <c r="C1105" s="41"/>
      <c r="D1105" s="23"/>
      <c r="E1105" s="25"/>
      <c r="F1105" s="25"/>
      <c r="G1105" s="25"/>
      <c r="H1105" s="25"/>
      <c r="I1105" s="25"/>
      <c r="J1105" s="24"/>
      <c r="K1105" s="25"/>
      <c r="L1105" s="25"/>
      <c r="M1105" s="25"/>
      <c r="N1105" s="25"/>
      <c r="O1105" s="25"/>
      <c r="P1105" s="25"/>
      <c r="Q1105" s="25"/>
      <c r="R1105" s="24"/>
      <c r="S1105" s="35"/>
      <c r="T1105" s="53"/>
      <c r="U1105" s="34"/>
      <c r="V1105" s="24"/>
      <c r="W1105" s="24"/>
      <c r="X1105" s="35"/>
    </row>
    <row r="1106" spans="1:24" ht="20" customHeight="1" x14ac:dyDescent="0.2">
      <c r="A1106" s="22"/>
      <c r="B1106" s="49"/>
      <c r="C1106" s="41"/>
      <c r="D1106" s="23"/>
      <c r="E1106" s="25"/>
      <c r="F1106" s="25"/>
      <c r="G1106" s="25"/>
      <c r="H1106" s="25"/>
      <c r="I1106" s="25"/>
      <c r="J1106" s="24"/>
      <c r="K1106" s="25"/>
      <c r="L1106" s="25"/>
      <c r="M1106" s="25"/>
      <c r="N1106" s="25"/>
      <c r="O1106" s="25"/>
      <c r="P1106" s="25"/>
      <c r="Q1106" s="25"/>
      <c r="R1106" s="24"/>
      <c r="S1106" s="35"/>
      <c r="T1106" s="53"/>
      <c r="U1106" s="34"/>
      <c r="V1106" s="24"/>
      <c r="W1106" s="24"/>
      <c r="X1106" s="35"/>
    </row>
    <row r="1107" spans="1:24" ht="20" customHeight="1" x14ac:dyDescent="0.2">
      <c r="A1107" s="22"/>
      <c r="B1107" s="49"/>
      <c r="C1107" s="41"/>
      <c r="D1107" s="23"/>
      <c r="E1107" s="25"/>
      <c r="F1107" s="25"/>
      <c r="G1107" s="25"/>
      <c r="H1107" s="25"/>
      <c r="I1107" s="25"/>
      <c r="J1107" s="24"/>
      <c r="K1107" s="25"/>
      <c r="L1107" s="25"/>
      <c r="M1107" s="25"/>
      <c r="N1107" s="25"/>
      <c r="O1107" s="25"/>
      <c r="P1107" s="25"/>
      <c r="Q1107" s="25"/>
      <c r="R1107" s="24"/>
      <c r="S1107" s="35"/>
      <c r="T1107" s="53"/>
      <c r="U1107" s="34"/>
      <c r="V1107" s="24"/>
      <c r="W1107" s="24"/>
      <c r="X1107" s="35"/>
    </row>
    <row r="1108" spans="1:24" ht="20" customHeight="1" x14ac:dyDescent="0.2">
      <c r="A1108" s="22"/>
      <c r="B1108" s="49"/>
      <c r="C1108" s="41"/>
      <c r="D1108" s="23"/>
      <c r="E1108" s="25"/>
      <c r="F1108" s="25"/>
      <c r="G1108" s="25"/>
      <c r="H1108" s="25"/>
      <c r="I1108" s="25"/>
      <c r="J1108" s="24"/>
      <c r="K1108" s="25"/>
      <c r="L1108" s="25"/>
      <c r="M1108" s="25"/>
      <c r="N1108" s="25"/>
      <c r="O1108" s="25"/>
      <c r="P1108" s="25"/>
      <c r="Q1108" s="25"/>
      <c r="R1108" s="24"/>
      <c r="S1108" s="35"/>
      <c r="T1108" s="53"/>
      <c r="U1108" s="34"/>
      <c r="V1108" s="24"/>
      <c r="W1108" s="24"/>
      <c r="X1108" s="35"/>
    </row>
    <row r="1109" spans="1:24" ht="20" customHeight="1" x14ac:dyDescent="0.2">
      <c r="A1109" s="22"/>
      <c r="B1109" s="49"/>
      <c r="C1109" s="41"/>
      <c r="D1109" s="23"/>
      <c r="E1109" s="25"/>
      <c r="F1109" s="25"/>
      <c r="G1109" s="25"/>
      <c r="H1109" s="25"/>
      <c r="I1109" s="25"/>
      <c r="J1109" s="24"/>
      <c r="K1109" s="25"/>
      <c r="L1109" s="25"/>
      <c r="M1109" s="25"/>
      <c r="N1109" s="25"/>
      <c r="O1109" s="25"/>
      <c r="P1109" s="25"/>
      <c r="Q1109" s="25"/>
      <c r="R1109" s="24"/>
      <c r="S1109" s="35"/>
      <c r="T1109" s="53"/>
      <c r="U1109" s="34"/>
      <c r="V1109" s="24"/>
      <c r="W1109" s="24"/>
      <c r="X1109" s="35"/>
    </row>
    <row r="1110" spans="1:24" ht="20" customHeight="1" x14ac:dyDescent="0.2">
      <c r="A1110" s="22"/>
      <c r="B1110" s="49"/>
      <c r="C1110" s="41"/>
      <c r="D1110" s="23"/>
      <c r="E1110" s="25"/>
      <c r="F1110" s="25"/>
      <c r="G1110" s="25"/>
      <c r="H1110" s="25"/>
      <c r="I1110" s="25"/>
      <c r="J1110" s="24"/>
      <c r="K1110" s="25"/>
      <c r="L1110" s="25"/>
      <c r="M1110" s="25"/>
      <c r="N1110" s="25"/>
      <c r="O1110" s="25"/>
      <c r="P1110" s="25"/>
      <c r="Q1110" s="25"/>
      <c r="R1110" s="24"/>
      <c r="S1110" s="35"/>
      <c r="T1110" s="53"/>
      <c r="U1110" s="34"/>
      <c r="V1110" s="24"/>
      <c r="W1110" s="24"/>
      <c r="X1110" s="35"/>
    </row>
    <row r="1111" spans="1:24" ht="20" customHeight="1" x14ac:dyDescent="0.2">
      <c r="A1111" s="22"/>
      <c r="B1111" s="49"/>
      <c r="C1111" s="41"/>
      <c r="D1111" s="23"/>
      <c r="E1111" s="25"/>
      <c r="F1111" s="25"/>
      <c r="G1111" s="25"/>
      <c r="H1111" s="25"/>
      <c r="I1111" s="25"/>
      <c r="J1111" s="24"/>
      <c r="K1111" s="25"/>
      <c r="L1111" s="25"/>
      <c r="M1111" s="25"/>
      <c r="N1111" s="25"/>
      <c r="O1111" s="25"/>
      <c r="P1111" s="25"/>
      <c r="Q1111" s="25"/>
      <c r="R1111" s="24"/>
      <c r="S1111" s="35"/>
      <c r="T1111" s="53"/>
      <c r="U1111" s="34"/>
      <c r="V1111" s="24"/>
      <c r="W1111" s="24"/>
      <c r="X1111" s="35"/>
    </row>
    <row r="1112" spans="1:24" ht="20" customHeight="1" x14ac:dyDescent="0.2">
      <c r="A1112" s="22"/>
      <c r="B1112" s="49"/>
      <c r="C1112" s="41"/>
      <c r="D1112" s="23"/>
      <c r="E1112" s="25"/>
      <c r="F1112" s="25"/>
      <c r="G1112" s="25"/>
      <c r="H1112" s="25"/>
      <c r="I1112" s="25"/>
      <c r="J1112" s="24"/>
      <c r="K1112" s="25"/>
      <c r="L1112" s="25"/>
      <c r="M1112" s="25"/>
      <c r="N1112" s="25"/>
      <c r="O1112" s="25"/>
      <c r="P1112" s="25"/>
      <c r="Q1112" s="25"/>
      <c r="R1112" s="24"/>
      <c r="S1112" s="35"/>
      <c r="T1112" s="53"/>
      <c r="U1112" s="34"/>
      <c r="V1112" s="24"/>
      <c r="W1112" s="24"/>
      <c r="X1112" s="35"/>
    </row>
    <row r="1113" spans="1:24" ht="20" customHeight="1" x14ac:dyDescent="0.2">
      <c r="A1113" s="22"/>
      <c r="B1113" s="49"/>
      <c r="C1113" s="41"/>
      <c r="D1113" s="23"/>
      <c r="E1113" s="25"/>
      <c r="F1113" s="25"/>
      <c r="G1113" s="25"/>
      <c r="H1113" s="25"/>
      <c r="I1113" s="25"/>
      <c r="J1113" s="24"/>
      <c r="K1113" s="25"/>
      <c r="L1113" s="25"/>
      <c r="M1113" s="25"/>
      <c r="N1113" s="25"/>
      <c r="O1113" s="25"/>
      <c r="P1113" s="25"/>
      <c r="Q1113" s="25"/>
      <c r="R1113" s="24"/>
      <c r="S1113" s="35"/>
      <c r="T1113" s="53"/>
      <c r="U1113" s="34"/>
      <c r="V1113" s="24"/>
      <c r="W1113" s="24"/>
      <c r="X1113" s="35"/>
    </row>
    <row r="1114" spans="1:24" ht="20" customHeight="1" x14ac:dyDescent="0.2">
      <c r="A1114" s="22"/>
      <c r="B1114" s="49"/>
      <c r="C1114" s="41"/>
      <c r="D1114" s="23"/>
      <c r="E1114" s="25"/>
      <c r="F1114" s="25"/>
      <c r="G1114" s="25"/>
      <c r="H1114" s="25"/>
      <c r="I1114" s="25"/>
      <c r="J1114" s="24"/>
      <c r="K1114" s="25"/>
      <c r="L1114" s="25"/>
      <c r="M1114" s="25"/>
      <c r="N1114" s="25"/>
      <c r="O1114" s="25"/>
      <c r="P1114" s="25"/>
      <c r="Q1114" s="25"/>
      <c r="R1114" s="24"/>
      <c r="S1114" s="35"/>
      <c r="T1114" s="53"/>
      <c r="U1114" s="34"/>
      <c r="V1114" s="24"/>
      <c r="W1114" s="24"/>
      <c r="X1114" s="35"/>
    </row>
    <row r="1115" spans="1:24" ht="20" customHeight="1" x14ac:dyDescent="0.2">
      <c r="A1115" s="22"/>
      <c r="B1115" s="49"/>
      <c r="C1115" s="41"/>
      <c r="D1115" s="23"/>
      <c r="E1115" s="25"/>
      <c r="F1115" s="25"/>
      <c r="G1115" s="25"/>
      <c r="H1115" s="25"/>
      <c r="I1115" s="25"/>
      <c r="J1115" s="24"/>
      <c r="K1115" s="25"/>
      <c r="L1115" s="25"/>
      <c r="M1115" s="25"/>
      <c r="N1115" s="25"/>
      <c r="O1115" s="25"/>
      <c r="P1115" s="25"/>
      <c r="Q1115" s="25"/>
      <c r="R1115" s="24"/>
      <c r="S1115" s="35"/>
      <c r="T1115" s="53"/>
      <c r="U1115" s="34"/>
      <c r="V1115" s="24"/>
      <c r="W1115" s="24"/>
      <c r="X1115" s="35"/>
    </row>
    <row r="1116" spans="1:24" ht="20" customHeight="1" x14ac:dyDescent="0.2">
      <c r="A1116" s="22"/>
      <c r="B1116" s="49"/>
      <c r="C1116" s="41"/>
      <c r="D1116" s="23"/>
      <c r="E1116" s="25"/>
      <c r="F1116" s="25"/>
      <c r="G1116" s="25"/>
      <c r="H1116" s="25"/>
      <c r="I1116" s="25"/>
      <c r="J1116" s="24"/>
      <c r="K1116" s="25"/>
      <c r="L1116" s="25"/>
      <c r="M1116" s="25"/>
      <c r="N1116" s="25"/>
      <c r="O1116" s="25"/>
      <c r="P1116" s="25"/>
      <c r="Q1116" s="25"/>
      <c r="R1116" s="24"/>
      <c r="S1116" s="35"/>
      <c r="T1116" s="53"/>
      <c r="U1116" s="34"/>
      <c r="V1116" s="24"/>
      <c r="W1116" s="24"/>
      <c r="X1116" s="35"/>
    </row>
    <row r="1117" spans="1:24" ht="20" customHeight="1" x14ac:dyDescent="0.2">
      <c r="A1117" s="22"/>
      <c r="B1117" s="49"/>
      <c r="C1117" s="41"/>
      <c r="D1117" s="23"/>
      <c r="E1117" s="25"/>
      <c r="F1117" s="25"/>
      <c r="G1117" s="25"/>
      <c r="H1117" s="25"/>
      <c r="I1117" s="25"/>
      <c r="J1117" s="24"/>
      <c r="K1117" s="25"/>
      <c r="L1117" s="25"/>
      <c r="M1117" s="25"/>
      <c r="N1117" s="25"/>
      <c r="O1117" s="25"/>
      <c r="P1117" s="25"/>
      <c r="Q1117" s="25"/>
      <c r="R1117" s="24"/>
      <c r="S1117" s="35"/>
      <c r="T1117" s="53"/>
      <c r="U1117" s="34"/>
      <c r="V1117" s="24"/>
      <c r="W1117" s="24"/>
      <c r="X1117" s="35"/>
    </row>
    <row r="1118" spans="1:24" ht="20" customHeight="1" x14ac:dyDescent="0.2">
      <c r="A1118" s="22"/>
      <c r="B1118" s="49"/>
      <c r="C1118" s="41"/>
      <c r="D1118" s="23"/>
      <c r="E1118" s="25"/>
      <c r="F1118" s="25"/>
      <c r="G1118" s="25"/>
      <c r="H1118" s="25"/>
      <c r="I1118" s="25"/>
      <c r="J1118" s="24"/>
      <c r="K1118" s="25"/>
      <c r="L1118" s="25"/>
      <c r="M1118" s="25"/>
      <c r="N1118" s="25"/>
      <c r="O1118" s="25"/>
      <c r="P1118" s="25"/>
      <c r="Q1118" s="25"/>
      <c r="R1118" s="24"/>
      <c r="S1118" s="35"/>
      <c r="T1118" s="53"/>
      <c r="U1118" s="34"/>
      <c r="V1118" s="24"/>
      <c r="W1118" s="24"/>
      <c r="X1118" s="35"/>
    </row>
    <row r="1119" spans="1:24" ht="20" customHeight="1" x14ac:dyDescent="0.2">
      <c r="A1119" s="22"/>
      <c r="B1119" s="49"/>
      <c r="C1119" s="41"/>
      <c r="D1119" s="23"/>
      <c r="E1119" s="25"/>
      <c r="F1119" s="25"/>
      <c r="G1119" s="25"/>
      <c r="H1119" s="25"/>
      <c r="I1119" s="25"/>
      <c r="J1119" s="24"/>
      <c r="K1119" s="25"/>
      <c r="L1119" s="25"/>
      <c r="M1119" s="25"/>
      <c r="N1119" s="25"/>
      <c r="O1119" s="25"/>
      <c r="P1119" s="25"/>
      <c r="Q1119" s="25"/>
      <c r="R1119" s="24"/>
      <c r="S1119" s="35"/>
      <c r="T1119" s="53"/>
      <c r="U1119" s="34"/>
      <c r="V1119" s="24"/>
      <c r="W1119" s="24"/>
      <c r="X1119" s="35"/>
    </row>
    <row r="1120" spans="1:24" ht="20" customHeight="1" x14ac:dyDescent="0.2">
      <c r="A1120" s="22"/>
      <c r="B1120" s="49"/>
      <c r="C1120" s="41"/>
      <c r="D1120" s="23"/>
      <c r="E1120" s="25"/>
      <c r="F1120" s="25"/>
      <c r="G1120" s="25"/>
      <c r="H1120" s="25"/>
      <c r="I1120" s="25"/>
      <c r="J1120" s="24"/>
      <c r="K1120" s="25"/>
      <c r="L1120" s="25"/>
      <c r="M1120" s="25"/>
      <c r="N1120" s="25"/>
      <c r="O1120" s="25"/>
      <c r="P1120" s="25"/>
      <c r="Q1120" s="25"/>
      <c r="R1120" s="24"/>
      <c r="S1120" s="35"/>
      <c r="T1120" s="53"/>
      <c r="U1120" s="34"/>
      <c r="V1120" s="24"/>
      <c r="W1120" s="24"/>
      <c r="X1120" s="35"/>
    </row>
    <row r="1121" spans="1:24" ht="20" customHeight="1" x14ac:dyDescent="0.2">
      <c r="A1121" s="22"/>
      <c r="B1121" s="49"/>
      <c r="C1121" s="41"/>
      <c r="D1121" s="23"/>
      <c r="E1121" s="25"/>
      <c r="F1121" s="25"/>
      <c r="G1121" s="25"/>
      <c r="H1121" s="25"/>
      <c r="I1121" s="25"/>
      <c r="J1121" s="24"/>
      <c r="K1121" s="25"/>
      <c r="L1121" s="25"/>
      <c r="M1121" s="25"/>
      <c r="N1121" s="25"/>
      <c r="O1121" s="25"/>
      <c r="P1121" s="25"/>
      <c r="Q1121" s="25"/>
      <c r="R1121" s="24"/>
      <c r="S1121" s="35"/>
      <c r="T1121" s="53"/>
      <c r="U1121" s="34"/>
      <c r="V1121" s="24"/>
      <c r="W1121" s="24"/>
      <c r="X1121" s="35"/>
    </row>
    <row r="1122" spans="1:24" ht="20" customHeight="1" x14ac:dyDescent="0.2">
      <c r="A1122" s="22"/>
      <c r="B1122" s="49"/>
      <c r="C1122" s="41"/>
      <c r="D1122" s="23"/>
      <c r="E1122" s="25"/>
      <c r="F1122" s="25"/>
      <c r="G1122" s="25"/>
      <c r="H1122" s="25"/>
      <c r="I1122" s="25"/>
      <c r="J1122" s="24"/>
      <c r="K1122" s="25"/>
      <c r="L1122" s="25"/>
      <c r="M1122" s="25"/>
      <c r="N1122" s="25"/>
      <c r="O1122" s="25"/>
      <c r="P1122" s="25"/>
      <c r="Q1122" s="25"/>
      <c r="R1122" s="24"/>
      <c r="S1122" s="35"/>
      <c r="T1122" s="53"/>
      <c r="U1122" s="34"/>
      <c r="V1122" s="24"/>
      <c r="W1122" s="24"/>
      <c r="X1122" s="35"/>
    </row>
    <row r="1123" spans="1:24" ht="20" customHeight="1" x14ac:dyDescent="0.2">
      <c r="A1123" s="22"/>
      <c r="B1123" s="49"/>
      <c r="C1123" s="41"/>
      <c r="D1123" s="23"/>
      <c r="E1123" s="25"/>
      <c r="F1123" s="25"/>
      <c r="G1123" s="25"/>
      <c r="H1123" s="25"/>
      <c r="I1123" s="25"/>
      <c r="J1123" s="24"/>
      <c r="K1123" s="25"/>
      <c r="L1123" s="25"/>
      <c r="M1123" s="25"/>
      <c r="N1123" s="25"/>
      <c r="O1123" s="25"/>
      <c r="P1123" s="25"/>
      <c r="Q1123" s="25"/>
      <c r="R1123" s="24"/>
      <c r="S1123" s="35"/>
      <c r="T1123" s="53"/>
      <c r="U1123" s="34"/>
      <c r="V1123" s="24"/>
      <c r="W1123" s="24"/>
      <c r="X1123" s="35"/>
    </row>
    <row r="1124" spans="1:24" ht="20" customHeight="1" x14ac:dyDescent="0.2">
      <c r="A1124" s="22"/>
      <c r="B1124" s="49"/>
      <c r="C1124" s="41"/>
      <c r="D1124" s="23"/>
      <c r="E1124" s="25"/>
      <c r="F1124" s="25"/>
      <c r="G1124" s="25"/>
      <c r="H1124" s="25"/>
      <c r="I1124" s="25"/>
      <c r="J1124" s="24"/>
      <c r="K1124" s="25"/>
      <c r="L1124" s="25"/>
      <c r="M1124" s="25"/>
      <c r="N1124" s="25"/>
      <c r="O1124" s="25"/>
      <c r="P1124" s="25"/>
      <c r="Q1124" s="25"/>
      <c r="R1124" s="24"/>
      <c r="S1124" s="35"/>
      <c r="T1124" s="53"/>
      <c r="U1124" s="34"/>
      <c r="V1124" s="24"/>
      <c r="W1124" s="24"/>
      <c r="X1124" s="35"/>
    </row>
    <row r="1125" spans="1:24" ht="20" customHeight="1" x14ac:dyDescent="0.2">
      <c r="A1125" s="22"/>
      <c r="B1125" s="49"/>
      <c r="C1125" s="41"/>
      <c r="D1125" s="23"/>
      <c r="E1125" s="24"/>
      <c r="F1125" s="24"/>
      <c r="G1125" s="24"/>
      <c r="H1125" s="24"/>
      <c r="I1125" s="24"/>
      <c r="J1125" s="24"/>
      <c r="K1125" s="24"/>
      <c r="L1125" s="24"/>
      <c r="M1125" s="24"/>
      <c r="N1125" s="25"/>
      <c r="O1125" s="24"/>
      <c r="P1125" s="24"/>
      <c r="Q1125" s="24"/>
      <c r="R1125" s="24"/>
      <c r="S1125" s="35"/>
      <c r="T1125" s="53"/>
      <c r="U1125" s="34"/>
      <c r="V1125" s="24"/>
      <c r="W1125" s="24"/>
      <c r="X1125" s="35"/>
    </row>
    <row r="1126" spans="1:24" ht="20" customHeight="1" x14ac:dyDescent="0.2">
      <c r="A1126" s="22"/>
      <c r="B1126" s="49"/>
      <c r="C1126" s="41"/>
      <c r="D1126" s="23"/>
      <c r="E1126" s="24"/>
      <c r="F1126" s="24"/>
      <c r="G1126" s="24"/>
      <c r="H1126" s="24"/>
      <c r="I1126" s="24"/>
      <c r="J1126" s="24"/>
      <c r="K1126" s="24"/>
      <c r="L1126" s="24"/>
      <c r="M1126" s="24"/>
      <c r="N1126" s="25"/>
      <c r="O1126" s="24"/>
      <c r="P1126" s="24"/>
      <c r="Q1126" s="24"/>
      <c r="R1126" s="24"/>
      <c r="S1126" s="35"/>
      <c r="T1126" s="53"/>
      <c r="U1126" s="34"/>
      <c r="V1126" s="24"/>
      <c r="W1126" s="24"/>
      <c r="X1126" s="35"/>
    </row>
    <row r="1127" spans="1:24" ht="20" customHeight="1" x14ac:dyDescent="0.2">
      <c r="A1127" s="22"/>
      <c r="B1127" s="49"/>
      <c r="C1127" s="41"/>
      <c r="D1127" s="23"/>
      <c r="E1127" s="24"/>
      <c r="F1127" s="24"/>
      <c r="G1127" s="24"/>
      <c r="H1127" s="24"/>
      <c r="I1127" s="24"/>
      <c r="J1127" s="24"/>
      <c r="K1127" s="24"/>
      <c r="L1127" s="24"/>
      <c r="M1127" s="24"/>
      <c r="N1127" s="25"/>
      <c r="O1127" s="24"/>
      <c r="P1127" s="24"/>
      <c r="Q1127" s="24"/>
      <c r="R1127" s="24"/>
      <c r="S1127" s="35"/>
      <c r="T1127" s="53"/>
      <c r="U1127" s="34"/>
      <c r="V1127" s="24"/>
      <c r="W1127" s="24"/>
      <c r="X1127" s="35"/>
    </row>
    <row r="1128" spans="1:24" ht="20" customHeight="1" x14ac:dyDescent="0.2">
      <c r="A1128" s="22"/>
      <c r="B1128" s="49"/>
      <c r="C1128" s="41"/>
      <c r="D1128" s="23"/>
      <c r="E1128" s="24"/>
      <c r="F1128" s="24"/>
      <c r="G1128" s="24"/>
      <c r="H1128" s="24"/>
      <c r="I1128" s="24"/>
      <c r="J1128" s="24"/>
      <c r="K1128" s="24"/>
      <c r="L1128" s="24"/>
      <c r="M1128" s="24"/>
      <c r="N1128" s="25"/>
      <c r="O1128" s="24"/>
      <c r="P1128" s="24"/>
      <c r="Q1128" s="24"/>
      <c r="R1128" s="24"/>
      <c r="S1128" s="35"/>
      <c r="T1128" s="53"/>
      <c r="U1128" s="34"/>
      <c r="V1128" s="24"/>
      <c r="W1128" s="24"/>
      <c r="X1128" s="35"/>
    </row>
    <row r="1129" spans="1:24" ht="20" customHeight="1" x14ac:dyDescent="0.2">
      <c r="A1129" s="22"/>
      <c r="B1129" s="49"/>
      <c r="C1129" s="41"/>
      <c r="D1129" s="23"/>
      <c r="E1129" s="24"/>
      <c r="F1129" s="24"/>
      <c r="G1129" s="24"/>
      <c r="H1129" s="24"/>
      <c r="I1129" s="24"/>
      <c r="J1129" s="24"/>
      <c r="K1129" s="24"/>
      <c r="L1129" s="24"/>
      <c r="M1129" s="24"/>
      <c r="N1129" s="25"/>
      <c r="O1129" s="24"/>
      <c r="P1129" s="24"/>
      <c r="Q1129" s="24"/>
      <c r="R1129" s="24"/>
      <c r="S1129" s="35"/>
      <c r="T1129" s="53"/>
      <c r="U1129" s="34"/>
      <c r="V1129" s="24"/>
      <c r="W1129" s="24"/>
      <c r="X1129" s="35"/>
    </row>
    <row r="1130" spans="1:24" ht="20" customHeight="1" x14ac:dyDescent="0.2">
      <c r="A1130" s="22"/>
      <c r="B1130" s="49"/>
      <c r="C1130" s="41"/>
      <c r="D1130" s="23"/>
      <c r="E1130" s="24"/>
      <c r="F1130" s="24"/>
      <c r="G1130" s="24"/>
      <c r="H1130" s="24"/>
      <c r="I1130" s="24"/>
      <c r="J1130" s="24"/>
      <c r="K1130" s="24"/>
      <c r="L1130" s="24"/>
      <c r="M1130" s="24"/>
      <c r="N1130" s="25"/>
      <c r="O1130" s="24"/>
      <c r="P1130" s="24"/>
      <c r="Q1130" s="24"/>
      <c r="R1130" s="24"/>
      <c r="S1130" s="35"/>
      <c r="T1130" s="53"/>
      <c r="U1130" s="34"/>
      <c r="V1130" s="24"/>
      <c r="W1130" s="24"/>
      <c r="X1130" s="35"/>
    </row>
    <row r="1131" spans="1:24" ht="20" customHeight="1" x14ac:dyDescent="0.2">
      <c r="A1131" s="22"/>
      <c r="B1131" s="49"/>
      <c r="C1131" s="41"/>
      <c r="D1131" s="23"/>
      <c r="E1131" s="24"/>
      <c r="F1131" s="24"/>
      <c r="G1131" s="24"/>
      <c r="H1131" s="24"/>
      <c r="I1131" s="24"/>
      <c r="J1131" s="24"/>
      <c r="K1131" s="24"/>
      <c r="L1131" s="24"/>
      <c r="M1131" s="24"/>
      <c r="N1131" s="25"/>
      <c r="O1131" s="24"/>
      <c r="P1131" s="24"/>
      <c r="Q1131" s="24"/>
      <c r="R1131" s="24"/>
      <c r="S1131" s="35"/>
      <c r="T1131" s="53"/>
      <c r="U1131" s="34"/>
      <c r="V1131" s="24"/>
      <c r="W1131" s="24"/>
      <c r="X1131" s="35"/>
    </row>
    <row r="1132" spans="1:24" ht="20" customHeight="1" x14ac:dyDescent="0.2">
      <c r="A1132" s="22"/>
      <c r="B1132" s="49"/>
      <c r="C1132" s="41"/>
      <c r="D1132" s="23"/>
      <c r="E1132" s="24"/>
      <c r="F1132" s="24"/>
      <c r="G1132" s="24"/>
      <c r="H1132" s="24"/>
      <c r="I1132" s="24"/>
      <c r="J1132" s="24"/>
      <c r="K1132" s="24"/>
      <c r="L1132" s="24"/>
      <c r="M1132" s="24"/>
      <c r="N1132" s="25"/>
      <c r="O1132" s="24"/>
      <c r="P1132" s="24"/>
      <c r="Q1132" s="24"/>
      <c r="R1132" s="24"/>
      <c r="S1132" s="35"/>
      <c r="T1132" s="53"/>
      <c r="U1132" s="34"/>
      <c r="V1132" s="24"/>
      <c r="W1132" s="24"/>
      <c r="X1132" s="35"/>
    </row>
    <row r="1133" spans="1:24" ht="20" customHeight="1" x14ac:dyDescent="0.2">
      <c r="A1133" s="22"/>
      <c r="B1133" s="49"/>
      <c r="C1133" s="41"/>
      <c r="D1133" s="23"/>
      <c r="E1133" s="24"/>
      <c r="F1133" s="24"/>
      <c r="G1133" s="26"/>
      <c r="H1133" s="24"/>
      <c r="I1133" s="24"/>
      <c r="J1133" s="24"/>
      <c r="K1133" s="24"/>
      <c r="L1133" s="24"/>
      <c r="M1133" s="24"/>
      <c r="N1133" s="25"/>
      <c r="O1133" s="24"/>
      <c r="P1133" s="24"/>
      <c r="Q1133" s="24"/>
      <c r="R1133" s="24"/>
      <c r="S1133" s="35"/>
      <c r="T1133" s="53"/>
      <c r="U1133" s="34"/>
      <c r="V1133" s="24"/>
      <c r="W1133" s="24"/>
      <c r="X1133" s="35"/>
    </row>
    <row r="1134" spans="1:24" ht="20" customHeight="1" x14ac:dyDescent="0.2">
      <c r="A1134" s="22"/>
      <c r="B1134" s="49"/>
      <c r="C1134" s="41"/>
      <c r="D1134" s="23"/>
      <c r="E1134" s="24"/>
      <c r="F1134" s="24"/>
      <c r="G1134" s="26"/>
      <c r="H1134" s="24"/>
      <c r="I1134" s="24"/>
      <c r="J1134" s="24"/>
      <c r="K1134" s="24"/>
      <c r="L1134" s="24"/>
      <c r="M1134" s="24"/>
      <c r="N1134" s="25"/>
      <c r="O1134" s="24"/>
      <c r="P1134" s="24"/>
      <c r="Q1134" s="24"/>
      <c r="R1134" s="24"/>
      <c r="S1134" s="35"/>
      <c r="T1134" s="53"/>
      <c r="U1134" s="34"/>
      <c r="V1134" s="24"/>
      <c r="W1134" s="24"/>
      <c r="X1134" s="35"/>
    </row>
    <row r="1135" spans="1:24" ht="20" customHeight="1" x14ac:dyDescent="0.2">
      <c r="A1135" s="22"/>
      <c r="B1135" s="49"/>
      <c r="C1135" s="41"/>
      <c r="D1135" s="23"/>
      <c r="E1135" s="24"/>
      <c r="F1135" s="24"/>
      <c r="G1135" s="26"/>
      <c r="H1135" s="24"/>
      <c r="I1135" s="24"/>
      <c r="J1135" s="24"/>
      <c r="K1135" s="24"/>
      <c r="L1135" s="24"/>
      <c r="M1135" s="24"/>
      <c r="N1135" s="25"/>
      <c r="O1135" s="24"/>
      <c r="P1135" s="24"/>
      <c r="Q1135" s="24"/>
      <c r="R1135" s="24"/>
      <c r="S1135" s="35"/>
      <c r="T1135" s="53"/>
      <c r="U1135" s="34"/>
      <c r="V1135" s="24"/>
      <c r="W1135" s="24"/>
      <c r="X1135" s="35"/>
    </row>
    <row r="1136" spans="1:24" ht="20" customHeight="1" x14ac:dyDescent="0.2">
      <c r="A1136" s="22"/>
      <c r="B1136" s="49"/>
      <c r="C1136" s="41"/>
      <c r="D1136" s="23"/>
      <c r="E1136" s="24"/>
      <c r="F1136" s="24"/>
      <c r="G1136" s="26"/>
      <c r="H1136" s="24"/>
      <c r="I1136" s="24"/>
      <c r="J1136" s="24"/>
      <c r="K1136" s="24"/>
      <c r="L1136" s="24"/>
      <c r="M1136" s="24"/>
      <c r="N1136" s="25"/>
      <c r="O1136" s="24"/>
      <c r="P1136" s="24"/>
      <c r="Q1136" s="24"/>
      <c r="R1136" s="24"/>
      <c r="S1136" s="35"/>
      <c r="T1136" s="53"/>
      <c r="U1136" s="34"/>
      <c r="V1136" s="24"/>
      <c r="W1136" s="24"/>
      <c r="X1136" s="35"/>
    </row>
    <row r="1137" spans="1:24" ht="20" customHeight="1" x14ac:dyDescent="0.2">
      <c r="A1137" s="22"/>
      <c r="B1137" s="49"/>
      <c r="C1137" s="41"/>
      <c r="D1137" s="23"/>
      <c r="E1137" s="24"/>
      <c r="F1137" s="24"/>
      <c r="G1137" s="26"/>
      <c r="H1137" s="24"/>
      <c r="I1137" s="24"/>
      <c r="J1137" s="24"/>
      <c r="K1137" s="24"/>
      <c r="L1137" s="24"/>
      <c r="M1137" s="24"/>
      <c r="N1137" s="25"/>
      <c r="O1137" s="24"/>
      <c r="P1137" s="24"/>
      <c r="Q1137" s="24"/>
      <c r="R1137" s="24"/>
      <c r="S1137" s="35"/>
      <c r="T1137" s="53"/>
      <c r="U1137" s="34"/>
      <c r="V1137" s="24"/>
      <c r="W1137" s="24"/>
      <c r="X1137" s="35"/>
    </row>
    <row r="1138" spans="1:24" ht="20" customHeight="1" x14ac:dyDescent="0.2">
      <c r="A1138" s="22"/>
      <c r="B1138" s="49"/>
      <c r="C1138" s="41"/>
      <c r="D1138" s="23"/>
      <c r="E1138" s="24"/>
      <c r="F1138" s="24"/>
      <c r="G1138" s="26"/>
      <c r="H1138" s="24"/>
      <c r="I1138" s="24"/>
      <c r="J1138" s="24"/>
      <c r="K1138" s="24"/>
      <c r="L1138" s="24"/>
      <c r="M1138" s="24"/>
      <c r="N1138" s="25"/>
      <c r="O1138" s="24"/>
      <c r="P1138" s="24"/>
      <c r="Q1138" s="24"/>
      <c r="R1138" s="24"/>
      <c r="S1138" s="35"/>
      <c r="T1138" s="53"/>
      <c r="U1138" s="34"/>
      <c r="V1138" s="24"/>
      <c r="W1138" s="24"/>
      <c r="X1138" s="35"/>
    </row>
    <row r="1139" spans="1:24" ht="20" customHeight="1" x14ac:dyDescent="0.2">
      <c r="A1139" s="22"/>
      <c r="B1139" s="49"/>
      <c r="C1139" s="41"/>
      <c r="D1139" s="23"/>
      <c r="E1139" s="24"/>
      <c r="F1139" s="24"/>
      <c r="G1139" s="26"/>
      <c r="H1139" s="24"/>
      <c r="I1139" s="24"/>
      <c r="J1139" s="24"/>
      <c r="K1139" s="24"/>
      <c r="L1139" s="24"/>
      <c r="M1139" s="24"/>
      <c r="N1139" s="25"/>
      <c r="O1139" s="24"/>
      <c r="P1139" s="24"/>
      <c r="Q1139" s="24"/>
      <c r="R1139" s="24"/>
      <c r="S1139" s="35"/>
      <c r="T1139" s="53"/>
      <c r="U1139" s="34"/>
      <c r="V1139" s="24"/>
      <c r="W1139" s="24"/>
      <c r="X1139" s="35"/>
    </row>
    <row r="1140" spans="1:24" ht="20" customHeight="1" x14ac:dyDescent="0.2">
      <c r="A1140" s="22"/>
      <c r="B1140" s="49"/>
      <c r="C1140" s="41"/>
      <c r="D1140" s="23"/>
      <c r="E1140" s="24"/>
      <c r="F1140" s="24"/>
      <c r="G1140" s="26"/>
      <c r="H1140" s="24"/>
      <c r="I1140" s="24"/>
      <c r="J1140" s="24"/>
      <c r="K1140" s="24"/>
      <c r="L1140" s="24"/>
      <c r="M1140" s="24"/>
      <c r="N1140" s="25"/>
      <c r="O1140" s="24"/>
      <c r="P1140" s="24"/>
      <c r="Q1140" s="24"/>
      <c r="R1140" s="24"/>
      <c r="S1140" s="35"/>
      <c r="T1140" s="53"/>
      <c r="U1140" s="34"/>
      <c r="V1140" s="24"/>
      <c r="W1140" s="24"/>
      <c r="X1140" s="35"/>
    </row>
    <row r="1141" spans="1:24" ht="20" customHeight="1" x14ac:dyDescent="0.2">
      <c r="A1141" s="22"/>
      <c r="B1141" s="49"/>
      <c r="C1141" s="41"/>
      <c r="D1141" s="23"/>
      <c r="E1141" s="24"/>
      <c r="F1141" s="24"/>
      <c r="G1141" s="26"/>
      <c r="H1141" s="24"/>
      <c r="I1141" s="24"/>
      <c r="J1141" s="24"/>
      <c r="K1141" s="24"/>
      <c r="L1141" s="24"/>
      <c r="M1141" s="24"/>
      <c r="N1141" s="25"/>
      <c r="O1141" s="24"/>
      <c r="P1141" s="24"/>
      <c r="Q1141" s="24"/>
      <c r="R1141" s="24"/>
      <c r="S1141" s="35"/>
      <c r="T1141" s="53"/>
      <c r="U1141" s="34"/>
      <c r="V1141" s="24"/>
      <c r="W1141" s="24"/>
      <c r="X1141" s="35"/>
    </row>
    <row r="1142" spans="1:24" ht="20" customHeight="1" x14ac:dyDescent="0.2">
      <c r="A1142" s="22"/>
      <c r="B1142" s="49"/>
      <c r="C1142" s="41"/>
      <c r="D1142" s="23"/>
      <c r="E1142" s="24"/>
      <c r="F1142" s="24"/>
      <c r="G1142" s="26"/>
      <c r="H1142" s="24"/>
      <c r="I1142" s="24"/>
      <c r="J1142" s="24"/>
      <c r="K1142" s="24"/>
      <c r="L1142" s="24"/>
      <c r="M1142" s="24"/>
      <c r="N1142" s="25"/>
      <c r="O1142" s="24"/>
      <c r="P1142" s="24"/>
      <c r="Q1142" s="24"/>
      <c r="R1142" s="24"/>
      <c r="S1142" s="35"/>
      <c r="T1142" s="53"/>
      <c r="U1142" s="34"/>
      <c r="V1142" s="24"/>
      <c r="W1142" s="24"/>
      <c r="X1142" s="35"/>
    </row>
    <row r="1143" spans="1:24" ht="20" customHeight="1" x14ac:dyDescent="0.2">
      <c r="A1143" s="22"/>
      <c r="B1143" s="49"/>
      <c r="C1143" s="41"/>
      <c r="D1143" s="23"/>
      <c r="E1143" s="24"/>
      <c r="F1143" s="24"/>
      <c r="G1143" s="26"/>
      <c r="H1143" s="24"/>
      <c r="I1143" s="24"/>
      <c r="J1143" s="24"/>
      <c r="K1143" s="24"/>
      <c r="L1143" s="24"/>
      <c r="M1143" s="24"/>
      <c r="N1143" s="25"/>
      <c r="O1143" s="24"/>
      <c r="P1143" s="24"/>
      <c r="Q1143" s="24"/>
      <c r="R1143" s="24"/>
      <c r="S1143" s="35"/>
      <c r="T1143" s="53"/>
      <c r="U1143" s="34"/>
      <c r="V1143" s="24"/>
      <c r="W1143" s="24"/>
      <c r="X1143" s="35"/>
    </row>
    <row r="1144" spans="1:24" ht="20" customHeight="1" x14ac:dyDescent="0.2">
      <c r="A1144" s="22"/>
      <c r="B1144" s="49"/>
      <c r="C1144" s="41"/>
      <c r="D1144" s="23"/>
      <c r="E1144" s="24"/>
      <c r="F1144" s="24"/>
      <c r="G1144" s="26"/>
      <c r="H1144" s="24"/>
      <c r="I1144" s="24"/>
      <c r="J1144" s="24"/>
      <c r="K1144" s="24"/>
      <c r="L1144" s="24"/>
      <c r="M1144" s="24"/>
      <c r="N1144" s="25"/>
      <c r="O1144" s="24"/>
      <c r="P1144" s="24"/>
      <c r="Q1144" s="24"/>
      <c r="R1144" s="24"/>
      <c r="S1144" s="35"/>
      <c r="T1144" s="53"/>
      <c r="U1144" s="34"/>
      <c r="V1144" s="24"/>
      <c r="W1144" s="24"/>
      <c r="X1144" s="35"/>
    </row>
    <row r="1145" spans="1:24" ht="20" customHeight="1" x14ac:dyDescent="0.2">
      <c r="A1145" s="22"/>
      <c r="B1145" s="49"/>
      <c r="C1145" s="41"/>
      <c r="D1145" s="23"/>
      <c r="E1145" s="24"/>
      <c r="F1145" s="24"/>
      <c r="G1145" s="26"/>
      <c r="H1145" s="24"/>
      <c r="I1145" s="24"/>
      <c r="J1145" s="24"/>
      <c r="K1145" s="24"/>
      <c r="L1145" s="24"/>
      <c r="M1145" s="24"/>
      <c r="N1145" s="25"/>
      <c r="O1145" s="24"/>
      <c r="P1145" s="24"/>
      <c r="Q1145" s="24"/>
      <c r="R1145" s="24"/>
      <c r="S1145" s="35"/>
      <c r="T1145" s="53"/>
      <c r="U1145" s="34"/>
      <c r="V1145" s="24"/>
      <c r="W1145" s="24"/>
      <c r="X1145" s="35"/>
    </row>
    <row r="1146" spans="1:24" ht="20" customHeight="1" x14ac:dyDescent="0.2">
      <c r="A1146" s="22"/>
      <c r="B1146" s="49"/>
      <c r="C1146" s="41"/>
      <c r="D1146" s="23"/>
      <c r="E1146" s="24"/>
      <c r="F1146" s="24"/>
      <c r="G1146" s="26"/>
      <c r="H1146" s="24"/>
      <c r="I1146" s="24"/>
      <c r="J1146" s="24"/>
      <c r="K1146" s="24"/>
      <c r="L1146" s="24"/>
      <c r="M1146" s="24"/>
      <c r="N1146" s="25"/>
      <c r="O1146" s="24"/>
      <c r="P1146" s="24"/>
      <c r="Q1146" s="24"/>
      <c r="R1146" s="24"/>
      <c r="S1146" s="35"/>
      <c r="T1146" s="53"/>
      <c r="U1146" s="34"/>
      <c r="V1146" s="24"/>
      <c r="W1146" s="24"/>
      <c r="X1146" s="35"/>
    </row>
    <row r="1147" spans="1:24" ht="20" customHeight="1" x14ac:dyDescent="0.2">
      <c r="A1147" s="22"/>
      <c r="B1147" s="49"/>
      <c r="C1147" s="41"/>
      <c r="D1147" s="23"/>
      <c r="E1147" s="24"/>
      <c r="F1147" s="24"/>
      <c r="G1147" s="26"/>
      <c r="H1147" s="24"/>
      <c r="I1147" s="24"/>
      <c r="J1147" s="24"/>
      <c r="K1147" s="24"/>
      <c r="L1147" s="24"/>
      <c r="M1147" s="24"/>
      <c r="N1147" s="25"/>
      <c r="O1147" s="24"/>
      <c r="P1147" s="24"/>
      <c r="Q1147" s="24"/>
      <c r="R1147" s="24"/>
      <c r="S1147" s="35"/>
      <c r="T1147" s="53"/>
      <c r="U1147" s="34"/>
      <c r="V1147" s="24"/>
      <c r="W1147" s="24"/>
      <c r="X1147" s="35"/>
    </row>
    <row r="1148" spans="1:24" ht="20" customHeight="1" x14ac:dyDescent="0.2">
      <c r="A1148" s="22"/>
      <c r="B1148" s="49"/>
      <c r="C1148" s="41"/>
      <c r="D1148" s="23"/>
      <c r="E1148" s="24"/>
      <c r="F1148" s="24"/>
      <c r="G1148" s="26"/>
      <c r="H1148" s="24"/>
      <c r="I1148" s="24"/>
      <c r="J1148" s="24"/>
      <c r="K1148" s="24"/>
      <c r="L1148" s="24"/>
      <c r="M1148" s="24"/>
      <c r="N1148" s="25"/>
      <c r="O1148" s="24"/>
      <c r="P1148" s="24"/>
      <c r="Q1148" s="24"/>
      <c r="R1148" s="24"/>
      <c r="S1148" s="35"/>
      <c r="T1148" s="53"/>
      <c r="U1148" s="34"/>
      <c r="V1148" s="24"/>
      <c r="W1148" s="24"/>
      <c r="X1148" s="35"/>
    </row>
    <row r="1149" spans="1:24" ht="20" customHeight="1" x14ac:dyDescent="0.2">
      <c r="A1149" s="22"/>
      <c r="B1149" s="49"/>
      <c r="C1149" s="41"/>
      <c r="D1149" s="23"/>
      <c r="E1149" s="24"/>
      <c r="F1149" s="24"/>
      <c r="G1149" s="26"/>
      <c r="H1149" s="24"/>
      <c r="I1149" s="24"/>
      <c r="J1149" s="24"/>
      <c r="K1149" s="24"/>
      <c r="L1149" s="24"/>
      <c r="M1149" s="24"/>
      <c r="N1149" s="25"/>
      <c r="O1149" s="24"/>
      <c r="P1149" s="24"/>
      <c r="Q1149" s="24"/>
      <c r="R1149" s="24"/>
      <c r="S1149" s="35"/>
      <c r="T1149" s="53"/>
      <c r="U1149" s="34"/>
      <c r="V1149" s="24"/>
      <c r="W1149" s="24"/>
      <c r="X1149" s="35"/>
    </row>
    <row r="1150" spans="1:24" ht="20" customHeight="1" x14ac:dyDescent="0.2">
      <c r="A1150" s="22"/>
      <c r="B1150" s="49"/>
      <c r="C1150" s="41"/>
      <c r="D1150" s="23"/>
      <c r="E1150" s="24"/>
      <c r="F1150" s="24"/>
      <c r="G1150" s="26"/>
      <c r="H1150" s="24"/>
      <c r="I1150" s="24"/>
      <c r="J1150" s="24"/>
      <c r="K1150" s="24"/>
      <c r="L1150" s="24"/>
      <c r="M1150" s="24"/>
      <c r="N1150" s="25"/>
      <c r="O1150" s="24"/>
      <c r="P1150" s="24"/>
      <c r="Q1150" s="24"/>
      <c r="R1150" s="24"/>
      <c r="S1150" s="35"/>
      <c r="T1150" s="53"/>
      <c r="U1150" s="34"/>
      <c r="V1150" s="24"/>
      <c r="W1150" s="24"/>
      <c r="X1150" s="35"/>
    </row>
    <row r="1151" spans="1:24" ht="20" customHeight="1" x14ac:dyDescent="0.2">
      <c r="A1151" s="22"/>
      <c r="B1151" s="49"/>
      <c r="C1151" s="41"/>
      <c r="D1151" s="23"/>
      <c r="E1151" s="24"/>
      <c r="F1151" s="24"/>
      <c r="G1151" s="26"/>
      <c r="H1151" s="24"/>
      <c r="I1151" s="24"/>
      <c r="J1151" s="24"/>
      <c r="K1151" s="24"/>
      <c r="L1151" s="24"/>
      <c r="M1151" s="24"/>
      <c r="N1151" s="25"/>
      <c r="O1151" s="24"/>
      <c r="P1151" s="24"/>
      <c r="Q1151" s="24"/>
      <c r="R1151" s="24"/>
      <c r="S1151" s="35"/>
      <c r="T1151" s="53"/>
      <c r="U1151" s="34"/>
      <c r="V1151" s="24"/>
      <c r="W1151" s="24"/>
      <c r="X1151" s="35"/>
    </row>
    <row r="1152" spans="1:24" ht="20" customHeight="1" x14ac:dyDescent="0.2">
      <c r="A1152" s="22"/>
      <c r="B1152" s="49"/>
      <c r="C1152" s="41"/>
      <c r="D1152" s="23"/>
      <c r="E1152" s="24"/>
      <c r="F1152" s="24"/>
      <c r="G1152" s="26"/>
      <c r="H1152" s="24"/>
      <c r="I1152" s="24"/>
      <c r="J1152" s="24"/>
      <c r="K1152" s="24"/>
      <c r="L1152" s="24"/>
      <c r="M1152" s="24"/>
      <c r="N1152" s="25"/>
      <c r="O1152" s="24"/>
      <c r="P1152" s="24"/>
      <c r="Q1152" s="24"/>
      <c r="R1152" s="24"/>
      <c r="S1152" s="35"/>
      <c r="T1152" s="53"/>
      <c r="U1152" s="34"/>
      <c r="V1152" s="24"/>
      <c r="W1152" s="24"/>
      <c r="X1152" s="35"/>
    </row>
    <row r="1153" spans="1:24" ht="20" customHeight="1" x14ac:dyDescent="0.2">
      <c r="A1153" s="22"/>
      <c r="B1153" s="49"/>
      <c r="C1153" s="41"/>
      <c r="D1153" s="23"/>
      <c r="E1153" s="24"/>
      <c r="F1153" s="24"/>
      <c r="G1153" s="24"/>
      <c r="H1153" s="24"/>
      <c r="I1153" s="24"/>
      <c r="J1153" s="24"/>
      <c r="K1153" s="24"/>
      <c r="L1153" s="24"/>
      <c r="M1153" s="24"/>
      <c r="N1153" s="25"/>
      <c r="O1153" s="24"/>
      <c r="P1153" s="24"/>
      <c r="Q1153" s="24"/>
      <c r="R1153" s="24"/>
      <c r="S1153" s="35"/>
      <c r="T1153" s="53"/>
      <c r="U1153" s="34"/>
      <c r="V1153" s="24"/>
      <c r="W1153" s="24"/>
      <c r="X1153" s="35"/>
    </row>
    <row r="1154" spans="1:24" ht="20" customHeight="1" x14ac:dyDescent="0.2">
      <c r="A1154" s="22"/>
      <c r="B1154" s="49"/>
      <c r="C1154" s="41"/>
      <c r="D1154" s="23"/>
      <c r="E1154" s="24"/>
      <c r="F1154" s="24"/>
      <c r="G1154" s="24"/>
      <c r="H1154" s="24"/>
      <c r="I1154" s="24"/>
      <c r="J1154" s="24"/>
      <c r="K1154" s="24"/>
      <c r="L1154" s="24"/>
      <c r="M1154" s="24"/>
      <c r="N1154" s="25"/>
      <c r="O1154" s="24"/>
      <c r="P1154" s="24"/>
      <c r="Q1154" s="24"/>
      <c r="R1154" s="24"/>
      <c r="S1154" s="35"/>
      <c r="T1154" s="53"/>
      <c r="U1154" s="34"/>
      <c r="V1154" s="24"/>
      <c r="W1154" s="24"/>
      <c r="X1154" s="35"/>
    </row>
    <row r="1155" spans="1:24" ht="20" customHeight="1" x14ac:dyDescent="0.2">
      <c r="A1155" s="22"/>
      <c r="B1155" s="49"/>
      <c r="C1155" s="41"/>
      <c r="D1155" s="23"/>
      <c r="E1155" s="24"/>
      <c r="F1155" s="24"/>
      <c r="G1155" s="24"/>
      <c r="H1155" s="24"/>
      <c r="I1155" s="24"/>
      <c r="J1155" s="24"/>
      <c r="K1155" s="24"/>
      <c r="L1155" s="24"/>
      <c r="M1155" s="24"/>
      <c r="N1155" s="25"/>
      <c r="O1155" s="24"/>
      <c r="P1155" s="24"/>
      <c r="Q1155" s="24"/>
      <c r="R1155" s="24"/>
      <c r="S1155" s="35"/>
      <c r="T1155" s="53"/>
      <c r="U1155" s="34"/>
      <c r="V1155" s="24"/>
      <c r="W1155" s="24"/>
      <c r="X1155" s="35"/>
    </row>
    <row r="1156" spans="1:24" ht="20" customHeight="1" x14ac:dyDescent="0.2">
      <c r="A1156" s="22"/>
      <c r="B1156" s="49"/>
      <c r="C1156" s="41"/>
      <c r="D1156" s="23"/>
      <c r="E1156" s="24"/>
      <c r="F1156" s="24"/>
      <c r="G1156" s="24"/>
      <c r="H1156" s="24"/>
      <c r="I1156" s="24"/>
      <c r="J1156" s="24"/>
      <c r="K1156" s="24"/>
      <c r="L1156" s="24"/>
      <c r="M1156" s="24"/>
      <c r="N1156" s="25"/>
      <c r="O1156" s="24"/>
      <c r="P1156" s="24"/>
      <c r="Q1156" s="24"/>
      <c r="R1156" s="24"/>
      <c r="S1156" s="35"/>
      <c r="T1156" s="53"/>
      <c r="U1156" s="34"/>
      <c r="V1156" s="24"/>
      <c r="W1156" s="24"/>
      <c r="X1156" s="35"/>
    </row>
    <row r="1157" spans="1:24" ht="20" customHeight="1" x14ac:dyDescent="0.2">
      <c r="A1157" s="22"/>
      <c r="B1157" s="49"/>
      <c r="C1157" s="41"/>
      <c r="D1157" s="23"/>
      <c r="E1157" s="24"/>
      <c r="F1157" s="24"/>
      <c r="G1157" s="24"/>
      <c r="H1157" s="24"/>
      <c r="I1157" s="24"/>
      <c r="J1157" s="24"/>
      <c r="K1157" s="24"/>
      <c r="L1157" s="24"/>
      <c r="M1157" s="24"/>
      <c r="N1157" s="25"/>
      <c r="O1157" s="24"/>
      <c r="P1157" s="24"/>
      <c r="Q1157" s="24"/>
      <c r="R1157" s="24"/>
      <c r="S1157" s="35"/>
      <c r="T1157" s="53"/>
      <c r="U1157" s="34"/>
      <c r="V1157" s="24"/>
      <c r="W1157" s="24"/>
      <c r="X1157" s="35"/>
    </row>
    <row r="1158" spans="1:24" ht="20" customHeight="1" x14ac:dyDescent="0.2">
      <c r="A1158" s="22"/>
      <c r="B1158" s="49"/>
      <c r="C1158" s="41"/>
      <c r="D1158" s="23"/>
      <c r="E1158" s="24"/>
      <c r="F1158" s="24"/>
      <c r="G1158" s="24"/>
      <c r="H1158" s="24"/>
      <c r="I1158" s="24"/>
      <c r="J1158" s="24"/>
      <c r="K1158" s="24"/>
      <c r="L1158" s="24"/>
      <c r="M1158" s="24"/>
      <c r="N1158" s="25"/>
      <c r="O1158" s="24"/>
      <c r="P1158" s="24"/>
      <c r="Q1158" s="24"/>
      <c r="R1158" s="24"/>
      <c r="S1158" s="35"/>
      <c r="T1158" s="53"/>
      <c r="U1158" s="34"/>
      <c r="V1158" s="24"/>
      <c r="W1158" s="24"/>
      <c r="X1158" s="35"/>
    </row>
    <row r="1159" spans="1:24" ht="20" customHeight="1" x14ac:dyDescent="0.2">
      <c r="A1159" s="22"/>
      <c r="B1159" s="49"/>
      <c r="C1159" s="41"/>
      <c r="D1159" s="23"/>
      <c r="E1159" s="24"/>
      <c r="F1159" s="24"/>
      <c r="G1159" s="24"/>
      <c r="H1159" s="24"/>
      <c r="I1159" s="24"/>
      <c r="J1159" s="24"/>
      <c r="K1159" s="24"/>
      <c r="L1159" s="24"/>
      <c r="M1159" s="24"/>
      <c r="N1159" s="25"/>
      <c r="O1159" s="24"/>
      <c r="P1159" s="24"/>
      <c r="Q1159" s="24"/>
      <c r="R1159" s="24"/>
      <c r="S1159" s="35"/>
      <c r="T1159" s="53"/>
      <c r="U1159" s="34"/>
      <c r="V1159" s="24"/>
      <c r="W1159" s="24"/>
      <c r="X1159" s="35"/>
    </row>
    <row r="1160" spans="1:24" ht="20" customHeight="1" x14ac:dyDescent="0.2">
      <c r="A1160" s="22"/>
      <c r="B1160" s="49"/>
      <c r="C1160" s="41"/>
      <c r="D1160" s="23"/>
      <c r="E1160" s="24"/>
      <c r="F1160" s="24"/>
      <c r="G1160" s="24"/>
      <c r="H1160" s="24"/>
      <c r="I1160" s="24"/>
      <c r="J1160" s="24"/>
      <c r="K1160" s="24"/>
      <c r="L1160" s="24"/>
      <c r="M1160" s="24"/>
      <c r="N1160" s="25"/>
      <c r="O1160" s="24"/>
      <c r="P1160" s="24"/>
      <c r="Q1160" s="24"/>
      <c r="R1160" s="24"/>
      <c r="S1160" s="35"/>
      <c r="T1160" s="53"/>
      <c r="U1160" s="34"/>
      <c r="V1160" s="24"/>
      <c r="W1160" s="24"/>
      <c r="X1160" s="35"/>
    </row>
    <row r="1161" spans="1:24" ht="20" customHeight="1" x14ac:dyDescent="0.2">
      <c r="A1161" s="22"/>
      <c r="B1161" s="49"/>
      <c r="C1161" s="41"/>
      <c r="D1161" s="23"/>
      <c r="E1161" s="24"/>
      <c r="F1161" s="24"/>
      <c r="G1161" s="24"/>
      <c r="H1161" s="24"/>
      <c r="I1161" s="24"/>
      <c r="J1161" s="24"/>
      <c r="K1161" s="24"/>
      <c r="L1161" s="24"/>
      <c r="M1161" s="24"/>
      <c r="N1161" s="25"/>
      <c r="O1161" s="24"/>
      <c r="P1161" s="24"/>
      <c r="Q1161" s="24"/>
      <c r="R1161" s="24"/>
      <c r="S1161" s="35"/>
      <c r="T1161" s="53"/>
      <c r="U1161" s="34"/>
      <c r="V1161" s="24"/>
      <c r="W1161" s="24"/>
      <c r="X1161" s="35"/>
    </row>
    <row r="1162" spans="1:24" ht="20" customHeight="1" x14ac:dyDescent="0.2">
      <c r="A1162" s="22"/>
      <c r="B1162" s="49"/>
      <c r="C1162" s="41"/>
      <c r="D1162" s="23"/>
      <c r="E1162" s="24"/>
      <c r="F1162" s="24"/>
      <c r="G1162" s="24"/>
      <c r="H1162" s="24"/>
      <c r="I1162" s="24"/>
      <c r="J1162" s="24"/>
      <c r="K1162" s="24"/>
      <c r="L1162" s="24"/>
      <c r="M1162" s="24"/>
      <c r="N1162" s="25"/>
      <c r="O1162" s="24"/>
      <c r="P1162" s="24"/>
      <c r="Q1162" s="24"/>
      <c r="R1162" s="24"/>
      <c r="S1162" s="35"/>
      <c r="T1162" s="53"/>
      <c r="U1162" s="34"/>
      <c r="V1162" s="24"/>
      <c r="W1162" s="24"/>
      <c r="X1162" s="35"/>
    </row>
    <row r="1163" spans="1:24" ht="20" customHeight="1" x14ac:dyDescent="0.2">
      <c r="A1163" s="22"/>
      <c r="B1163" s="49"/>
      <c r="C1163" s="41"/>
      <c r="D1163" s="23"/>
      <c r="E1163" s="24"/>
      <c r="F1163" s="24"/>
      <c r="G1163" s="24"/>
      <c r="H1163" s="24"/>
      <c r="I1163" s="24"/>
      <c r="J1163" s="24"/>
      <c r="K1163" s="24"/>
      <c r="L1163" s="24"/>
      <c r="M1163" s="24"/>
      <c r="N1163" s="25"/>
      <c r="O1163" s="24"/>
      <c r="P1163" s="24"/>
      <c r="Q1163" s="24"/>
      <c r="R1163" s="24"/>
      <c r="S1163" s="35"/>
      <c r="T1163" s="53"/>
      <c r="U1163" s="34"/>
      <c r="V1163" s="24"/>
      <c r="W1163" s="24"/>
      <c r="X1163" s="35"/>
    </row>
    <row r="1164" spans="1:24" ht="20" customHeight="1" x14ac:dyDescent="0.2">
      <c r="A1164" s="22"/>
      <c r="B1164" s="49"/>
      <c r="C1164" s="41"/>
      <c r="D1164" s="23"/>
      <c r="E1164" s="24"/>
      <c r="F1164" s="24"/>
      <c r="G1164" s="24"/>
      <c r="H1164" s="24"/>
      <c r="I1164" s="24"/>
      <c r="J1164" s="24"/>
      <c r="K1164" s="24"/>
      <c r="L1164" s="24"/>
      <c r="M1164" s="24"/>
      <c r="N1164" s="25"/>
      <c r="O1164" s="24"/>
      <c r="P1164" s="24"/>
      <c r="Q1164" s="24"/>
      <c r="R1164" s="24"/>
      <c r="S1164" s="35"/>
      <c r="T1164" s="53"/>
      <c r="U1164" s="34"/>
      <c r="V1164" s="24"/>
      <c r="W1164" s="24"/>
      <c r="X1164" s="35"/>
    </row>
    <row r="1165" spans="1:24" ht="20" customHeight="1" x14ac:dyDescent="0.2">
      <c r="A1165" s="22"/>
      <c r="B1165" s="49"/>
      <c r="C1165" s="41"/>
      <c r="D1165" s="23"/>
      <c r="E1165" s="24"/>
      <c r="F1165" s="24"/>
      <c r="G1165" s="24"/>
      <c r="H1165" s="24"/>
      <c r="I1165" s="24"/>
      <c r="J1165" s="24"/>
      <c r="K1165" s="24"/>
      <c r="L1165" s="24"/>
      <c r="M1165" s="24"/>
      <c r="N1165" s="25"/>
      <c r="O1165" s="24"/>
      <c r="P1165" s="24"/>
      <c r="Q1165" s="24"/>
      <c r="R1165" s="24"/>
      <c r="S1165" s="35"/>
      <c r="T1165" s="53"/>
      <c r="U1165" s="34"/>
      <c r="V1165" s="24"/>
      <c r="W1165" s="24"/>
      <c r="X1165" s="35"/>
    </row>
    <row r="1166" spans="1:24" ht="20" customHeight="1" x14ac:dyDescent="0.2">
      <c r="A1166" s="22"/>
      <c r="B1166" s="49"/>
      <c r="C1166" s="41"/>
      <c r="D1166" s="23"/>
      <c r="E1166" s="24"/>
      <c r="F1166" s="24"/>
      <c r="G1166" s="24"/>
      <c r="H1166" s="24"/>
      <c r="I1166" s="24"/>
      <c r="J1166" s="24"/>
      <c r="K1166" s="24"/>
      <c r="L1166" s="24"/>
      <c r="M1166" s="24"/>
      <c r="N1166" s="25"/>
      <c r="O1166" s="24"/>
      <c r="P1166" s="24"/>
      <c r="Q1166" s="24"/>
      <c r="R1166" s="24"/>
      <c r="S1166" s="35"/>
      <c r="T1166" s="53"/>
      <c r="U1166" s="34"/>
      <c r="V1166" s="24"/>
      <c r="W1166" s="24"/>
      <c r="X1166" s="35"/>
    </row>
    <row r="1167" spans="1:24" ht="20" customHeight="1" x14ac:dyDescent="0.2">
      <c r="A1167" s="22"/>
      <c r="B1167" s="49"/>
      <c r="C1167" s="41"/>
      <c r="D1167" s="23"/>
      <c r="E1167" s="24"/>
      <c r="F1167" s="24"/>
      <c r="G1167" s="24"/>
      <c r="H1167" s="24"/>
      <c r="I1167" s="24"/>
      <c r="J1167" s="24"/>
      <c r="K1167" s="24"/>
      <c r="L1167" s="24"/>
      <c r="M1167" s="24"/>
      <c r="N1167" s="25"/>
      <c r="O1167" s="24"/>
      <c r="P1167" s="24"/>
      <c r="Q1167" s="24"/>
      <c r="R1167" s="24"/>
      <c r="S1167" s="35"/>
      <c r="T1167" s="53"/>
      <c r="U1167" s="34"/>
      <c r="V1167" s="24"/>
      <c r="W1167" s="24"/>
      <c r="X1167" s="35"/>
    </row>
    <row r="1168" spans="1:24" ht="20" customHeight="1" x14ac:dyDescent="0.2">
      <c r="A1168" s="22"/>
      <c r="B1168" s="49"/>
      <c r="C1168" s="41"/>
      <c r="D1168" s="23"/>
      <c r="E1168" s="24"/>
      <c r="F1168" s="24"/>
      <c r="G1168" s="24"/>
      <c r="H1168" s="24"/>
      <c r="I1168" s="24"/>
      <c r="J1168" s="24"/>
      <c r="K1168" s="24"/>
      <c r="L1168" s="24"/>
      <c r="M1168" s="24"/>
      <c r="N1168" s="25"/>
      <c r="O1168" s="24"/>
      <c r="P1168" s="24"/>
      <c r="Q1168" s="24"/>
      <c r="R1168" s="24"/>
      <c r="S1168" s="35"/>
      <c r="T1168" s="53"/>
      <c r="U1168" s="34"/>
      <c r="V1168" s="24"/>
      <c r="W1168" s="24"/>
      <c r="X1168" s="35"/>
    </row>
    <row r="1169" spans="1:24" ht="20" customHeight="1" x14ac:dyDescent="0.2">
      <c r="A1169" s="22"/>
      <c r="B1169" s="49"/>
      <c r="C1169" s="41"/>
      <c r="D1169" s="23"/>
      <c r="E1169" s="24"/>
      <c r="F1169" s="24"/>
      <c r="G1169" s="24"/>
      <c r="H1169" s="24"/>
      <c r="I1169" s="24"/>
      <c r="J1169" s="24"/>
      <c r="K1169" s="24"/>
      <c r="L1169" s="24"/>
      <c r="M1169" s="24"/>
      <c r="N1169" s="25"/>
      <c r="O1169" s="24"/>
      <c r="P1169" s="24"/>
      <c r="Q1169" s="24"/>
      <c r="R1169" s="24"/>
      <c r="S1169" s="35"/>
      <c r="T1169" s="53"/>
      <c r="U1169" s="34"/>
      <c r="V1169" s="24"/>
      <c r="W1169" s="24"/>
      <c r="X1169" s="35"/>
    </row>
    <row r="1170" spans="1:24" ht="20" customHeight="1" x14ac:dyDescent="0.2">
      <c r="A1170" s="22"/>
      <c r="B1170" s="49"/>
      <c r="C1170" s="41"/>
      <c r="D1170" s="23"/>
      <c r="E1170" s="24"/>
      <c r="F1170" s="24"/>
      <c r="G1170" s="24"/>
      <c r="H1170" s="24"/>
      <c r="I1170" s="24"/>
      <c r="J1170" s="24"/>
      <c r="K1170" s="24"/>
      <c r="L1170" s="24"/>
      <c r="M1170" s="24"/>
      <c r="N1170" s="25"/>
      <c r="O1170" s="24"/>
      <c r="P1170" s="24"/>
      <c r="Q1170" s="24"/>
      <c r="R1170" s="24"/>
      <c r="S1170" s="35"/>
      <c r="T1170" s="53"/>
      <c r="U1170" s="34"/>
      <c r="V1170" s="24"/>
      <c r="W1170" s="24"/>
      <c r="X1170" s="35"/>
    </row>
    <row r="1171" spans="1:24" ht="20" customHeight="1" x14ac:dyDescent="0.2">
      <c r="A1171" s="22"/>
      <c r="B1171" s="49"/>
      <c r="C1171" s="41"/>
      <c r="D1171" s="23"/>
      <c r="E1171" s="24"/>
      <c r="F1171" s="24"/>
      <c r="G1171" s="24"/>
      <c r="H1171" s="24"/>
      <c r="I1171" s="24"/>
      <c r="J1171" s="24"/>
      <c r="K1171" s="24"/>
      <c r="L1171" s="24"/>
      <c r="M1171" s="24"/>
      <c r="N1171" s="25"/>
      <c r="O1171" s="24"/>
      <c r="P1171" s="24"/>
      <c r="Q1171" s="24"/>
      <c r="R1171" s="24"/>
      <c r="S1171" s="35"/>
      <c r="T1171" s="53"/>
      <c r="U1171" s="34"/>
      <c r="V1171" s="24"/>
      <c r="W1171" s="24"/>
      <c r="X1171" s="35"/>
    </row>
    <row r="1172" spans="1:24" ht="20" customHeight="1" x14ac:dyDescent="0.2">
      <c r="A1172" s="22"/>
      <c r="B1172" s="49"/>
      <c r="C1172" s="41"/>
      <c r="D1172" s="23"/>
      <c r="E1172" s="24"/>
      <c r="F1172" s="24"/>
      <c r="G1172" s="24"/>
      <c r="H1172" s="24"/>
      <c r="I1172" s="24"/>
      <c r="J1172" s="24"/>
      <c r="K1172" s="24"/>
      <c r="L1172" s="24"/>
      <c r="M1172" s="24"/>
      <c r="N1172" s="25"/>
      <c r="O1172" s="24"/>
      <c r="P1172" s="24"/>
      <c r="Q1172" s="24"/>
      <c r="R1172" s="24"/>
      <c r="S1172" s="35"/>
      <c r="T1172" s="53"/>
      <c r="U1172" s="34"/>
      <c r="V1172" s="24"/>
      <c r="W1172" s="24"/>
      <c r="X1172" s="35"/>
    </row>
    <row r="1173" spans="1:24" ht="20" customHeight="1" x14ac:dyDescent="0.2">
      <c r="A1173" s="22"/>
      <c r="B1173" s="49"/>
      <c r="C1173" s="41"/>
      <c r="D1173" s="23"/>
      <c r="E1173" s="24"/>
      <c r="F1173" s="24"/>
      <c r="G1173" s="24"/>
      <c r="H1173" s="24"/>
      <c r="I1173" s="24"/>
      <c r="J1173" s="24"/>
      <c r="K1173" s="24"/>
      <c r="L1173" s="24"/>
      <c r="M1173" s="24"/>
      <c r="N1173" s="25"/>
      <c r="O1173" s="24"/>
      <c r="P1173" s="24"/>
      <c r="Q1173" s="24"/>
      <c r="R1173" s="24"/>
      <c r="S1173" s="35"/>
      <c r="T1173" s="53"/>
      <c r="U1173" s="34"/>
      <c r="V1173" s="24"/>
      <c r="W1173" s="24"/>
      <c r="X1173" s="35"/>
    </row>
    <row r="1174" spans="1:24" ht="20" customHeight="1" x14ac:dyDescent="0.2">
      <c r="A1174" s="22"/>
      <c r="B1174" s="49"/>
      <c r="C1174" s="41"/>
      <c r="D1174" s="23"/>
      <c r="E1174" s="24"/>
      <c r="F1174" s="24"/>
      <c r="G1174" s="24"/>
      <c r="H1174" s="24"/>
      <c r="I1174" s="24"/>
      <c r="J1174" s="24"/>
      <c r="K1174" s="24"/>
      <c r="L1174" s="24"/>
      <c r="M1174" s="24"/>
      <c r="N1174" s="25"/>
      <c r="O1174" s="24"/>
      <c r="P1174" s="24"/>
      <c r="Q1174" s="24"/>
      <c r="R1174" s="24"/>
      <c r="S1174" s="35"/>
      <c r="T1174" s="53"/>
      <c r="U1174" s="34"/>
      <c r="V1174" s="24"/>
      <c r="W1174" s="24"/>
      <c r="X1174" s="35"/>
    </row>
    <row r="1175" spans="1:24" ht="20" customHeight="1" x14ac:dyDescent="0.2">
      <c r="A1175" s="22"/>
      <c r="B1175" s="49"/>
      <c r="C1175" s="41"/>
      <c r="D1175" s="23"/>
      <c r="E1175" s="24"/>
      <c r="F1175" s="24"/>
      <c r="G1175" s="24"/>
      <c r="H1175" s="24"/>
      <c r="I1175" s="24"/>
      <c r="J1175" s="24"/>
      <c r="K1175" s="24"/>
      <c r="L1175" s="24"/>
      <c r="M1175" s="24"/>
      <c r="N1175" s="25"/>
      <c r="O1175" s="24"/>
      <c r="P1175" s="24"/>
      <c r="Q1175" s="24"/>
      <c r="R1175" s="24"/>
      <c r="S1175" s="35"/>
      <c r="T1175" s="53"/>
      <c r="U1175" s="34"/>
      <c r="V1175" s="24"/>
      <c r="W1175" s="24"/>
      <c r="X1175" s="35"/>
    </row>
    <row r="1176" spans="1:24" ht="20" customHeight="1" x14ac:dyDescent="0.2">
      <c r="A1176" s="22"/>
      <c r="B1176" s="49"/>
      <c r="C1176" s="41"/>
      <c r="D1176" s="23"/>
      <c r="E1176" s="24"/>
      <c r="F1176" s="24"/>
      <c r="G1176" s="24"/>
      <c r="H1176" s="24"/>
      <c r="I1176" s="24"/>
      <c r="J1176" s="24"/>
      <c r="K1176" s="24"/>
      <c r="L1176" s="24"/>
      <c r="M1176" s="24"/>
      <c r="N1176" s="25"/>
      <c r="O1176" s="24"/>
      <c r="P1176" s="24"/>
      <c r="Q1176" s="24"/>
      <c r="R1176" s="24"/>
      <c r="S1176" s="35"/>
      <c r="T1176" s="53"/>
      <c r="U1176" s="34"/>
      <c r="V1176" s="24"/>
      <c r="W1176" s="24"/>
      <c r="X1176" s="35"/>
    </row>
    <row r="1177" spans="1:24" ht="20" customHeight="1" x14ac:dyDescent="0.2">
      <c r="A1177" s="22"/>
      <c r="B1177" s="49"/>
      <c r="C1177" s="41"/>
      <c r="D1177" s="23"/>
      <c r="E1177" s="24"/>
      <c r="F1177" s="24"/>
      <c r="G1177" s="24"/>
      <c r="H1177" s="24"/>
      <c r="I1177" s="24"/>
      <c r="J1177" s="24"/>
      <c r="K1177" s="24"/>
      <c r="L1177" s="24"/>
      <c r="M1177" s="24"/>
      <c r="N1177" s="25"/>
      <c r="O1177" s="24"/>
      <c r="P1177" s="24"/>
      <c r="Q1177" s="24"/>
      <c r="R1177" s="24"/>
      <c r="S1177" s="35"/>
      <c r="T1177" s="53"/>
      <c r="U1177" s="34"/>
      <c r="V1177" s="24"/>
      <c r="W1177" s="24"/>
      <c r="X1177" s="35"/>
    </row>
    <row r="1178" spans="1:24" ht="20" customHeight="1" x14ac:dyDescent="0.2">
      <c r="A1178" s="22"/>
      <c r="B1178" s="49"/>
      <c r="C1178" s="41"/>
      <c r="D1178" s="23"/>
      <c r="E1178" s="24"/>
      <c r="F1178" s="24"/>
      <c r="G1178" s="24"/>
      <c r="H1178" s="24"/>
      <c r="I1178" s="24"/>
      <c r="J1178" s="24"/>
      <c r="K1178" s="24"/>
      <c r="L1178" s="24"/>
      <c r="M1178" s="24"/>
      <c r="N1178" s="25"/>
      <c r="O1178" s="24"/>
      <c r="P1178" s="24"/>
      <c r="Q1178" s="24"/>
      <c r="R1178" s="24"/>
      <c r="S1178" s="35"/>
      <c r="T1178" s="53"/>
      <c r="U1178" s="34"/>
      <c r="V1178" s="24"/>
      <c r="W1178" s="24"/>
      <c r="X1178" s="35"/>
    </row>
    <row r="1179" spans="1:24" ht="20" customHeight="1" x14ac:dyDescent="0.2">
      <c r="A1179" s="22"/>
      <c r="B1179" s="49"/>
      <c r="C1179" s="41"/>
      <c r="D1179" s="23"/>
      <c r="E1179" s="24"/>
      <c r="F1179" s="24"/>
      <c r="G1179" s="24"/>
      <c r="H1179" s="24"/>
      <c r="I1179" s="24"/>
      <c r="J1179" s="24"/>
      <c r="K1179" s="24"/>
      <c r="L1179" s="24"/>
      <c r="M1179" s="24"/>
      <c r="N1179" s="25"/>
      <c r="O1179" s="24"/>
      <c r="P1179" s="24"/>
      <c r="Q1179" s="24"/>
      <c r="R1179" s="24"/>
      <c r="S1179" s="35"/>
      <c r="T1179" s="53"/>
      <c r="U1179" s="34"/>
      <c r="V1179" s="24"/>
      <c r="W1179" s="24"/>
      <c r="X1179" s="35"/>
    </row>
    <row r="1180" spans="1:24" ht="20" customHeight="1" x14ac:dyDescent="0.2">
      <c r="A1180" s="22"/>
      <c r="B1180" s="49"/>
      <c r="C1180" s="41"/>
      <c r="D1180" s="23"/>
      <c r="E1180" s="24"/>
      <c r="F1180" s="24"/>
      <c r="G1180" s="24"/>
      <c r="H1180" s="24"/>
      <c r="I1180" s="24"/>
      <c r="J1180" s="24"/>
      <c r="K1180" s="24"/>
      <c r="L1180" s="24"/>
      <c r="M1180" s="24"/>
      <c r="N1180" s="25"/>
      <c r="O1180" s="24"/>
      <c r="P1180" s="24"/>
      <c r="Q1180" s="24"/>
      <c r="R1180" s="24"/>
      <c r="S1180" s="35"/>
      <c r="T1180" s="53"/>
      <c r="U1180" s="34"/>
      <c r="V1180" s="24"/>
      <c r="W1180" s="24"/>
      <c r="X1180" s="35"/>
    </row>
    <row r="1181" spans="1:24" ht="20" customHeight="1" x14ac:dyDescent="0.2">
      <c r="A1181" s="22"/>
      <c r="B1181" s="49"/>
      <c r="C1181" s="41"/>
      <c r="D1181" s="23"/>
      <c r="E1181" s="24"/>
      <c r="F1181" s="24"/>
      <c r="G1181" s="24"/>
      <c r="H1181" s="24"/>
      <c r="I1181" s="24"/>
      <c r="J1181" s="24"/>
      <c r="K1181" s="24"/>
      <c r="L1181" s="24"/>
      <c r="M1181" s="24"/>
      <c r="N1181" s="25"/>
      <c r="O1181" s="24"/>
      <c r="P1181" s="24"/>
      <c r="Q1181" s="24"/>
      <c r="R1181" s="24"/>
      <c r="S1181" s="35"/>
      <c r="T1181" s="53"/>
      <c r="U1181" s="34"/>
      <c r="V1181" s="24"/>
      <c r="W1181" s="24"/>
      <c r="X1181" s="35"/>
    </row>
    <row r="1182" spans="1:24" ht="20" customHeight="1" x14ac:dyDescent="0.2">
      <c r="A1182" s="22"/>
      <c r="B1182" s="49"/>
      <c r="C1182" s="41"/>
      <c r="D1182" s="23"/>
      <c r="E1182" s="24"/>
      <c r="F1182" s="24"/>
      <c r="G1182" s="24"/>
      <c r="H1182" s="24"/>
      <c r="I1182" s="24"/>
      <c r="J1182" s="24"/>
      <c r="K1182" s="24"/>
      <c r="L1182" s="24"/>
      <c r="M1182" s="24"/>
      <c r="N1182" s="25"/>
      <c r="O1182" s="24"/>
      <c r="P1182" s="24"/>
      <c r="Q1182" s="24"/>
      <c r="R1182" s="24"/>
      <c r="S1182" s="35"/>
      <c r="T1182" s="53"/>
      <c r="U1182" s="34"/>
      <c r="V1182" s="24"/>
      <c r="W1182" s="24"/>
      <c r="X1182" s="35"/>
    </row>
    <row r="1183" spans="1:24" ht="20" customHeight="1" x14ac:dyDescent="0.2">
      <c r="A1183" s="22"/>
      <c r="B1183" s="49"/>
      <c r="C1183" s="41"/>
      <c r="D1183" s="23"/>
      <c r="E1183" s="24"/>
      <c r="F1183" s="24"/>
      <c r="G1183" s="24"/>
      <c r="H1183" s="24"/>
      <c r="I1183" s="24"/>
      <c r="J1183" s="24"/>
      <c r="K1183" s="24"/>
      <c r="L1183" s="24"/>
      <c r="M1183" s="24"/>
      <c r="N1183" s="25"/>
      <c r="O1183" s="24"/>
      <c r="P1183" s="24"/>
      <c r="Q1183" s="24"/>
      <c r="R1183" s="24"/>
      <c r="S1183" s="35"/>
      <c r="T1183" s="53"/>
      <c r="U1183" s="34"/>
      <c r="V1183" s="24"/>
      <c r="W1183" s="24"/>
      <c r="X1183" s="35"/>
    </row>
    <row r="1184" spans="1:24" ht="20" customHeight="1" x14ac:dyDescent="0.2">
      <c r="A1184" s="22"/>
      <c r="B1184" s="49"/>
      <c r="C1184" s="41"/>
      <c r="D1184" s="23"/>
      <c r="E1184" s="24"/>
      <c r="F1184" s="24"/>
      <c r="G1184" s="24"/>
      <c r="H1184" s="24"/>
      <c r="I1184" s="24"/>
      <c r="J1184" s="24"/>
      <c r="K1184" s="24"/>
      <c r="L1184" s="24"/>
      <c r="M1184" s="24"/>
      <c r="N1184" s="25"/>
      <c r="O1184" s="24"/>
      <c r="P1184" s="24"/>
      <c r="Q1184" s="24"/>
      <c r="R1184" s="24"/>
      <c r="S1184" s="35"/>
      <c r="T1184" s="53"/>
      <c r="U1184" s="34"/>
      <c r="V1184" s="24"/>
      <c r="W1184" s="24"/>
      <c r="X1184" s="35"/>
    </row>
    <row r="1185" spans="1:24" ht="20" customHeight="1" x14ac:dyDescent="0.2">
      <c r="A1185" s="22"/>
      <c r="B1185" s="49"/>
      <c r="C1185" s="41"/>
      <c r="D1185" s="23"/>
      <c r="E1185" s="24"/>
      <c r="F1185" s="24"/>
      <c r="G1185" s="24"/>
      <c r="H1185" s="24"/>
      <c r="I1185" s="24"/>
      <c r="J1185" s="24"/>
      <c r="K1185" s="24"/>
      <c r="L1185" s="24"/>
      <c r="M1185" s="24"/>
      <c r="N1185" s="25"/>
      <c r="O1185" s="24"/>
      <c r="P1185" s="24"/>
      <c r="Q1185" s="24"/>
      <c r="R1185" s="24"/>
      <c r="S1185" s="35"/>
      <c r="T1185" s="53"/>
      <c r="U1185" s="34"/>
      <c r="V1185" s="24"/>
      <c r="W1185" s="24"/>
      <c r="X1185" s="35"/>
    </row>
    <row r="1186" spans="1:24" ht="20" customHeight="1" x14ac:dyDescent="0.2">
      <c r="A1186" s="22"/>
      <c r="B1186" s="49"/>
      <c r="C1186" s="41"/>
      <c r="D1186" s="23"/>
      <c r="E1186" s="24"/>
      <c r="F1186" s="24"/>
      <c r="G1186" s="24"/>
      <c r="H1186" s="24"/>
      <c r="I1186" s="24"/>
      <c r="J1186" s="24"/>
      <c r="K1186" s="24"/>
      <c r="L1186" s="24"/>
      <c r="M1186" s="24"/>
      <c r="N1186" s="25"/>
      <c r="O1186" s="24"/>
      <c r="P1186" s="24"/>
      <c r="Q1186" s="24"/>
      <c r="R1186" s="24"/>
      <c r="S1186" s="35"/>
      <c r="T1186" s="53"/>
      <c r="U1186" s="34"/>
      <c r="V1186" s="24"/>
      <c r="W1186" s="24"/>
      <c r="X1186" s="35"/>
    </row>
    <row r="1187" spans="1:24" ht="20" customHeight="1" x14ac:dyDescent="0.2">
      <c r="A1187" s="22"/>
      <c r="B1187" s="49"/>
      <c r="C1187" s="41"/>
      <c r="D1187" s="23"/>
      <c r="E1187" s="24"/>
      <c r="F1187" s="24"/>
      <c r="G1187" s="24"/>
      <c r="H1187" s="24"/>
      <c r="I1187" s="24"/>
      <c r="J1187" s="24"/>
      <c r="K1187" s="24"/>
      <c r="L1187" s="24"/>
      <c r="M1187" s="24"/>
      <c r="N1187" s="25"/>
      <c r="O1187" s="24"/>
      <c r="P1187" s="24"/>
      <c r="Q1187" s="24"/>
      <c r="R1187" s="24"/>
      <c r="S1187" s="35"/>
      <c r="T1187" s="53"/>
      <c r="U1187" s="34"/>
      <c r="V1187" s="24"/>
      <c r="W1187" s="24"/>
      <c r="X1187" s="35"/>
    </row>
    <row r="1188" spans="1:24" ht="20" customHeight="1" x14ac:dyDescent="0.2">
      <c r="A1188" s="22"/>
      <c r="B1188" s="49"/>
      <c r="C1188" s="41"/>
      <c r="D1188" s="23"/>
      <c r="E1188" s="24"/>
      <c r="F1188" s="24"/>
      <c r="G1188" s="24"/>
      <c r="H1188" s="24"/>
      <c r="I1188" s="24"/>
      <c r="J1188" s="24"/>
      <c r="K1188" s="24"/>
      <c r="L1188" s="24"/>
      <c r="M1188" s="24"/>
      <c r="N1188" s="25"/>
      <c r="O1188" s="24"/>
      <c r="P1188" s="24"/>
      <c r="Q1188" s="24"/>
      <c r="R1188" s="24"/>
      <c r="S1188" s="35"/>
      <c r="T1188" s="53"/>
      <c r="U1188" s="34"/>
      <c r="V1188" s="24"/>
      <c r="W1188" s="24"/>
      <c r="X1188" s="35"/>
    </row>
    <row r="1189" spans="1:24" ht="20" customHeight="1" x14ac:dyDescent="0.2">
      <c r="A1189" s="22"/>
      <c r="B1189" s="49"/>
      <c r="C1189" s="41"/>
      <c r="D1189" s="23"/>
      <c r="E1189" s="24"/>
      <c r="F1189" s="24"/>
      <c r="G1189" s="24"/>
      <c r="H1189" s="24"/>
      <c r="I1189" s="24"/>
      <c r="J1189" s="24"/>
      <c r="K1189" s="24"/>
      <c r="L1189" s="24"/>
      <c r="M1189" s="24"/>
      <c r="N1189" s="25"/>
      <c r="O1189" s="24"/>
      <c r="P1189" s="24"/>
      <c r="Q1189" s="24"/>
      <c r="R1189" s="24"/>
      <c r="S1189" s="35"/>
      <c r="T1189" s="53"/>
      <c r="U1189" s="34"/>
      <c r="V1189" s="24"/>
      <c r="W1189" s="24"/>
      <c r="X1189" s="35"/>
    </row>
    <row r="1190" spans="1:24" ht="20" customHeight="1" x14ac:dyDescent="0.2">
      <c r="A1190" s="22"/>
      <c r="B1190" s="49"/>
      <c r="C1190" s="41"/>
      <c r="D1190" s="23"/>
      <c r="E1190" s="24"/>
      <c r="F1190" s="24"/>
      <c r="G1190" s="24"/>
      <c r="H1190" s="24"/>
      <c r="I1190" s="24"/>
      <c r="J1190" s="24"/>
      <c r="K1190" s="24"/>
      <c r="L1190" s="24"/>
      <c r="M1190" s="24"/>
      <c r="N1190" s="25"/>
      <c r="O1190" s="24"/>
      <c r="P1190" s="24"/>
      <c r="Q1190" s="24"/>
      <c r="R1190" s="24"/>
      <c r="S1190" s="35"/>
      <c r="T1190" s="53"/>
      <c r="U1190" s="34"/>
      <c r="V1190" s="24"/>
      <c r="W1190" s="24"/>
      <c r="X1190" s="35"/>
    </row>
    <row r="1191" spans="1:24" ht="20" customHeight="1" x14ac:dyDescent="0.2">
      <c r="A1191" s="22"/>
      <c r="B1191" s="49"/>
      <c r="C1191" s="41"/>
      <c r="D1191" s="23"/>
      <c r="E1191" s="24"/>
      <c r="F1191" s="24"/>
      <c r="G1191" s="24"/>
      <c r="H1191" s="24"/>
      <c r="I1191" s="24"/>
      <c r="J1191" s="24"/>
      <c r="K1191" s="24"/>
      <c r="L1191" s="24"/>
      <c r="M1191" s="24"/>
      <c r="N1191" s="25"/>
      <c r="O1191" s="24"/>
      <c r="P1191" s="24"/>
      <c r="Q1191" s="24"/>
      <c r="R1191" s="24"/>
      <c r="S1191" s="35"/>
      <c r="T1191" s="53"/>
      <c r="U1191" s="34"/>
      <c r="V1191" s="24"/>
      <c r="W1191" s="24"/>
      <c r="X1191" s="35"/>
    </row>
    <row r="1192" spans="1:24" ht="20" customHeight="1" x14ac:dyDescent="0.2">
      <c r="A1192" s="22"/>
      <c r="B1192" s="49"/>
      <c r="C1192" s="41"/>
      <c r="D1192" s="23"/>
      <c r="E1192" s="24"/>
      <c r="F1192" s="24"/>
      <c r="G1192" s="24"/>
      <c r="H1192" s="24"/>
      <c r="I1192" s="24"/>
      <c r="J1192" s="24"/>
      <c r="K1192" s="24"/>
      <c r="L1192" s="24"/>
      <c r="M1192" s="24"/>
      <c r="N1192" s="25"/>
      <c r="O1192" s="24"/>
      <c r="P1192" s="24"/>
      <c r="Q1192" s="24"/>
      <c r="R1192" s="24"/>
      <c r="S1192" s="35"/>
      <c r="T1192" s="53"/>
      <c r="U1192" s="34"/>
      <c r="V1192" s="24"/>
      <c r="W1192" s="24"/>
      <c r="X1192" s="35"/>
    </row>
    <row r="1193" spans="1:24" ht="20" customHeight="1" x14ac:dyDescent="0.2">
      <c r="A1193" s="22"/>
      <c r="B1193" s="49"/>
      <c r="C1193" s="41"/>
      <c r="D1193" s="23"/>
      <c r="E1193" s="24"/>
      <c r="F1193" s="24"/>
      <c r="G1193" s="24"/>
      <c r="H1193" s="24"/>
      <c r="I1193" s="24"/>
      <c r="J1193" s="24"/>
      <c r="K1193" s="24"/>
      <c r="L1193" s="24"/>
      <c r="M1193" s="24"/>
      <c r="N1193" s="25"/>
      <c r="O1193" s="24"/>
      <c r="P1193" s="24"/>
      <c r="Q1193" s="24"/>
      <c r="R1193" s="24"/>
      <c r="S1193" s="35"/>
      <c r="T1193" s="53"/>
      <c r="U1193" s="34"/>
      <c r="V1193" s="24"/>
      <c r="W1193" s="24"/>
      <c r="X1193" s="35"/>
    </row>
    <row r="1194" spans="1:24" ht="20" customHeight="1" x14ac:dyDescent="0.2">
      <c r="A1194" s="22"/>
      <c r="B1194" s="49"/>
      <c r="C1194" s="41"/>
      <c r="D1194" s="23"/>
      <c r="E1194" s="24"/>
      <c r="F1194" s="24"/>
      <c r="G1194" s="24"/>
      <c r="H1194" s="24"/>
      <c r="I1194" s="24"/>
      <c r="J1194" s="24"/>
      <c r="K1194" s="24"/>
      <c r="L1194" s="24"/>
      <c r="M1194" s="24"/>
      <c r="N1194" s="25"/>
      <c r="O1194" s="24"/>
      <c r="P1194" s="24"/>
      <c r="Q1194" s="24"/>
      <c r="R1194" s="24"/>
      <c r="S1194" s="35"/>
      <c r="T1194" s="53"/>
      <c r="U1194" s="34"/>
      <c r="V1194" s="24"/>
      <c r="W1194" s="24"/>
      <c r="X1194" s="35"/>
    </row>
    <row r="1195" spans="1:24" ht="20" customHeight="1" x14ac:dyDescent="0.2">
      <c r="A1195" s="22"/>
      <c r="B1195" s="49"/>
      <c r="C1195" s="41"/>
      <c r="D1195" s="23"/>
      <c r="E1195" s="24"/>
      <c r="F1195" s="24"/>
      <c r="G1195" s="24"/>
      <c r="H1195" s="24"/>
      <c r="I1195" s="24"/>
      <c r="J1195" s="24"/>
      <c r="K1195" s="24"/>
      <c r="L1195" s="24"/>
      <c r="M1195" s="24"/>
      <c r="N1195" s="25"/>
      <c r="O1195" s="24"/>
      <c r="P1195" s="24"/>
      <c r="Q1195" s="24"/>
      <c r="R1195" s="24"/>
      <c r="S1195" s="35"/>
      <c r="T1195" s="53"/>
      <c r="U1195" s="34"/>
      <c r="V1195" s="24"/>
      <c r="W1195" s="24"/>
      <c r="X1195" s="35"/>
    </row>
    <row r="1196" spans="1:24" ht="20" customHeight="1" x14ac:dyDescent="0.2">
      <c r="A1196" s="22"/>
      <c r="B1196" s="49"/>
      <c r="C1196" s="41"/>
      <c r="D1196" s="23"/>
      <c r="E1196" s="24"/>
      <c r="F1196" s="24"/>
      <c r="G1196" s="24"/>
      <c r="H1196" s="24"/>
      <c r="I1196" s="24"/>
      <c r="J1196" s="24"/>
      <c r="K1196" s="24"/>
      <c r="L1196" s="24"/>
      <c r="M1196" s="24"/>
      <c r="N1196" s="25"/>
      <c r="O1196" s="24"/>
      <c r="P1196" s="24"/>
      <c r="Q1196" s="24"/>
      <c r="R1196" s="24"/>
      <c r="S1196" s="35"/>
      <c r="T1196" s="53"/>
      <c r="U1196" s="34"/>
      <c r="V1196" s="24"/>
      <c r="W1196" s="24"/>
      <c r="X1196" s="35"/>
    </row>
    <row r="1197" spans="1:24" ht="20" customHeight="1" x14ac:dyDescent="0.2">
      <c r="A1197" s="22"/>
      <c r="B1197" s="49"/>
      <c r="C1197" s="41"/>
      <c r="D1197" s="23"/>
      <c r="E1197" s="24"/>
      <c r="F1197" s="24"/>
      <c r="G1197" s="24"/>
      <c r="H1197" s="24"/>
      <c r="I1197" s="24"/>
      <c r="J1197" s="24"/>
      <c r="K1197" s="24"/>
      <c r="L1197" s="24"/>
      <c r="M1197" s="24"/>
      <c r="N1197" s="25"/>
      <c r="O1197" s="24"/>
      <c r="P1197" s="24"/>
      <c r="Q1197" s="24"/>
      <c r="R1197" s="24"/>
      <c r="S1197" s="35"/>
      <c r="T1197" s="53"/>
      <c r="U1197" s="34"/>
      <c r="V1197" s="24"/>
      <c r="W1197" s="24"/>
      <c r="X1197" s="35"/>
    </row>
    <row r="1198" spans="1:24" ht="20" customHeight="1" x14ac:dyDescent="0.2">
      <c r="A1198" s="22"/>
      <c r="B1198" s="49"/>
      <c r="C1198" s="41"/>
      <c r="D1198" s="23"/>
      <c r="E1198" s="24"/>
      <c r="F1198" s="24"/>
      <c r="G1198" s="24"/>
      <c r="H1198" s="24"/>
      <c r="I1198" s="24"/>
      <c r="J1198" s="24"/>
      <c r="K1198" s="24"/>
      <c r="L1198" s="24"/>
      <c r="M1198" s="24"/>
      <c r="N1198" s="25"/>
      <c r="O1198" s="24"/>
      <c r="P1198" s="24"/>
      <c r="Q1198" s="24"/>
      <c r="R1198" s="24"/>
      <c r="S1198" s="35"/>
      <c r="T1198" s="53"/>
      <c r="U1198" s="34"/>
      <c r="V1198" s="24"/>
      <c r="W1198" s="24"/>
      <c r="X1198" s="35"/>
    </row>
    <row r="1199" spans="1:24" ht="20" customHeight="1" x14ac:dyDescent="0.2">
      <c r="A1199" s="22"/>
      <c r="B1199" s="49"/>
      <c r="C1199" s="41"/>
      <c r="D1199" s="23"/>
      <c r="E1199" s="24"/>
      <c r="F1199" s="24"/>
      <c r="G1199" s="24"/>
      <c r="H1199" s="24"/>
      <c r="I1199" s="24"/>
      <c r="J1199" s="24"/>
      <c r="K1199" s="24"/>
      <c r="L1199" s="24"/>
      <c r="M1199" s="24"/>
      <c r="N1199" s="25"/>
      <c r="O1199" s="24"/>
      <c r="P1199" s="24"/>
      <c r="Q1199" s="24"/>
      <c r="R1199" s="24"/>
      <c r="S1199" s="35"/>
      <c r="T1199" s="53"/>
      <c r="U1199" s="34"/>
      <c r="V1199" s="24"/>
      <c r="W1199" s="24"/>
      <c r="X1199" s="35"/>
    </row>
    <row r="1200" spans="1:24" ht="20" customHeight="1" x14ac:dyDescent="0.2">
      <c r="A1200" s="22"/>
      <c r="B1200" s="49"/>
      <c r="C1200" s="41"/>
      <c r="D1200" s="23"/>
      <c r="E1200" s="24"/>
      <c r="F1200" s="24"/>
      <c r="G1200" s="24"/>
      <c r="H1200" s="24"/>
      <c r="I1200" s="24"/>
      <c r="J1200" s="24"/>
      <c r="K1200" s="24"/>
      <c r="L1200" s="24"/>
      <c r="M1200" s="24"/>
      <c r="N1200" s="25"/>
      <c r="O1200" s="24"/>
      <c r="P1200" s="24"/>
      <c r="Q1200" s="24"/>
      <c r="R1200" s="24"/>
      <c r="S1200" s="35"/>
      <c r="T1200" s="53"/>
      <c r="U1200" s="34"/>
      <c r="V1200" s="24"/>
      <c r="W1200" s="24"/>
      <c r="X1200" s="35"/>
    </row>
    <row r="1201" spans="1:24" ht="20" customHeight="1" x14ac:dyDescent="0.2">
      <c r="A1201" s="22"/>
      <c r="B1201" s="49"/>
      <c r="C1201" s="41"/>
      <c r="D1201" s="23"/>
      <c r="E1201" s="24"/>
      <c r="F1201" s="24"/>
      <c r="G1201" s="24"/>
      <c r="H1201" s="24"/>
      <c r="I1201" s="24"/>
      <c r="J1201" s="24"/>
      <c r="K1201" s="24"/>
      <c r="L1201" s="24"/>
      <c r="M1201" s="24"/>
      <c r="N1201" s="25"/>
      <c r="O1201" s="24"/>
      <c r="P1201" s="24"/>
      <c r="Q1201" s="24"/>
      <c r="R1201" s="24"/>
      <c r="S1201" s="35"/>
      <c r="T1201" s="53"/>
      <c r="U1201" s="34"/>
      <c r="V1201" s="24"/>
      <c r="W1201" s="24"/>
      <c r="X1201" s="35"/>
    </row>
    <row r="1202" spans="1:24" ht="20" customHeight="1" x14ac:dyDescent="0.2">
      <c r="A1202" s="22"/>
      <c r="B1202" s="49"/>
      <c r="C1202" s="41"/>
      <c r="D1202" s="23"/>
      <c r="E1202" s="24"/>
      <c r="F1202" s="24"/>
      <c r="G1202" s="24"/>
      <c r="H1202" s="24"/>
      <c r="I1202" s="24"/>
      <c r="J1202" s="24"/>
      <c r="K1202" s="24"/>
      <c r="L1202" s="24"/>
      <c r="M1202" s="24"/>
      <c r="N1202" s="25"/>
      <c r="O1202" s="24"/>
      <c r="P1202" s="24"/>
      <c r="Q1202" s="24"/>
      <c r="R1202" s="24"/>
      <c r="S1202" s="35"/>
      <c r="T1202" s="53"/>
      <c r="U1202" s="34"/>
      <c r="V1202" s="24"/>
      <c r="W1202" s="24"/>
      <c r="X1202" s="35"/>
    </row>
    <row r="1203" spans="1:24" ht="20" customHeight="1" x14ac:dyDescent="0.2">
      <c r="A1203" s="22"/>
      <c r="B1203" s="49"/>
      <c r="C1203" s="41"/>
      <c r="D1203" s="23"/>
      <c r="E1203" s="24"/>
      <c r="F1203" s="24"/>
      <c r="G1203" s="24"/>
      <c r="H1203" s="24"/>
      <c r="I1203" s="24"/>
      <c r="J1203" s="24"/>
      <c r="K1203" s="24"/>
      <c r="L1203" s="24"/>
      <c r="M1203" s="24"/>
      <c r="N1203" s="25"/>
      <c r="O1203" s="24"/>
      <c r="P1203" s="24"/>
      <c r="Q1203" s="24"/>
      <c r="R1203" s="24"/>
      <c r="S1203" s="35"/>
      <c r="T1203" s="53"/>
      <c r="U1203" s="34"/>
      <c r="V1203" s="24"/>
      <c r="W1203" s="24"/>
      <c r="X1203" s="35"/>
    </row>
    <row r="1204" spans="1:24" ht="20" customHeight="1" x14ac:dyDescent="0.2">
      <c r="A1204" s="22"/>
      <c r="B1204" s="49"/>
      <c r="C1204" s="41"/>
      <c r="D1204" s="23"/>
      <c r="E1204" s="24"/>
      <c r="F1204" s="24"/>
      <c r="G1204" s="24"/>
      <c r="H1204" s="24"/>
      <c r="I1204" s="24"/>
      <c r="J1204" s="24"/>
      <c r="K1204" s="24"/>
      <c r="L1204" s="24"/>
      <c r="M1204" s="24"/>
      <c r="N1204" s="25"/>
      <c r="O1204" s="24"/>
      <c r="P1204" s="24"/>
      <c r="Q1204" s="24"/>
      <c r="R1204" s="24"/>
      <c r="S1204" s="35"/>
      <c r="T1204" s="53"/>
      <c r="U1204" s="34"/>
      <c r="V1204" s="24"/>
      <c r="W1204" s="24"/>
      <c r="X1204" s="35"/>
    </row>
    <row r="1205" spans="1:24" ht="20" customHeight="1" x14ac:dyDescent="0.2">
      <c r="A1205" s="22"/>
      <c r="B1205" s="49"/>
      <c r="C1205" s="41"/>
      <c r="D1205" s="23"/>
      <c r="E1205" s="24"/>
      <c r="F1205" s="24"/>
      <c r="G1205" s="24"/>
      <c r="H1205" s="24"/>
      <c r="I1205" s="24"/>
      <c r="J1205" s="24"/>
      <c r="K1205" s="24"/>
      <c r="L1205" s="24"/>
      <c r="M1205" s="24"/>
      <c r="N1205" s="25"/>
      <c r="O1205" s="24"/>
      <c r="P1205" s="24"/>
      <c r="Q1205" s="24"/>
      <c r="R1205" s="24"/>
      <c r="S1205" s="35"/>
      <c r="T1205" s="53"/>
      <c r="U1205" s="34"/>
      <c r="V1205" s="24"/>
      <c r="W1205" s="24"/>
      <c r="X1205" s="35"/>
    </row>
    <row r="1206" spans="1:24" ht="20" customHeight="1" x14ac:dyDescent="0.2">
      <c r="A1206" s="22"/>
      <c r="B1206" s="49"/>
      <c r="C1206" s="41"/>
      <c r="D1206" s="23"/>
      <c r="E1206" s="24"/>
      <c r="F1206" s="24"/>
      <c r="G1206" s="24"/>
      <c r="H1206" s="24"/>
      <c r="I1206" s="24"/>
      <c r="J1206" s="24"/>
      <c r="K1206" s="24"/>
      <c r="L1206" s="24"/>
      <c r="M1206" s="24"/>
      <c r="N1206" s="25"/>
      <c r="O1206" s="24"/>
      <c r="P1206" s="24"/>
      <c r="Q1206" s="24"/>
      <c r="R1206" s="24"/>
      <c r="S1206" s="35"/>
      <c r="T1206" s="53"/>
      <c r="U1206" s="34"/>
      <c r="V1206" s="24"/>
      <c r="W1206" s="24"/>
      <c r="X1206" s="35"/>
    </row>
    <row r="1207" spans="1:24" ht="20" customHeight="1" x14ac:dyDescent="0.2">
      <c r="A1207" s="22"/>
      <c r="B1207" s="49"/>
      <c r="C1207" s="41"/>
      <c r="D1207" s="23"/>
      <c r="E1207" s="24"/>
      <c r="F1207" s="24"/>
      <c r="G1207" s="24"/>
      <c r="H1207" s="24"/>
      <c r="I1207" s="24"/>
      <c r="J1207" s="24"/>
      <c r="K1207" s="24"/>
      <c r="L1207" s="24"/>
      <c r="M1207" s="24"/>
      <c r="N1207" s="25"/>
      <c r="O1207" s="24"/>
      <c r="P1207" s="24"/>
      <c r="Q1207" s="24"/>
      <c r="R1207" s="24"/>
      <c r="S1207" s="35"/>
      <c r="T1207" s="53"/>
      <c r="U1207" s="34"/>
      <c r="V1207" s="24"/>
      <c r="W1207" s="24"/>
      <c r="X1207" s="35"/>
    </row>
    <row r="1208" spans="1:24" ht="20" customHeight="1" x14ac:dyDescent="0.2">
      <c r="A1208" s="22"/>
      <c r="B1208" s="49"/>
      <c r="C1208" s="41"/>
      <c r="D1208" s="23"/>
      <c r="E1208" s="24"/>
      <c r="F1208" s="24"/>
      <c r="G1208" s="24"/>
      <c r="H1208" s="24"/>
      <c r="I1208" s="24"/>
      <c r="J1208" s="24"/>
      <c r="K1208" s="24"/>
      <c r="L1208" s="24"/>
      <c r="M1208" s="24"/>
      <c r="N1208" s="25"/>
      <c r="O1208" s="24"/>
      <c r="P1208" s="24"/>
      <c r="Q1208" s="24"/>
      <c r="R1208" s="24"/>
      <c r="S1208" s="35"/>
      <c r="T1208" s="53"/>
      <c r="U1208" s="34"/>
      <c r="V1208" s="24"/>
      <c r="W1208" s="24"/>
      <c r="X1208" s="35"/>
    </row>
    <row r="1209" spans="1:24" ht="20" customHeight="1" x14ac:dyDescent="0.2">
      <c r="A1209" s="22"/>
      <c r="B1209" s="49"/>
      <c r="C1209" s="41"/>
      <c r="D1209" s="23"/>
      <c r="E1209" s="24"/>
      <c r="F1209" s="24"/>
      <c r="G1209" s="24"/>
      <c r="H1209" s="24"/>
      <c r="I1209" s="24"/>
      <c r="J1209" s="24"/>
      <c r="K1209" s="24"/>
      <c r="L1209" s="24"/>
      <c r="M1209" s="24"/>
      <c r="N1209" s="25"/>
      <c r="O1209" s="24"/>
      <c r="P1209" s="24"/>
      <c r="Q1209" s="24"/>
      <c r="R1209" s="24"/>
      <c r="S1209" s="35"/>
      <c r="T1209" s="53"/>
      <c r="U1209" s="34"/>
      <c r="V1209" s="24"/>
      <c r="W1209" s="24"/>
      <c r="X1209" s="35"/>
    </row>
    <row r="1210" spans="1:24" ht="20" customHeight="1" x14ac:dyDescent="0.2">
      <c r="A1210" s="22"/>
      <c r="B1210" s="49"/>
      <c r="C1210" s="41"/>
      <c r="D1210" s="23"/>
      <c r="E1210" s="24"/>
      <c r="F1210" s="24"/>
      <c r="G1210" s="24"/>
      <c r="H1210" s="24"/>
      <c r="I1210" s="24"/>
      <c r="J1210" s="24"/>
      <c r="K1210" s="24"/>
      <c r="L1210" s="24"/>
      <c r="M1210" s="24"/>
      <c r="N1210" s="25"/>
      <c r="O1210" s="24"/>
      <c r="P1210" s="24"/>
      <c r="Q1210" s="24"/>
      <c r="R1210" s="24"/>
      <c r="S1210" s="35"/>
      <c r="T1210" s="53"/>
      <c r="U1210" s="34"/>
      <c r="V1210" s="24"/>
      <c r="W1210" s="24"/>
      <c r="X1210" s="35"/>
    </row>
    <row r="1211" spans="1:24" ht="20" customHeight="1" x14ac:dyDescent="0.2">
      <c r="A1211" s="22"/>
      <c r="B1211" s="49"/>
      <c r="C1211" s="41"/>
      <c r="D1211" s="23"/>
      <c r="E1211" s="24"/>
      <c r="F1211" s="24"/>
      <c r="G1211" s="24"/>
      <c r="H1211" s="24"/>
      <c r="I1211" s="24"/>
      <c r="J1211" s="24"/>
      <c r="K1211" s="24"/>
      <c r="L1211" s="24"/>
      <c r="M1211" s="24"/>
      <c r="N1211" s="25"/>
      <c r="O1211" s="24"/>
      <c r="P1211" s="24"/>
      <c r="Q1211" s="24"/>
      <c r="R1211" s="24"/>
      <c r="S1211" s="35"/>
      <c r="T1211" s="53"/>
      <c r="U1211" s="34"/>
      <c r="V1211" s="24"/>
      <c r="W1211" s="24"/>
      <c r="X1211" s="35"/>
    </row>
    <row r="1212" spans="1:24" ht="20" customHeight="1" x14ac:dyDescent="0.2">
      <c r="A1212" s="22"/>
      <c r="B1212" s="49"/>
      <c r="C1212" s="41"/>
      <c r="D1212" s="23"/>
      <c r="E1212" s="24"/>
      <c r="F1212" s="24"/>
      <c r="G1212" s="24"/>
      <c r="H1212" s="24"/>
      <c r="I1212" s="24"/>
      <c r="J1212" s="24"/>
      <c r="K1212" s="24"/>
      <c r="L1212" s="24"/>
      <c r="M1212" s="24"/>
      <c r="N1212" s="25"/>
      <c r="O1212" s="24"/>
      <c r="P1212" s="24"/>
      <c r="Q1212" s="24"/>
      <c r="R1212" s="24"/>
      <c r="S1212" s="35"/>
      <c r="T1212" s="53"/>
      <c r="U1212" s="34"/>
      <c r="V1212" s="24"/>
      <c r="W1212" s="24"/>
      <c r="X1212" s="35"/>
    </row>
    <row r="1213" spans="1:24" ht="20" customHeight="1" x14ac:dyDescent="0.2">
      <c r="A1213" s="22"/>
      <c r="B1213" s="49"/>
      <c r="C1213" s="41"/>
      <c r="D1213" s="23"/>
      <c r="E1213" s="24"/>
      <c r="F1213" s="24"/>
      <c r="G1213" s="24"/>
      <c r="H1213" s="24"/>
      <c r="I1213" s="24"/>
      <c r="J1213" s="24"/>
      <c r="K1213" s="24"/>
      <c r="L1213" s="24"/>
      <c r="M1213" s="24"/>
      <c r="N1213" s="25"/>
      <c r="O1213" s="24"/>
      <c r="P1213" s="24"/>
      <c r="Q1213" s="24"/>
      <c r="R1213" s="24"/>
      <c r="S1213" s="35"/>
      <c r="T1213" s="53"/>
      <c r="U1213" s="34"/>
      <c r="V1213" s="24"/>
      <c r="W1213" s="24"/>
      <c r="X1213" s="35"/>
    </row>
    <row r="1214" spans="1:24" ht="20" customHeight="1" x14ac:dyDescent="0.2">
      <c r="A1214" s="22"/>
      <c r="B1214" s="49"/>
      <c r="C1214" s="41"/>
      <c r="D1214" s="23"/>
      <c r="E1214" s="24"/>
      <c r="F1214" s="24"/>
      <c r="G1214" s="24"/>
      <c r="H1214" s="24"/>
      <c r="I1214" s="24"/>
      <c r="J1214" s="24"/>
      <c r="K1214" s="24"/>
      <c r="L1214" s="24"/>
      <c r="M1214" s="24"/>
      <c r="N1214" s="25"/>
      <c r="O1214" s="24"/>
      <c r="P1214" s="24"/>
      <c r="Q1214" s="24"/>
      <c r="R1214" s="24"/>
      <c r="S1214" s="35"/>
      <c r="T1214" s="53"/>
      <c r="U1214" s="34"/>
      <c r="V1214" s="24"/>
      <c r="W1214" s="24"/>
      <c r="X1214" s="35"/>
    </row>
    <row r="1215" spans="1:24" ht="20" customHeight="1" x14ac:dyDescent="0.2">
      <c r="A1215" s="22"/>
      <c r="B1215" s="49"/>
      <c r="C1215" s="41"/>
      <c r="D1215" s="23"/>
      <c r="E1215" s="24"/>
      <c r="F1215" s="24"/>
      <c r="G1215" s="24"/>
      <c r="H1215" s="24"/>
      <c r="I1215" s="24"/>
      <c r="J1215" s="24"/>
      <c r="K1215" s="24"/>
      <c r="L1215" s="24"/>
      <c r="M1215" s="24"/>
      <c r="N1215" s="25"/>
      <c r="O1215" s="24"/>
      <c r="P1215" s="24"/>
      <c r="Q1215" s="24"/>
      <c r="R1215" s="24"/>
      <c r="S1215" s="35"/>
      <c r="T1215" s="53"/>
      <c r="U1215" s="34"/>
      <c r="V1215" s="24"/>
      <c r="W1215" s="24"/>
      <c r="X1215" s="35"/>
    </row>
    <row r="1216" spans="1:24" ht="20" customHeight="1" x14ac:dyDescent="0.2">
      <c r="A1216" s="22"/>
      <c r="B1216" s="49"/>
      <c r="C1216" s="41"/>
      <c r="D1216" s="23"/>
      <c r="E1216" s="24"/>
      <c r="F1216" s="24"/>
      <c r="G1216" s="24"/>
      <c r="H1216" s="24"/>
      <c r="I1216" s="24"/>
      <c r="J1216" s="24"/>
      <c r="K1216" s="24"/>
      <c r="L1216" s="24"/>
      <c r="M1216" s="24"/>
      <c r="N1216" s="25"/>
      <c r="O1216" s="24"/>
      <c r="P1216" s="24"/>
      <c r="Q1216" s="24"/>
      <c r="R1216" s="24"/>
      <c r="S1216" s="35"/>
      <c r="T1216" s="53"/>
      <c r="U1216" s="34"/>
      <c r="V1216" s="24"/>
      <c r="W1216" s="24"/>
      <c r="X1216" s="35"/>
    </row>
    <row r="1217" spans="1:24" ht="20" customHeight="1" x14ac:dyDescent="0.2">
      <c r="A1217" s="22"/>
      <c r="B1217" s="49"/>
      <c r="C1217" s="41"/>
      <c r="D1217" s="23"/>
      <c r="E1217" s="24"/>
      <c r="F1217" s="24"/>
      <c r="G1217" s="24"/>
      <c r="H1217" s="24"/>
      <c r="I1217" s="24"/>
      <c r="J1217" s="24"/>
      <c r="K1217" s="24"/>
      <c r="L1217" s="24"/>
      <c r="M1217" s="24"/>
      <c r="N1217" s="25"/>
      <c r="O1217" s="24"/>
      <c r="P1217" s="24"/>
      <c r="Q1217" s="24"/>
      <c r="R1217" s="24"/>
      <c r="S1217" s="35"/>
      <c r="T1217" s="53"/>
      <c r="U1217" s="34"/>
      <c r="V1217" s="24"/>
      <c r="W1217" s="24"/>
      <c r="X1217" s="35"/>
    </row>
    <row r="1218" spans="1:24" ht="20" customHeight="1" x14ac:dyDescent="0.2">
      <c r="A1218" s="22"/>
      <c r="B1218" s="49"/>
      <c r="C1218" s="41"/>
      <c r="D1218" s="23"/>
      <c r="E1218" s="24"/>
      <c r="F1218" s="24"/>
      <c r="G1218" s="24"/>
      <c r="H1218" s="24"/>
      <c r="I1218" s="24"/>
      <c r="J1218" s="24"/>
      <c r="K1218" s="24"/>
      <c r="L1218" s="24"/>
      <c r="M1218" s="24"/>
      <c r="N1218" s="25"/>
      <c r="O1218" s="24"/>
      <c r="P1218" s="24"/>
      <c r="Q1218" s="24"/>
      <c r="R1218" s="24"/>
      <c r="S1218" s="35"/>
      <c r="T1218" s="53"/>
      <c r="U1218" s="34"/>
      <c r="V1218" s="24"/>
      <c r="W1218" s="24"/>
      <c r="X1218" s="35"/>
    </row>
    <row r="1219" spans="1:24" ht="20" customHeight="1" x14ac:dyDescent="0.2">
      <c r="A1219" s="22"/>
      <c r="B1219" s="49"/>
      <c r="C1219" s="41"/>
      <c r="D1219" s="23"/>
      <c r="E1219" s="24"/>
      <c r="F1219" s="24"/>
      <c r="G1219" s="24"/>
      <c r="H1219" s="24"/>
      <c r="I1219" s="24"/>
      <c r="J1219" s="24"/>
      <c r="K1219" s="24"/>
      <c r="L1219" s="24"/>
      <c r="M1219" s="24"/>
      <c r="N1219" s="25"/>
      <c r="O1219" s="24"/>
      <c r="P1219" s="24"/>
      <c r="Q1219" s="24"/>
      <c r="R1219" s="24"/>
      <c r="S1219" s="35"/>
      <c r="T1219" s="53"/>
      <c r="U1219" s="34"/>
      <c r="V1219" s="24"/>
      <c r="W1219" s="24"/>
      <c r="X1219" s="35"/>
    </row>
    <row r="1220" spans="1:24" ht="20" customHeight="1" x14ac:dyDescent="0.2">
      <c r="A1220" s="22"/>
      <c r="B1220" s="49"/>
      <c r="C1220" s="41"/>
      <c r="D1220" s="23"/>
      <c r="E1220" s="24"/>
      <c r="F1220" s="24"/>
      <c r="G1220" s="24"/>
      <c r="H1220" s="24"/>
      <c r="I1220" s="24"/>
      <c r="J1220" s="24"/>
      <c r="K1220" s="24"/>
      <c r="L1220" s="24"/>
      <c r="M1220" s="24"/>
      <c r="N1220" s="25"/>
      <c r="O1220" s="24"/>
      <c r="P1220" s="24"/>
      <c r="Q1220" s="24"/>
      <c r="R1220" s="24"/>
      <c r="S1220" s="35"/>
      <c r="T1220" s="53"/>
      <c r="U1220" s="34"/>
      <c r="V1220" s="24"/>
      <c r="W1220" s="24"/>
      <c r="X1220" s="35"/>
    </row>
    <row r="1221" spans="1:24" ht="20" customHeight="1" x14ac:dyDescent="0.2">
      <c r="A1221" s="22"/>
      <c r="B1221" s="49"/>
      <c r="C1221" s="41"/>
      <c r="D1221" s="23"/>
      <c r="E1221" s="24"/>
      <c r="F1221" s="24"/>
      <c r="G1221" s="24"/>
      <c r="H1221" s="24"/>
      <c r="I1221" s="24"/>
      <c r="J1221" s="24"/>
      <c r="K1221" s="24"/>
      <c r="L1221" s="24"/>
      <c r="M1221" s="24"/>
      <c r="N1221" s="25"/>
      <c r="O1221" s="24"/>
      <c r="P1221" s="24"/>
      <c r="Q1221" s="24"/>
      <c r="R1221" s="24"/>
      <c r="S1221" s="35"/>
      <c r="T1221" s="53"/>
      <c r="U1221" s="34"/>
      <c r="V1221" s="24"/>
      <c r="W1221" s="24"/>
      <c r="X1221" s="35"/>
    </row>
    <row r="1222" spans="1:24" ht="20" customHeight="1" x14ac:dyDescent="0.2">
      <c r="A1222" s="22"/>
      <c r="B1222" s="49"/>
      <c r="C1222" s="41"/>
      <c r="D1222" s="23"/>
      <c r="E1222" s="24"/>
      <c r="F1222" s="24"/>
      <c r="G1222" s="24"/>
      <c r="H1222" s="24"/>
      <c r="I1222" s="24"/>
      <c r="J1222" s="24"/>
      <c r="K1222" s="24"/>
      <c r="L1222" s="24"/>
      <c r="M1222" s="24"/>
      <c r="N1222" s="25"/>
      <c r="O1222" s="24"/>
      <c r="P1222" s="24"/>
      <c r="Q1222" s="24"/>
      <c r="R1222" s="24"/>
      <c r="S1222" s="35"/>
      <c r="T1222" s="53"/>
      <c r="U1222" s="34"/>
      <c r="V1222" s="24"/>
      <c r="W1222" s="24"/>
      <c r="X1222" s="35"/>
    </row>
    <row r="1223" spans="1:24" ht="20" customHeight="1" x14ac:dyDescent="0.2">
      <c r="A1223" s="22"/>
      <c r="B1223" s="49"/>
      <c r="C1223" s="41"/>
      <c r="D1223" s="23"/>
      <c r="E1223" s="24"/>
      <c r="F1223" s="24"/>
      <c r="G1223" s="24"/>
      <c r="H1223" s="24"/>
      <c r="I1223" s="24"/>
      <c r="J1223" s="24"/>
      <c r="K1223" s="24"/>
      <c r="L1223" s="24"/>
      <c r="M1223" s="24"/>
      <c r="N1223" s="25"/>
      <c r="O1223" s="24"/>
      <c r="P1223" s="24"/>
      <c r="Q1223" s="24"/>
      <c r="R1223" s="24"/>
      <c r="S1223" s="35"/>
      <c r="T1223" s="53"/>
      <c r="U1223" s="34"/>
      <c r="V1223" s="24"/>
      <c r="W1223" s="24"/>
      <c r="X1223" s="35"/>
    </row>
    <row r="1224" spans="1:24" ht="20" customHeight="1" x14ac:dyDescent="0.2">
      <c r="A1224" s="22"/>
      <c r="B1224" s="49"/>
      <c r="C1224" s="41"/>
      <c r="D1224" s="23"/>
      <c r="E1224" s="24"/>
      <c r="F1224" s="24"/>
      <c r="G1224" s="24"/>
      <c r="H1224" s="24"/>
      <c r="I1224" s="24"/>
      <c r="J1224" s="24"/>
      <c r="K1224" s="24"/>
      <c r="L1224" s="24"/>
      <c r="M1224" s="24"/>
      <c r="N1224" s="25"/>
      <c r="O1224" s="24"/>
      <c r="P1224" s="24"/>
      <c r="Q1224" s="24"/>
      <c r="R1224" s="24"/>
      <c r="S1224" s="35"/>
      <c r="T1224" s="53"/>
      <c r="U1224" s="34"/>
      <c r="V1224" s="24"/>
      <c r="W1224" s="24"/>
      <c r="X1224" s="35"/>
    </row>
    <row r="1225" spans="1:24" ht="20" customHeight="1" x14ac:dyDescent="0.2">
      <c r="A1225" s="22"/>
      <c r="B1225" s="49"/>
      <c r="C1225" s="41"/>
      <c r="D1225" s="23"/>
      <c r="E1225" s="24"/>
      <c r="F1225" s="24"/>
      <c r="G1225" s="24"/>
      <c r="H1225" s="24"/>
      <c r="I1225" s="24"/>
      <c r="J1225" s="24"/>
      <c r="K1225" s="24"/>
      <c r="L1225" s="24"/>
      <c r="M1225" s="24"/>
      <c r="N1225" s="25"/>
      <c r="O1225" s="24"/>
      <c r="P1225" s="24"/>
      <c r="Q1225" s="24"/>
      <c r="R1225" s="24"/>
      <c r="S1225" s="35"/>
      <c r="T1225" s="53"/>
      <c r="U1225" s="34"/>
      <c r="V1225" s="24"/>
      <c r="W1225" s="24"/>
      <c r="X1225" s="35"/>
    </row>
    <row r="1226" spans="1:24" ht="20" customHeight="1" x14ac:dyDescent="0.2">
      <c r="A1226" s="22"/>
      <c r="B1226" s="49"/>
      <c r="C1226" s="41"/>
      <c r="D1226" s="23"/>
      <c r="E1226" s="24"/>
      <c r="F1226" s="24"/>
      <c r="G1226" s="24"/>
      <c r="H1226" s="24"/>
      <c r="I1226" s="24"/>
      <c r="J1226" s="24"/>
      <c r="K1226" s="24"/>
      <c r="L1226" s="24"/>
      <c r="M1226" s="24"/>
      <c r="N1226" s="25"/>
      <c r="O1226" s="24"/>
      <c r="P1226" s="24"/>
      <c r="Q1226" s="24"/>
      <c r="R1226" s="24"/>
      <c r="S1226" s="35"/>
      <c r="T1226" s="53"/>
      <c r="U1226" s="34"/>
      <c r="V1226" s="24"/>
      <c r="W1226" s="24"/>
      <c r="X1226" s="35"/>
    </row>
    <row r="1227" spans="1:24" ht="20" customHeight="1" x14ac:dyDescent="0.2">
      <c r="A1227" s="22"/>
      <c r="B1227" s="49"/>
      <c r="C1227" s="41"/>
      <c r="D1227" s="23"/>
      <c r="E1227" s="24"/>
      <c r="F1227" s="24"/>
      <c r="G1227" s="24"/>
      <c r="H1227" s="24"/>
      <c r="I1227" s="24"/>
      <c r="J1227" s="24"/>
      <c r="K1227" s="24"/>
      <c r="L1227" s="24"/>
      <c r="M1227" s="24"/>
      <c r="N1227" s="25"/>
      <c r="O1227" s="24"/>
      <c r="P1227" s="24"/>
      <c r="Q1227" s="24"/>
      <c r="R1227" s="24"/>
      <c r="S1227" s="35"/>
      <c r="T1227" s="53"/>
      <c r="U1227" s="34"/>
      <c r="V1227" s="24"/>
      <c r="W1227" s="24"/>
      <c r="X1227" s="35"/>
    </row>
    <row r="1228" spans="1:24" ht="20" customHeight="1" x14ac:dyDescent="0.2">
      <c r="A1228" s="22"/>
      <c r="B1228" s="49"/>
      <c r="C1228" s="41"/>
      <c r="D1228" s="23"/>
      <c r="E1228" s="24"/>
      <c r="F1228" s="24"/>
      <c r="G1228" s="24"/>
      <c r="H1228" s="24"/>
      <c r="I1228" s="24"/>
      <c r="J1228" s="24"/>
      <c r="K1228" s="24"/>
      <c r="L1228" s="24"/>
      <c r="M1228" s="24"/>
      <c r="N1228" s="25"/>
      <c r="O1228" s="24"/>
      <c r="P1228" s="24"/>
      <c r="Q1228" s="24"/>
      <c r="R1228" s="24"/>
      <c r="S1228" s="35"/>
      <c r="T1228" s="53"/>
      <c r="U1228" s="34"/>
      <c r="V1228" s="24"/>
      <c r="W1228" s="24"/>
      <c r="X1228" s="35"/>
    </row>
    <row r="1229" spans="1:24" ht="20" customHeight="1" x14ac:dyDescent="0.2">
      <c r="A1229" s="22"/>
      <c r="B1229" s="49"/>
      <c r="C1229" s="41"/>
      <c r="D1229" s="23"/>
      <c r="E1229" s="24"/>
      <c r="F1229" s="24"/>
      <c r="G1229" s="24"/>
      <c r="H1229" s="24"/>
      <c r="I1229" s="24"/>
      <c r="J1229" s="24"/>
      <c r="K1229" s="24"/>
      <c r="L1229" s="24"/>
      <c r="M1229" s="24"/>
      <c r="N1229" s="25"/>
      <c r="O1229" s="24"/>
      <c r="P1229" s="24"/>
      <c r="Q1229" s="24"/>
      <c r="R1229" s="24"/>
      <c r="S1229" s="35"/>
      <c r="T1229" s="53"/>
      <c r="U1229" s="34"/>
      <c r="V1229" s="24"/>
      <c r="W1229" s="24"/>
      <c r="X1229" s="35"/>
    </row>
    <row r="1230" spans="1:24" ht="20" customHeight="1" x14ac:dyDescent="0.2">
      <c r="A1230" s="22"/>
      <c r="B1230" s="49"/>
      <c r="C1230" s="41"/>
      <c r="D1230" s="23"/>
      <c r="E1230" s="24"/>
      <c r="F1230" s="24"/>
      <c r="G1230" s="24"/>
      <c r="H1230" s="24"/>
      <c r="I1230" s="24"/>
      <c r="J1230" s="24"/>
      <c r="K1230" s="24"/>
      <c r="L1230" s="24"/>
      <c r="M1230" s="24"/>
      <c r="N1230" s="25"/>
      <c r="O1230" s="24"/>
      <c r="P1230" s="24"/>
      <c r="Q1230" s="24"/>
      <c r="R1230" s="24"/>
      <c r="S1230" s="35"/>
      <c r="T1230" s="53"/>
      <c r="U1230" s="34"/>
      <c r="V1230" s="24"/>
      <c r="W1230" s="24"/>
      <c r="X1230" s="35"/>
    </row>
    <row r="1231" spans="1:24" ht="20" customHeight="1" x14ac:dyDescent="0.2">
      <c r="A1231" s="22"/>
      <c r="B1231" s="49"/>
      <c r="C1231" s="41"/>
      <c r="D1231" s="23"/>
      <c r="E1231" s="24"/>
      <c r="F1231" s="24"/>
      <c r="G1231" s="24"/>
      <c r="H1231" s="24"/>
      <c r="I1231" s="24"/>
      <c r="J1231" s="24"/>
      <c r="K1231" s="24"/>
      <c r="L1231" s="24"/>
      <c r="M1231" s="24"/>
      <c r="N1231" s="25"/>
      <c r="O1231" s="24"/>
      <c r="P1231" s="24"/>
      <c r="Q1231" s="24"/>
      <c r="R1231" s="24"/>
      <c r="S1231" s="35"/>
      <c r="T1231" s="53"/>
      <c r="U1231" s="34"/>
      <c r="V1231" s="24"/>
      <c r="W1231" s="24"/>
      <c r="X1231" s="35"/>
    </row>
    <row r="1232" spans="1:24" ht="20" customHeight="1" x14ac:dyDescent="0.2">
      <c r="A1232" s="22"/>
      <c r="B1232" s="49"/>
      <c r="C1232" s="41"/>
      <c r="D1232" s="23"/>
      <c r="E1232" s="24"/>
      <c r="F1232" s="24"/>
      <c r="G1232" s="24"/>
      <c r="H1232" s="24"/>
      <c r="I1232" s="24"/>
      <c r="J1232" s="24"/>
      <c r="K1232" s="24"/>
      <c r="L1232" s="24"/>
      <c r="M1232" s="24"/>
      <c r="N1232" s="25"/>
      <c r="O1232" s="24"/>
      <c r="P1232" s="24"/>
      <c r="Q1232" s="24"/>
      <c r="R1232" s="24"/>
      <c r="S1232" s="35"/>
      <c r="T1232" s="53"/>
      <c r="U1232" s="34"/>
      <c r="V1232" s="24"/>
      <c r="W1232" s="24"/>
      <c r="X1232" s="35"/>
    </row>
    <row r="1233" spans="1:24" ht="20" customHeight="1" x14ac:dyDescent="0.2">
      <c r="A1233" s="22"/>
      <c r="B1233" s="49"/>
      <c r="C1233" s="41"/>
      <c r="D1233" s="23"/>
      <c r="E1233" s="24"/>
      <c r="F1233" s="24"/>
      <c r="G1233" s="24"/>
      <c r="H1233" s="24"/>
      <c r="I1233" s="24"/>
      <c r="J1233" s="24"/>
      <c r="K1233" s="24"/>
      <c r="L1233" s="24"/>
      <c r="M1233" s="24"/>
      <c r="N1233" s="25"/>
      <c r="O1233" s="24"/>
      <c r="P1233" s="24"/>
      <c r="Q1233" s="24"/>
      <c r="R1233" s="24"/>
      <c r="S1233" s="35"/>
      <c r="T1233" s="53"/>
      <c r="U1233" s="34"/>
      <c r="V1233" s="24"/>
      <c r="W1233" s="24"/>
      <c r="X1233" s="35"/>
    </row>
    <row r="1234" spans="1:24" ht="20" customHeight="1" x14ac:dyDescent="0.2">
      <c r="A1234" s="22"/>
      <c r="B1234" s="49"/>
      <c r="C1234" s="41"/>
      <c r="D1234" s="23"/>
      <c r="E1234" s="24"/>
      <c r="F1234" s="24"/>
      <c r="G1234" s="24"/>
      <c r="H1234" s="24"/>
      <c r="I1234" s="24"/>
      <c r="J1234" s="24"/>
      <c r="K1234" s="24"/>
      <c r="L1234" s="24"/>
      <c r="M1234" s="24"/>
      <c r="N1234" s="25"/>
      <c r="O1234" s="24"/>
      <c r="P1234" s="24"/>
      <c r="Q1234" s="24"/>
      <c r="R1234" s="24"/>
      <c r="S1234" s="35"/>
      <c r="T1234" s="53"/>
      <c r="U1234" s="34"/>
      <c r="V1234" s="24"/>
      <c r="W1234" s="24"/>
      <c r="X1234" s="35"/>
    </row>
    <row r="1235" spans="1:24" ht="20" customHeight="1" x14ac:dyDescent="0.2">
      <c r="A1235" s="22"/>
      <c r="B1235" s="49"/>
      <c r="C1235" s="41"/>
      <c r="D1235" s="23"/>
      <c r="E1235" s="24"/>
      <c r="F1235" s="24"/>
      <c r="G1235" s="24"/>
      <c r="H1235" s="24"/>
      <c r="I1235" s="24"/>
      <c r="J1235" s="24"/>
      <c r="K1235" s="24"/>
      <c r="L1235" s="24"/>
      <c r="M1235" s="24"/>
      <c r="N1235" s="25"/>
      <c r="O1235" s="24"/>
      <c r="P1235" s="24"/>
      <c r="Q1235" s="24"/>
      <c r="R1235" s="24"/>
      <c r="S1235" s="35"/>
      <c r="T1235" s="53"/>
      <c r="U1235" s="34"/>
      <c r="V1235" s="24"/>
      <c r="W1235" s="24"/>
      <c r="X1235" s="35"/>
    </row>
    <row r="1236" spans="1:24" ht="20" customHeight="1" x14ac:dyDescent="0.2">
      <c r="A1236" s="22"/>
      <c r="B1236" s="49"/>
      <c r="C1236" s="41"/>
      <c r="D1236" s="23"/>
      <c r="E1236" s="24"/>
      <c r="F1236" s="24"/>
      <c r="G1236" s="24"/>
      <c r="H1236" s="24"/>
      <c r="I1236" s="24"/>
      <c r="J1236" s="24"/>
      <c r="K1236" s="24"/>
      <c r="L1236" s="24"/>
      <c r="M1236" s="24"/>
      <c r="N1236" s="25"/>
      <c r="O1236" s="24"/>
      <c r="P1236" s="24"/>
      <c r="Q1236" s="24"/>
      <c r="R1236" s="24"/>
      <c r="S1236" s="35"/>
      <c r="T1236" s="53"/>
      <c r="U1236" s="34"/>
      <c r="V1236" s="24"/>
      <c r="W1236" s="24"/>
      <c r="X1236" s="35"/>
    </row>
    <row r="1237" spans="1:24" ht="20" customHeight="1" x14ac:dyDescent="0.2">
      <c r="A1237" s="22"/>
      <c r="B1237" s="49"/>
      <c r="C1237" s="41"/>
      <c r="D1237" s="23"/>
      <c r="E1237" s="24"/>
      <c r="F1237" s="24"/>
      <c r="G1237" s="24"/>
      <c r="H1237" s="24"/>
      <c r="I1237" s="24"/>
      <c r="J1237" s="24"/>
      <c r="K1237" s="24"/>
      <c r="L1237" s="24"/>
      <c r="M1237" s="24"/>
      <c r="N1237" s="25"/>
      <c r="O1237" s="24"/>
      <c r="P1237" s="24"/>
      <c r="Q1237" s="24"/>
      <c r="R1237" s="24"/>
      <c r="S1237" s="35"/>
      <c r="T1237" s="53"/>
      <c r="U1237" s="34"/>
      <c r="V1237" s="24"/>
      <c r="W1237" s="24"/>
      <c r="X1237" s="35"/>
    </row>
    <row r="1238" spans="1:24" ht="20" customHeight="1" x14ac:dyDescent="0.2">
      <c r="A1238" s="22"/>
      <c r="B1238" s="49"/>
      <c r="C1238" s="41"/>
      <c r="D1238" s="23"/>
      <c r="E1238" s="24"/>
      <c r="F1238" s="24"/>
      <c r="G1238" s="24"/>
      <c r="H1238" s="24"/>
      <c r="I1238" s="24"/>
      <c r="J1238" s="24"/>
      <c r="K1238" s="24"/>
      <c r="L1238" s="24"/>
      <c r="M1238" s="24"/>
      <c r="N1238" s="25"/>
      <c r="O1238" s="24"/>
      <c r="P1238" s="24"/>
      <c r="Q1238" s="24"/>
      <c r="R1238" s="24"/>
      <c r="S1238" s="35"/>
      <c r="T1238" s="53"/>
      <c r="U1238" s="34"/>
      <c r="V1238" s="24"/>
      <c r="W1238" s="24"/>
      <c r="X1238" s="35"/>
    </row>
    <row r="1239" spans="1:24" ht="20" customHeight="1" x14ac:dyDescent="0.2">
      <c r="A1239" s="22"/>
      <c r="B1239" s="49"/>
      <c r="C1239" s="41"/>
      <c r="D1239" s="23"/>
      <c r="E1239" s="24"/>
      <c r="F1239" s="24"/>
      <c r="G1239" s="24"/>
      <c r="H1239" s="24"/>
      <c r="I1239" s="24"/>
      <c r="J1239" s="24"/>
      <c r="K1239" s="24"/>
      <c r="L1239" s="24"/>
      <c r="M1239" s="24"/>
      <c r="N1239" s="25"/>
      <c r="O1239" s="24"/>
      <c r="P1239" s="24"/>
      <c r="Q1239" s="24"/>
      <c r="R1239" s="24"/>
      <c r="S1239" s="35"/>
      <c r="T1239" s="53"/>
      <c r="U1239" s="34"/>
      <c r="V1239" s="24"/>
      <c r="W1239" s="24"/>
      <c r="X1239" s="35"/>
    </row>
    <row r="1240" spans="1:24" ht="20" customHeight="1" x14ac:dyDescent="0.2">
      <c r="A1240" s="22"/>
      <c r="B1240" s="49"/>
      <c r="C1240" s="41"/>
      <c r="D1240" s="23"/>
      <c r="E1240" s="24"/>
      <c r="F1240" s="24"/>
      <c r="G1240" s="24"/>
      <c r="H1240" s="24"/>
      <c r="I1240" s="24"/>
      <c r="J1240" s="24"/>
      <c r="K1240" s="24"/>
      <c r="L1240" s="24"/>
      <c r="M1240" s="24"/>
      <c r="N1240" s="25"/>
      <c r="O1240" s="24"/>
      <c r="P1240" s="24"/>
      <c r="Q1240" s="24"/>
      <c r="R1240" s="24"/>
      <c r="S1240" s="35"/>
      <c r="T1240" s="53"/>
      <c r="U1240" s="34"/>
      <c r="V1240" s="24"/>
      <c r="W1240" s="24"/>
      <c r="X1240" s="35"/>
    </row>
    <row r="1241" spans="1:24" ht="20" customHeight="1" x14ac:dyDescent="0.2">
      <c r="A1241" s="22"/>
      <c r="B1241" s="49"/>
      <c r="C1241" s="41"/>
      <c r="D1241" s="23"/>
      <c r="E1241" s="24"/>
      <c r="F1241" s="24"/>
      <c r="G1241" s="24"/>
      <c r="H1241" s="24"/>
      <c r="I1241" s="24"/>
      <c r="J1241" s="24"/>
      <c r="K1241" s="24"/>
      <c r="L1241" s="24"/>
      <c r="M1241" s="24"/>
      <c r="N1241" s="25"/>
      <c r="O1241" s="24"/>
      <c r="P1241" s="24"/>
      <c r="Q1241" s="24"/>
      <c r="R1241" s="24"/>
      <c r="S1241" s="35"/>
      <c r="T1241" s="53"/>
      <c r="U1241" s="34"/>
      <c r="V1241" s="24"/>
      <c r="W1241" s="24"/>
      <c r="X1241" s="35"/>
    </row>
    <row r="1242" spans="1:24" ht="20" customHeight="1" x14ac:dyDescent="0.2">
      <c r="A1242" s="22"/>
      <c r="B1242" s="49"/>
      <c r="C1242" s="41"/>
      <c r="D1242" s="23"/>
      <c r="E1242" s="24"/>
      <c r="F1242" s="24"/>
      <c r="G1242" s="24"/>
      <c r="H1242" s="24"/>
      <c r="I1242" s="24"/>
      <c r="J1242" s="24"/>
      <c r="K1242" s="24"/>
      <c r="L1242" s="24"/>
      <c r="M1242" s="24"/>
      <c r="N1242" s="25"/>
      <c r="O1242" s="24"/>
      <c r="P1242" s="24"/>
      <c r="Q1242" s="24"/>
      <c r="R1242" s="24"/>
      <c r="S1242" s="35"/>
      <c r="T1242" s="53"/>
      <c r="U1242" s="34"/>
      <c r="V1242" s="24"/>
      <c r="W1242" s="24"/>
      <c r="X1242" s="35"/>
    </row>
    <row r="1243" spans="1:24" ht="20" customHeight="1" x14ac:dyDescent="0.2">
      <c r="A1243" s="22"/>
      <c r="B1243" s="49"/>
      <c r="C1243" s="41"/>
      <c r="D1243" s="23"/>
      <c r="E1243" s="24"/>
      <c r="F1243" s="24"/>
      <c r="G1243" s="24"/>
      <c r="H1243" s="24"/>
      <c r="I1243" s="24"/>
      <c r="J1243" s="24"/>
      <c r="K1243" s="24"/>
      <c r="L1243" s="24"/>
      <c r="M1243" s="24"/>
      <c r="N1243" s="25"/>
      <c r="O1243" s="24"/>
      <c r="P1243" s="24"/>
      <c r="Q1243" s="24"/>
      <c r="R1243" s="24"/>
      <c r="S1243" s="35"/>
      <c r="T1243" s="53"/>
      <c r="U1243" s="34"/>
      <c r="V1243" s="24"/>
      <c r="W1243" s="24"/>
      <c r="X1243" s="35"/>
    </row>
    <row r="1244" spans="1:24" ht="20" customHeight="1" x14ac:dyDescent="0.2">
      <c r="A1244" s="22"/>
      <c r="B1244" s="49"/>
      <c r="C1244" s="41"/>
      <c r="D1244" s="23"/>
      <c r="E1244" s="24"/>
      <c r="F1244" s="24"/>
      <c r="G1244" s="24"/>
      <c r="H1244" s="24"/>
      <c r="I1244" s="24"/>
      <c r="J1244" s="24"/>
      <c r="K1244" s="24"/>
      <c r="L1244" s="24"/>
      <c r="M1244" s="24"/>
      <c r="N1244" s="25"/>
      <c r="O1244" s="24"/>
      <c r="P1244" s="24"/>
      <c r="Q1244" s="24"/>
      <c r="R1244" s="24"/>
      <c r="S1244" s="35"/>
      <c r="T1244" s="53"/>
      <c r="U1244" s="34"/>
      <c r="V1244" s="24"/>
      <c r="W1244" s="24"/>
      <c r="X1244" s="35"/>
    </row>
    <row r="1245" spans="1:24" ht="20" customHeight="1" x14ac:dyDescent="0.2">
      <c r="A1245" s="22"/>
      <c r="B1245" s="49"/>
      <c r="C1245" s="41"/>
      <c r="D1245" s="23"/>
      <c r="E1245" s="24"/>
      <c r="F1245" s="24"/>
      <c r="G1245" s="24"/>
      <c r="H1245" s="24"/>
      <c r="I1245" s="24"/>
      <c r="J1245" s="24"/>
      <c r="K1245" s="24"/>
      <c r="L1245" s="24"/>
      <c r="M1245" s="24"/>
      <c r="N1245" s="25"/>
      <c r="O1245" s="24"/>
      <c r="P1245" s="24"/>
      <c r="Q1245" s="24"/>
      <c r="R1245" s="24"/>
      <c r="S1245" s="35"/>
      <c r="T1245" s="53"/>
      <c r="U1245" s="34"/>
      <c r="V1245" s="24"/>
      <c r="W1245" s="24"/>
      <c r="X1245" s="35"/>
    </row>
    <row r="1246" spans="1:24" ht="20" customHeight="1" x14ac:dyDescent="0.2">
      <c r="A1246" s="22"/>
      <c r="B1246" s="49"/>
      <c r="C1246" s="41"/>
      <c r="D1246" s="23"/>
      <c r="E1246" s="24"/>
      <c r="F1246" s="24"/>
      <c r="G1246" s="24"/>
      <c r="H1246" s="24"/>
      <c r="I1246" s="24"/>
      <c r="J1246" s="24"/>
      <c r="K1246" s="24"/>
      <c r="L1246" s="24"/>
      <c r="M1246" s="24"/>
      <c r="N1246" s="25"/>
      <c r="O1246" s="24"/>
      <c r="P1246" s="24"/>
      <c r="Q1246" s="24"/>
      <c r="R1246" s="24"/>
      <c r="S1246" s="35"/>
      <c r="T1246" s="53"/>
      <c r="U1246" s="34"/>
      <c r="V1246" s="24"/>
      <c r="W1246" s="24"/>
      <c r="X1246" s="35"/>
    </row>
    <row r="1247" spans="1:24" ht="20" customHeight="1" x14ac:dyDescent="0.2">
      <c r="A1247" s="22"/>
      <c r="B1247" s="49"/>
      <c r="C1247" s="41"/>
      <c r="D1247" s="23"/>
      <c r="E1247" s="24"/>
      <c r="F1247" s="24"/>
      <c r="G1247" s="24"/>
      <c r="H1247" s="24"/>
      <c r="I1247" s="24"/>
      <c r="J1247" s="24"/>
      <c r="K1247" s="24"/>
      <c r="L1247" s="24"/>
      <c r="M1247" s="24"/>
      <c r="N1247" s="25"/>
      <c r="O1247" s="24"/>
      <c r="P1247" s="24"/>
      <c r="Q1247" s="24"/>
      <c r="R1247" s="24"/>
      <c r="S1247" s="35"/>
      <c r="T1247" s="53"/>
      <c r="U1247" s="34"/>
      <c r="V1247" s="24"/>
      <c r="W1247" s="24"/>
      <c r="X1247" s="35"/>
    </row>
    <row r="1248" spans="1:24" ht="20" customHeight="1" x14ac:dyDescent="0.2">
      <c r="A1248" s="22"/>
      <c r="B1248" s="49"/>
      <c r="C1248" s="41"/>
      <c r="D1248" s="23"/>
      <c r="E1248" s="24"/>
      <c r="F1248" s="24"/>
      <c r="G1248" s="24"/>
      <c r="H1248" s="24"/>
      <c r="I1248" s="24"/>
      <c r="J1248" s="24"/>
      <c r="K1248" s="24"/>
      <c r="L1248" s="24"/>
      <c r="M1248" s="24"/>
      <c r="N1248" s="25"/>
      <c r="O1248" s="24"/>
      <c r="P1248" s="24"/>
      <c r="Q1248" s="24"/>
      <c r="R1248" s="24"/>
      <c r="S1248" s="35"/>
      <c r="T1248" s="53"/>
      <c r="U1248" s="34"/>
      <c r="V1248" s="24"/>
      <c r="W1248" s="24"/>
      <c r="X1248" s="35"/>
    </row>
    <row r="1249" spans="1:24" ht="20" customHeight="1" x14ac:dyDescent="0.2">
      <c r="A1249" s="22"/>
      <c r="B1249" s="49"/>
      <c r="C1249" s="41"/>
      <c r="D1249" s="23"/>
      <c r="E1249" s="24"/>
      <c r="F1249" s="24"/>
      <c r="G1249" s="24"/>
      <c r="H1249" s="24"/>
      <c r="I1249" s="24"/>
      <c r="J1249" s="24"/>
      <c r="K1249" s="24"/>
      <c r="L1249" s="24"/>
      <c r="M1249" s="24"/>
      <c r="N1249" s="25"/>
      <c r="O1249" s="24"/>
      <c r="P1249" s="24"/>
      <c r="Q1249" s="24"/>
      <c r="R1249" s="24"/>
      <c r="S1249" s="35"/>
      <c r="T1249" s="53"/>
      <c r="U1249" s="34"/>
      <c r="V1249" s="24"/>
      <c r="W1249" s="24"/>
      <c r="X1249" s="35"/>
    </row>
    <row r="1250" spans="1:24" ht="20" customHeight="1" x14ac:dyDescent="0.2">
      <c r="A1250" s="22"/>
      <c r="B1250" s="49"/>
      <c r="C1250" s="41"/>
      <c r="D1250" s="23"/>
      <c r="E1250" s="24"/>
      <c r="F1250" s="24"/>
      <c r="G1250" s="24"/>
      <c r="H1250" s="24"/>
      <c r="I1250" s="24"/>
      <c r="J1250" s="24"/>
      <c r="K1250" s="24"/>
      <c r="L1250" s="24"/>
      <c r="M1250" s="24"/>
      <c r="N1250" s="25"/>
      <c r="O1250" s="24"/>
      <c r="P1250" s="24"/>
      <c r="Q1250" s="24"/>
      <c r="R1250" s="24"/>
      <c r="S1250" s="35"/>
      <c r="T1250" s="53"/>
      <c r="U1250" s="34"/>
      <c r="V1250" s="24"/>
      <c r="W1250" s="24"/>
      <c r="X1250" s="35"/>
    </row>
    <row r="1251" spans="1:24" ht="20" customHeight="1" x14ac:dyDescent="0.2">
      <c r="A1251" s="22"/>
      <c r="B1251" s="49"/>
      <c r="C1251" s="41"/>
      <c r="D1251" s="23"/>
      <c r="E1251" s="24"/>
      <c r="F1251" s="24"/>
      <c r="G1251" s="24"/>
      <c r="H1251" s="24"/>
      <c r="I1251" s="24"/>
      <c r="J1251" s="24"/>
      <c r="K1251" s="24"/>
      <c r="L1251" s="24"/>
      <c r="M1251" s="24"/>
      <c r="N1251" s="25"/>
      <c r="O1251" s="24"/>
      <c r="P1251" s="24"/>
      <c r="Q1251" s="24"/>
      <c r="R1251" s="24"/>
      <c r="S1251" s="35"/>
      <c r="T1251" s="53"/>
      <c r="U1251" s="34"/>
      <c r="V1251" s="24"/>
      <c r="W1251" s="24"/>
      <c r="X1251" s="35"/>
    </row>
    <row r="1252" spans="1:24" ht="20" customHeight="1" x14ac:dyDescent="0.2">
      <c r="A1252" s="22"/>
      <c r="B1252" s="49"/>
      <c r="C1252" s="41"/>
      <c r="D1252" s="23"/>
      <c r="E1252" s="24"/>
      <c r="F1252" s="24"/>
      <c r="G1252" s="24"/>
      <c r="H1252" s="24"/>
      <c r="I1252" s="24"/>
      <c r="J1252" s="24"/>
      <c r="K1252" s="24"/>
      <c r="L1252" s="24"/>
      <c r="M1252" s="24"/>
      <c r="N1252" s="25"/>
      <c r="O1252" s="24"/>
      <c r="P1252" s="24"/>
      <c r="Q1252" s="24"/>
      <c r="R1252" s="24"/>
      <c r="S1252" s="35"/>
      <c r="T1252" s="53"/>
      <c r="U1252" s="34"/>
      <c r="V1252" s="24"/>
      <c r="W1252" s="24"/>
      <c r="X1252" s="35"/>
    </row>
    <row r="1253" spans="1:24" ht="20" customHeight="1" x14ac:dyDescent="0.2">
      <c r="A1253" s="22"/>
      <c r="B1253" s="49"/>
      <c r="C1253" s="41"/>
      <c r="D1253" s="23"/>
      <c r="E1253" s="24"/>
      <c r="F1253" s="24"/>
      <c r="G1253" s="24"/>
      <c r="H1253" s="24"/>
      <c r="I1253" s="24"/>
      <c r="J1253" s="24"/>
      <c r="K1253" s="24"/>
      <c r="L1253" s="24"/>
      <c r="M1253" s="24"/>
      <c r="N1253" s="25"/>
      <c r="O1253" s="24"/>
      <c r="P1253" s="24"/>
      <c r="Q1253" s="24"/>
      <c r="R1253" s="24"/>
      <c r="S1253" s="35"/>
      <c r="T1253" s="53"/>
      <c r="U1253" s="34"/>
      <c r="V1253" s="24"/>
      <c r="W1253" s="24"/>
      <c r="X1253" s="35"/>
    </row>
    <row r="1254" spans="1:24" ht="20" customHeight="1" x14ac:dyDescent="0.2">
      <c r="A1254" s="22"/>
      <c r="B1254" s="49"/>
      <c r="C1254" s="41"/>
      <c r="D1254" s="23"/>
      <c r="E1254" s="24"/>
      <c r="F1254" s="24"/>
      <c r="G1254" s="24"/>
      <c r="H1254" s="24"/>
      <c r="I1254" s="24"/>
      <c r="J1254" s="24"/>
      <c r="K1254" s="24"/>
      <c r="L1254" s="24"/>
      <c r="M1254" s="24"/>
      <c r="N1254" s="25"/>
      <c r="O1254" s="24"/>
      <c r="P1254" s="24"/>
      <c r="Q1254" s="24"/>
      <c r="R1254" s="24"/>
      <c r="S1254" s="35"/>
      <c r="T1254" s="53"/>
      <c r="U1254" s="34"/>
      <c r="V1254" s="24"/>
      <c r="W1254" s="24"/>
      <c r="X1254" s="35"/>
    </row>
    <row r="1255" spans="1:24" ht="20" customHeight="1" x14ac:dyDescent="0.2">
      <c r="A1255" s="22"/>
      <c r="B1255" s="49"/>
      <c r="C1255" s="41"/>
      <c r="D1255" s="23"/>
      <c r="E1255" s="24"/>
      <c r="F1255" s="24"/>
      <c r="G1255" s="24"/>
      <c r="H1255" s="24"/>
      <c r="I1255" s="24"/>
      <c r="J1255" s="24"/>
      <c r="K1255" s="24"/>
      <c r="L1255" s="24"/>
      <c r="M1255" s="24"/>
      <c r="N1255" s="25"/>
      <c r="O1255" s="24"/>
      <c r="P1255" s="24"/>
      <c r="Q1255" s="24"/>
      <c r="R1255" s="24"/>
      <c r="S1255" s="35"/>
      <c r="T1255" s="53"/>
      <c r="U1255" s="34"/>
      <c r="V1255" s="24"/>
      <c r="W1255" s="24"/>
      <c r="X1255" s="35"/>
    </row>
    <row r="1256" spans="1:24" ht="20" customHeight="1" x14ac:dyDescent="0.2">
      <c r="A1256" s="22"/>
      <c r="B1256" s="49"/>
      <c r="C1256" s="41"/>
      <c r="D1256" s="23"/>
      <c r="E1256" s="24"/>
      <c r="F1256" s="24"/>
      <c r="G1256" s="24"/>
      <c r="H1256" s="24"/>
      <c r="I1256" s="24"/>
      <c r="J1256" s="24"/>
      <c r="K1256" s="24"/>
      <c r="L1256" s="24"/>
      <c r="M1256" s="24"/>
      <c r="N1256" s="25"/>
      <c r="O1256" s="24"/>
      <c r="P1256" s="24"/>
      <c r="Q1256" s="24"/>
      <c r="R1256" s="24"/>
      <c r="S1256" s="35"/>
      <c r="T1256" s="53"/>
      <c r="U1256" s="34"/>
      <c r="V1256" s="24"/>
      <c r="W1256" s="24"/>
      <c r="X1256" s="35"/>
    </row>
    <row r="1257" spans="1:24" ht="20" customHeight="1" x14ac:dyDescent="0.2">
      <c r="A1257" s="22"/>
      <c r="B1257" s="49"/>
      <c r="C1257" s="41"/>
      <c r="D1257" s="23"/>
      <c r="E1257" s="24"/>
      <c r="F1257" s="24"/>
      <c r="G1257" s="24"/>
      <c r="H1257" s="24"/>
      <c r="I1257" s="24"/>
      <c r="J1257" s="24"/>
      <c r="K1257" s="24"/>
      <c r="L1257" s="24"/>
      <c r="M1257" s="24"/>
      <c r="N1257" s="25"/>
      <c r="O1257" s="24"/>
      <c r="P1257" s="24"/>
      <c r="Q1257" s="24"/>
      <c r="R1257" s="24"/>
      <c r="S1257" s="35"/>
      <c r="T1257" s="53"/>
      <c r="U1257" s="34"/>
      <c r="V1257" s="24"/>
      <c r="W1257" s="24"/>
      <c r="X1257" s="35"/>
    </row>
    <row r="1258" spans="1:24" ht="20" customHeight="1" x14ac:dyDescent="0.2">
      <c r="A1258" s="22"/>
      <c r="B1258" s="49"/>
      <c r="C1258" s="41"/>
      <c r="D1258" s="23"/>
      <c r="E1258" s="24"/>
      <c r="F1258" s="24"/>
      <c r="G1258" s="24"/>
      <c r="H1258" s="24"/>
      <c r="I1258" s="24"/>
      <c r="J1258" s="24"/>
      <c r="K1258" s="24"/>
      <c r="L1258" s="24"/>
      <c r="M1258" s="24"/>
      <c r="N1258" s="25"/>
      <c r="O1258" s="24"/>
      <c r="P1258" s="24"/>
      <c r="Q1258" s="24"/>
      <c r="R1258" s="24"/>
      <c r="S1258" s="35"/>
      <c r="T1258" s="53"/>
      <c r="U1258" s="34"/>
      <c r="V1258" s="24"/>
      <c r="W1258" s="24"/>
      <c r="X1258" s="35"/>
    </row>
    <row r="1259" spans="1:24" ht="20" customHeight="1" x14ac:dyDescent="0.2">
      <c r="A1259" s="22"/>
      <c r="B1259" s="49"/>
      <c r="C1259" s="41"/>
      <c r="D1259" s="23"/>
      <c r="E1259" s="24"/>
      <c r="F1259" s="24"/>
      <c r="G1259" s="24"/>
      <c r="H1259" s="24"/>
      <c r="I1259" s="24"/>
      <c r="J1259" s="24"/>
      <c r="K1259" s="24"/>
      <c r="L1259" s="24"/>
      <c r="M1259" s="24"/>
      <c r="N1259" s="25"/>
      <c r="O1259" s="24"/>
      <c r="P1259" s="24"/>
      <c r="Q1259" s="24"/>
      <c r="R1259" s="24"/>
      <c r="S1259" s="35"/>
      <c r="T1259" s="53"/>
      <c r="U1259" s="34"/>
      <c r="V1259" s="24"/>
      <c r="W1259" s="24"/>
      <c r="X1259" s="35"/>
    </row>
    <row r="1260" spans="1:24" ht="20" customHeight="1" x14ac:dyDescent="0.2">
      <c r="A1260" s="22"/>
      <c r="B1260" s="49"/>
      <c r="C1260" s="41"/>
      <c r="D1260" s="23"/>
      <c r="E1260" s="24"/>
      <c r="F1260" s="24"/>
      <c r="G1260" s="24"/>
      <c r="H1260" s="24"/>
      <c r="I1260" s="24"/>
      <c r="J1260" s="24"/>
      <c r="K1260" s="24"/>
      <c r="L1260" s="24"/>
      <c r="M1260" s="24"/>
      <c r="N1260" s="25"/>
      <c r="O1260" s="24"/>
      <c r="P1260" s="24"/>
      <c r="Q1260" s="24"/>
      <c r="R1260" s="24"/>
      <c r="S1260" s="35"/>
      <c r="T1260" s="53"/>
      <c r="U1260" s="34"/>
      <c r="V1260" s="24"/>
      <c r="W1260" s="24"/>
      <c r="X1260" s="35"/>
    </row>
    <row r="1261" spans="1:24" ht="20" customHeight="1" x14ac:dyDescent="0.2">
      <c r="A1261" s="22"/>
      <c r="B1261" s="49"/>
      <c r="C1261" s="41"/>
      <c r="D1261" s="23"/>
      <c r="E1261" s="24"/>
      <c r="F1261" s="24"/>
      <c r="G1261" s="24"/>
      <c r="H1261" s="24"/>
      <c r="I1261" s="24"/>
      <c r="J1261" s="24"/>
      <c r="K1261" s="24"/>
      <c r="L1261" s="24"/>
      <c r="M1261" s="24"/>
      <c r="N1261" s="25"/>
      <c r="O1261" s="24"/>
      <c r="P1261" s="24"/>
      <c r="Q1261" s="24"/>
      <c r="R1261" s="24"/>
      <c r="S1261" s="35"/>
      <c r="T1261" s="53"/>
      <c r="U1261" s="34"/>
      <c r="V1261" s="24"/>
      <c r="W1261" s="24"/>
      <c r="X1261" s="35"/>
    </row>
    <row r="1262" spans="1:24" ht="20" customHeight="1" x14ac:dyDescent="0.2">
      <c r="A1262" s="22"/>
      <c r="B1262" s="49"/>
      <c r="C1262" s="41"/>
      <c r="D1262" s="23"/>
      <c r="E1262" s="24"/>
      <c r="F1262" s="24"/>
      <c r="G1262" s="24"/>
      <c r="H1262" s="24"/>
      <c r="I1262" s="24"/>
      <c r="J1262" s="24"/>
      <c r="K1262" s="24"/>
      <c r="L1262" s="24"/>
      <c r="M1262" s="24"/>
      <c r="N1262" s="25"/>
      <c r="O1262" s="24"/>
      <c r="P1262" s="24"/>
      <c r="Q1262" s="24"/>
      <c r="R1262" s="24"/>
      <c r="S1262" s="35"/>
      <c r="T1262" s="53"/>
      <c r="U1262" s="34"/>
      <c r="V1262" s="24"/>
      <c r="W1262" s="24"/>
      <c r="X1262" s="35"/>
    </row>
    <row r="1263" spans="1:24" ht="20" customHeight="1" x14ac:dyDescent="0.2">
      <c r="A1263" s="22"/>
      <c r="B1263" s="49"/>
      <c r="C1263" s="41"/>
      <c r="D1263" s="23"/>
      <c r="E1263" s="24"/>
      <c r="F1263" s="24"/>
      <c r="G1263" s="24"/>
      <c r="H1263" s="24"/>
      <c r="I1263" s="24"/>
      <c r="J1263" s="24"/>
      <c r="K1263" s="24"/>
      <c r="L1263" s="24"/>
      <c r="M1263" s="24"/>
      <c r="N1263" s="25"/>
      <c r="O1263" s="24"/>
      <c r="P1263" s="24"/>
      <c r="Q1263" s="24"/>
      <c r="R1263" s="24"/>
      <c r="S1263" s="35"/>
      <c r="T1263" s="53"/>
      <c r="U1263" s="34"/>
      <c r="V1263" s="24"/>
      <c r="W1263" s="24"/>
      <c r="X1263" s="35"/>
    </row>
    <row r="1264" spans="1:24" ht="20" customHeight="1" x14ac:dyDescent="0.2">
      <c r="A1264" s="22"/>
      <c r="B1264" s="49"/>
      <c r="C1264" s="41"/>
      <c r="D1264" s="23"/>
      <c r="E1264" s="24"/>
      <c r="F1264" s="24"/>
      <c r="G1264" s="24"/>
      <c r="H1264" s="24"/>
      <c r="I1264" s="24"/>
      <c r="J1264" s="24"/>
      <c r="K1264" s="24"/>
      <c r="L1264" s="24"/>
      <c r="M1264" s="24"/>
      <c r="N1264" s="25"/>
      <c r="O1264" s="24"/>
      <c r="P1264" s="24"/>
      <c r="Q1264" s="24"/>
      <c r="R1264" s="24"/>
      <c r="S1264" s="35"/>
      <c r="T1264" s="53"/>
      <c r="U1264" s="34"/>
      <c r="V1264" s="24"/>
      <c r="W1264" s="24"/>
      <c r="X1264" s="35"/>
    </row>
    <row r="1265" spans="1:24" ht="20" customHeight="1" x14ac:dyDescent="0.2">
      <c r="A1265" s="22"/>
      <c r="B1265" s="49"/>
      <c r="C1265" s="41"/>
      <c r="D1265" s="23"/>
      <c r="E1265" s="24"/>
      <c r="F1265" s="24"/>
      <c r="G1265" s="24"/>
      <c r="H1265" s="24"/>
      <c r="I1265" s="24"/>
      <c r="J1265" s="24"/>
      <c r="K1265" s="24"/>
      <c r="L1265" s="24"/>
      <c r="M1265" s="24"/>
      <c r="N1265" s="25"/>
      <c r="O1265" s="24"/>
      <c r="P1265" s="24"/>
      <c r="Q1265" s="24"/>
      <c r="R1265" s="24"/>
      <c r="S1265" s="35"/>
      <c r="T1265" s="53"/>
      <c r="U1265" s="34"/>
      <c r="V1265" s="24"/>
      <c r="W1265" s="24"/>
      <c r="X1265" s="35"/>
    </row>
    <row r="1266" spans="1:24" ht="20" customHeight="1" x14ac:dyDescent="0.2">
      <c r="A1266" s="22"/>
      <c r="B1266" s="49"/>
      <c r="C1266" s="41"/>
      <c r="D1266" s="23"/>
      <c r="E1266" s="24"/>
      <c r="F1266" s="24"/>
      <c r="G1266" s="24"/>
      <c r="H1266" s="24"/>
      <c r="I1266" s="24"/>
      <c r="J1266" s="24"/>
      <c r="K1266" s="24"/>
      <c r="L1266" s="24"/>
      <c r="M1266" s="24"/>
      <c r="N1266" s="25"/>
      <c r="O1266" s="24"/>
      <c r="P1266" s="24"/>
      <c r="Q1266" s="24"/>
      <c r="R1266" s="24"/>
      <c r="S1266" s="35"/>
      <c r="T1266" s="53"/>
      <c r="U1266" s="34"/>
      <c r="V1266" s="24"/>
      <c r="W1266" s="24"/>
      <c r="X1266" s="35"/>
    </row>
    <row r="1267" spans="1:24" ht="20" customHeight="1" x14ac:dyDescent="0.2">
      <c r="A1267" s="22"/>
      <c r="B1267" s="49"/>
      <c r="C1267" s="41"/>
      <c r="D1267" s="23"/>
      <c r="E1267" s="24"/>
      <c r="F1267" s="24"/>
      <c r="G1267" s="24"/>
      <c r="H1267" s="24"/>
      <c r="I1267" s="24"/>
      <c r="J1267" s="24"/>
      <c r="K1267" s="24"/>
      <c r="L1267" s="24"/>
      <c r="M1267" s="24"/>
      <c r="N1267" s="25"/>
      <c r="O1267" s="24"/>
      <c r="P1267" s="24"/>
      <c r="Q1267" s="24"/>
      <c r="R1267" s="24"/>
      <c r="S1267" s="35"/>
      <c r="T1267" s="53"/>
      <c r="U1267" s="34"/>
      <c r="V1267" s="24"/>
      <c r="W1267" s="24"/>
      <c r="X1267" s="35"/>
    </row>
    <row r="1268" spans="1:24" ht="20" customHeight="1" x14ac:dyDescent="0.2">
      <c r="A1268" s="22"/>
      <c r="B1268" s="49"/>
      <c r="C1268" s="41"/>
      <c r="D1268" s="23"/>
      <c r="E1268" s="24"/>
      <c r="F1268" s="24"/>
      <c r="G1268" s="24"/>
      <c r="H1268" s="24"/>
      <c r="I1268" s="24"/>
      <c r="J1268" s="24"/>
      <c r="K1268" s="24"/>
      <c r="L1268" s="24"/>
      <c r="M1268" s="24"/>
      <c r="N1268" s="25"/>
      <c r="O1268" s="24"/>
      <c r="P1268" s="24"/>
      <c r="Q1268" s="24"/>
      <c r="R1268" s="24"/>
      <c r="S1268" s="35"/>
      <c r="T1268" s="53"/>
      <c r="U1268" s="34"/>
      <c r="V1268" s="24"/>
      <c r="W1268" s="24"/>
      <c r="X1268" s="35"/>
    </row>
    <row r="1269" spans="1:24" ht="20" customHeight="1" x14ac:dyDescent="0.2">
      <c r="A1269" s="22"/>
      <c r="B1269" s="49"/>
      <c r="C1269" s="41"/>
      <c r="D1269" s="23"/>
      <c r="E1269" s="24"/>
      <c r="F1269" s="24"/>
      <c r="G1269" s="24"/>
      <c r="H1269" s="24"/>
      <c r="I1269" s="24"/>
      <c r="J1269" s="24"/>
      <c r="K1269" s="24"/>
      <c r="L1269" s="24"/>
      <c r="M1269" s="24"/>
      <c r="N1269" s="25"/>
      <c r="O1269" s="24"/>
      <c r="P1269" s="24"/>
      <c r="Q1269" s="24"/>
      <c r="R1269" s="24"/>
      <c r="S1269" s="35"/>
      <c r="T1269" s="53"/>
      <c r="U1269" s="34"/>
      <c r="V1269" s="24"/>
      <c r="W1269" s="24"/>
      <c r="X1269" s="35"/>
    </row>
    <row r="1270" spans="1:24" ht="20" customHeight="1" x14ac:dyDescent="0.2">
      <c r="A1270" s="22"/>
      <c r="B1270" s="49"/>
      <c r="C1270" s="41"/>
      <c r="D1270" s="23"/>
      <c r="E1270" s="24"/>
      <c r="F1270" s="24"/>
      <c r="G1270" s="24"/>
      <c r="H1270" s="24"/>
      <c r="I1270" s="24"/>
      <c r="J1270" s="24"/>
      <c r="K1270" s="24"/>
      <c r="L1270" s="24"/>
      <c r="M1270" s="24"/>
      <c r="N1270" s="25"/>
      <c r="O1270" s="24"/>
      <c r="P1270" s="24"/>
      <c r="Q1270" s="24"/>
      <c r="R1270" s="24"/>
      <c r="S1270" s="35"/>
      <c r="T1270" s="53"/>
      <c r="U1270" s="34"/>
      <c r="V1270" s="24"/>
      <c r="W1270" s="24"/>
      <c r="X1270" s="35"/>
    </row>
    <row r="1271" spans="1:24" ht="20" customHeight="1" x14ac:dyDescent="0.2">
      <c r="A1271" s="22"/>
      <c r="B1271" s="49"/>
      <c r="C1271" s="41"/>
      <c r="D1271" s="23"/>
      <c r="E1271" s="24"/>
      <c r="F1271" s="24"/>
      <c r="G1271" s="24"/>
      <c r="H1271" s="24"/>
      <c r="I1271" s="24"/>
      <c r="J1271" s="24"/>
      <c r="K1271" s="24"/>
      <c r="L1271" s="24"/>
      <c r="M1271" s="24"/>
      <c r="N1271" s="25"/>
      <c r="O1271" s="24"/>
      <c r="P1271" s="24"/>
      <c r="Q1271" s="24"/>
      <c r="R1271" s="24"/>
      <c r="S1271" s="35"/>
      <c r="T1271" s="53"/>
      <c r="U1271" s="34"/>
      <c r="V1271" s="24"/>
      <c r="W1271" s="24"/>
      <c r="X1271" s="35"/>
    </row>
    <row r="1272" spans="1:24" ht="20" customHeight="1" x14ac:dyDescent="0.2">
      <c r="A1272" s="22"/>
      <c r="B1272" s="49"/>
      <c r="C1272" s="41"/>
      <c r="D1272" s="23"/>
      <c r="E1272" s="24"/>
      <c r="F1272" s="24"/>
      <c r="G1272" s="24"/>
      <c r="H1272" s="24"/>
      <c r="I1272" s="24"/>
      <c r="J1272" s="24"/>
      <c r="K1272" s="24"/>
      <c r="L1272" s="24"/>
      <c r="M1272" s="24"/>
      <c r="N1272" s="25"/>
      <c r="O1272" s="24"/>
      <c r="P1272" s="24"/>
      <c r="Q1272" s="24"/>
      <c r="R1272" s="24"/>
      <c r="S1272" s="35"/>
      <c r="T1272" s="53"/>
      <c r="U1272" s="34"/>
      <c r="V1272" s="24"/>
      <c r="W1272" s="24"/>
      <c r="X1272" s="35"/>
    </row>
    <row r="1273" spans="1:24" ht="20" customHeight="1" x14ac:dyDescent="0.2">
      <c r="A1273" s="22"/>
      <c r="B1273" s="49"/>
      <c r="C1273" s="41"/>
      <c r="D1273" s="23"/>
      <c r="E1273" s="24"/>
      <c r="F1273" s="24"/>
      <c r="G1273" s="24"/>
      <c r="H1273" s="24"/>
      <c r="I1273" s="24"/>
      <c r="J1273" s="24"/>
      <c r="K1273" s="24"/>
      <c r="L1273" s="24"/>
      <c r="M1273" s="24"/>
      <c r="N1273" s="25"/>
      <c r="O1273" s="24"/>
      <c r="P1273" s="24"/>
      <c r="Q1273" s="24"/>
      <c r="R1273" s="24"/>
      <c r="S1273" s="35"/>
      <c r="T1273" s="53"/>
      <c r="U1273" s="34"/>
      <c r="V1273" s="24"/>
      <c r="W1273" s="24"/>
      <c r="X1273" s="35"/>
    </row>
    <row r="1274" spans="1:24" ht="20" customHeight="1" x14ac:dyDescent="0.2">
      <c r="A1274" s="22"/>
      <c r="B1274" s="49"/>
      <c r="C1274" s="41"/>
      <c r="D1274" s="23"/>
      <c r="E1274" s="24"/>
      <c r="F1274" s="24"/>
      <c r="G1274" s="24"/>
      <c r="H1274" s="24"/>
      <c r="I1274" s="24"/>
      <c r="J1274" s="24"/>
      <c r="K1274" s="24"/>
      <c r="L1274" s="24"/>
      <c r="M1274" s="24"/>
      <c r="N1274" s="25"/>
      <c r="O1274" s="24"/>
      <c r="P1274" s="24"/>
      <c r="Q1274" s="24"/>
      <c r="R1274" s="24"/>
      <c r="S1274" s="35"/>
      <c r="T1274" s="53"/>
      <c r="U1274" s="34"/>
      <c r="V1274" s="24"/>
      <c r="W1274" s="24"/>
      <c r="X1274" s="35"/>
    </row>
    <row r="1275" spans="1:24" ht="20" customHeight="1" x14ac:dyDescent="0.2">
      <c r="A1275" s="22"/>
      <c r="B1275" s="49"/>
      <c r="C1275" s="41"/>
      <c r="D1275" s="23"/>
      <c r="E1275" s="24"/>
      <c r="F1275" s="24"/>
      <c r="G1275" s="24"/>
      <c r="H1275" s="24"/>
      <c r="I1275" s="24"/>
      <c r="J1275" s="24"/>
      <c r="K1275" s="24"/>
      <c r="L1275" s="24"/>
      <c r="M1275" s="24"/>
      <c r="N1275" s="25"/>
      <c r="O1275" s="24"/>
      <c r="P1275" s="24"/>
      <c r="Q1275" s="24"/>
      <c r="R1275" s="24"/>
      <c r="S1275" s="35"/>
      <c r="T1275" s="53"/>
      <c r="U1275" s="34"/>
      <c r="V1275" s="24"/>
      <c r="W1275" s="24"/>
      <c r="X1275" s="35"/>
    </row>
    <row r="1276" spans="1:24" ht="20" customHeight="1" x14ac:dyDescent="0.2">
      <c r="A1276" s="22"/>
      <c r="B1276" s="49"/>
      <c r="C1276" s="41"/>
      <c r="D1276" s="23"/>
      <c r="E1276" s="24"/>
      <c r="F1276" s="24"/>
      <c r="G1276" s="24"/>
      <c r="H1276" s="24"/>
      <c r="I1276" s="24"/>
      <c r="J1276" s="24"/>
      <c r="K1276" s="24"/>
      <c r="L1276" s="24"/>
      <c r="M1276" s="24"/>
      <c r="N1276" s="25"/>
      <c r="O1276" s="24"/>
      <c r="P1276" s="24"/>
      <c r="Q1276" s="24"/>
      <c r="R1276" s="24"/>
      <c r="S1276" s="35"/>
      <c r="T1276" s="53"/>
      <c r="U1276" s="34"/>
      <c r="V1276" s="24"/>
      <c r="W1276" s="24"/>
      <c r="X1276" s="35"/>
    </row>
    <row r="1277" spans="1:24" ht="20" customHeight="1" x14ac:dyDescent="0.2">
      <c r="A1277" s="22"/>
      <c r="B1277" s="49"/>
      <c r="C1277" s="41"/>
      <c r="D1277" s="23"/>
      <c r="E1277" s="24"/>
      <c r="F1277" s="24"/>
      <c r="G1277" s="24"/>
      <c r="H1277" s="24"/>
      <c r="I1277" s="24"/>
      <c r="J1277" s="24"/>
      <c r="K1277" s="24"/>
      <c r="L1277" s="24"/>
      <c r="M1277" s="24"/>
      <c r="N1277" s="25"/>
      <c r="O1277" s="24"/>
      <c r="P1277" s="24"/>
      <c r="Q1277" s="24"/>
      <c r="R1277" s="24"/>
      <c r="S1277" s="35"/>
      <c r="T1277" s="53"/>
      <c r="U1277" s="34"/>
      <c r="V1277" s="24"/>
      <c r="W1277" s="24"/>
      <c r="X1277" s="35"/>
    </row>
    <row r="1278" spans="1:24" ht="20" customHeight="1" x14ac:dyDescent="0.2">
      <c r="A1278" s="22"/>
      <c r="B1278" s="49"/>
      <c r="C1278" s="41"/>
      <c r="D1278" s="23"/>
      <c r="E1278" s="24"/>
      <c r="F1278" s="24"/>
      <c r="G1278" s="24"/>
      <c r="H1278" s="24"/>
      <c r="I1278" s="24"/>
      <c r="J1278" s="24"/>
      <c r="K1278" s="24"/>
      <c r="L1278" s="24"/>
      <c r="M1278" s="24"/>
      <c r="N1278" s="25"/>
      <c r="O1278" s="24"/>
      <c r="P1278" s="24"/>
      <c r="Q1278" s="24"/>
      <c r="R1278" s="24"/>
      <c r="S1278" s="35"/>
      <c r="T1278" s="53"/>
      <c r="U1278" s="34"/>
      <c r="V1278" s="24"/>
      <c r="W1278" s="24"/>
      <c r="X1278" s="35"/>
    </row>
    <row r="1279" spans="1:24" ht="20" customHeight="1" x14ac:dyDescent="0.2">
      <c r="A1279" s="22"/>
      <c r="B1279" s="49"/>
      <c r="C1279" s="41"/>
      <c r="D1279" s="23"/>
      <c r="E1279" s="24"/>
      <c r="F1279" s="24"/>
      <c r="G1279" s="24"/>
      <c r="H1279" s="24"/>
      <c r="I1279" s="24"/>
      <c r="J1279" s="24"/>
      <c r="K1279" s="24"/>
      <c r="L1279" s="24"/>
      <c r="M1279" s="24"/>
      <c r="N1279" s="25"/>
      <c r="O1279" s="24"/>
      <c r="P1279" s="24"/>
      <c r="Q1279" s="24"/>
      <c r="R1279" s="24"/>
      <c r="S1279" s="35"/>
      <c r="T1279" s="53"/>
      <c r="U1279" s="34"/>
      <c r="V1279" s="24"/>
      <c r="W1279" s="24"/>
      <c r="X1279" s="35"/>
    </row>
    <row r="1280" spans="1:24" ht="20" customHeight="1" x14ac:dyDescent="0.2">
      <c r="A1280" s="22"/>
      <c r="B1280" s="49"/>
      <c r="C1280" s="41"/>
      <c r="D1280" s="23"/>
      <c r="E1280" s="24"/>
      <c r="F1280" s="24"/>
      <c r="G1280" s="24"/>
      <c r="H1280" s="24"/>
      <c r="I1280" s="24"/>
      <c r="J1280" s="24"/>
      <c r="K1280" s="24"/>
      <c r="L1280" s="24"/>
      <c r="M1280" s="24"/>
      <c r="N1280" s="25"/>
      <c r="O1280" s="24"/>
      <c r="P1280" s="24"/>
      <c r="Q1280" s="24"/>
      <c r="R1280" s="24"/>
      <c r="S1280" s="35"/>
      <c r="T1280" s="53"/>
      <c r="U1280" s="34"/>
      <c r="V1280" s="24"/>
      <c r="W1280" s="24"/>
      <c r="X1280" s="35"/>
    </row>
    <row r="1281" spans="1:24" ht="20" customHeight="1" x14ac:dyDescent="0.2">
      <c r="A1281" s="22"/>
      <c r="B1281" s="49"/>
      <c r="C1281" s="41"/>
      <c r="D1281" s="23"/>
      <c r="E1281" s="24"/>
      <c r="F1281" s="24"/>
      <c r="G1281" s="24"/>
      <c r="H1281" s="24"/>
      <c r="I1281" s="24"/>
      <c r="J1281" s="24"/>
      <c r="K1281" s="24"/>
      <c r="L1281" s="24"/>
      <c r="M1281" s="24"/>
      <c r="N1281" s="25"/>
      <c r="O1281" s="24"/>
      <c r="P1281" s="24"/>
      <c r="Q1281" s="24"/>
      <c r="R1281" s="24"/>
      <c r="S1281" s="35"/>
      <c r="T1281" s="53"/>
      <c r="U1281" s="34"/>
      <c r="V1281" s="24"/>
      <c r="W1281" s="24"/>
      <c r="X1281" s="35"/>
    </row>
    <row r="1282" spans="1:24" ht="20" customHeight="1" x14ac:dyDescent="0.2">
      <c r="A1282" s="22"/>
      <c r="B1282" s="49"/>
      <c r="C1282" s="41"/>
      <c r="D1282" s="23"/>
      <c r="E1282" s="24"/>
      <c r="F1282" s="24"/>
      <c r="G1282" s="24"/>
      <c r="H1282" s="24"/>
      <c r="I1282" s="24"/>
      <c r="J1282" s="24"/>
      <c r="K1282" s="24"/>
      <c r="L1282" s="24"/>
      <c r="M1282" s="24"/>
      <c r="N1282" s="25"/>
      <c r="O1282" s="24"/>
      <c r="P1282" s="24"/>
      <c r="Q1282" s="24"/>
      <c r="R1282" s="24"/>
      <c r="S1282" s="35"/>
      <c r="T1282" s="53"/>
      <c r="U1282" s="34"/>
      <c r="V1282" s="24"/>
      <c r="W1282" s="24"/>
      <c r="X1282" s="35"/>
    </row>
    <row r="1283" spans="1:24" ht="20" customHeight="1" x14ac:dyDescent="0.2">
      <c r="A1283" s="22"/>
      <c r="B1283" s="49"/>
      <c r="C1283" s="41"/>
      <c r="D1283" s="23"/>
      <c r="E1283" s="24"/>
      <c r="F1283" s="24"/>
      <c r="G1283" s="24"/>
      <c r="H1283" s="24"/>
      <c r="I1283" s="24"/>
      <c r="J1283" s="24"/>
      <c r="K1283" s="24"/>
      <c r="L1283" s="24"/>
      <c r="M1283" s="24"/>
      <c r="N1283" s="25"/>
      <c r="O1283" s="24"/>
      <c r="P1283" s="24"/>
      <c r="Q1283" s="24"/>
      <c r="R1283" s="24"/>
      <c r="S1283" s="35"/>
      <c r="T1283" s="53"/>
      <c r="U1283" s="34"/>
      <c r="V1283" s="24"/>
      <c r="W1283" s="24"/>
      <c r="X1283" s="35"/>
    </row>
    <row r="1284" spans="1:24" ht="20" customHeight="1" x14ac:dyDescent="0.2">
      <c r="A1284" s="22"/>
      <c r="B1284" s="49"/>
      <c r="C1284" s="41"/>
      <c r="D1284" s="23"/>
      <c r="E1284" s="24"/>
      <c r="F1284" s="24"/>
      <c r="G1284" s="24"/>
      <c r="H1284" s="24"/>
      <c r="I1284" s="24"/>
      <c r="J1284" s="24"/>
      <c r="K1284" s="24"/>
      <c r="L1284" s="24"/>
      <c r="M1284" s="24"/>
      <c r="N1284" s="25"/>
      <c r="O1284" s="24"/>
      <c r="P1284" s="24"/>
      <c r="Q1284" s="24"/>
      <c r="R1284" s="24"/>
      <c r="S1284" s="35"/>
      <c r="T1284" s="53"/>
      <c r="U1284" s="34"/>
      <c r="V1284" s="24"/>
      <c r="W1284" s="24"/>
      <c r="X1284" s="35"/>
    </row>
    <row r="1285" spans="1:24" ht="20" customHeight="1" x14ac:dyDescent="0.2">
      <c r="A1285" s="22"/>
      <c r="B1285" s="49"/>
      <c r="C1285" s="41"/>
      <c r="D1285" s="23"/>
      <c r="E1285" s="24"/>
      <c r="F1285" s="24"/>
      <c r="G1285" s="24"/>
      <c r="H1285" s="24"/>
      <c r="I1285" s="24"/>
      <c r="J1285" s="24"/>
      <c r="K1285" s="24"/>
      <c r="L1285" s="24"/>
      <c r="M1285" s="24"/>
      <c r="N1285" s="25"/>
      <c r="O1285" s="24"/>
      <c r="P1285" s="24"/>
      <c r="Q1285" s="24"/>
      <c r="R1285" s="24"/>
      <c r="S1285" s="35"/>
      <c r="T1285" s="53"/>
      <c r="U1285" s="34"/>
      <c r="V1285" s="24"/>
      <c r="W1285" s="24"/>
      <c r="X1285" s="35"/>
    </row>
    <row r="1286" spans="1:24" ht="20" customHeight="1" x14ac:dyDescent="0.2">
      <c r="A1286" s="22"/>
      <c r="B1286" s="49"/>
      <c r="C1286" s="41"/>
      <c r="D1286" s="23"/>
      <c r="E1286" s="24"/>
      <c r="F1286" s="24"/>
      <c r="G1286" s="24"/>
      <c r="H1286" s="24"/>
      <c r="I1286" s="24"/>
      <c r="J1286" s="24"/>
      <c r="K1286" s="24"/>
      <c r="L1286" s="24"/>
      <c r="M1286" s="24"/>
      <c r="N1286" s="25"/>
      <c r="O1286" s="24"/>
      <c r="P1286" s="24"/>
      <c r="Q1286" s="24"/>
      <c r="R1286" s="24"/>
      <c r="S1286" s="35"/>
      <c r="T1286" s="53"/>
      <c r="U1286" s="34"/>
      <c r="V1286" s="24"/>
      <c r="W1286" s="24"/>
      <c r="X1286" s="35"/>
    </row>
    <row r="1287" spans="1:24" ht="20" customHeight="1" x14ac:dyDescent="0.2">
      <c r="A1287" s="22"/>
      <c r="B1287" s="49"/>
      <c r="C1287" s="41"/>
      <c r="D1287" s="23"/>
      <c r="E1287" s="24"/>
      <c r="F1287" s="24"/>
      <c r="G1287" s="24"/>
      <c r="H1287" s="24"/>
      <c r="I1287" s="24"/>
      <c r="J1287" s="24"/>
      <c r="K1287" s="24"/>
      <c r="L1287" s="24"/>
      <c r="M1287" s="24"/>
      <c r="N1287" s="25"/>
      <c r="O1287" s="24"/>
      <c r="P1287" s="24"/>
      <c r="Q1287" s="24"/>
      <c r="R1287" s="24"/>
      <c r="S1287" s="35"/>
      <c r="T1287" s="53"/>
      <c r="U1287" s="34"/>
      <c r="V1287" s="24"/>
      <c r="W1287" s="24"/>
      <c r="X1287" s="35"/>
    </row>
    <row r="1288" spans="1:24" ht="20" customHeight="1" x14ac:dyDescent="0.2">
      <c r="A1288" s="22"/>
      <c r="B1288" s="49"/>
      <c r="C1288" s="41"/>
      <c r="D1288" s="23"/>
      <c r="E1288" s="24"/>
      <c r="F1288" s="24"/>
      <c r="G1288" s="24"/>
      <c r="H1288" s="24"/>
      <c r="I1288" s="24"/>
      <c r="J1288" s="24"/>
      <c r="K1288" s="24"/>
      <c r="L1288" s="24"/>
      <c r="M1288" s="24"/>
      <c r="N1288" s="25"/>
      <c r="O1288" s="24"/>
      <c r="P1288" s="24"/>
      <c r="Q1288" s="24"/>
      <c r="R1288" s="24"/>
      <c r="S1288" s="35"/>
      <c r="T1288" s="53"/>
      <c r="U1288" s="34"/>
      <c r="V1288" s="24"/>
      <c r="W1288" s="24"/>
      <c r="X1288" s="35"/>
    </row>
    <row r="1289" spans="1:24" ht="20" customHeight="1" x14ac:dyDescent="0.2">
      <c r="A1289" s="22"/>
      <c r="B1289" s="49"/>
      <c r="C1289" s="41"/>
      <c r="D1289" s="23"/>
      <c r="E1289" s="24"/>
      <c r="F1289" s="24"/>
      <c r="G1289" s="24"/>
      <c r="H1289" s="24"/>
      <c r="I1289" s="24"/>
      <c r="J1289" s="24"/>
      <c r="K1289" s="24"/>
      <c r="L1289" s="24"/>
      <c r="M1289" s="24"/>
      <c r="N1289" s="25"/>
      <c r="O1289" s="24"/>
      <c r="P1289" s="24"/>
      <c r="Q1289" s="24"/>
      <c r="R1289" s="24"/>
      <c r="S1289" s="35"/>
      <c r="T1289" s="53"/>
      <c r="U1289" s="34"/>
      <c r="V1289" s="24"/>
      <c r="W1289" s="24"/>
      <c r="X1289" s="35"/>
    </row>
    <row r="1290" spans="1:24" ht="20" customHeight="1" x14ac:dyDescent="0.2">
      <c r="A1290" s="22"/>
      <c r="B1290" s="49"/>
      <c r="C1290" s="41"/>
      <c r="D1290" s="23"/>
      <c r="E1290" s="24"/>
      <c r="F1290" s="24"/>
      <c r="G1290" s="24"/>
      <c r="H1290" s="24"/>
      <c r="I1290" s="24"/>
      <c r="J1290" s="24"/>
      <c r="K1290" s="24"/>
      <c r="L1290" s="24"/>
      <c r="M1290" s="24"/>
      <c r="N1290" s="25"/>
      <c r="O1290" s="24"/>
      <c r="P1290" s="24"/>
      <c r="Q1290" s="24"/>
      <c r="R1290" s="24"/>
      <c r="S1290" s="35"/>
      <c r="T1290" s="53"/>
      <c r="U1290" s="34"/>
      <c r="V1290" s="24"/>
      <c r="W1290" s="24"/>
      <c r="X1290" s="35"/>
    </row>
    <row r="1291" spans="1:24" ht="20" customHeight="1" x14ac:dyDescent="0.2">
      <c r="A1291" s="22"/>
      <c r="B1291" s="49"/>
      <c r="C1291" s="41"/>
      <c r="D1291" s="23"/>
      <c r="E1291" s="24"/>
      <c r="F1291" s="24"/>
      <c r="G1291" s="24"/>
      <c r="H1291" s="24"/>
      <c r="I1291" s="24"/>
      <c r="J1291" s="24"/>
      <c r="K1291" s="24"/>
      <c r="L1291" s="24"/>
      <c r="M1291" s="24"/>
      <c r="N1291" s="25"/>
      <c r="O1291" s="24"/>
      <c r="P1291" s="24"/>
      <c r="Q1291" s="24"/>
      <c r="R1291" s="24"/>
      <c r="S1291" s="35"/>
      <c r="T1291" s="53"/>
      <c r="U1291" s="34"/>
      <c r="V1291" s="24"/>
      <c r="W1291" s="24"/>
      <c r="X1291" s="35"/>
    </row>
    <row r="1292" spans="1:24" ht="20" customHeight="1" x14ac:dyDescent="0.2">
      <c r="A1292" s="22"/>
      <c r="B1292" s="49"/>
      <c r="C1292" s="41"/>
      <c r="D1292" s="23"/>
      <c r="E1292" s="24"/>
      <c r="F1292" s="24"/>
      <c r="G1292" s="24"/>
      <c r="H1292" s="24"/>
      <c r="I1292" s="24"/>
      <c r="J1292" s="24"/>
      <c r="K1292" s="24"/>
      <c r="L1292" s="24"/>
      <c r="M1292" s="24"/>
      <c r="N1292" s="25"/>
      <c r="O1292" s="24"/>
      <c r="P1292" s="24"/>
      <c r="Q1292" s="24"/>
      <c r="R1292" s="24"/>
      <c r="S1292" s="35"/>
      <c r="T1292" s="53"/>
      <c r="U1292" s="34"/>
      <c r="V1292" s="24"/>
      <c r="W1292" s="24"/>
      <c r="X1292" s="35"/>
    </row>
    <row r="1293" spans="1:24" ht="20" customHeight="1" x14ac:dyDescent="0.2">
      <c r="A1293" s="22"/>
      <c r="B1293" s="49"/>
      <c r="C1293" s="41"/>
      <c r="D1293" s="23"/>
      <c r="E1293" s="24"/>
      <c r="F1293" s="24"/>
      <c r="G1293" s="24"/>
      <c r="H1293" s="24"/>
      <c r="I1293" s="24"/>
      <c r="J1293" s="24"/>
      <c r="K1293" s="24"/>
      <c r="L1293" s="24"/>
      <c r="M1293" s="24"/>
      <c r="N1293" s="25"/>
      <c r="O1293" s="24"/>
      <c r="P1293" s="24"/>
      <c r="Q1293" s="24"/>
      <c r="R1293" s="24"/>
      <c r="S1293" s="35"/>
      <c r="T1293" s="53"/>
      <c r="U1293" s="34"/>
      <c r="V1293" s="24"/>
      <c r="W1293" s="24"/>
      <c r="X1293" s="35"/>
    </row>
    <row r="1294" spans="1:24" ht="20" customHeight="1" x14ac:dyDescent="0.2">
      <c r="A1294" s="22"/>
      <c r="B1294" s="49"/>
      <c r="C1294" s="41"/>
      <c r="D1294" s="23"/>
      <c r="E1294" s="24"/>
      <c r="F1294" s="24"/>
      <c r="G1294" s="24"/>
      <c r="H1294" s="24"/>
      <c r="I1294" s="24"/>
      <c r="J1294" s="24"/>
      <c r="K1294" s="24"/>
      <c r="L1294" s="24"/>
      <c r="M1294" s="24"/>
      <c r="N1294" s="25"/>
      <c r="O1294" s="24"/>
      <c r="P1294" s="24"/>
      <c r="Q1294" s="24"/>
      <c r="R1294" s="24"/>
      <c r="S1294" s="35"/>
      <c r="T1294" s="53"/>
      <c r="U1294" s="34"/>
      <c r="V1294" s="24"/>
      <c r="W1294" s="24"/>
      <c r="X1294" s="35"/>
    </row>
    <row r="1295" spans="1:24" ht="20" customHeight="1" x14ac:dyDescent="0.2">
      <c r="A1295" s="22"/>
      <c r="B1295" s="49"/>
      <c r="C1295" s="41"/>
      <c r="D1295" s="23"/>
      <c r="E1295" s="24"/>
      <c r="F1295" s="24"/>
      <c r="G1295" s="24"/>
      <c r="H1295" s="24"/>
      <c r="I1295" s="24"/>
      <c r="J1295" s="24"/>
      <c r="K1295" s="24"/>
      <c r="L1295" s="24"/>
      <c r="M1295" s="24"/>
      <c r="N1295" s="25"/>
      <c r="O1295" s="24"/>
      <c r="P1295" s="24"/>
      <c r="Q1295" s="24"/>
      <c r="R1295" s="24"/>
      <c r="S1295" s="35"/>
      <c r="T1295" s="53"/>
      <c r="U1295" s="34"/>
      <c r="V1295" s="24"/>
      <c r="W1295" s="24"/>
      <c r="X1295" s="35"/>
    </row>
    <row r="1296" spans="1:24" ht="20" customHeight="1" x14ac:dyDescent="0.2">
      <c r="A1296" s="22"/>
      <c r="B1296" s="49"/>
      <c r="C1296" s="41"/>
      <c r="D1296" s="23"/>
      <c r="E1296" s="24"/>
      <c r="F1296" s="24"/>
      <c r="G1296" s="24"/>
      <c r="H1296" s="24"/>
      <c r="I1296" s="24"/>
      <c r="J1296" s="24"/>
      <c r="K1296" s="24"/>
      <c r="L1296" s="24"/>
      <c r="M1296" s="24"/>
      <c r="N1296" s="25"/>
      <c r="O1296" s="24"/>
      <c r="P1296" s="24"/>
      <c r="Q1296" s="24"/>
      <c r="R1296" s="24"/>
      <c r="S1296" s="35"/>
      <c r="T1296" s="53"/>
      <c r="U1296" s="34"/>
      <c r="V1296" s="24"/>
      <c r="W1296" s="24"/>
      <c r="X1296" s="35"/>
    </row>
    <row r="1297" spans="1:24" ht="20" customHeight="1" x14ac:dyDescent="0.2">
      <c r="A1297" s="22"/>
      <c r="B1297" s="49"/>
      <c r="C1297" s="41"/>
      <c r="D1297" s="23"/>
      <c r="E1297" s="24"/>
      <c r="F1297" s="24"/>
      <c r="G1297" s="24"/>
      <c r="H1297" s="24"/>
      <c r="I1297" s="24"/>
      <c r="J1297" s="24"/>
      <c r="K1297" s="24"/>
      <c r="L1297" s="24"/>
      <c r="M1297" s="24"/>
      <c r="N1297" s="25"/>
      <c r="O1297" s="24"/>
      <c r="P1297" s="24"/>
      <c r="Q1297" s="24"/>
      <c r="R1297" s="24"/>
      <c r="S1297" s="35"/>
      <c r="T1297" s="53"/>
      <c r="U1297" s="34"/>
      <c r="V1297" s="24"/>
      <c r="W1297" s="24"/>
      <c r="X1297" s="35"/>
    </row>
    <row r="1298" spans="1:24" ht="20" customHeight="1" x14ac:dyDescent="0.2">
      <c r="A1298" s="22"/>
      <c r="B1298" s="49"/>
      <c r="C1298" s="41"/>
      <c r="D1298" s="23"/>
      <c r="E1298" s="24"/>
      <c r="F1298" s="24"/>
      <c r="G1298" s="24"/>
      <c r="H1298" s="24"/>
      <c r="I1298" s="24"/>
      <c r="J1298" s="24"/>
      <c r="K1298" s="24"/>
      <c r="L1298" s="24"/>
      <c r="M1298" s="24"/>
      <c r="N1298" s="25"/>
      <c r="O1298" s="24"/>
      <c r="P1298" s="24"/>
      <c r="Q1298" s="24"/>
      <c r="R1298" s="24"/>
      <c r="S1298" s="35"/>
      <c r="T1298" s="53"/>
      <c r="U1298" s="34"/>
      <c r="V1298" s="24"/>
      <c r="W1298" s="24"/>
      <c r="X1298" s="35"/>
    </row>
    <row r="1299" spans="1:24" ht="20" customHeight="1" x14ac:dyDescent="0.2">
      <c r="A1299" s="22"/>
      <c r="B1299" s="49"/>
      <c r="C1299" s="41"/>
      <c r="D1299" s="23"/>
      <c r="E1299" s="24"/>
      <c r="F1299" s="24"/>
      <c r="G1299" s="24"/>
      <c r="H1299" s="24"/>
      <c r="I1299" s="24"/>
      <c r="J1299" s="24"/>
      <c r="K1299" s="24"/>
      <c r="L1299" s="24"/>
      <c r="M1299" s="24"/>
      <c r="N1299" s="25"/>
      <c r="O1299" s="24"/>
      <c r="P1299" s="24"/>
      <c r="Q1299" s="24"/>
      <c r="R1299" s="24"/>
      <c r="S1299" s="35"/>
      <c r="T1299" s="53"/>
      <c r="U1299" s="34"/>
      <c r="V1299" s="24"/>
      <c r="W1299" s="24"/>
      <c r="X1299" s="35"/>
    </row>
    <row r="1300" spans="1:24" ht="20" customHeight="1" x14ac:dyDescent="0.2">
      <c r="A1300" s="22"/>
      <c r="B1300" s="49"/>
      <c r="C1300" s="41"/>
      <c r="D1300" s="23"/>
      <c r="E1300" s="24"/>
      <c r="F1300" s="24"/>
      <c r="G1300" s="24"/>
      <c r="H1300" s="24"/>
      <c r="I1300" s="24"/>
      <c r="J1300" s="24"/>
      <c r="K1300" s="24"/>
      <c r="L1300" s="24"/>
      <c r="M1300" s="24"/>
      <c r="N1300" s="25"/>
      <c r="O1300" s="24"/>
      <c r="P1300" s="24"/>
      <c r="Q1300" s="24"/>
      <c r="R1300" s="24"/>
      <c r="S1300" s="35"/>
      <c r="T1300" s="53"/>
      <c r="U1300" s="34"/>
      <c r="V1300" s="24"/>
      <c r="W1300" s="24"/>
      <c r="X1300" s="35"/>
    </row>
    <row r="1301" spans="1:24" ht="20" customHeight="1" x14ac:dyDescent="0.2">
      <c r="A1301" s="22"/>
      <c r="B1301" s="49"/>
      <c r="C1301" s="41"/>
      <c r="D1301" s="23"/>
      <c r="E1301" s="24"/>
      <c r="F1301" s="24"/>
      <c r="G1301" s="24"/>
      <c r="H1301" s="24"/>
      <c r="I1301" s="24"/>
      <c r="J1301" s="24"/>
      <c r="K1301" s="24"/>
      <c r="L1301" s="24"/>
      <c r="M1301" s="24"/>
      <c r="N1301" s="25"/>
      <c r="O1301" s="24"/>
      <c r="P1301" s="24"/>
      <c r="Q1301" s="24"/>
      <c r="R1301" s="24"/>
      <c r="S1301" s="35"/>
      <c r="T1301" s="53"/>
      <c r="U1301" s="34"/>
      <c r="V1301" s="24"/>
      <c r="W1301" s="24"/>
      <c r="X1301" s="35"/>
    </row>
    <row r="1302" spans="1:24" ht="20" customHeight="1" x14ac:dyDescent="0.2">
      <c r="A1302" s="22"/>
      <c r="B1302" s="49"/>
      <c r="C1302" s="41"/>
      <c r="D1302" s="23"/>
      <c r="E1302" s="24"/>
      <c r="F1302" s="24"/>
      <c r="G1302" s="24"/>
      <c r="H1302" s="24"/>
      <c r="I1302" s="24"/>
      <c r="J1302" s="24"/>
      <c r="K1302" s="24"/>
      <c r="L1302" s="24"/>
      <c r="M1302" s="24"/>
      <c r="N1302" s="25"/>
      <c r="O1302" s="24"/>
      <c r="P1302" s="24"/>
      <c r="Q1302" s="24"/>
      <c r="R1302" s="24"/>
      <c r="S1302" s="35"/>
      <c r="T1302" s="53"/>
      <c r="U1302" s="34"/>
      <c r="V1302" s="24"/>
      <c r="W1302" s="24"/>
      <c r="X1302" s="35"/>
    </row>
    <row r="1303" spans="1:24" ht="20" customHeight="1" x14ac:dyDescent="0.2">
      <c r="A1303" s="22"/>
      <c r="B1303" s="49"/>
      <c r="C1303" s="41"/>
      <c r="D1303" s="23"/>
      <c r="E1303" s="24"/>
      <c r="F1303" s="24"/>
      <c r="G1303" s="24"/>
      <c r="H1303" s="24"/>
      <c r="I1303" s="24"/>
      <c r="J1303" s="24"/>
      <c r="K1303" s="24"/>
      <c r="L1303" s="24"/>
      <c r="M1303" s="24"/>
      <c r="N1303" s="25"/>
      <c r="O1303" s="24"/>
      <c r="P1303" s="24"/>
      <c r="Q1303" s="24"/>
      <c r="R1303" s="24"/>
      <c r="S1303" s="35"/>
      <c r="T1303" s="53"/>
      <c r="U1303" s="34"/>
      <c r="V1303" s="24"/>
      <c r="W1303" s="24"/>
      <c r="X1303" s="35"/>
    </row>
    <row r="1304" spans="1:24" ht="20" customHeight="1" x14ac:dyDescent="0.2">
      <c r="A1304" s="22"/>
      <c r="B1304" s="49"/>
      <c r="C1304" s="41"/>
      <c r="D1304" s="23"/>
      <c r="E1304" s="24"/>
      <c r="F1304" s="24"/>
      <c r="G1304" s="24"/>
      <c r="H1304" s="24"/>
      <c r="I1304" s="24"/>
      <c r="J1304" s="24"/>
      <c r="K1304" s="24"/>
      <c r="L1304" s="24"/>
      <c r="M1304" s="24"/>
      <c r="N1304" s="25"/>
      <c r="O1304" s="24"/>
      <c r="P1304" s="24"/>
      <c r="Q1304" s="24"/>
      <c r="R1304" s="24"/>
      <c r="S1304" s="35"/>
      <c r="T1304" s="53"/>
      <c r="U1304" s="34"/>
      <c r="V1304" s="24"/>
      <c r="W1304" s="24"/>
      <c r="X1304" s="35"/>
    </row>
    <row r="1305" spans="1:24" ht="20" customHeight="1" x14ac:dyDescent="0.2">
      <c r="A1305" s="22"/>
      <c r="B1305" s="49"/>
      <c r="C1305" s="41"/>
      <c r="D1305" s="23"/>
      <c r="E1305" s="24"/>
      <c r="F1305" s="24"/>
      <c r="G1305" s="24"/>
      <c r="H1305" s="24"/>
      <c r="I1305" s="24"/>
      <c r="J1305" s="24"/>
      <c r="K1305" s="24"/>
      <c r="L1305" s="24"/>
      <c r="M1305" s="24"/>
      <c r="N1305" s="25"/>
      <c r="O1305" s="24"/>
      <c r="P1305" s="24"/>
      <c r="Q1305" s="24"/>
      <c r="R1305" s="24"/>
      <c r="S1305" s="35"/>
      <c r="T1305" s="53"/>
      <c r="U1305" s="34"/>
      <c r="V1305" s="24"/>
      <c r="W1305" s="24"/>
      <c r="X1305" s="35"/>
    </row>
    <row r="1306" spans="1:24" ht="20" customHeight="1" x14ac:dyDescent="0.2">
      <c r="A1306" s="22"/>
      <c r="B1306" s="49"/>
      <c r="C1306" s="41"/>
      <c r="D1306" s="23"/>
      <c r="E1306" s="24"/>
      <c r="F1306" s="24"/>
      <c r="G1306" s="24"/>
      <c r="H1306" s="24"/>
      <c r="I1306" s="24"/>
      <c r="J1306" s="24"/>
      <c r="K1306" s="24"/>
      <c r="L1306" s="24"/>
      <c r="M1306" s="24"/>
      <c r="N1306" s="25"/>
      <c r="O1306" s="24"/>
      <c r="P1306" s="24"/>
      <c r="Q1306" s="24"/>
      <c r="R1306" s="24"/>
      <c r="S1306" s="35"/>
      <c r="T1306" s="53"/>
      <c r="U1306" s="34"/>
      <c r="V1306" s="24"/>
      <c r="W1306" s="24"/>
      <c r="X1306" s="35"/>
    </row>
    <row r="1307" spans="1:24" ht="20" customHeight="1" x14ac:dyDescent="0.2">
      <c r="A1307" s="22"/>
      <c r="B1307" s="49"/>
      <c r="C1307" s="41"/>
      <c r="D1307" s="23"/>
      <c r="E1307" s="24"/>
      <c r="F1307" s="24"/>
      <c r="G1307" s="24"/>
      <c r="H1307" s="24"/>
      <c r="I1307" s="24"/>
      <c r="J1307" s="24"/>
      <c r="K1307" s="24"/>
      <c r="L1307" s="24"/>
      <c r="M1307" s="24"/>
      <c r="N1307" s="25"/>
      <c r="O1307" s="24"/>
      <c r="P1307" s="24"/>
      <c r="Q1307" s="24"/>
      <c r="R1307" s="24"/>
      <c r="S1307" s="35"/>
      <c r="T1307" s="53"/>
      <c r="U1307" s="34"/>
      <c r="V1307" s="24"/>
      <c r="W1307" s="24"/>
      <c r="X1307" s="35"/>
    </row>
    <row r="1308" spans="1:24" ht="20" customHeight="1" x14ac:dyDescent="0.2">
      <c r="A1308" s="22"/>
      <c r="B1308" s="49"/>
      <c r="C1308" s="41"/>
      <c r="D1308" s="23"/>
      <c r="E1308" s="24"/>
      <c r="F1308" s="24"/>
      <c r="G1308" s="24"/>
      <c r="H1308" s="24"/>
      <c r="I1308" s="24"/>
      <c r="J1308" s="24"/>
      <c r="K1308" s="24"/>
      <c r="L1308" s="24"/>
      <c r="M1308" s="24"/>
      <c r="N1308" s="25"/>
      <c r="O1308" s="24"/>
      <c r="P1308" s="24"/>
      <c r="Q1308" s="24"/>
      <c r="R1308" s="24"/>
      <c r="S1308" s="35"/>
      <c r="T1308" s="53"/>
      <c r="U1308" s="34"/>
      <c r="V1308" s="24"/>
      <c r="W1308" s="24"/>
      <c r="X1308" s="35"/>
    </row>
    <row r="1309" spans="1:24" ht="20" customHeight="1" x14ac:dyDescent="0.2">
      <c r="A1309" s="22"/>
      <c r="B1309" s="49"/>
      <c r="C1309" s="41"/>
      <c r="D1309" s="23"/>
      <c r="E1309" s="24"/>
      <c r="F1309" s="24"/>
      <c r="G1309" s="24"/>
      <c r="H1309" s="24"/>
      <c r="I1309" s="24"/>
      <c r="J1309" s="24"/>
      <c r="K1309" s="24"/>
      <c r="L1309" s="24"/>
      <c r="M1309" s="24"/>
      <c r="N1309" s="25"/>
      <c r="O1309" s="24"/>
      <c r="P1309" s="24"/>
      <c r="Q1309" s="24"/>
      <c r="R1309" s="24"/>
      <c r="S1309" s="35"/>
      <c r="T1309" s="53"/>
      <c r="U1309" s="34"/>
      <c r="V1309" s="24"/>
      <c r="W1309" s="24"/>
      <c r="X1309" s="35"/>
    </row>
    <row r="1310" spans="1:24" ht="20" customHeight="1" x14ac:dyDescent="0.2">
      <c r="A1310" s="22"/>
      <c r="B1310" s="49"/>
      <c r="C1310" s="41"/>
      <c r="D1310" s="23"/>
      <c r="E1310" s="24"/>
      <c r="F1310" s="24"/>
      <c r="G1310" s="24"/>
      <c r="H1310" s="24"/>
      <c r="I1310" s="24"/>
      <c r="J1310" s="24"/>
      <c r="K1310" s="24"/>
      <c r="L1310" s="24"/>
      <c r="M1310" s="24"/>
      <c r="N1310" s="25"/>
      <c r="O1310" s="24"/>
      <c r="P1310" s="24"/>
      <c r="Q1310" s="24"/>
      <c r="R1310" s="24"/>
      <c r="S1310" s="35"/>
      <c r="T1310" s="53"/>
      <c r="U1310" s="34"/>
      <c r="V1310" s="24"/>
      <c r="W1310" s="24"/>
      <c r="X1310" s="35"/>
    </row>
    <row r="1311" spans="1:24" ht="20" customHeight="1" x14ac:dyDescent="0.2">
      <c r="A1311" s="22"/>
      <c r="B1311" s="49"/>
      <c r="C1311" s="41"/>
      <c r="D1311" s="23"/>
      <c r="E1311" s="24"/>
      <c r="F1311" s="24"/>
      <c r="G1311" s="24"/>
      <c r="H1311" s="24"/>
      <c r="I1311" s="24"/>
      <c r="J1311" s="24"/>
      <c r="K1311" s="24"/>
      <c r="L1311" s="24"/>
      <c r="M1311" s="24"/>
      <c r="N1311" s="25"/>
      <c r="O1311" s="24"/>
      <c r="P1311" s="24"/>
      <c r="Q1311" s="24"/>
      <c r="R1311" s="24"/>
      <c r="S1311" s="35"/>
      <c r="T1311" s="53"/>
      <c r="U1311" s="34"/>
      <c r="V1311" s="24"/>
      <c r="W1311" s="24"/>
      <c r="X1311" s="35"/>
    </row>
    <row r="1312" spans="1:24" ht="20" customHeight="1" x14ac:dyDescent="0.2">
      <c r="A1312" s="22"/>
      <c r="B1312" s="49"/>
      <c r="C1312" s="41"/>
      <c r="D1312" s="23"/>
      <c r="E1312" s="24"/>
      <c r="F1312" s="24"/>
      <c r="G1312" s="24"/>
      <c r="H1312" s="24"/>
      <c r="I1312" s="24"/>
      <c r="J1312" s="24"/>
      <c r="K1312" s="24"/>
      <c r="L1312" s="24"/>
      <c r="M1312" s="24"/>
      <c r="N1312" s="25"/>
      <c r="O1312" s="24"/>
      <c r="P1312" s="24"/>
      <c r="Q1312" s="24"/>
      <c r="R1312" s="24"/>
      <c r="S1312" s="35"/>
      <c r="T1312" s="53"/>
      <c r="U1312" s="34"/>
      <c r="V1312" s="24"/>
      <c r="W1312" s="24"/>
      <c r="X1312" s="35"/>
    </row>
    <row r="1313" spans="1:24" ht="20" customHeight="1" x14ac:dyDescent="0.2">
      <c r="A1313" s="22"/>
      <c r="B1313" s="49"/>
      <c r="C1313" s="41"/>
      <c r="D1313" s="23"/>
      <c r="E1313" s="24"/>
      <c r="F1313" s="24"/>
      <c r="G1313" s="24"/>
      <c r="H1313" s="24"/>
      <c r="I1313" s="24"/>
      <c r="J1313" s="24"/>
      <c r="K1313" s="24"/>
      <c r="L1313" s="24"/>
      <c r="M1313" s="24"/>
      <c r="N1313" s="25"/>
      <c r="O1313" s="24"/>
      <c r="P1313" s="24"/>
      <c r="Q1313" s="24"/>
      <c r="R1313" s="24"/>
      <c r="S1313" s="35"/>
      <c r="T1313" s="53"/>
      <c r="U1313" s="34"/>
      <c r="V1313" s="24"/>
      <c r="W1313" s="24"/>
      <c r="X1313" s="35"/>
    </row>
    <row r="1314" spans="1:24" ht="20" customHeight="1" x14ac:dyDescent="0.2">
      <c r="A1314" s="22"/>
      <c r="B1314" s="49"/>
      <c r="C1314" s="41"/>
      <c r="D1314" s="23"/>
      <c r="E1314" s="24"/>
      <c r="F1314" s="24"/>
      <c r="G1314" s="24"/>
      <c r="H1314" s="24"/>
      <c r="I1314" s="24"/>
      <c r="J1314" s="24"/>
      <c r="K1314" s="24"/>
      <c r="L1314" s="24"/>
      <c r="M1314" s="24"/>
      <c r="N1314" s="25"/>
      <c r="O1314" s="24"/>
      <c r="P1314" s="24"/>
      <c r="Q1314" s="24"/>
      <c r="R1314" s="24"/>
      <c r="S1314" s="35"/>
      <c r="T1314" s="53"/>
      <c r="U1314" s="34"/>
      <c r="V1314" s="24"/>
      <c r="W1314" s="24"/>
      <c r="X1314" s="35"/>
    </row>
    <row r="1315" spans="1:24" ht="20" customHeight="1" x14ac:dyDescent="0.2">
      <c r="A1315" s="22"/>
      <c r="B1315" s="49"/>
      <c r="C1315" s="41"/>
      <c r="D1315" s="23"/>
      <c r="E1315" s="24"/>
      <c r="F1315" s="24"/>
      <c r="G1315" s="24"/>
      <c r="H1315" s="24"/>
      <c r="I1315" s="24"/>
      <c r="J1315" s="24"/>
      <c r="K1315" s="24"/>
      <c r="L1315" s="24"/>
      <c r="M1315" s="24"/>
      <c r="N1315" s="25"/>
      <c r="O1315" s="24"/>
      <c r="P1315" s="24"/>
      <c r="Q1315" s="24"/>
      <c r="R1315" s="24"/>
      <c r="S1315" s="35"/>
      <c r="T1315" s="53"/>
      <c r="U1315" s="34"/>
      <c r="V1315" s="24"/>
      <c r="W1315" s="24"/>
      <c r="X1315" s="35"/>
    </row>
    <row r="1316" spans="1:24" ht="20" customHeight="1" x14ac:dyDescent="0.2">
      <c r="A1316" s="22"/>
      <c r="B1316" s="49"/>
      <c r="C1316" s="41"/>
      <c r="D1316" s="23"/>
      <c r="E1316" s="24"/>
      <c r="F1316" s="24"/>
      <c r="G1316" s="24"/>
      <c r="H1316" s="24"/>
      <c r="I1316" s="24"/>
      <c r="J1316" s="24"/>
      <c r="K1316" s="24"/>
      <c r="L1316" s="24"/>
      <c r="M1316" s="24"/>
      <c r="N1316" s="25"/>
      <c r="O1316" s="24"/>
      <c r="P1316" s="24"/>
      <c r="Q1316" s="24"/>
      <c r="R1316" s="24"/>
      <c r="S1316" s="35"/>
      <c r="T1316" s="53"/>
      <c r="U1316" s="34"/>
      <c r="V1316" s="24"/>
      <c r="W1316" s="24"/>
      <c r="X1316" s="35"/>
    </row>
    <row r="1317" spans="1:24" ht="20" customHeight="1" x14ac:dyDescent="0.2">
      <c r="A1317" s="22"/>
      <c r="B1317" s="49"/>
      <c r="C1317" s="41"/>
      <c r="D1317" s="23"/>
      <c r="E1317" s="24"/>
      <c r="F1317" s="24"/>
      <c r="G1317" s="24"/>
      <c r="H1317" s="24"/>
      <c r="I1317" s="24"/>
      <c r="J1317" s="24"/>
      <c r="K1317" s="24"/>
      <c r="L1317" s="24"/>
      <c r="M1317" s="24"/>
      <c r="N1317" s="25"/>
      <c r="O1317" s="24"/>
      <c r="P1317" s="24"/>
      <c r="Q1317" s="24"/>
      <c r="R1317" s="24"/>
      <c r="S1317" s="35"/>
      <c r="T1317" s="53"/>
      <c r="U1317" s="34"/>
      <c r="V1317" s="24"/>
      <c r="W1317" s="24"/>
      <c r="X1317" s="35"/>
    </row>
    <row r="1318" spans="1:24" ht="20" customHeight="1" x14ac:dyDescent="0.2">
      <c r="A1318" s="22"/>
      <c r="B1318" s="49"/>
      <c r="C1318" s="41"/>
      <c r="D1318" s="23"/>
      <c r="E1318" s="24"/>
      <c r="F1318" s="24"/>
      <c r="G1318" s="24"/>
      <c r="H1318" s="24"/>
      <c r="I1318" s="24"/>
      <c r="J1318" s="24"/>
      <c r="K1318" s="24"/>
      <c r="L1318" s="24"/>
      <c r="M1318" s="24"/>
      <c r="N1318" s="25"/>
      <c r="O1318" s="24"/>
      <c r="P1318" s="24"/>
      <c r="Q1318" s="24"/>
      <c r="R1318" s="24"/>
      <c r="S1318" s="35"/>
      <c r="T1318" s="53"/>
      <c r="U1318" s="34"/>
      <c r="V1318" s="24"/>
      <c r="W1318" s="24"/>
      <c r="X1318" s="35"/>
    </row>
    <row r="1319" spans="1:24" ht="20" customHeight="1" x14ac:dyDescent="0.2">
      <c r="A1319" s="22"/>
      <c r="B1319" s="49"/>
      <c r="C1319" s="41"/>
      <c r="D1319" s="23"/>
      <c r="E1319" s="24"/>
      <c r="F1319" s="24"/>
      <c r="G1319" s="24"/>
      <c r="H1319" s="24"/>
      <c r="I1319" s="24"/>
      <c r="J1319" s="24"/>
      <c r="K1319" s="24"/>
      <c r="L1319" s="24"/>
      <c r="M1319" s="24"/>
      <c r="N1319" s="25"/>
      <c r="O1319" s="24"/>
      <c r="P1319" s="24"/>
      <c r="Q1319" s="24"/>
      <c r="R1319" s="24"/>
      <c r="S1319" s="35"/>
      <c r="T1319" s="53"/>
      <c r="U1319" s="34"/>
      <c r="V1319" s="24"/>
      <c r="W1319" s="24"/>
      <c r="X1319" s="35"/>
    </row>
    <row r="1320" spans="1:24" ht="20" customHeight="1" x14ac:dyDescent="0.2">
      <c r="A1320" s="22"/>
      <c r="B1320" s="49"/>
      <c r="C1320" s="41"/>
      <c r="D1320" s="23"/>
      <c r="E1320" s="24"/>
      <c r="F1320" s="24"/>
      <c r="G1320" s="24"/>
      <c r="H1320" s="24"/>
      <c r="I1320" s="24"/>
      <c r="J1320" s="24"/>
      <c r="K1320" s="24"/>
      <c r="L1320" s="24"/>
      <c r="M1320" s="24"/>
      <c r="N1320" s="25"/>
      <c r="O1320" s="24"/>
      <c r="P1320" s="24"/>
      <c r="Q1320" s="24"/>
      <c r="R1320" s="24"/>
      <c r="S1320" s="35"/>
      <c r="T1320" s="53"/>
      <c r="U1320" s="34"/>
      <c r="V1320" s="24"/>
      <c r="W1320" s="24"/>
      <c r="X1320" s="35"/>
    </row>
    <row r="1321" spans="1:24" ht="20" customHeight="1" x14ac:dyDescent="0.2">
      <c r="A1321" s="22"/>
      <c r="B1321" s="49"/>
      <c r="C1321" s="41"/>
      <c r="D1321" s="23"/>
      <c r="E1321" s="24"/>
      <c r="F1321" s="24"/>
      <c r="G1321" s="24"/>
      <c r="H1321" s="24"/>
      <c r="I1321" s="24"/>
      <c r="J1321" s="24"/>
      <c r="K1321" s="24"/>
      <c r="L1321" s="24"/>
      <c r="M1321" s="24"/>
      <c r="N1321" s="25"/>
      <c r="O1321" s="24"/>
      <c r="P1321" s="24"/>
      <c r="Q1321" s="24"/>
      <c r="R1321" s="24"/>
      <c r="S1321" s="35"/>
      <c r="T1321" s="53"/>
      <c r="U1321" s="34"/>
      <c r="V1321" s="24"/>
      <c r="W1321" s="24"/>
      <c r="X1321" s="35"/>
    </row>
    <row r="1322" spans="1:24" ht="20" customHeight="1" x14ac:dyDescent="0.2">
      <c r="A1322" s="22"/>
      <c r="B1322" s="49"/>
      <c r="C1322" s="41"/>
      <c r="D1322" s="23"/>
      <c r="E1322" s="24"/>
      <c r="F1322" s="24"/>
      <c r="G1322" s="24"/>
      <c r="H1322" s="24"/>
      <c r="I1322" s="24"/>
      <c r="J1322" s="24"/>
      <c r="K1322" s="24"/>
      <c r="L1322" s="24"/>
      <c r="M1322" s="24"/>
      <c r="N1322" s="25"/>
      <c r="O1322" s="24"/>
      <c r="P1322" s="24"/>
      <c r="Q1322" s="24"/>
      <c r="R1322" s="24"/>
      <c r="S1322" s="35"/>
      <c r="T1322" s="53"/>
      <c r="U1322" s="34"/>
      <c r="V1322" s="24"/>
      <c r="W1322" s="24"/>
      <c r="X1322" s="35"/>
    </row>
    <row r="1323" spans="1:24" ht="20" customHeight="1" x14ac:dyDescent="0.2">
      <c r="A1323" s="22"/>
      <c r="B1323" s="49"/>
      <c r="C1323" s="41"/>
      <c r="D1323" s="23"/>
      <c r="E1323" s="24"/>
      <c r="F1323" s="24"/>
      <c r="G1323" s="24"/>
      <c r="H1323" s="24"/>
      <c r="I1323" s="24"/>
      <c r="J1323" s="24"/>
      <c r="K1323" s="24"/>
      <c r="L1323" s="24"/>
      <c r="M1323" s="24"/>
      <c r="N1323" s="25"/>
      <c r="O1323" s="24"/>
      <c r="P1323" s="24"/>
      <c r="Q1323" s="24"/>
      <c r="R1323" s="24"/>
      <c r="S1323" s="35"/>
      <c r="T1323" s="53"/>
      <c r="U1323" s="34"/>
      <c r="V1323" s="24"/>
      <c r="W1323" s="24"/>
      <c r="X1323" s="35"/>
    </row>
    <row r="1324" spans="1:24" ht="20" customHeight="1" x14ac:dyDescent="0.2">
      <c r="A1324" s="22"/>
      <c r="B1324" s="49"/>
      <c r="C1324" s="41"/>
      <c r="D1324" s="23"/>
      <c r="E1324" s="24"/>
      <c r="F1324" s="24"/>
      <c r="G1324" s="24"/>
      <c r="H1324" s="24"/>
      <c r="I1324" s="24"/>
      <c r="J1324" s="24"/>
      <c r="K1324" s="24"/>
      <c r="L1324" s="24"/>
      <c r="M1324" s="24"/>
      <c r="N1324" s="25"/>
      <c r="O1324" s="24"/>
      <c r="P1324" s="24"/>
      <c r="Q1324" s="24"/>
      <c r="R1324" s="24"/>
      <c r="S1324" s="35"/>
      <c r="T1324" s="53"/>
      <c r="U1324" s="34"/>
      <c r="V1324" s="24"/>
      <c r="W1324" s="24"/>
      <c r="X1324" s="35"/>
    </row>
    <row r="1325" spans="1:24" ht="20" customHeight="1" x14ac:dyDescent="0.2">
      <c r="A1325" s="22"/>
      <c r="B1325" s="49"/>
      <c r="C1325" s="41"/>
      <c r="D1325" s="23"/>
      <c r="E1325" s="24"/>
      <c r="F1325" s="24"/>
      <c r="G1325" s="24"/>
      <c r="H1325" s="24"/>
      <c r="I1325" s="24"/>
      <c r="J1325" s="24"/>
      <c r="K1325" s="24"/>
      <c r="L1325" s="24"/>
      <c r="M1325" s="24"/>
      <c r="N1325" s="25"/>
      <c r="O1325" s="24"/>
      <c r="P1325" s="24"/>
      <c r="Q1325" s="24"/>
      <c r="R1325" s="24"/>
      <c r="S1325" s="35"/>
      <c r="T1325" s="53"/>
      <c r="U1325" s="34"/>
      <c r="V1325" s="24"/>
      <c r="W1325" s="24"/>
      <c r="X1325" s="35"/>
    </row>
    <row r="1326" spans="1:24" ht="20" customHeight="1" x14ac:dyDescent="0.2">
      <c r="A1326" s="22"/>
      <c r="B1326" s="49"/>
      <c r="C1326" s="41"/>
      <c r="D1326" s="23"/>
      <c r="E1326" s="24"/>
      <c r="F1326" s="24"/>
      <c r="G1326" s="24"/>
      <c r="H1326" s="24"/>
      <c r="I1326" s="24"/>
      <c r="J1326" s="24"/>
      <c r="K1326" s="24"/>
      <c r="L1326" s="24"/>
      <c r="M1326" s="24"/>
      <c r="N1326" s="25"/>
      <c r="O1326" s="24"/>
      <c r="P1326" s="24"/>
      <c r="Q1326" s="24"/>
      <c r="R1326" s="24"/>
      <c r="S1326" s="35"/>
      <c r="T1326" s="53"/>
      <c r="U1326" s="34"/>
      <c r="V1326" s="24"/>
      <c r="W1326" s="24"/>
      <c r="X1326" s="35"/>
    </row>
    <row r="1327" spans="1:24" ht="20" customHeight="1" x14ac:dyDescent="0.2">
      <c r="A1327" s="22"/>
      <c r="B1327" s="49"/>
      <c r="C1327" s="41"/>
      <c r="D1327" s="23"/>
      <c r="E1327" s="24"/>
      <c r="F1327" s="24"/>
      <c r="G1327" s="24"/>
      <c r="H1327" s="24"/>
      <c r="I1327" s="24"/>
      <c r="J1327" s="24"/>
      <c r="K1327" s="24"/>
      <c r="L1327" s="24"/>
      <c r="M1327" s="24"/>
      <c r="N1327" s="25"/>
      <c r="O1327" s="24"/>
      <c r="P1327" s="24"/>
      <c r="Q1327" s="24"/>
      <c r="R1327" s="24"/>
      <c r="S1327" s="35"/>
      <c r="T1327" s="53"/>
      <c r="U1327" s="34"/>
      <c r="V1327" s="24"/>
      <c r="W1327" s="24"/>
      <c r="X1327" s="35"/>
    </row>
    <row r="1328" spans="1:24" ht="20" customHeight="1" x14ac:dyDescent="0.2">
      <c r="A1328" s="22"/>
      <c r="B1328" s="49"/>
      <c r="C1328" s="41"/>
      <c r="D1328" s="23"/>
      <c r="E1328" s="24"/>
      <c r="F1328" s="24"/>
      <c r="G1328" s="24"/>
      <c r="H1328" s="24"/>
      <c r="I1328" s="24"/>
      <c r="J1328" s="24"/>
      <c r="K1328" s="24"/>
      <c r="L1328" s="24"/>
      <c r="M1328" s="24"/>
      <c r="N1328" s="25"/>
      <c r="O1328" s="24"/>
      <c r="P1328" s="24"/>
      <c r="Q1328" s="24"/>
      <c r="R1328" s="24"/>
      <c r="S1328" s="35"/>
      <c r="T1328" s="53"/>
      <c r="U1328" s="34"/>
      <c r="V1328" s="24"/>
      <c r="W1328" s="24"/>
      <c r="X1328" s="35"/>
    </row>
    <row r="1329" spans="1:24" ht="20" customHeight="1" x14ac:dyDescent="0.2">
      <c r="A1329" s="22"/>
      <c r="B1329" s="49"/>
      <c r="C1329" s="41"/>
      <c r="D1329" s="23"/>
      <c r="E1329" s="24"/>
      <c r="F1329" s="24"/>
      <c r="G1329" s="24"/>
      <c r="H1329" s="24"/>
      <c r="I1329" s="24"/>
      <c r="J1329" s="24"/>
      <c r="K1329" s="24"/>
      <c r="L1329" s="24"/>
      <c r="M1329" s="24"/>
      <c r="N1329" s="25"/>
      <c r="O1329" s="24"/>
      <c r="P1329" s="24"/>
      <c r="Q1329" s="24"/>
      <c r="R1329" s="24"/>
      <c r="S1329" s="35"/>
      <c r="T1329" s="53"/>
      <c r="U1329" s="34"/>
      <c r="V1329" s="24"/>
      <c r="W1329" s="24"/>
      <c r="X1329" s="35"/>
    </row>
    <row r="1330" spans="1:24" ht="20" customHeight="1" x14ac:dyDescent="0.2">
      <c r="A1330" s="22"/>
      <c r="B1330" s="49"/>
      <c r="C1330" s="41"/>
      <c r="D1330" s="23"/>
      <c r="E1330" s="24"/>
      <c r="F1330" s="24"/>
      <c r="G1330" s="24"/>
      <c r="H1330" s="24"/>
      <c r="I1330" s="24"/>
      <c r="J1330" s="24"/>
      <c r="K1330" s="24"/>
      <c r="L1330" s="24"/>
      <c r="M1330" s="24"/>
      <c r="N1330" s="25"/>
      <c r="O1330" s="24"/>
      <c r="P1330" s="24"/>
      <c r="Q1330" s="24"/>
      <c r="R1330" s="24"/>
      <c r="S1330" s="35"/>
      <c r="T1330" s="53"/>
      <c r="U1330" s="34"/>
      <c r="V1330" s="24"/>
      <c r="W1330" s="24"/>
      <c r="X1330" s="35"/>
    </row>
    <row r="1331" spans="1:24" ht="20" customHeight="1" x14ac:dyDescent="0.2">
      <c r="A1331" s="22"/>
      <c r="B1331" s="49"/>
      <c r="C1331" s="41"/>
      <c r="D1331" s="23"/>
      <c r="E1331" s="24"/>
      <c r="F1331" s="24"/>
      <c r="G1331" s="24"/>
      <c r="H1331" s="24"/>
      <c r="I1331" s="24"/>
      <c r="J1331" s="24"/>
      <c r="K1331" s="24"/>
      <c r="L1331" s="24"/>
      <c r="M1331" s="24"/>
      <c r="N1331" s="25"/>
      <c r="O1331" s="24"/>
      <c r="P1331" s="24"/>
      <c r="Q1331" s="24"/>
      <c r="R1331" s="24"/>
      <c r="S1331" s="35"/>
      <c r="T1331" s="53"/>
      <c r="U1331" s="34"/>
      <c r="V1331" s="24"/>
      <c r="W1331" s="24"/>
      <c r="X1331" s="35"/>
    </row>
    <row r="1332" spans="1:24" ht="20" customHeight="1" x14ac:dyDescent="0.2">
      <c r="A1332" s="22"/>
      <c r="B1332" s="49"/>
      <c r="C1332" s="41"/>
      <c r="D1332" s="23"/>
      <c r="E1332" s="24"/>
      <c r="F1332" s="24"/>
      <c r="G1332" s="24"/>
      <c r="H1332" s="24"/>
      <c r="I1332" s="24"/>
      <c r="J1332" s="24"/>
      <c r="K1332" s="24"/>
      <c r="L1332" s="24"/>
      <c r="M1332" s="24"/>
      <c r="N1332" s="25"/>
      <c r="O1332" s="24"/>
      <c r="P1332" s="24"/>
      <c r="Q1332" s="24"/>
      <c r="R1332" s="24"/>
      <c r="S1332" s="35"/>
      <c r="T1332" s="53"/>
      <c r="U1332" s="34"/>
      <c r="V1332" s="24"/>
      <c r="W1332" s="24"/>
      <c r="X1332" s="35"/>
    </row>
    <row r="1333" spans="1:24" ht="20" customHeight="1" x14ac:dyDescent="0.2">
      <c r="A1333" s="22"/>
      <c r="B1333" s="49"/>
      <c r="C1333" s="41"/>
      <c r="D1333" s="23"/>
      <c r="E1333" s="24"/>
      <c r="F1333" s="24"/>
      <c r="G1333" s="24"/>
      <c r="H1333" s="24"/>
      <c r="I1333" s="24"/>
      <c r="J1333" s="24"/>
      <c r="K1333" s="24"/>
      <c r="L1333" s="24"/>
      <c r="M1333" s="24"/>
      <c r="N1333" s="25"/>
      <c r="O1333" s="24"/>
      <c r="P1333" s="24"/>
      <c r="Q1333" s="24"/>
      <c r="R1333" s="24"/>
      <c r="S1333" s="35"/>
      <c r="T1333" s="53"/>
      <c r="U1333" s="34"/>
      <c r="V1333" s="24"/>
      <c r="W1333" s="24"/>
      <c r="X1333" s="35"/>
    </row>
    <row r="1334" spans="1:24" ht="20" customHeight="1" x14ac:dyDescent="0.2">
      <c r="A1334" s="22"/>
      <c r="B1334" s="49"/>
      <c r="C1334" s="41"/>
      <c r="D1334" s="23"/>
      <c r="E1334" s="24"/>
      <c r="F1334" s="24"/>
      <c r="G1334" s="24"/>
      <c r="H1334" s="24"/>
      <c r="I1334" s="24"/>
      <c r="J1334" s="24"/>
      <c r="K1334" s="24"/>
      <c r="L1334" s="24"/>
      <c r="M1334" s="24"/>
      <c r="N1334" s="25"/>
      <c r="O1334" s="24"/>
      <c r="P1334" s="24"/>
      <c r="Q1334" s="24"/>
      <c r="R1334" s="24"/>
      <c r="S1334" s="35"/>
      <c r="T1334" s="53"/>
      <c r="U1334" s="34"/>
      <c r="V1334" s="24"/>
      <c r="W1334" s="24"/>
      <c r="X1334" s="35"/>
    </row>
    <row r="1335" spans="1:24" ht="20" customHeight="1" x14ac:dyDescent="0.2">
      <c r="A1335" s="22"/>
      <c r="B1335" s="49"/>
      <c r="C1335" s="41"/>
      <c r="D1335" s="23"/>
      <c r="E1335" s="24"/>
      <c r="F1335" s="24"/>
      <c r="G1335" s="24"/>
      <c r="H1335" s="24"/>
      <c r="I1335" s="24"/>
      <c r="J1335" s="24"/>
      <c r="K1335" s="24"/>
      <c r="L1335" s="24"/>
      <c r="M1335" s="24"/>
      <c r="N1335" s="25"/>
      <c r="O1335" s="24"/>
      <c r="P1335" s="24"/>
      <c r="Q1335" s="24"/>
      <c r="R1335" s="24"/>
      <c r="S1335" s="35"/>
      <c r="T1335" s="53"/>
      <c r="U1335" s="34"/>
      <c r="V1335" s="24"/>
      <c r="W1335" s="24"/>
      <c r="X1335" s="35"/>
    </row>
    <row r="1336" spans="1:24" ht="20" customHeight="1" x14ac:dyDescent="0.2">
      <c r="A1336" s="22"/>
      <c r="B1336" s="49"/>
      <c r="C1336" s="41"/>
      <c r="D1336" s="23"/>
      <c r="E1336" s="24"/>
      <c r="F1336" s="24"/>
      <c r="G1336" s="24"/>
      <c r="H1336" s="24"/>
      <c r="I1336" s="24"/>
      <c r="J1336" s="24"/>
      <c r="K1336" s="24"/>
      <c r="L1336" s="24"/>
      <c r="M1336" s="24"/>
      <c r="N1336" s="25"/>
      <c r="O1336" s="24"/>
      <c r="P1336" s="24"/>
      <c r="Q1336" s="24"/>
      <c r="R1336" s="24"/>
      <c r="S1336" s="35"/>
      <c r="T1336" s="53"/>
      <c r="U1336" s="34"/>
      <c r="V1336" s="24"/>
      <c r="W1336" s="24"/>
      <c r="X1336" s="35"/>
    </row>
    <row r="1337" spans="1:24" ht="20" customHeight="1" x14ac:dyDescent="0.2">
      <c r="A1337" s="22"/>
      <c r="B1337" s="49"/>
      <c r="C1337" s="41"/>
      <c r="D1337" s="23"/>
      <c r="E1337" s="24"/>
      <c r="F1337" s="24"/>
      <c r="G1337" s="24"/>
      <c r="H1337" s="24"/>
      <c r="I1337" s="24"/>
      <c r="J1337" s="24"/>
      <c r="K1337" s="24"/>
      <c r="L1337" s="24"/>
      <c r="M1337" s="24"/>
      <c r="N1337" s="25"/>
      <c r="O1337" s="24"/>
      <c r="P1337" s="24"/>
      <c r="Q1337" s="24"/>
      <c r="R1337" s="24"/>
      <c r="S1337" s="35"/>
      <c r="T1337" s="53"/>
      <c r="U1337" s="34"/>
      <c r="V1337" s="24"/>
      <c r="W1337" s="24"/>
      <c r="X1337" s="35"/>
    </row>
    <row r="1338" spans="1:24" ht="20" customHeight="1" x14ac:dyDescent="0.2">
      <c r="A1338" s="22"/>
      <c r="B1338" s="49"/>
      <c r="C1338" s="41"/>
      <c r="D1338" s="23"/>
      <c r="E1338" s="24"/>
      <c r="F1338" s="24"/>
      <c r="G1338" s="24"/>
      <c r="H1338" s="24"/>
      <c r="I1338" s="24"/>
      <c r="J1338" s="24"/>
      <c r="K1338" s="24"/>
      <c r="L1338" s="24"/>
      <c r="M1338" s="24"/>
      <c r="N1338" s="25"/>
      <c r="O1338" s="24"/>
      <c r="P1338" s="24"/>
      <c r="Q1338" s="24"/>
      <c r="R1338" s="24"/>
      <c r="S1338" s="35"/>
      <c r="T1338" s="53"/>
      <c r="U1338" s="34"/>
      <c r="V1338" s="24"/>
      <c r="W1338" s="24"/>
      <c r="X1338" s="35"/>
    </row>
    <row r="1339" spans="1:24" ht="20" customHeight="1" x14ac:dyDescent="0.2">
      <c r="A1339" s="22"/>
      <c r="B1339" s="49"/>
      <c r="C1339" s="41"/>
      <c r="D1339" s="23"/>
      <c r="E1339" s="24"/>
      <c r="F1339" s="24"/>
      <c r="G1339" s="24"/>
      <c r="H1339" s="24"/>
      <c r="I1339" s="24"/>
      <c r="J1339" s="24"/>
      <c r="K1339" s="24"/>
      <c r="L1339" s="24"/>
      <c r="M1339" s="24"/>
      <c r="N1339" s="25"/>
      <c r="O1339" s="24"/>
      <c r="P1339" s="24"/>
      <c r="Q1339" s="24"/>
      <c r="R1339" s="24"/>
      <c r="S1339" s="35"/>
      <c r="T1339" s="53"/>
      <c r="U1339" s="34"/>
      <c r="V1339" s="24"/>
      <c r="W1339" s="24"/>
      <c r="X1339" s="35"/>
    </row>
    <row r="1340" spans="1:24" ht="20" customHeight="1" x14ac:dyDescent="0.2">
      <c r="A1340" s="22"/>
      <c r="B1340" s="49"/>
      <c r="C1340" s="41"/>
      <c r="D1340" s="23"/>
      <c r="E1340" s="24"/>
      <c r="F1340" s="24"/>
      <c r="G1340" s="24"/>
      <c r="H1340" s="24"/>
      <c r="I1340" s="24"/>
      <c r="J1340" s="24"/>
      <c r="K1340" s="24"/>
      <c r="L1340" s="24"/>
      <c r="M1340" s="24"/>
      <c r="N1340" s="25"/>
      <c r="O1340" s="24"/>
      <c r="P1340" s="24"/>
      <c r="Q1340" s="24"/>
      <c r="R1340" s="24"/>
      <c r="S1340" s="35"/>
      <c r="T1340" s="53"/>
      <c r="U1340" s="34"/>
      <c r="V1340" s="24"/>
      <c r="W1340" s="24"/>
      <c r="X1340" s="35"/>
    </row>
    <row r="1341" spans="1:24" ht="20" customHeight="1" x14ac:dyDescent="0.2">
      <c r="A1341" s="22"/>
      <c r="B1341" s="49"/>
      <c r="C1341" s="41"/>
      <c r="D1341" s="23"/>
      <c r="E1341" s="24"/>
      <c r="F1341" s="24"/>
      <c r="G1341" s="24"/>
      <c r="H1341" s="24"/>
      <c r="I1341" s="24"/>
      <c r="J1341" s="24"/>
      <c r="K1341" s="24"/>
      <c r="L1341" s="24"/>
      <c r="M1341" s="24"/>
      <c r="N1341" s="25"/>
      <c r="O1341" s="24"/>
      <c r="P1341" s="24"/>
      <c r="Q1341" s="24"/>
      <c r="R1341" s="24"/>
      <c r="S1341" s="35"/>
      <c r="T1341" s="53"/>
      <c r="U1341" s="34"/>
      <c r="V1341" s="24"/>
      <c r="W1341" s="24"/>
      <c r="X1341" s="35"/>
    </row>
    <row r="1342" spans="1:24" ht="20" customHeight="1" x14ac:dyDescent="0.2">
      <c r="A1342" s="22"/>
      <c r="B1342" s="49"/>
      <c r="C1342" s="41"/>
      <c r="D1342" s="23"/>
      <c r="E1342" s="24"/>
      <c r="F1342" s="24"/>
      <c r="G1342" s="24"/>
      <c r="H1342" s="24"/>
      <c r="I1342" s="24"/>
      <c r="J1342" s="24"/>
      <c r="K1342" s="24"/>
      <c r="L1342" s="24"/>
      <c r="M1342" s="24"/>
      <c r="N1342" s="25"/>
      <c r="O1342" s="24"/>
      <c r="P1342" s="24"/>
      <c r="Q1342" s="24"/>
      <c r="R1342" s="24"/>
      <c r="S1342" s="35"/>
      <c r="T1342" s="53"/>
      <c r="U1342" s="34"/>
      <c r="V1342" s="24"/>
      <c r="W1342" s="24"/>
      <c r="X1342" s="35"/>
    </row>
    <row r="1343" spans="1:24" ht="20" customHeight="1" x14ac:dyDescent="0.2">
      <c r="A1343" s="22"/>
      <c r="B1343" s="49"/>
      <c r="C1343" s="41"/>
      <c r="D1343" s="23"/>
      <c r="E1343" s="24"/>
      <c r="F1343" s="24"/>
      <c r="G1343" s="24"/>
      <c r="H1343" s="24"/>
      <c r="I1343" s="24"/>
      <c r="J1343" s="24"/>
      <c r="K1343" s="24"/>
      <c r="L1343" s="24"/>
      <c r="M1343" s="24"/>
      <c r="N1343" s="25"/>
      <c r="O1343" s="24"/>
      <c r="P1343" s="24"/>
      <c r="Q1343" s="24"/>
      <c r="R1343" s="24"/>
      <c r="S1343" s="35"/>
      <c r="T1343" s="53"/>
      <c r="U1343" s="34"/>
      <c r="V1343" s="24"/>
      <c r="W1343" s="24"/>
      <c r="X1343" s="35"/>
    </row>
    <row r="1344" spans="1:24" ht="20" customHeight="1" x14ac:dyDescent="0.2">
      <c r="A1344" s="22"/>
      <c r="B1344" s="49"/>
      <c r="C1344" s="41"/>
      <c r="D1344" s="23"/>
      <c r="E1344" s="24"/>
      <c r="F1344" s="24"/>
      <c r="G1344" s="24"/>
      <c r="H1344" s="24"/>
      <c r="I1344" s="24"/>
      <c r="J1344" s="24"/>
      <c r="K1344" s="24"/>
      <c r="L1344" s="24"/>
      <c r="M1344" s="24"/>
      <c r="N1344" s="25"/>
      <c r="O1344" s="24"/>
      <c r="P1344" s="24"/>
      <c r="Q1344" s="24"/>
      <c r="R1344" s="24"/>
      <c r="S1344" s="35"/>
      <c r="T1344" s="53"/>
      <c r="U1344" s="34"/>
      <c r="V1344" s="24"/>
      <c r="W1344" s="24"/>
      <c r="X1344" s="35"/>
    </row>
    <row r="1345" spans="1:24" ht="20" customHeight="1" x14ac:dyDescent="0.2">
      <c r="A1345" s="22"/>
      <c r="B1345" s="49"/>
      <c r="C1345" s="41"/>
      <c r="D1345" s="23"/>
      <c r="E1345" s="24"/>
      <c r="F1345" s="24"/>
      <c r="G1345" s="24"/>
      <c r="H1345" s="24"/>
      <c r="I1345" s="24"/>
      <c r="J1345" s="24"/>
      <c r="K1345" s="24"/>
      <c r="L1345" s="24"/>
      <c r="M1345" s="24"/>
      <c r="N1345" s="25"/>
      <c r="O1345" s="24"/>
      <c r="P1345" s="24"/>
      <c r="Q1345" s="24"/>
      <c r="R1345" s="24"/>
      <c r="S1345" s="35"/>
      <c r="T1345" s="53"/>
      <c r="U1345" s="34"/>
      <c r="V1345" s="24"/>
      <c r="W1345" s="24"/>
      <c r="X1345" s="35"/>
    </row>
    <row r="1346" spans="1:24" ht="20" customHeight="1" x14ac:dyDescent="0.2">
      <c r="A1346" s="22"/>
      <c r="B1346" s="49"/>
      <c r="C1346" s="41"/>
      <c r="D1346" s="23"/>
      <c r="E1346" s="24"/>
      <c r="F1346" s="24"/>
      <c r="G1346" s="24"/>
      <c r="H1346" s="24"/>
      <c r="I1346" s="24"/>
      <c r="J1346" s="24"/>
      <c r="K1346" s="24"/>
      <c r="L1346" s="24"/>
      <c r="M1346" s="24"/>
      <c r="N1346" s="25"/>
      <c r="O1346" s="24"/>
      <c r="P1346" s="24"/>
      <c r="Q1346" s="24"/>
      <c r="R1346" s="24"/>
      <c r="S1346" s="35"/>
      <c r="T1346" s="53"/>
      <c r="U1346" s="34"/>
      <c r="V1346" s="24"/>
      <c r="W1346" s="24"/>
      <c r="X1346" s="35"/>
    </row>
    <row r="1347" spans="1:24" ht="20" customHeight="1" x14ac:dyDescent="0.2">
      <c r="A1347" s="22"/>
      <c r="B1347" s="49"/>
      <c r="C1347" s="41"/>
      <c r="D1347" s="23"/>
      <c r="E1347" s="24"/>
      <c r="F1347" s="24"/>
      <c r="G1347" s="24"/>
      <c r="H1347" s="24"/>
      <c r="I1347" s="24"/>
      <c r="J1347" s="24"/>
      <c r="K1347" s="24"/>
      <c r="L1347" s="24"/>
      <c r="M1347" s="24"/>
      <c r="N1347" s="25"/>
      <c r="O1347" s="24"/>
      <c r="P1347" s="24"/>
      <c r="Q1347" s="24"/>
      <c r="R1347" s="24"/>
      <c r="S1347" s="35"/>
      <c r="T1347" s="53"/>
      <c r="U1347" s="34"/>
      <c r="V1347" s="24"/>
      <c r="W1347" s="24"/>
      <c r="X1347" s="35"/>
    </row>
    <row r="1348" spans="1:24" ht="20" customHeight="1" x14ac:dyDescent="0.2">
      <c r="A1348" s="22"/>
      <c r="B1348" s="49"/>
      <c r="C1348" s="41"/>
      <c r="D1348" s="23"/>
      <c r="E1348" s="24"/>
      <c r="F1348" s="24"/>
      <c r="G1348" s="24"/>
      <c r="H1348" s="24"/>
      <c r="I1348" s="24"/>
      <c r="J1348" s="24"/>
      <c r="K1348" s="24"/>
      <c r="L1348" s="24"/>
      <c r="M1348" s="24"/>
      <c r="N1348" s="25"/>
      <c r="O1348" s="24"/>
      <c r="P1348" s="24"/>
      <c r="Q1348" s="24"/>
      <c r="R1348" s="24"/>
      <c r="S1348" s="35"/>
      <c r="T1348" s="53"/>
      <c r="U1348" s="34"/>
      <c r="V1348" s="24"/>
      <c r="W1348" s="24"/>
      <c r="X1348" s="35"/>
    </row>
    <row r="1349" spans="1:24" ht="20" customHeight="1" x14ac:dyDescent="0.2">
      <c r="A1349" s="22"/>
      <c r="B1349" s="49"/>
      <c r="C1349" s="41"/>
      <c r="D1349" s="23"/>
      <c r="E1349" s="24"/>
      <c r="F1349" s="24"/>
      <c r="G1349" s="24"/>
      <c r="H1349" s="24"/>
      <c r="I1349" s="24"/>
      <c r="J1349" s="24"/>
      <c r="K1349" s="24"/>
      <c r="L1349" s="24"/>
      <c r="M1349" s="24"/>
      <c r="N1349" s="25"/>
      <c r="O1349" s="24"/>
      <c r="P1349" s="24"/>
      <c r="Q1349" s="24"/>
      <c r="R1349" s="24"/>
      <c r="S1349" s="35"/>
      <c r="T1349" s="53"/>
      <c r="U1349" s="34"/>
      <c r="V1349" s="24"/>
      <c r="W1349" s="24"/>
      <c r="X1349" s="35"/>
    </row>
    <row r="1350" spans="1:24" ht="20" customHeight="1" x14ac:dyDescent="0.2">
      <c r="A1350" s="22"/>
      <c r="B1350" s="49"/>
      <c r="C1350" s="41"/>
      <c r="D1350" s="23"/>
      <c r="E1350" s="24"/>
      <c r="F1350" s="24"/>
      <c r="G1350" s="24"/>
      <c r="H1350" s="24"/>
      <c r="I1350" s="24"/>
      <c r="J1350" s="24"/>
      <c r="K1350" s="24"/>
      <c r="L1350" s="24"/>
      <c r="M1350" s="24"/>
      <c r="N1350" s="25"/>
      <c r="O1350" s="24"/>
      <c r="P1350" s="24"/>
      <c r="Q1350" s="24"/>
      <c r="R1350" s="24"/>
      <c r="S1350" s="35"/>
      <c r="T1350" s="53"/>
      <c r="U1350" s="34"/>
      <c r="V1350" s="24"/>
      <c r="W1350" s="24"/>
      <c r="X1350" s="35"/>
    </row>
    <row r="1351" spans="1:24" ht="20" customHeight="1" x14ac:dyDescent="0.2">
      <c r="A1351" s="22"/>
      <c r="B1351" s="49"/>
      <c r="C1351" s="41"/>
      <c r="D1351" s="23"/>
      <c r="E1351" s="24"/>
      <c r="F1351" s="24"/>
      <c r="G1351" s="24"/>
      <c r="H1351" s="24"/>
      <c r="I1351" s="24"/>
      <c r="J1351" s="24"/>
      <c r="K1351" s="24"/>
      <c r="L1351" s="24"/>
      <c r="M1351" s="24"/>
      <c r="N1351" s="25"/>
      <c r="O1351" s="24"/>
      <c r="P1351" s="24"/>
      <c r="Q1351" s="24"/>
      <c r="R1351" s="24"/>
      <c r="S1351" s="35"/>
      <c r="T1351" s="53"/>
      <c r="U1351" s="34"/>
      <c r="V1351" s="24"/>
      <c r="W1351" s="24"/>
      <c r="X1351" s="35"/>
    </row>
    <row r="1352" spans="1:24" ht="20" customHeight="1" x14ac:dyDescent="0.2">
      <c r="A1352" s="22"/>
      <c r="B1352" s="49"/>
      <c r="C1352" s="41"/>
      <c r="D1352" s="23"/>
      <c r="E1352" s="24"/>
      <c r="F1352" s="24"/>
      <c r="G1352" s="24"/>
      <c r="H1352" s="24"/>
      <c r="I1352" s="24"/>
      <c r="J1352" s="24"/>
      <c r="K1352" s="24"/>
      <c r="L1352" s="24"/>
      <c r="M1352" s="24"/>
      <c r="N1352" s="25"/>
      <c r="O1352" s="24"/>
      <c r="P1352" s="24"/>
      <c r="Q1352" s="24"/>
      <c r="R1352" s="24"/>
      <c r="S1352" s="35"/>
      <c r="T1352" s="53"/>
      <c r="U1352" s="34"/>
      <c r="V1352" s="24"/>
      <c r="W1352" s="24"/>
      <c r="X1352" s="35"/>
    </row>
    <row r="1353" spans="1:24" ht="20" customHeight="1" x14ac:dyDescent="0.2">
      <c r="A1353" s="22"/>
      <c r="B1353" s="49"/>
      <c r="C1353" s="41"/>
      <c r="D1353" s="23"/>
      <c r="E1353" s="24"/>
      <c r="F1353" s="24"/>
      <c r="G1353" s="24"/>
      <c r="H1353" s="24"/>
      <c r="I1353" s="24"/>
      <c r="J1353" s="24"/>
      <c r="K1353" s="24"/>
      <c r="L1353" s="24"/>
      <c r="M1353" s="24"/>
      <c r="N1353" s="25"/>
      <c r="O1353" s="24"/>
      <c r="P1353" s="24"/>
      <c r="Q1353" s="24"/>
      <c r="R1353" s="24"/>
      <c r="S1353" s="35"/>
      <c r="T1353" s="53"/>
      <c r="U1353" s="34"/>
      <c r="V1353" s="24"/>
      <c r="W1353" s="24"/>
      <c r="X1353" s="35"/>
    </row>
    <row r="1354" spans="1:24" ht="20" customHeight="1" x14ac:dyDescent="0.2">
      <c r="A1354" s="22"/>
      <c r="B1354" s="49"/>
      <c r="C1354" s="41"/>
      <c r="D1354" s="23"/>
      <c r="E1354" s="24"/>
      <c r="F1354" s="24"/>
      <c r="G1354" s="24"/>
      <c r="H1354" s="24"/>
      <c r="I1354" s="24"/>
      <c r="J1354" s="24"/>
      <c r="K1354" s="24"/>
      <c r="L1354" s="24"/>
      <c r="M1354" s="24"/>
      <c r="N1354" s="25"/>
      <c r="O1354" s="24"/>
      <c r="P1354" s="24"/>
      <c r="Q1354" s="24"/>
      <c r="R1354" s="24"/>
      <c r="S1354" s="35"/>
      <c r="T1354" s="53"/>
      <c r="U1354" s="34"/>
      <c r="V1354" s="24"/>
      <c r="W1354" s="24"/>
      <c r="X1354" s="35"/>
    </row>
    <row r="1355" spans="1:24" ht="20" customHeight="1" x14ac:dyDescent="0.2">
      <c r="A1355" s="22"/>
      <c r="B1355" s="49"/>
      <c r="C1355" s="41"/>
      <c r="D1355" s="23"/>
      <c r="E1355" s="24"/>
      <c r="F1355" s="24"/>
      <c r="G1355" s="24"/>
      <c r="H1355" s="24"/>
      <c r="I1355" s="24"/>
      <c r="J1355" s="24"/>
      <c r="K1355" s="24"/>
      <c r="L1355" s="24"/>
      <c r="M1355" s="24"/>
      <c r="N1355" s="25"/>
      <c r="O1355" s="24"/>
      <c r="P1355" s="24"/>
      <c r="Q1355" s="24"/>
      <c r="R1355" s="24"/>
      <c r="S1355" s="35"/>
      <c r="T1355" s="53"/>
      <c r="U1355" s="34"/>
      <c r="V1355" s="24"/>
      <c r="W1355" s="24"/>
      <c r="X1355" s="35"/>
    </row>
    <row r="1356" spans="1:24" ht="20" customHeight="1" x14ac:dyDescent="0.2">
      <c r="A1356" s="22"/>
      <c r="B1356" s="49"/>
      <c r="C1356" s="41"/>
      <c r="D1356" s="23"/>
      <c r="E1356" s="24"/>
      <c r="F1356" s="24"/>
      <c r="G1356" s="24"/>
      <c r="H1356" s="24"/>
      <c r="I1356" s="24"/>
      <c r="J1356" s="24"/>
      <c r="K1356" s="24"/>
      <c r="L1356" s="24"/>
      <c r="M1356" s="24"/>
      <c r="N1356" s="25"/>
      <c r="O1356" s="24"/>
      <c r="P1356" s="24"/>
      <c r="Q1356" s="24"/>
      <c r="R1356" s="24"/>
      <c r="S1356" s="35"/>
      <c r="T1356" s="53"/>
      <c r="U1356" s="34"/>
      <c r="V1356" s="24"/>
      <c r="W1356" s="24"/>
      <c r="X1356" s="35"/>
    </row>
    <row r="1357" spans="1:24" ht="20" customHeight="1" x14ac:dyDescent="0.2">
      <c r="A1357" s="22"/>
      <c r="B1357" s="49"/>
      <c r="C1357" s="41"/>
      <c r="D1357" s="23"/>
      <c r="E1357" s="24"/>
      <c r="F1357" s="24"/>
      <c r="G1357" s="24"/>
      <c r="H1357" s="24"/>
      <c r="I1357" s="24"/>
      <c r="J1357" s="24"/>
      <c r="K1357" s="24"/>
      <c r="L1357" s="24"/>
      <c r="M1357" s="24"/>
      <c r="N1357" s="25"/>
      <c r="O1357" s="24"/>
      <c r="P1357" s="24"/>
      <c r="Q1357" s="24"/>
      <c r="R1357" s="24"/>
      <c r="S1357" s="35"/>
      <c r="T1357" s="53"/>
      <c r="U1357" s="34"/>
      <c r="V1357" s="24"/>
      <c r="W1357" s="24"/>
      <c r="X1357" s="35"/>
    </row>
    <row r="1358" spans="1:24" ht="20" customHeight="1" x14ac:dyDescent="0.2">
      <c r="A1358" s="22"/>
      <c r="B1358" s="49"/>
      <c r="C1358" s="41"/>
      <c r="D1358" s="23"/>
      <c r="E1358" s="24"/>
      <c r="F1358" s="24"/>
      <c r="G1358" s="24"/>
      <c r="H1358" s="24"/>
      <c r="I1358" s="24"/>
      <c r="J1358" s="24"/>
      <c r="K1358" s="24"/>
      <c r="L1358" s="24"/>
      <c r="M1358" s="24"/>
      <c r="N1358" s="25"/>
      <c r="O1358" s="24"/>
      <c r="P1358" s="24"/>
      <c r="Q1358" s="24"/>
      <c r="R1358" s="24"/>
      <c r="S1358" s="35"/>
      <c r="T1358" s="53"/>
      <c r="U1358" s="34"/>
      <c r="V1358" s="24"/>
      <c r="W1358" s="24"/>
      <c r="X1358" s="35"/>
    </row>
    <row r="1359" spans="1:24" ht="20" customHeight="1" x14ac:dyDescent="0.2">
      <c r="A1359" s="22"/>
      <c r="B1359" s="49"/>
      <c r="C1359" s="41"/>
      <c r="D1359" s="23"/>
      <c r="E1359" s="24"/>
      <c r="F1359" s="24"/>
      <c r="G1359" s="24"/>
      <c r="H1359" s="24"/>
      <c r="I1359" s="24"/>
      <c r="J1359" s="24"/>
      <c r="K1359" s="24"/>
      <c r="L1359" s="24"/>
      <c r="M1359" s="24"/>
      <c r="N1359" s="25"/>
      <c r="O1359" s="24"/>
      <c r="P1359" s="24"/>
      <c r="Q1359" s="24"/>
      <c r="R1359" s="24"/>
      <c r="S1359" s="35"/>
      <c r="T1359" s="53"/>
      <c r="U1359" s="34"/>
      <c r="V1359" s="24"/>
      <c r="W1359" s="24"/>
      <c r="X1359" s="35"/>
    </row>
    <row r="1360" spans="1:24" ht="20" customHeight="1" x14ac:dyDescent="0.2">
      <c r="A1360" s="22"/>
      <c r="B1360" s="49"/>
      <c r="C1360" s="41"/>
      <c r="D1360" s="23"/>
      <c r="E1360" s="24"/>
      <c r="F1360" s="24"/>
      <c r="G1360" s="24"/>
      <c r="H1360" s="24"/>
      <c r="I1360" s="24"/>
      <c r="J1360" s="24"/>
      <c r="K1360" s="24"/>
      <c r="L1360" s="24"/>
      <c r="M1360" s="24"/>
      <c r="N1360" s="25"/>
      <c r="O1360" s="24"/>
      <c r="P1360" s="24"/>
      <c r="Q1360" s="24"/>
      <c r="R1360" s="24"/>
      <c r="S1360" s="35"/>
      <c r="T1360" s="53"/>
      <c r="U1360" s="34"/>
      <c r="V1360" s="24"/>
      <c r="W1360" s="24"/>
      <c r="X1360" s="35"/>
    </row>
    <row r="1361" spans="1:24" ht="20" customHeight="1" x14ac:dyDescent="0.2">
      <c r="A1361" s="22"/>
      <c r="B1361" s="49"/>
      <c r="C1361" s="41"/>
      <c r="D1361" s="23"/>
      <c r="E1361" s="24"/>
      <c r="F1361" s="24"/>
      <c r="G1361" s="24"/>
      <c r="H1361" s="24"/>
      <c r="I1361" s="24"/>
      <c r="J1361" s="24"/>
      <c r="K1361" s="24"/>
      <c r="L1361" s="24"/>
      <c r="M1361" s="24"/>
      <c r="N1361" s="25"/>
      <c r="O1361" s="24"/>
      <c r="P1361" s="24"/>
      <c r="Q1361" s="24"/>
      <c r="R1361" s="24"/>
      <c r="S1361" s="35"/>
      <c r="T1361" s="53"/>
      <c r="U1361" s="34"/>
      <c r="V1361" s="24"/>
      <c r="W1361" s="24"/>
      <c r="X1361" s="35"/>
    </row>
    <row r="1362" spans="1:24" ht="20" customHeight="1" x14ac:dyDescent="0.2">
      <c r="A1362" s="22"/>
      <c r="B1362" s="49"/>
      <c r="C1362" s="41"/>
      <c r="D1362" s="23"/>
      <c r="E1362" s="24"/>
      <c r="F1362" s="24"/>
      <c r="G1362" s="24"/>
      <c r="H1362" s="24"/>
      <c r="I1362" s="24"/>
      <c r="J1362" s="24"/>
      <c r="K1362" s="24"/>
      <c r="L1362" s="24"/>
      <c r="M1362" s="24"/>
      <c r="N1362" s="25"/>
      <c r="O1362" s="24"/>
      <c r="P1362" s="24"/>
      <c r="Q1362" s="24"/>
      <c r="R1362" s="24"/>
      <c r="S1362" s="35"/>
      <c r="T1362" s="53"/>
      <c r="U1362" s="34"/>
      <c r="V1362" s="24"/>
      <c r="W1362" s="24"/>
      <c r="X1362" s="35"/>
    </row>
    <row r="1363" spans="1:24" ht="20" customHeight="1" x14ac:dyDescent="0.2">
      <c r="A1363" s="22"/>
      <c r="B1363" s="49"/>
      <c r="C1363" s="41"/>
      <c r="D1363" s="23"/>
      <c r="E1363" s="24"/>
      <c r="F1363" s="24"/>
      <c r="G1363" s="24"/>
      <c r="H1363" s="24"/>
      <c r="I1363" s="24"/>
      <c r="J1363" s="24"/>
      <c r="K1363" s="24"/>
      <c r="L1363" s="24"/>
      <c r="M1363" s="24"/>
      <c r="N1363" s="25"/>
      <c r="O1363" s="24"/>
      <c r="P1363" s="24"/>
      <c r="Q1363" s="24"/>
      <c r="R1363" s="24"/>
      <c r="S1363" s="35"/>
      <c r="T1363" s="53"/>
      <c r="U1363" s="34"/>
      <c r="V1363" s="24"/>
      <c r="W1363" s="24"/>
      <c r="X1363" s="35"/>
    </row>
    <row r="1364" spans="1:24" ht="20" customHeight="1" x14ac:dyDescent="0.2">
      <c r="A1364" s="22"/>
      <c r="B1364" s="49"/>
      <c r="C1364" s="41"/>
      <c r="D1364" s="23"/>
      <c r="E1364" s="24"/>
      <c r="F1364" s="24"/>
      <c r="G1364" s="24"/>
      <c r="H1364" s="24"/>
      <c r="I1364" s="24"/>
      <c r="J1364" s="24"/>
      <c r="K1364" s="24"/>
      <c r="L1364" s="24"/>
      <c r="M1364" s="24"/>
      <c r="N1364" s="25"/>
      <c r="O1364" s="24"/>
      <c r="P1364" s="24"/>
      <c r="Q1364" s="24"/>
      <c r="R1364" s="24"/>
      <c r="S1364" s="35"/>
      <c r="T1364" s="53"/>
      <c r="U1364" s="34"/>
      <c r="V1364" s="24"/>
      <c r="W1364" s="24"/>
      <c r="X1364" s="35"/>
    </row>
    <row r="1365" spans="1:24" ht="20" customHeight="1" x14ac:dyDescent="0.2">
      <c r="A1365" s="22"/>
      <c r="B1365" s="49"/>
      <c r="C1365" s="41"/>
      <c r="D1365" s="23"/>
      <c r="E1365" s="24"/>
      <c r="F1365" s="24"/>
      <c r="G1365" s="24"/>
      <c r="H1365" s="24"/>
      <c r="I1365" s="24"/>
      <c r="J1365" s="24"/>
      <c r="K1365" s="24"/>
      <c r="L1365" s="24"/>
      <c r="M1365" s="24"/>
      <c r="N1365" s="25"/>
      <c r="O1365" s="24"/>
      <c r="P1365" s="24"/>
      <c r="Q1365" s="24"/>
      <c r="R1365" s="24"/>
      <c r="S1365" s="35"/>
      <c r="T1365" s="53"/>
      <c r="U1365" s="34"/>
      <c r="V1365" s="24"/>
      <c r="W1365" s="24"/>
      <c r="X1365" s="35"/>
    </row>
    <row r="1366" spans="1:24" ht="20" customHeight="1" x14ac:dyDescent="0.2">
      <c r="A1366" s="22"/>
      <c r="B1366" s="49"/>
      <c r="C1366" s="41"/>
      <c r="D1366" s="23"/>
      <c r="E1366" s="24"/>
      <c r="F1366" s="24"/>
      <c r="G1366" s="24"/>
      <c r="H1366" s="24"/>
      <c r="I1366" s="24"/>
      <c r="J1366" s="24"/>
      <c r="K1366" s="24"/>
      <c r="L1366" s="24"/>
      <c r="M1366" s="24"/>
      <c r="N1366" s="25"/>
      <c r="O1366" s="24"/>
      <c r="P1366" s="24"/>
      <c r="Q1366" s="24"/>
      <c r="R1366" s="24"/>
      <c r="S1366" s="35"/>
      <c r="T1366" s="53"/>
      <c r="U1366" s="34"/>
      <c r="V1366" s="24"/>
      <c r="W1366" s="24"/>
      <c r="X1366" s="35"/>
    </row>
    <row r="1367" spans="1:24" ht="20" customHeight="1" x14ac:dyDescent="0.2">
      <c r="A1367" s="22"/>
      <c r="B1367" s="49"/>
      <c r="C1367" s="41"/>
      <c r="D1367" s="23"/>
      <c r="E1367" s="24"/>
      <c r="F1367" s="24"/>
      <c r="G1367" s="24"/>
      <c r="H1367" s="24"/>
      <c r="I1367" s="24"/>
      <c r="J1367" s="24"/>
      <c r="K1367" s="24"/>
      <c r="L1367" s="24"/>
      <c r="M1367" s="24"/>
      <c r="N1367" s="25"/>
      <c r="O1367" s="24"/>
      <c r="P1367" s="24"/>
      <c r="Q1367" s="24"/>
      <c r="R1367" s="24"/>
      <c r="S1367" s="35"/>
      <c r="T1367" s="53"/>
      <c r="U1367" s="34"/>
      <c r="V1367" s="24"/>
      <c r="W1367" s="24"/>
      <c r="X1367" s="35"/>
    </row>
    <row r="1368" spans="1:24" ht="20" customHeight="1" x14ac:dyDescent="0.2">
      <c r="A1368" s="22"/>
      <c r="B1368" s="49"/>
      <c r="C1368" s="41"/>
      <c r="D1368" s="23"/>
      <c r="E1368" s="24"/>
      <c r="F1368" s="24"/>
      <c r="G1368" s="24"/>
      <c r="H1368" s="24"/>
      <c r="I1368" s="24"/>
      <c r="J1368" s="24"/>
      <c r="K1368" s="24"/>
      <c r="L1368" s="24"/>
      <c r="M1368" s="24"/>
      <c r="N1368" s="25"/>
      <c r="O1368" s="24"/>
      <c r="P1368" s="24"/>
      <c r="Q1368" s="24"/>
      <c r="R1368" s="24"/>
      <c r="S1368" s="35"/>
      <c r="T1368" s="53"/>
      <c r="U1368" s="34"/>
      <c r="V1368" s="24"/>
      <c r="W1368" s="24"/>
      <c r="X1368" s="35"/>
    </row>
    <row r="1369" spans="1:24" ht="20" customHeight="1" x14ac:dyDescent="0.2">
      <c r="A1369" s="22"/>
      <c r="B1369" s="49"/>
      <c r="C1369" s="41"/>
      <c r="D1369" s="23"/>
      <c r="E1369" s="24"/>
      <c r="F1369" s="24"/>
      <c r="G1369" s="24"/>
      <c r="H1369" s="24"/>
      <c r="I1369" s="24"/>
      <c r="J1369" s="24"/>
      <c r="K1369" s="24"/>
      <c r="L1369" s="24"/>
      <c r="M1369" s="24"/>
      <c r="N1369" s="25"/>
      <c r="O1369" s="24"/>
      <c r="P1369" s="24"/>
      <c r="Q1369" s="24"/>
      <c r="R1369" s="24"/>
      <c r="S1369" s="35"/>
      <c r="T1369" s="53"/>
      <c r="U1369" s="34"/>
      <c r="V1369" s="24"/>
      <c r="W1369" s="24"/>
      <c r="X1369" s="35"/>
    </row>
    <row r="1370" spans="1:24" ht="20" customHeight="1" x14ac:dyDescent="0.2">
      <c r="A1370" s="22"/>
      <c r="B1370" s="49"/>
      <c r="C1370" s="41"/>
      <c r="D1370" s="23"/>
      <c r="E1370" s="24"/>
      <c r="F1370" s="24"/>
      <c r="G1370" s="24"/>
      <c r="H1370" s="24"/>
      <c r="I1370" s="24"/>
      <c r="J1370" s="24"/>
      <c r="K1370" s="24"/>
      <c r="L1370" s="24"/>
      <c r="M1370" s="24"/>
      <c r="N1370" s="25"/>
      <c r="O1370" s="24"/>
      <c r="P1370" s="24"/>
      <c r="Q1370" s="24"/>
      <c r="R1370" s="24"/>
      <c r="S1370" s="35"/>
      <c r="T1370" s="53"/>
      <c r="U1370" s="34"/>
      <c r="V1370" s="24"/>
      <c r="W1370" s="24"/>
      <c r="X1370" s="35"/>
    </row>
    <row r="1371" spans="1:24" ht="20" customHeight="1" x14ac:dyDescent="0.2">
      <c r="A1371" s="22"/>
      <c r="B1371" s="49"/>
      <c r="C1371" s="41"/>
      <c r="D1371" s="23"/>
      <c r="E1371" s="24"/>
      <c r="F1371" s="24"/>
      <c r="G1371" s="24"/>
      <c r="H1371" s="24"/>
      <c r="I1371" s="24"/>
      <c r="J1371" s="24"/>
      <c r="K1371" s="24"/>
      <c r="L1371" s="24"/>
      <c r="M1371" s="24"/>
      <c r="N1371" s="25"/>
      <c r="O1371" s="24"/>
      <c r="P1371" s="24"/>
      <c r="Q1371" s="24"/>
      <c r="R1371" s="24"/>
      <c r="S1371" s="35"/>
      <c r="T1371" s="53"/>
      <c r="U1371" s="34"/>
      <c r="V1371" s="24"/>
      <c r="W1371" s="24"/>
      <c r="X1371" s="35"/>
    </row>
    <row r="1372" spans="1:24" ht="20" customHeight="1" x14ac:dyDescent="0.2">
      <c r="A1372" s="22"/>
      <c r="B1372" s="49"/>
      <c r="C1372" s="41"/>
      <c r="D1372" s="23"/>
      <c r="E1372" s="24"/>
      <c r="F1372" s="24"/>
      <c r="G1372" s="24"/>
      <c r="H1372" s="24"/>
      <c r="I1372" s="24"/>
      <c r="J1372" s="24"/>
      <c r="K1372" s="24"/>
      <c r="L1372" s="24"/>
      <c r="M1372" s="24"/>
      <c r="N1372" s="25"/>
      <c r="O1372" s="24"/>
      <c r="P1372" s="24"/>
      <c r="Q1372" s="24"/>
      <c r="R1372" s="24"/>
      <c r="S1372" s="35"/>
      <c r="T1372" s="53"/>
      <c r="U1372" s="34"/>
      <c r="V1372" s="24"/>
      <c r="W1372" s="24"/>
      <c r="X1372" s="35"/>
    </row>
    <row r="1373" spans="1:24" ht="20" customHeight="1" x14ac:dyDescent="0.2">
      <c r="A1373" s="22"/>
      <c r="B1373" s="49"/>
      <c r="C1373" s="41"/>
      <c r="D1373" s="23"/>
      <c r="E1373" s="24"/>
      <c r="F1373" s="24"/>
      <c r="G1373" s="24"/>
      <c r="H1373" s="24"/>
      <c r="I1373" s="24"/>
      <c r="J1373" s="24"/>
      <c r="K1373" s="24"/>
      <c r="L1373" s="24"/>
      <c r="M1373" s="24"/>
      <c r="N1373" s="25"/>
      <c r="O1373" s="24"/>
      <c r="P1373" s="24"/>
      <c r="Q1373" s="24"/>
      <c r="R1373" s="24"/>
      <c r="S1373" s="35"/>
      <c r="T1373" s="53"/>
      <c r="U1373" s="34"/>
      <c r="V1373" s="24"/>
      <c r="W1373" s="24"/>
      <c r="X1373" s="35"/>
    </row>
    <row r="1374" spans="1:24" ht="20" customHeight="1" x14ac:dyDescent="0.2">
      <c r="A1374" s="22"/>
      <c r="B1374" s="49"/>
      <c r="C1374" s="41"/>
      <c r="D1374" s="23"/>
      <c r="E1374" s="24"/>
      <c r="F1374" s="24"/>
      <c r="G1374" s="24"/>
      <c r="H1374" s="24"/>
      <c r="I1374" s="24"/>
      <c r="J1374" s="24"/>
      <c r="K1374" s="24"/>
      <c r="L1374" s="24"/>
      <c r="M1374" s="24"/>
      <c r="N1374" s="25"/>
      <c r="O1374" s="24"/>
      <c r="P1374" s="24"/>
      <c r="Q1374" s="24"/>
      <c r="R1374" s="24"/>
      <c r="S1374" s="35"/>
      <c r="T1374" s="53"/>
      <c r="U1374" s="34"/>
      <c r="V1374" s="24"/>
      <c r="W1374" s="24"/>
      <c r="X1374" s="35"/>
    </row>
    <row r="1375" spans="1:24" ht="20" customHeight="1" x14ac:dyDescent="0.2">
      <c r="A1375" s="22"/>
      <c r="B1375" s="49"/>
      <c r="C1375" s="41"/>
      <c r="D1375" s="23"/>
      <c r="E1375" s="24"/>
      <c r="F1375" s="24"/>
      <c r="G1375" s="24"/>
      <c r="H1375" s="24"/>
      <c r="I1375" s="24"/>
      <c r="J1375" s="24"/>
      <c r="K1375" s="24"/>
      <c r="L1375" s="24"/>
      <c r="M1375" s="24"/>
      <c r="N1375" s="25"/>
      <c r="O1375" s="24"/>
      <c r="P1375" s="24"/>
      <c r="Q1375" s="24"/>
      <c r="R1375" s="24"/>
      <c r="S1375" s="35"/>
      <c r="T1375" s="53"/>
      <c r="U1375" s="34"/>
      <c r="V1375" s="24"/>
      <c r="W1375" s="24"/>
      <c r="X1375" s="35"/>
    </row>
    <row r="1376" spans="1:24" ht="20" customHeight="1" x14ac:dyDescent="0.2">
      <c r="A1376" s="22"/>
      <c r="B1376" s="49"/>
      <c r="C1376" s="41"/>
      <c r="D1376" s="23"/>
      <c r="E1376" s="24"/>
      <c r="F1376" s="24"/>
      <c r="G1376" s="24"/>
      <c r="H1376" s="24"/>
      <c r="I1376" s="24"/>
      <c r="J1376" s="24"/>
      <c r="K1376" s="24"/>
      <c r="L1376" s="24"/>
      <c r="M1376" s="24"/>
      <c r="N1376" s="25"/>
      <c r="O1376" s="24"/>
      <c r="P1376" s="24"/>
      <c r="Q1376" s="24"/>
      <c r="R1376" s="24"/>
      <c r="S1376" s="35"/>
      <c r="T1376" s="53"/>
      <c r="U1376" s="34"/>
      <c r="V1376" s="24"/>
      <c r="W1376" s="24"/>
      <c r="X1376" s="35"/>
    </row>
    <row r="1377" spans="1:24" ht="20" customHeight="1" x14ac:dyDescent="0.2">
      <c r="A1377" s="22"/>
      <c r="B1377" s="49"/>
      <c r="C1377" s="41"/>
      <c r="D1377" s="23"/>
      <c r="E1377" s="24"/>
      <c r="F1377" s="24"/>
      <c r="G1377" s="24"/>
      <c r="H1377" s="24"/>
      <c r="I1377" s="24"/>
      <c r="J1377" s="24"/>
      <c r="K1377" s="24"/>
      <c r="L1377" s="24"/>
      <c r="M1377" s="24"/>
      <c r="N1377" s="25"/>
      <c r="O1377" s="24"/>
      <c r="P1377" s="24"/>
      <c r="Q1377" s="24"/>
      <c r="R1377" s="24"/>
      <c r="S1377" s="35"/>
      <c r="T1377" s="53"/>
      <c r="U1377" s="34"/>
      <c r="V1377" s="24"/>
      <c r="W1377" s="24"/>
      <c r="X1377" s="35"/>
    </row>
    <row r="1378" spans="1:24" ht="20" customHeight="1" x14ac:dyDescent="0.2">
      <c r="A1378" s="22"/>
      <c r="B1378" s="49"/>
      <c r="C1378" s="41"/>
      <c r="D1378" s="23"/>
      <c r="E1378" s="24"/>
      <c r="F1378" s="24"/>
      <c r="G1378" s="24"/>
      <c r="H1378" s="24"/>
      <c r="I1378" s="24"/>
      <c r="J1378" s="24"/>
      <c r="K1378" s="24"/>
      <c r="L1378" s="24"/>
      <c r="M1378" s="24"/>
      <c r="N1378" s="25"/>
      <c r="O1378" s="24"/>
      <c r="P1378" s="24"/>
      <c r="Q1378" s="24"/>
      <c r="R1378" s="24"/>
      <c r="S1378" s="35"/>
      <c r="T1378" s="53"/>
      <c r="U1378" s="34"/>
      <c r="V1378" s="24"/>
      <c r="W1378" s="24"/>
      <c r="X1378" s="35"/>
    </row>
    <row r="1379" spans="1:24" ht="20" customHeight="1" x14ac:dyDescent="0.2">
      <c r="A1379" s="22"/>
      <c r="B1379" s="49"/>
      <c r="C1379" s="41"/>
      <c r="D1379" s="23"/>
      <c r="E1379" s="24"/>
      <c r="F1379" s="24"/>
      <c r="G1379" s="24"/>
      <c r="H1379" s="24"/>
      <c r="I1379" s="24"/>
      <c r="J1379" s="24"/>
      <c r="K1379" s="24"/>
      <c r="L1379" s="24"/>
      <c r="M1379" s="24"/>
      <c r="N1379" s="25"/>
      <c r="O1379" s="24"/>
      <c r="P1379" s="24"/>
      <c r="Q1379" s="24"/>
      <c r="R1379" s="24"/>
      <c r="S1379" s="35"/>
      <c r="T1379" s="53"/>
      <c r="U1379" s="34"/>
      <c r="V1379" s="24"/>
      <c r="W1379" s="24"/>
      <c r="X1379" s="35"/>
    </row>
    <row r="1380" spans="1:24" ht="20" customHeight="1" x14ac:dyDescent="0.2">
      <c r="A1380" s="22"/>
      <c r="B1380" s="49"/>
      <c r="C1380" s="41"/>
      <c r="D1380" s="23"/>
      <c r="E1380" s="24"/>
      <c r="F1380" s="24"/>
      <c r="G1380" s="24"/>
      <c r="H1380" s="24"/>
      <c r="I1380" s="24"/>
      <c r="J1380" s="24"/>
      <c r="K1380" s="24"/>
      <c r="L1380" s="24"/>
      <c r="M1380" s="24"/>
      <c r="N1380" s="25"/>
      <c r="O1380" s="24"/>
      <c r="P1380" s="24"/>
      <c r="Q1380" s="24"/>
      <c r="R1380" s="24"/>
      <c r="S1380" s="35"/>
      <c r="T1380" s="53"/>
      <c r="U1380" s="34"/>
      <c r="V1380" s="24"/>
      <c r="W1380" s="24"/>
      <c r="X1380" s="35"/>
    </row>
    <row r="1381" spans="1:24" ht="20" customHeight="1" x14ac:dyDescent="0.2">
      <c r="A1381" s="22"/>
      <c r="B1381" s="49"/>
      <c r="C1381" s="41"/>
      <c r="D1381" s="23"/>
      <c r="E1381" s="24"/>
      <c r="F1381" s="24"/>
      <c r="G1381" s="24"/>
      <c r="H1381" s="24"/>
      <c r="I1381" s="24"/>
      <c r="J1381" s="24"/>
      <c r="K1381" s="24"/>
      <c r="L1381" s="24"/>
      <c r="M1381" s="24"/>
      <c r="N1381" s="25"/>
      <c r="O1381" s="24"/>
      <c r="P1381" s="24"/>
      <c r="Q1381" s="24"/>
      <c r="R1381" s="24"/>
      <c r="S1381" s="35"/>
      <c r="T1381" s="53"/>
      <c r="U1381" s="34"/>
      <c r="V1381" s="24"/>
      <c r="W1381" s="24"/>
      <c r="X1381" s="35"/>
    </row>
    <row r="1382" spans="1:24" ht="20" customHeight="1" x14ac:dyDescent="0.2">
      <c r="A1382" s="22"/>
      <c r="B1382" s="49"/>
      <c r="C1382" s="41"/>
      <c r="D1382" s="23"/>
      <c r="E1382" s="24"/>
      <c r="F1382" s="24"/>
      <c r="G1382" s="24"/>
      <c r="H1382" s="24"/>
      <c r="I1382" s="24"/>
      <c r="J1382" s="24"/>
      <c r="K1382" s="24"/>
      <c r="L1382" s="24"/>
      <c r="M1382" s="24"/>
      <c r="N1382" s="25"/>
      <c r="O1382" s="24"/>
      <c r="P1382" s="24"/>
      <c r="Q1382" s="24"/>
      <c r="R1382" s="24"/>
      <c r="S1382" s="35"/>
      <c r="T1382" s="53"/>
      <c r="U1382" s="34"/>
      <c r="V1382" s="24"/>
      <c r="W1382" s="24"/>
      <c r="X1382" s="35"/>
    </row>
    <row r="1383" spans="1:24" ht="20" customHeight="1" x14ac:dyDescent="0.2">
      <c r="A1383" s="22"/>
      <c r="B1383" s="49"/>
      <c r="C1383" s="41"/>
      <c r="D1383" s="23"/>
      <c r="E1383" s="24"/>
      <c r="F1383" s="24"/>
      <c r="G1383" s="24"/>
      <c r="H1383" s="24"/>
      <c r="I1383" s="24"/>
      <c r="J1383" s="24"/>
      <c r="K1383" s="24"/>
      <c r="L1383" s="24"/>
      <c r="M1383" s="24"/>
      <c r="N1383" s="25"/>
      <c r="O1383" s="24"/>
      <c r="P1383" s="24"/>
      <c r="Q1383" s="24"/>
      <c r="R1383" s="24"/>
      <c r="S1383" s="35"/>
      <c r="T1383" s="53"/>
      <c r="U1383" s="34"/>
      <c r="V1383" s="24"/>
      <c r="W1383" s="24"/>
      <c r="X1383" s="35"/>
    </row>
    <row r="1384" spans="1:24" ht="20" customHeight="1" x14ac:dyDescent="0.2">
      <c r="A1384" s="22"/>
      <c r="B1384" s="49"/>
      <c r="C1384" s="41"/>
      <c r="D1384" s="23"/>
      <c r="E1384" s="24"/>
      <c r="F1384" s="24"/>
      <c r="G1384" s="24"/>
      <c r="H1384" s="24"/>
      <c r="I1384" s="24"/>
      <c r="J1384" s="24"/>
      <c r="K1384" s="24"/>
      <c r="L1384" s="24"/>
      <c r="M1384" s="24"/>
      <c r="N1384" s="25"/>
      <c r="O1384" s="24"/>
      <c r="P1384" s="24"/>
      <c r="Q1384" s="24"/>
      <c r="R1384" s="24"/>
      <c r="S1384" s="35"/>
      <c r="T1384" s="53"/>
      <c r="U1384" s="34"/>
      <c r="V1384" s="24"/>
      <c r="W1384" s="24"/>
      <c r="X1384" s="35"/>
    </row>
    <row r="1385" spans="1:24" ht="20" customHeight="1" x14ac:dyDescent="0.2">
      <c r="A1385" s="22"/>
      <c r="B1385" s="49"/>
      <c r="C1385" s="41"/>
      <c r="D1385" s="23"/>
      <c r="E1385" s="24"/>
      <c r="F1385" s="24"/>
      <c r="G1385" s="24"/>
      <c r="H1385" s="24"/>
      <c r="I1385" s="24"/>
      <c r="J1385" s="24"/>
      <c r="K1385" s="24"/>
      <c r="L1385" s="24"/>
      <c r="M1385" s="24"/>
      <c r="N1385" s="25"/>
      <c r="O1385" s="24"/>
      <c r="P1385" s="24"/>
      <c r="Q1385" s="24"/>
      <c r="R1385" s="24"/>
      <c r="S1385" s="35"/>
      <c r="T1385" s="53"/>
      <c r="U1385" s="34"/>
      <c r="V1385" s="24"/>
      <c r="W1385" s="24"/>
      <c r="X1385" s="35"/>
    </row>
    <row r="1386" spans="1:24" ht="20" customHeight="1" x14ac:dyDescent="0.2">
      <c r="A1386" s="22"/>
      <c r="B1386" s="49"/>
      <c r="C1386" s="41"/>
      <c r="D1386" s="23"/>
      <c r="E1386" s="24"/>
      <c r="F1386" s="24"/>
      <c r="G1386" s="24"/>
      <c r="H1386" s="24"/>
      <c r="I1386" s="24"/>
      <c r="J1386" s="24"/>
      <c r="K1386" s="24"/>
      <c r="L1386" s="24"/>
      <c r="M1386" s="24"/>
      <c r="N1386" s="25"/>
      <c r="O1386" s="24"/>
      <c r="P1386" s="24"/>
      <c r="Q1386" s="24"/>
      <c r="R1386" s="24"/>
      <c r="S1386" s="35"/>
      <c r="T1386" s="53"/>
      <c r="U1386" s="34"/>
      <c r="V1386" s="24"/>
      <c r="W1386" s="24"/>
      <c r="X1386" s="35"/>
    </row>
    <row r="1387" spans="1:24" ht="20" customHeight="1" x14ac:dyDescent="0.2">
      <c r="A1387" s="22"/>
      <c r="B1387" s="49"/>
      <c r="C1387" s="41"/>
      <c r="D1387" s="23"/>
      <c r="E1387" s="24"/>
      <c r="F1387" s="24"/>
      <c r="G1387" s="24"/>
      <c r="H1387" s="24"/>
      <c r="I1387" s="24"/>
      <c r="J1387" s="24"/>
      <c r="K1387" s="24"/>
      <c r="L1387" s="24"/>
      <c r="M1387" s="24"/>
      <c r="N1387" s="25"/>
      <c r="O1387" s="24"/>
      <c r="P1387" s="24"/>
      <c r="Q1387" s="24"/>
      <c r="R1387" s="24"/>
      <c r="S1387" s="35"/>
      <c r="T1387" s="53"/>
      <c r="U1387" s="34"/>
      <c r="V1387" s="24"/>
      <c r="W1387" s="24"/>
      <c r="X1387" s="35"/>
    </row>
    <row r="1388" spans="1:24" ht="20" customHeight="1" x14ac:dyDescent="0.2">
      <c r="A1388" s="22"/>
      <c r="B1388" s="49"/>
      <c r="C1388" s="41"/>
      <c r="D1388" s="23"/>
      <c r="E1388" s="24"/>
      <c r="F1388" s="24"/>
      <c r="G1388" s="24"/>
      <c r="H1388" s="24"/>
      <c r="I1388" s="24"/>
      <c r="J1388" s="24"/>
      <c r="K1388" s="24"/>
      <c r="L1388" s="24"/>
      <c r="M1388" s="24"/>
      <c r="N1388" s="25"/>
      <c r="O1388" s="24"/>
      <c r="P1388" s="24"/>
      <c r="Q1388" s="24"/>
      <c r="R1388" s="24"/>
      <c r="S1388" s="35"/>
      <c r="T1388" s="53"/>
      <c r="U1388" s="34"/>
      <c r="V1388" s="24"/>
      <c r="W1388" s="24"/>
      <c r="X1388" s="35"/>
    </row>
    <row r="1389" spans="1:24" ht="20" customHeight="1" x14ac:dyDescent="0.2">
      <c r="A1389" s="22"/>
      <c r="B1389" s="49"/>
      <c r="C1389" s="41"/>
      <c r="D1389" s="23"/>
      <c r="E1389" s="24"/>
      <c r="F1389" s="24"/>
      <c r="G1389" s="24"/>
      <c r="H1389" s="24"/>
      <c r="I1389" s="24"/>
      <c r="J1389" s="24"/>
      <c r="K1389" s="24"/>
      <c r="L1389" s="24"/>
      <c r="M1389" s="24"/>
      <c r="N1389" s="25"/>
      <c r="O1389" s="24"/>
      <c r="P1389" s="24"/>
      <c r="Q1389" s="24"/>
      <c r="R1389" s="24"/>
      <c r="S1389" s="35"/>
      <c r="T1389" s="53"/>
      <c r="U1389" s="34"/>
      <c r="V1389" s="24"/>
      <c r="W1389" s="24"/>
      <c r="X1389" s="35"/>
    </row>
    <row r="1390" spans="1:24" ht="20" customHeight="1" x14ac:dyDescent="0.2">
      <c r="A1390" s="22"/>
      <c r="B1390" s="49"/>
      <c r="C1390" s="41"/>
      <c r="D1390" s="23"/>
      <c r="E1390" s="24"/>
      <c r="F1390" s="24"/>
      <c r="G1390" s="24"/>
      <c r="H1390" s="24"/>
      <c r="I1390" s="24"/>
      <c r="J1390" s="24"/>
      <c r="K1390" s="24"/>
      <c r="L1390" s="24"/>
      <c r="M1390" s="24"/>
      <c r="N1390" s="25"/>
      <c r="O1390" s="24"/>
      <c r="P1390" s="24"/>
      <c r="Q1390" s="24"/>
      <c r="R1390" s="24"/>
      <c r="S1390" s="35"/>
      <c r="T1390" s="53"/>
      <c r="U1390" s="34"/>
      <c r="V1390" s="24"/>
      <c r="W1390" s="24"/>
      <c r="X1390" s="35"/>
    </row>
    <row r="1391" spans="1:24" ht="20" customHeight="1" x14ac:dyDescent="0.2">
      <c r="A1391" s="22"/>
      <c r="B1391" s="49"/>
      <c r="C1391" s="41"/>
      <c r="D1391" s="23"/>
      <c r="E1391" s="24"/>
      <c r="F1391" s="24"/>
      <c r="G1391" s="24"/>
      <c r="H1391" s="24"/>
      <c r="I1391" s="24"/>
      <c r="J1391" s="24"/>
      <c r="K1391" s="24"/>
      <c r="L1391" s="24"/>
      <c r="M1391" s="24"/>
      <c r="N1391" s="25"/>
      <c r="O1391" s="24"/>
      <c r="P1391" s="24"/>
      <c r="Q1391" s="24"/>
      <c r="R1391" s="24"/>
      <c r="S1391" s="35"/>
      <c r="T1391" s="53"/>
      <c r="U1391" s="34"/>
      <c r="V1391" s="24"/>
      <c r="W1391" s="24"/>
      <c r="X1391" s="35"/>
    </row>
    <row r="1392" spans="1:24" ht="20" customHeight="1" x14ac:dyDescent="0.2">
      <c r="A1392" s="22"/>
      <c r="B1392" s="49"/>
      <c r="C1392" s="41"/>
      <c r="D1392" s="23"/>
      <c r="E1392" s="24"/>
      <c r="F1392" s="24"/>
      <c r="G1392" s="24"/>
      <c r="H1392" s="24"/>
      <c r="I1392" s="24"/>
      <c r="J1392" s="24"/>
      <c r="K1392" s="24"/>
      <c r="L1392" s="24"/>
      <c r="M1392" s="24"/>
      <c r="N1392" s="25"/>
      <c r="O1392" s="24"/>
      <c r="P1392" s="24"/>
      <c r="Q1392" s="24"/>
      <c r="R1392" s="24"/>
      <c r="S1392" s="35"/>
      <c r="T1392" s="53"/>
      <c r="U1392" s="34"/>
      <c r="V1392" s="24"/>
      <c r="W1392" s="24"/>
      <c r="X1392" s="35"/>
    </row>
    <row r="1393" spans="1:24" ht="20" customHeight="1" x14ac:dyDescent="0.2">
      <c r="A1393" s="22"/>
      <c r="B1393" s="49"/>
      <c r="C1393" s="41"/>
      <c r="D1393" s="23"/>
      <c r="E1393" s="24"/>
      <c r="F1393" s="24"/>
      <c r="G1393" s="24"/>
      <c r="H1393" s="24"/>
      <c r="I1393" s="24"/>
      <c r="J1393" s="24"/>
      <c r="K1393" s="24"/>
      <c r="L1393" s="24"/>
      <c r="M1393" s="24"/>
      <c r="N1393" s="25"/>
      <c r="O1393" s="24"/>
      <c r="P1393" s="24"/>
      <c r="Q1393" s="24"/>
      <c r="R1393" s="24"/>
      <c r="S1393" s="35"/>
      <c r="T1393" s="53"/>
      <c r="U1393" s="34"/>
      <c r="V1393" s="24"/>
      <c r="W1393" s="24"/>
      <c r="X1393" s="35"/>
    </row>
    <row r="1394" spans="1:24" ht="20" customHeight="1" x14ac:dyDescent="0.2">
      <c r="A1394" s="22"/>
      <c r="B1394" s="49"/>
      <c r="C1394" s="41"/>
      <c r="D1394" s="23"/>
      <c r="E1394" s="24"/>
      <c r="F1394" s="24"/>
      <c r="G1394" s="24"/>
      <c r="H1394" s="24"/>
      <c r="I1394" s="24"/>
      <c r="J1394" s="24"/>
      <c r="K1394" s="24"/>
      <c r="L1394" s="24"/>
      <c r="M1394" s="24"/>
      <c r="N1394" s="25"/>
      <c r="O1394" s="24"/>
      <c r="P1394" s="24"/>
      <c r="Q1394" s="24"/>
      <c r="R1394" s="24"/>
      <c r="S1394" s="35"/>
      <c r="T1394" s="53"/>
      <c r="U1394" s="34"/>
      <c r="V1394" s="24"/>
      <c r="W1394" s="24"/>
      <c r="X1394" s="35"/>
    </row>
    <row r="1395" spans="1:24" ht="20" customHeight="1" x14ac:dyDescent="0.2">
      <c r="A1395" s="22"/>
      <c r="B1395" s="49"/>
      <c r="C1395" s="41"/>
      <c r="D1395" s="23"/>
      <c r="E1395" s="24"/>
      <c r="F1395" s="24"/>
      <c r="G1395" s="24"/>
      <c r="H1395" s="24"/>
      <c r="I1395" s="24"/>
      <c r="J1395" s="24"/>
      <c r="K1395" s="24"/>
      <c r="L1395" s="24"/>
      <c r="M1395" s="24"/>
      <c r="N1395" s="25"/>
      <c r="O1395" s="24"/>
      <c r="P1395" s="24"/>
      <c r="Q1395" s="24"/>
      <c r="R1395" s="24"/>
      <c r="S1395" s="35"/>
      <c r="T1395" s="53"/>
      <c r="U1395" s="34"/>
      <c r="V1395" s="24"/>
      <c r="W1395" s="24"/>
      <c r="X1395" s="35"/>
    </row>
    <row r="1396" spans="1:24" ht="20" customHeight="1" x14ac:dyDescent="0.2">
      <c r="A1396" s="22"/>
      <c r="B1396" s="49"/>
      <c r="C1396" s="41"/>
      <c r="D1396" s="23"/>
      <c r="E1396" s="24"/>
      <c r="F1396" s="24"/>
      <c r="G1396" s="24"/>
      <c r="H1396" s="24"/>
      <c r="I1396" s="24"/>
      <c r="J1396" s="24"/>
      <c r="K1396" s="24"/>
      <c r="L1396" s="24"/>
      <c r="M1396" s="24"/>
      <c r="N1396" s="25"/>
      <c r="O1396" s="24"/>
      <c r="P1396" s="24"/>
      <c r="Q1396" s="24"/>
      <c r="R1396" s="24"/>
      <c r="S1396" s="35"/>
      <c r="T1396" s="53"/>
      <c r="U1396" s="34"/>
      <c r="V1396" s="24"/>
      <c r="W1396" s="24"/>
      <c r="X1396" s="35"/>
    </row>
    <row r="1397" spans="1:24" ht="20" customHeight="1" x14ac:dyDescent="0.2">
      <c r="A1397" s="22"/>
      <c r="B1397" s="49"/>
      <c r="C1397" s="41"/>
      <c r="D1397" s="23"/>
      <c r="E1397" s="24"/>
      <c r="F1397" s="24"/>
      <c r="G1397" s="24"/>
      <c r="H1397" s="24"/>
      <c r="I1397" s="24"/>
      <c r="J1397" s="24"/>
      <c r="K1397" s="24"/>
      <c r="L1397" s="24"/>
      <c r="M1397" s="24"/>
      <c r="N1397" s="25"/>
      <c r="O1397" s="24"/>
      <c r="P1397" s="24"/>
      <c r="Q1397" s="24"/>
      <c r="R1397" s="24"/>
      <c r="S1397" s="35"/>
      <c r="T1397" s="53"/>
      <c r="U1397" s="34"/>
      <c r="V1397" s="24"/>
      <c r="W1397" s="24"/>
      <c r="X1397" s="35"/>
    </row>
    <row r="1398" spans="1:24" ht="20" customHeight="1" x14ac:dyDescent="0.2">
      <c r="A1398" s="22"/>
      <c r="B1398" s="49"/>
      <c r="C1398" s="41"/>
      <c r="D1398" s="23"/>
      <c r="E1398" s="24"/>
      <c r="F1398" s="24"/>
      <c r="G1398" s="24"/>
      <c r="H1398" s="24"/>
      <c r="I1398" s="24"/>
      <c r="J1398" s="24"/>
      <c r="K1398" s="24"/>
      <c r="L1398" s="24"/>
      <c r="M1398" s="24"/>
      <c r="N1398" s="25"/>
      <c r="O1398" s="24"/>
      <c r="P1398" s="24"/>
      <c r="Q1398" s="24"/>
      <c r="R1398" s="24"/>
      <c r="S1398" s="35"/>
      <c r="T1398" s="53"/>
      <c r="U1398" s="34"/>
      <c r="V1398" s="24"/>
      <c r="W1398" s="24"/>
      <c r="X1398" s="35"/>
    </row>
    <row r="1399" spans="1:24" ht="20" customHeight="1" x14ac:dyDescent="0.2">
      <c r="A1399" s="22"/>
      <c r="B1399" s="49"/>
      <c r="C1399" s="41"/>
      <c r="D1399" s="23"/>
      <c r="E1399" s="24"/>
      <c r="F1399" s="24"/>
      <c r="G1399" s="24"/>
      <c r="H1399" s="24"/>
      <c r="I1399" s="24"/>
      <c r="J1399" s="24"/>
      <c r="K1399" s="24"/>
      <c r="L1399" s="24"/>
      <c r="M1399" s="24"/>
      <c r="N1399" s="25"/>
      <c r="O1399" s="24"/>
      <c r="P1399" s="24"/>
      <c r="Q1399" s="24"/>
      <c r="R1399" s="24"/>
      <c r="S1399" s="35"/>
      <c r="T1399" s="53"/>
      <c r="U1399" s="34"/>
      <c r="V1399" s="24"/>
      <c r="W1399" s="24"/>
      <c r="X1399" s="35"/>
    </row>
    <row r="1400" spans="1:24" ht="20" customHeight="1" x14ac:dyDescent="0.2">
      <c r="A1400" s="22"/>
      <c r="B1400" s="49"/>
      <c r="C1400" s="41"/>
      <c r="D1400" s="23"/>
      <c r="E1400" s="24"/>
      <c r="F1400" s="24"/>
      <c r="G1400" s="24"/>
      <c r="H1400" s="24"/>
      <c r="I1400" s="24"/>
      <c r="J1400" s="24"/>
      <c r="K1400" s="24"/>
      <c r="L1400" s="24"/>
      <c r="M1400" s="24"/>
      <c r="N1400" s="25"/>
      <c r="O1400" s="24"/>
      <c r="P1400" s="24"/>
      <c r="Q1400" s="24"/>
      <c r="R1400" s="24"/>
      <c r="S1400" s="35"/>
      <c r="T1400" s="53"/>
      <c r="U1400" s="34"/>
      <c r="V1400" s="24"/>
      <c r="W1400" s="24"/>
      <c r="X1400" s="35"/>
    </row>
    <row r="1401" spans="1:24" ht="20" customHeight="1" x14ac:dyDescent="0.2">
      <c r="A1401" s="22"/>
      <c r="B1401" s="49"/>
      <c r="C1401" s="41"/>
      <c r="D1401" s="23"/>
      <c r="E1401" s="24"/>
      <c r="F1401" s="24"/>
      <c r="G1401" s="24"/>
      <c r="H1401" s="24"/>
      <c r="I1401" s="24"/>
      <c r="J1401" s="24"/>
      <c r="K1401" s="24"/>
      <c r="L1401" s="24"/>
      <c r="M1401" s="24"/>
      <c r="N1401" s="25"/>
      <c r="O1401" s="24"/>
      <c r="P1401" s="24"/>
      <c r="Q1401" s="24"/>
      <c r="R1401" s="24"/>
      <c r="S1401" s="35"/>
      <c r="T1401" s="53"/>
      <c r="U1401" s="34"/>
      <c r="V1401" s="24"/>
      <c r="W1401" s="24"/>
      <c r="X1401" s="35"/>
    </row>
    <row r="1402" spans="1:24" ht="20" customHeight="1" x14ac:dyDescent="0.2">
      <c r="A1402" s="22"/>
      <c r="B1402" s="49"/>
      <c r="C1402" s="41"/>
      <c r="D1402" s="23"/>
      <c r="E1402" s="24"/>
      <c r="F1402" s="24"/>
      <c r="G1402" s="24"/>
      <c r="H1402" s="24"/>
      <c r="I1402" s="24"/>
      <c r="J1402" s="24"/>
      <c r="K1402" s="24"/>
      <c r="L1402" s="24"/>
      <c r="M1402" s="24"/>
      <c r="N1402" s="25"/>
      <c r="O1402" s="24"/>
      <c r="P1402" s="24"/>
      <c r="Q1402" s="24"/>
      <c r="R1402" s="24"/>
      <c r="S1402" s="35"/>
      <c r="T1402" s="53"/>
      <c r="U1402" s="34"/>
      <c r="V1402" s="24"/>
      <c r="W1402" s="24"/>
      <c r="X1402" s="35"/>
    </row>
    <row r="1403" spans="1:24" ht="20" customHeight="1" x14ac:dyDescent="0.2">
      <c r="A1403" s="22"/>
      <c r="B1403" s="49"/>
      <c r="C1403" s="41"/>
      <c r="D1403" s="23"/>
      <c r="E1403" s="24"/>
      <c r="F1403" s="24"/>
      <c r="G1403" s="24"/>
      <c r="H1403" s="24"/>
      <c r="I1403" s="24"/>
      <c r="J1403" s="24"/>
      <c r="K1403" s="24"/>
      <c r="L1403" s="24"/>
      <c r="M1403" s="24"/>
      <c r="N1403" s="25"/>
      <c r="O1403" s="24"/>
      <c r="P1403" s="24"/>
      <c r="Q1403" s="24"/>
      <c r="R1403" s="24"/>
      <c r="S1403" s="35"/>
      <c r="T1403" s="53"/>
      <c r="U1403" s="34"/>
      <c r="V1403" s="24"/>
      <c r="W1403" s="24"/>
      <c r="X1403" s="35"/>
    </row>
    <row r="1404" spans="1:24" ht="20" customHeight="1" x14ac:dyDescent="0.2">
      <c r="A1404" s="22"/>
      <c r="B1404" s="49"/>
      <c r="C1404" s="41"/>
      <c r="D1404" s="23"/>
      <c r="E1404" s="24"/>
      <c r="F1404" s="24"/>
      <c r="G1404" s="24"/>
      <c r="H1404" s="24"/>
      <c r="I1404" s="24"/>
      <c r="J1404" s="24"/>
      <c r="K1404" s="24"/>
      <c r="L1404" s="24"/>
      <c r="M1404" s="24"/>
      <c r="N1404" s="25"/>
      <c r="O1404" s="24"/>
      <c r="P1404" s="24"/>
      <c r="Q1404" s="24"/>
      <c r="R1404" s="24"/>
      <c r="S1404" s="35"/>
      <c r="T1404" s="53"/>
      <c r="U1404" s="34"/>
      <c r="V1404" s="24"/>
      <c r="W1404" s="24"/>
      <c r="X1404" s="35"/>
    </row>
    <row r="1405" spans="1:24" ht="20" customHeight="1" x14ac:dyDescent="0.2">
      <c r="A1405" s="22"/>
      <c r="B1405" s="49"/>
      <c r="C1405" s="41"/>
      <c r="D1405" s="23"/>
      <c r="E1405" s="24"/>
      <c r="F1405" s="24"/>
      <c r="G1405" s="24"/>
      <c r="H1405" s="24"/>
      <c r="I1405" s="24"/>
      <c r="J1405" s="24"/>
      <c r="K1405" s="24"/>
      <c r="L1405" s="24"/>
      <c r="M1405" s="24"/>
      <c r="N1405" s="25"/>
      <c r="O1405" s="24"/>
      <c r="P1405" s="24"/>
      <c r="Q1405" s="24"/>
      <c r="R1405" s="24"/>
      <c r="S1405" s="35"/>
      <c r="T1405" s="53"/>
      <c r="U1405" s="34"/>
      <c r="V1405" s="24"/>
      <c r="W1405" s="24"/>
      <c r="X1405" s="35"/>
    </row>
    <row r="1406" spans="1:24" ht="20" customHeight="1" x14ac:dyDescent="0.2">
      <c r="A1406" s="22"/>
      <c r="B1406" s="49"/>
      <c r="C1406" s="41"/>
      <c r="D1406" s="23"/>
      <c r="E1406" s="24"/>
      <c r="F1406" s="24"/>
      <c r="G1406" s="24"/>
      <c r="H1406" s="24"/>
      <c r="I1406" s="24"/>
      <c r="J1406" s="24"/>
      <c r="K1406" s="24"/>
      <c r="L1406" s="24"/>
      <c r="M1406" s="24"/>
      <c r="N1406" s="25"/>
      <c r="O1406" s="24"/>
      <c r="P1406" s="24"/>
      <c r="Q1406" s="24"/>
      <c r="R1406" s="24"/>
      <c r="S1406" s="35"/>
      <c r="T1406" s="53"/>
      <c r="U1406" s="34"/>
      <c r="V1406" s="24"/>
      <c r="W1406" s="24"/>
      <c r="X1406" s="35"/>
    </row>
    <row r="1407" spans="1:24" ht="20" customHeight="1" x14ac:dyDescent="0.2">
      <c r="A1407" s="22"/>
      <c r="B1407" s="49"/>
      <c r="C1407" s="41"/>
      <c r="D1407" s="23"/>
      <c r="E1407" s="24"/>
      <c r="F1407" s="24"/>
      <c r="G1407" s="24"/>
      <c r="H1407" s="24"/>
      <c r="I1407" s="24"/>
      <c r="J1407" s="24"/>
      <c r="K1407" s="24"/>
      <c r="L1407" s="24"/>
      <c r="M1407" s="24"/>
      <c r="N1407" s="25"/>
      <c r="O1407" s="24"/>
      <c r="P1407" s="24"/>
      <c r="Q1407" s="24"/>
      <c r="R1407" s="24"/>
      <c r="S1407" s="35"/>
      <c r="T1407" s="53"/>
      <c r="U1407" s="34"/>
      <c r="V1407" s="24"/>
      <c r="W1407" s="24"/>
      <c r="X1407" s="35"/>
    </row>
    <row r="1408" spans="1:24" ht="20" customHeight="1" x14ac:dyDescent="0.2">
      <c r="A1408" s="22"/>
      <c r="B1408" s="49"/>
      <c r="C1408" s="41"/>
      <c r="D1408" s="23"/>
      <c r="E1408" s="24"/>
      <c r="F1408" s="24"/>
      <c r="G1408" s="24"/>
      <c r="H1408" s="24"/>
      <c r="I1408" s="24"/>
      <c r="J1408" s="24"/>
      <c r="K1408" s="24"/>
      <c r="L1408" s="24"/>
      <c r="M1408" s="24"/>
      <c r="N1408" s="25"/>
      <c r="O1408" s="24"/>
      <c r="P1408" s="24"/>
      <c r="Q1408" s="24"/>
      <c r="R1408" s="24"/>
      <c r="S1408" s="35"/>
      <c r="T1408" s="53"/>
      <c r="U1408" s="34"/>
      <c r="V1408" s="24"/>
      <c r="W1408" s="24"/>
      <c r="X1408" s="35"/>
    </row>
    <row r="1409" spans="1:24" ht="20" customHeight="1" x14ac:dyDescent="0.2">
      <c r="A1409" s="22"/>
      <c r="B1409" s="49"/>
      <c r="C1409" s="41"/>
      <c r="D1409" s="23"/>
      <c r="E1409" s="24"/>
      <c r="F1409" s="24"/>
      <c r="G1409" s="24"/>
      <c r="H1409" s="24"/>
      <c r="I1409" s="24"/>
      <c r="J1409" s="24"/>
      <c r="K1409" s="24"/>
      <c r="L1409" s="24"/>
      <c r="M1409" s="24"/>
      <c r="N1409" s="25"/>
      <c r="O1409" s="24"/>
      <c r="P1409" s="24"/>
      <c r="Q1409" s="24"/>
      <c r="R1409" s="24"/>
      <c r="S1409" s="35"/>
      <c r="T1409" s="53"/>
      <c r="U1409" s="34"/>
      <c r="V1409" s="24"/>
      <c r="W1409" s="24"/>
      <c r="X1409" s="35"/>
    </row>
    <row r="1410" spans="1:24" ht="20" customHeight="1" x14ac:dyDescent="0.2">
      <c r="A1410" s="22"/>
      <c r="B1410" s="49"/>
      <c r="C1410" s="41"/>
      <c r="D1410" s="23"/>
      <c r="E1410" s="24"/>
      <c r="F1410" s="24"/>
      <c r="G1410" s="24"/>
      <c r="H1410" s="24"/>
      <c r="I1410" s="24"/>
      <c r="J1410" s="24"/>
      <c r="K1410" s="24"/>
      <c r="L1410" s="24"/>
      <c r="M1410" s="24"/>
      <c r="N1410" s="25"/>
      <c r="O1410" s="24"/>
      <c r="P1410" s="24"/>
      <c r="Q1410" s="24"/>
      <c r="R1410" s="24"/>
      <c r="S1410" s="35"/>
      <c r="T1410" s="53"/>
      <c r="U1410" s="34"/>
      <c r="V1410" s="24"/>
      <c r="W1410" s="24"/>
      <c r="X1410" s="35"/>
    </row>
    <row r="1411" spans="1:24" ht="20" customHeight="1" x14ac:dyDescent="0.2">
      <c r="A1411" s="22"/>
      <c r="B1411" s="49"/>
      <c r="C1411" s="41"/>
      <c r="D1411" s="23"/>
      <c r="E1411" s="24"/>
      <c r="F1411" s="24"/>
      <c r="G1411" s="24"/>
      <c r="H1411" s="24"/>
      <c r="I1411" s="24"/>
      <c r="J1411" s="24"/>
      <c r="K1411" s="24"/>
      <c r="L1411" s="24"/>
      <c r="M1411" s="24"/>
      <c r="N1411" s="25"/>
      <c r="O1411" s="24"/>
      <c r="P1411" s="24"/>
      <c r="Q1411" s="24"/>
      <c r="R1411" s="24"/>
      <c r="S1411" s="35"/>
      <c r="T1411" s="53"/>
      <c r="U1411" s="34"/>
      <c r="V1411" s="24"/>
      <c r="W1411" s="24"/>
      <c r="X1411" s="35"/>
    </row>
    <row r="1412" spans="1:24" ht="20" customHeight="1" x14ac:dyDescent="0.2">
      <c r="A1412" s="22"/>
      <c r="B1412" s="49"/>
      <c r="C1412" s="41"/>
      <c r="D1412" s="23"/>
      <c r="E1412" s="24"/>
      <c r="F1412" s="24"/>
      <c r="G1412" s="24"/>
      <c r="H1412" s="24"/>
      <c r="I1412" s="24"/>
      <c r="J1412" s="24"/>
      <c r="K1412" s="24"/>
      <c r="L1412" s="24"/>
      <c r="M1412" s="24"/>
      <c r="N1412" s="25"/>
      <c r="O1412" s="24"/>
      <c r="P1412" s="24"/>
      <c r="Q1412" s="24"/>
      <c r="R1412" s="24"/>
      <c r="S1412" s="35"/>
      <c r="T1412" s="53"/>
      <c r="U1412" s="34"/>
      <c r="V1412" s="24"/>
      <c r="W1412" s="24"/>
      <c r="X1412" s="35"/>
    </row>
    <row r="1413" spans="1:24" ht="20" customHeight="1" x14ac:dyDescent="0.2">
      <c r="A1413" s="22"/>
      <c r="B1413" s="49"/>
      <c r="C1413" s="41"/>
      <c r="D1413" s="23"/>
      <c r="E1413" s="24"/>
      <c r="F1413" s="24"/>
      <c r="G1413" s="24"/>
      <c r="H1413" s="24"/>
      <c r="I1413" s="24"/>
      <c r="J1413" s="24"/>
      <c r="K1413" s="24"/>
      <c r="L1413" s="24"/>
      <c r="M1413" s="24"/>
      <c r="N1413" s="25"/>
      <c r="O1413" s="24"/>
      <c r="P1413" s="24"/>
      <c r="Q1413" s="24"/>
      <c r="R1413" s="24"/>
      <c r="S1413" s="35"/>
      <c r="T1413" s="53"/>
      <c r="U1413" s="34"/>
      <c r="V1413" s="24"/>
      <c r="W1413" s="24"/>
      <c r="X1413" s="35"/>
    </row>
    <row r="1414" spans="1:24" ht="20" customHeight="1" x14ac:dyDescent="0.2">
      <c r="A1414" s="22"/>
      <c r="B1414" s="49"/>
      <c r="C1414" s="41"/>
      <c r="D1414" s="23"/>
      <c r="E1414" s="24"/>
      <c r="F1414" s="24"/>
      <c r="G1414" s="24"/>
      <c r="H1414" s="24"/>
      <c r="I1414" s="24"/>
      <c r="J1414" s="24"/>
      <c r="K1414" s="24"/>
      <c r="L1414" s="24"/>
      <c r="M1414" s="24"/>
      <c r="N1414" s="25"/>
      <c r="O1414" s="24"/>
      <c r="P1414" s="24"/>
      <c r="Q1414" s="24"/>
      <c r="R1414" s="24"/>
      <c r="S1414" s="35"/>
      <c r="T1414" s="53"/>
      <c r="U1414" s="34"/>
      <c r="V1414" s="24"/>
      <c r="W1414" s="24"/>
      <c r="X1414" s="35"/>
    </row>
    <row r="1415" spans="1:24" ht="20" customHeight="1" x14ac:dyDescent="0.2">
      <c r="A1415" s="22"/>
      <c r="B1415" s="49"/>
      <c r="C1415" s="41"/>
      <c r="D1415" s="23"/>
      <c r="E1415" s="24"/>
      <c r="F1415" s="24"/>
      <c r="G1415" s="24"/>
      <c r="H1415" s="24"/>
      <c r="I1415" s="24"/>
      <c r="J1415" s="24"/>
      <c r="K1415" s="24"/>
      <c r="L1415" s="24"/>
      <c r="M1415" s="24"/>
      <c r="N1415" s="25"/>
      <c r="O1415" s="24"/>
      <c r="P1415" s="24"/>
      <c r="Q1415" s="24"/>
      <c r="R1415" s="24"/>
      <c r="S1415" s="35"/>
      <c r="T1415" s="53"/>
      <c r="U1415" s="34"/>
      <c r="V1415" s="24"/>
      <c r="W1415" s="24"/>
      <c r="X1415" s="35"/>
    </row>
    <row r="1416" spans="1:24" ht="20" customHeight="1" x14ac:dyDescent="0.2">
      <c r="A1416" s="22"/>
      <c r="B1416" s="49"/>
      <c r="C1416" s="41"/>
      <c r="D1416" s="23"/>
      <c r="E1416" s="24"/>
      <c r="F1416" s="24"/>
      <c r="G1416" s="24"/>
      <c r="H1416" s="24"/>
      <c r="I1416" s="24"/>
      <c r="J1416" s="24"/>
      <c r="K1416" s="24"/>
      <c r="L1416" s="24"/>
      <c r="M1416" s="24"/>
      <c r="N1416" s="25"/>
      <c r="O1416" s="24"/>
      <c r="P1416" s="24"/>
      <c r="Q1416" s="24"/>
      <c r="R1416" s="24"/>
      <c r="S1416" s="35"/>
      <c r="T1416" s="53"/>
      <c r="U1416" s="34"/>
      <c r="V1416" s="24"/>
      <c r="W1416" s="24"/>
      <c r="X1416" s="35"/>
    </row>
    <row r="1417" spans="1:24" ht="20" customHeight="1" x14ac:dyDescent="0.2">
      <c r="A1417" s="22"/>
      <c r="B1417" s="49"/>
      <c r="C1417" s="41"/>
      <c r="D1417" s="23"/>
      <c r="E1417" s="24"/>
      <c r="F1417" s="24"/>
      <c r="G1417" s="24"/>
      <c r="H1417" s="24"/>
      <c r="I1417" s="24"/>
      <c r="J1417" s="24"/>
      <c r="K1417" s="24"/>
      <c r="L1417" s="24"/>
      <c r="M1417" s="24"/>
      <c r="N1417" s="25"/>
      <c r="O1417" s="24"/>
      <c r="P1417" s="24"/>
      <c r="Q1417" s="24"/>
      <c r="R1417" s="24"/>
      <c r="S1417" s="35"/>
      <c r="T1417" s="53"/>
      <c r="U1417" s="34"/>
      <c r="V1417" s="24"/>
      <c r="W1417" s="24"/>
      <c r="X1417" s="35"/>
    </row>
    <row r="1418" spans="1:24" ht="20" customHeight="1" x14ac:dyDescent="0.2">
      <c r="A1418" s="22"/>
      <c r="B1418" s="49"/>
      <c r="C1418" s="41"/>
      <c r="D1418" s="23"/>
      <c r="E1418" s="24"/>
      <c r="F1418" s="24"/>
      <c r="G1418" s="24"/>
      <c r="H1418" s="24"/>
      <c r="I1418" s="24"/>
      <c r="J1418" s="24"/>
      <c r="K1418" s="24"/>
      <c r="L1418" s="24"/>
      <c r="M1418" s="24"/>
      <c r="N1418" s="25"/>
      <c r="O1418" s="24"/>
      <c r="P1418" s="24"/>
      <c r="Q1418" s="24"/>
      <c r="R1418" s="24"/>
      <c r="S1418" s="35"/>
      <c r="T1418" s="53"/>
      <c r="U1418" s="34"/>
      <c r="V1418" s="24"/>
      <c r="W1418" s="24"/>
      <c r="X1418" s="35"/>
    </row>
    <row r="1419" spans="1:24" ht="20" customHeight="1" x14ac:dyDescent="0.2">
      <c r="A1419" s="22"/>
      <c r="B1419" s="49"/>
      <c r="C1419" s="41"/>
      <c r="D1419" s="23"/>
      <c r="E1419" s="24"/>
      <c r="F1419" s="24"/>
      <c r="G1419" s="24"/>
      <c r="H1419" s="24"/>
      <c r="I1419" s="24"/>
      <c r="J1419" s="24"/>
      <c r="K1419" s="24"/>
      <c r="L1419" s="24"/>
      <c r="M1419" s="24"/>
      <c r="N1419" s="25"/>
      <c r="O1419" s="24"/>
      <c r="P1419" s="24"/>
      <c r="Q1419" s="24"/>
      <c r="R1419" s="24"/>
      <c r="S1419" s="35"/>
      <c r="T1419" s="53"/>
      <c r="U1419" s="34"/>
      <c r="V1419" s="24"/>
      <c r="W1419" s="24"/>
      <c r="X1419" s="35"/>
    </row>
    <row r="1420" spans="1:24" ht="20" customHeight="1" x14ac:dyDescent="0.2">
      <c r="A1420" s="22"/>
      <c r="B1420" s="49"/>
      <c r="C1420" s="41"/>
      <c r="D1420" s="23"/>
      <c r="E1420" s="24"/>
      <c r="F1420" s="24"/>
      <c r="G1420" s="24"/>
      <c r="H1420" s="24"/>
      <c r="I1420" s="24"/>
      <c r="J1420" s="24"/>
      <c r="K1420" s="24"/>
      <c r="L1420" s="24"/>
      <c r="M1420" s="24"/>
      <c r="N1420" s="25"/>
      <c r="O1420" s="24"/>
      <c r="P1420" s="24"/>
      <c r="Q1420" s="24"/>
      <c r="R1420" s="24"/>
      <c r="S1420" s="35"/>
      <c r="T1420" s="53"/>
      <c r="U1420" s="34"/>
      <c r="V1420" s="24"/>
      <c r="W1420" s="24"/>
      <c r="X1420" s="35"/>
    </row>
    <row r="1421" spans="1:24" ht="20" customHeight="1" x14ac:dyDescent="0.2">
      <c r="A1421" s="22"/>
      <c r="B1421" s="49"/>
      <c r="C1421" s="41"/>
      <c r="D1421" s="23"/>
      <c r="E1421" s="24"/>
      <c r="F1421" s="24"/>
      <c r="G1421" s="24"/>
      <c r="H1421" s="24"/>
      <c r="I1421" s="24"/>
      <c r="J1421" s="24"/>
      <c r="K1421" s="24"/>
      <c r="L1421" s="24"/>
      <c r="M1421" s="24"/>
      <c r="N1421" s="25"/>
      <c r="O1421" s="24"/>
      <c r="P1421" s="24"/>
      <c r="Q1421" s="24"/>
      <c r="R1421" s="24"/>
      <c r="S1421" s="35"/>
      <c r="T1421" s="53"/>
      <c r="U1421" s="34"/>
      <c r="V1421" s="24"/>
      <c r="W1421" s="24"/>
      <c r="X1421" s="35"/>
    </row>
    <row r="1422" spans="1:24" ht="20" customHeight="1" x14ac:dyDescent="0.2">
      <c r="A1422" s="22"/>
      <c r="B1422" s="49"/>
      <c r="C1422" s="41"/>
      <c r="D1422" s="23"/>
      <c r="E1422" s="24"/>
      <c r="F1422" s="24"/>
      <c r="G1422" s="24"/>
      <c r="H1422" s="24"/>
      <c r="I1422" s="24"/>
      <c r="J1422" s="24"/>
      <c r="K1422" s="24"/>
      <c r="L1422" s="24"/>
      <c r="M1422" s="24"/>
      <c r="N1422" s="25"/>
      <c r="O1422" s="24"/>
      <c r="P1422" s="24"/>
      <c r="Q1422" s="24"/>
      <c r="R1422" s="24"/>
      <c r="S1422" s="35"/>
      <c r="T1422" s="53"/>
      <c r="U1422" s="34"/>
      <c r="V1422" s="24"/>
      <c r="W1422" s="24"/>
      <c r="X1422" s="35"/>
    </row>
    <row r="1423" spans="1:24" ht="20" customHeight="1" x14ac:dyDescent="0.2">
      <c r="A1423" s="22"/>
      <c r="B1423" s="49"/>
      <c r="C1423" s="41"/>
      <c r="D1423" s="23"/>
      <c r="E1423" s="24"/>
      <c r="F1423" s="24"/>
      <c r="G1423" s="24"/>
      <c r="H1423" s="24"/>
      <c r="I1423" s="24"/>
      <c r="J1423" s="24"/>
      <c r="K1423" s="24"/>
      <c r="L1423" s="24"/>
      <c r="M1423" s="24"/>
      <c r="N1423" s="25"/>
      <c r="O1423" s="24"/>
      <c r="P1423" s="24"/>
      <c r="Q1423" s="24"/>
      <c r="R1423" s="24"/>
      <c r="S1423" s="35"/>
      <c r="T1423" s="53"/>
      <c r="U1423" s="34"/>
      <c r="V1423" s="24"/>
      <c r="W1423" s="24"/>
      <c r="X1423" s="35"/>
    </row>
    <row r="1424" spans="1:24" ht="20" customHeight="1" x14ac:dyDescent="0.2">
      <c r="A1424" s="22"/>
      <c r="B1424" s="49"/>
      <c r="C1424" s="41"/>
      <c r="D1424" s="23"/>
      <c r="E1424" s="24"/>
      <c r="F1424" s="24"/>
      <c r="G1424" s="24"/>
      <c r="H1424" s="24"/>
      <c r="I1424" s="24"/>
      <c r="J1424" s="24"/>
      <c r="K1424" s="24"/>
      <c r="L1424" s="24"/>
      <c r="M1424" s="24"/>
      <c r="N1424" s="25"/>
      <c r="O1424" s="24"/>
      <c r="P1424" s="24"/>
      <c r="Q1424" s="24"/>
      <c r="R1424" s="24"/>
      <c r="S1424" s="35"/>
      <c r="T1424" s="53"/>
      <c r="U1424" s="34"/>
      <c r="V1424" s="24"/>
      <c r="W1424" s="24"/>
      <c r="X1424" s="35"/>
    </row>
    <row r="1425" spans="1:24" ht="20" customHeight="1" x14ac:dyDescent="0.2">
      <c r="A1425" s="22"/>
      <c r="B1425" s="49"/>
      <c r="C1425" s="41"/>
      <c r="D1425" s="23"/>
      <c r="E1425" s="24"/>
      <c r="F1425" s="24"/>
      <c r="G1425" s="24"/>
      <c r="H1425" s="24"/>
      <c r="I1425" s="24"/>
      <c r="J1425" s="24"/>
      <c r="K1425" s="24"/>
      <c r="L1425" s="24"/>
      <c r="M1425" s="24"/>
      <c r="N1425" s="25"/>
      <c r="O1425" s="24"/>
      <c r="P1425" s="24"/>
      <c r="Q1425" s="24"/>
      <c r="R1425" s="24"/>
      <c r="S1425" s="35"/>
      <c r="T1425" s="53"/>
      <c r="U1425" s="34"/>
      <c r="V1425" s="24"/>
      <c r="W1425" s="24"/>
      <c r="X1425" s="35"/>
    </row>
    <row r="1426" spans="1:24" ht="20" customHeight="1" x14ac:dyDescent="0.2">
      <c r="A1426" s="22"/>
      <c r="B1426" s="49"/>
      <c r="C1426" s="41"/>
      <c r="D1426" s="23"/>
      <c r="E1426" s="24"/>
      <c r="F1426" s="24"/>
      <c r="G1426" s="24"/>
      <c r="H1426" s="24"/>
      <c r="I1426" s="24"/>
      <c r="J1426" s="24"/>
      <c r="K1426" s="24"/>
      <c r="L1426" s="24"/>
      <c r="M1426" s="24"/>
      <c r="N1426" s="25"/>
      <c r="O1426" s="24"/>
      <c r="P1426" s="24"/>
      <c r="Q1426" s="24"/>
      <c r="R1426" s="24"/>
      <c r="S1426" s="35"/>
      <c r="T1426" s="53"/>
      <c r="U1426" s="34"/>
      <c r="V1426" s="24"/>
      <c r="W1426" s="24"/>
      <c r="X1426" s="35"/>
    </row>
    <row r="1427" spans="1:24" ht="20" customHeight="1" x14ac:dyDescent="0.2">
      <c r="A1427" s="22"/>
      <c r="B1427" s="49"/>
      <c r="C1427" s="41"/>
      <c r="D1427" s="23"/>
      <c r="E1427" s="24"/>
      <c r="F1427" s="24"/>
      <c r="G1427" s="24"/>
      <c r="H1427" s="24"/>
      <c r="I1427" s="24"/>
      <c r="J1427" s="24"/>
      <c r="K1427" s="24"/>
      <c r="L1427" s="24"/>
      <c r="M1427" s="24"/>
      <c r="N1427" s="25"/>
      <c r="O1427" s="24"/>
      <c r="P1427" s="24"/>
      <c r="Q1427" s="24"/>
      <c r="R1427" s="24"/>
      <c r="S1427" s="35"/>
      <c r="T1427" s="53"/>
      <c r="U1427" s="34"/>
      <c r="V1427" s="24"/>
      <c r="W1427" s="24"/>
      <c r="X1427" s="35"/>
    </row>
    <row r="1428" spans="1:24" ht="20" customHeight="1" x14ac:dyDescent="0.2">
      <c r="A1428" s="22"/>
      <c r="B1428" s="49"/>
      <c r="C1428" s="41"/>
      <c r="D1428" s="23"/>
      <c r="E1428" s="24"/>
      <c r="F1428" s="24"/>
      <c r="G1428" s="24"/>
      <c r="H1428" s="24"/>
      <c r="I1428" s="24"/>
      <c r="J1428" s="24"/>
      <c r="K1428" s="24"/>
      <c r="L1428" s="24"/>
      <c r="M1428" s="24"/>
      <c r="N1428" s="25"/>
      <c r="O1428" s="24"/>
      <c r="P1428" s="24"/>
      <c r="Q1428" s="24"/>
      <c r="R1428" s="24"/>
      <c r="S1428" s="35"/>
      <c r="T1428" s="53"/>
      <c r="U1428" s="34"/>
      <c r="V1428" s="24"/>
      <c r="W1428" s="24"/>
      <c r="X1428" s="35"/>
    </row>
    <row r="1429" spans="1:24" ht="20" customHeight="1" x14ac:dyDescent="0.2">
      <c r="A1429" s="22"/>
      <c r="B1429" s="49"/>
      <c r="C1429" s="41"/>
      <c r="D1429" s="23"/>
      <c r="E1429" s="24"/>
      <c r="F1429" s="24"/>
      <c r="G1429" s="24"/>
      <c r="H1429" s="24"/>
      <c r="I1429" s="24"/>
      <c r="J1429" s="24"/>
      <c r="K1429" s="24"/>
      <c r="L1429" s="24"/>
      <c r="M1429" s="24"/>
      <c r="N1429" s="25"/>
      <c r="O1429" s="24"/>
      <c r="P1429" s="24"/>
      <c r="Q1429" s="24"/>
      <c r="R1429" s="24"/>
      <c r="S1429" s="35"/>
      <c r="T1429" s="53"/>
      <c r="U1429" s="34"/>
      <c r="V1429" s="24"/>
      <c r="W1429" s="24"/>
      <c r="X1429" s="35"/>
    </row>
    <row r="1430" spans="1:24" ht="20" customHeight="1" x14ac:dyDescent="0.2">
      <c r="A1430" s="22"/>
      <c r="B1430" s="49"/>
      <c r="C1430" s="41"/>
      <c r="D1430" s="23"/>
      <c r="E1430" s="24"/>
      <c r="F1430" s="24"/>
      <c r="G1430" s="24"/>
      <c r="H1430" s="24"/>
      <c r="I1430" s="24"/>
      <c r="J1430" s="24"/>
      <c r="K1430" s="24"/>
      <c r="L1430" s="24"/>
      <c r="M1430" s="24"/>
      <c r="N1430" s="25"/>
      <c r="O1430" s="24"/>
      <c r="P1430" s="24"/>
      <c r="Q1430" s="24"/>
      <c r="R1430" s="24"/>
      <c r="S1430" s="35"/>
      <c r="T1430" s="53"/>
      <c r="U1430" s="34"/>
      <c r="V1430" s="24"/>
      <c r="W1430" s="24"/>
      <c r="X1430" s="35"/>
    </row>
    <row r="1431" spans="1:24" ht="20" customHeight="1" x14ac:dyDescent="0.2">
      <c r="A1431" s="22"/>
      <c r="B1431" s="49"/>
      <c r="C1431" s="41"/>
      <c r="D1431" s="23"/>
      <c r="E1431" s="24"/>
      <c r="F1431" s="24"/>
      <c r="G1431" s="24"/>
      <c r="H1431" s="24"/>
      <c r="I1431" s="24"/>
      <c r="J1431" s="24"/>
      <c r="K1431" s="24"/>
      <c r="L1431" s="24"/>
      <c r="M1431" s="24"/>
      <c r="N1431" s="25"/>
      <c r="O1431" s="24"/>
      <c r="P1431" s="24"/>
      <c r="Q1431" s="24"/>
      <c r="R1431" s="24"/>
      <c r="S1431" s="35"/>
      <c r="T1431" s="53"/>
      <c r="U1431" s="34"/>
      <c r="V1431" s="24"/>
      <c r="W1431" s="24"/>
      <c r="X1431" s="35"/>
    </row>
    <row r="1432" spans="1:24" ht="20" customHeight="1" x14ac:dyDescent="0.2">
      <c r="A1432" s="22"/>
      <c r="B1432" s="49"/>
      <c r="C1432" s="41"/>
      <c r="D1432" s="23"/>
      <c r="E1432" s="24"/>
      <c r="F1432" s="24"/>
      <c r="G1432" s="24"/>
      <c r="H1432" s="24"/>
      <c r="I1432" s="24"/>
      <c r="J1432" s="24"/>
      <c r="K1432" s="24"/>
      <c r="L1432" s="24"/>
      <c r="M1432" s="24"/>
      <c r="N1432" s="25"/>
      <c r="O1432" s="24"/>
      <c r="P1432" s="24"/>
      <c r="Q1432" s="24"/>
      <c r="R1432" s="24"/>
      <c r="S1432" s="35"/>
      <c r="T1432" s="53"/>
      <c r="U1432" s="34"/>
      <c r="V1432" s="24"/>
      <c r="W1432" s="24"/>
      <c r="X1432" s="35"/>
    </row>
    <row r="1433" spans="1:24" ht="20" customHeight="1" x14ac:dyDescent="0.2">
      <c r="A1433" s="22"/>
      <c r="B1433" s="49"/>
      <c r="C1433" s="41"/>
      <c r="D1433" s="23"/>
      <c r="E1433" s="24"/>
      <c r="F1433" s="24"/>
      <c r="G1433" s="24"/>
      <c r="H1433" s="24"/>
      <c r="I1433" s="24"/>
      <c r="J1433" s="24"/>
      <c r="K1433" s="24"/>
      <c r="L1433" s="24"/>
      <c r="M1433" s="24"/>
      <c r="N1433" s="25"/>
      <c r="O1433" s="24"/>
      <c r="P1433" s="24"/>
      <c r="Q1433" s="24"/>
      <c r="R1433" s="24"/>
      <c r="S1433" s="35"/>
      <c r="T1433" s="53"/>
      <c r="U1433" s="34"/>
      <c r="V1433" s="24"/>
      <c r="W1433" s="24"/>
      <c r="X1433" s="35"/>
    </row>
    <row r="1434" spans="1:24" ht="20" customHeight="1" x14ac:dyDescent="0.2">
      <c r="A1434" s="22"/>
      <c r="B1434" s="49"/>
      <c r="C1434" s="41"/>
      <c r="D1434" s="23"/>
      <c r="E1434" s="24"/>
      <c r="F1434" s="24"/>
      <c r="G1434" s="24"/>
      <c r="H1434" s="24"/>
      <c r="I1434" s="24"/>
      <c r="J1434" s="24"/>
      <c r="K1434" s="24"/>
      <c r="L1434" s="24"/>
      <c r="M1434" s="24"/>
      <c r="N1434" s="25"/>
      <c r="O1434" s="24"/>
      <c r="P1434" s="24"/>
      <c r="Q1434" s="24"/>
      <c r="R1434" s="24"/>
      <c r="S1434" s="35"/>
      <c r="T1434" s="53"/>
      <c r="U1434" s="34"/>
      <c r="V1434" s="24"/>
      <c r="W1434" s="24"/>
      <c r="X1434" s="35"/>
    </row>
    <row r="1435" spans="1:24" ht="20" customHeight="1" x14ac:dyDescent="0.2">
      <c r="A1435" s="22"/>
      <c r="B1435" s="49"/>
      <c r="C1435" s="41"/>
      <c r="D1435" s="23"/>
      <c r="E1435" s="24"/>
      <c r="F1435" s="24"/>
      <c r="G1435" s="24"/>
      <c r="H1435" s="24"/>
      <c r="I1435" s="24"/>
      <c r="J1435" s="24"/>
      <c r="K1435" s="24"/>
      <c r="L1435" s="24"/>
      <c r="M1435" s="24"/>
      <c r="N1435" s="25"/>
      <c r="O1435" s="24"/>
      <c r="P1435" s="24"/>
      <c r="Q1435" s="24"/>
      <c r="R1435" s="24"/>
      <c r="S1435" s="35"/>
      <c r="T1435" s="53"/>
      <c r="U1435" s="34"/>
      <c r="V1435" s="24"/>
      <c r="W1435" s="24"/>
      <c r="X1435" s="35"/>
    </row>
    <row r="1436" spans="1:24" ht="20" customHeight="1" x14ac:dyDescent="0.2">
      <c r="A1436" s="22"/>
      <c r="B1436" s="49"/>
      <c r="C1436" s="41"/>
      <c r="D1436" s="23"/>
      <c r="E1436" s="24"/>
      <c r="F1436" s="24"/>
      <c r="G1436" s="24"/>
      <c r="H1436" s="24"/>
      <c r="I1436" s="24"/>
      <c r="J1436" s="24"/>
      <c r="K1436" s="24"/>
      <c r="L1436" s="24"/>
      <c r="M1436" s="24"/>
      <c r="N1436" s="25"/>
      <c r="O1436" s="24"/>
      <c r="P1436" s="24"/>
      <c r="Q1436" s="24"/>
      <c r="R1436" s="24"/>
      <c r="S1436" s="35"/>
      <c r="T1436" s="53"/>
      <c r="U1436" s="34"/>
      <c r="V1436" s="24"/>
      <c r="W1436" s="24"/>
      <c r="X1436" s="35"/>
    </row>
    <row r="1437" spans="1:24" ht="20" customHeight="1" x14ac:dyDescent="0.2">
      <c r="A1437" s="22"/>
      <c r="B1437" s="49"/>
      <c r="C1437" s="41"/>
      <c r="D1437" s="23"/>
      <c r="E1437" s="24"/>
      <c r="F1437" s="24"/>
      <c r="G1437" s="24"/>
      <c r="H1437" s="24"/>
      <c r="I1437" s="24"/>
      <c r="J1437" s="24"/>
      <c r="K1437" s="24"/>
      <c r="L1437" s="24"/>
      <c r="M1437" s="24"/>
      <c r="N1437" s="25"/>
      <c r="O1437" s="24"/>
      <c r="P1437" s="24"/>
      <c r="Q1437" s="24"/>
      <c r="R1437" s="24"/>
      <c r="S1437" s="35"/>
      <c r="T1437" s="53"/>
      <c r="U1437" s="34"/>
      <c r="V1437" s="24"/>
      <c r="W1437" s="24"/>
      <c r="X1437" s="35"/>
    </row>
    <row r="1438" spans="1:24" ht="20" customHeight="1" x14ac:dyDescent="0.2">
      <c r="A1438" s="22"/>
      <c r="B1438" s="49"/>
      <c r="C1438" s="41"/>
      <c r="D1438" s="23"/>
      <c r="E1438" s="24"/>
      <c r="F1438" s="24"/>
      <c r="G1438" s="24"/>
      <c r="H1438" s="24"/>
      <c r="I1438" s="24"/>
      <c r="J1438" s="24"/>
      <c r="K1438" s="24"/>
      <c r="L1438" s="24"/>
      <c r="M1438" s="24"/>
      <c r="N1438" s="25"/>
      <c r="O1438" s="24"/>
      <c r="P1438" s="24"/>
      <c r="Q1438" s="24"/>
      <c r="R1438" s="24"/>
      <c r="S1438" s="35"/>
      <c r="T1438" s="53"/>
      <c r="U1438" s="34"/>
      <c r="V1438" s="24"/>
      <c r="W1438" s="24"/>
      <c r="X1438" s="35"/>
    </row>
    <row r="1439" spans="1:24" ht="20" customHeight="1" x14ac:dyDescent="0.2">
      <c r="A1439" s="22"/>
      <c r="B1439" s="49"/>
      <c r="C1439" s="41"/>
      <c r="D1439" s="23"/>
      <c r="E1439" s="24"/>
      <c r="F1439" s="24"/>
      <c r="G1439" s="24"/>
      <c r="H1439" s="24"/>
      <c r="I1439" s="24"/>
      <c r="J1439" s="24"/>
      <c r="K1439" s="24"/>
      <c r="L1439" s="24"/>
      <c r="M1439" s="24"/>
      <c r="N1439" s="25"/>
      <c r="O1439" s="24"/>
      <c r="P1439" s="24"/>
      <c r="Q1439" s="24"/>
      <c r="R1439" s="24"/>
      <c r="S1439" s="35"/>
      <c r="T1439" s="53"/>
      <c r="U1439" s="34"/>
      <c r="V1439" s="24"/>
      <c r="W1439" s="24"/>
      <c r="X1439" s="35"/>
    </row>
    <row r="1440" spans="1:24" ht="20" customHeight="1" x14ac:dyDescent="0.2">
      <c r="A1440" s="22"/>
      <c r="B1440" s="49"/>
      <c r="C1440" s="41"/>
      <c r="D1440" s="23"/>
      <c r="E1440" s="24"/>
      <c r="F1440" s="24"/>
      <c r="G1440" s="24"/>
      <c r="H1440" s="24"/>
      <c r="I1440" s="24"/>
      <c r="J1440" s="24"/>
      <c r="K1440" s="24"/>
      <c r="L1440" s="24"/>
      <c r="M1440" s="24"/>
      <c r="N1440" s="25"/>
      <c r="O1440" s="24"/>
      <c r="P1440" s="24"/>
      <c r="Q1440" s="24"/>
      <c r="R1440" s="24"/>
      <c r="S1440" s="35"/>
      <c r="T1440" s="53"/>
      <c r="U1440" s="34"/>
      <c r="V1440" s="24"/>
      <c r="W1440" s="24"/>
      <c r="X1440" s="35"/>
    </row>
    <row r="1441" spans="1:24" ht="20" customHeight="1" x14ac:dyDescent="0.2">
      <c r="A1441" s="22"/>
      <c r="B1441" s="49"/>
      <c r="C1441" s="41"/>
      <c r="D1441" s="23"/>
      <c r="E1441" s="24"/>
      <c r="F1441" s="24"/>
      <c r="G1441" s="24"/>
      <c r="H1441" s="24"/>
      <c r="I1441" s="24"/>
      <c r="J1441" s="24"/>
      <c r="K1441" s="24"/>
      <c r="L1441" s="24"/>
      <c r="M1441" s="24"/>
      <c r="N1441" s="25"/>
      <c r="O1441" s="24"/>
      <c r="P1441" s="24"/>
      <c r="Q1441" s="24"/>
      <c r="R1441" s="24"/>
      <c r="S1441" s="35"/>
      <c r="T1441" s="53"/>
      <c r="U1441" s="34"/>
      <c r="V1441" s="24"/>
      <c r="W1441" s="24"/>
      <c r="X1441" s="35"/>
    </row>
    <row r="1442" spans="1:24" ht="20" customHeight="1" x14ac:dyDescent="0.2">
      <c r="A1442" s="22"/>
      <c r="B1442" s="49"/>
      <c r="C1442" s="41"/>
      <c r="D1442" s="23"/>
      <c r="E1442" s="24"/>
      <c r="F1442" s="24"/>
      <c r="G1442" s="24"/>
      <c r="H1442" s="24"/>
      <c r="I1442" s="24"/>
      <c r="J1442" s="24"/>
      <c r="K1442" s="24"/>
      <c r="L1442" s="24"/>
      <c r="M1442" s="24"/>
      <c r="N1442" s="25"/>
      <c r="O1442" s="24"/>
      <c r="P1442" s="24"/>
      <c r="Q1442" s="24"/>
      <c r="R1442" s="24"/>
      <c r="S1442" s="35"/>
      <c r="T1442" s="53"/>
      <c r="U1442" s="34"/>
      <c r="V1442" s="24"/>
      <c r="W1442" s="24"/>
      <c r="X1442" s="35"/>
    </row>
    <row r="1443" spans="1:24" ht="20" customHeight="1" x14ac:dyDescent="0.2">
      <c r="A1443" s="22"/>
      <c r="B1443" s="49"/>
      <c r="C1443" s="41"/>
      <c r="D1443" s="23"/>
      <c r="E1443" s="24"/>
      <c r="F1443" s="24"/>
      <c r="G1443" s="24"/>
      <c r="H1443" s="24"/>
      <c r="I1443" s="24"/>
      <c r="J1443" s="24"/>
      <c r="K1443" s="24"/>
      <c r="L1443" s="24"/>
      <c r="M1443" s="24"/>
      <c r="N1443" s="25"/>
      <c r="O1443" s="24"/>
      <c r="P1443" s="24"/>
      <c r="Q1443" s="24"/>
      <c r="R1443" s="24"/>
      <c r="S1443" s="35"/>
      <c r="T1443" s="53"/>
      <c r="U1443" s="34"/>
      <c r="V1443" s="24"/>
      <c r="W1443" s="24"/>
      <c r="X1443" s="35"/>
    </row>
    <row r="1444" spans="1:24" ht="20" customHeight="1" x14ac:dyDescent="0.2">
      <c r="A1444" s="22"/>
      <c r="B1444" s="49"/>
      <c r="C1444" s="41"/>
      <c r="D1444" s="23"/>
      <c r="E1444" s="24"/>
      <c r="F1444" s="24"/>
      <c r="G1444" s="24"/>
      <c r="H1444" s="24"/>
      <c r="I1444" s="24"/>
      <c r="J1444" s="24"/>
      <c r="K1444" s="24"/>
      <c r="L1444" s="24"/>
      <c r="M1444" s="24"/>
      <c r="N1444" s="25"/>
      <c r="O1444" s="24"/>
      <c r="P1444" s="24"/>
      <c r="Q1444" s="24"/>
      <c r="R1444" s="24"/>
      <c r="S1444" s="35"/>
      <c r="T1444" s="53"/>
      <c r="U1444" s="34"/>
      <c r="V1444" s="24"/>
      <c r="W1444" s="24"/>
      <c r="X1444" s="35"/>
    </row>
    <row r="1445" spans="1:24" ht="20" customHeight="1" x14ac:dyDescent="0.2">
      <c r="A1445" s="22"/>
      <c r="B1445" s="49"/>
      <c r="C1445" s="41"/>
      <c r="D1445" s="23"/>
      <c r="E1445" s="24"/>
      <c r="F1445" s="24"/>
      <c r="G1445" s="24"/>
      <c r="H1445" s="24"/>
      <c r="I1445" s="24"/>
      <c r="J1445" s="24"/>
      <c r="K1445" s="24"/>
      <c r="L1445" s="24"/>
      <c r="M1445" s="24"/>
      <c r="N1445" s="25"/>
      <c r="O1445" s="24"/>
      <c r="P1445" s="24"/>
      <c r="Q1445" s="24"/>
      <c r="R1445" s="24"/>
      <c r="S1445" s="35"/>
      <c r="T1445" s="53"/>
      <c r="U1445" s="34"/>
      <c r="V1445" s="24"/>
      <c r="W1445" s="24"/>
      <c r="X1445" s="35"/>
    </row>
    <row r="1446" spans="1:24" ht="20" customHeight="1" x14ac:dyDescent="0.2">
      <c r="A1446" s="22"/>
      <c r="B1446" s="49"/>
      <c r="C1446" s="41"/>
      <c r="D1446" s="23"/>
      <c r="E1446" s="24"/>
      <c r="F1446" s="24"/>
      <c r="G1446" s="24"/>
      <c r="H1446" s="24"/>
      <c r="I1446" s="24"/>
      <c r="J1446" s="24"/>
      <c r="K1446" s="24"/>
      <c r="L1446" s="24"/>
      <c r="M1446" s="24"/>
      <c r="N1446" s="25"/>
      <c r="O1446" s="24"/>
      <c r="P1446" s="24"/>
      <c r="Q1446" s="24"/>
      <c r="R1446" s="24"/>
      <c r="S1446" s="35"/>
      <c r="T1446" s="53"/>
      <c r="U1446" s="34"/>
      <c r="V1446" s="24"/>
      <c r="W1446" s="24"/>
      <c r="X1446" s="35"/>
    </row>
    <row r="1447" spans="1:24" ht="20" customHeight="1" x14ac:dyDescent="0.2">
      <c r="A1447" s="22"/>
      <c r="B1447" s="49"/>
      <c r="C1447" s="41"/>
      <c r="D1447" s="23"/>
      <c r="E1447" s="24"/>
      <c r="F1447" s="24"/>
      <c r="G1447" s="24"/>
      <c r="H1447" s="24"/>
      <c r="I1447" s="24"/>
      <c r="J1447" s="24"/>
      <c r="K1447" s="24"/>
      <c r="L1447" s="24"/>
      <c r="M1447" s="24"/>
      <c r="N1447" s="25"/>
      <c r="O1447" s="24"/>
      <c r="P1447" s="24"/>
      <c r="Q1447" s="24"/>
      <c r="R1447" s="24"/>
      <c r="S1447" s="35"/>
      <c r="T1447" s="53"/>
      <c r="U1447" s="34"/>
      <c r="V1447" s="24"/>
      <c r="W1447" s="24"/>
      <c r="X1447" s="35"/>
    </row>
    <row r="1448" spans="1:24" ht="20" customHeight="1" x14ac:dyDescent="0.2">
      <c r="A1448" s="22"/>
      <c r="B1448" s="49"/>
      <c r="C1448" s="41"/>
      <c r="D1448" s="23"/>
      <c r="E1448" s="24"/>
      <c r="F1448" s="24"/>
      <c r="G1448" s="24"/>
      <c r="H1448" s="24"/>
      <c r="I1448" s="24"/>
      <c r="J1448" s="24"/>
      <c r="K1448" s="24"/>
      <c r="L1448" s="24"/>
      <c r="M1448" s="24"/>
      <c r="N1448" s="25"/>
      <c r="O1448" s="24"/>
      <c r="P1448" s="24"/>
      <c r="Q1448" s="24"/>
      <c r="R1448" s="24"/>
      <c r="S1448" s="35"/>
      <c r="T1448" s="53"/>
      <c r="U1448" s="34"/>
      <c r="V1448" s="24"/>
      <c r="W1448" s="24"/>
      <c r="X1448" s="35"/>
    </row>
    <row r="1449" spans="1:24" ht="20" customHeight="1" x14ac:dyDescent="0.2">
      <c r="A1449" s="22"/>
      <c r="B1449" s="49"/>
      <c r="C1449" s="41"/>
      <c r="D1449" s="23"/>
      <c r="E1449" s="24"/>
      <c r="F1449" s="24"/>
      <c r="G1449" s="24"/>
      <c r="H1449" s="24"/>
      <c r="I1449" s="24"/>
      <c r="J1449" s="24"/>
      <c r="K1449" s="24"/>
      <c r="L1449" s="24"/>
      <c r="M1449" s="24"/>
      <c r="N1449" s="25"/>
      <c r="O1449" s="24"/>
      <c r="P1449" s="24"/>
      <c r="Q1449" s="24"/>
      <c r="R1449" s="24"/>
      <c r="S1449" s="35"/>
      <c r="T1449" s="53"/>
      <c r="U1449" s="34"/>
      <c r="V1449" s="24"/>
      <c r="W1449" s="24"/>
      <c r="X1449" s="35"/>
    </row>
    <row r="1450" spans="1:24" ht="20" customHeight="1" x14ac:dyDescent="0.2">
      <c r="A1450" s="22"/>
      <c r="B1450" s="49"/>
      <c r="C1450" s="41"/>
      <c r="D1450" s="23"/>
      <c r="E1450" s="24"/>
      <c r="F1450" s="24"/>
      <c r="G1450" s="24"/>
      <c r="H1450" s="24"/>
      <c r="I1450" s="24"/>
      <c r="J1450" s="24"/>
      <c r="K1450" s="24"/>
      <c r="L1450" s="24"/>
      <c r="M1450" s="24"/>
      <c r="N1450" s="25"/>
      <c r="O1450" s="24"/>
      <c r="P1450" s="24"/>
      <c r="Q1450" s="24"/>
      <c r="R1450" s="24"/>
      <c r="S1450" s="35"/>
      <c r="T1450" s="53"/>
      <c r="U1450" s="34"/>
      <c r="V1450" s="24"/>
      <c r="W1450" s="24"/>
      <c r="X1450" s="35"/>
    </row>
    <row r="1451" spans="1:24" ht="20" customHeight="1" x14ac:dyDescent="0.2">
      <c r="A1451" s="22"/>
      <c r="B1451" s="49"/>
      <c r="C1451" s="41"/>
      <c r="D1451" s="23"/>
      <c r="E1451" s="24"/>
      <c r="F1451" s="24"/>
      <c r="G1451" s="24"/>
      <c r="H1451" s="24"/>
      <c r="I1451" s="24"/>
      <c r="J1451" s="24"/>
      <c r="K1451" s="24"/>
      <c r="L1451" s="24"/>
      <c r="M1451" s="24"/>
      <c r="N1451" s="25"/>
      <c r="O1451" s="24"/>
      <c r="P1451" s="24"/>
      <c r="Q1451" s="24"/>
      <c r="R1451" s="24"/>
      <c r="S1451" s="35"/>
      <c r="T1451" s="53"/>
      <c r="U1451" s="34"/>
      <c r="V1451" s="24"/>
      <c r="W1451" s="24"/>
      <c r="X1451" s="35"/>
    </row>
    <row r="1452" spans="1:24" ht="20" customHeight="1" x14ac:dyDescent="0.2">
      <c r="A1452" s="22"/>
      <c r="B1452" s="49"/>
      <c r="C1452" s="41"/>
      <c r="D1452" s="23"/>
      <c r="E1452" s="24"/>
      <c r="F1452" s="24"/>
      <c r="G1452" s="24"/>
      <c r="H1452" s="24"/>
      <c r="I1452" s="24"/>
      <c r="J1452" s="24"/>
      <c r="K1452" s="24"/>
      <c r="L1452" s="24"/>
      <c r="M1452" s="24"/>
      <c r="N1452" s="25"/>
      <c r="O1452" s="24"/>
      <c r="P1452" s="24"/>
      <c r="Q1452" s="24"/>
      <c r="R1452" s="24"/>
      <c r="S1452" s="35"/>
      <c r="T1452" s="53"/>
      <c r="U1452" s="34"/>
      <c r="V1452" s="24"/>
      <c r="W1452" s="24"/>
      <c r="X1452" s="35"/>
    </row>
    <row r="1453" spans="1:24" ht="20" customHeight="1" x14ac:dyDescent="0.2">
      <c r="A1453" s="22"/>
      <c r="B1453" s="49"/>
      <c r="C1453" s="41"/>
      <c r="D1453" s="23"/>
      <c r="E1453" s="24"/>
      <c r="F1453" s="24"/>
      <c r="G1453" s="24"/>
      <c r="H1453" s="24"/>
      <c r="I1453" s="24"/>
      <c r="J1453" s="24"/>
      <c r="K1453" s="24"/>
      <c r="L1453" s="24"/>
      <c r="M1453" s="24"/>
      <c r="N1453" s="25"/>
      <c r="O1453" s="24"/>
      <c r="P1453" s="24"/>
      <c r="Q1453" s="24"/>
      <c r="R1453" s="24"/>
      <c r="S1453" s="35"/>
      <c r="T1453" s="53"/>
      <c r="U1453" s="34"/>
      <c r="V1453" s="24"/>
      <c r="W1453" s="24"/>
      <c r="X1453" s="35"/>
    </row>
    <row r="1454" spans="1:24" ht="20" customHeight="1" x14ac:dyDescent="0.2">
      <c r="A1454" s="22"/>
      <c r="B1454" s="49"/>
      <c r="C1454" s="41"/>
      <c r="D1454" s="23"/>
      <c r="E1454" s="24"/>
      <c r="F1454" s="24"/>
      <c r="G1454" s="24"/>
      <c r="H1454" s="24"/>
      <c r="I1454" s="24"/>
      <c r="J1454" s="24"/>
      <c r="K1454" s="24"/>
      <c r="L1454" s="24"/>
      <c r="M1454" s="24"/>
      <c r="N1454" s="25"/>
      <c r="O1454" s="24"/>
      <c r="P1454" s="24"/>
      <c r="Q1454" s="24"/>
      <c r="R1454" s="24"/>
      <c r="S1454" s="35"/>
      <c r="T1454" s="53"/>
      <c r="U1454" s="34"/>
      <c r="V1454" s="24"/>
      <c r="W1454" s="24"/>
      <c r="X1454" s="35"/>
    </row>
    <row r="1455" spans="1:24" ht="20" customHeight="1" x14ac:dyDescent="0.2">
      <c r="A1455" s="22"/>
      <c r="B1455" s="49"/>
      <c r="C1455" s="41"/>
      <c r="D1455" s="23"/>
      <c r="E1455" s="24"/>
      <c r="F1455" s="24"/>
      <c r="G1455" s="24"/>
      <c r="H1455" s="24"/>
      <c r="I1455" s="24"/>
      <c r="J1455" s="24"/>
      <c r="K1455" s="24"/>
      <c r="L1455" s="24"/>
      <c r="M1455" s="24"/>
      <c r="N1455" s="25"/>
      <c r="O1455" s="24"/>
      <c r="P1455" s="24"/>
      <c r="Q1455" s="24"/>
      <c r="R1455" s="24"/>
      <c r="S1455" s="35"/>
      <c r="T1455" s="53"/>
      <c r="U1455" s="34"/>
      <c r="V1455" s="24"/>
      <c r="W1455" s="24"/>
      <c r="X1455" s="35"/>
    </row>
    <row r="1456" spans="1:24" ht="20" customHeight="1" x14ac:dyDescent="0.2">
      <c r="A1456" s="22"/>
      <c r="B1456" s="49"/>
      <c r="C1456" s="41"/>
      <c r="D1456" s="23"/>
      <c r="E1456" s="24"/>
      <c r="F1456" s="24"/>
      <c r="G1456" s="24"/>
      <c r="H1456" s="24"/>
      <c r="I1456" s="24"/>
      <c r="J1456" s="24"/>
      <c r="K1456" s="24"/>
      <c r="L1456" s="24"/>
      <c r="M1456" s="24"/>
      <c r="N1456" s="25"/>
      <c r="O1456" s="24"/>
      <c r="P1456" s="24"/>
      <c r="Q1456" s="24"/>
      <c r="R1456" s="24"/>
      <c r="S1456" s="35"/>
      <c r="T1456" s="53"/>
      <c r="U1456" s="34"/>
      <c r="V1456" s="24"/>
      <c r="W1456" s="24"/>
      <c r="X1456" s="35"/>
    </row>
    <row r="1457" spans="1:24" ht="20" customHeight="1" x14ac:dyDescent="0.2">
      <c r="A1457" s="22"/>
      <c r="B1457" s="49"/>
      <c r="C1457" s="41"/>
      <c r="D1457" s="23"/>
      <c r="E1457" s="24"/>
      <c r="F1457" s="24"/>
      <c r="G1457" s="24"/>
      <c r="H1457" s="24"/>
      <c r="I1457" s="24"/>
      <c r="J1457" s="24"/>
      <c r="K1457" s="24"/>
      <c r="L1457" s="24"/>
      <c r="M1457" s="24"/>
      <c r="N1457" s="25"/>
      <c r="O1457" s="24"/>
      <c r="P1457" s="24"/>
      <c r="Q1457" s="24"/>
      <c r="R1457" s="24"/>
      <c r="S1457" s="35"/>
      <c r="T1457" s="53"/>
      <c r="U1457" s="34"/>
      <c r="V1457" s="24"/>
      <c r="W1457" s="24"/>
      <c r="X1457" s="35"/>
    </row>
    <row r="1458" spans="1:24" ht="20" customHeight="1" thickBot="1" x14ac:dyDescent="0.25">
      <c r="A1458" s="22"/>
      <c r="B1458" s="50"/>
      <c r="C1458" s="42"/>
      <c r="D1458" s="43"/>
      <c r="E1458" s="37"/>
      <c r="F1458" s="37"/>
      <c r="G1458" s="37"/>
      <c r="H1458" s="37"/>
      <c r="I1458" s="37"/>
      <c r="J1458" s="37"/>
      <c r="K1458" s="37"/>
      <c r="L1458" s="37"/>
      <c r="M1458" s="37"/>
      <c r="N1458" s="44"/>
      <c r="O1458" s="37"/>
      <c r="P1458" s="37"/>
      <c r="Q1458" s="37"/>
      <c r="R1458" s="37"/>
      <c r="S1458" s="38"/>
      <c r="T1458" s="54"/>
      <c r="U1458" s="36"/>
      <c r="V1458" s="37"/>
      <c r="W1458" s="37"/>
      <c r="X1458" s="38"/>
    </row>
    <row r="1459" spans="1:24" ht="20" customHeight="1" x14ac:dyDescent="0.2"/>
  </sheetData>
  <sortState xmlns:xlrd2="http://schemas.microsoft.com/office/spreadsheetml/2017/richdata2" ref="A2:Y699">
    <sortCondition descending="1" ref="S2:S699"/>
  </sortState>
  <mergeCells count="2">
    <mergeCell ref="C1:S1"/>
    <mergeCell ref="U1:X1"/>
  </mergeCell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2EE16-4DE1-984A-A08D-C9D104920967}">
  <dimension ref="A1:X1459"/>
  <sheetViews>
    <sheetView topLeftCell="J1" workbookViewId="0">
      <selection activeCell="J1" sqref="A1:XFD1048576"/>
    </sheetView>
  </sheetViews>
  <sheetFormatPr baseColWidth="10" defaultRowHeight="16" x14ac:dyDescent="0.2"/>
  <cols>
    <col min="1" max="1" width="9.1640625" style="21" hidden="1" customWidth="1"/>
    <col min="2" max="2" width="17.83203125" style="21" bestFit="1" customWidth="1"/>
    <col min="3" max="7" width="10.83203125" style="21"/>
    <col min="8" max="8" width="16.33203125" style="21" bestFit="1" customWidth="1"/>
    <col min="9" max="10" width="18.5" style="21" bestFit="1" customWidth="1"/>
    <col min="11" max="11" width="15.83203125" style="21" bestFit="1" customWidth="1"/>
    <col min="12" max="12" width="13.5" style="21" bestFit="1" customWidth="1"/>
    <col min="13" max="13" width="18.5" style="21" bestFit="1" customWidth="1"/>
    <col min="14" max="14" width="20.6640625" style="21" bestFit="1" customWidth="1"/>
    <col min="15" max="17" width="10.83203125" style="21"/>
    <col min="18" max="18" width="24.6640625" style="21" bestFit="1" customWidth="1"/>
    <col min="19" max="19" width="15.33203125" style="21" bestFit="1" customWidth="1"/>
    <col min="20" max="20" width="17.83203125" style="55" bestFit="1" customWidth="1"/>
    <col min="21" max="22" width="15.33203125" style="21" bestFit="1" customWidth="1"/>
    <col min="23" max="23" width="13" style="21" bestFit="1" customWidth="1"/>
    <col min="24" max="24" width="18.33203125" style="21" bestFit="1" customWidth="1"/>
    <col min="25" max="16384" width="10.83203125" style="21"/>
  </cols>
  <sheetData>
    <row r="1" spans="1:24" s="20" customFormat="1" ht="20" customHeight="1" thickBot="1" x14ac:dyDescent="0.25">
      <c r="C1" s="45" t="s">
        <v>1513</v>
      </c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7"/>
      <c r="T1" s="51" t="s">
        <v>1514</v>
      </c>
      <c r="U1" s="17" t="s">
        <v>1515</v>
      </c>
      <c r="V1" s="18"/>
      <c r="W1" s="18"/>
      <c r="X1" s="19"/>
    </row>
    <row r="2" spans="1:24" ht="20" customHeight="1" thickBot="1" x14ac:dyDescent="0.25">
      <c r="B2" s="48" t="s">
        <v>374</v>
      </c>
      <c r="C2" s="28" t="s">
        <v>375</v>
      </c>
      <c r="D2" s="29" t="s">
        <v>376</v>
      </c>
      <c r="E2" s="29" t="s">
        <v>377</v>
      </c>
      <c r="F2" s="29" t="s">
        <v>378</v>
      </c>
      <c r="G2" s="29" t="s">
        <v>379</v>
      </c>
      <c r="H2" s="29" t="s">
        <v>380</v>
      </c>
      <c r="I2" s="29" t="s">
        <v>1508</v>
      </c>
      <c r="J2" s="29" t="s">
        <v>1509</v>
      </c>
      <c r="K2" s="29" t="s">
        <v>381</v>
      </c>
      <c r="L2" s="29" t="s">
        <v>382</v>
      </c>
      <c r="M2" s="29" t="s">
        <v>383</v>
      </c>
      <c r="N2" s="29" t="s">
        <v>384</v>
      </c>
      <c r="O2" s="29" t="s">
        <v>385</v>
      </c>
      <c r="P2" s="29" t="s">
        <v>386</v>
      </c>
      <c r="Q2" s="29" t="s">
        <v>387</v>
      </c>
      <c r="R2" s="29" t="s">
        <v>1511</v>
      </c>
      <c r="S2" s="30" t="s">
        <v>1512</v>
      </c>
      <c r="T2" s="27" t="s">
        <v>388</v>
      </c>
      <c r="U2" s="28" t="s">
        <v>392</v>
      </c>
      <c r="V2" s="29" t="s">
        <v>393</v>
      </c>
      <c r="W2" s="29" t="s">
        <v>394</v>
      </c>
      <c r="X2" s="30" t="s">
        <v>395</v>
      </c>
    </row>
    <row r="3" spans="1:24" ht="20" customHeight="1" x14ac:dyDescent="0.2">
      <c r="A3" s="22" t="s">
        <v>594</v>
      </c>
      <c r="B3" s="49" t="str">
        <f>SUBSTITUTE(A3,"/Users/timomiessen/Desktop/imagesdk/blackwomen1/","Image_")</f>
        <v>Image_BW_280.jpg</v>
      </c>
      <c r="C3" s="39" t="s">
        <v>390</v>
      </c>
      <c r="D3" s="40" t="s">
        <v>1516</v>
      </c>
      <c r="E3" s="32">
        <v>0</v>
      </c>
      <c r="F3" s="32">
        <v>0</v>
      </c>
      <c r="G3" s="32">
        <v>0</v>
      </c>
      <c r="H3" s="32">
        <v>0</v>
      </c>
      <c r="I3" s="32">
        <v>0</v>
      </c>
      <c r="J3" s="32">
        <v>0</v>
      </c>
      <c r="K3" s="32">
        <v>0</v>
      </c>
      <c r="L3" s="32">
        <v>0</v>
      </c>
      <c r="M3" s="32">
        <v>1</v>
      </c>
      <c r="N3" s="32">
        <v>1</v>
      </c>
      <c r="O3" s="32">
        <v>0</v>
      </c>
      <c r="P3" s="32">
        <v>0</v>
      </c>
      <c r="Q3" s="32">
        <v>0</v>
      </c>
      <c r="R3" s="32" cm="1">
        <f t="array" ref="R3">_xlfn.IFS(H3=1,1,K3=1,1,L3=1,1,M3=1,1,N3=1,1,P3=1,1,TRUE,0)</f>
        <v>1</v>
      </c>
      <c r="S3" s="33">
        <f>IF(AND(G3=1,R3=1),0,R3)</f>
        <v>1</v>
      </c>
      <c r="T3" s="52" t="s">
        <v>4</v>
      </c>
      <c r="U3" s="31" cm="1">
        <f t="array" ref="U3">_xlfn.IFS(T3="UNLIKELY", 1, T3="POSSIBLE", 1, T3="LIKELY",1, T3="VERY_LIKELY", 1, TRUE, 0)</f>
        <v>0</v>
      </c>
      <c r="V3" s="32" cm="1">
        <f t="array" ref="V3">_xlfn.IFS(T3="POSSIBLE", 1, T3="LIKELY",1, T3="VERY_LIKELY", 1, TRUE, 0)</f>
        <v>0</v>
      </c>
      <c r="W3" s="32" cm="1">
        <f t="array" ref="W3">_xlfn.IFS(T3="LIKELY",1, T3="VERY_LIKELY", 1, TRUE, 0)</f>
        <v>0</v>
      </c>
      <c r="X3" s="33" cm="1">
        <f t="array" ref="X3">_xlfn.IFS(T3="VERY_LIKELY", 1, TRUE, 0)</f>
        <v>0</v>
      </c>
    </row>
    <row r="4" spans="1:24" ht="20" customHeight="1" x14ac:dyDescent="0.2">
      <c r="A4" s="22" t="s">
        <v>595</v>
      </c>
      <c r="B4" s="49" t="str">
        <f>SUBSTITUTE(A4,"/Users/timomiessen/Desktop/imagesdk/blackwomen1/","Image_")</f>
        <v>Image_BW_281.jpg</v>
      </c>
      <c r="C4" s="41" t="s">
        <v>390</v>
      </c>
      <c r="D4" s="23" t="s">
        <v>1516</v>
      </c>
      <c r="E4" s="24">
        <v>0</v>
      </c>
      <c r="F4" s="24">
        <v>0</v>
      </c>
      <c r="G4" s="24">
        <v>0</v>
      </c>
      <c r="H4" s="24">
        <v>1</v>
      </c>
      <c r="I4" s="24">
        <v>0</v>
      </c>
      <c r="J4" s="24">
        <v>0</v>
      </c>
      <c r="K4" s="24">
        <v>0</v>
      </c>
      <c r="L4" s="24">
        <v>0</v>
      </c>
      <c r="M4" s="24">
        <v>0</v>
      </c>
      <c r="N4" s="24">
        <v>0</v>
      </c>
      <c r="O4" s="24">
        <v>0</v>
      </c>
      <c r="P4" s="24">
        <v>0</v>
      </c>
      <c r="Q4" s="24">
        <v>0</v>
      </c>
      <c r="R4" s="24" cm="1">
        <f t="array" ref="R4">_xlfn.IFS(H4=1,1,K4=1,1,L4=1,1,M4=1,1,N4=1,1,P4=1,1,TRUE,0)</f>
        <v>1</v>
      </c>
      <c r="S4" s="35">
        <f>IF(AND(G4=1,R4=1),0,R4)</f>
        <v>1</v>
      </c>
      <c r="T4" s="53" t="s">
        <v>12</v>
      </c>
      <c r="U4" s="34" cm="1">
        <f t="array" ref="U4">_xlfn.IFS(T4="UNLIKELY", 1, T4="POSSIBLE", 1, T4="LIKELY",1, T4="VERY_LIKELY", 1, TRUE, 0)</f>
        <v>1</v>
      </c>
      <c r="V4" s="24" cm="1">
        <f t="array" ref="V4">_xlfn.IFS(T4="POSSIBLE", 1, T4="LIKELY",1, T4="VERY_LIKELY", 1, TRUE, 0)</f>
        <v>1</v>
      </c>
      <c r="W4" s="24" cm="1">
        <f t="array" ref="W4">_xlfn.IFS(T4="LIKELY",1, T4="VERY_LIKELY", 1, TRUE, 0)</f>
        <v>1</v>
      </c>
      <c r="X4" s="35" cm="1">
        <f t="array" ref="X4">_xlfn.IFS(T4="VERY_LIKELY", 1, TRUE, 0)</f>
        <v>0</v>
      </c>
    </row>
    <row r="5" spans="1:24" ht="20" customHeight="1" x14ac:dyDescent="0.2">
      <c r="A5" s="22" t="s">
        <v>596</v>
      </c>
      <c r="B5" s="49" t="str">
        <f>SUBSTITUTE(A5,"/Users/timomiessen/Desktop/imagesdk/blackwomen1/","Image_")</f>
        <v>Image_BW_282.jpg</v>
      </c>
      <c r="C5" s="41" t="s">
        <v>390</v>
      </c>
      <c r="D5" s="23" t="s">
        <v>1516</v>
      </c>
      <c r="E5" s="24">
        <v>0</v>
      </c>
      <c r="F5" s="24">
        <v>0</v>
      </c>
      <c r="G5" s="24">
        <v>0</v>
      </c>
      <c r="H5" s="24">
        <v>0</v>
      </c>
      <c r="I5" s="24">
        <v>1</v>
      </c>
      <c r="J5" s="24">
        <v>0</v>
      </c>
      <c r="K5" s="24">
        <v>0</v>
      </c>
      <c r="L5" s="24">
        <v>0</v>
      </c>
      <c r="M5" s="24">
        <v>0</v>
      </c>
      <c r="N5" s="24">
        <v>0</v>
      </c>
      <c r="O5" s="24">
        <v>0</v>
      </c>
      <c r="P5" s="24">
        <v>1</v>
      </c>
      <c r="Q5" s="24">
        <v>0</v>
      </c>
      <c r="R5" s="24" cm="1">
        <f t="array" ref="R5">_xlfn.IFS(H5=1,1,K5=1,1,L5=1,1,M5=1,1,N5=1,1,P5=1,1,TRUE,0)</f>
        <v>1</v>
      </c>
      <c r="S5" s="35">
        <f>IF(AND(G5=1,R5=1),0,R5)</f>
        <v>1</v>
      </c>
      <c r="T5" s="53" t="s">
        <v>113</v>
      </c>
      <c r="U5" s="34" cm="1">
        <f t="array" ref="U5">_xlfn.IFS(T5="UNLIKELY", 1, T5="POSSIBLE", 1, T5="LIKELY",1, T5="VERY_LIKELY", 1, TRUE, 0)</f>
        <v>1</v>
      </c>
      <c r="V5" s="24" cm="1">
        <f t="array" ref="V5">_xlfn.IFS(T5="POSSIBLE", 1, T5="LIKELY",1, T5="VERY_LIKELY", 1, TRUE, 0)</f>
        <v>1</v>
      </c>
      <c r="W5" s="24" cm="1">
        <f t="array" ref="W5">_xlfn.IFS(T5="LIKELY",1, T5="VERY_LIKELY", 1, TRUE, 0)</f>
        <v>1</v>
      </c>
      <c r="X5" s="35" cm="1">
        <f t="array" ref="X5">_xlfn.IFS(T5="VERY_LIKELY", 1, TRUE, 0)</f>
        <v>1</v>
      </c>
    </row>
    <row r="6" spans="1:24" ht="20" customHeight="1" x14ac:dyDescent="0.2">
      <c r="A6" s="22" t="s">
        <v>597</v>
      </c>
      <c r="B6" s="49" t="str">
        <f>SUBSTITUTE(A6,"/Users/timomiessen/Desktop/imagesdk/blackwomen1/","Image_")</f>
        <v>Image_BW_283.jpg</v>
      </c>
      <c r="C6" s="41" t="s">
        <v>390</v>
      </c>
      <c r="D6" s="23" t="s">
        <v>1516</v>
      </c>
      <c r="E6" s="24">
        <v>0</v>
      </c>
      <c r="F6" s="24">
        <v>0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0</v>
      </c>
      <c r="M6" s="24">
        <v>1</v>
      </c>
      <c r="N6" s="24">
        <v>1</v>
      </c>
      <c r="O6" s="24">
        <v>0</v>
      </c>
      <c r="P6" s="24">
        <v>0</v>
      </c>
      <c r="Q6" s="24">
        <v>0</v>
      </c>
      <c r="R6" s="24" cm="1">
        <f t="array" ref="R6">_xlfn.IFS(H6=1,1,K6=1,1,L6=1,1,M6=1,1,N6=1,1,P6=1,1,TRUE,0)</f>
        <v>1</v>
      </c>
      <c r="S6" s="35">
        <f>IF(AND(G6=1,R6=1),0,R6)</f>
        <v>1</v>
      </c>
      <c r="T6" s="53" t="s">
        <v>4</v>
      </c>
      <c r="U6" s="34" cm="1">
        <f t="array" ref="U6">_xlfn.IFS(T6="UNLIKELY", 1, T6="POSSIBLE", 1, T6="LIKELY",1, T6="VERY_LIKELY", 1, TRUE, 0)</f>
        <v>0</v>
      </c>
      <c r="V6" s="24" cm="1">
        <f t="array" ref="V6">_xlfn.IFS(T6="POSSIBLE", 1, T6="LIKELY",1, T6="VERY_LIKELY", 1, TRUE, 0)</f>
        <v>0</v>
      </c>
      <c r="W6" s="24" cm="1">
        <f t="array" ref="W6">_xlfn.IFS(T6="LIKELY",1, T6="VERY_LIKELY", 1, TRUE, 0)</f>
        <v>0</v>
      </c>
      <c r="X6" s="35" cm="1">
        <f t="array" ref="X6">_xlfn.IFS(T6="VERY_LIKELY", 1, TRUE, 0)</f>
        <v>0</v>
      </c>
    </row>
    <row r="7" spans="1:24" ht="20" customHeight="1" x14ac:dyDescent="0.2">
      <c r="A7" s="22" t="s">
        <v>598</v>
      </c>
      <c r="B7" s="49" t="str">
        <f>SUBSTITUTE(A7,"/Users/timomiessen/Desktop/imagesdk/blackwomen1/","Image_")</f>
        <v>Image_BW_284.jpg</v>
      </c>
      <c r="C7" s="41" t="s">
        <v>390</v>
      </c>
      <c r="D7" s="23" t="s">
        <v>1516</v>
      </c>
      <c r="E7" s="24">
        <v>0</v>
      </c>
      <c r="F7" s="24">
        <v>0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1</v>
      </c>
      <c r="N7" s="24">
        <v>1</v>
      </c>
      <c r="O7" s="24">
        <v>0</v>
      </c>
      <c r="P7" s="24">
        <v>0</v>
      </c>
      <c r="Q7" s="24">
        <v>0</v>
      </c>
      <c r="R7" s="24" cm="1">
        <f t="array" ref="R7">_xlfn.IFS(H7=1,1,K7=1,1,L7=1,1,M7=1,1,N7=1,1,P7=1,1,TRUE,0)</f>
        <v>1</v>
      </c>
      <c r="S7" s="35">
        <f>IF(AND(G7=1,R7=1),0,R7)</f>
        <v>1</v>
      </c>
      <c r="T7" s="53" t="s">
        <v>1</v>
      </c>
      <c r="U7" s="34" cm="1">
        <f t="array" ref="U7">_xlfn.IFS(T7="UNLIKELY", 1, T7="POSSIBLE", 1, T7="LIKELY",1, T7="VERY_LIKELY", 1, TRUE, 0)</f>
        <v>1</v>
      </c>
      <c r="V7" s="24" cm="1">
        <f t="array" ref="V7">_xlfn.IFS(T7="POSSIBLE", 1, T7="LIKELY",1, T7="VERY_LIKELY", 1, TRUE, 0)</f>
        <v>0</v>
      </c>
      <c r="W7" s="24" cm="1">
        <f t="array" ref="W7">_xlfn.IFS(T7="LIKELY",1, T7="VERY_LIKELY", 1, TRUE, 0)</f>
        <v>0</v>
      </c>
      <c r="X7" s="35" cm="1">
        <f t="array" ref="X7">_xlfn.IFS(T7="VERY_LIKELY", 1, TRUE, 0)</f>
        <v>0</v>
      </c>
    </row>
    <row r="8" spans="1:24" ht="20" customHeight="1" x14ac:dyDescent="0.2">
      <c r="A8" s="22" t="s">
        <v>599</v>
      </c>
      <c r="B8" s="49" t="str">
        <f>SUBSTITUTE(A8,"/Users/timomiessen/Desktop/imagesdk/blackwomen1/","Image_")</f>
        <v>Image_BW_286.jpg</v>
      </c>
      <c r="C8" s="41" t="s">
        <v>390</v>
      </c>
      <c r="D8" s="23" t="s">
        <v>1516</v>
      </c>
      <c r="E8" s="24">
        <v>0</v>
      </c>
      <c r="F8" s="24">
        <v>0</v>
      </c>
      <c r="G8" s="24">
        <v>0</v>
      </c>
      <c r="H8" s="24">
        <v>1</v>
      </c>
      <c r="I8" s="24">
        <v>0</v>
      </c>
      <c r="J8" s="24">
        <v>0</v>
      </c>
      <c r="K8" s="24">
        <v>0</v>
      </c>
      <c r="L8" s="24">
        <v>0</v>
      </c>
      <c r="M8" s="24">
        <v>0</v>
      </c>
      <c r="N8" s="24">
        <v>0</v>
      </c>
      <c r="O8" s="24">
        <v>0</v>
      </c>
      <c r="P8" s="24">
        <v>0</v>
      </c>
      <c r="Q8" s="24">
        <v>0</v>
      </c>
      <c r="R8" s="24" cm="1">
        <f t="array" ref="R8">_xlfn.IFS(H8=1,1,K8=1,1,L8=1,1,M8=1,1,N8=1,1,P8=1,1,TRUE,0)</f>
        <v>1</v>
      </c>
      <c r="S8" s="35">
        <f>IF(AND(G8=1,R8=1),0,R8)</f>
        <v>1</v>
      </c>
      <c r="T8" s="53" t="s">
        <v>113</v>
      </c>
      <c r="U8" s="34" cm="1">
        <f t="array" ref="U8">_xlfn.IFS(T8="UNLIKELY", 1, T8="POSSIBLE", 1, T8="LIKELY",1, T8="VERY_LIKELY", 1, TRUE, 0)</f>
        <v>1</v>
      </c>
      <c r="V8" s="24" cm="1">
        <f t="array" ref="V8">_xlfn.IFS(T8="POSSIBLE", 1, T8="LIKELY",1, T8="VERY_LIKELY", 1, TRUE, 0)</f>
        <v>1</v>
      </c>
      <c r="W8" s="24" cm="1">
        <f t="array" ref="W8">_xlfn.IFS(T8="LIKELY",1, T8="VERY_LIKELY", 1, TRUE, 0)</f>
        <v>1</v>
      </c>
      <c r="X8" s="35" cm="1">
        <f t="array" ref="X8">_xlfn.IFS(T8="VERY_LIKELY", 1, TRUE, 0)</f>
        <v>1</v>
      </c>
    </row>
    <row r="9" spans="1:24" ht="20" customHeight="1" x14ac:dyDescent="0.2">
      <c r="A9" s="22" t="s">
        <v>600</v>
      </c>
      <c r="B9" s="49" t="str">
        <f>SUBSTITUTE(A9,"/Users/timomiessen/Desktop/imagesdk/blackwomen1/","Image_")</f>
        <v>Image_BW_287.jpg</v>
      </c>
      <c r="C9" s="41" t="s">
        <v>390</v>
      </c>
      <c r="D9" s="23" t="s">
        <v>1516</v>
      </c>
      <c r="E9" s="24">
        <v>0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1</v>
      </c>
      <c r="M9" s="24">
        <v>0</v>
      </c>
      <c r="N9" s="24">
        <v>0</v>
      </c>
      <c r="O9" s="24">
        <v>0</v>
      </c>
      <c r="P9" s="24">
        <v>1</v>
      </c>
      <c r="Q9" s="24">
        <v>0</v>
      </c>
      <c r="R9" s="24" cm="1">
        <f t="array" ref="R9">_xlfn.IFS(H9=1,1,K9=1,1,L9=1,1,M9=1,1,N9=1,1,P9=1,1,TRUE,0)</f>
        <v>1</v>
      </c>
      <c r="S9" s="35">
        <f>IF(AND(G9=1,R9=1),0,R9)</f>
        <v>1</v>
      </c>
      <c r="T9" s="53" t="s">
        <v>113</v>
      </c>
      <c r="U9" s="34" cm="1">
        <f t="array" ref="U9">_xlfn.IFS(T9="UNLIKELY", 1, T9="POSSIBLE", 1, T9="LIKELY",1, T9="VERY_LIKELY", 1, TRUE, 0)</f>
        <v>1</v>
      </c>
      <c r="V9" s="24" cm="1">
        <f t="array" ref="V9">_xlfn.IFS(T9="POSSIBLE", 1, T9="LIKELY",1, T9="VERY_LIKELY", 1, TRUE, 0)</f>
        <v>1</v>
      </c>
      <c r="W9" s="24" cm="1">
        <f t="array" ref="W9">_xlfn.IFS(T9="LIKELY",1, T9="VERY_LIKELY", 1, TRUE, 0)</f>
        <v>1</v>
      </c>
      <c r="X9" s="35" cm="1">
        <f t="array" ref="X9">_xlfn.IFS(T9="VERY_LIKELY", 1, TRUE, 0)</f>
        <v>1</v>
      </c>
    </row>
    <row r="10" spans="1:24" ht="20" customHeight="1" x14ac:dyDescent="0.2">
      <c r="A10" s="22" t="s">
        <v>601</v>
      </c>
      <c r="B10" s="49" t="str">
        <f>SUBSTITUTE(A10,"/Users/timomiessen/Desktop/imagesdk/blackwomen1/","Image_")</f>
        <v>Image_BW_288.jpg</v>
      </c>
      <c r="C10" s="41" t="s">
        <v>390</v>
      </c>
      <c r="D10" s="23" t="s">
        <v>1516</v>
      </c>
      <c r="E10" s="24">
        <v>0</v>
      </c>
      <c r="F10" s="24">
        <v>0</v>
      </c>
      <c r="G10" s="24">
        <v>0</v>
      </c>
      <c r="H10" s="24">
        <v>0</v>
      </c>
      <c r="I10" s="24">
        <v>0</v>
      </c>
      <c r="J10" s="24">
        <v>0</v>
      </c>
      <c r="K10" s="24">
        <v>0</v>
      </c>
      <c r="L10" s="24">
        <v>0</v>
      </c>
      <c r="M10" s="24">
        <v>1</v>
      </c>
      <c r="N10" s="24">
        <v>1</v>
      </c>
      <c r="O10" s="24">
        <v>0</v>
      </c>
      <c r="P10" s="24">
        <v>0</v>
      </c>
      <c r="Q10" s="24">
        <v>0</v>
      </c>
      <c r="R10" s="24" cm="1">
        <f t="array" ref="R10">_xlfn.IFS(H10=1,1,K10=1,1,L10=1,1,M10=1,1,N10=1,1,P10=1,1,TRUE,0)</f>
        <v>1</v>
      </c>
      <c r="S10" s="35">
        <f>IF(AND(G10=1,R10=1),0,R10)</f>
        <v>1</v>
      </c>
      <c r="T10" s="53" t="s">
        <v>1</v>
      </c>
      <c r="U10" s="34" cm="1">
        <f t="array" ref="U10">_xlfn.IFS(T10="UNLIKELY", 1, T10="POSSIBLE", 1, T10="LIKELY",1, T10="VERY_LIKELY", 1, TRUE, 0)</f>
        <v>1</v>
      </c>
      <c r="V10" s="24" cm="1">
        <f t="array" ref="V10">_xlfn.IFS(T10="POSSIBLE", 1, T10="LIKELY",1, T10="VERY_LIKELY", 1, TRUE, 0)</f>
        <v>0</v>
      </c>
      <c r="W10" s="24" cm="1">
        <f t="array" ref="W10">_xlfn.IFS(T10="LIKELY",1, T10="VERY_LIKELY", 1, TRUE, 0)</f>
        <v>0</v>
      </c>
      <c r="X10" s="35" cm="1">
        <f t="array" ref="X10">_xlfn.IFS(T10="VERY_LIKELY", 1, TRUE, 0)</f>
        <v>0</v>
      </c>
    </row>
    <row r="11" spans="1:24" ht="20" customHeight="1" x14ac:dyDescent="0.2">
      <c r="A11" s="22" t="s">
        <v>603</v>
      </c>
      <c r="B11" s="49" t="str">
        <f>SUBSTITUTE(A11,"/Users/timomiessen/Desktop/imagesdk/blackwomen1/","Image_")</f>
        <v>Image_BW_290.jpg</v>
      </c>
      <c r="C11" s="41" t="s">
        <v>390</v>
      </c>
      <c r="D11" s="23" t="s">
        <v>1516</v>
      </c>
      <c r="E11" s="24">
        <v>0</v>
      </c>
      <c r="F11" s="24">
        <v>0</v>
      </c>
      <c r="G11" s="24">
        <v>0</v>
      </c>
      <c r="H11" s="24">
        <v>1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1</v>
      </c>
      <c r="Q11" s="24">
        <v>0</v>
      </c>
      <c r="R11" s="24" cm="1">
        <f t="array" ref="R11">_xlfn.IFS(H11=1,1,K11=1,1,L11=1,1,M11=1,1,N11=1,1,P11=1,1,TRUE,0)</f>
        <v>1</v>
      </c>
      <c r="S11" s="35">
        <f>IF(AND(G11=1,R11=1),0,R11)</f>
        <v>1</v>
      </c>
      <c r="T11" s="53" t="s">
        <v>113</v>
      </c>
      <c r="U11" s="34" cm="1">
        <f t="array" ref="U11">_xlfn.IFS(T11="UNLIKELY", 1, T11="POSSIBLE", 1, T11="LIKELY",1, T11="VERY_LIKELY", 1, TRUE, 0)</f>
        <v>1</v>
      </c>
      <c r="V11" s="24" cm="1">
        <f t="array" ref="V11">_xlfn.IFS(T11="POSSIBLE", 1, T11="LIKELY",1, T11="VERY_LIKELY", 1, TRUE, 0)</f>
        <v>1</v>
      </c>
      <c r="W11" s="24" cm="1">
        <f t="array" ref="W11">_xlfn.IFS(T11="LIKELY",1, T11="VERY_LIKELY", 1, TRUE, 0)</f>
        <v>1</v>
      </c>
      <c r="X11" s="35" cm="1">
        <f t="array" ref="X11">_xlfn.IFS(T11="VERY_LIKELY", 1, TRUE, 0)</f>
        <v>1</v>
      </c>
    </row>
    <row r="12" spans="1:24" ht="20" customHeight="1" x14ac:dyDescent="0.2">
      <c r="A12" s="22" t="s">
        <v>605</v>
      </c>
      <c r="B12" s="49" t="str">
        <f>SUBSTITUTE(A12,"/Users/timomiessen/Desktop/imagesdk/blackwomen1/","Image_")</f>
        <v>Image_BW_292.jpg</v>
      </c>
      <c r="C12" s="41" t="s">
        <v>390</v>
      </c>
      <c r="D12" s="23" t="s">
        <v>1516</v>
      </c>
      <c r="E12" s="24">
        <v>0</v>
      </c>
      <c r="F12" s="24">
        <v>0</v>
      </c>
      <c r="G12" s="24">
        <v>0</v>
      </c>
      <c r="H12" s="24">
        <v>0</v>
      </c>
      <c r="I12" s="24">
        <v>0</v>
      </c>
      <c r="J12" s="24">
        <v>0</v>
      </c>
      <c r="K12" s="24">
        <v>0</v>
      </c>
      <c r="L12" s="24">
        <v>0</v>
      </c>
      <c r="M12" s="24">
        <v>0</v>
      </c>
      <c r="N12" s="24">
        <v>1</v>
      </c>
      <c r="O12" s="24">
        <v>0</v>
      </c>
      <c r="P12" s="24">
        <v>0</v>
      </c>
      <c r="Q12" s="24">
        <v>0</v>
      </c>
      <c r="R12" s="24" cm="1">
        <f t="array" ref="R12">_xlfn.IFS(H12=1,1,K12=1,1,L12=1,1,M12=1,1,N12=1,1,P12=1,1,TRUE,0)</f>
        <v>1</v>
      </c>
      <c r="S12" s="35">
        <f>IF(AND(G12=1,R12=1),0,R12)</f>
        <v>1</v>
      </c>
      <c r="T12" s="53" t="s">
        <v>12</v>
      </c>
      <c r="U12" s="34" cm="1">
        <f t="array" ref="U12">_xlfn.IFS(T12="UNLIKELY", 1, T12="POSSIBLE", 1, T12="LIKELY",1, T12="VERY_LIKELY", 1, TRUE, 0)</f>
        <v>1</v>
      </c>
      <c r="V12" s="24" cm="1">
        <f t="array" ref="V12">_xlfn.IFS(T12="POSSIBLE", 1, T12="LIKELY",1, T12="VERY_LIKELY", 1, TRUE, 0)</f>
        <v>1</v>
      </c>
      <c r="W12" s="24" cm="1">
        <f t="array" ref="W12">_xlfn.IFS(T12="LIKELY",1, T12="VERY_LIKELY", 1, TRUE, 0)</f>
        <v>1</v>
      </c>
      <c r="X12" s="35" cm="1">
        <f t="array" ref="X12">_xlfn.IFS(T12="VERY_LIKELY", 1, TRUE, 0)</f>
        <v>0</v>
      </c>
    </row>
    <row r="13" spans="1:24" ht="20" customHeight="1" x14ac:dyDescent="0.2">
      <c r="A13" s="22" t="s">
        <v>606</v>
      </c>
      <c r="B13" s="49" t="str">
        <f>SUBSTITUTE(A13,"/Users/timomiessen/Desktop/imagesdk/blackwomen1/","Image_")</f>
        <v>Image_BW_293.jpg</v>
      </c>
      <c r="C13" s="41" t="s">
        <v>390</v>
      </c>
      <c r="D13" s="23" t="s">
        <v>1516</v>
      </c>
      <c r="E13" s="24">
        <v>0</v>
      </c>
      <c r="F13" s="24">
        <v>0</v>
      </c>
      <c r="G13" s="24">
        <v>0</v>
      </c>
      <c r="H13" s="24">
        <v>0</v>
      </c>
      <c r="I13" s="24">
        <v>0</v>
      </c>
      <c r="J13" s="24">
        <v>0</v>
      </c>
      <c r="K13" s="24">
        <v>0</v>
      </c>
      <c r="L13" s="24">
        <v>0</v>
      </c>
      <c r="M13" s="24">
        <v>1</v>
      </c>
      <c r="N13" s="24">
        <v>1</v>
      </c>
      <c r="O13" s="24">
        <v>0</v>
      </c>
      <c r="P13" s="24">
        <v>0</v>
      </c>
      <c r="Q13" s="24">
        <v>0</v>
      </c>
      <c r="R13" s="24" cm="1">
        <f t="array" ref="R13">_xlfn.IFS(H13=1,1,K13=1,1,L13=1,1,M13=1,1,N13=1,1,P13=1,1,TRUE,0)</f>
        <v>1</v>
      </c>
      <c r="S13" s="35">
        <f>IF(AND(G13=1,R13=1),0,R13)</f>
        <v>1</v>
      </c>
      <c r="T13" s="53" t="s">
        <v>2</v>
      </c>
      <c r="U13" s="34" cm="1">
        <f t="array" ref="U13">_xlfn.IFS(T13="UNLIKELY", 1, T13="POSSIBLE", 1, T13="LIKELY",1, T13="VERY_LIKELY", 1, TRUE, 0)</f>
        <v>1</v>
      </c>
      <c r="V13" s="24" cm="1">
        <f t="array" ref="V13">_xlfn.IFS(T13="POSSIBLE", 1, T13="LIKELY",1, T13="VERY_LIKELY", 1, TRUE, 0)</f>
        <v>1</v>
      </c>
      <c r="W13" s="24" cm="1">
        <f t="array" ref="W13">_xlfn.IFS(T13="LIKELY",1, T13="VERY_LIKELY", 1, TRUE, 0)</f>
        <v>0</v>
      </c>
      <c r="X13" s="35" cm="1">
        <f t="array" ref="X13">_xlfn.IFS(T13="VERY_LIKELY", 1, TRUE, 0)</f>
        <v>0</v>
      </c>
    </row>
    <row r="14" spans="1:24" ht="20" customHeight="1" x14ac:dyDescent="0.2">
      <c r="A14" s="22" t="s">
        <v>607</v>
      </c>
      <c r="B14" s="49" t="str">
        <f>SUBSTITUTE(A14,"/Users/timomiessen/Desktop/imagesdk/blackwomen1/","Image_")</f>
        <v>Image_BW_294.jpg</v>
      </c>
      <c r="C14" s="41" t="s">
        <v>390</v>
      </c>
      <c r="D14" s="23" t="s">
        <v>1516</v>
      </c>
      <c r="E14" s="24">
        <v>0</v>
      </c>
      <c r="F14" s="24">
        <v>0</v>
      </c>
      <c r="G14" s="24">
        <v>0</v>
      </c>
      <c r="H14" s="24">
        <v>0</v>
      </c>
      <c r="I14" s="24">
        <v>0</v>
      </c>
      <c r="J14" s="24">
        <v>0</v>
      </c>
      <c r="K14" s="24">
        <v>0</v>
      </c>
      <c r="L14" s="24">
        <v>0</v>
      </c>
      <c r="M14" s="24">
        <v>1</v>
      </c>
      <c r="N14" s="24">
        <v>0</v>
      </c>
      <c r="O14" s="24">
        <v>0</v>
      </c>
      <c r="P14" s="24">
        <v>1</v>
      </c>
      <c r="Q14" s="24">
        <v>0</v>
      </c>
      <c r="R14" s="24" cm="1">
        <f t="array" ref="R14">_xlfn.IFS(H14=1,1,K14=1,1,L14=1,1,M14=1,1,N14=1,1,P14=1,1,TRUE,0)</f>
        <v>1</v>
      </c>
      <c r="S14" s="35">
        <f>IF(AND(G14=1,R14=1),0,R14)</f>
        <v>1</v>
      </c>
      <c r="T14" s="53" t="s">
        <v>113</v>
      </c>
      <c r="U14" s="34" cm="1">
        <f t="array" ref="U14">_xlfn.IFS(T14="UNLIKELY", 1, T14="POSSIBLE", 1, T14="LIKELY",1, T14="VERY_LIKELY", 1, TRUE, 0)</f>
        <v>1</v>
      </c>
      <c r="V14" s="24" cm="1">
        <f t="array" ref="V14">_xlfn.IFS(T14="POSSIBLE", 1, T14="LIKELY",1, T14="VERY_LIKELY", 1, TRUE, 0)</f>
        <v>1</v>
      </c>
      <c r="W14" s="24" cm="1">
        <f t="array" ref="W14">_xlfn.IFS(T14="LIKELY",1, T14="VERY_LIKELY", 1, TRUE, 0)</f>
        <v>1</v>
      </c>
      <c r="X14" s="35" cm="1">
        <f t="array" ref="X14">_xlfn.IFS(T14="VERY_LIKELY", 1, TRUE, 0)</f>
        <v>1</v>
      </c>
    </row>
    <row r="15" spans="1:24" ht="20" customHeight="1" x14ac:dyDescent="0.2">
      <c r="A15" s="22" t="s">
        <v>608</v>
      </c>
      <c r="B15" s="49" t="str">
        <f>SUBSTITUTE(A15,"/Users/timomiessen/Desktop/imagesdk/blackwomen1/","Image_")</f>
        <v>Image_BW_295.jpg</v>
      </c>
      <c r="C15" s="41" t="s">
        <v>390</v>
      </c>
      <c r="D15" s="23" t="s">
        <v>1516</v>
      </c>
      <c r="E15" s="24">
        <v>0</v>
      </c>
      <c r="F15" s="24">
        <v>0</v>
      </c>
      <c r="G15" s="24">
        <v>0</v>
      </c>
      <c r="H15" s="24">
        <v>1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1</v>
      </c>
      <c r="Q15" s="24">
        <v>0</v>
      </c>
      <c r="R15" s="24" cm="1">
        <f t="array" ref="R15">_xlfn.IFS(H15=1,1,K15=1,1,L15=1,1,M15=1,1,N15=1,1,P15=1,1,TRUE,0)</f>
        <v>1</v>
      </c>
      <c r="S15" s="35">
        <f>IF(AND(G15=1,R15=1),0,R15)</f>
        <v>1</v>
      </c>
      <c r="T15" s="53" t="s">
        <v>12</v>
      </c>
      <c r="U15" s="34" cm="1">
        <f t="array" ref="U15">_xlfn.IFS(T15="UNLIKELY", 1, T15="POSSIBLE", 1, T15="LIKELY",1, T15="VERY_LIKELY", 1, TRUE, 0)</f>
        <v>1</v>
      </c>
      <c r="V15" s="24" cm="1">
        <f t="array" ref="V15">_xlfn.IFS(T15="POSSIBLE", 1, T15="LIKELY",1, T15="VERY_LIKELY", 1, TRUE, 0)</f>
        <v>1</v>
      </c>
      <c r="W15" s="24" cm="1">
        <f t="array" ref="W15">_xlfn.IFS(T15="LIKELY",1, T15="VERY_LIKELY", 1, TRUE, 0)</f>
        <v>1</v>
      </c>
      <c r="X15" s="35" cm="1">
        <f t="array" ref="X15">_xlfn.IFS(T15="VERY_LIKELY", 1, TRUE, 0)</f>
        <v>0</v>
      </c>
    </row>
    <row r="16" spans="1:24" ht="20" customHeight="1" x14ac:dyDescent="0.2">
      <c r="A16" s="22" t="s">
        <v>609</v>
      </c>
      <c r="B16" s="49" t="str">
        <f>SUBSTITUTE(A16,"/Users/timomiessen/Desktop/imagesdk/blackwomen1/","Image_")</f>
        <v>Image_BW_296.jpg</v>
      </c>
      <c r="C16" s="41" t="s">
        <v>390</v>
      </c>
      <c r="D16" s="23" t="s">
        <v>1516</v>
      </c>
      <c r="E16" s="24">
        <v>0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0</v>
      </c>
      <c r="M16" s="24">
        <v>1</v>
      </c>
      <c r="N16" s="24">
        <v>1</v>
      </c>
      <c r="O16" s="24">
        <v>0</v>
      </c>
      <c r="P16" s="24">
        <v>0</v>
      </c>
      <c r="Q16" s="24">
        <v>0</v>
      </c>
      <c r="R16" s="24" cm="1">
        <f t="array" ref="R16">_xlfn.IFS(H16=1,1,K16=1,1,L16=1,1,M16=1,1,N16=1,1,P16=1,1,TRUE,0)</f>
        <v>1</v>
      </c>
      <c r="S16" s="35">
        <f>IF(AND(G16=1,R16=1),0,R16)</f>
        <v>1</v>
      </c>
      <c r="T16" s="53" t="s">
        <v>1</v>
      </c>
      <c r="U16" s="34" cm="1">
        <f t="array" ref="U16">_xlfn.IFS(T16="UNLIKELY", 1, T16="POSSIBLE", 1, T16="LIKELY",1, T16="VERY_LIKELY", 1, TRUE, 0)</f>
        <v>1</v>
      </c>
      <c r="V16" s="24" cm="1">
        <f t="array" ref="V16">_xlfn.IFS(T16="POSSIBLE", 1, T16="LIKELY",1, T16="VERY_LIKELY", 1, TRUE, 0)</f>
        <v>0</v>
      </c>
      <c r="W16" s="24" cm="1">
        <f t="array" ref="W16">_xlfn.IFS(T16="LIKELY",1, T16="VERY_LIKELY", 1, TRUE, 0)</f>
        <v>0</v>
      </c>
      <c r="X16" s="35" cm="1">
        <f t="array" ref="X16">_xlfn.IFS(T16="VERY_LIKELY", 1, TRUE, 0)</f>
        <v>0</v>
      </c>
    </row>
    <row r="17" spans="1:24" ht="20" customHeight="1" x14ac:dyDescent="0.2">
      <c r="A17" s="22" t="s">
        <v>611</v>
      </c>
      <c r="B17" s="49" t="str">
        <f>SUBSTITUTE(A17,"/Users/timomiessen/Desktop/imagesdk/blackwomen1/","Image_")</f>
        <v>Image_BW_298.jpg</v>
      </c>
      <c r="C17" s="41" t="s">
        <v>390</v>
      </c>
      <c r="D17" s="23" t="s">
        <v>1516</v>
      </c>
      <c r="E17" s="24">
        <v>0</v>
      </c>
      <c r="F17" s="24">
        <v>0</v>
      </c>
      <c r="G17" s="24">
        <v>0</v>
      </c>
      <c r="H17" s="24">
        <v>0</v>
      </c>
      <c r="I17" s="24">
        <v>0</v>
      </c>
      <c r="J17" s="24">
        <v>0</v>
      </c>
      <c r="K17" s="24">
        <v>0</v>
      </c>
      <c r="L17" s="24">
        <v>1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 cm="1">
        <f t="array" ref="R17">_xlfn.IFS(H17=1,1,K17=1,1,L17=1,1,M17=1,1,N17=1,1,P17=1,1,TRUE,0)</f>
        <v>1</v>
      </c>
      <c r="S17" s="35">
        <f>IF(AND(G17=1,R17=1),0,R17)</f>
        <v>1</v>
      </c>
      <c r="T17" s="53" t="s">
        <v>113</v>
      </c>
      <c r="U17" s="34" cm="1">
        <f t="array" ref="U17">_xlfn.IFS(T17="UNLIKELY", 1, T17="POSSIBLE", 1, T17="LIKELY",1, T17="VERY_LIKELY", 1, TRUE, 0)</f>
        <v>1</v>
      </c>
      <c r="V17" s="24" cm="1">
        <f t="array" ref="V17">_xlfn.IFS(T17="POSSIBLE", 1, T17="LIKELY",1, T17="VERY_LIKELY", 1, TRUE, 0)</f>
        <v>1</v>
      </c>
      <c r="W17" s="24" cm="1">
        <f t="array" ref="W17">_xlfn.IFS(T17="LIKELY",1, T17="VERY_LIKELY", 1, TRUE, 0)</f>
        <v>1</v>
      </c>
      <c r="X17" s="35" cm="1">
        <f t="array" ref="X17">_xlfn.IFS(T17="VERY_LIKELY", 1, TRUE, 0)</f>
        <v>1</v>
      </c>
    </row>
    <row r="18" spans="1:24" ht="20" customHeight="1" x14ac:dyDescent="0.2">
      <c r="A18" s="22" t="s">
        <v>614</v>
      </c>
      <c r="B18" s="49" t="str">
        <f>SUBSTITUTE(A18,"/Users/timomiessen/Desktop/imagesdk/blackwomen1/","Image_")</f>
        <v>Image_BW_300.jpg</v>
      </c>
      <c r="C18" s="41" t="s">
        <v>390</v>
      </c>
      <c r="D18" s="23" t="s">
        <v>1516</v>
      </c>
      <c r="E18" s="24">
        <v>0</v>
      </c>
      <c r="F18" s="24">
        <v>0</v>
      </c>
      <c r="G18" s="24">
        <v>0</v>
      </c>
      <c r="H18" s="24">
        <v>0</v>
      </c>
      <c r="I18" s="24">
        <v>0</v>
      </c>
      <c r="J18" s="24">
        <v>0</v>
      </c>
      <c r="K18" s="24">
        <v>0</v>
      </c>
      <c r="L18" s="24">
        <v>0</v>
      </c>
      <c r="M18" s="24">
        <v>1</v>
      </c>
      <c r="N18" s="24">
        <v>1</v>
      </c>
      <c r="O18" s="24">
        <v>0</v>
      </c>
      <c r="P18" s="24">
        <v>0</v>
      </c>
      <c r="Q18" s="24">
        <v>0</v>
      </c>
      <c r="R18" s="24" cm="1">
        <f t="array" ref="R18">_xlfn.IFS(H18=1,1,K18=1,1,L18=1,1,M18=1,1,N18=1,1,P18=1,1,TRUE,0)</f>
        <v>1</v>
      </c>
      <c r="S18" s="35">
        <f>IF(AND(G18=1,R18=1),0,R18)</f>
        <v>1</v>
      </c>
      <c r="T18" s="53" t="s">
        <v>12</v>
      </c>
      <c r="U18" s="34" cm="1">
        <f t="array" ref="U18">_xlfn.IFS(T18="UNLIKELY", 1, T18="POSSIBLE", 1, T18="LIKELY",1, T18="VERY_LIKELY", 1, TRUE, 0)</f>
        <v>1</v>
      </c>
      <c r="V18" s="24" cm="1">
        <f t="array" ref="V18">_xlfn.IFS(T18="POSSIBLE", 1, T18="LIKELY",1, T18="VERY_LIKELY", 1, TRUE, 0)</f>
        <v>1</v>
      </c>
      <c r="W18" s="24" cm="1">
        <f t="array" ref="W18">_xlfn.IFS(T18="LIKELY",1, T18="VERY_LIKELY", 1, TRUE, 0)</f>
        <v>1</v>
      </c>
      <c r="X18" s="35" cm="1">
        <f t="array" ref="X18">_xlfn.IFS(T18="VERY_LIKELY", 1, TRUE, 0)</f>
        <v>0</v>
      </c>
    </row>
    <row r="19" spans="1:24" ht="20" customHeight="1" x14ac:dyDescent="0.2">
      <c r="A19" s="22" t="s">
        <v>615</v>
      </c>
      <c r="B19" s="49" t="str">
        <f>SUBSTITUTE(A19,"/Users/timomiessen/Desktop/imagesdk/blackwomen1/","Image_")</f>
        <v>Image_BW_301.jpg</v>
      </c>
      <c r="C19" s="41" t="s">
        <v>390</v>
      </c>
      <c r="D19" s="23" t="s">
        <v>1516</v>
      </c>
      <c r="E19" s="24">
        <v>0</v>
      </c>
      <c r="F19" s="24">
        <v>0</v>
      </c>
      <c r="G19" s="24">
        <v>0</v>
      </c>
      <c r="H19" s="24">
        <v>0</v>
      </c>
      <c r="I19" s="24">
        <v>0</v>
      </c>
      <c r="J19" s="24">
        <v>0</v>
      </c>
      <c r="K19" s="24">
        <v>0</v>
      </c>
      <c r="L19" s="24">
        <v>1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 cm="1">
        <f t="array" ref="R19">_xlfn.IFS(H19=1,1,K19=1,1,L19=1,1,M19=1,1,N19=1,1,P19=1,1,TRUE,0)</f>
        <v>1</v>
      </c>
      <c r="S19" s="35">
        <f>IF(AND(G19=1,R19=1),0,R19)</f>
        <v>1</v>
      </c>
      <c r="T19" s="53" t="s">
        <v>113</v>
      </c>
      <c r="U19" s="34" cm="1">
        <f t="array" ref="U19">_xlfn.IFS(T19="UNLIKELY", 1, T19="POSSIBLE", 1, T19="LIKELY",1, T19="VERY_LIKELY", 1, TRUE, 0)</f>
        <v>1</v>
      </c>
      <c r="V19" s="24" cm="1">
        <f t="array" ref="V19">_xlfn.IFS(T19="POSSIBLE", 1, T19="LIKELY",1, T19="VERY_LIKELY", 1, TRUE, 0)</f>
        <v>1</v>
      </c>
      <c r="W19" s="24" cm="1">
        <f t="array" ref="W19">_xlfn.IFS(T19="LIKELY",1, T19="VERY_LIKELY", 1, TRUE, 0)</f>
        <v>1</v>
      </c>
      <c r="X19" s="35" cm="1">
        <f t="array" ref="X19">_xlfn.IFS(T19="VERY_LIKELY", 1, TRUE, 0)</f>
        <v>1</v>
      </c>
    </row>
    <row r="20" spans="1:24" ht="20" customHeight="1" x14ac:dyDescent="0.2">
      <c r="A20" s="22" t="s">
        <v>616</v>
      </c>
      <c r="B20" s="49" t="str">
        <f>SUBSTITUTE(A20,"/Users/timomiessen/Desktop/imagesdk/blackwomen1/","Image_")</f>
        <v>Image_BW_302.jpg</v>
      </c>
      <c r="C20" s="41" t="s">
        <v>390</v>
      </c>
      <c r="D20" s="23" t="s">
        <v>1516</v>
      </c>
      <c r="E20" s="24">
        <v>0</v>
      </c>
      <c r="F20" s="24">
        <v>0</v>
      </c>
      <c r="G20" s="24">
        <v>0</v>
      </c>
      <c r="H20" s="24">
        <v>0</v>
      </c>
      <c r="I20" s="24">
        <v>0</v>
      </c>
      <c r="J20" s="24">
        <v>0</v>
      </c>
      <c r="K20" s="24">
        <v>0</v>
      </c>
      <c r="L20" s="24">
        <v>1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 cm="1">
        <f t="array" ref="R20">_xlfn.IFS(H20=1,1,K20=1,1,L20=1,1,M20=1,1,N20=1,1,P20=1,1,TRUE,0)</f>
        <v>1</v>
      </c>
      <c r="S20" s="35">
        <f>IF(AND(G20=1,R20=1),0,R20)</f>
        <v>1</v>
      </c>
      <c r="T20" s="53" t="s">
        <v>113</v>
      </c>
      <c r="U20" s="34" cm="1">
        <f t="array" ref="U20">_xlfn.IFS(T20="UNLIKELY", 1, T20="POSSIBLE", 1, T20="LIKELY",1, T20="VERY_LIKELY", 1, TRUE, 0)</f>
        <v>1</v>
      </c>
      <c r="V20" s="24" cm="1">
        <f t="array" ref="V20">_xlfn.IFS(T20="POSSIBLE", 1, T20="LIKELY",1, T20="VERY_LIKELY", 1, TRUE, 0)</f>
        <v>1</v>
      </c>
      <c r="W20" s="24" cm="1">
        <f t="array" ref="W20">_xlfn.IFS(T20="LIKELY",1, T20="VERY_LIKELY", 1, TRUE, 0)</f>
        <v>1</v>
      </c>
      <c r="X20" s="35" cm="1">
        <f t="array" ref="X20">_xlfn.IFS(T20="VERY_LIKELY", 1, TRUE, 0)</f>
        <v>1</v>
      </c>
    </row>
    <row r="21" spans="1:24" ht="20" customHeight="1" x14ac:dyDescent="0.2">
      <c r="A21" s="22" t="s">
        <v>617</v>
      </c>
      <c r="B21" s="49" t="str">
        <f>SUBSTITUTE(A21,"/Users/timomiessen/Desktop/imagesdk/blackwomen1/","Image_")</f>
        <v>Image_BW_303.jpg</v>
      </c>
      <c r="C21" s="41" t="s">
        <v>390</v>
      </c>
      <c r="D21" s="23" t="s">
        <v>1516</v>
      </c>
      <c r="E21" s="24">
        <v>0</v>
      </c>
      <c r="F21" s="24">
        <v>0</v>
      </c>
      <c r="G21" s="24">
        <v>0</v>
      </c>
      <c r="H21" s="24">
        <v>1</v>
      </c>
      <c r="I21" s="24">
        <v>0</v>
      </c>
      <c r="J21" s="24">
        <v>0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24">
        <v>1</v>
      </c>
      <c r="Q21" s="24">
        <v>0</v>
      </c>
      <c r="R21" s="24" cm="1">
        <f t="array" ref="R21">_xlfn.IFS(H21=1,1,K21=1,1,L21=1,1,M21=1,1,N21=1,1,P21=1,1,TRUE,0)</f>
        <v>1</v>
      </c>
      <c r="S21" s="35">
        <f>IF(AND(G21=1,R21=1),0,R21)</f>
        <v>1</v>
      </c>
      <c r="T21" s="53" t="s">
        <v>113</v>
      </c>
      <c r="U21" s="34" cm="1">
        <f t="array" ref="U21">_xlfn.IFS(T21="UNLIKELY", 1, T21="POSSIBLE", 1, T21="LIKELY",1, T21="VERY_LIKELY", 1, TRUE, 0)</f>
        <v>1</v>
      </c>
      <c r="V21" s="24" cm="1">
        <f t="array" ref="V21">_xlfn.IFS(T21="POSSIBLE", 1, T21="LIKELY",1, T21="VERY_LIKELY", 1, TRUE, 0)</f>
        <v>1</v>
      </c>
      <c r="W21" s="24" cm="1">
        <f t="array" ref="W21">_xlfn.IFS(T21="LIKELY",1, T21="VERY_LIKELY", 1, TRUE, 0)</f>
        <v>1</v>
      </c>
      <c r="X21" s="35" cm="1">
        <f t="array" ref="X21">_xlfn.IFS(T21="VERY_LIKELY", 1, TRUE, 0)</f>
        <v>1</v>
      </c>
    </row>
    <row r="22" spans="1:24" ht="20" customHeight="1" x14ac:dyDescent="0.2">
      <c r="A22" s="22" t="s">
        <v>618</v>
      </c>
      <c r="B22" s="49" t="str">
        <f>SUBSTITUTE(A22,"/Users/timomiessen/Desktop/imagesdk/blackwomen1/","Image_")</f>
        <v>Image_BW_304.jpg</v>
      </c>
      <c r="C22" s="41" t="s">
        <v>390</v>
      </c>
      <c r="D22" s="23" t="s">
        <v>1516</v>
      </c>
      <c r="E22" s="24">
        <v>0</v>
      </c>
      <c r="F22" s="24">
        <v>0</v>
      </c>
      <c r="G22" s="24">
        <v>0</v>
      </c>
      <c r="H22" s="24">
        <v>0</v>
      </c>
      <c r="I22" s="24">
        <v>0</v>
      </c>
      <c r="J22" s="24">
        <v>0</v>
      </c>
      <c r="K22" s="24">
        <v>0</v>
      </c>
      <c r="L22" s="24">
        <v>0</v>
      </c>
      <c r="M22" s="24">
        <v>0</v>
      </c>
      <c r="N22" s="24">
        <v>0</v>
      </c>
      <c r="O22" s="24">
        <v>0</v>
      </c>
      <c r="P22" s="24">
        <v>1</v>
      </c>
      <c r="Q22" s="24">
        <v>0</v>
      </c>
      <c r="R22" s="24" cm="1">
        <f t="array" ref="R22">_xlfn.IFS(H22=1,1,K22=1,1,L22=1,1,M22=1,1,N22=1,1,P22=1,1,TRUE,0)</f>
        <v>1</v>
      </c>
      <c r="S22" s="35">
        <f>IF(AND(G22=1,R22=1),0,R22)</f>
        <v>1</v>
      </c>
      <c r="T22" s="53" t="s">
        <v>113</v>
      </c>
      <c r="U22" s="34" cm="1">
        <f t="array" ref="U22">_xlfn.IFS(T22="UNLIKELY", 1, T22="POSSIBLE", 1, T22="LIKELY",1, T22="VERY_LIKELY", 1, TRUE, 0)</f>
        <v>1</v>
      </c>
      <c r="V22" s="24" cm="1">
        <f t="array" ref="V22">_xlfn.IFS(T22="POSSIBLE", 1, T22="LIKELY",1, T22="VERY_LIKELY", 1, TRUE, 0)</f>
        <v>1</v>
      </c>
      <c r="W22" s="24" cm="1">
        <f t="array" ref="W22">_xlfn.IFS(T22="LIKELY",1, T22="VERY_LIKELY", 1, TRUE, 0)</f>
        <v>1</v>
      </c>
      <c r="X22" s="35" cm="1">
        <f t="array" ref="X22">_xlfn.IFS(T22="VERY_LIKELY", 1, TRUE, 0)</f>
        <v>1</v>
      </c>
    </row>
    <row r="23" spans="1:24" ht="20" customHeight="1" x14ac:dyDescent="0.2">
      <c r="A23" s="22" t="s">
        <v>619</v>
      </c>
      <c r="B23" s="49" t="str">
        <f>SUBSTITUTE(A23,"/Users/timomiessen/Desktop/imagesdk/blackwomen1/","Image_")</f>
        <v>Image_BW_305.jpg</v>
      </c>
      <c r="C23" s="41" t="s">
        <v>390</v>
      </c>
      <c r="D23" s="23" t="s">
        <v>1516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0</v>
      </c>
      <c r="L23" s="24">
        <v>0</v>
      </c>
      <c r="M23" s="24">
        <v>0</v>
      </c>
      <c r="N23" s="24">
        <v>1</v>
      </c>
      <c r="O23" s="24">
        <v>0</v>
      </c>
      <c r="P23" s="24">
        <v>0</v>
      </c>
      <c r="Q23" s="24">
        <v>0</v>
      </c>
      <c r="R23" s="24" cm="1">
        <f t="array" ref="R23">_xlfn.IFS(H23=1,1,K23=1,1,L23=1,1,M23=1,1,N23=1,1,P23=1,1,TRUE,0)</f>
        <v>1</v>
      </c>
      <c r="S23" s="35">
        <f>IF(AND(G23=1,R23=1),0,R23)</f>
        <v>1</v>
      </c>
      <c r="T23" s="53" t="s">
        <v>2</v>
      </c>
      <c r="U23" s="34" cm="1">
        <f t="array" ref="U23">_xlfn.IFS(T23="UNLIKELY", 1, T23="POSSIBLE", 1, T23="LIKELY",1, T23="VERY_LIKELY", 1, TRUE, 0)</f>
        <v>1</v>
      </c>
      <c r="V23" s="24" cm="1">
        <f t="array" ref="V23">_xlfn.IFS(T23="POSSIBLE", 1, T23="LIKELY",1, T23="VERY_LIKELY", 1, TRUE, 0)</f>
        <v>1</v>
      </c>
      <c r="W23" s="24" cm="1">
        <f t="array" ref="W23">_xlfn.IFS(T23="LIKELY",1, T23="VERY_LIKELY", 1, TRUE, 0)</f>
        <v>0</v>
      </c>
      <c r="X23" s="35" cm="1">
        <f t="array" ref="X23">_xlfn.IFS(T23="VERY_LIKELY", 1, TRUE, 0)</f>
        <v>0</v>
      </c>
    </row>
    <row r="24" spans="1:24" ht="20" customHeight="1" x14ac:dyDescent="0.2">
      <c r="A24" s="22" t="s">
        <v>620</v>
      </c>
      <c r="B24" s="49" t="str">
        <f>SUBSTITUTE(A24,"/Users/timomiessen/Desktop/imagesdk/blackwomen1/","Image_")</f>
        <v>Image_BW_306.jpg</v>
      </c>
      <c r="C24" s="41" t="s">
        <v>390</v>
      </c>
      <c r="D24" s="23" t="s">
        <v>1516</v>
      </c>
      <c r="E24" s="24">
        <v>0</v>
      </c>
      <c r="F24" s="24">
        <v>0</v>
      </c>
      <c r="G24" s="24">
        <v>0</v>
      </c>
      <c r="H24" s="24">
        <v>0</v>
      </c>
      <c r="I24" s="24">
        <v>0</v>
      </c>
      <c r="J24" s="24">
        <v>0</v>
      </c>
      <c r="K24" s="24">
        <v>0</v>
      </c>
      <c r="L24" s="24">
        <v>0</v>
      </c>
      <c r="M24" s="24">
        <v>1</v>
      </c>
      <c r="N24" s="24">
        <v>0</v>
      </c>
      <c r="O24" s="24">
        <v>0</v>
      </c>
      <c r="P24" s="24">
        <v>1</v>
      </c>
      <c r="Q24" s="24">
        <v>0</v>
      </c>
      <c r="R24" s="24" cm="1">
        <f t="array" ref="R24">_xlfn.IFS(H24=1,1,K24=1,1,L24=1,1,M24=1,1,N24=1,1,P24=1,1,TRUE,0)</f>
        <v>1</v>
      </c>
      <c r="S24" s="35">
        <f>IF(AND(G24=1,R24=1),0,R24)</f>
        <v>1</v>
      </c>
      <c r="T24" s="53" t="s">
        <v>113</v>
      </c>
      <c r="U24" s="34" cm="1">
        <f t="array" ref="U24">_xlfn.IFS(T24="UNLIKELY", 1, T24="POSSIBLE", 1, T24="LIKELY",1, T24="VERY_LIKELY", 1, TRUE, 0)</f>
        <v>1</v>
      </c>
      <c r="V24" s="24" cm="1">
        <f t="array" ref="V24">_xlfn.IFS(T24="POSSIBLE", 1, T24="LIKELY",1, T24="VERY_LIKELY", 1, TRUE, 0)</f>
        <v>1</v>
      </c>
      <c r="W24" s="24" cm="1">
        <f t="array" ref="W24">_xlfn.IFS(T24="LIKELY",1, T24="VERY_LIKELY", 1, TRUE, 0)</f>
        <v>1</v>
      </c>
      <c r="X24" s="35" cm="1">
        <f t="array" ref="X24">_xlfn.IFS(T24="VERY_LIKELY", 1, TRUE, 0)</f>
        <v>1</v>
      </c>
    </row>
    <row r="25" spans="1:24" ht="20" customHeight="1" x14ac:dyDescent="0.2">
      <c r="A25" s="22" t="s">
        <v>621</v>
      </c>
      <c r="B25" s="49" t="str">
        <f>SUBSTITUTE(A25,"/Users/timomiessen/Desktop/imagesdk/blackwomen1/","Image_")</f>
        <v>Image_BW_307.jpg</v>
      </c>
      <c r="C25" s="41" t="s">
        <v>390</v>
      </c>
      <c r="D25" s="23" t="s">
        <v>1516</v>
      </c>
      <c r="E25" s="24">
        <v>0</v>
      </c>
      <c r="F25" s="24">
        <v>0</v>
      </c>
      <c r="G25" s="24">
        <v>0</v>
      </c>
      <c r="H25" s="24">
        <v>0</v>
      </c>
      <c r="I25" s="24">
        <v>1</v>
      </c>
      <c r="J25" s="24">
        <v>0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1</v>
      </c>
      <c r="Q25" s="24">
        <v>0</v>
      </c>
      <c r="R25" s="24" cm="1">
        <f t="array" ref="R25">_xlfn.IFS(H25=1,1,K25=1,1,L25=1,1,M25=1,1,N25=1,1,P25=1,1,TRUE,0)</f>
        <v>1</v>
      </c>
      <c r="S25" s="35">
        <f>IF(AND(G25=1,R25=1),0,R25)</f>
        <v>1</v>
      </c>
      <c r="T25" s="53" t="s">
        <v>12</v>
      </c>
      <c r="U25" s="34" cm="1">
        <f t="array" ref="U25">_xlfn.IFS(T25="UNLIKELY", 1, T25="POSSIBLE", 1, T25="LIKELY",1, T25="VERY_LIKELY", 1, TRUE, 0)</f>
        <v>1</v>
      </c>
      <c r="V25" s="24" cm="1">
        <f t="array" ref="V25">_xlfn.IFS(T25="POSSIBLE", 1, T25="LIKELY",1, T25="VERY_LIKELY", 1, TRUE, 0)</f>
        <v>1</v>
      </c>
      <c r="W25" s="24" cm="1">
        <f t="array" ref="W25">_xlfn.IFS(T25="LIKELY",1, T25="VERY_LIKELY", 1, TRUE, 0)</f>
        <v>1</v>
      </c>
      <c r="X25" s="35" cm="1">
        <f t="array" ref="X25">_xlfn.IFS(T25="VERY_LIKELY", 1, TRUE, 0)</f>
        <v>0</v>
      </c>
    </row>
    <row r="26" spans="1:24" ht="20" customHeight="1" x14ac:dyDescent="0.2">
      <c r="A26" s="22" t="s">
        <v>622</v>
      </c>
      <c r="B26" s="49" t="str">
        <f>SUBSTITUTE(A26,"/Users/timomiessen/Desktop/imagesdk/blackwomen1/","Image_")</f>
        <v>Image_BW_308.jpg</v>
      </c>
      <c r="C26" s="41" t="s">
        <v>390</v>
      </c>
      <c r="D26" s="23" t="s">
        <v>1516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1</v>
      </c>
      <c r="N26" s="24">
        <v>1</v>
      </c>
      <c r="O26" s="24">
        <v>0</v>
      </c>
      <c r="P26" s="24">
        <v>0</v>
      </c>
      <c r="Q26" s="24">
        <v>0</v>
      </c>
      <c r="R26" s="24" cm="1">
        <f t="array" ref="R26">_xlfn.IFS(H26=1,1,K26=1,1,L26=1,1,M26=1,1,N26=1,1,P26=1,1,TRUE,0)</f>
        <v>1</v>
      </c>
      <c r="S26" s="35">
        <f>IF(AND(G26=1,R26=1),0,R26)</f>
        <v>1</v>
      </c>
      <c r="T26" s="53" t="s">
        <v>2</v>
      </c>
      <c r="U26" s="34" cm="1">
        <f t="array" ref="U26">_xlfn.IFS(T26="UNLIKELY", 1, T26="POSSIBLE", 1, T26="LIKELY",1, T26="VERY_LIKELY", 1, TRUE, 0)</f>
        <v>1</v>
      </c>
      <c r="V26" s="24" cm="1">
        <f t="array" ref="V26">_xlfn.IFS(T26="POSSIBLE", 1, T26="LIKELY",1, T26="VERY_LIKELY", 1, TRUE, 0)</f>
        <v>1</v>
      </c>
      <c r="W26" s="24" cm="1">
        <f t="array" ref="W26">_xlfn.IFS(T26="LIKELY",1, T26="VERY_LIKELY", 1, TRUE, 0)</f>
        <v>0</v>
      </c>
      <c r="X26" s="35" cm="1">
        <f t="array" ref="X26">_xlfn.IFS(T26="VERY_LIKELY", 1, TRUE, 0)</f>
        <v>0</v>
      </c>
    </row>
    <row r="27" spans="1:24" ht="20" customHeight="1" x14ac:dyDescent="0.2">
      <c r="A27" s="22" t="s">
        <v>623</v>
      </c>
      <c r="B27" s="49" t="str">
        <f>SUBSTITUTE(A27,"/Users/timomiessen/Desktop/imagesdk/blackwomen1/","Image_")</f>
        <v>Image_BW_309.jpg</v>
      </c>
      <c r="C27" s="41" t="s">
        <v>390</v>
      </c>
      <c r="D27" s="23" t="s">
        <v>1516</v>
      </c>
      <c r="E27" s="24">
        <v>0</v>
      </c>
      <c r="F27" s="24">
        <v>0</v>
      </c>
      <c r="G27" s="24">
        <v>0</v>
      </c>
      <c r="H27" s="24">
        <v>1</v>
      </c>
      <c r="I27" s="24">
        <v>0</v>
      </c>
      <c r="J27" s="24">
        <v>0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 cm="1">
        <f t="array" ref="R27">_xlfn.IFS(H27=1,1,K27=1,1,L27=1,1,M27=1,1,N27=1,1,P27=1,1,TRUE,0)</f>
        <v>1</v>
      </c>
      <c r="S27" s="35">
        <f>IF(AND(G27=1,R27=1),0,R27)</f>
        <v>1</v>
      </c>
      <c r="T27" s="53" t="s">
        <v>12</v>
      </c>
      <c r="U27" s="34" cm="1">
        <f t="array" ref="U27">_xlfn.IFS(T27="UNLIKELY", 1, T27="POSSIBLE", 1, T27="LIKELY",1, T27="VERY_LIKELY", 1, TRUE, 0)</f>
        <v>1</v>
      </c>
      <c r="V27" s="24" cm="1">
        <f t="array" ref="V27">_xlfn.IFS(T27="POSSIBLE", 1, T27="LIKELY",1, T27="VERY_LIKELY", 1, TRUE, 0)</f>
        <v>1</v>
      </c>
      <c r="W27" s="24" cm="1">
        <f t="array" ref="W27">_xlfn.IFS(T27="LIKELY",1, T27="VERY_LIKELY", 1, TRUE, 0)</f>
        <v>1</v>
      </c>
      <c r="X27" s="35" cm="1">
        <f t="array" ref="X27">_xlfn.IFS(T27="VERY_LIKELY", 1, TRUE, 0)</f>
        <v>0</v>
      </c>
    </row>
    <row r="28" spans="1:24" ht="20" customHeight="1" x14ac:dyDescent="0.2">
      <c r="A28" s="22" t="s">
        <v>625</v>
      </c>
      <c r="B28" s="49" t="str">
        <f>SUBSTITUTE(A28,"/Users/timomiessen/Desktop/imagesdk/blackwomen1/","Image_")</f>
        <v>Image_BW_310.jpg</v>
      </c>
      <c r="C28" s="41" t="s">
        <v>390</v>
      </c>
      <c r="D28" s="23" t="s">
        <v>1516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1</v>
      </c>
      <c r="Q28" s="24">
        <v>0</v>
      </c>
      <c r="R28" s="24" cm="1">
        <f t="array" ref="R28">_xlfn.IFS(H28=1,1,K28=1,1,L28=1,1,M28=1,1,N28=1,1,P28=1,1,TRUE,0)</f>
        <v>1</v>
      </c>
      <c r="S28" s="35">
        <f>IF(AND(G28=1,R28=1),0,R28)</f>
        <v>1</v>
      </c>
      <c r="T28" s="53" t="s">
        <v>12</v>
      </c>
      <c r="U28" s="34" cm="1">
        <f t="array" ref="U28">_xlfn.IFS(T28="UNLIKELY", 1, T28="POSSIBLE", 1, T28="LIKELY",1, T28="VERY_LIKELY", 1, TRUE, 0)</f>
        <v>1</v>
      </c>
      <c r="V28" s="24" cm="1">
        <f t="array" ref="V28">_xlfn.IFS(T28="POSSIBLE", 1, T28="LIKELY",1, T28="VERY_LIKELY", 1, TRUE, 0)</f>
        <v>1</v>
      </c>
      <c r="W28" s="24" cm="1">
        <f t="array" ref="W28">_xlfn.IFS(T28="LIKELY",1, T28="VERY_LIKELY", 1, TRUE, 0)</f>
        <v>1</v>
      </c>
      <c r="X28" s="35" cm="1">
        <f t="array" ref="X28">_xlfn.IFS(T28="VERY_LIKELY", 1, TRUE, 0)</f>
        <v>0</v>
      </c>
    </row>
    <row r="29" spans="1:24" ht="20" customHeight="1" x14ac:dyDescent="0.2">
      <c r="A29" s="22" t="s">
        <v>626</v>
      </c>
      <c r="B29" s="49" t="str">
        <f>SUBSTITUTE(A29,"/Users/timomiessen/Desktop/imagesdk/blackwomen1/","Image_")</f>
        <v>Image_BW_311.jpg</v>
      </c>
      <c r="C29" s="41" t="s">
        <v>390</v>
      </c>
      <c r="D29" s="23" t="s">
        <v>1516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1</v>
      </c>
      <c r="Q29" s="24">
        <v>0</v>
      </c>
      <c r="R29" s="24" cm="1">
        <f t="array" ref="R29">_xlfn.IFS(H29=1,1,K29=1,1,L29=1,1,M29=1,1,N29=1,1,P29=1,1,TRUE,0)</f>
        <v>1</v>
      </c>
      <c r="S29" s="35">
        <f>IF(AND(G29=1,R29=1),0,R29)</f>
        <v>1</v>
      </c>
      <c r="T29" s="53" t="s">
        <v>113</v>
      </c>
      <c r="U29" s="34" cm="1">
        <f t="array" ref="U29">_xlfn.IFS(T29="UNLIKELY", 1, T29="POSSIBLE", 1, T29="LIKELY",1, T29="VERY_LIKELY", 1, TRUE, 0)</f>
        <v>1</v>
      </c>
      <c r="V29" s="24" cm="1">
        <f t="array" ref="V29">_xlfn.IFS(T29="POSSIBLE", 1, T29="LIKELY",1, T29="VERY_LIKELY", 1, TRUE, 0)</f>
        <v>1</v>
      </c>
      <c r="W29" s="24" cm="1">
        <f t="array" ref="W29">_xlfn.IFS(T29="LIKELY",1, T29="VERY_LIKELY", 1, TRUE, 0)</f>
        <v>1</v>
      </c>
      <c r="X29" s="35" cm="1">
        <f t="array" ref="X29">_xlfn.IFS(T29="VERY_LIKELY", 1, TRUE, 0)</f>
        <v>1</v>
      </c>
    </row>
    <row r="30" spans="1:24" ht="20" customHeight="1" x14ac:dyDescent="0.2">
      <c r="A30" s="22" t="s">
        <v>627</v>
      </c>
      <c r="B30" s="49" t="str">
        <f>SUBSTITUTE(A30,"/Users/timomiessen/Desktop/imagesdk/blackwomen1/","Image_")</f>
        <v>Image_BW_312.jpg</v>
      </c>
      <c r="C30" s="41" t="s">
        <v>390</v>
      </c>
      <c r="D30" s="23" t="s">
        <v>1516</v>
      </c>
      <c r="E30" s="24">
        <v>0</v>
      </c>
      <c r="F30" s="24">
        <v>0</v>
      </c>
      <c r="G30" s="24">
        <v>0</v>
      </c>
      <c r="H30" s="24">
        <v>1</v>
      </c>
      <c r="I30" s="24">
        <v>0</v>
      </c>
      <c r="J30" s="24">
        <v>0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1</v>
      </c>
      <c r="Q30" s="24">
        <v>0</v>
      </c>
      <c r="R30" s="24" cm="1">
        <f t="array" ref="R30">_xlfn.IFS(H30=1,1,K30=1,1,L30=1,1,M30=1,1,N30=1,1,P30=1,1,TRUE,0)</f>
        <v>1</v>
      </c>
      <c r="S30" s="35">
        <f>IF(AND(G30=1,R30=1),0,R30)</f>
        <v>1</v>
      </c>
      <c r="T30" s="53" t="s">
        <v>113</v>
      </c>
      <c r="U30" s="34" cm="1">
        <f t="array" ref="U30">_xlfn.IFS(T30="UNLIKELY", 1, T30="POSSIBLE", 1, T30="LIKELY",1, T30="VERY_LIKELY", 1, TRUE, 0)</f>
        <v>1</v>
      </c>
      <c r="V30" s="24" cm="1">
        <f t="array" ref="V30">_xlfn.IFS(T30="POSSIBLE", 1, T30="LIKELY",1, T30="VERY_LIKELY", 1, TRUE, 0)</f>
        <v>1</v>
      </c>
      <c r="W30" s="24" cm="1">
        <f t="array" ref="W30">_xlfn.IFS(T30="LIKELY",1, T30="VERY_LIKELY", 1, TRUE, 0)</f>
        <v>1</v>
      </c>
      <c r="X30" s="35" cm="1">
        <f t="array" ref="X30">_xlfn.IFS(T30="VERY_LIKELY", 1, TRUE, 0)</f>
        <v>1</v>
      </c>
    </row>
    <row r="31" spans="1:24" ht="20" customHeight="1" x14ac:dyDescent="0.2">
      <c r="A31" s="22" t="s">
        <v>628</v>
      </c>
      <c r="B31" s="49" t="str">
        <f>SUBSTITUTE(A31,"/Users/timomiessen/Desktop/imagesdk/blackwomen1/","Image_")</f>
        <v>Image_BW_313.jpg</v>
      </c>
      <c r="C31" s="41" t="s">
        <v>390</v>
      </c>
      <c r="D31" s="23" t="s">
        <v>1516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0</v>
      </c>
      <c r="L31" s="24">
        <v>0</v>
      </c>
      <c r="M31" s="24">
        <v>0</v>
      </c>
      <c r="N31" s="24">
        <v>1</v>
      </c>
      <c r="O31" s="24">
        <v>0</v>
      </c>
      <c r="P31" s="24">
        <v>0</v>
      </c>
      <c r="Q31" s="24">
        <v>0</v>
      </c>
      <c r="R31" s="24" cm="1">
        <f t="array" ref="R31">_xlfn.IFS(H31=1,1,K31=1,1,L31=1,1,M31=1,1,N31=1,1,P31=1,1,TRUE,0)</f>
        <v>1</v>
      </c>
      <c r="S31" s="35">
        <f>IF(AND(G31=1,R31=1),0,R31)</f>
        <v>1</v>
      </c>
      <c r="T31" s="53" t="s">
        <v>113</v>
      </c>
      <c r="U31" s="34" cm="1">
        <f t="array" ref="U31">_xlfn.IFS(T31="UNLIKELY", 1, T31="POSSIBLE", 1, T31="LIKELY",1, T31="VERY_LIKELY", 1, TRUE, 0)</f>
        <v>1</v>
      </c>
      <c r="V31" s="24" cm="1">
        <f t="array" ref="V31">_xlfn.IFS(T31="POSSIBLE", 1, T31="LIKELY",1, T31="VERY_LIKELY", 1, TRUE, 0)</f>
        <v>1</v>
      </c>
      <c r="W31" s="24" cm="1">
        <f t="array" ref="W31">_xlfn.IFS(T31="LIKELY",1, T31="VERY_LIKELY", 1, TRUE, 0)</f>
        <v>1</v>
      </c>
      <c r="X31" s="35" cm="1">
        <f t="array" ref="X31">_xlfn.IFS(T31="VERY_LIKELY", 1, TRUE, 0)</f>
        <v>1</v>
      </c>
    </row>
    <row r="32" spans="1:24" ht="20" customHeight="1" x14ac:dyDescent="0.2">
      <c r="A32" s="22" t="s">
        <v>631</v>
      </c>
      <c r="B32" s="49" t="str">
        <f>SUBSTITUTE(A32,"/Users/timomiessen/Desktop/imagesdk/blackwomen1/","Image_")</f>
        <v>Image_BW_316.jpg</v>
      </c>
      <c r="C32" s="41" t="s">
        <v>390</v>
      </c>
      <c r="D32" s="23" t="s">
        <v>1516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0</v>
      </c>
      <c r="L32" s="24">
        <v>0</v>
      </c>
      <c r="M32" s="24">
        <v>1</v>
      </c>
      <c r="N32" s="24">
        <v>0</v>
      </c>
      <c r="O32" s="24">
        <v>0</v>
      </c>
      <c r="P32" s="24">
        <v>0</v>
      </c>
      <c r="Q32" s="24">
        <v>0</v>
      </c>
      <c r="R32" s="24" cm="1">
        <f t="array" ref="R32">_xlfn.IFS(H32=1,1,K32=1,1,L32=1,1,M32=1,1,N32=1,1,P32=1,1,TRUE,0)</f>
        <v>1</v>
      </c>
      <c r="S32" s="35">
        <f>IF(AND(G32=1,R32=1),0,R32)</f>
        <v>1</v>
      </c>
      <c r="T32" s="53" t="s">
        <v>2</v>
      </c>
      <c r="U32" s="34" cm="1">
        <f t="array" ref="U32">_xlfn.IFS(T32="UNLIKELY", 1, T32="POSSIBLE", 1, T32="LIKELY",1, T32="VERY_LIKELY", 1, TRUE, 0)</f>
        <v>1</v>
      </c>
      <c r="V32" s="24" cm="1">
        <f t="array" ref="V32">_xlfn.IFS(T32="POSSIBLE", 1, T32="LIKELY",1, T32="VERY_LIKELY", 1, TRUE, 0)</f>
        <v>1</v>
      </c>
      <c r="W32" s="24" cm="1">
        <f t="array" ref="W32">_xlfn.IFS(T32="LIKELY",1, T32="VERY_LIKELY", 1, TRUE, 0)</f>
        <v>0</v>
      </c>
      <c r="X32" s="35" cm="1">
        <f t="array" ref="X32">_xlfn.IFS(T32="VERY_LIKELY", 1, TRUE, 0)</f>
        <v>0</v>
      </c>
    </row>
    <row r="33" spans="1:24" ht="20" customHeight="1" x14ac:dyDescent="0.2">
      <c r="A33" s="22" t="s">
        <v>633</v>
      </c>
      <c r="B33" s="49" t="str">
        <f>SUBSTITUTE(A33,"/Users/timomiessen/Desktop/imagesdk/blackwomen1/","Image_")</f>
        <v>Image_BW_318.jpg</v>
      </c>
      <c r="C33" s="41" t="s">
        <v>390</v>
      </c>
      <c r="D33" s="23" t="s">
        <v>1516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1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1</v>
      </c>
      <c r="Q33" s="24">
        <v>0</v>
      </c>
      <c r="R33" s="24" cm="1">
        <f t="array" ref="R33">_xlfn.IFS(H33=1,1,K33=1,1,L33=1,1,M33=1,1,N33=1,1,P33=1,1,TRUE,0)</f>
        <v>1</v>
      </c>
      <c r="S33" s="35">
        <f>IF(AND(G33=1,R33=1),0,R33)</f>
        <v>1</v>
      </c>
      <c r="T33" s="53" t="s">
        <v>12</v>
      </c>
      <c r="U33" s="34" cm="1">
        <f t="array" ref="U33">_xlfn.IFS(T33="UNLIKELY", 1, T33="POSSIBLE", 1, T33="LIKELY",1, T33="VERY_LIKELY", 1, TRUE, 0)</f>
        <v>1</v>
      </c>
      <c r="V33" s="24" cm="1">
        <f t="array" ref="V33">_xlfn.IFS(T33="POSSIBLE", 1, T33="LIKELY",1, T33="VERY_LIKELY", 1, TRUE, 0)</f>
        <v>1</v>
      </c>
      <c r="W33" s="24" cm="1">
        <f t="array" ref="W33">_xlfn.IFS(T33="LIKELY",1, T33="VERY_LIKELY", 1, TRUE, 0)</f>
        <v>1</v>
      </c>
      <c r="X33" s="35" cm="1">
        <f t="array" ref="X33">_xlfn.IFS(T33="VERY_LIKELY", 1, TRUE, 0)</f>
        <v>0</v>
      </c>
    </row>
    <row r="34" spans="1:24" ht="20" customHeight="1" x14ac:dyDescent="0.2">
      <c r="A34" s="22" t="s">
        <v>636</v>
      </c>
      <c r="B34" s="49" t="str">
        <f>SUBSTITUTE(A34,"/Users/timomiessen/Desktop/imagesdk/blackwomen1/","Image_")</f>
        <v>Image_BW_320.jpg</v>
      </c>
      <c r="C34" s="41" t="s">
        <v>390</v>
      </c>
      <c r="D34" s="23" t="s">
        <v>1516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1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1</v>
      </c>
      <c r="Q34" s="24">
        <v>0</v>
      </c>
      <c r="R34" s="24" cm="1">
        <f t="array" ref="R34">_xlfn.IFS(H34=1,1,K34=1,1,L34=1,1,M34=1,1,N34=1,1,P34=1,1,TRUE,0)</f>
        <v>1</v>
      </c>
      <c r="S34" s="35">
        <f>IF(AND(G34=1,R34=1),0,R34)</f>
        <v>1</v>
      </c>
      <c r="T34" s="53" t="s">
        <v>2</v>
      </c>
      <c r="U34" s="34" cm="1">
        <f t="array" ref="U34">_xlfn.IFS(T34="UNLIKELY", 1, T34="POSSIBLE", 1, T34="LIKELY",1, T34="VERY_LIKELY", 1, TRUE, 0)</f>
        <v>1</v>
      </c>
      <c r="V34" s="24" cm="1">
        <f t="array" ref="V34">_xlfn.IFS(T34="POSSIBLE", 1, T34="LIKELY",1, T34="VERY_LIKELY", 1, TRUE, 0)</f>
        <v>1</v>
      </c>
      <c r="W34" s="24" cm="1">
        <f t="array" ref="W34">_xlfn.IFS(T34="LIKELY",1, T34="VERY_LIKELY", 1, TRUE, 0)</f>
        <v>0</v>
      </c>
      <c r="X34" s="35" cm="1">
        <f t="array" ref="X34">_xlfn.IFS(T34="VERY_LIKELY", 1, TRUE, 0)</f>
        <v>0</v>
      </c>
    </row>
    <row r="35" spans="1:24" ht="20" customHeight="1" x14ac:dyDescent="0.2">
      <c r="A35" s="22" t="s">
        <v>639</v>
      </c>
      <c r="B35" s="49" t="str">
        <f>SUBSTITUTE(A35,"/Users/timomiessen/Desktop/imagesdk/blackwomen1/","Image_")</f>
        <v>Image_BW_323.jpg</v>
      </c>
      <c r="C35" s="41" t="s">
        <v>390</v>
      </c>
      <c r="D35" s="23" t="s">
        <v>1516</v>
      </c>
      <c r="E35" s="24">
        <v>0</v>
      </c>
      <c r="F35" s="24">
        <v>0</v>
      </c>
      <c r="G35" s="24">
        <v>0</v>
      </c>
      <c r="H35" s="24">
        <v>0</v>
      </c>
      <c r="I35" s="24">
        <v>0</v>
      </c>
      <c r="J35" s="24">
        <v>1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1</v>
      </c>
      <c r="Q35" s="24">
        <v>0</v>
      </c>
      <c r="R35" s="24" cm="1">
        <f t="array" ref="R35">_xlfn.IFS(H35=1,1,K35=1,1,L35=1,1,M35=1,1,N35=1,1,P35=1,1,TRUE,0)</f>
        <v>1</v>
      </c>
      <c r="S35" s="35">
        <f>IF(AND(G35=1,R35=1),0,R35)</f>
        <v>1</v>
      </c>
      <c r="T35" s="53" t="s">
        <v>113</v>
      </c>
      <c r="U35" s="34" cm="1">
        <f t="array" ref="U35">_xlfn.IFS(T35="UNLIKELY", 1, T35="POSSIBLE", 1, T35="LIKELY",1, T35="VERY_LIKELY", 1, TRUE, 0)</f>
        <v>1</v>
      </c>
      <c r="V35" s="24" cm="1">
        <f t="array" ref="V35">_xlfn.IFS(T35="POSSIBLE", 1, T35="LIKELY",1, T35="VERY_LIKELY", 1, TRUE, 0)</f>
        <v>1</v>
      </c>
      <c r="W35" s="24" cm="1">
        <f t="array" ref="W35">_xlfn.IFS(T35="LIKELY",1, T35="VERY_LIKELY", 1, TRUE, 0)</f>
        <v>1</v>
      </c>
      <c r="X35" s="35" cm="1">
        <f t="array" ref="X35">_xlfn.IFS(T35="VERY_LIKELY", 1, TRUE, 0)</f>
        <v>1</v>
      </c>
    </row>
    <row r="36" spans="1:24" ht="20" customHeight="1" x14ac:dyDescent="0.2">
      <c r="A36" s="22" t="s">
        <v>640</v>
      </c>
      <c r="B36" s="49" t="str">
        <f>SUBSTITUTE(A36,"/Users/timomiessen/Desktop/imagesdk/blackwomen1/","Image_")</f>
        <v>Image_BW_324.jpg</v>
      </c>
      <c r="C36" s="41" t="s">
        <v>390</v>
      </c>
      <c r="D36" s="23" t="s">
        <v>1516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1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1</v>
      </c>
      <c r="Q36" s="24">
        <v>0</v>
      </c>
      <c r="R36" s="24" cm="1">
        <f t="array" ref="R36">_xlfn.IFS(H36=1,1,K36=1,1,L36=1,1,M36=1,1,N36=1,1,P36=1,1,TRUE,0)</f>
        <v>1</v>
      </c>
      <c r="S36" s="35">
        <f>IF(AND(G36=1,R36=1),0,R36)</f>
        <v>1</v>
      </c>
      <c r="T36" s="53" t="s">
        <v>12</v>
      </c>
      <c r="U36" s="34" cm="1">
        <f t="array" ref="U36">_xlfn.IFS(T36="UNLIKELY", 1, T36="POSSIBLE", 1, T36="LIKELY",1, T36="VERY_LIKELY", 1, TRUE, 0)</f>
        <v>1</v>
      </c>
      <c r="V36" s="24" cm="1">
        <f t="array" ref="V36">_xlfn.IFS(T36="POSSIBLE", 1, T36="LIKELY",1, T36="VERY_LIKELY", 1, TRUE, 0)</f>
        <v>1</v>
      </c>
      <c r="W36" s="24" cm="1">
        <f t="array" ref="W36">_xlfn.IFS(T36="LIKELY",1, T36="VERY_LIKELY", 1, TRUE, 0)</f>
        <v>1</v>
      </c>
      <c r="X36" s="35" cm="1">
        <f t="array" ref="X36">_xlfn.IFS(T36="VERY_LIKELY", 1, TRUE, 0)</f>
        <v>0</v>
      </c>
    </row>
    <row r="37" spans="1:24" ht="20" customHeight="1" x14ac:dyDescent="0.2">
      <c r="A37" s="22" t="s">
        <v>641</v>
      </c>
      <c r="B37" s="49" t="str">
        <f>SUBSTITUTE(A37,"/Users/timomiessen/Desktop/imagesdk/blackwomen1/","Image_")</f>
        <v>Image_BW_325.jpg</v>
      </c>
      <c r="C37" s="41" t="s">
        <v>390</v>
      </c>
      <c r="D37" s="23" t="s">
        <v>1516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1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1</v>
      </c>
      <c r="Q37" s="24">
        <v>0</v>
      </c>
      <c r="R37" s="24" cm="1">
        <f t="array" ref="R37">_xlfn.IFS(H37=1,1,K37=1,1,L37=1,1,M37=1,1,N37=1,1,P37=1,1,TRUE,0)</f>
        <v>1</v>
      </c>
      <c r="S37" s="35">
        <f>IF(AND(G37=1,R37=1),0,R37)</f>
        <v>1</v>
      </c>
      <c r="T37" s="53" t="s">
        <v>113</v>
      </c>
      <c r="U37" s="34" cm="1">
        <f t="array" ref="U37">_xlfn.IFS(T37="UNLIKELY", 1, T37="POSSIBLE", 1, T37="LIKELY",1, T37="VERY_LIKELY", 1, TRUE, 0)</f>
        <v>1</v>
      </c>
      <c r="V37" s="24" cm="1">
        <f t="array" ref="V37">_xlfn.IFS(T37="POSSIBLE", 1, T37="LIKELY",1, T37="VERY_LIKELY", 1, TRUE, 0)</f>
        <v>1</v>
      </c>
      <c r="W37" s="24" cm="1">
        <f t="array" ref="W37">_xlfn.IFS(T37="LIKELY",1, T37="VERY_LIKELY", 1, TRUE, 0)</f>
        <v>1</v>
      </c>
      <c r="X37" s="35" cm="1">
        <f t="array" ref="X37">_xlfn.IFS(T37="VERY_LIKELY", 1, TRUE, 0)</f>
        <v>1</v>
      </c>
    </row>
    <row r="38" spans="1:24" ht="20" customHeight="1" x14ac:dyDescent="0.2">
      <c r="A38" s="22" t="s">
        <v>642</v>
      </c>
      <c r="B38" s="49" t="str">
        <f>SUBSTITUTE(A38,"/Users/timomiessen/Desktop/imagesdk/blackwomen1/","Image_")</f>
        <v>Image_BW_326.jpg</v>
      </c>
      <c r="C38" s="41" t="s">
        <v>390</v>
      </c>
      <c r="D38" s="23" t="s">
        <v>1516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1</v>
      </c>
      <c r="K38" s="24">
        <v>0</v>
      </c>
      <c r="L38" s="24">
        <v>1</v>
      </c>
      <c r="M38" s="24">
        <v>0</v>
      </c>
      <c r="N38" s="24">
        <v>0</v>
      </c>
      <c r="O38" s="24">
        <v>0</v>
      </c>
      <c r="P38" s="24">
        <v>1</v>
      </c>
      <c r="Q38" s="24">
        <v>0</v>
      </c>
      <c r="R38" s="24" cm="1">
        <f t="array" ref="R38">_xlfn.IFS(H38=1,1,K38=1,1,L38=1,1,M38=1,1,N38=1,1,P38=1,1,TRUE,0)</f>
        <v>1</v>
      </c>
      <c r="S38" s="35">
        <f>IF(AND(G38=1,R38=1),0,R38)</f>
        <v>1</v>
      </c>
      <c r="T38" s="53" t="s">
        <v>113</v>
      </c>
      <c r="U38" s="34" cm="1">
        <f t="array" ref="U38">_xlfn.IFS(T38="UNLIKELY", 1, T38="POSSIBLE", 1, T38="LIKELY",1, T38="VERY_LIKELY", 1, TRUE, 0)</f>
        <v>1</v>
      </c>
      <c r="V38" s="24" cm="1">
        <f t="array" ref="V38">_xlfn.IFS(T38="POSSIBLE", 1, T38="LIKELY",1, T38="VERY_LIKELY", 1, TRUE, 0)</f>
        <v>1</v>
      </c>
      <c r="W38" s="24" cm="1">
        <f t="array" ref="W38">_xlfn.IFS(T38="LIKELY",1, T38="VERY_LIKELY", 1, TRUE, 0)</f>
        <v>1</v>
      </c>
      <c r="X38" s="35" cm="1">
        <f t="array" ref="X38">_xlfn.IFS(T38="VERY_LIKELY", 1, TRUE, 0)</f>
        <v>1</v>
      </c>
    </row>
    <row r="39" spans="1:24" ht="20" customHeight="1" x14ac:dyDescent="0.2">
      <c r="A39" s="22" t="s">
        <v>643</v>
      </c>
      <c r="B39" s="49" t="str">
        <f>SUBSTITUTE(A39,"/Users/timomiessen/Desktop/imagesdk/blackwomen1/","Image_")</f>
        <v>Image_BW_327.jpg</v>
      </c>
      <c r="C39" s="41" t="s">
        <v>390</v>
      </c>
      <c r="D39" s="23" t="s">
        <v>1516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1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1</v>
      </c>
      <c r="Q39" s="24">
        <v>0</v>
      </c>
      <c r="R39" s="24" cm="1">
        <f t="array" ref="R39">_xlfn.IFS(H39=1,1,K39=1,1,L39=1,1,M39=1,1,N39=1,1,P39=1,1,TRUE,0)</f>
        <v>1</v>
      </c>
      <c r="S39" s="35">
        <f>IF(AND(G39=1,R39=1),0,R39)</f>
        <v>1</v>
      </c>
      <c r="T39" s="53" t="s">
        <v>113</v>
      </c>
      <c r="U39" s="34" cm="1">
        <f t="array" ref="U39">_xlfn.IFS(T39="UNLIKELY", 1, T39="POSSIBLE", 1, T39="LIKELY",1, T39="VERY_LIKELY", 1, TRUE, 0)</f>
        <v>1</v>
      </c>
      <c r="V39" s="24" cm="1">
        <f t="array" ref="V39">_xlfn.IFS(T39="POSSIBLE", 1, T39="LIKELY",1, T39="VERY_LIKELY", 1, TRUE, 0)</f>
        <v>1</v>
      </c>
      <c r="W39" s="24" cm="1">
        <f t="array" ref="W39">_xlfn.IFS(T39="LIKELY",1, T39="VERY_LIKELY", 1, TRUE, 0)</f>
        <v>1</v>
      </c>
      <c r="X39" s="35" cm="1">
        <f t="array" ref="X39">_xlfn.IFS(T39="VERY_LIKELY", 1, TRUE, 0)</f>
        <v>1</v>
      </c>
    </row>
    <row r="40" spans="1:24" ht="20" customHeight="1" x14ac:dyDescent="0.2">
      <c r="A40" s="22" t="s">
        <v>644</v>
      </c>
      <c r="B40" s="49" t="str">
        <f>SUBSTITUTE(A40,"/Users/timomiessen/Desktop/imagesdk/blackwomen1/","Image_")</f>
        <v>Image_BW_328.jpg</v>
      </c>
      <c r="C40" s="41" t="s">
        <v>390</v>
      </c>
      <c r="D40" s="23" t="s">
        <v>1516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1</v>
      </c>
      <c r="K40" s="24">
        <v>0</v>
      </c>
      <c r="L40" s="24">
        <v>0</v>
      </c>
      <c r="M40" s="24">
        <v>0</v>
      </c>
      <c r="N40" s="24">
        <v>0</v>
      </c>
      <c r="O40" s="24">
        <v>0</v>
      </c>
      <c r="P40" s="24">
        <v>1</v>
      </c>
      <c r="Q40" s="24">
        <v>0</v>
      </c>
      <c r="R40" s="24" cm="1">
        <f t="array" ref="R40">_xlfn.IFS(H40=1,1,K40=1,1,L40=1,1,M40=1,1,N40=1,1,P40=1,1,TRUE,0)</f>
        <v>1</v>
      </c>
      <c r="S40" s="35">
        <f>IF(AND(G40=1,R40=1),0,R40)</f>
        <v>1</v>
      </c>
      <c r="T40" s="53" t="s">
        <v>12</v>
      </c>
      <c r="U40" s="34" cm="1">
        <f t="array" ref="U40">_xlfn.IFS(T40="UNLIKELY", 1, T40="POSSIBLE", 1, T40="LIKELY",1, T40="VERY_LIKELY", 1, TRUE, 0)</f>
        <v>1</v>
      </c>
      <c r="V40" s="24" cm="1">
        <f t="array" ref="V40">_xlfn.IFS(T40="POSSIBLE", 1, T40="LIKELY",1, T40="VERY_LIKELY", 1, TRUE, 0)</f>
        <v>1</v>
      </c>
      <c r="W40" s="24" cm="1">
        <f t="array" ref="W40">_xlfn.IFS(T40="LIKELY",1, T40="VERY_LIKELY", 1, TRUE, 0)</f>
        <v>1</v>
      </c>
      <c r="X40" s="35" cm="1">
        <f t="array" ref="X40">_xlfn.IFS(T40="VERY_LIKELY", 1, TRUE, 0)</f>
        <v>0</v>
      </c>
    </row>
    <row r="41" spans="1:24" ht="20" customHeight="1" x14ac:dyDescent="0.2">
      <c r="A41" s="22" t="s">
        <v>647</v>
      </c>
      <c r="B41" s="49" t="str">
        <f>SUBSTITUTE(A41,"/Users/timomiessen/Desktop/imagesdk/blackwomen1/","Image_")</f>
        <v>Image_BW_330.jpg</v>
      </c>
      <c r="C41" s="41" t="s">
        <v>390</v>
      </c>
      <c r="D41" s="23" t="s">
        <v>1516</v>
      </c>
      <c r="E41" s="24">
        <v>0</v>
      </c>
      <c r="F41" s="24">
        <v>0</v>
      </c>
      <c r="G41" s="24">
        <v>0</v>
      </c>
      <c r="H41" s="24">
        <v>0</v>
      </c>
      <c r="I41" s="24">
        <v>1</v>
      </c>
      <c r="J41" s="24">
        <v>0</v>
      </c>
      <c r="K41" s="24">
        <v>0</v>
      </c>
      <c r="L41" s="24">
        <v>1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 cm="1">
        <f t="array" ref="R41">_xlfn.IFS(H41=1,1,K41=1,1,L41=1,1,M41=1,1,N41=1,1,P41=1,1,TRUE,0)</f>
        <v>1</v>
      </c>
      <c r="S41" s="35">
        <f>IF(AND(G41=1,R41=1),0,R41)</f>
        <v>1</v>
      </c>
      <c r="T41" s="53" t="s">
        <v>12</v>
      </c>
      <c r="U41" s="34" cm="1">
        <f t="array" ref="U41">_xlfn.IFS(T41="UNLIKELY", 1, T41="POSSIBLE", 1, T41="LIKELY",1, T41="VERY_LIKELY", 1, TRUE, 0)</f>
        <v>1</v>
      </c>
      <c r="V41" s="24" cm="1">
        <f t="array" ref="V41">_xlfn.IFS(T41="POSSIBLE", 1, T41="LIKELY",1, T41="VERY_LIKELY", 1, TRUE, 0)</f>
        <v>1</v>
      </c>
      <c r="W41" s="24" cm="1">
        <f t="array" ref="W41">_xlfn.IFS(T41="LIKELY",1, T41="VERY_LIKELY", 1, TRUE, 0)</f>
        <v>1</v>
      </c>
      <c r="X41" s="35" cm="1">
        <f t="array" ref="X41">_xlfn.IFS(T41="VERY_LIKELY", 1, TRUE, 0)</f>
        <v>0</v>
      </c>
    </row>
    <row r="42" spans="1:24" ht="20" customHeight="1" x14ac:dyDescent="0.2">
      <c r="A42" s="22" t="s">
        <v>648</v>
      </c>
      <c r="B42" s="49" t="str">
        <f>SUBSTITUTE(A42,"/Users/timomiessen/Desktop/imagesdk/blackwomen1/","Image_")</f>
        <v>Image_BW_331.jpg</v>
      </c>
      <c r="C42" s="41" t="s">
        <v>390</v>
      </c>
      <c r="D42" s="23" t="s">
        <v>1516</v>
      </c>
      <c r="E42" s="24">
        <v>0</v>
      </c>
      <c r="F42" s="24">
        <v>0</v>
      </c>
      <c r="G42" s="24">
        <v>0</v>
      </c>
      <c r="H42" s="24">
        <v>0</v>
      </c>
      <c r="I42" s="24">
        <v>0</v>
      </c>
      <c r="J42" s="24">
        <v>1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1</v>
      </c>
      <c r="Q42" s="24">
        <v>0</v>
      </c>
      <c r="R42" s="24" cm="1">
        <f t="array" ref="R42">_xlfn.IFS(H42=1,1,K42=1,1,L42=1,1,M42=1,1,N42=1,1,P42=1,1,TRUE,0)</f>
        <v>1</v>
      </c>
      <c r="S42" s="35">
        <f>IF(AND(G42=1,R42=1),0,R42)</f>
        <v>1</v>
      </c>
      <c r="T42" s="53" t="s">
        <v>113</v>
      </c>
      <c r="U42" s="34" cm="1">
        <f t="array" ref="U42">_xlfn.IFS(T42="UNLIKELY", 1, T42="POSSIBLE", 1, T42="LIKELY",1, T42="VERY_LIKELY", 1, TRUE, 0)</f>
        <v>1</v>
      </c>
      <c r="V42" s="24" cm="1">
        <f t="array" ref="V42">_xlfn.IFS(T42="POSSIBLE", 1, T42="LIKELY",1, T42="VERY_LIKELY", 1, TRUE, 0)</f>
        <v>1</v>
      </c>
      <c r="W42" s="24" cm="1">
        <f t="array" ref="W42">_xlfn.IFS(T42="LIKELY",1, T42="VERY_LIKELY", 1, TRUE, 0)</f>
        <v>1</v>
      </c>
      <c r="X42" s="35" cm="1">
        <f t="array" ref="X42">_xlfn.IFS(T42="VERY_LIKELY", 1, TRUE, 0)</f>
        <v>1</v>
      </c>
    </row>
    <row r="43" spans="1:24" ht="20" customHeight="1" x14ac:dyDescent="0.2">
      <c r="A43" s="22" t="s">
        <v>649</v>
      </c>
      <c r="B43" s="49" t="str">
        <f>SUBSTITUTE(A43,"/Users/timomiessen/Desktop/imagesdk/blackwomen1/","Image_")</f>
        <v>Image_BW_332.jpg</v>
      </c>
      <c r="C43" s="41" t="s">
        <v>390</v>
      </c>
      <c r="D43" s="23" t="s">
        <v>1516</v>
      </c>
      <c r="E43" s="24">
        <v>0</v>
      </c>
      <c r="F43" s="24">
        <v>0</v>
      </c>
      <c r="G43" s="24">
        <v>0</v>
      </c>
      <c r="H43" s="24">
        <v>0</v>
      </c>
      <c r="I43" s="24">
        <v>0</v>
      </c>
      <c r="J43" s="24">
        <v>1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1</v>
      </c>
      <c r="Q43" s="24">
        <v>0</v>
      </c>
      <c r="R43" s="24" cm="1">
        <f t="array" ref="R43">_xlfn.IFS(H43=1,1,K43=1,1,L43=1,1,M43=1,1,N43=1,1,P43=1,1,TRUE,0)</f>
        <v>1</v>
      </c>
      <c r="S43" s="35">
        <f>IF(AND(G43=1,R43=1),0,R43)</f>
        <v>1</v>
      </c>
      <c r="T43" s="53" t="s">
        <v>12</v>
      </c>
      <c r="U43" s="34" cm="1">
        <f t="array" ref="U43">_xlfn.IFS(T43="UNLIKELY", 1, T43="POSSIBLE", 1, T43="LIKELY",1, T43="VERY_LIKELY", 1, TRUE, 0)</f>
        <v>1</v>
      </c>
      <c r="V43" s="24" cm="1">
        <f t="array" ref="V43">_xlfn.IFS(T43="POSSIBLE", 1, T43="LIKELY",1, T43="VERY_LIKELY", 1, TRUE, 0)</f>
        <v>1</v>
      </c>
      <c r="W43" s="24" cm="1">
        <f t="array" ref="W43">_xlfn.IFS(T43="LIKELY",1, T43="VERY_LIKELY", 1, TRUE, 0)</f>
        <v>1</v>
      </c>
      <c r="X43" s="35" cm="1">
        <f t="array" ref="X43">_xlfn.IFS(T43="VERY_LIKELY", 1, TRUE, 0)</f>
        <v>0</v>
      </c>
    </row>
    <row r="44" spans="1:24" ht="20" customHeight="1" x14ac:dyDescent="0.2">
      <c r="A44" s="22" t="s">
        <v>650</v>
      </c>
      <c r="B44" s="49" t="str">
        <f>SUBSTITUTE(A44,"/Users/timomiessen/Desktop/imagesdk/blackwomen1/","Image_")</f>
        <v>Image_BW_333.jpg</v>
      </c>
      <c r="C44" s="41" t="s">
        <v>390</v>
      </c>
      <c r="D44" s="23" t="s">
        <v>1516</v>
      </c>
      <c r="E44" s="24">
        <v>0</v>
      </c>
      <c r="F44" s="24">
        <v>0</v>
      </c>
      <c r="G44" s="24">
        <v>0</v>
      </c>
      <c r="H44" s="24">
        <v>0</v>
      </c>
      <c r="I44" s="24">
        <v>0</v>
      </c>
      <c r="J44" s="24">
        <v>1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1</v>
      </c>
      <c r="Q44" s="24">
        <v>0</v>
      </c>
      <c r="R44" s="24" cm="1">
        <f t="array" ref="R44">_xlfn.IFS(H44=1,1,K44=1,1,L44=1,1,M44=1,1,N44=1,1,P44=1,1,TRUE,0)</f>
        <v>1</v>
      </c>
      <c r="S44" s="35">
        <f>IF(AND(G44=1,R44=1),0,R44)</f>
        <v>1</v>
      </c>
      <c r="T44" s="53" t="s">
        <v>113</v>
      </c>
      <c r="U44" s="34" cm="1">
        <f t="array" ref="U44">_xlfn.IFS(T44="UNLIKELY", 1, T44="POSSIBLE", 1, T44="LIKELY",1, T44="VERY_LIKELY", 1, TRUE, 0)</f>
        <v>1</v>
      </c>
      <c r="V44" s="24" cm="1">
        <f t="array" ref="V44">_xlfn.IFS(T44="POSSIBLE", 1, T44="LIKELY",1, T44="VERY_LIKELY", 1, TRUE, 0)</f>
        <v>1</v>
      </c>
      <c r="W44" s="24" cm="1">
        <f t="array" ref="W44">_xlfn.IFS(T44="LIKELY",1, T44="VERY_LIKELY", 1, TRUE, 0)</f>
        <v>1</v>
      </c>
      <c r="X44" s="35" cm="1">
        <f t="array" ref="X44">_xlfn.IFS(T44="VERY_LIKELY", 1, TRUE, 0)</f>
        <v>1</v>
      </c>
    </row>
    <row r="45" spans="1:24" ht="20" customHeight="1" x14ac:dyDescent="0.2">
      <c r="A45" s="22" t="s">
        <v>653</v>
      </c>
      <c r="B45" s="49" t="str">
        <f>SUBSTITUTE(A45,"/Users/timomiessen/Desktop/imagesdk/blackwomen1/","Image_")</f>
        <v>Image_BW_336.jpg</v>
      </c>
      <c r="C45" s="41" t="s">
        <v>390</v>
      </c>
      <c r="D45" s="23" t="s">
        <v>1516</v>
      </c>
      <c r="E45" s="24">
        <v>0</v>
      </c>
      <c r="F45" s="24">
        <v>0</v>
      </c>
      <c r="G45" s="24">
        <v>0</v>
      </c>
      <c r="H45" s="24">
        <v>0</v>
      </c>
      <c r="I45" s="24">
        <v>1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1</v>
      </c>
      <c r="Q45" s="24">
        <v>0</v>
      </c>
      <c r="R45" s="24" cm="1">
        <f t="array" ref="R45">_xlfn.IFS(H45=1,1,K45=1,1,L45=1,1,M45=1,1,N45=1,1,P45=1,1,TRUE,0)</f>
        <v>1</v>
      </c>
      <c r="S45" s="35">
        <f>IF(AND(G45=1,R45=1),0,R45)</f>
        <v>1</v>
      </c>
      <c r="T45" s="53" t="s">
        <v>113</v>
      </c>
      <c r="U45" s="34" cm="1">
        <f t="array" ref="U45">_xlfn.IFS(T45="UNLIKELY", 1, T45="POSSIBLE", 1, T45="LIKELY",1, T45="VERY_LIKELY", 1, TRUE, 0)</f>
        <v>1</v>
      </c>
      <c r="V45" s="24" cm="1">
        <f t="array" ref="V45">_xlfn.IFS(T45="POSSIBLE", 1, T45="LIKELY",1, T45="VERY_LIKELY", 1, TRUE, 0)</f>
        <v>1</v>
      </c>
      <c r="W45" s="24" cm="1">
        <f t="array" ref="W45">_xlfn.IFS(T45="LIKELY",1, T45="VERY_LIKELY", 1, TRUE, 0)</f>
        <v>1</v>
      </c>
      <c r="X45" s="35" cm="1">
        <f t="array" ref="X45">_xlfn.IFS(T45="VERY_LIKELY", 1, TRUE, 0)</f>
        <v>1</v>
      </c>
    </row>
    <row r="46" spans="1:24" ht="20" customHeight="1" x14ac:dyDescent="0.2">
      <c r="A46" s="22" t="s">
        <v>654</v>
      </c>
      <c r="B46" s="49" t="str">
        <f>SUBSTITUTE(A46,"/Users/timomiessen/Desktop/imagesdk/blackwomen1/","Image_")</f>
        <v>Image_BW_337.jpg</v>
      </c>
      <c r="C46" s="41" t="s">
        <v>390</v>
      </c>
      <c r="D46" s="23" t="s">
        <v>1516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1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1</v>
      </c>
      <c r="Q46" s="24">
        <v>0</v>
      </c>
      <c r="R46" s="24" cm="1">
        <f t="array" ref="R46">_xlfn.IFS(H46=1,1,K46=1,1,L46=1,1,M46=1,1,N46=1,1,P46=1,1,TRUE,0)</f>
        <v>1</v>
      </c>
      <c r="S46" s="35">
        <f>IF(AND(G46=1,R46=1),0,R46)</f>
        <v>1</v>
      </c>
      <c r="T46" s="53" t="s">
        <v>113</v>
      </c>
      <c r="U46" s="34" cm="1">
        <f t="array" ref="U46">_xlfn.IFS(T46="UNLIKELY", 1, T46="POSSIBLE", 1, T46="LIKELY",1, T46="VERY_LIKELY", 1, TRUE, 0)</f>
        <v>1</v>
      </c>
      <c r="V46" s="24" cm="1">
        <f t="array" ref="V46">_xlfn.IFS(T46="POSSIBLE", 1, T46="LIKELY",1, T46="VERY_LIKELY", 1, TRUE, 0)</f>
        <v>1</v>
      </c>
      <c r="W46" s="24" cm="1">
        <f t="array" ref="W46">_xlfn.IFS(T46="LIKELY",1, T46="VERY_LIKELY", 1, TRUE, 0)</f>
        <v>1</v>
      </c>
      <c r="X46" s="35" cm="1">
        <f t="array" ref="X46">_xlfn.IFS(T46="VERY_LIKELY", 1, TRUE, 0)</f>
        <v>1</v>
      </c>
    </row>
    <row r="47" spans="1:24" ht="20" customHeight="1" x14ac:dyDescent="0.2">
      <c r="A47" s="22" t="s">
        <v>655</v>
      </c>
      <c r="B47" s="49" t="str">
        <f>SUBSTITUTE(A47,"/Users/timomiessen/Desktop/imagesdk/blackwomen1/","Image_")</f>
        <v>Image_BW_338.jpg</v>
      </c>
      <c r="C47" s="41" t="s">
        <v>390</v>
      </c>
      <c r="D47" s="23" t="s">
        <v>1516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1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1</v>
      </c>
      <c r="Q47" s="24">
        <v>0</v>
      </c>
      <c r="R47" s="24" cm="1">
        <f t="array" ref="R47">_xlfn.IFS(H47=1,1,K47=1,1,L47=1,1,M47=1,1,N47=1,1,P47=1,1,TRUE,0)</f>
        <v>1</v>
      </c>
      <c r="S47" s="35">
        <f>IF(AND(G47=1,R47=1),0,R47)</f>
        <v>1</v>
      </c>
      <c r="T47" s="53" t="s">
        <v>113</v>
      </c>
      <c r="U47" s="34" cm="1">
        <f t="array" ref="U47">_xlfn.IFS(T47="UNLIKELY", 1, T47="POSSIBLE", 1, T47="LIKELY",1, T47="VERY_LIKELY", 1, TRUE, 0)</f>
        <v>1</v>
      </c>
      <c r="V47" s="24" cm="1">
        <f t="array" ref="V47">_xlfn.IFS(T47="POSSIBLE", 1, T47="LIKELY",1, T47="VERY_LIKELY", 1, TRUE, 0)</f>
        <v>1</v>
      </c>
      <c r="W47" s="24" cm="1">
        <f t="array" ref="W47">_xlfn.IFS(T47="LIKELY",1, T47="VERY_LIKELY", 1, TRUE, 0)</f>
        <v>1</v>
      </c>
      <c r="X47" s="35" cm="1">
        <f t="array" ref="X47">_xlfn.IFS(T47="VERY_LIKELY", 1, TRUE, 0)</f>
        <v>1</v>
      </c>
    </row>
    <row r="48" spans="1:24" ht="20" customHeight="1" x14ac:dyDescent="0.2">
      <c r="A48" s="22" t="s">
        <v>657</v>
      </c>
      <c r="B48" s="49" t="str">
        <f>SUBSTITUTE(A48,"/Users/timomiessen/Desktop/imagesdk/blackwomen1/","Image_")</f>
        <v>Image_BW_340.jpg</v>
      </c>
      <c r="C48" s="41" t="s">
        <v>390</v>
      </c>
      <c r="D48" s="23" t="s">
        <v>1516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1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1</v>
      </c>
      <c r="Q48" s="24">
        <v>0</v>
      </c>
      <c r="R48" s="24" cm="1">
        <f t="array" ref="R48">_xlfn.IFS(H48=1,1,K48=1,1,L48=1,1,M48=1,1,N48=1,1,P48=1,1,TRUE,0)</f>
        <v>1</v>
      </c>
      <c r="S48" s="35">
        <f>IF(AND(G48=1,R48=1),0,R48)</f>
        <v>1</v>
      </c>
      <c r="T48" s="53" t="s">
        <v>113</v>
      </c>
      <c r="U48" s="34" cm="1">
        <f t="array" ref="U48">_xlfn.IFS(T48="UNLIKELY", 1, T48="POSSIBLE", 1, T48="LIKELY",1, T48="VERY_LIKELY", 1, TRUE, 0)</f>
        <v>1</v>
      </c>
      <c r="V48" s="24" cm="1">
        <f t="array" ref="V48">_xlfn.IFS(T48="POSSIBLE", 1, T48="LIKELY",1, T48="VERY_LIKELY", 1, TRUE, 0)</f>
        <v>1</v>
      </c>
      <c r="W48" s="24" cm="1">
        <f t="array" ref="W48">_xlfn.IFS(T48="LIKELY",1, T48="VERY_LIKELY", 1, TRUE, 0)</f>
        <v>1</v>
      </c>
      <c r="X48" s="35" cm="1">
        <f t="array" ref="X48">_xlfn.IFS(T48="VERY_LIKELY", 1, TRUE, 0)</f>
        <v>1</v>
      </c>
    </row>
    <row r="49" spans="1:24" ht="20" customHeight="1" x14ac:dyDescent="0.2">
      <c r="A49" s="22" t="s">
        <v>658</v>
      </c>
      <c r="B49" s="49" t="str">
        <f>SUBSTITUTE(A49,"/Users/timomiessen/Desktop/imagesdk/blackwomen1/","Image_")</f>
        <v>Image_BW_341.jpg</v>
      </c>
      <c r="C49" s="41" t="s">
        <v>390</v>
      </c>
      <c r="D49" s="23" t="s">
        <v>1516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1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1</v>
      </c>
      <c r="Q49" s="24">
        <v>0</v>
      </c>
      <c r="R49" s="24" cm="1">
        <f t="array" ref="R49">_xlfn.IFS(H49=1,1,K49=1,1,L49=1,1,M49=1,1,N49=1,1,P49=1,1,TRUE,0)</f>
        <v>1</v>
      </c>
      <c r="S49" s="35">
        <f>IF(AND(G49=1,R49=1),0,R49)</f>
        <v>1</v>
      </c>
      <c r="T49" s="53" t="s">
        <v>113</v>
      </c>
      <c r="U49" s="34" cm="1">
        <f t="array" ref="U49">_xlfn.IFS(T49="UNLIKELY", 1, T49="POSSIBLE", 1, T49="LIKELY",1, T49="VERY_LIKELY", 1, TRUE, 0)</f>
        <v>1</v>
      </c>
      <c r="V49" s="24" cm="1">
        <f t="array" ref="V49">_xlfn.IFS(T49="POSSIBLE", 1, T49="LIKELY",1, T49="VERY_LIKELY", 1, TRUE, 0)</f>
        <v>1</v>
      </c>
      <c r="W49" s="24" cm="1">
        <f t="array" ref="W49">_xlfn.IFS(T49="LIKELY",1, T49="VERY_LIKELY", 1, TRUE, 0)</f>
        <v>1</v>
      </c>
      <c r="X49" s="35" cm="1">
        <f t="array" ref="X49">_xlfn.IFS(T49="VERY_LIKELY", 1, TRUE, 0)</f>
        <v>1</v>
      </c>
    </row>
    <row r="50" spans="1:24" ht="20" customHeight="1" x14ac:dyDescent="0.2">
      <c r="A50" s="22" t="s">
        <v>660</v>
      </c>
      <c r="B50" s="49" t="str">
        <f>SUBSTITUTE(A50,"/Users/timomiessen/Desktop/imagesdk/blackwomen1/","Image_")</f>
        <v>Image_BW_343.jpg</v>
      </c>
      <c r="C50" s="41" t="s">
        <v>390</v>
      </c>
      <c r="D50" s="23" t="s">
        <v>1516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1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1</v>
      </c>
      <c r="Q50" s="24">
        <v>0</v>
      </c>
      <c r="R50" s="24" cm="1">
        <f t="array" ref="R50">_xlfn.IFS(H50=1,1,K50=1,1,L50=1,1,M50=1,1,N50=1,1,P50=1,1,TRUE,0)</f>
        <v>1</v>
      </c>
      <c r="S50" s="35">
        <f>IF(AND(G50=1,R50=1),0,R50)</f>
        <v>1</v>
      </c>
      <c r="T50" s="53" t="s">
        <v>113</v>
      </c>
      <c r="U50" s="34" cm="1">
        <f t="array" ref="U50">_xlfn.IFS(T50="UNLIKELY", 1, T50="POSSIBLE", 1, T50="LIKELY",1, T50="VERY_LIKELY", 1, TRUE, 0)</f>
        <v>1</v>
      </c>
      <c r="V50" s="24" cm="1">
        <f t="array" ref="V50">_xlfn.IFS(T50="POSSIBLE", 1, T50="LIKELY",1, T50="VERY_LIKELY", 1, TRUE, 0)</f>
        <v>1</v>
      </c>
      <c r="W50" s="24" cm="1">
        <f t="array" ref="W50">_xlfn.IFS(T50="LIKELY",1, T50="VERY_LIKELY", 1, TRUE, 0)</f>
        <v>1</v>
      </c>
      <c r="X50" s="35" cm="1">
        <f t="array" ref="X50">_xlfn.IFS(T50="VERY_LIKELY", 1, TRUE, 0)</f>
        <v>1</v>
      </c>
    </row>
    <row r="51" spans="1:24" ht="20" customHeight="1" x14ac:dyDescent="0.2">
      <c r="A51" s="22" t="s">
        <v>661</v>
      </c>
      <c r="B51" s="49" t="str">
        <f>SUBSTITUTE(A51,"/Users/timomiessen/Desktop/imagesdk/blackwomen1/","Image_")</f>
        <v>Image_BW_344.jpg</v>
      </c>
      <c r="C51" s="41" t="s">
        <v>390</v>
      </c>
      <c r="D51" s="23" t="s">
        <v>1516</v>
      </c>
      <c r="E51" s="24">
        <v>0</v>
      </c>
      <c r="F51" s="24">
        <v>0</v>
      </c>
      <c r="G51" s="24">
        <v>0</v>
      </c>
      <c r="H51" s="24">
        <v>0</v>
      </c>
      <c r="I51" s="24">
        <v>1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1</v>
      </c>
      <c r="Q51" s="24">
        <v>0</v>
      </c>
      <c r="R51" s="24" cm="1">
        <f t="array" ref="R51">_xlfn.IFS(H51=1,1,K51=1,1,L51=1,1,M51=1,1,N51=1,1,P51=1,1,TRUE,0)</f>
        <v>1</v>
      </c>
      <c r="S51" s="35">
        <f>IF(AND(G51=1,R51=1),0,R51)</f>
        <v>1</v>
      </c>
      <c r="T51" s="53" t="s">
        <v>113</v>
      </c>
      <c r="U51" s="34" cm="1">
        <f t="array" ref="U51">_xlfn.IFS(T51="UNLIKELY", 1, T51="POSSIBLE", 1, T51="LIKELY",1, T51="VERY_LIKELY", 1, TRUE, 0)</f>
        <v>1</v>
      </c>
      <c r="V51" s="24" cm="1">
        <f t="array" ref="V51">_xlfn.IFS(T51="POSSIBLE", 1, T51="LIKELY",1, T51="VERY_LIKELY", 1, TRUE, 0)</f>
        <v>1</v>
      </c>
      <c r="W51" s="24" cm="1">
        <f t="array" ref="W51">_xlfn.IFS(T51="LIKELY",1, T51="VERY_LIKELY", 1, TRUE, 0)</f>
        <v>1</v>
      </c>
      <c r="X51" s="35" cm="1">
        <f t="array" ref="X51">_xlfn.IFS(T51="VERY_LIKELY", 1, TRUE, 0)</f>
        <v>1</v>
      </c>
    </row>
    <row r="52" spans="1:24" ht="20" customHeight="1" x14ac:dyDescent="0.2">
      <c r="A52" s="22" t="s">
        <v>662</v>
      </c>
      <c r="B52" s="49" t="str">
        <f>SUBSTITUTE(A52,"/Users/timomiessen/Desktop/imagesdk/blackwomen1/","Image_")</f>
        <v>Image_BW_345.jpg</v>
      </c>
      <c r="C52" s="41" t="s">
        <v>390</v>
      </c>
      <c r="D52" s="23" t="s">
        <v>1516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1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1</v>
      </c>
      <c r="Q52" s="24">
        <v>0</v>
      </c>
      <c r="R52" s="24" cm="1">
        <f t="array" ref="R52">_xlfn.IFS(H52=1,1,K52=1,1,L52=1,1,M52=1,1,N52=1,1,P52=1,1,TRUE,0)</f>
        <v>1</v>
      </c>
      <c r="S52" s="35">
        <f>IF(AND(G52=1,R52=1),0,R52)</f>
        <v>1</v>
      </c>
      <c r="T52" s="53" t="s">
        <v>12</v>
      </c>
      <c r="U52" s="34" cm="1">
        <f t="array" ref="U52">_xlfn.IFS(T52="UNLIKELY", 1, T52="POSSIBLE", 1, T52="LIKELY",1, T52="VERY_LIKELY", 1, TRUE, 0)</f>
        <v>1</v>
      </c>
      <c r="V52" s="24" cm="1">
        <f t="array" ref="V52">_xlfn.IFS(T52="POSSIBLE", 1, T52="LIKELY",1, T52="VERY_LIKELY", 1, TRUE, 0)</f>
        <v>1</v>
      </c>
      <c r="W52" s="24" cm="1">
        <f t="array" ref="W52">_xlfn.IFS(T52="LIKELY",1, T52="VERY_LIKELY", 1, TRUE, 0)</f>
        <v>1</v>
      </c>
      <c r="X52" s="35" cm="1">
        <f t="array" ref="X52">_xlfn.IFS(T52="VERY_LIKELY", 1, TRUE, 0)</f>
        <v>0</v>
      </c>
    </row>
    <row r="53" spans="1:24" ht="20" customHeight="1" x14ac:dyDescent="0.2">
      <c r="A53" s="22" t="s">
        <v>664</v>
      </c>
      <c r="B53" s="49" t="str">
        <f>SUBSTITUTE(A53,"/Users/timomiessen/Desktop/imagesdk/blackwomen1/","Image_")</f>
        <v>Image_BW_347.jpg</v>
      </c>
      <c r="C53" s="41" t="s">
        <v>390</v>
      </c>
      <c r="D53" s="23" t="s">
        <v>1516</v>
      </c>
      <c r="E53" s="24">
        <v>0</v>
      </c>
      <c r="F53" s="24">
        <v>0</v>
      </c>
      <c r="G53" s="24">
        <v>0</v>
      </c>
      <c r="H53" s="24">
        <v>0</v>
      </c>
      <c r="I53" s="24">
        <v>1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1</v>
      </c>
      <c r="Q53" s="24">
        <v>0</v>
      </c>
      <c r="R53" s="24" cm="1">
        <f t="array" ref="R53">_xlfn.IFS(H53=1,1,K53=1,1,L53=1,1,M53=1,1,N53=1,1,P53=1,1,TRUE,0)</f>
        <v>1</v>
      </c>
      <c r="S53" s="35">
        <f>IF(AND(G53=1,R53=1),0,R53)</f>
        <v>1</v>
      </c>
      <c r="T53" s="53" t="s">
        <v>12</v>
      </c>
      <c r="U53" s="34" cm="1">
        <f t="array" ref="U53">_xlfn.IFS(T53="UNLIKELY", 1, T53="POSSIBLE", 1, T53="LIKELY",1, T53="VERY_LIKELY", 1, TRUE, 0)</f>
        <v>1</v>
      </c>
      <c r="V53" s="24" cm="1">
        <f t="array" ref="V53">_xlfn.IFS(T53="POSSIBLE", 1, T53="LIKELY",1, T53="VERY_LIKELY", 1, TRUE, 0)</f>
        <v>1</v>
      </c>
      <c r="W53" s="24" cm="1">
        <f t="array" ref="W53">_xlfn.IFS(T53="LIKELY",1, T53="VERY_LIKELY", 1, TRUE, 0)</f>
        <v>1</v>
      </c>
      <c r="X53" s="35" cm="1">
        <f t="array" ref="X53">_xlfn.IFS(T53="VERY_LIKELY", 1, TRUE, 0)</f>
        <v>0</v>
      </c>
    </row>
    <row r="54" spans="1:24" ht="20" customHeight="1" x14ac:dyDescent="0.2">
      <c r="A54" s="22" t="s">
        <v>665</v>
      </c>
      <c r="B54" s="49" t="str">
        <f>SUBSTITUTE(A54,"/Users/timomiessen/Desktop/imagesdk/blackwomen1/","Image_")</f>
        <v>Image_BW_348.jpg</v>
      </c>
      <c r="C54" s="41" t="s">
        <v>390</v>
      </c>
      <c r="D54" s="23" t="s">
        <v>1516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1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1</v>
      </c>
      <c r="Q54" s="24">
        <v>0</v>
      </c>
      <c r="R54" s="24" cm="1">
        <f t="array" ref="R54">_xlfn.IFS(H54=1,1,K54=1,1,L54=1,1,M54=1,1,N54=1,1,P54=1,1,TRUE,0)</f>
        <v>1</v>
      </c>
      <c r="S54" s="35">
        <f>IF(AND(G54=1,R54=1),0,R54)</f>
        <v>1</v>
      </c>
      <c r="T54" s="53" t="s">
        <v>113</v>
      </c>
      <c r="U54" s="34" cm="1">
        <f t="array" ref="U54">_xlfn.IFS(T54="UNLIKELY", 1, T54="POSSIBLE", 1, T54="LIKELY",1, T54="VERY_LIKELY", 1, TRUE, 0)</f>
        <v>1</v>
      </c>
      <c r="V54" s="24" cm="1">
        <f t="array" ref="V54">_xlfn.IFS(T54="POSSIBLE", 1, T54="LIKELY",1, T54="VERY_LIKELY", 1, TRUE, 0)</f>
        <v>1</v>
      </c>
      <c r="W54" s="24" cm="1">
        <f t="array" ref="W54">_xlfn.IFS(T54="LIKELY",1, T54="VERY_LIKELY", 1, TRUE, 0)</f>
        <v>1</v>
      </c>
      <c r="X54" s="35" cm="1">
        <f t="array" ref="X54">_xlfn.IFS(T54="VERY_LIKELY", 1, TRUE, 0)</f>
        <v>1</v>
      </c>
    </row>
    <row r="55" spans="1:24" ht="20" customHeight="1" x14ac:dyDescent="0.2">
      <c r="A55" s="22" t="s">
        <v>666</v>
      </c>
      <c r="B55" s="49" t="str">
        <f>SUBSTITUTE(A55,"/Users/timomiessen/Desktop/imagesdk/blackwomen1/","Image_")</f>
        <v>Image_BW_349.jpg</v>
      </c>
      <c r="C55" s="41" t="s">
        <v>390</v>
      </c>
      <c r="D55" s="23" t="s">
        <v>1516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1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1</v>
      </c>
      <c r="Q55" s="24">
        <v>0</v>
      </c>
      <c r="R55" s="24" cm="1">
        <f t="array" ref="R55">_xlfn.IFS(H55=1,1,K55=1,1,L55=1,1,M55=1,1,N55=1,1,P55=1,1,TRUE,0)</f>
        <v>1</v>
      </c>
      <c r="S55" s="35">
        <f>IF(AND(G55=1,R55=1),0,R55)</f>
        <v>1</v>
      </c>
      <c r="T55" s="53" t="s">
        <v>113</v>
      </c>
      <c r="U55" s="34" cm="1">
        <f t="array" ref="U55">_xlfn.IFS(T55="UNLIKELY", 1, T55="POSSIBLE", 1, T55="LIKELY",1, T55="VERY_LIKELY", 1, TRUE, 0)</f>
        <v>1</v>
      </c>
      <c r="V55" s="24" cm="1">
        <f t="array" ref="V55">_xlfn.IFS(T55="POSSIBLE", 1, T55="LIKELY",1, T55="VERY_LIKELY", 1, TRUE, 0)</f>
        <v>1</v>
      </c>
      <c r="W55" s="24" cm="1">
        <f t="array" ref="W55">_xlfn.IFS(T55="LIKELY",1, T55="VERY_LIKELY", 1, TRUE, 0)</f>
        <v>1</v>
      </c>
      <c r="X55" s="35" cm="1">
        <f t="array" ref="X55">_xlfn.IFS(T55="VERY_LIKELY", 1, TRUE, 0)</f>
        <v>1</v>
      </c>
    </row>
    <row r="56" spans="1:24" ht="20" customHeight="1" x14ac:dyDescent="0.2">
      <c r="A56" s="22" t="s">
        <v>667</v>
      </c>
      <c r="B56" s="49" t="str">
        <f>SUBSTITUTE(A56,"/Users/timomiessen/Desktop/imagesdk/blackwomen1/","Image_")</f>
        <v>Image_BW_35.jpg</v>
      </c>
      <c r="C56" s="41" t="s">
        <v>390</v>
      </c>
      <c r="D56" s="23" t="s">
        <v>1516</v>
      </c>
      <c r="E56" s="24">
        <v>1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4">
        <v>0</v>
      </c>
      <c r="M56" s="24">
        <v>0</v>
      </c>
      <c r="N56" s="24">
        <v>0</v>
      </c>
      <c r="O56" s="24">
        <v>0</v>
      </c>
      <c r="P56" s="24">
        <v>1</v>
      </c>
      <c r="Q56" s="24">
        <v>0</v>
      </c>
      <c r="R56" s="24" cm="1">
        <f t="array" ref="R56">_xlfn.IFS(H56=1,1,K56=1,1,L56=1,1,M56=1,1,N56=1,1,P56=1,1,TRUE,0)</f>
        <v>1</v>
      </c>
      <c r="S56" s="35">
        <f>IF(AND(G56=1,R56=1),0,R56)</f>
        <v>1</v>
      </c>
      <c r="T56" s="53" t="s">
        <v>113</v>
      </c>
      <c r="U56" s="34" cm="1">
        <f t="array" ref="U56">_xlfn.IFS(T56="UNLIKELY", 1, T56="POSSIBLE", 1, T56="LIKELY",1, T56="VERY_LIKELY", 1, TRUE, 0)</f>
        <v>1</v>
      </c>
      <c r="V56" s="24" cm="1">
        <f t="array" ref="V56">_xlfn.IFS(T56="POSSIBLE", 1, T56="LIKELY",1, T56="VERY_LIKELY", 1, TRUE, 0)</f>
        <v>1</v>
      </c>
      <c r="W56" s="24" cm="1">
        <f t="array" ref="W56">_xlfn.IFS(T56="LIKELY",1, T56="VERY_LIKELY", 1, TRUE, 0)</f>
        <v>1</v>
      </c>
      <c r="X56" s="35" cm="1">
        <f t="array" ref="X56">_xlfn.IFS(T56="VERY_LIKELY", 1, TRUE, 0)</f>
        <v>1</v>
      </c>
    </row>
    <row r="57" spans="1:24" ht="20" customHeight="1" x14ac:dyDescent="0.2">
      <c r="A57" s="22" t="s">
        <v>668</v>
      </c>
      <c r="B57" s="49" t="str">
        <f>SUBSTITUTE(A57,"/Users/timomiessen/Desktop/imagesdk/blackwomen1/","Image_")</f>
        <v>Image_BW_350.jpg</v>
      </c>
      <c r="C57" s="41" t="s">
        <v>390</v>
      </c>
      <c r="D57" s="23" t="s">
        <v>1516</v>
      </c>
      <c r="E57" s="24">
        <v>0</v>
      </c>
      <c r="F57" s="24">
        <v>0</v>
      </c>
      <c r="G57" s="24">
        <v>0</v>
      </c>
      <c r="H57" s="24">
        <v>0</v>
      </c>
      <c r="I57" s="24">
        <v>0</v>
      </c>
      <c r="J57" s="24">
        <v>1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1</v>
      </c>
      <c r="Q57" s="24">
        <v>0</v>
      </c>
      <c r="R57" s="24" cm="1">
        <f t="array" ref="R57">_xlfn.IFS(H57=1,1,K57=1,1,L57=1,1,M57=1,1,N57=1,1,P57=1,1,TRUE,0)</f>
        <v>1</v>
      </c>
      <c r="S57" s="35">
        <f>IF(AND(G57=1,R57=1),0,R57)</f>
        <v>1</v>
      </c>
      <c r="T57" s="53" t="s">
        <v>113</v>
      </c>
      <c r="U57" s="34" cm="1">
        <f t="array" ref="U57">_xlfn.IFS(T57="UNLIKELY", 1, T57="POSSIBLE", 1, T57="LIKELY",1, T57="VERY_LIKELY", 1, TRUE, 0)</f>
        <v>1</v>
      </c>
      <c r="V57" s="24" cm="1">
        <f t="array" ref="V57">_xlfn.IFS(T57="POSSIBLE", 1, T57="LIKELY",1, T57="VERY_LIKELY", 1, TRUE, 0)</f>
        <v>1</v>
      </c>
      <c r="W57" s="24" cm="1">
        <f t="array" ref="W57">_xlfn.IFS(T57="LIKELY",1, T57="VERY_LIKELY", 1, TRUE, 0)</f>
        <v>1</v>
      </c>
      <c r="X57" s="35" cm="1">
        <f t="array" ref="X57">_xlfn.IFS(T57="VERY_LIKELY", 1, TRUE, 0)</f>
        <v>1</v>
      </c>
    </row>
    <row r="58" spans="1:24" ht="20" customHeight="1" x14ac:dyDescent="0.2">
      <c r="A58" s="22" t="s">
        <v>669</v>
      </c>
      <c r="B58" s="49" t="str">
        <f>SUBSTITUTE(A58,"/Users/timomiessen/Desktop/imagesdk/blackwomen1/","Image_")</f>
        <v>Image_BW_351.jpg</v>
      </c>
      <c r="C58" s="41" t="s">
        <v>390</v>
      </c>
      <c r="D58" s="23" t="s">
        <v>1516</v>
      </c>
      <c r="E58" s="24">
        <v>0</v>
      </c>
      <c r="F58" s="24">
        <v>0</v>
      </c>
      <c r="G58" s="24">
        <v>0</v>
      </c>
      <c r="H58" s="24">
        <v>0</v>
      </c>
      <c r="I58" s="24">
        <v>1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1</v>
      </c>
      <c r="Q58" s="24">
        <v>0</v>
      </c>
      <c r="R58" s="24" cm="1">
        <f t="array" ref="R58">_xlfn.IFS(H58=1,1,K58=1,1,L58=1,1,M58=1,1,N58=1,1,P58=1,1,TRUE,0)</f>
        <v>1</v>
      </c>
      <c r="S58" s="35">
        <f>IF(AND(G58=1,R58=1),0,R58)</f>
        <v>1</v>
      </c>
      <c r="T58" s="53" t="s">
        <v>113</v>
      </c>
      <c r="U58" s="34" cm="1">
        <f t="array" ref="U58">_xlfn.IFS(T58="UNLIKELY", 1, T58="POSSIBLE", 1, T58="LIKELY",1, T58="VERY_LIKELY", 1, TRUE, 0)</f>
        <v>1</v>
      </c>
      <c r="V58" s="24" cm="1">
        <f t="array" ref="V58">_xlfn.IFS(T58="POSSIBLE", 1, T58="LIKELY",1, T58="VERY_LIKELY", 1, TRUE, 0)</f>
        <v>1</v>
      </c>
      <c r="W58" s="24" cm="1">
        <f t="array" ref="W58">_xlfn.IFS(T58="LIKELY",1, T58="VERY_LIKELY", 1, TRUE, 0)</f>
        <v>1</v>
      </c>
      <c r="X58" s="35" cm="1">
        <f t="array" ref="X58">_xlfn.IFS(T58="VERY_LIKELY", 1, TRUE, 0)</f>
        <v>1</v>
      </c>
    </row>
    <row r="59" spans="1:24" ht="20" customHeight="1" x14ac:dyDescent="0.2">
      <c r="A59" s="22" t="s">
        <v>670</v>
      </c>
      <c r="B59" s="49" t="str">
        <f>SUBSTITUTE(A59,"/Users/timomiessen/Desktop/imagesdk/blackwomen1/","Image_")</f>
        <v>Image_BW_352.jpg</v>
      </c>
      <c r="C59" s="41" t="s">
        <v>390</v>
      </c>
      <c r="D59" s="23" t="s">
        <v>1516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1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1</v>
      </c>
      <c r="Q59" s="24">
        <v>0</v>
      </c>
      <c r="R59" s="24" cm="1">
        <f t="array" ref="R59">_xlfn.IFS(H59=1,1,K59=1,1,L59=1,1,M59=1,1,N59=1,1,P59=1,1,TRUE,0)</f>
        <v>1</v>
      </c>
      <c r="S59" s="35">
        <f>IF(AND(G59=1,R59=1),0,R59)</f>
        <v>1</v>
      </c>
      <c r="T59" s="53" t="s">
        <v>113</v>
      </c>
      <c r="U59" s="34" cm="1">
        <f t="array" ref="U59">_xlfn.IFS(T59="UNLIKELY", 1, T59="POSSIBLE", 1, T59="LIKELY",1, T59="VERY_LIKELY", 1, TRUE, 0)</f>
        <v>1</v>
      </c>
      <c r="V59" s="24" cm="1">
        <f t="array" ref="V59">_xlfn.IFS(T59="POSSIBLE", 1, T59="LIKELY",1, T59="VERY_LIKELY", 1, TRUE, 0)</f>
        <v>1</v>
      </c>
      <c r="W59" s="24" cm="1">
        <f t="array" ref="W59">_xlfn.IFS(T59="LIKELY",1, T59="VERY_LIKELY", 1, TRUE, 0)</f>
        <v>1</v>
      </c>
      <c r="X59" s="35" cm="1">
        <f t="array" ref="X59">_xlfn.IFS(T59="VERY_LIKELY", 1, TRUE, 0)</f>
        <v>1</v>
      </c>
    </row>
    <row r="60" spans="1:24" ht="20" customHeight="1" x14ac:dyDescent="0.2">
      <c r="A60" s="22" t="s">
        <v>671</v>
      </c>
      <c r="B60" s="49" t="str">
        <f>SUBSTITUTE(A60,"/Users/timomiessen/Desktop/imagesdk/blackwomen1/","Image_")</f>
        <v>Image_BW_353.jpg</v>
      </c>
      <c r="C60" s="41" t="s">
        <v>390</v>
      </c>
      <c r="D60" s="23" t="s">
        <v>1516</v>
      </c>
      <c r="E60" s="24">
        <v>0</v>
      </c>
      <c r="F60" s="24">
        <v>0</v>
      </c>
      <c r="G60" s="24">
        <v>0</v>
      </c>
      <c r="H60" s="24">
        <v>0</v>
      </c>
      <c r="I60" s="24">
        <v>0</v>
      </c>
      <c r="J60" s="24">
        <v>1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1</v>
      </c>
      <c r="Q60" s="24">
        <v>0</v>
      </c>
      <c r="R60" s="24" cm="1">
        <f t="array" ref="R60">_xlfn.IFS(H60=1,1,K60=1,1,L60=1,1,M60=1,1,N60=1,1,P60=1,1,TRUE,0)</f>
        <v>1</v>
      </c>
      <c r="S60" s="35">
        <f>IF(AND(G60=1,R60=1),0,R60)</f>
        <v>1</v>
      </c>
      <c r="T60" s="53" t="s">
        <v>113</v>
      </c>
      <c r="U60" s="34" cm="1">
        <f t="array" ref="U60">_xlfn.IFS(T60="UNLIKELY", 1, T60="POSSIBLE", 1, T60="LIKELY",1, T60="VERY_LIKELY", 1, TRUE, 0)</f>
        <v>1</v>
      </c>
      <c r="V60" s="24" cm="1">
        <f t="array" ref="V60">_xlfn.IFS(T60="POSSIBLE", 1, T60="LIKELY",1, T60="VERY_LIKELY", 1, TRUE, 0)</f>
        <v>1</v>
      </c>
      <c r="W60" s="24" cm="1">
        <f t="array" ref="W60">_xlfn.IFS(T60="LIKELY",1, T60="VERY_LIKELY", 1, TRUE, 0)</f>
        <v>1</v>
      </c>
      <c r="X60" s="35" cm="1">
        <f t="array" ref="X60">_xlfn.IFS(T60="VERY_LIKELY", 1, TRUE, 0)</f>
        <v>1</v>
      </c>
    </row>
    <row r="61" spans="1:24" ht="20" customHeight="1" x14ac:dyDescent="0.2">
      <c r="A61" s="22" t="s">
        <v>672</v>
      </c>
      <c r="B61" s="49" t="str">
        <f>SUBSTITUTE(A61,"/Users/timomiessen/Desktop/imagesdk/blackwomen1/","Image_")</f>
        <v>Image_BW_354.jpg</v>
      </c>
      <c r="C61" s="41" t="s">
        <v>390</v>
      </c>
      <c r="D61" s="23" t="s">
        <v>1516</v>
      </c>
      <c r="E61" s="24">
        <v>0</v>
      </c>
      <c r="F61" s="24">
        <v>0</v>
      </c>
      <c r="G61" s="24">
        <v>0</v>
      </c>
      <c r="H61" s="24">
        <v>0</v>
      </c>
      <c r="I61" s="24">
        <v>0</v>
      </c>
      <c r="J61" s="24">
        <v>1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1</v>
      </c>
      <c r="Q61" s="24">
        <v>0</v>
      </c>
      <c r="R61" s="24" cm="1">
        <f t="array" ref="R61">_xlfn.IFS(H61=1,1,K61=1,1,L61=1,1,M61=1,1,N61=1,1,P61=1,1,TRUE,0)</f>
        <v>1</v>
      </c>
      <c r="S61" s="35">
        <f>IF(AND(G61=1,R61=1),0,R61)</f>
        <v>1</v>
      </c>
      <c r="T61" s="53" t="s">
        <v>113</v>
      </c>
      <c r="U61" s="34" cm="1">
        <f t="array" ref="U61">_xlfn.IFS(T61="UNLIKELY", 1, T61="POSSIBLE", 1, T61="LIKELY",1, T61="VERY_LIKELY", 1, TRUE, 0)</f>
        <v>1</v>
      </c>
      <c r="V61" s="24" cm="1">
        <f t="array" ref="V61">_xlfn.IFS(T61="POSSIBLE", 1, T61="LIKELY",1, T61="VERY_LIKELY", 1, TRUE, 0)</f>
        <v>1</v>
      </c>
      <c r="W61" s="24" cm="1">
        <f t="array" ref="W61">_xlfn.IFS(T61="LIKELY",1, T61="VERY_LIKELY", 1, TRUE, 0)</f>
        <v>1</v>
      </c>
      <c r="X61" s="35" cm="1">
        <f t="array" ref="X61">_xlfn.IFS(T61="VERY_LIKELY", 1, TRUE, 0)</f>
        <v>1</v>
      </c>
    </row>
    <row r="62" spans="1:24" ht="20" customHeight="1" x14ac:dyDescent="0.2">
      <c r="A62" s="22" t="s">
        <v>676</v>
      </c>
      <c r="B62" s="49" t="str">
        <f>SUBSTITUTE(A62,"/Users/timomiessen/Desktop/imagesdk/blackwomen1/","Image_")</f>
        <v>Image_BW_359.jpg</v>
      </c>
      <c r="C62" s="41" t="s">
        <v>390</v>
      </c>
      <c r="D62" s="23" t="s">
        <v>1516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1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1</v>
      </c>
      <c r="Q62" s="24">
        <v>0</v>
      </c>
      <c r="R62" s="24" cm="1">
        <f t="array" ref="R62">_xlfn.IFS(H62=1,1,K62=1,1,L62=1,1,M62=1,1,N62=1,1,P62=1,1,TRUE,0)</f>
        <v>1</v>
      </c>
      <c r="S62" s="35">
        <f>IF(AND(G62=1,R62=1),0,R62)</f>
        <v>1</v>
      </c>
      <c r="T62" s="53" t="s">
        <v>113</v>
      </c>
      <c r="U62" s="34" cm="1">
        <f t="array" ref="U62">_xlfn.IFS(T62="UNLIKELY", 1, T62="POSSIBLE", 1, T62="LIKELY",1, T62="VERY_LIKELY", 1, TRUE, 0)</f>
        <v>1</v>
      </c>
      <c r="V62" s="24" cm="1">
        <f t="array" ref="V62">_xlfn.IFS(T62="POSSIBLE", 1, T62="LIKELY",1, T62="VERY_LIKELY", 1, TRUE, 0)</f>
        <v>1</v>
      </c>
      <c r="W62" s="24" cm="1">
        <f t="array" ref="W62">_xlfn.IFS(T62="LIKELY",1, T62="VERY_LIKELY", 1, TRUE, 0)</f>
        <v>1</v>
      </c>
      <c r="X62" s="35" cm="1">
        <f t="array" ref="X62">_xlfn.IFS(T62="VERY_LIKELY", 1, TRUE, 0)</f>
        <v>1</v>
      </c>
    </row>
    <row r="63" spans="1:24" ht="20" customHeight="1" x14ac:dyDescent="0.2">
      <c r="A63" s="22" t="s">
        <v>677</v>
      </c>
      <c r="B63" s="49" t="str">
        <f>SUBSTITUTE(A63,"/Users/timomiessen/Desktop/imagesdk/blackwomen1/","Image_")</f>
        <v>Image_BW_36.jpg</v>
      </c>
      <c r="C63" s="41" t="s">
        <v>390</v>
      </c>
      <c r="D63" s="23" t="s">
        <v>1516</v>
      </c>
      <c r="E63" s="24">
        <v>1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0</v>
      </c>
      <c r="L63" s="24">
        <v>0</v>
      </c>
      <c r="M63" s="24">
        <v>0</v>
      </c>
      <c r="N63" s="24">
        <v>0</v>
      </c>
      <c r="O63" s="24">
        <v>0</v>
      </c>
      <c r="P63" s="24">
        <v>1</v>
      </c>
      <c r="Q63" s="24">
        <v>0</v>
      </c>
      <c r="R63" s="24" cm="1">
        <f t="array" ref="R63">_xlfn.IFS(H63=1,1,K63=1,1,L63=1,1,M63=1,1,N63=1,1,P63=1,1,TRUE,0)</f>
        <v>1</v>
      </c>
      <c r="S63" s="35">
        <f>IF(AND(G63=1,R63=1),0,R63)</f>
        <v>1</v>
      </c>
      <c r="T63" s="53" t="s">
        <v>2</v>
      </c>
      <c r="U63" s="34" cm="1">
        <f t="array" ref="U63">_xlfn.IFS(T63="UNLIKELY", 1, T63="POSSIBLE", 1, T63="LIKELY",1, T63="VERY_LIKELY", 1, TRUE, 0)</f>
        <v>1</v>
      </c>
      <c r="V63" s="24" cm="1">
        <f t="array" ref="V63">_xlfn.IFS(T63="POSSIBLE", 1, T63="LIKELY",1, T63="VERY_LIKELY", 1, TRUE, 0)</f>
        <v>1</v>
      </c>
      <c r="W63" s="24" cm="1">
        <f t="array" ref="W63">_xlfn.IFS(T63="LIKELY",1, T63="VERY_LIKELY", 1, TRUE, 0)</f>
        <v>0</v>
      </c>
      <c r="X63" s="35" cm="1">
        <f t="array" ref="X63">_xlfn.IFS(T63="VERY_LIKELY", 1, TRUE, 0)</f>
        <v>0</v>
      </c>
    </row>
    <row r="64" spans="1:24" ht="20" customHeight="1" x14ac:dyDescent="0.2">
      <c r="A64" s="22" t="s">
        <v>678</v>
      </c>
      <c r="B64" s="49" t="str">
        <f>SUBSTITUTE(A64,"/Users/timomiessen/Desktop/imagesdk/blackwomen1/","Image_")</f>
        <v>Image_BW_360.jpg</v>
      </c>
      <c r="C64" s="41" t="s">
        <v>390</v>
      </c>
      <c r="D64" s="23" t="s">
        <v>1516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1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1</v>
      </c>
      <c r="Q64" s="24">
        <v>0</v>
      </c>
      <c r="R64" s="24" cm="1">
        <f t="array" ref="R64">_xlfn.IFS(H64=1,1,K64=1,1,L64=1,1,M64=1,1,N64=1,1,P64=1,1,TRUE,0)</f>
        <v>1</v>
      </c>
      <c r="S64" s="35">
        <f>IF(AND(G64=1,R64=1),0,R64)</f>
        <v>1</v>
      </c>
      <c r="T64" s="53" t="s">
        <v>113</v>
      </c>
      <c r="U64" s="34" cm="1">
        <f t="array" ref="U64">_xlfn.IFS(T64="UNLIKELY", 1, T64="POSSIBLE", 1, T64="LIKELY",1, T64="VERY_LIKELY", 1, TRUE, 0)</f>
        <v>1</v>
      </c>
      <c r="V64" s="24" cm="1">
        <f t="array" ref="V64">_xlfn.IFS(T64="POSSIBLE", 1, T64="LIKELY",1, T64="VERY_LIKELY", 1, TRUE, 0)</f>
        <v>1</v>
      </c>
      <c r="W64" s="24" cm="1">
        <f t="array" ref="W64">_xlfn.IFS(T64="LIKELY",1, T64="VERY_LIKELY", 1, TRUE, 0)</f>
        <v>1</v>
      </c>
      <c r="X64" s="35" cm="1">
        <f t="array" ref="X64">_xlfn.IFS(T64="VERY_LIKELY", 1, TRUE, 0)</f>
        <v>1</v>
      </c>
    </row>
    <row r="65" spans="1:24" ht="20" customHeight="1" x14ac:dyDescent="0.2">
      <c r="A65" s="22" t="s">
        <v>679</v>
      </c>
      <c r="B65" s="49" t="str">
        <f>SUBSTITUTE(A65,"/Users/timomiessen/Desktop/imagesdk/blackwomen1/","Image_")</f>
        <v>Image_BW_361.jpg</v>
      </c>
      <c r="C65" s="41" t="s">
        <v>390</v>
      </c>
      <c r="D65" s="23" t="s">
        <v>1516</v>
      </c>
      <c r="E65" s="24">
        <v>0</v>
      </c>
      <c r="F65" s="24">
        <v>0</v>
      </c>
      <c r="G65" s="24">
        <v>0</v>
      </c>
      <c r="H65" s="24">
        <v>0</v>
      </c>
      <c r="I65" s="24">
        <v>0</v>
      </c>
      <c r="J65" s="24">
        <v>1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1</v>
      </c>
      <c r="Q65" s="24">
        <v>0</v>
      </c>
      <c r="R65" s="24" cm="1">
        <f t="array" ref="R65">_xlfn.IFS(H65=1,1,K65=1,1,L65=1,1,M65=1,1,N65=1,1,P65=1,1,TRUE,0)</f>
        <v>1</v>
      </c>
      <c r="S65" s="35">
        <f>IF(AND(G65=1,R65=1),0,R65)</f>
        <v>1</v>
      </c>
      <c r="T65" s="53" t="s">
        <v>113</v>
      </c>
      <c r="U65" s="34" cm="1">
        <f t="array" ref="U65">_xlfn.IFS(T65="UNLIKELY", 1, T65="POSSIBLE", 1, T65="LIKELY",1, T65="VERY_LIKELY", 1, TRUE, 0)</f>
        <v>1</v>
      </c>
      <c r="V65" s="24" cm="1">
        <f t="array" ref="V65">_xlfn.IFS(T65="POSSIBLE", 1, T65="LIKELY",1, T65="VERY_LIKELY", 1, TRUE, 0)</f>
        <v>1</v>
      </c>
      <c r="W65" s="24" cm="1">
        <f t="array" ref="W65">_xlfn.IFS(T65="LIKELY",1, T65="VERY_LIKELY", 1, TRUE, 0)</f>
        <v>1</v>
      </c>
      <c r="X65" s="35" cm="1">
        <f t="array" ref="X65">_xlfn.IFS(T65="VERY_LIKELY", 1, TRUE, 0)</f>
        <v>1</v>
      </c>
    </row>
    <row r="66" spans="1:24" ht="20" customHeight="1" x14ac:dyDescent="0.2">
      <c r="A66" s="22" t="s">
        <v>682</v>
      </c>
      <c r="B66" s="49" t="str">
        <f>SUBSTITUTE(A66,"/Users/timomiessen/Desktop/imagesdk/blackwomen1/","Image_")</f>
        <v>Image_BW_366.jpg</v>
      </c>
      <c r="C66" s="41" t="s">
        <v>390</v>
      </c>
      <c r="D66" s="23" t="s">
        <v>1516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1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1</v>
      </c>
      <c r="Q66" s="24">
        <v>0</v>
      </c>
      <c r="R66" s="24" cm="1">
        <f t="array" ref="R66">_xlfn.IFS(H66=1,1,K66=1,1,L66=1,1,M66=1,1,N66=1,1,P66=1,1,TRUE,0)</f>
        <v>1</v>
      </c>
      <c r="S66" s="35">
        <f>IF(AND(G66=1,R66=1),0,R66)</f>
        <v>1</v>
      </c>
      <c r="T66" s="53" t="s">
        <v>113</v>
      </c>
      <c r="U66" s="34" cm="1">
        <f t="array" ref="U66">_xlfn.IFS(T66="UNLIKELY", 1, T66="POSSIBLE", 1, T66="LIKELY",1, T66="VERY_LIKELY", 1, TRUE, 0)</f>
        <v>1</v>
      </c>
      <c r="V66" s="24" cm="1">
        <f t="array" ref="V66">_xlfn.IFS(T66="POSSIBLE", 1, T66="LIKELY",1, T66="VERY_LIKELY", 1, TRUE, 0)</f>
        <v>1</v>
      </c>
      <c r="W66" s="24" cm="1">
        <f t="array" ref="W66">_xlfn.IFS(T66="LIKELY",1, T66="VERY_LIKELY", 1, TRUE, 0)</f>
        <v>1</v>
      </c>
      <c r="X66" s="35" cm="1">
        <f t="array" ref="X66">_xlfn.IFS(T66="VERY_LIKELY", 1, TRUE, 0)</f>
        <v>1</v>
      </c>
    </row>
    <row r="67" spans="1:24" ht="20" customHeight="1" x14ac:dyDescent="0.2">
      <c r="A67" s="22" t="s">
        <v>685</v>
      </c>
      <c r="B67" s="49" t="str">
        <f>SUBSTITUTE(A67,"/Users/timomiessen/Desktop/imagesdk/blackwomen1/","Image_")</f>
        <v>Image_BW_369.jpg</v>
      </c>
      <c r="C67" s="41" t="s">
        <v>390</v>
      </c>
      <c r="D67" s="23" t="s">
        <v>1516</v>
      </c>
      <c r="E67" s="24">
        <v>0</v>
      </c>
      <c r="F67" s="24">
        <v>0</v>
      </c>
      <c r="G67" s="24">
        <v>0</v>
      </c>
      <c r="H67" s="24">
        <v>0</v>
      </c>
      <c r="I67" s="24">
        <v>1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1</v>
      </c>
      <c r="Q67" s="24">
        <v>0</v>
      </c>
      <c r="R67" s="24" cm="1">
        <f t="array" ref="R67">_xlfn.IFS(H67=1,1,K67=1,1,L67=1,1,M67=1,1,N67=1,1,P67=1,1,TRUE,0)</f>
        <v>1</v>
      </c>
      <c r="S67" s="35">
        <f>IF(AND(G67=1,R67=1),0,R67)</f>
        <v>1</v>
      </c>
      <c r="T67" s="53" t="s">
        <v>113</v>
      </c>
      <c r="U67" s="34" cm="1">
        <f t="array" ref="U67">_xlfn.IFS(T67="UNLIKELY", 1, T67="POSSIBLE", 1, T67="LIKELY",1, T67="VERY_LIKELY", 1, TRUE, 0)</f>
        <v>1</v>
      </c>
      <c r="V67" s="24" cm="1">
        <f t="array" ref="V67">_xlfn.IFS(T67="POSSIBLE", 1, T67="LIKELY",1, T67="VERY_LIKELY", 1, TRUE, 0)</f>
        <v>1</v>
      </c>
      <c r="W67" s="24" cm="1">
        <f t="array" ref="W67">_xlfn.IFS(T67="LIKELY",1, T67="VERY_LIKELY", 1, TRUE, 0)</f>
        <v>1</v>
      </c>
      <c r="X67" s="35" cm="1">
        <f t="array" ref="X67">_xlfn.IFS(T67="VERY_LIKELY", 1, TRUE, 0)</f>
        <v>1</v>
      </c>
    </row>
    <row r="68" spans="1:24" ht="20" customHeight="1" x14ac:dyDescent="0.2">
      <c r="A68" s="22" t="s">
        <v>688</v>
      </c>
      <c r="B68" s="49" t="str">
        <f>SUBSTITUTE(A68,"/Users/timomiessen/Desktop/imagesdk/blackwomen1/","Image_")</f>
        <v>Image_BW_371.jpg</v>
      </c>
      <c r="C68" s="41" t="s">
        <v>390</v>
      </c>
      <c r="D68" s="23" t="s">
        <v>1516</v>
      </c>
      <c r="E68" s="24">
        <v>0</v>
      </c>
      <c r="F68" s="24">
        <v>0</v>
      </c>
      <c r="G68" s="24">
        <v>0</v>
      </c>
      <c r="H68" s="24">
        <v>1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1</v>
      </c>
      <c r="Q68" s="24">
        <v>0</v>
      </c>
      <c r="R68" s="24" cm="1">
        <f t="array" ref="R68">_xlfn.IFS(H68=1,1,K68=1,1,L68=1,1,M68=1,1,N68=1,1,P68=1,1,TRUE,0)</f>
        <v>1</v>
      </c>
      <c r="S68" s="35">
        <f>IF(AND(G68=1,R68=1),0,R68)</f>
        <v>1</v>
      </c>
      <c r="T68" s="53" t="s">
        <v>113</v>
      </c>
      <c r="U68" s="34" cm="1">
        <f t="array" ref="U68">_xlfn.IFS(T68="UNLIKELY", 1, T68="POSSIBLE", 1, T68="LIKELY",1, T68="VERY_LIKELY", 1, TRUE, 0)</f>
        <v>1</v>
      </c>
      <c r="V68" s="24" cm="1">
        <f t="array" ref="V68">_xlfn.IFS(T68="POSSIBLE", 1, T68="LIKELY",1, T68="VERY_LIKELY", 1, TRUE, 0)</f>
        <v>1</v>
      </c>
      <c r="W68" s="24" cm="1">
        <f t="array" ref="W68">_xlfn.IFS(T68="LIKELY",1, T68="VERY_LIKELY", 1, TRUE, 0)</f>
        <v>1</v>
      </c>
      <c r="X68" s="35" cm="1">
        <f t="array" ref="X68">_xlfn.IFS(T68="VERY_LIKELY", 1, TRUE, 0)</f>
        <v>1</v>
      </c>
    </row>
    <row r="69" spans="1:24" ht="20" customHeight="1" x14ac:dyDescent="0.2">
      <c r="A69" s="22" t="s">
        <v>689</v>
      </c>
      <c r="B69" s="49" t="str">
        <f>SUBSTITUTE(A69,"/Users/timomiessen/Desktop/imagesdk/blackwomen1/","Image_")</f>
        <v>Image_BW_372.jpg</v>
      </c>
      <c r="C69" s="41" t="s">
        <v>390</v>
      </c>
      <c r="D69" s="23" t="s">
        <v>1516</v>
      </c>
      <c r="E69" s="24">
        <v>0</v>
      </c>
      <c r="F69" s="24">
        <v>0</v>
      </c>
      <c r="G69" s="24">
        <v>0</v>
      </c>
      <c r="H69" s="24">
        <v>1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1</v>
      </c>
      <c r="Q69" s="24">
        <v>0</v>
      </c>
      <c r="R69" s="24" cm="1">
        <f t="array" ref="R69">_xlfn.IFS(H69=1,1,K69=1,1,L69=1,1,M69=1,1,N69=1,1,P69=1,1,TRUE,0)</f>
        <v>1</v>
      </c>
      <c r="S69" s="35">
        <f>IF(AND(G69=1,R69=1),0,R69)</f>
        <v>1</v>
      </c>
      <c r="T69" s="53" t="s">
        <v>113</v>
      </c>
      <c r="U69" s="34" cm="1">
        <f t="array" ref="U69">_xlfn.IFS(T69="UNLIKELY", 1, T69="POSSIBLE", 1, T69="LIKELY",1, T69="VERY_LIKELY", 1, TRUE, 0)</f>
        <v>1</v>
      </c>
      <c r="V69" s="24" cm="1">
        <f t="array" ref="V69">_xlfn.IFS(T69="POSSIBLE", 1, T69="LIKELY",1, T69="VERY_LIKELY", 1, TRUE, 0)</f>
        <v>1</v>
      </c>
      <c r="W69" s="24" cm="1">
        <f t="array" ref="W69">_xlfn.IFS(T69="LIKELY",1, T69="VERY_LIKELY", 1, TRUE, 0)</f>
        <v>1</v>
      </c>
      <c r="X69" s="35" cm="1">
        <f t="array" ref="X69">_xlfn.IFS(T69="VERY_LIKELY", 1, TRUE, 0)</f>
        <v>1</v>
      </c>
    </row>
    <row r="70" spans="1:24" ht="20" customHeight="1" x14ac:dyDescent="0.2">
      <c r="A70" s="22" t="s">
        <v>690</v>
      </c>
      <c r="B70" s="49" t="str">
        <f>SUBSTITUTE(A70,"/Users/timomiessen/Desktop/imagesdk/blackwomen1/","Image_")</f>
        <v>Image_BW_373.jpg</v>
      </c>
      <c r="C70" s="41" t="s">
        <v>390</v>
      </c>
      <c r="D70" s="23" t="s">
        <v>1516</v>
      </c>
      <c r="E70" s="24">
        <v>0</v>
      </c>
      <c r="F70" s="24">
        <v>0</v>
      </c>
      <c r="G70" s="24">
        <v>0</v>
      </c>
      <c r="H70" s="24">
        <v>1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1</v>
      </c>
      <c r="Q70" s="24">
        <v>0</v>
      </c>
      <c r="R70" s="24" cm="1">
        <f t="array" ref="R70">_xlfn.IFS(H70=1,1,K70=1,1,L70=1,1,M70=1,1,N70=1,1,P70=1,1,TRUE,0)</f>
        <v>1</v>
      </c>
      <c r="S70" s="35">
        <f>IF(AND(G70=1,R70=1),0,R70)</f>
        <v>1</v>
      </c>
      <c r="T70" s="53" t="s">
        <v>113</v>
      </c>
      <c r="U70" s="34" cm="1">
        <f t="array" ref="U70">_xlfn.IFS(T70="UNLIKELY", 1, T70="POSSIBLE", 1, T70="LIKELY",1, T70="VERY_LIKELY", 1, TRUE, 0)</f>
        <v>1</v>
      </c>
      <c r="V70" s="24" cm="1">
        <f t="array" ref="V70">_xlfn.IFS(T70="POSSIBLE", 1, T70="LIKELY",1, T70="VERY_LIKELY", 1, TRUE, 0)</f>
        <v>1</v>
      </c>
      <c r="W70" s="24" cm="1">
        <f t="array" ref="W70">_xlfn.IFS(T70="LIKELY",1, T70="VERY_LIKELY", 1, TRUE, 0)</f>
        <v>1</v>
      </c>
      <c r="X70" s="35" cm="1">
        <f t="array" ref="X70">_xlfn.IFS(T70="VERY_LIKELY", 1, TRUE, 0)</f>
        <v>1</v>
      </c>
    </row>
    <row r="71" spans="1:24" ht="20" customHeight="1" x14ac:dyDescent="0.2">
      <c r="A71" s="22" t="s">
        <v>691</v>
      </c>
      <c r="B71" s="49" t="str">
        <f>SUBSTITUTE(A71,"/Users/timomiessen/Desktop/imagesdk/blackwomen1/","Image_")</f>
        <v>Image_BW_374.jpg</v>
      </c>
      <c r="C71" s="41" t="s">
        <v>390</v>
      </c>
      <c r="D71" s="23" t="s">
        <v>1516</v>
      </c>
      <c r="E71" s="24">
        <v>0</v>
      </c>
      <c r="F71" s="24">
        <v>0</v>
      </c>
      <c r="G71" s="24">
        <v>0</v>
      </c>
      <c r="H71" s="24">
        <v>1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1</v>
      </c>
      <c r="Q71" s="24">
        <v>0</v>
      </c>
      <c r="R71" s="24" cm="1">
        <f t="array" ref="R71">_xlfn.IFS(H71=1,1,K71=1,1,L71=1,1,M71=1,1,N71=1,1,P71=1,1,TRUE,0)</f>
        <v>1</v>
      </c>
      <c r="S71" s="35">
        <f>IF(AND(G71=1,R71=1),0,R71)</f>
        <v>1</v>
      </c>
      <c r="T71" s="53" t="s">
        <v>113</v>
      </c>
      <c r="U71" s="34" cm="1">
        <f t="array" ref="U71">_xlfn.IFS(T71="UNLIKELY", 1, T71="POSSIBLE", 1, T71="LIKELY",1, T71="VERY_LIKELY", 1, TRUE, 0)</f>
        <v>1</v>
      </c>
      <c r="V71" s="24" cm="1">
        <f t="array" ref="V71">_xlfn.IFS(T71="POSSIBLE", 1, T71="LIKELY",1, T71="VERY_LIKELY", 1, TRUE, 0)</f>
        <v>1</v>
      </c>
      <c r="W71" s="24" cm="1">
        <f t="array" ref="W71">_xlfn.IFS(T71="LIKELY",1, T71="VERY_LIKELY", 1, TRUE, 0)</f>
        <v>1</v>
      </c>
      <c r="X71" s="35" cm="1">
        <f t="array" ref="X71">_xlfn.IFS(T71="VERY_LIKELY", 1, TRUE, 0)</f>
        <v>1</v>
      </c>
    </row>
    <row r="72" spans="1:24" ht="20" customHeight="1" x14ac:dyDescent="0.2">
      <c r="A72" s="22" t="s">
        <v>692</v>
      </c>
      <c r="B72" s="49" t="str">
        <f>SUBSTITUTE(A72,"/Users/timomiessen/Desktop/imagesdk/blackwomen1/","Image_")</f>
        <v>Image_BW_375.jpg</v>
      </c>
      <c r="C72" s="41" t="s">
        <v>390</v>
      </c>
      <c r="D72" s="23" t="s">
        <v>1516</v>
      </c>
      <c r="E72" s="24">
        <v>0</v>
      </c>
      <c r="F72" s="24">
        <v>0</v>
      </c>
      <c r="G72" s="24">
        <v>0</v>
      </c>
      <c r="H72" s="24">
        <v>1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0</v>
      </c>
      <c r="Q72" s="24">
        <v>0</v>
      </c>
      <c r="R72" s="24" cm="1">
        <f t="array" ref="R72">_xlfn.IFS(H72=1,1,K72=1,1,L72=1,1,M72=1,1,N72=1,1,P72=1,1,TRUE,0)</f>
        <v>1</v>
      </c>
      <c r="S72" s="35">
        <f>IF(AND(G72=1,R72=1),0,R72)</f>
        <v>1</v>
      </c>
      <c r="T72" s="53" t="s">
        <v>113</v>
      </c>
      <c r="U72" s="34" cm="1">
        <f t="array" ref="U72">_xlfn.IFS(T72="UNLIKELY", 1, T72="POSSIBLE", 1, T72="LIKELY",1, T72="VERY_LIKELY", 1, TRUE, 0)</f>
        <v>1</v>
      </c>
      <c r="V72" s="24" cm="1">
        <f t="array" ref="V72">_xlfn.IFS(T72="POSSIBLE", 1, T72="LIKELY",1, T72="VERY_LIKELY", 1, TRUE, 0)</f>
        <v>1</v>
      </c>
      <c r="W72" s="24" cm="1">
        <f t="array" ref="W72">_xlfn.IFS(T72="LIKELY",1, T72="VERY_LIKELY", 1, TRUE, 0)</f>
        <v>1</v>
      </c>
      <c r="X72" s="35" cm="1">
        <f t="array" ref="X72">_xlfn.IFS(T72="VERY_LIKELY", 1, TRUE, 0)</f>
        <v>1</v>
      </c>
    </row>
    <row r="73" spans="1:24" ht="20" customHeight="1" x14ac:dyDescent="0.2">
      <c r="A73" s="22" t="s">
        <v>693</v>
      </c>
      <c r="B73" s="49" t="str">
        <f>SUBSTITUTE(A73,"/Users/timomiessen/Desktop/imagesdk/blackwomen1/","Image_")</f>
        <v>Image_BW_376.jpg</v>
      </c>
      <c r="C73" s="41" t="s">
        <v>390</v>
      </c>
      <c r="D73" s="23" t="s">
        <v>1516</v>
      </c>
      <c r="E73" s="24">
        <v>0</v>
      </c>
      <c r="F73" s="24">
        <v>0</v>
      </c>
      <c r="G73" s="24">
        <v>0</v>
      </c>
      <c r="H73" s="24">
        <v>1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1</v>
      </c>
      <c r="Q73" s="24">
        <v>0</v>
      </c>
      <c r="R73" s="24" cm="1">
        <f t="array" ref="R73">_xlfn.IFS(H73=1,1,K73=1,1,L73=1,1,M73=1,1,N73=1,1,P73=1,1,TRUE,0)</f>
        <v>1</v>
      </c>
      <c r="S73" s="35">
        <f>IF(AND(G73=1,R73=1),0,R73)</f>
        <v>1</v>
      </c>
      <c r="T73" s="53" t="s">
        <v>113</v>
      </c>
      <c r="U73" s="34" cm="1">
        <f t="array" ref="U73">_xlfn.IFS(T73="UNLIKELY", 1, T73="POSSIBLE", 1, T73="LIKELY",1, T73="VERY_LIKELY", 1, TRUE, 0)</f>
        <v>1</v>
      </c>
      <c r="V73" s="24" cm="1">
        <f t="array" ref="V73">_xlfn.IFS(T73="POSSIBLE", 1, T73="LIKELY",1, T73="VERY_LIKELY", 1, TRUE, 0)</f>
        <v>1</v>
      </c>
      <c r="W73" s="24" cm="1">
        <f t="array" ref="W73">_xlfn.IFS(T73="LIKELY",1, T73="VERY_LIKELY", 1, TRUE, 0)</f>
        <v>1</v>
      </c>
      <c r="X73" s="35" cm="1">
        <f t="array" ref="X73">_xlfn.IFS(T73="VERY_LIKELY", 1, TRUE, 0)</f>
        <v>1</v>
      </c>
    </row>
    <row r="74" spans="1:24" ht="20" customHeight="1" x14ac:dyDescent="0.2">
      <c r="A74" s="22" t="s">
        <v>694</v>
      </c>
      <c r="B74" s="49" t="str">
        <f>SUBSTITUTE(A74,"/Users/timomiessen/Desktop/imagesdk/blackwomen1/","Image_")</f>
        <v>Image_BW_377.jpg</v>
      </c>
      <c r="C74" s="41" t="s">
        <v>390</v>
      </c>
      <c r="D74" s="23" t="s">
        <v>1516</v>
      </c>
      <c r="E74" s="24">
        <v>0</v>
      </c>
      <c r="F74" s="24">
        <v>0</v>
      </c>
      <c r="G74" s="24">
        <v>0</v>
      </c>
      <c r="H74" s="24">
        <v>1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1</v>
      </c>
      <c r="Q74" s="24">
        <v>0</v>
      </c>
      <c r="R74" s="24" cm="1">
        <f t="array" ref="R74">_xlfn.IFS(H74=1,1,K74=1,1,L74=1,1,M74=1,1,N74=1,1,P74=1,1,TRUE,0)</f>
        <v>1</v>
      </c>
      <c r="S74" s="35">
        <f>IF(AND(G74=1,R74=1),0,R74)</f>
        <v>1</v>
      </c>
      <c r="T74" s="53" t="s">
        <v>113</v>
      </c>
      <c r="U74" s="34" cm="1">
        <f t="array" ref="U74">_xlfn.IFS(T74="UNLIKELY", 1, T74="POSSIBLE", 1, T74="LIKELY",1, T74="VERY_LIKELY", 1, TRUE, 0)</f>
        <v>1</v>
      </c>
      <c r="V74" s="24" cm="1">
        <f t="array" ref="V74">_xlfn.IFS(T74="POSSIBLE", 1, T74="LIKELY",1, T74="VERY_LIKELY", 1, TRUE, 0)</f>
        <v>1</v>
      </c>
      <c r="W74" s="24" cm="1">
        <f t="array" ref="W74">_xlfn.IFS(T74="LIKELY",1, T74="VERY_LIKELY", 1, TRUE, 0)</f>
        <v>1</v>
      </c>
      <c r="X74" s="35" cm="1">
        <f t="array" ref="X74">_xlfn.IFS(T74="VERY_LIKELY", 1, TRUE, 0)</f>
        <v>1</v>
      </c>
    </row>
    <row r="75" spans="1:24" ht="20" customHeight="1" x14ac:dyDescent="0.2">
      <c r="A75" s="22" t="s">
        <v>695</v>
      </c>
      <c r="B75" s="49" t="str">
        <f>SUBSTITUTE(A75,"/Users/timomiessen/Desktop/imagesdk/blackwomen1/","Image_")</f>
        <v>Image_BW_378.jpg</v>
      </c>
      <c r="C75" s="41" t="s">
        <v>390</v>
      </c>
      <c r="D75" s="23" t="s">
        <v>1516</v>
      </c>
      <c r="E75" s="24">
        <v>0</v>
      </c>
      <c r="F75" s="24">
        <v>0</v>
      </c>
      <c r="G75" s="24">
        <v>0</v>
      </c>
      <c r="H75" s="24">
        <v>1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0</v>
      </c>
      <c r="O75" s="24">
        <v>0</v>
      </c>
      <c r="P75" s="24">
        <v>1</v>
      </c>
      <c r="Q75" s="24">
        <v>0</v>
      </c>
      <c r="R75" s="24" cm="1">
        <f t="array" ref="R75">_xlfn.IFS(H75=1,1,K75=1,1,L75=1,1,M75=1,1,N75=1,1,P75=1,1,TRUE,0)</f>
        <v>1</v>
      </c>
      <c r="S75" s="35">
        <f>IF(AND(G75=1,R75=1),0,R75)</f>
        <v>1</v>
      </c>
      <c r="T75" s="53" t="s">
        <v>113</v>
      </c>
      <c r="U75" s="34" cm="1">
        <f t="array" ref="U75">_xlfn.IFS(T75="UNLIKELY", 1, T75="POSSIBLE", 1, T75="LIKELY",1, T75="VERY_LIKELY", 1, TRUE, 0)</f>
        <v>1</v>
      </c>
      <c r="V75" s="24" cm="1">
        <f t="array" ref="V75">_xlfn.IFS(T75="POSSIBLE", 1, T75="LIKELY",1, T75="VERY_LIKELY", 1, TRUE, 0)</f>
        <v>1</v>
      </c>
      <c r="W75" s="24" cm="1">
        <f t="array" ref="W75">_xlfn.IFS(T75="LIKELY",1, T75="VERY_LIKELY", 1, TRUE, 0)</f>
        <v>1</v>
      </c>
      <c r="X75" s="35" cm="1">
        <f t="array" ref="X75">_xlfn.IFS(T75="VERY_LIKELY", 1, TRUE, 0)</f>
        <v>1</v>
      </c>
    </row>
    <row r="76" spans="1:24" ht="20" customHeight="1" x14ac:dyDescent="0.2">
      <c r="A76" s="22" t="s">
        <v>696</v>
      </c>
      <c r="B76" s="49" t="str">
        <f>SUBSTITUTE(A76,"/Users/timomiessen/Desktop/imagesdk/blackwomen1/","Image_")</f>
        <v>Image_BW_379.jpg</v>
      </c>
      <c r="C76" s="41" t="s">
        <v>390</v>
      </c>
      <c r="D76" s="23" t="s">
        <v>1516</v>
      </c>
      <c r="E76" s="24">
        <v>0</v>
      </c>
      <c r="F76" s="24">
        <v>0</v>
      </c>
      <c r="G76" s="24">
        <v>0</v>
      </c>
      <c r="H76" s="24">
        <v>1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0</v>
      </c>
      <c r="Q76" s="24">
        <v>0</v>
      </c>
      <c r="R76" s="24" cm="1">
        <f t="array" ref="R76">_xlfn.IFS(H76=1,1,K76=1,1,L76=1,1,M76=1,1,N76=1,1,P76=1,1,TRUE,0)</f>
        <v>1</v>
      </c>
      <c r="S76" s="35">
        <f>IF(AND(G76=1,R76=1),0,R76)</f>
        <v>1</v>
      </c>
      <c r="T76" s="53" t="s">
        <v>113</v>
      </c>
      <c r="U76" s="34" cm="1">
        <f t="array" ref="U76">_xlfn.IFS(T76="UNLIKELY", 1, T76="POSSIBLE", 1, T76="LIKELY",1, T76="VERY_LIKELY", 1, TRUE, 0)</f>
        <v>1</v>
      </c>
      <c r="V76" s="24" cm="1">
        <f t="array" ref="V76">_xlfn.IFS(T76="POSSIBLE", 1, T76="LIKELY",1, T76="VERY_LIKELY", 1, TRUE, 0)</f>
        <v>1</v>
      </c>
      <c r="W76" s="24" cm="1">
        <f t="array" ref="W76">_xlfn.IFS(T76="LIKELY",1, T76="VERY_LIKELY", 1, TRUE, 0)</f>
        <v>1</v>
      </c>
      <c r="X76" s="35" cm="1">
        <f t="array" ref="X76">_xlfn.IFS(T76="VERY_LIKELY", 1, TRUE, 0)</f>
        <v>1</v>
      </c>
    </row>
    <row r="77" spans="1:24" ht="20" customHeight="1" x14ac:dyDescent="0.2">
      <c r="A77" s="22" t="s">
        <v>698</v>
      </c>
      <c r="B77" s="49" t="str">
        <f>SUBSTITUTE(A77,"/Users/timomiessen/Desktop/imagesdk/blackwomen1/","Image_")</f>
        <v>Image_BW_380.jpg</v>
      </c>
      <c r="C77" s="41" t="s">
        <v>390</v>
      </c>
      <c r="D77" s="23" t="s">
        <v>1516</v>
      </c>
      <c r="E77" s="24">
        <v>0</v>
      </c>
      <c r="F77" s="24">
        <v>0</v>
      </c>
      <c r="G77" s="24">
        <v>0</v>
      </c>
      <c r="H77" s="24">
        <v>1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 cm="1">
        <f t="array" ref="R77">_xlfn.IFS(H77=1,1,K77=1,1,L77=1,1,M77=1,1,N77=1,1,P77=1,1,TRUE,0)</f>
        <v>1</v>
      </c>
      <c r="S77" s="35">
        <f>IF(AND(G77=1,R77=1),0,R77)</f>
        <v>1</v>
      </c>
      <c r="T77" s="53" t="s">
        <v>12</v>
      </c>
      <c r="U77" s="34" cm="1">
        <f t="array" ref="U77">_xlfn.IFS(T77="UNLIKELY", 1, T77="POSSIBLE", 1, T77="LIKELY",1, T77="VERY_LIKELY", 1, TRUE, 0)</f>
        <v>1</v>
      </c>
      <c r="V77" s="24" cm="1">
        <f t="array" ref="V77">_xlfn.IFS(T77="POSSIBLE", 1, T77="LIKELY",1, T77="VERY_LIKELY", 1, TRUE, 0)</f>
        <v>1</v>
      </c>
      <c r="W77" s="24" cm="1">
        <f t="array" ref="W77">_xlfn.IFS(T77="LIKELY",1, T77="VERY_LIKELY", 1, TRUE, 0)</f>
        <v>1</v>
      </c>
      <c r="X77" s="35" cm="1">
        <f t="array" ref="X77">_xlfn.IFS(T77="VERY_LIKELY", 1, TRUE, 0)</f>
        <v>0</v>
      </c>
    </row>
    <row r="78" spans="1:24" ht="20" customHeight="1" x14ac:dyDescent="0.2">
      <c r="A78" s="22" t="s">
        <v>699</v>
      </c>
      <c r="B78" s="49" t="str">
        <f>SUBSTITUTE(A78,"/Users/timomiessen/Desktop/imagesdk/blackwomen1/","Image_")</f>
        <v>Image_BW_381.jpg</v>
      </c>
      <c r="C78" s="41" t="s">
        <v>390</v>
      </c>
      <c r="D78" s="23" t="s">
        <v>1516</v>
      </c>
      <c r="E78" s="24">
        <v>0</v>
      </c>
      <c r="F78" s="24">
        <v>0</v>
      </c>
      <c r="G78" s="24">
        <v>0</v>
      </c>
      <c r="H78" s="24">
        <v>1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1</v>
      </c>
      <c r="Q78" s="24">
        <v>0</v>
      </c>
      <c r="R78" s="24" cm="1">
        <f t="array" ref="R78">_xlfn.IFS(H78=1,1,K78=1,1,L78=1,1,M78=1,1,N78=1,1,P78=1,1,TRUE,0)</f>
        <v>1</v>
      </c>
      <c r="S78" s="35">
        <f>IF(AND(G78=1,R78=1),0,R78)</f>
        <v>1</v>
      </c>
      <c r="T78" s="53" t="s">
        <v>113</v>
      </c>
      <c r="U78" s="34" cm="1">
        <f t="array" ref="U78">_xlfn.IFS(T78="UNLIKELY", 1, T78="POSSIBLE", 1, T78="LIKELY",1, T78="VERY_LIKELY", 1, TRUE, 0)</f>
        <v>1</v>
      </c>
      <c r="V78" s="24" cm="1">
        <f t="array" ref="V78">_xlfn.IFS(T78="POSSIBLE", 1, T78="LIKELY",1, T78="VERY_LIKELY", 1, TRUE, 0)</f>
        <v>1</v>
      </c>
      <c r="W78" s="24" cm="1">
        <f t="array" ref="W78">_xlfn.IFS(T78="LIKELY",1, T78="VERY_LIKELY", 1, TRUE, 0)</f>
        <v>1</v>
      </c>
      <c r="X78" s="35" cm="1">
        <f t="array" ref="X78">_xlfn.IFS(T78="VERY_LIKELY", 1, TRUE, 0)</f>
        <v>1</v>
      </c>
    </row>
    <row r="79" spans="1:24" ht="20" customHeight="1" x14ac:dyDescent="0.2">
      <c r="A79" s="22" t="s">
        <v>700</v>
      </c>
      <c r="B79" s="49" t="str">
        <f>SUBSTITUTE(A79,"/Users/timomiessen/Desktop/imagesdk/blackwomen1/","Image_")</f>
        <v>Image_BW_382.jpg</v>
      </c>
      <c r="C79" s="41" t="s">
        <v>390</v>
      </c>
      <c r="D79" s="23" t="s">
        <v>1516</v>
      </c>
      <c r="E79" s="24">
        <v>0</v>
      </c>
      <c r="F79" s="24">
        <v>0</v>
      </c>
      <c r="G79" s="24">
        <v>0</v>
      </c>
      <c r="H79" s="24">
        <v>1</v>
      </c>
      <c r="I79" s="24">
        <v>0</v>
      </c>
      <c r="J79" s="24">
        <v>0</v>
      </c>
      <c r="K79" s="24">
        <v>0</v>
      </c>
      <c r="L79" s="24">
        <v>1</v>
      </c>
      <c r="M79" s="24">
        <v>0</v>
      </c>
      <c r="N79" s="24">
        <v>0</v>
      </c>
      <c r="O79" s="24">
        <v>0</v>
      </c>
      <c r="P79" s="24">
        <v>1</v>
      </c>
      <c r="Q79" s="24">
        <v>0</v>
      </c>
      <c r="R79" s="24" cm="1">
        <f t="array" ref="R79">_xlfn.IFS(H79=1,1,K79=1,1,L79=1,1,M79=1,1,N79=1,1,P79=1,1,TRUE,0)</f>
        <v>1</v>
      </c>
      <c r="S79" s="35">
        <f>IF(AND(G79=1,R79=1),0,R79)</f>
        <v>1</v>
      </c>
      <c r="T79" s="53" t="s">
        <v>113</v>
      </c>
      <c r="U79" s="34" cm="1">
        <f t="array" ref="U79">_xlfn.IFS(T79="UNLIKELY", 1, T79="POSSIBLE", 1, T79="LIKELY",1, T79="VERY_LIKELY", 1, TRUE, 0)</f>
        <v>1</v>
      </c>
      <c r="V79" s="24" cm="1">
        <f t="array" ref="V79">_xlfn.IFS(T79="POSSIBLE", 1, T79="LIKELY",1, T79="VERY_LIKELY", 1, TRUE, 0)</f>
        <v>1</v>
      </c>
      <c r="W79" s="24" cm="1">
        <f t="array" ref="W79">_xlfn.IFS(T79="LIKELY",1, T79="VERY_LIKELY", 1, TRUE, 0)</f>
        <v>1</v>
      </c>
      <c r="X79" s="35" cm="1">
        <f t="array" ref="X79">_xlfn.IFS(T79="VERY_LIKELY", 1, TRUE, 0)</f>
        <v>1</v>
      </c>
    </row>
    <row r="80" spans="1:24" ht="20" customHeight="1" x14ac:dyDescent="0.2">
      <c r="A80" s="22" t="s">
        <v>701</v>
      </c>
      <c r="B80" s="49" t="str">
        <f>SUBSTITUTE(A80,"/Users/timomiessen/Desktop/imagesdk/blackwomen1/","Image_")</f>
        <v>Image_BW_383.jpg</v>
      </c>
      <c r="C80" s="41" t="s">
        <v>390</v>
      </c>
      <c r="D80" s="23" t="s">
        <v>1516</v>
      </c>
      <c r="E80" s="24">
        <v>0</v>
      </c>
      <c r="F80" s="24">
        <v>0</v>
      </c>
      <c r="G80" s="24">
        <v>0</v>
      </c>
      <c r="H80" s="24">
        <v>1</v>
      </c>
      <c r="I80" s="24">
        <v>0</v>
      </c>
      <c r="J80" s="24">
        <v>0</v>
      </c>
      <c r="K80" s="24">
        <v>0</v>
      </c>
      <c r="L80" s="24">
        <v>1</v>
      </c>
      <c r="M80" s="24">
        <v>0</v>
      </c>
      <c r="N80" s="24">
        <v>0</v>
      </c>
      <c r="O80" s="24">
        <v>0</v>
      </c>
      <c r="P80" s="24">
        <v>1</v>
      </c>
      <c r="Q80" s="24">
        <v>0</v>
      </c>
      <c r="R80" s="24" cm="1">
        <f t="array" ref="R80">_xlfn.IFS(H80=1,1,K80=1,1,L80=1,1,M80=1,1,N80=1,1,P80=1,1,TRUE,0)</f>
        <v>1</v>
      </c>
      <c r="S80" s="35">
        <f>IF(AND(G80=1,R80=1),0,R80)</f>
        <v>1</v>
      </c>
      <c r="T80" s="53" t="s">
        <v>113</v>
      </c>
      <c r="U80" s="34" cm="1">
        <f t="array" ref="U80">_xlfn.IFS(T80="UNLIKELY", 1, T80="POSSIBLE", 1, T80="LIKELY",1, T80="VERY_LIKELY", 1, TRUE, 0)</f>
        <v>1</v>
      </c>
      <c r="V80" s="24" cm="1">
        <f t="array" ref="V80">_xlfn.IFS(T80="POSSIBLE", 1, T80="LIKELY",1, T80="VERY_LIKELY", 1, TRUE, 0)</f>
        <v>1</v>
      </c>
      <c r="W80" s="24" cm="1">
        <f t="array" ref="W80">_xlfn.IFS(T80="LIKELY",1, T80="VERY_LIKELY", 1, TRUE, 0)</f>
        <v>1</v>
      </c>
      <c r="X80" s="35" cm="1">
        <f t="array" ref="X80">_xlfn.IFS(T80="VERY_LIKELY", 1, TRUE, 0)</f>
        <v>1</v>
      </c>
    </row>
    <row r="81" spans="1:24" ht="20" customHeight="1" x14ac:dyDescent="0.2">
      <c r="A81" s="22" t="s">
        <v>702</v>
      </c>
      <c r="B81" s="49" t="str">
        <f>SUBSTITUTE(A81,"/Users/timomiessen/Desktop/imagesdk/blackwomen1/","Image_")</f>
        <v>Image_BW_384.jpg</v>
      </c>
      <c r="C81" s="41" t="s">
        <v>390</v>
      </c>
      <c r="D81" s="23" t="s">
        <v>1516</v>
      </c>
      <c r="E81" s="24">
        <v>0</v>
      </c>
      <c r="F81" s="24">
        <v>0</v>
      </c>
      <c r="G81" s="24">
        <v>0</v>
      </c>
      <c r="H81" s="24">
        <v>1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1</v>
      </c>
      <c r="Q81" s="24">
        <v>0</v>
      </c>
      <c r="R81" s="24" cm="1">
        <f t="array" ref="R81">_xlfn.IFS(H81=1,1,K81=1,1,L81=1,1,M81=1,1,N81=1,1,P81=1,1,TRUE,0)</f>
        <v>1</v>
      </c>
      <c r="S81" s="35">
        <f>IF(AND(G81=1,R81=1),0,R81)</f>
        <v>1</v>
      </c>
      <c r="T81" s="53" t="s">
        <v>113</v>
      </c>
      <c r="U81" s="34" cm="1">
        <f t="array" ref="U81">_xlfn.IFS(T81="UNLIKELY", 1, T81="POSSIBLE", 1, T81="LIKELY",1, T81="VERY_LIKELY", 1, TRUE, 0)</f>
        <v>1</v>
      </c>
      <c r="V81" s="24" cm="1">
        <f t="array" ref="V81">_xlfn.IFS(T81="POSSIBLE", 1, T81="LIKELY",1, T81="VERY_LIKELY", 1, TRUE, 0)</f>
        <v>1</v>
      </c>
      <c r="W81" s="24" cm="1">
        <f t="array" ref="W81">_xlfn.IFS(T81="LIKELY",1, T81="VERY_LIKELY", 1, TRUE, 0)</f>
        <v>1</v>
      </c>
      <c r="X81" s="35" cm="1">
        <f t="array" ref="X81">_xlfn.IFS(T81="VERY_LIKELY", 1, TRUE, 0)</f>
        <v>1</v>
      </c>
    </row>
    <row r="82" spans="1:24" ht="20" customHeight="1" x14ac:dyDescent="0.2">
      <c r="A82" s="22" t="s">
        <v>703</v>
      </c>
      <c r="B82" s="49" t="str">
        <f>SUBSTITUTE(A82,"/Users/timomiessen/Desktop/imagesdk/blackwomen1/","Image_")</f>
        <v>Image_BW_385.jpg</v>
      </c>
      <c r="C82" s="41" t="s">
        <v>390</v>
      </c>
      <c r="D82" s="23" t="s">
        <v>1516</v>
      </c>
      <c r="E82" s="24">
        <v>0</v>
      </c>
      <c r="F82" s="24">
        <v>0</v>
      </c>
      <c r="G82" s="24">
        <v>0</v>
      </c>
      <c r="H82" s="24">
        <v>1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1</v>
      </c>
      <c r="Q82" s="24">
        <v>0</v>
      </c>
      <c r="R82" s="24" cm="1">
        <f t="array" ref="R82">_xlfn.IFS(H82=1,1,K82=1,1,L82=1,1,M82=1,1,N82=1,1,P82=1,1,TRUE,0)</f>
        <v>1</v>
      </c>
      <c r="S82" s="35">
        <f>IF(AND(G82=1,R82=1),0,R82)</f>
        <v>1</v>
      </c>
      <c r="T82" s="53" t="s">
        <v>113</v>
      </c>
      <c r="U82" s="34" cm="1">
        <f t="array" ref="U82">_xlfn.IFS(T82="UNLIKELY", 1, T82="POSSIBLE", 1, T82="LIKELY",1, T82="VERY_LIKELY", 1, TRUE, 0)</f>
        <v>1</v>
      </c>
      <c r="V82" s="24" cm="1">
        <f t="array" ref="V82">_xlfn.IFS(T82="POSSIBLE", 1, T82="LIKELY",1, T82="VERY_LIKELY", 1, TRUE, 0)</f>
        <v>1</v>
      </c>
      <c r="W82" s="24" cm="1">
        <f t="array" ref="W82">_xlfn.IFS(T82="LIKELY",1, T82="VERY_LIKELY", 1, TRUE, 0)</f>
        <v>1</v>
      </c>
      <c r="X82" s="35" cm="1">
        <f t="array" ref="X82">_xlfn.IFS(T82="VERY_LIKELY", 1, TRUE, 0)</f>
        <v>1</v>
      </c>
    </row>
    <row r="83" spans="1:24" ht="20" customHeight="1" x14ac:dyDescent="0.2">
      <c r="A83" s="22" t="s">
        <v>704</v>
      </c>
      <c r="B83" s="49" t="str">
        <f>SUBSTITUTE(A83,"/Users/timomiessen/Desktop/imagesdk/blackwomen1/","Image_")</f>
        <v>Image_BW_386.jpg</v>
      </c>
      <c r="C83" s="41" t="s">
        <v>390</v>
      </c>
      <c r="D83" s="23" t="s">
        <v>1516</v>
      </c>
      <c r="E83" s="24">
        <v>0</v>
      </c>
      <c r="F83" s="24">
        <v>0</v>
      </c>
      <c r="G83" s="24">
        <v>0</v>
      </c>
      <c r="H83" s="24">
        <v>1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1</v>
      </c>
      <c r="Q83" s="24">
        <v>0</v>
      </c>
      <c r="R83" s="24" cm="1">
        <f t="array" ref="R83">_xlfn.IFS(H83=1,1,K83=1,1,L83=1,1,M83=1,1,N83=1,1,P83=1,1,TRUE,0)</f>
        <v>1</v>
      </c>
      <c r="S83" s="35">
        <f>IF(AND(G83=1,R83=1),0,R83)</f>
        <v>1</v>
      </c>
      <c r="T83" s="53" t="s">
        <v>113</v>
      </c>
      <c r="U83" s="34" cm="1">
        <f t="array" ref="U83">_xlfn.IFS(T83="UNLIKELY", 1, T83="POSSIBLE", 1, T83="LIKELY",1, T83="VERY_LIKELY", 1, TRUE, 0)</f>
        <v>1</v>
      </c>
      <c r="V83" s="24" cm="1">
        <f t="array" ref="V83">_xlfn.IFS(T83="POSSIBLE", 1, T83="LIKELY",1, T83="VERY_LIKELY", 1, TRUE, 0)</f>
        <v>1</v>
      </c>
      <c r="W83" s="24" cm="1">
        <f t="array" ref="W83">_xlfn.IFS(T83="LIKELY",1, T83="VERY_LIKELY", 1, TRUE, 0)</f>
        <v>1</v>
      </c>
      <c r="X83" s="35" cm="1">
        <f t="array" ref="X83">_xlfn.IFS(T83="VERY_LIKELY", 1, TRUE, 0)</f>
        <v>1</v>
      </c>
    </row>
    <row r="84" spans="1:24" ht="20" customHeight="1" x14ac:dyDescent="0.2">
      <c r="A84" s="22" t="s">
        <v>705</v>
      </c>
      <c r="B84" s="49" t="str">
        <f>SUBSTITUTE(A84,"/Users/timomiessen/Desktop/imagesdk/blackwomen1/","Image_")</f>
        <v>Image_BW_387.jpg</v>
      </c>
      <c r="C84" s="41" t="s">
        <v>390</v>
      </c>
      <c r="D84" s="23" t="s">
        <v>1516</v>
      </c>
      <c r="E84" s="24">
        <v>0</v>
      </c>
      <c r="F84" s="24">
        <v>0</v>
      </c>
      <c r="G84" s="24">
        <v>0</v>
      </c>
      <c r="H84" s="24">
        <v>1</v>
      </c>
      <c r="I84" s="24">
        <v>0</v>
      </c>
      <c r="J84" s="24">
        <v>0</v>
      </c>
      <c r="K84" s="24">
        <v>0</v>
      </c>
      <c r="L84" s="24">
        <v>1</v>
      </c>
      <c r="M84" s="24">
        <v>0</v>
      </c>
      <c r="N84" s="24">
        <v>0</v>
      </c>
      <c r="O84" s="24">
        <v>0</v>
      </c>
      <c r="P84" s="24">
        <v>1</v>
      </c>
      <c r="Q84" s="24">
        <v>0</v>
      </c>
      <c r="R84" s="24" cm="1">
        <f t="array" ref="R84">_xlfn.IFS(H84=1,1,K84=1,1,L84=1,1,M84=1,1,N84=1,1,P84=1,1,TRUE,0)</f>
        <v>1</v>
      </c>
      <c r="S84" s="35">
        <f>IF(AND(G84=1,R84=1),0,R84)</f>
        <v>1</v>
      </c>
      <c r="T84" s="53" t="s">
        <v>113</v>
      </c>
      <c r="U84" s="34" cm="1">
        <f t="array" ref="U84">_xlfn.IFS(T84="UNLIKELY", 1, T84="POSSIBLE", 1, T84="LIKELY",1, T84="VERY_LIKELY", 1, TRUE, 0)</f>
        <v>1</v>
      </c>
      <c r="V84" s="24" cm="1">
        <f t="array" ref="V84">_xlfn.IFS(T84="POSSIBLE", 1, T84="LIKELY",1, T84="VERY_LIKELY", 1, TRUE, 0)</f>
        <v>1</v>
      </c>
      <c r="W84" s="24" cm="1">
        <f t="array" ref="W84">_xlfn.IFS(T84="LIKELY",1, T84="VERY_LIKELY", 1, TRUE, 0)</f>
        <v>1</v>
      </c>
      <c r="X84" s="35" cm="1">
        <f t="array" ref="X84">_xlfn.IFS(T84="VERY_LIKELY", 1, TRUE, 0)</f>
        <v>1</v>
      </c>
    </row>
    <row r="85" spans="1:24" ht="20" customHeight="1" x14ac:dyDescent="0.2">
      <c r="A85" s="22" t="s">
        <v>706</v>
      </c>
      <c r="B85" s="49" t="str">
        <f>SUBSTITUTE(A85,"/Users/timomiessen/Desktop/imagesdk/blackwomen1/","Image_")</f>
        <v>Image_BW_388.jpg</v>
      </c>
      <c r="C85" s="41" t="s">
        <v>390</v>
      </c>
      <c r="D85" s="23" t="s">
        <v>1516</v>
      </c>
      <c r="E85" s="24">
        <v>0</v>
      </c>
      <c r="F85" s="24">
        <v>0</v>
      </c>
      <c r="G85" s="24">
        <v>0</v>
      </c>
      <c r="H85" s="24">
        <v>1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 cm="1">
        <f t="array" ref="R85">_xlfn.IFS(H85=1,1,K85=1,1,L85=1,1,M85=1,1,N85=1,1,P85=1,1,TRUE,0)</f>
        <v>1</v>
      </c>
      <c r="S85" s="35">
        <f>IF(AND(G85=1,R85=1),0,R85)</f>
        <v>1</v>
      </c>
      <c r="T85" s="53" t="s">
        <v>12</v>
      </c>
      <c r="U85" s="34" cm="1">
        <f t="array" ref="U85">_xlfn.IFS(T85="UNLIKELY", 1, T85="POSSIBLE", 1, T85="LIKELY",1, T85="VERY_LIKELY", 1, TRUE, 0)</f>
        <v>1</v>
      </c>
      <c r="V85" s="24" cm="1">
        <f t="array" ref="V85">_xlfn.IFS(T85="POSSIBLE", 1, T85="LIKELY",1, T85="VERY_LIKELY", 1, TRUE, 0)</f>
        <v>1</v>
      </c>
      <c r="W85" s="24" cm="1">
        <f t="array" ref="W85">_xlfn.IFS(T85="LIKELY",1, T85="VERY_LIKELY", 1, TRUE, 0)</f>
        <v>1</v>
      </c>
      <c r="X85" s="35" cm="1">
        <f t="array" ref="X85">_xlfn.IFS(T85="VERY_LIKELY", 1, TRUE, 0)</f>
        <v>0</v>
      </c>
    </row>
    <row r="86" spans="1:24" ht="20" customHeight="1" x14ac:dyDescent="0.2">
      <c r="A86" s="22" t="s">
        <v>707</v>
      </c>
      <c r="B86" s="49" t="str">
        <f>SUBSTITUTE(A86,"/Users/timomiessen/Desktop/imagesdk/blackwomen1/","Image_")</f>
        <v>Image_BW_389.jpg</v>
      </c>
      <c r="C86" s="41" t="s">
        <v>390</v>
      </c>
      <c r="D86" s="23" t="s">
        <v>1516</v>
      </c>
      <c r="E86" s="24">
        <v>0</v>
      </c>
      <c r="F86" s="24">
        <v>0</v>
      </c>
      <c r="G86" s="24">
        <v>0</v>
      </c>
      <c r="H86" s="24">
        <v>1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1</v>
      </c>
      <c r="Q86" s="24">
        <v>0</v>
      </c>
      <c r="R86" s="24" cm="1">
        <f t="array" ref="R86">_xlfn.IFS(H86=1,1,K86=1,1,L86=1,1,M86=1,1,N86=1,1,P86=1,1,TRUE,0)</f>
        <v>1</v>
      </c>
      <c r="S86" s="35">
        <f>IF(AND(G86=1,R86=1),0,R86)</f>
        <v>1</v>
      </c>
      <c r="T86" s="53" t="s">
        <v>113</v>
      </c>
      <c r="U86" s="34" cm="1">
        <f t="array" ref="U86">_xlfn.IFS(T86="UNLIKELY", 1, T86="POSSIBLE", 1, T86="LIKELY",1, T86="VERY_LIKELY", 1, TRUE, 0)</f>
        <v>1</v>
      </c>
      <c r="V86" s="24" cm="1">
        <f t="array" ref="V86">_xlfn.IFS(T86="POSSIBLE", 1, T86="LIKELY",1, T86="VERY_LIKELY", 1, TRUE, 0)</f>
        <v>1</v>
      </c>
      <c r="W86" s="24" cm="1">
        <f t="array" ref="W86">_xlfn.IFS(T86="LIKELY",1, T86="VERY_LIKELY", 1, TRUE, 0)</f>
        <v>1</v>
      </c>
      <c r="X86" s="35" cm="1">
        <f t="array" ref="X86">_xlfn.IFS(T86="VERY_LIKELY", 1, TRUE, 0)</f>
        <v>1</v>
      </c>
    </row>
    <row r="87" spans="1:24" ht="20" customHeight="1" x14ac:dyDescent="0.2">
      <c r="A87" s="22" t="s">
        <v>708</v>
      </c>
      <c r="B87" s="49" t="str">
        <f>SUBSTITUTE(A87,"/Users/timomiessen/Desktop/imagesdk/blackwomen1/","Image_")</f>
        <v>Image_BW_390.jpg</v>
      </c>
      <c r="C87" s="41" t="s">
        <v>390</v>
      </c>
      <c r="D87" s="23" t="s">
        <v>1516</v>
      </c>
      <c r="E87" s="24">
        <v>0</v>
      </c>
      <c r="F87" s="24">
        <v>0</v>
      </c>
      <c r="G87" s="24">
        <v>0</v>
      </c>
      <c r="H87" s="24">
        <v>1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1</v>
      </c>
      <c r="Q87" s="24">
        <v>0</v>
      </c>
      <c r="R87" s="24" cm="1">
        <f t="array" ref="R87">_xlfn.IFS(H87=1,1,K87=1,1,L87=1,1,M87=1,1,N87=1,1,P87=1,1,TRUE,0)</f>
        <v>1</v>
      </c>
      <c r="S87" s="35">
        <f>IF(AND(G87=1,R87=1),0,R87)</f>
        <v>1</v>
      </c>
      <c r="T87" s="53" t="s">
        <v>113</v>
      </c>
      <c r="U87" s="34" cm="1">
        <f t="array" ref="U87">_xlfn.IFS(T87="UNLIKELY", 1, T87="POSSIBLE", 1, T87="LIKELY",1, T87="VERY_LIKELY", 1, TRUE, 0)</f>
        <v>1</v>
      </c>
      <c r="V87" s="24" cm="1">
        <f t="array" ref="V87">_xlfn.IFS(T87="POSSIBLE", 1, T87="LIKELY",1, T87="VERY_LIKELY", 1, TRUE, 0)</f>
        <v>1</v>
      </c>
      <c r="W87" s="24" cm="1">
        <f t="array" ref="W87">_xlfn.IFS(T87="LIKELY",1, T87="VERY_LIKELY", 1, TRUE, 0)</f>
        <v>1</v>
      </c>
      <c r="X87" s="35" cm="1">
        <f t="array" ref="X87">_xlfn.IFS(T87="VERY_LIKELY", 1, TRUE, 0)</f>
        <v>1</v>
      </c>
    </row>
    <row r="88" spans="1:24" ht="20" customHeight="1" x14ac:dyDescent="0.2">
      <c r="A88" s="22" t="s">
        <v>709</v>
      </c>
      <c r="B88" s="49" t="str">
        <f>SUBSTITUTE(A88,"/Users/timomiessen/Desktop/imagesdk/blackwomen1/","Image_")</f>
        <v>Image_BW_391.jpg</v>
      </c>
      <c r="C88" s="41" t="s">
        <v>390</v>
      </c>
      <c r="D88" s="23" t="s">
        <v>1516</v>
      </c>
      <c r="E88" s="24">
        <v>0</v>
      </c>
      <c r="F88" s="24">
        <v>0</v>
      </c>
      <c r="G88" s="24">
        <v>0</v>
      </c>
      <c r="H88" s="24">
        <v>1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1</v>
      </c>
      <c r="Q88" s="24">
        <v>0</v>
      </c>
      <c r="R88" s="24" cm="1">
        <f t="array" ref="R88">_xlfn.IFS(H88=1,1,K88=1,1,L88=1,1,M88=1,1,N88=1,1,P88=1,1,TRUE,0)</f>
        <v>1</v>
      </c>
      <c r="S88" s="35">
        <f>IF(AND(G88=1,R88=1),0,R88)</f>
        <v>1</v>
      </c>
      <c r="T88" s="53" t="s">
        <v>113</v>
      </c>
      <c r="U88" s="34" cm="1">
        <f t="array" ref="U88">_xlfn.IFS(T88="UNLIKELY", 1, T88="POSSIBLE", 1, T88="LIKELY",1, T88="VERY_LIKELY", 1, TRUE, 0)</f>
        <v>1</v>
      </c>
      <c r="V88" s="24" cm="1">
        <f t="array" ref="V88">_xlfn.IFS(T88="POSSIBLE", 1, T88="LIKELY",1, T88="VERY_LIKELY", 1, TRUE, 0)</f>
        <v>1</v>
      </c>
      <c r="W88" s="24" cm="1">
        <f t="array" ref="W88">_xlfn.IFS(T88="LIKELY",1, T88="VERY_LIKELY", 1, TRUE, 0)</f>
        <v>1</v>
      </c>
      <c r="X88" s="35" cm="1">
        <f t="array" ref="X88">_xlfn.IFS(T88="VERY_LIKELY", 1, TRUE, 0)</f>
        <v>1</v>
      </c>
    </row>
    <row r="89" spans="1:24" ht="20" customHeight="1" x14ac:dyDescent="0.2">
      <c r="A89" s="22" t="s">
        <v>710</v>
      </c>
      <c r="B89" s="49" t="str">
        <f>SUBSTITUTE(A89,"/Users/timomiessen/Desktop/imagesdk/blackwomen1/","Image_")</f>
        <v>Image_BW_392.jpg</v>
      </c>
      <c r="C89" s="41" t="s">
        <v>390</v>
      </c>
      <c r="D89" s="23" t="s">
        <v>1516</v>
      </c>
      <c r="E89" s="24">
        <v>0</v>
      </c>
      <c r="F89" s="24">
        <v>0</v>
      </c>
      <c r="G89" s="24">
        <v>0</v>
      </c>
      <c r="H89" s="24">
        <v>1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1</v>
      </c>
      <c r="Q89" s="24">
        <v>0</v>
      </c>
      <c r="R89" s="24" cm="1">
        <f t="array" ref="R89">_xlfn.IFS(H89=1,1,K89=1,1,L89=1,1,M89=1,1,N89=1,1,P89=1,1,TRUE,0)</f>
        <v>1</v>
      </c>
      <c r="S89" s="35">
        <f>IF(AND(G89=1,R89=1),0,R89)</f>
        <v>1</v>
      </c>
      <c r="T89" s="53" t="s">
        <v>113</v>
      </c>
      <c r="U89" s="34" cm="1">
        <f t="array" ref="U89">_xlfn.IFS(T89="UNLIKELY", 1, T89="POSSIBLE", 1, T89="LIKELY",1, T89="VERY_LIKELY", 1, TRUE, 0)</f>
        <v>1</v>
      </c>
      <c r="V89" s="24" cm="1">
        <f t="array" ref="V89">_xlfn.IFS(T89="POSSIBLE", 1, T89="LIKELY",1, T89="VERY_LIKELY", 1, TRUE, 0)</f>
        <v>1</v>
      </c>
      <c r="W89" s="24" cm="1">
        <f t="array" ref="W89">_xlfn.IFS(T89="LIKELY",1, T89="VERY_LIKELY", 1, TRUE, 0)</f>
        <v>1</v>
      </c>
      <c r="X89" s="35" cm="1">
        <f t="array" ref="X89">_xlfn.IFS(T89="VERY_LIKELY", 1, TRUE, 0)</f>
        <v>1</v>
      </c>
    </row>
    <row r="90" spans="1:24" ht="20" customHeight="1" x14ac:dyDescent="0.2">
      <c r="A90" s="22" t="s">
        <v>711</v>
      </c>
      <c r="B90" s="49" t="str">
        <f>SUBSTITUTE(A90,"/Users/timomiessen/Desktop/imagesdk/blackwomen1/","Image_")</f>
        <v>Image_BW_393.jpg</v>
      </c>
      <c r="C90" s="41" t="s">
        <v>390</v>
      </c>
      <c r="D90" s="23" t="s">
        <v>1516</v>
      </c>
      <c r="E90" s="24">
        <v>0</v>
      </c>
      <c r="F90" s="24">
        <v>0</v>
      </c>
      <c r="G90" s="24">
        <v>0</v>
      </c>
      <c r="H90" s="24">
        <v>1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 cm="1">
        <f t="array" ref="R90">_xlfn.IFS(H90=1,1,K90=1,1,L90=1,1,M90=1,1,N90=1,1,P90=1,1,TRUE,0)</f>
        <v>1</v>
      </c>
      <c r="S90" s="35">
        <f>IF(AND(G90=1,R90=1),0,R90)</f>
        <v>1</v>
      </c>
      <c r="T90" s="53" t="s">
        <v>113</v>
      </c>
      <c r="U90" s="34" cm="1">
        <f t="array" ref="U90">_xlfn.IFS(T90="UNLIKELY", 1, T90="POSSIBLE", 1, T90="LIKELY",1, T90="VERY_LIKELY", 1, TRUE, 0)</f>
        <v>1</v>
      </c>
      <c r="V90" s="24" cm="1">
        <f t="array" ref="V90">_xlfn.IFS(T90="POSSIBLE", 1, T90="LIKELY",1, T90="VERY_LIKELY", 1, TRUE, 0)</f>
        <v>1</v>
      </c>
      <c r="W90" s="24" cm="1">
        <f t="array" ref="W90">_xlfn.IFS(T90="LIKELY",1, T90="VERY_LIKELY", 1, TRUE, 0)</f>
        <v>1</v>
      </c>
      <c r="X90" s="35" cm="1">
        <f t="array" ref="X90">_xlfn.IFS(T90="VERY_LIKELY", 1, TRUE, 0)</f>
        <v>1</v>
      </c>
    </row>
    <row r="91" spans="1:24" ht="20" customHeight="1" x14ac:dyDescent="0.2">
      <c r="A91" s="22" t="s">
        <v>712</v>
      </c>
      <c r="B91" s="49" t="str">
        <f>SUBSTITUTE(A91,"/Users/timomiessen/Desktop/imagesdk/blackwomen1/","Image_")</f>
        <v>Image_BW_394.jpg</v>
      </c>
      <c r="C91" s="41" t="s">
        <v>390</v>
      </c>
      <c r="D91" s="23" t="s">
        <v>1516</v>
      </c>
      <c r="E91" s="24">
        <v>0</v>
      </c>
      <c r="F91" s="24">
        <v>0</v>
      </c>
      <c r="G91" s="24">
        <v>0</v>
      </c>
      <c r="H91" s="24">
        <v>1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1</v>
      </c>
      <c r="Q91" s="24">
        <v>0</v>
      </c>
      <c r="R91" s="24" cm="1">
        <f t="array" ref="R91">_xlfn.IFS(H91=1,1,K91=1,1,L91=1,1,M91=1,1,N91=1,1,P91=1,1,TRUE,0)</f>
        <v>1</v>
      </c>
      <c r="S91" s="35">
        <f>IF(AND(G91=1,R91=1),0,R91)</f>
        <v>1</v>
      </c>
      <c r="T91" s="53" t="s">
        <v>12</v>
      </c>
      <c r="U91" s="34" cm="1">
        <f t="array" ref="U91">_xlfn.IFS(T91="UNLIKELY", 1, T91="POSSIBLE", 1, T91="LIKELY",1, T91="VERY_LIKELY", 1, TRUE, 0)</f>
        <v>1</v>
      </c>
      <c r="V91" s="24" cm="1">
        <f t="array" ref="V91">_xlfn.IFS(T91="POSSIBLE", 1, T91="LIKELY",1, T91="VERY_LIKELY", 1, TRUE, 0)</f>
        <v>1</v>
      </c>
      <c r="W91" s="24" cm="1">
        <f t="array" ref="W91">_xlfn.IFS(T91="LIKELY",1, T91="VERY_LIKELY", 1, TRUE, 0)</f>
        <v>1</v>
      </c>
      <c r="X91" s="35" cm="1">
        <f t="array" ref="X91">_xlfn.IFS(T91="VERY_LIKELY", 1, TRUE, 0)</f>
        <v>0</v>
      </c>
    </row>
    <row r="92" spans="1:24" ht="20" customHeight="1" x14ac:dyDescent="0.2">
      <c r="A92" s="22" t="s">
        <v>713</v>
      </c>
      <c r="B92" s="49" t="str">
        <f>SUBSTITUTE(A92,"/Users/timomiessen/Desktop/imagesdk/blackwomen1/","Image_")</f>
        <v>Image_BW_395.jpg</v>
      </c>
      <c r="C92" s="41" t="s">
        <v>390</v>
      </c>
      <c r="D92" s="23" t="s">
        <v>1516</v>
      </c>
      <c r="E92" s="24">
        <v>0</v>
      </c>
      <c r="F92" s="24">
        <v>0</v>
      </c>
      <c r="G92" s="24">
        <v>0</v>
      </c>
      <c r="H92" s="24">
        <v>1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1</v>
      </c>
      <c r="Q92" s="24">
        <v>0</v>
      </c>
      <c r="R92" s="24" cm="1">
        <f t="array" ref="R92">_xlfn.IFS(H92=1,1,K92=1,1,L92=1,1,M92=1,1,N92=1,1,P92=1,1,TRUE,0)</f>
        <v>1</v>
      </c>
      <c r="S92" s="35">
        <f>IF(AND(G92=1,R92=1),0,R92)</f>
        <v>1</v>
      </c>
      <c r="T92" s="53" t="s">
        <v>113</v>
      </c>
      <c r="U92" s="34" cm="1">
        <f t="array" ref="U92">_xlfn.IFS(T92="UNLIKELY", 1, T92="POSSIBLE", 1, T92="LIKELY",1, T92="VERY_LIKELY", 1, TRUE, 0)</f>
        <v>1</v>
      </c>
      <c r="V92" s="24" cm="1">
        <f t="array" ref="V92">_xlfn.IFS(T92="POSSIBLE", 1, T92="LIKELY",1, T92="VERY_LIKELY", 1, TRUE, 0)</f>
        <v>1</v>
      </c>
      <c r="W92" s="24" cm="1">
        <f t="array" ref="W92">_xlfn.IFS(T92="LIKELY",1, T92="VERY_LIKELY", 1, TRUE, 0)</f>
        <v>1</v>
      </c>
      <c r="X92" s="35" cm="1">
        <f t="array" ref="X92">_xlfn.IFS(T92="VERY_LIKELY", 1, TRUE, 0)</f>
        <v>1</v>
      </c>
    </row>
    <row r="93" spans="1:24" ht="20" customHeight="1" x14ac:dyDescent="0.2">
      <c r="A93" s="22" t="s">
        <v>714</v>
      </c>
      <c r="B93" s="49" t="str">
        <f>SUBSTITUTE(A93,"/Users/timomiessen/Desktop/imagesdk/blackwomen1/","Image_")</f>
        <v>Image_BW_396.jpg</v>
      </c>
      <c r="C93" s="41" t="s">
        <v>390</v>
      </c>
      <c r="D93" s="23" t="s">
        <v>1516</v>
      </c>
      <c r="E93" s="24">
        <v>0</v>
      </c>
      <c r="F93" s="24">
        <v>0</v>
      </c>
      <c r="G93" s="24">
        <v>0</v>
      </c>
      <c r="H93" s="24">
        <v>1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1</v>
      </c>
      <c r="Q93" s="24">
        <v>0</v>
      </c>
      <c r="R93" s="24" cm="1">
        <f t="array" ref="R93">_xlfn.IFS(H93=1,1,K93=1,1,L93=1,1,M93=1,1,N93=1,1,P93=1,1,TRUE,0)</f>
        <v>1</v>
      </c>
      <c r="S93" s="35">
        <f>IF(AND(G93=1,R93=1),0,R93)</f>
        <v>1</v>
      </c>
      <c r="T93" s="53" t="s">
        <v>113</v>
      </c>
      <c r="U93" s="34" cm="1">
        <f t="array" ref="U93">_xlfn.IFS(T93="UNLIKELY", 1, T93="POSSIBLE", 1, T93="LIKELY",1, T93="VERY_LIKELY", 1, TRUE, 0)</f>
        <v>1</v>
      </c>
      <c r="V93" s="24" cm="1">
        <f t="array" ref="V93">_xlfn.IFS(T93="POSSIBLE", 1, T93="LIKELY",1, T93="VERY_LIKELY", 1, TRUE, 0)</f>
        <v>1</v>
      </c>
      <c r="W93" s="24" cm="1">
        <f t="array" ref="W93">_xlfn.IFS(T93="LIKELY",1, T93="VERY_LIKELY", 1, TRUE, 0)</f>
        <v>1</v>
      </c>
      <c r="X93" s="35" cm="1">
        <f t="array" ref="X93">_xlfn.IFS(T93="VERY_LIKELY", 1, TRUE, 0)</f>
        <v>1</v>
      </c>
    </row>
    <row r="94" spans="1:24" ht="20" customHeight="1" x14ac:dyDescent="0.2">
      <c r="A94" s="22" t="s">
        <v>715</v>
      </c>
      <c r="B94" s="49" t="str">
        <f>SUBSTITUTE(A94,"/Users/timomiessen/Desktop/imagesdk/blackwomen1/","Image_")</f>
        <v>Image_BW_397.jpg</v>
      </c>
      <c r="C94" s="41" t="s">
        <v>390</v>
      </c>
      <c r="D94" s="23" t="s">
        <v>1516</v>
      </c>
      <c r="E94" s="24">
        <v>0</v>
      </c>
      <c r="F94" s="24">
        <v>0</v>
      </c>
      <c r="G94" s="24">
        <v>0</v>
      </c>
      <c r="H94" s="24">
        <v>1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1</v>
      </c>
      <c r="Q94" s="24">
        <v>0</v>
      </c>
      <c r="R94" s="24" cm="1">
        <f t="array" ref="R94">_xlfn.IFS(H94=1,1,K94=1,1,L94=1,1,M94=1,1,N94=1,1,P94=1,1,TRUE,0)</f>
        <v>1</v>
      </c>
      <c r="S94" s="35">
        <f>IF(AND(G94=1,R94=1),0,R94)</f>
        <v>1</v>
      </c>
      <c r="T94" s="53" t="s">
        <v>113</v>
      </c>
      <c r="U94" s="34" cm="1">
        <f t="array" ref="U94">_xlfn.IFS(T94="UNLIKELY", 1, T94="POSSIBLE", 1, T94="LIKELY",1, T94="VERY_LIKELY", 1, TRUE, 0)</f>
        <v>1</v>
      </c>
      <c r="V94" s="24" cm="1">
        <f t="array" ref="V94">_xlfn.IFS(T94="POSSIBLE", 1, T94="LIKELY",1, T94="VERY_LIKELY", 1, TRUE, 0)</f>
        <v>1</v>
      </c>
      <c r="W94" s="24" cm="1">
        <f t="array" ref="W94">_xlfn.IFS(T94="LIKELY",1, T94="VERY_LIKELY", 1, TRUE, 0)</f>
        <v>1</v>
      </c>
      <c r="X94" s="35" cm="1">
        <f t="array" ref="X94">_xlfn.IFS(T94="VERY_LIKELY", 1, TRUE, 0)</f>
        <v>1</v>
      </c>
    </row>
    <row r="95" spans="1:24" ht="20" customHeight="1" x14ac:dyDescent="0.2">
      <c r="A95" s="22" t="s">
        <v>716</v>
      </c>
      <c r="B95" s="49" t="str">
        <f>SUBSTITUTE(A95,"/Users/timomiessen/Desktop/imagesdk/blackwomen1/","Image_")</f>
        <v>Image_BW_398.jpg</v>
      </c>
      <c r="C95" s="41" t="s">
        <v>390</v>
      </c>
      <c r="D95" s="23" t="s">
        <v>1516</v>
      </c>
      <c r="E95" s="24">
        <v>0</v>
      </c>
      <c r="F95" s="24">
        <v>0</v>
      </c>
      <c r="G95" s="24">
        <v>0</v>
      </c>
      <c r="H95" s="24">
        <v>1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1</v>
      </c>
      <c r="Q95" s="24">
        <v>0</v>
      </c>
      <c r="R95" s="24" cm="1">
        <f t="array" ref="R95">_xlfn.IFS(H95=1,1,K95=1,1,L95=1,1,M95=1,1,N95=1,1,P95=1,1,TRUE,0)</f>
        <v>1</v>
      </c>
      <c r="S95" s="35">
        <f>IF(AND(G95=1,R95=1),0,R95)</f>
        <v>1</v>
      </c>
      <c r="T95" s="53" t="s">
        <v>113</v>
      </c>
      <c r="U95" s="34" cm="1">
        <f t="array" ref="U95">_xlfn.IFS(T95="UNLIKELY", 1, T95="POSSIBLE", 1, T95="LIKELY",1, T95="VERY_LIKELY", 1, TRUE, 0)</f>
        <v>1</v>
      </c>
      <c r="V95" s="24" cm="1">
        <f t="array" ref="V95">_xlfn.IFS(T95="POSSIBLE", 1, T95="LIKELY",1, T95="VERY_LIKELY", 1, TRUE, 0)</f>
        <v>1</v>
      </c>
      <c r="W95" s="24" cm="1">
        <f t="array" ref="W95">_xlfn.IFS(T95="LIKELY",1, T95="VERY_LIKELY", 1, TRUE, 0)</f>
        <v>1</v>
      </c>
      <c r="X95" s="35" cm="1">
        <f t="array" ref="X95">_xlfn.IFS(T95="VERY_LIKELY", 1, TRUE, 0)</f>
        <v>1</v>
      </c>
    </row>
    <row r="96" spans="1:24" ht="20" customHeight="1" x14ac:dyDescent="0.2">
      <c r="A96" s="22" t="s">
        <v>717</v>
      </c>
      <c r="B96" s="49" t="str">
        <f>SUBSTITUTE(A96,"/Users/timomiessen/Desktop/imagesdk/blackwomen1/","Image_")</f>
        <v>Image_BW_399.jpg</v>
      </c>
      <c r="C96" s="41" t="s">
        <v>390</v>
      </c>
      <c r="D96" s="23" t="s">
        <v>1516</v>
      </c>
      <c r="E96" s="24">
        <v>0</v>
      </c>
      <c r="F96" s="24">
        <v>0</v>
      </c>
      <c r="G96" s="24">
        <v>0</v>
      </c>
      <c r="H96" s="24">
        <v>1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1</v>
      </c>
      <c r="Q96" s="24">
        <v>0</v>
      </c>
      <c r="R96" s="24" cm="1">
        <f t="array" ref="R96">_xlfn.IFS(H96=1,1,K96=1,1,L96=1,1,M96=1,1,N96=1,1,P96=1,1,TRUE,0)</f>
        <v>1</v>
      </c>
      <c r="S96" s="35">
        <f>IF(AND(G96=1,R96=1),0,R96)</f>
        <v>1</v>
      </c>
      <c r="T96" s="53" t="s">
        <v>113</v>
      </c>
      <c r="U96" s="34" cm="1">
        <f t="array" ref="U96">_xlfn.IFS(T96="UNLIKELY", 1, T96="POSSIBLE", 1, T96="LIKELY",1, T96="VERY_LIKELY", 1, TRUE, 0)</f>
        <v>1</v>
      </c>
      <c r="V96" s="24" cm="1">
        <f t="array" ref="V96">_xlfn.IFS(T96="POSSIBLE", 1, T96="LIKELY",1, T96="VERY_LIKELY", 1, TRUE, 0)</f>
        <v>1</v>
      </c>
      <c r="W96" s="24" cm="1">
        <f t="array" ref="W96">_xlfn.IFS(T96="LIKELY",1, T96="VERY_LIKELY", 1, TRUE, 0)</f>
        <v>1</v>
      </c>
      <c r="X96" s="35" cm="1">
        <f t="array" ref="X96">_xlfn.IFS(T96="VERY_LIKELY", 1, TRUE, 0)</f>
        <v>1</v>
      </c>
    </row>
    <row r="97" spans="1:24" ht="20" customHeight="1" x14ac:dyDescent="0.2">
      <c r="A97" s="22" t="s">
        <v>720</v>
      </c>
      <c r="B97" s="49" t="str">
        <f>SUBSTITUTE(A97,"/Users/timomiessen/Desktop/imagesdk/blackwomen1/","Image_")</f>
        <v>Image_BW_400.jpg</v>
      </c>
      <c r="C97" s="41" t="s">
        <v>390</v>
      </c>
      <c r="D97" s="23" t="s">
        <v>1516</v>
      </c>
      <c r="E97" s="24">
        <v>0</v>
      </c>
      <c r="F97" s="24">
        <v>0</v>
      </c>
      <c r="G97" s="24">
        <v>0</v>
      </c>
      <c r="H97" s="24">
        <v>1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1</v>
      </c>
      <c r="Q97" s="24">
        <v>0</v>
      </c>
      <c r="R97" s="24" cm="1">
        <f t="array" ref="R97">_xlfn.IFS(H97=1,1,K97=1,1,L97=1,1,M97=1,1,N97=1,1,P97=1,1,TRUE,0)</f>
        <v>1</v>
      </c>
      <c r="S97" s="35">
        <f>IF(AND(G97=1,R97=1),0,R97)</f>
        <v>1</v>
      </c>
      <c r="T97" s="53" t="s">
        <v>113</v>
      </c>
      <c r="U97" s="34" cm="1">
        <f t="array" ref="U97">_xlfn.IFS(T97="UNLIKELY", 1, T97="POSSIBLE", 1, T97="LIKELY",1, T97="VERY_LIKELY", 1, TRUE, 0)</f>
        <v>1</v>
      </c>
      <c r="V97" s="24" cm="1">
        <f t="array" ref="V97">_xlfn.IFS(T97="POSSIBLE", 1, T97="LIKELY",1, T97="VERY_LIKELY", 1, TRUE, 0)</f>
        <v>1</v>
      </c>
      <c r="W97" s="24" cm="1">
        <f t="array" ref="W97">_xlfn.IFS(T97="LIKELY",1, T97="VERY_LIKELY", 1, TRUE, 0)</f>
        <v>1</v>
      </c>
      <c r="X97" s="35" cm="1">
        <f t="array" ref="X97">_xlfn.IFS(T97="VERY_LIKELY", 1, TRUE, 0)</f>
        <v>1</v>
      </c>
    </row>
    <row r="98" spans="1:24" ht="20" customHeight="1" x14ac:dyDescent="0.2">
      <c r="A98" s="22" t="s">
        <v>721</v>
      </c>
      <c r="B98" s="49" t="str">
        <f>SUBSTITUTE(A98,"/Users/timomiessen/Desktop/imagesdk/blackwomen1/","Image_")</f>
        <v>Image_BW_401.jpg</v>
      </c>
      <c r="C98" s="41" t="s">
        <v>390</v>
      </c>
      <c r="D98" s="23" t="s">
        <v>1516</v>
      </c>
      <c r="E98" s="24">
        <v>0</v>
      </c>
      <c r="F98" s="24">
        <v>0</v>
      </c>
      <c r="G98" s="24">
        <v>0</v>
      </c>
      <c r="H98" s="24">
        <v>1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1</v>
      </c>
      <c r="Q98" s="24">
        <v>0</v>
      </c>
      <c r="R98" s="24" cm="1">
        <f t="array" ref="R98">_xlfn.IFS(H98=1,1,K98=1,1,L98=1,1,M98=1,1,N98=1,1,P98=1,1,TRUE,0)</f>
        <v>1</v>
      </c>
      <c r="S98" s="35">
        <f>IF(AND(G98=1,R98=1),0,R98)</f>
        <v>1</v>
      </c>
      <c r="T98" s="53" t="s">
        <v>113</v>
      </c>
      <c r="U98" s="34" cm="1">
        <f t="array" ref="U98">_xlfn.IFS(T98="UNLIKELY", 1, T98="POSSIBLE", 1, T98="LIKELY",1, T98="VERY_LIKELY", 1, TRUE, 0)</f>
        <v>1</v>
      </c>
      <c r="V98" s="24" cm="1">
        <f t="array" ref="V98">_xlfn.IFS(T98="POSSIBLE", 1, T98="LIKELY",1, T98="VERY_LIKELY", 1, TRUE, 0)</f>
        <v>1</v>
      </c>
      <c r="W98" s="24" cm="1">
        <f t="array" ref="W98">_xlfn.IFS(T98="LIKELY",1, T98="VERY_LIKELY", 1, TRUE, 0)</f>
        <v>1</v>
      </c>
      <c r="X98" s="35" cm="1">
        <f t="array" ref="X98">_xlfn.IFS(T98="VERY_LIKELY", 1, TRUE, 0)</f>
        <v>1</v>
      </c>
    </row>
    <row r="99" spans="1:24" ht="20" customHeight="1" x14ac:dyDescent="0.2">
      <c r="A99" s="22" t="s">
        <v>722</v>
      </c>
      <c r="B99" s="49" t="str">
        <f>SUBSTITUTE(A99,"/Users/timomiessen/Desktop/imagesdk/blackwomen1/","Image_")</f>
        <v>Image_BW_402.jpg</v>
      </c>
      <c r="C99" s="41" t="s">
        <v>390</v>
      </c>
      <c r="D99" s="23" t="s">
        <v>1516</v>
      </c>
      <c r="E99" s="24">
        <v>0</v>
      </c>
      <c r="F99" s="24">
        <v>0</v>
      </c>
      <c r="G99" s="24">
        <v>0</v>
      </c>
      <c r="H99" s="24">
        <v>1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1</v>
      </c>
      <c r="Q99" s="24">
        <v>0</v>
      </c>
      <c r="R99" s="24" cm="1">
        <f t="array" ref="R99">_xlfn.IFS(H99=1,1,K99=1,1,L99=1,1,M99=1,1,N99=1,1,P99=1,1,TRUE,0)</f>
        <v>1</v>
      </c>
      <c r="S99" s="35">
        <f>IF(AND(G99=1,R99=1),0,R99)</f>
        <v>1</v>
      </c>
      <c r="T99" s="53" t="s">
        <v>113</v>
      </c>
      <c r="U99" s="34" cm="1">
        <f t="array" ref="U99">_xlfn.IFS(T99="UNLIKELY", 1, T99="POSSIBLE", 1, T99="LIKELY",1, T99="VERY_LIKELY", 1, TRUE, 0)</f>
        <v>1</v>
      </c>
      <c r="V99" s="24" cm="1">
        <f t="array" ref="V99">_xlfn.IFS(T99="POSSIBLE", 1, T99="LIKELY",1, T99="VERY_LIKELY", 1, TRUE, 0)</f>
        <v>1</v>
      </c>
      <c r="W99" s="24" cm="1">
        <f t="array" ref="W99">_xlfn.IFS(T99="LIKELY",1, T99="VERY_LIKELY", 1, TRUE, 0)</f>
        <v>1</v>
      </c>
      <c r="X99" s="35" cm="1">
        <f t="array" ref="X99">_xlfn.IFS(T99="VERY_LIKELY", 1, TRUE, 0)</f>
        <v>1</v>
      </c>
    </row>
    <row r="100" spans="1:24" ht="20" customHeight="1" x14ac:dyDescent="0.2">
      <c r="A100" s="22" t="s">
        <v>723</v>
      </c>
      <c r="B100" s="49" t="str">
        <f>SUBSTITUTE(A100,"/Users/timomiessen/Desktop/imagesdk/blackwomen1/","Image_")</f>
        <v>Image_BW_403.jpg</v>
      </c>
      <c r="C100" s="41" t="s">
        <v>390</v>
      </c>
      <c r="D100" s="23" t="s">
        <v>1516</v>
      </c>
      <c r="E100" s="24">
        <v>0</v>
      </c>
      <c r="F100" s="24">
        <v>0</v>
      </c>
      <c r="G100" s="24">
        <v>0</v>
      </c>
      <c r="H100" s="24">
        <v>1</v>
      </c>
      <c r="I100" s="24">
        <v>0</v>
      </c>
      <c r="J100" s="24">
        <v>0</v>
      </c>
      <c r="K100" s="24">
        <v>0</v>
      </c>
      <c r="L100" s="24">
        <v>1</v>
      </c>
      <c r="M100" s="24">
        <v>0</v>
      </c>
      <c r="N100" s="24">
        <v>0</v>
      </c>
      <c r="O100" s="24">
        <v>0</v>
      </c>
      <c r="P100" s="24">
        <v>1</v>
      </c>
      <c r="Q100" s="24">
        <v>0</v>
      </c>
      <c r="R100" s="24" cm="1">
        <f t="array" ref="R100">_xlfn.IFS(H100=1,1,K100=1,1,L100=1,1,M100=1,1,N100=1,1,P100=1,1,TRUE,0)</f>
        <v>1</v>
      </c>
      <c r="S100" s="35">
        <f>IF(AND(G100=1,R100=1),0,R100)</f>
        <v>1</v>
      </c>
      <c r="T100" s="53" t="s">
        <v>113</v>
      </c>
      <c r="U100" s="34" cm="1">
        <f t="array" ref="U100">_xlfn.IFS(T100="UNLIKELY", 1, T100="POSSIBLE", 1, T100="LIKELY",1, T100="VERY_LIKELY", 1, TRUE, 0)</f>
        <v>1</v>
      </c>
      <c r="V100" s="24" cm="1">
        <f t="array" ref="V100">_xlfn.IFS(T100="POSSIBLE", 1, T100="LIKELY",1, T100="VERY_LIKELY", 1, TRUE, 0)</f>
        <v>1</v>
      </c>
      <c r="W100" s="24" cm="1">
        <f t="array" ref="W100">_xlfn.IFS(T100="LIKELY",1, T100="VERY_LIKELY", 1, TRUE, 0)</f>
        <v>1</v>
      </c>
      <c r="X100" s="35" cm="1">
        <f t="array" ref="X100">_xlfn.IFS(T100="VERY_LIKELY", 1, TRUE, 0)</f>
        <v>1</v>
      </c>
    </row>
    <row r="101" spans="1:24" ht="20" customHeight="1" x14ac:dyDescent="0.2">
      <c r="A101" s="22" t="s">
        <v>724</v>
      </c>
      <c r="B101" s="49" t="str">
        <f>SUBSTITUTE(A101,"/Users/timomiessen/Desktop/imagesdk/blackwomen1/","Image_")</f>
        <v>Image_BW_404.jpg</v>
      </c>
      <c r="C101" s="41" t="s">
        <v>390</v>
      </c>
      <c r="D101" s="23" t="s">
        <v>1516</v>
      </c>
      <c r="E101" s="24">
        <v>0</v>
      </c>
      <c r="F101" s="24">
        <v>0</v>
      </c>
      <c r="G101" s="24">
        <v>0</v>
      </c>
      <c r="H101" s="24">
        <v>1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 cm="1">
        <f t="array" ref="R101">_xlfn.IFS(H101=1,1,K101=1,1,L101=1,1,M101=1,1,N101=1,1,P101=1,1,TRUE,0)</f>
        <v>1</v>
      </c>
      <c r="S101" s="35">
        <f>IF(AND(G101=1,R101=1),0,R101)</f>
        <v>1</v>
      </c>
      <c r="T101" s="53" t="s">
        <v>113</v>
      </c>
      <c r="U101" s="34" cm="1">
        <f t="array" ref="U101">_xlfn.IFS(T101="UNLIKELY", 1, T101="POSSIBLE", 1, T101="LIKELY",1, T101="VERY_LIKELY", 1, TRUE, 0)</f>
        <v>1</v>
      </c>
      <c r="V101" s="24" cm="1">
        <f t="array" ref="V101">_xlfn.IFS(T101="POSSIBLE", 1, T101="LIKELY",1, T101="VERY_LIKELY", 1, TRUE, 0)</f>
        <v>1</v>
      </c>
      <c r="W101" s="24" cm="1">
        <f t="array" ref="W101">_xlfn.IFS(T101="LIKELY",1, T101="VERY_LIKELY", 1, TRUE, 0)</f>
        <v>1</v>
      </c>
      <c r="X101" s="35" cm="1">
        <f t="array" ref="X101">_xlfn.IFS(T101="VERY_LIKELY", 1, TRUE, 0)</f>
        <v>1</v>
      </c>
    </row>
    <row r="102" spans="1:24" ht="20" customHeight="1" x14ac:dyDescent="0.2">
      <c r="A102" s="22" t="s">
        <v>725</v>
      </c>
      <c r="B102" s="49" t="str">
        <f>SUBSTITUTE(A102,"/Users/timomiessen/Desktop/imagesdk/blackwomen1/","Image_")</f>
        <v>Image_BW_405.jpg</v>
      </c>
      <c r="C102" s="41" t="s">
        <v>390</v>
      </c>
      <c r="D102" s="23" t="s">
        <v>1516</v>
      </c>
      <c r="E102" s="24">
        <v>0</v>
      </c>
      <c r="F102" s="24">
        <v>0</v>
      </c>
      <c r="G102" s="24">
        <v>0</v>
      </c>
      <c r="H102" s="24">
        <v>1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1</v>
      </c>
      <c r="Q102" s="24">
        <v>0</v>
      </c>
      <c r="R102" s="24" cm="1">
        <f t="array" ref="R102">_xlfn.IFS(H102=1,1,K102=1,1,L102=1,1,M102=1,1,N102=1,1,P102=1,1,TRUE,0)</f>
        <v>1</v>
      </c>
      <c r="S102" s="35">
        <f>IF(AND(G102=1,R102=1),0,R102)</f>
        <v>1</v>
      </c>
      <c r="T102" s="53" t="s">
        <v>113</v>
      </c>
      <c r="U102" s="34" cm="1">
        <f t="array" ref="U102">_xlfn.IFS(T102="UNLIKELY", 1, T102="POSSIBLE", 1, T102="LIKELY",1, T102="VERY_LIKELY", 1, TRUE, 0)</f>
        <v>1</v>
      </c>
      <c r="V102" s="24" cm="1">
        <f t="array" ref="V102">_xlfn.IFS(T102="POSSIBLE", 1, T102="LIKELY",1, T102="VERY_LIKELY", 1, TRUE, 0)</f>
        <v>1</v>
      </c>
      <c r="W102" s="24" cm="1">
        <f t="array" ref="W102">_xlfn.IFS(T102="LIKELY",1, T102="VERY_LIKELY", 1, TRUE, 0)</f>
        <v>1</v>
      </c>
      <c r="X102" s="35" cm="1">
        <f t="array" ref="X102">_xlfn.IFS(T102="VERY_LIKELY", 1, TRUE, 0)</f>
        <v>1</v>
      </c>
    </row>
    <row r="103" spans="1:24" ht="20" customHeight="1" x14ac:dyDescent="0.2">
      <c r="A103" s="22" t="s">
        <v>726</v>
      </c>
      <c r="B103" s="49" t="str">
        <f>SUBSTITUTE(A103,"/Users/timomiessen/Desktop/imagesdk/blackwomen1/","Image_")</f>
        <v>Image_BW_406.jpg</v>
      </c>
      <c r="C103" s="41" t="s">
        <v>390</v>
      </c>
      <c r="D103" s="23" t="s">
        <v>1516</v>
      </c>
      <c r="E103" s="24">
        <v>0</v>
      </c>
      <c r="F103" s="24">
        <v>0</v>
      </c>
      <c r="G103" s="24">
        <v>0</v>
      </c>
      <c r="H103" s="24">
        <v>1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1</v>
      </c>
      <c r="Q103" s="24">
        <v>0</v>
      </c>
      <c r="R103" s="24" cm="1">
        <f t="array" ref="R103">_xlfn.IFS(H103=1,1,K103=1,1,L103=1,1,M103=1,1,N103=1,1,P103=1,1,TRUE,0)</f>
        <v>1</v>
      </c>
      <c r="S103" s="35">
        <f>IF(AND(G103=1,R103=1),0,R103)</f>
        <v>1</v>
      </c>
      <c r="T103" s="53" t="s">
        <v>113</v>
      </c>
      <c r="U103" s="34" cm="1">
        <f t="array" ref="U103">_xlfn.IFS(T103="UNLIKELY", 1, T103="POSSIBLE", 1, T103="LIKELY",1, T103="VERY_LIKELY", 1, TRUE, 0)</f>
        <v>1</v>
      </c>
      <c r="V103" s="24" cm="1">
        <f t="array" ref="V103">_xlfn.IFS(T103="POSSIBLE", 1, T103="LIKELY",1, T103="VERY_LIKELY", 1, TRUE, 0)</f>
        <v>1</v>
      </c>
      <c r="W103" s="24" cm="1">
        <f t="array" ref="W103">_xlfn.IFS(T103="LIKELY",1, T103="VERY_LIKELY", 1, TRUE, 0)</f>
        <v>1</v>
      </c>
      <c r="X103" s="35" cm="1">
        <f t="array" ref="X103">_xlfn.IFS(T103="VERY_LIKELY", 1, TRUE, 0)</f>
        <v>1</v>
      </c>
    </row>
    <row r="104" spans="1:24" ht="20" customHeight="1" x14ac:dyDescent="0.2">
      <c r="A104" s="22" t="s">
        <v>773</v>
      </c>
      <c r="B104" s="49" t="str">
        <f>SUBSTITUTE(A104,"/Users/timomiessen/Desktop/imagesdk/blackwomen1/","Image_")</f>
        <v>Image_BW_89.jpg</v>
      </c>
      <c r="C104" s="41" t="s">
        <v>390</v>
      </c>
      <c r="D104" s="23" t="s">
        <v>1516</v>
      </c>
      <c r="E104" s="24">
        <v>1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1</v>
      </c>
      <c r="Q104" s="24">
        <v>0</v>
      </c>
      <c r="R104" s="24" cm="1">
        <f t="array" ref="R104">_xlfn.IFS(H104=1,1,K104=1,1,L104=1,1,M104=1,1,N104=1,1,P104=1,1,TRUE,0)</f>
        <v>1</v>
      </c>
      <c r="S104" s="35">
        <f>IF(AND(G104=1,R104=1),0,R104)</f>
        <v>1</v>
      </c>
      <c r="T104" s="53" t="s">
        <v>12</v>
      </c>
      <c r="U104" s="34" cm="1">
        <f t="array" ref="U104">_xlfn.IFS(T104="UNLIKELY", 1, T104="POSSIBLE", 1, T104="LIKELY",1, T104="VERY_LIKELY", 1, TRUE, 0)</f>
        <v>1</v>
      </c>
      <c r="V104" s="24" cm="1">
        <f t="array" ref="V104">_xlfn.IFS(T104="POSSIBLE", 1, T104="LIKELY",1, T104="VERY_LIKELY", 1, TRUE, 0)</f>
        <v>1</v>
      </c>
      <c r="W104" s="24" cm="1">
        <f t="array" ref="W104">_xlfn.IFS(T104="LIKELY",1, T104="VERY_LIKELY", 1, TRUE, 0)</f>
        <v>1</v>
      </c>
      <c r="X104" s="35" cm="1">
        <f t="array" ref="X104">_xlfn.IFS(T104="VERY_LIKELY", 1, TRUE, 0)</f>
        <v>0</v>
      </c>
    </row>
    <row r="105" spans="1:24" ht="20" customHeight="1" x14ac:dyDescent="0.2">
      <c r="A105" s="22" t="s">
        <v>396</v>
      </c>
      <c r="B105" s="49" t="str">
        <f>SUBSTITUTE(A105,"/Users/timomiessen/Desktop/imagesdk/blackwomen1/","Image_")</f>
        <v>Image_BW_1.jpg</v>
      </c>
      <c r="C105" s="41" t="s">
        <v>390</v>
      </c>
      <c r="D105" s="23" t="s">
        <v>1516</v>
      </c>
      <c r="E105" s="24">
        <v>1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 cm="1">
        <f t="array" ref="R105">_xlfn.IFS(H105=1,1,K105=1,1,L105=1,1,M105=1,1,N105=1,1,P105=1,1,TRUE,0)</f>
        <v>0</v>
      </c>
      <c r="S105" s="35">
        <f>IF(AND(G105=1,R105=1),0,R105)</f>
        <v>0</v>
      </c>
      <c r="T105" s="53" t="s">
        <v>1</v>
      </c>
      <c r="U105" s="34" cm="1">
        <f t="array" ref="U105">_xlfn.IFS(T105="UNLIKELY", 1, T105="POSSIBLE", 1, T105="LIKELY",1, T105="VERY_LIKELY", 1, TRUE, 0)</f>
        <v>1</v>
      </c>
      <c r="V105" s="24" cm="1">
        <f t="array" ref="V105">_xlfn.IFS(T105="POSSIBLE", 1, T105="LIKELY",1, T105="VERY_LIKELY", 1, TRUE, 0)</f>
        <v>0</v>
      </c>
      <c r="W105" s="24" cm="1">
        <f t="array" ref="W105">_xlfn.IFS(T105="LIKELY",1, T105="VERY_LIKELY", 1, TRUE, 0)</f>
        <v>0</v>
      </c>
      <c r="X105" s="35" cm="1">
        <f t="array" ref="X105">_xlfn.IFS(T105="VERY_LIKELY", 1, TRUE, 0)</f>
        <v>0</v>
      </c>
    </row>
    <row r="106" spans="1:24" ht="20" customHeight="1" x14ac:dyDescent="0.2">
      <c r="A106" s="22" t="s">
        <v>397</v>
      </c>
      <c r="B106" s="49" t="str">
        <f>SUBSTITUTE(A106,"/Users/timomiessen/Desktop/imagesdk/blackwomen1/","Image_")</f>
        <v>Image_BW_10.jpg</v>
      </c>
      <c r="C106" s="41" t="s">
        <v>390</v>
      </c>
      <c r="D106" s="23" t="s">
        <v>1516</v>
      </c>
      <c r="E106" s="24">
        <v>1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 cm="1">
        <f t="array" ref="R106">_xlfn.IFS(H106=1,1,K106=1,1,L106=1,1,M106=1,1,N106=1,1,P106=1,1,TRUE,0)</f>
        <v>0</v>
      </c>
      <c r="S106" s="35">
        <f>IF(AND(G106=1,R106=1),0,R106)</f>
        <v>0</v>
      </c>
      <c r="T106" s="53" t="s">
        <v>1</v>
      </c>
      <c r="U106" s="34" cm="1">
        <f t="array" ref="U106">_xlfn.IFS(T106="UNLIKELY", 1, T106="POSSIBLE", 1, T106="LIKELY",1, T106="VERY_LIKELY", 1, TRUE, 0)</f>
        <v>1</v>
      </c>
      <c r="V106" s="24" cm="1">
        <f t="array" ref="V106">_xlfn.IFS(T106="POSSIBLE", 1, T106="LIKELY",1, T106="VERY_LIKELY", 1, TRUE, 0)</f>
        <v>0</v>
      </c>
      <c r="W106" s="24" cm="1">
        <f t="array" ref="W106">_xlfn.IFS(T106="LIKELY",1, T106="VERY_LIKELY", 1, TRUE, 0)</f>
        <v>0</v>
      </c>
      <c r="X106" s="35" cm="1">
        <f t="array" ref="X106">_xlfn.IFS(T106="VERY_LIKELY", 1, TRUE, 0)</f>
        <v>0</v>
      </c>
    </row>
    <row r="107" spans="1:24" ht="20" customHeight="1" x14ac:dyDescent="0.2">
      <c r="A107" s="22" t="s">
        <v>398</v>
      </c>
      <c r="B107" s="49" t="str">
        <f>SUBSTITUTE(A107,"/Users/timomiessen/Desktop/imagesdk/blackwomen1/","Image_")</f>
        <v>Image_BW_100.jpg</v>
      </c>
      <c r="C107" s="41" t="s">
        <v>390</v>
      </c>
      <c r="D107" s="23" t="s">
        <v>1516</v>
      </c>
      <c r="E107" s="24">
        <v>1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 cm="1">
        <f t="array" ref="R107">_xlfn.IFS(H107=1,1,K107=1,1,L107=1,1,M107=1,1,N107=1,1,P107=1,1,TRUE,0)</f>
        <v>0</v>
      </c>
      <c r="S107" s="35">
        <f>IF(AND(G107=1,R107=1),0,R107)</f>
        <v>0</v>
      </c>
      <c r="T107" s="53" t="s">
        <v>1</v>
      </c>
      <c r="U107" s="34" cm="1">
        <f t="array" ref="U107">_xlfn.IFS(T107="UNLIKELY", 1, T107="POSSIBLE", 1, T107="LIKELY",1, T107="VERY_LIKELY", 1, TRUE, 0)</f>
        <v>1</v>
      </c>
      <c r="V107" s="24" cm="1">
        <f t="array" ref="V107">_xlfn.IFS(T107="POSSIBLE", 1, T107="LIKELY",1, T107="VERY_LIKELY", 1, TRUE, 0)</f>
        <v>0</v>
      </c>
      <c r="W107" s="24" cm="1">
        <f t="array" ref="W107">_xlfn.IFS(T107="LIKELY",1, T107="VERY_LIKELY", 1, TRUE, 0)</f>
        <v>0</v>
      </c>
      <c r="X107" s="35" cm="1">
        <f t="array" ref="X107">_xlfn.IFS(T107="VERY_LIKELY", 1, TRUE, 0)</f>
        <v>0</v>
      </c>
    </row>
    <row r="108" spans="1:24" ht="20" customHeight="1" x14ac:dyDescent="0.2">
      <c r="A108" s="22" t="s">
        <v>399</v>
      </c>
      <c r="B108" s="49" t="str">
        <f>SUBSTITUTE(A108,"/Users/timomiessen/Desktop/imagesdk/blackwomen1/","Image_")</f>
        <v>Image_BW_101.jpg</v>
      </c>
      <c r="C108" s="41" t="s">
        <v>390</v>
      </c>
      <c r="D108" s="23" t="s">
        <v>1516</v>
      </c>
      <c r="E108" s="24">
        <v>1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 cm="1">
        <f t="array" ref="R108">_xlfn.IFS(H108=1,1,K108=1,1,L108=1,1,M108=1,1,N108=1,1,P108=1,1,TRUE,0)</f>
        <v>0</v>
      </c>
      <c r="S108" s="35">
        <f>IF(AND(G108=1,R108=1),0,R108)</f>
        <v>0</v>
      </c>
      <c r="T108" s="53" t="s">
        <v>1</v>
      </c>
      <c r="U108" s="34" cm="1">
        <f t="array" ref="U108">_xlfn.IFS(T108="UNLIKELY", 1, T108="POSSIBLE", 1, T108="LIKELY",1, T108="VERY_LIKELY", 1, TRUE, 0)</f>
        <v>1</v>
      </c>
      <c r="V108" s="24" cm="1">
        <f t="array" ref="V108">_xlfn.IFS(T108="POSSIBLE", 1, T108="LIKELY",1, T108="VERY_LIKELY", 1, TRUE, 0)</f>
        <v>0</v>
      </c>
      <c r="W108" s="24" cm="1">
        <f t="array" ref="W108">_xlfn.IFS(T108="LIKELY",1, T108="VERY_LIKELY", 1, TRUE, 0)</f>
        <v>0</v>
      </c>
      <c r="X108" s="35" cm="1">
        <f t="array" ref="X108">_xlfn.IFS(T108="VERY_LIKELY", 1, TRUE, 0)</f>
        <v>0</v>
      </c>
    </row>
    <row r="109" spans="1:24" ht="20" customHeight="1" x14ac:dyDescent="0.2">
      <c r="A109" s="22" t="s">
        <v>400</v>
      </c>
      <c r="B109" s="49" t="str">
        <f>SUBSTITUTE(A109,"/Users/timomiessen/Desktop/imagesdk/blackwomen1/","Image_")</f>
        <v>Image_BW_102.jpg</v>
      </c>
      <c r="C109" s="41" t="s">
        <v>390</v>
      </c>
      <c r="D109" s="23" t="s">
        <v>1516</v>
      </c>
      <c r="E109" s="24">
        <v>1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 cm="1">
        <f t="array" ref="R109">_xlfn.IFS(H109=1,1,K109=1,1,L109=1,1,M109=1,1,N109=1,1,P109=1,1,TRUE,0)</f>
        <v>0</v>
      </c>
      <c r="S109" s="35">
        <f>IF(AND(G109=1,R109=1),0,R109)</f>
        <v>0</v>
      </c>
      <c r="T109" s="53" t="s">
        <v>1</v>
      </c>
      <c r="U109" s="34" cm="1">
        <f t="array" ref="U109">_xlfn.IFS(T109="UNLIKELY", 1, T109="POSSIBLE", 1, T109="LIKELY",1, T109="VERY_LIKELY", 1, TRUE, 0)</f>
        <v>1</v>
      </c>
      <c r="V109" s="24" cm="1">
        <f t="array" ref="V109">_xlfn.IFS(T109="POSSIBLE", 1, T109="LIKELY",1, T109="VERY_LIKELY", 1, TRUE, 0)</f>
        <v>0</v>
      </c>
      <c r="W109" s="24" cm="1">
        <f t="array" ref="W109">_xlfn.IFS(T109="LIKELY",1, T109="VERY_LIKELY", 1, TRUE, 0)</f>
        <v>0</v>
      </c>
      <c r="X109" s="35" cm="1">
        <f t="array" ref="X109">_xlfn.IFS(T109="VERY_LIKELY", 1, TRUE, 0)</f>
        <v>0</v>
      </c>
    </row>
    <row r="110" spans="1:24" ht="20" customHeight="1" x14ac:dyDescent="0.2">
      <c r="A110" s="22" t="s">
        <v>401</v>
      </c>
      <c r="B110" s="49" t="str">
        <f>SUBSTITUTE(A110,"/Users/timomiessen/Desktop/imagesdk/blackwomen1/","Image_")</f>
        <v>Image_BW_103.jpg</v>
      </c>
      <c r="C110" s="41" t="s">
        <v>390</v>
      </c>
      <c r="D110" s="23" t="s">
        <v>1516</v>
      </c>
      <c r="E110" s="24">
        <v>1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 cm="1">
        <f t="array" ref="R110">_xlfn.IFS(H110=1,1,K110=1,1,L110=1,1,M110=1,1,N110=1,1,P110=1,1,TRUE,0)</f>
        <v>0</v>
      </c>
      <c r="S110" s="35">
        <f>IF(AND(G110=1,R110=1),0,R110)</f>
        <v>0</v>
      </c>
      <c r="T110" s="53" t="s">
        <v>1</v>
      </c>
      <c r="U110" s="34" cm="1">
        <f t="array" ref="U110">_xlfn.IFS(T110="UNLIKELY", 1, T110="POSSIBLE", 1, T110="LIKELY",1, T110="VERY_LIKELY", 1, TRUE, 0)</f>
        <v>1</v>
      </c>
      <c r="V110" s="24" cm="1">
        <f t="array" ref="V110">_xlfn.IFS(T110="POSSIBLE", 1, T110="LIKELY",1, T110="VERY_LIKELY", 1, TRUE, 0)</f>
        <v>0</v>
      </c>
      <c r="W110" s="24" cm="1">
        <f t="array" ref="W110">_xlfn.IFS(T110="LIKELY",1, T110="VERY_LIKELY", 1, TRUE, 0)</f>
        <v>0</v>
      </c>
      <c r="X110" s="35" cm="1">
        <f t="array" ref="X110">_xlfn.IFS(T110="VERY_LIKELY", 1, TRUE, 0)</f>
        <v>0</v>
      </c>
    </row>
    <row r="111" spans="1:24" ht="20" customHeight="1" x14ac:dyDescent="0.2">
      <c r="A111" s="22" t="s">
        <v>402</v>
      </c>
      <c r="B111" s="49" t="str">
        <f>SUBSTITUTE(A111,"/Users/timomiessen/Desktop/imagesdk/blackwomen1/","Image_")</f>
        <v>Image_BW_104.jpg</v>
      </c>
      <c r="C111" s="41" t="s">
        <v>390</v>
      </c>
      <c r="D111" s="23" t="s">
        <v>1516</v>
      </c>
      <c r="E111" s="24">
        <v>1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 cm="1">
        <f t="array" ref="R111">_xlfn.IFS(H111=1,1,K111=1,1,L111=1,1,M111=1,1,N111=1,1,P111=1,1,TRUE,0)</f>
        <v>0</v>
      </c>
      <c r="S111" s="35">
        <f>IF(AND(G111=1,R111=1),0,R111)</f>
        <v>0</v>
      </c>
      <c r="T111" s="53" t="s">
        <v>1</v>
      </c>
      <c r="U111" s="34" cm="1">
        <f t="array" ref="U111">_xlfn.IFS(T111="UNLIKELY", 1, T111="POSSIBLE", 1, T111="LIKELY",1, T111="VERY_LIKELY", 1, TRUE, 0)</f>
        <v>1</v>
      </c>
      <c r="V111" s="24" cm="1">
        <f t="array" ref="V111">_xlfn.IFS(T111="POSSIBLE", 1, T111="LIKELY",1, T111="VERY_LIKELY", 1, TRUE, 0)</f>
        <v>0</v>
      </c>
      <c r="W111" s="24" cm="1">
        <f t="array" ref="W111">_xlfn.IFS(T111="LIKELY",1, T111="VERY_LIKELY", 1, TRUE, 0)</f>
        <v>0</v>
      </c>
      <c r="X111" s="35" cm="1">
        <f t="array" ref="X111">_xlfn.IFS(T111="VERY_LIKELY", 1, TRUE, 0)</f>
        <v>0</v>
      </c>
    </row>
    <row r="112" spans="1:24" ht="20" customHeight="1" x14ac:dyDescent="0.2">
      <c r="A112" s="22" t="s">
        <v>403</v>
      </c>
      <c r="B112" s="49" t="str">
        <f>SUBSTITUTE(A112,"/Users/timomiessen/Desktop/imagesdk/blackwomen1/","Image_")</f>
        <v>Image_BW_105.jpg</v>
      </c>
      <c r="C112" s="41" t="s">
        <v>390</v>
      </c>
      <c r="D112" s="23" t="s">
        <v>1516</v>
      </c>
      <c r="E112" s="24">
        <v>1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 cm="1">
        <f t="array" ref="R112">_xlfn.IFS(H112=1,1,K112=1,1,L112=1,1,M112=1,1,N112=1,1,P112=1,1,TRUE,0)</f>
        <v>0</v>
      </c>
      <c r="S112" s="35">
        <f>IF(AND(G112=1,R112=1),0,R112)</f>
        <v>0</v>
      </c>
      <c r="T112" s="53" t="s">
        <v>1</v>
      </c>
      <c r="U112" s="34" cm="1">
        <f t="array" ref="U112">_xlfn.IFS(T112="UNLIKELY", 1, T112="POSSIBLE", 1, T112="LIKELY",1, T112="VERY_LIKELY", 1, TRUE, 0)</f>
        <v>1</v>
      </c>
      <c r="V112" s="24" cm="1">
        <f t="array" ref="V112">_xlfn.IFS(T112="POSSIBLE", 1, T112="LIKELY",1, T112="VERY_LIKELY", 1, TRUE, 0)</f>
        <v>0</v>
      </c>
      <c r="W112" s="24" cm="1">
        <f t="array" ref="W112">_xlfn.IFS(T112="LIKELY",1, T112="VERY_LIKELY", 1, TRUE, 0)</f>
        <v>0</v>
      </c>
      <c r="X112" s="35" cm="1">
        <f t="array" ref="X112">_xlfn.IFS(T112="VERY_LIKELY", 1, TRUE, 0)</f>
        <v>0</v>
      </c>
    </row>
    <row r="113" spans="1:24" ht="20" customHeight="1" x14ac:dyDescent="0.2">
      <c r="A113" s="22" t="s">
        <v>404</v>
      </c>
      <c r="B113" s="49" t="str">
        <f>SUBSTITUTE(A113,"/Users/timomiessen/Desktop/imagesdk/blackwomen1/","Image_")</f>
        <v>Image_BW_106.jpg</v>
      </c>
      <c r="C113" s="41" t="s">
        <v>390</v>
      </c>
      <c r="D113" s="23" t="s">
        <v>1516</v>
      </c>
      <c r="E113" s="24">
        <v>1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 cm="1">
        <f t="array" ref="R113">_xlfn.IFS(H113=1,1,K113=1,1,L113=1,1,M113=1,1,N113=1,1,P113=1,1,TRUE,0)</f>
        <v>0</v>
      </c>
      <c r="S113" s="35">
        <f>IF(AND(G113=1,R113=1),0,R113)</f>
        <v>0</v>
      </c>
      <c r="T113" s="53" t="s">
        <v>1</v>
      </c>
      <c r="U113" s="34" cm="1">
        <f t="array" ref="U113">_xlfn.IFS(T113="UNLIKELY", 1, T113="POSSIBLE", 1, T113="LIKELY",1, T113="VERY_LIKELY", 1, TRUE, 0)</f>
        <v>1</v>
      </c>
      <c r="V113" s="24" cm="1">
        <f t="array" ref="V113">_xlfn.IFS(T113="POSSIBLE", 1, T113="LIKELY",1, T113="VERY_LIKELY", 1, TRUE, 0)</f>
        <v>0</v>
      </c>
      <c r="W113" s="24" cm="1">
        <f t="array" ref="W113">_xlfn.IFS(T113="LIKELY",1, T113="VERY_LIKELY", 1, TRUE, 0)</f>
        <v>0</v>
      </c>
      <c r="X113" s="35" cm="1">
        <f t="array" ref="X113">_xlfn.IFS(T113="VERY_LIKELY", 1, TRUE, 0)</f>
        <v>0</v>
      </c>
    </row>
    <row r="114" spans="1:24" ht="20" customHeight="1" x14ac:dyDescent="0.2">
      <c r="A114" s="22" t="s">
        <v>405</v>
      </c>
      <c r="B114" s="49" t="str">
        <f>SUBSTITUTE(A114,"/Users/timomiessen/Desktop/imagesdk/blackwomen1/","Image_")</f>
        <v>Image_BW_107.jpg</v>
      </c>
      <c r="C114" s="41" t="s">
        <v>390</v>
      </c>
      <c r="D114" s="23" t="s">
        <v>1516</v>
      </c>
      <c r="E114" s="24">
        <v>1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 cm="1">
        <f t="array" ref="R114">_xlfn.IFS(H114=1,1,K114=1,1,L114=1,1,M114=1,1,N114=1,1,P114=1,1,TRUE,0)</f>
        <v>0</v>
      </c>
      <c r="S114" s="35">
        <f>IF(AND(G114=1,R114=1),0,R114)</f>
        <v>0</v>
      </c>
      <c r="T114" s="53" t="s">
        <v>1</v>
      </c>
      <c r="U114" s="34" cm="1">
        <f t="array" ref="U114">_xlfn.IFS(T114="UNLIKELY", 1, T114="POSSIBLE", 1, T114="LIKELY",1, T114="VERY_LIKELY", 1, TRUE, 0)</f>
        <v>1</v>
      </c>
      <c r="V114" s="24" cm="1">
        <f t="array" ref="V114">_xlfn.IFS(T114="POSSIBLE", 1, T114="LIKELY",1, T114="VERY_LIKELY", 1, TRUE, 0)</f>
        <v>0</v>
      </c>
      <c r="W114" s="24" cm="1">
        <f t="array" ref="W114">_xlfn.IFS(T114="LIKELY",1, T114="VERY_LIKELY", 1, TRUE, 0)</f>
        <v>0</v>
      </c>
      <c r="X114" s="35" cm="1">
        <f t="array" ref="X114">_xlfn.IFS(T114="VERY_LIKELY", 1, TRUE, 0)</f>
        <v>0</v>
      </c>
    </row>
    <row r="115" spans="1:24" ht="20" customHeight="1" x14ac:dyDescent="0.2">
      <c r="A115" s="22" t="s">
        <v>406</v>
      </c>
      <c r="B115" s="49" t="str">
        <f>SUBSTITUTE(A115,"/Users/timomiessen/Desktop/imagesdk/blackwomen1/","Image_")</f>
        <v>Image_BW_108.jpg</v>
      </c>
      <c r="C115" s="41" t="s">
        <v>390</v>
      </c>
      <c r="D115" s="23" t="s">
        <v>1516</v>
      </c>
      <c r="E115" s="24">
        <v>1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 cm="1">
        <f t="array" ref="R115">_xlfn.IFS(H115=1,1,K115=1,1,L115=1,1,M115=1,1,N115=1,1,P115=1,1,TRUE,0)</f>
        <v>0</v>
      </c>
      <c r="S115" s="35">
        <f>IF(AND(G115=1,R115=1),0,R115)</f>
        <v>0</v>
      </c>
      <c r="T115" s="53" t="s">
        <v>1</v>
      </c>
      <c r="U115" s="34" cm="1">
        <f t="array" ref="U115">_xlfn.IFS(T115="UNLIKELY", 1, T115="POSSIBLE", 1, T115="LIKELY",1, T115="VERY_LIKELY", 1, TRUE, 0)</f>
        <v>1</v>
      </c>
      <c r="V115" s="24" cm="1">
        <f t="array" ref="V115">_xlfn.IFS(T115="POSSIBLE", 1, T115="LIKELY",1, T115="VERY_LIKELY", 1, TRUE, 0)</f>
        <v>0</v>
      </c>
      <c r="W115" s="24" cm="1">
        <f t="array" ref="W115">_xlfn.IFS(T115="LIKELY",1, T115="VERY_LIKELY", 1, TRUE, 0)</f>
        <v>0</v>
      </c>
      <c r="X115" s="35" cm="1">
        <f t="array" ref="X115">_xlfn.IFS(T115="VERY_LIKELY", 1, TRUE, 0)</f>
        <v>0</v>
      </c>
    </row>
    <row r="116" spans="1:24" ht="20" customHeight="1" x14ac:dyDescent="0.2">
      <c r="A116" s="22" t="s">
        <v>407</v>
      </c>
      <c r="B116" s="49" t="str">
        <f>SUBSTITUTE(A116,"/Users/timomiessen/Desktop/imagesdk/blackwomen1/","Image_")</f>
        <v>Image_BW_109.jpg</v>
      </c>
      <c r="C116" s="41" t="s">
        <v>390</v>
      </c>
      <c r="D116" s="23" t="s">
        <v>1516</v>
      </c>
      <c r="E116" s="24">
        <v>1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 cm="1">
        <f t="array" ref="R116">_xlfn.IFS(H116=1,1,K116=1,1,L116=1,1,M116=1,1,N116=1,1,P116=1,1,TRUE,0)</f>
        <v>0</v>
      </c>
      <c r="S116" s="35">
        <f>IF(AND(G116=1,R116=1),0,R116)</f>
        <v>0</v>
      </c>
      <c r="T116" s="53" t="s">
        <v>2</v>
      </c>
      <c r="U116" s="34" cm="1">
        <f t="array" ref="U116">_xlfn.IFS(T116="UNLIKELY", 1, T116="POSSIBLE", 1, T116="LIKELY",1, T116="VERY_LIKELY", 1, TRUE, 0)</f>
        <v>1</v>
      </c>
      <c r="V116" s="24" cm="1">
        <f t="array" ref="V116">_xlfn.IFS(T116="POSSIBLE", 1, T116="LIKELY",1, T116="VERY_LIKELY", 1, TRUE, 0)</f>
        <v>1</v>
      </c>
      <c r="W116" s="24" cm="1">
        <f t="array" ref="W116">_xlfn.IFS(T116="LIKELY",1, T116="VERY_LIKELY", 1, TRUE, 0)</f>
        <v>0</v>
      </c>
      <c r="X116" s="35" cm="1">
        <f t="array" ref="X116">_xlfn.IFS(T116="VERY_LIKELY", 1, TRUE, 0)</f>
        <v>0</v>
      </c>
    </row>
    <row r="117" spans="1:24" ht="20" customHeight="1" x14ac:dyDescent="0.2">
      <c r="A117" s="22" t="s">
        <v>408</v>
      </c>
      <c r="B117" s="49" t="str">
        <f>SUBSTITUTE(A117,"/Users/timomiessen/Desktop/imagesdk/blackwomen1/","Image_")</f>
        <v>Image_BW_11.jpg</v>
      </c>
      <c r="C117" s="41" t="s">
        <v>390</v>
      </c>
      <c r="D117" s="23" t="s">
        <v>1516</v>
      </c>
      <c r="E117" s="24">
        <v>1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 cm="1">
        <f t="array" ref="R117">_xlfn.IFS(H117=1,1,K117=1,1,L117=1,1,M117=1,1,N117=1,1,P117=1,1,TRUE,0)</f>
        <v>0</v>
      </c>
      <c r="S117" s="35">
        <f>IF(AND(G117=1,R117=1),0,R117)</f>
        <v>0</v>
      </c>
      <c r="T117" s="53" t="s">
        <v>2</v>
      </c>
      <c r="U117" s="34" cm="1">
        <f t="array" ref="U117">_xlfn.IFS(T117="UNLIKELY", 1, T117="POSSIBLE", 1, T117="LIKELY",1, T117="VERY_LIKELY", 1, TRUE, 0)</f>
        <v>1</v>
      </c>
      <c r="V117" s="24" cm="1">
        <f t="array" ref="V117">_xlfn.IFS(T117="POSSIBLE", 1, T117="LIKELY",1, T117="VERY_LIKELY", 1, TRUE, 0)</f>
        <v>1</v>
      </c>
      <c r="W117" s="24" cm="1">
        <f t="array" ref="W117">_xlfn.IFS(T117="LIKELY",1, T117="VERY_LIKELY", 1, TRUE, 0)</f>
        <v>0</v>
      </c>
      <c r="X117" s="35" cm="1">
        <f t="array" ref="X117">_xlfn.IFS(T117="VERY_LIKELY", 1, TRUE, 0)</f>
        <v>0</v>
      </c>
    </row>
    <row r="118" spans="1:24" ht="20" customHeight="1" x14ac:dyDescent="0.2">
      <c r="A118" s="22" t="s">
        <v>409</v>
      </c>
      <c r="B118" s="49" t="str">
        <f>SUBSTITUTE(A118,"/Users/timomiessen/Desktop/imagesdk/blackwomen1/","Image_")</f>
        <v>Image_BW_110.jpg</v>
      </c>
      <c r="C118" s="41" t="s">
        <v>390</v>
      </c>
      <c r="D118" s="23" t="s">
        <v>1516</v>
      </c>
      <c r="E118" s="24">
        <v>1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 cm="1">
        <f t="array" ref="R118">_xlfn.IFS(H118=1,1,K118=1,1,L118=1,1,M118=1,1,N118=1,1,P118=1,1,TRUE,0)</f>
        <v>0</v>
      </c>
      <c r="S118" s="35">
        <f>IF(AND(G118=1,R118=1),0,R118)</f>
        <v>0</v>
      </c>
      <c r="T118" s="53" t="s">
        <v>2</v>
      </c>
      <c r="U118" s="34" cm="1">
        <f t="array" ref="U118">_xlfn.IFS(T118="UNLIKELY", 1, T118="POSSIBLE", 1, T118="LIKELY",1, T118="VERY_LIKELY", 1, TRUE, 0)</f>
        <v>1</v>
      </c>
      <c r="V118" s="24" cm="1">
        <f t="array" ref="V118">_xlfn.IFS(T118="POSSIBLE", 1, T118="LIKELY",1, T118="VERY_LIKELY", 1, TRUE, 0)</f>
        <v>1</v>
      </c>
      <c r="W118" s="24" cm="1">
        <f t="array" ref="W118">_xlfn.IFS(T118="LIKELY",1, T118="VERY_LIKELY", 1, TRUE, 0)</f>
        <v>0</v>
      </c>
      <c r="X118" s="35" cm="1">
        <f t="array" ref="X118">_xlfn.IFS(T118="VERY_LIKELY", 1, TRUE, 0)</f>
        <v>0</v>
      </c>
    </row>
    <row r="119" spans="1:24" ht="20" customHeight="1" x14ac:dyDescent="0.2">
      <c r="A119" s="22" t="s">
        <v>410</v>
      </c>
      <c r="B119" s="49" t="str">
        <f>SUBSTITUTE(A119,"/Users/timomiessen/Desktop/imagesdk/blackwomen1/","Image_")</f>
        <v>Image_BW_111.jpg</v>
      </c>
      <c r="C119" s="41" t="s">
        <v>390</v>
      </c>
      <c r="D119" s="23" t="s">
        <v>1516</v>
      </c>
      <c r="E119" s="24">
        <v>1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 cm="1">
        <f t="array" ref="R119">_xlfn.IFS(H119=1,1,K119=1,1,L119=1,1,M119=1,1,N119=1,1,P119=1,1,TRUE,0)</f>
        <v>0</v>
      </c>
      <c r="S119" s="35">
        <f>IF(AND(G119=1,R119=1),0,R119)</f>
        <v>0</v>
      </c>
      <c r="T119" s="53" t="s">
        <v>4</v>
      </c>
      <c r="U119" s="34" cm="1">
        <f t="array" ref="U119">_xlfn.IFS(T119="UNLIKELY", 1, T119="POSSIBLE", 1, T119="LIKELY",1, T119="VERY_LIKELY", 1, TRUE, 0)</f>
        <v>0</v>
      </c>
      <c r="V119" s="24" cm="1">
        <f t="array" ref="V119">_xlfn.IFS(T119="POSSIBLE", 1, T119="LIKELY",1, T119="VERY_LIKELY", 1, TRUE, 0)</f>
        <v>0</v>
      </c>
      <c r="W119" s="24" cm="1">
        <f t="array" ref="W119">_xlfn.IFS(T119="LIKELY",1, T119="VERY_LIKELY", 1, TRUE, 0)</f>
        <v>0</v>
      </c>
      <c r="X119" s="35" cm="1">
        <f t="array" ref="X119">_xlfn.IFS(T119="VERY_LIKELY", 1, TRUE, 0)</f>
        <v>0</v>
      </c>
    </row>
    <row r="120" spans="1:24" ht="20" customHeight="1" x14ac:dyDescent="0.2">
      <c r="A120" s="22" t="s">
        <v>411</v>
      </c>
      <c r="B120" s="49" t="str">
        <f>SUBSTITUTE(A120,"/Users/timomiessen/Desktop/imagesdk/blackwomen1/","Image_")</f>
        <v>Image_BW_112.jpg</v>
      </c>
      <c r="C120" s="41" t="s">
        <v>390</v>
      </c>
      <c r="D120" s="23" t="s">
        <v>1516</v>
      </c>
      <c r="E120" s="24">
        <v>1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 cm="1">
        <f t="array" ref="R120">_xlfn.IFS(H120=1,1,K120=1,1,L120=1,1,M120=1,1,N120=1,1,P120=1,1,TRUE,0)</f>
        <v>0</v>
      </c>
      <c r="S120" s="35">
        <f>IF(AND(G120=1,R120=1),0,R120)</f>
        <v>0</v>
      </c>
      <c r="T120" s="53" t="s">
        <v>2</v>
      </c>
      <c r="U120" s="34" cm="1">
        <f t="array" ref="U120">_xlfn.IFS(T120="UNLIKELY", 1, T120="POSSIBLE", 1, T120="LIKELY",1, T120="VERY_LIKELY", 1, TRUE, 0)</f>
        <v>1</v>
      </c>
      <c r="V120" s="24" cm="1">
        <f t="array" ref="V120">_xlfn.IFS(T120="POSSIBLE", 1, T120="LIKELY",1, T120="VERY_LIKELY", 1, TRUE, 0)</f>
        <v>1</v>
      </c>
      <c r="W120" s="24" cm="1">
        <f t="array" ref="W120">_xlfn.IFS(T120="LIKELY",1, T120="VERY_LIKELY", 1, TRUE, 0)</f>
        <v>0</v>
      </c>
      <c r="X120" s="35" cm="1">
        <f t="array" ref="X120">_xlfn.IFS(T120="VERY_LIKELY", 1, TRUE, 0)</f>
        <v>0</v>
      </c>
    </row>
    <row r="121" spans="1:24" ht="20" customHeight="1" x14ac:dyDescent="0.2">
      <c r="A121" s="22" t="s">
        <v>412</v>
      </c>
      <c r="B121" s="49" t="str">
        <f>SUBSTITUTE(A121,"/Users/timomiessen/Desktop/imagesdk/blackwomen1/","Image_")</f>
        <v>Image_BW_113.jpg</v>
      </c>
      <c r="C121" s="41" t="s">
        <v>390</v>
      </c>
      <c r="D121" s="23" t="s">
        <v>1516</v>
      </c>
      <c r="E121" s="24">
        <v>1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 cm="1">
        <f t="array" ref="R121">_xlfn.IFS(H121=1,1,K121=1,1,L121=1,1,M121=1,1,N121=1,1,P121=1,1,TRUE,0)</f>
        <v>0</v>
      </c>
      <c r="S121" s="35">
        <f>IF(AND(G121=1,R121=1),0,R121)</f>
        <v>0</v>
      </c>
      <c r="T121" s="53" t="s">
        <v>2</v>
      </c>
      <c r="U121" s="34" cm="1">
        <f t="array" ref="U121">_xlfn.IFS(T121="UNLIKELY", 1, T121="POSSIBLE", 1, T121="LIKELY",1, T121="VERY_LIKELY", 1, TRUE, 0)</f>
        <v>1</v>
      </c>
      <c r="V121" s="24" cm="1">
        <f t="array" ref="V121">_xlfn.IFS(T121="POSSIBLE", 1, T121="LIKELY",1, T121="VERY_LIKELY", 1, TRUE, 0)</f>
        <v>1</v>
      </c>
      <c r="W121" s="24" cm="1">
        <f t="array" ref="W121">_xlfn.IFS(T121="LIKELY",1, T121="VERY_LIKELY", 1, TRUE, 0)</f>
        <v>0</v>
      </c>
      <c r="X121" s="35" cm="1">
        <f t="array" ref="X121">_xlfn.IFS(T121="VERY_LIKELY", 1, TRUE, 0)</f>
        <v>0</v>
      </c>
    </row>
    <row r="122" spans="1:24" ht="20" customHeight="1" x14ac:dyDescent="0.2">
      <c r="A122" s="22" t="s">
        <v>413</v>
      </c>
      <c r="B122" s="49" t="str">
        <f>SUBSTITUTE(A122,"/Users/timomiessen/Desktop/imagesdk/blackwomen1/","Image_")</f>
        <v>Image_BW_114.jpg</v>
      </c>
      <c r="C122" s="41" t="s">
        <v>390</v>
      </c>
      <c r="D122" s="23" t="s">
        <v>1516</v>
      </c>
      <c r="E122" s="24">
        <v>1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 cm="1">
        <f t="array" ref="R122">_xlfn.IFS(H122=1,1,K122=1,1,L122=1,1,M122=1,1,N122=1,1,P122=1,1,TRUE,0)</f>
        <v>0</v>
      </c>
      <c r="S122" s="35">
        <f>IF(AND(G122=1,R122=1),0,R122)</f>
        <v>0</v>
      </c>
      <c r="T122" s="53" t="s">
        <v>1</v>
      </c>
      <c r="U122" s="34" cm="1">
        <f t="array" ref="U122">_xlfn.IFS(T122="UNLIKELY", 1, T122="POSSIBLE", 1, T122="LIKELY",1, T122="VERY_LIKELY", 1, TRUE, 0)</f>
        <v>1</v>
      </c>
      <c r="V122" s="24" cm="1">
        <f t="array" ref="V122">_xlfn.IFS(T122="POSSIBLE", 1, T122="LIKELY",1, T122="VERY_LIKELY", 1, TRUE, 0)</f>
        <v>0</v>
      </c>
      <c r="W122" s="24" cm="1">
        <f t="array" ref="W122">_xlfn.IFS(T122="LIKELY",1, T122="VERY_LIKELY", 1, TRUE, 0)</f>
        <v>0</v>
      </c>
      <c r="X122" s="35" cm="1">
        <f t="array" ref="X122">_xlfn.IFS(T122="VERY_LIKELY", 1, TRUE, 0)</f>
        <v>0</v>
      </c>
    </row>
    <row r="123" spans="1:24" ht="20" customHeight="1" x14ac:dyDescent="0.2">
      <c r="A123" s="22" t="s">
        <v>414</v>
      </c>
      <c r="B123" s="49" t="str">
        <f>SUBSTITUTE(A123,"/Users/timomiessen/Desktop/imagesdk/blackwomen1/","Image_")</f>
        <v>Image_BW_115.jpg</v>
      </c>
      <c r="C123" s="41" t="s">
        <v>390</v>
      </c>
      <c r="D123" s="23" t="s">
        <v>1516</v>
      </c>
      <c r="E123" s="24">
        <v>1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 cm="1">
        <f t="array" ref="R123">_xlfn.IFS(H123=1,1,K123=1,1,L123=1,1,M123=1,1,N123=1,1,P123=1,1,TRUE,0)</f>
        <v>0</v>
      </c>
      <c r="S123" s="35">
        <f>IF(AND(G123=1,R123=1),0,R123)</f>
        <v>0</v>
      </c>
      <c r="T123" s="53" t="s">
        <v>2</v>
      </c>
      <c r="U123" s="34" cm="1">
        <f t="array" ref="U123">_xlfn.IFS(T123="UNLIKELY", 1, T123="POSSIBLE", 1, T123="LIKELY",1, T123="VERY_LIKELY", 1, TRUE, 0)</f>
        <v>1</v>
      </c>
      <c r="V123" s="24" cm="1">
        <f t="array" ref="V123">_xlfn.IFS(T123="POSSIBLE", 1, T123="LIKELY",1, T123="VERY_LIKELY", 1, TRUE, 0)</f>
        <v>1</v>
      </c>
      <c r="W123" s="24" cm="1">
        <f t="array" ref="W123">_xlfn.IFS(T123="LIKELY",1, T123="VERY_LIKELY", 1, TRUE, 0)</f>
        <v>0</v>
      </c>
      <c r="X123" s="35" cm="1">
        <f t="array" ref="X123">_xlfn.IFS(T123="VERY_LIKELY", 1, TRUE, 0)</f>
        <v>0</v>
      </c>
    </row>
    <row r="124" spans="1:24" ht="20" customHeight="1" x14ac:dyDescent="0.2">
      <c r="A124" s="22" t="s">
        <v>415</v>
      </c>
      <c r="B124" s="49" t="str">
        <f>SUBSTITUTE(A124,"/Users/timomiessen/Desktop/imagesdk/blackwomen1/","Image_")</f>
        <v>Image_BW_116.jpg</v>
      </c>
      <c r="C124" s="41" t="s">
        <v>390</v>
      </c>
      <c r="D124" s="23" t="s">
        <v>1516</v>
      </c>
      <c r="E124" s="24">
        <v>1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 cm="1">
        <f t="array" ref="R124">_xlfn.IFS(H124=1,1,K124=1,1,L124=1,1,M124=1,1,N124=1,1,P124=1,1,TRUE,0)</f>
        <v>0</v>
      </c>
      <c r="S124" s="35">
        <f>IF(AND(G124=1,R124=1),0,R124)</f>
        <v>0</v>
      </c>
      <c r="T124" s="53" t="s">
        <v>1</v>
      </c>
      <c r="U124" s="34" cm="1">
        <f t="array" ref="U124">_xlfn.IFS(T124="UNLIKELY", 1, T124="POSSIBLE", 1, T124="LIKELY",1, T124="VERY_LIKELY", 1, TRUE, 0)</f>
        <v>1</v>
      </c>
      <c r="V124" s="24" cm="1">
        <f t="array" ref="V124">_xlfn.IFS(T124="POSSIBLE", 1, T124="LIKELY",1, T124="VERY_LIKELY", 1, TRUE, 0)</f>
        <v>0</v>
      </c>
      <c r="W124" s="24" cm="1">
        <f t="array" ref="W124">_xlfn.IFS(T124="LIKELY",1, T124="VERY_LIKELY", 1, TRUE, 0)</f>
        <v>0</v>
      </c>
      <c r="X124" s="35" cm="1">
        <f t="array" ref="X124">_xlfn.IFS(T124="VERY_LIKELY", 1, TRUE, 0)</f>
        <v>0</v>
      </c>
    </row>
    <row r="125" spans="1:24" ht="20" customHeight="1" x14ac:dyDescent="0.2">
      <c r="A125" s="22" t="s">
        <v>416</v>
      </c>
      <c r="B125" s="49" t="str">
        <f>SUBSTITUTE(A125,"/Users/timomiessen/Desktop/imagesdk/blackwomen1/","Image_")</f>
        <v>Image_BW_117.jpg</v>
      </c>
      <c r="C125" s="41" t="s">
        <v>390</v>
      </c>
      <c r="D125" s="23" t="s">
        <v>1516</v>
      </c>
      <c r="E125" s="24">
        <v>1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 cm="1">
        <f t="array" ref="R125">_xlfn.IFS(H125=1,1,K125=1,1,L125=1,1,M125=1,1,N125=1,1,P125=1,1,TRUE,0)</f>
        <v>0</v>
      </c>
      <c r="S125" s="35">
        <f>IF(AND(G125=1,R125=1),0,R125)</f>
        <v>0</v>
      </c>
      <c r="T125" s="53" t="s">
        <v>1</v>
      </c>
      <c r="U125" s="34" cm="1">
        <f t="array" ref="U125">_xlfn.IFS(T125="UNLIKELY", 1, T125="POSSIBLE", 1, T125="LIKELY",1, T125="VERY_LIKELY", 1, TRUE, 0)</f>
        <v>1</v>
      </c>
      <c r="V125" s="24" cm="1">
        <f t="array" ref="V125">_xlfn.IFS(T125="POSSIBLE", 1, T125="LIKELY",1, T125="VERY_LIKELY", 1, TRUE, 0)</f>
        <v>0</v>
      </c>
      <c r="W125" s="24" cm="1">
        <f t="array" ref="W125">_xlfn.IFS(T125="LIKELY",1, T125="VERY_LIKELY", 1, TRUE, 0)</f>
        <v>0</v>
      </c>
      <c r="X125" s="35" cm="1">
        <f t="array" ref="X125">_xlfn.IFS(T125="VERY_LIKELY", 1, TRUE, 0)</f>
        <v>0</v>
      </c>
    </row>
    <row r="126" spans="1:24" ht="20" customHeight="1" x14ac:dyDescent="0.2">
      <c r="A126" s="22" t="s">
        <v>417</v>
      </c>
      <c r="B126" s="49" t="str">
        <f>SUBSTITUTE(A126,"/Users/timomiessen/Desktop/imagesdk/blackwomen1/","Image_")</f>
        <v>Image_BW_118.jpg</v>
      </c>
      <c r="C126" s="41" t="s">
        <v>390</v>
      </c>
      <c r="D126" s="23" t="s">
        <v>1516</v>
      </c>
      <c r="E126" s="24">
        <v>1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 cm="1">
        <f t="array" ref="R126">_xlfn.IFS(H126=1,1,K126=1,1,L126=1,1,M126=1,1,N126=1,1,P126=1,1,TRUE,0)</f>
        <v>0</v>
      </c>
      <c r="S126" s="35">
        <f>IF(AND(G126=1,R126=1),0,R126)</f>
        <v>0</v>
      </c>
      <c r="T126" s="53" t="s">
        <v>1</v>
      </c>
      <c r="U126" s="34" cm="1">
        <f t="array" ref="U126">_xlfn.IFS(T126="UNLIKELY", 1, T126="POSSIBLE", 1, T126="LIKELY",1, T126="VERY_LIKELY", 1, TRUE, 0)</f>
        <v>1</v>
      </c>
      <c r="V126" s="24" cm="1">
        <f t="array" ref="V126">_xlfn.IFS(T126="POSSIBLE", 1, T126="LIKELY",1, T126="VERY_LIKELY", 1, TRUE, 0)</f>
        <v>0</v>
      </c>
      <c r="W126" s="24" cm="1">
        <f t="array" ref="W126">_xlfn.IFS(T126="LIKELY",1, T126="VERY_LIKELY", 1, TRUE, 0)</f>
        <v>0</v>
      </c>
      <c r="X126" s="35" cm="1">
        <f t="array" ref="X126">_xlfn.IFS(T126="VERY_LIKELY", 1, TRUE, 0)</f>
        <v>0</v>
      </c>
    </row>
    <row r="127" spans="1:24" ht="20" customHeight="1" x14ac:dyDescent="0.2">
      <c r="A127" s="22" t="s">
        <v>418</v>
      </c>
      <c r="B127" s="49" t="str">
        <f>SUBSTITUTE(A127,"/Users/timomiessen/Desktop/imagesdk/blackwomen1/","Image_")</f>
        <v>Image_BW_119.jpg</v>
      </c>
      <c r="C127" s="41" t="s">
        <v>390</v>
      </c>
      <c r="D127" s="23" t="s">
        <v>1516</v>
      </c>
      <c r="E127" s="24">
        <v>1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 cm="1">
        <f t="array" ref="R127">_xlfn.IFS(H127=1,1,K127=1,1,L127=1,1,M127=1,1,N127=1,1,P127=1,1,TRUE,0)</f>
        <v>0</v>
      </c>
      <c r="S127" s="35">
        <f>IF(AND(G127=1,R127=1),0,R127)</f>
        <v>0</v>
      </c>
      <c r="T127" s="53" t="s">
        <v>1</v>
      </c>
      <c r="U127" s="34" cm="1">
        <f t="array" ref="U127">_xlfn.IFS(T127="UNLIKELY", 1, T127="POSSIBLE", 1, T127="LIKELY",1, T127="VERY_LIKELY", 1, TRUE, 0)</f>
        <v>1</v>
      </c>
      <c r="V127" s="24" cm="1">
        <f t="array" ref="V127">_xlfn.IFS(T127="POSSIBLE", 1, T127="LIKELY",1, T127="VERY_LIKELY", 1, TRUE, 0)</f>
        <v>0</v>
      </c>
      <c r="W127" s="24" cm="1">
        <f t="array" ref="W127">_xlfn.IFS(T127="LIKELY",1, T127="VERY_LIKELY", 1, TRUE, 0)</f>
        <v>0</v>
      </c>
      <c r="X127" s="35" cm="1">
        <f t="array" ref="X127">_xlfn.IFS(T127="VERY_LIKELY", 1, TRUE, 0)</f>
        <v>0</v>
      </c>
    </row>
    <row r="128" spans="1:24" ht="20" customHeight="1" x14ac:dyDescent="0.2">
      <c r="A128" s="22" t="s">
        <v>419</v>
      </c>
      <c r="B128" s="49" t="str">
        <f>SUBSTITUTE(A128,"/Users/timomiessen/Desktop/imagesdk/blackwomen1/","Image_")</f>
        <v>Image_BW_12.jpg</v>
      </c>
      <c r="C128" s="41" t="s">
        <v>390</v>
      </c>
      <c r="D128" s="23" t="s">
        <v>1516</v>
      </c>
      <c r="E128" s="24">
        <v>1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 cm="1">
        <f t="array" ref="R128">_xlfn.IFS(H128=1,1,K128=1,1,L128=1,1,M128=1,1,N128=1,1,P128=1,1,TRUE,0)</f>
        <v>0</v>
      </c>
      <c r="S128" s="35">
        <f>IF(AND(G128=1,R128=1),0,R128)</f>
        <v>0</v>
      </c>
      <c r="T128" s="53" t="s">
        <v>1</v>
      </c>
      <c r="U128" s="34" cm="1">
        <f t="array" ref="U128">_xlfn.IFS(T128="UNLIKELY", 1, T128="POSSIBLE", 1, T128="LIKELY",1, T128="VERY_LIKELY", 1, TRUE, 0)</f>
        <v>1</v>
      </c>
      <c r="V128" s="24" cm="1">
        <f t="array" ref="V128">_xlfn.IFS(T128="POSSIBLE", 1, T128="LIKELY",1, T128="VERY_LIKELY", 1, TRUE, 0)</f>
        <v>0</v>
      </c>
      <c r="W128" s="24" cm="1">
        <f t="array" ref="W128">_xlfn.IFS(T128="LIKELY",1, T128="VERY_LIKELY", 1, TRUE, 0)</f>
        <v>0</v>
      </c>
      <c r="X128" s="35" cm="1">
        <f t="array" ref="X128">_xlfn.IFS(T128="VERY_LIKELY", 1, TRUE, 0)</f>
        <v>0</v>
      </c>
    </row>
    <row r="129" spans="1:24" ht="20" customHeight="1" x14ac:dyDescent="0.2">
      <c r="A129" s="22" t="s">
        <v>420</v>
      </c>
      <c r="B129" s="49" t="str">
        <f>SUBSTITUTE(A129,"/Users/timomiessen/Desktop/imagesdk/blackwomen1/","Image_")</f>
        <v>Image_BW_120.jpg</v>
      </c>
      <c r="C129" s="41" t="s">
        <v>390</v>
      </c>
      <c r="D129" s="23" t="s">
        <v>1516</v>
      </c>
      <c r="E129" s="24">
        <v>1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 cm="1">
        <f t="array" ref="R129">_xlfn.IFS(H129=1,1,K129=1,1,L129=1,1,M129=1,1,N129=1,1,P129=1,1,TRUE,0)</f>
        <v>0</v>
      </c>
      <c r="S129" s="35">
        <f>IF(AND(G129=1,R129=1),0,R129)</f>
        <v>0</v>
      </c>
      <c r="T129" s="53" t="s">
        <v>2</v>
      </c>
      <c r="U129" s="34" cm="1">
        <f t="array" ref="U129">_xlfn.IFS(T129="UNLIKELY", 1, T129="POSSIBLE", 1, T129="LIKELY",1, T129="VERY_LIKELY", 1, TRUE, 0)</f>
        <v>1</v>
      </c>
      <c r="V129" s="24" cm="1">
        <f t="array" ref="V129">_xlfn.IFS(T129="POSSIBLE", 1, T129="LIKELY",1, T129="VERY_LIKELY", 1, TRUE, 0)</f>
        <v>1</v>
      </c>
      <c r="W129" s="24" cm="1">
        <f t="array" ref="W129">_xlfn.IFS(T129="LIKELY",1, T129="VERY_LIKELY", 1, TRUE, 0)</f>
        <v>0</v>
      </c>
      <c r="X129" s="35" cm="1">
        <f t="array" ref="X129">_xlfn.IFS(T129="VERY_LIKELY", 1, TRUE, 0)</f>
        <v>0</v>
      </c>
    </row>
    <row r="130" spans="1:24" ht="20" customHeight="1" x14ac:dyDescent="0.2">
      <c r="A130" s="22" t="s">
        <v>421</v>
      </c>
      <c r="B130" s="49" t="str">
        <f>SUBSTITUTE(A130,"/Users/timomiessen/Desktop/imagesdk/blackwomen1/","Image_")</f>
        <v>Image_BW_121.jpg</v>
      </c>
      <c r="C130" s="41" t="s">
        <v>390</v>
      </c>
      <c r="D130" s="23" t="s">
        <v>1516</v>
      </c>
      <c r="E130" s="24">
        <v>1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 cm="1">
        <f t="array" ref="R130">_xlfn.IFS(H130=1,1,K130=1,1,L130=1,1,M130=1,1,N130=1,1,P130=1,1,TRUE,0)</f>
        <v>0</v>
      </c>
      <c r="S130" s="35">
        <f>IF(AND(G130=1,R130=1),0,R130)</f>
        <v>0</v>
      </c>
      <c r="T130" s="53" t="s">
        <v>1</v>
      </c>
      <c r="U130" s="34" cm="1">
        <f t="array" ref="U130">_xlfn.IFS(T130="UNLIKELY", 1, T130="POSSIBLE", 1, T130="LIKELY",1, T130="VERY_LIKELY", 1, TRUE, 0)</f>
        <v>1</v>
      </c>
      <c r="V130" s="24" cm="1">
        <f t="array" ref="V130">_xlfn.IFS(T130="POSSIBLE", 1, T130="LIKELY",1, T130="VERY_LIKELY", 1, TRUE, 0)</f>
        <v>0</v>
      </c>
      <c r="W130" s="24" cm="1">
        <f t="array" ref="W130">_xlfn.IFS(T130="LIKELY",1, T130="VERY_LIKELY", 1, TRUE, 0)</f>
        <v>0</v>
      </c>
      <c r="X130" s="35" cm="1">
        <f t="array" ref="X130">_xlfn.IFS(T130="VERY_LIKELY", 1, TRUE, 0)</f>
        <v>0</v>
      </c>
    </row>
    <row r="131" spans="1:24" ht="20" customHeight="1" x14ac:dyDescent="0.2">
      <c r="A131" s="22" t="s">
        <v>422</v>
      </c>
      <c r="B131" s="49" t="str">
        <f>SUBSTITUTE(A131,"/Users/timomiessen/Desktop/imagesdk/blackwomen1/","Image_")</f>
        <v>Image_BW_122.jpg</v>
      </c>
      <c r="C131" s="41" t="s">
        <v>390</v>
      </c>
      <c r="D131" s="23" t="s">
        <v>1516</v>
      </c>
      <c r="E131" s="24">
        <v>1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 cm="1">
        <f t="array" ref="R131">_xlfn.IFS(H131=1,1,K131=1,1,L131=1,1,M131=1,1,N131=1,1,P131=1,1,TRUE,0)</f>
        <v>0</v>
      </c>
      <c r="S131" s="35">
        <f>IF(AND(G131=1,R131=1),0,R131)</f>
        <v>0</v>
      </c>
      <c r="T131" s="53" t="s">
        <v>1</v>
      </c>
      <c r="U131" s="34" cm="1">
        <f t="array" ref="U131">_xlfn.IFS(T131="UNLIKELY", 1, T131="POSSIBLE", 1, T131="LIKELY",1, T131="VERY_LIKELY", 1, TRUE, 0)</f>
        <v>1</v>
      </c>
      <c r="V131" s="24" cm="1">
        <f t="array" ref="V131">_xlfn.IFS(T131="POSSIBLE", 1, T131="LIKELY",1, T131="VERY_LIKELY", 1, TRUE, 0)</f>
        <v>0</v>
      </c>
      <c r="W131" s="24" cm="1">
        <f t="array" ref="W131">_xlfn.IFS(T131="LIKELY",1, T131="VERY_LIKELY", 1, TRUE, 0)</f>
        <v>0</v>
      </c>
      <c r="X131" s="35" cm="1">
        <f t="array" ref="X131">_xlfn.IFS(T131="VERY_LIKELY", 1, TRUE, 0)</f>
        <v>0</v>
      </c>
    </row>
    <row r="132" spans="1:24" ht="20" customHeight="1" x14ac:dyDescent="0.2">
      <c r="A132" s="22" t="s">
        <v>423</v>
      </c>
      <c r="B132" s="49" t="str">
        <f>SUBSTITUTE(A132,"/Users/timomiessen/Desktop/imagesdk/blackwomen1/","Image_")</f>
        <v>Image_BW_123.jpg</v>
      </c>
      <c r="C132" s="41" t="s">
        <v>390</v>
      </c>
      <c r="D132" s="23" t="s">
        <v>1516</v>
      </c>
      <c r="E132" s="24">
        <v>1</v>
      </c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 cm="1">
        <f t="array" ref="R132">_xlfn.IFS(H132=1,1,K132=1,1,L132=1,1,M132=1,1,N132=1,1,P132=1,1,TRUE,0)</f>
        <v>0</v>
      </c>
      <c r="S132" s="35">
        <f>IF(AND(G132=1,R132=1),0,R132)</f>
        <v>0</v>
      </c>
      <c r="T132" s="53" t="s">
        <v>1</v>
      </c>
      <c r="U132" s="34" cm="1">
        <f t="array" ref="U132">_xlfn.IFS(T132="UNLIKELY", 1, T132="POSSIBLE", 1, T132="LIKELY",1, T132="VERY_LIKELY", 1, TRUE, 0)</f>
        <v>1</v>
      </c>
      <c r="V132" s="24" cm="1">
        <f t="array" ref="V132">_xlfn.IFS(T132="POSSIBLE", 1, T132="LIKELY",1, T132="VERY_LIKELY", 1, TRUE, 0)</f>
        <v>0</v>
      </c>
      <c r="W132" s="24" cm="1">
        <f t="array" ref="W132">_xlfn.IFS(T132="LIKELY",1, T132="VERY_LIKELY", 1, TRUE, 0)</f>
        <v>0</v>
      </c>
      <c r="X132" s="35" cm="1">
        <f t="array" ref="X132">_xlfn.IFS(T132="VERY_LIKELY", 1, TRUE, 0)</f>
        <v>0</v>
      </c>
    </row>
    <row r="133" spans="1:24" ht="20" customHeight="1" x14ac:dyDescent="0.2">
      <c r="A133" s="22" t="s">
        <v>424</v>
      </c>
      <c r="B133" s="49" t="str">
        <f>SUBSTITUTE(A133,"/Users/timomiessen/Desktop/imagesdk/blackwomen1/","Image_")</f>
        <v>Image_BW_124.jpg</v>
      </c>
      <c r="C133" s="41" t="s">
        <v>390</v>
      </c>
      <c r="D133" s="23" t="s">
        <v>1516</v>
      </c>
      <c r="E133" s="24">
        <v>1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 cm="1">
        <f t="array" ref="R133">_xlfn.IFS(H133=1,1,K133=1,1,L133=1,1,M133=1,1,N133=1,1,P133=1,1,TRUE,0)</f>
        <v>0</v>
      </c>
      <c r="S133" s="35">
        <f>IF(AND(G133=1,R133=1),0,R133)</f>
        <v>0</v>
      </c>
      <c r="T133" s="53" t="s">
        <v>1</v>
      </c>
      <c r="U133" s="34" cm="1">
        <f t="array" ref="U133">_xlfn.IFS(T133="UNLIKELY", 1, T133="POSSIBLE", 1, T133="LIKELY",1, T133="VERY_LIKELY", 1, TRUE, 0)</f>
        <v>1</v>
      </c>
      <c r="V133" s="24" cm="1">
        <f t="array" ref="V133">_xlfn.IFS(T133="POSSIBLE", 1, T133="LIKELY",1, T133="VERY_LIKELY", 1, TRUE, 0)</f>
        <v>0</v>
      </c>
      <c r="W133" s="24" cm="1">
        <f t="array" ref="W133">_xlfn.IFS(T133="LIKELY",1, T133="VERY_LIKELY", 1, TRUE, 0)</f>
        <v>0</v>
      </c>
      <c r="X133" s="35" cm="1">
        <f t="array" ref="X133">_xlfn.IFS(T133="VERY_LIKELY", 1, TRUE, 0)</f>
        <v>0</v>
      </c>
    </row>
    <row r="134" spans="1:24" ht="20" customHeight="1" x14ac:dyDescent="0.2">
      <c r="A134" s="22" t="s">
        <v>425</v>
      </c>
      <c r="B134" s="49" t="str">
        <f>SUBSTITUTE(A134,"/Users/timomiessen/Desktop/imagesdk/blackwomen1/","Image_")</f>
        <v>Image_BW_125.jpg</v>
      </c>
      <c r="C134" s="41" t="s">
        <v>390</v>
      </c>
      <c r="D134" s="23" t="s">
        <v>1516</v>
      </c>
      <c r="E134" s="24">
        <v>1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 cm="1">
        <f t="array" ref="R134">_xlfn.IFS(H134=1,1,K134=1,1,L134=1,1,M134=1,1,N134=1,1,P134=1,1,TRUE,0)</f>
        <v>0</v>
      </c>
      <c r="S134" s="35">
        <f>IF(AND(G134=1,R134=1),0,R134)</f>
        <v>0</v>
      </c>
      <c r="T134" s="53" t="s">
        <v>4</v>
      </c>
      <c r="U134" s="34" cm="1">
        <f t="array" ref="U134">_xlfn.IFS(T134="UNLIKELY", 1, T134="POSSIBLE", 1, T134="LIKELY",1, T134="VERY_LIKELY", 1, TRUE, 0)</f>
        <v>0</v>
      </c>
      <c r="V134" s="24" cm="1">
        <f t="array" ref="V134">_xlfn.IFS(T134="POSSIBLE", 1, T134="LIKELY",1, T134="VERY_LIKELY", 1, TRUE, 0)</f>
        <v>0</v>
      </c>
      <c r="W134" s="24" cm="1">
        <f t="array" ref="W134">_xlfn.IFS(T134="LIKELY",1, T134="VERY_LIKELY", 1, TRUE, 0)</f>
        <v>0</v>
      </c>
      <c r="X134" s="35" cm="1">
        <f t="array" ref="X134">_xlfn.IFS(T134="VERY_LIKELY", 1, TRUE, 0)</f>
        <v>0</v>
      </c>
    </row>
    <row r="135" spans="1:24" ht="20" customHeight="1" x14ac:dyDescent="0.2">
      <c r="A135" s="22" t="s">
        <v>426</v>
      </c>
      <c r="B135" s="49" t="str">
        <f>SUBSTITUTE(A135,"/Users/timomiessen/Desktop/imagesdk/blackwomen1/","Image_")</f>
        <v>Image_BW_126.jpg</v>
      </c>
      <c r="C135" s="41" t="s">
        <v>390</v>
      </c>
      <c r="D135" s="23" t="s">
        <v>1516</v>
      </c>
      <c r="E135" s="24">
        <v>1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 cm="1">
        <f t="array" ref="R135">_xlfn.IFS(H135=1,1,K135=1,1,L135=1,1,M135=1,1,N135=1,1,P135=1,1,TRUE,0)</f>
        <v>0</v>
      </c>
      <c r="S135" s="35">
        <f>IF(AND(G135=1,R135=1),0,R135)</f>
        <v>0</v>
      </c>
      <c r="T135" s="53" t="s">
        <v>1</v>
      </c>
      <c r="U135" s="34" cm="1">
        <f t="array" ref="U135">_xlfn.IFS(T135="UNLIKELY", 1, T135="POSSIBLE", 1, T135="LIKELY",1, T135="VERY_LIKELY", 1, TRUE, 0)</f>
        <v>1</v>
      </c>
      <c r="V135" s="24" cm="1">
        <f t="array" ref="V135">_xlfn.IFS(T135="POSSIBLE", 1, T135="LIKELY",1, T135="VERY_LIKELY", 1, TRUE, 0)</f>
        <v>0</v>
      </c>
      <c r="W135" s="24" cm="1">
        <f t="array" ref="W135">_xlfn.IFS(T135="LIKELY",1, T135="VERY_LIKELY", 1, TRUE, 0)</f>
        <v>0</v>
      </c>
      <c r="X135" s="35" cm="1">
        <f t="array" ref="X135">_xlfn.IFS(T135="VERY_LIKELY", 1, TRUE, 0)</f>
        <v>0</v>
      </c>
    </row>
    <row r="136" spans="1:24" ht="20" customHeight="1" x14ac:dyDescent="0.2">
      <c r="A136" s="22" t="s">
        <v>427</v>
      </c>
      <c r="B136" s="49" t="str">
        <f>SUBSTITUTE(A136,"/Users/timomiessen/Desktop/imagesdk/blackwomen1/","Image_")</f>
        <v>Image_BW_127.jpg</v>
      </c>
      <c r="C136" s="41" t="s">
        <v>390</v>
      </c>
      <c r="D136" s="23" t="s">
        <v>1516</v>
      </c>
      <c r="E136" s="24">
        <v>1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 cm="1">
        <f t="array" ref="R136">_xlfn.IFS(H136=1,1,K136=1,1,L136=1,1,M136=1,1,N136=1,1,P136=1,1,TRUE,0)</f>
        <v>0</v>
      </c>
      <c r="S136" s="35">
        <f>IF(AND(G136=1,R136=1),0,R136)</f>
        <v>0</v>
      </c>
      <c r="T136" s="53" t="s">
        <v>1</v>
      </c>
      <c r="U136" s="34" cm="1">
        <f t="array" ref="U136">_xlfn.IFS(T136="UNLIKELY", 1, T136="POSSIBLE", 1, T136="LIKELY",1, T136="VERY_LIKELY", 1, TRUE, 0)</f>
        <v>1</v>
      </c>
      <c r="V136" s="24" cm="1">
        <f t="array" ref="V136">_xlfn.IFS(T136="POSSIBLE", 1, T136="LIKELY",1, T136="VERY_LIKELY", 1, TRUE, 0)</f>
        <v>0</v>
      </c>
      <c r="W136" s="24" cm="1">
        <f t="array" ref="W136">_xlfn.IFS(T136="LIKELY",1, T136="VERY_LIKELY", 1, TRUE, 0)</f>
        <v>0</v>
      </c>
      <c r="X136" s="35" cm="1">
        <f t="array" ref="X136">_xlfn.IFS(T136="VERY_LIKELY", 1, TRUE, 0)</f>
        <v>0</v>
      </c>
    </row>
    <row r="137" spans="1:24" ht="20" customHeight="1" x14ac:dyDescent="0.2">
      <c r="A137" s="22" t="s">
        <v>428</v>
      </c>
      <c r="B137" s="49" t="str">
        <f>SUBSTITUTE(A137,"/Users/timomiessen/Desktop/imagesdk/blackwomen1/","Image_")</f>
        <v>Image_BW_128.jpg</v>
      </c>
      <c r="C137" s="41" t="s">
        <v>390</v>
      </c>
      <c r="D137" s="23" t="s">
        <v>1516</v>
      </c>
      <c r="E137" s="24">
        <v>1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 cm="1">
        <f t="array" ref="R137">_xlfn.IFS(H137=1,1,K137=1,1,L137=1,1,M137=1,1,N137=1,1,P137=1,1,TRUE,0)</f>
        <v>0</v>
      </c>
      <c r="S137" s="35">
        <f>IF(AND(G137=1,R137=1),0,R137)</f>
        <v>0</v>
      </c>
      <c r="T137" s="53" t="s">
        <v>1</v>
      </c>
      <c r="U137" s="34" cm="1">
        <f t="array" ref="U137">_xlfn.IFS(T137="UNLIKELY", 1, T137="POSSIBLE", 1, T137="LIKELY",1, T137="VERY_LIKELY", 1, TRUE, 0)</f>
        <v>1</v>
      </c>
      <c r="V137" s="24" cm="1">
        <f t="array" ref="V137">_xlfn.IFS(T137="POSSIBLE", 1, T137="LIKELY",1, T137="VERY_LIKELY", 1, TRUE, 0)</f>
        <v>0</v>
      </c>
      <c r="W137" s="24" cm="1">
        <f t="array" ref="W137">_xlfn.IFS(T137="LIKELY",1, T137="VERY_LIKELY", 1, TRUE, 0)</f>
        <v>0</v>
      </c>
      <c r="X137" s="35" cm="1">
        <f t="array" ref="X137">_xlfn.IFS(T137="VERY_LIKELY", 1, TRUE, 0)</f>
        <v>0</v>
      </c>
    </row>
    <row r="138" spans="1:24" ht="20" customHeight="1" x14ac:dyDescent="0.2">
      <c r="A138" s="22" t="s">
        <v>429</v>
      </c>
      <c r="B138" s="49" t="str">
        <f>SUBSTITUTE(A138,"/Users/timomiessen/Desktop/imagesdk/blackwomen1/","Image_")</f>
        <v>Image_BW_129.jpg</v>
      </c>
      <c r="C138" s="41" t="s">
        <v>390</v>
      </c>
      <c r="D138" s="23" t="s">
        <v>1516</v>
      </c>
      <c r="E138" s="24">
        <v>1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 cm="1">
        <f t="array" ref="R138">_xlfn.IFS(H138=1,1,K138=1,1,L138=1,1,M138=1,1,N138=1,1,P138=1,1,TRUE,0)</f>
        <v>0</v>
      </c>
      <c r="S138" s="35">
        <f>IF(AND(G138=1,R138=1),0,R138)</f>
        <v>0</v>
      </c>
      <c r="T138" s="53" t="s">
        <v>4</v>
      </c>
      <c r="U138" s="34" cm="1">
        <f t="array" ref="U138">_xlfn.IFS(T138="UNLIKELY", 1, T138="POSSIBLE", 1, T138="LIKELY",1, T138="VERY_LIKELY", 1, TRUE, 0)</f>
        <v>0</v>
      </c>
      <c r="V138" s="24" cm="1">
        <f t="array" ref="V138">_xlfn.IFS(T138="POSSIBLE", 1, T138="LIKELY",1, T138="VERY_LIKELY", 1, TRUE, 0)</f>
        <v>0</v>
      </c>
      <c r="W138" s="24" cm="1">
        <f t="array" ref="W138">_xlfn.IFS(T138="LIKELY",1, T138="VERY_LIKELY", 1, TRUE, 0)</f>
        <v>0</v>
      </c>
      <c r="X138" s="35" cm="1">
        <f t="array" ref="X138">_xlfn.IFS(T138="VERY_LIKELY", 1, TRUE, 0)</f>
        <v>0</v>
      </c>
    </row>
    <row r="139" spans="1:24" ht="20" customHeight="1" x14ac:dyDescent="0.2">
      <c r="A139" s="22" t="s">
        <v>430</v>
      </c>
      <c r="B139" s="49" t="str">
        <f>SUBSTITUTE(A139,"/Users/timomiessen/Desktop/imagesdk/blackwomen1/","Image_")</f>
        <v>Image_BW_13.jpg</v>
      </c>
      <c r="C139" s="41" t="s">
        <v>390</v>
      </c>
      <c r="D139" s="23" t="s">
        <v>1516</v>
      </c>
      <c r="E139" s="24">
        <v>1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 cm="1">
        <f t="array" ref="R139">_xlfn.IFS(H139=1,1,K139=1,1,L139=1,1,M139=1,1,N139=1,1,P139=1,1,TRUE,0)</f>
        <v>0</v>
      </c>
      <c r="S139" s="35">
        <f>IF(AND(G139=1,R139=1),0,R139)</f>
        <v>0</v>
      </c>
      <c r="T139" s="53" t="s">
        <v>1</v>
      </c>
      <c r="U139" s="34" cm="1">
        <f t="array" ref="U139">_xlfn.IFS(T139="UNLIKELY", 1, T139="POSSIBLE", 1, T139="LIKELY",1, T139="VERY_LIKELY", 1, TRUE, 0)</f>
        <v>1</v>
      </c>
      <c r="V139" s="24" cm="1">
        <f t="array" ref="V139">_xlfn.IFS(T139="POSSIBLE", 1, T139="LIKELY",1, T139="VERY_LIKELY", 1, TRUE, 0)</f>
        <v>0</v>
      </c>
      <c r="W139" s="24" cm="1">
        <f t="array" ref="W139">_xlfn.IFS(T139="LIKELY",1, T139="VERY_LIKELY", 1, TRUE, 0)</f>
        <v>0</v>
      </c>
      <c r="X139" s="35" cm="1">
        <f t="array" ref="X139">_xlfn.IFS(T139="VERY_LIKELY", 1, TRUE, 0)</f>
        <v>0</v>
      </c>
    </row>
    <row r="140" spans="1:24" ht="20" customHeight="1" x14ac:dyDescent="0.2">
      <c r="A140" s="22" t="s">
        <v>431</v>
      </c>
      <c r="B140" s="49" t="str">
        <f>SUBSTITUTE(A140,"/Users/timomiessen/Desktop/imagesdk/blackwomen1/","Image_")</f>
        <v>Image_BW_130.jpg</v>
      </c>
      <c r="C140" s="41" t="s">
        <v>390</v>
      </c>
      <c r="D140" s="23" t="s">
        <v>1516</v>
      </c>
      <c r="E140" s="24">
        <v>1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 cm="1">
        <f t="array" ref="R140">_xlfn.IFS(H140=1,1,K140=1,1,L140=1,1,M140=1,1,N140=1,1,P140=1,1,TRUE,0)</f>
        <v>0</v>
      </c>
      <c r="S140" s="35">
        <f>IF(AND(G140=1,R140=1),0,R140)</f>
        <v>0</v>
      </c>
      <c r="T140" s="53" t="s">
        <v>4</v>
      </c>
      <c r="U140" s="34" cm="1">
        <f t="array" ref="U140">_xlfn.IFS(T140="UNLIKELY", 1, T140="POSSIBLE", 1, T140="LIKELY",1, T140="VERY_LIKELY", 1, TRUE, 0)</f>
        <v>0</v>
      </c>
      <c r="V140" s="24" cm="1">
        <f t="array" ref="V140">_xlfn.IFS(T140="POSSIBLE", 1, T140="LIKELY",1, T140="VERY_LIKELY", 1, TRUE, 0)</f>
        <v>0</v>
      </c>
      <c r="W140" s="24" cm="1">
        <f t="array" ref="W140">_xlfn.IFS(T140="LIKELY",1, T140="VERY_LIKELY", 1, TRUE, 0)</f>
        <v>0</v>
      </c>
      <c r="X140" s="35" cm="1">
        <f t="array" ref="X140">_xlfn.IFS(T140="VERY_LIKELY", 1, TRUE, 0)</f>
        <v>0</v>
      </c>
    </row>
    <row r="141" spans="1:24" ht="20" customHeight="1" x14ac:dyDescent="0.2">
      <c r="A141" s="22" t="s">
        <v>432</v>
      </c>
      <c r="B141" s="49" t="str">
        <f>SUBSTITUTE(A141,"/Users/timomiessen/Desktop/imagesdk/blackwomen1/","Image_")</f>
        <v>Image_BW_131.jpg</v>
      </c>
      <c r="C141" s="41" t="s">
        <v>390</v>
      </c>
      <c r="D141" s="23" t="s">
        <v>1516</v>
      </c>
      <c r="E141" s="24">
        <v>1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 cm="1">
        <f t="array" ref="R141">_xlfn.IFS(H141=1,1,K141=1,1,L141=1,1,M141=1,1,N141=1,1,P141=1,1,TRUE,0)</f>
        <v>0</v>
      </c>
      <c r="S141" s="35">
        <f>IF(AND(G141=1,R141=1),0,R141)</f>
        <v>0</v>
      </c>
      <c r="T141" s="53" t="s">
        <v>1</v>
      </c>
      <c r="U141" s="34" cm="1">
        <f t="array" ref="U141">_xlfn.IFS(T141="UNLIKELY", 1, T141="POSSIBLE", 1, T141="LIKELY",1, T141="VERY_LIKELY", 1, TRUE, 0)</f>
        <v>1</v>
      </c>
      <c r="V141" s="24" cm="1">
        <f t="array" ref="V141">_xlfn.IFS(T141="POSSIBLE", 1, T141="LIKELY",1, T141="VERY_LIKELY", 1, TRUE, 0)</f>
        <v>0</v>
      </c>
      <c r="W141" s="24" cm="1">
        <f t="array" ref="W141">_xlfn.IFS(T141="LIKELY",1, T141="VERY_LIKELY", 1, TRUE, 0)</f>
        <v>0</v>
      </c>
      <c r="X141" s="35" cm="1">
        <f t="array" ref="X141">_xlfn.IFS(T141="VERY_LIKELY", 1, TRUE, 0)</f>
        <v>0</v>
      </c>
    </row>
    <row r="142" spans="1:24" ht="20" customHeight="1" x14ac:dyDescent="0.2">
      <c r="A142" s="22" t="s">
        <v>433</v>
      </c>
      <c r="B142" s="49" t="str">
        <f>SUBSTITUTE(A142,"/Users/timomiessen/Desktop/imagesdk/blackwomen1/","Image_")</f>
        <v>Image_BW_132.jpg</v>
      </c>
      <c r="C142" s="41" t="s">
        <v>390</v>
      </c>
      <c r="D142" s="23" t="s">
        <v>1516</v>
      </c>
      <c r="E142" s="24">
        <v>1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 cm="1">
        <f t="array" ref="R142">_xlfn.IFS(H142=1,1,K142=1,1,L142=1,1,M142=1,1,N142=1,1,P142=1,1,TRUE,0)</f>
        <v>0</v>
      </c>
      <c r="S142" s="35">
        <f>IF(AND(G142=1,R142=1),0,R142)</f>
        <v>0</v>
      </c>
      <c r="T142" s="53" t="s">
        <v>4</v>
      </c>
      <c r="U142" s="34" cm="1">
        <f t="array" ref="U142">_xlfn.IFS(T142="UNLIKELY", 1, T142="POSSIBLE", 1, T142="LIKELY",1, T142="VERY_LIKELY", 1, TRUE, 0)</f>
        <v>0</v>
      </c>
      <c r="V142" s="24" cm="1">
        <f t="array" ref="V142">_xlfn.IFS(T142="POSSIBLE", 1, T142="LIKELY",1, T142="VERY_LIKELY", 1, TRUE, 0)</f>
        <v>0</v>
      </c>
      <c r="W142" s="24" cm="1">
        <f t="array" ref="W142">_xlfn.IFS(T142="LIKELY",1, T142="VERY_LIKELY", 1, TRUE, 0)</f>
        <v>0</v>
      </c>
      <c r="X142" s="35" cm="1">
        <f t="array" ref="X142">_xlfn.IFS(T142="VERY_LIKELY", 1, TRUE, 0)</f>
        <v>0</v>
      </c>
    </row>
    <row r="143" spans="1:24" ht="20" customHeight="1" x14ac:dyDescent="0.2">
      <c r="A143" s="22" t="s">
        <v>434</v>
      </c>
      <c r="B143" s="49" t="str">
        <f>SUBSTITUTE(A143,"/Users/timomiessen/Desktop/imagesdk/blackwomen1/","Image_")</f>
        <v>Image_BW_133.jpg</v>
      </c>
      <c r="C143" s="41" t="s">
        <v>390</v>
      </c>
      <c r="D143" s="23" t="s">
        <v>1516</v>
      </c>
      <c r="E143" s="24">
        <v>1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 cm="1">
        <f t="array" ref="R143">_xlfn.IFS(H143=1,1,K143=1,1,L143=1,1,M143=1,1,N143=1,1,P143=1,1,TRUE,0)</f>
        <v>0</v>
      </c>
      <c r="S143" s="35">
        <f>IF(AND(G143=1,R143=1),0,R143)</f>
        <v>0</v>
      </c>
      <c r="T143" s="53" t="s">
        <v>2</v>
      </c>
      <c r="U143" s="34" cm="1">
        <f t="array" ref="U143">_xlfn.IFS(T143="UNLIKELY", 1, T143="POSSIBLE", 1, T143="LIKELY",1, T143="VERY_LIKELY", 1, TRUE, 0)</f>
        <v>1</v>
      </c>
      <c r="V143" s="24" cm="1">
        <f t="array" ref="V143">_xlfn.IFS(T143="POSSIBLE", 1, T143="LIKELY",1, T143="VERY_LIKELY", 1, TRUE, 0)</f>
        <v>1</v>
      </c>
      <c r="W143" s="24" cm="1">
        <f t="array" ref="W143">_xlfn.IFS(T143="LIKELY",1, T143="VERY_LIKELY", 1, TRUE, 0)</f>
        <v>0</v>
      </c>
      <c r="X143" s="35" cm="1">
        <f t="array" ref="X143">_xlfn.IFS(T143="VERY_LIKELY", 1, TRUE, 0)</f>
        <v>0</v>
      </c>
    </row>
    <row r="144" spans="1:24" ht="20" customHeight="1" x14ac:dyDescent="0.2">
      <c r="A144" s="22" t="s">
        <v>435</v>
      </c>
      <c r="B144" s="49" t="str">
        <f>SUBSTITUTE(A144,"/Users/timomiessen/Desktop/imagesdk/blackwomen1/","Image_")</f>
        <v>Image_BW_134.jpg</v>
      </c>
      <c r="C144" s="41" t="s">
        <v>390</v>
      </c>
      <c r="D144" s="23" t="s">
        <v>1516</v>
      </c>
      <c r="E144" s="24">
        <v>1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 cm="1">
        <f t="array" ref="R144">_xlfn.IFS(H144=1,1,K144=1,1,L144=1,1,M144=1,1,N144=1,1,P144=1,1,TRUE,0)</f>
        <v>0</v>
      </c>
      <c r="S144" s="35">
        <f>IF(AND(G144=1,R144=1),0,R144)</f>
        <v>0</v>
      </c>
      <c r="T144" s="53" t="s">
        <v>1</v>
      </c>
      <c r="U144" s="34" cm="1">
        <f t="array" ref="U144">_xlfn.IFS(T144="UNLIKELY", 1, T144="POSSIBLE", 1, T144="LIKELY",1, T144="VERY_LIKELY", 1, TRUE, 0)</f>
        <v>1</v>
      </c>
      <c r="V144" s="24" cm="1">
        <f t="array" ref="V144">_xlfn.IFS(T144="POSSIBLE", 1, T144="LIKELY",1, T144="VERY_LIKELY", 1, TRUE, 0)</f>
        <v>0</v>
      </c>
      <c r="W144" s="24" cm="1">
        <f t="array" ref="W144">_xlfn.IFS(T144="LIKELY",1, T144="VERY_LIKELY", 1, TRUE, 0)</f>
        <v>0</v>
      </c>
      <c r="X144" s="35" cm="1">
        <f t="array" ref="X144">_xlfn.IFS(T144="VERY_LIKELY", 1, TRUE, 0)</f>
        <v>0</v>
      </c>
    </row>
    <row r="145" spans="1:24" ht="20" customHeight="1" x14ac:dyDescent="0.2">
      <c r="A145" s="22" t="s">
        <v>436</v>
      </c>
      <c r="B145" s="49" t="str">
        <f>SUBSTITUTE(A145,"/Users/timomiessen/Desktop/imagesdk/blackwomen1/","Image_")</f>
        <v>Image_BW_135.jpg</v>
      </c>
      <c r="C145" s="41" t="s">
        <v>390</v>
      </c>
      <c r="D145" s="23" t="s">
        <v>1516</v>
      </c>
      <c r="E145" s="24">
        <v>1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 cm="1">
        <f t="array" ref="R145">_xlfn.IFS(H145=1,1,K145=1,1,L145=1,1,M145=1,1,N145=1,1,P145=1,1,TRUE,0)</f>
        <v>0</v>
      </c>
      <c r="S145" s="35">
        <f>IF(AND(G145=1,R145=1),0,R145)</f>
        <v>0</v>
      </c>
      <c r="T145" s="53" t="s">
        <v>4</v>
      </c>
      <c r="U145" s="34" cm="1">
        <f t="array" ref="U145">_xlfn.IFS(T145="UNLIKELY", 1, T145="POSSIBLE", 1, T145="LIKELY",1, T145="VERY_LIKELY", 1, TRUE, 0)</f>
        <v>0</v>
      </c>
      <c r="V145" s="24" cm="1">
        <f t="array" ref="V145">_xlfn.IFS(T145="POSSIBLE", 1, T145="LIKELY",1, T145="VERY_LIKELY", 1, TRUE, 0)</f>
        <v>0</v>
      </c>
      <c r="W145" s="24" cm="1">
        <f t="array" ref="W145">_xlfn.IFS(T145="LIKELY",1, T145="VERY_LIKELY", 1, TRUE, 0)</f>
        <v>0</v>
      </c>
      <c r="X145" s="35" cm="1">
        <f t="array" ref="X145">_xlfn.IFS(T145="VERY_LIKELY", 1, TRUE, 0)</f>
        <v>0</v>
      </c>
    </row>
    <row r="146" spans="1:24" ht="20" customHeight="1" x14ac:dyDescent="0.2">
      <c r="A146" s="22" t="s">
        <v>437</v>
      </c>
      <c r="B146" s="49" t="str">
        <f>SUBSTITUTE(A146,"/Users/timomiessen/Desktop/imagesdk/blackwomen1/","Image_")</f>
        <v>Image_BW_136.jpg</v>
      </c>
      <c r="C146" s="41" t="s">
        <v>390</v>
      </c>
      <c r="D146" s="23" t="s">
        <v>1516</v>
      </c>
      <c r="E146" s="24">
        <v>1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 cm="1">
        <f t="array" ref="R146">_xlfn.IFS(H146=1,1,K146=1,1,L146=1,1,M146=1,1,N146=1,1,P146=1,1,TRUE,0)</f>
        <v>0</v>
      </c>
      <c r="S146" s="35">
        <f>IF(AND(G146=1,R146=1),0,R146)</f>
        <v>0</v>
      </c>
      <c r="T146" s="53" t="s">
        <v>1</v>
      </c>
      <c r="U146" s="34" cm="1">
        <f t="array" ref="U146">_xlfn.IFS(T146="UNLIKELY", 1, T146="POSSIBLE", 1, T146="LIKELY",1, T146="VERY_LIKELY", 1, TRUE, 0)</f>
        <v>1</v>
      </c>
      <c r="V146" s="24" cm="1">
        <f t="array" ref="V146">_xlfn.IFS(T146="POSSIBLE", 1, T146="LIKELY",1, T146="VERY_LIKELY", 1, TRUE, 0)</f>
        <v>0</v>
      </c>
      <c r="W146" s="24" cm="1">
        <f t="array" ref="W146">_xlfn.IFS(T146="LIKELY",1, T146="VERY_LIKELY", 1, TRUE, 0)</f>
        <v>0</v>
      </c>
      <c r="X146" s="35" cm="1">
        <f t="array" ref="X146">_xlfn.IFS(T146="VERY_LIKELY", 1, TRUE, 0)</f>
        <v>0</v>
      </c>
    </row>
    <row r="147" spans="1:24" ht="20" customHeight="1" x14ac:dyDescent="0.2">
      <c r="A147" s="22" t="s">
        <v>438</v>
      </c>
      <c r="B147" s="49" t="str">
        <f>SUBSTITUTE(A147,"/Users/timomiessen/Desktop/imagesdk/blackwomen1/","Image_")</f>
        <v>Image_BW_137.jpg</v>
      </c>
      <c r="C147" s="41" t="s">
        <v>390</v>
      </c>
      <c r="D147" s="23" t="s">
        <v>1516</v>
      </c>
      <c r="E147" s="24">
        <v>1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 cm="1">
        <f t="array" ref="R147">_xlfn.IFS(H147=1,1,K147=1,1,L147=1,1,M147=1,1,N147=1,1,P147=1,1,TRUE,0)</f>
        <v>0</v>
      </c>
      <c r="S147" s="35">
        <f>IF(AND(G147=1,R147=1),0,R147)</f>
        <v>0</v>
      </c>
      <c r="T147" s="53" t="s">
        <v>2</v>
      </c>
      <c r="U147" s="34" cm="1">
        <f t="array" ref="U147">_xlfn.IFS(T147="UNLIKELY", 1, T147="POSSIBLE", 1, T147="LIKELY",1, T147="VERY_LIKELY", 1, TRUE, 0)</f>
        <v>1</v>
      </c>
      <c r="V147" s="24" cm="1">
        <f t="array" ref="V147">_xlfn.IFS(T147="POSSIBLE", 1, T147="LIKELY",1, T147="VERY_LIKELY", 1, TRUE, 0)</f>
        <v>1</v>
      </c>
      <c r="W147" s="24" cm="1">
        <f t="array" ref="W147">_xlfn.IFS(T147="LIKELY",1, T147="VERY_LIKELY", 1, TRUE, 0)</f>
        <v>0</v>
      </c>
      <c r="X147" s="35" cm="1">
        <f t="array" ref="X147">_xlfn.IFS(T147="VERY_LIKELY", 1, TRUE, 0)</f>
        <v>0</v>
      </c>
    </row>
    <row r="148" spans="1:24" ht="20" customHeight="1" x14ac:dyDescent="0.2">
      <c r="A148" s="22" t="s">
        <v>439</v>
      </c>
      <c r="B148" s="49" t="str">
        <f>SUBSTITUTE(A148,"/Users/timomiessen/Desktop/imagesdk/blackwomen1/","Image_")</f>
        <v>Image_BW_138.jpg</v>
      </c>
      <c r="C148" s="41" t="s">
        <v>390</v>
      </c>
      <c r="D148" s="23" t="s">
        <v>1516</v>
      </c>
      <c r="E148" s="24">
        <v>1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 cm="1">
        <f t="array" ref="R148">_xlfn.IFS(H148=1,1,K148=1,1,L148=1,1,M148=1,1,N148=1,1,P148=1,1,TRUE,0)</f>
        <v>0</v>
      </c>
      <c r="S148" s="35">
        <f>IF(AND(G148=1,R148=1),0,R148)</f>
        <v>0</v>
      </c>
      <c r="T148" s="53" t="s">
        <v>1</v>
      </c>
      <c r="U148" s="34" cm="1">
        <f t="array" ref="U148">_xlfn.IFS(T148="UNLIKELY", 1, T148="POSSIBLE", 1, T148="LIKELY",1, T148="VERY_LIKELY", 1, TRUE, 0)</f>
        <v>1</v>
      </c>
      <c r="V148" s="24" cm="1">
        <f t="array" ref="V148">_xlfn.IFS(T148="POSSIBLE", 1, T148="LIKELY",1, T148="VERY_LIKELY", 1, TRUE, 0)</f>
        <v>0</v>
      </c>
      <c r="W148" s="24" cm="1">
        <f t="array" ref="W148">_xlfn.IFS(T148="LIKELY",1, T148="VERY_LIKELY", 1, TRUE, 0)</f>
        <v>0</v>
      </c>
      <c r="X148" s="35" cm="1">
        <f t="array" ref="X148">_xlfn.IFS(T148="VERY_LIKELY", 1, TRUE, 0)</f>
        <v>0</v>
      </c>
    </row>
    <row r="149" spans="1:24" ht="20" customHeight="1" x14ac:dyDescent="0.2">
      <c r="A149" s="22" t="s">
        <v>440</v>
      </c>
      <c r="B149" s="49" t="str">
        <f>SUBSTITUTE(A149,"/Users/timomiessen/Desktop/imagesdk/blackwomen1/","Image_")</f>
        <v>Image_BW_139.jpg</v>
      </c>
      <c r="C149" s="41" t="s">
        <v>390</v>
      </c>
      <c r="D149" s="23" t="s">
        <v>1516</v>
      </c>
      <c r="E149" s="24">
        <v>1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 cm="1">
        <f t="array" ref="R149">_xlfn.IFS(H149=1,1,K149=1,1,L149=1,1,M149=1,1,N149=1,1,P149=1,1,TRUE,0)</f>
        <v>0</v>
      </c>
      <c r="S149" s="35">
        <f>IF(AND(G149=1,R149=1),0,R149)</f>
        <v>0</v>
      </c>
      <c r="T149" s="53" t="s">
        <v>4</v>
      </c>
      <c r="U149" s="34" cm="1">
        <f t="array" ref="U149">_xlfn.IFS(T149="UNLIKELY", 1, T149="POSSIBLE", 1, T149="LIKELY",1, T149="VERY_LIKELY", 1, TRUE, 0)</f>
        <v>0</v>
      </c>
      <c r="V149" s="24" cm="1">
        <f t="array" ref="V149">_xlfn.IFS(T149="POSSIBLE", 1, T149="LIKELY",1, T149="VERY_LIKELY", 1, TRUE, 0)</f>
        <v>0</v>
      </c>
      <c r="W149" s="24" cm="1">
        <f t="array" ref="W149">_xlfn.IFS(T149="LIKELY",1, T149="VERY_LIKELY", 1, TRUE, 0)</f>
        <v>0</v>
      </c>
      <c r="X149" s="35" cm="1">
        <f t="array" ref="X149">_xlfn.IFS(T149="VERY_LIKELY", 1, TRUE, 0)</f>
        <v>0</v>
      </c>
    </row>
    <row r="150" spans="1:24" ht="20" customHeight="1" x14ac:dyDescent="0.2">
      <c r="A150" s="22" t="s">
        <v>441</v>
      </c>
      <c r="B150" s="49" t="str">
        <f>SUBSTITUTE(A150,"/Users/timomiessen/Desktop/imagesdk/blackwomen1/","Image_")</f>
        <v>Image_BW_140.jpg</v>
      </c>
      <c r="C150" s="41" t="s">
        <v>390</v>
      </c>
      <c r="D150" s="23" t="s">
        <v>1516</v>
      </c>
      <c r="E150" s="24">
        <v>1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 cm="1">
        <f t="array" ref="R150">_xlfn.IFS(H150=1,1,K150=1,1,L150=1,1,M150=1,1,N150=1,1,P150=1,1,TRUE,0)</f>
        <v>0</v>
      </c>
      <c r="S150" s="35">
        <f>IF(AND(G150=1,R150=1),0,R150)</f>
        <v>0</v>
      </c>
      <c r="T150" s="53" t="s">
        <v>4</v>
      </c>
      <c r="U150" s="34" cm="1">
        <f t="array" ref="U150">_xlfn.IFS(T150="UNLIKELY", 1, T150="POSSIBLE", 1, T150="LIKELY",1, T150="VERY_LIKELY", 1, TRUE, 0)</f>
        <v>0</v>
      </c>
      <c r="V150" s="24" cm="1">
        <f t="array" ref="V150">_xlfn.IFS(T150="POSSIBLE", 1, T150="LIKELY",1, T150="VERY_LIKELY", 1, TRUE, 0)</f>
        <v>0</v>
      </c>
      <c r="W150" s="24" cm="1">
        <f t="array" ref="W150">_xlfn.IFS(T150="LIKELY",1, T150="VERY_LIKELY", 1, TRUE, 0)</f>
        <v>0</v>
      </c>
      <c r="X150" s="35" cm="1">
        <f t="array" ref="X150">_xlfn.IFS(T150="VERY_LIKELY", 1, TRUE, 0)</f>
        <v>0</v>
      </c>
    </row>
    <row r="151" spans="1:24" ht="20" customHeight="1" x14ac:dyDescent="0.2">
      <c r="A151" s="22" t="s">
        <v>442</v>
      </c>
      <c r="B151" s="49" t="str">
        <f>SUBSTITUTE(A151,"/Users/timomiessen/Desktop/imagesdk/blackwomen1/","Image_")</f>
        <v>Image_BW_141.jpg</v>
      </c>
      <c r="C151" s="41" t="s">
        <v>390</v>
      </c>
      <c r="D151" s="23" t="s">
        <v>1516</v>
      </c>
      <c r="E151" s="24">
        <v>1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 cm="1">
        <f t="array" ref="R151">_xlfn.IFS(H151=1,1,K151=1,1,L151=1,1,M151=1,1,N151=1,1,P151=1,1,TRUE,0)</f>
        <v>0</v>
      </c>
      <c r="S151" s="35">
        <f>IF(AND(G151=1,R151=1),0,R151)</f>
        <v>0</v>
      </c>
      <c r="T151" s="53" t="s">
        <v>1</v>
      </c>
      <c r="U151" s="34" cm="1">
        <f t="array" ref="U151">_xlfn.IFS(T151="UNLIKELY", 1, T151="POSSIBLE", 1, T151="LIKELY",1, T151="VERY_LIKELY", 1, TRUE, 0)</f>
        <v>1</v>
      </c>
      <c r="V151" s="24" cm="1">
        <f t="array" ref="V151">_xlfn.IFS(T151="POSSIBLE", 1, T151="LIKELY",1, T151="VERY_LIKELY", 1, TRUE, 0)</f>
        <v>0</v>
      </c>
      <c r="W151" s="24" cm="1">
        <f t="array" ref="W151">_xlfn.IFS(T151="LIKELY",1, T151="VERY_LIKELY", 1, TRUE, 0)</f>
        <v>0</v>
      </c>
      <c r="X151" s="35" cm="1">
        <f t="array" ref="X151">_xlfn.IFS(T151="VERY_LIKELY", 1, TRUE, 0)</f>
        <v>0</v>
      </c>
    </row>
    <row r="152" spans="1:24" ht="20" customHeight="1" x14ac:dyDescent="0.2">
      <c r="A152" s="22" t="s">
        <v>443</v>
      </c>
      <c r="B152" s="49" t="str">
        <f>SUBSTITUTE(A152,"/Users/timomiessen/Desktop/imagesdk/blackwomen1/","Image_")</f>
        <v>Image_BW_142.jpg</v>
      </c>
      <c r="C152" s="41" t="s">
        <v>390</v>
      </c>
      <c r="D152" s="23" t="s">
        <v>1516</v>
      </c>
      <c r="E152" s="24">
        <v>1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 cm="1">
        <f t="array" ref="R152">_xlfn.IFS(H152=1,1,K152=1,1,L152=1,1,M152=1,1,N152=1,1,P152=1,1,TRUE,0)</f>
        <v>0</v>
      </c>
      <c r="S152" s="35">
        <f>IF(AND(G152=1,R152=1),0,R152)</f>
        <v>0</v>
      </c>
      <c r="T152" s="53" t="s">
        <v>1</v>
      </c>
      <c r="U152" s="34" cm="1">
        <f t="array" ref="U152">_xlfn.IFS(T152="UNLIKELY", 1, T152="POSSIBLE", 1, T152="LIKELY",1, T152="VERY_LIKELY", 1, TRUE, 0)</f>
        <v>1</v>
      </c>
      <c r="V152" s="24" cm="1">
        <f t="array" ref="V152">_xlfn.IFS(T152="POSSIBLE", 1, T152="LIKELY",1, T152="VERY_LIKELY", 1, TRUE, 0)</f>
        <v>0</v>
      </c>
      <c r="W152" s="24" cm="1">
        <f t="array" ref="W152">_xlfn.IFS(T152="LIKELY",1, T152="VERY_LIKELY", 1, TRUE, 0)</f>
        <v>0</v>
      </c>
      <c r="X152" s="35" cm="1">
        <f t="array" ref="X152">_xlfn.IFS(T152="VERY_LIKELY", 1, TRUE, 0)</f>
        <v>0</v>
      </c>
    </row>
    <row r="153" spans="1:24" ht="20" customHeight="1" x14ac:dyDescent="0.2">
      <c r="A153" s="22" t="s">
        <v>444</v>
      </c>
      <c r="B153" s="49" t="str">
        <f>SUBSTITUTE(A153,"/Users/timomiessen/Desktop/imagesdk/blackwomen1/","Image_")</f>
        <v>Image_BW_143.jpg</v>
      </c>
      <c r="C153" s="41" t="s">
        <v>390</v>
      </c>
      <c r="D153" s="23" t="s">
        <v>1516</v>
      </c>
      <c r="E153" s="24">
        <v>1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 cm="1">
        <f t="array" ref="R153">_xlfn.IFS(H153=1,1,K153=1,1,L153=1,1,M153=1,1,N153=1,1,P153=1,1,TRUE,0)</f>
        <v>0</v>
      </c>
      <c r="S153" s="35">
        <f>IF(AND(G153=1,R153=1),0,R153)</f>
        <v>0</v>
      </c>
      <c r="T153" s="53" t="s">
        <v>4</v>
      </c>
      <c r="U153" s="34" cm="1">
        <f t="array" ref="U153">_xlfn.IFS(T153="UNLIKELY", 1, T153="POSSIBLE", 1, T153="LIKELY",1, T153="VERY_LIKELY", 1, TRUE, 0)</f>
        <v>0</v>
      </c>
      <c r="V153" s="24" cm="1">
        <f t="array" ref="V153">_xlfn.IFS(T153="POSSIBLE", 1, T153="LIKELY",1, T153="VERY_LIKELY", 1, TRUE, 0)</f>
        <v>0</v>
      </c>
      <c r="W153" s="24" cm="1">
        <f t="array" ref="W153">_xlfn.IFS(T153="LIKELY",1, T153="VERY_LIKELY", 1, TRUE, 0)</f>
        <v>0</v>
      </c>
      <c r="X153" s="35" cm="1">
        <f t="array" ref="X153">_xlfn.IFS(T153="VERY_LIKELY", 1, TRUE, 0)</f>
        <v>0</v>
      </c>
    </row>
    <row r="154" spans="1:24" ht="20" customHeight="1" x14ac:dyDescent="0.2">
      <c r="A154" s="22" t="s">
        <v>445</v>
      </c>
      <c r="B154" s="49" t="str">
        <f>SUBSTITUTE(A154,"/Users/timomiessen/Desktop/imagesdk/blackwomen1/","Image_")</f>
        <v>Image_BW_144.jpg</v>
      </c>
      <c r="C154" s="41" t="s">
        <v>390</v>
      </c>
      <c r="D154" s="23" t="s">
        <v>1516</v>
      </c>
      <c r="E154" s="24">
        <v>1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 cm="1">
        <f t="array" ref="R154">_xlfn.IFS(H154=1,1,K154=1,1,L154=1,1,M154=1,1,N154=1,1,P154=1,1,TRUE,0)</f>
        <v>0</v>
      </c>
      <c r="S154" s="35">
        <f>IF(AND(G154=1,R154=1),0,R154)</f>
        <v>0</v>
      </c>
      <c r="T154" s="53" t="s">
        <v>1</v>
      </c>
      <c r="U154" s="34" cm="1">
        <f t="array" ref="U154">_xlfn.IFS(T154="UNLIKELY", 1, T154="POSSIBLE", 1, T154="LIKELY",1, T154="VERY_LIKELY", 1, TRUE, 0)</f>
        <v>1</v>
      </c>
      <c r="V154" s="24" cm="1">
        <f t="array" ref="V154">_xlfn.IFS(T154="POSSIBLE", 1, T154="LIKELY",1, T154="VERY_LIKELY", 1, TRUE, 0)</f>
        <v>0</v>
      </c>
      <c r="W154" s="24" cm="1">
        <f t="array" ref="W154">_xlfn.IFS(T154="LIKELY",1, T154="VERY_LIKELY", 1, TRUE, 0)</f>
        <v>0</v>
      </c>
      <c r="X154" s="35" cm="1">
        <f t="array" ref="X154">_xlfn.IFS(T154="VERY_LIKELY", 1, TRUE, 0)</f>
        <v>0</v>
      </c>
    </row>
    <row r="155" spans="1:24" ht="20" customHeight="1" x14ac:dyDescent="0.2">
      <c r="A155" s="22" t="s">
        <v>446</v>
      </c>
      <c r="B155" s="49" t="str">
        <f>SUBSTITUTE(A155,"/Users/timomiessen/Desktop/imagesdk/blackwomen1/","Image_")</f>
        <v>Image_BW_145.jpg</v>
      </c>
      <c r="C155" s="41" t="s">
        <v>390</v>
      </c>
      <c r="D155" s="23" t="s">
        <v>1516</v>
      </c>
      <c r="E155" s="24">
        <v>0</v>
      </c>
      <c r="F155" s="24">
        <v>1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 cm="1">
        <f t="array" ref="R155">_xlfn.IFS(H155=1,1,K155=1,1,L155=1,1,M155=1,1,N155=1,1,P155=1,1,TRUE,0)</f>
        <v>0</v>
      </c>
      <c r="S155" s="35">
        <f>IF(AND(G155=1,R155=1),0,R155)</f>
        <v>0</v>
      </c>
      <c r="T155" s="53" t="s">
        <v>4</v>
      </c>
      <c r="U155" s="34" cm="1">
        <f t="array" ref="U155">_xlfn.IFS(T155="UNLIKELY", 1, T155="POSSIBLE", 1, T155="LIKELY",1, T155="VERY_LIKELY", 1, TRUE, 0)</f>
        <v>0</v>
      </c>
      <c r="V155" s="24" cm="1">
        <f t="array" ref="V155">_xlfn.IFS(T155="POSSIBLE", 1, T155="LIKELY",1, T155="VERY_LIKELY", 1, TRUE, 0)</f>
        <v>0</v>
      </c>
      <c r="W155" s="24" cm="1">
        <f t="array" ref="W155">_xlfn.IFS(T155="LIKELY",1, T155="VERY_LIKELY", 1, TRUE, 0)</f>
        <v>0</v>
      </c>
      <c r="X155" s="35" cm="1">
        <f t="array" ref="X155">_xlfn.IFS(T155="VERY_LIKELY", 1, TRUE, 0)</f>
        <v>0</v>
      </c>
    </row>
    <row r="156" spans="1:24" ht="20" customHeight="1" x14ac:dyDescent="0.2">
      <c r="A156" s="22" t="s">
        <v>447</v>
      </c>
      <c r="B156" s="49" t="str">
        <f>SUBSTITUTE(A156,"/Users/timomiessen/Desktop/imagesdk/blackwomen1/","Image_")</f>
        <v>Image_BW_146.jpg</v>
      </c>
      <c r="C156" s="41" t="s">
        <v>390</v>
      </c>
      <c r="D156" s="23" t="s">
        <v>1516</v>
      </c>
      <c r="E156" s="24">
        <v>1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 cm="1">
        <f t="array" ref="R156">_xlfn.IFS(H156=1,1,K156=1,1,L156=1,1,M156=1,1,N156=1,1,P156=1,1,TRUE,0)</f>
        <v>0</v>
      </c>
      <c r="S156" s="35">
        <f>IF(AND(G156=1,R156=1),0,R156)</f>
        <v>0</v>
      </c>
      <c r="T156" s="53" t="s">
        <v>4</v>
      </c>
      <c r="U156" s="34" cm="1">
        <f t="array" ref="U156">_xlfn.IFS(T156="UNLIKELY", 1, T156="POSSIBLE", 1, T156="LIKELY",1, T156="VERY_LIKELY", 1, TRUE, 0)</f>
        <v>0</v>
      </c>
      <c r="V156" s="24" cm="1">
        <f t="array" ref="V156">_xlfn.IFS(T156="POSSIBLE", 1, T156="LIKELY",1, T156="VERY_LIKELY", 1, TRUE, 0)</f>
        <v>0</v>
      </c>
      <c r="W156" s="24" cm="1">
        <f t="array" ref="W156">_xlfn.IFS(T156="LIKELY",1, T156="VERY_LIKELY", 1, TRUE, 0)</f>
        <v>0</v>
      </c>
      <c r="X156" s="35" cm="1">
        <f t="array" ref="X156">_xlfn.IFS(T156="VERY_LIKELY", 1, TRUE, 0)</f>
        <v>0</v>
      </c>
    </row>
    <row r="157" spans="1:24" ht="20" customHeight="1" x14ac:dyDescent="0.2">
      <c r="A157" s="22" t="s">
        <v>448</v>
      </c>
      <c r="B157" s="49" t="str">
        <f>SUBSTITUTE(A157,"/Users/timomiessen/Desktop/imagesdk/blackwomen1/","Image_")</f>
        <v>Image_BW_147.jpg</v>
      </c>
      <c r="C157" s="41" t="s">
        <v>390</v>
      </c>
      <c r="D157" s="23" t="s">
        <v>1516</v>
      </c>
      <c r="E157" s="24">
        <v>0</v>
      </c>
      <c r="F157" s="24">
        <v>1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 cm="1">
        <f t="array" ref="R157">_xlfn.IFS(H157=1,1,K157=1,1,L157=1,1,M157=1,1,N157=1,1,P157=1,1,TRUE,0)</f>
        <v>0</v>
      </c>
      <c r="S157" s="35">
        <f>IF(AND(G157=1,R157=1),0,R157)</f>
        <v>0</v>
      </c>
      <c r="T157" s="53" t="s">
        <v>4</v>
      </c>
      <c r="U157" s="34" cm="1">
        <f t="array" ref="U157">_xlfn.IFS(T157="UNLIKELY", 1, T157="POSSIBLE", 1, T157="LIKELY",1, T157="VERY_LIKELY", 1, TRUE, 0)</f>
        <v>0</v>
      </c>
      <c r="V157" s="24" cm="1">
        <f t="array" ref="V157">_xlfn.IFS(T157="POSSIBLE", 1, T157="LIKELY",1, T157="VERY_LIKELY", 1, TRUE, 0)</f>
        <v>0</v>
      </c>
      <c r="W157" s="24" cm="1">
        <f t="array" ref="W157">_xlfn.IFS(T157="LIKELY",1, T157="VERY_LIKELY", 1, TRUE, 0)</f>
        <v>0</v>
      </c>
      <c r="X157" s="35" cm="1">
        <f t="array" ref="X157">_xlfn.IFS(T157="VERY_LIKELY", 1, TRUE, 0)</f>
        <v>0</v>
      </c>
    </row>
    <row r="158" spans="1:24" ht="20" customHeight="1" x14ac:dyDescent="0.2">
      <c r="A158" s="22" t="s">
        <v>449</v>
      </c>
      <c r="B158" s="49" t="str">
        <f>SUBSTITUTE(A158,"/Users/timomiessen/Desktop/imagesdk/blackwomen1/","Image_")</f>
        <v>Image_BW_148.jpg</v>
      </c>
      <c r="C158" s="41" t="s">
        <v>390</v>
      </c>
      <c r="D158" s="23" t="s">
        <v>1516</v>
      </c>
      <c r="E158" s="24">
        <v>0</v>
      </c>
      <c r="F158" s="24">
        <v>1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 cm="1">
        <f t="array" ref="R158">_xlfn.IFS(H158=1,1,K158=1,1,L158=1,1,M158=1,1,N158=1,1,P158=1,1,TRUE,0)</f>
        <v>0</v>
      </c>
      <c r="S158" s="35">
        <f>IF(AND(G158=1,R158=1),0,R158)</f>
        <v>0</v>
      </c>
      <c r="T158" s="53" t="s">
        <v>1</v>
      </c>
      <c r="U158" s="34" cm="1">
        <f t="array" ref="U158">_xlfn.IFS(T158="UNLIKELY", 1, T158="POSSIBLE", 1, T158="LIKELY",1, T158="VERY_LIKELY", 1, TRUE, 0)</f>
        <v>1</v>
      </c>
      <c r="V158" s="24" cm="1">
        <f t="array" ref="V158">_xlfn.IFS(T158="POSSIBLE", 1, T158="LIKELY",1, T158="VERY_LIKELY", 1, TRUE, 0)</f>
        <v>0</v>
      </c>
      <c r="W158" s="24" cm="1">
        <f t="array" ref="W158">_xlfn.IFS(T158="LIKELY",1, T158="VERY_LIKELY", 1, TRUE, 0)</f>
        <v>0</v>
      </c>
      <c r="X158" s="35" cm="1">
        <f t="array" ref="X158">_xlfn.IFS(T158="VERY_LIKELY", 1, TRUE, 0)</f>
        <v>0</v>
      </c>
    </row>
    <row r="159" spans="1:24" ht="20" customHeight="1" x14ac:dyDescent="0.2">
      <c r="A159" s="22" t="s">
        <v>450</v>
      </c>
      <c r="B159" s="49" t="str">
        <f>SUBSTITUTE(A159,"/Users/timomiessen/Desktop/imagesdk/blackwomen1/","Image_")</f>
        <v>Image_BW_149.jpg</v>
      </c>
      <c r="C159" s="41" t="s">
        <v>390</v>
      </c>
      <c r="D159" s="23" t="s">
        <v>1516</v>
      </c>
      <c r="E159" s="24">
        <v>0</v>
      </c>
      <c r="F159" s="24">
        <v>1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 cm="1">
        <f t="array" ref="R159">_xlfn.IFS(H159=1,1,K159=1,1,L159=1,1,M159=1,1,N159=1,1,P159=1,1,TRUE,0)</f>
        <v>0</v>
      </c>
      <c r="S159" s="35">
        <f>IF(AND(G159=1,R159=1),0,R159)</f>
        <v>0</v>
      </c>
      <c r="T159" s="53" t="s">
        <v>1</v>
      </c>
      <c r="U159" s="34" cm="1">
        <f t="array" ref="U159">_xlfn.IFS(T159="UNLIKELY", 1, T159="POSSIBLE", 1, T159="LIKELY",1, T159="VERY_LIKELY", 1, TRUE, 0)</f>
        <v>1</v>
      </c>
      <c r="V159" s="24" cm="1">
        <f t="array" ref="V159">_xlfn.IFS(T159="POSSIBLE", 1, T159="LIKELY",1, T159="VERY_LIKELY", 1, TRUE, 0)</f>
        <v>0</v>
      </c>
      <c r="W159" s="24" cm="1">
        <f t="array" ref="W159">_xlfn.IFS(T159="LIKELY",1, T159="VERY_LIKELY", 1, TRUE, 0)</f>
        <v>0</v>
      </c>
      <c r="X159" s="35" cm="1">
        <f t="array" ref="X159">_xlfn.IFS(T159="VERY_LIKELY", 1, TRUE, 0)</f>
        <v>0</v>
      </c>
    </row>
    <row r="160" spans="1:24" ht="20" customHeight="1" x14ac:dyDescent="0.2">
      <c r="A160" s="22" t="s">
        <v>451</v>
      </c>
      <c r="B160" s="49" t="str">
        <f>SUBSTITUTE(A160,"/Users/timomiessen/Desktop/imagesdk/blackwomen1/","Image_")</f>
        <v>Image_BW_15.jpg</v>
      </c>
      <c r="C160" s="41" t="s">
        <v>390</v>
      </c>
      <c r="D160" s="23" t="s">
        <v>1516</v>
      </c>
      <c r="E160" s="24">
        <v>1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 cm="1">
        <f t="array" ref="R160">_xlfn.IFS(H160=1,1,K160=1,1,L160=1,1,M160=1,1,N160=1,1,P160=1,1,TRUE,0)</f>
        <v>0</v>
      </c>
      <c r="S160" s="35">
        <f>IF(AND(G160=1,R160=1),0,R160)</f>
        <v>0</v>
      </c>
      <c r="T160" s="53" t="s">
        <v>2</v>
      </c>
      <c r="U160" s="34" cm="1">
        <f t="array" ref="U160">_xlfn.IFS(T160="UNLIKELY", 1, T160="POSSIBLE", 1, T160="LIKELY",1, T160="VERY_LIKELY", 1, TRUE, 0)</f>
        <v>1</v>
      </c>
      <c r="V160" s="24" cm="1">
        <f t="array" ref="V160">_xlfn.IFS(T160="POSSIBLE", 1, T160="LIKELY",1, T160="VERY_LIKELY", 1, TRUE, 0)</f>
        <v>1</v>
      </c>
      <c r="W160" s="24" cm="1">
        <f t="array" ref="W160">_xlfn.IFS(T160="LIKELY",1, T160="VERY_LIKELY", 1, TRUE, 0)</f>
        <v>0</v>
      </c>
      <c r="X160" s="35" cm="1">
        <f t="array" ref="X160">_xlfn.IFS(T160="VERY_LIKELY", 1, TRUE, 0)</f>
        <v>0</v>
      </c>
    </row>
    <row r="161" spans="1:24" ht="20" customHeight="1" x14ac:dyDescent="0.2">
      <c r="A161" s="22" t="s">
        <v>452</v>
      </c>
      <c r="B161" s="49" t="str">
        <f>SUBSTITUTE(A161,"/Users/timomiessen/Desktop/imagesdk/blackwomen1/","Image_")</f>
        <v>Image_BW_150.jpg</v>
      </c>
      <c r="C161" s="41" t="s">
        <v>390</v>
      </c>
      <c r="D161" s="23" t="s">
        <v>1516</v>
      </c>
      <c r="E161" s="24">
        <v>0</v>
      </c>
      <c r="F161" s="24">
        <v>1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 cm="1">
        <f t="array" ref="R161">_xlfn.IFS(H161=1,1,K161=1,1,L161=1,1,M161=1,1,N161=1,1,P161=1,1,TRUE,0)</f>
        <v>0</v>
      </c>
      <c r="S161" s="35">
        <f>IF(AND(G161=1,R161=1),0,R161)</f>
        <v>0</v>
      </c>
      <c r="T161" s="53" t="s">
        <v>4</v>
      </c>
      <c r="U161" s="34" cm="1">
        <f t="array" ref="U161">_xlfn.IFS(T161="UNLIKELY", 1, T161="POSSIBLE", 1, T161="LIKELY",1, T161="VERY_LIKELY", 1, TRUE, 0)</f>
        <v>0</v>
      </c>
      <c r="V161" s="24" cm="1">
        <f t="array" ref="V161">_xlfn.IFS(T161="POSSIBLE", 1, T161="LIKELY",1, T161="VERY_LIKELY", 1, TRUE, 0)</f>
        <v>0</v>
      </c>
      <c r="W161" s="24" cm="1">
        <f t="array" ref="W161">_xlfn.IFS(T161="LIKELY",1, T161="VERY_LIKELY", 1, TRUE, 0)</f>
        <v>0</v>
      </c>
      <c r="X161" s="35" cm="1">
        <f t="array" ref="X161">_xlfn.IFS(T161="VERY_LIKELY", 1, TRUE, 0)</f>
        <v>0</v>
      </c>
    </row>
    <row r="162" spans="1:24" ht="20" customHeight="1" x14ac:dyDescent="0.2">
      <c r="A162" s="22" t="s">
        <v>453</v>
      </c>
      <c r="B162" s="49" t="str">
        <f>SUBSTITUTE(A162,"/Users/timomiessen/Desktop/imagesdk/blackwomen1/","Image_")</f>
        <v>Image_BW_151.jpg</v>
      </c>
      <c r="C162" s="41" t="s">
        <v>390</v>
      </c>
      <c r="D162" s="23" t="s">
        <v>1516</v>
      </c>
      <c r="E162" s="24">
        <v>0</v>
      </c>
      <c r="F162" s="24">
        <v>1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 cm="1">
        <f t="array" ref="R162">_xlfn.IFS(H162=1,1,K162=1,1,L162=1,1,M162=1,1,N162=1,1,P162=1,1,TRUE,0)</f>
        <v>0</v>
      </c>
      <c r="S162" s="35">
        <f>IF(AND(G162=1,R162=1),0,R162)</f>
        <v>0</v>
      </c>
      <c r="T162" s="53" t="s">
        <v>4</v>
      </c>
      <c r="U162" s="34" cm="1">
        <f t="array" ref="U162">_xlfn.IFS(T162="UNLIKELY", 1, T162="POSSIBLE", 1, T162="LIKELY",1, T162="VERY_LIKELY", 1, TRUE, 0)</f>
        <v>0</v>
      </c>
      <c r="V162" s="24" cm="1">
        <f t="array" ref="V162">_xlfn.IFS(T162="POSSIBLE", 1, T162="LIKELY",1, T162="VERY_LIKELY", 1, TRUE, 0)</f>
        <v>0</v>
      </c>
      <c r="W162" s="24" cm="1">
        <f t="array" ref="W162">_xlfn.IFS(T162="LIKELY",1, T162="VERY_LIKELY", 1, TRUE, 0)</f>
        <v>0</v>
      </c>
      <c r="X162" s="35" cm="1">
        <f t="array" ref="X162">_xlfn.IFS(T162="VERY_LIKELY", 1, TRUE, 0)</f>
        <v>0</v>
      </c>
    </row>
    <row r="163" spans="1:24" ht="20" customHeight="1" x14ac:dyDescent="0.2">
      <c r="A163" s="22" t="s">
        <v>454</v>
      </c>
      <c r="B163" s="49" t="str">
        <f>SUBSTITUTE(A163,"/Users/timomiessen/Desktop/imagesdk/blackwomen1/","Image_")</f>
        <v>Image_BW_152.jpg</v>
      </c>
      <c r="C163" s="41" t="s">
        <v>390</v>
      </c>
      <c r="D163" s="23" t="s">
        <v>1516</v>
      </c>
      <c r="E163" s="24">
        <v>0</v>
      </c>
      <c r="F163" s="24">
        <v>1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 cm="1">
        <f t="array" ref="R163">_xlfn.IFS(H163=1,1,K163=1,1,L163=1,1,M163=1,1,N163=1,1,P163=1,1,TRUE,0)</f>
        <v>0</v>
      </c>
      <c r="S163" s="35">
        <f>IF(AND(G163=1,R163=1),0,R163)</f>
        <v>0</v>
      </c>
      <c r="T163" s="53" t="s">
        <v>2</v>
      </c>
      <c r="U163" s="34" cm="1">
        <f t="array" ref="U163">_xlfn.IFS(T163="UNLIKELY", 1, T163="POSSIBLE", 1, T163="LIKELY",1, T163="VERY_LIKELY", 1, TRUE, 0)</f>
        <v>1</v>
      </c>
      <c r="V163" s="24" cm="1">
        <f t="array" ref="V163">_xlfn.IFS(T163="POSSIBLE", 1, T163="LIKELY",1, T163="VERY_LIKELY", 1, TRUE, 0)</f>
        <v>1</v>
      </c>
      <c r="W163" s="24" cm="1">
        <f t="array" ref="W163">_xlfn.IFS(T163="LIKELY",1, T163="VERY_LIKELY", 1, TRUE, 0)</f>
        <v>0</v>
      </c>
      <c r="X163" s="35" cm="1">
        <f t="array" ref="X163">_xlfn.IFS(T163="VERY_LIKELY", 1, TRUE, 0)</f>
        <v>0</v>
      </c>
    </row>
    <row r="164" spans="1:24" ht="20" customHeight="1" x14ac:dyDescent="0.2">
      <c r="A164" s="22" t="s">
        <v>455</v>
      </c>
      <c r="B164" s="49" t="str">
        <f>SUBSTITUTE(A164,"/Users/timomiessen/Desktop/imagesdk/blackwomen1/","Image_")</f>
        <v>Image_BW_153.jpg</v>
      </c>
      <c r="C164" s="41" t="s">
        <v>390</v>
      </c>
      <c r="D164" s="23" t="s">
        <v>1516</v>
      </c>
      <c r="E164" s="24">
        <v>0</v>
      </c>
      <c r="F164" s="24">
        <v>1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 cm="1">
        <f t="array" ref="R164">_xlfn.IFS(H164=1,1,K164=1,1,L164=1,1,M164=1,1,N164=1,1,P164=1,1,TRUE,0)</f>
        <v>0</v>
      </c>
      <c r="S164" s="35">
        <f>IF(AND(G164=1,R164=1),0,R164)</f>
        <v>0</v>
      </c>
      <c r="T164" s="53" t="s">
        <v>1</v>
      </c>
      <c r="U164" s="34" cm="1">
        <f t="array" ref="U164">_xlfn.IFS(T164="UNLIKELY", 1, T164="POSSIBLE", 1, T164="LIKELY",1, T164="VERY_LIKELY", 1, TRUE, 0)</f>
        <v>1</v>
      </c>
      <c r="V164" s="24" cm="1">
        <f t="array" ref="V164">_xlfn.IFS(T164="POSSIBLE", 1, T164="LIKELY",1, T164="VERY_LIKELY", 1, TRUE, 0)</f>
        <v>0</v>
      </c>
      <c r="W164" s="24" cm="1">
        <f t="array" ref="W164">_xlfn.IFS(T164="LIKELY",1, T164="VERY_LIKELY", 1, TRUE, 0)</f>
        <v>0</v>
      </c>
      <c r="X164" s="35" cm="1">
        <f t="array" ref="X164">_xlfn.IFS(T164="VERY_LIKELY", 1, TRUE, 0)</f>
        <v>0</v>
      </c>
    </row>
    <row r="165" spans="1:24" ht="20" customHeight="1" x14ac:dyDescent="0.2">
      <c r="A165" s="22" t="s">
        <v>456</v>
      </c>
      <c r="B165" s="49" t="str">
        <f>SUBSTITUTE(A165,"/Users/timomiessen/Desktop/imagesdk/blackwomen1/","Image_")</f>
        <v>Image_BW_154.jpg</v>
      </c>
      <c r="C165" s="41" t="s">
        <v>390</v>
      </c>
      <c r="D165" s="23" t="s">
        <v>1516</v>
      </c>
      <c r="E165" s="24">
        <v>0</v>
      </c>
      <c r="F165" s="24">
        <v>1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 cm="1">
        <f t="array" ref="R165">_xlfn.IFS(H165=1,1,K165=1,1,L165=1,1,M165=1,1,N165=1,1,P165=1,1,TRUE,0)</f>
        <v>0</v>
      </c>
      <c r="S165" s="35">
        <f>IF(AND(G165=1,R165=1),0,R165)</f>
        <v>0</v>
      </c>
      <c r="T165" s="53" t="s">
        <v>4</v>
      </c>
      <c r="U165" s="34" cm="1">
        <f t="array" ref="U165">_xlfn.IFS(T165="UNLIKELY", 1, T165="POSSIBLE", 1, T165="LIKELY",1, T165="VERY_LIKELY", 1, TRUE, 0)</f>
        <v>0</v>
      </c>
      <c r="V165" s="24" cm="1">
        <f t="array" ref="V165">_xlfn.IFS(T165="POSSIBLE", 1, T165="LIKELY",1, T165="VERY_LIKELY", 1, TRUE, 0)</f>
        <v>0</v>
      </c>
      <c r="W165" s="24" cm="1">
        <f t="array" ref="W165">_xlfn.IFS(T165="LIKELY",1, T165="VERY_LIKELY", 1, TRUE, 0)</f>
        <v>0</v>
      </c>
      <c r="X165" s="35" cm="1">
        <f t="array" ref="X165">_xlfn.IFS(T165="VERY_LIKELY", 1, TRUE, 0)</f>
        <v>0</v>
      </c>
    </row>
    <row r="166" spans="1:24" ht="20" customHeight="1" x14ac:dyDescent="0.2">
      <c r="A166" s="22" t="s">
        <v>457</v>
      </c>
      <c r="B166" s="49" t="str">
        <f>SUBSTITUTE(A166,"/Users/timomiessen/Desktop/imagesdk/blackwomen1/","Image_")</f>
        <v>Image_BW_155.jpg</v>
      </c>
      <c r="C166" s="41" t="s">
        <v>390</v>
      </c>
      <c r="D166" s="23" t="s">
        <v>1516</v>
      </c>
      <c r="E166" s="24">
        <v>0</v>
      </c>
      <c r="F166" s="24">
        <v>1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 cm="1">
        <f t="array" ref="R166">_xlfn.IFS(H166=1,1,K166=1,1,L166=1,1,M166=1,1,N166=1,1,P166=1,1,TRUE,0)</f>
        <v>0</v>
      </c>
      <c r="S166" s="35">
        <f>IF(AND(G166=1,R166=1),0,R166)</f>
        <v>0</v>
      </c>
      <c r="T166" s="53" t="s">
        <v>2</v>
      </c>
      <c r="U166" s="34" cm="1">
        <f t="array" ref="U166">_xlfn.IFS(T166="UNLIKELY", 1, T166="POSSIBLE", 1, T166="LIKELY",1, T166="VERY_LIKELY", 1, TRUE, 0)</f>
        <v>1</v>
      </c>
      <c r="V166" s="24" cm="1">
        <f t="array" ref="V166">_xlfn.IFS(T166="POSSIBLE", 1, T166="LIKELY",1, T166="VERY_LIKELY", 1, TRUE, 0)</f>
        <v>1</v>
      </c>
      <c r="W166" s="24" cm="1">
        <f t="array" ref="W166">_xlfn.IFS(T166="LIKELY",1, T166="VERY_LIKELY", 1, TRUE, 0)</f>
        <v>0</v>
      </c>
      <c r="X166" s="35" cm="1">
        <f t="array" ref="X166">_xlfn.IFS(T166="VERY_LIKELY", 1, TRUE, 0)</f>
        <v>0</v>
      </c>
    </row>
    <row r="167" spans="1:24" ht="20" customHeight="1" x14ac:dyDescent="0.2">
      <c r="A167" s="22" t="s">
        <v>458</v>
      </c>
      <c r="B167" s="49" t="str">
        <f>SUBSTITUTE(A167,"/Users/timomiessen/Desktop/imagesdk/blackwomen1/","Image_")</f>
        <v>Image_BW_156.jpg</v>
      </c>
      <c r="C167" s="41" t="s">
        <v>390</v>
      </c>
      <c r="D167" s="23" t="s">
        <v>1516</v>
      </c>
      <c r="E167" s="24">
        <v>0</v>
      </c>
      <c r="F167" s="24">
        <v>1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 cm="1">
        <f t="array" ref="R167">_xlfn.IFS(H167=1,1,K167=1,1,L167=1,1,M167=1,1,N167=1,1,P167=1,1,TRUE,0)</f>
        <v>0</v>
      </c>
      <c r="S167" s="35">
        <f>IF(AND(G167=1,R167=1),0,R167)</f>
        <v>0</v>
      </c>
      <c r="T167" s="53" t="s">
        <v>1</v>
      </c>
      <c r="U167" s="34" cm="1">
        <f t="array" ref="U167">_xlfn.IFS(T167="UNLIKELY", 1, T167="POSSIBLE", 1, T167="LIKELY",1, T167="VERY_LIKELY", 1, TRUE, 0)</f>
        <v>1</v>
      </c>
      <c r="V167" s="24" cm="1">
        <f t="array" ref="V167">_xlfn.IFS(T167="POSSIBLE", 1, T167="LIKELY",1, T167="VERY_LIKELY", 1, TRUE, 0)</f>
        <v>0</v>
      </c>
      <c r="W167" s="24" cm="1">
        <f t="array" ref="W167">_xlfn.IFS(T167="LIKELY",1, T167="VERY_LIKELY", 1, TRUE, 0)</f>
        <v>0</v>
      </c>
      <c r="X167" s="35" cm="1">
        <f t="array" ref="X167">_xlfn.IFS(T167="VERY_LIKELY", 1, TRUE, 0)</f>
        <v>0</v>
      </c>
    </row>
    <row r="168" spans="1:24" ht="20" customHeight="1" x14ac:dyDescent="0.2">
      <c r="A168" s="22" t="s">
        <v>459</v>
      </c>
      <c r="B168" s="49" t="str">
        <f>SUBSTITUTE(A168,"/Users/timomiessen/Desktop/imagesdk/blackwomen1/","Image_")</f>
        <v>Image_BW_157.jpg</v>
      </c>
      <c r="C168" s="41" t="s">
        <v>390</v>
      </c>
      <c r="D168" s="23" t="s">
        <v>1516</v>
      </c>
      <c r="E168" s="24">
        <v>0</v>
      </c>
      <c r="F168" s="24">
        <v>1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 cm="1">
        <f t="array" ref="R168">_xlfn.IFS(H168=1,1,K168=1,1,L168=1,1,M168=1,1,N168=1,1,P168=1,1,TRUE,0)</f>
        <v>0</v>
      </c>
      <c r="S168" s="35">
        <f>IF(AND(G168=1,R168=1),0,R168)</f>
        <v>0</v>
      </c>
      <c r="T168" s="53" t="s">
        <v>4</v>
      </c>
      <c r="U168" s="34" cm="1">
        <f t="array" ref="U168">_xlfn.IFS(T168="UNLIKELY", 1, T168="POSSIBLE", 1, T168="LIKELY",1, T168="VERY_LIKELY", 1, TRUE, 0)</f>
        <v>0</v>
      </c>
      <c r="V168" s="24" cm="1">
        <f t="array" ref="V168">_xlfn.IFS(T168="POSSIBLE", 1, T168="LIKELY",1, T168="VERY_LIKELY", 1, TRUE, 0)</f>
        <v>0</v>
      </c>
      <c r="W168" s="24" cm="1">
        <f t="array" ref="W168">_xlfn.IFS(T168="LIKELY",1, T168="VERY_LIKELY", 1, TRUE, 0)</f>
        <v>0</v>
      </c>
      <c r="X168" s="35" cm="1">
        <f t="array" ref="X168">_xlfn.IFS(T168="VERY_LIKELY", 1, TRUE, 0)</f>
        <v>0</v>
      </c>
    </row>
    <row r="169" spans="1:24" ht="20" customHeight="1" x14ac:dyDescent="0.2">
      <c r="A169" s="22" t="s">
        <v>460</v>
      </c>
      <c r="B169" s="49" t="str">
        <f>SUBSTITUTE(A169,"/Users/timomiessen/Desktop/imagesdk/blackwomen1/","Image_")</f>
        <v>Image_BW_158.jpg</v>
      </c>
      <c r="C169" s="41" t="s">
        <v>390</v>
      </c>
      <c r="D169" s="23" t="s">
        <v>1516</v>
      </c>
      <c r="E169" s="24">
        <v>0</v>
      </c>
      <c r="F169" s="24">
        <v>1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 cm="1">
        <f t="array" ref="R169">_xlfn.IFS(H169=1,1,K169=1,1,L169=1,1,M169=1,1,N169=1,1,P169=1,1,TRUE,0)</f>
        <v>0</v>
      </c>
      <c r="S169" s="35">
        <f>IF(AND(G169=1,R169=1),0,R169)</f>
        <v>0</v>
      </c>
      <c r="T169" s="53" t="s">
        <v>1</v>
      </c>
      <c r="U169" s="34" cm="1">
        <f t="array" ref="U169">_xlfn.IFS(T169="UNLIKELY", 1, T169="POSSIBLE", 1, T169="LIKELY",1, T169="VERY_LIKELY", 1, TRUE, 0)</f>
        <v>1</v>
      </c>
      <c r="V169" s="24" cm="1">
        <f t="array" ref="V169">_xlfn.IFS(T169="POSSIBLE", 1, T169="LIKELY",1, T169="VERY_LIKELY", 1, TRUE, 0)</f>
        <v>0</v>
      </c>
      <c r="W169" s="24" cm="1">
        <f t="array" ref="W169">_xlfn.IFS(T169="LIKELY",1, T169="VERY_LIKELY", 1, TRUE, 0)</f>
        <v>0</v>
      </c>
      <c r="X169" s="35" cm="1">
        <f t="array" ref="X169">_xlfn.IFS(T169="VERY_LIKELY", 1, TRUE, 0)</f>
        <v>0</v>
      </c>
    </row>
    <row r="170" spans="1:24" ht="20" customHeight="1" x14ac:dyDescent="0.2">
      <c r="A170" s="22" t="s">
        <v>461</v>
      </c>
      <c r="B170" s="49" t="str">
        <f>SUBSTITUTE(A170,"/Users/timomiessen/Desktop/imagesdk/blackwomen1/","Image_")</f>
        <v>Image_BW_159.jpg</v>
      </c>
      <c r="C170" s="41" t="s">
        <v>390</v>
      </c>
      <c r="D170" s="23" t="s">
        <v>1516</v>
      </c>
      <c r="E170" s="24">
        <v>0</v>
      </c>
      <c r="F170" s="24">
        <v>1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 cm="1">
        <f t="array" ref="R170">_xlfn.IFS(H170=1,1,K170=1,1,L170=1,1,M170=1,1,N170=1,1,P170=1,1,TRUE,0)</f>
        <v>0</v>
      </c>
      <c r="S170" s="35">
        <f>IF(AND(G170=1,R170=1),0,R170)</f>
        <v>0</v>
      </c>
      <c r="T170" s="53" t="s">
        <v>1</v>
      </c>
      <c r="U170" s="34" cm="1">
        <f t="array" ref="U170">_xlfn.IFS(T170="UNLIKELY", 1, T170="POSSIBLE", 1, T170="LIKELY",1, T170="VERY_LIKELY", 1, TRUE, 0)</f>
        <v>1</v>
      </c>
      <c r="V170" s="24" cm="1">
        <f t="array" ref="V170">_xlfn.IFS(T170="POSSIBLE", 1, T170="LIKELY",1, T170="VERY_LIKELY", 1, TRUE, 0)</f>
        <v>0</v>
      </c>
      <c r="W170" s="24" cm="1">
        <f t="array" ref="W170">_xlfn.IFS(T170="LIKELY",1, T170="VERY_LIKELY", 1, TRUE, 0)</f>
        <v>0</v>
      </c>
      <c r="X170" s="35" cm="1">
        <f t="array" ref="X170">_xlfn.IFS(T170="VERY_LIKELY", 1, TRUE, 0)</f>
        <v>0</v>
      </c>
    </row>
    <row r="171" spans="1:24" ht="20" customHeight="1" x14ac:dyDescent="0.2">
      <c r="A171" s="22" t="s">
        <v>462</v>
      </c>
      <c r="B171" s="49" t="str">
        <f>SUBSTITUTE(A171,"/Users/timomiessen/Desktop/imagesdk/blackwomen1/","Image_")</f>
        <v>Image_BW_16.jpg</v>
      </c>
      <c r="C171" s="41" t="s">
        <v>390</v>
      </c>
      <c r="D171" s="23" t="s">
        <v>1516</v>
      </c>
      <c r="E171" s="24">
        <v>1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 cm="1">
        <f t="array" ref="R171">_xlfn.IFS(H171=1,1,K171=1,1,L171=1,1,M171=1,1,N171=1,1,P171=1,1,TRUE,0)</f>
        <v>0</v>
      </c>
      <c r="S171" s="35">
        <f>IF(AND(G171=1,R171=1),0,R171)</f>
        <v>0</v>
      </c>
      <c r="T171" s="53" t="s">
        <v>1</v>
      </c>
      <c r="U171" s="34" cm="1">
        <f t="array" ref="U171">_xlfn.IFS(T171="UNLIKELY", 1, T171="POSSIBLE", 1, T171="LIKELY",1, T171="VERY_LIKELY", 1, TRUE, 0)</f>
        <v>1</v>
      </c>
      <c r="V171" s="24" cm="1">
        <f t="array" ref="V171">_xlfn.IFS(T171="POSSIBLE", 1, T171="LIKELY",1, T171="VERY_LIKELY", 1, TRUE, 0)</f>
        <v>0</v>
      </c>
      <c r="W171" s="24" cm="1">
        <f t="array" ref="W171">_xlfn.IFS(T171="LIKELY",1, T171="VERY_LIKELY", 1, TRUE, 0)</f>
        <v>0</v>
      </c>
      <c r="X171" s="35" cm="1">
        <f t="array" ref="X171">_xlfn.IFS(T171="VERY_LIKELY", 1, TRUE, 0)</f>
        <v>0</v>
      </c>
    </row>
    <row r="172" spans="1:24" ht="20" customHeight="1" x14ac:dyDescent="0.2">
      <c r="A172" s="22" t="s">
        <v>463</v>
      </c>
      <c r="B172" s="49" t="str">
        <f>SUBSTITUTE(A172,"/Users/timomiessen/Desktop/imagesdk/blackwomen1/","Image_")</f>
        <v>Image_BW_160.jpg</v>
      </c>
      <c r="C172" s="41" t="s">
        <v>390</v>
      </c>
      <c r="D172" s="23" t="s">
        <v>1516</v>
      </c>
      <c r="E172" s="24">
        <v>0</v>
      </c>
      <c r="F172" s="24">
        <v>1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 cm="1">
        <f t="array" ref="R172">_xlfn.IFS(H172=1,1,K172=1,1,L172=1,1,M172=1,1,N172=1,1,P172=1,1,TRUE,0)</f>
        <v>0</v>
      </c>
      <c r="S172" s="35">
        <f>IF(AND(G172=1,R172=1),0,R172)</f>
        <v>0</v>
      </c>
      <c r="T172" s="53" t="s">
        <v>1</v>
      </c>
      <c r="U172" s="34" cm="1">
        <f t="array" ref="U172">_xlfn.IFS(T172="UNLIKELY", 1, T172="POSSIBLE", 1, T172="LIKELY",1, T172="VERY_LIKELY", 1, TRUE, 0)</f>
        <v>1</v>
      </c>
      <c r="V172" s="24" cm="1">
        <f t="array" ref="V172">_xlfn.IFS(T172="POSSIBLE", 1, T172="LIKELY",1, T172="VERY_LIKELY", 1, TRUE, 0)</f>
        <v>0</v>
      </c>
      <c r="W172" s="24" cm="1">
        <f t="array" ref="W172">_xlfn.IFS(T172="LIKELY",1, T172="VERY_LIKELY", 1, TRUE, 0)</f>
        <v>0</v>
      </c>
      <c r="X172" s="35" cm="1">
        <f t="array" ref="X172">_xlfn.IFS(T172="VERY_LIKELY", 1, TRUE, 0)</f>
        <v>0</v>
      </c>
    </row>
    <row r="173" spans="1:24" ht="20" customHeight="1" x14ac:dyDescent="0.2">
      <c r="A173" s="22" t="s">
        <v>464</v>
      </c>
      <c r="B173" s="49" t="str">
        <f>SUBSTITUTE(A173,"/Users/timomiessen/Desktop/imagesdk/blackwomen1/","Image_")</f>
        <v>Image_BW_161.jpg</v>
      </c>
      <c r="C173" s="41" t="s">
        <v>390</v>
      </c>
      <c r="D173" s="23" t="s">
        <v>1516</v>
      </c>
      <c r="E173" s="24">
        <v>0</v>
      </c>
      <c r="F173" s="24">
        <v>1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 cm="1">
        <f t="array" ref="R173">_xlfn.IFS(H173=1,1,K173=1,1,L173=1,1,M173=1,1,N173=1,1,P173=1,1,TRUE,0)</f>
        <v>0</v>
      </c>
      <c r="S173" s="35">
        <f>IF(AND(G173=1,R173=1),0,R173)</f>
        <v>0</v>
      </c>
      <c r="T173" s="53" t="s">
        <v>1</v>
      </c>
      <c r="U173" s="34" cm="1">
        <f t="array" ref="U173">_xlfn.IFS(T173="UNLIKELY", 1, T173="POSSIBLE", 1, T173="LIKELY",1, T173="VERY_LIKELY", 1, TRUE, 0)</f>
        <v>1</v>
      </c>
      <c r="V173" s="24" cm="1">
        <f t="array" ref="V173">_xlfn.IFS(T173="POSSIBLE", 1, T173="LIKELY",1, T173="VERY_LIKELY", 1, TRUE, 0)</f>
        <v>0</v>
      </c>
      <c r="W173" s="24" cm="1">
        <f t="array" ref="W173">_xlfn.IFS(T173="LIKELY",1, T173="VERY_LIKELY", 1, TRUE, 0)</f>
        <v>0</v>
      </c>
      <c r="X173" s="35" cm="1">
        <f t="array" ref="X173">_xlfn.IFS(T173="VERY_LIKELY", 1, TRUE, 0)</f>
        <v>0</v>
      </c>
    </row>
    <row r="174" spans="1:24" ht="20" customHeight="1" x14ac:dyDescent="0.2">
      <c r="A174" s="22" t="s">
        <v>465</v>
      </c>
      <c r="B174" s="49" t="str">
        <f>SUBSTITUTE(A174,"/Users/timomiessen/Desktop/imagesdk/blackwomen1/","Image_")</f>
        <v>Image_BW_162.jpg</v>
      </c>
      <c r="C174" s="41" t="s">
        <v>390</v>
      </c>
      <c r="D174" s="23" t="s">
        <v>1516</v>
      </c>
      <c r="E174" s="24">
        <v>0</v>
      </c>
      <c r="F174" s="24">
        <v>1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 cm="1">
        <f t="array" ref="R174">_xlfn.IFS(H174=1,1,K174=1,1,L174=1,1,M174=1,1,N174=1,1,P174=1,1,TRUE,0)</f>
        <v>0</v>
      </c>
      <c r="S174" s="35">
        <f>IF(AND(G174=1,R174=1),0,R174)</f>
        <v>0</v>
      </c>
      <c r="T174" s="53" t="s">
        <v>4</v>
      </c>
      <c r="U174" s="34" cm="1">
        <f t="array" ref="U174">_xlfn.IFS(T174="UNLIKELY", 1, T174="POSSIBLE", 1, T174="LIKELY",1, T174="VERY_LIKELY", 1, TRUE, 0)</f>
        <v>0</v>
      </c>
      <c r="V174" s="24" cm="1">
        <f t="array" ref="V174">_xlfn.IFS(T174="POSSIBLE", 1, T174="LIKELY",1, T174="VERY_LIKELY", 1, TRUE, 0)</f>
        <v>0</v>
      </c>
      <c r="W174" s="24" cm="1">
        <f t="array" ref="W174">_xlfn.IFS(T174="LIKELY",1, T174="VERY_LIKELY", 1, TRUE, 0)</f>
        <v>0</v>
      </c>
      <c r="X174" s="35" cm="1">
        <f t="array" ref="X174">_xlfn.IFS(T174="VERY_LIKELY", 1, TRUE, 0)</f>
        <v>0</v>
      </c>
    </row>
    <row r="175" spans="1:24" ht="20" customHeight="1" x14ac:dyDescent="0.2">
      <c r="A175" s="22" t="s">
        <v>466</v>
      </c>
      <c r="B175" s="49" t="str">
        <f>SUBSTITUTE(A175,"/Users/timomiessen/Desktop/imagesdk/blackwomen1/","Image_")</f>
        <v>Image_BW_163.jpg</v>
      </c>
      <c r="C175" s="41" t="s">
        <v>390</v>
      </c>
      <c r="D175" s="23" t="s">
        <v>1516</v>
      </c>
      <c r="E175" s="24">
        <v>0</v>
      </c>
      <c r="F175" s="24">
        <v>1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 cm="1">
        <f t="array" ref="R175">_xlfn.IFS(H175=1,1,K175=1,1,L175=1,1,M175=1,1,N175=1,1,P175=1,1,TRUE,0)</f>
        <v>0</v>
      </c>
      <c r="S175" s="35">
        <f>IF(AND(G175=1,R175=1),0,R175)</f>
        <v>0</v>
      </c>
      <c r="T175" s="53" t="s">
        <v>4</v>
      </c>
      <c r="U175" s="34" cm="1">
        <f t="array" ref="U175">_xlfn.IFS(T175="UNLIKELY", 1, T175="POSSIBLE", 1, T175="LIKELY",1, T175="VERY_LIKELY", 1, TRUE, 0)</f>
        <v>0</v>
      </c>
      <c r="V175" s="24" cm="1">
        <f t="array" ref="V175">_xlfn.IFS(T175="POSSIBLE", 1, T175="LIKELY",1, T175="VERY_LIKELY", 1, TRUE, 0)</f>
        <v>0</v>
      </c>
      <c r="W175" s="24" cm="1">
        <f t="array" ref="W175">_xlfn.IFS(T175="LIKELY",1, T175="VERY_LIKELY", 1, TRUE, 0)</f>
        <v>0</v>
      </c>
      <c r="X175" s="35" cm="1">
        <f t="array" ref="X175">_xlfn.IFS(T175="VERY_LIKELY", 1, TRUE, 0)</f>
        <v>0</v>
      </c>
    </row>
    <row r="176" spans="1:24" ht="20" customHeight="1" x14ac:dyDescent="0.2">
      <c r="A176" s="22" t="s">
        <v>467</v>
      </c>
      <c r="B176" s="49" t="str">
        <f>SUBSTITUTE(A176,"/Users/timomiessen/Desktop/imagesdk/blackwomen1/","Image_")</f>
        <v>Image_BW_164.jpg</v>
      </c>
      <c r="C176" s="41" t="s">
        <v>390</v>
      </c>
      <c r="D176" s="23" t="s">
        <v>1516</v>
      </c>
      <c r="E176" s="24">
        <v>0</v>
      </c>
      <c r="F176" s="24">
        <v>1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 cm="1">
        <f t="array" ref="R176">_xlfn.IFS(H176=1,1,K176=1,1,L176=1,1,M176=1,1,N176=1,1,P176=1,1,TRUE,0)</f>
        <v>0</v>
      </c>
      <c r="S176" s="35">
        <f>IF(AND(G176=1,R176=1),0,R176)</f>
        <v>0</v>
      </c>
      <c r="T176" s="53" t="s">
        <v>2</v>
      </c>
      <c r="U176" s="34" cm="1">
        <f t="array" ref="U176">_xlfn.IFS(T176="UNLIKELY", 1, T176="POSSIBLE", 1, T176="LIKELY",1, T176="VERY_LIKELY", 1, TRUE, 0)</f>
        <v>1</v>
      </c>
      <c r="V176" s="24" cm="1">
        <f t="array" ref="V176">_xlfn.IFS(T176="POSSIBLE", 1, T176="LIKELY",1, T176="VERY_LIKELY", 1, TRUE, 0)</f>
        <v>1</v>
      </c>
      <c r="W176" s="24" cm="1">
        <f t="array" ref="W176">_xlfn.IFS(T176="LIKELY",1, T176="VERY_LIKELY", 1, TRUE, 0)</f>
        <v>0</v>
      </c>
      <c r="X176" s="35" cm="1">
        <f t="array" ref="X176">_xlfn.IFS(T176="VERY_LIKELY", 1, TRUE, 0)</f>
        <v>0</v>
      </c>
    </row>
    <row r="177" spans="1:24" ht="20" customHeight="1" x14ac:dyDescent="0.2">
      <c r="A177" s="22" t="s">
        <v>468</v>
      </c>
      <c r="B177" s="49" t="str">
        <f>SUBSTITUTE(A177,"/Users/timomiessen/Desktop/imagesdk/blackwomen1/","Image_")</f>
        <v>Image_BW_165.jpg</v>
      </c>
      <c r="C177" s="41" t="s">
        <v>390</v>
      </c>
      <c r="D177" s="23" t="s">
        <v>1516</v>
      </c>
      <c r="E177" s="24">
        <v>0</v>
      </c>
      <c r="F177" s="24">
        <v>1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 cm="1">
        <f t="array" ref="R177">_xlfn.IFS(H177=1,1,K177=1,1,L177=1,1,M177=1,1,N177=1,1,P177=1,1,TRUE,0)</f>
        <v>0</v>
      </c>
      <c r="S177" s="35">
        <f>IF(AND(G177=1,R177=1),0,R177)</f>
        <v>0</v>
      </c>
      <c r="T177" s="53" t="s">
        <v>1</v>
      </c>
      <c r="U177" s="34" cm="1">
        <f t="array" ref="U177">_xlfn.IFS(T177="UNLIKELY", 1, T177="POSSIBLE", 1, T177="LIKELY",1, T177="VERY_LIKELY", 1, TRUE, 0)</f>
        <v>1</v>
      </c>
      <c r="V177" s="24" cm="1">
        <f t="array" ref="V177">_xlfn.IFS(T177="POSSIBLE", 1, T177="LIKELY",1, T177="VERY_LIKELY", 1, TRUE, 0)</f>
        <v>0</v>
      </c>
      <c r="W177" s="24" cm="1">
        <f t="array" ref="W177">_xlfn.IFS(T177="LIKELY",1, T177="VERY_LIKELY", 1, TRUE, 0)</f>
        <v>0</v>
      </c>
      <c r="X177" s="35" cm="1">
        <f t="array" ref="X177">_xlfn.IFS(T177="VERY_LIKELY", 1, TRUE, 0)</f>
        <v>0</v>
      </c>
    </row>
    <row r="178" spans="1:24" ht="20" customHeight="1" x14ac:dyDescent="0.2">
      <c r="A178" s="22" t="s">
        <v>469</v>
      </c>
      <c r="B178" s="49" t="str">
        <f>SUBSTITUTE(A178,"/Users/timomiessen/Desktop/imagesdk/blackwomen1/","Image_")</f>
        <v>Image_BW_166.jpg</v>
      </c>
      <c r="C178" s="41" t="s">
        <v>390</v>
      </c>
      <c r="D178" s="23" t="s">
        <v>1516</v>
      </c>
      <c r="E178" s="24">
        <v>0</v>
      </c>
      <c r="F178" s="24">
        <v>1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 cm="1">
        <f t="array" ref="R178">_xlfn.IFS(H178=1,1,K178=1,1,L178=1,1,M178=1,1,N178=1,1,P178=1,1,TRUE,0)</f>
        <v>0</v>
      </c>
      <c r="S178" s="35">
        <f>IF(AND(G178=1,R178=1),0,R178)</f>
        <v>0</v>
      </c>
      <c r="T178" s="53" t="s">
        <v>1</v>
      </c>
      <c r="U178" s="34" cm="1">
        <f t="array" ref="U178">_xlfn.IFS(T178="UNLIKELY", 1, T178="POSSIBLE", 1, T178="LIKELY",1, T178="VERY_LIKELY", 1, TRUE, 0)</f>
        <v>1</v>
      </c>
      <c r="V178" s="24" cm="1">
        <f t="array" ref="V178">_xlfn.IFS(T178="POSSIBLE", 1, T178="LIKELY",1, T178="VERY_LIKELY", 1, TRUE, 0)</f>
        <v>0</v>
      </c>
      <c r="W178" s="24" cm="1">
        <f t="array" ref="W178">_xlfn.IFS(T178="LIKELY",1, T178="VERY_LIKELY", 1, TRUE, 0)</f>
        <v>0</v>
      </c>
      <c r="X178" s="35" cm="1">
        <f t="array" ref="X178">_xlfn.IFS(T178="VERY_LIKELY", 1, TRUE, 0)</f>
        <v>0</v>
      </c>
    </row>
    <row r="179" spans="1:24" ht="20" customHeight="1" x14ac:dyDescent="0.2">
      <c r="A179" s="22" t="s">
        <v>470</v>
      </c>
      <c r="B179" s="49" t="str">
        <f>SUBSTITUTE(A179,"/Users/timomiessen/Desktop/imagesdk/blackwomen1/","Image_")</f>
        <v>Image_BW_167.jpg</v>
      </c>
      <c r="C179" s="41" t="s">
        <v>390</v>
      </c>
      <c r="D179" s="23" t="s">
        <v>1516</v>
      </c>
      <c r="E179" s="24">
        <v>0</v>
      </c>
      <c r="F179" s="24">
        <v>1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 cm="1">
        <f t="array" ref="R179">_xlfn.IFS(H179=1,1,K179=1,1,L179=1,1,M179=1,1,N179=1,1,P179=1,1,TRUE,0)</f>
        <v>0</v>
      </c>
      <c r="S179" s="35">
        <f>IF(AND(G179=1,R179=1),0,R179)</f>
        <v>0</v>
      </c>
      <c r="T179" s="53" t="s">
        <v>4</v>
      </c>
      <c r="U179" s="34" cm="1">
        <f t="array" ref="U179">_xlfn.IFS(T179="UNLIKELY", 1, T179="POSSIBLE", 1, T179="LIKELY",1, T179="VERY_LIKELY", 1, TRUE, 0)</f>
        <v>0</v>
      </c>
      <c r="V179" s="24" cm="1">
        <f t="array" ref="V179">_xlfn.IFS(T179="POSSIBLE", 1, T179="LIKELY",1, T179="VERY_LIKELY", 1, TRUE, 0)</f>
        <v>0</v>
      </c>
      <c r="W179" s="24" cm="1">
        <f t="array" ref="W179">_xlfn.IFS(T179="LIKELY",1, T179="VERY_LIKELY", 1, TRUE, 0)</f>
        <v>0</v>
      </c>
      <c r="X179" s="35" cm="1">
        <f t="array" ref="X179">_xlfn.IFS(T179="VERY_LIKELY", 1, TRUE, 0)</f>
        <v>0</v>
      </c>
    </row>
    <row r="180" spans="1:24" ht="20" customHeight="1" x14ac:dyDescent="0.2">
      <c r="A180" s="22" t="s">
        <v>471</v>
      </c>
      <c r="B180" s="49" t="str">
        <f>SUBSTITUTE(A180,"/Users/timomiessen/Desktop/imagesdk/blackwomen1/","Image_")</f>
        <v>Image_BW_168.jpg</v>
      </c>
      <c r="C180" s="41" t="s">
        <v>390</v>
      </c>
      <c r="D180" s="23" t="s">
        <v>1516</v>
      </c>
      <c r="E180" s="24">
        <v>0</v>
      </c>
      <c r="F180" s="24">
        <v>1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 cm="1">
        <f t="array" ref="R180">_xlfn.IFS(H180=1,1,K180=1,1,L180=1,1,M180=1,1,N180=1,1,P180=1,1,TRUE,0)</f>
        <v>0</v>
      </c>
      <c r="S180" s="35">
        <f>IF(AND(G180=1,R180=1),0,R180)</f>
        <v>0</v>
      </c>
      <c r="T180" s="53" t="s">
        <v>4</v>
      </c>
      <c r="U180" s="34" cm="1">
        <f t="array" ref="U180">_xlfn.IFS(T180="UNLIKELY", 1, T180="POSSIBLE", 1, T180="LIKELY",1, T180="VERY_LIKELY", 1, TRUE, 0)</f>
        <v>0</v>
      </c>
      <c r="V180" s="24" cm="1">
        <f t="array" ref="V180">_xlfn.IFS(T180="POSSIBLE", 1, T180="LIKELY",1, T180="VERY_LIKELY", 1, TRUE, 0)</f>
        <v>0</v>
      </c>
      <c r="W180" s="24" cm="1">
        <f t="array" ref="W180">_xlfn.IFS(T180="LIKELY",1, T180="VERY_LIKELY", 1, TRUE, 0)</f>
        <v>0</v>
      </c>
      <c r="X180" s="35" cm="1">
        <f t="array" ref="X180">_xlfn.IFS(T180="VERY_LIKELY", 1, TRUE, 0)</f>
        <v>0</v>
      </c>
    </row>
    <row r="181" spans="1:24" ht="20" customHeight="1" x14ac:dyDescent="0.2">
      <c r="A181" s="22" t="s">
        <v>472</v>
      </c>
      <c r="B181" s="49" t="str">
        <f>SUBSTITUTE(A181,"/Users/timomiessen/Desktop/imagesdk/blackwomen1/","Image_")</f>
        <v>Image_BW_169.jpg</v>
      </c>
      <c r="C181" s="41" t="s">
        <v>390</v>
      </c>
      <c r="D181" s="23" t="s">
        <v>1516</v>
      </c>
      <c r="E181" s="24">
        <v>0</v>
      </c>
      <c r="F181" s="24">
        <v>1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 cm="1">
        <f t="array" ref="R181">_xlfn.IFS(H181=1,1,K181=1,1,L181=1,1,M181=1,1,N181=1,1,P181=1,1,TRUE,0)</f>
        <v>0</v>
      </c>
      <c r="S181" s="35">
        <f>IF(AND(G181=1,R181=1),0,R181)</f>
        <v>0</v>
      </c>
      <c r="T181" s="53" t="s">
        <v>4</v>
      </c>
      <c r="U181" s="34" cm="1">
        <f t="array" ref="U181">_xlfn.IFS(T181="UNLIKELY", 1, T181="POSSIBLE", 1, T181="LIKELY",1, T181="VERY_LIKELY", 1, TRUE, 0)</f>
        <v>0</v>
      </c>
      <c r="V181" s="24" cm="1">
        <f t="array" ref="V181">_xlfn.IFS(T181="POSSIBLE", 1, T181="LIKELY",1, T181="VERY_LIKELY", 1, TRUE, 0)</f>
        <v>0</v>
      </c>
      <c r="W181" s="24" cm="1">
        <f t="array" ref="W181">_xlfn.IFS(T181="LIKELY",1, T181="VERY_LIKELY", 1, TRUE, 0)</f>
        <v>0</v>
      </c>
      <c r="X181" s="35" cm="1">
        <f t="array" ref="X181">_xlfn.IFS(T181="VERY_LIKELY", 1, TRUE, 0)</f>
        <v>0</v>
      </c>
    </row>
    <row r="182" spans="1:24" ht="20" customHeight="1" x14ac:dyDescent="0.2">
      <c r="A182" s="22" t="s">
        <v>473</v>
      </c>
      <c r="B182" s="49" t="str">
        <f>SUBSTITUTE(A182,"/Users/timomiessen/Desktop/imagesdk/blackwomen1/","Image_")</f>
        <v>Image_BW_17.jpg</v>
      </c>
      <c r="C182" s="41" t="s">
        <v>390</v>
      </c>
      <c r="D182" s="23" t="s">
        <v>1516</v>
      </c>
      <c r="E182" s="24">
        <v>1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 cm="1">
        <f t="array" ref="R182">_xlfn.IFS(H182=1,1,K182=1,1,L182=1,1,M182=1,1,N182=1,1,P182=1,1,TRUE,0)</f>
        <v>0</v>
      </c>
      <c r="S182" s="35">
        <f>IF(AND(G182=1,R182=1),0,R182)</f>
        <v>0</v>
      </c>
      <c r="T182" s="53" t="s">
        <v>4</v>
      </c>
      <c r="U182" s="34" cm="1">
        <f t="array" ref="U182">_xlfn.IFS(T182="UNLIKELY", 1, T182="POSSIBLE", 1, T182="LIKELY",1, T182="VERY_LIKELY", 1, TRUE, 0)</f>
        <v>0</v>
      </c>
      <c r="V182" s="24" cm="1">
        <f t="array" ref="V182">_xlfn.IFS(T182="POSSIBLE", 1, T182="LIKELY",1, T182="VERY_LIKELY", 1, TRUE, 0)</f>
        <v>0</v>
      </c>
      <c r="W182" s="24" cm="1">
        <f t="array" ref="W182">_xlfn.IFS(T182="LIKELY",1, T182="VERY_LIKELY", 1, TRUE, 0)</f>
        <v>0</v>
      </c>
      <c r="X182" s="35" cm="1">
        <f t="array" ref="X182">_xlfn.IFS(T182="VERY_LIKELY", 1, TRUE, 0)</f>
        <v>0</v>
      </c>
    </row>
    <row r="183" spans="1:24" ht="20" customHeight="1" x14ac:dyDescent="0.2">
      <c r="A183" s="22" t="s">
        <v>474</v>
      </c>
      <c r="B183" s="49" t="str">
        <f>SUBSTITUTE(A183,"/Users/timomiessen/Desktop/imagesdk/blackwomen1/","Image_")</f>
        <v>Image_BW_170.jpg</v>
      </c>
      <c r="C183" s="41" t="s">
        <v>390</v>
      </c>
      <c r="D183" s="23" t="s">
        <v>1516</v>
      </c>
      <c r="E183" s="24">
        <v>0</v>
      </c>
      <c r="F183" s="24">
        <v>1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 cm="1">
        <f t="array" ref="R183">_xlfn.IFS(H183=1,1,K183=1,1,L183=1,1,M183=1,1,N183=1,1,P183=1,1,TRUE,0)</f>
        <v>0</v>
      </c>
      <c r="S183" s="35">
        <f>IF(AND(G183=1,R183=1),0,R183)</f>
        <v>0</v>
      </c>
      <c r="T183" s="53" t="s">
        <v>1</v>
      </c>
      <c r="U183" s="34" cm="1">
        <f t="array" ref="U183">_xlfn.IFS(T183="UNLIKELY", 1, T183="POSSIBLE", 1, T183="LIKELY",1, T183="VERY_LIKELY", 1, TRUE, 0)</f>
        <v>1</v>
      </c>
      <c r="V183" s="24" cm="1">
        <f t="array" ref="V183">_xlfn.IFS(T183="POSSIBLE", 1, T183="LIKELY",1, T183="VERY_LIKELY", 1, TRUE, 0)</f>
        <v>0</v>
      </c>
      <c r="W183" s="24" cm="1">
        <f t="array" ref="W183">_xlfn.IFS(T183="LIKELY",1, T183="VERY_LIKELY", 1, TRUE, 0)</f>
        <v>0</v>
      </c>
      <c r="X183" s="35" cm="1">
        <f t="array" ref="X183">_xlfn.IFS(T183="VERY_LIKELY", 1, TRUE, 0)</f>
        <v>0</v>
      </c>
    </row>
    <row r="184" spans="1:24" ht="20" customHeight="1" x14ac:dyDescent="0.2">
      <c r="A184" s="22" t="s">
        <v>475</v>
      </c>
      <c r="B184" s="49" t="str">
        <f>SUBSTITUTE(A184,"/Users/timomiessen/Desktop/imagesdk/blackwomen1/","Image_")</f>
        <v>Image_BW_171.jpg</v>
      </c>
      <c r="C184" s="41" t="s">
        <v>390</v>
      </c>
      <c r="D184" s="23" t="s">
        <v>1516</v>
      </c>
      <c r="E184" s="24">
        <v>0</v>
      </c>
      <c r="F184" s="24">
        <v>1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 cm="1">
        <f t="array" ref="R184">_xlfn.IFS(H184=1,1,K184=1,1,L184=1,1,M184=1,1,N184=1,1,P184=1,1,TRUE,0)</f>
        <v>0</v>
      </c>
      <c r="S184" s="35">
        <f>IF(AND(G184=1,R184=1),0,R184)</f>
        <v>0</v>
      </c>
      <c r="T184" s="53" t="s">
        <v>4</v>
      </c>
      <c r="U184" s="34" cm="1">
        <f t="array" ref="U184">_xlfn.IFS(T184="UNLIKELY", 1, T184="POSSIBLE", 1, T184="LIKELY",1, T184="VERY_LIKELY", 1, TRUE, 0)</f>
        <v>0</v>
      </c>
      <c r="V184" s="24" cm="1">
        <f t="array" ref="V184">_xlfn.IFS(T184="POSSIBLE", 1, T184="LIKELY",1, T184="VERY_LIKELY", 1, TRUE, 0)</f>
        <v>0</v>
      </c>
      <c r="W184" s="24" cm="1">
        <f t="array" ref="W184">_xlfn.IFS(T184="LIKELY",1, T184="VERY_LIKELY", 1, TRUE, 0)</f>
        <v>0</v>
      </c>
      <c r="X184" s="35" cm="1">
        <f t="array" ref="X184">_xlfn.IFS(T184="VERY_LIKELY", 1, TRUE, 0)</f>
        <v>0</v>
      </c>
    </row>
    <row r="185" spans="1:24" ht="20" customHeight="1" x14ac:dyDescent="0.2">
      <c r="A185" s="22" t="s">
        <v>476</v>
      </c>
      <c r="B185" s="49" t="str">
        <f>SUBSTITUTE(A185,"/Users/timomiessen/Desktop/imagesdk/blackwomen1/","Image_")</f>
        <v>Image_BW_172.jpg</v>
      </c>
      <c r="C185" s="41" t="s">
        <v>390</v>
      </c>
      <c r="D185" s="23" t="s">
        <v>1516</v>
      </c>
      <c r="E185" s="24">
        <v>0</v>
      </c>
      <c r="F185" s="24">
        <v>1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 cm="1">
        <f t="array" ref="R185">_xlfn.IFS(H185=1,1,K185=1,1,L185=1,1,M185=1,1,N185=1,1,P185=1,1,TRUE,0)</f>
        <v>0</v>
      </c>
      <c r="S185" s="35">
        <f>IF(AND(G185=1,R185=1),0,R185)</f>
        <v>0</v>
      </c>
      <c r="T185" s="53" t="s">
        <v>4</v>
      </c>
      <c r="U185" s="34" cm="1">
        <f t="array" ref="U185">_xlfn.IFS(T185="UNLIKELY", 1, T185="POSSIBLE", 1, T185="LIKELY",1, T185="VERY_LIKELY", 1, TRUE, 0)</f>
        <v>0</v>
      </c>
      <c r="V185" s="24" cm="1">
        <f t="array" ref="V185">_xlfn.IFS(T185="POSSIBLE", 1, T185="LIKELY",1, T185="VERY_LIKELY", 1, TRUE, 0)</f>
        <v>0</v>
      </c>
      <c r="W185" s="24" cm="1">
        <f t="array" ref="W185">_xlfn.IFS(T185="LIKELY",1, T185="VERY_LIKELY", 1, TRUE, 0)</f>
        <v>0</v>
      </c>
      <c r="X185" s="35" cm="1">
        <f t="array" ref="X185">_xlfn.IFS(T185="VERY_LIKELY", 1, TRUE, 0)</f>
        <v>0</v>
      </c>
    </row>
    <row r="186" spans="1:24" ht="20" customHeight="1" x14ac:dyDescent="0.2">
      <c r="A186" s="22" t="s">
        <v>477</v>
      </c>
      <c r="B186" s="49" t="str">
        <f>SUBSTITUTE(A186,"/Users/timomiessen/Desktop/imagesdk/blackwomen1/","Image_")</f>
        <v>Image_BW_173.jpg</v>
      </c>
      <c r="C186" s="41" t="s">
        <v>390</v>
      </c>
      <c r="D186" s="23" t="s">
        <v>1516</v>
      </c>
      <c r="E186" s="24">
        <v>0</v>
      </c>
      <c r="F186" s="24">
        <v>1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 cm="1">
        <f t="array" ref="R186">_xlfn.IFS(H186=1,1,K186=1,1,L186=1,1,M186=1,1,N186=1,1,P186=1,1,TRUE,0)</f>
        <v>0</v>
      </c>
      <c r="S186" s="35">
        <f>IF(AND(G186=1,R186=1),0,R186)</f>
        <v>0</v>
      </c>
      <c r="T186" s="53" t="s">
        <v>1</v>
      </c>
      <c r="U186" s="34" cm="1">
        <f t="array" ref="U186">_xlfn.IFS(T186="UNLIKELY", 1, T186="POSSIBLE", 1, T186="LIKELY",1, T186="VERY_LIKELY", 1, TRUE, 0)</f>
        <v>1</v>
      </c>
      <c r="V186" s="24" cm="1">
        <f t="array" ref="V186">_xlfn.IFS(T186="POSSIBLE", 1, T186="LIKELY",1, T186="VERY_LIKELY", 1, TRUE, 0)</f>
        <v>0</v>
      </c>
      <c r="W186" s="24" cm="1">
        <f t="array" ref="W186">_xlfn.IFS(T186="LIKELY",1, T186="VERY_LIKELY", 1, TRUE, 0)</f>
        <v>0</v>
      </c>
      <c r="X186" s="35" cm="1">
        <f t="array" ref="X186">_xlfn.IFS(T186="VERY_LIKELY", 1, TRUE, 0)</f>
        <v>0</v>
      </c>
    </row>
    <row r="187" spans="1:24" ht="20" customHeight="1" x14ac:dyDescent="0.2">
      <c r="A187" s="22" t="s">
        <v>478</v>
      </c>
      <c r="B187" s="49" t="str">
        <f>SUBSTITUTE(A187,"/Users/timomiessen/Desktop/imagesdk/blackwomen1/","Image_")</f>
        <v>Image_BW_174.jpg</v>
      </c>
      <c r="C187" s="41" t="s">
        <v>390</v>
      </c>
      <c r="D187" s="23" t="s">
        <v>1516</v>
      </c>
      <c r="E187" s="24">
        <v>0</v>
      </c>
      <c r="F187" s="24">
        <v>1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 cm="1">
        <f t="array" ref="R187">_xlfn.IFS(H187=1,1,K187=1,1,L187=1,1,M187=1,1,N187=1,1,P187=1,1,TRUE,0)</f>
        <v>0</v>
      </c>
      <c r="S187" s="35">
        <f>IF(AND(G187=1,R187=1),0,R187)</f>
        <v>0</v>
      </c>
      <c r="T187" s="53" t="s">
        <v>4</v>
      </c>
      <c r="U187" s="34" cm="1">
        <f t="array" ref="U187">_xlfn.IFS(T187="UNLIKELY", 1, T187="POSSIBLE", 1, T187="LIKELY",1, T187="VERY_LIKELY", 1, TRUE, 0)</f>
        <v>0</v>
      </c>
      <c r="V187" s="24" cm="1">
        <f t="array" ref="V187">_xlfn.IFS(T187="POSSIBLE", 1, T187="LIKELY",1, T187="VERY_LIKELY", 1, TRUE, 0)</f>
        <v>0</v>
      </c>
      <c r="W187" s="24" cm="1">
        <f t="array" ref="W187">_xlfn.IFS(T187="LIKELY",1, T187="VERY_LIKELY", 1, TRUE, 0)</f>
        <v>0</v>
      </c>
      <c r="X187" s="35" cm="1">
        <f t="array" ref="X187">_xlfn.IFS(T187="VERY_LIKELY", 1, TRUE, 0)</f>
        <v>0</v>
      </c>
    </row>
    <row r="188" spans="1:24" ht="20" customHeight="1" x14ac:dyDescent="0.2">
      <c r="A188" s="22" t="s">
        <v>479</v>
      </c>
      <c r="B188" s="49" t="str">
        <f>SUBSTITUTE(A188,"/Users/timomiessen/Desktop/imagesdk/blackwomen1/","Image_")</f>
        <v>Image_BW_175.jpg</v>
      </c>
      <c r="C188" s="41" t="s">
        <v>390</v>
      </c>
      <c r="D188" s="23" t="s">
        <v>1516</v>
      </c>
      <c r="E188" s="24">
        <v>0</v>
      </c>
      <c r="F188" s="24">
        <v>1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 cm="1">
        <f t="array" ref="R188">_xlfn.IFS(H188=1,1,K188=1,1,L188=1,1,M188=1,1,N188=1,1,P188=1,1,TRUE,0)</f>
        <v>0</v>
      </c>
      <c r="S188" s="35">
        <f>IF(AND(G188=1,R188=1),0,R188)</f>
        <v>0</v>
      </c>
      <c r="T188" s="53" t="s">
        <v>4</v>
      </c>
      <c r="U188" s="34" cm="1">
        <f t="array" ref="U188">_xlfn.IFS(T188="UNLIKELY", 1, T188="POSSIBLE", 1, T188="LIKELY",1, T188="VERY_LIKELY", 1, TRUE, 0)</f>
        <v>0</v>
      </c>
      <c r="V188" s="24" cm="1">
        <f t="array" ref="V188">_xlfn.IFS(T188="POSSIBLE", 1, T188="LIKELY",1, T188="VERY_LIKELY", 1, TRUE, 0)</f>
        <v>0</v>
      </c>
      <c r="W188" s="24" cm="1">
        <f t="array" ref="W188">_xlfn.IFS(T188="LIKELY",1, T188="VERY_LIKELY", 1, TRUE, 0)</f>
        <v>0</v>
      </c>
      <c r="X188" s="35" cm="1">
        <f t="array" ref="X188">_xlfn.IFS(T188="VERY_LIKELY", 1, TRUE, 0)</f>
        <v>0</v>
      </c>
    </row>
    <row r="189" spans="1:24" ht="20" customHeight="1" x14ac:dyDescent="0.2">
      <c r="A189" s="22" t="s">
        <v>480</v>
      </c>
      <c r="B189" s="49" t="str">
        <f>SUBSTITUTE(A189,"/Users/timomiessen/Desktop/imagesdk/blackwomen1/","Image_")</f>
        <v>Image_BW_176.jpg</v>
      </c>
      <c r="C189" s="41" t="s">
        <v>390</v>
      </c>
      <c r="D189" s="23" t="s">
        <v>1516</v>
      </c>
      <c r="E189" s="24">
        <v>0</v>
      </c>
      <c r="F189" s="24">
        <v>1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 cm="1">
        <f t="array" ref="R189">_xlfn.IFS(H189=1,1,K189=1,1,L189=1,1,M189=1,1,N189=1,1,P189=1,1,TRUE,0)</f>
        <v>0</v>
      </c>
      <c r="S189" s="35">
        <f>IF(AND(G189=1,R189=1),0,R189)</f>
        <v>0</v>
      </c>
      <c r="T189" s="53" t="s">
        <v>4</v>
      </c>
      <c r="U189" s="34" cm="1">
        <f t="array" ref="U189">_xlfn.IFS(T189="UNLIKELY", 1, T189="POSSIBLE", 1, T189="LIKELY",1, T189="VERY_LIKELY", 1, TRUE, 0)</f>
        <v>0</v>
      </c>
      <c r="V189" s="24" cm="1">
        <f t="array" ref="V189">_xlfn.IFS(T189="POSSIBLE", 1, T189="LIKELY",1, T189="VERY_LIKELY", 1, TRUE, 0)</f>
        <v>0</v>
      </c>
      <c r="W189" s="24" cm="1">
        <f t="array" ref="W189">_xlfn.IFS(T189="LIKELY",1, T189="VERY_LIKELY", 1, TRUE, 0)</f>
        <v>0</v>
      </c>
      <c r="X189" s="35" cm="1">
        <f t="array" ref="X189">_xlfn.IFS(T189="VERY_LIKELY", 1, TRUE, 0)</f>
        <v>0</v>
      </c>
    </row>
    <row r="190" spans="1:24" ht="20" customHeight="1" x14ac:dyDescent="0.2">
      <c r="A190" s="22" t="s">
        <v>481</v>
      </c>
      <c r="B190" s="49" t="str">
        <f>SUBSTITUTE(A190,"/Users/timomiessen/Desktop/imagesdk/blackwomen1/","Image_")</f>
        <v>Image_BW_177.jpg</v>
      </c>
      <c r="C190" s="41" t="s">
        <v>390</v>
      </c>
      <c r="D190" s="23" t="s">
        <v>1516</v>
      </c>
      <c r="E190" s="24">
        <v>0</v>
      </c>
      <c r="F190" s="24">
        <v>1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 cm="1">
        <f t="array" ref="R190">_xlfn.IFS(H190=1,1,K190=1,1,L190=1,1,M190=1,1,N190=1,1,P190=1,1,TRUE,0)</f>
        <v>0</v>
      </c>
      <c r="S190" s="35">
        <f>IF(AND(G190=1,R190=1),0,R190)</f>
        <v>0</v>
      </c>
      <c r="T190" s="53" t="s">
        <v>1</v>
      </c>
      <c r="U190" s="34" cm="1">
        <f t="array" ref="U190">_xlfn.IFS(T190="UNLIKELY", 1, T190="POSSIBLE", 1, T190="LIKELY",1, T190="VERY_LIKELY", 1, TRUE, 0)</f>
        <v>1</v>
      </c>
      <c r="V190" s="24" cm="1">
        <f t="array" ref="V190">_xlfn.IFS(T190="POSSIBLE", 1, T190="LIKELY",1, T190="VERY_LIKELY", 1, TRUE, 0)</f>
        <v>0</v>
      </c>
      <c r="W190" s="24" cm="1">
        <f t="array" ref="W190">_xlfn.IFS(T190="LIKELY",1, T190="VERY_LIKELY", 1, TRUE, 0)</f>
        <v>0</v>
      </c>
      <c r="X190" s="35" cm="1">
        <f t="array" ref="X190">_xlfn.IFS(T190="VERY_LIKELY", 1, TRUE, 0)</f>
        <v>0</v>
      </c>
    </row>
    <row r="191" spans="1:24" ht="20" customHeight="1" x14ac:dyDescent="0.2">
      <c r="A191" s="22" t="s">
        <v>482</v>
      </c>
      <c r="B191" s="49" t="str">
        <f>SUBSTITUTE(A191,"/Users/timomiessen/Desktop/imagesdk/blackwomen1/","Image_")</f>
        <v>Image_BW_178.jpg</v>
      </c>
      <c r="C191" s="41" t="s">
        <v>390</v>
      </c>
      <c r="D191" s="23" t="s">
        <v>1516</v>
      </c>
      <c r="E191" s="24">
        <v>0</v>
      </c>
      <c r="F191" s="24">
        <v>1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 cm="1">
        <f t="array" ref="R191">_xlfn.IFS(H191=1,1,K191=1,1,L191=1,1,M191=1,1,N191=1,1,P191=1,1,TRUE,0)</f>
        <v>0</v>
      </c>
      <c r="S191" s="35">
        <f>IF(AND(G191=1,R191=1),0,R191)</f>
        <v>0</v>
      </c>
      <c r="T191" s="53" t="s">
        <v>4</v>
      </c>
      <c r="U191" s="34" cm="1">
        <f t="array" ref="U191">_xlfn.IFS(T191="UNLIKELY", 1, T191="POSSIBLE", 1, T191="LIKELY",1, T191="VERY_LIKELY", 1, TRUE, 0)</f>
        <v>0</v>
      </c>
      <c r="V191" s="24" cm="1">
        <f t="array" ref="V191">_xlfn.IFS(T191="POSSIBLE", 1, T191="LIKELY",1, T191="VERY_LIKELY", 1, TRUE, 0)</f>
        <v>0</v>
      </c>
      <c r="W191" s="24" cm="1">
        <f t="array" ref="W191">_xlfn.IFS(T191="LIKELY",1, T191="VERY_LIKELY", 1, TRUE, 0)</f>
        <v>0</v>
      </c>
      <c r="X191" s="35" cm="1">
        <f t="array" ref="X191">_xlfn.IFS(T191="VERY_LIKELY", 1, TRUE, 0)</f>
        <v>0</v>
      </c>
    </row>
    <row r="192" spans="1:24" ht="20" customHeight="1" x14ac:dyDescent="0.2">
      <c r="A192" s="22" t="s">
        <v>483</v>
      </c>
      <c r="B192" s="49" t="str">
        <f>SUBSTITUTE(A192,"/Users/timomiessen/Desktop/imagesdk/blackwomen1/","Image_")</f>
        <v>Image_BW_179.jpg</v>
      </c>
      <c r="C192" s="41" t="s">
        <v>390</v>
      </c>
      <c r="D192" s="23" t="s">
        <v>1516</v>
      </c>
      <c r="E192" s="24">
        <v>0</v>
      </c>
      <c r="F192" s="24">
        <v>1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 cm="1">
        <f t="array" ref="R192">_xlfn.IFS(H192=1,1,K192=1,1,L192=1,1,M192=1,1,N192=1,1,P192=1,1,TRUE,0)</f>
        <v>0</v>
      </c>
      <c r="S192" s="35">
        <f>IF(AND(G192=1,R192=1),0,R192)</f>
        <v>0</v>
      </c>
      <c r="T192" s="53" t="s">
        <v>2</v>
      </c>
      <c r="U192" s="34" cm="1">
        <f t="array" ref="U192">_xlfn.IFS(T192="UNLIKELY", 1, T192="POSSIBLE", 1, T192="LIKELY",1, T192="VERY_LIKELY", 1, TRUE, 0)</f>
        <v>1</v>
      </c>
      <c r="V192" s="24" cm="1">
        <f t="array" ref="V192">_xlfn.IFS(T192="POSSIBLE", 1, T192="LIKELY",1, T192="VERY_LIKELY", 1, TRUE, 0)</f>
        <v>1</v>
      </c>
      <c r="W192" s="24" cm="1">
        <f t="array" ref="W192">_xlfn.IFS(T192="LIKELY",1, T192="VERY_LIKELY", 1, TRUE, 0)</f>
        <v>0</v>
      </c>
      <c r="X192" s="35" cm="1">
        <f t="array" ref="X192">_xlfn.IFS(T192="VERY_LIKELY", 1, TRUE, 0)</f>
        <v>0</v>
      </c>
    </row>
    <row r="193" spans="1:24" ht="20" customHeight="1" x14ac:dyDescent="0.2">
      <c r="A193" s="22" t="s">
        <v>484</v>
      </c>
      <c r="B193" s="49" t="str">
        <f>SUBSTITUTE(A193,"/Users/timomiessen/Desktop/imagesdk/blackwomen1/","Image_")</f>
        <v>Image_BW_18.jpg</v>
      </c>
      <c r="C193" s="41" t="s">
        <v>390</v>
      </c>
      <c r="D193" s="23" t="s">
        <v>1516</v>
      </c>
      <c r="E193" s="24">
        <v>1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 cm="1">
        <f t="array" ref="R193">_xlfn.IFS(H193=1,1,K193=1,1,L193=1,1,M193=1,1,N193=1,1,P193=1,1,TRUE,0)</f>
        <v>0</v>
      </c>
      <c r="S193" s="35">
        <f>IF(AND(G193=1,R193=1),0,R193)</f>
        <v>0</v>
      </c>
      <c r="T193" s="53" t="s">
        <v>1</v>
      </c>
      <c r="U193" s="34" cm="1">
        <f t="array" ref="U193">_xlfn.IFS(T193="UNLIKELY", 1, T193="POSSIBLE", 1, T193="LIKELY",1, T193="VERY_LIKELY", 1, TRUE, 0)</f>
        <v>1</v>
      </c>
      <c r="V193" s="24" cm="1">
        <f t="array" ref="V193">_xlfn.IFS(T193="POSSIBLE", 1, T193="LIKELY",1, T193="VERY_LIKELY", 1, TRUE, 0)</f>
        <v>0</v>
      </c>
      <c r="W193" s="24" cm="1">
        <f t="array" ref="W193">_xlfn.IFS(T193="LIKELY",1, T193="VERY_LIKELY", 1, TRUE, 0)</f>
        <v>0</v>
      </c>
      <c r="X193" s="35" cm="1">
        <f t="array" ref="X193">_xlfn.IFS(T193="VERY_LIKELY", 1, TRUE, 0)</f>
        <v>0</v>
      </c>
    </row>
    <row r="194" spans="1:24" ht="20" customHeight="1" x14ac:dyDescent="0.2">
      <c r="A194" s="22" t="s">
        <v>485</v>
      </c>
      <c r="B194" s="49" t="str">
        <f>SUBSTITUTE(A194,"/Users/timomiessen/Desktop/imagesdk/blackwomen1/","Image_")</f>
        <v>Image_BW_180.jpg</v>
      </c>
      <c r="C194" s="41" t="s">
        <v>390</v>
      </c>
      <c r="D194" s="23" t="s">
        <v>1516</v>
      </c>
      <c r="E194" s="24">
        <v>0</v>
      </c>
      <c r="F194" s="24">
        <v>1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 cm="1">
        <f t="array" ref="R194">_xlfn.IFS(H194=1,1,K194=1,1,L194=1,1,M194=1,1,N194=1,1,P194=1,1,TRUE,0)</f>
        <v>0</v>
      </c>
      <c r="S194" s="35">
        <f>IF(AND(G194=1,R194=1),0,R194)</f>
        <v>0</v>
      </c>
      <c r="T194" s="53" t="s">
        <v>4</v>
      </c>
      <c r="U194" s="34" cm="1">
        <f t="array" ref="U194">_xlfn.IFS(T194="UNLIKELY", 1, T194="POSSIBLE", 1, T194="LIKELY",1, T194="VERY_LIKELY", 1, TRUE, 0)</f>
        <v>0</v>
      </c>
      <c r="V194" s="24" cm="1">
        <f t="array" ref="V194">_xlfn.IFS(T194="POSSIBLE", 1, T194="LIKELY",1, T194="VERY_LIKELY", 1, TRUE, 0)</f>
        <v>0</v>
      </c>
      <c r="W194" s="24" cm="1">
        <f t="array" ref="W194">_xlfn.IFS(T194="LIKELY",1, T194="VERY_LIKELY", 1, TRUE, 0)</f>
        <v>0</v>
      </c>
      <c r="X194" s="35" cm="1">
        <f t="array" ref="X194">_xlfn.IFS(T194="VERY_LIKELY", 1, TRUE, 0)</f>
        <v>0</v>
      </c>
    </row>
    <row r="195" spans="1:24" ht="20" customHeight="1" x14ac:dyDescent="0.2">
      <c r="A195" s="22" t="s">
        <v>486</v>
      </c>
      <c r="B195" s="49" t="str">
        <f>SUBSTITUTE(A195,"/Users/timomiessen/Desktop/imagesdk/blackwomen1/","Image_")</f>
        <v>Image_BW_181.jpg</v>
      </c>
      <c r="C195" s="41" t="s">
        <v>390</v>
      </c>
      <c r="D195" s="23" t="s">
        <v>1516</v>
      </c>
      <c r="E195" s="24">
        <v>0</v>
      </c>
      <c r="F195" s="24">
        <v>1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 cm="1">
        <f t="array" ref="R195">_xlfn.IFS(H195=1,1,K195=1,1,L195=1,1,M195=1,1,N195=1,1,P195=1,1,TRUE,0)</f>
        <v>0</v>
      </c>
      <c r="S195" s="35">
        <f>IF(AND(G195=1,R195=1),0,R195)</f>
        <v>0</v>
      </c>
      <c r="T195" s="53" t="s">
        <v>4</v>
      </c>
      <c r="U195" s="34" cm="1">
        <f t="array" ref="U195">_xlfn.IFS(T195="UNLIKELY", 1, T195="POSSIBLE", 1, T195="LIKELY",1, T195="VERY_LIKELY", 1, TRUE, 0)</f>
        <v>0</v>
      </c>
      <c r="V195" s="24" cm="1">
        <f t="array" ref="V195">_xlfn.IFS(T195="POSSIBLE", 1, T195="LIKELY",1, T195="VERY_LIKELY", 1, TRUE, 0)</f>
        <v>0</v>
      </c>
      <c r="W195" s="24" cm="1">
        <f t="array" ref="W195">_xlfn.IFS(T195="LIKELY",1, T195="VERY_LIKELY", 1, TRUE, 0)</f>
        <v>0</v>
      </c>
      <c r="X195" s="35" cm="1">
        <f t="array" ref="X195">_xlfn.IFS(T195="VERY_LIKELY", 1, TRUE, 0)</f>
        <v>0</v>
      </c>
    </row>
    <row r="196" spans="1:24" ht="20" customHeight="1" x14ac:dyDescent="0.2">
      <c r="A196" s="22" t="s">
        <v>487</v>
      </c>
      <c r="B196" s="49" t="str">
        <f>SUBSTITUTE(A196,"/Users/timomiessen/Desktop/imagesdk/blackwomen1/","Image_")</f>
        <v>Image_BW_182.jpg</v>
      </c>
      <c r="C196" s="41" t="s">
        <v>390</v>
      </c>
      <c r="D196" s="23" t="s">
        <v>1516</v>
      </c>
      <c r="E196" s="24">
        <v>0</v>
      </c>
      <c r="F196" s="24">
        <v>1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 cm="1">
        <f t="array" ref="R196">_xlfn.IFS(H196=1,1,K196=1,1,L196=1,1,M196=1,1,N196=1,1,P196=1,1,TRUE,0)</f>
        <v>0</v>
      </c>
      <c r="S196" s="35">
        <f>IF(AND(G196=1,R196=1),0,R196)</f>
        <v>0</v>
      </c>
      <c r="T196" s="53" t="s">
        <v>4</v>
      </c>
      <c r="U196" s="34" cm="1">
        <f t="array" ref="U196">_xlfn.IFS(T196="UNLIKELY", 1, T196="POSSIBLE", 1, T196="LIKELY",1, T196="VERY_LIKELY", 1, TRUE, 0)</f>
        <v>0</v>
      </c>
      <c r="V196" s="24" cm="1">
        <f t="array" ref="V196">_xlfn.IFS(T196="POSSIBLE", 1, T196="LIKELY",1, T196="VERY_LIKELY", 1, TRUE, 0)</f>
        <v>0</v>
      </c>
      <c r="W196" s="24" cm="1">
        <f t="array" ref="W196">_xlfn.IFS(T196="LIKELY",1, T196="VERY_LIKELY", 1, TRUE, 0)</f>
        <v>0</v>
      </c>
      <c r="X196" s="35" cm="1">
        <f t="array" ref="X196">_xlfn.IFS(T196="VERY_LIKELY", 1, TRUE, 0)</f>
        <v>0</v>
      </c>
    </row>
    <row r="197" spans="1:24" ht="20" customHeight="1" x14ac:dyDescent="0.2">
      <c r="A197" s="22" t="s">
        <v>488</v>
      </c>
      <c r="B197" s="49" t="str">
        <f>SUBSTITUTE(A197,"/Users/timomiessen/Desktop/imagesdk/blackwomen1/","Image_")</f>
        <v>Image_BW_183.jpg</v>
      </c>
      <c r="C197" s="41" t="s">
        <v>390</v>
      </c>
      <c r="D197" s="23" t="s">
        <v>1516</v>
      </c>
      <c r="E197" s="24">
        <v>0</v>
      </c>
      <c r="F197" s="24">
        <v>1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 cm="1">
        <f t="array" ref="R197">_xlfn.IFS(H197=1,1,K197=1,1,L197=1,1,M197=1,1,N197=1,1,P197=1,1,TRUE,0)</f>
        <v>0</v>
      </c>
      <c r="S197" s="35">
        <f>IF(AND(G197=1,R197=1),0,R197)</f>
        <v>0</v>
      </c>
      <c r="T197" s="53" t="s">
        <v>4</v>
      </c>
      <c r="U197" s="34" cm="1">
        <f t="array" ref="U197">_xlfn.IFS(T197="UNLIKELY", 1, T197="POSSIBLE", 1, T197="LIKELY",1, T197="VERY_LIKELY", 1, TRUE, 0)</f>
        <v>0</v>
      </c>
      <c r="V197" s="24" cm="1">
        <f t="array" ref="V197">_xlfn.IFS(T197="POSSIBLE", 1, T197="LIKELY",1, T197="VERY_LIKELY", 1, TRUE, 0)</f>
        <v>0</v>
      </c>
      <c r="W197" s="24" cm="1">
        <f t="array" ref="W197">_xlfn.IFS(T197="LIKELY",1, T197="VERY_LIKELY", 1, TRUE, 0)</f>
        <v>0</v>
      </c>
      <c r="X197" s="35" cm="1">
        <f t="array" ref="X197">_xlfn.IFS(T197="VERY_LIKELY", 1, TRUE, 0)</f>
        <v>0</v>
      </c>
    </row>
    <row r="198" spans="1:24" ht="20" customHeight="1" x14ac:dyDescent="0.2">
      <c r="A198" s="22" t="s">
        <v>489</v>
      </c>
      <c r="B198" s="49" t="str">
        <f>SUBSTITUTE(A198,"/Users/timomiessen/Desktop/imagesdk/blackwomen1/","Image_")</f>
        <v>Image_BW_184.jpg</v>
      </c>
      <c r="C198" s="41" t="s">
        <v>390</v>
      </c>
      <c r="D198" s="23" t="s">
        <v>1516</v>
      </c>
      <c r="E198" s="24">
        <v>0</v>
      </c>
      <c r="F198" s="24">
        <v>1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 cm="1">
        <f t="array" ref="R198">_xlfn.IFS(H198=1,1,K198=1,1,L198=1,1,M198=1,1,N198=1,1,P198=1,1,TRUE,0)</f>
        <v>0</v>
      </c>
      <c r="S198" s="35">
        <f>IF(AND(G198=1,R198=1),0,R198)</f>
        <v>0</v>
      </c>
      <c r="T198" s="53" t="s">
        <v>1</v>
      </c>
      <c r="U198" s="34" cm="1">
        <f t="array" ref="U198">_xlfn.IFS(T198="UNLIKELY", 1, T198="POSSIBLE", 1, T198="LIKELY",1, T198="VERY_LIKELY", 1, TRUE, 0)</f>
        <v>1</v>
      </c>
      <c r="V198" s="24" cm="1">
        <f t="array" ref="V198">_xlfn.IFS(T198="POSSIBLE", 1, T198="LIKELY",1, T198="VERY_LIKELY", 1, TRUE, 0)</f>
        <v>0</v>
      </c>
      <c r="W198" s="24" cm="1">
        <f t="array" ref="W198">_xlfn.IFS(T198="LIKELY",1, T198="VERY_LIKELY", 1, TRUE, 0)</f>
        <v>0</v>
      </c>
      <c r="X198" s="35" cm="1">
        <f t="array" ref="X198">_xlfn.IFS(T198="VERY_LIKELY", 1, TRUE, 0)</f>
        <v>0</v>
      </c>
    </row>
    <row r="199" spans="1:24" ht="20" customHeight="1" x14ac:dyDescent="0.2">
      <c r="A199" s="22" t="s">
        <v>490</v>
      </c>
      <c r="B199" s="49" t="str">
        <f>SUBSTITUTE(A199,"/Users/timomiessen/Desktop/imagesdk/blackwomen1/","Image_")</f>
        <v>Image_BW_185.jpg</v>
      </c>
      <c r="C199" s="41" t="s">
        <v>390</v>
      </c>
      <c r="D199" s="23" t="s">
        <v>1516</v>
      </c>
      <c r="E199" s="24">
        <v>0</v>
      </c>
      <c r="F199" s="24">
        <v>1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 cm="1">
        <f t="array" ref="R199">_xlfn.IFS(H199=1,1,K199=1,1,L199=1,1,M199=1,1,N199=1,1,P199=1,1,TRUE,0)</f>
        <v>0</v>
      </c>
      <c r="S199" s="35">
        <f>IF(AND(G199=1,R199=1),0,R199)</f>
        <v>0</v>
      </c>
      <c r="T199" s="53" t="s">
        <v>1</v>
      </c>
      <c r="U199" s="34" cm="1">
        <f t="array" ref="U199">_xlfn.IFS(T199="UNLIKELY", 1, T199="POSSIBLE", 1, T199="LIKELY",1, T199="VERY_LIKELY", 1, TRUE, 0)</f>
        <v>1</v>
      </c>
      <c r="V199" s="24" cm="1">
        <f t="array" ref="V199">_xlfn.IFS(T199="POSSIBLE", 1, T199="LIKELY",1, T199="VERY_LIKELY", 1, TRUE, 0)</f>
        <v>0</v>
      </c>
      <c r="W199" s="24" cm="1">
        <f t="array" ref="W199">_xlfn.IFS(T199="LIKELY",1, T199="VERY_LIKELY", 1, TRUE, 0)</f>
        <v>0</v>
      </c>
      <c r="X199" s="35" cm="1">
        <f t="array" ref="X199">_xlfn.IFS(T199="VERY_LIKELY", 1, TRUE, 0)</f>
        <v>0</v>
      </c>
    </row>
    <row r="200" spans="1:24" ht="20" customHeight="1" x14ac:dyDescent="0.2">
      <c r="A200" s="22" t="s">
        <v>491</v>
      </c>
      <c r="B200" s="49" t="str">
        <f>SUBSTITUTE(A200,"/Users/timomiessen/Desktop/imagesdk/blackwomen1/","Image_")</f>
        <v>Image_BW_186.jpg</v>
      </c>
      <c r="C200" s="41" t="s">
        <v>390</v>
      </c>
      <c r="D200" s="23" t="s">
        <v>1516</v>
      </c>
      <c r="E200" s="24">
        <v>0</v>
      </c>
      <c r="F200" s="24">
        <v>1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 cm="1">
        <f t="array" ref="R200">_xlfn.IFS(H200=1,1,K200=1,1,L200=1,1,M200=1,1,N200=1,1,P200=1,1,TRUE,0)</f>
        <v>0</v>
      </c>
      <c r="S200" s="35">
        <f>IF(AND(G200=1,R200=1),0,R200)</f>
        <v>0</v>
      </c>
      <c r="T200" s="53" t="s">
        <v>1</v>
      </c>
      <c r="U200" s="34" cm="1">
        <f t="array" ref="U200">_xlfn.IFS(T200="UNLIKELY", 1, T200="POSSIBLE", 1, T200="LIKELY",1, T200="VERY_LIKELY", 1, TRUE, 0)</f>
        <v>1</v>
      </c>
      <c r="V200" s="24" cm="1">
        <f t="array" ref="V200">_xlfn.IFS(T200="POSSIBLE", 1, T200="LIKELY",1, T200="VERY_LIKELY", 1, TRUE, 0)</f>
        <v>0</v>
      </c>
      <c r="W200" s="24" cm="1">
        <f t="array" ref="W200">_xlfn.IFS(T200="LIKELY",1, T200="VERY_LIKELY", 1, TRUE, 0)</f>
        <v>0</v>
      </c>
      <c r="X200" s="35" cm="1">
        <f t="array" ref="X200">_xlfn.IFS(T200="VERY_LIKELY", 1, TRUE, 0)</f>
        <v>0</v>
      </c>
    </row>
    <row r="201" spans="1:24" ht="20" customHeight="1" x14ac:dyDescent="0.2">
      <c r="A201" s="22" t="s">
        <v>492</v>
      </c>
      <c r="B201" s="49" t="str">
        <f>SUBSTITUTE(A201,"/Users/timomiessen/Desktop/imagesdk/blackwomen1/","Image_")</f>
        <v>Image_BW_187.jpg</v>
      </c>
      <c r="C201" s="41" t="s">
        <v>390</v>
      </c>
      <c r="D201" s="23" t="s">
        <v>1516</v>
      </c>
      <c r="E201" s="24">
        <v>0</v>
      </c>
      <c r="F201" s="24">
        <v>1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 cm="1">
        <f t="array" ref="R201">_xlfn.IFS(H201=1,1,K201=1,1,L201=1,1,M201=1,1,N201=1,1,P201=1,1,TRUE,0)</f>
        <v>0</v>
      </c>
      <c r="S201" s="35">
        <f>IF(AND(G201=1,R201=1),0,R201)</f>
        <v>0</v>
      </c>
      <c r="T201" s="53" t="s">
        <v>2</v>
      </c>
      <c r="U201" s="34" cm="1">
        <f t="array" ref="U201">_xlfn.IFS(T201="UNLIKELY", 1, T201="POSSIBLE", 1, T201="LIKELY",1, T201="VERY_LIKELY", 1, TRUE, 0)</f>
        <v>1</v>
      </c>
      <c r="V201" s="24" cm="1">
        <f t="array" ref="V201">_xlfn.IFS(T201="POSSIBLE", 1, T201="LIKELY",1, T201="VERY_LIKELY", 1, TRUE, 0)</f>
        <v>1</v>
      </c>
      <c r="W201" s="24" cm="1">
        <f t="array" ref="W201">_xlfn.IFS(T201="LIKELY",1, T201="VERY_LIKELY", 1, TRUE, 0)</f>
        <v>0</v>
      </c>
      <c r="X201" s="35" cm="1">
        <f t="array" ref="X201">_xlfn.IFS(T201="VERY_LIKELY", 1, TRUE, 0)</f>
        <v>0</v>
      </c>
    </row>
    <row r="202" spans="1:24" ht="20" customHeight="1" x14ac:dyDescent="0.2">
      <c r="A202" s="22" t="s">
        <v>493</v>
      </c>
      <c r="B202" s="49" t="str">
        <f>SUBSTITUTE(A202,"/Users/timomiessen/Desktop/imagesdk/blackwomen1/","Image_")</f>
        <v>Image_BW_188.jpg</v>
      </c>
      <c r="C202" s="41" t="s">
        <v>390</v>
      </c>
      <c r="D202" s="23" t="s">
        <v>1516</v>
      </c>
      <c r="E202" s="24">
        <v>0</v>
      </c>
      <c r="F202" s="24">
        <v>1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 cm="1">
        <f t="array" ref="R202">_xlfn.IFS(H202=1,1,K202=1,1,L202=1,1,M202=1,1,N202=1,1,P202=1,1,TRUE,0)</f>
        <v>0</v>
      </c>
      <c r="S202" s="35">
        <f>IF(AND(G202=1,R202=1),0,R202)</f>
        <v>0</v>
      </c>
      <c r="T202" s="53" t="s">
        <v>1</v>
      </c>
      <c r="U202" s="34" cm="1">
        <f t="array" ref="U202">_xlfn.IFS(T202="UNLIKELY", 1, T202="POSSIBLE", 1, T202="LIKELY",1, T202="VERY_LIKELY", 1, TRUE, 0)</f>
        <v>1</v>
      </c>
      <c r="V202" s="24" cm="1">
        <f t="array" ref="V202">_xlfn.IFS(T202="POSSIBLE", 1, T202="LIKELY",1, T202="VERY_LIKELY", 1, TRUE, 0)</f>
        <v>0</v>
      </c>
      <c r="W202" s="24" cm="1">
        <f t="array" ref="W202">_xlfn.IFS(T202="LIKELY",1, T202="VERY_LIKELY", 1, TRUE, 0)</f>
        <v>0</v>
      </c>
      <c r="X202" s="35" cm="1">
        <f t="array" ref="X202">_xlfn.IFS(T202="VERY_LIKELY", 1, TRUE, 0)</f>
        <v>0</v>
      </c>
    </row>
    <row r="203" spans="1:24" ht="20" customHeight="1" x14ac:dyDescent="0.2">
      <c r="A203" s="22" t="s">
        <v>494</v>
      </c>
      <c r="B203" s="49" t="str">
        <f>SUBSTITUTE(A203,"/Users/timomiessen/Desktop/imagesdk/blackwomen1/","Image_")</f>
        <v>Image_BW_189.jpg</v>
      </c>
      <c r="C203" s="41" t="s">
        <v>390</v>
      </c>
      <c r="D203" s="23" t="s">
        <v>1516</v>
      </c>
      <c r="E203" s="24">
        <v>0</v>
      </c>
      <c r="F203" s="24">
        <v>1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 cm="1">
        <f t="array" ref="R203">_xlfn.IFS(H203=1,1,K203=1,1,L203=1,1,M203=1,1,N203=1,1,P203=1,1,TRUE,0)</f>
        <v>0</v>
      </c>
      <c r="S203" s="35">
        <f>IF(AND(G203=1,R203=1),0,R203)</f>
        <v>0</v>
      </c>
      <c r="T203" s="53" t="s">
        <v>12</v>
      </c>
      <c r="U203" s="34" cm="1">
        <f t="array" ref="U203">_xlfn.IFS(T203="UNLIKELY", 1, T203="POSSIBLE", 1, T203="LIKELY",1, T203="VERY_LIKELY", 1, TRUE, 0)</f>
        <v>1</v>
      </c>
      <c r="V203" s="24" cm="1">
        <f t="array" ref="V203">_xlfn.IFS(T203="POSSIBLE", 1, T203="LIKELY",1, T203="VERY_LIKELY", 1, TRUE, 0)</f>
        <v>1</v>
      </c>
      <c r="W203" s="24" cm="1">
        <f t="array" ref="W203">_xlfn.IFS(T203="LIKELY",1, T203="VERY_LIKELY", 1, TRUE, 0)</f>
        <v>1</v>
      </c>
      <c r="X203" s="35" cm="1">
        <f t="array" ref="X203">_xlfn.IFS(T203="VERY_LIKELY", 1, TRUE, 0)</f>
        <v>0</v>
      </c>
    </row>
    <row r="204" spans="1:24" ht="20" customHeight="1" x14ac:dyDescent="0.2">
      <c r="A204" s="22" t="s">
        <v>495</v>
      </c>
      <c r="B204" s="49" t="str">
        <f>SUBSTITUTE(A204,"/Users/timomiessen/Desktop/imagesdk/blackwomen1/","Image_")</f>
        <v>Image_BW_19.jpg</v>
      </c>
      <c r="C204" s="41" t="s">
        <v>390</v>
      </c>
      <c r="D204" s="23" t="s">
        <v>1516</v>
      </c>
      <c r="E204" s="24">
        <v>1</v>
      </c>
      <c r="F204" s="24">
        <v>0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 cm="1">
        <f t="array" ref="R204">_xlfn.IFS(H204=1,1,K204=1,1,L204=1,1,M204=1,1,N204=1,1,P204=1,1,TRUE,0)</f>
        <v>0</v>
      </c>
      <c r="S204" s="35">
        <f>IF(AND(G204=1,R204=1),0,R204)</f>
        <v>0</v>
      </c>
      <c r="T204" s="53" t="s">
        <v>4</v>
      </c>
      <c r="U204" s="34" cm="1">
        <f t="array" ref="U204">_xlfn.IFS(T204="UNLIKELY", 1, T204="POSSIBLE", 1, T204="LIKELY",1, T204="VERY_LIKELY", 1, TRUE, 0)</f>
        <v>0</v>
      </c>
      <c r="V204" s="24" cm="1">
        <f t="array" ref="V204">_xlfn.IFS(T204="POSSIBLE", 1, T204="LIKELY",1, T204="VERY_LIKELY", 1, TRUE, 0)</f>
        <v>0</v>
      </c>
      <c r="W204" s="24" cm="1">
        <f t="array" ref="W204">_xlfn.IFS(T204="LIKELY",1, T204="VERY_LIKELY", 1, TRUE, 0)</f>
        <v>0</v>
      </c>
      <c r="X204" s="35" cm="1">
        <f t="array" ref="X204">_xlfn.IFS(T204="VERY_LIKELY", 1, TRUE, 0)</f>
        <v>0</v>
      </c>
    </row>
    <row r="205" spans="1:24" ht="20" customHeight="1" x14ac:dyDescent="0.2">
      <c r="A205" s="22" t="s">
        <v>496</v>
      </c>
      <c r="B205" s="49" t="str">
        <f>SUBSTITUTE(A205,"/Users/timomiessen/Desktop/imagesdk/blackwomen1/","Image_")</f>
        <v>Image_BW_190.jpg</v>
      </c>
      <c r="C205" s="41" t="s">
        <v>390</v>
      </c>
      <c r="D205" s="23" t="s">
        <v>1516</v>
      </c>
      <c r="E205" s="24">
        <v>0</v>
      </c>
      <c r="F205" s="24">
        <v>1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 cm="1">
        <f t="array" ref="R205">_xlfn.IFS(H205=1,1,K205=1,1,L205=1,1,M205=1,1,N205=1,1,P205=1,1,TRUE,0)</f>
        <v>0</v>
      </c>
      <c r="S205" s="35">
        <f>IF(AND(G205=1,R205=1),0,R205)</f>
        <v>0</v>
      </c>
      <c r="T205" s="53" t="s">
        <v>1</v>
      </c>
      <c r="U205" s="34" cm="1">
        <f t="array" ref="U205">_xlfn.IFS(T205="UNLIKELY", 1, T205="POSSIBLE", 1, T205="LIKELY",1, T205="VERY_LIKELY", 1, TRUE, 0)</f>
        <v>1</v>
      </c>
      <c r="V205" s="24" cm="1">
        <f t="array" ref="V205">_xlfn.IFS(T205="POSSIBLE", 1, T205="LIKELY",1, T205="VERY_LIKELY", 1, TRUE, 0)</f>
        <v>0</v>
      </c>
      <c r="W205" s="24" cm="1">
        <f t="array" ref="W205">_xlfn.IFS(T205="LIKELY",1, T205="VERY_LIKELY", 1, TRUE, 0)</f>
        <v>0</v>
      </c>
      <c r="X205" s="35" cm="1">
        <f t="array" ref="X205">_xlfn.IFS(T205="VERY_LIKELY", 1, TRUE, 0)</f>
        <v>0</v>
      </c>
    </row>
    <row r="206" spans="1:24" ht="20" customHeight="1" x14ac:dyDescent="0.2">
      <c r="A206" s="22" t="s">
        <v>497</v>
      </c>
      <c r="B206" s="49" t="str">
        <f>SUBSTITUTE(A206,"/Users/timomiessen/Desktop/imagesdk/blackwomen1/","Image_")</f>
        <v>Image_BW_191.jpg</v>
      </c>
      <c r="C206" s="41" t="s">
        <v>390</v>
      </c>
      <c r="D206" s="23" t="s">
        <v>1516</v>
      </c>
      <c r="E206" s="24">
        <v>0</v>
      </c>
      <c r="F206" s="24">
        <v>1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 cm="1">
        <f t="array" ref="R206">_xlfn.IFS(H206=1,1,K206=1,1,L206=1,1,M206=1,1,N206=1,1,P206=1,1,TRUE,0)</f>
        <v>0</v>
      </c>
      <c r="S206" s="35">
        <f>IF(AND(G206=1,R206=1),0,R206)</f>
        <v>0</v>
      </c>
      <c r="T206" s="53" t="s">
        <v>4</v>
      </c>
      <c r="U206" s="34" cm="1">
        <f t="array" ref="U206">_xlfn.IFS(T206="UNLIKELY", 1, T206="POSSIBLE", 1, T206="LIKELY",1, T206="VERY_LIKELY", 1, TRUE, 0)</f>
        <v>0</v>
      </c>
      <c r="V206" s="24" cm="1">
        <f t="array" ref="V206">_xlfn.IFS(T206="POSSIBLE", 1, T206="LIKELY",1, T206="VERY_LIKELY", 1, TRUE, 0)</f>
        <v>0</v>
      </c>
      <c r="W206" s="24" cm="1">
        <f t="array" ref="W206">_xlfn.IFS(T206="LIKELY",1, T206="VERY_LIKELY", 1, TRUE, 0)</f>
        <v>0</v>
      </c>
      <c r="X206" s="35" cm="1">
        <f t="array" ref="X206">_xlfn.IFS(T206="VERY_LIKELY", 1, TRUE, 0)</f>
        <v>0</v>
      </c>
    </row>
    <row r="207" spans="1:24" ht="20" customHeight="1" x14ac:dyDescent="0.2">
      <c r="A207" s="22" t="s">
        <v>498</v>
      </c>
      <c r="B207" s="49" t="str">
        <f>SUBSTITUTE(A207,"/Users/timomiessen/Desktop/imagesdk/blackwomen1/","Image_")</f>
        <v>Image_BW_192.jpg</v>
      </c>
      <c r="C207" s="41" t="s">
        <v>390</v>
      </c>
      <c r="D207" s="23" t="s">
        <v>1516</v>
      </c>
      <c r="E207" s="24">
        <v>0</v>
      </c>
      <c r="F207" s="24">
        <v>1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 cm="1">
        <f t="array" ref="R207">_xlfn.IFS(H207=1,1,K207=1,1,L207=1,1,M207=1,1,N207=1,1,P207=1,1,TRUE,0)</f>
        <v>0</v>
      </c>
      <c r="S207" s="35">
        <f>IF(AND(G207=1,R207=1),0,R207)</f>
        <v>0</v>
      </c>
      <c r="T207" s="53" t="s">
        <v>1</v>
      </c>
      <c r="U207" s="34" cm="1">
        <f t="array" ref="U207">_xlfn.IFS(T207="UNLIKELY", 1, T207="POSSIBLE", 1, T207="LIKELY",1, T207="VERY_LIKELY", 1, TRUE, 0)</f>
        <v>1</v>
      </c>
      <c r="V207" s="24" cm="1">
        <f t="array" ref="V207">_xlfn.IFS(T207="POSSIBLE", 1, T207="LIKELY",1, T207="VERY_LIKELY", 1, TRUE, 0)</f>
        <v>0</v>
      </c>
      <c r="W207" s="24" cm="1">
        <f t="array" ref="W207">_xlfn.IFS(T207="LIKELY",1, T207="VERY_LIKELY", 1, TRUE, 0)</f>
        <v>0</v>
      </c>
      <c r="X207" s="35" cm="1">
        <f t="array" ref="X207">_xlfn.IFS(T207="VERY_LIKELY", 1, TRUE, 0)</f>
        <v>0</v>
      </c>
    </row>
    <row r="208" spans="1:24" ht="20" customHeight="1" x14ac:dyDescent="0.2">
      <c r="A208" s="22" t="s">
        <v>499</v>
      </c>
      <c r="B208" s="49" t="str">
        <f>SUBSTITUTE(A208,"/Users/timomiessen/Desktop/imagesdk/blackwomen1/","Image_")</f>
        <v>Image_BW_193.jpg</v>
      </c>
      <c r="C208" s="41" t="s">
        <v>390</v>
      </c>
      <c r="D208" s="23" t="s">
        <v>1516</v>
      </c>
      <c r="E208" s="24">
        <v>0</v>
      </c>
      <c r="F208" s="24">
        <v>1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 cm="1">
        <f t="array" ref="R208">_xlfn.IFS(H208=1,1,K208=1,1,L208=1,1,M208=1,1,N208=1,1,P208=1,1,TRUE,0)</f>
        <v>0</v>
      </c>
      <c r="S208" s="35">
        <f>IF(AND(G208=1,R208=1),0,R208)</f>
        <v>0</v>
      </c>
      <c r="T208" s="53" t="s">
        <v>4</v>
      </c>
      <c r="U208" s="34" cm="1">
        <f t="array" ref="U208">_xlfn.IFS(T208="UNLIKELY", 1, T208="POSSIBLE", 1, T208="LIKELY",1, T208="VERY_LIKELY", 1, TRUE, 0)</f>
        <v>0</v>
      </c>
      <c r="V208" s="24" cm="1">
        <f t="array" ref="V208">_xlfn.IFS(T208="POSSIBLE", 1, T208="LIKELY",1, T208="VERY_LIKELY", 1, TRUE, 0)</f>
        <v>0</v>
      </c>
      <c r="W208" s="24" cm="1">
        <f t="array" ref="W208">_xlfn.IFS(T208="LIKELY",1, T208="VERY_LIKELY", 1, TRUE, 0)</f>
        <v>0</v>
      </c>
      <c r="X208" s="35" cm="1">
        <f t="array" ref="X208">_xlfn.IFS(T208="VERY_LIKELY", 1, TRUE, 0)</f>
        <v>0</v>
      </c>
    </row>
    <row r="209" spans="1:24" ht="20" customHeight="1" x14ac:dyDescent="0.2">
      <c r="A209" s="22" t="s">
        <v>500</v>
      </c>
      <c r="B209" s="49" t="str">
        <f>SUBSTITUTE(A209,"/Users/timomiessen/Desktop/imagesdk/blackwomen1/","Image_")</f>
        <v>Image_BW_194.jpg</v>
      </c>
      <c r="C209" s="41" t="s">
        <v>390</v>
      </c>
      <c r="D209" s="23" t="s">
        <v>1516</v>
      </c>
      <c r="E209" s="24">
        <v>0</v>
      </c>
      <c r="F209" s="24">
        <v>1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 cm="1">
        <f t="array" ref="R209">_xlfn.IFS(H209=1,1,K209=1,1,L209=1,1,M209=1,1,N209=1,1,P209=1,1,TRUE,0)</f>
        <v>0</v>
      </c>
      <c r="S209" s="35">
        <f>IF(AND(G209=1,R209=1),0,R209)</f>
        <v>0</v>
      </c>
      <c r="T209" s="53" t="s">
        <v>1</v>
      </c>
      <c r="U209" s="34" cm="1">
        <f t="array" ref="U209">_xlfn.IFS(T209="UNLIKELY", 1, T209="POSSIBLE", 1, T209="LIKELY",1, T209="VERY_LIKELY", 1, TRUE, 0)</f>
        <v>1</v>
      </c>
      <c r="V209" s="24" cm="1">
        <f t="array" ref="V209">_xlfn.IFS(T209="POSSIBLE", 1, T209="LIKELY",1, T209="VERY_LIKELY", 1, TRUE, 0)</f>
        <v>0</v>
      </c>
      <c r="W209" s="24" cm="1">
        <f t="array" ref="W209">_xlfn.IFS(T209="LIKELY",1, T209="VERY_LIKELY", 1, TRUE, 0)</f>
        <v>0</v>
      </c>
      <c r="X209" s="35" cm="1">
        <f t="array" ref="X209">_xlfn.IFS(T209="VERY_LIKELY", 1, TRUE, 0)</f>
        <v>0</v>
      </c>
    </row>
    <row r="210" spans="1:24" ht="20" customHeight="1" x14ac:dyDescent="0.2">
      <c r="A210" s="22" t="s">
        <v>501</v>
      </c>
      <c r="B210" s="49" t="str">
        <f>SUBSTITUTE(A210,"/Users/timomiessen/Desktop/imagesdk/blackwomen1/","Image_")</f>
        <v>Image_BW_195.jpg</v>
      </c>
      <c r="C210" s="41" t="s">
        <v>390</v>
      </c>
      <c r="D210" s="23" t="s">
        <v>1516</v>
      </c>
      <c r="E210" s="24">
        <v>0</v>
      </c>
      <c r="F210" s="24">
        <v>1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 cm="1">
        <f t="array" ref="R210">_xlfn.IFS(H210=1,1,K210=1,1,L210=1,1,M210=1,1,N210=1,1,P210=1,1,TRUE,0)</f>
        <v>0</v>
      </c>
      <c r="S210" s="35">
        <f>IF(AND(G210=1,R210=1),0,R210)</f>
        <v>0</v>
      </c>
      <c r="T210" s="53" t="s">
        <v>4</v>
      </c>
      <c r="U210" s="34" cm="1">
        <f t="array" ref="U210">_xlfn.IFS(T210="UNLIKELY", 1, T210="POSSIBLE", 1, T210="LIKELY",1, T210="VERY_LIKELY", 1, TRUE, 0)</f>
        <v>0</v>
      </c>
      <c r="V210" s="24" cm="1">
        <f t="array" ref="V210">_xlfn.IFS(T210="POSSIBLE", 1, T210="LIKELY",1, T210="VERY_LIKELY", 1, TRUE, 0)</f>
        <v>0</v>
      </c>
      <c r="W210" s="24" cm="1">
        <f t="array" ref="W210">_xlfn.IFS(T210="LIKELY",1, T210="VERY_LIKELY", 1, TRUE, 0)</f>
        <v>0</v>
      </c>
      <c r="X210" s="35" cm="1">
        <f t="array" ref="X210">_xlfn.IFS(T210="VERY_LIKELY", 1, TRUE, 0)</f>
        <v>0</v>
      </c>
    </row>
    <row r="211" spans="1:24" ht="20" customHeight="1" x14ac:dyDescent="0.2">
      <c r="A211" s="22" t="s">
        <v>502</v>
      </c>
      <c r="B211" s="49" t="str">
        <f>SUBSTITUTE(A211,"/Users/timomiessen/Desktop/imagesdk/blackwomen1/","Image_")</f>
        <v>Image_BW_196.jpg</v>
      </c>
      <c r="C211" s="41" t="s">
        <v>390</v>
      </c>
      <c r="D211" s="23" t="s">
        <v>1516</v>
      </c>
      <c r="E211" s="24">
        <v>0</v>
      </c>
      <c r="F211" s="24">
        <v>1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 cm="1">
        <f t="array" ref="R211">_xlfn.IFS(H211=1,1,K211=1,1,L211=1,1,M211=1,1,N211=1,1,P211=1,1,TRUE,0)</f>
        <v>0</v>
      </c>
      <c r="S211" s="35">
        <f>IF(AND(G211=1,R211=1),0,R211)</f>
        <v>0</v>
      </c>
      <c r="T211" s="53" t="s">
        <v>4</v>
      </c>
      <c r="U211" s="34" cm="1">
        <f t="array" ref="U211">_xlfn.IFS(T211="UNLIKELY", 1, T211="POSSIBLE", 1, T211="LIKELY",1, T211="VERY_LIKELY", 1, TRUE, 0)</f>
        <v>0</v>
      </c>
      <c r="V211" s="24" cm="1">
        <f t="array" ref="V211">_xlfn.IFS(T211="POSSIBLE", 1, T211="LIKELY",1, T211="VERY_LIKELY", 1, TRUE, 0)</f>
        <v>0</v>
      </c>
      <c r="W211" s="24" cm="1">
        <f t="array" ref="W211">_xlfn.IFS(T211="LIKELY",1, T211="VERY_LIKELY", 1, TRUE, 0)</f>
        <v>0</v>
      </c>
      <c r="X211" s="35" cm="1">
        <f t="array" ref="X211">_xlfn.IFS(T211="VERY_LIKELY", 1, TRUE, 0)</f>
        <v>0</v>
      </c>
    </row>
    <row r="212" spans="1:24" ht="20" customHeight="1" x14ac:dyDescent="0.2">
      <c r="A212" s="22" t="s">
        <v>503</v>
      </c>
      <c r="B212" s="49" t="str">
        <f>SUBSTITUTE(A212,"/Users/timomiessen/Desktop/imagesdk/blackwomen1/","Image_")</f>
        <v>Image_BW_197.jpg</v>
      </c>
      <c r="C212" s="41" t="s">
        <v>390</v>
      </c>
      <c r="D212" s="23" t="s">
        <v>1516</v>
      </c>
      <c r="E212" s="24">
        <v>0</v>
      </c>
      <c r="F212" s="24">
        <v>1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 cm="1">
        <f t="array" ref="R212">_xlfn.IFS(H212=1,1,K212=1,1,L212=1,1,M212=1,1,N212=1,1,P212=1,1,TRUE,0)</f>
        <v>0</v>
      </c>
      <c r="S212" s="35">
        <f>IF(AND(G212=1,R212=1),0,R212)</f>
        <v>0</v>
      </c>
      <c r="T212" s="53" t="s">
        <v>4</v>
      </c>
      <c r="U212" s="34" cm="1">
        <f t="array" ref="U212">_xlfn.IFS(T212="UNLIKELY", 1, T212="POSSIBLE", 1, T212="LIKELY",1, T212="VERY_LIKELY", 1, TRUE, 0)</f>
        <v>0</v>
      </c>
      <c r="V212" s="24" cm="1">
        <f t="array" ref="V212">_xlfn.IFS(T212="POSSIBLE", 1, T212="LIKELY",1, T212="VERY_LIKELY", 1, TRUE, 0)</f>
        <v>0</v>
      </c>
      <c r="W212" s="24" cm="1">
        <f t="array" ref="W212">_xlfn.IFS(T212="LIKELY",1, T212="VERY_LIKELY", 1, TRUE, 0)</f>
        <v>0</v>
      </c>
      <c r="X212" s="35" cm="1">
        <f t="array" ref="X212">_xlfn.IFS(T212="VERY_LIKELY", 1, TRUE, 0)</f>
        <v>0</v>
      </c>
    </row>
    <row r="213" spans="1:24" ht="20" customHeight="1" x14ac:dyDescent="0.2">
      <c r="A213" s="22" t="s">
        <v>504</v>
      </c>
      <c r="B213" s="49" t="str">
        <f>SUBSTITUTE(A213,"/Users/timomiessen/Desktop/imagesdk/blackwomen1/","Image_")</f>
        <v>Image_BW_198.jpg</v>
      </c>
      <c r="C213" s="41" t="s">
        <v>390</v>
      </c>
      <c r="D213" s="23" t="s">
        <v>1516</v>
      </c>
      <c r="E213" s="24">
        <v>0</v>
      </c>
      <c r="F213" s="24">
        <v>1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 cm="1">
        <f t="array" ref="R213">_xlfn.IFS(H213=1,1,K213=1,1,L213=1,1,M213=1,1,N213=1,1,P213=1,1,TRUE,0)</f>
        <v>0</v>
      </c>
      <c r="S213" s="35">
        <f>IF(AND(G213=1,R213=1),0,R213)</f>
        <v>0</v>
      </c>
      <c r="T213" s="53" t="s">
        <v>1</v>
      </c>
      <c r="U213" s="34" cm="1">
        <f t="array" ref="U213">_xlfn.IFS(T213="UNLIKELY", 1, T213="POSSIBLE", 1, T213="LIKELY",1, T213="VERY_LIKELY", 1, TRUE, 0)</f>
        <v>1</v>
      </c>
      <c r="V213" s="24" cm="1">
        <f t="array" ref="V213">_xlfn.IFS(T213="POSSIBLE", 1, T213="LIKELY",1, T213="VERY_LIKELY", 1, TRUE, 0)</f>
        <v>0</v>
      </c>
      <c r="W213" s="24" cm="1">
        <f t="array" ref="W213">_xlfn.IFS(T213="LIKELY",1, T213="VERY_LIKELY", 1, TRUE, 0)</f>
        <v>0</v>
      </c>
      <c r="X213" s="35" cm="1">
        <f t="array" ref="X213">_xlfn.IFS(T213="VERY_LIKELY", 1, TRUE, 0)</f>
        <v>0</v>
      </c>
    </row>
    <row r="214" spans="1:24" ht="20" customHeight="1" x14ac:dyDescent="0.2">
      <c r="A214" s="22" t="s">
        <v>505</v>
      </c>
      <c r="B214" s="49" t="str">
        <f>SUBSTITUTE(A214,"/Users/timomiessen/Desktop/imagesdk/blackwomen1/","Image_")</f>
        <v>Image_BW_199.jpg</v>
      </c>
      <c r="C214" s="41" t="s">
        <v>390</v>
      </c>
      <c r="D214" s="23" t="s">
        <v>1516</v>
      </c>
      <c r="E214" s="24">
        <v>0</v>
      </c>
      <c r="F214" s="24">
        <v>1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 cm="1">
        <f t="array" ref="R214">_xlfn.IFS(H214=1,1,K214=1,1,L214=1,1,M214=1,1,N214=1,1,P214=1,1,TRUE,0)</f>
        <v>0</v>
      </c>
      <c r="S214" s="35">
        <f>IF(AND(G214=1,R214=1),0,R214)</f>
        <v>0</v>
      </c>
      <c r="T214" s="53" t="s">
        <v>113</v>
      </c>
      <c r="U214" s="34" cm="1">
        <f t="array" ref="U214">_xlfn.IFS(T214="UNLIKELY", 1, T214="POSSIBLE", 1, T214="LIKELY",1, T214="VERY_LIKELY", 1, TRUE, 0)</f>
        <v>1</v>
      </c>
      <c r="V214" s="24" cm="1">
        <f t="array" ref="V214">_xlfn.IFS(T214="POSSIBLE", 1, T214="LIKELY",1, T214="VERY_LIKELY", 1, TRUE, 0)</f>
        <v>1</v>
      </c>
      <c r="W214" s="24" cm="1">
        <f t="array" ref="W214">_xlfn.IFS(T214="LIKELY",1, T214="VERY_LIKELY", 1, TRUE, 0)</f>
        <v>1</v>
      </c>
      <c r="X214" s="35" cm="1">
        <f t="array" ref="X214">_xlfn.IFS(T214="VERY_LIKELY", 1, TRUE, 0)</f>
        <v>1</v>
      </c>
    </row>
    <row r="215" spans="1:24" ht="20" customHeight="1" x14ac:dyDescent="0.2">
      <c r="A215" s="22" t="s">
        <v>506</v>
      </c>
      <c r="B215" s="49" t="str">
        <f>SUBSTITUTE(A215,"/Users/timomiessen/Desktop/imagesdk/blackwomen1/","Image_")</f>
        <v>Image_BW_2.jpg</v>
      </c>
      <c r="C215" s="41" t="s">
        <v>390</v>
      </c>
      <c r="D215" s="23" t="s">
        <v>1516</v>
      </c>
      <c r="E215" s="24">
        <v>1</v>
      </c>
      <c r="F215" s="24">
        <v>0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 cm="1">
        <f t="array" ref="R215">_xlfn.IFS(H215=1,1,K215=1,1,L215=1,1,M215=1,1,N215=1,1,P215=1,1,TRUE,0)</f>
        <v>0</v>
      </c>
      <c r="S215" s="35">
        <f>IF(AND(G215=1,R215=1),0,R215)</f>
        <v>0</v>
      </c>
      <c r="T215" s="53" t="s">
        <v>4</v>
      </c>
      <c r="U215" s="34" cm="1">
        <f t="array" ref="U215">_xlfn.IFS(T215="UNLIKELY", 1, T215="POSSIBLE", 1, T215="LIKELY",1, T215="VERY_LIKELY", 1, TRUE, 0)</f>
        <v>0</v>
      </c>
      <c r="V215" s="24" cm="1">
        <f t="array" ref="V215">_xlfn.IFS(T215="POSSIBLE", 1, T215="LIKELY",1, T215="VERY_LIKELY", 1, TRUE, 0)</f>
        <v>0</v>
      </c>
      <c r="W215" s="24" cm="1">
        <f t="array" ref="W215">_xlfn.IFS(T215="LIKELY",1, T215="VERY_LIKELY", 1, TRUE, 0)</f>
        <v>0</v>
      </c>
      <c r="X215" s="35" cm="1">
        <f t="array" ref="X215">_xlfn.IFS(T215="VERY_LIKELY", 1, TRUE, 0)</f>
        <v>0</v>
      </c>
    </row>
    <row r="216" spans="1:24" ht="20" customHeight="1" x14ac:dyDescent="0.2">
      <c r="A216" s="22" t="s">
        <v>507</v>
      </c>
      <c r="B216" s="49" t="str">
        <f>SUBSTITUTE(A216,"/Users/timomiessen/Desktop/imagesdk/blackwomen1/","Image_")</f>
        <v>Image_BW_20.jpg</v>
      </c>
      <c r="C216" s="41" t="s">
        <v>390</v>
      </c>
      <c r="D216" s="23" t="s">
        <v>1516</v>
      </c>
      <c r="E216" s="24">
        <v>1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 cm="1">
        <f t="array" ref="R216">_xlfn.IFS(H216=1,1,K216=1,1,L216=1,1,M216=1,1,N216=1,1,P216=1,1,TRUE,0)</f>
        <v>0</v>
      </c>
      <c r="S216" s="35">
        <f>IF(AND(G216=1,R216=1),0,R216)</f>
        <v>0</v>
      </c>
      <c r="T216" s="53" t="s">
        <v>1</v>
      </c>
      <c r="U216" s="34" cm="1">
        <f t="array" ref="U216">_xlfn.IFS(T216="UNLIKELY", 1, T216="POSSIBLE", 1, T216="LIKELY",1, T216="VERY_LIKELY", 1, TRUE, 0)</f>
        <v>1</v>
      </c>
      <c r="V216" s="24" cm="1">
        <f t="array" ref="V216">_xlfn.IFS(T216="POSSIBLE", 1, T216="LIKELY",1, T216="VERY_LIKELY", 1, TRUE, 0)</f>
        <v>0</v>
      </c>
      <c r="W216" s="24" cm="1">
        <f t="array" ref="W216">_xlfn.IFS(T216="LIKELY",1, T216="VERY_LIKELY", 1, TRUE, 0)</f>
        <v>0</v>
      </c>
      <c r="X216" s="35" cm="1">
        <f t="array" ref="X216">_xlfn.IFS(T216="VERY_LIKELY", 1, TRUE, 0)</f>
        <v>0</v>
      </c>
    </row>
    <row r="217" spans="1:24" ht="20" customHeight="1" x14ac:dyDescent="0.2">
      <c r="A217" s="22" t="s">
        <v>508</v>
      </c>
      <c r="B217" s="49" t="str">
        <f>SUBSTITUTE(A217,"/Users/timomiessen/Desktop/imagesdk/blackwomen1/","Image_")</f>
        <v>Image_BW_200.jpg</v>
      </c>
      <c r="C217" s="41" t="s">
        <v>390</v>
      </c>
      <c r="D217" s="23" t="s">
        <v>1516</v>
      </c>
      <c r="E217" s="24">
        <v>0</v>
      </c>
      <c r="F217" s="24">
        <v>1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 cm="1">
        <f t="array" ref="R217">_xlfn.IFS(H217=1,1,K217=1,1,L217=1,1,M217=1,1,N217=1,1,P217=1,1,TRUE,0)</f>
        <v>0</v>
      </c>
      <c r="S217" s="35">
        <f>IF(AND(G217=1,R217=1),0,R217)</f>
        <v>0</v>
      </c>
      <c r="T217" s="53" t="s">
        <v>4</v>
      </c>
      <c r="U217" s="34" cm="1">
        <f t="array" ref="U217">_xlfn.IFS(T217="UNLIKELY", 1, T217="POSSIBLE", 1, T217="LIKELY",1, T217="VERY_LIKELY", 1, TRUE, 0)</f>
        <v>0</v>
      </c>
      <c r="V217" s="24" cm="1">
        <f t="array" ref="V217">_xlfn.IFS(T217="POSSIBLE", 1, T217="LIKELY",1, T217="VERY_LIKELY", 1, TRUE, 0)</f>
        <v>0</v>
      </c>
      <c r="W217" s="24" cm="1">
        <f t="array" ref="W217">_xlfn.IFS(T217="LIKELY",1, T217="VERY_LIKELY", 1, TRUE, 0)</f>
        <v>0</v>
      </c>
      <c r="X217" s="35" cm="1">
        <f t="array" ref="X217">_xlfn.IFS(T217="VERY_LIKELY", 1, TRUE, 0)</f>
        <v>0</v>
      </c>
    </row>
    <row r="218" spans="1:24" ht="20" customHeight="1" x14ac:dyDescent="0.2">
      <c r="A218" s="22" t="s">
        <v>509</v>
      </c>
      <c r="B218" s="49" t="str">
        <f>SUBSTITUTE(A218,"/Users/timomiessen/Desktop/imagesdk/blackwomen1/","Image_")</f>
        <v>Image_BW_201.jpg</v>
      </c>
      <c r="C218" s="41" t="s">
        <v>390</v>
      </c>
      <c r="D218" s="23" t="s">
        <v>1516</v>
      </c>
      <c r="E218" s="24">
        <v>0</v>
      </c>
      <c r="F218" s="24">
        <v>1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 cm="1">
        <f t="array" ref="R218">_xlfn.IFS(H218=1,1,K218=1,1,L218=1,1,M218=1,1,N218=1,1,P218=1,1,TRUE,0)</f>
        <v>0</v>
      </c>
      <c r="S218" s="35">
        <f>IF(AND(G218=1,R218=1),0,R218)</f>
        <v>0</v>
      </c>
      <c r="T218" s="53" t="s">
        <v>4</v>
      </c>
      <c r="U218" s="34" cm="1">
        <f t="array" ref="U218">_xlfn.IFS(T218="UNLIKELY", 1, T218="POSSIBLE", 1, T218="LIKELY",1, T218="VERY_LIKELY", 1, TRUE, 0)</f>
        <v>0</v>
      </c>
      <c r="V218" s="24" cm="1">
        <f t="array" ref="V218">_xlfn.IFS(T218="POSSIBLE", 1, T218="LIKELY",1, T218="VERY_LIKELY", 1, TRUE, 0)</f>
        <v>0</v>
      </c>
      <c r="W218" s="24" cm="1">
        <f t="array" ref="W218">_xlfn.IFS(T218="LIKELY",1, T218="VERY_LIKELY", 1, TRUE, 0)</f>
        <v>0</v>
      </c>
      <c r="X218" s="35" cm="1">
        <f t="array" ref="X218">_xlfn.IFS(T218="VERY_LIKELY", 1, TRUE, 0)</f>
        <v>0</v>
      </c>
    </row>
    <row r="219" spans="1:24" ht="20" customHeight="1" x14ac:dyDescent="0.2">
      <c r="A219" s="22" t="s">
        <v>510</v>
      </c>
      <c r="B219" s="49" t="str">
        <f>SUBSTITUTE(A219,"/Users/timomiessen/Desktop/imagesdk/blackwomen1/","Image_")</f>
        <v>Image_BW_202.jpg</v>
      </c>
      <c r="C219" s="41" t="s">
        <v>390</v>
      </c>
      <c r="D219" s="23" t="s">
        <v>1516</v>
      </c>
      <c r="E219" s="24">
        <v>0</v>
      </c>
      <c r="F219" s="24">
        <v>1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 cm="1">
        <f t="array" ref="R219">_xlfn.IFS(H219=1,1,K219=1,1,L219=1,1,M219=1,1,N219=1,1,P219=1,1,TRUE,0)</f>
        <v>0</v>
      </c>
      <c r="S219" s="35">
        <f>IF(AND(G219=1,R219=1),0,R219)</f>
        <v>0</v>
      </c>
      <c r="T219" s="53" t="s">
        <v>1</v>
      </c>
      <c r="U219" s="34" cm="1">
        <f t="array" ref="U219">_xlfn.IFS(T219="UNLIKELY", 1, T219="POSSIBLE", 1, T219="LIKELY",1, T219="VERY_LIKELY", 1, TRUE, 0)</f>
        <v>1</v>
      </c>
      <c r="V219" s="24" cm="1">
        <f t="array" ref="V219">_xlfn.IFS(T219="POSSIBLE", 1, T219="LIKELY",1, T219="VERY_LIKELY", 1, TRUE, 0)</f>
        <v>0</v>
      </c>
      <c r="W219" s="24" cm="1">
        <f t="array" ref="W219">_xlfn.IFS(T219="LIKELY",1, T219="VERY_LIKELY", 1, TRUE, 0)</f>
        <v>0</v>
      </c>
      <c r="X219" s="35" cm="1">
        <f t="array" ref="X219">_xlfn.IFS(T219="VERY_LIKELY", 1, TRUE, 0)</f>
        <v>0</v>
      </c>
    </row>
    <row r="220" spans="1:24" ht="20" customHeight="1" x14ac:dyDescent="0.2">
      <c r="A220" s="22" t="s">
        <v>511</v>
      </c>
      <c r="B220" s="49" t="str">
        <f>SUBSTITUTE(A220,"/Users/timomiessen/Desktop/imagesdk/blackwomen1/","Image_")</f>
        <v>Image_BW_203.jpg</v>
      </c>
      <c r="C220" s="41" t="s">
        <v>390</v>
      </c>
      <c r="D220" s="23" t="s">
        <v>1516</v>
      </c>
      <c r="E220" s="24">
        <v>0</v>
      </c>
      <c r="F220" s="24">
        <v>1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 cm="1">
        <f t="array" ref="R220">_xlfn.IFS(H220=1,1,K220=1,1,L220=1,1,M220=1,1,N220=1,1,P220=1,1,TRUE,0)</f>
        <v>0</v>
      </c>
      <c r="S220" s="35">
        <f>IF(AND(G220=1,R220=1),0,R220)</f>
        <v>0</v>
      </c>
      <c r="T220" s="53" t="s">
        <v>4</v>
      </c>
      <c r="U220" s="34" cm="1">
        <f t="array" ref="U220">_xlfn.IFS(T220="UNLIKELY", 1, T220="POSSIBLE", 1, T220="LIKELY",1, T220="VERY_LIKELY", 1, TRUE, 0)</f>
        <v>0</v>
      </c>
      <c r="V220" s="24" cm="1">
        <f t="array" ref="V220">_xlfn.IFS(T220="POSSIBLE", 1, T220="LIKELY",1, T220="VERY_LIKELY", 1, TRUE, 0)</f>
        <v>0</v>
      </c>
      <c r="W220" s="24" cm="1">
        <f t="array" ref="W220">_xlfn.IFS(T220="LIKELY",1, T220="VERY_LIKELY", 1, TRUE, 0)</f>
        <v>0</v>
      </c>
      <c r="X220" s="35" cm="1">
        <f t="array" ref="X220">_xlfn.IFS(T220="VERY_LIKELY", 1, TRUE, 0)</f>
        <v>0</v>
      </c>
    </row>
    <row r="221" spans="1:24" ht="20" customHeight="1" x14ac:dyDescent="0.2">
      <c r="A221" s="22" t="s">
        <v>512</v>
      </c>
      <c r="B221" s="49" t="str">
        <f>SUBSTITUTE(A221,"/Users/timomiessen/Desktop/imagesdk/blackwomen1/","Image_")</f>
        <v>Image_BW_204.jpg</v>
      </c>
      <c r="C221" s="41" t="s">
        <v>390</v>
      </c>
      <c r="D221" s="23" t="s">
        <v>1516</v>
      </c>
      <c r="E221" s="24">
        <v>1</v>
      </c>
      <c r="F221" s="24">
        <v>0</v>
      </c>
      <c r="G221" s="24">
        <v>0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 cm="1">
        <f t="array" ref="R221">_xlfn.IFS(H221=1,1,K221=1,1,L221=1,1,M221=1,1,N221=1,1,P221=1,1,TRUE,0)</f>
        <v>0</v>
      </c>
      <c r="S221" s="35">
        <f>IF(AND(G221=1,R221=1),0,R221)</f>
        <v>0</v>
      </c>
      <c r="T221" s="53" t="s">
        <v>1</v>
      </c>
      <c r="U221" s="34" cm="1">
        <f t="array" ref="U221">_xlfn.IFS(T221="UNLIKELY", 1, T221="POSSIBLE", 1, T221="LIKELY",1, T221="VERY_LIKELY", 1, TRUE, 0)</f>
        <v>1</v>
      </c>
      <c r="V221" s="24" cm="1">
        <f t="array" ref="V221">_xlfn.IFS(T221="POSSIBLE", 1, T221="LIKELY",1, T221="VERY_LIKELY", 1, TRUE, 0)</f>
        <v>0</v>
      </c>
      <c r="W221" s="24" cm="1">
        <f t="array" ref="W221">_xlfn.IFS(T221="LIKELY",1, T221="VERY_LIKELY", 1, TRUE, 0)</f>
        <v>0</v>
      </c>
      <c r="X221" s="35" cm="1">
        <f t="array" ref="X221">_xlfn.IFS(T221="VERY_LIKELY", 1, TRUE, 0)</f>
        <v>0</v>
      </c>
    </row>
    <row r="222" spans="1:24" ht="20" customHeight="1" x14ac:dyDescent="0.2">
      <c r="A222" s="22" t="s">
        <v>513</v>
      </c>
      <c r="B222" s="49" t="str">
        <f>SUBSTITUTE(A222,"/Users/timomiessen/Desktop/imagesdk/blackwomen1/","Image_")</f>
        <v>Image_BW_205.jpg</v>
      </c>
      <c r="C222" s="41" t="s">
        <v>390</v>
      </c>
      <c r="D222" s="23" t="s">
        <v>1516</v>
      </c>
      <c r="E222" s="24">
        <v>0</v>
      </c>
      <c r="F222" s="24">
        <v>1</v>
      </c>
      <c r="G222" s="24">
        <v>0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 cm="1">
        <f t="array" ref="R222">_xlfn.IFS(H222=1,1,K222=1,1,L222=1,1,M222=1,1,N222=1,1,P222=1,1,TRUE,0)</f>
        <v>0</v>
      </c>
      <c r="S222" s="35">
        <f>IF(AND(G222=1,R222=1),0,R222)</f>
        <v>0</v>
      </c>
      <c r="T222" s="53" t="s">
        <v>2</v>
      </c>
      <c r="U222" s="34" cm="1">
        <f t="array" ref="U222">_xlfn.IFS(T222="UNLIKELY", 1, T222="POSSIBLE", 1, T222="LIKELY",1, T222="VERY_LIKELY", 1, TRUE, 0)</f>
        <v>1</v>
      </c>
      <c r="V222" s="24" cm="1">
        <f t="array" ref="V222">_xlfn.IFS(T222="POSSIBLE", 1, T222="LIKELY",1, T222="VERY_LIKELY", 1, TRUE, 0)</f>
        <v>1</v>
      </c>
      <c r="W222" s="24" cm="1">
        <f t="array" ref="W222">_xlfn.IFS(T222="LIKELY",1, T222="VERY_LIKELY", 1, TRUE, 0)</f>
        <v>0</v>
      </c>
      <c r="X222" s="35" cm="1">
        <f t="array" ref="X222">_xlfn.IFS(T222="VERY_LIKELY", 1, TRUE, 0)</f>
        <v>0</v>
      </c>
    </row>
    <row r="223" spans="1:24" ht="20" customHeight="1" x14ac:dyDescent="0.2">
      <c r="A223" s="22" t="s">
        <v>514</v>
      </c>
      <c r="B223" s="49" t="str">
        <f>SUBSTITUTE(A223,"/Users/timomiessen/Desktop/imagesdk/blackwomen1/","Image_")</f>
        <v>Image_BW_206.jpg</v>
      </c>
      <c r="C223" s="41" t="s">
        <v>390</v>
      </c>
      <c r="D223" s="23" t="s">
        <v>1516</v>
      </c>
      <c r="E223" s="24">
        <v>0</v>
      </c>
      <c r="F223" s="24">
        <v>1</v>
      </c>
      <c r="G223" s="24">
        <v>0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 cm="1">
        <f t="array" ref="R223">_xlfn.IFS(H223=1,1,K223=1,1,L223=1,1,M223=1,1,N223=1,1,P223=1,1,TRUE,0)</f>
        <v>0</v>
      </c>
      <c r="S223" s="35">
        <f>IF(AND(G223=1,R223=1),0,R223)</f>
        <v>0</v>
      </c>
      <c r="T223" s="53" t="s">
        <v>1</v>
      </c>
      <c r="U223" s="34" cm="1">
        <f t="array" ref="U223">_xlfn.IFS(T223="UNLIKELY", 1, T223="POSSIBLE", 1, T223="LIKELY",1, T223="VERY_LIKELY", 1, TRUE, 0)</f>
        <v>1</v>
      </c>
      <c r="V223" s="24" cm="1">
        <f t="array" ref="V223">_xlfn.IFS(T223="POSSIBLE", 1, T223="LIKELY",1, T223="VERY_LIKELY", 1, TRUE, 0)</f>
        <v>0</v>
      </c>
      <c r="W223" s="24" cm="1">
        <f t="array" ref="W223">_xlfn.IFS(T223="LIKELY",1, T223="VERY_LIKELY", 1, TRUE, 0)</f>
        <v>0</v>
      </c>
      <c r="X223" s="35" cm="1">
        <f t="array" ref="X223">_xlfn.IFS(T223="VERY_LIKELY", 1, TRUE, 0)</f>
        <v>0</v>
      </c>
    </row>
    <row r="224" spans="1:24" ht="20" customHeight="1" x14ac:dyDescent="0.2">
      <c r="A224" s="22" t="s">
        <v>515</v>
      </c>
      <c r="B224" s="49" t="str">
        <f>SUBSTITUTE(A224,"/Users/timomiessen/Desktop/imagesdk/blackwomen1/","Image_")</f>
        <v>Image_BW_207.jpg</v>
      </c>
      <c r="C224" s="41" t="s">
        <v>390</v>
      </c>
      <c r="D224" s="23" t="s">
        <v>1516</v>
      </c>
      <c r="E224" s="24">
        <v>0</v>
      </c>
      <c r="F224" s="24">
        <v>1</v>
      </c>
      <c r="G224" s="24">
        <v>0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 cm="1">
        <f t="array" ref="R224">_xlfn.IFS(H224=1,1,K224=1,1,L224=1,1,M224=1,1,N224=1,1,P224=1,1,TRUE,0)</f>
        <v>0</v>
      </c>
      <c r="S224" s="35">
        <f>IF(AND(G224=1,R224=1),0,R224)</f>
        <v>0</v>
      </c>
      <c r="T224" s="53" t="s">
        <v>1</v>
      </c>
      <c r="U224" s="34" cm="1">
        <f t="array" ref="U224">_xlfn.IFS(T224="UNLIKELY", 1, T224="POSSIBLE", 1, T224="LIKELY",1, T224="VERY_LIKELY", 1, TRUE, 0)</f>
        <v>1</v>
      </c>
      <c r="V224" s="24" cm="1">
        <f t="array" ref="V224">_xlfn.IFS(T224="POSSIBLE", 1, T224="LIKELY",1, T224="VERY_LIKELY", 1, TRUE, 0)</f>
        <v>0</v>
      </c>
      <c r="W224" s="24" cm="1">
        <f t="array" ref="W224">_xlfn.IFS(T224="LIKELY",1, T224="VERY_LIKELY", 1, TRUE, 0)</f>
        <v>0</v>
      </c>
      <c r="X224" s="35" cm="1">
        <f t="array" ref="X224">_xlfn.IFS(T224="VERY_LIKELY", 1, TRUE, 0)</f>
        <v>0</v>
      </c>
    </row>
    <row r="225" spans="1:24" ht="20" customHeight="1" x14ac:dyDescent="0.2">
      <c r="A225" s="22" t="s">
        <v>516</v>
      </c>
      <c r="B225" s="49" t="str">
        <f>SUBSTITUTE(A225,"/Users/timomiessen/Desktop/imagesdk/blackwomen1/","Image_")</f>
        <v>Image_BW_208.jpg</v>
      </c>
      <c r="C225" s="41" t="s">
        <v>390</v>
      </c>
      <c r="D225" s="23" t="s">
        <v>1516</v>
      </c>
      <c r="E225" s="24">
        <v>0</v>
      </c>
      <c r="F225" s="24">
        <v>1</v>
      </c>
      <c r="G225" s="24">
        <v>0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 cm="1">
        <f t="array" ref="R225">_xlfn.IFS(H225=1,1,K225=1,1,L225=1,1,M225=1,1,N225=1,1,P225=1,1,TRUE,0)</f>
        <v>0</v>
      </c>
      <c r="S225" s="35">
        <f>IF(AND(G225=1,R225=1),0,R225)</f>
        <v>0</v>
      </c>
      <c r="T225" s="53" t="s">
        <v>4</v>
      </c>
      <c r="U225" s="34" cm="1">
        <f t="array" ref="U225">_xlfn.IFS(T225="UNLIKELY", 1, T225="POSSIBLE", 1, T225="LIKELY",1, T225="VERY_LIKELY", 1, TRUE, 0)</f>
        <v>0</v>
      </c>
      <c r="V225" s="24" cm="1">
        <f t="array" ref="V225">_xlfn.IFS(T225="POSSIBLE", 1, T225="LIKELY",1, T225="VERY_LIKELY", 1, TRUE, 0)</f>
        <v>0</v>
      </c>
      <c r="W225" s="24" cm="1">
        <f t="array" ref="W225">_xlfn.IFS(T225="LIKELY",1, T225="VERY_LIKELY", 1, TRUE, 0)</f>
        <v>0</v>
      </c>
      <c r="X225" s="35" cm="1">
        <f t="array" ref="X225">_xlfn.IFS(T225="VERY_LIKELY", 1, TRUE, 0)</f>
        <v>0</v>
      </c>
    </row>
    <row r="226" spans="1:24" ht="20" customHeight="1" x14ac:dyDescent="0.2">
      <c r="A226" s="22" t="s">
        <v>517</v>
      </c>
      <c r="B226" s="49" t="str">
        <f>SUBSTITUTE(A226,"/Users/timomiessen/Desktop/imagesdk/blackwomen1/","Image_")</f>
        <v>Image_BW_209.jpg</v>
      </c>
      <c r="C226" s="41" t="s">
        <v>390</v>
      </c>
      <c r="D226" s="23" t="s">
        <v>1516</v>
      </c>
      <c r="E226" s="24">
        <v>0</v>
      </c>
      <c r="F226" s="24">
        <v>0</v>
      </c>
      <c r="G226" s="24">
        <v>1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1</v>
      </c>
      <c r="P226" s="24">
        <v>0</v>
      </c>
      <c r="Q226" s="24">
        <v>0</v>
      </c>
      <c r="R226" s="24" cm="1">
        <f t="array" ref="R226">_xlfn.IFS(H226=1,1,K226=1,1,L226=1,1,M226=1,1,N226=1,1,P226=1,1,TRUE,0)</f>
        <v>0</v>
      </c>
      <c r="S226" s="35">
        <f>IF(AND(G226=1,R226=1),0,R226)</f>
        <v>0</v>
      </c>
      <c r="T226" s="53" t="s">
        <v>12</v>
      </c>
      <c r="U226" s="34" cm="1">
        <f t="array" ref="U226">_xlfn.IFS(T226="UNLIKELY", 1, T226="POSSIBLE", 1, T226="LIKELY",1, T226="VERY_LIKELY", 1, TRUE, 0)</f>
        <v>1</v>
      </c>
      <c r="V226" s="24" cm="1">
        <f t="array" ref="V226">_xlfn.IFS(T226="POSSIBLE", 1, T226="LIKELY",1, T226="VERY_LIKELY", 1, TRUE, 0)</f>
        <v>1</v>
      </c>
      <c r="W226" s="24" cm="1">
        <f t="array" ref="W226">_xlfn.IFS(T226="LIKELY",1, T226="VERY_LIKELY", 1, TRUE, 0)</f>
        <v>1</v>
      </c>
      <c r="X226" s="35" cm="1">
        <f t="array" ref="X226">_xlfn.IFS(T226="VERY_LIKELY", 1, TRUE, 0)</f>
        <v>0</v>
      </c>
    </row>
    <row r="227" spans="1:24" ht="20" customHeight="1" x14ac:dyDescent="0.2">
      <c r="A227" s="22" t="s">
        <v>518</v>
      </c>
      <c r="B227" s="49" t="str">
        <f>SUBSTITUTE(A227,"/Users/timomiessen/Desktop/imagesdk/blackwomen1/","Image_")</f>
        <v>Image_BW_21.jpg</v>
      </c>
      <c r="C227" s="41" t="s">
        <v>390</v>
      </c>
      <c r="D227" s="23" t="s">
        <v>1516</v>
      </c>
      <c r="E227" s="24">
        <v>1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 cm="1">
        <f t="array" ref="R227">_xlfn.IFS(H227=1,1,K227=1,1,L227=1,1,M227=1,1,N227=1,1,P227=1,1,TRUE,0)</f>
        <v>0</v>
      </c>
      <c r="S227" s="35">
        <f>IF(AND(G227=1,R227=1),0,R227)</f>
        <v>0</v>
      </c>
      <c r="T227" s="53" t="s">
        <v>1</v>
      </c>
      <c r="U227" s="34" cm="1">
        <f t="array" ref="U227">_xlfn.IFS(T227="UNLIKELY", 1, T227="POSSIBLE", 1, T227="LIKELY",1, T227="VERY_LIKELY", 1, TRUE, 0)</f>
        <v>1</v>
      </c>
      <c r="V227" s="24" cm="1">
        <f t="array" ref="V227">_xlfn.IFS(T227="POSSIBLE", 1, T227="LIKELY",1, T227="VERY_LIKELY", 1, TRUE, 0)</f>
        <v>0</v>
      </c>
      <c r="W227" s="24" cm="1">
        <f t="array" ref="W227">_xlfn.IFS(T227="LIKELY",1, T227="VERY_LIKELY", 1, TRUE, 0)</f>
        <v>0</v>
      </c>
      <c r="X227" s="35" cm="1">
        <f t="array" ref="X227">_xlfn.IFS(T227="VERY_LIKELY", 1, TRUE, 0)</f>
        <v>0</v>
      </c>
    </row>
    <row r="228" spans="1:24" ht="20" customHeight="1" x14ac:dyDescent="0.2">
      <c r="A228" s="22" t="s">
        <v>519</v>
      </c>
      <c r="B228" s="49" t="str">
        <f>SUBSTITUTE(A228,"/Users/timomiessen/Desktop/imagesdk/blackwomen1/","Image_")</f>
        <v>Image_BW_210.jpg</v>
      </c>
      <c r="C228" s="41" t="s">
        <v>390</v>
      </c>
      <c r="D228" s="23" t="s">
        <v>1516</v>
      </c>
      <c r="E228" s="24">
        <v>0</v>
      </c>
      <c r="F228" s="24">
        <v>0</v>
      </c>
      <c r="G228" s="24">
        <v>1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1</v>
      </c>
      <c r="P228" s="24">
        <v>0</v>
      </c>
      <c r="Q228" s="24">
        <v>0</v>
      </c>
      <c r="R228" s="24" cm="1">
        <f t="array" ref="R228">_xlfn.IFS(H228=1,1,K228=1,1,L228=1,1,M228=1,1,N228=1,1,P228=1,1,TRUE,0)</f>
        <v>0</v>
      </c>
      <c r="S228" s="35">
        <f>IF(AND(G228=1,R228=1),0,R228)</f>
        <v>0</v>
      </c>
      <c r="T228" s="53" t="s">
        <v>113</v>
      </c>
      <c r="U228" s="34" cm="1">
        <f t="array" ref="U228">_xlfn.IFS(T228="UNLIKELY", 1, T228="POSSIBLE", 1, T228="LIKELY",1, T228="VERY_LIKELY", 1, TRUE, 0)</f>
        <v>1</v>
      </c>
      <c r="V228" s="24" cm="1">
        <f t="array" ref="V228">_xlfn.IFS(T228="POSSIBLE", 1, T228="LIKELY",1, T228="VERY_LIKELY", 1, TRUE, 0)</f>
        <v>1</v>
      </c>
      <c r="W228" s="24" cm="1">
        <f t="array" ref="W228">_xlfn.IFS(T228="LIKELY",1, T228="VERY_LIKELY", 1, TRUE, 0)</f>
        <v>1</v>
      </c>
      <c r="X228" s="35" cm="1">
        <f t="array" ref="X228">_xlfn.IFS(T228="VERY_LIKELY", 1, TRUE, 0)</f>
        <v>1</v>
      </c>
    </row>
    <row r="229" spans="1:24" ht="20" customHeight="1" x14ac:dyDescent="0.2">
      <c r="A229" s="22" t="s">
        <v>520</v>
      </c>
      <c r="B229" s="49" t="str">
        <f>SUBSTITUTE(A229,"/Users/timomiessen/Desktop/imagesdk/blackwomen1/","Image_")</f>
        <v>Image_BW_211.jpg</v>
      </c>
      <c r="C229" s="41" t="s">
        <v>390</v>
      </c>
      <c r="D229" s="23" t="s">
        <v>1516</v>
      </c>
      <c r="E229" s="24">
        <v>0</v>
      </c>
      <c r="F229" s="24">
        <v>0</v>
      </c>
      <c r="G229" s="24">
        <v>1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 cm="1">
        <f t="array" ref="R229">_xlfn.IFS(H229=1,1,K229=1,1,L229=1,1,M229=1,1,N229=1,1,P229=1,1,TRUE,0)</f>
        <v>0</v>
      </c>
      <c r="S229" s="35">
        <f>IF(AND(G229=1,R229=1),0,R229)</f>
        <v>0</v>
      </c>
      <c r="T229" s="53" t="s">
        <v>2</v>
      </c>
      <c r="U229" s="34" cm="1">
        <f t="array" ref="U229">_xlfn.IFS(T229="UNLIKELY", 1, T229="POSSIBLE", 1, T229="LIKELY",1, T229="VERY_LIKELY", 1, TRUE, 0)</f>
        <v>1</v>
      </c>
      <c r="V229" s="24" cm="1">
        <f t="array" ref="V229">_xlfn.IFS(T229="POSSIBLE", 1, T229="LIKELY",1, T229="VERY_LIKELY", 1, TRUE, 0)</f>
        <v>1</v>
      </c>
      <c r="W229" s="24" cm="1">
        <f t="array" ref="W229">_xlfn.IFS(T229="LIKELY",1, T229="VERY_LIKELY", 1, TRUE, 0)</f>
        <v>0</v>
      </c>
      <c r="X229" s="35" cm="1">
        <f t="array" ref="X229">_xlfn.IFS(T229="VERY_LIKELY", 1, TRUE, 0)</f>
        <v>0</v>
      </c>
    </row>
    <row r="230" spans="1:24" ht="20" customHeight="1" x14ac:dyDescent="0.2">
      <c r="A230" s="22" t="s">
        <v>521</v>
      </c>
      <c r="B230" s="49" t="str">
        <f>SUBSTITUTE(A230,"/Users/timomiessen/Desktop/imagesdk/blackwomen1/","Image_")</f>
        <v>Image_BW_212.jpg</v>
      </c>
      <c r="C230" s="41" t="s">
        <v>390</v>
      </c>
      <c r="D230" s="23" t="s">
        <v>1516</v>
      </c>
      <c r="E230" s="24">
        <v>0</v>
      </c>
      <c r="F230" s="24">
        <v>0</v>
      </c>
      <c r="G230" s="24">
        <v>1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1</v>
      </c>
      <c r="P230" s="24">
        <v>0</v>
      </c>
      <c r="Q230" s="24">
        <v>0</v>
      </c>
      <c r="R230" s="24" cm="1">
        <f t="array" ref="R230">_xlfn.IFS(H230=1,1,K230=1,1,L230=1,1,M230=1,1,N230=1,1,P230=1,1,TRUE,0)</f>
        <v>0</v>
      </c>
      <c r="S230" s="35">
        <f>IF(AND(G230=1,R230=1),0,R230)</f>
        <v>0</v>
      </c>
      <c r="T230" s="53" t="s">
        <v>113</v>
      </c>
      <c r="U230" s="34" cm="1">
        <f t="array" ref="U230">_xlfn.IFS(T230="UNLIKELY", 1, T230="POSSIBLE", 1, T230="LIKELY",1, T230="VERY_LIKELY", 1, TRUE, 0)</f>
        <v>1</v>
      </c>
      <c r="V230" s="24" cm="1">
        <f t="array" ref="V230">_xlfn.IFS(T230="POSSIBLE", 1, T230="LIKELY",1, T230="VERY_LIKELY", 1, TRUE, 0)</f>
        <v>1</v>
      </c>
      <c r="W230" s="24" cm="1">
        <f t="array" ref="W230">_xlfn.IFS(T230="LIKELY",1, T230="VERY_LIKELY", 1, TRUE, 0)</f>
        <v>1</v>
      </c>
      <c r="X230" s="35" cm="1">
        <f t="array" ref="X230">_xlfn.IFS(T230="VERY_LIKELY", 1, TRUE, 0)</f>
        <v>1</v>
      </c>
    </row>
    <row r="231" spans="1:24" ht="20" customHeight="1" x14ac:dyDescent="0.2">
      <c r="A231" s="22" t="s">
        <v>522</v>
      </c>
      <c r="B231" s="49" t="str">
        <f>SUBSTITUTE(A231,"/Users/timomiessen/Desktop/imagesdk/blackwomen1/","Image_")</f>
        <v>Image_BW_213.jpg</v>
      </c>
      <c r="C231" s="41" t="s">
        <v>390</v>
      </c>
      <c r="D231" s="23" t="s">
        <v>1516</v>
      </c>
      <c r="E231" s="24">
        <v>0</v>
      </c>
      <c r="F231" s="24">
        <v>0</v>
      </c>
      <c r="G231" s="24">
        <v>1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 cm="1">
        <f t="array" ref="R231">_xlfn.IFS(H231=1,1,K231=1,1,L231=1,1,M231=1,1,N231=1,1,P231=1,1,TRUE,0)</f>
        <v>0</v>
      </c>
      <c r="S231" s="35">
        <f>IF(AND(G231=1,R231=1),0,R231)</f>
        <v>0</v>
      </c>
      <c r="T231" s="53" t="s">
        <v>12</v>
      </c>
      <c r="U231" s="34" cm="1">
        <f t="array" ref="U231">_xlfn.IFS(T231="UNLIKELY", 1, T231="POSSIBLE", 1, T231="LIKELY",1, T231="VERY_LIKELY", 1, TRUE, 0)</f>
        <v>1</v>
      </c>
      <c r="V231" s="24" cm="1">
        <f t="array" ref="V231">_xlfn.IFS(T231="POSSIBLE", 1, T231="LIKELY",1, T231="VERY_LIKELY", 1, TRUE, 0)</f>
        <v>1</v>
      </c>
      <c r="W231" s="24" cm="1">
        <f t="array" ref="W231">_xlfn.IFS(T231="LIKELY",1, T231="VERY_LIKELY", 1, TRUE, 0)</f>
        <v>1</v>
      </c>
      <c r="X231" s="35" cm="1">
        <f t="array" ref="X231">_xlfn.IFS(T231="VERY_LIKELY", 1, TRUE, 0)</f>
        <v>0</v>
      </c>
    </row>
    <row r="232" spans="1:24" ht="20" customHeight="1" x14ac:dyDescent="0.2">
      <c r="A232" s="22" t="s">
        <v>523</v>
      </c>
      <c r="B232" s="49" t="str">
        <f>SUBSTITUTE(A232,"/Users/timomiessen/Desktop/imagesdk/blackwomen1/","Image_")</f>
        <v>Image_BW_214.jpg</v>
      </c>
      <c r="C232" s="41" t="s">
        <v>390</v>
      </c>
      <c r="D232" s="23" t="s">
        <v>1516</v>
      </c>
      <c r="E232" s="24">
        <v>0</v>
      </c>
      <c r="F232" s="24">
        <v>0</v>
      </c>
      <c r="G232" s="24">
        <v>1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 cm="1">
        <f t="array" ref="R232">_xlfn.IFS(H232=1,1,K232=1,1,L232=1,1,M232=1,1,N232=1,1,P232=1,1,TRUE,0)</f>
        <v>0</v>
      </c>
      <c r="S232" s="35">
        <f>IF(AND(G232=1,R232=1),0,R232)</f>
        <v>0</v>
      </c>
      <c r="T232" s="53" t="s">
        <v>113</v>
      </c>
      <c r="U232" s="34" cm="1">
        <f t="array" ref="U232">_xlfn.IFS(T232="UNLIKELY", 1, T232="POSSIBLE", 1, T232="LIKELY",1, T232="VERY_LIKELY", 1, TRUE, 0)</f>
        <v>1</v>
      </c>
      <c r="V232" s="24" cm="1">
        <f t="array" ref="V232">_xlfn.IFS(T232="POSSIBLE", 1, T232="LIKELY",1, T232="VERY_LIKELY", 1, TRUE, 0)</f>
        <v>1</v>
      </c>
      <c r="W232" s="24" cm="1">
        <f t="array" ref="W232">_xlfn.IFS(T232="LIKELY",1, T232="VERY_LIKELY", 1, TRUE, 0)</f>
        <v>1</v>
      </c>
      <c r="X232" s="35" cm="1">
        <f t="array" ref="X232">_xlfn.IFS(T232="VERY_LIKELY", 1, TRUE, 0)</f>
        <v>1</v>
      </c>
    </row>
    <row r="233" spans="1:24" ht="20" customHeight="1" x14ac:dyDescent="0.2">
      <c r="A233" s="22" t="s">
        <v>524</v>
      </c>
      <c r="B233" s="49" t="str">
        <f>SUBSTITUTE(A233,"/Users/timomiessen/Desktop/imagesdk/blackwomen1/","Image_")</f>
        <v>Image_BW_215.jpg</v>
      </c>
      <c r="C233" s="41" t="s">
        <v>390</v>
      </c>
      <c r="D233" s="23" t="s">
        <v>1516</v>
      </c>
      <c r="E233" s="24">
        <v>0</v>
      </c>
      <c r="F233" s="24">
        <v>0</v>
      </c>
      <c r="G233" s="24">
        <v>1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 cm="1">
        <f t="array" ref="R233">_xlfn.IFS(H233=1,1,K233=1,1,L233=1,1,M233=1,1,N233=1,1,P233=1,1,TRUE,0)</f>
        <v>0</v>
      </c>
      <c r="S233" s="35">
        <f>IF(AND(G233=1,R233=1),0,R233)</f>
        <v>0</v>
      </c>
      <c r="T233" s="53" t="s">
        <v>12</v>
      </c>
      <c r="U233" s="34" cm="1">
        <f t="array" ref="U233">_xlfn.IFS(T233="UNLIKELY", 1, T233="POSSIBLE", 1, T233="LIKELY",1, T233="VERY_LIKELY", 1, TRUE, 0)</f>
        <v>1</v>
      </c>
      <c r="V233" s="24" cm="1">
        <f t="array" ref="V233">_xlfn.IFS(T233="POSSIBLE", 1, T233="LIKELY",1, T233="VERY_LIKELY", 1, TRUE, 0)</f>
        <v>1</v>
      </c>
      <c r="W233" s="24" cm="1">
        <f t="array" ref="W233">_xlfn.IFS(T233="LIKELY",1, T233="VERY_LIKELY", 1, TRUE, 0)</f>
        <v>1</v>
      </c>
      <c r="X233" s="35" cm="1">
        <f t="array" ref="X233">_xlfn.IFS(T233="VERY_LIKELY", 1, TRUE, 0)</f>
        <v>0</v>
      </c>
    </row>
    <row r="234" spans="1:24" ht="20" customHeight="1" x14ac:dyDescent="0.2">
      <c r="A234" s="22" t="s">
        <v>525</v>
      </c>
      <c r="B234" s="49" t="str">
        <f>SUBSTITUTE(A234,"/Users/timomiessen/Desktop/imagesdk/blackwomen1/","Image_")</f>
        <v>Image_BW_216.jpg</v>
      </c>
      <c r="C234" s="41" t="s">
        <v>390</v>
      </c>
      <c r="D234" s="23" t="s">
        <v>1516</v>
      </c>
      <c r="E234" s="24">
        <v>0</v>
      </c>
      <c r="F234" s="24">
        <v>0</v>
      </c>
      <c r="G234" s="24">
        <v>1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1</v>
      </c>
      <c r="Q234" s="24">
        <v>0</v>
      </c>
      <c r="R234" s="24" cm="1">
        <f t="array" ref="R234">_xlfn.IFS(H234=1,1,K234=1,1,L234=1,1,M234=1,1,N234=1,1,P234=1,1,TRUE,0)</f>
        <v>1</v>
      </c>
      <c r="S234" s="35">
        <f>IF(AND(G234=1,R234=1),0,R234)</f>
        <v>0</v>
      </c>
      <c r="T234" s="53" t="s">
        <v>12</v>
      </c>
      <c r="U234" s="34" cm="1">
        <f t="array" ref="U234">_xlfn.IFS(T234="UNLIKELY", 1, T234="POSSIBLE", 1, T234="LIKELY",1, T234="VERY_LIKELY", 1, TRUE, 0)</f>
        <v>1</v>
      </c>
      <c r="V234" s="24" cm="1">
        <f t="array" ref="V234">_xlfn.IFS(T234="POSSIBLE", 1, T234="LIKELY",1, T234="VERY_LIKELY", 1, TRUE, 0)</f>
        <v>1</v>
      </c>
      <c r="W234" s="24" cm="1">
        <f t="array" ref="W234">_xlfn.IFS(T234="LIKELY",1, T234="VERY_LIKELY", 1, TRUE, 0)</f>
        <v>1</v>
      </c>
      <c r="X234" s="35" cm="1">
        <f t="array" ref="X234">_xlfn.IFS(T234="VERY_LIKELY", 1, TRUE, 0)</f>
        <v>0</v>
      </c>
    </row>
    <row r="235" spans="1:24" ht="20" customHeight="1" x14ac:dyDescent="0.2">
      <c r="A235" s="22" t="s">
        <v>526</v>
      </c>
      <c r="B235" s="49" t="str">
        <f>SUBSTITUTE(A235,"/Users/timomiessen/Desktop/imagesdk/blackwomen1/","Image_")</f>
        <v>Image_BW_217.jpg</v>
      </c>
      <c r="C235" s="41" t="s">
        <v>390</v>
      </c>
      <c r="D235" s="23" t="s">
        <v>1516</v>
      </c>
      <c r="E235" s="24">
        <v>0</v>
      </c>
      <c r="F235" s="24">
        <v>0</v>
      </c>
      <c r="G235" s="24">
        <v>1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1</v>
      </c>
      <c r="Q235" s="24">
        <v>0</v>
      </c>
      <c r="R235" s="24" cm="1">
        <f t="array" ref="R235">_xlfn.IFS(H235=1,1,K235=1,1,L235=1,1,M235=1,1,N235=1,1,P235=1,1,TRUE,0)</f>
        <v>1</v>
      </c>
      <c r="S235" s="35">
        <f>IF(AND(G235=1,R235=1),0,R235)</f>
        <v>0</v>
      </c>
      <c r="T235" s="53" t="s">
        <v>12</v>
      </c>
      <c r="U235" s="34" cm="1">
        <f t="array" ref="U235">_xlfn.IFS(T235="UNLIKELY", 1, T235="POSSIBLE", 1, T235="LIKELY",1, T235="VERY_LIKELY", 1, TRUE, 0)</f>
        <v>1</v>
      </c>
      <c r="V235" s="24" cm="1">
        <f t="array" ref="V235">_xlfn.IFS(T235="POSSIBLE", 1, T235="LIKELY",1, T235="VERY_LIKELY", 1, TRUE, 0)</f>
        <v>1</v>
      </c>
      <c r="W235" s="24" cm="1">
        <f t="array" ref="W235">_xlfn.IFS(T235="LIKELY",1, T235="VERY_LIKELY", 1, TRUE, 0)</f>
        <v>1</v>
      </c>
      <c r="X235" s="35" cm="1">
        <f t="array" ref="X235">_xlfn.IFS(T235="VERY_LIKELY", 1, TRUE, 0)</f>
        <v>0</v>
      </c>
    </row>
    <row r="236" spans="1:24" ht="20" customHeight="1" x14ac:dyDescent="0.2">
      <c r="A236" s="22" t="s">
        <v>527</v>
      </c>
      <c r="B236" s="49" t="str">
        <f>SUBSTITUTE(A236,"/Users/timomiessen/Desktop/imagesdk/blackwomen1/","Image_")</f>
        <v>Image_BW_218.jpg</v>
      </c>
      <c r="C236" s="41" t="s">
        <v>390</v>
      </c>
      <c r="D236" s="23" t="s">
        <v>1516</v>
      </c>
      <c r="E236" s="24">
        <v>0</v>
      </c>
      <c r="F236" s="24">
        <v>0</v>
      </c>
      <c r="G236" s="24">
        <v>1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1</v>
      </c>
      <c r="P236" s="24">
        <v>0</v>
      </c>
      <c r="Q236" s="24">
        <v>0</v>
      </c>
      <c r="R236" s="24" cm="1">
        <f t="array" ref="R236">_xlfn.IFS(H236=1,1,K236=1,1,L236=1,1,M236=1,1,N236=1,1,P236=1,1,TRUE,0)</f>
        <v>0</v>
      </c>
      <c r="S236" s="35">
        <f>IF(AND(G236=1,R236=1),0,R236)</f>
        <v>0</v>
      </c>
      <c r="T236" s="53" t="s">
        <v>113</v>
      </c>
      <c r="U236" s="34" cm="1">
        <f t="array" ref="U236">_xlfn.IFS(T236="UNLIKELY", 1, T236="POSSIBLE", 1, T236="LIKELY",1, T236="VERY_LIKELY", 1, TRUE, 0)</f>
        <v>1</v>
      </c>
      <c r="V236" s="24" cm="1">
        <f t="array" ref="V236">_xlfn.IFS(T236="POSSIBLE", 1, T236="LIKELY",1, T236="VERY_LIKELY", 1, TRUE, 0)</f>
        <v>1</v>
      </c>
      <c r="W236" s="24" cm="1">
        <f t="array" ref="W236">_xlfn.IFS(T236="LIKELY",1, T236="VERY_LIKELY", 1, TRUE, 0)</f>
        <v>1</v>
      </c>
      <c r="X236" s="35" cm="1">
        <f t="array" ref="X236">_xlfn.IFS(T236="VERY_LIKELY", 1, TRUE, 0)</f>
        <v>1</v>
      </c>
    </row>
    <row r="237" spans="1:24" ht="20" customHeight="1" x14ac:dyDescent="0.2">
      <c r="A237" s="22" t="s">
        <v>528</v>
      </c>
      <c r="B237" s="49" t="str">
        <f>SUBSTITUTE(A237,"/Users/timomiessen/Desktop/imagesdk/blackwomen1/","Image_")</f>
        <v>Image_BW_219.jpg</v>
      </c>
      <c r="C237" s="41" t="s">
        <v>390</v>
      </c>
      <c r="D237" s="23" t="s">
        <v>1516</v>
      </c>
      <c r="E237" s="24">
        <v>0</v>
      </c>
      <c r="F237" s="24">
        <v>0</v>
      </c>
      <c r="G237" s="24">
        <v>1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1</v>
      </c>
      <c r="P237" s="24">
        <v>0</v>
      </c>
      <c r="Q237" s="24">
        <v>0</v>
      </c>
      <c r="R237" s="24" cm="1">
        <f t="array" ref="R237">_xlfn.IFS(H237=1,1,K237=1,1,L237=1,1,M237=1,1,N237=1,1,P237=1,1,TRUE,0)</f>
        <v>0</v>
      </c>
      <c r="S237" s="35">
        <f>IF(AND(G237=1,R237=1),0,R237)</f>
        <v>0</v>
      </c>
      <c r="T237" s="53" t="s">
        <v>12</v>
      </c>
      <c r="U237" s="34" cm="1">
        <f t="array" ref="U237">_xlfn.IFS(T237="UNLIKELY", 1, T237="POSSIBLE", 1, T237="LIKELY",1, T237="VERY_LIKELY", 1, TRUE, 0)</f>
        <v>1</v>
      </c>
      <c r="V237" s="24" cm="1">
        <f t="array" ref="V237">_xlfn.IFS(T237="POSSIBLE", 1, T237="LIKELY",1, T237="VERY_LIKELY", 1, TRUE, 0)</f>
        <v>1</v>
      </c>
      <c r="W237" s="24" cm="1">
        <f t="array" ref="W237">_xlfn.IFS(T237="LIKELY",1, T237="VERY_LIKELY", 1, TRUE, 0)</f>
        <v>1</v>
      </c>
      <c r="X237" s="35" cm="1">
        <f t="array" ref="X237">_xlfn.IFS(T237="VERY_LIKELY", 1, TRUE, 0)</f>
        <v>0</v>
      </c>
    </row>
    <row r="238" spans="1:24" ht="20" customHeight="1" x14ac:dyDescent="0.2">
      <c r="A238" s="22" t="s">
        <v>529</v>
      </c>
      <c r="B238" s="49" t="str">
        <f>SUBSTITUTE(A238,"/Users/timomiessen/Desktop/imagesdk/blackwomen1/","Image_")</f>
        <v>Image_BW_22.jpg</v>
      </c>
      <c r="C238" s="41" t="s">
        <v>390</v>
      </c>
      <c r="D238" s="23" t="s">
        <v>1516</v>
      </c>
      <c r="E238" s="24">
        <v>1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 cm="1">
        <f t="array" ref="R238">_xlfn.IFS(H238=1,1,K238=1,1,L238=1,1,M238=1,1,N238=1,1,P238=1,1,TRUE,0)</f>
        <v>0</v>
      </c>
      <c r="S238" s="35">
        <f>IF(AND(G238=1,R238=1),0,R238)</f>
        <v>0</v>
      </c>
      <c r="T238" s="53" t="s">
        <v>4</v>
      </c>
      <c r="U238" s="34" cm="1">
        <f t="array" ref="U238">_xlfn.IFS(T238="UNLIKELY", 1, T238="POSSIBLE", 1, T238="LIKELY",1, T238="VERY_LIKELY", 1, TRUE, 0)</f>
        <v>0</v>
      </c>
      <c r="V238" s="24" cm="1">
        <f t="array" ref="V238">_xlfn.IFS(T238="POSSIBLE", 1, T238="LIKELY",1, T238="VERY_LIKELY", 1, TRUE, 0)</f>
        <v>0</v>
      </c>
      <c r="W238" s="24" cm="1">
        <f t="array" ref="W238">_xlfn.IFS(T238="LIKELY",1, T238="VERY_LIKELY", 1, TRUE, 0)</f>
        <v>0</v>
      </c>
      <c r="X238" s="35" cm="1">
        <f t="array" ref="X238">_xlfn.IFS(T238="VERY_LIKELY", 1, TRUE, 0)</f>
        <v>0</v>
      </c>
    </row>
    <row r="239" spans="1:24" ht="20" customHeight="1" x14ac:dyDescent="0.2">
      <c r="A239" s="22" t="s">
        <v>530</v>
      </c>
      <c r="B239" s="49" t="str">
        <f>SUBSTITUTE(A239,"/Users/timomiessen/Desktop/imagesdk/blackwomen1/","Image_")</f>
        <v>Image_BW_220.jpg</v>
      </c>
      <c r="C239" s="41" t="s">
        <v>390</v>
      </c>
      <c r="D239" s="23" t="s">
        <v>1516</v>
      </c>
      <c r="E239" s="24">
        <v>0</v>
      </c>
      <c r="F239" s="24">
        <v>0</v>
      </c>
      <c r="G239" s="24">
        <v>1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1</v>
      </c>
      <c r="Q239" s="24">
        <v>0</v>
      </c>
      <c r="R239" s="24" cm="1">
        <f t="array" ref="R239">_xlfn.IFS(H239=1,1,K239=1,1,L239=1,1,M239=1,1,N239=1,1,P239=1,1,TRUE,0)</f>
        <v>1</v>
      </c>
      <c r="S239" s="35">
        <f>IF(AND(G239=1,R239=1),0,R239)</f>
        <v>0</v>
      </c>
      <c r="T239" s="53" t="s">
        <v>1</v>
      </c>
      <c r="U239" s="34" cm="1">
        <f t="array" ref="U239">_xlfn.IFS(T239="UNLIKELY", 1, T239="POSSIBLE", 1, T239="LIKELY",1, T239="VERY_LIKELY", 1, TRUE, 0)</f>
        <v>1</v>
      </c>
      <c r="V239" s="24" cm="1">
        <f t="array" ref="V239">_xlfn.IFS(T239="POSSIBLE", 1, T239="LIKELY",1, T239="VERY_LIKELY", 1, TRUE, 0)</f>
        <v>0</v>
      </c>
      <c r="W239" s="24" cm="1">
        <f t="array" ref="W239">_xlfn.IFS(T239="LIKELY",1, T239="VERY_LIKELY", 1, TRUE, 0)</f>
        <v>0</v>
      </c>
      <c r="X239" s="35" cm="1">
        <f t="array" ref="X239">_xlfn.IFS(T239="VERY_LIKELY", 1, TRUE, 0)</f>
        <v>0</v>
      </c>
    </row>
    <row r="240" spans="1:24" ht="20" customHeight="1" x14ac:dyDescent="0.2">
      <c r="A240" s="22" t="s">
        <v>531</v>
      </c>
      <c r="B240" s="49" t="str">
        <f>SUBSTITUTE(A240,"/Users/timomiessen/Desktop/imagesdk/blackwomen1/","Image_")</f>
        <v>Image_BW_221.jpg</v>
      </c>
      <c r="C240" s="41" t="s">
        <v>390</v>
      </c>
      <c r="D240" s="23" t="s">
        <v>1516</v>
      </c>
      <c r="E240" s="24">
        <v>0</v>
      </c>
      <c r="F240" s="24">
        <v>0</v>
      </c>
      <c r="G240" s="24">
        <v>1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1</v>
      </c>
      <c r="Q240" s="24">
        <v>0</v>
      </c>
      <c r="R240" s="24" cm="1">
        <f t="array" ref="R240">_xlfn.IFS(H240=1,1,K240=1,1,L240=1,1,M240=1,1,N240=1,1,P240=1,1,TRUE,0)</f>
        <v>1</v>
      </c>
      <c r="S240" s="35">
        <f>IF(AND(G240=1,R240=1),0,R240)</f>
        <v>0</v>
      </c>
      <c r="T240" s="53" t="s">
        <v>113</v>
      </c>
      <c r="U240" s="34" cm="1">
        <f t="array" ref="U240">_xlfn.IFS(T240="UNLIKELY", 1, T240="POSSIBLE", 1, T240="LIKELY",1, T240="VERY_LIKELY", 1, TRUE, 0)</f>
        <v>1</v>
      </c>
      <c r="V240" s="24" cm="1">
        <f t="array" ref="V240">_xlfn.IFS(T240="POSSIBLE", 1, T240="LIKELY",1, T240="VERY_LIKELY", 1, TRUE, 0)</f>
        <v>1</v>
      </c>
      <c r="W240" s="24" cm="1">
        <f t="array" ref="W240">_xlfn.IFS(T240="LIKELY",1, T240="VERY_LIKELY", 1, TRUE, 0)</f>
        <v>1</v>
      </c>
      <c r="X240" s="35" cm="1">
        <f t="array" ref="X240">_xlfn.IFS(T240="VERY_LIKELY", 1, TRUE, 0)</f>
        <v>1</v>
      </c>
    </row>
    <row r="241" spans="1:24" ht="20" customHeight="1" x14ac:dyDescent="0.2">
      <c r="A241" s="22" t="s">
        <v>532</v>
      </c>
      <c r="B241" s="49" t="str">
        <f>SUBSTITUTE(A241,"/Users/timomiessen/Desktop/imagesdk/blackwomen1/","Image_")</f>
        <v>Image_BW_222.jpg</v>
      </c>
      <c r="C241" s="41" t="s">
        <v>390</v>
      </c>
      <c r="D241" s="23" t="s">
        <v>1516</v>
      </c>
      <c r="E241" s="24">
        <v>0</v>
      </c>
      <c r="F241" s="24">
        <v>0</v>
      </c>
      <c r="G241" s="24">
        <v>1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1</v>
      </c>
      <c r="Q241" s="24">
        <v>0</v>
      </c>
      <c r="R241" s="24" cm="1">
        <f t="array" ref="R241">_xlfn.IFS(H241=1,1,K241=1,1,L241=1,1,M241=1,1,N241=1,1,P241=1,1,TRUE,0)</f>
        <v>1</v>
      </c>
      <c r="S241" s="35">
        <f>IF(AND(G241=1,R241=1),0,R241)</f>
        <v>0</v>
      </c>
      <c r="T241" s="53" t="s">
        <v>113</v>
      </c>
      <c r="U241" s="34" cm="1">
        <f t="array" ref="U241">_xlfn.IFS(T241="UNLIKELY", 1, T241="POSSIBLE", 1, T241="LIKELY",1, T241="VERY_LIKELY", 1, TRUE, 0)</f>
        <v>1</v>
      </c>
      <c r="V241" s="24" cm="1">
        <f t="array" ref="V241">_xlfn.IFS(T241="POSSIBLE", 1, T241="LIKELY",1, T241="VERY_LIKELY", 1, TRUE, 0)</f>
        <v>1</v>
      </c>
      <c r="W241" s="24" cm="1">
        <f t="array" ref="W241">_xlfn.IFS(T241="LIKELY",1, T241="VERY_LIKELY", 1, TRUE, 0)</f>
        <v>1</v>
      </c>
      <c r="X241" s="35" cm="1">
        <f t="array" ref="X241">_xlfn.IFS(T241="VERY_LIKELY", 1, TRUE, 0)</f>
        <v>1</v>
      </c>
    </row>
    <row r="242" spans="1:24" ht="20" customHeight="1" x14ac:dyDescent="0.2">
      <c r="A242" s="22" t="s">
        <v>533</v>
      </c>
      <c r="B242" s="49" t="str">
        <f>SUBSTITUTE(A242,"/Users/timomiessen/Desktop/imagesdk/blackwomen1/","Image_")</f>
        <v>Image_BW_223.jpg</v>
      </c>
      <c r="C242" s="41" t="s">
        <v>390</v>
      </c>
      <c r="D242" s="23" t="s">
        <v>1516</v>
      </c>
      <c r="E242" s="24">
        <v>0</v>
      </c>
      <c r="F242" s="24">
        <v>0</v>
      </c>
      <c r="G242" s="24">
        <v>1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1</v>
      </c>
      <c r="Q242" s="24">
        <v>0</v>
      </c>
      <c r="R242" s="24" cm="1">
        <f t="array" ref="R242">_xlfn.IFS(H242=1,1,K242=1,1,L242=1,1,M242=1,1,N242=1,1,P242=1,1,TRUE,0)</f>
        <v>1</v>
      </c>
      <c r="S242" s="35">
        <f>IF(AND(G242=1,R242=1),0,R242)</f>
        <v>0</v>
      </c>
      <c r="T242" s="53" t="s">
        <v>12</v>
      </c>
      <c r="U242" s="34" cm="1">
        <f t="array" ref="U242">_xlfn.IFS(T242="UNLIKELY", 1, T242="POSSIBLE", 1, T242="LIKELY",1, T242="VERY_LIKELY", 1, TRUE, 0)</f>
        <v>1</v>
      </c>
      <c r="V242" s="24" cm="1">
        <f t="array" ref="V242">_xlfn.IFS(T242="POSSIBLE", 1, T242="LIKELY",1, T242="VERY_LIKELY", 1, TRUE, 0)</f>
        <v>1</v>
      </c>
      <c r="W242" s="24" cm="1">
        <f t="array" ref="W242">_xlfn.IFS(T242="LIKELY",1, T242="VERY_LIKELY", 1, TRUE, 0)</f>
        <v>1</v>
      </c>
      <c r="X242" s="35" cm="1">
        <f t="array" ref="X242">_xlfn.IFS(T242="VERY_LIKELY", 1, TRUE, 0)</f>
        <v>0</v>
      </c>
    </row>
    <row r="243" spans="1:24" ht="20" customHeight="1" x14ac:dyDescent="0.2">
      <c r="A243" s="22" t="s">
        <v>534</v>
      </c>
      <c r="B243" s="49" t="str">
        <f>SUBSTITUTE(A243,"/Users/timomiessen/Desktop/imagesdk/blackwomen1/","Image_")</f>
        <v>Image_BW_224.jpg</v>
      </c>
      <c r="C243" s="41" t="s">
        <v>390</v>
      </c>
      <c r="D243" s="23" t="s">
        <v>1516</v>
      </c>
      <c r="E243" s="24">
        <v>0</v>
      </c>
      <c r="F243" s="24">
        <v>0</v>
      </c>
      <c r="G243" s="24">
        <v>1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1</v>
      </c>
      <c r="P243" s="24">
        <v>0</v>
      </c>
      <c r="Q243" s="24">
        <v>0</v>
      </c>
      <c r="R243" s="24" cm="1">
        <f t="array" ref="R243">_xlfn.IFS(H243=1,1,K243=1,1,L243=1,1,M243=1,1,N243=1,1,P243=1,1,TRUE,0)</f>
        <v>0</v>
      </c>
      <c r="S243" s="35">
        <f>IF(AND(G243=1,R243=1),0,R243)</f>
        <v>0</v>
      </c>
      <c r="T243" s="53" t="s">
        <v>1</v>
      </c>
      <c r="U243" s="34" cm="1">
        <f t="array" ref="U243">_xlfn.IFS(T243="UNLIKELY", 1, T243="POSSIBLE", 1, T243="LIKELY",1, T243="VERY_LIKELY", 1, TRUE, 0)</f>
        <v>1</v>
      </c>
      <c r="V243" s="24" cm="1">
        <f t="array" ref="V243">_xlfn.IFS(T243="POSSIBLE", 1, T243="LIKELY",1, T243="VERY_LIKELY", 1, TRUE, 0)</f>
        <v>0</v>
      </c>
      <c r="W243" s="24" cm="1">
        <f t="array" ref="W243">_xlfn.IFS(T243="LIKELY",1, T243="VERY_LIKELY", 1, TRUE, 0)</f>
        <v>0</v>
      </c>
      <c r="X243" s="35" cm="1">
        <f t="array" ref="X243">_xlfn.IFS(T243="VERY_LIKELY", 1, TRUE, 0)</f>
        <v>0</v>
      </c>
    </row>
    <row r="244" spans="1:24" ht="20" customHeight="1" x14ac:dyDescent="0.2">
      <c r="A244" s="22" t="s">
        <v>535</v>
      </c>
      <c r="B244" s="49" t="str">
        <f>SUBSTITUTE(A244,"/Users/timomiessen/Desktop/imagesdk/blackwomen1/","Image_")</f>
        <v>Image_BW_225.jpg</v>
      </c>
      <c r="C244" s="41" t="s">
        <v>390</v>
      </c>
      <c r="D244" s="23" t="s">
        <v>1516</v>
      </c>
      <c r="E244" s="24">
        <v>0</v>
      </c>
      <c r="F244" s="24">
        <v>0</v>
      </c>
      <c r="G244" s="24">
        <v>1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1</v>
      </c>
      <c r="P244" s="24">
        <v>0</v>
      </c>
      <c r="Q244" s="24">
        <v>0</v>
      </c>
      <c r="R244" s="24" cm="1">
        <f t="array" ref="R244">_xlfn.IFS(H244=1,1,K244=1,1,L244=1,1,M244=1,1,N244=1,1,P244=1,1,TRUE,0)</f>
        <v>0</v>
      </c>
      <c r="S244" s="35">
        <f>IF(AND(G244=1,R244=1),0,R244)</f>
        <v>0</v>
      </c>
      <c r="T244" s="53" t="s">
        <v>2</v>
      </c>
      <c r="U244" s="34" cm="1">
        <f t="array" ref="U244">_xlfn.IFS(T244="UNLIKELY", 1, T244="POSSIBLE", 1, T244="LIKELY",1, T244="VERY_LIKELY", 1, TRUE, 0)</f>
        <v>1</v>
      </c>
      <c r="V244" s="24" cm="1">
        <f t="array" ref="V244">_xlfn.IFS(T244="POSSIBLE", 1, T244="LIKELY",1, T244="VERY_LIKELY", 1, TRUE, 0)</f>
        <v>1</v>
      </c>
      <c r="W244" s="24" cm="1">
        <f t="array" ref="W244">_xlfn.IFS(T244="LIKELY",1, T244="VERY_LIKELY", 1, TRUE, 0)</f>
        <v>0</v>
      </c>
      <c r="X244" s="35" cm="1">
        <f t="array" ref="X244">_xlfn.IFS(T244="VERY_LIKELY", 1, TRUE, 0)</f>
        <v>0</v>
      </c>
    </row>
    <row r="245" spans="1:24" ht="20" customHeight="1" x14ac:dyDescent="0.2">
      <c r="A245" s="22" t="s">
        <v>536</v>
      </c>
      <c r="B245" s="49" t="str">
        <f>SUBSTITUTE(A245,"/Users/timomiessen/Desktop/imagesdk/blackwomen1/","Image_")</f>
        <v>Image_BW_226.jpg</v>
      </c>
      <c r="C245" s="41" t="s">
        <v>390</v>
      </c>
      <c r="D245" s="23" t="s">
        <v>1516</v>
      </c>
      <c r="E245" s="24">
        <v>0</v>
      </c>
      <c r="F245" s="24">
        <v>0</v>
      </c>
      <c r="G245" s="24">
        <v>1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 cm="1">
        <f t="array" ref="R245">_xlfn.IFS(H245=1,1,K245=1,1,L245=1,1,M245=1,1,N245=1,1,P245=1,1,TRUE,0)</f>
        <v>0</v>
      </c>
      <c r="S245" s="35">
        <f>IF(AND(G245=1,R245=1),0,R245)</f>
        <v>0</v>
      </c>
      <c r="T245" s="53" t="s">
        <v>12</v>
      </c>
      <c r="U245" s="34" cm="1">
        <f t="array" ref="U245">_xlfn.IFS(T245="UNLIKELY", 1, T245="POSSIBLE", 1, T245="LIKELY",1, T245="VERY_LIKELY", 1, TRUE, 0)</f>
        <v>1</v>
      </c>
      <c r="V245" s="24" cm="1">
        <f t="array" ref="V245">_xlfn.IFS(T245="POSSIBLE", 1, T245="LIKELY",1, T245="VERY_LIKELY", 1, TRUE, 0)</f>
        <v>1</v>
      </c>
      <c r="W245" s="24" cm="1">
        <f t="array" ref="W245">_xlfn.IFS(T245="LIKELY",1, T245="VERY_LIKELY", 1, TRUE, 0)</f>
        <v>1</v>
      </c>
      <c r="X245" s="35" cm="1">
        <f t="array" ref="X245">_xlfn.IFS(T245="VERY_LIKELY", 1, TRUE, 0)</f>
        <v>0</v>
      </c>
    </row>
    <row r="246" spans="1:24" ht="20" customHeight="1" x14ac:dyDescent="0.2">
      <c r="A246" s="22" t="s">
        <v>537</v>
      </c>
      <c r="B246" s="49" t="str">
        <f>SUBSTITUTE(A246,"/Users/timomiessen/Desktop/imagesdk/blackwomen1/","Image_")</f>
        <v>Image_BW_227.jpg</v>
      </c>
      <c r="C246" s="41" t="s">
        <v>390</v>
      </c>
      <c r="D246" s="23" t="s">
        <v>1516</v>
      </c>
      <c r="E246" s="24">
        <v>0</v>
      </c>
      <c r="F246" s="24">
        <v>0</v>
      </c>
      <c r="G246" s="24">
        <v>1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1</v>
      </c>
      <c r="P246" s="24">
        <v>1</v>
      </c>
      <c r="Q246" s="24">
        <v>0</v>
      </c>
      <c r="R246" s="24" cm="1">
        <f t="array" ref="R246">_xlfn.IFS(H246=1,1,K246=1,1,L246=1,1,M246=1,1,N246=1,1,P246=1,1,TRUE,0)</f>
        <v>1</v>
      </c>
      <c r="S246" s="35">
        <f>IF(AND(G246=1,R246=1),0,R246)</f>
        <v>0</v>
      </c>
      <c r="T246" s="53" t="s">
        <v>12</v>
      </c>
      <c r="U246" s="34" cm="1">
        <f t="array" ref="U246">_xlfn.IFS(T246="UNLIKELY", 1, T246="POSSIBLE", 1, T246="LIKELY",1, T246="VERY_LIKELY", 1, TRUE, 0)</f>
        <v>1</v>
      </c>
      <c r="V246" s="24" cm="1">
        <f t="array" ref="V246">_xlfn.IFS(T246="POSSIBLE", 1, T246="LIKELY",1, T246="VERY_LIKELY", 1, TRUE, 0)</f>
        <v>1</v>
      </c>
      <c r="W246" s="24" cm="1">
        <f t="array" ref="W246">_xlfn.IFS(T246="LIKELY",1, T246="VERY_LIKELY", 1, TRUE, 0)</f>
        <v>1</v>
      </c>
      <c r="X246" s="35" cm="1">
        <f t="array" ref="X246">_xlfn.IFS(T246="VERY_LIKELY", 1, TRUE, 0)</f>
        <v>0</v>
      </c>
    </row>
    <row r="247" spans="1:24" ht="20" customHeight="1" x14ac:dyDescent="0.2">
      <c r="A247" s="22" t="s">
        <v>538</v>
      </c>
      <c r="B247" s="49" t="str">
        <f>SUBSTITUTE(A247,"/Users/timomiessen/Desktop/imagesdk/blackwomen1/","Image_")</f>
        <v>Image_BW_228.jpg</v>
      </c>
      <c r="C247" s="41" t="s">
        <v>390</v>
      </c>
      <c r="D247" s="23" t="s">
        <v>1516</v>
      </c>
      <c r="E247" s="24">
        <v>0</v>
      </c>
      <c r="F247" s="24">
        <v>0</v>
      </c>
      <c r="G247" s="24">
        <v>1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1</v>
      </c>
      <c r="P247" s="24">
        <v>0</v>
      </c>
      <c r="Q247" s="24">
        <v>0</v>
      </c>
      <c r="R247" s="24" cm="1">
        <f t="array" ref="R247">_xlfn.IFS(H247=1,1,K247=1,1,L247=1,1,M247=1,1,N247=1,1,P247=1,1,TRUE,0)</f>
        <v>0</v>
      </c>
      <c r="S247" s="35">
        <f>IF(AND(G247=1,R247=1),0,R247)</f>
        <v>0</v>
      </c>
      <c r="T247" s="53" t="s">
        <v>2</v>
      </c>
      <c r="U247" s="34" cm="1">
        <f t="array" ref="U247">_xlfn.IFS(T247="UNLIKELY", 1, T247="POSSIBLE", 1, T247="LIKELY",1, T247="VERY_LIKELY", 1, TRUE, 0)</f>
        <v>1</v>
      </c>
      <c r="V247" s="24" cm="1">
        <f t="array" ref="V247">_xlfn.IFS(T247="POSSIBLE", 1, T247="LIKELY",1, T247="VERY_LIKELY", 1, TRUE, 0)</f>
        <v>1</v>
      </c>
      <c r="W247" s="24" cm="1">
        <f t="array" ref="W247">_xlfn.IFS(T247="LIKELY",1, T247="VERY_LIKELY", 1, TRUE, 0)</f>
        <v>0</v>
      </c>
      <c r="X247" s="35" cm="1">
        <f t="array" ref="X247">_xlfn.IFS(T247="VERY_LIKELY", 1, TRUE, 0)</f>
        <v>0</v>
      </c>
    </row>
    <row r="248" spans="1:24" ht="20" customHeight="1" x14ac:dyDescent="0.2">
      <c r="A248" s="22" t="s">
        <v>539</v>
      </c>
      <c r="B248" s="49" t="str">
        <f>SUBSTITUTE(A248,"/Users/timomiessen/Desktop/imagesdk/blackwomen1/","Image_")</f>
        <v>Image_BW_229.jpg</v>
      </c>
      <c r="C248" s="41" t="s">
        <v>390</v>
      </c>
      <c r="D248" s="23" t="s">
        <v>1516</v>
      </c>
      <c r="E248" s="24">
        <v>0</v>
      </c>
      <c r="F248" s="24">
        <v>0</v>
      </c>
      <c r="G248" s="24">
        <v>1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1</v>
      </c>
      <c r="P248" s="24">
        <v>0</v>
      </c>
      <c r="Q248" s="24">
        <v>0</v>
      </c>
      <c r="R248" s="24" cm="1">
        <f t="array" ref="R248">_xlfn.IFS(H248=1,1,K248=1,1,L248=1,1,M248=1,1,N248=1,1,P248=1,1,TRUE,0)</f>
        <v>0</v>
      </c>
      <c r="S248" s="35">
        <f>IF(AND(G248=1,R248=1),0,R248)</f>
        <v>0</v>
      </c>
      <c r="T248" s="53" t="s">
        <v>12</v>
      </c>
      <c r="U248" s="34" cm="1">
        <f t="array" ref="U248">_xlfn.IFS(T248="UNLIKELY", 1, T248="POSSIBLE", 1, T248="LIKELY",1, T248="VERY_LIKELY", 1, TRUE, 0)</f>
        <v>1</v>
      </c>
      <c r="V248" s="24" cm="1">
        <f t="array" ref="V248">_xlfn.IFS(T248="POSSIBLE", 1, T248="LIKELY",1, T248="VERY_LIKELY", 1, TRUE, 0)</f>
        <v>1</v>
      </c>
      <c r="W248" s="24" cm="1">
        <f t="array" ref="W248">_xlfn.IFS(T248="LIKELY",1, T248="VERY_LIKELY", 1, TRUE, 0)</f>
        <v>1</v>
      </c>
      <c r="X248" s="35" cm="1">
        <f t="array" ref="X248">_xlfn.IFS(T248="VERY_LIKELY", 1, TRUE, 0)</f>
        <v>0</v>
      </c>
    </row>
    <row r="249" spans="1:24" ht="20" customHeight="1" x14ac:dyDescent="0.2">
      <c r="A249" s="22" t="s">
        <v>540</v>
      </c>
      <c r="B249" s="49" t="str">
        <f>SUBSTITUTE(A249,"/Users/timomiessen/Desktop/imagesdk/blackwomen1/","Image_")</f>
        <v>Image_BW_23.jpg</v>
      </c>
      <c r="C249" s="41" t="s">
        <v>390</v>
      </c>
      <c r="D249" s="23" t="s">
        <v>1516</v>
      </c>
      <c r="E249" s="24">
        <v>1</v>
      </c>
      <c r="F249" s="24">
        <v>0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 cm="1">
        <f t="array" ref="R249">_xlfn.IFS(H249=1,1,K249=1,1,L249=1,1,M249=1,1,N249=1,1,P249=1,1,TRUE,0)</f>
        <v>0</v>
      </c>
      <c r="S249" s="35">
        <f>IF(AND(G249=1,R249=1),0,R249)</f>
        <v>0</v>
      </c>
      <c r="T249" s="53" t="s">
        <v>1</v>
      </c>
      <c r="U249" s="34" cm="1">
        <f t="array" ref="U249">_xlfn.IFS(T249="UNLIKELY", 1, T249="POSSIBLE", 1, T249="LIKELY",1, T249="VERY_LIKELY", 1, TRUE, 0)</f>
        <v>1</v>
      </c>
      <c r="V249" s="24" cm="1">
        <f t="array" ref="V249">_xlfn.IFS(T249="POSSIBLE", 1, T249="LIKELY",1, T249="VERY_LIKELY", 1, TRUE, 0)</f>
        <v>0</v>
      </c>
      <c r="W249" s="24" cm="1">
        <f t="array" ref="W249">_xlfn.IFS(T249="LIKELY",1, T249="VERY_LIKELY", 1, TRUE, 0)</f>
        <v>0</v>
      </c>
      <c r="X249" s="35" cm="1">
        <f t="array" ref="X249">_xlfn.IFS(T249="VERY_LIKELY", 1, TRUE, 0)</f>
        <v>0</v>
      </c>
    </row>
    <row r="250" spans="1:24" ht="20" customHeight="1" x14ac:dyDescent="0.2">
      <c r="A250" s="22" t="s">
        <v>541</v>
      </c>
      <c r="B250" s="49" t="str">
        <f>SUBSTITUTE(A250,"/Users/timomiessen/Desktop/imagesdk/blackwomen1/","Image_")</f>
        <v>Image_BW_230.jpg</v>
      </c>
      <c r="C250" s="41" t="s">
        <v>390</v>
      </c>
      <c r="D250" s="23" t="s">
        <v>1516</v>
      </c>
      <c r="E250" s="24">
        <v>0</v>
      </c>
      <c r="F250" s="24">
        <v>0</v>
      </c>
      <c r="G250" s="24">
        <v>1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 cm="1">
        <f t="array" ref="R250">_xlfn.IFS(H250=1,1,K250=1,1,L250=1,1,M250=1,1,N250=1,1,P250=1,1,TRUE,0)</f>
        <v>0</v>
      </c>
      <c r="S250" s="35">
        <f>IF(AND(G250=1,R250=1),0,R250)</f>
        <v>0</v>
      </c>
      <c r="T250" s="53" t="s">
        <v>4</v>
      </c>
      <c r="U250" s="34" cm="1">
        <f t="array" ref="U250">_xlfn.IFS(T250="UNLIKELY", 1, T250="POSSIBLE", 1, T250="LIKELY",1, T250="VERY_LIKELY", 1, TRUE, 0)</f>
        <v>0</v>
      </c>
      <c r="V250" s="24" cm="1">
        <f t="array" ref="V250">_xlfn.IFS(T250="POSSIBLE", 1, T250="LIKELY",1, T250="VERY_LIKELY", 1, TRUE, 0)</f>
        <v>0</v>
      </c>
      <c r="W250" s="24" cm="1">
        <f t="array" ref="W250">_xlfn.IFS(T250="LIKELY",1, T250="VERY_LIKELY", 1, TRUE, 0)</f>
        <v>0</v>
      </c>
      <c r="X250" s="35" cm="1">
        <f t="array" ref="X250">_xlfn.IFS(T250="VERY_LIKELY", 1, TRUE, 0)</f>
        <v>0</v>
      </c>
    </row>
    <row r="251" spans="1:24" ht="20" customHeight="1" x14ac:dyDescent="0.2">
      <c r="A251" s="22" t="s">
        <v>542</v>
      </c>
      <c r="B251" s="49" t="str">
        <f>SUBSTITUTE(A251,"/Users/timomiessen/Desktop/imagesdk/blackwomen1/","Image_")</f>
        <v>Image_BW_231.jpg</v>
      </c>
      <c r="C251" s="41" t="s">
        <v>390</v>
      </c>
      <c r="D251" s="23" t="s">
        <v>1516</v>
      </c>
      <c r="E251" s="24">
        <v>0</v>
      </c>
      <c r="F251" s="24">
        <v>0</v>
      </c>
      <c r="G251" s="24">
        <v>1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1</v>
      </c>
      <c r="P251" s="24">
        <v>0</v>
      </c>
      <c r="Q251" s="24">
        <v>0</v>
      </c>
      <c r="R251" s="24" cm="1">
        <f t="array" ref="R251">_xlfn.IFS(H251=1,1,K251=1,1,L251=1,1,M251=1,1,N251=1,1,P251=1,1,TRUE,0)</f>
        <v>0</v>
      </c>
      <c r="S251" s="35">
        <f>IF(AND(G251=1,R251=1),0,R251)</f>
        <v>0</v>
      </c>
      <c r="T251" s="53" t="s">
        <v>12</v>
      </c>
      <c r="U251" s="34" cm="1">
        <f t="array" ref="U251">_xlfn.IFS(T251="UNLIKELY", 1, T251="POSSIBLE", 1, T251="LIKELY",1, T251="VERY_LIKELY", 1, TRUE, 0)</f>
        <v>1</v>
      </c>
      <c r="V251" s="24" cm="1">
        <f t="array" ref="V251">_xlfn.IFS(T251="POSSIBLE", 1, T251="LIKELY",1, T251="VERY_LIKELY", 1, TRUE, 0)</f>
        <v>1</v>
      </c>
      <c r="W251" s="24" cm="1">
        <f t="array" ref="W251">_xlfn.IFS(T251="LIKELY",1, T251="VERY_LIKELY", 1, TRUE, 0)</f>
        <v>1</v>
      </c>
      <c r="X251" s="35" cm="1">
        <f t="array" ref="X251">_xlfn.IFS(T251="VERY_LIKELY", 1, TRUE, 0)</f>
        <v>0</v>
      </c>
    </row>
    <row r="252" spans="1:24" ht="20" customHeight="1" x14ac:dyDescent="0.2">
      <c r="A252" s="22" t="s">
        <v>543</v>
      </c>
      <c r="B252" s="49" t="str">
        <f>SUBSTITUTE(A252,"/Users/timomiessen/Desktop/imagesdk/blackwomen1/","Image_")</f>
        <v>Image_BW_232.jpg</v>
      </c>
      <c r="C252" s="41" t="s">
        <v>390</v>
      </c>
      <c r="D252" s="23" t="s">
        <v>1516</v>
      </c>
      <c r="E252" s="24">
        <v>0</v>
      </c>
      <c r="F252" s="24">
        <v>0</v>
      </c>
      <c r="G252" s="24">
        <v>1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1</v>
      </c>
      <c r="P252" s="24">
        <v>0</v>
      </c>
      <c r="Q252" s="24">
        <v>0</v>
      </c>
      <c r="R252" s="24" cm="1">
        <f t="array" ref="R252">_xlfn.IFS(H252=1,1,K252=1,1,L252=1,1,M252=1,1,N252=1,1,P252=1,1,TRUE,0)</f>
        <v>0</v>
      </c>
      <c r="S252" s="35">
        <f>IF(AND(G252=1,R252=1),0,R252)</f>
        <v>0</v>
      </c>
      <c r="T252" s="53" t="s">
        <v>12</v>
      </c>
      <c r="U252" s="34" cm="1">
        <f t="array" ref="U252">_xlfn.IFS(T252="UNLIKELY", 1, T252="POSSIBLE", 1, T252="LIKELY",1, T252="VERY_LIKELY", 1, TRUE, 0)</f>
        <v>1</v>
      </c>
      <c r="V252" s="24" cm="1">
        <f t="array" ref="V252">_xlfn.IFS(T252="POSSIBLE", 1, T252="LIKELY",1, T252="VERY_LIKELY", 1, TRUE, 0)</f>
        <v>1</v>
      </c>
      <c r="W252" s="24" cm="1">
        <f t="array" ref="W252">_xlfn.IFS(T252="LIKELY",1, T252="VERY_LIKELY", 1, TRUE, 0)</f>
        <v>1</v>
      </c>
      <c r="X252" s="35" cm="1">
        <f t="array" ref="X252">_xlfn.IFS(T252="VERY_LIKELY", 1, TRUE, 0)</f>
        <v>0</v>
      </c>
    </row>
    <row r="253" spans="1:24" ht="20" customHeight="1" x14ac:dyDescent="0.2">
      <c r="A253" s="22" t="s">
        <v>544</v>
      </c>
      <c r="B253" s="49" t="str">
        <f>SUBSTITUTE(A253,"/Users/timomiessen/Desktop/imagesdk/blackwomen1/","Image_")</f>
        <v>Image_BW_233.jpg</v>
      </c>
      <c r="C253" s="41" t="s">
        <v>390</v>
      </c>
      <c r="D253" s="23" t="s">
        <v>1516</v>
      </c>
      <c r="E253" s="24">
        <v>0</v>
      </c>
      <c r="F253" s="24">
        <v>0</v>
      </c>
      <c r="G253" s="24">
        <v>1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1</v>
      </c>
      <c r="P253" s="24">
        <v>0</v>
      </c>
      <c r="Q253" s="24">
        <v>0</v>
      </c>
      <c r="R253" s="24" cm="1">
        <f t="array" ref="R253">_xlfn.IFS(H253=1,1,K253=1,1,L253=1,1,M253=1,1,N253=1,1,P253=1,1,TRUE,0)</f>
        <v>0</v>
      </c>
      <c r="S253" s="35">
        <f>IF(AND(G253=1,R253=1),0,R253)</f>
        <v>0</v>
      </c>
      <c r="T253" s="53" t="s">
        <v>2</v>
      </c>
      <c r="U253" s="34" cm="1">
        <f t="array" ref="U253">_xlfn.IFS(T253="UNLIKELY", 1, T253="POSSIBLE", 1, T253="LIKELY",1, T253="VERY_LIKELY", 1, TRUE, 0)</f>
        <v>1</v>
      </c>
      <c r="V253" s="24" cm="1">
        <f t="array" ref="V253">_xlfn.IFS(T253="POSSIBLE", 1, T253="LIKELY",1, T253="VERY_LIKELY", 1, TRUE, 0)</f>
        <v>1</v>
      </c>
      <c r="W253" s="24" cm="1">
        <f t="array" ref="W253">_xlfn.IFS(T253="LIKELY",1, T253="VERY_LIKELY", 1, TRUE, 0)</f>
        <v>0</v>
      </c>
      <c r="X253" s="35" cm="1">
        <f t="array" ref="X253">_xlfn.IFS(T253="VERY_LIKELY", 1, TRUE, 0)</f>
        <v>0</v>
      </c>
    </row>
    <row r="254" spans="1:24" ht="20" customHeight="1" x14ac:dyDescent="0.2">
      <c r="A254" s="22" t="s">
        <v>545</v>
      </c>
      <c r="B254" s="49" t="str">
        <f>SUBSTITUTE(A254,"/Users/timomiessen/Desktop/imagesdk/blackwomen1/","Image_")</f>
        <v>Image_BW_234.jpg</v>
      </c>
      <c r="C254" s="41" t="s">
        <v>390</v>
      </c>
      <c r="D254" s="23" t="s">
        <v>1516</v>
      </c>
      <c r="E254" s="24">
        <v>0</v>
      </c>
      <c r="F254" s="24">
        <v>0</v>
      </c>
      <c r="G254" s="24">
        <v>1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 cm="1">
        <f t="array" ref="R254">_xlfn.IFS(H254=1,1,K254=1,1,L254=1,1,M254=1,1,N254=1,1,P254=1,1,TRUE,0)</f>
        <v>0</v>
      </c>
      <c r="S254" s="35">
        <f>IF(AND(G254=1,R254=1),0,R254)</f>
        <v>0</v>
      </c>
      <c r="T254" s="53" t="s">
        <v>4</v>
      </c>
      <c r="U254" s="34" cm="1">
        <f t="array" ref="U254">_xlfn.IFS(T254="UNLIKELY", 1, T254="POSSIBLE", 1, T254="LIKELY",1, T254="VERY_LIKELY", 1, TRUE, 0)</f>
        <v>0</v>
      </c>
      <c r="V254" s="24" cm="1">
        <f t="array" ref="V254">_xlfn.IFS(T254="POSSIBLE", 1, T254="LIKELY",1, T254="VERY_LIKELY", 1, TRUE, 0)</f>
        <v>0</v>
      </c>
      <c r="W254" s="24" cm="1">
        <f t="array" ref="W254">_xlfn.IFS(T254="LIKELY",1, T254="VERY_LIKELY", 1, TRUE, 0)</f>
        <v>0</v>
      </c>
      <c r="X254" s="35" cm="1">
        <f t="array" ref="X254">_xlfn.IFS(T254="VERY_LIKELY", 1, TRUE, 0)</f>
        <v>0</v>
      </c>
    </row>
    <row r="255" spans="1:24" ht="20" customHeight="1" x14ac:dyDescent="0.2">
      <c r="A255" s="22" t="s">
        <v>546</v>
      </c>
      <c r="B255" s="49" t="str">
        <f>SUBSTITUTE(A255,"/Users/timomiessen/Desktop/imagesdk/blackwomen1/","Image_")</f>
        <v>Image_BW_235.jpg</v>
      </c>
      <c r="C255" s="41" t="s">
        <v>390</v>
      </c>
      <c r="D255" s="23" t="s">
        <v>1516</v>
      </c>
      <c r="E255" s="24">
        <v>0</v>
      </c>
      <c r="F255" s="24">
        <v>0</v>
      </c>
      <c r="G255" s="24">
        <v>1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1</v>
      </c>
      <c r="P255" s="24">
        <v>1</v>
      </c>
      <c r="Q255" s="24">
        <v>0</v>
      </c>
      <c r="R255" s="24" cm="1">
        <f t="array" ref="R255">_xlfn.IFS(H255=1,1,K255=1,1,L255=1,1,M255=1,1,N255=1,1,P255=1,1,TRUE,0)</f>
        <v>1</v>
      </c>
      <c r="S255" s="35">
        <f>IF(AND(G255=1,R255=1),0,R255)</f>
        <v>0</v>
      </c>
      <c r="T255" s="53" t="s">
        <v>12</v>
      </c>
      <c r="U255" s="34" cm="1">
        <f t="array" ref="U255">_xlfn.IFS(T255="UNLIKELY", 1, T255="POSSIBLE", 1, T255="LIKELY",1, T255="VERY_LIKELY", 1, TRUE, 0)</f>
        <v>1</v>
      </c>
      <c r="V255" s="24" cm="1">
        <f t="array" ref="V255">_xlfn.IFS(T255="POSSIBLE", 1, T255="LIKELY",1, T255="VERY_LIKELY", 1, TRUE, 0)</f>
        <v>1</v>
      </c>
      <c r="W255" s="24" cm="1">
        <f t="array" ref="W255">_xlfn.IFS(T255="LIKELY",1, T255="VERY_LIKELY", 1, TRUE, 0)</f>
        <v>1</v>
      </c>
      <c r="X255" s="35" cm="1">
        <f t="array" ref="X255">_xlfn.IFS(T255="VERY_LIKELY", 1, TRUE, 0)</f>
        <v>0</v>
      </c>
    </row>
    <row r="256" spans="1:24" ht="20" customHeight="1" x14ac:dyDescent="0.2">
      <c r="A256" s="22" t="s">
        <v>547</v>
      </c>
      <c r="B256" s="49" t="str">
        <f>SUBSTITUTE(A256,"/Users/timomiessen/Desktop/imagesdk/blackwomen1/","Image_")</f>
        <v>Image_BW_236.jpg</v>
      </c>
      <c r="C256" s="41" t="s">
        <v>390</v>
      </c>
      <c r="D256" s="23" t="s">
        <v>1516</v>
      </c>
      <c r="E256" s="24">
        <v>0</v>
      </c>
      <c r="F256" s="24">
        <v>0</v>
      </c>
      <c r="G256" s="24">
        <v>1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1</v>
      </c>
      <c r="P256" s="24">
        <v>0</v>
      </c>
      <c r="Q256" s="24">
        <v>0</v>
      </c>
      <c r="R256" s="24" cm="1">
        <f t="array" ref="R256">_xlfn.IFS(H256=1,1,K256=1,1,L256=1,1,M256=1,1,N256=1,1,P256=1,1,TRUE,0)</f>
        <v>0</v>
      </c>
      <c r="S256" s="35">
        <f>IF(AND(G256=1,R256=1),0,R256)</f>
        <v>0</v>
      </c>
      <c r="T256" s="53" t="s">
        <v>113</v>
      </c>
      <c r="U256" s="34" cm="1">
        <f t="array" ref="U256">_xlfn.IFS(T256="UNLIKELY", 1, T256="POSSIBLE", 1, T256="LIKELY",1, T256="VERY_LIKELY", 1, TRUE, 0)</f>
        <v>1</v>
      </c>
      <c r="V256" s="24" cm="1">
        <f t="array" ref="V256">_xlfn.IFS(T256="POSSIBLE", 1, T256="LIKELY",1, T256="VERY_LIKELY", 1, TRUE, 0)</f>
        <v>1</v>
      </c>
      <c r="W256" s="24" cm="1">
        <f t="array" ref="W256">_xlfn.IFS(T256="LIKELY",1, T256="VERY_LIKELY", 1, TRUE, 0)</f>
        <v>1</v>
      </c>
      <c r="X256" s="35" cm="1">
        <f t="array" ref="X256">_xlfn.IFS(T256="VERY_LIKELY", 1, TRUE, 0)</f>
        <v>1</v>
      </c>
    </row>
    <row r="257" spans="1:24" ht="20" customHeight="1" x14ac:dyDescent="0.2">
      <c r="A257" s="22" t="s">
        <v>548</v>
      </c>
      <c r="B257" s="49" t="str">
        <f>SUBSTITUTE(A257,"/Users/timomiessen/Desktop/imagesdk/blackwomen1/","Image_")</f>
        <v>Image_BW_237.jpg</v>
      </c>
      <c r="C257" s="41" t="s">
        <v>390</v>
      </c>
      <c r="D257" s="23" t="s">
        <v>1516</v>
      </c>
      <c r="E257" s="24">
        <v>0</v>
      </c>
      <c r="F257" s="24">
        <v>0</v>
      </c>
      <c r="G257" s="24">
        <v>1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1</v>
      </c>
      <c r="R257" s="24" cm="1">
        <f t="array" ref="R257">_xlfn.IFS(H257=1,1,K257=1,1,L257=1,1,M257=1,1,N257=1,1,P257=1,1,TRUE,0)</f>
        <v>0</v>
      </c>
      <c r="S257" s="35">
        <f>IF(AND(G257=1,R257=1),0,R257)</f>
        <v>0</v>
      </c>
      <c r="T257" s="53" t="s">
        <v>4</v>
      </c>
      <c r="U257" s="34" cm="1">
        <f t="array" ref="U257">_xlfn.IFS(T257="UNLIKELY", 1, T257="POSSIBLE", 1, T257="LIKELY",1, T257="VERY_LIKELY", 1, TRUE, 0)</f>
        <v>0</v>
      </c>
      <c r="V257" s="24" cm="1">
        <f t="array" ref="V257">_xlfn.IFS(T257="POSSIBLE", 1, T257="LIKELY",1, T257="VERY_LIKELY", 1, TRUE, 0)</f>
        <v>0</v>
      </c>
      <c r="W257" s="24" cm="1">
        <f t="array" ref="W257">_xlfn.IFS(T257="LIKELY",1, T257="VERY_LIKELY", 1, TRUE, 0)</f>
        <v>0</v>
      </c>
      <c r="X257" s="35" cm="1">
        <f t="array" ref="X257">_xlfn.IFS(T257="VERY_LIKELY", 1, TRUE, 0)</f>
        <v>0</v>
      </c>
    </row>
    <row r="258" spans="1:24" ht="20" customHeight="1" x14ac:dyDescent="0.2">
      <c r="A258" s="22" t="s">
        <v>549</v>
      </c>
      <c r="B258" s="49" t="str">
        <f>SUBSTITUTE(A258,"/Users/timomiessen/Desktop/imagesdk/blackwomen1/","Image_")</f>
        <v>Image_BW_238.jpg</v>
      </c>
      <c r="C258" s="41" t="s">
        <v>390</v>
      </c>
      <c r="D258" s="23" t="s">
        <v>1516</v>
      </c>
      <c r="E258" s="24">
        <v>0</v>
      </c>
      <c r="F258" s="24">
        <v>0</v>
      </c>
      <c r="G258" s="24">
        <v>1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 cm="1">
        <f t="array" ref="R258">_xlfn.IFS(H258=1,1,K258=1,1,L258=1,1,M258=1,1,N258=1,1,P258=1,1,TRUE,0)</f>
        <v>0</v>
      </c>
      <c r="S258" s="35">
        <f>IF(AND(G258=1,R258=1),0,R258)</f>
        <v>0</v>
      </c>
      <c r="T258" s="53" t="s">
        <v>1</v>
      </c>
      <c r="U258" s="34" cm="1">
        <f t="array" ref="U258">_xlfn.IFS(T258="UNLIKELY", 1, T258="POSSIBLE", 1, T258="LIKELY",1, T258="VERY_LIKELY", 1, TRUE, 0)</f>
        <v>1</v>
      </c>
      <c r="V258" s="24" cm="1">
        <f t="array" ref="V258">_xlfn.IFS(T258="POSSIBLE", 1, T258="LIKELY",1, T258="VERY_LIKELY", 1, TRUE, 0)</f>
        <v>0</v>
      </c>
      <c r="W258" s="24" cm="1">
        <f t="array" ref="W258">_xlfn.IFS(T258="LIKELY",1, T258="VERY_LIKELY", 1, TRUE, 0)</f>
        <v>0</v>
      </c>
      <c r="X258" s="35" cm="1">
        <f t="array" ref="X258">_xlfn.IFS(T258="VERY_LIKELY", 1, TRUE, 0)</f>
        <v>0</v>
      </c>
    </row>
    <row r="259" spans="1:24" ht="20" customHeight="1" x14ac:dyDescent="0.2">
      <c r="A259" s="22" t="s">
        <v>550</v>
      </c>
      <c r="B259" s="49" t="str">
        <f>SUBSTITUTE(A259,"/Users/timomiessen/Desktop/imagesdk/blackwomen1/","Image_")</f>
        <v>Image_BW_239.jpg</v>
      </c>
      <c r="C259" s="41" t="s">
        <v>390</v>
      </c>
      <c r="D259" s="23" t="s">
        <v>1516</v>
      </c>
      <c r="E259" s="24">
        <v>0</v>
      </c>
      <c r="F259" s="24">
        <v>0</v>
      </c>
      <c r="G259" s="24">
        <v>1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1</v>
      </c>
      <c r="P259" s="24">
        <v>1</v>
      </c>
      <c r="Q259" s="24">
        <v>0</v>
      </c>
      <c r="R259" s="24" cm="1">
        <f t="array" ref="R259">_xlfn.IFS(H259=1,1,K259=1,1,L259=1,1,M259=1,1,N259=1,1,P259=1,1,TRUE,0)</f>
        <v>1</v>
      </c>
      <c r="S259" s="35">
        <f>IF(AND(G259=1,R259=1),0,R259)</f>
        <v>0</v>
      </c>
      <c r="T259" s="53" t="s">
        <v>113</v>
      </c>
      <c r="U259" s="34" cm="1">
        <f t="array" ref="U259">_xlfn.IFS(T259="UNLIKELY", 1, T259="POSSIBLE", 1, T259="LIKELY",1, T259="VERY_LIKELY", 1, TRUE, 0)</f>
        <v>1</v>
      </c>
      <c r="V259" s="24" cm="1">
        <f t="array" ref="V259">_xlfn.IFS(T259="POSSIBLE", 1, T259="LIKELY",1, T259="VERY_LIKELY", 1, TRUE, 0)</f>
        <v>1</v>
      </c>
      <c r="W259" s="24" cm="1">
        <f t="array" ref="W259">_xlfn.IFS(T259="LIKELY",1, T259="VERY_LIKELY", 1, TRUE, 0)</f>
        <v>1</v>
      </c>
      <c r="X259" s="35" cm="1">
        <f t="array" ref="X259">_xlfn.IFS(T259="VERY_LIKELY", 1, TRUE, 0)</f>
        <v>1</v>
      </c>
    </row>
    <row r="260" spans="1:24" ht="20" customHeight="1" x14ac:dyDescent="0.2">
      <c r="A260" s="22" t="s">
        <v>551</v>
      </c>
      <c r="B260" s="49" t="str">
        <f>SUBSTITUTE(A260,"/Users/timomiessen/Desktop/imagesdk/blackwomen1/","Image_")</f>
        <v>Image_BW_24.jpg</v>
      </c>
      <c r="C260" s="41" t="s">
        <v>390</v>
      </c>
      <c r="D260" s="23" t="s">
        <v>1516</v>
      </c>
      <c r="E260" s="24">
        <v>1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 cm="1">
        <f t="array" ref="R260">_xlfn.IFS(H260=1,1,K260=1,1,L260=1,1,M260=1,1,N260=1,1,P260=1,1,TRUE,0)</f>
        <v>0</v>
      </c>
      <c r="S260" s="35">
        <f>IF(AND(G260=1,R260=1),0,R260)</f>
        <v>0</v>
      </c>
      <c r="T260" s="53" t="s">
        <v>113</v>
      </c>
      <c r="U260" s="34" cm="1">
        <f t="array" ref="U260">_xlfn.IFS(T260="UNLIKELY", 1, T260="POSSIBLE", 1, T260="LIKELY",1, T260="VERY_LIKELY", 1, TRUE, 0)</f>
        <v>1</v>
      </c>
      <c r="V260" s="24" cm="1">
        <f t="array" ref="V260">_xlfn.IFS(T260="POSSIBLE", 1, T260="LIKELY",1, T260="VERY_LIKELY", 1, TRUE, 0)</f>
        <v>1</v>
      </c>
      <c r="W260" s="24" cm="1">
        <f t="array" ref="W260">_xlfn.IFS(T260="LIKELY",1, T260="VERY_LIKELY", 1, TRUE, 0)</f>
        <v>1</v>
      </c>
      <c r="X260" s="35" cm="1">
        <f t="array" ref="X260">_xlfn.IFS(T260="VERY_LIKELY", 1, TRUE, 0)</f>
        <v>1</v>
      </c>
    </row>
    <row r="261" spans="1:24" ht="20" customHeight="1" x14ac:dyDescent="0.2">
      <c r="A261" s="22" t="s">
        <v>552</v>
      </c>
      <c r="B261" s="49" t="str">
        <f>SUBSTITUTE(A261,"/Users/timomiessen/Desktop/imagesdk/blackwomen1/","Image_")</f>
        <v>Image_BW_240.jpg</v>
      </c>
      <c r="C261" s="41" t="s">
        <v>390</v>
      </c>
      <c r="D261" s="23" t="s">
        <v>1516</v>
      </c>
      <c r="E261" s="24">
        <v>0</v>
      </c>
      <c r="F261" s="24">
        <v>0</v>
      </c>
      <c r="G261" s="24">
        <v>1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1</v>
      </c>
      <c r="P261" s="24">
        <v>0</v>
      </c>
      <c r="Q261" s="24">
        <v>0</v>
      </c>
      <c r="R261" s="24" cm="1">
        <f t="array" ref="R261">_xlfn.IFS(H261=1,1,K261=1,1,L261=1,1,M261=1,1,N261=1,1,P261=1,1,TRUE,0)</f>
        <v>0</v>
      </c>
      <c r="S261" s="35">
        <f>IF(AND(G261=1,R261=1),0,R261)</f>
        <v>0</v>
      </c>
      <c r="T261" s="53" t="s">
        <v>2</v>
      </c>
      <c r="U261" s="34" cm="1">
        <f t="array" ref="U261">_xlfn.IFS(T261="UNLIKELY", 1, T261="POSSIBLE", 1, T261="LIKELY",1, T261="VERY_LIKELY", 1, TRUE, 0)</f>
        <v>1</v>
      </c>
      <c r="V261" s="24" cm="1">
        <f t="array" ref="V261">_xlfn.IFS(T261="POSSIBLE", 1, T261="LIKELY",1, T261="VERY_LIKELY", 1, TRUE, 0)</f>
        <v>1</v>
      </c>
      <c r="W261" s="24" cm="1">
        <f t="array" ref="W261">_xlfn.IFS(T261="LIKELY",1, T261="VERY_LIKELY", 1, TRUE, 0)</f>
        <v>0</v>
      </c>
      <c r="X261" s="35" cm="1">
        <f t="array" ref="X261">_xlfn.IFS(T261="VERY_LIKELY", 1, TRUE, 0)</f>
        <v>0</v>
      </c>
    </row>
    <row r="262" spans="1:24" ht="20" customHeight="1" x14ac:dyDescent="0.2">
      <c r="A262" s="22" t="s">
        <v>553</v>
      </c>
      <c r="B262" s="49" t="str">
        <f>SUBSTITUTE(A262,"/Users/timomiessen/Desktop/imagesdk/blackwomen1/","Image_")</f>
        <v>Image_BW_241.jpg</v>
      </c>
      <c r="C262" s="41" t="s">
        <v>390</v>
      </c>
      <c r="D262" s="23" t="s">
        <v>1516</v>
      </c>
      <c r="E262" s="24">
        <v>0</v>
      </c>
      <c r="F262" s="24">
        <v>0</v>
      </c>
      <c r="G262" s="24">
        <v>1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1</v>
      </c>
      <c r="P262" s="24">
        <v>0</v>
      </c>
      <c r="Q262" s="24">
        <v>0</v>
      </c>
      <c r="R262" s="24" cm="1">
        <f t="array" ref="R262">_xlfn.IFS(H262=1,1,K262=1,1,L262=1,1,M262=1,1,N262=1,1,P262=1,1,TRUE,0)</f>
        <v>0</v>
      </c>
      <c r="S262" s="35">
        <f>IF(AND(G262=1,R262=1),0,R262)</f>
        <v>0</v>
      </c>
      <c r="T262" s="53" t="s">
        <v>1</v>
      </c>
      <c r="U262" s="34" cm="1">
        <f t="array" ref="U262">_xlfn.IFS(T262="UNLIKELY", 1, T262="POSSIBLE", 1, T262="LIKELY",1, T262="VERY_LIKELY", 1, TRUE, 0)</f>
        <v>1</v>
      </c>
      <c r="V262" s="24" cm="1">
        <f t="array" ref="V262">_xlfn.IFS(T262="POSSIBLE", 1, T262="LIKELY",1, T262="VERY_LIKELY", 1, TRUE, 0)</f>
        <v>0</v>
      </c>
      <c r="W262" s="24" cm="1">
        <f t="array" ref="W262">_xlfn.IFS(T262="LIKELY",1, T262="VERY_LIKELY", 1, TRUE, 0)</f>
        <v>0</v>
      </c>
      <c r="X262" s="35" cm="1">
        <f t="array" ref="X262">_xlfn.IFS(T262="VERY_LIKELY", 1, TRUE, 0)</f>
        <v>0</v>
      </c>
    </row>
    <row r="263" spans="1:24" ht="20" customHeight="1" x14ac:dyDescent="0.2">
      <c r="A263" s="22" t="s">
        <v>554</v>
      </c>
      <c r="B263" s="49" t="str">
        <f>SUBSTITUTE(A263,"/Users/timomiessen/Desktop/imagesdk/blackwomen1/","Image_")</f>
        <v>Image_BW_242.jpg</v>
      </c>
      <c r="C263" s="41" t="s">
        <v>390</v>
      </c>
      <c r="D263" s="23" t="s">
        <v>1516</v>
      </c>
      <c r="E263" s="24">
        <v>0</v>
      </c>
      <c r="F263" s="24">
        <v>0</v>
      </c>
      <c r="G263" s="24">
        <v>1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 cm="1">
        <f t="array" ref="R263">_xlfn.IFS(H263=1,1,K263=1,1,L263=1,1,M263=1,1,N263=1,1,P263=1,1,TRUE,0)</f>
        <v>0</v>
      </c>
      <c r="S263" s="35">
        <f>IF(AND(G263=1,R263=1),0,R263)</f>
        <v>0</v>
      </c>
      <c r="T263" s="53" t="s">
        <v>4</v>
      </c>
      <c r="U263" s="34" cm="1">
        <f t="array" ref="U263">_xlfn.IFS(T263="UNLIKELY", 1, T263="POSSIBLE", 1, T263="LIKELY",1, T263="VERY_LIKELY", 1, TRUE, 0)</f>
        <v>0</v>
      </c>
      <c r="V263" s="24" cm="1">
        <f t="array" ref="V263">_xlfn.IFS(T263="POSSIBLE", 1, T263="LIKELY",1, T263="VERY_LIKELY", 1, TRUE, 0)</f>
        <v>0</v>
      </c>
      <c r="W263" s="24" cm="1">
        <f t="array" ref="W263">_xlfn.IFS(T263="LIKELY",1, T263="VERY_LIKELY", 1, TRUE, 0)</f>
        <v>0</v>
      </c>
      <c r="X263" s="35" cm="1">
        <f t="array" ref="X263">_xlfn.IFS(T263="VERY_LIKELY", 1, TRUE, 0)</f>
        <v>0</v>
      </c>
    </row>
    <row r="264" spans="1:24" ht="20" customHeight="1" x14ac:dyDescent="0.2">
      <c r="A264" s="22" t="s">
        <v>555</v>
      </c>
      <c r="B264" s="49" t="str">
        <f>SUBSTITUTE(A264,"/Users/timomiessen/Desktop/imagesdk/blackwomen1/","Image_")</f>
        <v>Image_BW_243.jpg</v>
      </c>
      <c r="C264" s="41" t="s">
        <v>390</v>
      </c>
      <c r="D264" s="23" t="s">
        <v>1516</v>
      </c>
      <c r="E264" s="24">
        <v>0</v>
      </c>
      <c r="F264" s="24">
        <v>0</v>
      </c>
      <c r="G264" s="24">
        <v>1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 cm="1">
        <f t="array" ref="R264">_xlfn.IFS(H264=1,1,K264=1,1,L264=1,1,M264=1,1,N264=1,1,P264=1,1,TRUE,0)</f>
        <v>0</v>
      </c>
      <c r="S264" s="35">
        <f>IF(AND(G264=1,R264=1),0,R264)</f>
        <v>0</v>
      </c>
      <c r="T264" s="53" t="s">
        <v>2</v>
      </c>
      <c r="U264" s="34" cm="1">
        <f t="array" ref="U264">_xlfn.IFS(T264="UNLIKELY", 1, T264="POSSIBLE", 1, T264="LIKELY",1, T264="VERY_LIKELY", 1, TRUE, 0)</f>
        <v>1</v>
      </c>
      <c r="V264" s="24" cm="1">
        <f t="array" ref="V264">_xlfn.IFS(T264="POSSIBLE", 1, T264="LIKELY",1, T264="VERY_LIKELY", 1, TRUE, 0)</f>
        <v>1</v>
      </c>
      <c r="W264" s="24" cm="1">
        <f t="array" ref="W264">_xlfn.IFS(T264="LIKELY",1, T264="VERY_LIKELY", 1, TRUE, 0)</f>
        <v>0</v>
      </c>
      <c r="X264" s="35" cm="1">
        <f t="array" ref="X264">_xlfn.IFS(T264="VERY_LIKELY", 1, TRUE, 0)</f>
        <v>0</v>
      </c>
    </row>
    <row r="265" spans="1:24" ht="20" customHeight="1" x14ac:dyDescent="0.2">
      <c r="A265" s="22" t="s">
        <v>556</v>
      </c>
      <c r="B265" s="49" t="str">
        <f>SUBSTITUTE(A265,"/Users/timomiessen/Desktop/imagesdk/blackwomen1/","Image_")</f>
        <v>Image_BW_244.jpg</v>
      </c>
      <c r="C265" s="41" t="s">
        <v>390</v>
      </c>
      <c r="D265" s="23" t="s">
        <v>1516</v>
      </c>
      <c r="E265" s="24">
        <v>0</v>
      </c>
      <c r="F265" s="24">
        <v>0</v>
      </c>
      <c r="G265" s="24">
        <v>1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1</v>
      </c>
      <c r="P265" s="24">
        <v>0</v>
      </c>
      <c r="Q265" s="24">
        <v>0</v>
      </c>
      <c r="R265" s="24" cm="1">
        <f t="array" ref="R265">_xlfn.IFS(H265=1,1,K265=1,1,L265=1,1,M265=1,1,N265=1,1,P265=1,1,TRUE,0)</f>
        <v>0</v>
      </c>
      <c r="S265" s="35">
        <f>IF(AND(G265=1,R265=1),0,R265)</f>
        <v>0</v>
      </c>
      <c r="T265" s="53" t="s">
        <v>2</v>
      </c>
      <c r="U265" s="34" cm="1">
        <f t="array" ref="U265">_xlfn.IFS(T265="UNLIKELY", 1, T265="POSSIBLE", 1, T265="LIKELY",1, T265="VERY_LIKELY", 1, TRUE, 0)</f>
        <v>1</v>
      </c>
      <c r="V265" s="24" cm="1">
        <f t="array" ref="V265">_xlfn.IFS(T265="POSSIBLE", 1, T265="LIKELY",1, T265="VERY_LIKELY", 1, TRUE, 0)</f>
        <v>1</v>
      </c>
      <c r="W265" s="24" cm="1">
        <f t="array" ref="W265">_xlfn.IFS(T265="LIKELY",1, T265="VERY_LIKELY", 1, TRUE, 0)</f>
        <v>0</v>
      </c>
      <c r="X265" s="35" cm="1">
        <f t="array" ref="X265">_xlfn.IFS(T265="VERY_LIKELY", 1, TRUE, 0)</f>
        <v>0</v>
      </c>
    </row>
    <row r="266" spans="1:24" ht="20" customHeight="1" x14ac:dyDescent="0.2">
      <c r="A266" s="22" t="s">
        <v>557</v>
      </c>
      <c r="B266" s="49" t="str">
        <f>SUBSTITUTE(A266,"/Users/timomiessen/Desktop/imagesdk/blackwomen1/","Image_")</f>
        <v>Image_BW_245.jpg</v>
      </c>
      <c r="C266" s="41" t="s">
        <v>390</v>
      </c>
      <c r="D266" s="23" t="s">
        <v>1516</v>
      </c>
      <c r="E266" s="24">
        <v>0</v>
      </c>
      <c r="F266" s="24">
        <v>0</v>
      </c>
      <c r="G266" s="24">
        <v>1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1</v>
      </c>
      <c r="P266" s="24">
        <v>0</v>
      </c>
      <c r="Q266" s="24">
        <v>0</v>
      </c>
      <c r="R266" s="24" cm="1">
        <f t="array" ref="R266">_xlfn.IFS(H266=1,1,K266=1,1,L266=1,1,M266=1,1,N266=1,1,P266=1,1,TRUE,0)</f>
        <v>0</v>
      </c>
      <c r="S266" s="35">
        <f>IF(AND(G266=1,R266=1),0,R266)</f>
        <v>0</v>
      </c>
      <c r="T266" s="53" t="s">
        <v>1</v>
      </c>
      <c r="U266" s="34" cm="1">
        <f t="array" ref="U266">_xlfn.IFS(T266="UNLIKELY", 1, T266="POSSIBLE", 1, T266="LIKELY",1, T266="VERY_LIKELY", 1, TRUE, 0)</f>
        <v>1</v>
      </c>
      <c r="V266" s="24" cm="1">
        <f t="array" ref="V266">_xlfn.IFS(T266="POSSIBLE", 1, T266="LIKELY",1, T266="VERY_LIKELY", 1, TRUE, 0)</f>
        <v>0</v>
      </c>
      <c r="W266" s="24" cm="1">
        <f t="array" ref="W266">_xlfn.IFS(T266="LIKELY",1, T266="VERY_LIKELY", 1, TRUE, 0)</f>
        <v>0</v>
      </c>
      <c r="X266" s="35" cm="1">
        <f t="array" ref="X266">_xlfn.IFS(T266="VERY_LIKELY", 1, TRUE, 0)</f>
        <v>0</v>
      </c>
    </row>
    <row r="267" spans="1:24" ht="20" customHeight="1" x14ac:dyDescent="0.2">
      <c r="A267" s="22" t="s">
        <v>558</v>
      </c>
      <c r="B267" s="49" t="str">
        <f>SUBSTITUTE(A267,"/Users/timomiessen/Desktop/imagesdk/blackwomen1/","Image_")</f>
        <v>Image_BW_246.jpg</v>
      </c>
      <c r="C267" s="41" t="s">
        <v>390</v>
      </c>
      <c r="D267" s="23" t="s">
        <v>1516</v>
      </c>
      <c r="E267" s="24">
        <v>0</v>
      </c>
      <c r="F267" s="24">
        <v>0</v>
      </c>
      <c r="G267" s="24">
        <v>1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1</v>
      </c>
      <c r="P267" s="24">
        <v>0</v>
      </c>
      <c r="Q267" s="24">
        <v>0</v>
      </c>
      <c r="R267" s="24" cm="1">
        <f t="array" ref="R267">_xlfn.IFS(H267=1,1,K267=1,1,L267=1,1,M267=1,1,N267=1,1,P267=1,1,TRUE,0)</f>
        <v>0</v>
      </c>
      <c r="S267" s="35">
        <f>IF(AND(G267=1,R267=1),0,R267)</f>
        <v>0</v>
      </c>
      <c r="T267" s="53" t="s">
        <v>12</v>
      </c>
      <c r="U267" s="34" cm="1">
        <f t="array" ref="U267">_xlfn.IFS(T267="UNLIKELY", 1, T267="POSSIBLE", 1, T267="LIKELY",1, T267="VERY_LIKELY", 1, TRUE, 0)</f>
        <v>1</v>
      </c>
      <c r="V267" s="24" cm="1">
        <f t="array" ref="V267">_xlfn.IFS(T267="POSSIBLE", 1, T267="LIKELY",1, T267="VERY_LIKELY", 1, TRUE, 0)</f>
        <v>1</v>
      </c>
      <c r="W267" s="24" cm="1">
        <f t="array" ref="W267">_xlfn.IFS(T267="LIKELY",1, T267="VERY_LIKELY", 1, TRUE, 0)</f>
        <v>1</v>
      </c>
      <c r="X267" s="35" cm="1">
        <f t="array" ref="X267">_xlfn.IFS(T267="VERY_LIKELY", 1, TRUE, 0)</f>
        <v>0</v>
      </c>
    </row>
    <row r="268" spans="1:24" ht="20" customHeight="1" x14ac:dyDescent="0.2">
      <c r="A268" s="22" t="s">
        <v>559</v>
      </c>
      <c r="B268" s="49" t="str">
        <f>SUBSTITUTE(A268,"/Users/timomiessen/Desktop/imagesdk/blackwomen1/","Image_")</f>
        <v>Image_BW_247.jpg</v>
      </c>
      <c r="C268" s="41" t="s">
        <v>390</v>
      </c>
      <c r="D268" s="23" t="s">
        <v>1516</v>
      </c>
      <c r="E268" s="24">
        <v>0</v>
      </c>
      <c r="F268" s="24">
        <v>0</v>
      </c>
      <c r="G268" s="24">
        <v>1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 cm="1">
        <f t="array" ref="R268">_xlfn.IFS(H268=1,1,K268=1,1,L268=1,1,M268=1,1,N268=1,1,P268=1,1,TRUE,0)</f>
        <v>0</v>
      </c>
      <c r="S268" s="35">
        <f>IF(AND(G268=1,R268=1),0,R268)</f>
        <v>0</v>
      </c>
      <c r="T268" s="53" t="s">
        <v>2</v>
      </c>
      <c r="U268" s="34" cm="1">
        <f t="array" ref="U268">_xlfn.IFS(T268="UNLIKELY", 1, T268="POSSIBLE", 1, T268="LIKELY",1, T268="VERY_LIKELY", 1, TRUE, 0)</f>
        <v>1</v>
      </c>
      <c r="V268" s="24" cm="1">
        <f t="array" ref="V268">_xlfn.IFS(T268="POSSIBLE", 1, T268="LIKELY",1, T268="VERY_LIKELY", 1, TRUE, 0)</f>
        <v>1</v>
      </c>
      <c r="W268" s="24" cm="1">
        <f t="array" ref="W268">_xlfn.IFS(T268="LIKELY",1, T268="VERY_LIKELY", 1, TRUE, 0)</f>
        <v>0</v>
      </c>
      <c r="X268" s="35" cm="1">
        <f t="array" ref="X268">_xlfn.IFS(T268="VERY_LIKELY", 1, TRUE, 0)</f>
        <v>0</v>
      </c>
    </row>
    <row r="269" spans="1:24" ht="20" customHeight="1" x14ac:dyDescent="0.2">
      <c r="A269" s="22" t="s">
        <v>560</v>
      </c>
      <c r="B269" s="49" t="str">
        <f>SUBSTITUTE(A269,"/Users/timomiessen/Desktop/imagesdk/blackwomen1/","Image_")</f>
        <v>Image_BW_248.jpg</v>
      </c>
      <c r="C269" s="41" t="s">
        <v>390</v>
      </c>
      <c r="D269" s="23" t="s">
        <v>1516</v>
      </c>
      <c r="E269" s="24">
        <v>0</v>
      </c>
      <c r="F269" s="24">
        <v>0</v>
      </c>
      <c r="G269" s="24">
        <v>1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1</v>
      </c>
      <c r="P269" s="24">
        <v>1</v>
      </c>
      <c r="Q269" s="24">
        <v>0</v>
      </c>
      <c r="R269" s="24" cm="1">
        <f t="array" ref="R269">_xlfn.IFS(H269=1,1,K269=1,1,L269=1,1,M269=1,1,N269=1,1,P269=1,1,TRUE,0)</f>
        <v>1</v>
      </c>
      <c r="S269" s="35">
        <f>IF(AND(G269=1,R269=1),0,R269)</f>
        <v>0</v>
      </c>
      <c r="T269" s="53" t="s">
        <v>113</v>
      </c>
      <c r="U269" s="34" cm="1">
        <f t="array" ref="U269">_xlfn.IFS(T269="UNLIKELY", 1, T269="POSSIBLE", 1, T269="LIKELY",1, T269="VERY_LIKELY", 1, TRUE, 0)</f>
        <v>1</v>
      </c>
      <c r="V269" s="24" cm="1">
        <f t="array" ref="V269">_xlfn.IFS(T269="POSSIBLE", 1, T269="LIKELY",1, T269="VERY_LIKELY", 1, TRUE, 0)</f>
        <v>1</v>
      </c>
      <c r="W269" s="24" cm="1">
        <f t="array" ref="W269">_xlfn.IFS(T269="LIKELY",1, T269="VERY_LIKELY", 1, TRUE, 0)</f>
        <v>1</v>
      </c>
      <c r="X269" s="35" cm="1">
        <f t="array" ref="X269">_xlfn.IFS(T269="VERY_LIKELY", 1, TRUE, 0)</f>
        <v>1</v>
      </c>
    </row>
    <row r="270" spans="1:24" ht="20" customHeight="1" x14ac:dyDescent="0.2">
      <c r="A270" s="22" t="s">
        <v>561</v>
      </c>
      <c r="B270" s="49" t="str">
        <f>SUBSTITUTE(A270,"/Users/timomiessen/Desktop/imagesdk/blackwomen1/","Image_")</f>
        <v>Image_BW_249.jpg</v>
      </c>
      <c r="C270" s="41" t="s">
        <v>390</v>
      </c>
      <c r="D270" s="23" t="s">
        <v>1516</v>
      </c>
      <c r="E270" s="24">
        <v>0</v>
      </c>
      <c r="F270" s="24">
        <v>0</v>
      </c>
      <c r="G270" s="24">
        <v>1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1</v>
      </c>
      <c r="P270" s="24">
        <v>0</v>
      </c>
      <c r="Q270" s="24">
        <v>0</v>
      </c>
      <c r="R270" s="24" cm="1">
        <f t="array" ref="R270">_xlfn.IFS(H270=1,1,K270=1,1,L270=1,1,M270=1,1,N270=1,1,P270=1,1,TRUE,0)</f>
        <v>0</v>
      </c>
      <c r="S270" s="35">
        <f>IF(AND(G270=1,R270=1),0,R270)</f>
        <v>0</v>
      </c>
      <c r="T270" s="53" t="s">
        <v>113</v>
      </c>
      <c r="U270" s="34" cm="1">
        <f t="array" ref="U270">_xlfn.IFS(T270="UNLIKELY", 1, T270="POSSIBLE", 1, T270="LIKELY",1, T270="VERY_LIKELY", 1, TRUE, 0)</f>
        <v>1</v>
      </c>
      <c r="V270" s="24" cm="1">
        <f t="array" ref="V270">_xlfn.IFS(T270="POSSIBLE", 1, T270="LIKELY",1, T270="VERY_LIKELY", 1, TRUE, 0)</f>
        <v>1</v>
      </c>
      <c r="W270" s="24" cm="1">
        <f t="array" ref="W270">_xlfn.IFS(T270="LIKELY",1, T270="VERY_LIKELY", 1, TRUE, 0)</f>
        <v>1</v>
      </c>
      <c r="X270" s="35" cm="1">
        <f t="array" ref="X270">_xlfn.IFS(T270="VERY_LIKELY", 1, TRUE, 0)</f>
        <v>1</v>
      </c>
    </row>
    <row r="271" spans="1:24" ht="20" customHeight="1" x14ac:dyDescent="0.2">
      <c r="A271" s="22" t="s">
        <v>562</v>
      </c>
      <c r="B271" s="49" t="str">
        <f>SUBSTITUTE(A271,"/Users/timomiessen/Desktop/imagesdk/blackwomen1/","Image_")</f>
        <v>Image_BW_25.jpg</v>
      </c>
      <c r="C271" s="41" t="s">
        <v>390</v>
      </c>
      <c r="D271" s="23" t="s">
        <v>1516</v>
      </c>
      <c r="E271" s="24">
        <v>1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 cm="1">
        <f t="array" ref="R271">_xlfn.IFS(H271=1,1,K271=1,1,L271=1,1,M271=1,1,N271=1,1,P271=1,1,TRUE,0)</f>
        <v>0</v>
      </c>
      <c r="S271" s="35">
        <f>IF(AND(G271=1,R271=1),0,R271)</f>
        <v>0</v>
      </c>
      <c r="T271" s="53" t="s">
        <v>12</v>
      </c>
      <c r="U271" s="34" cm="1">
        <f t="array" ref="U271">_xlfn.IFS(T271="UNLIKELY", 1, T271="POSSIBLE", 1, T271="LIKELY",1, T271="VERY_LIKELY", 1, TRUE, 0)</f>
        <v>1</v>
      </c>
      <c r="V271" s="24" cm="1">
        <f t="array" ref="V271">_xlfn.IFS(T271="POSSIBLE", 1, T271="LIKELY",1, T271="VERY_LIKELY", 1, TRUE, 0)</f>
        <v>1</v>
      </c>
      <c r="W271" s="24" cm="1">
        <f t="array" ref="W271">_xlfn.IFS(T271="LIKELY",1, T271="VERY_LIKELY", 1, TRUE, 0)</f>
        <v>1</v>
      </c>
      <c r="X271" s="35" cm="1">
        <f t="array" ref="X271">_xlfn.IFS(T271="VERY_LIKELY", 1, TRUE, 0)</f>
        <v>0</v>
      </c>
    </row>
    <row r="272" spans="1:24" ht="20" customHeight="1" x14ac:dyDescent="0.2">
      <c r="A272" s="22" t="s">
        <v>563</v>
      </c>
      <c r="B272" s="49" t="str">
        <f>SUBSTITUTE(A272,"/Users/timomiessen/Desktop/imagesdk/blackwomen1/","Image_")</f>
        <v>Image_BW_251.jpg</v>
      </c>
      <c r="C272" s="41" t="s">
        <v>390</v>
      </c>
      <c r="D272" s="23" t="s">
        <v>1516</v>
      </c>
      <c r="E272" s="24">
        <v>0</v>
      </c>
      <c r="F272" s="24">
        <v>0</v>
      </c>
      <c r="G272" s="24">
        <v>1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1</v>
      </c>
      <c r="P272" s="24">
        <v>1</v>
      </c>
      <c r="Q272" s="24">
        <v>0</v>
      </c>
      <c r="R272" s="24" cm="1">
        <f t="array" ref="R272">_xlfn.IFS(H272=1,1,K272=1,1,L272=1,1,M272=1,1,N272=1,1,P272=1,1,TRUE,0)</f>
        <v>1</v>
      </c>
      <c r="S272" s="35">
        <f>IF(AND(G272=1,R272=1),0,R272)</f>
        <v>0</v>
      </c>
      <c r="T272" s="53" t="s">
        <v>12</v>
      </c>
      <c r="U272" s="34" cm="1">
        <f t="array" ref="U272">_xlfn.IFS(T272="UNLIKELY", 1, T272="POSSIBLE", 1, T272="LIKELY",1, T272="VERY_LIKELY", 1, TRUE, 0)</f>
        <v>1</v>
      </c>
      <c r="V272" s="24" cm="1">
        <f t="array" ref="V272">_xlfn.IFS(T272="POSSIBLE", 1, T272="LIKELY",1, T272="VERY_LIKELY", 1, TRUE, 0)</f>
        <v>1</v>
      </c>
      <c r="W272" s="24" cm="1">
        <f t="array" ref="W272">_xlfn.IFS(T272="LIKELY",1, T272="VERY_LIKELY", 1, TRUE, 0)</f>
        <v>1</v>
      </c>
      <c r="X272" s="35" cm="1">
        <f t="array" ref="X272">_xlfn.IFS(T272="VERY_LIKELY", 1, TRUE, 0)</f>
        <v>0</v>
      </c>
    </row>
    <row r="273" spans="1:24" ht="20" customHeight="1" x14ac:dyDescent="0.2">
      <c r="A273" s="22" t="s">
        <v>564</v>
      </c>
      <c r="B273" s="49" t="str">
        <f>SUBSTITUTE(A273,"/Users/timomiessen/Desktop/imagesdk/blackwomen1/","Image_")</f>
        <v>Image_BW_252.jpg</v>
      </c>
      <c r="C273" s="41" t="s">
        <v>390</v>
      </c>
      <c r="D273" s="23" t="s">
        <v>1516</v>
      </c>
      <c r="E273" s="24">
        <v>0</v>
      </c>
      <c r="F273" s="24">
        <v>0</v>
      </c>
      <c r="G273" s="24">
        <v>1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1</v>
      </c>
      <c r="P273" s="24">
        <v>0</v>
      </c>
      <c r="Q273" s="24">
        <v>0</v>
      </c>
      <c r="R273" s="24" cm="1">
        <f t="array" ref="R273">_xlfn.IFS(H273=1,1,K273=1,1,L273=1,1,M273=1,1,N273=1,1,P273=1,1,TRUE,0)</f>
        <v>0</v>
      </c>
      <c r="S273" s="35">
        <f>IF(AND(G273=1,R273=1),0,R273)</f>
        <v>0</v>
      </c>
      <c r="T273" s="53" t="s">
        <v>113</v>
      </c>
      <c r="U273" s="34" cm="1">
        <f t="array" ref="U273">_xlfn.IFS(T273="UNLIKELY", 1, T273="POSSIBLE", 1, T273="LIKELY",1, T273="VERY_LIKELY", 1, TRUE, 0)</f>
        <v>1</v>
      </c>
      <c r="V273" s="24" cm="1">
        <f t="array" ref="V273">_xlfn.IFS(T273="POSSIBLE", 1, T273="LIKELY",1, T273="VERY_LIKELY", 1, TRUE, 0)</f>
        <v>1</v>
      </c>
      <c r="W273" s="24" cm="1">
        <f t="array" ref="W273">_xlfn.IFS(T273="LIKELY",1, T273="VERY_LIKELY", 1, TRUE, 0)</f>
        <v>1</v>
      </c>
      <c r="X273" s="35" cm="1">
        <f t="array" ref="X273">_xlfn.IFS(T273="VERY_LIKELY", 1, TRUE, 0)</f>
        <v>1</v>
      </c>
    </row>
    <row r="274" spans="1:24" ht="20" customHeight="1" x14ac:dyDescent="0.2">
      <c r="A274" s="22" t="s">
        <v>565</v>
      </c>
      <c r="B274" s="49" t="str">
        <f>SUBSTITUTE(A274,"/Users/timomiessen/Desktop/imagesdk/blackwomen1/","Image_")</f>
        <v>Image_BW_253.jpg</v>
      </c>
      <c r="C274" s="41" t="s">
        <v>390</v>
      </c>
      <c r="D274" s="23" t="s">
        <v>1516</v>
      </c>
      <c r="E274" s="24">
        <v>0</v>
      </c>
      <c r="F274" s="24">
        <v>0</v>
      </c>
      <c r="G274" s="24">
        <v>1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 cm="1">
        <f t="array" ref="R274">_xlfn.IFS(H274=1,1,K274=1,1,L274=1,1,M274=1,1,N274=1,1,P274=1,1,TRUE,0)</f>
        <v>0</v>
      </c>
      <c r="S274" s="35">
        <f>IF(AND(G274=1,R274=1),0,R274)</f>
        <v>0</v>
      </c>
      <c r="T274" s="53" t="s">
        <v>1</v>
      </c>
      <c r="U274" s="34" cm="1">
        <f t="array" ref="U274">_xlfn.IFS(T274="UNLIKELY", 1, T274="POSSIBLE", 1, T274="LIKELY",1, T274="VERY_LIKELY", 1, TRUE, 0)</f>
        <v>1</v>
      </c>
      <c r="V274" s="24" cm="1">
        <f t="array" ref="V274">_xlfn.IFS(T274="POSSIBLE", 1, T274="LIKELY",1, T274="VERY_LIKELY", 1, TRUE, 0)</f>
        <v>0</v>
      </c>
      <c r="W274" s="24" cm="1">
        <f t="array" ref="W274">_xlfn.IFS(T274="LIKELY",1, T274="VERY_LIKELY", 1, TRUE, 0)</f>
        <v>0</v>
      </c>
      <c r="X274" s="35" cm="1">
        <f t="array" ref="X274">_xlfn.IFS(T274="VERY_LIKELY", 1, TRUE, 0)</f>
        <v>0</v>
      </c>
    </row>
    <row r="275" spans="1:24" ht="20" customHeight="1" x14ac:dyDescent="0.2">
      <c r="A275" s="22" t="s">
        <v>566</v>
      </c>
      <c r="B275" s="49" t="str">
        <f>SUBSTITUTE(A275,"/Users/timomiessen/Desktop/imagesdk/blackwomen1/","Image_")</f>
        <v>Image_BW_254.jpg</v>
      </c>
      <c r="C275" s="41" t="s">
        <v>390</v>
      </c>
      <c r="D275" s="23" t="s">
        <v>1516</v>
      </c>
      <c r="E275" s="24">
        <v>0</v>
      </c>
      <c r="F275" s="24">
        <v>0</v>
      </c>
      <c r="G275" s="24">
        <v>1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1</v>
      </c>
      <c r="P275" s="24">
        <v>1</v>
      </c>
      <c r="Q275" s="24">
        <v>0</v>
      </c>
      <c r="R275" s="24" cm="1">
        <f t="array" ref="R275">_xlfn.IFS(H275=1,1,K275=1,1,L275=1,1,M275=1,1,N275=1,1,P275=1,1,TRUE,0)</f>
        <v>1</v>
      </c>
      <c r="S275" s="35">
        <f>IF(AND(G275=1,R275=1),0,R275)</f>
        <v>0</v>
      </c>
      <c r="T275" s="53" t="s">
        <v>113</v>
      </c>
      <c r="U275" s="34" cm="1">
        <f t="array" ref="U275">_xlfn.IFS(T275="UNLIKELY", 1, T275="POSSIBLE", 1, T275="LIKELY",1, T275="VERY_LIKELY", 1, TRUE, 0)</f>
        <v>1</v>
      </c>
      <c r="V275" s="24" cm="1">
        <f t="array" ref="V275">_xlfn.IFS(T275="POSSIBLE", 1, T275="LIKELY",1, T275="VERY_LIKELY", 1, TRUE, 0)</f>
        <v>1</v>
      </c>
      <c r="W275" s="24" cm="1">
        <f t="array" ref="W275">_xlfn.IFS(T275="LIKELY",1, T275="VERY_LIKELY", 1, TRUE, 0)</f>
        <v>1</v>
      </c>
      <c r="X275" s="35" cm="1">
        <f t="array" ref="X275">_xlfn.IFS(T275="VERY_LIKELY", 1, TRUE, 0)</f>
        <v>1</v>
      </c>
    </row>
    <row r="276" spans="1:24" ht="20" customHeight="1" x14ac:dyDescent="0.2">
      <c r="A276" s="22" t="s">
        <v>567</v>
      </c>
      <c r="B276" s="49" t="str">
        <f>SUBSTITUTE(A276,"/Users/timomiessen/Desktop/imagesdk/blackwomen1/","Image_")</f>
        <v>Image_BW_255.jpg</v>
      </c>
      <c r="C276" s="41" t="s">
        <v>390</v>
      </c>
      <c r="D276" s="23" t="s">
        <v>1516</v>
      </c>
      <c r="E276" s="24">
        <v>0</v>
      </c>
      <c r="F276" s="24">
        <v>0</v>
      </c>
      <c r="G276" s="24">
        <v>1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1</v>
      </c>
      <c r="P276" s="24">
        <v>0</v>
      </c>
      <c r="Q276" s="24">
        <v>0</v>
      </c>
      <c r="R276" s="24" cm="1">
        <f t="array" ref="R276">_xlfn.IFS(H276=1,1,K276=1,1,L276=1,1,M276=1,1,N276=1,1,P276=1,1,TRUE,0)</f>
        <v>0</v>
      </c>
      <c r="S276" s="35">
        <f>IF(AND(G276=1,R276=1),0,R276)</f>
        <v>0</v>
      </c>
      <c r="T276" s="53" t="s">
        <v>12</v>
      </c>
      <c r="U276" s="34" cm="1">
        <f t="array" ref="U276">_xlfn.IFS(T276="UNLIKELY", 1, T276="POSSIBLE", 1, T276="LIKELY",1, T276="VERY_LIKELY", 1, TRUE, 0)</f>
        <v>1</v>
      </c>
      <c r="V276" s="24" cm="1">
        <f t="array" ref="V276">_xlfn.IFS(T276="POSSIBLE", 1, T276="LIKELY",1, T276="VERY_LIKELY", 1, TRUE, 0)</f>
        <v>1</v>
      </c>
      <c r="W276" s="24" cm="1">
        <f t="array" ref="W276">_xlfn.IFS(T276="LIKELY",1, T276="VERY_LIKELY", 1, TRUE, 0)</f>
        <v>1</v>
      </c>
      <c r="X276" s="35" cm="1">
        <f t="array" ref="X276">_xlfn.IFS(T276="VERY_LIKELY", 1, TRUE, 0)</f>
        <v>0</v>
      </c>
    </row>
    <row r="277" spans="1:24" ht="20" customHeight="1" x14ac:dyDescent="0.2">
      <c r="A277" s="22" t="s">
        <v>568</v>
      </c>
      <c r="B277" s="49" t="str">
        <f>SUBSTITUTE(A277,"/Users/timomiessen/Desktop/imagesdk/blackwomen1/","Image_")</f>
        <v>Image_BW_256.jpg</v>
      </c>
      <c r="C277" s="41" t="s">
        <v>390</v>
      </c>
      <c r="D277" s="23" t="s">
        <v>1516</v>
      </c>
      <c r="E277" s="24">
        <v>0</v>
      </c>
      <c r="F277" s="24">
        <v>0</v>
      </c>
      <c r="G277" s="24">
        <v>1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1</v>
      </c>
      <c r="P277" s="24">
        <v>0</v>
      </c>
      <c r="Q277" s="24">
        <v>0</v>
      </c>
      <c r="R277" s="24" cm="1">
        <f t="array" ref="R277">_xlfn.IFS(H277=1,1,K277=1,1,L277=1,1,M277=1,1,N277=1,1,P277=1,1,TRUE,0)</f>
        <v>0</v>
      </c>
      <c r="S277" s="35">
        <f>IF(AND(G277=1,R277=1),0,R277)</f>
        <v>0</v>
      </c>
      <c r="T277" s="53" t="s">
        <v>113</v>
      </c>
      <c r="U277" s="34" cm="1">
        <f t="array" ref="U277">_xlfn.IFS(T277="UNLIKELY", 1, T277="POSSIBLE", 1, T277="LIKELY",1, T277="VERY_LIKELY", 1, TRUE, 0)</f>
        <v>1</v>
      </c>
      <c r="V277" s="24" cm="1">
        <f t="array" ref="V277">_xlfn.IFS(T277="POSSIBLE", 1, T277="LIKELY",1, T277="VERY_LIKELY", 1, TRUE, 0)</f>
        <v>1</v>
      </c>
      <c r="W277" s="24" cm="1">
        <f t="array" ref="W277">_xlfn.IFS(T277="LIKELY",1, T277="VERY_LIKELY", 1, TRUE, 0)</f>
        <v>1</v>
      </c>
      <c r="X277" s="35" cm="1">
        <f t="array" ref="X277">_xlfn.IFS(T277="VERY_LIKELY", 1, TRUE, 0)</f>
        <v>1</v>
      </c>
    </row>
    <row r="278" spans="1:24" ht="20" customHeight="1" x14ac:dyDescent="0.2">
      <c r="A278" s="22" t="s">
        <v>569</v>
      </c>
      <c r="B278" s="49" t="str">
        <f>SUBSTITUTE(A278,"/Users/timomiessen/Desktop/imagesdk/blackwomen1/","Image_")</f>
        <v>Image_BW_257.jpg</v>
      </c>
      <c r="C278" s="41" t="s">
        <v>390</v>
      </c>
      <c r="D278" s="23" t="s">
        <v>1516</v>
      </c>
      <c r="E278" s="24">
        <v>0</v>
      </c>
      <c r="F278" s="24">
        <v>0</v>
      </c>
      <c r="G278" s="24">
        <v>1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1</v>
      </c>
      <c r="P278" s="24">
        <v>1</v>
      </c>
      <c r="Q278" s="24">
        <v>0</v>
      </c>
      <c r="R278" s="24" cm="1">
        <f t="array" ref="R278">_xlfn.IFS(H278=1,1,K278=1,1,L278=1,1,M278=1,1,N278=1,1,P278=1,1,TRUE,0)</f>
        <v>1</v>
      </c>
      <c r="S278" s="35">
        <f>IF(AND(G278=1,R278=1),0,R278)</f>
        <v>0</v>
      </c>
      <c r="T278" s="53" t="s">
        <v>12</v>
      </c>
      <c r="U278" s="34" cm="1">
        <f t="array" ref="U278">_xlfn.IFS(T278="UNLIKELY", 1, T278="POSSIBLE", 1, T278="LIKELY",1, T278="VERY_LIKELY", 1, TRUE, 0)</f>
        <v>1</v>
      </c>
      <c r="V278" s="24" cm="1">
        <f t="array" ref="V278">_xlfn.IFS(T278="POSSIBLE", 1, T278="LIKELY",1, T278="VERY_LIKELY", 1, TRUE, 0)</f>
        <v>1</v>
      </c>
      <c r="W278" s="24" cm="1">
        <f t="array" ref="W278">_xlfn.IFS(T278="LIKELY",1, T278="VERY_LIKELY", 1, TRUE, 0)</f>
        <v>1</v>
      </c>
      <c r="X278" s="35" cm="1">
        <f t="array" ref="X278">_xlfn.IFS(T278="VERY_LIKELY", 1, TRUE, 0)</f>
        <v>0</v>
      </c>
    </row>
    <row r="279" spans="1:24" ht="20" customHeight="1" x14ac:dyDescent="0.2">
      <c r="A279" s="22" t="s">
        <v>570</v>
      </c>
      <c r="B279" s="49" t="str">
        <f>SUBSTITUTE(A279,"/Users/timomiessen/Desktop/imagesdk/blackwomen1/","Image_")</f>
        <v>Image_BW_258.jpg</v>
      </c>
      <c r="C279" s="41" t="s">
        <v>390</v>
      </c>
      <c r="D279" s="23" t="s">
        <v>1516</v>
      </c>
      <c r="E279" s="24">
        <v>0</v>
      </c>
      <c r="F279" s="24">
        <v>0</v>
      </c>
      <c r="G279" s="24">
        <v>1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1</v>
      </c>
      <c r="P279" s="24">
        <v>0</v>
      </c>
      <c r="Q279" s="24">
        <v>0</v>
      </c>
      <c r="R279" s="24" cm="1">
        <f t="array" ref="R279">_xlfn.IFS(H279=1,1,K279=1,1,L279=1,1,M279=1,1,N279=1,1,P279=1,1,TRUE,0)</f>
        <v>0</v>
      </c>
      <c r="S279" s="35">
        <f>IF(AND(G279=1,R279=1),0,R279)</f>
        <v>0</v>
      </c>
      <c r="T279" s="53" t="s">
        <v>113</v>
      </c>
      <c r="U279" s="34" cm="1">
        <f t="array" ref="U279">_xlfn.IFS(T279="UNLIKELY", 1, T279="POSSIBLE", 1, T279="LIKELY",1, T279="VERY_LIKELY", 1, TRUE, 0)</f>
        <v>1</v>
      </c>
      <c r="V279" s="24" cm="1">
        <f t="array" ref="V279">_xlfn.IFS(T279="POSSIBLE", 1, T279="LIKELY",1, T279="VERY_LIKELY", 1, TRUE, 0)</f>
        <v>1</v>
      </c>
      <c r="W279" s="24" cm="1">
        <f t="array" ref="W279">_xlfn.IFS(T279="LIKELY",1, T279="VERY_LIKELY", 1, TRUE, 0)</f>
        <v>1</v>
      </c>
      <c r="X279" s="35" cm="1">
        <f t="array" ref="X279">_xlfn.IFS(T279="VERY_LIKELY", 1, TRUE, 0)</f>
        <v>1</v>
      </c>
    </row>
    <row r="280" spans="1:24" ht="20" customHeight="1" x14ac:dyDescent="0.2">
      <c r="A280" s="22" t="s">
        <v>571</v>
      </c>
      <c r="B280" s="49" t="str">
        <f>SUBSTITUTE(A280,"/Users/timomiessen/Desktop/imagesdk/blackwomen1/","Image_")</f>
        <v>Image_BW_259.jpg</v>
      </c>
      <c r="C280" s="41" t="s">
        <v>390</v>
      </c>
      <c r="D280" s="23" t="s">
        <v>1516</v>
      </c>
      <c r="E280" s="24">
        <v>0</v>
      </c>
      <c r="F280" s="24">
        <v>0</v>
      </c>
      <c r="G280" s="24">
        <v>1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 cm="1">
        <f t="array" ref="R280">_xlfn.IFS(H280=1,1,K280=1,1,L280=1,1,M280=1,1,N280=1,1,P280=1,1,TRUE,0)</f>
        <v>0</v>
      </c>
      <c r="S280" s="35">
        <f>IF(AND(G280=1,R280=1),0,R280)</f>
        <v>0</v>
      </c>
      <c r="T280" s="53" t="s">
        <v>1</v>
      </c>
      <c r="U280" s="34" cm="1">
        <f t="array" ref="U280">_xlfn.IFS(T280="UNLIKELY", 1, T280="POSSIBLE", 1, T280="LIKELY",1, T280="VERY_LIKELY", 1, TRUE, 0)</f>
        <v>1</v>
      </c>
      <c r="V280" s="24" cm="1">
        <f t="array" ref="V280">_xlfn.IFS(T280="POSSIBLE", 1, T280="LIKELY",1, T280="VERY_LIKELY", 1, TRUE, 0)</f>
        <v>0</v>
      </c>
      <c r="W280" s="24" cm="1">
        <f t="array" ref="W280">_xlfn.IFS(T280="LIKELY",1, T280="VERY_LIKELY", 1, TRUE, 0)</f>
        <v>0</v>
      </c>
      <c r="X280" s="35" cm="1">
        <f t="array" ref="X280">_xlfn.IFS(T280="VERY_LIKELY", 1, TRUE, 0)</f>
        <v>0</v>
      </c>
    </row>
    <row r="281" spans="1:24" ht="20" customHeight="1" x14ac:dyDescent="0.2">
      <c r="A281" s="22" t="s">
        <v>572</v>
      </c>
      <c r="B281" s="49" t="str">
        <f>SUBSTITUTE(A281,"/Users/timomiessen/Desktop/imagesdk/blackwomen1/","Image_")</f>
        <v>Image_BW_26.jpg</v>
      </c>
      <c r="C281" s="41" t="s">
        <v>390</v>
      </c>
      <c r="D281" s="23" t="s">
        <v>1516</v>
      </c>
      <c r="E281" s="24">
        <v>1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 cm="1">
        <f t="array" ref="R281">_xlfn.IFS(H281=1,1,K281=1,1,L281=1,1,M281=1,1,N281=1,1,P281=1,1,TRUE,0)</f>
        <v>0</v>
      </c>
      <c r="S281" s="35">
        <f>IF(AND(G281=1,R281=1),0,R281)</f>
        <v>0</v>
      </c>
      <c r="T281" s="53" t="s">
        <v>12</v>
      </c>
      <c r="U281" s="34" cm="1">
        <f t="array" ref="U281">_xlfn.IFS(T281="UNLIKELY", 1, T281="POSSIBLE", 1, T281="LIKELY",1, T281="VERY_LIKELY", 1, TRUE, 0)</f>
        <v>1</v>
      </c>
      <c r="V281" s="24" cm="1">
        <f t="array" ref="V281">_xlfn.IFS(T281="POSSIBLE", 1, T281="LIKELY",1, T281="VERY_LIKELY", 1, TRUE, 0)</f>
        <v>1</v>
      </c>
      <c r="W281" s="24" cm="1">
        <f t="array" ref="W281">_xlfn.IFS(T281="LIKELY",1, T281="VERY_LIKELY", 1, TRUE, 0)</f>
        <v>1</v>
      </c>
      <c r="X281" s="35" cm="1">
        <f t="array" ref="X281">_xlfn.IFS(T281="VERY_LIKELY", 1, TRUE, 0)</f>
        <v>0</v>
      </c>
    </row>
    <row r="282" spans="1:24" ht="20" customHeight="1" x14ac:dyDescent="0.2">
      <c r="A282" s="22" t="s">
        <v>573</v>
      </c>
      <c r="B282" s="49" t="str">
        <f>SUBSTITUTE(A282,"/Users/timomiessen/Desktop/imagesdk/blackwomen1/","Image_")</f>
        <v>Image_BW_260.jpg</v>
      </c>
      <c r="C282" s="41" t="s">
        <v>390</v>
      </c>
      <c r="D282" s="23" t="s">
        <v>1516</v>
      </c>
      <c r="E282" s="24">
        <v>0</v>
      </c>
      <c r="F282" s="24">
        <v>0</v>
      </c>
      <c r="G282" s="24">
        <v>1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 cm="1">
        <f t="array" ref="R282">_xlfn.IFS(H282=1,1,K282=1,1,L282=1,1,M282=1,1,N282=1,1,P282=1,1,TRUE,0)</f>
        <v>0</v>
      </c>
      <c r="S282" s="35">
        <f>IF(AND(G282=1,R282=1),0,R282)</f>
        <v>0</v>
      </c>
      <c r="T282" s="53" t="s">
        <v>1</v>
      </c>
      <c r="U282" s="34" cm="1">
        <f t="array" ref="U282">_xlfn.IFS(T282="UNLIKELY", 1, T282="POSSIBLE", 1, T282="LIKELY",1, T282="VERY_LIKELY", 1, TRUE, 0)</f>
        <v>1</v>
      </c>
      <c r="V282" s="24" cm="1">
        <f t="array" ref="V282">_xlfn.IFS(T282="POSSIBLE", 1, T282="LIKELY",1, T282="VERY_LIKELY", 1, TRUE, 0)</f>
        <v>0</v>
      </c>
      <c r="W282" s="24" cm="1">
        <f t="array" ref="W282">_xlfn.IFS(T282="LIKELY",1, T282="VERY_LIKELY", 1, TRUE, 0)</f>
        <v>0</v>
      </c>
      <c r="X282" s="35" cm="1">
        <f t="array" ref="X282">_xlfn.IFS(T282="VERY_LIKELY", 1, TRUE, 0)</f>
        <v>0</v>
      </c>
    </row>
    <row r="283" spans="1:24" ht="20" customHeight="1" x14ac:dyDescent="0.2">
      <c r="A283" s="22" t="s">
        <v>574</v>
      </c>
      <c r="B283" s="49" t="str">
        <f>SUBSTITUTE(A283,"/Users/timomiessen/Desktop/imagesdk/blackwomen1/","Image_")</f>
        <v>Image_BW_261.jpg</v>
      </c>
      <c r="C283" s="41" t="s">
        <v>390</v>
      </c>
      <c r="D283" s="23" t="s">
        <v>1516</v>
      </c>
      <c r="E283" s="24">
        <v>0</v>
      </c>
      <c r="F283" s="24">
        <v>0</v>
      </c>
      <c r="G283" s="24">
        <v>1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1</v>
      </c>
      <c r="Q283" s="24">
        <v>0</v>
      </c>
      <c r="R283" s="24" cm="1">
        <f t="array" ref="R283">_xlfn.IFS(H283=1,1,K283=1,1,L283=1,1,M283=1,1,N283=1,1,P283=1,1,TRUE,0)</f>
        <v>1</v>
      </c>
      <c r="S283" s="35">
        <f>IF(AND(G283=1,R283=1),0,R283)</f>
        <v>0</v>
      </c>
      <c r="T283" s="53" t="s">
        <v>4</v>
      </c>
      <c r="U283" s="34" cm="1">
        <f t="array" ref="U283">_xlfn.IFS(T283="UNLIKELY", 1, T283="POSSIBLE", 1, T283="LIKELY",1, T283="VERY_LIKELY", 1, TRUE, 0)</f>
        <v>0</v>
      </c>
      <c r="V283" s="24" cm="1">
        <f t="array" ref="V283">_xlfn.IFS(T283="POSSIBLE", 1, T283="LIKELY",1, T283="VERY_LIKELY", 1, TRUE, 0)</f>
        <v>0</v>
      </c>
      <c r="W283" s="24" cm="1">
        <f t="array" ref="W283">_xlfn.IFS(T283="LIKELY",1, T283="VERY_LIKELY", 1, TRUE, 0)</f>
        <v>0</v>
      </c>
      <c r="X283" s="35" cm="1">
        <f t="array" ref="X283">_xlfn.IFS(T283="VERY_LIKELY", 1, TRUE, 0)</f>
        <v>0</v>
      </c>
    </row>
    <row r="284" spans="1:24" ht="20" customHeight="1" x14ac:dyDescent="0.2">
      <c r="A284" s="22" t="s">
        <v>575</v>
      </c>
      <c r="B284" s="49" t="str">
        <f>SUBSTITUTE(A284,"/Users/timomiessen/Desktop/imagesdk/blackwomen1/","Image_")</f>
        <v>Image_BW_262.jpg</v>
      </c>
      <c r="C284" s="41" t="s">
        <v>390</v>
      </c>
      <c r="D284" s="23" t="s">
        <v>1516</v>
      </c>
      <c r="E284" s="24">
        <v>0</v>
      </c>
      <c r="F284" s="24">
        <v>0</v>
      </c>
      <c r="G284" s="24">
        <v>1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1</v>
      </c>
      <c r="P284" s="24">
        <v>0</v>
      </c>
      <c r="Q284" s="24">
        <v>0</v>
      </c>
      <c r="R284" s="24" cm="1">
        <f t="array" ref="R284">_xlfn.IFS(H284=1,1,K284=1,1,L284=1,1,M284=1,1,N284=1,1,P284=1,1,TRUE,0)</f>
        <v>0</v>
      </c>
      <c r="S284" s="35">
        <f>IF(AND(G284=1,R284=1),0,R284)</f>
        <v>0</v>
      </c>
      <c r="T284" s="53" t="s">
        <v>1</v>
      </c>
      <c r="U284" s="34" cm="1">
        <f t="array" ref="U284">_xlfn.IFS(T284="UNLIKELY", 1, T284="POSSIBLE", 1, T284="LIKELY",1, T284="VERY_LIKELY", 1, TRUE, 0)</f>
        <v>1</v>
      </c>
      <c r="V284" s="24" cm="1">
        <f t="array" ref="V284">_xlfn.IFS(T284="POSSIBLE", 1, T284="LIKELY",1, T284="VERY_LIKELY", 1, TRUE, 0)</f>
        <v>0</v>
      </c>
      <c r="W284" s="24" cm="1">
        <f t="array" ref="W284">_xlfn.IFS(T284="LIKELY",1, T284="VERY_LIKELY", 1, TRUE, 0)</f>
        <v>0</v>
      </c>
      <c r="X284" s="35" cm="1">
        <f t="array" ref="X284">_xlfn.IFS(T284="VERY_LIKELY", 1, TRUE, 0)</f>
        <v>0</v>
      </c>
    </row>
    <row r="285" spans="1:24" ht="20" customHeight="1" x14ac:dyDescent="0.2">
      <c r="A285" s="22" t="s">
        <v>576</v>
      </c>
      <c r="B285" s="49" t="str">
        <f>SUBSTITUTE(A285,"/Users/timomiessen/Desktop/imagesdk/blackwomen1/","Image_")</f>
        <v>Image_BW_263.jpg</v>
      </c>
      <c r="C285" s="41" t="s">
        <v>390</v>
      </c>
      <c r="D285" s="23" t="s">
        <v>1516</v>
      </c>
      <c r="E285" s="24">
        <v>0</v>
      </c>
      <c r="F285" s="24">
        <v>0</v>
      </c>
      <c r="G285" s="24">
        <v>1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 cm="1">
        <f t="array" ref="R285">_xlfn.IFS(H285=1,1,K285=1,1,L285=1,1,M285=1,1,N285=1,1,P285=1,1,TRUE,0)</f>
        <v>0</v>
      </c>
      <c r="S285" s="35">
        <f>IF(AND(G285=1,R285=1),0,R285)</f>
        <v>0</v>
      </c>
      <c r="T285" s="53" t="s">
        <v>4</v>
      </c>
      <c r="U285" s="34" cm="1">
        <f t="array" ref="U285">_xlfn.IFS(T285="UNLIKELY", 1, T285="POSSIBLE", 1, T285="LIKELY",1, T285="VERY_LIKELY", 1, TRUE, 0)</f>
        <v>0</v>
      </c>
      <c r="V285" s="24" cm="1">
        <f t="array" ref="V285">_xlfn.IFS(T285="POSSIBLE", 1, T285="LIKELY",1, T285="VERY_LIKELY", 1, TRUE, 0)</f>
        <v>0</v>
      </c>
      <c r="W285" s="24" cm="1">
        <f t="array" ref="W285">_xlfn.IFS(T285="LIKELY",1, T285="VERY_LIKELY", 1, TRUE, 0)</f>
        <v>0</v>
      </c>
      <c r="X285" s="35" cm="1">
        <f t="array" ref="X285">_xlfn.IFS(T285="VERY_LIKELY", 1, TRUE, 0)</f>
        <v>0</v>
      </c>
    </row>
    <row r="286" spans="1:24" ht="20" customHeight="1" x14ac:dyDescent="0.2">
      <c r="A286" s="22" t="s">
        <v>577</v>
      </c>
      <c r="B286" s="49" t="str">
        <f>SUBSTITUTE(A286,"/Users/timomiessen/Desktop/imagesdk/blackwomen1/","Image_")</f>
        <v>Image_BW_264.jpg</v>
      </c>
      <c r="C286" s="41" t="s">
        <v>390</v>
      </c>
      <c r="D286" s="23" t="s">
        <v>1516</v>
      </c>
      <c r="E286" s="24">
        <v>0</v>
      </c>
      <c r="F286" s="24">
        <v>0</v>
      </c>
      <c r="G286" s="24">
        <v>1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1</v>
      </c>
      <c r="P286" s="24">
        <v>0</v>
      </c>
      <c r="Q286" s="24">
        <v>0</v>
      </c>
      <c r="R286" s="24" cm="1">
        <f t="array" ref="R286">_xlfn.IFS(H286=1,1,K286=1,1,L286=1,1,M286=1,1,N286=1,1,P286=1,1,TRUE,0)</f>
        <v>0</v>
      </c>
      <c r="S286" s="35">
        <f>IF(AND(G286=1,R286=1),0,R286)</f>
        <v>0</v>
      </c>
      <c r="T286" s="53" t="s">
        <v>12</v>
      </c>
      <c r="U286" s="34" cm="1">
        <f t="array" ref="U286">_xlfn.IFS(T286="UNLIKELY", 1, T286="POSSIBLE", 1, T286="LIKELY",1, T286="VERY_LIKELY", 1, TRUE, 0)</f>
        <v>1</v>
      </c>
      <c r="V286" s="24" cm="1">
        <f t="array" ref="V286">_xlfn.IFS(T286="POSSIBLE", 1, T286="LIKELY",1, T286="VERY_LIKELY", 1, TRUE, 0)</f>
        <v>1</v>
      </c>
      <c r="W286" s="24" cm="1">
        <f t="array" ref="W286">_xlfn.IFS(T286="LIKELY",1, T286="VERY_LIKELY", 1, TRUE, 0)</f>
        <v>1</v>
      </c>
      <c r="X286" s="35" cm="1">
        <f t="array" ref="X286">_xlfn.IFS(T286="VERY_LIKELY", 1, TRUE, 0)</f>
        <v>0</v>
      </c>
    </row>
    <row r="287" spans="1:24" ht="20" customHeight="1" x14ac:dyDescent="0.2">
      <c r="A287" s="22" t="s">
        <v>578</v>
      </c>
      <c r="B287" s="49" t="str">
        <f>SUBSTITUTE(A287,"/Users/timomiessen/Desktop/imagesdk/blackwomen1/","Image_")</f>
        <v>Image_BW_265.jpg</v>
      </c>
      <c r="C287" s="41" t="s">
        <v>390</v>
      </c>
      <c r="D287" s="23" t="s">
        <v>1516</v>
      </c>
      <c r="E287" s="24">
        <v>0</v>
      </c>
      <c r="F287" s="24">
        <v>0</v>
      </c>
      <c r="G287" s="24">
        <v>1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 cm="1">
        <f t="array" ref="R287">_xlfn.IFS(H287=1,1,K287=1,1,L287=1,1,M287=1,1,N287=1,1,P287=1,1,TRUE,0)</f>
        <v>0</v>
      </c>
      <c r="S287" s="35">
        <f>IF(AND(G287=1,R287=1),0,R287)</f>
        <v>0</v>
      </c>
      <c r="T287" s="53" t="s">
        <v>4</v>
      </c>
      <c r="U287" s="34" cm="1">
        <f t="array" ref="U287">_xlfn.IFS(T287="UNLIKELY", 1, T287="POSSIBLE", 1, T287="LIKELY",1, T287="VERY_LIKELY", 1, TRUE, 0)</f>
        <v>0</v>
      </c>
      <c r="V287" s="24" cm="1">
        <f t="array" ref="V287">_xlfn.IFS(T287="POSSIBLE", 1, T287="LIKELY",1, T287="VERY_LIKELY", 1, TRUE, 0)</f>
        <v>0</v>
      </c>
      <c r="W287" s="24" cm="1">
        <f t="array" ref="W287">_xlfn.IFS(T287="LIKELY",1, T287="VERY_LIKELY", 1, TRUE, 0)</f>
        <v>0</v>
      </c>
      <c r="X287" s="35" cm="1">
        <f t="array" ref="X287">_xlfn.IFS(T287="VERY_LIKELY", 1, TRUE, 0)</f>
        <v>0</v>
      </c>
    </row>
    <row r="288" spans="1:24" ht="20" customHeight="1" x14ac:dyDescent="0.2">
      <c r="A288" s="22" t="s">
        <v>579</v>
      </c>
      <c r="B288" s="49" t="str">
        <f>SUBSTITUTE(A288,"/Users/timomiessen/Desktop/imagesdk/blackwomen1/","Image_")</f>
        <v>Image_BW_266.jpg</v>
      </c>
      <c r="C288" s="41" t="s">
        <v>390</v>
      </c>
      <c r="D288" s="23" t="s">
        <v>1516</v>
      </c>
      <c r="E288" s="24">
        <v>0</v>
      </c>
      <c r="F288" s="24">
        <v>0</v>
      </c>
      <c r="G288" s="24">
        <v>1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1</v>
      </c>
      <c r="P288" s="24">
        <v>0</v>
      </c>
      <c r="Q288" s="24">
        <v>0</v>
      </c>
      <c r="R288" s="24" cm="1">
        <f t="array" ref="R288">_xlfn.IFS(H288=1,1,K288=1,1,L288=1,1,M288=1,1,N288=1,1,P288=1,1,TRUE,0)</f>
        <v>0</v>
      </c>
      <c r="S288" s="35">
        <f>IF(AND(G288=1,R288=1),0,R288)</f>
        <v>0</v>
      </c>
      <c r="T288" s="53" t="s">
        <v>113</v>
      </c>
      <c r="U288" s="34" cm="1">
        <f t="array" ref="U288">_xlfn.IFS(T288="UNLIKELY", 1, T288="POSSIBLE", 1, T288="LIKELY",1, T288="VERY_LIKELY", 1, TRUE, 0)</f>
        <v>1</v>
      </c>
      <c r="V288" s="24" cm="1">
        <f t="array" ref="V288">_xlfn.IFS(T288="POSSIBLE", 1, T288="LIKELY",1, T288="VERY_LIKELY", 1, TRUE, 0)</f>
        <v>1</v>
      </c>
      <c r="W288" s="24" cm="1">
        <f t="array" ref="W288">_xlfn.IFS(T288="LIKELY",1, T288="VERY_LIKELY", 1, TRUE, 0)</f>
        <v>1</v>
      </c>
      <c r="X288" s="35" cm="1">
        <f t="array" ref="X288">_xlfn.IFS(T288="VERY_LIKELY", 1, TRUE, 0)</f>
        <v>1</v>
      </c>
    </row>
    <row r="289" spans="1:24" ht="20" customHeight="1" x14ac:dyDescent="0.2">
      <c r="A289" s="22" t="s">
        <v>580</v>
      </c>
      <c r="B289" s="49" t="str">
        <f>SUBSTITUTE(A289,"/Users/timomiessen/Desktop/imagesdk/blackwomen1/","Image_")</f>
        <v>Image_BW_267.jpg</v>
      </c>
      <c r="C289" s="41" t="s">
        <v>390</v>
      </c>
      <c r="D289" s="23" t="s">
        <v>1516</v>
      </c>
      <c r="E289" s="24">
        <v>0</v>
      </c>
      <c r="F289" s="24">
        <v>0</v>
      </c>
      <c r="G289" s="24">
        <v>1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1</v>
      </c>
      <c r="P289" s="24">
        <v>1</v>
      </c>
      <c r="Q289" s="24">
        <v>0</v>
      </c>
      <c r="R289" s="24" cm="1">
        <f t="array" ref="R289">_xlfn.IFS(H289=1,1,K289=1,1,L289=1,1,M289=1,1,N289=1,1,P289=1,1,TRUE,0)</f>
        <v>1</v>
      </c>
      <c r="S289" s="35">
        <f>IF(AND(G289=1,R289=1),0,R289)</f>
        <v>0</v>
      </c>
      <c r="T289" s="53" t="s">
        <v>1</v>
      </c>
      <c r="U289" s="34" cm="1">
        <f t="array" ref="U289">_xlfn.IFS(T289="UNLIKELY", 1, T289="POSSIBLE", 1, T289="LIKELY",1, T289="VERY_LIKELY", 1, TRUE, 0)</f>
        <v>1</v>
      </c>
      <c r="V289" s="24" cm="1">
        <f t="array" ref="V289">_xlfn.IFS(T289="POSSIBLE", 1, T289="LIKELY",1, T289="VERY_LIKELY", 1, TRUE, 0)</f>
        <v>0</v>
      </c>
      <c r="W289" s="24" cm="1">
        <f t="array" ref="W289">_xlfn.IFS(T289="LIKELY",1, T289="VERY_LIKELY", 1, TRUE, 0)</f>
        <v>0</v>
      </c>
      <c r="X289" s="35" cm="1">
        <f t="array" ref="X289">_xlfn.IFS(T289="VERY_LIKELY", 1, TRUE, 0)</f>
        <v>0</v>
      </c>
    </row>
    <row r="290" spans="1:24" ht="20" customHeight="1" x14ac:dyDescent="0.2">
      <c r="A290" s="22" t="s">
        <v>581</v>
      </c>
      <c r="B290" s="49" t="str">
        <f>SUBSTITUTE(A290,"/Users/timomiessen/Desktop/imagesdk/blackwomen1/","Image_")</f>
        <v>Image_BW_268.jpg</v>
      </c>
      <c r="C290" s="41" t="s">
        <v>390</v>
      </c>
      <c r="D290" s="23" t="s">
        <v>1516</v>
      </c>
      <c r="E290" s="24">
        <v>0</v>
      </c>
      <c r="F290" s="24">
        <v>0</v>
      </c>
      <c r="G290" s="24">
        <v>1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1</v>
      </c>
      <c r="P290" s="24">
        <v>1</v>
      </c>
      <c r="Q290" s="24">
        <v>0</v>
      </c>
      <c r="R290" s="24" cm="1">
        <f t="array" ref="R290">_xlfn.IFS(H290=1,1,K290=1,1,L290=1,1,M290=1,1,N290=1,1,P290=1,1,TRUE,0)</f>
        <v>1</v>
      </c>
      <c r="S290" s="35">
        <f>IF(AND(G290=1,R290=1),0,R290)</f>
        <v>0</v>
      </c>
      <c r="T290" s="53" t="s">
        <v>113</v>
      </c>
      <c r="U290" s="34" cm="1">
        <f t="array" ref="U290">_xlfn.IFS(T290="UNLIKELY", 1, T290="POSSIBLE", 1, T290="LIKELY",1, T290="VERY_LIKELY", 1, TRUE, 0)</f>
        <v>1</v>
      </c>
      <c r="V290" s="24" cm="1">
        <f t="array" ref="V290">_xlfn.IFS(T290="POSSIBLE", 1, T290="LIKELY",1, T290="VERY_LIKELY", 1, TRUE, 0)</f>
        <v>1</v>
      </c>
      <c r="W290" s="24" cm="1">
        <f t="array" ref="W290">_xlfn.IFS(T290="LIKELY",1, T290="VERY_LIKELY", 1, TRUE, 0)</f>
        <v>1</v>
      </c>
      <c r="X290" s="35" cm="1">
        <f t="array" ref="X290">_xlfn.IFS(T290="VERY_LIKELY", 1, TRUE, 0)</f>
        <v>1</v>
      </c>
    </row>
    <row r="291" spans="1:24" ht="20" customHeight="1" x14ac:dyDescent="0.2">
      <c r="A291" s="22" t="s">
        <v>582</v>
      </c>
      <c r="B291" s="49" t="str">
        <f>SUBSTITUTE(A291,"/Users/timomiessen/Desktop/imagesdk/blackwomen1/","Image_")</f>
        <v>Image_BW_269.jpg</v>
      </c>
      <c r="C291" s="41" t="s">
        <v>390</v>
      </c>
      <c r="D291" s="23" t="s">
        <v>1516</v>
      </c>
      <c r="E291" s="24">
        <v>0</v>
      </c>
      <c r="F291" s="24">
        <v>0</v>
      </c>
      <c r="G291" s="24">
        <v>1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 cm="1">
        <f t="array" ref="R291">_xlfn.IFS(H291=1,1,K291=1,1,L291=1,1,M291=1,1,N291=1,1,P291=1,1,TRUE,0)</f>
        <v>0</v>
      </c>
      <c r="S291" s="35">
        <f>IF(AND(G291=1,R291=1),0,R291)</f>
        <v>0</v>
      </c>
      <c r="T291" s="53" t="s">
        <v>4</v>
      </c>
      <c r="U291" s="34" cm="1">
        <f t="array" ref="U291">_xlfn.IFS(T291="UNLIKELY", 1, T291="POSSIBLE", 1, T291="LIKELY",1, T291="VERY_LIKELY", 1, TRUE, 0)</f>
        <v>0</v>
      </c>
      <c r="V291" s="24" cm="1">
        <f t="array" ref="V291">_xlfn.IFS(T291="POSSIBLE", 1, T291="LIKELY",1, T291="VERY_LIKELY", 1, TRUE, 0)</f>
        <v>0</v>
      </c>
      <c r="W291" s="24" cm="1">
        <f t="array" ref="W291">_xlfn.IFS(T291="LIKELY",1, T291="VERY_LIKELY", 1, TRUE, 0)</f>
        <v>0</v>
      </c>
      <c r="X291" s="35" cm="1">
        <f t="array" ref="X291">_xlfn.IFS(T291="VERY_LIKELY", 1, TRUE, 0)</f>
        <v>0</v>
      </c>
    </row>
    <row r="292" spans="1:24" ht="20" customHeight="1" x14ac:dyDescent="0.2">
      <c r="A292" s="22" t="s">
        <v>583</v>
      </c>
      <c r="B292" s="49" t="str">
        <f>SUBSTITUTE(A292,"/Users/timomiessen/Desktop/imagesdk/blackwomen1/","Image_")</f>
        <v>Image_BW_27.jpg</v>
      </c>
      <c r="C292" s="41" t="s">
        <v>390</v>
      </c>
      <c r="D292" s="23" t="s">
        <v>1516</v>
      </c>
      <c r="E292" s="24">
        <v>1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 cm="1">
        <f t="array" ref="R292">_xlfn.IFS(H292=1,1,K292=1,1,L292=1,1,M292=1,1,N292=1,1,P292=1,1,TRUE,0)</f>
        <v>0</v>
      </c>
      <c r="S292" s="35">
        <f>IF(AND(G292=1,R292=1),0,R292)</f>
        <v>0</v>
      </c>
      <c r="T292" s="53" t="s">
        <v>1</v>
      </c>
      <c r="U292" s="34" cm="1">
        <f t="array" ref="U292">_xlfn.IFS(T292="UNLIKELY", 1, T292="POSSIBLE", 1, T292="LIKELY",1, T292="VERY_LIKELY", 1, TRUE, 0)</f>
        <v>1</v>
      </c>
      <c r="V292" s="24" cm="1">
        <f t="array" ref="V292">_xlfn.IFS(T292="POSSIBLE", 1, T292="LIKELY",1, T292="VERY_LIKELY", 1, TRUE, 0)</f>
        <v>0</v>
      </c>
      <c r="W292" s="24" cm="1">
        <f t="array" ref="W292">_xlfn.IFS(T292="LIKELY",1, T292="VERY_LIKELY", 1, TRUE, 0)</f>
        <v>0</v>
      </c>
      <c r="X292" s="35" cm="1">
        <f t="array" ref="X292">_xlfn.IFS(T292="VERY_LIKELY", 1, TRUE, 0)</f>
        <v>0</v>
      </c>
    </row>
    <row r="293" spans="1:24" ht="20" customHeight="1" x14ac:dyDescent="0.2">
      <c r="A293" s="22" t="s">
        <v>584</v>
      </c>
      <c r="B293" s="49" t="str">
        <f>SUBSTITUTE(A293,"/Users/timomiessen/Desktop/imagesdk/blackwomen1/","Image_")</f>
        <v>Image_BW_270.jpg</v>
      </c>
      <c r="C293" s="41" t="s">
        <v>390</v>
      </c>
      <c r="D293" s="23" t="s">
        <v>1516</v>
      </c>
      <c r="E293" s="24">
        <v>0</v>
      </c>
      <c r="F293" s="24">
        <v>0</v>
      </c>
      <c r="G293" s="24">
        <v>1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 cm="1">
        <f t="array" ref="R293">_xlfn.IFS(H293=1,1,K293=1,1,L293=1,1,M293=1,1,N293=1,1,P293=1,1,TRUE,0)</f>
        <v>0</v>
      </c>
      <c r="S293" s="35">
        <f>IF(AND(G293=1,R293=1),0,R293)</f>
        <v>0</v>
      </c>
      <c r="T293" s="53" t="s">
        <v>1</v>
      </c>
      <c r="U293" s="34" cm="1">
        <f t="array" ref="U293">_xlfn.IFS(T293="UNLIKELY", 1, T293="POSSIBLE", 1, T293="LIKELY",1, T293="VERY_LIKELY", 1, TRUE, 0)</f>
        <v>1</v>
      </c>
      <c r="V293" s="24" cm="1">
        <f t="array" ref="V293">_xlfn.IFS(T293="POSSIBLE", 1, T293="LIKELY",1, T293="VERY_LIKELY", 1, TRUE, 0)</f>
        <v>0</v>
      </c>
      <c r="W293" s="24" cm="1">
        <f t="array" ref="W293">_xlfn.IFS(T293="LIKELY",1, T293="VERY_LIKELY", 1, TRUE, 0)</f>
        <v>0</v>
      </c>
      <c r="X293" s="35" cm="1">
        <f t="array" ref="X293">_xlfn.IFS(T293="VERY_LIKELY", 1, TRUE, 0)</f>
        <v>0</v>
      </c>
    </row>
    <row r="294" spans="1:24" ht="20" customHeight="1" x14ac:dyDescent="0.2">
      <c r="A294" s="22" t="s">
        <v>585</v>
      </c>
      <c r="B294" s="49" t="str">
        <f>SUBSTITUTE(A294,"/Users/timomiessen/Desktop/imagesdk/blackwomen1/","Image_")</f>
        <v>Image_BW_271.jpg</v>
      </c>
      <c r="C294" s="41" t="s">
        <v>390</v>
      </c>
      <c r="D294" s="23" t="s">
        <v>1516</v>
      </c>
      <c r="E294" s="24">
        <v>0</v>
      </c>
      <c r="F294" s="24">
        <v>0</v>
      </c>
      <c r="G294" s="24">
        <v>1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1</v>
      </c>
      <c r="P294" s="24">
        <v>0</v>
      </c>
      <c r="Q294" s="24">
        <v>0</v>
      </c>
      <c r="R294" s="24" cm="1">
        <f t="array" ref="R294">_xlfn.IFS(H294=1,1,K294=1,1,L294=1,1,M294=1,1,N294=1,1,P294=1,1,TRUE,0)</f>
        <v>0</v>
      </c>
      <c r="S294" s="35">
        <f>IF(AND(G294=1,R294=1),0,R294)</f>
        <v>0</v>
      </c>
      <c r="T294" s="53" t="s">
        <v>2</v>
      </c>
      <c r="U294" s="34" cm="1">
        <f t="array" ref="U294">_xlfn.IFS(T294="UNLIKELY", 1, T294="POSSIBLE", 1, T294="LIKELY",1, T294="VERY_LIKELY", 1, TRUE, 0)</f>
        <v>1</v>
      </c>
      <c r="V294" s="24" cm="1">
        <f t="array" ref="V294">_xlfn.IFS(T294="POSSIBLE", 1, T294="LIKELY",1, T294="VERY_LIKELY", 1, TRUE, 0)</f>
        <v>1</v>
      </c>
      <c r="W294" s="24" cm="1">
        <f t="array" ref="W294">_xlfn.IFS(T294="LIKELY",1, T294="VERY_LIKELY", 1, TRUE, 0)</f>
        <v>0</v>
      </c>
      <c r="X294" s="35" cm="1">
        <f t="array" ref="X294">_xlfn.IFS(T294="VERY_LIKELY", 1, TRUE, 0)</f>
        <v>0</v>
      </c>
    </row>
    <row r="295" spans="1:24" ht="20" customHeight="1" x14ac:dyDescent="0.2">
      <c r="A295" s="22" t="s">
        <v>586</v>
      </c>
      <c r="B295" s="49" t="str">
        <f>SUBSTITUTE(A295,"/Users/timomiessen/Desktop/imagesdk/blackwomen1/","Image_")</f>
        <v>Image_BW_272.jpg</v>
      </c>
      <c r="C295" s="41" t="s">
        <v>390</v>
      </c>
      <c r="D295" s="23" t="s">
        <v>1516</v>
      </c>
      <c r="E295" s="24">
        <v>0</v>
      </c>
      <c r="F295" s="24">
        <v>0</v>
      </c>
      <c r="G295" s="24">
        <v>1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1</v>
      </c>
      <c r="P295" s="24">
        <v>1</v>
      </c>
      <c r="Q295" s="24">
        <v>0</v>
      </c>
      <c r="R295" s="24" cm="1">
        <f t="array" ref="R295">_xlfn.IFS(H295=1,1,K295=1,1,L295=1,1,M295=1,1,N295=1,1,P295=1,1,TRUE,0)</f>
        <v>1</v>
      </c>
      <c r="S295" s="35">
        <f>IF(AND(G295=1,R295=1),0,R295)</f>
        <v>0</v>
      </c>
      <c r="T295" s="53" t="s">
        <v>12</v>
      </c>
      <c r="U295" s="34" cm="1">
        <f t="array" ref="U295">_xlfn.IFS(T295="UNLIKELY", 1, T295="POSSIBLE", 1, T295="LIKELY",1, T295="VERY_LIKELY", 1, TRUE, 0)</f>
        <v>1</v>
      </c>
      <c r="V295" s="24" cm="1">
        <f t="array" ref="V295">_xlfn.IFS(T295="POSSIBLE", 1, T295="LIKELY",1, T295="VERY_LIKELY", 1, TRUE, 0)</f>
        <v>1</v>
      </c>
      <c r="W295" s="24" cm="1">
        <f t="array" ref="W295">_xlfn.IFS(T295="LIKELY",1, T295="VERY_LIKELY", 1, TRUE, 0)</f>
        <v>1</v>
      </c>
      <c r="X295" s="35" cm="1">
        <f t="array" ref="X295">_xlfn.IFS(T295="VERY_LIKELY", 1, TRUE, 0)</f>
        <v>0</v>
      </c>
    </row>
    <row r="296" spans="1:24" ht="20" customHeight="1" x14ac:dyDescent="0.2">
      <c r="A296" s="22" t="s">
        <v>587</v>
      </c>
      <c r="B296" s="49" t="str">
        <f>SUBSTITUTE(A296,"/Users/timomiessen/Desktop/imagesdk/blackwomen1/","Image_")</f>
        <v>Image_BW_273.jpg</v>
      </c>
      <c r="C296" s="41" t="s">
        <v>390</v>
      </c>
      <c r="D296" s="23" t="s">
        <v>1516</v>
      </c>
      <c r="E296" s="24">
        <v>0</v>
      </c>
      <c r="F296" s="24">
        <v>0</v>
      </c>
      <c r="G296" s="24">
        <v>1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 cm="1">
        <f t="array" ref="R296">_xlfn.IFS(H296=1,1,K296=1,1,L296=1,1,M296=1,1,N296=1,1,P296=1,1,TRUE,0)</f>
        <v>0</v>
      </c>
      <c r="S296" s="35">
        <f>IF(AND(G296=1,R296=1),0,R296)</f>
        <v>0</v>
      </c>
      <c r="T296" s="53" t="s">
        <v>2</v>
      </c>
      <c r="U296" s="34" cm="1">
        <f t="array" ref="U296">_xlfn.IFS(T296="UNLIKELY", 1, T296="POSSIBLE", 1, T296="LIKELY",1, T296="VERY_LIKELY", 1, TRUE, 0)</f>
        <v>1</v>
      </c>
      <c r="V296" s="24" cm="1">
        <f t="array" ref="V296">_xlfn.IFS(T296="POSSIBLE", 1, T296="LIKELY",1, T296="VERY_LIKELY", 1, TRUE, 0)</f>
        <v>1</v>
      </c>
      <c r="W296" s="24" cm="1">
        <f t="array" ref="W296">_xlfn.IFS(T296="LIKELY",1, T296="VERY_LIKELY", 1, TRUE, 0)</f>
        <v>0</v>
      </c>
      <c r="X296" s="35" cm="1">
        <f t="array" ref="X296">_xlfn.IFS(T296="VERY_LIKELY", 1, TRUE, 0)</f>
        <v>0</v>
      </c>
    </row>
    <row r="297" spans="1:24" ht="20" customHeight="1" x14ac:dyDescent="0.2">
      <c r="A297" s="22" t="s">
        <v>588</v>
      </c>
      <c r="B297" s="49" t="str">
        <f>SUBSTITUTE(A297,"/Users/timomiessen/Desktop/imagesdk/blackwomen1/","Image_")</f>
        <v>Image_BW_275.jpg</v>
      </c>
      <c r="C297" s="41" t="s">
        <v>390</v>
      </c>
      <c r="D297" s="23" t="s">
        <v>1516</v>
      </c>
      <c r="E297" s="24">
        <v>0</v>
      </c>
      <c r="F297" s="24">
        <v>0</v>
      </c>
      <c r="G297" s="24">
        <v>1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1</v>
      </c>
      <c r="P297" s="24">
        <v>1</v>
      </c>
      <c r="Q297" s="24">
        <v>0</v>
      </c>
      <c r="R297" s="24" cm="1">
        <f t="array" ref="R297">_xlfn.IFS(H297=1,1,K297=1,1,L297=1,1,M297=1,1,N297=1,1,P297=1,1,TRUE,0)</f>
        <v>1</v>
      </c>
      <c r="S297" s="35">
        <f>IF(AND(G297=1,R297=1),0,R297)</f>
        <v>0</v>
      </c>
      <c r="T297" s="53" t="s">
        <v>2</v>
      </c>
      <c r="U297" s="34" cm="1">
        <f t="array" ref="U297">_xlfn.IFS(T297="UNLIKELY", 1, T297="POSSIBLE", 1, T297="LIKELY",1, T297="VERY_LIKELY", 1, TRUE, 0)</f>
        <v>1</v>
      </c>
      <c r="V297" s="24" cm="1">
        <f t="array" ref="V297">_xlfn.IFS(T297="POSSIBLE", 1, T297="LIKELY",1, T297="VERY_LIKELY", 1, TRUE, 0)</f>
        <v>1</v>
      </c>
      <c r="W297" s="24" cm="1">
        <f t="array" ref="W297">_xlfn.IFS(T297="LIKELY",1, T297="VERY_LIKELY", 1, TRUE, 0)</f>
        <v>0</v>
      </c>
      <c r="X297" s="35" cm="1">
        <f t="array" ref="X297">_xlfn.IFS(T297="VERY_LIKELY", 1, TRUE, 0)</f>
        <v>0</v>
      </c>
    </row>
    <row r="298" spans="1:24" ht="20" customHeight="1" x14ac:dyDescent="0.2">
      <c r="A298" s="22" t="s">
        <v>589</v>
      </c>
      <c r="B298" s="49" t="str">
        <f>SUBSTITUTE(A298,"/Users/timomiessen/Desktop/imagesdk/blackwomen1/","Image_")</f>
        <v>Image_BW_276.jpg</v>
      </c>
      <c r="C298" s="41" t="s">
        <v>390</v>
      </c>
      <c r="D298" s="23" t="s">
        <v>1516</v>
      </c>
      <c r="E298" s="24">
        <v>0</v>
      </c>
      <c r="F298" s="24">
        <v>0</v>
      </c>
      <c r="G298" s="24">
        <v>1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 cm="1">
        <f t="array" ref="R298">_xlfn.IFS(H298=1,1,K298=1,1,L298=1,1,M298=1,1,N298=1,1,P298=1,1,TRUE,0)</f>
        <v>0</v>
      </c>
      <c r="S298" s="35">
        <f>IF(AND(G298=1,R298=1),0,R298)</f>
        <v>0</v>
      </c>
      <c r="T298" s="53" t="s">
        <v>1</v>
      </c>
      <c r="U298" s="34" cm="1">
        <f t="array" ref="U298">_xlfn.IFS(T298="UNLIKELY", 1, T298="POSSIBLE", 1, T298="LIKELY",1, T298="VERY_LIKELY", 1, TRUE, 0)</f>
        <v>1</v>
      </c>
      <c r="V298" s="24" cm="1">
        <f t="array" ref="V298">_xlfn.IFS(T298="POSSIBLE", 1, T298="LIKELY",1, T298="VERY_LIKELY", 1, TRUE, 0)</f>
        <v>0</v>
      </c>
      <c r="W298" s="24" cm="1">
        <f t="array" ref="W298">_xlfn.IFS(T298="LIKELY",1, T298="VERY_LIKELY", 1, TRUE, 0)</f>
        <v>0</v>
      </c>
      <c r="X298" s="35" cm="1">
        <f t="array" ref="X298">_xlfn.IFS(T298="VERY_LIKELY", 1, TRUE, 0)</f>
        <v>0</v>
      </c>
    </row>
    <row r="299" spans="1:24" ht="20" customHeight="1" x14ac:dyDescent="0.2">
      <c r="A299" s="22" t="s">
        <v>590</v>
      </c>
      <c r="B299" s="49" t="str">
        <f>SUBSTITUTE(A299,"/Users/timomiessen/Desktop/imagesdk/blackwomen1/","Image_")</f>
        <v>Image_BW_277.jpg</v>
      </c>
      <c r="C299" s="41" t="s">
        <v>390</v>
      </c>
      <c r="D299" s="23" t="s">
        <v>1516</v>
      </c>
      <c r="E299" s="24">
        <v>0</v>
      </c>
      <c r="F299" s="24">
        <v>0</v>
      </c>
      <c r="G299" s="24">
        <v>1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 cm="1">
        <f t="array" ref="R299">_xlfn.IFS(H299=1,1,K299=1,1,L299=1,1,M299=1,1,N299=1,1,P299=1,1,TRUE,0)</f>
        <v>0</v>
      </c>
      <c r="S299" s="35">
        <f>IF(AND(G299=1,R299=1),0,R299)</f>
        <v>0</v>
      </c>
      <c r="T299" s="53" t="s">
        <v>1</v>
      </c>
      <c r="U299" s="34" cm="1">
        <f t="array" ref="U299">_xlfn.IFS(T299="UNLIKELY", 1, T299="POSSIBLE", 1, T299="LIKELY",1, T299="VERY_LIKELY", 1, TRUE, 0)</f>
        <v>1</v>
      </c>
      <c r="V299" s="24" cm="1">
        <f t="array" ref="V299">_xlfn.IFS(T299="POSSIBLE", 1, T299="LIKELY",1, T299="VERY_LIKELY", 1, TRUE, 0)</f>
        <v>0</v>
      </c>
      <c r="W299" s="24" cm="1">
        <f t="array" ref="W299">_xlfn.IFS(T299="LIKELY",1, T299="VERY_LIKELY", 1, TRUE, 0)</f>
        <v>0</v>
      </c>
      <c r="X299" s="35" cm="1">
        <f t="array" ref="X299">_xlfn.IFS(T299="VERY_LIKELY", 1, TRUE, 0)</f>
        <v>0</v>
      </c>
    </row>
    <row r="300" spans="1:24" ht="20" customHeight="1" x14ac:dyDescent="0.2">
      <c r="A300" s="22" t="s">
        <v>591</v>
      </c>
      <c r="B300" s="49" t="str">
        <f>SUBSTITUTE(A300,"/Users/timomiessen/Desktop/imagesdk/blackwomen1/","Image_")</f>
        <v>Image_BW_278.jpg</v>
      </c>
      <c r="C300" s="41" t="s">
        <v>390</v>
      </c>
      <c r="D300" s="23" t="s">
        <v>1516</v>
      </c>
      <c r="E300" s="24">
        <v>0</v>
      </c>
      <c r="F300" s="24">
        <v>0</v>
      </c>
      <c r="G300" s="24">
        <v>1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 cm="1">
        <f t="array" ref="R300">_xlfn.IFS(H300=1,1,K300=1,1,L300=1,1,M300=1,1,N300=1,1,P300=1,1,TRUE,0)</f>
        <v>0</v>
      </c>
      <c r="S300" s="35">
        <f>IF(AND(G300=1,R300=1),0,R300)</f>
        <v>0</v>
      </c>
      <c r="T300" s="53" t="s">
        <v>1</v>
      </c>
      <c r="U300" s="34" cm="1">
        <f t="array" ref="U300">_xlfn.IFS(T300="UNLIKELY", 1, T300="POSSIBLE", 1, T300="LIKELY",1, T300="VERY_LIKELY", 1, TRUE, 0)</f>
        <v>1</v>
      </c>
      <c r="V300" s="24" cm="1">
        <f t="array" ref="V300">_xlfn.IFS(T300="POSSIBLE", 1, T300="LIKELY",1, T300="VERY_LIKELY", 1, TRUE, 0)</f>
        <v>0</v>
      </c>
      <c r="W300" s="24" cm="1">
        <f t="array" ref="W300">_xlfn.IFS(T300="LIKELY",1, T300="VERY_LIKELY", 1, TRUE, 0)</f>
        <v>0</v>
      </c>
      <c r="X300" s="35" cm="1">
        <f t="array" ref="X300">_xlfn.IFS(T300="VERY_LIKELY", 1, TRUE, 0)</f>
        <v>0</v>
      </c>
    </row>
    <row r="301" spans="1:24" ht="20" customHeight="1" x14ac:dyDescent="0.2">
      <c r="A301" s="22" t="s">
        <v>592</v>
      </c>
      <c r="B301" s="49" t="str">
        <f>SUBSTITUTE(A301,"/Users/timomiessen/Desktop/imagesdk/blackwomen1/","Image_")</f>
        <v>Image_BW_279.jpg</v>
      </c>
      <c r="C301" s="41" t="s">
        <v>390</v>
      </c>
      <c r="D301" s="23" t="s">
        <v>1516</v>
      </c>
      <c r="E301" s="24">
        <v>1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 cm="1">
        <f t="array" ref="R301">_xlfn.IFS(H301=1,1,K301=1,1,L301=1,1,M301=1,1,N301=1,1,P301=1,1,TRUE,0)</f>
        <v>0</v>
      </c>
      <c r="S301" s="35">
        <f>IF(AND(G301=1,R301=1),0,R301)</f>
        <v>0</v>
      </c>
      <c r="T301" s="53" t="s">
        <v>113</v>
      </c>
      <c r="U301" s="34" cm="1">
        <f t="array" ref="U301">_xlfn.IFS(T301="UNLIKELY", 1, T301="POSSIBLE", 1, T301="LIKELY",1, T301="VERY_LIKELY", 1, TRUE, 0)</f>
        <v>1</v>
      </c>
      <c r="V301" s="24" cm="1">
        <f t="array" ref="V301">_xlfn.IFS(T301="POSSIBLE", 1, T301="LIKELY",1, T301="VERY_LIKELY", 1, TRUE, 0)</f>
        <v>1</v>
      </c>
      <c r="W301" s="24" cm="1">
        <f t="array" ref="W301">_xlfn.IFS(T301="LIKELY",1, T301="VERY_LIKELY", 1, TRUE, 0)</f>
        <v>1</v>
      </c>
      <c r="X301" s="35" cm="1">
        <f t="array" ref="X301">_xlfn.IFS(T301="VERY_LIKELY", 1, TRUE, 0)</f>
        <v>1</v>
      </c>
    </row>
    <row r="302" spans="1:24" ht="20" customHeight="1" x14ac:dyDescent="0.2">
      <c r="A302" s="22" t="s">
        <v>593</v>
      </c>
      <c r="B302" s="49" t="str">
        <f>SUBSTITUTE(A302,"/Users/timomiessen/Desktop/imagesdk/blackwomen1/","Image_")</f>
        <v>Image_BW_28.jpg</v>
      </c>
      <c r="C302" s="41" t="s">
        <v>390</v>
      </c>
      <c r="D302" s="23" t="s">
        <v>1516</v>
      </c>
      <c r="E302" s="24">
        <v>1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 cm="1">
        <f t="array" ref="R302">_xlfn.IFS(H302=1,1,K302=1,1,L302=1,1,M302=1,1,N302=1,1,P302=1,1,TRUE,0)</f>
        <v>0</v>
      </c>
      <c r="S302" s="35">
        <f>IF(AND(G302=1,R302=1),0,R302)</f>
        <v>0</v>
      </c>
      <c r="T302" s="53" t="s">
        <v>113</v>
      </c>
      <c r="U302" s="34" cm="1">
        <f t="array" ref="U302">_xlfn.IFS(T302="UNLIKELY", 1, T302="POSSIBLE", 1, T302="LIKELY",1, T302="VERY_LIKELY", 1, TRUE, 0)</f>
        <v>1</v>
      </c>
      <c r="V302" s="24" cm="1">
        <f t="array" ref="V302">_xlfn.IFS(T302="POSSIBLE", 1, T302="LIKELY",1, T302="VERY_LIKELY", 1, TRUE, 0)</f>
        <v>1</v>
      </c>
      <c r="W302" s="24" cm="1">
        <f t="array" ref="W302">_xlfn.IFS(T302="LIKELY",1, T302="VERY_LIKELY", 1, TRUE, 0)</f>
        <v>1</v>
      </c>
      <c r="X302" s="35" cm="1">
        <f t="array" ref="X302">_xlfn.IFS(T302="VERY_LIKELY", 1, TRUE, 0)</f>
        <v>1</v>
      </c>
    </row>
    <row r="303" spans="1:24" ht="20" customHeight="1" x14ac:dyDescent="0.2">
      <c r="A303" s="22" t="s">
        <v>602</v>
      </c>
      <c r="B303" s="49" t="str">
        <f>SUBSTITUTE(A303,"/Users/timomiessen/Desktop/imagesdk/blackwomen1/","Image_")</f>
        <v>Image_BW_29.jpg</v>
      </c>
      <c r="C303" s="41" t="s">
        <v>390</v>
      </c>
      <c r="D303" s="23" t="s">
        <v>1516</v>
      </c>
      <c r="E303" s="24">
        <v>1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 cm="1">
        <f t="array" ref="R303">_xlfn.IFS(H303=1,1,K303=1,1,L303=1,1,M303=1,1,N303=1,1,P303=1,1,TRUE,0)</f>
        <v>0</v>
      </c>
      <c r="S303" s="35">
        <f>IF(AND(G303=1,R303=1),0,R303)</f>
        <v>0</v>
      </c>
      <c r="T303" s="53" t="s">
        <v>4</v>
      </c>
      <c r="U303" s="34" cm="1">
        <f t="array" ref="U303">_xlfn.IFS(T303="UNLIKELY", 1, T303="POSSIBLE", 1, T303="LIKELY",1, T303="VERY_LIKELY", 1, TRUE, 0)</f>
        <v>0</v>
      </c>
      <c r="V303" s="24" cm="1">
        <f t="array" ref="V303">_xlfn.IFS(T303="POSSIBLE", 1, T303="LIKELY",1, T303="VERY_LIKELY", 1, TRUE, 0)</f>
        <v>0</v>
      </c>
      <c r="W303" s="24" cm="1">
        <f t="array" ref="W303">_xlfn.IFS(T303="LIKELY",1, T303="VERY_LIKELY", 1, TRUE, 0)</f>
        <v>0</v>
      </c>
      <c r="X303" s="35" cm="1">
        <f t="array" ref="X303">_xlfn.IFS(T303="VERY_LIKELY", 1, TRUE, 0)</f>
        <v>0</v>
      </c>
    </row>
    <row r="304" spans="1:24" ht="20" customHeight="1" x14ac:dyDescent="0.2">
      <c r="A304" s="22" t="s">
        <v>604</v>
      </c>
      <c r="B304" s="49" t="str">
        <f>SUBSTITUTE(A304,"/Users/timomiessen/Desktop/imagesdk/blackwomen1/","Image_")</f>
        <v>Image_BW_291.jpg</v>
      </c>
      <c r="C304" s="41" t="s">
        <v>390</v>
      </c>
      <c r="D304" s="23" t="s">
        <v>1516</v>
      </c>
      <c r="E304" s="24">
        <v>1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 cm="1">
        <f t="array" ref="R304">_xlfn.IFS(H304=1,1,K304=1,1,L304=1,1,M304=1,1,N304=1,1,P304=1,1,TRUE,0)</f>
        <v>0</v>
      </c>
      <c r="S304" s="35">
        <f>IF(AND(G304=1,R304=1),0,R304)</f>
        <v>0</v>
      </c>
      <c r="T304" s="53" t="s">
        <v>113</v>
      </c>
      <c r="U304" s="34" cm="1">
        <f t="array" ref="U304">_xlfn.IFS(T304="UNLIKELY", 1, T304="POSSIBLE", 1, T304="LIKELY",1, T304="VERY_LIKELY", 1, TRUE, 0)</f>
        <v>1</v>
      </c>
      <c r="V304" s="24" cm="1">
        <f t="array" ref="V304">_xlfn.IFS(T304="POSSIBLE", 1, T304="LIKELY",1, T304="VERY_LIKELY", 1, TRUE, 0)</f>
        <v>1</v>
      </c>
      <c r="W304" s="24" cm="1">
        <f t="array" ref="W304">_xlfn.IFS(T304="LIKELY",1, T304="VERY_LIKELY", 1, TRUE, 0)</f>
        <v>1</v>
      </c>
      <c r="X304" s="35" cm="1">
        <f t="array" ref="X304">_xlfn.IFS(T304="VERY_LIKELY", 1, TRUE, 0)</f>
        <v>1</v>
      </c>
    </row>
    <row r="305" spans="1:24" ht="20" customHeight="1" x14ac:dyDescent="0.2">
      <c r="A305" s="22" t="s">
        <v>610</v>
      </c>
      <c r="B305" s="49" t="str">
        <f>SUBSTITUTE(A305,"/Users/timomiessen/Desktop/imagesdk/blackwomen1/","Image_")</f>
        <v>Image_BW_297.jpg</v>
      </c>
      <c r="C305" s="41" t="s">
        <v>390</v>
      </c>
      <c r="D305" s="23" t="s">
        <v>1516</v>
      </c>
      <c r="E305" s="24">
        <v>1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 cm="1">
        <f t="array" ref="R305">_xlfn.IFS(H305=1,1,K305=1,1,L305=1,1,M305=1,1,N305=1,1,P305=1,1,TRUE,0)</f>
        <v>0</v>
      </c>
      <c r="S305" s="35">
        <f>IF(AND(G305=1,R305=1),0,R305)</f>
        <v>0</v>
      </c>
      <c r="T305" s="53" t="s">
        <v>2</v>
      </c>
      <c r="U305" s="34" cm="1">
        <f t="array" ref="U305">_xlfn.IFS(T305="UNLIKELY", 1, T305="POSSIBLE", 1, T305="LIKELY",1, T305="VERY_LIKELY", 1, TRUE, 0)</f>
        <v>1</v>
      </c>
      <c r="V305" s="24" cm="1">
        <f t="array" ref="V305">_xlfn.IFS(T305="POSSIBLE", 1, T305="LIKELY",1, T305="VERY_LIKELY", 1, TRUE, 0)</f>
        <v>1</v>
      </c>
      <c r="W305" s="24" cm="1">
        <f t="array" ref="W305">_xlfn.IFS(T305="LIKELY",1, T305="VERY_LIKELY", 1, TRUE, 0)</f>
        <v>0</v>
      </c>
      <c r="X305" s="35" cm="1">
        <f t="array" ref="X305">_xlfn.IFS(T305="VERY_LIKELY", 1, TRUE, 0)</f>
        <v>0</v>
      </c>
    </row>
    <row r="306" spans="1:24" ht="20" customHeight="1" x14ac:dyDescent="0.2">
      <c r="A306" s="22" t="s">
        <v>612</v>
      </c>
      <c r="B306" s="49" t="str">
        <f>SUBSTITUTE(A306,"/Users/timomiessen/Desktop/imagesdk/blackwomen1/","Image_")</f>
        <v>Image_BW_299.jpg</v>
      </c>
      <c r="C306" s="41" t="s">
        <v>390</v>
      </c>
      <c r="D306" s="23" t="s">
        <v>1516</v>
      </c>
      <c r="E306" s="24">
        <v>1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 cm="1">
        <f t="array" ref="R306">_xlfn.IFS(H306=1,1,K306=1,1,L306=1,1,M306=1,1,N306=1,1,P306=1,1,TRUE,0)</f>
        <v>0</v>
      </c>
      <c r="S306" s="35">
        <f>IF(AND(G306=1,R306=1),0,R306)</f>
        <v>0</v>
      </c>
      <c r="T306" s="53" t="s">
        <v>2</v>
      </c>
      <c r="U306" s="34" cm="1">
        <f t="array" ref="U306">_xlfn.IFS(T306="UNLIKELY", 1, T306="POSSIBLE", 1, T306="LIKELY",1, T306="VERY_LIKELY", 1, TRUE, 0)</f>
        <v>1</v>
      </c>
      <c r="V306" s="24" cm="1">
        <f t="array" ref="V306">_xlfn.IFS(T306="POSSIBLE", 1, T306="LIKELY",1, T306="VERY_LIKELY", 1, TRUE, 0)</f>
        <v>1</v>
      </c>
      <c r="W306" s="24" cm="1">
        <f t="array" ref="W306">_xlfn.IFS(T306="LIKELY",1, T306="VERY_LIKELY", 1, TRUE, 0)</f>
        <v>0</v>
      </c>
      <c r="X306" s="35" cm="1">
        <f t="array" ref="X306">_xlfn.IFS(T306="VERY_LIKELY", 1, TRUE, 0)</f>
        <v>0</v>
      </c>
    </row>
    <row r="307" spans="1:24" ht="20" customHeight="1" x14ac:dyDescent="0.2">
      <c r="A307" s="22" t="s">
        <v>613</v>
      </c>
      <c r="B307" s="49" t="str">
        <f>SUBSTITUTE(A307,"/Users/timomiessen/Desktop/imagesdk/blackwomen1/","Image_")</f>
        <v>Image_BW_3.jpg</v>
      </c>
      <c r="C307" s="41" t="s">
        <v>390</v>
      </c>
      <c r="D307" s="23" t="s">
        <v>1516</v>
      </c>
      <c r="E307" s="24">
        <v>1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 cm="1">
        <f t="array" ref="R307">_xlfn.IFS(H307=1,1,K307=1,1,L307=1,1,M307=1,1,N307=1,1,P307=1,1,TRUE,0)</f>
        <v>0</v>
      </c>
      <c r="S307" s="35">
        <f>IF(AND(G307=1,R307=1),0,R307)</f>
        <v>0</v>
      </c>
      <c r="T307" s="53" t="s">
        <v>4</v>
      </c>
      <c r="U307" s="34" cm="1">
        <f t="array" ref="U307">_xlfn.IFS(T307="UNLIKELY", 1, T307="POSSIBLE", 1, T307="LIKELY",1, T307="VERY_LIKELY", 1, TRUE, 0)</f>
        <v>0</v>
      </c>
      <c r="V307" s="24" cm="1">
        <f t="array" ref="V307">_xlfn.IFS(T307="POSSIBLE", 1, T307="LIKELY",1, T307="VERY_LIKELY", 1, TRUE, 0)</f>
        <v>0</v>
      </c>
      <c r="W307" s="24" cm="1">
        <f t="array" ref="W307">_xlfn.IFS(T307="LIKELY",1, T307="VERY_LIKELY", 1, TRUE, 0)</f>
        <v>0</v>
      </c>
      <c r="X307" s="35" cm="1">
        <f t="array" ref="X307">_xlfn.IFS(T307="VERY_LIKELY", 1, TRUE, 0)</f>
        <v>0</v>
      </c>
    </row>
    <row r="308" spans="1:24" ht="20" customHeight="1" x14ac:dyDescent="0.2">
      <c r="A308" s="22" t="s">
        <v>624</v>
      </c>
      <c r="B308" s="49" t="str">
        <f>SUBSTITUTE(A308,"/Users/timomiessen/Desktop/imagesdk/blackwomen1/","Image_")</f>
        <v>Image_BW_31.jpg</v>
      </c>
      <c r="C308" s="41" t="s">
        <v>390</v>
      </c>
      <c r="D308" s="23" t="s">
        <v>1516</v>
      </c>
      <c r="E308" s="24">
        <v>1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 cm="1">
        <f t="array" ref="R308">_xlfn.IFS(H308=1,1,K308=1,1,L308=1,1,M308=1,1,N308=1,1,P308=1,1,TRUE,0)</f>
        <v>0</v>
      </c>
      <c r="S308" s="35">
        <f>IF(AND(G308=1,R308=1),0,R308)</f>
        <v>0</v>
      </c>
      <c r="T308" s="53" t="s">
        <v>2</v>
      </c>
      <c r="U308" s="34" cm="1">
        <f t="array" ref="U308">_xlfn.IFS(T308="UNLIKELY", 1, T308="POSSIBLE", 1, T308="LIKELY",1, T308="VERY_LIKELY", 1, TRUE, 0)</f>
        <v>1</v>
      </c>
      <c r="V308" s="24" cm="1">
        <f t="array" ref="V308">_xlfn.IFS(T308="POSSIBLE", 1, T308="LIKELY",1, T308="VERY_LIKELY", 1, TRUE, 0)</f>
        <v>1</v>
      </c>
      <c r="W308" s="24" cm="1">
        <f t="array" ref="W308">_xlfn.IFS(T308="LIKELY",1, T308="VERY_LIKELY", 1, TRUE, 0)</f>
        <v>0</v>
      </c>
      <c r="X308" s="35" cm="1">
        <f t="array" ref="X308">_xlfn.IFS(T308="VERY_LIKELY", 1, TRUE, 0)</f>
        <v>0</v>
      </c>
    </row>
    <row r="309" spans="1:24" ht="20" customHeight="1" x14ac:dyDescent="0.2">
      <c r="A309" s="22" t="s">
        <v>629</v>
      </c>
      <c r="B309" s="49" t="str">
        <f>SUBSTITUTE(A309,"/Users/timomiessen/Desktop/imagesdk/blackwomen1/","Image_")</f>
        <v>Image_BW_314.jpg</v>
      </c>
      <c r="C309" s="41" t="s">
        <v>390</v>
      </c>
      <c r="D309" s="23" t="s">
        <v>1516</v>
      </c>
      <c r="E309" s="24">
        <v>1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 cm="1">
        <f t="array" ref="R309">_xlfn.IFS(H309=1,1,K309=1,1,L309=1,1,M309=1,1,N309=1,1,P309=1,1,TRUE,0)</f>
        <v>0</v>
      </c>
      <c r="S309" s="35">
        <f>IF(AND(G309=1,R309=1),0,R309)</f>
        <v>0</v>
      </c>
      <c r="T309" s="53" t="s">
        <v>2</v>
      </c>
      <c r="U309" s="34" cm="1">
        <f t="array" ref="U309">_xlfn.IFS(T309="UNLIKELY", 1, T309="POSSIBLE", 1, T309="LIKELY",1, T309="VERY_LIKELY", 1, TRUE, 0)</f>
        <v>1</v>
      </c>
      <c r="V309" s="24" cm="1">
        <f t="array" ref="V309">_xlfn.IFS(T309="POSSIBLE", 1, T309="LIKELY",1, T309="VERY_LIKELY", 1, TRUE, 0)</f>
        <v>1</v>
      </c>
      <c r="W309" s="24" cm="1">
        <f t="array" ref="W309">_xlfn.IFS(T309="LIKELY",1, T309="VERY_LIKELY", 1, TRUE, 0)</f>
        <v>0</v>
      </c>
      <c r="X309" s="35" cm="1">
        <f t="array" ref="X309">_xlfn.IFS(T309="VERY_LIKELY", 1, TRUE, 0)</f>
        <v>0</v>
      </c>
    </row>
    <row r="310" spans="1:24" ht="20" customHeight="1" x14ac:dyDescent="0.2">
      <c r="A310" s="22" t="s">
        <v>630</v>
      </c>
      <c r="B310" s="49" t="str">
        <f>SUBSTITUTE(A310,"/Users/timomiessen/Desktop/imagesdk/blackwomen1/","Image_")</f>
        <v>Image_BW_315.jpg</v>
      </c>
      <c r="C310" s="41" t="s">
        <v>390</v>
      </c>
      <c r="D310" s="23" t="s">
        <v>1516</v>
      </c>
      <c r="E310" s="24">
        <v>1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 cm="1">
        <f t="array" ref="R310">_xlfn.IFS(H310=1,1,K310=1,1,L310=1,1,M310=1,1,N310=1,1,P310=1,1,TRUE,0)</f>
        <v>0</v>
      </c>
      <c r="S310" s="35">
        <f>IF(AND(G310=1,R310=1),0,R310)</f>
        <v>0</v>
      </c>
      <c r="T310" s="53" t="s">
        <v>12</v>
      </c>
      <c r="U310" s="34" cm="1">
        <f t="array" ref="U310">_xlfn.IFS(T310="UNLIKELY", 1, T310="POSSIBLE", 1, T310="LIKELY",1, T310="VERY_LIKELY", 1, TRUE, 0)</f>
        <v>1</v>
      </c>
      <c r="V310" s="24" cm="1">
        <f t="array" ref="V310">_xlfn.IFS(T310="POSSIBLE", 1, T310="LIKELY",1, T310="VERY_LIKELY", 1, TRUE, 0)</f>
        <v>1</v>
      </c>
      <c r="W310" s="24" cm="1">
        <f t="array" ref="W310">_xlfn.IFS(T310="LIKELY",1, T310="VERY_LIKELY", 1, TRUE, 0)</f>
        <v>1</v>
      </c>
      <c r="X310" s="35" cm="1">
        <f t="array" ref="X310">_xlfn.IFS(T310="VERY_LIKELY", 1, TRUE, 0)</f>
        <v>0</v>
      </c>
    </row>
    <row r="311" spans="1:24" ht="20" customHeight="1" x14ac:dyDescent="0.2">
      <c r="A311" s="22" t="s">
        <v>632</v>
      </c>
      <c r="B311" s="49" t="str">
        <f>SUBSTITUTE(A311,"/Users/timomiessen/Desktop/imagesdk/blackwomen1/","Image_")</f>
        <v>Image_BW_317.jpg</v>
      </c>
      <c r="C311" s="41" t="s">
        <v>390</v>
      </c>
      <c r="D311" s="23" t="s">
        <v>1516</v>
      </c>
      <c r="E311" s="24">
        <v>0</v>
      </c>
      <c r="F311" s="24">
        <v>0</v>
      </c>
      <c r="G311" s="24">
        <v>0</v>
      </c>
      <c r="H311" s="24">
        <v>0</v>
      </c>
      <c r="I311" s="24">
        <v>0</v>
      </c>
      <c r="J311" s="24">
        <v>1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 cm="1">
        <f t="array" ref="R311">_xlfn.IFS(H311=1,1,K311=1,1,L311=1,1,M311=1,1,N311=1,1,P311=1,1,TRUE,0)</f>
        <v>0</v>
      </c>
      <c r="S311" s="35">
        <f>IF(AND(G311=1,R311=1),0,R311)</f>
        <v>0</v>
      </c>
      <c r="T311" s="53" t="s">
        <v>113</v>
      </c>
      <c r="U311" s="34" cm="1">
        <f t="array" ref="U311">_xlfn.IFS(T311="UNLIKELY", 1, T311="POSSIBLE", 1, T311="LIKELY",1, T311="VERY_LIKELY", 1, TRUE, 0)</f>
        <v>1</v>
      </c>
      <c r="V311" s="24" cm="1">
        <f t="array" ref="V311">_xlfn.IFS(T311="POSSIBLE", 1, T311="LIKELY",1, T311="VERY_LIKELY", 1, TRUE, 0)</f>
        <v>1</v>
      </c>
      <c r="W311" s="24" cm="1">
        <f t="array" ref="W311">_xlfn.IFS(T311="LIKELY",1, T311="VERY_LIKELY", 1, TRUE, 0)</f>
        <v>1</v>
      </c>
      <c r="X311" s="35" cm="1">
        <f t="array" ref="X311">_xlfn.IFS(T311="VERY_LIKELY", 1, TRUE, 0)</f>
        <v>1</v>
      </c>
    </row>
    <row r="312" spans="1:24" ht="20" customHeight="1" x14ac:dyDescent="0.2">
      <c r="A312" s="22" t="s">
        <v>634</v>
      </c>
      <c r="B312" s="49" t="str">
        <f>SUBSTITUTE(A312,"/Users/timomiessen/Desktop/imagesdk/blackwomen1/","Image_")</f>
        <v>Image_BW_319.jpg</v>
      </c>
      <c r="C312" s="41" t="s">
        <v>390</v>
      </c>
      <c r="D312" s="23" t="s">
        <v>1516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1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 cm="1">
        <f t="array" ref="R312">_xlfn.IFS(H312=1,1,K312=1,1,L312=1,1,M312=1,1,N312=1,1,P312=1,1,TRUE,0)</f>
        <v>0</v>
      </c>
      <c r="S312" s="35">
        <f>IF(AND(G312=1,R312=1),0,R312)</f>
        <v>0</v>
      </c>
      <c r="T312" s="53" t="s">
        <v>2</v>
      </c>
      <c r="U312" s="34" cm="1">
        <f t="array" ref="U312">_xlfn.IFS(T312="UNLIKELY", 1, T312="POSSIBLE", 1, T312="LIKELY",1, T312="VERY_LIKELY", 1, TRUE, 0)</f>
        <v>1</v>
      </c>
      <c r="V312" s="24" cm="1">
        <f t="array" ref="V312">_xlfn.IFS(T312="POSSIBLE", 1, T312="LIKELY",1, T312="VERY_LIKELY", 1, TRUE, 0)</f>
        <v>1</v>
      </c>
      <c r="W312" s="24" cm="1">
        <f t="array" ref="W312">_xlfn.IFS(T312="LIKELY",1, T312="VERY_LIKELY", 1, TRUE, 0)</f>
        <v>0</v>
      </c>
      <c r="X312" s="35" cm="1">
        <f t="array" ref="X312">_xlfn.IFS(T312="VERY_LIKELY", 1, TRUE, 0)</f>
        <v>0</v>
      </c>
    </row>
    <row r="313" spans="1:24" ht="20" customHeight="1" x14ac:dyDescent="0.2">
      <c r="A313" s="22" t="s">
        <v>635</v>
      </c>
      <c r="B313" s="49" t="str">
        <f>SUBSTITUTE(A313,"/Users/timomiessen/Desktop/imagesdk/blackwomen1/","Image_")</f>
        <v>Image_BW_32.jpg</v>
      </c>
      <c r="C313" s="41" t="s">
        <v>390</v>
      </c>
      <c r="D313" s="23" t="s">
        <v>1516</v>
      </c>
      <c r="E313" s="24">
        <v>1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 cm="1">
        <f t="array" ref="R313">_xlfn.IFS(H313=1,1,K313=1,1,L313=1,1,M313=1,1,N313=1,1,P313=1,1,TRUE,0)</f>
        <v>0</v>
      </c>
      <c r="S313" s="35">
        <f>IF(AND(G313=1,R313=1),0,R313)</f>
        <v>0</v>
      </c>
      <c r="T313" s="53" t="s">
        <v>1</v>
      </c>
      <c r="U313" s="34" cm="1">
        <f t="array" ref="U313">_xlfn.IFS(T313="UNLIKELY", 1, T313="POSSIBLE", 1, T313="LIKELY",1, T313="VERY_LIKELY", 1, TRUE, 0)</f>
        <v>1</v>
      </c>
      <c r="V313" s="24" cm="1">
        <f t="array" ref="V313">_xlfn.IFS(T313="POSSIBLE", 1, T313="LIKELY",1, T313="VERY_LIKELY", 1, TRUE, 0)</f>
        <v>0</v>
      </c>
      <c r="W313" s="24" cm="1">
        <f t="array" ref="W313">_xlfn.IFS(T313="LIKELY",1, T313="VERY_LIKELY", 1, TRUE, 0)</f>
        <v>0</v>
      </c>
      <c r="X313" s="35" cm="1">
        <f t="array" ref="X313">_xlfn.IFS(T313="VERY_LIKELY", 1, TRUE, 0)</f>
        <v>0</v>
      </c>
    </row>
    <row r="314" spans="1:24" ht="20" customHeight="1" x14ac:dyDescent="0.2">
      <c r="A314" s="22" t="s">
        <v>637</v>
      </c>
      <c r="B314" s="49" t="str">
        <f>SUBSTITUTE(A314,"/Users/timomiessen/Desktop/imagesdk/blackwomen1/","Image_")</f>
        <v>Image_BW_321.jpg</v>
      </c>
      <c r="C314" s="41" t="s">
        <v>390</v>
      </c>
      <c r="D314" s="23" t="s">
        <v>1516</v>
      </c>
      <c r="E314" s="24">
        <v>0</v>
      </c>
      <c r="F314" s="24">
        <v>0</v>
      </c>
      <c r="G314" s="24">
        <v>0</v>
      </c>
      <c r="H314" s="24">
        <v>0</v>
      </c>
      <c r="I314" s="24">
        <v>0</v>
      </c>
      <c r="J314" s="24">
        <v>1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 cm="1">
        <f t="array" ref="R314">_xlfn.IFS(H314=1,1,K314=1,1,L314=1,1,M314=1,1,N314=1,1,P314=1,1,TRUE,0)</f>
        <v>0</v>
      </c>
      <c r="S314" s="35">
        <f>IF(AND(G314=1,R314=1),0,R314)</f>
        <v>0</v>
      </c>
      <c r="T314" s="53" t="s">
        <v>12</v>
      </c>
      <c r="U314" s="34" cm="1">
        <f t="array" ref="U314">_xlfn.IFS(T314="UNLIKELY", 1, T314="POSSIBLE", 1, T314="LIKELY",1, T314="VERY_LIKELY", 1, TRUE, 0)</f>
        <v>1</v>
      </c>
      <c r="V314" s="24" cm="1">
        <f t="array" ref="V314">_xlfn.IFS(T314="POSSIBLE", 1, T314="LIKELY",1, T314="VERY_LIKELY", 1, TRUE, 0)</f>
        <v>1</v>
      </c>
      <c r="W314" s="24" cm="1">
        <f t="array" ref="W314">_xlfn.IFS(T314="LIKELY",1, T314="VERY_LIKELY", 1, TRUE, 0)</f>
        <v>1</v>
      </c>
      <c r="X314" s="35" cm="1">
        <f t="array" ref="X314">_xlfn.IFS(T314="VERY_LIKELY", 1, TRUE, 0)</f>
        <v>0</v>
      </c>
    </row>
    <row r="315" spans="1:24" ht="20" customHeight="1" x14ac:dyDescent="0.2">
      <c r="A315" s="22" t="s">
        <v>638</v>
      </c>
      <c r="B315" s="49" t="str">
        <f>SUBSTITUTE(A315,"/Users/timomiessen/Desktop/imagesdk/blackwomen1/","Image_")</f>
        <v>Image_BW_322.jpg</v>
      </c>
      <c r="C315" s="41" t="s">
        <v>390</v>
      </c>
      <c r="D315" s="23" t="s">
        <v>1516</v>
      </c>
      <c r="E315" s="24">
        <v>0</v>
      </c>
      <c r="F315" s="24">
        <v>0</v>
      </c>
      <c r="G315" s="24">
        <v>0</v>
      </c>
      <c r="H315" s="24">
        <v>0</v>
      </c>
      <c r="I315" s="24">
        <v>0</v>
      </c>
      <c r="J315" s="24">
        <v>1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 cm="1">
        <f t="array" ref="R315">_xlfn.IFS(H315=1,1,K315=1,1,L315=1,1,M315=1,1,N315=1,1,P315=1,1,TRUE,0)</f>
        <v>0</v>
      </c>
      <c r="S315" s="35">
        <f>IF(AND(G315=1,R315=1),0,R315)</f>
        <v>0</v>
      </c>
      <c r="T315" s="53" t="s">
        <v>12</v>
      </c>
      <c r="U315" s="34" cm="1">
        <f t="array" ref="U315">_xlfn.IFS(T315="UNLIKELY", 1, T315="POSSIBLE", 1, T315="LIKELY",1, T315="VERY_LIKELY", 1, TRUE, 0)</f>
        <v>1</v>
      </c>
      <c r="V315" s="24" cm="1">
        <f t="array" ref="V315">_xlfn.IFS(T315="POSSIBLE", 1, T315="LIKELY",1, T315="VERY_LIKELY", 1, TRUE, 0)</f>
        <v>1</v>
      </c>
      <c r="W315" s="24" cm="1">
        <f t="array" ref="W315">_xlfn.IFS(T315="LIKELY",1, T315="VERY_LIKELY", 1, TRUE, 0)</f>
        <v>1</v>
      </c>
      <c r="X315" s="35" cm="1">
        <f t="array" ref="X315">_xlfn.IFS(T315="VERY_LIKELY", 1, TRUE, 0)</f>
        <v>0</v>
      </c>
    </row>
    <row r="316" spans="1:24" ht="20" customHeight="1" x14ac:dyDescent="0.2">
      <c r="A316" s="22" t="s">
        <v>645</v>
      </c>
      <c r="B316" s="49" t="str">
        <f>SUBSTITUTE(A316,"/Users/timomiessen/Desktop/imagesdk/blackwomen1/","Image_")</f>
        <v>Image_BW_329.jpg</v>
      </c>
      <c r="C316" s="41" t="s">
        <v>390</v>
      </c>
      <c r="D316" s="23" t="s">
        <v>1516</v>
      </c>
      <c r="E316" s="24">
        <v>0</v>
      </c>
      <c r="F316" s="24">
        <v>0</v>
      </c>
      <c r="G316" s="24">
        <v>0</v>
      </c>
      <c r="H316" s="24">
        <v>0</v>
      </c>
      <c r="I316" s="24">
        <v>0</v>
      </c>
      <c r="J316" s="24">
        <v>1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 cm="1">
        <f t="array" ref="R316">_xlfn.IFS(H316=1,1,K316=1,1,L316=1,1,M316=1,1,N316=1,1,P316=1,1,TRUE,0)</f>
        <v>0</v>
      </c>
      <c r="S316" s="35">
        <f>IF(AND(G316=1,R316=1),0,R316)</f>
        <v>0</v>
      </c>
      <c r="T316" s="53" t="s">
        <v>113</v>
      </c>
      <c r="U316" s="34" cm="1">
        <f t="array" ref="U316">_xlfn.IFS(T316="UNLIKELY", 1, T316="POSSIBLE", 1, T316="LIKELY",1, T316="VERY_LIKELY", 1, TRUE, 0)</f>
        <v>1</v>
      </c>
      <c r="V316" s="24" cm="1">
        <f t="array" ref="V316">_xlfn.IFS(T316="POSSIBLE", 1, T316="LIKELY",1, T316="VERY_LIKELY", 1, TRUE, 0)</f>
        <v>1</v>
      </c>
      <c r="W316" s="24" cm="1">
        <f t="array" ref="W316">_xlfn.IFS(T316="LIKELY",1, T316="VERY_LIKELY", 1, TRUE, 0)</f>
        <v>1</v>
      </c>
      <c r="X316" s="35" cm="1">
        <f t="array" ref="X316">_xlfn.IFS(T316="VERY_LIKELY", 1, TRUE, 0)</f>
        <v>1</v>
      </c>
    </row>
    <row r="317" spans="1:24" ht="20" customHeight="1" x14ac:dyDescent="0.2">
      <c r="A317" s="22" t="s">
        <v>646</v>
      </c>
      <c r="B317" s="49" t="str">
        <f>SUBSTITUTE(A317,"/Users/timomiessen/Desktop/imagesdk/blackwomen1/","Image_")</f>
        <v>Image_BW_33.jpg</v>
      </c>
      <c r="C317" s="41" t="s">
        <v>390</v>
      </c>
      <c r="D317" s="23" t="s">
        <v>1516</v>
      </c>
      <c r="E317" s="24">
        <v>1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 cm="1">
        <f t="array" ref="R317">_xlfn.IFS(H317=1,1,K317=1,1,L317=1,1,M317=1,1,N317=1,1,P317=1,1,TRUE,0)</f>
        <v>0</v>
      </c>
      <c r="S317" s="35">
        <f>IF(AND(G317=1,R317=1),0,R317)</f>
        <v>0</v>
      </c>
      <c r="T317" s="53" t="s">
        <v>2</v>
      </c>
      <c r="U317" s="34" cm="1">
        <f t="array" ref="U317">_xlfn.IFS(T317="UNLIKELY", 1, T317="POSSIBLE", 1, T317="LIKELY",1, T317="VERY_LIKELY", 1, TRUE, 0)</f>
        <v>1</v>
      </c>
      <c r="V317" s="24" cm="1">
        <f t="array" ref="V317">_xlfn.IFS(T317="POSSIBLE", 1, T317="LIKELY",1, T317="VERY_LIKELY", 1, TRUE, 0)</f>
        <v>1</v>
      </c>
      <c r="W317" s="24" cm="1">
        <f t="array" ref="W317">_xlfn.IFS(T317="LIKELY",1, T317="VERY_LIKELY", 1, TRUE, 0)</f>
        <v>0</v>
      </c>
      <c r="X317" s="35" cm="1">
        <f t="array" ref="X317">_xlfn.IFS(T317="VERY_LIKELY", 1, TRUE, 0)</f>
        <v>0</v>
      </c>
    </row>
    <row r="318" spans="1:24" ht="20" customHeight="1" x14ac:dyDescent="0.2">
      <c r="A318" s="22" t="s">
        <v>651</v>
      </c>
      <c r="B318" s="49" t="str">
        <f>SUBSTITUTE(A318,"/Users/timomiessen/Desktop/imagesdk/blackwomen1/","Image_")</f>
        <v>Image_BW_334.jpg</v>
      </c>
      <c r="C318" s="41" t="s">
        <v>390</v>
      </c>
      <c r="D318" s="23" t="s">
        <v>1516</v>
      </c>
      <c r="E318" s="24">
        <v>0</v>
      </c>
      <c r="F318" s="24">
        <v>0</v>
      </c>
      <c r="G318" s="24">
        <v>0</v>
      </c>
      <c r="H318" s="24">
        <v>0</v>
      </c>
      <c r="I318" s="24">
        <v>1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 cm="1">
        <f t="array" ref="R318">_xlfn.IFS(H318=1,1,K318=1,1,L318=1,1,M318=1,1,N318=1,1,P318=1,1,TRUE,0)</f>
        <v>0</v>
      </c>
      <c r="S318" s="35">
        <f>IF(AND(G318=1,R318=1),0,R318)</f>
        <v>0</v>
      </c>
      <c r="T318" s="53" t="s">
        <v>12</v>
      </c>
      <c r="U318" s="34" cm="1">
        <f t="array" ref="U318">_xlfn.IFS(T318="UNLIKELY", 1, T318="POSSIBLE", 1, T318="LIKELY",1, T318="VERY_LIKELY", 1, TRUE, 0)</f>
        <v>1</v>
      </c>
      <c r="V318" s="24" cm="1">
        <f t="array" ref="V318">_xlfn.IFS(T318="POSSIBLE", 1, T318="LIKELY",1, T318="VERY_LIKELY", 1, TRUE, 0)</f>
        <v>1</v>
      </c>
      <c r="W318" s="24" cm="1">
        <f t="array" ref="W318">_xlfn.IFS(T318="LIKELY",1, T318="VERY_LIKELY", 1, TRUE, 0)</f>
        <v>1</v>
      </c>
      <c r="X318" s="35" cm="1">
        <f t="array" ref="X318">_xlfn.IFS(T318="VERY_LIKELY", 1, TRUE, 0)</f>
        <v>0</v>
      </c>
    </row>
    <row r="319" spans="1:24" ht="20" customHeight="1" x14ac:dyDescent="0.2">
      <c r="A319" s="22" t="s">
        <v>652</v>
      </c>
      <c r="B319" s="49" t="str">
        <f>SUBSTITUTE(A319,"/Users/timomiessen/Desktop/imagesdk/blackwomen1/","Image_")</f>
        <v>Image_BW_335.jpg</v>
      </c>
      <c r="C319" s="41" t="s">
        <v>390</v>
      </c>
      <c r="D319" s="23" t="s">
        <v>1516</v>
      </c>
      <c r="E319" s="24">
        <v>0</v>
      </c>
      <c r="F319" s="24">
        <v>0</v>
      </c>
      <c r="G319" s="24">
        <v>0</v>
      </c>
      <c r="H319" s="24">
        <v>0</v>
      </c>
      <c r="I319" s="24">
        <v>0</v>
      </c>
      <c r="J319" s="24">
        <v>1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 cm="1">
        <f t="array" ref="R319">_xlfn.IFS(H319=1,1,K319=1,1,L319=1,1,M319=1,1,N319=1,1,P319=1,1,TRUE,0)</f>
        <v>0</v>
      </c>
      <c r="S319" s="35">
        <f>IF(AND(G319=1,R319=1),0,R319)</f>
        <v>0</v>
      </c>
      <c r="T319" s="53" t="s">
        <v>2</v>
      </c>
      <c r="U319" s="34" cm="1">
        <f t="array" ref="U319">_xlfn.IFS(T319="UNLIKELY", 1, T319="POSSIBLE", 1, T319="LIKELY",1, T319="VERY_LIKELY", 1, TRUE, 0)</f>
        <v>1</v>
      </c>
      <c r="V319" s="24" cm="1">
        <f t="array" ref="V319">_xlfn.IFS(T319="POSSIBLE", 1, T319="LIKELY",1, T319="VERY_LIKELY", 1, TRUE, 0)</f>
        <v>1</v>
      </c>
      <c r="W319" s="24" cm="1">
        <f t="array" ref="W319">_xlfn.IFS(T319="LIKELY",1, T319="VERY_LIKELY", 1, TRUE, 0)</f>
        <v>0</v>
      </c>
      <c r="X319" s="35" cm="1">
        <f t="array" ref="X319">_xlfn.IFS(T319="VERY_LIKELY", 1, TRUE, 0)</f>
        <v>0</v>
      </c>
    </row>
    <row r="320" spans="1:24" ht="20" customHeight="1" x14ac:dyDescent="0.2">
      <c r="A320" s="22" t="s">
        <v>656</v>
      </c>
      <c r="B320" s="49" t="str">
        <f>SUBSTITUTE(A320,"/Users/timomiessen/Desktop/imagesdk/blackwomen1/","Image_")</f>
        <v>Image_BW_339.jpg</v>
      </c>
      <c r="C320" s="41" t="s">
        <v>390</v>
      </c>
      <c r="D320" s="23" t="s">
        <v>1516</v>
      </c>
      <c r="E320" s="24">
        <v>0</v>
      </c>
      <c r="F320" s="24">
        <v>0</v>
      </c>
      <c r="G320" s="24">
        <v>0</v>
      </c>
      <c r="H320" s="24">
        <v>0</v>
      </c>
      <c r="I320" s="24">
        <v>0</v>
      </c>
      <c r="J320" s="24">
        <v>1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 cm="1">
        <f t="array" ref="R320">_xlfn.IFS(H320=1,1,K320=1,1,L320=1,1,M320=1,1,N320=1,1,P320=1,1,TRUE,0)</f>
        <v>0</v>
      </c>
      <c r="S320" s="35">
        <f>IF(AND(G320=1,R320=1),0,R320)</f>
        <v>0</v>
      </c>
      <c r="T320" s="53" t="s">
        <v>113</v>
      </c>
      <c r="U320" s="34" cm="1">
        <f t="array" ref="U320">_xlfn.IFS(T320="UNLIKELY", 1, T320="POSSIBLE", 1, T320="LIKELY",1, T320="VERY_LIKELY", 1, TRUE, 0)</f>
        <v>1</v>
      </c>
      <c r="V320" s="24" cm="1">
        <f t="array" ref="V320">_xlfn.IFS(T320="POSSIBLE", 1, T320="LIKELY",1, T320="VERY_LIKELY", 1, TRUE, 0)</f>
        <v>1</v>
      </c>
      <c r="W320" s="24" cm="1">
        <f t="array" ref="W320">_xlfn.IFS(T320="LIKELY",1, T320="VERY_LIKELY", 1, TRUE, 0)</f>
        <v>1</v>
      </c>
      <c r="X320" s="35" cm="1">
        <f t="array" ref="X320">_xlfn.IFS(T320="VERY_LIKELY", 1, TRUE, 0)</f>
        <v>1</v>
      </c>
    </row>
    <row r="321" spans="1:24" ht="20" customHeight="1" x14ac:dyDescent="0.2">
      <c r="A321" s="22" t="s">
        <v>659</v>
      </c>
      <c r="B321" s="49" t="str">
        <f>SUBSTITUTE(A321,"/Users/timomiessen/Desktop/imagesdk/blackwomen1/","Image_")</f>
        <v>Image_BW_342.jpg</v>
      </c>
      <c r="C321" s="41" t="s">
        <v>390</v>
      </c>
      <c r="D321" s="23" t="s">
        <v>1516</v>
      </c>
      <c r="E321" s="24">
        <v>0</v>
      </c>
      <c r="F321" s="24">
        <v>0</v>
      </c>
      <c r="G321" s="24">
        <v>0</v>
      </c>
      <c r="H321" s="24">
        <v>0</v>
      </c>
      <c r="I321" s="24">
        <v>0</v>
      </c>
      <c r="J321" s="24">
        <v>1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 cm="1">
        <f t="array" ref="R321">_xlfn.IFS(H321=1,1,K321=1,1,L321=1,1,M321=1,1,N321=1,1,P321=1,1,TRUE,0)</f>
        <v>0</v>
      </c>
      <c r="S321" s="35">
        <f>IF(AND(G321=1,R321=1),0,R321)</f>
        <v>0</v>
      </c>
      <c r="T321" s="53" t="s">
        <v>113</v>
      </c>
      <c r="U321" s="34" cm="1">
        <f t="array" ref="U321">_xlfn.IFS(T321="UNLIKELY", 1, T321="POSSIBLE", 1, T321="LIKELY",1, T321="VERY_LIKELY", 1, TRUE, 0)</f>
        <v>1</v>
      </c>
      <c r="V321" s="24" cm="1">
        <f t="array" ref="V321">_xlfn.IFS(T321="POSSIBLE", 1, T321="LIKELY",1, T321="VERY_LIKELY", 1, TRUE, 0)</f>
        <v>1</v>
      </c>
      <c r="W321" s="24" cm="1">
        <f t="array" ref="W321">_xlfn.IFS(T321="LIKELY",1, T321="VERY_LIKELY", 1, TRUE, 0)</f>
        <v>1</v>
      </c>
      <c r="X321" s="35" cm="1">
        <f t="array" ref="X321">_xlfn.IFS(T321="VERY_LIKELY", 1, TRUE, 0)</f>
        <v>1</v>
      </c>
    </row>
    <row r="322" spans="1:24" ht="20" customHeight="1" x14ac:dyDescent="0.2">
      <c r="A322" s="22" t="s">
        <v>663</v>
      </c>
      <c r="B322" s="49" t="str">
        <f>SUBSTITUTE(A322,"/Users/timomiessen/Desktop/imagesdk/blackwomen1/","Image_")</f>
        <v>Image_BW_346.jpg</v>
      </c>
      <c r="C322" s="41" t="s">
        <v>390</v>
      </c>
      <c r="D322" s="23" t="s">
        <v>1516</v>
      </c>
      <c r="E322" s="24">
        <v>0</v>
      </c>
      <c r="F322" s="24">
        <v>0</v>
      </c>
      <c r="G322" s="24">
        <v>0</v>
      </c>
      <c r="H322" s="24">
        <v>0</v>
      </c>
      <c r="I322" s="24">
        <v>0</v>
      </c>
      <c r="J322" s="24">
        <v>1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 cm="1">
        <f t="array" ref="R322">_xlfn.IFS(H322=1,1,K322=1,1,L322=1,1,M322=1,1,N322=1,1,P322=1,1,TRUE,0)</f>
        <v>0</v>
      </c>
      <c r="S322" s="35">
        <f>IF(AND(G322=1,R322=1),0,R322)</f>
        <v>0</v>
      </c>
      <c r="T322" s="53" t="s">
        <v>12</v>
      </c>
      <c r="U322" s="34" cm="1">
        <f t="array" ref="U322">_xlfn.IFS(T322="UNLIKELY", 1, T322="POSSIBLE", 1, T322="LIKELY",1, T322="VERY_LIKELY", 1, TRUE, 0)</f>
        <v>1</v>
      </c>
      <c r="V322" s="24" cm="1">
        <f t="array" ref="V322">_xlfn.IFS(T322="POSSIBLE", 1, T322="LIKELY",1, T322="VERY_LIKELY", 1, TRUE, 0)</f>
        <v>1</v>
      </c>
      <c r="W322" s="24" cm="1">
        <f t="array" ref="W322">_xlfn.IFS(T322="LIKELY",1, T322="VERY_LIKELY", 1, TRUE, 0)</f>
        <v>1</v>
      </c>
      <c r="X322" s="35" cm="1">
        <f t="array" ref="X322">_xlfn.IFS(T322="VERY_LIKELY", 1, TRUE, 0)</f>
        <v>0</v>
      </c>
    </row>
    <row r="323" spans="1:24" ht="20" customHeight="1" x14ac:dyDescent="0.2">
      <c r="A323" s="22" t="s">
        <v>673</v>
      </c>
      <c r="B323" s="49" t="str">
        <f>SUBSTITUTE(A323,"/Users/timomiessen/Desktop/imagesdk/blackwomen1/","Image_")</f>
        <v>Image_BW_355.jpg</v>
      </c>
      <c r="C323" s="41" t="s">
        <v>390</v>
      </c>
      <c r="D323" s="23" t="s">
        <v>1516</v>
      </c>
      <c r="E323" s="24">
        <v>0</v>
      </c>
      <c r="F323" s="24">
        <v>0</v>
      </c>
      <c r="G323" s="24">
        <v>0</v>
      </c>
      <c r="H323" s="24">
        <v>0</v>
      </c>
      <c r="I323" s="24">
        <v>0</v>
      </c>
      <c r="J323" s="24">
        <v>1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 cm="1">
        <f t="array" ref="R323">_xlfn.IFS(H323=1,1,K323=1,1,L323=1,1,M323=1,1,N323=1,1,P323=1,1,TRUE,0)</f>
        <v>0</v>
      </c>
      <c r="S323" s="35">
        <f>IF(AND(G323=1,R323=1),0,R323)</f>
        <v>0</v>
      </c>
      <c r="T323" s="53" t="s">
        <v>12</v>
      </c>
      <c r="U323" s="34" cm="1">
        <f t="array" ref="U323">_xlfn.IFS(T323="UNLIKELY", 1, T323="POSSIBLE", 1, T323="LIKELY",1, T323="VERY_LIKELY", 1, TRUE, 0)</f>
        <v>1</v>
      </c>
      <c r="V323" s="24" cm="1">
        <f t="array" ref="V323">_xlfn.IFS(T323="POSSIBLE", 1, T323="LIKELY",1, T323="VERY_LIKELY", 1, TRUE, 0)</f>
        <v>1</v>
      </c>
      <c r="W323" s="24" cm="1">
        <f t="array" ref="W323">_xlfn.IFS(T323="LIKELY",1, T323="VERY_LIKELY", 1, TRUE, 0)</f>
        <v>1</v>
      </c>
      <c r="X323" s="35" cm="1">
        <f t="array" ref="X323">_xlfn.IFS(T323="VERY_LIKELY", 1, TRUE, 0)</f>
        <v>0</v>
      </c>
    </row>
    <row r="324" spans="1:24" ht="20" customHeight="1" x14ac:dyDescent="0.2">
      <c r="A324" s="22" t="s">
        <v>674</v>
      </c>
      <c r="B324" s="49" t="str">
        <f>SUBSTITUTE(A324,"/Users/timomiessen/Desktop/imagesdk/blackwomen1/","Image_")</f>
        <v>Image_BW_356.jpg</v>
      </c>
      <c r="C324" s="41" t="s">
        <v>390</v>
      </c>
      <c r="D324" s="23" t="s">
        <v>1516</v>
      </c>
      <c r="E324" s="24">
        <v>0</v>
      </c>
      <c r="F324" s="24">
        <v>0</v>
      </c>
      <c r="G324" s="24">
        <v>0</v>
      </c>
      <c r="H324" s="24">
        <v>0</v>
      </c>
      <c r="I324" s="24">
        <v>1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 cm="1">
        <f t="array" ref="R324">_xlfn.IFS(H324=1,1,K324=1,1,L324=1,1,M324=1,1,N324=1,1,P324=1,1,TRUE,0)</f>
        <v>0</v>
      </c>
      <c r="S324" s="35">
        <f>IF(AND(G324=1,R324=1),0,R324)</f>
        <v>0</v>
      </c>
      <c r="T324" s="53" t="s">
        <v>1</v>
      </c>
      <c r="U324" s="34" cm="1">
        <f t="array" ref="U324">_xlfn.IFS(T324="UNLIKELY", 1, T324="POSSIBLE", 1, T324="LIKELY",1, T324="VERY_LIKELY", 1, TRUE, 0)</f>
        <v>1</v>
      </c>
      <c r="V324" s="24" cm="1">
        <f t="array" ref="V324">_xlfn.IFS(T324="POSSIBLE", 1, T324="LIKELY",1, T324="VERY_LIKELY", 1, TRUE, 0)</f>
        <v>0</v>
      </c>
      <c r="W324" s="24" cm="1">
        <f t="array" ref="W324">_xlfn.IFS(T324="LIKELY",1, T324="VERY_LIKELY", 1, TRUE, 0)</f>
        <v>0</v>
      </c>
      <c r="X324" s="35" cm="1">
        <f t="array" ref="X324">_xlfn.IFS(T324="VERY_LIKELY", 1, TRUE, 0)</f>
        <v>0</v>
      </c>
    </row>
    <row r="325" spans="1:24" ht="20" customHeight="1" x14ac:dyDescent="0.2">
      <c r="A325" s="22" t="s">
        <v>675</v>
      </c>
      <c r="B325" s="49" t="str">
        <f>SUBSTITUTE(A325,"/Users/timomiessen/Desktop/imagesdk/blackwomen1/","Image_")</f>
        <v>Image_BW_357.jpg</v>
      </c>
      <c r="C325" s="41" t="s">
        <v>390</v>
      </c>
      <c r="D325" s="23" t="s">
        <v>1516</v>
      </c>
      <c r="E325" s="24">
        <v>0</v>
      </c>
      <c r="F325" s="24">
        <v>0</v>
      </c>
      <c r="G325" s="24">
        <v>0</v>
      </c>
      <c r="H325" s="24">
        <v>0</v>
      </c>
      <c r="I325" s="24">
        <v>0</v>
      </c>
      <c r="J325" s="24">
        <v>1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 cm="1">
        <f t="array" ref="R325">_xlfn.IFS(H325=1,1,K325=1,1,L325=1,1,M325=1,1,N325=1,1,P325=1,1,TRUE,0)</f>
        <v>0</v>
      </c>
      <c r="S325" s="35">
        <f>IF(AND(G325=1,R325=1),0,R325)</f>
        <v>0</v>
      </c>
      <c r="T325" s="53" t="s">
        <v>4</v>
      </c>
      <c r="U325" s="34" cm="1">
        <f t="array" ref="U325">_xlfn.IFS(T325="UNLIKELY", 1, T325="POSSIBLE", 1, T325="LIKELY",1, T325="VERY_LIKELY", 1, TRUE, 0)</f>
        <v>0</v>
      </c>
      <c r="V325" s="24" cm="1">
        <f t="array" ref="V325">_xlfn.IFS(T325="POSSIBLE", 1, T325="LIKELY",1, T325="VERY_LIKELY", 1, TRUE, 0)</f>
        <v>0</v>
      </c>
      <c r="W325" s="24" cm="1">
        <f t="array" ref="W325">_xlfn.IFS(T325="LIKELY",1, T325="VERY_LIKELY", 1, TRUE, 0)</f>
        <v>0</v>
      </c>
      <c r="X325" s="35" cm="1">
        <f t="array" ref="X325">_xlfn.IFS(T325="VERY_LIKELY", 1, TRUE, 0)</f>
        <v>0</v>
      </c>
    </row>
    <row r="326" spans="1:24" ht="20" customHeight="1" x14ac:dyDescent="0.2">
      <c r="A326" s="22" t="s">
        <v>680</v>
      </c>
      <c r="B326" s="49" t="str">
        <f>SUBSTITUTE(A326,"/Users/timomiessen/Desktop/imagesdk/blackwomen1/","Image_")</f>
        <v>Image_BW_364.jpg</v>
      </c>
      <c r="C326" s="41" t="s">
        <v>390</v>
      </c>
      <c r="D326" s="23" t="s">
        <v>1516</v>
      </c>
      <c r="E326" s="24">
        <v>0</v>
      </c>
      <c r="F326" s="24">
        <v>0</v>
      </c>
      <c r="G326" s="24">
        <v>0</v>
      </c>
      <c r="H326" s="24">
        <v>0</v>
      </c>
      <c r="I326" s="24">
        <v>0</v>
      </c>
      <c r="J326" s="24">
        <v>1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 cm="1">
        <f t="array" ref="R326">_xlfn.IFS(H326=1,1,K326=1,1,L326=1,1,M326=1,1,N326=1,1,P326=1,1,TRUE,0)</f>
        <v>0</v>
      </c>
      <c r="S326" s="35">
        <f>IF(AND(G326=1,R326=1),0,R326)</f>
        <v>0</v>
      </c>
      <c r="T326" s="53" t="s">
        <v>1</v>
      </c>
      <c r="U326" s="34" cm="1">
        <f t="array" ref="U326">_xlfn.IFS(T326="UNLIKELY", 1, T326="POSSIBLE", 1, T326="LIKELY",1, T326="VERY_LIKELY", 1, TRUE, 0)</f>
        <v>1</v>
      </c>
      <c r="V326" s="24" cm="1">
        <f t="array" ref="V326">_xlfn.IFS(T326="POSSIBLE", 1, T326="LIKELY",1, T326="VERY_LIKELY", 1, TRUE, 0)</f>
        <v>0</v>
      </c>
      <c r="W326" s="24" cm="1">
        <f t="array" ref="W326">_xlfn.IFS(T326="LIKELY",1, T326="VERY_LIKELY", 1, TRUE, 0)</f>
        <v>0</v>
      </c>
      <c r="X326" s="35" cm="1">
        <f t="array" ref="X326">_xlfn.IFS(T326="VERY_LIKELY", 1, TRUE, 0)</f>
        <v>0</v>
      </c>
    </row>
    <row r="327" spans="1:24" ht="20" customHeight="1" x14ac:dyDescent="0.2">
      <c r="A327" s="22" t="s">
        <v>681</v>
      </c>
      <c r="B327" s="49" t="str">
        <f>SUBSTITUTE(A327,"/Users/timomiessen/Desktop/imagesdk/blackwomen1/","Image_")</f>
        <v>Image_BW_365.jpg</v>
      </c>
      <c r="C327" s="41" t="s">
        <v>390</v>
      </c>
      <c r="D327" s="23" t="s">
        <v>1516</v>
      </c>
      <c r="E327" s="24">
        <v>0</v>
      </c>
      <c r="F327" s="24">
        <v>0</v>
      </c>
      <c r="G327" s="24">
        <v>0</v>
      </c>
      <c r="H327" s="24">
        <v>0</v>
      </c>
      <c r="I327" s="24">
        <v>1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 cm="1">
        <f t="array" ref="R327">_xlfn.IFS(H327=1,1,K327=1,1,L327=1,1,M327=1,1,N327=1,1,P327=1,1,TRUE,0)</f>
        <v>0</v>
      </c>
      <c r="S327" s="35">
        <f>IF(AND(G327=1,R327=1),0,R327)</f>
        <v>0</v>
      </c>
      <c r="T327" s="53" t="s">
        <v>1</v>
      </c>
      <c r="U327" s="34" cm="1">
        <f t="array" ref="U327">_xlfn.IFS(T327="UNLIKELY", 1, T327="POSSIBLE", 1, T327="LIKELY",1, T327="VERY_LIKELY", 1, TRUE, 0)</f>
        <v>1</v>
      </c>
      <c r="V327" s="24" cm="1">
        <f t="array" ref="V327">_xlfn.IFS(T327="POSSIBLE", 1, T327="LIKELY",1, T327="VERY_LIKELY", 1, TRUE, 0)</f>
        <v>0</v>
      </c>
      <c r="W327" s="24" cm="1">
        <f t="array" ref="W327">_xlfn.IFS(T327="LIKELY",1, T327="VERY_LIKELY", 1, TRUE, 0)</f>
        <v>0</v>
      </c>
      <c r="X327" s="35" cm="1">
        <f t="array" ref="X327">_xlfn.IFS(T327="VERY_LIKELY", 1, TRUE, 0)</f>
        <v>0</v>
      </c>
    </row>
    <row r="328" spans="1:24" ht="20" customHeight="1" x14ac:dyDescent="0.2">
      <c r="A328" s="22" t="s">
        <v>683</v>
      </c>
      <c r="B328" s="49" t="str">
        <f>SUBSTITUTE(A328,"/Users/timomiessen/Desktop/imagesdk/blackwomen1/","Image_")</f>
        <v>Image_BW_367.jpg</v>
      </c>
      <c r="C328" s="41" t="s">
        <v>390</v>
      </c>
      <c r="D328" s="23" t="s">
        <v>1516</v>
      </c>
      <c r="E328" s="24">
        <v>1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 cm="1">
        <f t="array" ref="R328">_xlfn.IFS(H328=1,1,K328=1,1,L328=1,1,M328=1,1,N328=1,1,P328=1,1,TRUE,0)</f>
        <v>0</v>
      </c>
      <c r="S328" s="35">
        <f>IF(AND(G328=1,R328=1),0,R328)</f>
        <v>0</v>
      </c>
      <c r="T328" s="53" t="s">
        <v>2</v>
      </c>
      <c r="U328" s="34" cm="1">
        <f t="array" ref="U328">_xlfn.IFS(T328="UNLIKELY", 1, T328="POSSIBLE", 1, T328="LIKELY",1, T328="VERY_LIKELY", 1, TRUE, 0)</f>
        <v>1</v>
      </c>
      <c r="V328" s="24" cm="1">
        <f t="array" ref="V328">_xlfn.IFS(T328="POSSIBLE", 1, T328="LIKELY",1, T328="VERY_LIKELY", 1, TRUE, 0)</f>
        <v>1</v>
      </c>
      <c r="W328" s="24" cm="1">
        <f t="array" ref="W328">_xlfn.IFS(T328="LIKELY",1, T328="VERY_LIKELY", 1, TRUE, 0)</f>
        <v>0</v>
      </c>
      <c r="X328" s="35" cm="1">
        <f t="array" ref="X328">_xlfn.IFS(T328="VERY_LIKELY", 1, TRUE, 0)</f>
        <v>0</v>
      </c>
    </row>
    <row r="329" spans="1:24" ht="20" customHeight="1" x14ac:dyDescent="0.2">
      <c r="A329" s="22" t="s">
        <v>684</v>
      </c>
      <c r="B329" s="49" t="str">
        <f>SUBSTITUTE(A329,"/Users/timomiessen/Desktop/imagesdk/blackwomen1/","Image_")</f>
        <v>Image_BW_368.jpg</v>
      </c>
      <c r="C329" s="41" t="s">
        <v>390</v>
      </c>
      <c r="D329" s="23" t="s">
        <v>1516</v>
      </c>
      <c r="E329" s="24">
        <v>0</v>
      </c>
      <c r="F329" s="24">
        <v>0</v>
      </c>
      <c r="G329" s="24">
        <v>0</v>
      </c>
      <c r="H329" s="24">
        <v>0</v>
      </c>
      <c r="I329" s="24">
        <v>0</v>
      </c>
      <c r="J329" s="24">
        <v>1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 cm="1">
        <f t="array" ref="R329">_xlfn.IFS(H329=1,1,K329=1,1,L329=1,1,M329=1,1,N329=1,1,P329=1,1,TRUE,0)</f>
        <v>0</v>
      </c>
      <c r="S329" s="35">
        <f>IF(AND(G329=1,R329=1),0,R329)</f>
        <v>0</v>
      </c>
      <c r="T329" s="53" t="s">
        <v>1</v>
      </c>
      <c r="U329" s="34" cm="1">
        <f t="array" ref="U329">_xlfn.IFS(T329="UNLIKELY", 1, T329="POSSIBLE", 1, T329="LIKELY",1, T329="VERY_LIKELY", 1, TRUE, 0)</f>
        <v>1</v>
      </c>
      <c r="V329" s="24" cm="1">
        <f t="array" ref="V329">_xlfn.IFS(T329="POSSIBLE", 1, T329="LIKELY",1, T329="VERY_LIKELY", 1, TRUE, 0)</f>
        <v>0</v>
      </c>
      <c r="W329" s="24" cm="1">
        <f t="array" ref="W329">_xlfn.IFS(T329="LIKELY",1, T329="VERY_LIKELY", 1, TRUE, 0)</f>
        <v>0</v>
      </c>
      <c r="X329" s="35" cm="1">
        <f t="array" ref="X329">_xlfn.IFS(T329="VERY_LIKELY", 1, TRUE, 0)</f>
        <v>0</v>
      </c>
    </row>
    <row r="330" spans="1:24" ht="20" customHeight="1" x14ac:dyDescent="0.2">
      <c r="A330" s="22" t="s">
        <v>686</v>
      </c>
      <c r="B330" s="49" t="str">
        <f>SUBSTITUTE(A330,"/Users/timomiessen/Desktop/imagesdk/blackwomen1/","Image_")</f>
        <v>Image_BW_37.jpg</v>
      </c>
      <c r="C330" s="41" t="s">
        <v>390</v>
      </c>
      <c r="D330" s="23" t="s">
        <v>1516</v>
      </c>
      <c r="E330" s="24">
        <v>1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 cm="1">
        <f t="array" ref="R330">_xlfn.IFS(H330=1,1,K330=1,1,L330=1,1,M330=1,1,N330=1,1,P330=1,1,TRUE,0)</f>
        <v>0</v>
      </c>
      <c r="S330" s="35">
        <f>IF(AND(G330=1,R330=1),0,R330)</f>
        <v>0</v>
      </c>
      <c r="T330" s="53" t="s">
        <v>2</v>
      </c>
      <c r="U330" s="34" cm="1">
        <f t="array" ref="U330">_xlfn.IFS(T330="UNLIKELY", 1, T330="POSSIBLE", 1, T330="LIKELY",1, T330="VERY_LIKELY", 1, TRUE, 0)</f>
        <v>1</v>
      </c>
      <c r="V330" s="24" cm="1">
        <f t="array" ref="V330">_xlfn.IFS(T330="POSSIBLE", 1, T330="LIKELY",1, T330="VERY_LIKELY", 1, TRUE, 0)</f>
        <v>1</v>
      </c>
      <c r="W330" s="24" cm="1">
        <f t="array" ref="W330">_xlfn.IFS(T330="LIKELY",1, T330="VERY_LIKELY", 1, TRUE, 0)</f>
        <v>0</v>
      </c>
      <c r="X330" s="35" cm="1">
        <f t="array" ref="X330">_xlfn.IFS(T330="VERY_LIKELY", 1, TRUE, 0)</f>
        <v>0</v>
      </c>
    </row>
    <row r="331" spans="1:24" ht="20" customHeight="1" x14ac:dyDescent="0.2">
      <c r="A331" s="22" t="s">
        <v>687</v>
      </c>
      <c r="B331" s="49" t="str">
        <f>SUBSTITUTE(A331,"/Users/timomiessen/Desktop/imagesdk/blackwomen1/","Image_")</f>
        <v>Image_BW_370.jpg</v>
      </c>
      <c r="C331" s="41" t="s">
        <v>390</v>
      </c>
      <c r="D331" s="23" t="s">
        <v>1516</v>
      </c>
      <c r="E331" s="24">
        <v>0</v>
      </c>
      <c r="F331" s="24">
        <v>0</v>
      </c>
      <c r="G331" s="24">
        <v>0</v>
      </c>
      <c r="H331" s="24">
        <v>0</v>
      </c>
      <c r="I331" s="24">
        <v>1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 cm="1">
        <f t="array" ref="R331">_xlfn.IFS(H331=1,1,K331=1,1,L331=1,1,M331=1,1,N331=1,1,P331=1,1,TRUE,0)</f>
        <v>0</v>
      </c>
      <c r="S331" s="35">
        <f>IF(AND(G331=1,R331=1),0,R331)</f>
        <v>0</v>
      </c>
      <c r="T331" s="53" t="s">
        <v>113</v>
      </c>
      <c r="U331" s="34" cm="1">
        <f t="array" ref="U331">_xlfn.IFS(T331="UNLIKELY", 1, T331="POSSIBLE", 1, T331="LIKELY",1, T331="VERY_LIKELY", 1, TRUE, 0)</f>
        <v>1</v>
      </c>
      <c r="V331" s="24" cm="1">
        <f t="array" ref="V331">_xlfn.IFS(T331="POSSIBLE", 1, T331="LIKELY",1, T331="VERY_LIKELY", 1, TRUE, 0)</f>
        <v>1</v>
      </c>
      <c r="W331" s="24" cm="1">
        <f t="array" ref="W331">_xlfn.IFS(T331="LIKELY",1, T331="VERY_LIKELY", 1, TRUE, 0)</f>
        <v>1</v>
      </c>
      <c r="X331" s="35" cm="1">
        <f t="array" ref="X331">_xlfn.IFS(T331="VERY_LIKELY", 1, TRUE, 0)</f>
        <v>1</v>
      </c>
    </row>
    <row r="332" spans="1:24" ht="20" customHeight="1" x14ac:dyDescent="0.2">
      <c r="A332" s="22" t="s">
        <v>697</v>
      </c>
      <c r="B332" s="49" t="str">
        <f>SUBSTITUTE(A332,"/Users/timomiessen/Desktop/imagesdk/blackwomen1/","Image_")</f>
        <v>Image_BW_38.jpg</v>
      </c>
      <c r="C332" s="41" t="s">
        <v>390</v>
      </c>
      <c r="D332" s="23" t="s">
        <v>1516</v>
      </c>
      <c r="E332" s="24">
        <v>1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 cm="1">
        <f t="array" ref="R332">_xlfn.IFS(H332=1,1,K332=1,1,L332=1,1,M332=1,1,N332=1,1,P332=1,1,TRUE,0)</f>
        <v>0</v>
      </c>
      <c r="S332" s="35">
        <f>IF(AND(G332=1,R332=1),0,R332)</f>
        <v>0</v>
      </c>
      <c r="T332" s="53" t="s">
        <v>4</v>
      </c>
      <c r="U332" s="34" cm="1">
        <f t="array" ref="U332">_xlfn.IFS(T332="UNLIKELY", 1, T332="POSSIBLE", 1, T332="LIKELY",1, T332="VERY_LIKELY", 1, TRUE, 0)</f>
        <v>0</v>
      </c>
      <c r="V332" s="24" cm="1">
        <f t="array" ref="V332">_xlfn.IFS(T332="POSSIBLE", 1, T332="LIKELY",1, T332="VERY_LIKELY", 1, TRUE, 0)</f>
        <v>0</v>
      </c>
      <c r="W332" s="24" cm="1">
        <f t="array" ref="W332">_xlfn.IFS(T332="LIKELY",1, T332="VERY_LIKELY", 1, TRUE, 0)</f>
        <v>0</v>
      </c>
      <c r="X332" s="35" cm="1">
        <f t="array" ref="X332">_xlfn.IFS(T332="VERY_LIKELY", 1, TRUE, 0)</f>
        <v>0</v>
      </c>
    </row>
    <row r="333" spans="1:24" ht="20" customHeight="1" x14ac:dyDescent="0.2">
      <c r="A333" s="22" t="s">
        <v>718</v>
      </c>
      <c r="B333" s="49" t="str">
        <f>SUBSTITUTE(A333,"/Users/timomiessen/Desktop/imagesdk/blackwomen1/","Image_")</f>
        <v>Image_BW_4.jpg</v>
      </c>
      <c r="C333" s="41" t="s">
        <v>390</v>
      </c>
      <c r="D333" s="23" t="s">
        <v>1516</v>
      </c>
      <c r="E333" s="24">
        <v>1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 cm="1">
        <f t="array" ref="R333">_xlfn.IFS(H333=1,1,K333=1,1,L333=1,1,M333=1,1,N333=1,1,P333=1,1,TRUE,0)</f>
        <v>0</v>
      </c>
      <c r="S333" s="35">
        <f>IF(AND(G333=1,R333=1),0,R333)</f>
        <v>0</v>
      </c>
      <c r="T333" s="53" t="s">
        <v>1</v>
      </c>
      <c r="U333" s="34" cm="1">
        <f t="array" ref="U333">_xlfn.IFS(T333="UNLIKELY", 1, T333="POSSIBLE", 1, T333="LIKELY",1, T333="VERY_LIKELY", 1, TRUE, 0)</f>
        <v>1</v>
      </c>
      <c r="V333" s="24" cm="1">
        <f t="array" ref="V333">_xlfn.IFS(T333="POSSIBLE", 1, T333="LIKELY",1, T333="VERY_LIKELY", 1, TRUE, 0)</f>
        <v>0</v>
      </c>
      <c r="W333" s="24" cm="1">
        <f t="array" ref="W333">_xlfn.IFS(T333="LIKELY",1, T333="VERY_LIKELY", 1, TRUE, 0)</f>
        <v>0</v>
      </c>
      <c r="X333" s="35" cm="1">
        <f t="array" ref="X333">_xlfn.IFS(T333="VERY_LIKELY", 1, TRUE, 0)</f>
        <v>0</v>
      </c>
    </row>
    <row r="334" spans="1:24" ht="20" customHeight="1" x14ac:dyDescent="0.2">
      <c r="A334" s="22" t="s">
        <v>719</v>
      </c>
      <c r="B334" s="49" t="str">
        <f>SUBSTITUTE(A334,"/Users/timomiessen/Desktop/imagesdk/blackwomen1/","Image_")</f>
        <v>Image_BW_40.jpg</v>
      </c>
      <c r="C334" s="41" t="s">
        <v>390</v>
      </c>
      <c r="D334" s="23" t="s">
        <v>1516</v>
      </c>
      <c r="E334" s="24">
        <v>1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 cm="1">
        <f t="array" ref="R334">_xlfn.IFS(H334=1,1,K334=1,1,L334=1,1,M334=1,1,N334=1,1,P334=1,1,TRUE,0)</f>
        <v>0</v>
      </c>
      <c r="S334" s="35">
        <f>IF(AND(G334=1,R334=1),0,R334)</f>
        <v>0</v>
      </c>
      <c r="T334" s="53" t="s">
        <v>1</v>
      </c>
      <c r="U334" s="34" cm="1">
        <f t="array" ref="U334">_xlfn.IFS(T334="UNLIKELY", 1, T334="POSSIBLE", 1, T334="LIKELY",1, T334="VERY_LIKELY", 1, TRUE, 0)</f>
        <v>1</v>
      </c>
      <c r="V334" s="24" cm="1">
        <f t="array" ref="V334">_xlfn.IFS(T334="POSSIBLE", 1, T334="LIKELY",1, T334="VERY_LIKELY", 1, TRUE, 0)</f>
        <v>0</v>
      </c>
      <c r="W334" s="24" cm="1">
        <f t="array" ref="W334">_xlfn.IFS(T334="LIKELY",1, T334="VERY_LIKELY", 1, TRUE, 0)</f>
        <v>0</v>
      </c>
      <c r="X334" s="35" cm="1">
        <f t="array" ref="X334">_xlfn.IFS(T334="VERY_LIKELY", 1, TRUE, 0)</f>
        <v>0</v>
      </c>
    </row>
    <row r="335" spans="1:24" ht="20" customHeight="1" x14ac:dyDescent="0.2">
      <c r="A335" s="22" t="s">
        <v>727</v>
      </c>
      <c r="B335" s="49" t="str">
        <f>SUBSTITUTE(A335,"/Users/timomiessen/Desktop/imagesdk/blackwomen1/","Image_")</f>
        <v>Image_BW_41.jpg</v>
      </c>
      <c r="C335" s="41" t="s">
        <v>390</v>
      </c>
      <c r="D335" s="23" t="s">
        <v>1516</v>
      </c>
      <c r="E335" s="24">
        <v>1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 cm="1">
        <f t="array" ref="R335">_xlfn.IFS(H335=1,1,K335=1,1,L335=1,1,M335=1,1,N335=1,1,P335=1,1,TRUE,0)</f>
        <v>0</v>
      </c>
      <c r="S335" s="35">
        <f>IF(AND(G335=1,R335=1),0,R335)</f>
        <v>0</v>
      </c>
      <c r="T335" s="53" t="s">
        <v>2</v>
      </c>
      <c r="U335" s="34" cm="1">
        <f t="array" ref="U335">_xlfn.IFS(T335="UNLIKELY", 1, T335="POSSIBLE", 1, T335="LIKELY",1, T335="VERY_LIKELY", 1, TRUE, 0)</f>
        <v>1</v>
      </c>
      <c r="V335" s="24" cm="1">
        <f t="array" ref="V335">_xlfn.IFS(T335="POSSIBLE", 1, T335="LIKELY",1, T335="VERY_LIKELY", 1, TRUE, 0)</f>
        <v>1</v>
      </c>
      <c r="W335" s="24" cm="1">
        <f t="array" ref="W335">_xlfn.IFS(T335="LIKELY",1, T335="VERY_LIKELY", 1, TRUE, 0)</f>
        <v>0</v>
      </c>
      <c r="X335" s="35" cm="1">
        <f t="array" ref="X335">_xlfn.IFS(T335="VERY_LIKELY", 1, TRUE, 0)</f>
        <v>0</v>
      </c>
    </row>
    <row r="336" spans="1:24" ht="20" customHeight="1" x14ac:dyDescent="0.2">
      <c r="A336" s="22" t="s">
        <v>728</v>
      </c>
      <c r="B336" s="49" t="str">
        <f>SUBSTITUTE(A336,"/Users/timomiessen/Desktop/imagesdk/blackwomen1/","Image_")</f>
        <v>Image_BW_42.jpg</v>
      </c>
      <c r="C336" s="41" t="s">
        <v>390</v>
      </c>
      <c r="D336" s="23" t="s">
        <v>1516</v>
      </c>
      <c r="E336" s="24">
        <v>1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 cm="1">
        <f t="array" ref="R336">_xlfn.IFS(H336=1,1,K336=1,1,L336=1,1,M336=1,1,N336=1,1,P336=1,1,TRUE,0)</f>
        <v>0</v>
      </c>
      <c r="S336" s="35">
        <f>IF(AND(G336=1,R336=1),0,R336)</f>
        <v>0</v>
      </c>
      <c r="T336" s="53" t="s">
        <v>2</v>
      </c>
      <c r="U336" s="34" cm="1">
        <f t="array" ref="U336">_xlfn.IFS(T336="UNLIKELY", 1, T336="POSSIBLE", 1, T336="LIKELY",1, T336="VERY_LIKELY", 1, TRUE, 0)</f>
        <v>1</v>
      </c>
      <c r="V336" s="24" cm="1">
        <f t="array" ref="V336">_xlfn.IFS(T336="POSSIBLE", 1, T336="LIKELY",1, T336="VERY_LIKELY", 1, TRUE, 0)</f>
        <v>1</v>
      </c>
      <c r="W336" s="24" cm="1">
        <f t="array" ref="W336">_xlfn.IFS(T336="LIKELY",1, T336="VERY_LIKELY", 1, TRUE, 0)</f>
        <v>0</v>
      </c>
      <c r="X336" s="35" cm="1">
        <f t="array" ref="X336">_xlfn.IFS(T336="VERY_LIKELY", 1, TRUE, 0)</f>
        <v>0</v>
      </c>
    </row>
    <row r="337" spans="1:24" ht="20" customHeight="1" x14ac:dyDescent="0.2">
      <c r="A337" s="22" t="s">
        <v>729</v>
      </c>
      <c r="B337" s="49" t="str">
        <f>SUBSTITUTE(A337,"/Users/timomiessen/Desktop/imagesdk/blackwomen1/","Image_")</f>
        <v>Image_BW_43.jpg</v>
      </c>
      <c r="C337" s="41" t="s">
        <v>390</v>
      </c>
      <c r="D337" s="23" t="s">
        <v>1516</v>
      </c>
      <c r="E337" s="24">
        <v>1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 cm="1">
        <f t="array" ref="R337">_xlfn.IFS(H337=1,1,K337=1,1,L337=1,1,M337=1,1,N337=1,1,P337=1,1,TRUE,0)</f>
        <v>0</v>
      </c>
      <c r="S337" s="35">
        <f>IF(AND(G337=1,R337=1),0,R337)</f>
        <v>0</v>
      </c>
      <c r="T337" s="53" t="s">
        <v>2</v>
      </c>
      <c r="U337" s="34" cm="1">
        <f t="array" ref="U337">_xlfn.IFS(T337="UNLIKELY", 1, T337="POSSIBLE", 1, T337="LIKELY",1, T337="VERY_LIKELY", 1, TRUE, 0)</f>
        <v>1</v>
      </c>
      <c r="V337" s="24" cm="1">
        <f t="array" ref="V337">_xlfn.IFS(T337="POSSIBLE", 1, T337="LIKELY",1, T337="VERY_LIKELY", 1, TRUE, 0)</f>
        <v>1</v>
      </c>
      <c r="W337" s="24" cm="1">
        <f t="array" ref="W337">_xlfn.IFS(T337="LIKELY",1, T337="VERY_LIKELY", 1, TRUE, 0)</f>
        <v>0</v>
      </c>
      <c r="X337" s="35" cm="1">
        <f t="array" ref="X337">_xlfn.IFS(T337="VERY_LIKELY", 1, TRUE, 0)</f>
        <v>0</v>
      </c>
    </row>
    <row r="338" spans="1:24" ht="20" customHeight="1" x14ac:dyDescent="0.2">
      <c r="A338" s="22" t="s">
        <v>730</v>
      </c>
      <c r="B338" s="49" t="str">
        <f>SUBSTITUTE(A338,"/Users/timomiessen/Desktop/imagesdk/blackwomen1/","Image_")</f>
        <v>Image_BW_44.jpg</v>
      </c>
      <c r="C338" s="41" t="s">
        <v>390</v>
      </c>
      <c r="D338" s="23" t="s">
        <v>1516</v>
      </c>
      <c r="E338" s="24">
        <v>1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 cm="1">
        <f t="array" ref="R338">_xlfn.IFS(H338=1,1,K338=1,1,L338=1,1,M338=1,1,N338=1,1,P338=1,1,TRUE,0)</f>
        <v>0</v>
      </c>
      <c r="S338" s="35">
        <f>IF(AND(G338=1,R338=1),0,R338)</f>
        <v>0</v>
      </c>
      <c r="T338" s="53" t="s">
        <v>1</v>
      </c>
      <c r="U338" s="34" cm="1">
        <f t="array" ref="U338">_xlfn.IFS(T338="UNLIKELY", 1, T338="POSSIBLE", 1, T338="LIKELY",1, T338="VERY_LIKELY", 1, TRUE, 0)</f>
        <v>1</v>
      </c>
      <c r="V338" s="24" cm="1">
        <f t="array" ref="V338">_xlfn.IFS(T338="POSSIBLE", 1, T338="LIKELY",1, T338="VERY_LIKELY", 1, TRUE, 0)</f>
        <v>0</v>
      </c>
      <c r="W338" s="24" cm="1">
        <f t="array" ref="W338">_xlfn.IFS(T338="LIKELY",1, T338="VERY_LIKELY", 1, TRUE, 0)</f>
        <v>0</v>
      </c>
      <c r="X338" s="35" cm="1">
        <f t="array" ref="X338">_xlfn.IFS(T338="VERY_LIKELY", 1, TRUE, 0)</f>
        <v>0</v>
      </c>
    </row>
    <row r="339" spans="1:24" ht="20" customHeight="1" x14ac:dyDescent="0.2">
      <c r="A339" s="22" t="s">
        <v>731</v>
      </c>
      <c r="B339" s="49" t="str">
        <f>SUBSTITUTE(A339,"/Users/timomiessen/Desktop/imagesdk/blackwomen1/","Image_")</f>
        <v>Image_BW_45.jpg</v>
      </c>
      <c r="C339" s="41" t="s">
        <v>390</v>
      </c>
      <c r="D339" s="23" t="s">
        <v>1516</v>
      </c>
      <c r="E339" s="24">
        <v>1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 cm="1">
        <f t="array" ref="R339">_xlfn.IFS(H339=1,1,K339=1,1,L339=1,1,M339=1,1,N339=1,1,P339=1,1,TRUE,0)</f>
        <v>0</v>
      </c>
      <c r="S339" s="35">
        <f>IF(AND(G339=1,R339=1),0,R339)</f>
        <v>0</v>
      </c>
      <c r="T339" s="53" t="s">
        <v>2</v>
      </c>
      <c r="U339" s="34" cm="1">
        <f t="array" ref="U339">_xlfn.IFS(T339="UNLIKELY", 1, T339="POSSIBLE", 1, T339="LIKELY",1, T339="VERY_LIKELY", 1, TRUE, 0)</f>
        <v>1</v>
      </c>
      <c r="V339" s="24" cm="1">
        <f t="array" ref="V339">_xlfn.IFS(T339="POSSIBLE", 1, T339="LIKELY",1, T339="VERY_LIKELY", 1, TRUE, 0)</f>
        <v>1</v>
      </c>
      <c r="W339" s="24" cm="1">
        <f t="array" ref="W339">_xlfn.IFS(T339="LIKELY",1, T339="VERY_LIKELY", 1, TRUE, 0)</f>
        <v>0</v>
      </c>
      <c r="X339" s="35" cm="1">
        <f t="array" ref="X339">_xlfn.IFS(T339="VERY_LIKELY", 1, TRUE, 0)</f>
        <v>0</v>
      </c>
    </row>
    <row r="340" spans="1:24" ht="20" customHeight="1" x14ac:dyDescent="0.2">
      <c r="A340" s="22" t="s">
        <v>732</v>
      </c>
      <c r="B340" s="49" t="str">
        <f>SUBSTITUTE(A340,"/Users/timomiessen/Desktop/imagesdk/blackwomen1/","Image_")</f>
        <v>Image_BW_46.jpg</v>
      </c>
      <c r="C340" s="41" t="s">
        <v>390</v>
      </c>
      <c r="D340" s="23" t="s">
        <v>1516</v>
      </c>
      <c r="E340" s="24">
        <v>1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 cm="1">
        <f t="array" ref="R340">_xlfn.IFS(H340=1,1,K340=1,1,L340=1,1,M340=1,1,N340=1,1,P340=1,1,TRUE,0)</f>
        <v>0</v>
      </c>
      <c r="S340" s="35">
        <f>IF(AND(G340=1,R340=1),0,R340)</f>
        <v>0</v>
      </c>
      <c r="T340" s="53" t="s">
        <v>1</v>
      </c>
      <c r="U340" s="34" cm="1">
        <f t="array" ref="U340">_xlfn.IFS(T340="UNLIKELY", 1, T340="POSSIBLE", 1, T340="LIKELY",1, T340="VERY_LIKELY", 1, TRUE, 0)</f>
        <v>1</v>
      </c>
      <c r="V340" s="24" cm="1">
        <f t="array" ref="V340">_xlfn.IFS(T340="POSSIBLE", 1, T340="LIKELY",1, T340="VERY_LIKELY", 1, TRUE, 0)</f>
        <v>0</v>
      </c>
      <c r="W340" s="24" cm="1">
        <f t="array" ref="W340">_xlfn.IFS(T340="LIKELY",1, T340="VERY_LIKELY", 1, TRUE, 0)</f>
        <v>0</v>
      </c>
      <c r="X340" s="35" cm="1">
        <f t="array" ref="X340">_xlfn.IFS(T340="VERY_LIKELY", 1, TRUE, 0)</f>
        <v>0</v>
      </c>
    </row>
    <row r="341" spans="1:24" ht="20" customHeight="1" x14ac:dyDescent="0.2">
      <c r="A341" s="22" t="s">
        <v>733</v>
      </c>
      <c r="B341" s="49" t="str">
        <f>SUBSTITUTE(A341,"/Users/timomiessen/Desktop/imagesdk/blackwomen1/","Image_")</f>
        <v>Image_BW_47.jpg</v>
      </c>
      <c r="C341" s="41" t="s">
        <v>390</v>
      </c>
      <c r="D341" s="23" t="s">
        <v>1516</v>
      </c>
      <c r="E341" s="24">
        <v>1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 cm="1">
        <f t="array" ref="R341">_xlfn.IFS(H341=1,1,K341=1,1,L341=1,1,M341=1,1,N341=1,1,P341=1,1,TRUE,0)</f>
        <v>0</v>
      </c>
      <c r="S341" s="35">
        <f>IF(AND(G341=1,R341=1),0,R341)</f>
        <v>0</v>
      </c>
      <c r="T341" s="53" t="s">
        <v>113</v>
      </c>
      <c r="U341" s="34" cm="1">
        <f t="array" ref="U341">_xlfn.IFS(T341="UNLIKELY", 1, T341="POSSIBLE", 1, T341="LIKELY",1, T341="VERY_LIKELY", 1, TRUE, 0)</f>
        <v>1</v>
      </c>
      <c r="V341" s="24" cm="1">
        <f t="array" ref="V341">_xlfn.IFS(T341="POSSIBLE", 1, T341="LIKELY",1, T341="VERY_LIKELY", 1, TRUE, 0)</f>
        <v>1</v>
      </c>
      <c r="W341" s="24" cm="1">
        <f t="array" ref="W341">_xlfn.IFS(T341="LIKELY",1, T341="VERY_LIKELY", 1, TRUE, 0)</f>
        <v>1</v>
      </c>
      <c r="X341" s="35" cm="1">
        <f t="array" ref="X341">_xlfn.IFS(T341="VERY_LIKELY", 1, TRUE, 0)</f>
        <v>1</v>
      </c>
    </row>
    <row r="342" spans="1:24" ht="20" customHeight="1" x14ac:dyDescent="0.2">
      <c r="A342" s="22" t="s">
        <v>734</v>
      </c>
      <c r="B342" s="49" t="str">
        <f>SUBSTITUTE(A342,"/Users/timomiessen/Desktop/imagesdk/blackwomen1/","Image_")</f>
        <v>Image_BW_48.jpg</v>
      </c>
      <c r="C342" s="41" t="s">
        <v>390</v>
      </c>
      <c r="D342" s="23" t="s">
        <v>1516</v>
      </c>
      <c r="E342" s="24">
        <v>1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 cm="1">
        <f t="array" ref="R342">_xlfn.IFS(H342=1,1,K342=1,1,L342=1,1,M342=1,1,N342=1,1,P342=1,1,TRUE,0)</f>
        <v>0</v>
      </c>
      <c r="S342" s="35">
        <f>IF(AND(G342=1,R342=1),0,R342)</f>
        <v>0</v>
      </c>
      <c r="T342" s="53" t="s">
        <v>12</v>
      </c>
      <c r="U342" s="34" cm="1">
        <f t="array" ref="U342">_xlfn.IFS(T342="UNLIKELY", 1, T342="POSSIBLE", 1, T342="LIKELY",1, T342="VERY_LIKELY", 1, TRUE, 0)</f>
        <v>1</v>
      </c>
      <c r="V342" s="24" cm="1">
        <f t="array" ref="V342">_xlfn.IFS(T342="POSSIBLE", 1, T342="LIKELY",1, T342="VERY_LIKELY", 1, TRUE, 0)</f>
        <v>1</v>
      </c>
      <c r="W342" s="24" cm="1">
        <f t="array" ref="W342">_xlfn.IFS(T342="LIKELY",1, T342="VERY_LIKELY", 1, TRUE, 0)</f>
        <v>1</v>
      </c>
      <c r="X342" s="35" cm="1">
        <f t="array" ref="X342">_xlfn.IFS(T342="VERY_LIKELY", 1, TRUE, 0)</f>
        <v>0</v>
      </c>
    </row>
    <row r="343" spans="1:24" ht="20" customHeight="1" x14ac:dyDescent="0.2">
      <c r="A343" s="22" t="s">
        <v>735</v>
      </c>
      <c r="B343" s="49" t="str">
        <f>SUBSTITUTE(A343,"/Users/timomiessen/Desktop/imagesdk/blackwomen1/","Image_")</f>
        <v>Image_BW_5.jpg</v>
      </c>
      <c r="C343" s="41" t="s">
        <v>390</v>
      </c>
      <c r="D343" s="23" t="s">
        <v>1516</v>
      </c>
      <c r="E343" s="24">
        <v>1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 cm="1">
        <f t="array" ref="R343">_xlfn.IFS(H343=1,1,K343=1,1,L343=1,1,M343=1,1,N343=1,1,P343=1,1,TRUE,0)</f>
        <v>0</v>
      </c>
      <c r="S343" s="35">
        <f>IF(AND(G343=1,R343=1),0,R343)</f>
        <v>0</v>
      </c>
      <c r="T343" s="53" t="s">
        <v>12</v>
      </c>
      <c r="U343" s="34" cm="1">
        <f t="array" ref="U343">_xlfn.IFS(T343="UNLIKELY", 1, T343="POSSIBLE", 1, T343="LIKELY",1, T343="VERY_LIKELY", 1, TRUE, 0)</f>
        <v>1</v>
      </c>
      <c r="V343" s="24" cm="1">
        <f t="array" ref="V343">_xlfn.IFS(T343="POSSIBLE", 1, T343="LIKELY",1, T343="VERY_LIKELY", 1, TRUE, 0)</f>
        <v>1</v>
      </c>
      <c r="W343" s="24" cm="1">
        <f t="array" ref="W343">_xlfn.IFS(T343="LIKELY",1, T343="VERY_LIKELY", 1, TRUE, 0)</f>
        <v>1</v>
      </c>
      <c r="X343" s="35" cm="1">
        <f t="array" ref="X343">_xlfn.IFS(T343="VERY_LIKELY", 1, TRUE, 0)</f>
        <v>0</v>
      </c>
    </row>
    <row r="344" spans="1:24" ht="20" customHeight="1" x14ac:dyDescent="0.2">
      <c r="A344" s="22" t="s">
        <v>736</v>
      </c>
      <c r="B344" s="49" t="str">
        <f>SUBSTITUTE(A344,"/Users/timomiessen/Desktop/imagesdk/blackwomen1/","Image_")</f>
        <v>Image_BW_50.jpg</v>
      </c>
      <c r="C344" s="41" t="s">
        <v>390</v>
      </c>
      <c r="D344" s="23" t="s">
        <v>1516</v>
      </c>
      <c r="E344" s="24">
        <v>1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 cm="1">
        <f t="array" ref="R344">_xlfn.IFS(H344=1,1,K344=1,1,L344=1,1,M344=1,1,N344=1,1,P344=1,1,TRUE,0)</f>
        <v>0</v>
      </c>
      <c r="S344" s="35">
        <f>IF(AND(G344=1,R344=1),0,R344)</f>
        <v>0</v>
      </c>
      <c r="T344" s="53" t="s">
        <v>12</v>
      </c>
      <c r="U344" s="34" cm="1">
        <f t="array" ref="U344">_xlfn.IFS(T344="UNLIKELY", 1, T344="POSSIBLE", 1, T344="LIKELY",1, T344="VERY_LIKELY", 1, TRUE, 0)</f>
        <v>1</v>
      </c>
      <c r="V344" s="24" cm="1">
        <f t="array" ref="V344">_xlfn.IFS(T344="POSSIBLE", 1, T344="LIKELY",1, T344="VERY_LIKELY", 1, TRUE, 0)</f>
        <v>1</v>
      </c>
      <c r="W344" s="24" cm="1">
        <f t="array" ref="W344">_xlfn.IFS(T344="LIKELY",1, T344="VERY_LIKELY", 1, TRUE, 0)</f>
        <v>1</v>
      </c>
      <c r="X344" s="35" cm="1">
        <f t="array" ref="X344">_xlfn.IFS(T344="VERY_LIKELY", 1, TRUE, 0)</f>
        <v>0</v>
      </c>
    </row>
    <row r="345" spans="1:24" ht="20" customHeight="1" x14ac:dyDescent="0.2">
      <c r="A345" s="22" t="s">
        <v>737</v>
      </c>
      <c r="B345" s="49" t="str">
        <f>SUBSTITUTE(A345,"/Users/timomiessen/Desktop/imagesdk/blackwomen1/","Image_")</f>
        <v>Image_BW_51.jpg</v>
      </c>
      <c r="C345" s="41" t="s">
        <v>390</v>
      </c>
      <c r="D345" s="23" t="s">
        <v>1516</v>
      </c>
      <c r="E345" s="24">
        <v>1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 cm="1">
        <f t="array" ref="R345">_xlfn.IFS(H345=1,1,K345=1,1,L345=1,1,M345=1,1,N345=1,1,P345=1,1,TRUE,0)</f>
        <v>0</v>
      </c>
      <c r="S345" s="35">
        <f>IF(AND(G345=1,R345=1),0,R345)</f>
        <v>0</v>
      </c>
      <c r="T345" s="53" t="s">
        <v>2</v>
      </c>
      <c r="U345" s="34" cm="1">
        <f t="array" ref="U345">_xlfn.IFS(T345="UNLIKELY", 1, T345="POSSIBLE", 1, T345="LIKELY",1, T345="VERY_LIKELY", 1, TRUE, 0)</f>
        <v>1</v>
      </c>
      <c r="V345" s="24" cm="1">
        <f t="array" ref="V345">_xlfn.IFS(T345="POSSIBLE", 1, T345="LIKELY",1, T345="VERY_LIKELY", 1, TRUE, 0)</f>
        <v>1</v>
      </c>
      <c r="W345" s="24" cm="1">
        <f t="array" ref="W345">_xlfn.IFS(T345="LIKELY",1, T345="VERY_LIKELY", 1, TRUE, 0)</f>
        <v>0</v>
      </c>
      <c r="X345" s="35" cm="1">
        <f t="array" ref="X345">_xlfn.IFS(T345="VERY_LIKELY", 1, TRUE, 0)</f>
        <v>0</v>
      </c>
    </row>
    <row r="346" spans="1:24" ht="20" customHeight="1" x14ac:dyDescent="0.2">
      <c r="A346" s="22" t="s">
        <v>738</v>
      </c>
      <c r="B346" s="49" t="str">
        <f>SUBSTITUTE(A346,"/Users/timomiessen/Desktop/imagesdk/blackwomen1/","Image_")</f>
        <v>Image_BW_52.jpg</v>
      </c>
      <c r="C346" s="41" t="s">
        <v>390</v>
      </c>
      <c r="D346" s="23" t="s">
        <v>1516</v>
      </c>
      <c r="E346" s="24">
        <v>1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 cm="1">
        <f t="array" ref="R346">_xlfn.IFS(H346=1,1,K346=1,1,L346=1,1,M346=1,1,N346=1,1,P346=1,1,TRUE,0)</f>
        <v>0</v>
      </c>
      <c r="S346" s="35">
        <f>IF(AND(G346=1,R346=1),0,R346)</f>
        <v>0</v>
      </c>
      <c r="T346" s="53" t="s">
        <v>4</v>
      </c>
      <c r="U346" s="34" cm="1">
        <f t="array" ref="U346">_xlfn.IFS(T346="UNLIKELY", 1, T346="POSSIBLE", 1, T346="LIKELY",1, T346="VERY_LIKELY", 1, TRUE, 0)</f>
        <v>0</v>
      </c>
      <c r="V346" s="24" cm="1">
        <f t="array" ref="V346">_xlfn.IFS(T346="POSSIBLE", 1, T346="LIKELY",1, T346="VERY_LIKELY", 1, TRUE, 0)</f>
        <v>0</v>
      </c>
      <c r="W346" s="24" cm="1">
        <f t="array" ref="W346">_xlfn.IFS(T346="LIKELY",1, T346="VERY_LIKELY", 1, TRUE, 0)</f>
        <v>0</v>
      </c>
      <c r="X346" s="35" cm="1">
        <f t="array" ref="X346">_xlfn.IFS(T346="VERY_LIKELY", 1, TRUE, 0)</f>
        <v>0</v>
      </c>
    </row>
    <row r="347" spans="1:24" ht="20" customHeight="1" x14ac:dyDescent="0.2">
      <c r="A347" s="22" t="s">
        <v>739</v>
      </c>
      <c r="B347" s="49" t="str">
        <f>SUBSTITUTE(A347,"/Users/timomiessen/Desktop/imagesdk/blackwomen1/","Image_")</f>
        <v>Image_BW_53.jpg</v>
      </c>
      <c r="C347" s="41" t="s">
        <v>390</v>
      </c>
      <c r="D347" s="23" t="s">
        <v>1516</v>
      </c>
      <c r="E347" s="24">
        <v>1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 cm="1">
        <f t="array" ref="R347">_xlfn.IFS(H347=1,1,K347=1,1,L347=1,1,M347=1,1,N347=1,1,P347=1,1,TRUE,0)</f>
        <v>0</v>
      </c>
      <c r="S347" s="35">
        <f>IF(AND(G347=1,R347=1),0,R347)</f>
        <v>0</v>
      </c>
      <c r="T347" s="53" t="s">
        <v>1</v>
      </c>
      <c r="U347" s="34" cm="1">
        <f t="array" ref="U347">_xlfn.IFS(T347="UNLIKELY", 1, T347="POSSIBLE", 1, T347="LIKELY",1, T347="VERY_LIKELY", 1, TRUE, 0)</f>
        <v>1</v>
      </c>
      <c r="V347" s="24" cm="1">
        <f t="array" ref="V347">_xlfn.IFS(T347="POSSIBLE", 1, T347="LIKELY",1, T347="VERY_LIKELY", 1, TRUE, 0)</f>
        <v>0</v>
      </c>
      <c r="W347" s="24" cm="1">
        <f t="array" ref="W347">_xlfn.IFS(T347="LIKELY",1, T347="VERY_LIKELY", 1, TRUE, 0)</f>
        <v>0</v>
      </c>
      <c r="X347" s="35" cm="1">
        <f t="array" ref="X347">_xlfn.IFS(T347="VERY_LIKELY", 1, TRUE, 0)</f>
        <v>0</v>
      </c>
    </row>
    <row r="348" spans="1:24" ht="20" customHeight="1" x14ac:dyDescent="0.2">
      <c r="A348" s="22" t="s">
        <v>740</v>
      </c>
      <c r="B348" s="49" t="str">
        <f>SUBSTITUTE(A348,"/Users/timomiessen/Desktop/imagesdk/blackwomen1/","Image_")</f>
        <v>Image_BW_54.jpg</v>
      </c>
      <c r="C348" s="41" t="s">
        <v>390</v>
      </c>
      <c r="D348" s="23" t="s">
        <v>1516</v>
      </c>
      <c r="E348" s="24">
        <v>1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 cm="1">
        <f t="array" ref="R348">_xlfn.IFS(H348=1,1,K348=1,1,L348=1,1,M348=1,1,N348=1,1,P348=1,1,TRUE,0)</f>
        <v>0</v>
      </c>
      <c r="S348" s="35">
        <f>IF(AND(G348=1,R348=1),0,R348)</f>
        <v>0</v>
      </c>
      <c r="T348" s="53" t="s">
        <v>4</v>
      </c>
      <c r="U348" s="34" cm="1">
        <f t="array" ref="U348">_xlfn.IFS(T348="UNLIKELY", 1, T348="POSSIBLE", 1, T348="LIKELY",1, T348="VERY_LIKELY", 1, TRUE, 0)</f>
        <v>0</v>
      </c>
      <c r="V348" s="24" cm="1">
        <f t="array" ref="V348">_xlfn.IFS(T348="POSSIBLE", 1, T348="LIKELY",1, T348="VERY_LIKELY", 1, TRUE, 0)</f>
        <v>0</v>
      </c>
      <c r="W348" s="24" cm="1">
        <f t="array" ref="W348">_xlfn.IFS(T348="LIKELY",1, T348="VERY_LIKELY", 1, TRUE, 0)</f>
        <v>0</v>
      </c>
      <c r="X348" s="35" cm="1">
        <f t="array" ref="X348">_xlfn.IFS(T348="VERY_LIKELY", 1, TRUE, 0)</f>
        <v>0</v>
      </c>
    </row>
    <row r="349" spans="1:24" ht="20" customHeight="1" x14ac:dyDescent="0.2">
      <c r="A349" s="22" t="s">
        <v>741</v>
      </c>
      <c r="B349" s="49" t="str">
        <f>SUBSTITUTE(A349,"/Users/timomiessen/Desktop/imagesdk/blackwomen1/","Image_")</f>
        <v>Image_BW_55.jpg</v>
      </c>
      <c r="C349" s="41" t="s">
        <v>390</v>
      </c>
      <c r="D349" s="23" t="s">
        <v>1516</v>
      </c>
      <c r="E349" s="24">
        <v>1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 cm="1">
        <f t="array" ref="R349">_xlfn.IFS(H349=1,1,K349=1,1,L349=1,1,M349=1,1,N349=1,1,P349=1,1,TRUE,0)</f>
        <v>0</v>
      </c>
      <c r="S349" s="35">
        <f>IF(AND(G349=1,R349=1),0,R349)</f>
        <v>0</v>
      </c>
      <c r="T349" s="53" t="s">
        <v>4</v>
      </c>
      <c r="U349" s="34" cm="1">
        <f t="array" ref="U349">_xlfn.IFS(T349="UNLIKELY", 1, T349="POSSIBLE", 1, T349="LIKELY",1, T349="VERY_LIKELY", 1, TRUE, 0)</f>
        <v>0</v>
      </c>
      <c r="V349" s="24" cm="1">
        <f t="array" ref="V349">_xlfn.IFS(T349="POSSIBLE", 1, T349="LIKELY",1, T349="VERY_LIKELY", 1, TRUE, 0)</f>
        <v>0</v>
      </c>
      <c r="W349" s="24" cm="1">
        <f t="array" ref="W349">_xlfn.IFS(T349="LIKELY",1, T349="VERY_LIKELY", 1, TRUE, 0)</f>
        <v>0</v>
      </c>
      <c r="X349" s="35" cm="1">
        <f t="array" ref="X349">_xlfn.IFS(T349="VERY_LIKELY", 1, TRUE, 0)</f>
        <v>0</v>
      </c>
    </row>
    <row r="350" spans="1:24" ht="20" customHeight="1" x14ac:dyDescent="0.2">
      <c r="A350" s="22" t="s">
        <v>742</v>
      </c>
      <c r="B350" s="49" t="str">
        <f>SUBSTITUTE(A350,"/Users/timomiessen/Desktop/imagesdk/blackwomen1/","Image_")</f>
        <v>Image_BW_56.jpg</v>
      </c>
      <c r="C350" s="41" t="s">
        <v>390</v>
      </c>
      <c r="D350" s="23" t="s">
        <v>1516</v>
      </c>
      <c r="E350" s="24">
        <v>1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 cm="1">
        <f t="array" ref="R350">_xlfn.IFS(H350=1,1,K350=1,1,L350=1,1,M350=1,1,N350=1,1,P350=1,1,TRUE,0)</f>
        <v>0</v>
      </c>
      <c r="S350" s="35">
        <f>IF(AND(G350=1,R350=1),0,R350)</f>
        <v>0</v>
      </c>
      <c r="T350" s="53" t="s">
        <v>4</v>
      </c>
      <c r="U350" s="34" cm="1">
        <f t="array" ref="U350">_xlfn.IFS(T350="UNLIKELY", 1, T350="POSSIBLE", 1, T350="LIKELY",1, T350="VERY_LIKELY", 1, TRUE, 0)</f>
        <v>0</v>
      </c>
      <c r="V350" s="24" cm="1">
        <f t="array" ref="V350">_xlfn.IFS(T350="POSSIBLE", 1, T350="LIKELY",1, T350="VERY_LIKELY", 1, TRUE, 0)</f>
        <v>0</v>
      </c>
      <c r="W350" s="24" cm="1">
        <f t="array" ref="W350">_xlfn.IFS(T350="LIKELY",1, T350="VERY_LIKELY", 1, TRUE, 0)</f>
        <v>0</v>
      </c>
      <c r="X350" s="35" cm="1">
        <f t="array" ref="X350">_xlfn.IFS(T350="VERY_LIKELY", 1, TRUE, 0)</f>
        <v>0</v>
      </c>
    </row>
    <row r="351" spans="1:24" ht="20" customHeight="1" x14ac:dyDescent="0.2">
      <c r="A351" s="22" t="s">
        <v>743</v>
      </c>
      <c r="B351" s="49" t="str">
        <f>SUBSTITUTE(A351,"/Users/timomiessen/Desktop/imagesdk/blackwomen1/","Image_")</f>
        <v>Image_BW_57.jpg</v>
      </c>
      <c r="C351" s="41" t="s">
        <v>390</v>
      </c>
      <c r="D351" s="23" t="s">
        <v>1516</v>
      </c>
      <c r="E351" s="24">
        <v>1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 cm="1">
        <f t="array" ref="R351">_xlfn.IFS(H351=1,1,K351=1,1,L351=1,1,M351=1,1,N351=1,1,P351=1,1,TRUE,0)</f>
        <v>0</v>
      </c>
      <c r="S351" s="35">
        <f>IF(AND(G351=1,R351=1),0,R351)</f>
        <v>0</v>
      </c>
      <c r="T351" s="53" t="s">
        <v>2</v>
      </c>
      <c r="U351" s="34" cm="1">
        <f t="array" ref="U351">_xlfn.IFS(T351="UNLIKELY", 1, T351="POSSIBLE", 1, T351="LIKELY",1, T351="VERY_LIKELY", 1, TRUE, 0)</f>
        <v>1</v>
      </c>
      <c r="V351" s="24" cm="1">
        <f t="array" ref="V351">_xlfn.IFS(T351="POSSIBLE", 1, T351="LIKELY",1, T351="VERY_LIKELY", 1, TRUE, 0)</f>
        <v>1</v>
      </c>
      <c r="W351" s="24" cm="1">
        <f t="array" ref="W351">_xlfn.IFS(T351="LIKELY",1, T351="VERY_LIKELY", 1, TRUE, 0)</f>
        <v>0</v>
      </c>
      <c r="X351" s="35" cm="1">
        <f t="array" ref="X351">_xlfn.IFS(T351="VERY_LIKELY", 1, TRUE, 0)</f>
        <v>0</v>
      </c>
    </row>
    <row r="352" spans="1:24" ht="20" customHeight="1" x14ac:dyDescent="0.2">
      <c r="A352" s="22" t="s">
        <v>744</v>
      </c>
      <c r="B352" s="49" t="str">
        <f>SUBSTITUTE(A352,"/Users/timomiessen/Desktop/imagesdk/blackwomen1/","Image_")</f>
        <v>Image_BW_58.jpg</v>
      </c>
      <c r="C352" s="41" t="s">
        <v>390</v>
      </c>
      <c r="D352" s="23" t="s">
        <v>1516</v>
      </c>
      <c r="E352" s="24">
        <v>1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 cm="1">
        <f t="array" ref="R352">_xlfn.IFS(H352=1,1,K352=1,1,L352=1,1,M352=1,1,N352=1,1,P352=1,1,TRUE,0)</f>
        <v>0</v>
      </c>
      <c r="S352" s="35">
        <f>IF(AND(G352=1,R352=1),0,R352)</f>
        <v>0</v>
      </c>
      <c r="T352" s="53" t="s">
        <v>2</v>
      </c>
      <c r="U352" s="34" cm="1">
        <f t="array" ref="U352">_xlfn.IFS(T352="UNLIKELY", 1, T352="POSSIBLE", 1, T352="LIKELY",1, T352="VERY_LIKELY", 1, TRUE, 0)</f>
        <v>1</v>
      </c>
      <c r="V352" s="24" cm="1">
        <f t="array" ref="V352">_xlfn.IFS(T352="POSSIBLE", 1, T352="LIKELY",1, T352="VERY_LIKELY", 1, TRUE, 0)</f>
        <v>1</v>
      </c>
      <c r="W352" s="24" cm="1">
        <f t="array" ref="W352">_xlfn.IFS(T352="LIKELY",1, T352="VERY_LIKELY", 1, TRUE, 0)</f>
        <v>0</v>
      </c>
      <c r="X352" s="35" cm="1">
        <f t="array" ref="X352">_xlfn.IFS(T352="VERY_LIKELY", 1, TRUE, 0)</f>
        <v>0</v>
      </c>
    </row>
    <row r="353" spans="1:24" ht="20" customHeight="1" x14ac:dyDescent="0.2">
      <c r="A353" s="22" t="s">
        <v>745</v>
      </c>
      <c r="B353" s="49" t="str">
        <f>SUBSTITUTE(A353,"/Users/timomiessen/Desktop/imagesdk/blackwomen1/","Image_")</f>
        <v>Image_BW_59.jpg</v>
      </c>
      <c r="C353" s="41" t="s">
        <v>390</v>
      </c>
      <c r="D353" s="23" t="s">
        <v>1516</v>
      </c>
      <c r="E353" s="24">
        <v>1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 cm="1">
        <f t="array" ref="R353">_xlfn.IFS(H353=1,1,K353=1,1,L353=1,1,M353=1,1,N353=1,1,P353=1,1,TRUE,0)</f>
        <v>0</v>
      </c>
      <c r="S353" s="35">
        <f>IF(AND(G353=1,R353=1),0,R353)</f>
        <v>0</v>
      </c>
      <c r="T353" s="53" t="s">
        <v>4</v>
      </c>
      <c r="U353" s="34" cm="1">
        <f t="array" ref="U353">_xlfn.IFS(T353="UNLIKELY", 1, T353="POSSIBLE", 1, T353="LIKELY",1, T353="VERY_LIKELY", 1, TRUE, 0)</f>
        <v>0</v>
      </c>
      <c r="V353" s="24" cm="1">
        <f t="array" ref="V353">_xlfn.IFS(T353="POSSIBLE", 1, T353="LIKELY",1, T353="VERY_LIKELY", 1, TRUE, 0)</f>
        <v>0</v>
      </c>
      <c r="W353" s="24" cm="1">
        <f t="array" ref="W353">_xlfn.IFS(T353="LIKELY",1, T353="VERY_LIKELY", 1, TRUE, 0)</f>
        <v>0</v>
      </c>
      <c r="X353" s="35" cm="1">
        <f t="array" ref="X353">_xlfn.IFS(T353="VERY_LIKELY", 1, TRUE, 0)</f>
        <v>0</v>
      </c>
    </row>
    <row r="354" spans="1:24" ht="20" customHeight="1" x14ac:dyDescent="0.2">
      <c r="A354" s="22" t="s">
        <v>746</v>
      </c>
      <c r="B354" s="49" t="str">
        <f>SUBSTITUTE(A354,"/Users/timomiessen/Desktop/imagesdk/blackwomen1/","Image_")</f>
        <v>Image_BW_6.jpg</v>
      </c>
      <c r="C354" s="41" t="s">
        <v>390</v>
      </c>
      <c r="D354" s="23" t="s">
        <v>1516</v>
      </c>
      <c r="E354" s="24">
        <v>1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 cm="1">
        <f t="array" ref="R354">_xlfn.IFS(H354=1,1,K354=1,1,L354=1,1,M354=1,1,N354=1,1,P354=1,1,TRUE,0)</f>
        <v>0</v>
      </c>
      <c r="S354" s="35">
        <f>IF(AND(G354=1,R354=1),0,R354)</f>
        <v>0</v>
      </c>
      <c r="T354" s="53" t="s">
        <v>1</v>
      </c>
      <c r="U354" s="34" cm="1">
        <f t="array" ref="U354">_xlfn.IFS(T354="UNLIKELY", 1, T354="POSSIBLE", 1, T354="LIKELY",1, T354="VERY_LIKELY", 1, TRUE, 0)</f>
        <v>1</v>
      </c>
      <c r="V354" s="24" cm="1">
        <f t="array" ref="V354">_xlfn.IFS(T354="POSSIBLE", 1, T354="LIKELY",1, T354="VERY_LIKELY", 1, TRUE, 0)</f>
        <v>0</v>
      </c>
      <c r="W354" s="24" cm="1">
        <f t="array" ref="W354">_xlfn.IFS(T354="LIKELY",1, T354="VERY_LIKELY", 1, TRUE, 0)</f>
        <v>0</v>
      </c>
      <c r="X354" s="35" cm="1">
        <f t="array" ref="X354">_xlfn.IFS(T354="VERY_LIKELY", 1, TRUE, 0)</f>
        <v>0</v>
      </c>
    </row>
    <row r="355" spans="1:24" ht="20" customHeight="1" x14ac:dyDescent="0.2">
      <c r="A355" s="22" t="s">
        <v>747</v>
      </c>
      <c r="B355" s="49" t="str">
        <f>SUBSTITUTE(A355,"/Users/timomiessen/Desktop/imagesdk/blackwomen1/","Image_")</f>
        <v>Image_BW_60.jpg</v>
      </c>
      <c r="C355" s="41" t="s">
        <v>390</v>
      </c>
      <c r="D355" s="23" t="s">
        <v>1516</v>
      </c>
      <c r="E355" s="24">
        <v>1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 cm="1">
        <f t="array" ref="R355">_xlfn.IFS(H355=1,1,K355=1,1,L355=1,1,M355=1,1,N355=1,1,P355=1,1,TRUE,0)</f>
        <v>0</v>
      </c>
      <c r="S355" s="35">
        <f>IF(AND(G355=1,R355=1),0,R355)</f>
        <v>0</v>
      </c>
      <c r="T355" s="53" t="s">
        <v>113</v>
      </c>
      <c r="U355" s="34" cm="1">
        <f t="array" ref="U355">_xlfn.IFS(T355="UNLIKELY", 1, T355="POSSIBLE", 1, T355="LIKELY",1, T355="VERY_LIKELY", 1, TRUE, 0)</f>
        <v>1</v>
      </c>
      <c r="V355" s="24" cm="1">
        <f t="array" ref="V355">_xlfn.IFS(T355="POSSIBLE", 1, T355="LIKELY",1, T355="VERY_LIKELY", 1, TRUE, 0)</f>
        <v>1</v>
      </c>
      <c r="W355" s="24" cm="1">
        <f t="array" ref="W355">_xlfn.IFS(T355="LIKELY",1, T355="VERY_LIKELY", 1, TRUE, 0)</f>
        <v>1</v>
      </c>
      <c r="X355" s="35" cm="1">
        <f t="array" ref="X355">_xlfn.IFS(T355="VERY_LIKELY", 1, TRUE, 0)</f>
        <v>1</v>
      </c>
    </row>
    <row r="356" spans="1:24" ht="20" customHeight="1" x14ac:dyDescent="0.2">
      <c r="A356" s="22" t="s">
        <v>748</v>
      </c>
      <c r="B356" s="49" t="str">
        <f>SUBSTITUTE(A356,"/Users/timomiessen/Desktop/imagesdk/blackwomen1/","Image_")</f>
        <v>Image_BW_61.jpg</v>
      </c>
      <c r="C356" s="41" t="s">
        <v>390</v>
      </c>
      <c r="D356" s="23" t="s">
        <v>1516</v>
      </c>
      <c r="E356" s="24">
        <v>1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 cm="1">
        <f t="array" ref="R356">_xlfn.IFS(H356=1,1,K356=1,1,L356=1,1,M356=1,1,N356=1,1,P356=1,1,TRUE,0)</f>
        <v>0</v>
      </c>
      <c r="S356" s="35">
        <f>IF(AND(G356=1,R356=1),0,R356)</f>
        <v>0</v>
      </c>
      <c r="T356" s="53" t="s">
        <v>1</v>
      </c>
      <c r="U356" s="34" cm="1">
        <f t="array" ref="U356">_xlfn.IFS(T356="UNLIKELY", 1, T356="POSSIBLE", 1, T356="LIKELY",1, T356="VERY_LIKELY", 1, TRUE, 0)</f>
        <v>1</v>
      </c>
      <c r="V356" s="24" cm="1">
        <f t="array" ref="V356">_xlfn.IFS(T356="POSSIBLE", 1, T356="LIKELY",1, T356="VERY_LIKELY", 1, TRUE, 0)</f>
        <v>0</v>
      </c>
      <c r="W356" s="24" cm="1">
        <f t="array" ref="W356">_xlfn.IFS(T356="LIKELY",1, T356="VERY_LIKELY", 1, TRUE, 0)</f>
        <v>0</v>
      </c>
      <c r="X356" s="35" cm="1">
        <f t="array" ref="X356">_xlfn.IFS(T356="VERY_LIKELY", 1, TRUE, 0)</f>
        <v>0</v>
      </c>
    </row>
    <row r="357" spans="1:24" ht="20" customHeight="1" x14ac:dyDescent="0.2">
      <c r="A357" s="22" t="s">
        <v>749</v>
      </c>
      <c r="B357" s="49" t="str">
        <f>SUBSTITUTE(A357,"/Users/timomiessen/Desktop/imagesdk/blackwomen1/","Image_")</f>
        <v>Image_BW_62.jpg</v>
      </c>
      <c r="C357" s="41" t="s">
        <v>390</v>
      </c>
      <c r="D357" s="23" t="s">
        <v>1516</v>
      </c>
      <c r="E357" s="24">
        <v>1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 cm="1">
        <f t="array" ref="R357">_xlfn.IFS(H357=1,1,K357=1,1,L357=1,1,M357=1,1,N357=1,1,P357=1,1,TRUE,0)</f>
        <v>0</v>
      </c>
      <c r="S357" s="35">
        <f>IF(AND(G357=1,R357=1),0,R357)</f>
        <v>0</v>
      </c>
      <c r="T357" s="53" t="s">
        <v>1</v>
      </c>
      <c r="U357" s="34" cm="1">
        <f t="array" ref="U357">_xlfn.IFS(T357="UNLIKELY", 1, T357="POSSIBLE", 1, T357="LIKELY",1, T357="VERY_LIKELY", 1, TRUE, 0)</f>
        <v>1</v>
      </c>
      <c r="V357" s="24" cm="1">
        <f t="array" ref="V357">_xlfn.IFS(T357="POSSIBLE", 1, T357="LIKELY",1, T357="VERY_LIKELY", 1, TRUE, 0)</f>
        <v>0</v>
      </c>
      <c r="W357" s="24" cm="1">
        <f t="array" ref="W357">_xlfn.IFS(T357="LIKELY",1, T357="VERY_LIKELY", 1, TRUE, 0)</f>
        <v>0</v>
      </c>
      <c r="X357" s="35" cm="1">
        <f t="array" ref="X357">_xlfn.IFS(T357="VERY_LIKELY", 1, TRUE, 0)</f>
        <v>0</v>
      </c>
    </row>
    <row r="358" spans="1:24" ht="20" customHeight="1" x14ac:dyDescent="0.2">
      <c r="A358" s="22" t="s">
        <v>750</v>
      </c>
      <c r="B358" s="49" t="str">
        <f>SUBSTITUTE(A358,"/Users/timomiessen/Desktop/imagesdk/blackwomen1/","Image_")</f>
        <v>Image_BW_63.jpg</v>
      </c>
      <c r="C358" s="41" t="s">
        <v>390</v>
      </c>
      <c r="D358" s="23" t="s">
        <v>1516</v>
      </c>
      <c r="E358" s="24">
        <v>1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 cm="1">
        <f t="array" ref="R358">_xlfn.IFS(H358=1,1,K358=1,1,L358=1,1,M358=1,1,N358=1,1,P358=1,1,TRUE,0)</f>
        <v>0</v>
      </c>
      <c r="S358" s="35">
        <f>IF(AND(G358=1,R358=1),0,R358)</f>
        <v>0</v>
      </c>
      <c r="T358" s="53" t="s">
        <v>1</v>
      </c>
      <c r="U358" s="34" cm="1">
        <f t="array" ref="U358">_xlfn.IFS(T358="UNLIKELY", 1, T358="POSSIBLE", 1, T358="LIKELY",1, T358="VERY_LIKELY", 1, TRUE, 0)</f>
        <v>1</v>
      </c>
      <c r="V358" s="24" cm="1">
        <f t="array" ref="V358">_xlfn.IFS(T358="POSSIBLE", 1, T358="LIKELY",1, T358="VERY_LIKELY", 1, TRUE, 0)</f>
        <v>0</v>
      </c>
      <c r="W358" s="24" cm="1">
        <f t="array" ref="W358">_xlfn.IFS(T358="LIKELY",1, T358="VERY_LIKELY", 1, TRUE, 0)</f>
        <v>0</v>
      </c>
      <c r="X358" s="35" cm="1">
        <f t="array" ref="X358">_xlfn.IFS(T358="VERY_LIKELY", 1, TRUE, 0)</f>
        <v>0</v>
      </c>
    </row>
    <row r="359" spans="1:24" ht="20" customHeight="1" x14ac:dyDescent="0.2">
      <c r="A359" s="22" t="s">
        <v>751</v>
      </c>
      <c r="B359" s="49" t="str">
        <f>SUBSTITUTE(A359,"/Users/timomiessen/Desktop/imagesdk/blackwomen1/","Image_")</f>
        <v>Image_BW_66.jpg</v>
      </c>
      <c r="C359" s="41" t="s">
        <v>390</v>
      </c>
      <c r="D359" s="23" t="s">
        <v>1516</v>
      </c>
      <c r="E359" s="24">
        <v>1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 cm="1">
        <f t="array" ref="R359">_xlfn.IFS(H359=1,1,K359=1,1,L359=1,1,M359=1,1,N359=1,1,P359=1,1,TRUE,0)</f>
        <v>0</v>
      </c>
      <c r="S359" s="35">
        <f>IF(AND(G359=1,R359=1),0,R359)</f>
        <v>0</v>
      </c>
      <c r="T359" s="53" t="s">
        <v>1</v>
      </c>
      <c r="U359" s="34" cm="1">
        <f t="array" ref="U359">_xlfn.IFS(T359="UNLIKELY", 1, T359="POSSIBLE", 1, T359="LIKELY",1, T359="VERY_LIKELY", 1, TRUE, 0)</f>
        <v>1</v>
      </c>
      <c r="V359" s="24" cm="1">
        <f t="array" ref="V359">_xlfn.IFS(T359="POSSIBLE", 1, T359="LIKELY",1, T359="VERY_LIKELY", 1, TRUE, 0)</f>
        <v>0</v>
      </c>
      <c r="W359" s="24" cm="1">
        <f t="array" ref="W359">_xlfn.IFS(T359="LIKELY",1, T359="VERY_LIKELY", 1, TRUE, 0)</f>
        <v>0</v>
      </c>
      <c r="X359" s="35" cm="1">
        <f t="array" ref="X359">_xlfn.IFS(T359="VERY_LIKELY", 1, TRUE, 0)</f>
        <v>0</v>
      </c>
    </row>
    <row r="360" spans="1:24" ht="20" customHeight="1" x14ac:dyDescent="0.2">
      <c r="A360" s="22" t="s">
        <v>752</v>
      </c>
      <c r="B360" s="49" t="str">
        <f>SUBSTITUTE(A360,"/Users/timomiessen/Desktop/imagesdk/blackwomen1/","Image_")</f>
        <v>Image_BW_67.jpg</v>
      </c>
      <c r="C360" s="41" t="s">
        <v>390</v>
      </c>
      <c r="D360" s="23" t="s">
        <v>1516</v>
      </c>
      <c r="E360" s="24">
        <v>1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 cm="1">
        <f t="array" ref="R360">_xlfn.IFS(H360=1,1,K360=1,1,L360=1,1,M360=1,1,N360=1,1,P360=1,1,TRUE,0)</f>
        <v>0</v>
      </c>
      <c r="S360" s="35">
        <f>IF(AND(G360=1,R360=1),0,R360)</f>
        <v>0</v>
      </c>
      <c r="T360" s="53" t="s">
        <v>4</v>
      </c>
      <c r="U360" s="34" cm="1">
        <f t="array" ref="U360">_xlfn.IFS(T360="UNLIKELY", 1, T360="POSSIBLE", 1, T360="LIKELY",1, T360="VERY_LIKELY", 1, TRUE, 0)</f>
        <v>0</v>
      </c>
      <c r="V360" s="24" cm="1">
        <f t="array" ref="V360">_xlfn.IFS(T360="POSSIBLE", 1, T360="LIKELY",1, T360="VERY_LIKELY", 1, TRUE, 0)</f>
        <v>0</v>
      </c>
      <c r="W360" s="24" cm="1">
        <f t="array" ref="W360">_xlfn.IFS(T360="LIKELY",1, T360="VERY_LIKELY", 1, TRUE, 0)</f>
        <v>0</v>
      </c>
      <c r="X360" s="35" cm="1">
        <f t="array" ref="X360">_xlfn.IFS(T360="VERY_LIKELY", 1, TRUE, 0)</f>
        <v>0</v>
      </c>
    </row>
    <row r="361" spans="1:24" ht="20" customHeight="1" x14ac:dyDescent="0.2">
      <c r="A361" s="22" t="s">
        <v>753</v>
      </c>
      <c r="B361" s="49" t="str">
        <f>SUBSTITUTE(A361,"/Users/timomiessen/Desktop/imagesdk/blackwomen1/","Image_")</f>
        <v>Image_BW_69.jpg</v>
      </c>
      <c r="C361" s="41" t="s">
        <v>390</v>
      </c>
      <c r="D361" s="23" t="s">
        <v>1516</v>
      </c>
      <c r="E361" s="24">
        <v>1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 cm="1">
        <f t="array" ref="R361">_xlfn.IFS(H361=1,1,K361=1,1,L361=1,1,M361=1,1,N361=1,1,P361=1,1,TRUE,0)</f>
        <v>0</v>
      </c>
      <c r="S361" s="35">
        <f>IF(AND(G361=1,R361=1),0,R361)</f>
        <v>0</v>
      </c>
      <c r="T361" s="53" t="s">
        <v>12</v>
      </c>
      <c r="U361" s="34" cm="1">
        <f t="array" ref="U361">_xlfn.IFS(T361="UNLIKELY", 1, T361="POSSIBLE", 1, T361="LIKELY",1, T361="VERY_LIKELY", 1, TRUE, 0)</f>
        <v>1</v>
      </c>
      <c r="V361" s="24" cm="1">
        <f t="array" ref="V361">_xlfn.IFS(T361="POSSIBLE", 1, T361="LIKELY",1, T361="VERY_LIKELY", 1, TRUE, 0)</f>
        <v>1</v>
      </c>
      <c r="W361" s="24" cm="1">
        <f t="array" ref="W361">_xlfn.IFS(T361="LIKELY",1, T361="VERY_LIKELY", 1, TRUE, 0)</f>
        <v>1</v>
      </c>
      <c r="X361" s="35" cm="1">
        <f t="array" ref="X361">_xlfn.IFS(T361="VERY_LIKELY", 1, TRUE, 0)</f>
        <v>0</v>
      </c>
    </row>
    <row r="362" spans="1:24" ht="20" customHeight="1" x14ac:dyDescent="0.2">
      <c r="A362" s="22" t="s">
        <v>754</v>
      </c>
      <c r="B362" s="49" t="str">
        <f>SUBSTITUTE(A362,"/Users/timomiessen/Desktop/imagesdk/blackwomen1/","Image_")</f>
        <v>Image_BW_7.jpg</v>
      </c>
      <c r="C362" s="41" t="s">
        <v>390</v>
      </c>
      <c r="D362" s="23" t="s">
        <v>1516</v>
      </c>
      <c r="E362" s="24">
        <v>1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 cm="1">
        <f t="array" ref="R362">_xlfn.IFS(H362=1,1,K362=1,1,L362=1,1,M362=1,1,N362=1,1,P362=1,1,TRUE,0)</f>
        <v>0</v>
      </c>
      <c r="S362" s="35">
        <f>IF(AND(G362=1,R362=1),0,R362)</f>
        <v>0</v>
      </c>
      <c r="T362" s="53" t="s">
        <v>2</v>
      </c>
      <c r="U362" s="34" cm="1">
        <f t="array" ref="U362">_xlfn.IFS(T362="UNLIKELY", 1, T362="POSSIBLE", 1, T362="LIKELY",1, T362="VERY_LIKELY", 1, TRUE, 0)</f>
        <v>1</v>
      </c>
      <c r="V362" s="24" cm="1">
        <f t="array" ref="V362">_xlfn.IFS(T362="POSSIBLE", 1, T362="LIKELY",1, T362="VERY_LIKELY", 1, TRUE, 0)</f>
        <v>1</v>
      </c>
      <c r="W362" s="24" cm="1">
        <f t="array" ref="W362">_xlfn.IFS(T362="LIKELY",1, T362="VERY_LIKELY", 1, TRUE, 0)</f>
        <v>0</v>
      </c>
      <c r="X362" s="35" cm="1">
        <f t="array" ref="X362">_xlfn.IFS(T362="VERY_LIKELY", 1, TRUE, 0)</f>
        <v>0</v>
      </c>
    </row>
    <row r="363" spans="1:24" ht="20" customHeight="1" x14ac:dyDescent="0.2">
      <c r="A363" s="22" t="s">
        <v>755</v>
      </c>
      <c r="B363" s="49" t="str">
        <f>SUBSTITUTE(A363,"/Users/timomiessen/Desktop/imagesdk/blackwomen1/","Image_")</f>
        <v>Image_BW_70.jpg</v>
      </c>
      <c r="C363" s="41" t="s">
        <v>390</v>
      </c>
      <c r="D363" s="23" t="s">
        <v>1516</v>
      </c>
      <c r="E363" s="24">
        <v>1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 cm="1">
        <f t="array" ref="R363">_xlfn.IFS(H363=1,1,K363=1,1,L363=1,1,M363=1,1,N363=1,1,P363=1,1,TRUE,0)</f>
        <v>0</v>
      </c>
      <c r="S363" s="35">
        <f>IF(AND(G363=1,R363=1),0,R363)</f>
        <v>0</v>
      </c>
      <c r="T363" s="53" t="s">
        <v>1</v>
      </c>
      <c r="U363" s="34" cm="1">
        <f t="array" ref="U363">_xlfn.IFS(T363="UNLIKELY", 1, T363="POSSIBLE", 1, T363="LIKELY",1, T363="VERY_LIKELY", 1, TRUE, 0)</f>
        <v>1</v>
      </c>
      <c r="V363" s="24" cm="1">
        <f t="array" ref="V363">_xlfn.IFS(T363="POSSIBLE", 1, T363="LIKELY",1, T363="VERY_LIKELY", 1, TRUE, 0)</f>
        <v>0</v>
      </c>
      <c r="W363" s="24" cm="1">
        <f t="array" ref="W363">_xlfn.IFS(T363="LIKELY",1, T363="VERY_LIKELY", 1, TRUE, 0)</f>
        <v>0</v>
      </c>
      <c r="X363" s="35" cm="1">
        <f t="array" ref="X363">_xlfn.IFS(T363="VERY_LIKELY", 1, TRUE, 0)</f>
        <v>0</v>
      </c>
    </row>
    <row r="364" spans="1:24" ht="20" customHeight="1" x14ac:dyDescent="0.2">
      <c r="A364" s="22" t="s">
        <v>756</v>
      </c>
      <c r="B364" s="49" t="str">
        <f>SUBSTITUTE(A364,"/Users/timomiessen/Desktop/imagesdk/blackwomen1/","Image_")</f>
        <v>Image_BW_71.jpg</v>
      </c>
      <c r="C364" s="41" t="s">
        <v>390</v>
      </c>
      <c r="D364" s="23" t="s">
        <v>1516</v>
      </c>
      <c r="E364" s="24">
        <v>1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 cm="1">
        <f t="array" ref="R364">_xlfn.IFS(H364=1,1,K364=1,1,L364=1,1,M364=1,1,N364=1,1,P364=1,1,TRUE,0)</f>
        <v>0</v>
      </c>
      <c r="S364" s="35">
        <f>IF(AND(G364=1,R364=1),0,R364)</f>
        <v>0</v>
      </c>
      <c r="T364" s="53" t="s">
        <v>1</v>
      </c>
      <c r="U364" s="34" cm="1">
        <f t="array" ref="U364">_xlfn.IFS(T364="UNLIKELY", 1, T364="POSSIBLE", 1, T364="LIKELY",1, T364="VERY_LIKELY", 1, TRUE, 0)</f>
        <v>1</v>
      </c>
      <c r="V364" s="24" cm="1">
        <f t="array" ref="V364">_xlfn.IFS(T364="POSSIBLE", 1, T364="LIKELY",1, T364="VERY_LIKELY", 1, TRUE, 0)</f>
        <v>0</v>
      </c>
      <c r="W364" s="24" cm="1">
        <f t="array" ref="W364">_xlfn.IFS(T364="LIKELY",1, T364="VERY_LIKELY", 1, TRUE, 0)</f>
        <v>0</v>
      </c>
      <c r="X364" s="35" cm="1">
        <f t="array" ref="X364">_xlfn.IFS(T364="VERY_LIKELY", 1, TRUE, 0)</f>
        <v>0</v>
      </c>
    </row>
    <row r="365" spans="1:24" ht="20" customHeight="1" x14ac:dyDescent="0.2">
      <c r="A365" s="22" t="s">
        <v>757</v>
      </c>
      <c r="B365" s="49" t="str">
        <f>SUBSTITUTE(A365,"/Users/timomiessen/Desktop/imagesdk/blackwomen1/","Image_")</f>
        <v>Image_BW_73.jpg</v>
      </c>
      <c r="C365" s="41" t="s">
        <v>390</v>
      </c>
      <c r="D365" s="23" t="s">
        <v>1516</v>
      </c>
      <c r="E365" s="24">
        <v>1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 cm="1">
        <f t="array" ref="R365">_xlfn.IFS(H365=1,1,K365=1,1,L365=1,1,M365=1,1,N365=1,1,P365=1,1,TRUE,0)</f>
        <v>0</v>
      </c>
      <c r="S365" s="35">
        <f>IF(AND(G365=1,R365=1),0,R365)</f>
        <v>0</v>
      </c>
      <c r="T365" s="53" t="s">
        <v>2</v>
      </c>
      <c r="U365" s="34" cm="1">
        <f t="array" ref="U365">_xlfn.IFS(T365="UNLIKELY", 1, T365="POSSIBLE", 1, T365="LIKELY",1, T365="VERY_LIKELY", 1, TRUE, 0)</f>
        <v>1</v>
      </c>
      <c r="V365" s="24" cm="1">
        <f t="array" ref="V365">_xlfn.IFS(T365="POSSIBLE", 1, T365="LIKELY",1, T365="VERY_LIKELY", 1, TRUE, 0)</f>
        <v>1</v>
      </c>
      <c r="W365" s="24" cm="1">
        <f t="array" ref="W365">_xlfn.IFS(T365="LIKELY",1, T365="VERY_LIKELY", 1, TRUE, 0)</f>
        <v>0</v>
      </c>
      <c r="X365" s="35" cm="1">
        <f t="array" ref="X365">_xlfn.IFS(T365="VERY_LIKELY", 1, TRUE, 0)</f>
        <v>0</v>
      </c>
    </row>
    <row r="366" spans="1:24" ht="20" customHeight="1" x14ac:dyDescent="0.2">
      <c r="A366" s="22" t="s">
        <v>758</v>
      </c>
      <c r="B366" s="49" t="str">
        <f>SUBSTITUTE(A366,"/Users/timomiessen/Desktop/imagesdk/blackwomen1/","Image_")</f>
        <v>Image_BW_74.jpg</v>
      </c>
      <c r="C366" s="41" t="s">
        <v>390</v>
      </c>
      <c r="D366" s="23" t="s">
        <v>1516</v>
      </c>
      <c r="E366" s="24">
        <v>1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 cm="1">
        <f t="array" ref="R366">_xlfn.IFS(H366=1,1,K366=1,1,L366=1,1,M366=1,1,N366=1,1,P366=1,1,TRUE,0)</f>
        <v>0</v>
      </c>
      <c r="S366" s="35">
        <f>IF(AND(G366=1,R366=1),0,R366)</f>
        <v>0</v>
      </c>
      <c r="T366" s="53" t="s">
        <v>1</v>
      </c>
      <c r="U366" s="34" cm="1">
        <f t="array" ref="U366">_xlfn.IFS(T366="UNLIKELY", 1, T366="POSSIBLE", 1, T366="LIKELY",1, T366="VERY_LIKELY", 1, TRUE, 0)</f>
        <v>1</v>
      </c>
      <c r="V366" s="24" cm="1">
        <f t="array" ref="V366">_xlfn.IFS(T366="POSSIBLE", 1, T366="LIKELY",1, T366="VERY_LIKELY", 1, TRUE, 0)</f>
        <v>0</v>
      </c>
      <c r="W366" s="24" cm="1">
        <f t="array" ref="W366">_xlfn.IFS(T366="LIKELY",1, T366="VERY_LIKELY", 1, TRUE, 0)</f>
        <v>0</v>
      </c>
      <c r="X366" s="35" cm="1">
        <f t="array" ref="X366">_xlfn.IFS(T366="VERY_LIKELY", 1, TRUE, 0)</f>
        <v>0</v>
      </c>
    </row>
    <row r="367" spans="1:24" ht="20" customHeight="1" x14ac:dyDescent="0.2">
      <c r="A367" s="22" t="s">
        <v>759</v>
      </c>
      <c r="B367" s="49" t="str">
        <f>SUBSTITUTE(A367,"/Users/timomiessen/Desktop/imagesdk/blackwomen1/","Image_")</f>
        <v>Image_BW_75.jpg</v>
      </c>
      <c r="C367" s="41" t="s">
        <v>390</v>
      </c>
      <c r="D367" s="23" t="s">
        <v>1516</v>
      </c>
      <c r="E367" s="24">
        <v>1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 cm="1">
        <f t="array" ref="R367">_xlfn.IFS(H367=1,1,K367=1,1,L367=1,1,M367=1,1,N367=1,1,P367=1,1,TRUE,0)</f>
        <v>0</v>
      </c>
      <c r="S367" s="35">
        <f>IF(AND(G367=1,R367=1),0,R367)</f>
        <v>0</v>
      </c>
      <c r="T367" s="53" t="s">
        <v>1</v>
      </c>
      <c r="U367" s="34" cm="1">
        <f t="array" ref="U367">_xlfn.IFS(T367="UNLIKELY", 1, T367="POSSIBLE", 1, T367="LIKELY",1, T367="VERY_LIKELY", 1, TRUE, 0)</f>
        <v>1</v>
      </c>
      <c r="V367" s="24" cm="1">
        <f t="array" ref="V367">_xlfn.IFS(T367="POSSIBLE", 1, T367="LIKELY",1, T367="VERY_LIKELY", 1, TRUE, 0)</f>
        <v>0</v>
      </c>
      <c r="W367" s="24" cm="1">
        <f t="array" ref="W367">_xlfn.IFS(T367="LIKELY",1, T367="VERY_LIKELY", 1, TRUE, 0)</f>
        <v>0</v>
      </c>
      <c r="X367" s="35" cm="1">
        <f t="array" ref="X367">_xlfn.IFS(T367="VERY_LIKELY", 1, TRUE, 0)</f>
        <v>0</v>
      </c>
    </row>
    <row r="368" spans="1:24" ht="20" customHeight="1" x14ac:dyDescent="0.2">
      <c r="A368" s="22" t="s">
        <v>760</v>
      </c>
      <c r="B368" s="49" t="str">
        <f>SUBSTITUTE(A368,"/Users/timomiessen/Desktop/imagesdk/blackwomen1/","Image_")</f>
        <v>Image_BW_76.jpg</v>
      </c>
      <c r="C368" s="41" t="s">
        <v>390</v>
      </c>
      <c r="D368" s="23" t="s">
        <v>1516</v>
      </c>
      <c r="E368" s="24">
        <v>1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 cm="1">
        <f t="array" ref="R368">_xlfn.IFS(H368=1,1,K368=1,1,L368=1,1,M368=1,1,N368=1,1,P368=1,1,TRUE,0)</f>
        <v>0</v>
      </c>
      <c r="S368" s="35">
        <f>IF(AND(G368=1,R368=1),0,R368)</f>
        <v>0</v>
      </c>
      <c r="T368" s="53" t="s">
        <v>1</v>
      </c>
      <c r="U368" s="34" cm="1">
        <f t="array" ref="U368">_xlfn.IFS(T368="UNLIKELY", 1, T368="POSSIBLE", 1, T368="LIKELY",1, T368="VERY_LIKELY", 1, TRUE, 0)</f>
        <v>1</v>
      </c>
      <c r="V368" s="24" cm="1">
        <f t="array" ref="V368">_xlfn.IFS(T368="POSSIBLE", 1, T368="LIKELY",1, T368="VERY_LIKELY", 1, TRUE, 0)</f>
        <v>0</v>
      </c>
      <c r="W368" s="24" cm="1">
        <f t="array" ref="W368">_xlfn.IFS(T368="LIKELY",1, T368="VERY_LIKELY", 1, TRUE, 0)</f>
        <v>0</v>
      </c>
      <c r="X368" s="35" cm="1">
        <f t="array" ref="X368">_xlfn.IFS(T368="VERY_LIKELY", 1, TRUE, 0)</f>
        <v>0</v>
      </c>
    </row>
    <row r="369" spans="1:24" ht="20" customHeight="1" x14ac:dyDescent="0.2">
      <c r="A369" s="22" t="s">
        <v>761</v>
      </c>
      <c r="B369" s="49" t="str">
        <f>SUBSTITUTE(A369,"/Users/timomiessen/Desktop/imagesdk/blackwomen1/","Image_")</f>
        <v>Image_BW_78.jpg</v>
      </c>
      <c r="C369" s="41" t="s">
        <v>390</v>
      </c>
      <c r="D369" s="23" t="s">
        <v>1516</v>
      </c>
      <c r="E369" s="24">
        <v>1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 cm="1">
        <f t="array" ref="R369">_xlfn.IFS(H369=1,1,K369=1,1,L369=1,1,M369=1,1,N369=1,1,P369=1,1,TRUE,0)</f>
        <v>0</v>
      </c>
      <c r="S369" s="35">
        <f>IF(AND(G369=1,R369=1),0,R369)</f>
        <v>0</v>
      </c>
      <c r="T369" s="53" t="s">
        <v>2</v>
      </c>
      <c r="U369" s="34" cm="1">
        <f t="array" ref="U369">_xlfn.IFS(T369="UNLIKELY", 1, T369="POSSIBLE", 1, T369="LIKELY",1, T369="VERY_LIKELY", 1, TRUE, 0)</f>
        <v>1</v>
      </c>
      <c r="V369" s="24" cm="1">
        <f t="array" ref="V369">_xlfn.IFS(T369="POSSIBLE", 1, T369="LIKELY",1, T369="VERY_LIKELY", 1, TRUE, 0)</f>
        <v>1</v>
      </c>
      <c r="W369" s="24" cm="1">
        <f t="array" ref="W369">_xlfn.IFS(T369="LIKELY",1, T369="VERY_LIKELY", 1, TRUE, 0)</f>
        <v>0</v>
      </c>
      <c r="X369" s="35" cm="1">
        <f t="array" ref="X369">_xlfn.IFS(T369="VERY_LIKELY", 1, TRUE, 0)</f>
        <v>0</v>
      </c>
    </row>
    <row r="370" spans="1:24" ht="20" customHeight="1" x14ac:dyDescent="0.2">
      <c r="A370" s="22" t="s">
        <v>762</v>
      </c>
      <c r="B370" s="49" t="str">
        <f>SUBSTITUTE(A370,"/Users/timomiessen/Desktop/imagesdk/blackwomen1/","Image_")</f>
        <v>Image_BW_79.jpg</v>
      </c>
      <c r="C370" s="41" t="s">
        <v>390</v>
      </c>
      <c r="D370" s="23" t="s">
        <v>1516</v>
      </c>
      <c r="E370" s="24">
        <v>1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 cm="1">
        <f t="array" ref="R370">_xlfn.IFS(H370=1,1,K370=1,1,L370=1,1,M370=1,1,N370=1,1,P370=1,1,TRUE,0)</f>
        <v>0</v>
      </c>
      <c r="S370" s="35">
        <f>IF(AND(G370=1,R370=1),0,R370)</f>
        <v>0</v>
      </c>
      <c r="T370" s="53" t="s">
        <v>4</v>
      </c>
      <c r="U370" s="34" cm="1">
        <f t="array" ref="U370">_xlfn.IFS(T370="UNLIKELY", 1, T370="POSSIBLE", 1, T370="LIKELY",1, T370="VERY_LIKELY", 1, TRUE, 0)</f>
        <v>0</v>
      </c>
      <c r="V370" s="24" cm="1">
        <f t="array" ref="V370">_xlfn.IFS(T370="POSSIBLE", 1, T370="LIKELY",1, T370="VERY_LIKELY", 1, TRUE, 0)</f>
        <v>0</v>
      </c>
      <c r="W370" s="24" cm="1">
        <f t="array" ref="W370">_xlfn.IFS(T370="LIKELY",1, T370="VERY_LIKELY", 1, TRUE, 0)</f>
        <v>0</v>
      </c>
      <c r="X370" s="35" cm="1">
        <f t="array" ref="X370">_xlfn.IFS(T370="VERY_LIKELY", 1, TRUE, 0)</f>
        <v>0</v>
      </c>
    </row>
    <row r="371" spans="1:24" ht="20" customHeight="1" x14ac:dyDescent="0.2">
      <c r="A371" s="22" t="s">
        <v>763</v>
      </c>
      <c r="B371" s="49" t="str">
        <f>SUBSTITUTE(A371,"/Users/timomiessen/Desktop/imagesdk/blackwomen1/","Image_")</f>
        <v>Image_BW_8.jpg</v>
      </c>
      <c r="C371" s="41" t="s">
        <v>390</v>
      </c>
      <c r="D371" s="23" t="s">
        <v>1516</v>
      </c>
      <c r="E371" s="24">
        <v>1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 cm="1">
        <f t="array" ref="R371">_xlfn.IFS(H371=1,1,K371=1,1,L371=1,1,M371=1,1,N371=1,1,P371=1,1,TRUE,0)</f>
        <v>0</v>
      </c>
      <c r="S371" s="35">
        <f>IF(AND(G371=1,R371=1),0,R371)</f>
        <v>0</v>
      </c>
      <c r="T371" s="53" t="s">
        <v>1</v>
      </c>
      <c r="U371" s="34" cm="1">
        <f t="array" ref="U371">_xlfn.IFS(T371="UNLIKELY", 1, T371="POSSIBLE", 1, T371="LIKELY",1, T371="VERY_LIKELY", 1, TRUE, 0)</f>
        <v>1</v>
      </c>
      <c r="V371" s="24" cm="1">
        <f t="array" ref="V371">_xlfn.IFS(T371="POSSIBLE", 1, T371="LIKELY",1, T371="VERY_LIKELY", 1, TRUE, 0)</f>
        <v>0</v>
      </c>
      <c r="W371" s="24" cm="1">
        <f t="array" ref="W371">_xlfn.IFS(T371="LIKELY",1, T371="VERY_LIKELY", 1, TRUE, 0)</f>
        <v>0</v>
      </c>
      <c r="X371" s="35" cm="1">
        <f t="array" ref="X371">_xlfn.IFS(T371="VERY_LIKELY", 1, TRUE, 0)</f>
        <v>0</v>
      </c>
    </row>
    <row r="372" spans="1:24" ht="20" customHeight="1" x14ac:dyDescent="0.2">
      <c r="A372" s="22" t="s">
        <v>764</v>
      </c>
      <c r="B372" s="49" t="str">
        <f>SUBSTITUTE(A372,"/Users/timomiessen/Desktop/imagesdk/blackwomen1/","Image_")</f>
        <v>Image_BW_80.jpg</v>
      </c>
      <c r="C372" s="41" t="s">
        <v>390</v>
      </c>
      <c r="D372" s="23" t="s">
        <v>1516</v>
      </c>
      <c r="E372" s="24">
        <v>1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 cm="1">
        <f t="array" ref="R372">_xlfn.IFS(H372=1,1,K372=1,1,L372=1,1,M372=1,1,N372=1,1,P372=1,1,TRUE,0)</f>
        <v>0</v>
      </c>
      <c r="S372" s="35">
        <f>IF(AND(G372=1,R372=1),0,R372)</f>
        <v>0</v>
      </c>
      <c r="T372" s="53" t="s">
        <v>1</v>
      </c>
      <c r="U372" s="34" cm="1">
        <f t="array" ref="U372">_xlfn.IFS(T372="UNLIKELY", 1, T372="POSSIBLE", 1, T372="LIKELY",1, T372="VERY_LIKELY", 1, TRUE, 0)</f>
        <v>1</v>
      </c>
      <c r="V372" s="24" cm="1">
        <f t="array" ref="V372">_xlfn.IFS(T372="POSSIBLE", 1, T372="LIKELY",1, T372="VERY_LIKELY", 1, TRUE, 0)</f>
        <v>0</v>
      </c>
      <c r="W372" s="24" cm="1">
        <f t="array" ref="W372">_xlfn.IFS(T372="LIKELY",1, T372="VERY_LIKELY", 1, TRUE, 0)</f>
        <v>0</v>
      </c>
      <c r="X372" s="35" cm="1">
        <f t="array" ref="X372">_xlfn.IFS(T372="VERY_LIKELY", 1, TRUE, 0)</f>
        <v>0</v>
      </c>
    </row>
    <row r="373" spans="1:24" ht="20" customHeight="1" x14ac:dyDescent="0.2">
      <c r="A373" s="22" t="s">
        <v>765</v>
      </c>
      <c r="B373" s="49" t="str">
        <f>SUBSTITUTE(A373,"/Users/timomiessen/Desktop/imagesdk/blackwomen1/","Image_")</f>
        <v>Image_BW_81.jpg</v>
      </c>
      <c r="C373" s="41" t="s">
        <v>390</v>
      </c>
      <c r="D373" s="23" t="s">
        <v>1516</v>
      </c>
      <c r="E373" s="24">
        <v>1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 cm="1">
        <f t="array" ref="R373">_xlfn.IFS(H373=1,1,K373=1,1,L373=1,1,M373=1,1,N373=1,1,P373=1,1,TRUE,0)</f>
        <v>0</v>
      </c>
      <c r="S373" s="35">
        <f>IF(AND(G373=1,R373=1),0,R373)</f>
        <v>0</v>
      </c>
      <c r="T373" s="53" t="s">
        <v>4</v>
      </c>
      <c r="U373" s="34" cm="1">
        <f t="array" ref="U373">_xlfn.IFS(T373="UNLIKELY", 1, T373="POSSIBLE", 1, T373="LIKELY",1, T373="VERY_LIKELY", 1, TRUE, 0)</f>
        <v>0</v>
      </c>
      <c r="V373" s="24" cm="1">
        <f t="array" ref="V373">_xlfn.IFS(T373="POSSIBLE", 1, T373="LIKELY",1, T373="VERY_LIKELY", 1, TRUE, 0)</f>
        <v>0</v>
      </c>
      <c r="W373" s="24" cm="1">
        <f t="array" ref="W373">_xlfn.IFS(T373="LIKELY",1, T373="VERY_LIKELY", 1, TRUE, 0)</f>
        <v>0</v>
      </c>
      <c r="X373" s="35" cm="1">
        <f t="array" ref="X373">_xlfn.IFS(T373="VERY_LIKELY", 1, TRUE, 0)</f>
        <v>0</v>
      </c>
    </row>
    <row r="374" spans="1:24" ht="20" customHeight="1" x14ac:dyDescent="0.2">
      <c r="A374" s="22" t="s">
        <v>766</v>
      </c>
      <c r="B374" s="49" t="str">
        <f>SUBSTITUTE(A374,"/Users/timomiessen/Desktop/imagesdk/blackwomen1/","Image_")</f>
        <v>Image_BW_82.jpg</v>
      </c>
      <c r="C374" s="41" t="s">
        <v>390</v>
      </c>
      <c r="D374" s="23" t="s">
        <v>1516</v>
      </c>
      <c r="E374" s="24">
        <v>1</v>
      </c>
      <c r="F374" s="24">
        <v>0</v>
      </c>
      <c r="G374" s="24">
        <v>0</v>
      </c>
      <c r="H374" s="24">
        <v>0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 cm="1">
        <f t="array" ref="R374">_xlfn.IFS(H374=1,1,K374=1,1,L374=1,1,M374=1,1,N374=1,1,P374=1,1,TRUE,0)</f>
        <v>0</v>
      </c>
      <c r="S374" s="35">
        <f>IF(AND(G374=1,R374=1),0,R374)</f>
        <v>0</v>
      </c>
      <c r="T374" s="53" t="s">
        <v>113</v>
      </c>
      <c r="U374" s="34" cm="1">
        <f t="array" ref="U374">_xlfn.IFS(T374="UNLIKELY", 1, T374="POSSIBLE", 1, T374="LIKELY",1, T374="VERY_LIKELY", 1, TRUE, 0)</f>
        <v>1</v>
      </c>
      <c r="V374" s="24" cm="1">
        <f t="array" ref="V374">_xlfn.IFS(T374="POSSIBLE", 1, T374="LIKELY",1, T374="VERY_LIKELY", 1, TRUE, 0)</f>
        <v>1</v>
      </c>
      <c r="W374" s="24" cm="1">
        <f t="array" ref="W374">_xlfn.IFS(T374="LIKELY",1, T374="VERY_LIKELY", 1, TRUE, 0)</f>
        <v>1</v>
      </c>
      <c r="X374" s="35" cm="1">
        <f t="array" ref="X374">_xlfn.IFS(T374="VERY_LIKELY", 1, TRUE, 0)</f>
        <v>1</v>
      </c>
    </row>
    <row r="375" spans="1:24" ht="20" customHeight="1" x14ac:dyDescent="0.2">
      <c r="A375" s="22" t="s">
        <v>767</v>
      </c>
      <c r="B375" s="49" t="str">
        <f>SUBSTITUTE(A375,"/Users/timomiessen/Desktop/imagesdk/blackwomen1/","Image_")</f>
        <v>Image_BW_83.jpg</v>
      </c>
      <c r="C375" s="41" t="s">
        <v>390</v>
      </c>
      <c r="D375" s="23" t="s">
        <v>1516</v>
      </c>
      <c r="E375" s="24">
        <v>1</v>
      </c>
      <c r="F375" s="24">
        <v>0</v>
      </c>
      <c r="G375" s="24">
        <v>0</v>
      </c>
      <c r="H375" s="24">
        <v>0</v>
      </c>
      <c r="I375" s="24">
        <v>0</v>
      </c>
      <c r="J375" s="24">
        <v>0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 cm="1">
        <f t="array" ref="R375">_xlfn.IFS(H375=1,1,K375=1,1,L375=1,1,M375=1,1,N375=1,1,P375=1,1,TRUE,0)</f>
        <v>0</v>
      </c>
      <c r="S375" s="35">
        <f>IF(AND(G375=1,R375=1),0,R375)</f>
        <v>0</v>
      </c>
      <c r="T375" s="53" t="s">
        <v>2</v>
      </c>
      <c r="U375" s="34" cm="1">
        <f t="array" ref="U375">_xlfn.IFS(T375="UNLIKELY", 1, T375="POSSIBLE", 1, T375="LIKELY",1, T375="VERY_LIKELY", 1, TRUE, 0)</f>
        <v>1</v>
      </c>
      <c r="V375" s="24" cm="1">
        <f t="array" ref="V375">_xlfn.IFS(T375="POSSIBLE", 1, T375="LIKELY",1, T375="VERY_LIKELY", 1, TRUE, 0)</f>
        <v>1</v>
      </c>
      <c r="W375" s="24" cm="1">
        <f t="array" ref="W375">_xlfn.IFS(T375="LIKELY",1, T375="VERY_LIKELY", 1, TRUE, 0)</f>
        <v>0</v>
      </c>
      <c r="X375" s="35" cm="1">
        <f t="array" ref="X375">_xlfn.IFS(T375="VERY_LIKELY", 1, TRUE, 0)</f>
        <v>0</v>
      </c>
    </row>
    <row r="376" spans="1:24" ht="20" customHeight="1" x14ac:dyDescent="0.2">
      <c r="A376" s="22" t="s">
        <v>768</v>
      </c>
      <c r="B376" s="49" t="str">
        <f>SUBSTITUTE(A376,"/Users/timomiessen/Desktop/imagesdk/blackwomen1/","Image_")</f>
        <v>Image_BW_84.jpg</v>
      </c>
      <c r="C376" s="41" t="s">
        <v>390</v>
      </c>
      <c r="D376" s="23" t="s">
        <v>1516</v>
      </c>
      <c r="E376" s="24">
        <v>1</v>
      </c>
      <c r="F376" s="24">
        <v>0</v>
      </c>
      <c r="G376" s="24">
        <v>0</v>
      </c>
      <c r="H376" s="24">
        <v>0</v>
      </c>
      <c r="I376" s="24">
        <v>0</v>
      </c>
      <c r="J376" s="24">
        <v>0</v>
      </c>
      <c r="K376" s="24">
        <v>0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 cm="1">
        <f t="array" ref="R376">_xlfn.IFS(H376=1,1,K376=1,1,L376=1,1,M376=1,1,N376=1,1,P376=1,1,TRUE,0)</f>
        <v>0</v>
      </c>
      <c r="S376" s="35">
        <f>IF(AND(G376=1,R376=1),0,R376)</f>
        <v>0</v>
      </c>
      <c r="T376" s="53" t="s">
        <v>4</v>
      </c>
      <c r="U376" s="34" cm="1">
        <f t="array" ref="U376">_xlfn.IFS(T376="UNLIKELY", 1, T376="POSSIBLE", 1, T376="LIKELY",1, T376="VERY_LIKELY", 1, TRUE, 0)</f>
        <v>0</v>
      </c>
      <c r="V376" s="24" cm="1">
        <f t="array" ref="V376">_xlfn.IFS(T376="POSSIBLE", 1, T376="LIKELY",1, T376="VERY_LIKELY", 1, TRUE, 0)</f>
        <v>0</v>
      </c>
      <c r="W376" s="24" cm="1">
        <f t="array" ref="W376">_xlfn.IFS(T376="LIKELY",1, T376="VERY_LIKELY", 1, TRUE, 0)</f>
        <v>0</v>
      </c>
      <c r="X376" s="35" cm="1">
        <f t="array" ref="X376">_xlfn.IFS(T376="VERY_LIKELY", 1, TRUE, 0)</f>
        <v>0</v>
      </c>
    </row>
    <row r="377" spans="1:24" ht="20" customHeight="1" x14ac:dyDescent="0.2">
      <c r="A377" s="22" t="s">
        <v>769</v>
      </c>
      <c r="B377" s="49" t="str">
        <f>SUBSTITUTE(A377,"/Users/timomiessen/Desktop/imagesdk/blackwomen1/","Image_")</f>
        <v>Image_BW_85.jpg</v>
      </c>
      <c r="C377" s="41" t="s">
        <v>390</v>
      </c>
      <c r="D377" s="23" t="s">
        <v>1516</v>
      </c>
      <c r="E377" s="24">
        <v>1</v>
      </c>
      <c r="F377" s="24">
        <v>0</v>
      </c>
      <c r="G377" s="24">
        <v>0</v>
      </c>
      <c r="H377" s="24">
        <v>0</v>
      </c>
      <c r="I377" s="24">
        <v>0</v>
      </c>
      <c r="J377" s="24">
        <v>0</v>
      </c>
      <c r="K377" s="24">
        <v>0</v>
      </c>
      <c r="L377" s="24">
        <v>0</v>
      </c>
      <c r="M377" s="24">
        <v>0</v>
      </c>
      <c r="N377" s="24">
        <v>0</v>
      </c>
      <c r="O377" s="24">
        <v>0</v>
      </c>
      <c r="P377" s="24">
        <v>0</v>
      </c>
      <c r="Q377" s="24">
        <v>0</v>
      </c>
      <c r="R377" s="24" cm="1">
        <f t="array" ref="R377">_xlfn.IFS(H377=1,1,K377=1,1,L377=1,1,M377=1,1,N377=1,1,P377=1,1,TRUE,0)</f>
        <v>0</v>
      </c>
      <c r="S377" s="35">
        <f>IF(AND(G377=1,R377=1),0,R377)</f>
        <v>0</v>
      </c>
      <c r="T377" s="53" t="s">
        <v>1</v>
      </c>
      <c r="U377" s="34" cm="1">
        <f t="array" ref="U377">_xlfn.IFS(T377="UNLIKELY", 1, T377="POSSIBLE", 1, T377="LIKELY",1, T377="VERY_LIKELY", 1, TRUE, 0)</f>
        <v>1</v>
      </c>
      <c r="V377" s="24" cm="1">
        <f t="array" ref="V377">_xlfn.IFS(T377="POSSIBLE", 1, T377="LIKELY",1, T377="VERY_LIKELY", 1, TRUE, 0)</f>
        <v>0</v>
      </c>
      <c r="W377" s="24" cm="1">
        <f t="array" ref="W377">_xlfn.IFS(T377="LIKELY",1, T377="VERY_LIKELY", 1, TRUE, 0)</f>
        <v>0</v>
      </c>
      <c r="X377" s="35" cm="1">
        <f t="array" ref="X377">_xlfn.IFS(T377="VERY_LIKELY", 1, TRUE, 0)</f>
        <v>0</v>
      </c>
    </row>
    <row r="378" spans="1:24" ht="20" customHeight="1" x14ac:dyDescent="0.2">
      <c r="A378" s="22" t="s">
        <v>770</v>
      </c>
      <c r="B378" s="49" t="str">
        <f>SUBSTITUTE(A378,"/Users/timomiessen/Desktop/imagesdk/blackwomen1/","Image_")</f>
        <v>Image_BW_86.jpg</v>
      </c>
      <c r="C378" s="41" t="s">
        <v>390</v>
      </c>
      <c r="D378" s="23" t="s">
        <v>1516</v>
      </c>
      <c r="E378" s="24">
        <v>1</v>
      </c>
      <c r="F378" s="24">
        <v>0</v>
      </c>
      <c r="G378" s="24">
        <v>0</v>
      </c>
      <c r="H378" s="24">
        <v>0</v>
      </c>
      <c r="I378" s="24">
        <v>0</v>
      </c>
      <c r="J378" s="24">
        <v>0</v>
      </c>
      <c r="K378" s="24">
        <v>0</v>
      </c>
      <c r="L378" s="24">
        <v>0</v>
      </c>
      <c r="M378" s="24">
        <v>0</v>
      </c>
      <c r="N378" s="24">
        <v>0</v>
      </c>
      <c r="O378" s="24">
        <v>0</v>
      </c>
      <c r="P378" s="24">
        <v>0</v>
      </c>
      <c r="Q378" s="24">
        <v>0</v>
      </c>
      <c r="R378" s="24" cm="1">
        <f t="array" ref="R378">_xlfn.IFS(H378=1,1,K378=1,1,L378=1,1,M378=1,1,N378=1,1,P378=1,1,TRUE,0)</f>
        <v>0</v>
      </c>
      <c r="S378" s="35">
        <f>IF(AND(G378=1,R378=1),0,R378)</f>
        <v>0</v>
      </c>
      <c r="T378" s="53" t="s">
        <v>1</v>
      </c>
      <c r="U378" s="34" cm="1">
        <f t="array" ref="U378">_xlfn.IFS(T378="UNLIKELY", 1, T378="POSSIBLE", 1, T378="LIKELY",1, T378="VERY_LIKELY", 1, TRUE, 0)</f>
        <v>1</v>
      </c>
      <c r="V378" s="24" cm="1">
        <f t="array" ref="V378">_xlfn.IFS(T378="POSSIBLE", 1, T378="LIKELY",1, T378="VERY_LIKELY", 1, TRUE, 0)</f>
        <v>0</v>
      </c>
      <c r="W378" s="24" cm="1">
        <f t="array" ref="W378">_xlfn.IFS(T378="LIKELY",1, T378="VERY_LIKELY", 1, TRUE, 0)</f>
        <v>0</v>
      </c>
      <c r="X378" s="35" cm="1">
        <f t="array" ref="X378">_xlfn.IFS(T378="VERY_LIKELY", 1, TRUE, 0)</f>
        <v>0</v>
      </c>
    </row>
    <row r="379" spans="1:24" ht="20" customHeight="1" x14ac:dyDescent="0.2">
      <c r="A379" s="22" t="s">
        <v>771</v>
      </c>
      <c r="B379" s="49" t="str">
        <f>SUBSTITUTE(A379,"/Users/timomiessen/Desktop/imagesdk/blackwomen1/","Image_")</f>
        <v>Image_BW_87.jpg</v>
      </c>
      <c r="C379" s="41" t="s">
        <v>390</v>
      </c>
      <c r="D379" s="23" t="s">
        <v>1516</v>
      </c>
      <c r="E379" s="24">
        <v>1</v>
      </c>
      <c r="F379" s="24">
        <v>0</v>
      </c>
      <c r="G379" s="24">
        <v>0</v>
      </c>
      <c r="H379" s="24">
        <v>0</v>
      </c>
      <c r="I379" s="24">
        <v>0</v>
      </c>
      <c r="J379" s="24">
        <v>0</v>
      </c>
      <c r="K379" s="24">
        <v>0</v>
      </c>
      <c r="L379" s="24">
        <v>0</v>
      </c>
      <c r="M379" s="24">
        <v>0</v>
      </c>
      <c r="N379" s="24">
        <v>0</v>
      </c>
      <c r="O379" s="24">
        <v>0</v>
      </c>
      <c r="P379" s="24">
        <v>0</v>
      </c>
      <c r="Q379" s="24">
        <v>0</v>
      </c>
      <c r="R379" s="24" cm="1">
        <f t="array" ref="R379">_xlfn.IFS(H379=1,1,K379=1,1,L379=1,1,M379=1,1,N379=1,1,P379=1,1,TRUE,0)</f>
        <v>0</v>
      </c>
      <c r="S379" s="35">
        <f>IF(AND(G379=1,R379=1),0,R379)</f>
        <v>0</v>
      </c>
      <c r="T379" s="53" t="s">
        <v>2</v>
      </c>
      <c r="U379" s="34" cm="1">
        <f t="array" ref="U379">_xlfn.IFS(T379="UNLIKELY", 1, T379="POSSIBLE", 1, T379="LIKELY",1, T379="VERY_LIKELY", 1, TRUE, 0)</f>
        <v>1</v>
      </c>
      <c r="V379" s="24" cm="1">
        <f t="array" ref="V379">_xlfn.IFS(T379="POSSIBLE", 1, T379="LIKELY",1, T379="VERY_LIKELY", 1, TRUE, 0)</f>
        <v>1</v>
      </c>
      <c r="W379" s="24" cm="1">
        <f t="array" ref="W379">_xlfn.IFS(T379="LIKELY",1, T379="VERY_LIKELY", 1, TRUE, 0)</f>
        <v>0</v>
      </c>
      <c r="X379" s="35" cm="1">
        <f t="array" ref="X379">_xlfn.IFS(T379="VERY_LIKELY", 1, TRUE, 0)</f>
        <v>0</v>
      </c>
    </row>
    <row r="380" spans="1:24" ht="20" customHeight="1" x14ac:dyDescent="0.2">
      <c r="A380" s="22" t="s">
        <v>772</v>
      </c>
      <c r="B380" s="49" t="str">
        <f>SUBSTITUTE(A380,"/Users/timomiessen/Desktop/imagesdk/blackwomen1/","Image_")</f>
        <v>Image_BW_88.jpg</v>
      </c>
      <c r="C380" s="41" t="s">
        <v>390</v>
      </c>
      <c r="D380" s="23" t="s">
        <v>1516</v>
      </c>
      <c r="E380" s="24">
        <v>1</v>
      </c>
      <c r="F380" s="24">
        <v>0</v>
      </c>
      <c r="G380" s="24">
        <v>0</v>
      </c>
      <c r="H380" s="24">
        <v>0</v>
      </c>
      <c r="I380" s="24">
        <v>0</v>
      </c>
      <c r="J380" s="24">
        <v>0</v>
      </c>
      <c r="K380" s="24">
        <v>0</v>
      </c>
      <c r="L380" s="24">
        <v>0</v>
      </c>
      <c r="M380" s="24">
        <v>0</v>
      </c>
      <c r="N380" s="24">
        <v>0</v>
      </c>
      <c r="O380" s="24">
        <v>0</v>
      </c>
      <c r="P380" s="24">
        <v>0</v>
      </c>
      <c r="Q380" s="24">
        <v>0</v>
      </c>
      <c r="R380" s="24" cm="1">
        <f t="array" ref="R380">_xlfn.IFS(H380=1,1,K380=1,1,L380=1,1,M380=1,1,N380=1,1,P380=1,1,TRUE,0)</f>
        <v>0</v>
      </c>
      <c r="S380" s="35">
        <f>IF(AND(G380=1,R380=1),0,R380)</f>
        <v>0</v>
      </c>
      <c r="T380" s="53" t="s">
        <v>1</v>
      </c>
      <c r="U380" s="34" cm="1">
        <f t="array" ref="U380">_xlfn.IFS(T380="UNLIKELY", 1, T380="POSSIBLE", 1, T380="LIKELY",1, T380="VERY_LIKELY", 1, TRUE, 0)</f>
        <v>1</v>
      </c>
      <c r="V380" s="24" cm="1">
        <f t="array" ref="V380">_xlfn.IFS(T380="POSSIBLE", 1, T380="LIKELY",1, T380="VERY_LIKELY", 1, TRUE, 0)</f>
        <v>0</v>
      </c>
      <c r="W380" s="24" cm="1">
        <f t="array" ref="W380">_xlfn.IFS(T380="LIKELY",1, T380="VERY_LIKELY", 1, TRUE, 0)</f>
        <v>0</v>
      </c>
      <c r="X380" s="35" cm="1">
        <f t="array" ref="X380">_xlfn.IFS(T380="VERY_LIKELY", 1, TRUE, 0)</f>
        <v>0</v>
      </c>
    </row>
    <row r="381" spans="1:24" ht="20" customHeight="1" x14ac:dyDescent="0.2">
      <c r="A381" s="22" t="s">
        <v>774</v>
      </c>
      <c r="B381" s="49" t="str">
        <f>SUBSTITUTE(A381,"/Users/timomiessen/Desktop/imagesdk/blackwomen1/","Image_")</f>
        <v>Image_BW_9.jpg</v>
      </c>
      <c r="C381" s="41" t="s">
        <v>390</v>
      </c>
      <c r="D381" s="23" t="s">
        <v>1516</v>
      </c>
      <c r="E381" s="24">
        <v>1</v>
      </c>
      <c r="F381" s="24">
        <v>0</v>
      </c>
      <c r="G381" s="24">
        <v>0</v>
      </c>
      <c r="H381" s="24">
        <v>0</v>
      </c>
      <c r="I381" s="24">
        <v>0</v>
      </c>
      <c r="J381" s="24">
        <v>0</v>
      </c>
      <c r="K381" s="24">
        <v>0</v>
      </c>
      <c r="L381" s="24">
        <v>0</v>
      </c>
      <c r="M381" s="24">
        <v>0</v>
      </c>
      <c r="N381" s="24">
        <v>0</v>
      </c>
      <c r="O381" s="24">
        <v>0</v>
      </c>
      <c r="P381" s="24">
        <v>0</v>
      </c>
      <c r="Q381" s="24">
        <v>0</v>
      </c>
      <c r="R381" s="24" cm="1">
        <f t="array" ref="R381">_xlfn.IFS(H381=1,1,K381=1,1,L381=1,1,M381=1,1,N381=1,1,P381=1,1,TRUE,0)</f>
        <v>0</v>
      </c>
      <c r="S381" s="35">
        <f>IF(AND(G381=1,R381=1),0,R381)</f>
        <v>0</v>
      </c>
      <c r="T381" s="53" t="s">
        <v>1</v>
      </c>
      <c r="U381" s="34" cm="1">
        <f t="array" ref="U381">_xlfn.IFS(T381="UNLIKELY", 1, T381="POSSIBLE", 1, T381="LIKELY",1, T381="VERY_LIKELY", 1, TRUE, 0)</f>
        <v>1</v>
      </c>
      <c r="V381" s="24" cm="1">
        <f t="array" ref="V381">_xlfn.IFS(T381="POSSIBLE", 1, T381="LIKELY",1, T381="VERY_LIKELY", 1, TRUE, 0)</f>
        <v>0</v>
      </c>
      <c r="W381" s="24" cm="1">
        <f t="array" ref="W381">_xlfn.IFS(T381="LIKELY",1, T381="VERY_LIKELY", 1, TRUE, 0)</f>
        <v>0</v>
      </c>
      <c r="X381" s="35" cm="1">
        <f t="array" ref="X381">_xlfn.IFS(T381="VERY_LIKELY", 1, TRUE, 0)</f>
        <v>0</v>
      </c>
    </row>
    <row r="382" spans="1:24" ht="20" customHeight="1" x14ac:dyDescent="0.2">
      <c r="A382" s="22" t="s">
        <v>775</v>
      </c>
      <c r="B382" s="49" t="str">
        <f>SUBSTITUTE(A382,"/Users/timomiessen/Desktop/imagesdk/blackwomen1/","Image_")</f>
        <v>Image_BW_90.jpg</v>
      </c>
      <c r="C382" s="41" t="s">
        <v>390</v>
      </c>
      <c r="D382" s="23" t="s">
        <v>1516</v>
      </c>
      <c r="E382" s="24">
        <v>1</v>
      </c>
      <c r="F382" s="24">
        <v>0</v>
      </c>
      <c r="G382" s="24">
        <v>0</v>
      </c>
      <c r="H382" s="24">
        <v>0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 cm="1">
        <f t="array" ref="R382">_xlfn.IFS(H382=1,1,K382=1,1,L382=1,1,M382=1,1,N382=1,1,P382=1,1,TRUE,0)</f>
        <v>0</v>
      </c>
      <c r="S382" s="35">
        <f>IF(AND(G382=1,R382=1),0,R382)</f>
        <v>0</v>
      </c>
      <c r="T382" s="53" t="s">
        <v>1</v>
      </c>
      <c r="U382" s="34" cm="1">
        <f t="array" ref="U382">_xlfn.IFS(T382="UNLIKELY", 1, T382="POSSIBLE", 1, T382="LIKELY",1, T382="VERY_LIKELY", 1, TRUE, 0)</f>
        <v>1</v>
      </c>
      <c r="V382" s="24" cm="1">
        <f t="array" ref="V382">_xlfn.IFS(T382="POSSIBLE", 1, T382="LIKELY",1, T382="VERY_LIKELY", 1, TRUE, 0)</f>
        <v>0</v>
      </c>
      <c r="W382" s="24" cm="1">
        <f t="array" ref="W382">_xlfn.IFS(T382="LIKELY",1, T382="VERY_LIKELY", 1, TRUE, 0)</f>
        <v>0</v>
      </c>
      <c r="X382" s="35" cm="1">
        <f t="array" ref="X382">_xlfn.IFS(T382="VERY_LIKELY", 1, TRUE, 0)</f>
        <v>0</v>
      </c>
    </row>
    <row r="383" spans="1:24" ht="20" customHeight="1" x14ac:dyDescent="0.2">
      <c r="A383" s="22" t="s">
        <v>776</v>
      </c>
      <c r="B383" s="49" t="str">
        <f>SUBSTITUTE(A383,"/Users/timomiessen/Desktop/imagesdk/blackwomen1/","Image_")</f>
        <v>Image_BW_91.jpg</v>
      </c>
      <c r="C383" s="41" t="s">
        <v>390</v>
      </c>
      <c r="D383" s="23" t="s">
        <v>1516</v>
      </c>
      <c r="E383" s="24">
        <v>1</v>
      </c>
      <c r="F383" s="24">
        <v>0</v>
      </c>
      <c r="G383" s="24">
        <v>0</v>
      </c>
      <c r="H383" s="24">
        <v>0</v>
      </c>
      <c r="I383" s="24">
        <v>0</v>
      </c>
      <c r="J383" s="24">
        <v>0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 cm="1">
        <f t="array" ref="R383">_xlfn.IFS(H383=1,1,K383=1,1,L383=1,1,M383=1,1,N383=1,1,P383=1,1,TRUE,0)</f>
        <v>0</v>
      </c>
      <c r="S383" s="35">
        <f>IF(AND(G383=1,R383=1),0,R383)</f>
        <v>0</v>
      </c>
      <c r="T383" s="53" t="s">
        <v>2</v>
      </c>
      <c r="U383" s="34" cm="1">
        <f t="array" ref="U383">_xlfn.IFS(T383="UNLIKELY", 1, T383="POSSIBLE", 1, T383="LIKELY",1, T383="VERY_LIKELY", 1, TRUE, 0)</f>
        <v>1</v>
      </c>
      <c r="V383" s="24" cm="1">
        <f t="array" ref="V383">_xlfn.IFS(T383="POSSIBLE", 1, T383="LIKELY",1, T383="VERY_LIKELY", 1, TRUE, 0)</f>
        <v>1</v>
      </c>
      <c r="W383" s="24" cm="1">
        <f t="array" ref="W383">_xlfn.IFS(T383="LIKELY",1, T383="VERY_LIKELY", 1, TRUE, 0)</f>
        <v>0</v>
      </c>
      <c r="X383" s="35" cm="1">
        <f t="array" ref="X383">_xlfn.IFS(T383="VERY_LIKELY", 1, TRUE, 0)</f>
        <v>0</v>
      </c>
    </row>
    <row r="384" spans="1:24" ht="20" customHeight="1" x14ac:dyDescent="0.2">
      <c r="A384" s="22" t="s">
        <v>777</v>
      </c>
      <c r="B384" s="49" t="str">
        <f>SUBSTITUTE(A384,"/Users/timomiessen/Desktop/imagesdk/blackwomen1/","Image_")</f>
        <v>Image_BW_92.jpg</v>
      </c>
      <c r="C384" s="41" t="s">
        <v>390</v>
      </c>
      <c r="D384" s="23" t="s">
        <v>1516</v>
      </c>
      <c r="E384" s="24">
        <v>1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 cm="1">
        <f t="array" ref="R384">_xlfn.IFS(H384=1,1,K384=1,1,L384=1,1,M384=1,1,N384=1,1,P384=1,1,TRUE,0)</f>
        <v>0</v>
      </c>
      <c r="S384" s="35">
        <f>IF(AND(G384=1,R384=1),0,R384)</f>
        <v>0</v>
      </c>
      <c r="T384" s="53" t="s">
        <v>1</v>
      </c>
      <c r="U384" s="34" cm="1">
        <f t="array" ref="U384">_xlfn.IFS(T384="UNLIKELY", 1, T384="POSSIBLE", 1, T384="LIKELY",1, T384="VERY_LIKELY", 1, TRUE, 0)</f>
        <v>1</v>
      </c>
      <c r="V384" s="24" cm="1">
        <f t="array" ref="V384">_xlfn.IFS(T384="POSSIBLE", 1, T384="LIKELY",1, T384="VERY_LIKELY", 1, TRUE, 0)</f>
        <v>0</v>
      </c>
      <c r="W384" s="24" cm="1">
        <f t="array" ref="W384">_xlfn.IFS(T384="LIKELY",1, T384="VERY_LIKELY", 1, TRUE, 0)</f>
        <v>0</v>
      </c>
      <c r="X384" s="35" cm="1">
        <f t="array" ref="X384">_xlfn.IFS(T384="VERY_LIKELY", 1, TRUE, 0)</f>
        <v>0</v>
      </c>
    </row>
    <row r="385" spans="1:24" ht="20" customHeight="1" x14ac:dyDescent="0.2">
      <c r="A385" s="22" t="s">
        <v>778</v>
      </c>
      <c r="B385" s="49" t="str">
        <f>SUBSTITUTE(A385,"/Users/timomiessen/Desktop/imagesdk/blackwomen1/","Image_")</f>
        <v>Image_BW_93.jpg</v>
      </c>
      <c r="C385" s="41" t="s">
        <v>390</v>
      </c>
      <c r="D385" s="23" t="s">
        <v>1516</v>
      </c>
      <c r="E385" s="24">
        <v>1</v>
      </c>
      <c r="F385" s="24">
        <v>0</v>
      </c>
      <c r="G385" s="24">
        <v>0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 cm="1">
        <f t="array" ref="R385">_xlfn.IFS(H385=1,1,K385=1,1,L385=1,1,M385=1,1,N385=1,1,P385=1,1,TRUE,0)</f>
        <v>0</v>
      </c>
      <c r="S385" s="35">
        <f>IF(AND(G385=1,R385=1),0,R385)</f>
        <v>0</v>
      </c>
      <c r="T385" s="53" t="s">
        <v>1</v>
      </c>
      <c r="U385" s="34" cm="1">
        <f t="array" ref="U385">_xlfn.IFS(T385="UNLIKELY", 1, T385="POSSIBLE", 1, T385="LIKELY",1, T385="VERY_LIKELY", 1, TRUE, 0)</f>
        <v>1</v>
      </c>
      <c r="V385" s="24" cm="1">
        <f t="array" ref="V385">_xlfn.IFS(T385="POSSIBLE", 1, T385="LIKELY",1, T385="VERY_LIKELY", 1, TRUE, 0)</f>
        <v>0</v>
      </c>
      <c r="W385" s="24" cm="1">
        <f t="array" ref="W385">_xlfn.IFS(T385="LIKELY",1, T385="VERY_LIKELY", 1, TRUE, 0)</f>
        <v>0</v>
      </c>
      <c r="X385" s="35" cm="1">
        <f t="array" ref="X385">_xlfn.IFS(T385="VERY_LIKELY", 1, TRUE, 0)</f>
        <v>0</v>
      </c>
    </row>
    <row r="386" spans="1:24" ht="20" customHeight="1" x14ac:dyDescent="0.2">
      <c r="A386" s="22" t="s">
        <v>779</v>
      </c>
      <c r="B386" s="49" t="str">
        <f>SUBSTITUTE(A386,"/Users/timomiessen/Desktop/imagesdk/blackwomen1/","Image_")</f>
        <v>Image_BW_94.jpg</v>
      </c>
      <c r="C386" s="41" t="s">
        <v>390</v>
      </c>
      <c r="D386" s="23" t="s">
        <v>1516</v>
      </c>
      <c r="E386" s="24">
        <v>1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 cm="1">
        <f t="array" ref="R386">_xlfn.IFS(H386=1,1,K386=1,1,L386=1,1,M386=1,1,N386=1,1,P386=1,1,TRUE,0)</f>
        <v>0</v>
      </c>
      <c r="S386" s="35">
        <f>IF(AND(G386=1,R386=1),0,R386)</f>
        <v>0</v>
      </c>
      <c r="T386" s="53" t="s">
        <v>113</v>
      </c>
      <c r="U386" s="34" cm="1">
        <f t="array" ref="U386">_xlfn.IFS(T386="UNLIKELY", 1, T386="POSSIBLE", 1, T386="LIKELY",1, T386="VERY_LIKELY", 1, TRUE, 0)</f>
        <v>1</v>
      </c>
      <c r="V386" s="24" cm="1">
        <f t="array" ref="V386">_xlfn.IFS(T386="POSSIBLE", 1, T386="LIKELY",1, T386="VERY_LIKELY", 1, TRUE, 0)</f>
        <v>1</v>
      </c>
      <c r="W386" s="24" cm="1">
        <f t="array" ref="W386">_xlfn.IFS(T386="LIKELY",1, T386="VERY_LIKELY", 1, TRUE, 0)</f>
        <v>1</v>
      </c>
      <c r="X386" s="35" cm="1">
        <f t="array" ref="X386">_xlfn.IFS(T386="VERY_LIKELY", 1, TRUE, 0)</f>
        <v>1</v>
      </c>
    </row>
    <row r="387" spans="1:24" ht="20" customHeight="1" x14ac:dyDescent="0.2">
      <c r="A387" s="22" t="s">
        <v>780</v>
      </c>
      <c r="B387" s="49" t="str">
        <f>SUBSTITUTE(A387,"/Users/timomiessen/Desktop/imagesdk/blackwomen1/","Image_")</f>
        <v>Image_BW_95.jpg</v>
      </c>
      <c r="C387" s="41" t="s">
        <v>390</v>
      </c>
      <c r="D387" s="23" t="s">
        <v>1516</v>
      </c>
      <c r="E387" s="24">
        <v>1</v>
      </c>
      <c r="F387" s="24">
        <v>0</v>
      </c>
      <c r="G387" s="24">
        <v>0</v>
      </c>
      <c r="H387" s="24">
        <v>0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 cm="1">
        <f t="array" ref="R387">_xlfn.IFS(H387=1,1,K387=1,1,L387=1,1,M387=1,1,N387=1,1,P387=1,1,TRUE,0)</f>
        <v>0</v>
      </c>
      <c r="S387" s="35">
        <f>IF(AND(G387=1,R387=1),0,R387)</f>
        <v>0</v>
      </c>
      <c r="T387" s="53" t="s">
        <v>113</v>
      </c>
      <c r="U387" s="34" cm="1">
        <f t="array" ref="U387">_xlfn.IFS(T387="UNLIKELY", 1, T387="POSSIBLE", 1, T387="LIKELY",1, T387="VERY_LIKELY", 1, TRUE, 0)</f>
        <v>1</v>
      </c>
      <c r="V387" s="24" cm="1">
        <f t="array" ref="V387">_xlfn.IFS(T387="POSSIBLE", 1, T387="LIKELY",1, T387="VERY_LIKELY", 1, TRUE, 0)</f>
        <v>1</v>
      </c>
      <c r="W387" s="24" cm="1">
        <f t="array" ref="W387">_xlfn.IFS(T387="LIKELY",1, T387="VERY_LIKELY", 1, TRUE, 0)</f>
        <v>1</v>
      </c>
      <c r="X387" s="35" cm="1">
        <f t="array" ref="X387">_xlfn.IFS(T387="VERY_LIKELY", 1, TRUE, 0)</f>
        <v>1</v>
      </c>
    </row>
    <row r="388" spans="1:24" ht="20" customHeight="1" x14ac:dyDescent="0.2">
      <c r="A388" s="22" t="s">
        <v>781</v>
      </c>
      <c r="B388" s="49" t="str">
        <f>SUBSTITUTE(A388,"/Users/timomiessen/Desktop/imagesdk/blackwomen1/","Image_")</f>
        <v>Image_BW_96.jpg</v>
      </c>
      <c r="C388" s="41" t="s">
        <v>390</v>
      </c>
      <c r="D388" s="23" t="s">
        <v>1516</v>
      </c>
      <c r="E388" s="24">
        <v>1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 cm="1">
        <f t="array" ref="R388">_xlfn.IFS(H388=1,1,K388=1,1,L388=1,1,M388=1,1,N388=1,1,P388=1,1,TRUE,0)</f>
        <v>0</v>
      </c>
      <c r="S388" s="35">
        <f>IF(AND(G388=1,R388=1),0,R388)</f>
        <v>0</v>
      </c>
      <c r="T388" s="53" t="s">
        <v>1</v>
      </c>
      <c r="U388" s="34" cm="1">
        <f t="array" ref="U388">_xlfn.IFS(T388="UNLIKELY", 1, T388="POSSIBLE", 1, T388="LIKELY",1, T388="VERY_LIKELY", 1, TRUE, 0)</f>
        <v>1</v>
      </c>
      <c r="V388" s="24" cm="1">
        <f t="array" ref="V388">_xlfn.IFS(T388="POSSIBLE", 1, T388="LIKELY",1, T388="VERY_LIKELY", 1, TRUE, 0)</f>
        <v>0</v>
      </c>
      <c r="W388" s="24" cm="1">
        <f t="array" ref="W388">_xlfn.IFS(T388="LIKELY",1, T388="VERY_LIKELY", 1, TRUE, 0)</f>
        <v>0</v>
      </c>
      <c r="X388" s="35" cm="1">
        <f t="array" ref="X388">_xlfn.IFS(T388="VERY_LIKELY", 1, TRUE, 0)</f>
        <v>0</v>
      </c>
    </row>
    <row r="389" spans="1:24" ht="20" customHeight="1" x14ac:dyDescent="0.2">
      <c r="A389" s="22" t="s">
        <v>782</v>
      </c>
      <c r="B389" s="49" t="str">
        <f>SUBSTITUTE(A389,"/Users/timomiessen/Desktop/imagesdk/blackwomen1/","Image_")</f>
        <v>Image_BW_97.jpg</v>
      </c>
      <c r="C389" s="41" t="s">
        <v>390</v>
      </c>
      <c r="D389" s="23" t="s">
        <v>1516</v>
      </c>
      <c r="E389" s="24">
        <v>1</v>
      </c>
      <c r="F389" s="24">
        <v>0</v>
      </c>
      <c r="G389" s="24">
        <v>0</v>
      </c>
      <c r="H389" s="24">
        <v>0</v>
      </c>
      <c r="I389" s="24">
        <v>0</v>
      </c>
      <c r="J389" s="24">
        <v>0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 cm="1">
        <f t="array" ref="R389">_xlfn.IFS(H389=1,1,K389=1,1,L389=1,1,M389=1,1,N389=1,1,P389=1,1,TRUE,0)</f>
        <v>0</v>
      </c>
      <c r="S389" s="35">
        <f>IF(AND(G389=1,R389=1),0,R389)</f>
        <v>0</v>
      </c>
      <c r="T389" s="53" t="s">
        <v>1</v>
      </c>
      <c r="U389" s="34" cm="1">
        <f t="array" ref="U389">_xlfn.IFS(T389="UNLIKELY", 1, T389="POSSIBLE", 1, T389="LIKELY",1, T389="VERY_LIKELY", 1, TRUE, 0)</f>
        <v>1</v>
      </c>
      <c r="V389" s="24" cm="1">
        <f t="array" ref="V389">_xlfn.IFS(T389="POSSIBLE", 1, T389="LIKELY",1, T389="VERY_LIKELY", 1, TRUE, 0)</f>
        <v>0</v>
      </c>
      <c r="W389" s="24" cm="1">
        <f t="array" ref="W389">_xlfn.IFS(T389="LIKELY",1, T389="VERY_LIKELY", 1, TRUE, 0)</f>
        <v>0</v>
      </c>
      <c r="X389" s="35" cm="1">
        <f t="array" ref="X389">_xlfn.IFS(T389="VERY_LIKELY", 1, TRUE, 0)</f>
        <v>0</v>
      </c>
    </row>
    <row r="390" spans="1:24" ht="20" customHeight="1" x14ac:dyDescent="0.2">
      <c r="A390" s="22" t="s">
        <v>783</v>
      </c>
      <c r="B390" s="49" t="str">
        <f>SUBSTITUTE(A390,"/Users/timomiessen/Desktop/imagesdk/blackwomen1/","Image_")</f>
        <v>Image_BW_98.jpg</v>
      </c>
      <c r="C390" s="41" t="s">
        <v>390</v>
      </c>
      <c r="D390" s="23" t="s">
        <v>1516</v>
      </c>
      <c r="E390" s="24">
        <v>1</v>
      </c>
      <c r="F390" s="24">
        <v>0</v>
      </c>
      <c r="G390" s="24">
        <v>0</v>
      </c>
      <c r="H390" s="24">
        <v>0</v>
      </c>
      <c r="I390" s="24">
        <v>0</v>
      </c>
      <c r="J390" s="24">
        <v>0</v>
      </c>
      <c r="K390" s="24">
        <v>0</v>
      </c>
      <c r="L390" s="24">
        <v>0</v>
      </c>
      <c r="M390" s="24">
        <v>0</v>
      </c>
      <c r="N390" s="24">
        <v>0</v>
      </c>
      <c r="O390" s="24">
        <v>0</v>
      </c>
      <c r="P390" s="24">
        <v>0</v>
      </c>
      <c r="Q390" s="24">
        <v>0</v>
      </c>
      <c r="R390" s="24" cm="1">
        <f t="array" ref="R390">_xlfn.IFS(H390=1,1,K390=1,1,L390=1,1,M390=1,1,N390=1,1,P390=1,1,TRUE,0)</f>
        <v>0</v>
      </c>
      <c r="S390" s="35">
        <f>IF(AND(G390=1,R390=1),0,R390)</f>
        <v>0</v>
      </c>
      <c r="T390" s="53" t="s">
        <v>4</v>
      </c>
      <c r="U390" s="34" cm="1">
        <f t="array" ref="U390">_xlfn.IFS(T390="UNLIKELY", 1, T390="POSSIBLE", 1, T390="LIKELY",1, T390="VERY_LIKELY", 1, TRUE, 0)</f>
        <v>0</v>
      </c>
      <c r="V390" s="24" cm="1">
        <f t="array" ref="V390">_xlfn.IFS(T390="POSSIBLE", 1, T390="LIKELY",1, T390="VERY_LIKELY", 1, TRUE, 0)</f>
        <v>0</v>
      </c>
      <c r="W390" s="24" cm="1">
        <f t="array" ref="W390">_xlfn.IFS(T390="LIKELY",1, T390="VERY_LIKELY", 1, TRUE, 0)</f>
        <v>0</v>
      </c>
      <c r="X390" s="35" cm="1">
        <f t="array" ref="X390">_xlfn.IFS(T390="VERY_LIKELY", 1, TRUE, 0)</f>
        <v>0</v>
      </c>
    </row>
    <row r="391" spans="1:24" ht="20" customHeight="1" x14ac:dyDescent="0.2">
      <c r="A391" s="22" t="s">
        <v>784</v>
      </c>
      <c r="B391" s="49" t="str">
        <f>SUBSTITUTE(A391,"/Users/timomiessen/Desktop/imagesdk/blackwomen1/","Image_")</f>
        <v>Image_BW_99.jpg</v>
      </c>
      <c r="C391" s="41" t="s">
        <v>390</v>
      </c>
      <c r="D391" s="23" t="s">
        <v>1516</v>
      </c>
      <c r="E391" s="24">
        <v>1</v>
      </c>
      <c r="F391" s="24">
        <v>0</v>
      </c>
      <c r="G391" s="24">
        <v>0</v>
      </c>
      <c r="H391" s="24">
        <v>0</v>
      </c>
      <c r="I391" s="24">
        <v>0</v>
      </c>
      <c r="J391" s="24">
        <v>0</v>
      </c>
      <c r="K391" s="24">
        <v>0</v>
      </c>
      <c r="L391" s="24">
        <v>0</v>
      </c>
      <c r="M391" s="24">
        <v>0</v>
      </c>
      <c r="N391" s="24">
        <v>0</v>
      </c>
      <c r="O391" s="24">
        <v>0</v>
      </c>
      <c r="P391" s="24">
        <v>0</v>
      </c>
      <c r="Q391" s="24">
        <v>0</v>
      </c>
      <c r="R391" s="24" cm="1">
        <f t="array" ref="R391">_xlfn.IFS(H391=1,1,K391=1,1,L391=1,1,M391=1,1,N391=1,1,P391=1,1,TRUE,0)</f>
        <v>0</v>
      </c>
      <c r="S391" s="35">
        <f>IF(AND(G391=1,R391=1),0,R391)</f>
        <v>0</v>
      </c>
      <c r="T391" s="53" t="s">
        <v>1</v>
      </c>
      <c r="U391" s="34" cm="1">
        <f t="array" ref="U391">_xlfn.IFS(T391="UNLIKELY", 1, T391="POSSIBLE", 1, T391="LIKELY",1, T391="VERY_LIKELY", 1, TRUE, 0)</f>
        <v>1</v>
      </c>
      <c r="V391" s="24" cm="1">
        <f t="array" ref="V391">_xlfn.IFS(T391="POSSIBLE", 1, T391="LIKELY",1, T391="VERY_LIKELY", 1, TRUE, 0)</f>
        <v>0</v>
      </c>
      <c r="W391" s="24" cm="1">
        <f t="array" ref="W391">_xlfn.IFS(T391="LIKELY",1, T391="VERY_LIKELY", 1, TRUE, 0)</f>
        <v>0</v>
      </c>
      <c r="X391" s="35" cm="1">
        <f t="array" ref="X391">_xlfn.IFS(T391="VERY_LIKELY", 1, TRUE, 0)</f>
        <v>0</v>
      </c>
    </row>
    <row r="392" spans="1:24" ht="20" customHeight="1" x14ac:dyDescent="0.2">
      <c r="A392" s="22"/>
      <c r="B392" s="49"/>
      <c r="C392" s="41"/>
      <c r="D392" s="23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35"/>
      <c r="T392" s="53"/>
      <c r="U392" s="34"/>
      <c r="V392" s="24"/>
      <c r="W392" s="24"/>
      <c r="X392" s="35"/>
    </row>
    <row r="393" spans="1:24" ht="20" customHeight="1" x14ac:dyDescent="0.2">
      <c r="A393" s="22"/>
      <c r="B393" s="49"/>
      <c r="C393" s="41"/>
      <c r="D393" s="23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35"/>
      <c r="T393" s="53"/>
      <c r="U393" s="34"/>
      <c r="V393" s="24"/>
      <c r="W393" s="24"/>
      <c r="X393" s="35"/>
    </row>
    <row r="394" spans="1:24" ht="20" customHeight="1" x14ac:dyDescent="0.2">
      <c r="A394" s="22"/>
      <c r="B394" s="49"/>
      <c r="C394" s="41"/>
      <c r="D394" s="23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35"/>
      <c r="T394" s="53"/>
      <c r="U394" s="34"/>
      <c r="V394" s="24"/>
      <c r="W394" s="24"/>
      <c r="X394" s="35"/>
    </row>
    <row r="395" spans="1:24" ht="20" customHeight="1" x14ac:dyDescent="0.2">
      <c r="A395" s="22"/>
      <c r="B395" s="49"/>
      <c r="C395" s="41"/>
      <c r="D395" s="23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35"/>
      <c r="T395" s="53"/>
      <c r="U395" s="34"/>
      <c r="V395" s="24"/>
      <c r="W395" s="24"/>
      <c r="X395" s="35"/>
    </row>
    <row r="396" spans="1:24" ht="20" customHeight="1" x14ac:dyDescent="0.2">
      <c r="A396" s="22"/>
      <c r="B396" s="49"/>
      <c r="C396" s="41"/>
      <c r="D396" s="23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35"/>
      <c r="T396" s="53"/>
      <c r="U396" s="34"/>
      <c r="V396" s="24"/>
      <c r="W396" s="24"/>
      <c r="X396" s="35"/>
    </row>
    <row r="397" spans="1:24" ht="20" customHeight="1" x14ac:dyDescent="0.2">
      <c r="A397" s="22"/>
      <c r="B397" s="49"/>
      <c r="C397" s="41"/>
      <c r="D397" s="23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35"/>
      <c r="T397" s="53"/>
      <c r="U397" s="34"/>
      <c r="V397" s="24"/>
      <c r="W397" s="24"/>
      <c r="X397" s="35"/>
    </row>
    <row r="398" spans="1:24" ht="20" customHeight="1" x14ac:dyDescent="0.2">
      <c r="A398" s="22"/>
      <c r="B398" s="49"/>
      <c r="C398" s="41"/>
      <c r="D398" s="23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35"/>
      <c r="T398" s="53"/>
      <c r="U398" s="34"/>
      <c r="V398" s="24"/>
      <c r="W398" s="24"/>
      <c r="X398" s="35"/>
    </row>
    <row r="399" spans="1:24" ht="20" customHeight="1" x14ac:dyDescent="0.2">
      <c r="A399" s="22"/>
      <c r="B399" s="49"/>
      <c r="C399" s="41"/>
      <c r="D399" s="23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35"/>
      <c r="T399" s="53"/>
      <c r="U399" s="34"/>
      <c r="V399" s="24"/>
      <c r="W399" s="24"/>
      <c r="X399" s="35"/>
    </row>
    <row r="400" spans="1:24" ht="20" customHeight="1" x14ac:dyDescent="0.2">
      <c r="A400" s="22"/>
      <c r="B400" s="49"/>
      <c r="C400" s="41"/>
      <c r="D400" s="23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35"/>
      <c r="T400" s="53"/>
      <c r="U400" s="34"/>
      <c r="V400" s="24"/>
      <c r="W400" s="24"/>
      <c r="X400" s="35"/>
    </row>
    <row r="401" spans="1:24" ht="20" customHeight="1" x14ac:dyDescent="0.2">
      <c r="A401" s="22"/>
      <c r="B401" s="49"/>
      <c r="C401" s="41"/>
      <c r="D401" s="23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35"/>
      <c r="T401" s="53"/>
      <c r="U401" s="34"/>
      <c r="V401" s="24"/>
      <c r="W401" s="24"/>
      <c r="X401" s="35"/>
    </row>
    <row r="402" spans="1:24" ht="20" customHeight="1" x14ac:dyDescent="0.2">
      <c r="A402" s="22"/>
      <c r="B402" s="49"/>
      <c r="C402" s="41"/>
      <c r="D402" s="23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35"/>
      <c r="T402" s="53"/>
      <c r="U402" s="34"/>
      <c r="V402" s="24"/>
      <c r="W402" s="24"/>
      <c r="X402" s="35"/>
    </row>
    <row r="403" spans="1:24" ht="20" customHeight="1" x14ac:dyDescent="0.2">
      <c r="A403" s="22"/>
      <c r="B403" s="49"/>
      <c r="C403" s="41"/>
      <c r="D403" s="23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35"/>
      <c r="T403" s="53"/>
      <c r="U403" s="34"/>
      <c r="V403" s="24"/>
      <c r="W403" s="24"/>
      <c r="X403" s="35"/>
    </row>
    <row r="404" spans="1:24" ht="20" customHeight="1" x14ac:dyDescent="0.2">
      <c r="A404" s="22"/>
      <c r="B404" s="49"/>
      <c r="C404" s="41"/>
      <c r="D404" s="23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35"/>
      <c r="T404" s="53"/>
      <c r="U404" s="34"/>
      <c r="V404" s="24"/>
      <c r="W404" s="24"/>
      <c r="X404" s="35"/>
    </row>
    <row r="405" spans="1:24" ht="20" customHeight="1" x14ac:dyDescent="0.2">
      <c r="A405" s="22"/>
      <c r="B405" s="49"/>
      <c r="C405" s="41"/>
      <c r="D405" s="23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35"/>
      <c r="T405" s="53"/>
      <c r="U405" s="34"/>
      <c r="V405" s="24"/>
      <c r="W405" s="24"/>
      <c r="X405" s="35"/>
    </row>
    <row r="406" spans="1:24" ht="20" customHeight="1" x14ac:dyDescent="0.2">
      <c r="A406" s="22"/>
      <c r="B406" s="49"/>
      <c r="C406" s="41"/>
      <c r="D406" s="23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35"/>
      <c r="T406" s="53"/>
      <c r="U406" s="34"/>
      <c r="V406" s="24"/>
      <c r="W406" s="24"/>
      <c r="X406" s="35"/>
    </row>
    <row r="407" spans="1:24" ht="20" customHeight="1" x14ac:dyDescent="0.2">
      <c r="A407" s="22"/>
      <c r="B407" s="49"/>
      <c r="C407" s="41"/>
      <c r="D407" s="23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35"/>
      <c r="T407" s="53"/>
      <c r="U407" s="34"/>
      <c r="V407" s="24"/>
      <c r="W407" s="24"/>
      <c r="X407" s="35"/>
    </row>
    <row r="408" spans="1:24" ht="20" customHeight="1" x14ac:dyDescent="0.2">
      <c r="A408" s="22"/>
      <c r="B408" s="49"/>
      <c r="C408" s="41"/>
      <c r="D408" s="23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35"/>
      <c r="T408" s="53"/>
      <c r="U408" s="34"/>
      <c r="V408" s="24"/>
      <c r="W408" s="24"/>
      <c r="X408" s="35"/>
    </row>
    <row r="409" spans="1:24" ht="20" customHeight="1" x14ac:dyDescent="0.2">
      <c r="A409" s="22"/>
      <c r="B409" s="49"/>
      <c r="C409" s="41"/>
      <c r="D409" s="23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35"/>
      <c r="T409" s="53"/>
      <c r="U409" s="34"/>
      <c r="V409" s="24"/>
      <c r="W409" s="24"/>
      <c r="X409" s="35"/>
    </row>
    <row r="410" spans="1:24" ht="20" customHeight="1" x14ac:dyDescent="0.2">
      <c r="A410" s="22"/>
      <c r="B410" s="49"/>
      <c r="C410" s="41"/>
      <c r="D410" s="23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35"/>
      <c r="T410" s="53"/>
      <c r="U410" s="34"/>
      <c r="V410" s="24"/>
      <c r="W410" s="24"/>
      <c r="X410" s="35"/>
    </row>
    <row r="411" spans="1:24" ht="20" customHeight="1" x14ac:dyDescent="0.2">
      <c r="A411" s="22"/>
      <c r="B411" s="49"/>
      <c r="C411" s="41"/>
      <c r="D411" s="23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35"/>
      <c r="T411" s="53"/>
      <c r="U411" s="34"/>
      <c r="V411" s="24"/>
      <c r="W411" s="24"/>
      <c r="X411" s="35"/>
    </row>
    <row r="412" spans="1:24" ht="20" customHeight="1" x14ac:dyDescent="0.2">
      <c r="A412" s="22"/>
      <c r="B412" s="49"/>
      <c r="C412" s="41"/>
      <c r="D412" s="23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35"/>
      <c r="T412" s="53"/>
      <c r="U412" s="34"/>
      <c r="V412" s="24"/>
      <c r="W412" s="24"/>
      <c r="X412" s="35"/>
    </row>
    <row r="413" spans="1:24" ht="20" customHeight="1" x14ac:dyDescent="0.2">
      <c r="A413" s="22"/>
      <c r="B413" s="49"/>
      <c r="C413" s="41"/>
      <c r="D413" s="23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35"/>
      <c r="T413" s="53"/>
      <c r="U413" s="34"/>
      <c r="V413" s="24"/>
      <c r="W413" s="24"/>
      <c r="X413" s="35"/>
    </row>
    <row r="414" spans="1:24" ht="20" customHeight="1" x14ac:dyDescent="0.2">
      <c r="A414" s="22"/>
      <c r="B414" s="49"/>
      <c r="C414" s="41"/>
      <c r="D414" s="23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35"/>
      <c r="T414" s="53"/>
      <c r="U414" s="34"/>
      <c r="V414" s="24"/>
      <c r="W414" s="24"/>
      <c r="X414" s="35"/>
    </row>
    <row r="415" spans="1:24" ht="20" customHeight="1" x14ac:dyDescent="0.2">
      <c r="A415" s="22"/>
      <c r="B415" s="49"/>
      <c r="C415" s="41"/>
      <c r="D415" s="23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35"/>
      <c r="T415" s="53"/>
      <c r="U415" s="34"/>
      <c r="V415" s="24"/>
      <c r="W415" s="24"/>
      <c r="X415" s="35"/>
    </row>
    <row r="416" spans="1:24" ht="20" customHeight="1" x14ac:dyDescent="0.2">
      <c r="A416" s="22"/>
      <c r="B416" s="49"/>
      <c r="C416" s="41"/>
      <c r="D416" s="23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35"/>
      <c r="T416" s="53"/>
      <c r="U416" s="34"/>
      <c r="V416" s="24"/>
      <c r="W416" s="24"/>
      <c r="X416" s="35"/>
    </row>
    <row r="417" spans="1:24" ht="20" customHeight="1" x14ac:dyDescent="0.2">
      <c r="A417" s="22"/>
      <c r="B417" s="49"/>
      <c r="C417" s="41"/>
      <c r="D417" s="23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35"/>
      <c r="T417" s="53"/>
      <c r="U417" s="34"/>
      <c r="V417" s="24"/>
      <c r="W417" s="24"/>
      <c r="X417" s="35"/>
    </row>
    <row r="418" spans="1:24" ht="20" customHeight="1" x14ac:dyDescent="0.2">
      <c r="A418" s="22"/>
      <c r="B418" s="49"/>
      <c r="C418" s="41"/>
      <c r="D418" s="23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35"/>
      <c r="T418" s="53"/>
      <c r="U418" s="34"/>
      <c r="V418" s="24"/>
      <c r="W418" s="24"/>
      <c r="X418" s="35"/>
    </row>
    <row r="419" spans="1:24" ht="20" customHeight="1" x14ac:dyDescent="0.2">
      <c r="A419" s="22"/>
      <c r="B419" s="49"/>
      <c r="C419" s="41"/>
      <c r="D419" s="23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35"/>
      <c r="T419" s="53"/>
      <c r="U419" s="34"/>
      <c r="V419" s="24"/>
      <c r="W419" s="24"/>
      <c r="X419" s="35"/>
    </row>
    <row r="420" spans="1:24" ht="20" customHeight="1" x14ac:dyDescent="0.2">
      <c r="A420" s="22"/>
      <c r="B420" s="49"/>
      <c r="C420" s="41"/>
      <c r="D420" s="23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35"/>
      <c r="T420" s="53"/>
      <c r="U420" s="34"/>
      <c r="V420" s="24"/>
      <c r="W420" s="24"/>
      <c r="X420" s="35"/>
    </row>
    <row r="421" spans="1:24" ht="20" customHeight="1" x14ac:dyDescent="0.2">
      <c r="A421" s="22"/>
      <c r="B421" s="49"/>
      <c r="C421" s="41"/>
      <c r="D421" s="23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35"/>
      <c r="T421" s="53"/>
      <c r="U421" s="34"/>
      <c r="V421" s="24"/>
      <c r="W421" s="24"/>
      <c r="X421" s="35"/>
    </row>
    <row r="422" spans="1:24" ht="20" customHeight="1" x14ac:dyDescent="0.2">
      <c r="A422" s="22"/>
      <c r="B422" s="49"/>
      <c r="C422" s="41"/>
      <c r="D422" s="23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35"/>
      <c r="T422" s="53"/>
      <c r="U422" s="34"/>
      <c r="V422" s="24"/>
      <c r="W422" s="24"/>
      <c r="X422" s="35"/>
    </row>
    <row r="423" spans="1:24" ht="20" customHeight="1" x14ac:dyDescent="0.2">
      <c r="A423" s="22"/>
      <c r="B423" s="49"/>
      <c r="C423" s="41"/>
      <c r="D423" s="23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35"/>
      <c r="T423" s="53"/>
      <c r="U423" s="34"/>
      <c r="V423" s="24"/>
      <c r="W423" s="24"/>
      <c r="X423" s="35"/>
    </row>
    <row r="424" spans="1:24" ht="20" customHeight="1" x14ac:dyDescent="0.2">
      <c r="A424" s="22"/>
      <c r="B424" s="49"/>
      <c r="C424" s="41"/>
      <c r="D424" s="23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35"/>
      <c r="T424" s="53"/>
      <c r="U424" s="34"/>
      <c r="V424" s="24"/>
      <c r="W424" s="24"/>
      <c r="X424" s="35"/>
    </row>
    <row r="425" spans="1:24" ht="20" customHeight="1" x14ac:dyDescent="0.2">
      <c r="A425" s="22"/>
      <c r="B425" s="49"/>
      <c r="C425" s="41"/>
      <c r="D425" s="23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35"/>
      <c r="T425" s="53"/>
      <c r="U425" s="34"/>
      <c r="V425" s="24"/>
      <c r="W425" s="24"/>
      <c r="X425" s="35"/>
    </row>
    <row r="426" spans="1:24" ht="20" customHeight="1" x14ac:dyDescent="0.2">
      <c r="A426" s="22"/>
      <c r="B426" s="49"/>
      <c r="C426" s="41"/>
      <c r="D426" s="23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35"/>
      <c r="T426" s="53"/>
      <c r="U426" s="34"/>
      <c r="V426" s="24"/>
      <c r="W426" s="24"/>
      <c r="X426" s="35"/>
    </row>
    <row r="427" spans="1:24" ht="20" customHeight="1" x14ac:dyDescent="0.2">
      <c r="A427" s="22"/>
      <c r="B427" s="49"/>
      <c r="C427" s="41"/>
      <c r="D427" s="23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35"/>
      <c r="T427" s="53"/>
      <c r="U427" s="34"/>
      <c r="V427" s="24"/>
      <c r="W427" s="24"/>
      <c r="X427" s="35"/>
    </row>
    <row r="428" spans="1:24" ht="20" customHeight="1" x14ac:dyDescent="0.2">
      <c r="A428" s="22"/>
      <c r="B428" s="49"/>
      <c r="C428" s="41"/>
      <c r="D428" s="23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35"/>
      <c r="T428" s="53"/>
      <c r="U428" s="34"/>
      <c r="V428" s="24"/>
      <c r="W428" s="24"/>
      <c r="X428" s="35"/>
    </row>
    <row r="429" spans="1:24" ht="20" customHeight="1" x14ac:dyDescent="0.2">
      <c r="A429" s="22"/>
      <c r="B429" s="49"/>
      <c r="C429" s="41"/>
      <c r="D429" s="23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35"/>
      <c r="T429" s="53"/>
      <c r="U429" s="34"/>
      <c r="V429" s="24"/>
      <c r="W429" s="24"/>
      <c r="X429" s="35"/>
    </row>
    <row r="430" spans="1:24" ht="20" customHeight="1" x14ac:dyDescent="0.2">
      <c r="A430" s="22"/>
      <c r="B430" s="49"/>
      <c r="C430" s="41"/>
      <c r="D430" s="23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35"/>
      <c r="T430" s="53"/>
      <c r="U430" s="34"/>
      <c r="V430" s="24"/>
      <c r="W430" s="24"/>
      <c r="X430" s="35"/>
    </row>
    <row r="431" spans="1:24" ht="20" customHeight="1" x14ac:dyDescent="0.2">
      <c r="A431" s="22"/>
      <c r="B431" s="49"/>
      <c r="C431" s="41"/>
      <c r="D431" s="23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35"/>
      <c r="T431" s="53"/>
      <c r="U431" s="34"/>
      <c r="V431" s="24"/>
      <c r="W431" s="24"/>
      <c r="X431" s="35"/>
    </row>
    <row r="432" spans="1:24" ht="20" customHeight="1" x14ac:dyDescent="0.2">
      <c r="A432" s="22"/>
      <c r="B432" s="49"/>
      <c r="C432" s="41"/>
      <c r="D432" s="23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35"/>
      <c r="T432" s="53"/>
      <c r="U432" s="34"/>
      <c r="V432" s="24"/>
      <c r="W432" s="24"/>
      <c r="X432" s="35"/>
    </row>
    <row r="433" spans="1:24" ht="20" customHeight="1" x14ac:dyDescent="0.2">
      <c r="A433" s="22"/>
      <c r="B433" s="49"/>
      <c r="C433" s="41"/>
      <c r="D433" s="23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35"/>
      <c r="T433" s="53"/>
      <c r="U433" s="34"/>
      <c r="V433" s="24"/>
      <c r="W433" s="24"/>
      <c r="X433" s="35"/>
    </row>
    <row r="434" spans="1:24" ht="20" customHeight="1" x14ac:dyDescent="0.2">
      <c r="A434" s="22"/>
      <c r="B434" s="49"/>
      <c r="C434" s="41"/>
      <c r="D434" s="23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35"/>
      <c r="T434" s="53"/>
      <c r="U434" s="34"/>
      <c r="V434" s="24"/>
      <c r="W434" s="24"/>
      <c r="X434" s="35"/>
    </row>
    <row r="435" spans="1:24" ht="20" customHeight="1" x14ac:dyDescent="0.2">
      <c r="A435" s="22"/>
      <c r="B435" s="49"/>
      <c r="C435" s="41"/>
      <c r="D435" s="23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35"/>
      <c r="T435" s="53"/>
      <c r="U435" s="34"/>
      <c r="V435" s="24"/>
      <c r="W435" s="24"/>
      <c r="X435" s="35"/>
    </row>
    <row r="436" spans="1:24" ht="20" customHeight="1" x14ac:dyDescent="0.2">
      <c r="A436" s="22"/>
      <c r="B436" s="49"/>
      <c r="C436" s="41"/>
      <c r="D436" s="23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35"/>
      <c r="T436" s="53"/>
      <c r="U436" s="34"/>
      <c r="V436" s="24"/>
      <c r="W436" s="24"/>
      <c r="X436" s="35"/>
    </row>
    <row r="437" spans="1:24" ht="20" customHeight="1" x14ac:dyDescent="0.2">
      <c r="A437" s="22"/>
      <c r="B437" s="49"/>
      <c r="C437" s="41"/>
      <c r="D437" s="23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35"/>
      <c r="T437" s="53"/>
      <c r="U437" s="34"/>
      <c r="V437" s="24"/>
      <c r="W437" s="24"/>
      <c r="X437" s="35"/>
    </row>
    <row r="438" spans="1:24" ht="20" customHeight="1" x14ac:dyDescent="0.2">
      <c r="A438" s="22"/>
      <c r="B438" s="49"/>
      <c r="C438" s="41"/>
      <c r="D438" s="23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35"/>
      <c r="T438" s="53"/>
      <c r="U438" s="34"/>
      <c r="V438" s="24"/>
      <c r="W438" s="24"/>
      <c r="X438" s="35"/>
    </row>
    <row r="439" spans="1:24" ht="20" customHeight="1" x14ac:dyDescent="0.2">
      <c r="A439" s="22"/>
      <c r="B439" s="49"/>
      <c r="C439" s="41"/>
      <c r="D439" s="23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35"/>
      <c r="T439" s="53"/>
      <c r="U439" s="34"/>
      <c r="V439" s="24"/>
      <c r="W439" s="24"/>
      <c r="X439" s="35"/>
    </row>
    <row r="440" spans="1:24" ht="20" customHeight="1" x14ac:dyDescent="0.2">
      <c r="A440" s="22"/>
      <c r="B440" s="49"/>
      <c r="C440" s="41"/>
      <c r="D440" s="23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35"/>
      <c r="T440" s="53"/>
      <c r="U440" s="34"/>
      <c r="V440" s="24"/>
      <c r="W440" s="24"/>
      <c r="X440" s="35"/>
    </row>
    <row r="441" spans="1:24" ht="20" customHeight="1" x14ac:dyDescent="0.2">
      <c r="A441" s="22"/>
      <c r="B441" s="49"/>
      <c r="C441" s="41"/>
      <c r="D441" s="23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35"/>
      <c r="T441" s="53"/>
      <c r="U441" s="34"/>
      <c r="V441" s="24"/>
      <c r="W441" s="24"/>
      <c r="X441" s="35"/>
    </row>
    <row r="442" spans="1:24" ht="20" customHeight="1" x14ac:dyDescent="0.2">
      <c r="A442" s="22"/>
      <c r="B442" s="49"/>
      <c r="C442" s="41"/>
      <c r="D442" s="23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35"/>
      <c r="T442" s="53"/>
      <c r="U442" s="34"/>
      <c r="V442" s="24"/>
      <c r="W442" s="24"/>
      <c r="X442" s="35"/>
    </row>
    <row r="443" spans="1:24" ht="20" customHeight="1" x14ac:dyDescent="0.2">
      <c r="A443" s="22"/>
      <c r="B443" s="49"/>
      <c r="C443" s="41"/>
      <c r="D443" s="23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35"/>
      <c r="T443" s="53"/>
      <c r="U443" s="34"/>
      <c r="V443" s="24"/>
      <c r="W443" s="24"/>
      <c r="X443" s="35"/>
    </row>
    <row r="444" spans="1:24" ht="20" customHeight="1" x14ac:dyDescent="0.2">
      <c r="A444" s="22"/>
      <c r="B444" s="49"/>
      <c r="C444" s="41"/>
      <c r="D444" s="23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35"/>
      <c r="T444" s="53"/>
      <c r="U444" s="34"/>
      <c r="V444" s="24"/>
      <c r="W444" s="24"/>
      <c r="X444" s="35"/>
    </row>
    <row r="445" spans="1:24" ht="20" customHeight="1" x14ac:dyDescent="0.2">
      <c r="A445" s="22"/>
      <c r="B445" s="49"/>
      <c r="C445" s="41"/>
      <c r="D445" s="23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35"/>
      <c r="T445" s="53"/>
      <c r="U445" s="34"/>
      <c r="V445" s="24"/>
      <c r="W445" s="24"/>
      <c r="X445" s="35"/>
    </row>
    <row r="446" spans="1:24" ht="20" customHeight="1" x14ac:dyDescent="0.2">
      <c r="A446" s="22"/>
      <c r="B446" s="49"/>
      <c r="C446" s="41"/>
      <c r="D446" s="23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35"/>
      <c r="T446" s="53"/>
      <c r="U446" s="34"/>
      <c r="V446" s="24"/>
      <c r="W446" s="24"/>
      <c r="X446" s="35"/>
    </row>
    <row r="447" spans="1:24" ht="20" customHeight="1" x14ac:dyDescent="0.2">
      <c r="A447" s="22"/>
      <c r="B447" s="49"/>
      <c r="C447" s="41"/>
      <c r="D447" s="23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35"/>
      <c r="T447" s="53"/>
      <c r="U447" s="34"/>
      <c r="V447" s="24"/>
      <c r="W447" s="24"/>
      <c r="X447" s="35"/>
    </row>
    <row r="448" spans="1:24" ht="20" customHeight="1" x14ac:dyDescent="0.2">
      <c r="A448" s="22"/>
      <c r="B448" s="49"/>
      <c r="C448" s="41"/>
      <c r="D448" s="23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35"/>
      <c r="T448" s="53"/>
      <c r="U448" s="34"/>
      <c r="V448" s="24"/>
      <c r="W448" s="24"/>
      <c r="X448" s="35"/>
    </row>
    <row r="449" spans="1:24" ht="20" customHeight="1" x14ac:dyDescent="0.2">
      <c r="A449" s="22"/>
      <c r="B449" s="49"/>
      <c r="C449" s="41"/>
      <c r="D449" s="23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35"/>
      <c r="T449" s="53"/>
      <c r="U449" s="34"/>
      <c r="V449" s="24"/>
      <c r="W449" s="24"/>
      <c r="X449" s="35"/>
    </row>
    <row r="450" spans="1:24" ht="20" customHeight="1" x14ac:dyDescent="0.2">
      <c r="A450" s="22"/>
      <c r="B450" s="49"/>
      <c r="C450" s="41"/>
      <c r="D450" s="23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35"/>
      <c r="T450" s="53"/>
      <c r="U450" s="34"/>
      <c r="V450" s="24"/>
      <c r="W450" s="24"/>
      <c r="X450" s="35"/>
    </row>
    <row r="451" spans="1:24" ht="20" customHeight="1" x14ac:dyDescent="0.2">
      <c r="A451" s="22"/>
      <c r="B451" s="49"/>
      <c r="C451" s="41"/>
      <c r="D451" s="23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35"/>
      <c r="T451" s="53"/>
      <c r="U451" s="34"/>
      <c r="V451" s="24"/>
      <c r="W451" s="24"/>
      <c r="X451" s="35"/>
    </row>
    <row r="452" spans="1:24" ht="20" customHeight="1" x14ac:dyDescent="0.2">
      <c r="A452" s="22"/>
      <c r="B452" s="49"/>
      <c r="C452" s="41"/>
      <c r="D452" s="23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35"/>
      <c r="T452" s="53"/>
      <c r="U452" s="34"/>
      <c r="V452" s="24"/>
      <c r="W452" s="24"/>
      <c r="X452" s="35"/>
    </row>
    <row r="453" spans="1:24" ht="20" customHeight="1" x14ac:dyDescent="0.2">
      <c r="A453" s="22"/>
      <c r="B453" s="49"/>
      <c r="C453" s="41"/>
      <c r="D453" s="23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35"/>
      <c r="T453" s="53"/>
      <c r="U453" s="34"/>
      <c r="V453" s="24"/>
      <c r="W453" s="24"/>
      <c r="X453" s="35"/>
    </row>
    <row r="454" spans="1:24" ht="20" customHeight="1" x14ac:dyDescent="0.2">
      <c r="A454" s="22"/>
      <c r="B454" s="49"/>
      <c r="C454" s="41"/>
      <c r="D454" s="23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35"/>
      <c r="T454" s="53"/>
      <c r="U454" s="34"/>
      <c r="V454" s="24"/>
      <c r="W454" s="24"/>
      <c r="X454" s="35"/>
    </row>
    <row r="455" spans="1:24" ht="20" customHeight="1" x14ac:dyDescent="0.2">
      <c r="A455" s="22"/>
      <c r="B455" s="49"/>
      <c r="C455" s="41"/>
      <c r="D455" s="23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35"/>
      <c r="T455" s="53"/>
      <c r="U455" s="34"/>
      <c r="V455" s="24"/>
      <c r="W455" s="24"/>
      <c r="X455" s="35"/>
    </row>
    <row r="456" spans="1:24" ht="20" customHeight="1" x14ac:dyDescent="0.2">
      <c r="A456" s="22"/>
      <c r="B456" s="49"/>
      <c r="C456" s="41"/>
      <c r="D456" s="23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35"/>
      <c r="T456" s="53"/>
      <c r="U456" s="34"/>
      <c r="V456" s="24"/>
      <c r="W456" s="24"/>
      <c r="X456" s="35"/>
    </row>
    <row r="457" spans="1:24" ht="20" customHeight="1" x14ac:dyDescent="0.2">
      <c r="A457" s="22"/>
      <c r="B457" s="49"/>
      <c r="C457" s="41"/>
      <c r="D457" s="23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35"/>
      <c r="T457" s="53"/>
      <c r="U457" s="34"/>
      <c r="V457" s="24"/>
      <c r="W457" s="24"/>
      <c r="X457" s="35"/>
    </row>
    <row r="458" spans="1:24" ht="20" customHeight="1" x14ac:dyDescent="0.2">
      <c r="A458" s="22"/>
      <c r="B458" s="49"/>
      <c r="C458" s="41"/>
      <c r="D458" s="23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35"/>
      <c r="T458" s="53"/>
      <c r="U458" s="34"/>
      <c r="V458" s="24"/>
      <c r="W458" s="24"/>
      <c r="X458" s="35"/>
    </row>
    <row r="459" spans="1:24" ht="20" customHeight="1" x14ac:dyDescent="0.2">
      <c r="A459" s="22"/>
      <c r="B459" s="49"/>
      <c r="C459" s="41"/>
      <c r="D459" s="23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35"/>
      <c r="T459" s="53"/>
      <c r="U459" s="34"/>
      <c r="V459" s="24"/>
      <c r="W459" s="24"/>
      <c r="X459" s="35"/>
    </row>
    <row r="460" spans="1:24" ht="20" customHeight="1" x14ac:dyDescent="0.2">
      <c r="A460" s="22"/>
      <c r="B460" s="49"/>
      <c r="C460" s="41"/>
      <c r="D460" s="23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35"/>
      <c r="T460" s="53"/>
      <c r="U460" s="34"/>
      <c r="V460" s="24"/>
      <c r="W460" s="24"/>
      <c r="X460" s="35"/>
    </row>
    <row r="461" spans="1:24" ht="20" customHeight="1" x14ac:dyDescent="0.2">
      <c r="A461" s="22"/>
      <c r="B461" s="49"/>
      <c r="C461" s="41"/>
      <c r="D461" s="23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35"/>
      <c r="T461" s="53"/>
      <c r="U461" s="34"/>
      <c r="V461" s="24"/>
      <c r="W461" s="24"/>
      <c r="X461" s="35"/>
    </row>
    <row r="462" spans="1:24" ht="20" customHeight="1" x14ac:dyDescent="0.2">
      <c r="A462" s="22"/>
      <c r="B462" s="49"/>
      <c r="C462" s="41"/>
      <c r="D462" s="23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35"/>
      <c r="T462" s="53"/>
      <c r="U462" s="34"/>
      <c r="V462" s="24"/>
      <c r="W462" s="24"/>
      <c r="X462" s="35"/>
    </row>
    <row r="463" spans="1:24" ht="20" customHeight="1" x14ac:dyDescent="0.2">
      <c r="A463" s="22"/>
      <c r="B463" s="49"/>
      <c r="C463" s="41"/>
      <c r="D463" s="23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35"/>
      <c r="T463" s="53"/>
      <c r="U463" s="34"/>
      <c r="V463" s="24"/>
      <c r="W463" s="24"/>
      <c r="X463" s="35"/>
    </row>
    <row r="464" spans="1:24" ht="20" customHeight="1" x14ac:dyDescent="0.2">
      <c r="A464" s="22"/>
      <c r="B464" s="49"/>
      <c r="C464" s="41"/>
      <c r="D464" s="23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35"/>
      <c r="T464" s="53"/>
      <c r="U464" s="34"/>
      <c r="V464" s="24"/>
      <c r="W464" s="24"/>
      <c r="X464" s="35"/>
    </row>
    <row r="465" spans="1:24" ht="20" customHeight="1" x14ac:dyDescent="0.2">
      <c r="A465" s="22"/>
      <c r="B465" s="49"/>
      <c r="C465" s="41"/>
      <c r="D465" s="23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35"/>
      <c r="T465" s="53"/>
      <c r="U465" s="34"/>
      <c r="V465" s="24"/>
      <c r="W465" s="24"/>
      <c r="X465" s="35"/>
    </row>
    <row r="466" spans="1:24" ht="20" customHeight="1" x14ac:dyDescent="0.2">
      <c r="A466" s="22"/>
      <c r="B466" s="49"/>
      <c r="C466" s="41"/>
      <c r="D466" s="23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35"/>
      <c r="T466" s="53"/>
      <c r="U466" s="34"/>
      <c r="V466" s="24"/>
      <c r="W466" s="24"/>
      <c r="X466" s="35"/>
    </row>
    <row r="467" spans="1:24" ht="20" customHeight="1" x14ac:dyDescent="0.2">
      <c r="A467" s="22"/>
      <c r="B467" s="49"/>
      <c r="C467" s="41"/>
      <c r="D467" s="23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35"/>
      <c r="T467" s="53"/>
      <c r="U467" s="34"/>
      <c r="V467" s="24"/>
      <c r="W467" s="24"/>
      <c r="X467" s="35"/>
    </row>
    <row r="468" spans="1:24" ht="20" customHeight="1" x14ac:dyDescent="0.2">
      <c r="A468" s="22"/>
      <c r="B468" s="49"/>
      <c r="C468" s="41"/>
      <c r="D468" s="23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35"/>
      <c r="T468" s="53"/>
      <c r="U468" s="34"/>
      <c r="V468" s="24"/>
      <c r="W468" s="24"/>
      <c r="X468" s="35"/>
    </row>
    <row r="469" spans="1:24" ht="20" customHeight="1" x14ac:dyDescent="0.2">
      <c r="A469" s="22"/>
      <c r="B469" s="49"/>
      <c r="C469" s="41"/>
      <c r="D469" s="23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35"/>
      <c r="T469" s="53"/>
      <c r="U469" s="34"/>
      <c r="V469" s="24"/>
      <c r="W469" s="24"/>
      <c r="X469" s="35"/>
    </row>
    <row r="470" spans="1:24" ht="20" customHeight="1" x14ac:dyDescent="0.2">
      <c r="A470" s="22"/>
      <c r="B470" s="49"/>
      <c r="C470" s="41"/>
      <c r="D470" s="23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35"/>
      <c r="T470" s="53"/>
      <c r="U470" s="34"/>
      <c r="V470" s="24"/>
      <c r="W470" s="24"/>
      <c r="X470" s="35"/>
    </row>
    <row r="471" spans="1:24" ht="20" customHeight="1" x14ac:dyDescent="0.2">
      <c r="A471" s="22"/>
      <c r="B471" s="49"/>
      <c r="C471" s="41"/>
      <c r="D471" s="23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35"/>
      <c r="T471" s="53"/>
      <c r="U471" s="34"/>
      <c r="V471" s="24"/>
      <c r="W471" s="24"/>
      <c r="X471" s="35"/>
    </row>
    <row r="472" spans="1:24" ht="20" customHeight="1" x14ac:dyDescent="0.2">
      <c r="A472" s="22"/>
      <c r="B472" s="49"/>
      <c r="C472" s="41"/>
      <c r="D472" s="23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35"/>
      <c r="T472" s="53"/>
      <c r="U472" s="34"/>
      <c r="V472" s="24"/>
      <c r="W472" s="24"/>
      <c r="X472" s="35"/>
    </row>
    <row r="473" spans="1:24" ht="20" customHeight="1" x14ac:dyDescent="0.2">
      <c r="A473" s="22"/>
      <c r="B473" s="49"/>
      <c r="C473" s="41"/>
      <c r="D473" s="23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35"/>
      <c r="T473" s="53"/>
      <c r="U473" s="34"/>
      <c r="V473" s="24"/>
      <c r="W473" s="24"/>
      <c r="X473" s="35"/>
    </row>
    <row r="474" spans="1:24" ht="20" customHeight="1" x14ac:dyDescent="0.2">
      <c r="A474" s="22"/>
      <c r="B474" s="49"/>
      <c r="C474" s="41"/>
      <c r="D474" s="23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35"/>
      <c r="T474" s="53"/>
      <c r="U474" s="34"/>
      <c r="V474" s="24"/>
      <c r="W474" s="24"/>
      <c r="X474" s="35"/>
    </row>
    <row r="475" spans="1:24" ht="20" customHeight="1" x14ac:dyDescent="0.2">
      <c r="A475" s="22"/>
      <c r="B475" s="49"/>
      <c r="C475" s="41"/>
      <c r="D475" s="23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35"/>
      <c r="T475" s="53"/>
      <c r="U475" s="34"/>
      <c r="V475" s="24"/>
      <c r="W475" s="24"/>
      <c r="X475" s="35"/>
    </row>
    <row r="476" spans="1:24" ht="20" customHeight="1" x14ac:dyDescent="0.2">
      <c r="A476" s="22"/>
      <c r="B476" s="49"/>
      <c r="C476" s="41"/>
      <c r="D476" s="23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35"/>
      <c r="T476" s="53"/>
      <c r="U476" s="34"/>
      <c r="V476" s="24"/>
      <c r="W476" s="24"/>
      <c r="X476" s="35"/>
    </row>
    <row r="477" spans="1:24" ht="20" customHeight="1" x14ac:dyDescent="0.2">
      <c r="A477" s="22"/>
      <c r="B477" s="49"/>
      <c r="C477" s="41"/>
      <c r="D477" s="23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35"/>
      <c r="T477" s="53"/>
      <c r="U477" s="34"/>
      <c r="V477" s="24"/>
      <c r="W477" s="24"/>
      <c r="X477" s="35"/>
    </row>
    <row r="478" spans="1:24" ht="20" customHeight="1" x14ac:dyDescent="0.2">
      <c r="A478" s="22"/>
      <c r="B478" s="49"/>
      <c r="C478" s="41"/>
      <c r="D478" s="23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35"/>
      <c r="T478" s="53"/>
      <c r="U478" s="34"/>
      <c r="V478" s="24"/>
      <c r="W478" s="24"/>
      <c r="X478" s="35"/>
    </row>
    <row r="479" spans="1:24" ht="20" customHeight="1" x14ac:dyDescent="0.2">
      <c r="A479" s="22"/>
      <c r="B479" s="49"/>
      <c r="C479" s="41"/>
      <c r="D479" s="23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35"/>
      <c r="T479" s="53"/>
      <c r="U479" s="34"/>
      <c r="V479" s="24"/>
      <c r="W479" s="24"/>
      <c r="X479" s="35"/>
    </row>
    <row r="480" spans="1:24" ht="20" customHeight="1" x14ac:dyDescent="0.2">
      <c r="A480" s="22"/>
      <c r="B480" s="49"/>
      <c r="C480" s="41"/>
      <c r="D480" s="23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35"/>
      <c r="T480" s="53"/>
      <c r="U480" s="34"/>
      <c r="V480" s="24"/>
      <c r="W480" s="24"/>
      <c r="X480" s="35"/>
    </row>
    <row r="481" spans="1:24" ht="20" customHeight="1" x14ac:dyDescent="0.2">
      <c r="A481" s="22"/>
      <c r="B481" s="49"/>
      <c r="C481" s="41"/>
      <c r="D481" s="23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35"/>
      <c r="T481" s="53"/>
      <c r="U481" s="34"/>
      <c r="V481" s="24"/>
      <c r="W481" s="24"/>
      <c r="X481" s="35"/>
    </row>
    <row r="482" spans="1:24" ht="20" customHeight="1" x14ac:dyDescent="0.2">
      <c r="A482" s="22"/>
      <c r="B482" s="49"/>
      <c r="C482" s="41"/>
      <c r="D482" s="23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35"/>
      <c r="T482" s="53"/>
      <c r="U482" s="34"/>
      <c r="V482" s="24"/>
      <c r="W482" s="24"/>
      <c r="X482" s="35"/>
    </row>
    <row r="483" spans="1:24" ht="20" customHeight="1" x14ac:dyDescent="0.2">
      <c r="A483" s="22"/>
      <c r="B483" s="49"/>
      <c r="C483" s="41"/>
      <c r="D483" s="23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35"/>
      <c r="T483" s="53"/>
      <c r="U483" s="34"/>
      <c r="V483" s="24"/>
      <c r="W483" s="24"/>
      <c r="X483" s="35"/>
    </row>
    <row r="484" spans="1:24" ht="20" customHeight="1" x14ac:dyDescent="0.2">
      <c r="A484" s="22"/>
      <c r="B484" s="49"/>
      <c r="C484" s="41"/>
      <c r="D484" s="23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35"/>
      <c r="T484" s="53"/>
      <c r="U484" s="34"/>
      <c r="V484" s="24"/>
      <c r="W484" s="24"/>
      <c r="X484" s="35"/>
    </row>
    <row r="485" spans="1:24" ht="20" customHeight="1" x14ac:dyDescent="0.2">
      <c r="A485" s="22"/>
      <c r="B485" s="49"/>
      <c r="C485" s="41"/>
      <c r="D485" s="23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35"/>
      <c r="T485" s="53"/>
      <c r="U485" s="34"/>
      <c r="V485" s="24"/>
      <c r="W485" s="24"/>
      <c r="X485" s="35"/>
    </row>
    <row r="486" spans="1:24" ht="20" customHeight="1" x14ac:dyDescent="0.2">
      <c r="A486" s="22"/>
      <c r="B486" s="49"/>
      <c r="C486" s="41"/>
      <c r="D486" s="23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35"/>
      <c r="T486" s="53"/>
      <c r="U486" s="34"/>
      <c r="V486" s="24"/>
      <c r="W486" s="24"/>
      <c r="X486" s="35"/>
    </row>
    <row r="487" spans="1:24" ht="20" customHeight="1" x14ac:dyDescent="0.2">
      <c r="A487" s="22"/>
      <c r="B487" s="49"/>
      <c r="C487" s="41"/>
      <c r="D487" s="23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35"/>
      <c r="T487" s="53"/>
      <c r="U487" s="34"/>
      <c r="V487" s="24"/>
      <c r="W487" s="24"/>
      <c r="X487" s="35"/>
    </row>
    <row r="488" spans="1:24" ht="20" customHeight="1" x14ac:dyDescent="0.2">
      <c r="A488" s="22"/>
      <c r="B488" s="49"/>
      <c r="C488" s="41"/>
      <c r="D488" s="23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35"/>
      <c r="T488" s="53"/>
      <c r="U488" s="34"/>
      <c r="V488" s="24"/>
      <c r="W488" s="24"/>
      <c r="X488" s="35"/>
    </row>
    <row r="489" spans="1:24" ht="20" customHeight="1" x14ac:dyDescent="0.2">
      <c r="A489" s="22"/>
      <c r="B489" s="49"/>
      <c r="C489" s="41"/>
      <c r="D489" s="23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35"/>
      <c r="T489" s="53"/>
      <c r="U489" s="34"/>
      <c r="V489" s="24"/>
      <c r="W489" s="24"/>
      <c r="X489" s="35"/>
    </row>
    <row r="490" spans="1:24" ht="20" customHeight="1" x14ac:dyDescent="0.2">
      <c r="A490" s="22"/>
      <c r="B490" s="49"/>
      <c r="C490" s="41"/>
      <c r="D490" s="23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35"/>
      <c r="T490" s="53"/>
      <c r="U490" s="34"/>
      <c r="V490" s="24"/>
      <c r="W490" s="24"/>
      <c r="X490" s="35"/>
    </row>
    <row r="491" spans="1:24" ht="20" customHeight="1" x14ac:dyDescent="0.2">
      <c r="A491" s="22"/>
      <c r="B491" s="49"/>
      <c r="C491" s="41"/>
      <c r="D491" s="23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35"/>
      <c r="T491" s="53"/>
      <c r="U491" s="34"/>
      <c r="V491" s="24"/>
      <c r="W491" s="24"/>
      <c r="X491" s="35"/>
    </row>
    <row r="492" spans="1:24" ht="20" customHeight="1" x14ac:dyDescent="0.2">
      <c r="A492" s="22"/>
      <c r="B492" s="49"/>
      <c r="C492" s="41"/>
      <c r="D492" s="23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35"/>
      <c r="T492" s="53"/>
      <c r="U492" s="34"/>
      <c r="V492" s="24"/>
      <c r="W492" s="24"/>
      <c r="X492" s="35"/>
    </row>
    <row r="493" spans="1:24" ht="20" customHeight="1" x14ac:dyDescent="0.2">
      <c r="A493" s="22"/>
      <c r="B493" s="49"/>
      <c r="C493" s="41"/>
      <c r="D493" s="23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35"/>
      <c r="T493" s="53"/>
      <c r="U493" s="34"/>
      <c r="V493" s="24"/>
      <c r="W493" s="24"/>
      <c r="X493" s="35"/>
    </row>
    <row r="494" spans="1:24" ht="20" customHeight="1" x14ac:dyDescent="0.2">
      <c r="A494" s="22"/>
      <c r="B494" s="49"/>
      <c r="C494" s="41"/>
      <c r="D494" s="23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35"/>
      <c r="T494" s="53"/>
      <c r="U494" s="34"/>
      <c r="V494" s="24"/>
      <c r="W494" s="24"/>
      <c r="X494" s="35"/>
    </row>
    <row r="495" spans="1:24" ht="20" customHeight="1" x14ac:dyDescent="0.2">
      <c r="A495" s="22"/>
      <c r="B495" s="49"/>
      <c r="C495" s="41"/>
      <c r="D495" s="23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35"/>
      <c r="T495" s="53"/>
      <c r="U495" s="34"/>
      <c r="V495" s="24"/>
      <c r="W495" s="24"/>
      <c r="X495" s="35"/>
    </row>
    <row r="496" spans="1:24" ht="20" customHeight="1" x14ac:dyDescent="0.2">
      <c r="A496" s="22"/>
      <c r="B496" s="49"/>
      <c r="C496" s="41"/>
      <c r="D496" s="23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35"/>
      <c r="T496" s="53"/>
      <c r="U496" s="34"/>
      <c r="V496" s="24"/>
      <c r="W496" s="24"/>
      <c r="X496" s="35"/>
    </row>
    <row r="497" spans="1:24" ht="20" customHeight="1" x14ac:dyDescent="0.2">
      <c r="A497" s="22"/>
      <c r="B497" s="49"/>
      <c r="C497" s="41"/>
      <c r="D497" s="23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35"/>
      <c r="T497" s="53"/>
      <c r="U497" s="34"/>
      <c r="V497" s="24"/>
      <c r="W497" s="24"/>
      <c r="X497" s="35"/>
    </row>
    <row r="498" spans="1:24" ht="20" customHeight="1" x14ac:dyDescent="0.2">
      <c r="A498" s="22"/>
      <c r="B498" s="49"/>
      <c r="C498" s="41"/>
      <c r="D498" s="23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35"/>
      <c r="T498" s="53"/>
      <c r="U498" s="34"/>
      <c r="V498" s="24"/>
      <c r="W498" s="24"/>
      <c r="X498" s="35"/>
    </row>
    <row r="499" spans="1:24" ht="20" customHeight="1" x14ac:dyDescent="0.2">
      <c r="A499" s="22"/>
      <c r="B499" s="49"/>
      <c r="C499" s="41"/>
      <c r="D499" s="23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35"/>
      <c r="T499" s="53"/>
      <c r="U499" s="34"/>
      <c r="V499" s="24"/>
      <c r="W499" s="24"/>
      <c r="X499" s="35"/>
    </row>
    <row r="500" spans="1:24" ht="20" customHeight="1" x14ac:dyDescent="0.2">
      <c r="A500" s="22"/>
      <c r="B500" s="49"/>
      <c r="C500" s="41"/>
      <c r="D500" s="23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35"/>
      <c r="T500" s="53"/>
      <c r="U500" s="34"/>
      <c r="V500" s="24"/>
      <c r="W500" s="24"/>
      <c r="X500" s="35"/>
    </row>
    <row r="501" spans="1:24" ht="20" customHeight="1" x14ac:dyDescent="0.2">
      <c r="A501" s="22"/>
      <c r="B501" s="49"/>
      <c r="C501" s="41"/>
      <c r="D501" s="23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35"/>
      <c r="T501" s="53"/>
      <c r="U501" s="34"/>
      <c r="V501" s="24"/>
      <c r="W501" s="24"/>
      <c r="X501" s="35"/>
    </row>
    <row r="502" spans="1:24" ht="20" customHeight="1" x14ac:dyDescent="0.2">
      <c r="A502" s="22"/>
      <c r="B502" s="49"/>
      <c r="C502" s="41"/>
      <c r="D502" s="23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35"/>
      <c r="T502" s="53"/>
      <c r="U502" s="34"/>
      <c r="V502" s="24"/>
      <c r="W502" s="24"/>
      <c r="X502" s="35"/>
    </row>
    <row r="503" spans="1:24" ht="20" customHeight="1" x14ac:dyDescent="0.2">
      <c r="A503" s="22"/>
      <c r="B503" s="49"/>
      <c r="C503" s="41"/>
      <c r="D503" s="23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35"/>
      <c r="T503" s="53"/>
      <c r="U503" s="34"/>
      <c r="V503" s="24"/>
      <c r="W503" s="24"/>
      <c r="X503" s="35"/>
    </row>
    <row r="504" spans="1:24" ht="20" customHeight="1" x14ac:dyDescent="0.2">
      <c r="A504" s="22"/>
      <c r="B504" s="49"/>
      <c r="C504" s="41"/>
      <c r="D504" s="23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35"/>
      <c r="T504" s="53"/>
      <c r="U504" s="34"/>
      <c r="V504" s="24"/>
      <c r="W504" s="24"/>
      <c r="X504" s="35"/>
    </row>
    <row r="505" spans="1:24" ht="20" customHeight="1" x14ac:dyDescent="0.2">
      <c r="A505" s="22"/>
      <c r="B505" s="49"/>
      <c r="C505" s="41"/>
      <c r="D505" s="23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35"/>
      <c r="T505" s="53"/>
      <c r="U505" s="34"/>
      <c r="V505" s="24"/>
      <c r="W505" s="24"/>
      <c r="X505" s="35"/>
    </row>
    <row r="506" spans="1:24" ht="20" customHeight="1" x14ac:dyDescent="0.2">
      <c r="A506" s="22"/>
      <c r="B506" s="49"/>
      <c r="C506" s="41"/>
      <c r="D506" s="23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35"/>
      <c r="T506" s="53"/>
      <c r="U506" s="34"/>
      <c r="V506" s="24"/>
      <c r="W506" s="24"/>
      <c r="X506" s="35"/>
    </row>
    <row r="507" spans="1:24" ht="20" customHeight="1" x14ac:dyDescent="0.2">
      <c r="A507" s="22"/>
      <c r="B507" s="49"/>
      <c r="C507" s="41"/>
      <c r="D507" s="23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35"/>
      <c r="T507" s="53"/>
      <c r="U507" s="34"/>
      <c r="V507" s="24"/>
      <c r="W507" s="24"/>
      <c r="X507" s="35"/>
    </row>
    <row r="508" spans="1:24" ht="20" customHeight="1" x14ac:dyDescent="0.2">
      <c r="A508" s="22"/>
      <c r="B508" s="49"/>
      <c r="C508" s="41"/>
      <c r="D508" s="23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35"/>
      <c r="T508" s="53"/>
      <c r="U508" s="34"/>
      <c r="V508" s="24"/>
      <c r="W508" s="24"/>
      <c r="X508" s="35"/>
    </row>
    <row r="509" spans="1:24" ht="20" customHeight="1" x14ac:dyDescent="0.2">
      <c r="A509" s="22"/>
      <c r="B509" s="49"/>
      <c r="C509" s="41"/>
      <c r="D509" s="23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35"/>
      <c r="T509" s="53"/>
      <c r="U509" s="34"/>
      <c r="V509" s="24"/>
      <c r="W509" s="24"/>
      <c r="X509" s="35"/>
    </row>
    <row r="510" spans="1:24" ht="20" customHeight="1" x14ac:dyDescent="0.2">
      <c r="A510" s="22"/>
      <c r="B510" s="49"/>
      <c r="C510" s="41"/>
      <c r="D510" s="23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35"/>
      <c r="T510" s="53"/>
      <c r="U510" s="34"/>
      <c r="V510" s="24"/>
      <c r="W510" s="24"/>
      <c r="X510" s="35"/>
    </row>
    <row r="511" spans="1:24" ht="20" customHeight="1" x14ac:dyDescent="0.2">
      <c r="A511" s="22"/>
      <c r="B511" s="49"/>
      <c r="C511" s="41"/>
      <c r="D511" s="23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35"/>
      <c r="T511" s="53"/>
      <c r="U511" s="34"/>
      <c r="V511" s="24"/>
      <c r="W511" s="24"/>
      <c r="X511" s="35"/>
    </row>
    <row r="512" spans="1:24" ht="20" customHeight="1" x14ac:dyDescent="0.2">
      <c r="A512" s="22"/>
      <c r="B512" s="49"/>
      <c r="C512" s="41"/>
      <c r="D512" s="23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35"/>
      <c r="T512" s="53"/>
      <c r="U512" s="34"/>
      <c r="V512" s="24"/>
      <c r="W512" s="24"/>
      <c r="X512" s="35"/>
    </row>
    <row r="513" spans="1:24" ht="20" customHeight="1" x14ac:dyDescent="0.2">
      <c r="A513" s="22"/>
      <c r="B513" s="49"/>
      <c r="C513" s="41"/>
      <c r="D513" s="23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35"/>
      <c r="T513" s="53"/>
      <c r="U513" s="34"/>
      <c r="V513" s="24"/>
      <c r="W513" s="24"/>
      <c r="X513" s="35"/>
    </row>
    <row r="514" spans="1:24" ht="20" customHeight="1" x14ac:dyDescent="0.2">
      <c r="A514" s="22"/>
      <c r="B514" s="49"/>
      <c r="C514" s="41"/>
      <c r="D514" s="23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35"/>
      <c r="T514" s="53"/>
      <c r="U514" s="34"/>
      <c r="V514" s="24"/>
      <c r="W514" s="24"/>
      <c r="X514" s="35"/>
    </row>
    <row r="515" spans="1:24" ht="20" customHeight="1" x14ac:dyDescent="0.2">
      <c r="A515" s="22"/>
      <c r="B515" s="49"/>
      <c r="C515" s="41"/>
      <c r="D515" s="23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35"/>
      <c r="T515" s="53"/>
      <c r="U515" s="34"/>
      <c r="V515" s="24"/>
      <c r="W515" s="24"/>
      <c r="X515" s="35"/>
    </row>
    <row r="516" spans="1:24" ht="20" customHeight="1" x14ac:dyDescent="0.2">
      <c r="A516" s="22"/>
      <c r="B516" s="49"/>
      <c r="C516" s="41"/>
      <c r="D516" s="23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35"/>
      <c r="T516" s="53"/>
      <c r="U516" s="34"/>
      <c r="V516" s="24"/>
      <c r="W516" s="24"/>
      <c r="X516" s="35"/>
    </row>
    <row r="517" spans="1:24" ht="20" customHeight="1" x14ac:dyDescent="0.2">
      <c r="A517" s="22"/>
      <c r="B517" s="49"/>
      <c r="C517" s="41"/>
      <c r="D517" s="23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35"/>
      <c r="T517" s="53"/>
      <c r="U517" s="34"/>
      <c r="V517" s="24"/>
      <c r="W517" s="24"/>
      <c r="X517" s="35"/>
    </row>
    <row r="518" spans="1:24" ht="20" customHeight="1" x14ac:dyDescent="0.2">
      <c r="A518" s="22"/>
      <c r="B518" s="49"/>
      <c r="C518" s="41"/>
      <c r="D518" s="23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35"/>
      <c r="T518" s="53"/>
      <c r="U518" s="34"/>
      <c r="V518" s="24"/>
      <c r="W518" s="24"/>
      <c r="X518" s="35"/>
    </row>
    <row r="519" spans="1:24" ht="20" customHeight="1" x14ac:dyDescent="0.2">
      <c r="A519" s="22"/>
      <c r="B519" s="49"/>
      <c r="C519" s="41"/>
      <c r="D519" s="23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35"/>
      <c r="T519" s="53"/>
      <c r="U519" s="34"/>
      <c r="V519" s="24"/>
      <c r="W519" s="24"/>
      <c r="X519" s="35"/>
    </row>
    <row r="520" spans="1:24" ht="20" customHeight="1" x14ac:dyDescent="0.2">
      <c r="A520" s="22"/>
      <c r="B520" s="49"/>
      <c r="C520" s="41"/>
      <c r="D520" s="23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35"/>
      <c r="T520" s="53"/>
      <c r="U520" s="34"/>
      <c r="V520" s="24"/>
      <c r="W520" s="24"/>
      <c r="X520" s="35"/>
    </row>
    <row r="521" spans="1:24" ht="20" customHeight="1" x14ac:dyDescent="0.2">
      <c r="A521" s="22"/>
      <c r="B521" s="49"/>
      <c r="C521" s="41"/>
      <c r="D521" s="23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35"/>
      <c r="T521" s="53"/>
      <c r="U521" s="34"/>
      <c r="V521" s="24"/>
      <c r="W521" s="24"/>
      <c r="X521" s="35"/>
    </row>
    <row r="522" spans="1:24" ht="20" customHeight="1" x14ac:dyDescent="0.2">
      <c r="A522" s="22"/>
      <c r="B522" s="49"/>
      <c r="C522" s="41"/>
      <c r="D522" s="23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35"/>
      <c r="T522" s="53"/>
      <c r="U522" s="34"/>
      <c r="V522" s="24"/>
      <c r="W522" s="24"/>
      <c r="X522" s="35"/>
    </row>
    <row r="523" spans="1:24" ht="20" customHeight="1" x14ac:dyDescent="0.2">
      <c r="A523" s="22"/>
      <c r="B523" s="49"/>
      <c r="C523" s="41"/>
      <c r="D523" s="23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35"/>
      <c r="T523" s="53"/>
      <c r="U523" s="34"/>
      <c r="V523" s="24"/>
      <c r="W523" s="24"/>
      <c r="X523" s="35"/>
    </row>
    <row r="524" spans="1:24" ht="20" customHeight="1" x14ac:dyDescent="0.2">
      <c r="A524" s="22"/>
      <c r="B524" s="49"/>
      <c r="C524" s="41"/>
      <c r="D524" s="23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35"/>
      <c r="T524" s="53"/>
      <c r="U524" s="34"/>
      <c r="V524" s="24"/>
      <c r="W524" s="24"/>
      <c r="X524" s="35"/>
    </row>
    <row r="525" spans="1:24" ht="20" customHeight="1" x14ac:dyDescent="0.2">
      <c r="A525" s="22"/>
      <c r="B525" s="49"/>
      <c r="C525" s="41"/>
      <c r="D525" s="23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35"/>
      <c r="T525" s="53"/>
      <c r="U525" s="34"/>
      <c r="V525" s="24"/>
      <c r="W525" s="24"/>
      <c r="X525" s="35"/>
    </row>
    <row r="526" spans="1:24" ht="20" customHeight="1" x14ac:dyDescent="0.2">
      <c r="A526" s="22"/>
      <c r="B526" s="49"/>
      <c r="C526" s="41"/>
      <c r="D526" s="23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35"/>
      <c r="T526" s="53"/>
      <c r="U526" s="34"/>
      <c r="V526" s="24"/>
      <c r="W526" s="24"/>
      <c r="X526" s="35"/>
    </row>
    <row r="527" spans="1:24" ht="20" customHeight="1" x14ac:dyDescent="0.2">
      <c r="A527" s="22"/>
      <c r="B527" s="49"/>
      <c r="C527" s="41"/>
      <c r="D527" s="23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35"/>
      <c r="T527" s="53"/>
      <c r="U527" s="34"/>
      <c r="V527" s="24"/>
      <c r="W527" s="24"/>
      <c r="X527" s="35"/>
    </row>
    <row r="528" spans="1:24" ht="20" customHeight="1" x14ac:dyDescent="0.2">
      <c r="A528" s="22"/>
      <c r="B528" s="49"/>
      <c r="C528" s="41"/>
      <c r="D528" s="23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35"/>
      <c r="T528" s="53"/>
      <c r="U528" s="34"/>
      <c r="V528" s="24"/>
      <c r="W528" s="24"/>
      <c r="X528" s="35"/>
    </row>
    <row r="529" spans="1:24" ht="20" customHeight="1" x14ac:dyDescent="0.2">
      <c r="A529" s="22"/>
      <c r="B529" s="49"/>
      <c r="C529" s="41"/>
      <c r="D529" s="23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35"/>
      <c r="T529" s="53"/>
      <c r="U529" s="34"/>
      <c r="V529" s="24"/>
      <c r="W529" s="24"/>
      <c r="X529" s="35"/>
    </row>
    <row r="530" spans="1:24" ht="20" customHeight="1" x14ac:dyDescent="0.2">
      <c r="A530" s="22"/>
      <c r="B530" s="49"/>
      <c r="C530" s="41"/>
      <c r="D530" s="23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35"/>
      <c r="T530" s="53"/>
      <c r="U530" s="34"/>
      <c r="V530" s="24"/>
      <c r="W530" s="24"/>
      <c r="X530" s="35"/>
    </row>
    <row r="531" spans="1:24" ht="20" customHeight="1" x14ac:dyDescent="0.2">
      <c r="A531" s="22"/>
      <c r="B531" s="49"/>
      <c r="C531" s="41"/>
      <c r="D531" s="23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35"/>
      <c r="T531" s="53"/>
      <c r="U531" s="34"/>
      <c r="V531" s="24"/>
      <c r="W531" s="24"/>
      <c r="X531" s="35"/>
    </row>
    <row r="532" spans="1:24" ht="20" customHeight="1" x14ac:dyDescent="0.2">
      <c r="A532" s="22"/>
      <c r="B532" s="49"/>
      <c r="C532" s="41"/>
      <c r="D532" s="23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35"/>
      <c r="T532" s="53"/>
      <c r="U532" s="34"/>
      <c r="V532" s="24"/>
      <c r="W532" s="24"/>
      <c r="X532" s="35"/>
    </row>
    <row r="533" spans="1:24" ht="20" customHeight="1" x14ac:dyDescent="0.2">
      <c r="A533" s="22"/>
      <c r="B533" s="49"/>
      <c r="C533" s="41"/>
      <c r="D533" s="23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35"/>
      <c r="T533" s="53"/>
      <c r="U533" s="34"/>
      <c r="V533" s="24"/>
      <c r="W533" s="24"/>
      <c r="X533" s="35"/>
    </row>
    <row r="534" spans="1:24" ht="20" customHeight="1" x14ac:dyDescent="0.2">
      <c r="A534" s="22"/>
      <c r="B534" s="49"/>
      <c r="C534" s="41"/>
      <c r="D534" s="23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35"/>
      <c r="T534" s="53"/>
      <c r="U534" s="34"/>
      <c r="V534" s="24"/>
      <c r="W534" s="24"/>
      <c r="X534" s="35"/>
    </row>
    <row r="535" spans="1:24" ht="20" customHeight="1" x14ac:dyDescent="0.2">
      <c r="A535" s="22"/>
      <c r="B535" s="49"/>
      <c r="C535" s="41"/>
      <c r="D535" s="23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35"/>
      <c r="T535" s="53"/>
      <c r="U535" s="34"/>
      <c r="V535" s="24"/>
      <c r="W535" s="24"/>
      <c r="X535" s="35"/>
    </row>
    <row r="536" spans="1:24" ht="20" customHeight="1" x14ac:dyDescent="0.2">
      <c r="A536" s="22"/>
      <c r="B536" s="49"/>
      <c r="C536" s="41"/>
      <c r="D536" s="23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35"/>
      <c r="T536" s="53"/>
      <c r="U536" s="34"/>
      <c r="V536" s="24"/>
      <c r="W536" s="24"/>
      <c r="X536" s="35"/>
    </row>
    <row r="537" spans="1:24" ht="20" customHeight="1" x14ac:dyDescent="0.2">
      <c r="A537" s="22"/>
      <c r="B537" s="49"/>
      <c r="C537" s="41"/>
      <c r="D537" s="23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35"/>
      <c r="T537" s="53"/>
      <c r="U537" s="34"/>
      <c r="V537" s="24"/>
      <c r="W537" s="24"/>
      <c r="X537" s="35"/>
    </row>
    <row r="538" spans="1:24" ht="20" customHeight="1" x14ac:dyDescent="0.2">
      <c r="A538" s="22"/>
      <c r="B538" s="49"/>
      <c r="C538" s="41"/>
      <c r="D538" s="23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35"/>
      <c r="T538" s="53"/>
      <c r="U538" s="34"/>
      <c r="V538" s="24"/>
      <c r="W538" s="24"/>
      <c r="X538" s="35"/>
    </row>
    <row r="539" spans="1:24" ht="20" customHeight="1" x14ac:dyDescent="0.2">
      <c r="A539" s="22"/>
      <c r="B539" s="49"/>
      <c r="C539" s="41"/>
      <c r="D539" s="23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35"/>
      <c r="T539" s="53"/>
      <c r="U539" s="34"/>
      <c r="V539" s="24"/>
      <c r="W539" s="24"/>
      <c r="X539" s="35"/>
    </row>
    <row r="540" spans="1:24" ht="20" customHeight="1" x14ac:dyDescent="0.2">
      <c r="A540" s="22"/>
      <c r="B540" s="49"/>
      <c r="C540" s="41"/>
      <c r="D540" s="23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35"/>
      <c r="T540" s="53"/>
      <c r="U540" s="34"/>
      <c r="V540" s="24"/>
      <c r="W540" s="24"/>
      <c r="X540" s="35"/>
    </row>
    <row r="541" spans="1:24" ht="20" customHeight="1" x14ac:dyDescent="0.2">
      <c r="A541" s="22"/>
      <c r="B541" s="49"/>
      <c r="C541" s="41"/>
      <c r="D541" s="23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35"/>
      <c r="T541" s="53"/>
      <c r="U541" s="34"/>
      <c r="V541" s="24"/>
      <c r="W541" s="24"/>
      <c r="X541" s="35"/>
    </row>
    <row r="542" spans="1:24" ht="20" customHeight="1" x14ac:dyDescent="0.2">
      <c r="A542" s="22"/>
      <c r="B542" s="49"/>
      <c r="C542" s="41"/>
      <c r="D542" s="23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35"/>
      <c r="T542" s="53"/>
      <c r="U542" s="34"/>
      <c r="V542" s="24"/>
      <c r="W542" s="24"/>
      <c r="X542" s="35"/>
    </row>
    <row r="543" spans="1:24" ht="20" customHeight="1" x14ac:dyDescent="0.2">
      <c r="A543" s="22"/>
      <c r="B543" s="49"/>
      <c r="C543" s="41"/>
      <c r="D543" s="23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35"/>
      <c r="T543" s="53"/>
      <c r="U543" s="34"/>
      <c r="V543" s="24"/>
      <c r="W543" s="24"/>
      <c r="X543" s="35"/>
    </row>
    <row r="544" spans="1:24" ht="20" customHeight="1" x14ac:dyDescent="0.2">
      <c r="A544" s="22"/>
      <c r="B544" s="49"/>
      <c r="C544" s="41"/>
      <c r="D544" s="23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35"/>
      <c r="T544" s="53"/>
      <c r="U544" s="34"/>
      <c r="V544" s="24"/>
      <c r="W544" s="24"/>
      <c r="X544" s="35"/>
    </row>
    <row r="545" spans="1:24" ht="20" customHeight="1" x14ac:dyDescent="0.2">
      <c r="A545" s="22"/>
      <c r="B545" s="49"/>
      <c r="C545" s="41"/>
      <c r="D545" s="23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35"/>
      <c r="T545" s="53"/>
      <c r="U545" s="34"/>
      <c r="V545" s="24"/>
      <c r="W545" s="24"/>
      <c r="X545" s="35"/>
    </row>
    <row r="546" spans="1:24" ht="20" customHeight="1" x14ac:dyDescent="0.2">
      <c r="A546" s="22"/>
      <c r="B546" s="49"/>
      <c r="C546" s="41"/>
      <c r="D546" s="23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35"/>
      <c r="T546" s="53"/>
      <c r="U546" s="34"/>
      <c r="V546" s="24"/>
      <c r="W546" s="24"/>
      <c r="X546" s="35"/>
    </row>
    <row r="547" spans="1:24" ht="20" customHeight="1" x14ac:dyDescent="0.2">
      <c r="A547" s="22"/>
      <c r="B547" s="49"/>
      <c r="C547" s="41"/>
      <c r="D547" s="23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35"/>
      <c r="T547" s="53"/>
      <c r="U547" s="34"/>
      <c r="V547" s="24"/>
      <c r="W547" s="24"/>
      <c r="X547" s="35"/>
    </row>
    <row r="548" spans="1:24" ht="20" customHeight="1" x14ac:dyDescent="0.2">
      <c r="A548" s="22"/>
      <c r="B548" s="49"/>
      <c r="C548" s="41"/>
      <c r="D548" s="23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35"/>
      <c r="T548" s="53"/>
      <c r="U548" s="34"/>
      <c r="V548" s="24"/>
      <c r="W548" s="24"/>
      <c r="X548" s="35"/>
    </row>
    <row r="549" spans="1:24" ht="20" customHeight="1" x14ac:dyDescent="0.2">
      <c r="A549" s="22"/>
      <c r="B549" s="49"/>
      <c r="C549" s="41"/>
      <c r="D549" s="23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35"/>
      <c r="T549" s="53"/>
      <c r="U549" s="34"/>
      <c r="V549" s="24"/>
      <c r="W549" s="24"/>
      <c r="X549" s="35"/>
    </row>
    <row r="550" spans="1:24" ht="20" customHeight="1" x14ac:dyDescent="0.2">
      <c r="A550" s="22"/>
      <c r="B550" s="49"/>
      <c r="C550" s="41"/>
      <c r="D550" s="23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35"/>
      <c r="T550" s="53"/>
      <c r="U550" s="34"/>
      <c r="V550" s="24"/>
      <c r="W550" s="24"/>
      <c r="X550" s="35"/>
    </row>
    <row r="551" spans="1:24" ht="20" customHeight="1" x14ac:dyDescent="0.2">
      <c r="A551" s="22"/>
      <c r="B551" s="49"/>
      <c r="C551" s="41"/>
      <c r="D551" s="23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35"/>
      <c r="T551" s="53"/>
      <c r="U551" s="34"/>
      <c r="V551" s="24"/>
      <c r="W551" s="24"/>
      <c r="X551" s="35"/>
    </row>
    <row r="552" spans="1:24" ht="20" customHeight="1" x14ac:dyDescent="0.2">
      <c r="A552" s="22"/>
      <c r="B552" s="49"/>
      <c r="C552" s="41"/>
      <c r="D552" s="23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35"/>
      <c r="T552" s="53"/>
      <c r="U552" s="34"/>
      <c r="V552" s="24"/>
      <c r="W552" s="24"/>
      <c r="X552" s="35"/>
    </row>
    <row r="553" spans="1:24" ht="20" customHeight="1" x14ac:dyDescent="0.2">
      <c r="A553" s="22"/>
      <c r="B553" s="49"/>
      <c r="C553" s="41"/>
      <c r="D553" s="23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35"/>
      <c r="T553" s="53"/>
      <c r="U553" s="34"/>
      <c r="V553" s="24"/>
      <c r="W553" s="24"/>
      <c r="X553" s="35"/>
    </row>
    <row r="554" spans="1:24" ht="20" customHeight="1" x14ac:dyDescent="0.2">
      <c r="A554" s="22"/>
      <c r="B554" s="49"/>
      <c r="C554" s="41"/>
      <c r="D554" s="23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35"/>
      <c r="T554" s="53"/>
      <c r="U554" s="34"/>
      <c r="V554" s="24"/>
      <c r="W554" s="24"/>
      <c r="X554" s="35"/>
    </row>
    <row r="555" spans="1:24" ht="20" customHeight="1" x14ac:dyDescent="0.2">
      <c r="A555" s="22"/>
      <c r="B555" s="49"/>
      <c r="C555" s="41"/>
      <c r="D555" s="23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35"/>
      <c r="T555" s="53"/>
      <c r="U555" s="34"/>
      <c r="V555" s="24"/>
      <c r="W555" s="24"/>
      <c r="X555" s="35"/>
    </row>
    <row r="556" spans="1:24" ht="20" customHeight="1" x14ac:dyDescent="0.2">
      <c r="A556" s="22"/>
      <c r="B556" s="49"/>
      <c r="C556" s="41"/>
      <c r="D556" s="23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35"/>
      <c r="T556" s="53"/>
      <c r="U556" s="34"/>
      <c r="V556" s="24"/>
      <c r="W556" s="24"/>
      <c r="X556" s="35"/>
    </row>
    <row r="557" spans="1:24" ht="20" customHeight="1" x14ac:dyDescent="0.2">
      <c r="A557" s="22"/>
      <c r="B557" s="49"/>
      <c r="C557" s="41"/>
      <c r="D557" s="23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35"/>
      <c r="T557" s="53"/>
      <c r="U557" s="34"/>
      <c r="V557" s="24"/>
      <c r="W557" s="24"/>
      <c r="X557" s="35"/>
    </row>
    <row r="558" spans="1:24" ht="20" customHeight="1" x14ac:dyDescent="0.2">
      <c r="A558" s="22"/>
      <c r="B558" s="49"/>
      <c r="C558" s="41"/>
      <c r="D558" s="23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35"/>
      <c r="T558" s="53"/>
      <c r="U558" s="34"/>
      <c r="V558" s="24"/>
      <c r="W558" s="24"/>
      <c r="X558" s="35"/>
    </row>
    <row r="559" spans="1:24" ht="20" customHeight="1" x14ac:dyDescent="0.2">
      <c r="A559" s="22"/>
      <c r="B559" s="49"/>
      <c r="C559" s="41"/>
      <c r="D559" s="23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35"/>
      <c r="T559" s="53"/>
      <c r="U559" s="34"/>
      <c r="V559" s="24"/>
      <c r="W559" s="24"/>
      <c r="X559" s="35"/>
    </row>
    <row r="560" spans="1:24" ht="20" customHeight="1" x14ac:dyDescent="0.2">
      <c r="A560" s="22"/>
      <c r="B560" s="49"/>
      <c r="C560" s="41"/>
      <c r="D560" s="23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35"/>
      <c r="T560" s="53"/>
      <c r="U560" s="34"/>
      <c r="V560" s="24"/>
      <c r="W560" s="24"/>
      <c r="X560" s="35"/>
    </row>
    <row r="561" spans="1:24" ht="20" customHeight="1" x14ac:dyDescent="0.2">
      <c r="A561" s="22"/>
      <c r="B561" s="49"/>
      <c r="C561" s="41"/>
      <c r="D561" s="23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35"/>
      <c r="T561" s="53"/>
      <c r="U561" s="34"/>
      <c r="V561" s="24"/>
      <c r="W561" s="24"/>
      <c r="X561" s="35"/>
    </row>
    <row r="562" spans="1:24" ht="20" customHeight="1" x14ac:dyDescent="0.2">
      <c r="A562" s="22"/>
      <c r="B562" s="49"/>
      <c r="C562" s="41"/>
      <c r="D562" s="23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35"/>
      <c r="T562" s="53"/>
      <c r="U562" s="34"/>
      <c r="V562" s="24"/>
      <c r="W562" s="24"/>
      <c r="X562" s="35"/>
    </row>
    <row r="563" spans="1:24" ht="20" customHeight="1" x14ac:dyDescent="0.2">
      <c r="A563" s="22"/>
      <c r="B563" s="49"/>
      <c r="C563" s="41"/>
      <c r="D563" s="23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35"/>
      <c r="T563" s="53"/>
      <c r="U563" s="34"/>
      <c r="V563" s="24"/>
      <c r="W563" s="24"/>
      <c r="X563" s="35"/>
    </row>
    <row r="564" spans="1:24" ht="20" customHeight="1" x14ac:dyDescent="0.2">
      <c r="A564" s="22"/>
      <c r="B564" s="49"/>
      <c r="C564" s="41"/>
      <c r="D564" s="23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35"/>
      <c r="T564" s="53"/>
      <c r="U564" s="34"/>
      <c r="V564" s="24"/>
      <c r="W564" s="24"/>
      <c r="X564" s="35"/>
    </row>
    <row r="565" spans="1:24" ht="20" customHeight="1" x14ac:dyDescent="0.2">
      <c r="A565" s="22"/>
      <c r="B565" s="49"/>
      <c r="C565" s="41"/>
      <c r="D565" s="23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35"/>
      <c r="T565" s="53"/>
      <c r="U565" s="34"/>
      <c r="V565" s="24"/>
      <c r="W565" s="24"/>
      <c r="X565" s="35"/>
    </row>
    <row r="566" spans="1:24" ht="20" customHeight="1" x14ac:dyDescent="0.2">
      <c r="A566" s="22"/>
      <c r="B566" s="49"/>
      <c r="C566" s="41"/>
      <c r="D566" s="23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35"/>
      <c r="T566" s="53"/>
      <c r="U566" s="34"/>
      <c r="V566" s="24"/>
      <c r="W566" s="24"/>
      <c r="X566" s="35"/>
    </row>
    <row r="567" spans="1:24" ht="20" customHeight="1" x14ac:dyDescent="0.2">
      <c r="A567" s="22"/>
      <c r="B567" s="49"/>
      <c r="C567" s="41"/>
      <c r="D567" s="23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35"/>
      <c r="T567" s="53"/>
      <c r="U567" s="34"/>
      <c r="V567" s="24"/>
      <c r="W567" s="24"/>
      <c r="X567" s="35"/>
    </row>
    <row r="568" spans="1:24" ht="20" customHeight="1" x14ac:dyDescent="0.2">
      <c r="A568" s="22"/>
      <c r="B568" s="49"/>
      <c r="C568" s="41"/>
      <c r="D568" s="23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35"/>
      <c r="T568" s="53"/>
      <c r="U568" s="34"/>
      <c r="V568" s="24"/>
      <c r="W568" s="24"/>
      <c r="X568" s="35"/>
    </row>
    <row r="569" spans="1:24" ht="20" customHeight="1" x14ac:dyDescent="0.2">
      <c r="A569" s="22"/>
      <c r="B569" s="49"/>
      <c r="C569" s="41"/>
      <c r="D569" s="23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35"/>
      <c r="T569" s="53"/>
      <c r="U569" s="34"/>
      <c r="V569" s="24"/>
      <c r="W569" s="24"/>
      <c r="X569" s="35"/>
    </row>
    <row r="570" spans="1:24" ht="20" customHeight="1" x14ac:dyDescent="0.2">
      <c r="A570" s="22"/>
      <c r="B570" s="49"/>
      <c r="C570" s="41"/>
      <c r="D570" s="23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35"/>
      <c r="T570" s="53"/>
      <c r="U570" s="34"/>
      <c r="V570" s="24"/>
      <c r="W570" s="24"/>
      <c r="X570" s="35"/>
    </row>
    <row r="571" spans="1:24" ht="20" customHeight="1" x14ac:dyDescent="0.2">
      <c r="A571" s="22"/>
      <c r="B571" s="49"/>
      <c r="C571" s="41"/>
      <c r="D571" s="23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35"/>
      <c r="T571" s="53"/>
      <c r="U571" s="34"/>
      <c r="V571" s="24"/>
      <c r="W571" s="24"/>
      <c r="X571" s="35"/>
    </row>
    <row r="572" spans="1:24" ht="20" customHeight="1" x14ac:dyDescent="0.2">
      <c r="A572" s="22"/>
      <c r="B572" s="49"/>
      <c r="C572" s="41"/>
      <c r="D572" s="23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35"/>
      <c r="T572" s="53"/>
      <c r="U572" s="34"/>
      <c r="V572" s="24"/>
      <c r="W572" s="24"/>
      <c r="X572" s="35"/>
    </row>
    <row r="573" spans="1:24" ht="20" customHeight="1" x14ac:dyDescent="0.2">
      <c r="A573" s="22"/>
      <c r="B573" s="49"/>
      <c r="C573" s="41"/>
      <c r="D573" s="23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35"/>
      <c r="T573" s="53"/>
      <c r="U573" s="34"/>
      <c r="V573" s="24"/>
      <c r="W573" s="24"/>
      <c r="X573" s="35"/>
    </row>
    <row r="574" spans="1:24" ht="20" customHeight="1" x14ac:dyDescent="0.2">
      <c r="A574" s="22"/>
      <c r="B574" s="49"/>
      <c r="C574" s="41"/>
      <c r="D574" s="23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35"/>
      <c r="T574" s="53"/>
      <c r="U574" s="34"/>
      <c r="V574" s="24"/>
      <c r="W574" s="24"/>
      <c r="X574" s="35"/>
    </row>
    <row r="575" spans="1:24" ht="20" customHeight="1" x14ac:dyDescent="0.2">
      <c r="A575" s="22"/>
      <c r="B575" s="49"/>
      <c r="C575" s="41"/>
      <c r="D575" s="23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35"/>
      <c r="T575" s="53"/>
      <c r="U575" s="34"/>
      <c r="V575" s="24"/>
      <c r="W575" s="24"/>
      <c r="X575" s="35"/>
    </row>
    <row r="576" spans="1:24" ht="20" customHeight="1" x14ac:dyDescent="0.2">
      <c r="A576" s="22"/>
      <c r="B576" s="49"/>
      <c r="C576" s="41"/>
      <c r="D576" s="23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35"/>
      <c r="T576" s="53"/>
      <c r="U576" s="34"/>
      <c r="V576" s="24"/>
      <c r="W576" s="24"/>
      <c r="X576" s="35"/>
    </row>
    <row r="577" spans="1:24" ht="20" customHeight="1" x14ac:dyDescent="0.2">
      <c r="A577" s="22"/>
      <c r="B577" s="49"/>
      <c r="C577" s="41"/>
      <c r="D577" s="23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35"/>
      <c r="T577" s="53"/>
      <c r="U577" s="34"/>
      <c r="V577" s="24"/>
      <c r="W577" s="24"/>
      <c r="X577" s="35"/>
    </row>
    <row r="578" spans="1:24" ht="20" customHeight="1" x14ac:dyDescent="0.2">
      <c r="A578" s="22"/>
      <c r="B578" s="49"/>
      <c r="C578" s="41"/>
      <c r="D578" s="23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35"/>
      <c r="T578" s="53"/>
      <c r="U578" s="34"/>
      <c r="V578" s="24"/>
      <c r="W578" s="24"/>
      <c r="X578" s="35"/>
    </row>
    <row r="579" spans="1:24" ht="20" customHeight="1" x14ac:dyDescent="0.2">
      <c r="A579" s="22"/>
      <c r="B579" s="49"/>
      <c r="C579" s="41"/>
      <c r="D579" s="23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35"/>
      <c r="T579" s="53"/>
      <c r="U579" s="34"/>
      <c r="V579" s="24"/>
      <c r="W579" s="24"/>
      <c r="X579" s="35"/>
    </row>
    <row r="580" spans="1:24" ht="20" customHeight="1" x14ac:dyDescent="0.2">
      <c r="A580" s="22"/>
      <c r="B580" s="49"/>
      <c r="C580" s="41"/>
      <c r="D580" s="23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35"/>
      <c r="T580" s="53"/>
      <c r="U580" s="34"/>
      <c r="V580" s="24"/>
      <c r="W580" s="24"/>
      <c r="X580" s="35"/>
    </row>
    <row r="581" spans="1:24" ht="20" customHeight="1" x14ac:dyDescent="0.2">
      <c r="A581" s="22"/>
      <c r="B581" s="49"/>
      <c r="C581" s="41"/>
      <c r="D581" s="23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35"/>
      <c r="T581" s="53"/>
      <c r="U581" s="34"/>
      <c r="V581" s="24"/>
      <c r="W581" s="24"/>
      <c r="X581" s="35"/>
    </row>
    <row r="582" spans="1:24" ht="20" customHeight="1" x14ac:dyDescent="0.2">
      <c r="A582" s="22"/>
      <c r="B582" s="49"/>
      <c r="C582" s="41"/>
      <c r="D582" s="23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35"/>
      <c r="T582" s="53"/>
      <c r="U582" s="34"/>
      <c r="V582" s="24"/>
      <c r="W582" s="24"/>
      <c r="X582" s="35"/>
    </row>
    <row r="583" spans="1:24" ht="20" customHeight="1" x14ac:dyDescent="0.2">
      <c r="A583" s="22"/>
      <c r="B583" s="49"/>
      <c r="C583" s="41"/>
      <c r="D583" s="23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35"/>
      <c r="T583" s="53"/>
      <c r="U583" s="34"/>
      <c r="V583" s="24"/>
      <c r="W583" s="24"/>
      <c r="X583" s="35"/>
    </row>
    <row r="584" spans="1:24" ht="20" customHeight="1" x14ac:dyDescent="0.2">
      <c r="A584" s="22"/>
      <c r="B584" s="49"/>
      <c r="C584" s="41"/>
      <c r="D584" s="23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35"/>
      <c r="T584" s="53"/>
      <c r="U584" s="34"/>
      <c r="V584" s="24"/>
      <c r="W584" s="24"/>
      <c r="X584" s="35"/>
    </row>
    <row r="585" spans="1:24" ht="20" customHeight="1" x14ac:dyDescent="0.2">
      <c r="A585" s="22"/>
      <c r="B585" s="49"/>
      <c r="C585" s="41"/>
      <c r="D585" s="23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35"/>
      <c r="T585" s="53"/>
      <c r="U585" s="34"/>
      <c r="V585" s="24"/>
      <c r="W585" s="24"/>
      <c r="X585" s="35"/>
    </row>
    <row r="586" spans="1:24" ht="20" customHeight="1" x14ac:dyDescent="0.2">
      <c r="A586" s="22"/>
      <c r="B586" s="49"/>
      <c r="C586" s="41"/>
      <c r="D586" s="23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35"/>
      <c r="T586" s="53"/>
      <c r="U586" s="34"/>
      <c r="V586" s="24"/>
      <c r="W586" s="24"/>
      <c r="X586" s="35"/>
    </row>
    <row r="587" spans="1:24" ht="20" customHeight="1" x14ac:dyDescent="0.2">
      <c r="A587" s="22"/>
      <c r="B587" s="49"/>
      <c r="C587" s="41"/>
      <c r="D587" s="23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35"/>
      <c r="T587" s="53"/>
      <c r="U587" s="34"/>
      <c r="V587" s="24"/>
      <c r="W587" s="24"/>
      <c r="X587" s="35"/>
    </row>
    <row r="588" spans="1:24" ht="20" customHeight="1" x14ac:dyDescent="0.2">
      <c r="A588" s="22"/>
      <c r="B588" s="49"/>
      <c r="C588" s="41"/>
      <c r="D588" s="23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35"/>
      <c r="T588" s="53"/>
      <c r="U588" s="34"/>
      <c r="V588" s="24"/>
      <c r="W588" s="24"/>
      <c r="X588" s="35"/>
    </row>
    <row r="589" spans="1:24" ht="20" customHeight="1" x14ac:dyDescent="0.2">
      <c r="A589" s="22"/>
      <c r="B589" s="49"/>
      <c r="C589" s="41"/>
      <c r="D589" s="23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35"/>
      <c r="T589" s="53"/>
      <c r="U589" s="34"/>
      <c r="V589" s="24"/>
      <c r="W589" s="24"/>
      <c r="X589" s="35"/>
    </row>
    <row r="590" spans="1:24" ht="20" customHeight="1" x14ac:dyDescent="0.2">
      <c r="A590" s="22"/>
      <c r="B590" s="49"/>
      <c r="C590" s="41"/>
      <c r="D590" s="23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35"/>
      <c r="T590" s="53"/>
      <c r="U590" s="34"/>
      <c r="V590" s="24"/>
      <c r="W590" s="24"/>
      <c r="X590" s="35"/>
    </row>
    <row r="591" spans="1:24" ht="20" customHeight="1" x14ac:dyDescent="0.2">
      <c r="A591" s="22"/>
      <c r="B591" s="49"/>
      <c r="C591" s="41"/>
      <c r="D591" s="23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35"/>
      <c r="T591" s="53"/>
      <c r="U591" s="34"/>
      <c r="V591" s="24"/>
      <c r="W591" s="24"/>
      <c r="X591" s="35"/>
    </row>
    <row r="592" spans="1:24" ht="20" customHeight="1" x14ac:dyDescent="0.2">
      <c r="A592" s="22"/>
      <c r="B592" s="49"/>
      <c r="C592" s="41"/>
      <c r="D592" s="23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35"/>
      <c r="T592" s="53"/>
      <c r="U592" s="34"/>
      <c r="V592" s="24"/>
      <c r="W592" s="24"/>
      <c r="X592" s="35"/>
    </row>
    <row r="593" spans="1:24" ht="20" customHeight="1" x14ac:dyDescent="0.2">
      <c r="A593" s="22"/>
      <c r="B593" s="49"/>
      <c r="C593" s="41"/>
      <c r="D593" s="23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35"/>
      <c r="T593" s="53"/>
      <c r="U593" s="34"/>
      <c r="V593" s="24"/>
      <c r="W593" s="24"/>
      <c r="X593" s="35"/>
    </row>
    <row r="594" spans="1:24" ht="20" customHeight="1" x14ac:dyDescent="0.2">
      <c r="A594" s="22"/>
      <c r="B594" s="49"/>
      <c r="C594" s="41"/>
      <c r="D594" s="23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35"/>
      <c r="T594" s="53"/>
      <c r="U594" s="34"/>
      <c r="V594" s="24"/>
      <c r="W594" s="24"/>
      <c r="X594" s="35"/>
    </row>
    <row r="595" spans="1:24" ht="20" customHeight="1" x14ac:dyDescent="0.2">
      <c r="A595" s="22"/>
      <c r="B595" s="49"/>
      <c r="C595" s="41"/>
      <c r="D595" s="23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35"/>
      <c r="T595" s="53"/>
      <c r="U595" s="34"/>
      <c r="V595" s="24"/>
      <c r="W595" s="24"/>
      <c r="X595" s="35"/>
    </row>
    <row r="596" spans="1:24" ht="20" customHeight="1" x14ac:dyDescent="0.2">
      <c r="A596" s="22"/>
      <c r="B596" s="49"/>
      <c r="C596" s="41"/>
      <c r="D596" s="23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35"/>
      <c r="T596" s="53"/>
      <c r="U596" s="34"/>
      <c r="V596" s="24"/>
      <c r="W596" s="24"/>
      <c r="X596" s="35"/>
    </row>
    <row r="597" spans="1:24" ht="20" customHeight="1" x14ac:dyDescent="0.2">
      <c r="A597" s="22"/>
      <c r="B597" s="49"/>
      <c r="C597" s="41"/>
      <c r="D597" s="23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35"/>
      <c r="T597" s="53"/>
      <c r="U597" s="34"/>
      <c r="V597" s="24"/>
      <c r="W597" s="24"/>
      <c r="X597" s="35"/>
    </row>
    <row r="598" spans="1:24" ht="20" customHeight="1" x14ac:dyDescent="0.2">
      <c r="A598" s="22"/>
      <c r="B598" s="49"/>
      <c r="C598" s="41"/>
      <c r="D598" s="23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35"/>
      <c r="T598" s="53"/>
      <c r="U598" s="34"/>
      <c r="V598" s="24"/>
      <c r="W598" s="24"/>
      <c r="X598" s="35"/>
    </row>
    <row r="599" spans="1:24" ht="20" customHeight="1" x14ac:dyDescent="0.2">
      <c r="A599" s="22"/>
      <c r="B599" s="49"/>
      <c r="C599" s="41"/>
      <c r="D599" s="23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35"/>
      <c r="T599" s="53"/>
      <c r="U599" s="34"/>
      <c r="V599" s="24"/>
      <c r="W599" s="24"/>
      <c r="X599" s="35"/>
    </row>
    <row r="600" spans="1:24" ht="20" customHeight="1" x14ac:dyDescent="0.2">
      <c r="A600" s="22"/>
      <c r="B600" s="49"/>
      <c r="C600" s="41"/>
      <c r="D600" s="23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35"/>
      <c r="T600" s="53"/>
      <c r="U600" s="34"/>
      <c r="V600" s="24"/>
      <c r="W600" s="24"/>
      <c r="X600" s="35"/>
    </row>
    <row r="601" spans="1:24" ht="20" customHeight="1" x14ac:dyDescent="0.2">
      <c r="A601" s="22"/>
      <c r="B601" s="49"/>
      <c r="C601" s="41"/>
      <c r="D601" s="23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35"/>
      <c r="T601" s="53"/>
      <c r="U601" s="34"/>
      <c r="V601" s="24"/>
      <c r="W601" s="24"/>
      <c r="X601" s="35"/>
    </row>
    <row r="602" spans="1:24" ht="20" customHeight="1" x14ac:dyDescent="0.2">
      <c r="A602" s="22"/>
      <c r="B602" s="49"/>
      <c r="C602" s="41"/>
      <c r="D602" s="23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35"/>
      <c r="T602" s="53"/>
      <c r="U602" s="34"/>
      <c r="V602" s="24"/>
      <c r="W602" s="24"/>
      <c r="X602" s="35"/>
    </row>
    <row r="603" spans="1:24" ht="20" customHeight="1" x14ac:dyDescent="0.2">
      <c r="A603" s="22"/>
      <c r="B603" s="49"/>
      <c r="C603" s="41"/>
      <c r="D603" s="23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35"/>
      <c r="T603" s="53"/>
      <c r="U603" s="34"/>
      <c r="V603" s="24"/>
      <c r="W603" s="24"/>
      <c r="X603" s="35"/>
    </row>
    <row r="604" spans="1:24" ht="20" customHeight="1" x14ac:dyDescent="0.2">
      <c r="A604" s="22"/>
      <c r="B604" s="49"/>
      <c r="C604" s="41"/>
      <c r="D604" s="23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35"/>
      <c r="T604" s="53"/>
      <c r="U604" s="34"/>
      <c r="V604" s="24"/>
      <c r="W604" s="24"/>
      <c r="X604" s="35"/>
    </row>
    <row r="605" spans="1:24" ht="20" customHeight="1" x14ac:dyDescent="0.2">
      <c r="A605" s="22"/>
      <c r="B605" s="49"/>
      <c r="C605" s="41"/>
      <c r="D605" s="23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35"/>
      <c r="T605" s="53"/>
      <c r="U605" s="34"/>
      <c r="V605" s="24"/>
      <c r="W605" s="24"/>
      <c r="X605" s="35"/>
    </row>
    <row r="606" spans="1:24" ht="20" customHeight="1" x14ac:dyDescent="0.2">
      <c r="A606" s="22"/>
      <c r="B606" s="49"/>
      <c r="C606" s="41"/>
      <c r="D606" s="23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35"/>
      <c r="T606" s="53"/>
      <c r="U606" s="34"/>
      <c r="V606" s="24"/>
      <c r="W606" s="24"/>
      <c r="X606" s="35"/>
    </row>
    <row r="607" spans="1:24" ht="20" customHeight="1" x14ac:dyDescent="0.2">
      <c r="A607" s="22"/>
      <c r="B607" s="49"/>
      <c r="C607" s="41"/>
      <c r="D607" s="23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35"/>
      <c r="T607" s="53"/>
      <c r="U607" s="34"/>
      <c r="V607" s="24"/>
      <c r="W607" s="24"/>
      <c r="X607" s="35"/>
    </row>
    <row r="608" spans="1:24" ht="20" customHeight="1" x14ac:dyDescent="0.2">
      <c r="A608" s="22"/>
      <c r="B608" s="49"/>
      <c r="C608" s="41"/>
      <c r="D608" s="23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35"/>
      <c r="T608" s="53"/>
      <c r="U608" s="34"/>
      <c r="V608" s="24"/>
      <c r="W608" s="24"/>
      <c r="X608" s="35"/>
    </row>
    <row r="609" spans="1:24" ht="20" customHeight="1" x14ac:dyDescent="0.2">
      <c r="A609" s="22"/>
      <c r="B609" s="49"/>
      <c r="C609" s="41"/>
      <c r="D609" s="23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35"/>
      <c r="T609" s="53"/>
      <c r="U609" s="34"/>
      <c r="V609" s="24"/>
      <c r="W609" s="24"/>
      <c r="X609" s="35"/>
    </row>
    <row r="610" spans="1:24" ht="20" customHeight="1" x14ac:dyDescent="0.2">
      <c r="A610" s="22"/>
      <c r="B610" s="49"/>
      <c r="C610" s="41"/>
      <c r="D610" s="23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35"/>
      <c r="T610" s="53"/>
      <c r="U610" s="34"/>
      <c r="V610" s="24"/>
      <c r="W610" s="24"/>
      <c r="X610" s="35"/>
    </row>
    <row r="611" spans="1:24" ht="20" customHeight="1" x14ac:dyDescent="0.2">
      <c r="A611" s="22"/>
      <c r="B611" s="49"/>
      <c r="C611" s="41"/>
      <c r="D611" s="23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35"/>
      <c r="T611" s="53"/>
      <c r="U611" s="34"/>
      <c r="V611" s="24"/>
      <c r="W611" s="24"/>
      <c r="X611" s="35"/>
    </row>
    <row r="612" spans="1:24" ht="20" customHeight="1" x14ac:dyDescent="0.2">
      <c r="A612" s="22"/>
      <c r="B612" s="49"/>
      <c r="C612" s="41"/>
      <c r="D612" s="23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35"/>
      <c r="T612" s="53"/>
      <c r="U612" s="34"/>
      <c r="V612" s="24"/>
      <c r="W612" s="24"/>
      <c r="X612" s="35"/>
    </row>
    <row r="613" spans="1:24" ht="20" customHeight="1" x14ac:dyDescent="0.2">
      <c r="A613" s="22"/>
      <c r="B613" s="49"/>
      <c r="C613" s="41"/>
      <c r="D613" s="23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35"/>
      <c r="T613" s="53"/>
      <c r="U613" s="34"/>
      <c r="V613" s="24"/>
      <c r="W613" s="24"/>
      <c r="X613" s="35"/>
    </row>
    <row r="614" spans="1:24" ht="20" customHeight="1" x14ac:dyDescent="0.2">
      <c r="A614" s="22"/>
      <c r="B614" s="49"/>
      <c r="C614" s="41"/>
      <c r="D614" s="23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35"/>
      <c r="T614" s="53"/>
      <c r="U614" s="34"/>
      <c r="V614" s="24"/>
      <c r="W614" s="24"/>
      <c r="X614" s="35"/>
    </row>
    <row r="615" spans="1:24" ht="20" customHeight="1" x14ac:dyDescent="0.2">
      <c r="A615" s="22"/>
      <c r="B615" s="49"/>
      <c r="C615" s="41"/>
      <c r="D615" s="23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35"/>
      <c r="T615" s="53"/>
      <c r="U615" s="34"/>
      <c r="V615" s="24"/>
      <c r="W615" s="24"/>
      <c r="X615" s="35"/>
    </row>
    <row r="616" spans="1:24" ht="20" customHeight="1" x14ac:dyDescent="0.2">
      <c r="A616" s="22"/>
      <c r="B616" s="49"/>
      <c r="C616" s="41"/>
      <c r="D616" s="23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35"/>
      <c r="T616" s="53"/>
      <c r="U616" s="34"/>
      <c r="V616" s="24"/>
      <c r="W616" s="24"/>
      <c r="X616" s="35"/>
    </row>
    <row r="617" spans="1:24" ht="20" customHeight="1" x14ac:dyDescent="0.2">
      <c r="A617" s="22"/>
      <c r="B617" s="49"/>
      <c r="C617" s="41"/>
      <c r="D617" s="23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35"/>
      <c r="T617" s="53"/>
      <c r="U617" s="34"/>
      <c r="V617" s="24"/>
      <c r="W617" s="24"/>
      <c r="X617" s="35"/>
    </row>
    <row r="618" spans="1:24" ht="20" customHeight="1" x14ac:dyDescent="0.2">
      <c r="A618" s="22"/>
      <c r="B618" s="49"/>
      <c r="C618" s="41"/>
      <c r="D618" s="23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35"/>
      <c r="T618" s="53"/>
      <c r="U618" s="34"/>
      <c r="V618" s="24"/>
      <c r="W618" s="24"/>
      <c r="X618" s="35"/>
    </row>
    <row r="619" spans="1:24" ht="20" customHeight="1" x14ac:dyDescent="0.2">
      <c r="A619" s="22"/>
      <c r="B619" s="49"/>
      <c r="C619" s="41"/>
      <c r="D619" s="23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35"/>
      <c r="T619" s="53"/>
      <c r="U619" s="34"/>
      <c r="V619" s="24"/>
      <c r="W619" s="24"/>
      <c r="X619" s="35"/>
    </row>
    <row r="620" spans="1:24" ht="20" customHeight="1" x14ac:dyDescent="0.2">
      <c r="A620" s="22"/>
      <c r="B620" s="49"/>
      <c r="C620" s="41"/>
      <c r="D620" s="23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35"/>
      <c r="T620" s="53"/>
      <c r="U620" s="34"/>
      <c r="V620" s="24"/>
      <c r="W620" s="24"/>
      <c r="X620" s="35"/>
    </row>
    <row r="621" spans="1:24" ht="20" customHeight="1" x14ac:dyDescent="0.2">
      <c r="A621" s="22"/>
      <c r="B621" s="49"/>
      <c r="C621" s="41"/>
      <c r="D621" s="23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35"/>
      <c r="T621" s="53"/>
      <c r="U621" s="34"/>
      <c r="V621" s="24"/>
      <c r="W621" s="24"/>
      <c r="X621" s="35"/>
    </row>
    <row r="622" spans="1:24" ht="20" customHeight="1" x14ac:dyDescent="0.2">
      <c r="A622" s="22"/>
      <c r="B622" s="49"/>
      <c r="C622" s="41"/>
      <c r="D622" s="23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35"/>
      <c r="T622" s="53"/>
      <c r="U622" s="34"/>
      <c r="V622" s="24"/>
      <c r="W622" s="24"/>
      <c r="X622" s="35"/>
    </row>
    <row r="623" spans="1:24" ht="20" customHeight="1" x14ac:dyDescent="0.2">
      <c r="A623" s="22"/>
      <c r="B623" s="49"/>
      <c r="C623" s="41"/>
      <c r="D623" s="23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35"/>
      <c r="T623" s="53"/>
      <c r="U623" s="34"/>
      <c r="V623" s="24"/>
      <c r="W623" s="24"/>
      <c r="X623" s="35"/>
    </row>
    <row r="624" spans="1:24" ht="20" customHeight="1" x14ac:dyDescent="0.2">
      <c r="A624" s="22"/>
      <c r="B624" s="49"/>
      <c r="C624" s="41"/>
      <c r="D624" s="23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35"/>
      <c r="T624" s="53"/>
      <c r="U624" s="34"/>
      <c r="V624" s="24"/>
      <c r="W624" s="24"/>
      <c r="X624" s="35"/>
    </row>
    <row r="625" spans="1:24" ht="20" customHeight="1" x14ac:dyDescent="0.2">
      <c r="A625" s="22"/>
      <c r="B625" s="49"/>
      <c r="C625" s="41"/>
      <c r="D625" s="23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35"/>
      <c r="T625" s="53"/>
      <c r="U625" s="34"/>
      <c r="V625" s="24"/>
      <c r="W625" s="24"/>
      <c r="X625" s="35"/>
    </row>
    <row r="626" spans="1:24" ht="20" customHeight="1" x14ac:dyDescent="0.2">
      <c r="A626" s="22"/>
      <c r="B626" s="49"/>
      <c r="C626" s="41"/>
      <c r="D626" s="23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35"/>
      <c r="T626" s="53"/>
      <c r="U626" s="34"/>
      <c r="V626" s="24"/>
      <c r="W626" s="24"/>
      <c r="X626" s="35"/>
    </row>
    <row r="627" spans="1:24" ht="20" customHeight="1" x14ac:dyDescent="0.2">
      <c r="A627" s="22"/>
      <c r="B627" s="49"/>
      <c r="C627" s="41"/>
      <c r="D627" s="23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35"/>
      <c r="T627" s="53"/>
      <c r="U627" s="34"/>
      <c r="V627" s="24"/>
      <c r="W627" s="24"/>
      <c r="X627" s="35"/>
    </row>
    <row r="628" spans="1:24" ht="20" customHeight="1" x14ac:dyDescent="0.2">
      <c r="A628" s="22"/>
      <c r="B628" s="49"/>
      <c r="C628" s="41"/>
      <c r="D628" s="23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35"/>
      <c r="T628" s="53"/>
      <c r="U628" s="34"/>
      <c r="V628" s="24"/>
      <c r="W628" s="24"/>
      <c r="X628" s="35"/>
    </row>
    <row r="629" spans="1:24" ht="20" customHeight="1" x14ac:dyDescent="0.2">
      <c r="A629" s="22"/>
      <c r="B629" s="49"/>
      <c r="C629" s="41"/>
      <c r="D629" s="23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35"/>
      <c r="T629" s="53"/>
      <c r="U629" s="34"/>
      <c r="V629" s="24"/>
      <c r="W629" s="24"/>
      <c r="X629" s="35"/>
    </row>
    <row r="630" spans="1:24" ht="20" customHeight="1" x14ac:dyDescent="0.2">
      <c r="A630" s="22"/>
      <c r="B630" s="49"/>
      <c r="C630" s="41"/>
      <c r="D630" s="23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35"/>
      <c r="T630" s="53"/>
      <c r="U630" s="34"/>
      <c r="V630" s="24"/>
      <c r="W630" s="24"/>
      <c r="X630" s="35"/>
    </row>
    <row r="631" spans="1:24" ht="20" customHeight="1" x14ac:dyDescent="0.2">
      <c r="A631" s="22"/>
      <c r="B631" s="49"/>
      <c r="C631" s="41"/>
      <c r="D631" s="23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35"/>
      <c r="T631" s="53"/>
      <c r="U631" s="34"/>
      <c r="V631" s="24"/>
      <c r="W631" s="24"/>
      <c r="X631" s="35"/>
    </row>
    <row r="632" spans="1:24" ht="20" customHeight="1" x14ac:dyDescent="0.2">
      <c r="A632" s="22"/>
      <c r="B632" s="49"/>
      <c r="C632" s="41"/>
      <c r="D632" s="23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35"/>
      <c r="T632" s="53"/>
      <c r="U632" s="34"/>
      <c r="V632" s="24"/>
      <c r="W632" s="24"/>
      <c r="X632" s="35"/>
    </row>
    <row r="633" spans="1:24" ht="20" customHeight="1" x14ac:dyDescent="0.2">
      <c r="A633" s="22"/>
      <c r="B633" s="49"/>
      <c r="C633" s="41"/>
      <c r="D633" s="23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35"/>
      <c r="T633" s="53"/>
      <c r="U633" s="34"/>
      <c r="V633" s="24"/>
      <c r="W633" s="24"/>
      <c r="X633" s="35"/>
    </row>
    <row r="634" spans="1:24" ht="20" customHeight="1" x14ac:dyDescent="0.2">
      <c r="A634" s="22"/>
      <c r="B634" s="49"/>
      <c r="C634" s="41"/>
      <c r="D634" s="23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35"/>
      <c r="T634" s="53"/>
      <c r="U634" s="34"/>
      <c r="V634" s="24"/>
      <c r="W634" s="24"/>
      <c r="X634" s="35"/>
    </row>
    <row r="635" spans="1:24" ht="20" customHeight="1" x14ac:dyDescent="0.2">
      <c r="A635" s="22"/>
      <c r="B635" s="49"/>
      <c r="C635" s="41"/>
      <c r="D635" s="23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35"/>
      <c r="T635" s="53"/>
      <c r="U635" s="34"/>
      <c r="V635" s="24"/>
      <c r="W635" s="24"/>
      <c r="X635" s="35"/>
    </row>
    <row r="636" spans="1:24" ht="20" customHeight="1" x14ac:dyDescent="0.2">
      <c r="A636" s="22"/>
      <c r="B636" s="49"/>
      <c r="C636" s="41"/>
      <c r="D636" s="23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35"/>
      <c r="T636" s="53"/>
      <c r="U636" s="34"/>
      <c r="V636" s="24"/>
      <c r="W636" s="24"/>
      <c r="X636" s="35"/>
    </row>
    <row r="637" spans="1:24" ht="20" customHeight="1" x14ac:dyDescent="0.2">
      <c r="A637" s="22"/>
      <c r="B637" s="49"/>
      <c r="C637" s="41"/>
      <c r="D637" s="23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35"/>
      <c r="T637" s="53"/>
      <c r="U637" s="34"/>
      <c r="V637" s="24"/>
      <c r="W637" s="24"/>
      <c r="X637" s="35"/>
    </row>
    <row r="638" spans="1:24" ht="20" customHeight="1" x14ac:dyDescent="0.2">
      <c r="A638" s="22"/>
      <c r="B638" s="49"/>
      <c r="C638" s="41"/>
      <c r="D638" s="23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35"/>
      <c r="T638" s="53"/>
      <c r="U638" s="34"/>
      <c r="V638" s="24"/>
      <c r="W638" s="24"/>
      <c r="X638" s="35"/>
    </row>
    <row r="639" spans="1:24" ht="20" customHeight="1" x14ac:dyDescent="0.2">
      <c r="A639" s="22"/>
      <c r="B639" s="49"/>
      <c r="C639" s="41"/>
      <c r="D639" s="23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35"/>
      <c r="T639" s="53"/>
      <c r="U639" s="34"/>
      <c r="V639" s="24"/>
      <c r="W639" s="24"/>
      <c r="X639" s="35"/>
    </row>
    <row r="640" spans="1:24" ht="20" customHeight="1" x14ac:dyDescent="0.2">
      <c r="A640" s="22"/>
      <c r="B640" s="49"/>
      <c r="C640" s="41"/>
      <c r="D640" s="23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35"/>
      <c r="T640" s="53"/>
      <c r="U640" s="34"/>
      <c r="V640" s="24"/>
      <c r="W640" s="24"/>
      <c r="X640" s="35"/>
    </row>
    <row r="641" spans="1:24" ht="20" customHeight="1" x14ac:dyDescent="0.2">
      <c r="A641" s="22"/>
      <c r="B641" s="49"/>
      <c r="C641" s="41"/>
      <c r="D641" s="23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35"/>
      <c r="T641" s="53"/>
      <c r="U641" s="34"/>
      <c r="V641" s="24"/>
      <c r="W641" s="24"/>
      <c r="X641" s="35"/>
    </row>
    <row r="642" spans="1:24" ht="20" customHeight="1" x14ac:dyDescent="0.2">
      <c r="A642" s="22"/>
      <c r="B642" s="49"/>
      <c r="C642" s="41"/>
      <c r="D642" s="23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35"/>
      <c r="T642" s="53"/>
      <c r="U642" s="34"/>
      <c r="V642" s="24"/>
      <c r="W642" s="24"/>
      <c r="X642" s="35"/>
    </row>
    <row r="643" spans="1:24" ht="20" customHeight="1" x14ac:dyDescent="0.2">
      <c r="A643" s="22"/>
      <c r="B643" s="49"/>
      <c r="C643" s="41"/>
      <c r="D643" s="23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35"/>
      <c r="T643" s="53"/>
      <c r="U643" s="34"/>
      <c r="V643" s="24"/>
      <c r="W643" s="24"/>
      <c r="X643" s="35"/>
    </row>
    <row r="644" spans="1:24" ht="20" customHeight="1" x14ac:dyDescent="0.2">
      <c r="A644" s="22"/>
      <c r="B644" s="49"/>
      <c r="C644" s="41"/>
      <c r="D644" s="23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35"/>
      <c r="T644" s="53"/>
      <c r="U644" s="34"/>
      <c r="V644" s="24"/>
      <c r="W644" s="24"/>
      <c r="X644" s="35"/>
    </row>
    <row r="645" spans="1:24" ht="20" customHeight="1" x14ac:dyDescent="0.2">
      <c r="A645" s="22"/>
      <c r="B645" s="49"/>
      <c r="C645" s="41"/>
      <c r="D645" s="23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35"/>
      <c r="T645" s="53"/>
      <c r="U645" s="34"/>
      <c r="V645" s="24"/>
      <c r="W645" s="24"/>
      <c r="X645" s="35"/>
    </row>
    <row r="646" spans="1:24" ht="20" customHeight="1" x14ac:dyDescent="0.2">
      <c r="A646" s="22"/>
      <c r="B646" s="49"/>
      <c r="C646" s="41"/>
      <c r="D646" s="23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35"/>
      <c r="T646" s="53"/>
      <c r="U646" s="34"/>
      <c r="V646" s="24"/>
      <c r="W646" s="24"/>
      <c r="X646" s="35"/>
    </row>
    <row r="647" spans="1:24" ht="20" customHeight="1" x14ac:dyDescent="0.2">
      <c r="A647" s="22"/>
      <c r="B647" s="49"/>
      <c r="C647" s="41"/>
      <c r="D647" s="23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35"/>
      <c r="T647" s="53"/>
      <c r="U647" s="34"/>
      <c r="V647" s="24"/>
      <c r="W647" s="24"/>
      <c r="X647" s="35"/>
    </row>
    <row r="648" spans="1:24" ht="20" customHeight="1" x14ac:dyDescent="0.2">
      <c r="A648" s="22"/>
      <c r="B648" s="49"/>
      <c r="C648" s="41"/>
      <c r="D648" s="23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35"/>
      <c r="T648" s="53"/>
      <c r="U648" s="34"/>
      <c r="V648" s="24"/>
      <c r="W648" s="24"/>
      <c r="X648" s="35"/>
    </row>
    <row r="649" spans="1:24" ht="20" customHeight="1" x14ac:dyDescent="0.2">
      <c r="A649" s="22"/>
      <c r="B649" s="49"/>
      <c r="C649" s="41"/>
      <c r="D649" s="23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35"/>
      <c r="T649" s="53"/>
      <c r="U649" s="34"/>
      <c r="V649" s="24"/>
      <c r="W649" s="24"/>
      <c r="X649" s="35"/>
    </row>
    <row r="650" spans="1:24" ht="20" customHeight="1" x14ac:dyDescent="0.2">
      <c r="A650" s="22"/>
      <c r="B650" s="49"/>
      <c r="C650" s="41"/>
      <c r="D650" s="23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35"/>
      <c r="T650" s="53"/>
      <c r="U650" s="34"/>
      <c r="V650" s="24"/>
      <c r="W650" s="24"/>
      <c r="X650" s="35"/>
    </row>
    <row r="651" spans="1:24" ht="20" customHeight="1" x14ac:dyDescent="0.2">
      <c r="A651" s="22"/>
      <c r="B651" s="49"/>
      <c r="C651" s="41"/>
      <c r="D651" s="23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35"/>
      <c r="T651" s="53"/>
      <c r="U651" s="34"/>
      <c r="V651" s="24"/>
      <c r="W651" s="24"/>
      <c r="X651" s="35"/>
    </row>
    <row r="652" spans="1:24" ht="20" customHeight="1" x14ac:dyDescent="0.2">
      <c r="A652" s="22"/>
      <c r="B652" s="49"/>
      <c r="C652" s="41"/>
      <c r="D652" s="23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35"/>
      <c r="T652" s="53"/>
      <c r="U652" s="34"/>
      <c r="V652" s="24"/>
      <c r="W652" s="24"/>
      <c r="X652" s="35"/>
    </row>
    <row r="653" spans="1:24" ht="20" customHeight="1" x14ac:dyDescent="0.2">
      <c r="A653" s="22"/>
      <c r="B653" s="49"/>
      <c r="C653" s="41"/>
      <c r="D653" s="23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35"/>
      <c r="T653" s="53"/>
      <c r="U653" s="34"/>
      <c r="V653" s="24"/>
      <c r="W653" s="24"/>
      <c r="X653" s="35"/>
    </row>
    <row r="654" spans="1:24" ht="20" customHeight="1" x14ac:dyDescent="0.2">
      <c r="A654" s="22"/>
      <c r="B654" s="49"/>
      <c r="C654" s="41"/>
      <c r="D654" s="23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35"/>
      <c r="T654" s="53"/>
      <c r="U654" s="34"/>
      <c r="V654" s="24"/>
      <c r="W654" s="24"/>
      <c r="X654" s="35"/>
    </row>
    <row r="655" spans="1:24" ht="20" customHeight="1" x14ac:dyDescent="0.2">
      <c r="A655" s="22"/>
      <c r="B655" s="49"/>
      <c r="C655" s="41"/>
      <c r="D655" s="23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35"/>
      <c r="T655" s="53"/>
      <c r="U655" s="34"/>
      <c r="V655" s="24"/>
      <c r="W655" s="24"/>
      <c r="X655" s="35"/>
    </row>
    <row r="656" spans="1:24" ht="20" customHeight="1" x14ac:dyDescent="0.2">
      <c r="A656" s="22"/>
      <c r="B656" s="49"/>
      <c r="C656" s="41"/>
      <c r="D656" s="23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35"/>
      <c r="T656" s="53"/>
      <c r="U656" s="34"/>
      <c r="V656" s="24"/>
      <c r="W656" s="24"/>
      <c r="X656" s="35"/>
    </row>
    <row r="657" spans="1:24" ht="20" customHeight="1" x14ac:dyDescent="0.2">
      <c r="A657" s="22"/>
      <c r="B657" s="49"/>
      <c r="C657" s="41"/>
      <c r="D657" s="23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35"/>
      <c r="T657" s="53"/>
      <c r="U657" s="34"/>
      <c r="V657" s="24"/>
      <c r="W657" s="24"/>
      <c r="X657" s="35"/>
    </row>
    <row r="658" spans="1:24" ht="20" customHeight="1" x14ac:dyDescent="0.2">
      <c r="A658" s="22"/>
      <c r="B658" s="49"/>
      <c r="C658" s="41"/>
      <c r="D658" s="23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35"/>
      <c r="T658" s="53"/>
      <c r="U658" s="34"/>
      <c r="V658" s="24"/>
      <c r="W658" s="24"/>
      <c r="X658" s="35"/>
    </row>
    <row r="659" spans="1:24" ht="20" customHeight="1" x14ac:dyDescent="0.2">
      <c r="A659" s="22"/>
      <c r="B659" s="49"/>
      <c r="C659" s="41"/>
      <c r="D659" s="23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35"/>
      <c r="T659" s="53"/>
      <c r="U659" s="34"/>
      <c r="V659" s="24"/>
      <c r="W659" s="24"/>
      <c r="X659" s="35"/>
    </row>
    <row r="660" spans="1:24" ht="20" customHeight="1" x14ac:dyDescent="0.2">
      <c r="A660" s="22"/>
      <c r="B660" s="49"/>
      <c r="C660" s="41"/>
      <c r="D660" s="23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35"/>
      <c r="T660" s="53"/>
      <c r="U660" s="34"/>
      <c r="V660" s="24"/>
      <c r="W660" s="24"/>
      <c r="X660" s="35"/>
    </row>
    <row r="661" spans="1:24" ht="20" customHeight="1" x14ac:dyDescent="0.2">
      <c r="A661" s="22"/>
      <c r="B661" s="49"/>
      <c r="C661" s="41"/>
      <c r="D661" s="23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35"/>
      <c r="T661" s="53"/>
      <c r="U661" s="34"/>
      <c r="V661" s="24"/>
      <c r="W661" s="24"/>
      <c r="X661" s="35"/>
    </row>
    <row r="662" spans="1:24" ht="20" customHeight="1" x14ac:dyDescent="0.2">
      <c r="A662" s="22"/>
      <c r="B662" s="49"/>
      <c r="C662" s="41"/>
      <c r="D662" s="23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35"/>
      <c r="T662" s="53"/>
      <c r="U662" s="34"/>
      <c r="V662" s="24"/>
      <c r="W662" s="24"/>
      <c r="X662" s="35"/>
    </row>
    <row r="663" spans="1:24" ht="20" customHeight="1" x14ac:dyDescent="0.2">
      <c r="A663" s="22"/>
      <c r="B663" s="49"/>
      <c r="C663" s="41"/>
      <c r="D663" s="23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35"/>
      <c r="T663" s="53"/>
      <c r="U663" s="34"/>
      <c r="V663" s="24"/>
      <c r="W663" s="24"/>
      <c r="X663" s="35"/>
    </row>
    <row r="664" spans="1:24" ht="20" customHeight="1" x14ac:dyDescent="0.2">
      <c r="A664" s="22"/>
      <c r="B664" s="49"/>
      <c r="C664" s="41"/>
      <c r="D664" s="23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35"/>
      <c r="T664" s="53"/>
      <c r="U664" s="34"/>
      <c r="V664" s="24"/>
      <c r="W664" s="24"/>
      <c r="X664" s="35"/>
    </row>
    <row r="665" spans="1:24" ht="20" customHeight="1" x14ac:dyDescent="0.2">
      <c r="A665" s="22"/>
      <c r="B665" s="49"/>
      <c r="C665" s="41"/>
      <c r="D665" s="23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35"/>
      <c r="T665" s="53"/>
      <c r="U665" s="34"/>
      <c r="V665" s="24"/>
      <c r="W665" s="24"/>
      <c r="X665" s="35"/>
    </row>
    <row r="666" spans="1:24" ht="20" customHeight="1" x14ac:dyDescent="0.2">
      <c r="A666" s="22"/>
      <c r="B666" s="49"/>
      <c r="C666" s="41"/>
      <c r="D666" s="23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35"/>
      <c r="T666" s="53"/>
      <c r="U666" s="34"/>
      <c r="V666" s="24"/>
      <c r="W666" s="24"/>
      <c r="X666" s="35"/>
    </row>
    <row r="667" spans="1:24" ht="20" customHeight="1" x14ac:dyDescent="0.2">
      <c r="A667" s="22"/>
      <c r="B667" s="49"/>
      <c r="C667" s="41"/>
      <c r="D667" s="23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35"/>
      <c r="T667" s="53"/>
      <c r="U667" s="34"/>
      <c r="V667" s="24"/>
      <c r="W667" s="24"/>
      <c r="X667" s="35"/>
    </row>
    <row r="668" spans="1:24" ht="20" customHeight="1" x14ac:dyDescent="0.2">
      <c r="A668" s="22"/>
      <c r="B668" s="49"/>
      <c r="C668" s="41"/>
      <c r="D668" s="23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35"/>
      <c r="T668" s="53"/>
      <c r="U668" s="34"/>
      <c r="V668" s="24"/>
      <c r="W668" s="24"/>
      <c r="X668" s="35"/>
    </row>
    <row r="669" spans="1:24" ht="20" customHeight="1" x14ac:dyDescent="0.2">
      <c r="A669" s="22"/>
      <c r="B669" s="49"/>
      <c r="C669" s="41"/>
      <c r="D669" s="23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35"/>
      <c r="T669" s="53"/>
      <c r="U669" s="34"/>
      <c r="V669" s="24"/>
      <c r="W669" s="24"/>
      <c r="X669" s="35"/>
    </row>
    <row r="670" spans="1:24" ht="20" customHeight="1" x14ac:dyDescent="0.2">
      <c r="A670" s="22"/>
      <c r="B670" s="49"/>
      <c r="C670" s="41"/>
      <c r="D670" s="23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35"/>
      <c r="T670" s="53"/>
      <c r="U670" s="34"/>
      <c r="V670" s="24"/>
      <c r="W670" s="24"/>
      <c r="X670" s="35"/>
    </row>
    <row r="671" spans="1:24" ht="20" customHeight="1" x14ac:dyDescent="0.2">
      <c r="A671" s="22"/>
      <c r="B671" s="49"/>
      <c r="C671" s="41"/>
      <c r="D671" s="23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35"/>
      <c r="T671" s="53"/>
      <c r="U671" s="34"/>
      <c r="V671" s="24"/>
      <c r="W671" s="24"/>
      <c r="X671" s="35"/>
    </row>
    <row r="672" spans="1:24" ht="20" customHeight="1" x14ac:dyDescent="0.2">
      <c r="A672" s="22"/>
      <c r="B672" s="49"/>
      <c r="C672" s="41"/>
      <c r="D672" s="23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35"/>
      <c r="T672" s="53"/>
      <c r="U672" s="34"/>
      <c r="V672" s="24"/>
      <c r="W672" s="24"/>
      <c r="X672" s="35"/>
    </row>
    <row r="673" spans="1:24" ht="20" customHeight="1" x14ac:dyDescent="0.2">
      <c r="A673" s="22"/>
      <c r="B673" s="49"/>
      <c r="C673" s="41"/>
      <c r="D673" s="23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35"/>
      <c r="T673" s="53"/>
      <c r="U673" s="34"/>
      <c r="V673" s="24"/>
      <c r="W673" s="24"/>
      <c r="X673" s="35"/>
    </row>
    <row r="674" spans="1:24" ht="20" customHeight="1" x14ac:dyDescent="0.2">
      <c r="A674" s="22"/>
      <c r="B674" s="49"/>
      <c r="C674" s="41"/>
      <c r="D674" s="23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35"/>
      <c r="T674" s="53"/>
      <c r="U674" s="34"/>
      <c r="V674" s="24"/>
      <c r="W674" s="24"/>
      <c r="X674" s="35"/>
    </row>
    <row r="675" spans="1:24" ht="20" customHeight="1" x14ac:dyDescent="0.2">
      <c r="A675" s="22"/>
      <c r="B675" s="49"/>
      <c r="C675" s="41"/>
      <c r="D675" s="23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35"/>
      <c r="T675" s="53"/>
      <c r="U675" s="34"/>
      <c r="V675" s="24"/>
      <c r="W675" s="24"/>
      <c r="X675" s="35"/>
    </row>
    <row r="676" spans="1:24" ht="20" customHeight="1" x14ac:dyDescent="0.2">
      <c r="A676" s="22"/>
      <c r="B676" s="49"/>
      <c r="C676" s="41"/>
      <c r="D676" s="23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35"/>
      <c r="T676" s="53"/>
      <c r="U676" s="34"/>
      <c r="V676" s="24"/>
      <c r="W676" s="24"/>
      <c r="X676" s="35"/>
    </row>
    <row r="677" spans="1:24" ht="20" customHeight="1" x14ac:dyDescent="0.2">
      <c r="A677" s="22"/>
      <c r="B677" s="49"/>
      <c r="C677" s="41"/>
      <c r="D677" s="23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35"/>
      <c r="T677" s="53"/>
      <c r="U677" s="34"/>
      <c r="V677" s="24"/>
      <c r="W677" s="24"/>
      <c r="X677" s="35"/>
    </row>
    <row r="678" spans="1:24" ht="20" customHeight="1" x14ac:dyDescent="0.2">
      <c r="A678" s="22"/>
      <c r="B678" s="49"/>
      <c r="C678" s="41"/>
      <c r="D678" s="23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35"/>
      <c r="T678" s="53"/>
      <c r="U678" s="34"/>
      <c r="V678" s="24"/>
      <c r="W678" s="24"/>
      <c r="X678" s="35"/>
    </row>
    <row r="679" spans="1:24" ht="20" customHeight="1" x14ac:dyDescent="0.2">
      <c r="A679" s="22"/>
      <c r="B679" s="49"/>
      <c r="C679" s="41"/>
      <c r="D679" s="23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35"/>
      <c r="T679" s="53"/>
      <c r="U679" s="34"/>
      <c r="V679" s="24"/>
      <c r="W679" s="24"/>
      <c r="X679" s="35"/>
    </row>
    <row r="680" spans="1:24" ht="20" customHeight="1" x14ac:dyDescent="0.2">
      <c r="A680" s="22"/>
      <c r="B680" s="49"/>
      <c r="C680" s="41"/>
      <c r="D680" s="23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35"/>
      <c r="T680" s="53"/>
      <c r="U680" s="34"/>
      <c r="V680" s="24"/>
      <c r="W680" s="24"/>
      <c r="X680" s="35"/>
    </row>
    <row r="681" spans="1:24" ht="20" customHeight="1" x14ac:dyDescent="0.2">
      <c r="A681" s="22"/>
      <c r="B681" s="49"/>
      <c r="C681" s="41"/>
      <c r="D681" s="23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35"/>
      <c r="T681" s="53"/>
      <c r="U681" s="34"/>
      <c r="V681" s="24"/>
      <c r="W681" s="24"/>
      <c r="X681" s="35"/>
    </row>
    <row r="682" spans="1:24" ht="20" customHeight="1" x14ac:dyDescent="0.2">
      <c r="A682" s="22"/>
      <c r="B682" s="49"/>
      <c r="C682" s="41"/>
      <c r="D682" s="23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35"/>
      <c r="T682" s="53"/>
      <c r="U682" s="34"/>
      <c r="V682" s="24"/>
      <c r="W682" s="24"/>
      <c r="X682" s="35"/>
    </row>
    <row r="683" spans="1:24" ht="20" customHeight="1" x14ac:dyDescent="0.2">
      <c r="A683" s="22"/>
      <c r="B683" s="49"/>
      <c r="C683" s="41"/>
      <c r="D683" s="23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35"/>
      <c r="T683" s="53"/>
      <c r="U683" s="34"/>
      <c r="V683" s="24"/>
      <c r="W683" s="24"/>
      <c r="X683" s="35"/>
    </row>
    <row r="684" spans="1:24" ht="20" customHeight="1" x14ac:dyDescent="0.2">
      <c r="A684" s="22"/>
      <c r="B684" s="49"/>
      <c r="C684" s="41"/>
      <c r="D684" s="23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35"/>
      <c r="T684" s="53"/>
      <c r="U684" s="34"/>
      <c r="V684" s="24"/>
      <c r="W684" s="24"/>
      <c r="X684" s="35"/>
    </row>
    <row r="685" spans="1:24" ht="20" customHeight="1" x14ac:dyDescent="0.2">
      <c r="A685" s="22"/>
      <c r="B685" s="49"/>
      <c r="C685" s="41"/>
      <c r="D685" s="23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35"/>
      <c r="T685" s="53"/>
      <c r="U685" s="34"/>
      <c r="V685" s="24"/>
      <c r="W685" s="24"/>
      <c r="X685" s="35"/>
    </row>
    <row r="686" spans="1:24" ht="20" customHeight="1" x14ac:dyDescent="0.2">
      <c r="A686" s="22"/>
      <c r="B686" s="49"/>
      <c r="C686" s="41"/>
      <c r="D686" s="23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35"/>
      <c r="T686" s="53"/>
      <c r="U686" s="34"/>
      <c r="V686" s="24"/>
      <c r="W686" s="24"/>
      <c r="X686" s="35"/>
    </row>
    <row r="687" spans="1:24" ht="20" customHeight="1" x14ac:dyDescent="0.2">
      <c r="A687" s="22"/>
      <c r="B687" s="49"/>
      <c r="C687" s="41"/>
      <c r="D687" s="23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35"/>
      <c r="T687" s="53"/>
      <c r="U687" s="34"/>
      <c r="V687" s="24"/>
      <c r="W687" s="24"/>
      <c r="X687" s="35"/>
    </row>
    <row r="688" spans="1:24" ht="20" customHeight="1" x14ac:dyDescent="0.2">
      <c r="A688" s="22"/>
      <c r="B688" s="49"/>
      <c r="C688" s="41"/>
      <c r="D688" s="23"/>
      <c r="E688" s="24"/>
      <c r="F688" s="24"/>
      <c r="G688" s="24"/>
      <c r="H688" s="26"/>
      <c r="I688" s="24"/>
      <c r="J688" s="24"/>
      <c r="K688" s="24"/>
      <c r="L688" s="26"/>
      <c r="M688" s="24"/>
      <c r="N688" s="24"/>
      <c r="O688" s="24"/>
      <c r="P688" s="26"/>
      <c r="Q688" s="24"/>
      <c r="R688" s="24"/>
      <c r="S688" s="35"/>
      <c r="T688" s="53"/>
      <c r="U688" s="34"/>
      <c r="V688" s="24"/>
      <c r="W688" s="24"/>
      <c r="X688" s="35"/>
    </row>
    <row r="689" spans="1:24" ht="20" customHeight="1" x14ac:dyDescent="0.2">
      <c r="A689" s="22"/>
      <c r="B689" s="49"/>
      <c r="C689" s="41"/>
      <c r="D689" s="23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35"/>
      <c r="T689" s="53"/>
      <c r="U689" s="34"/>
      <c r="V689" s="24"/>
      <c r="W689" s="24"/>
      <c r="X689" s="35"/>
    </row>
    <row r="690" spans="1:24" ht="20" customHeight="1" x14ac:dyDescent="0.2">
      <c r="A690" s="22"/>
      <c r="B690" s="49"/>
      <c r="C690" s="41"/>
      <c r="D690" s="23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35"/>
      <c r="T690" s="53"/>
      <c r="U690" s="34"/>
      <c r="V690" s="24"/>
      <c r="W690" s="24"/>
      <c r="X690" s="35"/>
    </row>
    <row r="691" spans="1:24" ht="20" customHeight="1" x14ac:dyDescent="0.2">
      <c r="A691" s="22"/>
      <c r="B691" s="49"/>
      <c r="C691" s="41"/>
      <c r="D691" s="23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35"/>
      <c r="T691" s="53"/>
      <c r="U691" s="34"/>
      <c r="V691" s="24"/>
      <c r="W691" s="24"/>
      <c r="X691" s="35"/>
    </row>
    <row r="692" spans="1:24" ht="20" customHeight="1" x14ac:dyDescent="0.2">
      <c r="A692" s="22"/>
      <c r="B692" s="49"/>
      <c r="C692" s="41"/>
      <c r="D692" s="23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35"/>
      <c r="T692" s="53"/>
      <c r="U692" s="34"/>
      <c r="V692" s="24"/>
      <c r="W692" s="24"/>
      <c r="X692" s="35"/>
    </row>
    <row r="693" spans="1:24" ht="20" customHeight="1" x14ac:dyDescent="0.2">
      <c r="A693" s="22"/>
      <c r="B693" s="49"/>
      <c r="C693" s="41"/>
      <c r="D693" s="23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35"/>
      <c r="T693" s="53"/>
      <c r="U693" s="34"/>
      <c r="V693" s="24"/>
      <c r="W693" s="24"/>
      <c r="X693" s="35"/>
    </row>
    <row r="694" spans="1:24" ht="20" customHeight="1" x14ac:dyDescent="0.2">
      <c r="A694" s="22"/>
      <c r="B694" s="49"/>
      <c r="C694" s="41"/>
      <c r="D694" s="23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35"/>
      <c r="T694" s="53"/>
      <c r="U694" s="34"/>
      <c r="V694" s="24"/>
      <c r="W694" s="24"/>
      <c r="X694" s="35"/>
    </row>
    <row r="695" spans="1:24" ht="20" customHeight="1" x14ac:dyDescent="0.2">
      <c r="A695" s="22"/>
      <c r="B695" s="49"/>
      <c r="C695" s="41"/>
      <c r="D695" s="23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35"/>
      <c r="T695" s="53"/>
      <c r="U695" s="34"/>
      <c r="V695" s="24"/>
      <c r="W695" s="24"/>
      <c r="X695" s="35"/>
    </row>
    <row r="696" spans="1:24" ht="20" customHeight="1" x14ac:dyDescent="0.2">
      <c r="A696" s="22"/>
      <c r="B696" s="49"/>
      <c r="C696" s="41"/>
      <c r="D696" s="23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35"/>
      <c r="T696" s="53"/>
      <c r="U696" s="34"/>
      <c r="V696" s="24"/>
      <c r="W696" s="24"/>
      <c r="X696" s="35"/>
    </row>
    <row r="697" spans="1:24" ht="20" customHeight="1" x14ac:dyDescent="0.2">
      <c r="A697" s="22"/>
      <c r="B697" s="49"/>
      <c r="C697" s="41"/>
      <c r="D697" s="23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35"/>
      <c r="T697" s="53"/>
      <c r="U697" s="34"/>
      <c r="V697" s="24"/>
      <c r="W697" s="24"/>
      <c r="X697" s="35"/>
    </row>
    <row r="698" spans="1:24" ht="20" customHeight="1" x14ac:dyDescent="0.2">
      <c r="A698" s="22"/>
      <c r="B698" s="49"/>
      <c r="C698" s="41"/>
      <c r="D698" s="23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35"/>
      <c r="T698" s="53"/>
      <c r="U698" s="34"/>
      <c r="V698" s="24"/>
      <c r="W698" s="24"/>
      <c r="X698" s="35"/>
    </row>
    <row r="699" spans="1:24" ht="20" customHeight="1" x14ac:dyDescent="0.2">
      <c r="A699" s="22"/>
      <c r="B699" s="49"/>
      <c r="C699" s="41"/>
      <c r="D699" s="23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35"/>
      <c r="T699" s="53"/>
      <c r="U699" s="34"/>
      <c r="V699" s="24"/>
      <c r="W699" s="24"/>
      <c r="X699" s="35"/>
    </row>
    <row r="700" spans="1:24" ht="20" customHeight="1" x14ac:dyDescent="0.2">
      <c r="A700" s="22"/>
      <c r="B700" s="49"/>
      <c r="C700" s="41"/>
      <c r="D700" s="23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35"/>
      <c r="T700" s="53"/>
      <c r="U700" s="34"/>
      <c r="V700" s="24"/>
      <c r="W700" s="24"/>
      <c r="X700" s="35"/>
    </row>
    <row r="701" spans="1:24" ht="20" customHeight="1" x14ac:dyDescent="0.2">
      <c r="A701" s="22"/>
      <c r="B701" s="49"/>
      <c r="C701" s="41"/>
      <c r="D701" s="23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35"/>
      <c r="T701" s="53"/>
      <c r="U701" s="34"/>
      <c r="V701" s="24"/>
      <c r="W701" s="24"/>
      <c r="X701" s="35"/>
    </row>
    <row r="702" spans="1:24" ht="20" customHeight="1" x14ac:dyDescent="0.2">
      <c r="A702" s="22"/>
      <c r="B702" s="49"/>
      <c r="C702" s="41"/>
      <c r="D702" s="23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35"/>
      <c r="T702" s="53"/>
      <c r="U702" s="34"/>
      <c r="V702" s="24"/>
      <c r="W702" s="24"/>
      <c r="X702" s="35"/>
    </row>
    <row r="703" spans="1:24" ht="20" customHeight="1" x14ac:dyDescent="0.2">
      <c r="A703" s="22"/>
      <c r="B703" s="49"/>
      <c r="C703" s="41"/>
      <c r="D703" s="23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35"/>
      <c r="T703" s="53"/>
      <c r="U703" s="34"/>
      <c r="V703" s="24"/>
      <c r="W703" s="24"/>
      <c r="X703" s="35"/>
    </row>
    <row r="704" spans="1:24" ht="20" customHeight="1" x14ac:dyDescent="0.2">
      <c r="A704" s="22"/>
      <c r="B704" s="49"/>
      <c r="C704" s="41"/>
      <c r="D704" s="23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35"/>
      <c r="T704" s="53"/>
      <c r="U704" s="34"/>
      <c r="V704" s="24"/>
      <c r="W704" s="24"/>
      <c r="X704" s="35"/>
    </row>
    <row r="705" spans="1:24" ht="20" customHeight="1" x14ac:dyDescent="0.2">
      <c r="A705" s="22"/>
      <c r="B705" s="49"/>
      <c r="C705" s="41"/>
      <c r="D705" s="23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35"/>
      <c r="T705" s="53"/>
      <c r="U705" s="34"/>
      <c r="V705" s="24"/>
      <c r="W705" s="24"/>
      <c r="X705" s="35"/>
    </row>
    <row r="706" spans="1:24" ht="20" customHeight="1" x14ac:dyDescent="0.2">
      <c r="A706" s="22"/>
      <c r="B706" s="49"/>
      <c r="C706" s="41"/>
      <c r="D706" s="23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35"/>
      <c r="T706" s="53"/>
      <c r="U706" s="34"/>
      <c r="V706" s="24"/>
      <c r="W706" s="24"/>
      <c r="X706" s="35"/>
    </row>
    <row r="707" spans="1:24" ht="20" customHeight="1" x14ac:dyDescent="0.2">
      <c r="A707" s="22"/>
      <c r="B707" s="49"/>
      <c r="C707" s="41"/>
      <c r="D707" s="23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35"/>
      <c r="T707" s="53"/>
      <c r="U707" s="34"/>
      <c r="V707" s="24"/>
      <c r="W707" s="24"/>
      <c r="X707" s="35"/>
    </row>
    <row r="708" spans="1:24" ht="20" customHeight="1" x14ac:dyDescent="0.2">
      <c r="A708" s="22"/>
      <c r="B708" s="49"/>
      <c r="C708" s="41"/>
      <c r="D708" s="23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35"/>
      <c r="T708" s="53"/>
      <c r="U708" s="34"/>
      <c r="V708" s="24"/>
      <c r="W708" s="24"/>
      <c r="X708" s="35"/>
    </row>
    <row r="709" spans="1:24" ht="20" customHeight="1" x14ac:dyDescent="0.2">
      <c r="A709" s="22"/>
      <c r="B709" s="49"/>
      <c r="C709" s="41"/>
      <c r="D709" s="23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35"/>
      <c r="T709" s="53"/>
      <c r="U709" s="34"/>
      <c r="V709" s="24"/>
      <c r="W709" s="24"/>
      <c r="X709" s="35"/>
    </row>
    <row r="710" spans="1:24" ht="20" customHeight="1" x14ac:dyDescent="0.2">
      <c r="A710" s="22"/>
      <c r="B710" s="49"/>
      <c r="C710" s="41"/>
      <c r="D710" s="23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35"/>
      <c r="T710" s="53"/>
      <c r="U710" s="34"/>
      <c r="V710" s="24"/>
      <c r="W710" s="24"/>
      <c r="X710" s="35"/>
    </row>
    <row r="711" spans="1:24" ht="20" customHeight="1" x14ac:dyDescent="0.2">
      <c r="A711" s="22"/>
      <c r="B711" s="49"/>
      <c r="C711" s="41"/>
      <c r="D711" s="23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35"/>
      <c r="T711" s="53"/>
      <c r="U711" s="34"/>
      <c r="V711" s="24"/>
      <c r="W711" s="24"/>
      <c r="X711" s="35"/>
    </row>
    <row r="712" spans="1:24" ht="20" customHeight="1" x14ac:dyDescent="0.2">
      <c r="A712" s="22"/>
      <c r="B712" s="49"/>
      <c r="C712" s="41"/>
      <c r="D712" s="23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35"/>
      <c r="T712" s="53"/>
      <c r="U712" s="34"/>
      <c r="V712" s="24"/>
      <c r="W712" s="24"/>
      <c r="X712" s="35"/>
    </row>
    <row r="713" spans="1:24" ht="20" customHeight="1" x14ac:dyDescent="0.2">
      <c r="A713" s="22"/>
      <c r="B713" s="49"/>
      <c r="C713" s="41"/>
      <c r="D713" s="23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35"/>
      <c r="T713" s="53"/>
      <c r="U713" s="34"/>
      <c r="V713" s="24"/>
      <c r="W713" s="24"/>
      <c r="X713" s="35"/>
    </row>
    <row r="714" spans="1:24" ht="20" customHeight="1" x14ac:dyDescent="0.2">
      <c r="A714" s="22"/>
      <c r="B714" s="49"/>
      <c r="C714" s="41"/>
      <c r="D714" s="23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35"/>
      <c r="T714" s="53"/>
      <c r="U714" s="34"/>
      <c r="V714" s="24"/>
      <c r="W714" s="24"/>
      <c r="X714" s="35"/>
    </row>
    <row r="715" spans="1:24" ht="20" customHeight="1" x14ac:dyDescent="0.2">
      <c r="A715" s="22"/>
      <c r="B715" s="49"/>
      <c r="C715" s="41"/>
      <c r="D715" s="23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35"/>
      <c r="T715" s="53"/>
      <c r="U715" s="34"/>
      <c r="V715" s="24"/>
      <c r="W715" s="24"/>
      <c r="X715" s="35"/>
    </row>
    <row r="716" spans="1:24" ht="20" customHeight="1" x14ac:dyDescent="0.2">
      <c r="A716" s="22"/>
      <c r="B716" s="49"/>
      <c r="C716" s="41"/>
      <c r="D716" s="23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35"/>
      <c r="T716" s="53"/>
      <c r="U716" s="34"/>
      <c r="V716" s="24"/>
      <c r="W716" s="24"/>
      <c r="X716" s="35"/>
    </row>
    <row r="717" spans="1:24" ht="20" customHeight="1" x14ac:dyDescent="0.2">
      <c r="A717" s="22"/>
      <c r="B717" s="49"/>
      <c r="C717" s="41"/>
      <c r="D717" s="23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35"/>
      <c r="T717" s="53"/>
      <c r="U717" s="34"/>
      <c r="V717" s="24"/>
      <c r="W717" s="24"/>
      <c r="X717" s="35"/>
    </row>
    <row r="718" spans="1:24" ht="20" customHeight="1" x14ac:dyDescent="0.2">
      <c r="A718" s="22"/>
      <c r="B718" s="49"/>
      <c r="C718" s="41"/>
      <c r="D718" s="23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35"/>
      <c r="T718" s="53"/>
      <c r="U718" s="34"/>
      <c r="V718" s="24"/>
      <c r="W718" s="24"/>
      <c r="X718" s="35"/>
    </row>
    <row r="719" spans="1:24" ht="20" customHeight="1" x14ac:dyDescent="0.2">
      <c r="A719" s="22"/>
      <c r="B719" s="49"/>
      <c r="C719" s="41"/>
      <c r="D719" s="23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35"/>
      <c r="T719" s="53"/>
      <c r="U719" s="34"/>
      <c r="V719" s="24"/>
      <c r="W719" s="24"/>
      <c r="X719" s="35"/>
    </row>
    <row r="720" spans="1:24" ht="20" customHeight="1" x14ac:dyDescent="0.2">
      <c r="A720" s="22"/>
      <c r="B720" s="49"/>
      <c r="C720" s="41"/>
      <c r="D720" s="23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35"/>
      <c r="T720" s="53"/>
      <c r="U720" s="34"/>
      <c r="V720" s="24"/>
      <c r="W720" s="24"/>
      <c r="X720" s="35"/>
    </row>
    <row r="721" spans="1:24" ht="20" customHeight="1" x14ac:dyDescent="0.2">
      <c r="A721" s="22"/>
      <c r="B721" s="49"/>
      <c r="C721" s="41"/>
      <c r="D721" s="23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35"/>
      <c r="T721" s="53"/>
      <c r="U721" s="34"/>
      <c r="V721" s="24"/>
      <c r="W721" s="24"/>
      <c r="X721" s="35"/>
    </row>
    <row r="722" spans="1:24" ht="20" customHeight="1" x14ac:dyDescent="0.2">
      <c r="A722" s="22"/>
      <c r="B722" s="49"/>
      <c r="C722" s="41"/>
      <c r="D722" s="23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35"/>
      <c r="T722" s="53"/>
      <c r="U722" s="34"/>
      <c r="V722" s="24"/>
      <c r="W722" s="24"/>
      <c r="X722" s="35"/>
    </row>
    <row r="723" spans="1:24" ht="20" customHeight="1" x14ac:dyDescent="0.2">
      <c r="A723" s="22"/>
      <c r="B723" s="49"/>
      <c r="C723" s="41"/>
      <c r="D723" s="23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35"/>
      <c r="T723" s="53"/>
      <c r="U723" s="34"/>
      <c r="V723" s="24"/>
      <c r="W723" s="24"/>
      <c r="X723" s="35"/>
    </row>
    <row r="724" spans="1:24" ht="20" customHeight="1" x14ac:dyDescent="0.2">
      <c r="A724" s="22"/>
      <c r="B724" s="49"/>
      <c r="C724" s="41"/>
      <c r="D724" s="23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35"/>
      <c r="T724" s="53"/>
      <c r="U724" s="34"/>
      <c r="V724" s="24"/>
      <c r="W724" s="24"/>
      <c r="X724" s="35"/>
    </row>
    <row r="725" spans="1:24" ht="20" customHeight="1" x14ac:dyDescent="0.2">
      <c r="A725" s="22"/>
      <c r="B725" s="49"/>
      <c r="C725" s="41"/>
      <c r="D725" s="23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35"/>
      <c r="T725" s="53"/>
      <c r="U725" s="34"/>
      <c r="V725" s="24"/>
      <c r="W725" s="24"/>
      <c r="X725" s="35"/>
    </row>
    <row r="726" spans="1:24" ht="20" customHeight="1" x14ac:dyDescent="0.2">
      <c r="A726" s="22"/>
      <c r="B726" s="49"/>
      <c r="C726" s="41"/>
      <c r="D726" s="23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35"/>
      <c r="T726" s="53"/>
      <c r="U726" s="34"/>
      <c r="V726" s="24"/>
      <c r="W726" s="24"/>
      <c r="X726" s="35"/>
    </row>
    <row r="727" spans="1:24" ht="20" customHeight="1" x14ac:dyDescent="0.2">
      <c r="A727" s="22"/>
      <c r="B727" s="49"/>
      <c r="C727" s="41"/>
      <c r="D727" s="23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35"/>
      <c r="T727" s="53"/>
      <c r="U727" s="34"/>
      <c r="V727" s="24"/>
      <c r="W727" s="24"/>
      <c r="X727" s="35"/>
    </row>
    <row r="728" spans="1:24" ht="20" customHeight="1" x14ac:dyDescent="0.2">
      <c r="A728" s="22"/>
      <c r="B728" s="49"/>
      <c r="C728" s="41"/>
      <c r="D728" s="23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35"/>
      <c r="T728" s="53"/>
      <c r="U728" s="34"/>
      <c r="V728" s="24"/>
      <c r="W728" s="24"/>
      <c r="X728" s="35"/>
    </row>
    <row r="729" spans="1:24" ht="20" customHeight="1" x14ac:dyDescent="0.2">
      <c r="A729" s="22"/>
      <c r="B729" s="49"/>
      <c r="C729" s="41"/>
      <c r="D729" s="23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35"/>
      <c r="T729" s="53"/>
      <c r="U729" s="34"/>
      <c r="V729" s="24"/>
      <c r="W729" s="24"/>
      <c r="X729" s="35"/>
    </row>
    <row r="730" spans="1:24" ht="20" customHeight="1" x14ac:dyDescent="0.2">
      <c r="A730" s="22"/>
      <c r="B730" s="49"/>
      <c r="C730" s="41"/>
      <c r="D730" s="23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35"/>
      <c r="T730" s="53"/>
      <c r="U730" s="34"/>
      <c r="V730" s="24"/>
      <c r="W730" s="24"/>
      <c r="X730" s="35"/>
    </row>
    <row r="731" spans="1:24" ht="20" customHeight="1" x14ac:dyDescent="0.2">
      <c r="A731" s="22"/>
      <c r="B731" s="49"/>
      <c r="C731" s="41"/>
      <c r="D731" s="23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35"/>
      <c r="T731" s="53"/>
      <c r="U731" s="34"/>
      <c r="V731" s="24"/>
      <c r="W731" s="24"/>
      <c r="X731" s="35"/>
    </row>
    <row r="732" spans="1:24" ht="20" customHeight="1" x14ac:dyDescent="0.2">
      <c r="A732" s="22"/>
      <c r="B732" s="49"/>
      <c r="C732" s="41"/>
      <c r="D732" s="23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35"/>
      <c r="T732" s="53"/>
      <c r="U732" s="34"/>
      <c r="V732" s="24"/>
      <c r="W732" s="24"/>
      <c r="X732" s="35"/>
    </row>
    <row r="733" spans="1:24" ht="20" customHeight="1" x14ac:dyDescent="0.2">
      <c r="A733" s="22"/>
      <c r="B733" s="49"/>
      <c r="C733" s="41"/>
      <c r="D733" s="23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35"/>
      <c r="T733" s="53"/>
      <c r="U733" s="34"/>
      <c r="V733" s="24"/>
      <c r="W733" s="24"/>
      <c r="X733" s="35"/>
    </row>
    <row r="734" spans="1:24" ht="20" customHeight="1" x14ac:dyDescent="0.2">
      <c r="A734" s="22"/>
      <c r="B734" s="49"/>
      <c r="C734" s="41"/>
      <c r="D734" s="23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35"/>
      <c r="T734" s="53"/>
      <c r="U734" s="34"/>
      <c r="V734" s="24"/>
      <c r="W734" s="24"/>
      <c r="X734" s="35"/>
    </row>
    <row r="735" spans="1:24" ht="20" customHeight="1" x14ac:dyDescent="0.2">
      <c r="A735" s="22"/>
      <c r="B735" s="49"/>
      <c r="C735" s="41"/>
      <c r="D735" s="23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35"/>
      <c r="T735" s="53"/>
      <c r="U735" s="34"/>
      <c r="V735" s="24"/>
      <c r="W735" s="24"/>
      <c r="X735" s="35"/>
    </row>
    <row r="736" spans="1:24" ht="20" customHeight="1" x14ac:dyDescent="0.2">
      <c r="A736" s="22"/>
      <c r="B736" s="49"/>
      <c r="C736" s="41"/>
      <c r="D736" s="23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35"/>
      <c r="T736" s="53"/>
      <c r="U736" s="34"/>
      <c r="V736" s="24"/>
      <c r="W736" s="24"/>
      <c r="X736" s="35"/>
    </row>
    <row r="737" spans="1:24" ht="20" customHeight="1" x14ac:dyDescent="0.2">
      <c r="A737" s="22"/>
      <c r="B737" s="49"/>
      <c r="C737" s="41"/>
      <c r="D737" s="23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35"/>
      <c r="T737" s="53"/>
      <c r="U737" s="34"/>
      <c r="V737" s="24"/>
      <c r="W737" s="24"/>
      <c r="X737" s="35"/>
    </row>
    <row r="738" spans="1:24" ht="20" customHeight="1" x14ac:dyDescent="0.2">
      <c r="A738" s="22"/>
      <c r="B738" s="49"/>
      <c r="C738" s="41"/>
      <c r="D738" s="23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35"/>
      <c r="T738" s="53"/>
      <c r="U738" s="34"/>
      <c r="V738" s="24"/>
      <c r="W738" s="24"/>
      <c r="X738" s="35"/>
    </row>
    <row r="739" spans="1:24" ht="20" customHeight="1" x14ac:dyDescent="0.2">
      <c r="A739" s="22"/>
      <c r="B739" s="49"/>
      <c r="C739" s="41"/>
      <c r="D739" s="23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35"/>
      <c r="T739" s="53"/>
      <c r="U739" s="34"/>
      <c r="V739" s="24"/>
      <c r="W739" s="24"/>
      <c r="X739" s="35"/>
    </row>
    <row r="740" spans="1:24" ht="20" customHeight="1" x14ac:dyDescent="0.2">
      <c r="A740" s="22"/>
      <c r="B740" s="49"/>
      <c r="C740" s="41"/>
      <c r="D740" s="23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35"/>
      <c r="T740" s="53"/>
      <c r="U740" s="34"/>
      <c r="V740" s="24"/>
      <c r="W740" s="24"/>
      <c r="X740" s="35"/>
    </row>
    <row r="741" spans="1:24" ht="20" customHeight="1" x14ac:dyDescent="0.2">
      <c r="A741" s="22"/>
      <c r="B741" s="49"/>
      <c r="C741" s="41"/>
      <c r="D741" s="23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35"/>
      <c r="T741" s="53"/>
      <c r="U741" s="34"/>
      <c r="V741" s="24"/>
      <c r="W741" s="24"/>
      <c r="X741" s="35"/>
    </row>
    <row r="742" spans="1:24" ht="20" customHeight="1" x14ac:dyDescent="0.2">
      <c r="A742" s="22"/>
      <c r="B742" s="49"/>
      <c r="C742" s="41"/>
      <c r="D742" s="23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35"/>
      <c r="T742" s="53"/>
      <c r="U742" s="34"/>
      <c r="V742" s="24"/>
      <c r="W742" s="24"/>
      <c r="X742" s="35"/>
    </row>
    <row r="743" spans="1:24" ht="20" customHeight="1" x14ac:dyDescent="0.2">
      <c r="A743" s="22"/>
      <c r="B743" s="49"/>
      <c r="C743" s="41"/>
      <c r="D743" s="23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35"/>
      <c r="T743" s="53"/>
      <c r="U743" s="34"/>
      <c r="V743" s="24"/>
      <c r="W743" s="24"/>
      <c r="X743" s="35"/>
    </row>
    <row r="744" spans="1:24" ht="20" customHeight="1" x14ac:dyDescent="0.2">
      <c r="A744" s="22"/>
      <c r="B744" s="49"/>
      <c r="C744" s="41"/>
      <c r="D744" s="23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35"/>
      <c r="T744" s="53"/>
      <c r="U744" s="34"/>
      <c r="V744" s="24"/>
      <c r="W744" s="24"/>
      <c r="X744" s="35"/>
    </row>
    <row r="745" spans="1:24" ht="20" customHeight="1" x14ac:dyDescent="0.2">
      <c r="A745" s="22"/>
      <c r="B745" s="49"/>
      <c r="C745" s="41"/>
      <c r="D745" s="23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35"/>
      <c r="T745" s="53"/>
      <c r="U745" s="34"/>
      <c r="V745" s="24"/>
      <c r="W745" s="24"/>
      <c r="X745" s="35"/>
    </row>
    <row r="746" spans="1:24" ht="20" customHeight="1" x14ac:dyDescent="0.2">
      <c r="A746" s="22"/>
      <c r="B746" s="49"/>
      <c r="C746" s="41"/>
      <c r="D746" s="23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35"/>
      <c r="T746" s="53"/>
      <c r="U746" s="34"/>
      <c r="V746" s="24"/>
      <c r="W746" s="24"/>
      <c r="X746" s="35"/>
    </row>
    <row r="747" spans="1:24" ht="20" customHeight="1" x14ac:dyDescent="0.2">
      <c r="A747" s="22"/>
      <c r="B747" s="49"/>
      <c r="C747" s="41"/>
      <c r="D747" s="23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35"/>
      <c r="T747" s="53"/>
      <c r="U747" s="34"/>
      <c r="V747" s="24"/>
      <c r="W747" s="24"/>
      <c r="X747" s="35"/>
    </row>
    <row r="748" spans="1:24" ht="20" customHeight="1" x14ac:dyDescent="0.2">
      <c r="A748" s="22"/>
      <c r="B748" s="49"/>
      <c r="C748" s="41"/>
      <c r="D748" s="23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35"/>
      <c r="T748" s="53"/>
      <c r="U748" s="34"/>
      <c r="V748" s="24"/>
      <c r="W748" s="24"/>
      <c r="X748" s="35"/>
    </row>
    <row r="749" spans="1:24" ht="20" customHeight="1" x14ac:dyDescent="0.2">
      <c r="A749" s="22"/>
      <c r="B749" s="49"/>
      <c r="C749" s="41"/>
      <c r="D749" s="23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35"/>
      <c r="T749" s="53"/>
      <c r="U749" s="34"/>
      <c r="V749" s="24"/>
      <c r="W749" s="24"/>
      <c r="X749" s="35"/>
    </row>
    <row r="750" spans="1:24" ht="20" customHeight="1" x14ac:dyDescent="0.2">
      <c r="A750" s="22"/>
      <c r="B750" s="49"/>
      <c r="C750" s="41"/>
      <c r="D750" s="23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35"/>
      <c r="T750" s="53"/>
      <c r="U750" s="34"/>
      <c r="V750" s="24"/>
      <c r="W750" s="24"/>
      <c r="X750" s="35"/>
    </row>
    <row r="751" spans="1:24" ht="20" customHeight="1" x14ac:dyDescent="0.2">
      <c r="A751" s="22"/>
      <c r="B751" s="49"/>
      <c r="C751" s="41"/>
      <c r="D751" s="23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35"/>
      <c r="T751" s="53"/>
      <c r="U751" s="34"/>
      <c r="V751" s="24"/>
      <c r="W751" s="24"/>
      <c r="X751" s="35"/>
    </row>
    <row r="752" spans="1:24" ht="20" customHeight="1" x14ac:dyDescent="0.2">
      <c r="A752" s="22"/>
      <c r="B752" s="49"/>
      <c r="C752" s="41"/>
      <c r="D752" s="23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35"/>
      <c r="T752" s="53"/>
      <c r="U752" s="34"/>
      <c r="V752" s="24"/>
      <c r="W752" s="24"/>
      <c r="X752" s="35"/>
    </row>
    <row r="753" spans="1:24" ht="20" customHeight="1" x14ac:dyDescent="0.2">
      <c r="A753" s="22"/>
      <c r="B753" s="49"/>
      <c r="C753" s="41"/>
      <c r="D753" s="23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35"/>
      <c r="T753" s="53"/>
      <c r="U753" s="34"/>
      <c r="V753" s="24"/>
      <c r="W753" s="24"/>
      <c r="X753" s="35"/>
    </row>
    <row r="754" spans="1:24" ht="20" customHeight="1" x14ac:dyDescent="0.2">
      <c r="A754" s="22"/>
      <c r="B754" s="49"/>
      <c r="C754" s="41"/>
      <c r="D754" s="23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35"/>
      <c r="T754" s="53"/>
      <c r="U754" s="34"/>
      <c r="V754" s="24"/>
      <c r="W754" s="24"/>
      <c r="X754" s="35"/>
    </row>
    <row r="755" spans="1:24" ht="20" customHeight="1" x14ac:dyDescent="0.2">
      <c r="A755" s="22"/>
      <c r="B755" s="49"/>
      <c r="C755" s="41"/>
      <c r="D755" s="23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35"/>
      <c r="T755" s="53"/>
      <c r="U755" s="34"/>
      <c r="V755" s="24"/>
      <c r="W755" s="24"/>
      <c r="X755" s="35"/>
    </row>
    <row r="756" spans="1:24" ht="20" customHeight="1" x14ac:dyDescent="0.2">
      <c r="A756" s="22"/>
      <c r="B756" s="49"/>
      <c r="C756" s="41"/>
      <c r="D756" s="23"/>
      <c r="E756" s="25"/>
      <c r="F756" s="25"/>
      <c r="G756" s="25"/>
      <c r="H756" s="25"/>
      <c r="I756" s="25"/>
      <c r="J756" s="24"/>
      <c r="K756" s="25"/>
      <c r="L756" s="25"/>
      <c r="M756" s="25"/>
      <c r="N756" s="25"/>
      <c r="O756" s="25"/>
      <c r="P756" s="25"/>
      <c r="Q756" s="25"/>
      <c r="R756" s="24"/>
      <c r="S756" s="35"/>
      <c r="T756" s="53"/>
      <c r="U756" s="34"/>
      <c r="V756" s="24"/>
      <c r="W756" s="24"/>
      <c r="X756" s="35"/>
    </row>
    <row r="757" spans="1:24" ht="20" customHeight="1" x14ac:dyDescent="0.2">
      <c r="A757" s="22"/>
      <c r="B757" s="49"/>
      <c r="C757" s="41"/>
      <c r="D757" s="23"/>
      <c r="E757" s="25"/>
      <c r="F757" s="25"/>
      <c r="G757" s="25"/>
      <c r="H757" s="25"/>
      <c r="I757" s="25"/>
      <c r="J757" s="24"/>
      <c r="K757" s="25"/>
      <c r="L757" s="25"/>
      <c r="M757" s="25"/>
      <c r="N757" s="25"/>
      <c r="O757" s="25"/>
      <c r="P757" s="25"/>
      <c r="Q757" s="25"/>
      <c r="R757" s="24"/>
      <c r="S757" s="35"/>
      <c r="T757" s="53"/>
      <c r="U757" s="34"/>
      <c r="V757" s="24"/>
      <c r="W757" s="24"/>
      <c r="X757" s="35"/>
    </row>
    <row r="758" spans="1:24" ht="20" customHeight="1" x14ac:dyDescent="0.2">
      <c r="A758" s="22"/>
      <c r="B758" s="49"/>
      <c r="C758" s="41"/>
      <c r="D758" s="23"/>
      <c r="E758" s="25"/>
      <c r="F758" s="25"/>
      <c r="G758" s="25"/>
      <c r="H758" s="25"/>
      <c r="I758" s="25"/>
      <c r="J758" s="24"/>
      <c r="K758" s="25"/>
      <c r="L758" s="25"/>
      <c r="M758" s="25"/>
      <c r="N758" s="25"/>
      <c r="O758" s="25"/>
      <c r="P758" s="25"/>
      <c r="Q758" s="25"/>
      <c r="R758" s="24"/>
      <c r="S758" s="35"/>
      <c r="T758" s="53"/>
      <c r="U758" s="34"/>
      <c r="V758" s="24"/>
      <c r="W758" s="24"/>
      <c r="X758" s="35"/>
    </row>
    <row r="759" spans="1:24" ht="20" customHeight="1" x14ac:dyDescent="0.2">
      <c r="A759" s="22"/>
      <c r="B759" s="49"/>
      <c r="C759" s="41"/>
      <c r="D759" s="23"/>
      <c r="E759" s="25"/>
      <c r="F759" s="25"/>
      <c r="G759" s="25"/>
      <c r="H759" s="25"/>
      <c r="I759" s="25"/>
      <c r="J759" s="24"/>
      <c r="K759" s="25"/>
      <c r="L759" s="25"/>
      <c r="M759" s="25"/>
      <c r="N759" s="25"/>
      <c r="O759" s="25"/>
      <c r="P759" s="25"/>
      <c r="Q759" s="25"/>
      <c r="R759" s="24"/>
      <c r="S759" s="35"/>
      <c r="T759" s="53"/>
      <c r="U759" s="34"/>
      <c r="V759" s="24"/>
      <c r="W759" s="24"/>
      <c r="X759" s="35"/>
    </row>
    <row r="760" spans="1:24" ht="20" customHeight="1" x14ac:dyDescent="0.2">
      <c r="A760" s="22"/>
      <c r="B760" s="49"/>
      <c r="C760" s="41"/>
      <c r="D760" s="23"/>
      <c r="E760" s="25"/>
      <c r="F760" s="25"/>
      <c r="G760" s="25"/>
      <c r="H760" s="25"/>
      <c r="I760" s="25"/>
      <c r="J760" s="24"/>
      <c r="K760" s="25"/>
      <c r="L760" s="25"/>
      <c r="M760" s="25"/>
      <c r="N760" s="25"/>
      <c r="O760" s="25"/>
      <c r="P760" s="25"/>
      <c r="Q760" s="25"/>
      <c r="R760" s="24"/>
      <c r="S760" s="35"/>
      <c r="T760" s="53"/>
      <c r="U760" s="34"/>
      <c r="V760" s="24"/>
      <c r="W760" s="24"/>
      <c r="X760" s="35"/>
    </row>
    <row r="761" spans="1:24" ht="20" customHeight="1" x14ac:dyDescent="0.2">
      <c r="A761" s="22"/>
      <c r="B761" s="49"/>
      <c r="C761" s="41"/>
      <c r="D761" s="23"/>
      <c r="E761" s="25"/>
      <c r="F761" s="25"/>
      <c r="G761" s="25"/>
      <c r="H761" s="25"/>
      <c r="I761" s="25"/>
      <c r="J761" s="24"/>
      <c r="K761" s="25"/>
      <c r="L761" s="25"/>
      <c r="M761" s="25"/>
      <c r="N761" s="25"/>
      <c r="O761" s="25"/>
      <c r="P761" s="25"/>
      <c r="Q761" s="25"/>
      <c r="R761" s="24"/>
      <c r="S761" s="35"/>
      <c r="T761" s="53"/>
      <c r="U761" s="34"/>
      <c r="V761" s="24"/>
      <c r="W761" s="24"/>
      <c r="X761" s="35"/>
    </row>
    <row r="762" spans="1:24" ht="20" customHeight="1" x14ac:dyDescent="0.2">
      <c r="A762" s="22"/>
      <c r="B762" s="49"/>
      <c r="C762" s="41"/>
      <c r="D762" s="23"/>
      <c r="E762" s="25"/>
      <c r="F762" s="25"/>
      <c r="G762" s="25"/>
      <c r="H762" s="25"/>
      <c r="I762" s="25"/>
      <c r="J762" s="24"/>
      <c r="K762" s="25"/>
      <c r="L762" s="25"/>
      <c r="M762" s="25"/>
      <c r="N762" s="25"/>
      <c r="O762" s="25"/>
      <c r="P762" s="25"/>
      <c r="Q762" s="25"/>
      <c r="R762" s="24"/>
      <c r="S762" s="35"/>
      <c r="T762" s="53"/>
      <c r="U762" s="34"/>
      <c r="V762" s="24"/>
      <c r="W762" s="24"/>
      <c r="X762" s="35"/>
    </row>
    <row r="763" spans="1:24" ht="20" customHeight="1" x14ac:dyDescent="0.2">
      <c r="A763" s="22"/>
      <c r="B763" s="49"/>
      <c r="C763" s="41"/>
      <c r="D763" s="23"/>
      <c r="E763" s="25"/>
      <c r="F763" s="25"/>
      <c r="G763" s="25"/>
      <c r="H763" s="25"/>
      <c r="I763" s="25"/>
      <c r="J763" s="24"/>
      <c r="K763" s="25"/>
      <c r="L763" s="25"/>
      <c r="M763" s="25"/>
      <c r="N763" s="25"/>
      <c r="O763" s="25"/>
      <c r="P763" s="25"/>
      <c r="Q763" s="25"/>
      <c r="R763" s="24"/>
      <c r="S763" s="35"/>
      <c r="T763" s="53"/>
      <c r="U763" s="34"/>
      <c r="V763" s="24"/>
      <c r="W763" s="24"/>
      <c r="X763" s="35"/>
    </row>
    <row r="764" spans="1:24" ht="20" customHeight="1" x14ac:dyDescent="0.2">
      <c r="A764" s="22"/>
      <c r="B764" s="49"/>
      <c r="C764" s="41"/>
      <c r="D764" s="23"/>
      <c r="E764" s="25"/>
      <c r="F764" s="25"/>
      <c r="G764" s="25"/>
      <c r="H764" s="25"/>
      <c r="I764" s="25"/>
      <c r="J764" s="24"/>
      <c r="K764" s="25"/>
      <c r="L764" s="25"/>
      <c r="M764" s="25"/>
      <c r="N764" s="25"/>
      <c r="O764" s="25"/>
      <c r="P764" s="25"/>
      <c r="Q764" s="25"/>
      <c r="R764" s="24"/>
      <c r="S764" s="35"/>
      <c r="T764" s="53"/>
      <c r="U764" s="34"/>
      <c r="V764" s="24"/>
      <c r="W764" s="24"/>
      <c r="X764" s="35"/>
    </row>
    <row r="765" spans="1:24" ht="20" customHeight="1" x14ac:dyDescent="0.2">
      <c r="A765" s="22"/>
      <c r="B765" s="49"/>
      <c r="C765" s="41"/>
      <c r="D765" s="23"/>
      <c r="E765" s="25"/>
      <c r="F765" s="25"/>
      <c r="G765" s="25"/>
      <c r="H765" s="25"/>
      <c r="I765" s="25"/>
      <c r="J765" s="24"/>
      <c r="K765" s="25"/>
      <c r="L765" s="25"/>
      <c r="M765" s="25"/>
      <c r="N765" s="25"/>
      <c r="O765" s="25"/>
      <c r="P765" s="25"/>
      <c r="Q765" s="25"/>
      <c r="R765" s="24"/>
      <c r="S765" s="35"/>
      <c r="T765" s="53"/>
      <c r="U765" s="34"/>
      <c r="V765" s="24"/>
      <c r="W765" s="24"/>
      <c r="X765" s="35"/>
    </row>
    <row r="766" spans="1:24" ht="20" customHeight="1" x14ac:dyDescent="0.2">
      <c r="A766" s="22"/>
      <c r="B766" s="49"/>
      <c r="C766" s="41"/>
      <c r="D766" s="23"/>
      <c r="E766" s="25"/>
      <c r="F766" s="25"/>
      <c r="G766" s="25"/>
      <c r="H766" s="25"/>
      <c r="I766" s="25"/>
      <c r="J766" s="24"/>
      <c r="K766" s="25"/>
      <c r="L766" s="25"/>
      <c r="M766" s="25"/>
      <c r="N766" s="25"/>
      <c r="O766" s="25"/>
      <c r="P766" s="25"/>
      <c r="Q766" s="25"/>
      <c r="R766" s="24"/>
      <c r="S766" s="35"/>
      <c r="T766" s="53"/>
      <c r="U766" s="34"/>
      <c r="V766" s="24"/>
      <c r="W766" s="24"/>
      <c r="X766" s="35"/>
    </row>
    <row r="767" spans="1:24" ht="20" customHeight="1" x14ac:dyDescent="0.2">
      <c r="A767" s="22"/>
      <c r="B767" s="49"/>
      <c r="C767" s="41"/>
      <c r="D767" s="23"/>
      <c r="E767" s="25"/>
      <c r="F767" s="25"/>
      <c r="G767" s="25"/>
      <c r="H767" s="25"/>
      <c r="I767" s="25"/>
      <c r="J767" s="24"/>
      <c r="K767" s="25"/>
      <c r="L767" s="25"/>
      <c r="M767" s="25"/>
      <c r="N767" s="25"/>
      <c r="O767" s="25"/>
      <c r="P767" s="25"/>
      <c r="Q767" s="25"/>
      <c r="R767" s="24"/>
      <c r="S767" s="35"/>
      <c r="T767" s="53"/>
      <c r="U767" s="34"/>
      <c r="V767" s="24"/>
      <c r="W767" s="24"/>
      <c r="X767" s="35"/>
    </row>
    <row r="768" spans="1:24" ht="20" customHeight="1" x14ac:dyDescent="0.2">
      <c r="A768" s="22"/>
      <c r="B768" s="49"/>
      <c r="C768" s="41"/>
      <c r="D768" s="23"/>
      <c r="E768" s="25"/>
      <c r="F768" s="25"/>
      <c r="G768" s="25"/>
      <c r="H768" s="25"/>
      <c r="I768" s="25"/>
      <c r="J768" s="24"/>
      <c r="K768" s="25"/>
      <c r="L768" s="25"/>
      <c r="M768" s="25"/>
      <c r="N768" s="25"/>
      <c r="O768" s="25"/>
      <c r="P768" s="25"/>
      <c r="Q768" s="25"/>
      <c r="R768" s="24"/>
      <c r="S768" s="35"/>
      <c r="T768" s="53"/>
      <c r="U768" s="34"/>
      <c r="V768" s="24"/>
      <c r="W768" s="24"/>
      <c r="X768" s="35"/>
    </row>
    <row r="769" spans="1:24" ht="20" customHeight="1" x14ac:dyDescent="0.2">
      <c r="A769" s="22"/>
      <c r="B769" s="49"/>
      <c r="C769" s="41"/>
      <c r="D769" s="23"/>
      <c r="E769" s="25"/>
      <c r="F769" s="25"/>
      <c r="G769" s="25"/>
      <c r="H769" s="25"/>
      <c r="I769" s="25"/>
      <c r="J769" s="24"/>
      <c r="K769" s="25"/>
      <c r="L769" s="25"/>
      <c r="M769" s="25"/>
      <c r="N769" s="25"/>
      <c r="O769" s="25"/>
      <c r="P769" s="25"/>
      <c r="Q769" s="25"/>
      <c r="R769" s="24"/>
      <c r="S769" s="35"/>
      <c r="T769" s="53"/>
      <c r="U769" s="34"/>
      <c r="V769" s="24"/>
      <c r="W769" s="24"/>
      <c r="X769" s="35"/>
    </row>
    <row r="770" spans="1:24" ht="20" customHeight="1" x14ac:dyDescent="0.2">
      <c r="A770" s="22"/>
      <c r="B770" s="49"/>
      <c r="C770" s="41"/>
      <c r="D770" s="23"/>
      <c r="E770" s="25"/>
      <c r="F770" s="25"/>
      <c r="G770" s="25"/>
      <c r="H770" s="25"/>
      <c r="I770" s="25"/>
      <c r="J770" s="24"/>
      <c r="K770" s="25"/>
      <c r="L770" s="25"/>
      <c r="M770" s="25"/>
      <c r="N770" s="25"/>
      <c r="O770" s="25"/>
      <c r="P770" s="25"/>
      <c r="Q770" s="25"/>
      <c r="R770" s="24"/>
      <c r="S770" s="35"/>
      <c r="T770" s="53"/>
      <c r="U770" s="34"/>
      <c r="V770" s="24"/>
      <c r="W770" s="24"/>
      <c r="X770" s="35"/>
    </row>
    <row r="771" spans="1:24" ht="20" customHeight="1" x14ac:dyDescent="0.2">
      <c r="A771" s="22"/>
      <c r="B771" s="49"/>
      <c r="C771" s="41"/>
      <c r="D771" s="23"/>
      <c r="E771" s="25"/>
      <c r="F771" s="25"/>
      <c r="G771" s="25"/>
      <c r="H771" s="25"/>
      <c r="I771" s="25"/>
      <c r="J771" s="24"/>
      <c r="K771" s="25"/>
      <c r="L771" s="25"/>
      <c r="M771" s="25"/>
      <c r="N771" s="25"/>
      <c r="O771" s="25"/>
      <c r="P771" s="25"/>
      <c r="Q771" s="25"/>
      <c r="R771" s="24"/>
      <c r="S771" s="35"/>
      <c r="T771" s="53"/>
      <c r="U771" s="34"/>
      <c r="V771" s="24"/>
      <c r="W771" s="24"/>
      <c r="X771" s="35"/>
    </row>
    <row r="772" spans="1:24" ht="20" customHeight="1" x14ac:dyDescent="0.2">
      <c r="A772" s="22"/>
      <c r="B772" s="49"/>
      <c r="C772" s="41"/>
      <c r="D772" s="23"/>
      <c r="E772" s="25"/>
      <c r="F772" s="25"/>
      <c r="G772" s="25"/>
      <c r="H772" s="25"/>
      <c r="I772" s="25"/>
      <c r="J772" s="24"/>
      <c r="K772" s="25"/>
      <c r="L772" s="25"/>
      <c r="M772" s="25"/>
      <c r="N772" s="25"/>
      <c r="O772" s="25"/>
      <c r="P772" s="25"/>
      <c r="Q772" s="25"/>
      <c r="R772" s="24"/>
      <c r="S772" s="35"/>
      <c r="T772" s="53"/>
      <c r="U772" s="34"/>
      <c r="V772" s="24"/>
      <c r="W772" s="24"/>
      <c r="X772" s="35"/>
    </row>
    <row r="773" spans="1:24" ht="20" customHeight="1" x14ac:dyDescent="0.2">
      <c r="A773" s="22"/>
      <c r="B773" s="49"/>
      <c r="C773" s="41"/>
      <c r="D773" s="23"/>
      <c r="E773" s="25"/>
      <c r="F773" s="25"/>
      <c r="G773" s="25"/>
      <c r="H773" s="25"/>
      <c r="I773" s="25"/>
      <c r="J773" s="24"/>
      <c r="K773" s="25"/>
      <c r="L773" s="25"/>
      <c r="M773" s="25"/>
      <c r="N773" s="25"/>
      <c r="O773" s="25"/>
      <c r="P773" s="25"/>
      <c r="Q773" s="25"/>
      <c r="R773" s="24"/>
      <c r="S773" s="35"/>
      <c r="T773" s="53"/>
      <c r="U773" s="34"/>
      <c r="V773" s="24"/>
      <c r="W773" s="24"/>
      <c r="X773" s="35"/>
    </row>
    <row r="774" spans="1:24" ht="20" customHeight="1" x14ac:dyDescent="0.2">
      <c r="A774" s="22"/>
      <c r="B774" s="49"/>
      <c r="C774" s="41"/>
      <c r="D774" s="23"/>
      <c r="E774" s="25"/>
      <c r="F774" s="25"/>
      <c r="G774" s="25"/>
      <c r="H774" s="25"/>
      <c r="I774" s="25"/>
      <c r="J774" s="24"/>
      <c r="K774" s="25"/>
      <c r="L774" s="25"/>
      <c r="M774" s="25"/>
      <c r="N774" s="25"/>
      <c r="O774" s="25"/>
      <c r="P774" s="25"/>
      <c r="Q774" s="25"/>
      <c r="R774" s="24"/>
      <c r="S774" s="35"/>
      <c r="T774" s="53"/>
      <c r="U774" s="34"/>
      <c r="V774" s="24"/>
      <c r="W774" s="24"/>
      <c r="X774" s="35"/>
    </row>
    <row r="775" spans="1:24" ht="20" customHeight="1" x14ac:dyDescent="0.2">
      <c r="A775" s="22"/>
      <c r="B775" s="49"/>
      <c r="C775" s="41"/>
      <c r="D775" s="23"/>
      <c r="E775" s="25"/>
      <c r="F775" s="25"/>
      <c r="G775" s="25"/>
      <c r="H775" s="25"/>
      <c r="I775" s="25"/>
      <c r="J775" s="24"/>
      <c r="K775" s="25"/>
      <c r="L775" s="25"/>
      <c r="M775" s="25"/>
      <c r="N775" s="25"/>
      <c r="O775" s="25"/>
      <c r="P775" s="25"/>
      <c r="Q775" s="25"/>
      <c r="R775" s="24"/>
      <c r="S775" s="35"/>
      <c r="T775" s="53"/>
      <c r="U775" s="34"/>
      <c r="V775" s="24"/>
      <c r="W775" s="24"/>
      <c r="X775" s="35"/>
    </row>
    <row r="776" spans="1:24" ht="20" customHeight="1" x14ac:dyDescent="0.2">
      <c r="A776" s="22"/>
      <c r="B776" s="49"/>
      <c r="C776" s="41"/>
      <c r="D776" s="23"/>
      <c r="E776" s="25"/>
      <c r="F776" s="25"/>
      <c r="G776" s="25"/>
      <c r="H776" s="25"/>
      <c r="I776" s="25"/>
      <c r="J776" s="24"/>
      <c r="K776" s="25"/>
      <c r="L776" s="25"/>
      <c r="M776" s="25"/>
      <c r="N776" s="25"/>
      <c r="O776" s="25"/>
      <c r="P776" s="25"/>
      <c r="Q776" s="25"/>
      <c r="R776" s="24"/>
      <c r="S776" s="35"/>
      <c r="T776" s="53"/>
      <c r="U776" s="34"/>
      <c r="V776" s="24"/>
      <c r="W776" s="24"/>
      <c r="X776" s="35"/>
    </row>
    <row r="777" spans="1:24" ht="20" customHeight="1" x14ac:dyDescent="0.2">
      <c r="A777" s="22"/>
      <c r="B777" s="49"/>
      <c r="C777" s="41"/>
      <c r="D777" s="23"/>
      <c r="E777" s="25"/>
      <c r="F777" s="25"/>
      <c r="G777" s="25"/>
      <c r="H777" s="25"/>
      <c r="I777" s="25"/>
      <c r="J777" s="24"/>
      <c r="K777" s="25"/>
      <c r="L777" s="25"/>
      <c r="M777" s="25"/>
      <c r="N777" s="25"/>
      <c r="O777" s="25"/>
      <c r="P777" s="25"/>
      <c r="Q777" s="25"/>
      <c r="R777" s="24"/>
      <c r="S777" s="35"/>
      <c r="T777" s="53"/>
      <c r="U777" s="34"/>
      <c r="V777" s="24"/>
      <c r="W777" s="24"/>
      <c r="X777" s="35"/>
    </row>
    <row r="778" spans="1:24" ht="20" customHeight="1" x14ac:dyDescent="0.2">
      <c r="A778" s="22"/>
      <c r="B778" s="49"/>
      <c r="C778" s="41"/>
      <c r="D778" s="23"/>
      <c r="E778" s="25"/>
      <c r="F778" s="25"/>
      <c r="G778" s="25"/>
      <c r="H778" s="25"/>
      <c r="I778" s="25"/>
      <c r="J778" s="24"/>
      <c r="K778" s="25"/>
      <c r="L778" s="25"/>
      <c r="M778" s="25"/>
      <c r="N778" s="25"/>
      <c r="O778" s="25"/>
      <c r="P778" s="25"/>
      <c r="Q778" s="25"/>
      <c r="R778" s="24"/>
      <c r="S778" s="35"/>
      <c r="T778" s="53"/>
      <c r="U778" s="34"/>
      <c r="V778" s="24"/>
      <c r="W778" s="24"/>
      <c r="X778" s="35"/>
    </row>
    <row r="779" spans="1:24" ht="20" customHeight="1" x14ac:dyDescent="0.2">
      <c r="A779" s="22"/>
      <c r="B779" s="49"/>
      <c r="C779" s="41"/>
      <c r="D779" s="23"/>
      <c r="E779" s="25"/>
      <c r="F779" s="25"/>
      <c r="G779" s="25"/>
      <c r="H779" s="25"/>
      <c r="I779" s="25"/>
      <c r="J779" s="24"/>
      <c r="K779" s="25"/>
      <c r="L779" s="25"/>
      <c r="M779" s="25"/>
      <c r="N779" s="25"/>
      <c r="O779" s="25"/>
      <c r="P779" s="25"/>
      <c r="Q779" s="25"/>
      <c r="R779" s="24"/>
      <c r="S779" s="35"/>
      <c r="T779" s="53"/>
      <c r="U779" s="34"/>
      <c r="V779" s="24"/>
      <c r="W779" s="24"/>
      <c r="X779" s="35"/>
    </row>
    <row r="780" spans="1:24" ht="20" customHeight="1" x14ac:dyDescent="0.2">
      <c r="A780" s="22"/>
      <c r="B780" s="49"/>
      <c r="C780" s="41"/>
      <c r="D780" s="23"/>
      <c r="E780" s="25"/>
      <c r="F780" s="25"/>
      <c r="G780" s="25"/>
      <c r="H780" s="25"/>
      <c r="I780" s="25"/>
      <c r="J780" s="24"/>
      <c r="K780" s="25"/>
      <c r="L780" s="25"/>
      <c r="M780" s="25"/>
      <c r="N780" s="25"/>
      <c r="O780" s="25"/>
      <c r="P780" s="25"/>
      <c r="Q780" s="25"/>
      <c r="R780" s="24"/>
      <c r="S780" s="35"/>
      <c r="T780" s="53"/>
      <c r="U780" s="34"/>
      <c r="V780" s="24"/>
      <c r="W780" s="24"/>
      <c r="X780" s="35"/>
    </row>
    <row r="781" spans="1:24" ht="20" customHeight="1" x14ac:dyDescent="0.2">
      <c r="A781" s="22"/>
      <c r="B781" s="49"/>
      <c r="C781" s="41"/>
      <c r="D781" s="23"/>
      <c r="E781" s="25"/>
      <c r="F781" s="25"/>
      <c r="G781" s="25"/>
      <c r="H781" s="25"/>
      <c r="I781" s="25"/>
      <c r="J781" s="24"/>
      <c r="K781" s="25"/>
      <c r="L781" s="25"/>
      <c r="M781" s="25"/>
      <c r="N781" s="25"/>
      <c r="O781" s="25"/>
      <c r="P781" s="25"/>
      <c r="Q781" s="25"/>
      <c r="R781" s="24"/>
      <c r="S781" s="35"/>
      <c r="T781" s="53"/>
      <c r="U781" s="34"/>
      <c r="V781" s="24"/>
      <c r="W781" s="24"/>
      <c r="X781" s="35"/>
    </row>
    <row r="782" spans="1:24" ht="20" customHeight="1" x14ac:dyDescent="0.2">
      <c r="A782" s="22"/>
      <c r="B782" s="49"/>
      <c r="C782" s="41"/>
      <c r="D782" s="23"/>
      <c r="E782" s="25"/>
      <c r="F782" s="25"/>
      <c r="G782" s="25"/>
      <c r="H782" s="25"/>
      <c r="I782" s="25"/>
      <c r="J782" s="24"/>
      <c r="K782" s="25"/>
      <c r="L782" s="25"/>
      <c r="M782" s="25"/>
      <c r="N782" s="25"/>
      <c r="O782" s="25"/>
      <c r="P782" s="25"/>
      <c r="Q782" s="25"/>
      <c r="R782" s="24"/>
      <c r="S782" s="35"/>
      <c r="T782" s="53"/>
      <c r="U782" s="34"/>
      <c r="V782" s="24"/>
      <c r="W782" s="24"/>
      <c r="X782" s="35"/>
    </row>
    <row r="783" spans="1:24" ht="20" customHeight="1" x14ac:dyDescent="0.2">
      <c r="A783" s="22"/>
      <c r="B783" s="49"/>
      <c r="C783" s="41"/>
      <c r="D783" s="23"/>
      <c r="E783" s="25"/>
      <c r="F783" s="25"/>
      <c r="G783" s="25"/>
      <c r="H783" s="25"/>
      <c r="I783" s="25"/>
      <c r="J783" s="24"/>
      <c r="K783" s="25"/>
      <c r="L783" s="25"/>
      <c r="M783" s="25"/>
      <c r="N783" s="25"/>
      <c r="O783" s="25"/>
      <c r="P783" s="25"/>
      <c r="Q783" s="25"/>
      <c r="R783" s="24"/>
      <c r="S783" s="35"/>
      <c r="T783" s="53"/>
      <c r="U783" s="34"/>
      <c r="V783" s="24"/>
      <c r="W783" s="24"/>
      <c r="X783" s="35"/>
    </row>
    <row r="784" spans="1:24" ht="20" customHeight="1" x14ac:dyDescent="0.2">
      <c r="A784" s="22"/>
      <c r="B784" s="49"/>
      <c r="C784" s="41"/>
      <c r="D784" s="23"/>
      <c r="E784" s="25"/>
      <c r="F784" s="25"/>
      <c r="G784" s="25"/>
      <c r="H784" s="25"/>
      <c r="I784" s="25"/>
      <c r="J784" s="24"/>
      <c r="K784" s="25"/>
      <c r="L784" s="25"/>
      <c r="M784" s="25"/>
      <c r="N784" s="25"/>
      <c r="O784" s="25"/>
      <c r="P784" s="25"/>
      <c r="Q784" s="25"/>
      <c r="R784" s="24"/>
      <c r="S784" s="35"/>
      <c r="T784" s="53"/>
      <c r="U784" s="34"/>
      <c r="V784" s="24"/>
      <c r="W784" s="24"/>
      <c r="X784" s="35"/>
    </row>
    <row r="785" spans="1:24" ht="20" customHeight="1" x14ac:dyDescent="0.2">
      <c r="A785" s="22"/>
      <c r="B785" s="49"/>
      <c r="C785" s="41"/>
      <c r="D785" s="23"/>
      <c r="E785" s="25"/>
      <c r="F785" s="25"/>
      <c r="G785" s="25"/>
      <c r="H785" s="25"/>
      <c r="I785" s="25"/>
      <c r="J785" s="24"/>
      <c r="K785" s="25"/>
      <c r="L785" s="25"/>
      <c r="M785" s="25"/>
      <c r="N785" s="25"/>
      <c r="O785" s="25"/>
      <c r="P785" s="25"/>
      <c r="Q785" s="25"/>
      <c r="R785" s="24"/>
      <c r="S785" s="35"/>
      <c r="T785" s="53"/>
      <c r="U785" s="34"/>
      <c r="V785" s="24"/>
      <c r="W785" s="24"/>
      <c r="X785" s="35"/>
    </row>
    <row r="786" spans="1:24" ht="20" customHeight="1" x14ac:dyDescent="0.2">
      <c r="A786" s="22"/>
      <c r="B786" s="49"/>
      <c r="C786" s="41"/>
      <c r="D786" s="23"/>
      <c r="E786" s="25"/>
      <c r="F786" s="25"/>
      <c r="G786" s="25"/>
      <c r="H786" s="25"/>
      <c r="I786" s="25"/>
      <c r="J786" s="24"/>
      <c r="K786" s="25"/>
      <c r="L786" s="25"/>
      <c r="M786" s="25"/>
      <c r="N786" s="25"/>
      <c r="O786" s="25"/>
      <c r="P786" s="25"/>
      <c r="Q786" s="25"/>
      <c r="R786" s="24"/>
      <c r="S786" s="35"/>
      <c r="T786" s="53"/>
      <c r="U786" s="34"/>
      <c r="V786" s="24"/>
      <c r="W786" s="24"/>
      <c r="X786" s="35"/>
    </row>
    <row r="787" spans="1:24" ht="20" customHeight="1" x14ac:dyDescent="0.2">
      <c r="A787" s="22"/>
      <c r="B787" s="49"/>
      <c r="C787" s="41"/>
      <c r="D787" s="23"/>
      <c r="E787" s="25"/>
      <c r="F787" s="25"/>
      <c r="G787" s="25"/>
      <c r="H787" s="25"/>
      <c r="I787" s="25"/>
      <c r="J787" s="24"/>
      <c r="K787" s="25"/>
      <c r="L787" s="25"/>
      <c r="M787" s="25"/>
      <c r="N787" s="25"/>
      <c r="O787" s="25"/>
      <c r="P787" s="25"/>
      <c r="Q787" s="25"/>
      <c r="R787" s="24"/>
      <c r="S787" s="35"/>
      <c r="T787" s="53"/>
      <c r="U787" s="34"/>
      <c r="V787" s="24"/>
      <c r="W787" s="24"/>
      <c r="X787" s="35"/>
    </row>
    <row r="788" spans="1:24" ht="20" customHeight="1" x14ac:dyDescent="0.2">
      <c r="A788" s="22"/>
      <c r="B788" s="49"/>
      <c r="C788" s="41"/>
      <c r="D788" s="23"/>
      <c r="E788" s="25"/>
      <c r="F788" s="25"/>
      <c r="G788" s="25"/>
      <c r="H788" s="25"/>
      <c r="I788" s="25"/>
      <c r="J788" s="24"/>
      <c r="K788" s="25"/>
      <c r="L788" s="25"/>
      <c r="M788" s="25"/>
      <c r="N788" s="25"/>
      <c r="O788" s="25"/>
      <c r="P788" s="25"/>
      <c r="Q788" s="25"/>
      <c r="R788" s="24"/>
      <c r="S788" s="35"/>
      <c r="T788" s="53"/>
      <c r="U788" s="34"/>
      <c r="V788" s="24"/>
      <c r="W788" s="24"/>
      <c r="X788" s="35"/>
    </row>
    <row r="789" spans="1:24" ht="20" customHeight="1" x14ac:dyDescent="0.2">
      <c r="A789" s="22"/>
      <c r="B789" s="49"/>
      <c r="C789" s="41"/>
      <c r="D789" s="23"/>
      <c r="E789" s="25"/>
      <c r="F789" s="25"/>
      <c r="G789" s="25"/>
      <c r="H789" s="25"/>
      <c r="I789" s="25"/>
      <c r="J789" s="24"/>
      <c r="K789" s="25"/>
      <c r="L789" s="25"/>
      <c r="M789" s="25"/>
      <c r="N789" s="25"/>
      <c r="O789" s="25"/>
      <c r="P789" s="25"/>
      <c r="Q789" s="25"/>
      <c r="R789" s="24"/>
      <c r="S789" s="35"/>
      <c r="T789" s="53"/>
      <c r="U789" s="34"/>
      <c r="V789" s="24"/>
      <c r="W789" s="24"/>
      <c r="X789" s="35"/>
    </row>
    <row r="790" spans="1:24" ht="20" customHeight="1" x14ac:dyDescent="0.2">
      <c r="A790" s="22"/>
      <c r="B790" s="49"/>
      <c r="C790" s="41"/>
      <c r="D790" s="23"/>
      <c r="E790" s="25"/>
      <c r="F790" s="25"/>
      <c r="G790" s="25"/>
      <c r="H790" s="25"/>
      <c r="I790" s="25"/>
      <c r="J790" s="24"/>
      <c r="K790" s="25"/>
      <c r="L790" s="25"/>
      <c r="M790" s="25"/>
      <c r="N790" s="25"/>
      <c r="O790" s="25"/>
      <c r="P790" s="25"/>
      <c r="Q790" s="25"/>
      <c r="R790" s="24"/>
      <c r="S790" s="35"/>
      <c r="T790" s="53"/>
      <c r="U790" s="34"/>
      <c r="V790" s="24"/>
      <c r="W790" s="24"/>
      <c r="X790" s="35"/>
    </row>
    <row r="791" spans="1:24" ht="20" customHeight="1" x14ac:dyDescent="0.2">
      <c r="A791" s="22"/>
      <c r="B791" s="49"/>
      <c r="C791" s="41"/>
      <c r="D791" s="23"/>
      <c r="E791" s="25"/>
      <c r="F791" s="25"/>
      <c r="G791" s="25"/>
      <c r="H791" s="25"/>
      <c r="I791" s="25"/>
      <c r="J791" s="24"/>
      <c r="K791" s="25"/>
      <c r="L791" s="25"/>
      <c r="M791" s="25"/>
      <c r="N791" s="25"/>
      <c r="O791" s="25"/>
      <c r="P791" s="25"/>
      <c r="Q791" s="25"/>
      <c r="R791" s="24"/>
      <c r="S791" s="35"/>
      <c r="T791" s="53"/>
      <c r="U791" s="34"/>
      <c r="V791" s="24"/>
      <c r="W791" s="24"/>
      <c r="X791" s="35"/>
    </row>
    <row r="792" spans="1:24" ht="20" customHeight="1" x14ac:dyDescent="0.2">
      <c r="A792" s="22"/>
      <c r="B792" s="49"/>
      <c r="C792" s="41"/>
      <c r="D792" s="23"/>
      <c r="E792" s="25"/>
      <c r="F792" s="25"/>
      <c r="G792" s="25"/>
      <c r="H792" s="25"/>
      <c r="I792" s="25"/>
      <c r="J792" s="24"/>
      <c r="K792" s="25"/>
      <c r="L792" s="25"/>
      <c r="M792" s="25"/>
      <c r="N792" s="25"/>
      <c r="O792" s="25"/>
      <c r="P792" s="25"/>
      <c r="Q792" s="25"/>
      <c r="R792" s="24"/>
      <c r="S792" s="35"/>
      <c r="T792" s="53"/>
      <c r="U792" s="34"/>
      <c r="V792" s="24"/>
      <c r="W792" s="24"/>
      <c r="X792" s="35"/>
    </row>
    <row r="793" spans="1:24" ht="20" customHeight="1" x14ac:dyDescent="0.2">
      <c r="A793" s="22"/>
      <c r="B793" s="49"/>
      <c r="C793" s="41"/>
      <c r="D793" s="23"/>
      <c r="E793" s="25"/>
      <c r="F793" s="25"/>
      <c r="G793" s="25"/>
      <c r="H793" s="25"/>
      <c r="I793" s="25"/>
      <c r="J793" s="24"/>
      <c r="K793" s="25"/>
      <c r="L793" s="25"/>
      <c r="M793" s="25"/>
      <c r="N793" s="25"/>
      <c r="O793" s="25"/>
      <c r="P793" s="25"/>
      <c r="Q793" s="25"/>
      <c r="R793" s="24"/>
      <c r="S793" s="35"/>
      <c r="T793" s="53"/>
      <c r="U793" s="34"/>
      <c r="V793" s="24"/>
      <c r="W793" s="24"/>
      <c r="X793" s="35"/>
    </row>
    <row r="794" spans="1:24" ht="20" customHeight="1" x14ac:dyDescent="0.2">
      <c r="A794" s="22"/>
      <c r="B794" s="49"/>
      <c r="C794" s="41"/>
      <c r="D794" s="23"/>
      <c r="E794" s="25"/>
      <c r="F794" s="25"/>
      <c r="G794" s="25"/>
      <c r="H794" s="25"/>
      <c r="I794" s="25"/>
      <c r="J794" s="24"/>
      <c r="K794" s="25"/>
      <c r="L794" s="25"/>
      <c r="M794" s="25"/>
      <c r="N794" s="25"/>
      <c r="O794" s="25"/>
      <c r="P794" s="25"/>
      <c r="Q794" s="25"/>
      <c r="R794" s="24"/>
      <c r="S794" s="35"/>
      <c r="T794" s="53"/>
      <c r="U794" s="34"/>
      <c r="V794" s="24"/>
      <c r="W794" s="24"/>
      <c r="X794" s="35"/>
    </row>
    <row r="795" spans="1:24" ht="20" customHeight="1" x14ac:dyDescent="0.2">
      <c r="A795" s="22"/>
      <c r="B795" s="49"/>
      <c r="C795" s="41"/>
      <c r="D795" s="23"/>
      <c r="E795" s="25"/>
      <c r="F795" s="25"/>
      <c r="G795" s="25"/>
      <c r="H795" s="25"/>
      <c r="I795" s="25"/>
      <c r="J795" s="24"/>
      <c r="K795" s="25"/>
      <c r="L795" s="25"/>
      <c r="M795" s="25"/>
      <c r="N795" s="25"/>
      <c r="O795" s="25"/>
      <c r="P795" s="25"/>
      <c r="Q795" s="25"/>
      <c r="R795" s="24"/>
      <c r="S795" s="35"/>
      <c r="T795" s="53"/>
      <c r="U795" s="34"/>
      <c r="V795" s="24"/>
      <c r="W795" s="24"/>
      <c r="X795" s="35"/>
    </row>
    <row r="796" spans="1:24" ht="20" customHeight="1" x14ac:dyDescent="0.2">
      <c r="A796" s="22"/>
      <c r="B796" s="49"/>
      <c r="C796" s="41"/>
      <c r="D796" s="23"/>
      <c r="E796" s="25"/>
      <c r="F796" s="25"/>
      <c r="G796" s="25"/>
      <c r="H796" s="25"/>
      <c r="I796" s="25"/>
      <c r="J796" s="24"/>
      <c r="K796" s="25"/>
      <c r="L796" s="25"/>
      <c r="M796" s="25"/>
      <c r="N796" s="25"/>
      <c r="O796" s="25"/>
      <c r="P796" s="25"/>
      <c r="Q796" s="25"/>
      <c r="R796" s="24"/>
      <c r="S796" s="35"/>
      <c r="T796" s="53"/>
      <c r="U796" s="34"/>
      <c r="V796" s="24"/>
      <c r="W796" s="24"/>
      <c r="X796" s="35"/>
    </row>
    <row r="797" spans="1:24" ht="20" customHeight="1" x14ac:dyDescent="0.2">
      <c r="A797" s="22"/>
      <c r="B797" s="49"/>
      <c r="C797" s="41"/>
      <c r="D797" s="23"/>
      <c r="E797" s="25"/>
      <c r="F797" s="25"/>
      <c r="G797" s="25"/>
      <c r="H797" s="25"/>
      <c r="I797" s="25"/>
      <c r="J797" s="24"/>
      <c r="K797" s="25"/>
      <c r="L797" s="25"/>
      <c r="M797" s="25"/>
      <c r="N797" s="25"/>
      <c r="O797" s="25"/>
      <c r="P797" s="25"/>
      <c r="Q797" s="25"/>
      <c r="R797" s="24"/>
      <c r="S797" s="35"/>
      <c r="T797" s="53"/>
      <c r="U797" s="34"/>
      <c r="V797" s="24"/>
      <c r="W797" s="24"/>
      <c r="X797" s="35"/>
    </row>
    <row r="798" spans="1:24" ht="20" customHeight="1" x14ac:dyDescent="0.2">
      <c r="A798" s="22"/>
      <c r="B798" s="49"/>
      <c r="C798" s="41"/>
      <c r="D798" s="23"/>
      <c r="E798" s="25"/>
      <c r="F798" s="25"/>
      <c r="G798" s="25"/>
      <c r="H798" s="25"/>
      <c r="I798" s="25"/>
      <c r="J798" s="24"/>
      <c r="K798" s="25"/>
      <c r="L798" s="25"/>
      <c r="M798" s="25"/>
      <c r="N798" s="25"/>
      <c r="O798" s="25"/>
      <c r="P798" s="25"/>
      <c r="Q798" s="25"/>
      <c r="R798" s="24"/>
      <c r="S798" s="35"/>
      <c r="T798" s="53"/>
      <c r="U798" s="34"/>
      <c r="V798" s="24"/>
      <c r="W798" s="24"/>
      <c r="X798" s="35"/>
    </row>
    <row r="799" spans="1:24" ht="20" customHeight="1" x14ac:dyDescent="0.2">
      <c r="A799" s="22"/>
      <c r="B799" s="49"/>
      <c r="C799" s="41"/>
      <c r="D799" s="23"/>
      <c r="E799" s="25"/>
      <c r="F799" s="25"/>
      <c r="G799" s="25"/>
      <c r="H799" s="25"/>
      <c r="I799" s="25"/>
      <c r="J799" s="24"/>
      <c r="K799" s="25"/>
      <c r="L799" s="25"/>
      <c r="M799" s="25"/>
      <c r="N799" s="25"/>
      <c r="O799" s="25"/>
      <c r="P799" s="25"/>
      <c r="Q799" s="25"/>
      <c r="R799" s="24"/>
      <c r="S799" s="35"/>
      <c r="T799" s="53"/>
      <c r="U799" s="34"/>
      <c r="V799" s="24"/>
      <c r="W799" s="24"/>
      <c r="X799" s="35"/>
    </row>
    <row r="800" spans="1:24" ht="20" customHeight="1" x14ac:dyDescent="0.2">
      <c r="A800" s="22"/>
      <c r="B800" s="49"/>
      <c r="C800" s="41"/>
      <c r="D800" s="23"/>
      <c r="E800" s="25"/>
      <c r="F800" s="25"/>
      <c r="G800" s="25"/>
      <c r="H800" s="25"/>
      <c r="I800" s="25"/>
      <c r="J800" s="24"/>
      <c r="K800" s="25"/>
      <c r="L800" s="25"/>
      <c r="M800" s="25"/>
      <c r="N800" s="25"/>
      <c r="O800" s="25"/>
      <c r="P800" s="25"/>
      <c r="Q800" s="25"/>
      <c r="R800" s="24"/>
      <c r="S800" s="35"/>
      <c r="T800" s="53"/>
      <c r="U800" s="34"/>
      <c r="V800" s="24"/>
      <c r="W800" s="24"/>
      <c r="X800" s="35"/>
    </row>
    <row r="801" spans="1:24" ht="20" customHeight="1" x14ac:dyDescent="0.2">
      <c r="A801" s="22"/>
      <c r="B801" s="49"/>
      <c r="C801" s="41"/>
      <c r="D801" s="23"/>
      <c r="E801" s="25"/>
      <c r="F801" s="25"/>
      <c r="G801" s="25"/>
      <c r="H801" s="25"/>
      <c r="I801" s="25"/>
      <c r="J801" s="24"/>
      <c r="K801" s="25"/>
      <c r="L801" s="25"/>
      <c r="M801" s="25"/>
      <c r="N801" s="25"/>
      <c r="O801" s="25"/>
      <c r="P801" s="25"/>
      <c r="Q801" s="25"/>
      <c r="R801" s="24"/>
      <c r="S801" s="35"/>
      <c r="T801" s="53"/>
      <c r="U801" s="34"/>
      <c r="V801" s="24"/>
      <c r="W801" s="24"/>
      <c r="X801" s="35"/>
    </row>
    <row r="802" spans="1:24" ht="20" customHeight="1" x14ac:dyDescent="0.2">
      <c r="A802" s="22"/>
      <c r="B802" s="49"/>
      <c r="C802" s="41"/>
      <c r="D802" s="23"/>
      <c r="E802" s="25"/>
      <c r="F802" s="25"/>
      <c r="G802" s="25"/>
      <c r="H802" s="25"/>
      <c r="I802" s="25"/>
      <c r="J802" s="24"/>
      <c r="K802" s="25"/>
      <c r="L802" s="25"/>
      <c r="M802" s="25"/>
      <c r="N802" s="25"/>
      <c r="O802" s="25"/>
      <c r="P802" s="25"/>
      <c r="Q802" s="25"/>
      <c r="R802" s="24"/>
      <c r="S802" s="35"/>
      <c r="T802" s="53"/>
      <c r="U802" s="34"/>
      <c r="V802" s="24"/>
      <c r="W802" s="24"/>
      <c r="X802" s="35"/>
    </row>
    <row r="803" spans="1:24" ht="20" customHeight="1" x14ac:dyDescent="0.2">
      <c r="A803" s="22"/>
      <c r="B803" s="49"/>
      <c r="C803" s="41"/>
      <c r="D803" s="23"/>
      <c r="E803" s="25"/>
      <c r="F803" s="25"/>
      <c r="G803" s="25"/>
      <c r="H803" s="25"/>
      <c r="I803" s="25"/>
      <c r="J803" s="24"/>
      <c r="K803" s="25"/>
      <c r="L803" s="25"/>
      <c r="M803" s="25"/>
      <c r="N803" s="25"/>
      <c r="O803" s="25"/>
      <c r="P803" s="25"/>
      <c r="Q803" s="25"/>
      <c r="R803" s="24"/>
      <c r="S803" s="35"/>
      <c r="T803" s="53"/>
      <c r="U803" s="34"/>
      <c r="V803" s="24"/>
      <c r="W803" s="24"/>
      <c r="X803" s="35"/>
    </row>
    <row r="804" spans="1:24" ht="20" customHeight="1" x14ac:dyDescent="0.2">
      <c r="A804" s="22"/>
      <c r="B804" s="49"/>
      <c r="C804" s="41"/>
      <c r="D804" s="23"/>
      <c r="E804" s="25"/>
      <c r="F804" s="25"/>
      <c r="G804" s="25"/>
      <c r="H804" s="25"/>
      <c r="I804" s="25"/>
      <c r="J804" s="24"/>
      <c r="K804" s="25"/>
      <c r="L804" s="25"/>
      <c r="M804" s="25"/>
      <c r="N804" s="25"/>
      <c r="O804" s="25"/>
      <c r="P804" s="25"/>
      <c r="Q804" s="25"/>
      <c r="R804" s="24"/>
      <c r="S804" s="35"/>
      <c r="T804" s="53"/>
      <c r="U804" s="34"/>
      <c r="V804" s="24"/>
      <c r="W804" s="24"/>
      <c r="X804" s="35"/>
    </row>
    <row r="805" spans="1:24" ht="20" customHeight="1" x14ac:dyDescent="0.2">
      <c r="A805" s="22"/>
      <c r="B805" s="49"/>
      <c r="C805" s="41"/>
      <c r="D805" s="23"/>
      <c r="E805" s="25"/>
      <c r="F805" s="25"/>
      <c r="G805" s="25"/>
      <c r="H805" s="25"/>
      <c r="I805" s="25"/>
      <c r="J805" s="24"/>
      <c r="K805" s="25"/>
      <c r="L805" s="25"/>
      <c r="M805" s="25"/>
      <c r="N805" s="25"/>
      <c r="O805" s="25"/>
      <c r="P805" s="25"/>
      <c r="Q805" s="25"/>
      <c r="R805" s="24"/>
      <c r="S805" s="35"/>
      <c r="T805" s="53"/>
      <c r="U805" s="34"/>
      <c r="V805" s="24"/>
      <c r="W805" s="24"/>
      <c r="X805" s="35"/>
    </row>
    <row r="806" spans="1:24" ht="20" customHeight="1" x14ac:dyDescent="0.2">
      <c r="A806" s="22"/>
      <c r="B806" s="49"/>
      <c r="C806" s="41"/>
      <c r="D806" s="23"/>
      <c r="E806" s="25"/>
      <c r="F806" s="25"/>
      <c r="G806" s="25"/>
      <c r="H806" s="25"/>
      <c r="I806" s="25"/>
      <c r="J806" s="24"/>
      <c r="K806" s="25"/>
      <c r="L806" s="25"/>
      <c r="M806" s="25"/>
      <c r="N806" s="25"/>
      <c r="O806" s="25"/>
      <c r="P806" s="25"/>
      <c r="Q806" s="25"/>
      <c r="R806" s="24"/>
      <c r="S806" s="35"/>
      <c r="T806" s="53"/>
      <c r="U806" s="34"/>
      <c r="V806" s="24"/>
      <c r="W806" s="24"/>
      <c r="X806" s="35"/>
    </row>
    <row r="807" spans="1:24" ht="20" customHeight="1" x14ac:dyDescent="0.2">
      <c r="A807" s="22"/>
      <c r="B807" s="49"/>
      <c r="C807" s="41"/>
      <c r="D807" s="23"/>
      <c r="E807" s="25"/>
      <c r="F807" s="25"/>
      <c r="G807" s="25"/>
      <c r="H807" s="25"/>
      <c r="I807" s="25"/>
      <c r="J807" s="24"/>
      <c r="K807" s="25"/>
      <c r="L807" s="25"/>
      <c r="M807" s="25"/>
      <c r="N807" s="25"/>
      <c r="O807" s="25"/>
      <c r="P807" s="25"/>
      <c r="Q807" s="25"/>
      <c r="R807" s="24"/>
      <c r="S807" s="35"/>
      <c r="T807" s="53"/>
      <c r="U807" s="34"/>
      <c r="V807" s="24"/>
      <c r="W807" s="24"/>
      <c r="X807" s="35"/>
    </row>
    <row r="808" spans="1:24" ht="20" customHeight="1" x14ac:dyDescent="0.2">
      <c r="A808" s="22"/>
      <c r="B808" s="49"/>
      <c r="C808" s="41"/>
      <c r="D808" s="23"/>
      <c r="E808" s="25"/>
      <c r="F808" s="25"/>
      <c r="G808" s="25"/>
      <c r="H808" s="25"/>
      <c r="I808" s="25"/>
      <c r="J808" s="24"/>
      <c r="K808" s="25"/>
      <c r="L808" s="25"/>
      <c r="M808" s="25"/>
      <c r="N808" s="25"/>
      <c r="O808" s="25"/>
      <c r="P808" s="25"/>
      <c r="Q808" s="25"/>
      <c r="R808" s="24"/>
      <c r="S808" s="35"/>
      <c r="T808" s="53"/>
      <c r="U808" s="34"/>
      <c r="V808" s="24"/>
      <c r="W808" s="24"/>
      <c r="X808" s="35"/>
    </row>
    <row r="809" spans="1:24" ht="20" customHeight="1" x14ac:dyDescent="0.2">
      <c r="A809" s="22"/>
      <c r="B809" s="49"/>
      <c r="C809" s="41"/>
      <c r="D809" s="23"/>
      <c r="E809" s="25"/>
      <c r="F809" s="25"/>
      <c r="G809" s="25"/>
      <c r="H809" s="25"/>
      <c r="I809" s="25"/>
      <c r="J809" s="24"/>
      <c r="K809" s="25"/>
      <c r="L809" s="25"/>
      <c r="M809" s="25"/>
      <c r="N809" s="25"/>
      <c r="O809" s="25"/>
      <c r="P809" s="25"/>
      <c r="Q809" s="25"/>
      <c r="R809" s="24"/>
      <c r="S809" s="35"/>
      <c r="T809" s="53"/>
      <c r="U809" s="34"/>
      <c r="V809" s="24"/>
      <c r="W809" s="24"/>
      <c r="X809" s="35"/>
    </row>
    <row r="810" spans="1:24" ht="20" customHeight="1" x14ac:dyDescent="0.2">
      <c r="A810" s="22"/>
      <c r="B810" s="49"/>
      <c r="C810" s="41"/>
      <c r="D810" s="23"/>
      <c r="E810" s="25"/>
      <c r="F810" s="25"/>
      <c r="G810" s="25"/>
      <c r="H810" s="25"/>
      <c r="I810" s="25"/>
      <c r="J810" s="24"/>
      <c r="K810" s="25"/>
      <c r="L810" s="25"/>
      <c r="M810" s="25"/>
      <c r="N810" s="25"/>
      <c r="O810" s="25"/>
      <c r="P810" s="25"/>
      <c r="Q810" s="25"/>
      <c r="R810" s="24"/>
      <c r="S810" s="35"/>
      <c r="T810" s="53"/>
      <c r="U810" s="34"/>
      <c r="V810" s="24"/>
      <c r="W810" s="24"/>
      <c r="X810" s="35"/>
    </row>
    <row r="811" spans="1:24" ht="20" customHeight="1" x14ac:dyDescent="0.2">
      <c r="A811" s="22"/>
      <c r="B811" s="49"/>
      <c r="C811" s="41"/>
      <c r="D811" s="23"/>
      <c r="E811" s="25"/>
      <c r="F811" s="25"/>
      <c r="G811" s="25"/>
      <c r="H811" s="25"/>
      <c r="I811" s="25"/>
      <c r="J811" s="24"/>
      <c r="K811" s="25"/>
      <c r="L811" s="25"/>
      <c r="M811" s="25"/>
      <c r="N811" s="25"/>
      <c r="O811" s="25"/>
      <c r="P811" s="25"/>
      <c r="Q811" s="25"/>
      <c r="R811" s="24"/>
      <c r="S811" s="35"/>
      <c r="T811" s="53"/>
      <c r="U811" s="34"/>
      <c r="V811" s="24"/>
      <c r="W811" s="24"/>
      <c r="X811" s="35"/>
    </row>
    <row r="812" spans="1:24" ht="20" customHeight="1" x14ac:dyDescent="0.2">
      <c r="A812" s="22"/>
      <c r="B812" s="49"/>
      <c r="C812" s="41"/>
      <c r="D812" s="23"/>
      <c r="E812" s="25"/>
      <c r="F812" s="25"/>
      <c r="G812" s="25"/>
      <c r="H812" s="25"/>
      <c r="I812" s="25"/>
      <c r="J812" s="24"/>
      <c r="K812" s="25"/>
      <c r="L812" s="25"/>
      <c r="M812" s="25"/>
      <c r="N812" s="25"/>
      <c r="O812" s="25"/>
      <c r="P812" s="25"/>
      <c r="Q812" s="25"/>
      <c r="R812" s="24"/>
      <c r="S812" s="35"/>
      <c r="T812" s="53"/>
      <c r="U812" s="34"/>
      <c r="V812" s="24"/>
      <c r="W812" s="24"/>
      <c r="X812" s="35"/>
    </row>
    <row r="813" spans="1:24" ht="20" customHeight="1" x14ac:dyDescent="0.2">
      <c r="A813" s="22"/>
      <c r="B813" s="49"/>
      <c r="C813" s="41"/>
      <c r="D813" s="23"/>
      <c r="E813" s="25"/>
      <c r="F813" s="25"/>
      <c r="G813" s="25"/>
      <c r="H813" s="25"/>
      <c r="I813" s="25"/>
      <c r="J813" s="24"/>
      <c r="K813" s="25"/>
      <c r="L813" s="25"/>
      <c r="M813" s="25"/>
      <c r="N813" s="25"/>
      <c r="O813" s="25"/>
      <c r="P813" s="25"/>
      <c r="Q813" s="25"/>
      <c r="R813" s="24"/>
      <c r="S813" s="35"/>
      <c r="T813" s="53"/>
      <c r="U813" s="34"/>
      <c r="V813" s="24"/>
      <c r="W813" s="24"/>
      <c r="X813" s="35"/>
    </row>
    <row r="814" spans="1:24" ht="20" customHeight="1" x14ac:dyDescent="0.2">
      <c r="A814" s="22"/>
      <c r="B814" s="49"/>
      <c r="C814" s="41"/>
      <c r="D814" s="23"/>
      <c r="E814" s="25"/>
      <c r="F814" s="25"/>
      <c r="G814" s="25"/>
      <c r="H814" s="25"/>
      <c r="I814" s="25"/>
      <c r="J814" s="24"/>
      <c r="K814" s="25"/>
      <c r="L814" s="25"/>
      <c r="M814" s="25"/>
      <c r="N814" s="25"/>
      <c r="O814" s="25"/>
      <c r="P814" s="25"/>
      <c r="Q814" s="25"/>
      <c r="R814" s="24"/>
      <c r="S814" s="35"/>
      <c r="T814" s="53"/>
      <c r="U814" s="34"/>
      <c r="V814" s="24"/>
      <c r="W814" s="24"/>
      <c r="X814" s="35"/>
    </row>
    <row r="815" spans="1:24" ht="20" customHeight="1" x14ac:dyDescent="0.2">
      <c r="A815" s="22"/>
      <c r="B815" s="49"/>
      <c r="C815" s="41"/>
      <c r="D815" s="23"/>
      <c r="E815" s="25"/>
      <c r="F815" s="25"/>
      <c r="G815" s="25"/>
      <c r="H815" s="25"/>
      <c r="I815" s="25"/>
      <c r="J815" s="24"/>
      <c r="K815" s="25"/>
      <c r="L815" s="25"/>
      <c r="M815" s="25"/>
      <c r="N815" s="25"/>
      <c r="O815" s="25"/>
      <c r="P815" s="25"/>
      <c r="Q815" s="25"/>
      <c r="R815" s="24"/>
      <c r="S815" s="35"/>
      <c r="T815" s="53"/>
      <c r="U815" s="34"/>
      <c r="V815" s="24"/>
      <c r="W815" s="24"/>
      <c r="X815" s="35"/>
    </row>
    <row r="816" spans="1:24" ht="20" customHeight="1" x14ac:dyDescent="0.2">
      <c r="A816" s="22"/>
      <c r="B816" s="49"/>
      <c r="C816" s="41"/>
      <c r="D816" s="23"/>
      <c r="E816" s="25"/>
      <c r="F816" s="25"/>
      <c r="G816" s="25"/>
      <c r="H816" s="25"/>
      <c r="I816" s="25"/>
      <c r="J816" s="24"/>
      <c r="K816" s="25"/>
      <c r="L816" s="25"/>
      <c r="M816" s="25"/>
      <c r="N816" s="25"/>
      <c r="O816" s="25"/>
      <c r="P816" s="25"/>
      <c r="Q816" s="25"/>
      <c r="R816" s="24"/>
      <c r="S816" s="35"/>
      <c r="T816" s="53"/>
      <c r="U816" s="34"/>
      <c r="V816" s="24"/>
      <c r="W816" s="24"/>
      <c r="X816" s="35"/>
    </row>
    <row r="817" spans="1:24" ht="20" customHeight="1" x14ac:dyDescent="0.2">
      <c r="A817" s="22"/>
      <c r="B817" s="49"/>
      <c r="C817" s="41"/>
      <c r="D817" s="23"/>
      <c r="E817" s="25"/>
      <c r="F817" s="25"/>
      <c r="G817" s="25"/>
      <c r="H817" s="25"/>
      <c r="I817" s="25"/>
      <c r="J817" s="24"/>
      <c r="K817" s="25"/>
      <c r="L817" s="25"/>
      <c r="M817" s="25"/>
      <c r="N817" s="25"/>
      <c r="O817" s="25"/>
      <c r="P817" s="25"/>
      <c r="Q817" s="25"/>
      <c r="R817" s="24"/>
      <c r="S817" s="35"/>
      <c r="T817" s="53"/>
      <c r="U817" s="34"/>
      <c r="V817" s="24"/>
      <c r="W817" s="24"/>
      <c r="X817" s="35"/>
    </row>
    <row r="818" spans="1:24" ht="20" customHeight="1" x14ac:dyDescent="0.2">
      <c r="A818" s="22"/>
      <c r="B818" s="49"/>
      <c r="C818" s="41"/>
      <c r="D818" s="23"/>
      <c r="E818" s="25"/>
      <c r="F818" s="25"/>
      <c r="G818" s="25"/>
      <c r="H818" s="25"/>
      <c r="I818" s="25"/>
      <c r="J818" s="24"/>
      <c r="K818" s="25"/>
      <c r="L818" s="25"/>
      <c r="M818" s="25"/>
      <c r="N818" s="25"/>
      <c r="O818" s="25"/>
      <c r="P818" s="25"/>
      <c r="Q818" s="25"/>
      <c r="R818" s="24"/>
      <c r="S818" s="35"/>
      <c r="T818" s="53"/>
      <c r="U818" s="34"/>
      <c r="V818" s="24"/>
      <c r="W818" s="24"/>
      <c r="X818" s="35"/>
    </row>
    <row r="819" spans="1:24" ht="20" customHeight="1" x14ac:dyDescent="0.2">
      <c r="A819" s="22"/>
      <c r="B819" s="49"/>
      <c r="C819" s="41"/>
      <c r="D819" s="23"/>
      <c r="E819" s="25"/>
      <c r="F819" s="25"/>
      <c r="G819" s="25"/>
      <c r="H819" s="25"/>
      <c r="I819" s="25"/>
      <c r="J819" s="24"/>
      <c r="K819" s="25"/>
      <c r="L819" s="25"/>
      <c r="M819" s="25"/>
      <c r="N819" s="25"/>
      <c r="O819" s="25"/>
      <c r="P819" s="25"/>
      <c r="Q819" s="25"/>
      <c r="R819" s="24"/>
      <c r="S819" s="35"/>
      <c r="T819" s="53"/>
      <c r="U819" s="34"/>
      <c r="V819" s="24"/>
      <c r="W819" s="24"/>
      <c r="X819" s="35"/>
    </row>
    <row r="820" spans="1:24" ht="20" customHeight="1" x14ac:dyDescent="0.2">
      <c r="A820" s="22"/>
      <c r="B820" s="49"/>
      <c r="C820" s="41"/>
      <c r="D820" s="23"/>
      <c r="E820" s="25"/>
      <c r="F820" s="25"/>
      <c r="G820" s="25"/>
      <c r="H820" s="25"/>
      <c r="I820" s="25"/>
      <c r="J820" s="24"/>
      <c r="K820" s="25"/>
      <c r="L820" s="25"/>
      <c r="M820" s="25"/>
      <c r="N820" s="25"/>
      <c r="O820" s="25"/>
      <c r="P820" s="25"/>
      <c r="Q820" s="25"/>
      <c r="R820" s="24"/>
      <c r="S820" s="35"/>
      <c r="T820" s="53"/>
      <c r="U820" s="34"/>
      <c r="V820" s="24"/>
      <c r="W820" s="24"/>
      <c r="X820" s="35"/>
    </row>
    <row r="821" spans="1:24" ht="20" customHeight="1" x14ac:dyDescent="0.2">
      <c r="A821" s="22"/>
      <c r="B821" s="49"/>
      <c r="C821" s="41"/>
      <c r="D821" s="23"/>
      <c r="E821" s="25"/>
      <c r="F821" s="25"/>
      <c r="G821" s="25"/>
      <c r="H821" s="25"/>
      <c r="I821" s="25"/>
      <c r="J821" s="24"/>
      <c r="K821" s="25"/>
      <c r="L821" s="25"/>
      <c r="M821" s="25"/>
      <c r="N821" s="25"/>
      <c r="O821" s="25"/>
      <c r="P821" s="25"/>
      <c r="Q821" s="25"/>
      <c r="R821" s="24"/>
      <c r="S821" s="35"/>
      <c r="T821" s="53"/>
      <c r="U821" s="34"/>
      <c r="V821" s="24"/>
      <c r="W821" s="24"/>
      <c r="X821" s="35"/>
    </row>
    <row r="822" spans="1:24" ht="20" customHeight="1" x14ac:dyDescent="0.2">
      <c r="A822" s="22"/>
      <c r="B822" s="49"/>
      <c r="C822" s="41"/>
      <c r="D822" s="23"/>
      <c r="E822" s="25"/>
      <c r="F822" s="25"/>
      <c r="G822" s="25"/>
      <c r="H822" s="25"/>
      <c r="I822" s="25"/>
      <c r="J822" s="24"/>
      <c r="K822" s="25"/>
      <c r="L822" s="25"/>
      <c r="M822" s="25"/>
      <c r="N822" s="25"/>
      <c r="O822" s="25"/>
      <c r="P822" s="25"/>
      <c r="Q822" s="25"/>
      <c r="R822" s="24"/>
      <c r="S822" s="35"/>
      <c r="T822" s="53"/>
      <c r="U822" s="34"/>
      <c r="V822" s="24"/>
      <c r="W822" s="24"/>
      <c r="X822" s="35"/>
    </row>
    <row r="823" spans="1:24" ht="20" customHeight="1" x14ac:dyDescent="0.2">
      <c r="A823" s="22"/>
      <c r="B823" s="49"/>
      <c r="C823" s="41"/>
      <c r="D823" s="23"/>
      <c r="E823" s="25"/>
      <c r="F823" s="25"/>
      <c r="G823" s="25"/>
      <c r="H823" s="25"/>
      <c r="I823" s="25"/>
      <c r="J823" s="24"/>
      <c r="K823" s="25"/>
      <c r="L823" s="25"/>
      <c r="M823" s="25"/>
      <c r="N823" s="25"/>
      <c r="O823" s="25"/>
      <c r="P823" s="25"/>
      <c r="Q823" s="25"/>
      <c r="R823" s="24"/>
      <c r="S823" s="35"/>
      <c r="T823" s="53"/>
      <c r="U823" s="34"/>
      <c r="V823" s="24"/>
      <c r="W823" s="24"/>
      <c r="X823" s="35"/>
    </row>
    <row r="824" spans="1:24" ht="20" customHeight="1" x14ac:dyDescent="0.2">
      <c r="A824" s="22"/>
      <c r="B824" s="49"/>
      <c r="C824" s="41"/>
      <c r="D824" s="23"/>
      <c r="E824" s="25"/>
      <c r="F824" s="25"/>
      <c r="G824" s="25"/>
      <c r="H824" s="25"/>
      <c r="I824" s="25"/>
      <c r="J824" s="24"/>
      <c r="K824" s="25"/>
      <c r="L824" s="25"/>
      <c r="M824" s="25"/>
      <c r="N824" s="25"/>
      <c r="O824" s="25"/>
      <c r="P824" s="25"/>
      <c r="Q824" s="25"/>
      <c r="R824" s="24"/>
      <c r="S824" s="35"/>
      <c r="T824" s="53"/>
      <c r="U824" s="34"/>
      <c r="V824" s="24"/>
      <c r="W824" s="24"/>
      <c r="X824" s="35"/>
    </row>
    <row r="825" spans="1:24" ht="20" customHeight="1" x14ac:dyDescent="0.2">
      <c r="A825" s="22"/>
      <c r="B825" s="49"/>
      <c r="C825" s="41"/>
      <c r="D825" s="23"/>
      <c r="E825" s="25"/>
      <c r="F825" s="25"/>
      <c r="G825" s="25"/>
      <c r="H825" s="25"/>
      <c r="I825" s="25"/>
      <c r="J825" s="24"/>
      <c r="K825" s="25"/>
      <c r="L825" s="25"/>
      <c r="M825" s="25"/>
      <c r="N825" s="25"/>
      <c r="O825" s="25"/>
      <c r="P825" s="25"/>
      <c r="Q825" s="25"/>
      <c r="R825" s="24"/>
      <c r="S825" s="35"/>
      <c r="T825" s="53"/>
      <c r="U825" s="34"/>
      <c r="V825" s="24"/>
      <c r="W825" s="24"/>
      <c r="X825" s="35"/>
    </row>
    <row r="826" spans="1:24" ht="20" customHeight="1" x14ac:dyDescent="0.2">
      <c r="A826" s="22"/>
      <c r="B826" s="49"/>
      <c r="C826" s="41"/>
      <c r="D826" s="23"/>
      <c r="E826" s="25"/>
      <c r="F826" s="25"/>
      <c r="G826" s="25"/>
      <c r="H826" s="25"/>
      <c r="I826" s="25"/>
      <c r="J826" s="24"/>
      <c r="K826" s="25"/>
      <c r="L826" s="25"/>
      <c r="M826" s="25"/>
      <c r="N826" s="25"/>
      <c r="O826" s="25"/>
      <c r="P826" s="25"/>
      <c r="Q826" s="25"/>
      <c r="R826" s="24"/>
      <c r="S826" s="35"/>
      <c r="T826" s="53"/>
      <c r="U826" s="34"/>
      <c r="V826" s="24"/>
      <c r="W826" s="24"/>
      <c r="X826" s="35"/>
    </row>
    <row r="827" spans="1:24" ht="20" customHeight="1" x14ac:dyDescent="0.2">
      <c r="A827" s="22"/>
      <c r="B827" s="49"/>
      <c r="C827" s="41"/>
      <c r="D827" s="23"/>
      <c r="E827" s="25"/>
      <c r="F827" s="25"/>
      <c r="G827" s="25"/>
      <c r="H827" s="25"/>
      <c r="I827" s="25"/>
      <c r="J827" s="24"/>
      <c r="K827" s="25"/>
      <c r="L827" s="25"/>
      <c r="M827" s="25"/>
      <c r="N827" s="25"/>
      <c r="O827" s="25"/>
      <c r="P827" s="25"/>
      <c r="Q827" s="25"/>
      <c r="R827" s="24"/>
      <c r="S827" s="35"/>
      <c r="T827" s="53"/>
      <c r="U827" s="34"/>
      <c r="V827" s="24"/>
      <c r="W827" s="24"/>
      <c r="X827" s="35"/>
    </row>
    <row r="828" spans="1:24" ht="20" customHeight="1" x14ac:dyDescent="0.2">
      <c r="A828" s="22"/>
      <c r="B828" s="49"/>
      <c r="C828" s="41"/>
      <c r="D828" s="23"/>
      <c r="E828" s="25"/>
      <c r="F828" s="25"/>
      <c r="G828" s="25"/>
      <c r="H828" s="25"/>
      <c r="I828" s="25"/>
      <c r="J828" s="24"/>
      <c r="K828" s="25"/>
      <c r="L828" s="25"/>
      <c r="M828" s="25"/>
      <c r="N828" s="25"/>
      <c r="O828" s="25"/>
      <c r="P828" s="25"/>
      <c r="Q828" s="25"/>
      <c r="R828" s="24"/>
      <c r="S828" s="35"/>
      <c r="T828" s="53"/>
      <c r="U828" s="34"/>
      <c r="V828" s="24"/>
      <c r="W828" s="24"/>
      <c r="X828" s="35"/>
    </row>
    <row r="829" spans="1:24" ht="20" customHeight="1" x14ac:dyDescent="0.2">
      <c r="A829" s="22"/>
      <c r="B829" s="49"/>
      <c r="C829" s="41"/>
      <c r="D829" s="23"/>
      <c r="E829" s="25"/>
      <c r="F829" s="25"/>
      <c r="G829" s="25"/>
      <c r="H829" s="25"/>
      <c r="I829" s="25"/>
      <c r="J829" s="24"/>
      <c r="K829" s="25"/>
      <c r="L829" s="25"/>
      <c r="M829" s="25"/>
      <c r="N829" s="25"/>
      <c r="O829" s="25"/>
      <c r="P829" s="25"/>
      <c r="Q829" s="25"/>
      <c r="R829" s="24"/>
      <c r="S829" s="35"/>
      <c r="T829" s="53"/>
      <c r="U829" s="34"/>
      <c r="V829" s="24"/>
      <c r="W829" s="24"/>
      <c r="X829" s="35"/>
    </row>
    <row r="830" spans="1:24" ht="20" customHeight="1" x14ac:dyDescent="0.2">
      <c r="A830" s="22"/>
      <c r="B830" s="49"/>
      <c r="C830" s="41"/>
      <c r="D830" s="23"/>
      <c r="E830" s="25"/>
      <c r="F830" s="25"/>
      <c r="G830" s="25"/>
      <c r="H830" s="25"/>
      <c r="I830" s="25"/>
      <c r="J830" s="24"/>
      <c r="K830" s="25"/>
      <c r="L830" s="25"/>
      <c r="M830" s="25"/>
      <c r="N830" s="25"/>
      <c r="O830" s="25"/>
      <c r="P830" s="25"/>
      <c r="Q830" s="25"/>
      <c r="R830" s="24"/>
      <c r="S830" s="35"/>
      <c r="T830" s="53"/>
      <c r="U830" s="34"/>
      <c r="V830" s="24"/>
      <c r="W830" s="24"/>
      <c r="X830" s="35"/>
    </row>
    <row r="831" spans="1:24" ht="20" customHeight="1" x14ac:dyDescent="0.2">
      <c r="A831" s="22"/>
      <c r="B831" s="49"/>
      <c r="C831" s="41"/>
      <c r="D831" s="23"/>
      <c r="E831" s="25"/>
      <c r="F831" s="25"/>
      <c r="G831" s="25"/>
      <c r="H831" s="25"/>
      <c r="I831" s="25"/>
      <c r="J831" s="24"/>
      <c r="K831" s="25"/>
      <c r="L831" s="25"/>
      <c r="M831" s="25"/>
      <c r="N831" s="25"/>
      <c r="O831" s="25"/>
      <c r="P831" s="25"/>
      <c r="Q831" s="25"/>
      <c r="R831" s="24"/>
      <c r="S831" s="35"/>
      <c r="T831" s="53"/>
      <c r="U831" s="34"/>
      <c r="V831" s="24"/>
      <c r="W831" s="24"/>
      <c r="X831" s="35"/>
    </row>
    <row r="832" spans="1:24" ht="20" customHeight="1" x14ac:dyDescent="0.2">
      <c r="A832" s="22"/>
      <c r="B832" s="49"/>
      <c r="C832" s="41"/>
      <c r="D832" s="23"/>
      <c r="E832" s="25"/>
      <c r="F832" s="25"/>
      <c r="G832" s="25"/>
      <c r="H832" s="25"/>
      <c r="I832" s="25"/>
      <c r="J832" s="24"/>
      <c r="K832" s="25"/>
      <c r="L832" s="25"/>
      <c r="M832" s="25"/>
      <c r="N832" s="25"/>
      <c r="O832" s="25"/>
      <c r="P832" s="25"/>
      <c r="Q832" s="25"/>
      <c r="R832" s="24"/>
      <c r="S832" s="35"/>
      <c r="T832" s="53"/>
      <c r="U832" s="34"/>
      <c r="V832" s="24"/>
      <c r="W832" s="24"/>
      <c r="X832" s="35"/>
    </row>
    <row r="833" spans="1:24" ht="20" customHeight="1" x14ac:dyDescent="0.2">
      <c r="A833" s="22"/>
      <c r="B833" s="49"/>
      <c r="C833" s="41"/>
      <c r="D833" s="23"/>
      <c r="E833" s="25"/>
      <c r="F833" s="25"/>
      <c r="G833" s="25"/>
      <c r="H833" s="25"/>
      <c r="I833" s="25"/>
      <c r="J833" s="24"/>
      <c r="K833" s="25"/>
      <c r="L833" s="25"/>
      <c r="M833" s="25"/>
      <c r="N833" s="25"/>
      <c r="O833" s="25"/>
      <c r="P833" s="25"/>
      <c r="Q833" s="25"/>
      <c r="R833" s="24"/>
      <c r="S833" s="35"/>
      <c r="T833" s="53"/>
      <c r="U833" s="34"/>
      <c r="V833" s="24"/>
      <c r="W833" s="24"/>
      <c r="X833" s="35"/>
    </row>
    <row r="834" spans="1:24" ht="20" customHeight="1" x14ac:dyDescent="0.2">
      <c r="A834" s="22"/>
      <c r="B834" s="49"/>
      <c r="C834" s="41"/>
      <c r="D834" s="23"/>
      <c r="E834" s="25"/>
      <c r="F834" s="25"/>
      <c r="G834" s="25"/>
      <c r="H834" s="25"/>
      <c r="I834" s="25"/>
      <c r="J834" s="24"/>
      <c r="K834" s="25"/>
      <c r="L834" s="25"/>
      <c r="M834" s="25"/>
      <c r="N834" s="25"/>
      <c r="O834" s="25"/>
      <c r="P834" s="25"/>
      <c r="Q834" s="25"/>
      <c r="R834" s="24"/>
      <c r="S834" s="35"/>
      <c r="T834" s="53"/>
      <c r="U834" s="34"/>
      <c r="V834" s="24"/>
      <c r="W834" s="24"/>
      <c r="X834" s="35"/>
    </row>
    <row r="835" spans="1:24" ht="20" customHeight="1" x14ac:dyDescent="0.2">
      <c r="A835" s="22"/>
      <c r="B835" s="49"/>
      <c r="C835" s="41"/>
      <c r="D835" s="23"/>
      <c r="E835" s="25"/>
      <c r="F835" s="25"/>
      <c r="G835" s="25"/>
      <c r="H835" s="25"/>
      <c r="I835" s="25"/>
      <c r="J835" s="24"/>
      <c r="K835" s="25"/>
      <c r="L835" s="25"/>
      <c r="M835" s="25"/>
      <c r="N835" s="25"/>
      <c r="O835" s="25"/>
      <c r="P835" s="25"/>
      <c r="Q835" s="25"/>
      <c r="R835" s="24"/>
      <c r="S835" s="35"/>
      <c r="T835" s="53"/>
      <c r="U835" s="34"/>
      <c r="V835" s="24"/>
      <c r="W835" s="24"/>
      <c r="X835" s="35"/>
    </row>
    <row r="836" spans="1:24" ht="20" customHeight="1" x14ac:dyDescent="0.2">
      <c r="A836" s="22"/>
      <c r="B836" s="49"/>
      <c r="C836" s="41"/>
      <c r="D836" s="23"/>
      <c r="E836" s="25"/>
      <c r="F836" s="25"/>
      <c r="G836" s="25"/>
      <c r="H836" s="25"/>
      <c r="I836" s="25"/>
      <c r="J836" s="24"/>
      <c r="K836" s="25"/>
      <c r="L836" s="25"/>
      <c r="M836" s="25"/>
      <c r="N836" s="25"/>
      <c r="O836" s="25"/>
      <c r="P836" s="25"/>
      <c r="Q836" s="25"/>
      <c r="R836" s="24"/>
      <c r="S836" s="35"/>
      <c r="T836" s="53"/>
      <c r="U836" s="34"/>
      <c r="V836" s="24"/>
      <c r="W836" s="24"/>
      <c r="X836" s="35"/>
    </row>
    <row r="837" spans="1:24" ht="20" customHeight="1" x14ac:dyDescent="0.2">
      <c r="A837" s="22"/>
      <c r="B837" s="49"/>
      <c r="C837" s="41"/>
      <c r="D837" s="23"/>
      <c r="E837" s="25"/>
      <c r="F837" s="25"/>
      <c r="G837" s="25"/>
      <c r="H837" s="25"/>
      <c r="I837" s="25"/>
      <c r="J837" s="24"/>
      <c r="K837" s="25"/>
      <c r="L837" s="25"/>
      <c r="M837" s="25"/>
      <c r="N837" s="25"/>
      <c r="O837" s="25"/>
      <c r="P837" s="25"/>
      <c r="Q837" s="25"/>
      <c r="R837" s="24"/>
      <c r="S837" s="35"/>
      <c r="T837" s="53"/>
      <c r="U837" s="34"/>
      <c r="V837" s="24"/>
      <c r="W837" s="24"/>
      <c r="X837" s="35"/>
    </row>
    <row r="838" spans="1:24" ht="20" customHeight="1" x14ac:dyDescent="0.2">
      <c r="A838" s="22"/>
      <c r="B838" s="49"/>
      <c r="C838" s="41"/>
      <c r="D838" s="23"/>
      <c r="E838" s="25"/>
      <c r="F838" s="25"/>
      <c r="G838" s="25"/>
      <c r="H838" s="25"/>
      <c r="I838" s="25"/>
      <c r="J838" s="24"/>
      <c r="K838" s="25"/>
      <c r="L838" s="25"/>
      <c r="M838" s="25"/>
      <c r="N838" s="25"/>
      <c r="O838" s="25"/>
      <c r="P838" s="25"/>
      <c r="Q838" s="25"/>
      <c r="R838" s="24"/>
      <c r="S838" s="35"/>
      <c r="T838" s="53"/>
      <c r="U838" s="34"/>
      <c r="V838" s="24"/>
      <c r="W838" s="24"/>
      <c r="X838" s="35"/>
    </row>
    <row r="839" spans="1:24" ht="20" customHeight="1" x14ac:dyDescent="0.2">
      <c r="A839" s="22"/>
      <c r="B839" s="49"/>
      <c r="C839" s="41"/>
      <c r="D839" s="23"/>
      <c r="E839" s="25"/>
      <c r="F839" s="25"/>
      <c r="G839" s="25"/>
      <c r="H839" s="25"/>
      <c r="I839" s="25"/>
      <c r="J839" s="24"/>
      <c r="K839" s="25"/>
      <c r="L839" s="25"/>
      <c r="M839" s="25"/>
      <c r="N839" s="25"/>
      <c r="O839" s="25"/>
      <c r="P839" s="25"/>
      <c r="Q839" s="25"/>
      <c r="R839" s="24"/>
      <c r="S839" s="35"/>
      <c r="T839" s="53"/>
      <c r="U839" s="34"/>
      <c r="V839" s="24"/>
      <c r="W839" s="24"/>
      <c r="X839" s="35"/>
    </row>
    <row r="840" spans="1:24" ht="20" customHeight="1" x14ac:dyDescent="0.2">
      <c r="A840" s="22"/>
      <c r="B840" s="49"/>
      <c r="C840" s="41"/>
      <c r="D840" s="23"/>
      <c r="E840" s="25"/>
      <c r="F840" s="25"/>
      <c r="G840" s="25"/>
      <c r="H840" s="25"/>
      <c r="I840" s="25"/>
      <c r="J840" s="24"/>
      <c r="K840" s="25"/>
      <c r="L840" s="25"/>
      <c r="M840" s="25"/>
      <c r="N840" s="25"/>
      <c r="O840" s="25"/>
      <c r="P840" s="25"/>
      <c r="Q840" s="25"/>
      <c r="R840" s="24"/>
      <c r="S840" s="35"/>
      <c r="T840" s="53"/>
      <c r="U840" s="34"/>
      <c r="V840" s="24"/>
      <c r="W840" s="24"/>
      <c r="X840" s="35"/>
    </row>
    <row r="841" spans="1:24" ht="20" customHeight="1" x14ac:dyDescent="0.2">
      <c r="A841" s="22"/>
      <c r="B841" s="49"/>
      <c r="C841" s="41"/>
      <c r="D841" s="23"/>
      <c r="E841" s="25"/>
      <c r="F841" s="25"/>
      <c r="G841" s="25"/>
      <c r="H841" s="25"/>
      <c r="I841" s="25"/>
      <c r="J841" s="24"/>
      <c r="K841" s="25"/>
      <c r="L841" s="25"/>
      <c r="M841" s="25"/>
      <c r="N841" s="25"/>
      <c r="O841" s="25"/>
      <c r="P841" s="25"/>
      <c r="Q841" s="25"/>
      <c r="R841" s="24"/>
      <c r="S841" s="35"/>
      <c r="T841" s="53"/>
      <c r="U841" s="34"/>
      <c r="V841" s="24"/>
      <c r="W841" s="24"/>
      <c r="X841" s="35"/>
    </row>
    <row r="842" spans="1:24" ht="20" customHeight="1" x14ac:dyDescent="0.2">
      <c r="A842" s="22"/>
      <c r="B842" s="49"/>
      <c r="C842" s="41"/>
      <c r="D842" s="23"/>
      <c r="E842" s="25"/>
      <c r="F842" s="25"/>
      <c r="G842" s="25"/>
      <c r="H842" s="25"/>
      <c r="I842" s="25"/>
      <c r="J842" s="24"/>
      <c r="K842" s="25"/>
      <c r="L842" s="25"/>
      <c r="M842" s="25"/>
      <c r="N842" s="25"/>
      <c r="O842" s="25"/>
      <c r="P842" s="25"/>
      <c r="Q842" s="25"/>
      <c r="R842" s="24"/>
      <c r="S842" s="35"/>
      <c r="T842" s="53"/>
      <c r="U842" s="34"/>
      <c r="V842" s="24"/>
      <c r="W842" s="24"/>
      <c r="X842" s="35"/>
    </row>
    <row r="843" spans="1:24" ht="20" customHeight="1" x14ac:dyDescent="0.2">
      <c r="A843" s="22"/>
      <c r="B843" s="49"/>
      <c r="C843" s="41"/>
      <c r="D843" s="23"/>
      <c r="E843" s="25"/>
      <c r="F843" s="25"/>
      <c r="G843" s="25"/>
      <c r="H843" s="25"/>
      <c r="I843" s="25"/>
      <c r="J843" s="24"/>
      <c r="K843" s="25"/>
      <c r="L843" s="25"/>
      <c r="M843" s="25"/>
      <c r="N843" s="25"/>
      <c r="O843" s="25"/>
      <c r="P843" s="25"/>
      <c r="Q843" s="25"/>
      <c r="R843" s="24"/>
      <c r="S843" s="35"/>
      <c r="T843" s="53"/>
      <c r="U843" s="34"/>
      <c r="V843" s="24"/>
      <c r="W843" s="24"/>
      <c r="X843" s="35"/>
    </row>
    <row r="844" spans="1:24" ht="20" customHeight="1" x14ac:dyDescent="0.2">
      <c r="A844" s="22"/>
      <c r="B844" s="49"/>
      <c r="C844" s="41"/>
      <c r="D844" s="23"/>
      <c r="E844" s="25"/>
      <c r="F844" s="25"/>
      <c r="G844" s="25"/>
      <c r="H844" s="25"/>
      <c r="I844" s="25"/>
      <c r="J844" s="24"/>
      <c r="K844" s="25"/>
      <c r="L844" s="25"/>
      <c r="M844" s="25"/>
      <c r="N844" s="25"/>
      <c r="O844" s="25"/>
      <c r="P844" s="25"/>
      <c r="Q844" s="25"/>
      <c r="R844" s="24"/>
      <c r="S844" s="35"/>
      <c r="T844" s="53"/>
      <c r="U844" s="34"/>
      <c r="V844" s="24"/>
      <c r="W844" s="24"/>
      <c r="X844" s="35"/>
    </row>
    <row r="845" spans="1:24" ht="20" customHeight="1" x14ac:dyDescent="0.2">
      <c r="A845" s="22"/>
      <c r="B845" s="49"/>
      <c r="C845" s="41"/>
      <c r="D845" s="23"/>
      <c r="E845" s="25"/>
      <c r="F845" s="25"/>
      <c r="G845" s="25"/>
      <c r="H845" s="25"/>
      <c r="I845" s="25"/>
      <c r="J845" s="24"/>
      <c r="K845" s="25"/>
      <c r="L845" s="25"/>
      <c r="M845" s="25"/>
      <c r="N845" s="25"/>
      <c r="O845" s="25"/>
      <c r="P845" s="25"/>
      <c r="Q845" s="25"/>
      <c r="R845" s="24"/>
      <c r="S845" s="35"/>
      <c r="T845" s="53"/>
      <c r="U845" s="34"/>
      <c r="V845" s="24"/>
      <c r="W845" s="24"/>
      <c r="X845" s="35"/>
    </row>
    <row r="846" spans="1:24" ht="20" customHeight="1" x14ac:dyDescent="0.2">
      <c r="A846" s="22"/>
      <c r="B846" s="49"/>
      <c r="C846" s="41"/>
      <c r="D846" s="23"/>
      <c r="E846" s="25"/>
      <c r="F846" s="25"/>
      <c r="G846" s="25"/>
      <c r="H846" s="25"/>
      <c r="I846" s="25"/>
      <c r="J846" s="24"/>
      <c r="K846" s="25"/>
      <c r="L846" s="25"/>
      <c r="M846" s="25"/>
      <c r="N846" s="25"/>
      <c r="O846" s="25"/>
      <c r="P846" s="25"/>
      <c r="Q846" s="25"/>
      <c r="R846" s="24"/>
      <c r="S846" s="35"/>
      <c r="T846" s="53"/>
      <c r="U846" s="34"/>
      <c r="V846" s="24"/>
      <c r="W846" s="24"/>
      <c r="X846" s="35"/>
    </row>
    <row r="847" spans="1:24" ht="20" customHeight="1" x14ac:dyDescent="0.2">
      <c r="A847" s="22"/>
      <c r="B847" s="49"/>
      <c r="C847" s="41"/>
      <c r="D847" s="23"/>
      <c r="E847" s="25"/>
      <c r="F847" s="25"/>
      <c r="G847" s="25"/>
      <c r="H847" s="25"/>
      <c r="I847" s="25"/>
      <c r="J847" s="24"/>
      <c r="K847" s="25"/>
      <c r="L847" s="25"/>
      <c r="M847" s="25"/>
      <c r="N847" s="25"/>
      <c r="O847" s="25"/>
      <c r="P847" s="25"/>
      <c r="Q847" s="25"/>
      <c r="R847" s="24"/>
      <c r="S847" s="35"/>
      <c r="T847" s="53"/>
      <c r="U847" s="34"/>
      <c r="V847" s="24"/>
      <c r="W847" s="24"/>
      <c r="X847" s="35"/>
    </row>
    <row r="848" spans="1:24" ht="20" customHeight="1" x14ac:dyDescent="0.2">
      <c r="A848" s="22"/>
      <c r="B848" s="49"/>
      <c r="C848" s="41"/>
      <c r="D848" s="23"/>
      <c r="E848" s="25"/>
      <c r="F848" s="25"/>
      <c r="G848" s="25"/>
      <c r="H848" s="25"/>
      <c r="I848" s="25"/>
      <c r="J848" s="24"/>
      <c r="K848" s="25"/>
      <c r="L848" s="25"/>
      <c r="M848" s="25"/>
      <c r="N848" s="25"/>
      <c r="O848" s="25"/>
      <c r="P848" s="25"/>
      <c r="Q848" s="25"/>
      <c r="R848" s="24"/>
      <c r="S848" s="35"/>
      <c r="T848" s="53"/>
      <c r="U848" s="34"/>
      <c r="V848" s="24"/>
      <c r="W848" s="24"/>
      <c r="X848" s="35"/>
    </row>
    <row r="849" spans="1:24" ht="20" customHeight="1" x14ac:dyDescent="0.2">
      <c r="A849" s="22"/>
      <c r="B849" s="49"/>
      <c r="C849" s="41"/>
      <c r="D849" s="23"/>
      <c r="E849" s="25"/>
      <c r="F849" s="25"/>
      <c r="G849" s="25"/>
      <c r="H849" s="25"/>
      <c r="I849" s="25"/>
      <c r="J849" s="24"/>
      <c r="K849" s="25"/>
      <c r="L849" s="25"/>
      <c r="M849" s="25"/>
      <c r="N849" s="25"/>
      <c r="O849" s="25"/>
      <c r="P849" s="25"/>
      <c r="Q849" s="25"/>
      <c r="R849" s="24"/>
      <c r="S849" s="35"/>
      <c r="T849" s="53"/>
      <c r="U849" s="34"/>
      <c r="V849" s="24"/>
      <c r="W849" s="24"/>
      <c r="X849" s="35"/>
    </row>
    <row r="850" spans="1:24" ht="20" customHeight="1" x14ac:dyDescent="0.2">
      <c r="A850" s="22"/>
      <c r="B850" s="49"/>
      <c r="C850" s="41"/>
      <c r="D850" s="23"/>
      <c r="E850" s="25"/>
      <c r="F850" s="25"/>
      <c r="G850" s="25"/>
      <c r="H850" s="25"/>
      <c r="I850" s="25"/>
      <c r="J850" s="24"/>
      <c r="K850" s="25"/>
      <c r="L850" s="25"/>
      <c r="M850" s="25"/>
      <c r="N850" s="25"/>
      <c r="O850" s="25"/>
      <c r="P850" s="25"/>
      <c r="Q850" s="25"/>
      <c r="R850" s="24"/>
      <c r="S850" s="35"/>
      <c r="T850" s="53"/>
      <c r="U850" s="34"/>
      <c r="V850" s="24"/>
      <c r="W850" s="24"/>
      <c r="X850" s="35"/>
    </row>
    <row r="851" spans="1:24" ht="20" customHeight="1" x14ac:dyDescent="0.2">
      <c r="A851" s="22"/>
      <c r="B851" s="49"/>
      <c r="C851" s="41"/>
      <c r="D851" s="23"/>
      <c r="E851" s="25"/>
      <c r="F851" s="25"/>
      <c r="G851" s="25"/>
      <c r="H851" s="25"/>
      <c r="I851" s="25"/>
      <c r="J851" s="24"/>
      <c r="K851" s="25"/>
      <c r="L851" s="25"/>
      <c r="M851" s="25"/>
      <c r="N851" s="25"/>
      <c r="O851" s="25"/>
      <c r="P851" s="25"/>
      <c r="Q851" s="25"/>
      <c r="R851" s="24"/>
      <c r="S851" s="35"/>
      <c r="T851" s="53"/>
      <c r="U851" s="34"/>
      <c r="V851" s="24"/>
      <c r="W851" s="24"/>
      <c r="X851" s="35"/>
    </row>
    <row r="852" spans="1:24" ht="20" customHeight="1" x14ac:dyDescent="0.2">
      <c r="A852" s="22"/>
      <c r="B852" s="49"/>
      <c r="C852" s="41"/>
      <c r="D852" s="23"/>
      <c r="E852" s="25"/>
      <c r="F852" s="25"/>
      <c r="G852" s="25"/>
      <c r="H852" s="25"/>
      <c r="I852" s="25"/>
      <c r="J852" s="24"/>
      <c r="K852" s="25"/>
      <c r="L852" s="25"/>
      <c r="M852" s="25"/>
      <c r="N852" s="25"/>
      <c r="O852" s="25"/>
      <c r="P852" s="25"/>
      <c r="Q852" s="25"/>
      <c r="R852" s="24"/>
      <c r="S852" s="35"/>
      <c r="T852" s="53"/>
      <c r="U852" s="34"/>
      <c r="V852" s="24"/>
      <c r="W852" s="24"/>
      <c r="X852" s="35"/>
    </row>
    <row r="853" spans="1:24" ht="20" customHeight="1" x14ac:dyDescent="0.2">
      <c r="A853" s="22"/>
      <c r="B853" s="49"/>
      <c r="C853" s="41"/>
      <c r="D853" s="23"/>
      <c r="E853" s="25"/>
      <c r="F853" s="25"/>
      <c r="G853" s="25"/>
      <c r="H853" s="25"/>
      <c r="I853" s="25"/>
      <c r="J853" s="24"/>
      <c r="K853" s="25"/>
      <c r="L853" s="25"/>
      <c r="M853" s="25"/>
      <c r="N853" s="25"/>
      <c r="O853" s="25"/>
      <c r="P853" s="25"/>
      <c r="Q853" s="25"/>
      <c r="R853" s="24"/>
      <c r="S853" s="35"/>
      <c r="T853" s="53"/>
      <c r="U853" s="34"/>
      <c r="V853" s="24"/>
      <c r="W853" s="24"/>
      <c r="X853" s="35"/>
    </row>
    <row r="854" spans="1:24" ht="20" customHeight="1" x14ac:dyDescent="0.2">
      <c r="A854" s="22"/>
      <c r="B854" s="49"/>
      <c r="C854" s="41"/>
      <c r="D854" s="23"/>
      <c r="E854" s="25"/>
      <c r="F854" s="25"/>
      <c r="G854" s="25"/>
      <c r="H854" s="25"/>
      <c r="I854" s="25"/>
      <c r="J854" s="24"/>
      <c r="K854" s="25"/>
      <c r="L854" s="25"/>
      <c r="M854" s="25"/>
      <c r="N854" s="25"/>
      <c r="O854" s="25"/>
      <c r="P854" s="25"/>
      <c r="Q854" s="25"/>
      <c r="R854" s="24"/>
      <c r="S854" s="35"/>
      <c r="T854" s="53"/>
      <c r="U854" s="34"/>
      <c r="V854" s="24"/>
      <c r="W854" s="24"/>
      <c r="X854" s="35"/>
    </row>
    <row r="855" spans="1:24" ht="20" customHeight="1" x14ac:dyDescent="0.2">
      <c r="A855" s="22"/>
      <c r="B855" s="49"/>
      <c r="C855" s="41"/>
      <c r="D855" s="23"/>
      <c r="E855" s="25"/>
      <c r="F855" s="25"/>
      <c r="G855" s="25"/>
      <c r="H855" s="25"/>
      <c r="I855" s="25"/>
      <c r="J855" s="24"/>
      <c r="K855" s="25"/>
      <c r="L855" s="25"/>
      <c r="M855" s="25"/>
      <c r="N855" s="25"/>
      <c r="O855" s="25"/>
      <c r="P855" s="25"/>
      <c r="Q855" s="25"/>
      <c r="R855" s="24"/>
      <c r="S855" s="35"/>
      <c r="T855" s="53"/>
      <c r="U855" s="34"/>
      <c r="V855" s="24"/>
      <c r="W855" s="24"/>
      <c r="X855" s="35"/>
    </row>
    <row r="856" spans="1:24" ht="20" customHeight="1" x14ac:dyDescent="0.2">
      <c r="A856" s="22"/>
      <c r="B856" s="49"/>
      <c r="C856" s="41"/>
      <c r="D856" s="23"/>
      <c r="E856" s="25"/>
      <c r="F856" s="25"/>
      <c r="G856" s="25"/>
      <c r="H856" s="25"/>
      <c r="I856" s="25"/>
      <c r="J856" s="24"/>
      <c r="K856" s="25"/>
      <c r="L856" s="25"/>
      <c r="M856" s="25"/>
      <c r="N856" s="25"/>
      <c r="O856" s="25"/>
      <c r="P856" s="25"/>
      <c r="Q856" s="25"/>
      <c r="R856" s="24"/>
      <c r="S856" s="35"/>
      <c r="T856" s="53"/>
      <c r="U856" s="34"/>
      <c r="V856" s="24"/>
      <c r="W856" s="24"/>
      <c r="X856" s="35"/>
    </row>
    <row r="857" spans="1:24" ht="20" customHeight="1" x14ac:dyDescent="0.2">
      <c r="A857" s="22"/>
      <c r="B857" s="49"/>
      <c r="C857" s="41"/>
      <c r="D857" s="23"/>
      <c r="E857" s="25"/>
      <c r="F857" s="25"/>
      <c r="G857" s="25"/>
      <c r="H857" s="25"/>
      <c r="I857" s="25"/>
      <c r="J857" s="24"/>
      <c r="K857" s="25"/>
      <c r="L857" s="25"/>
      <c r="M857" s="25"/>
      <c r="N857" s="25"/>
      <c r="O857" s="25"/>
      <c r="P857" s="25"/>
      <c r="Q857" s="25"/>
      <c r="R857" s="24"/>
      <c r="S857" s="35"/>
      <c r="T857" s="53"/>
      <c r="U857" s="34"/>
      <c r="V857" s="24"/>
      <c r="W857" s="24"/>
      <c r="X857" s="35"/>
    </row>
    <row r="858" spans="1:24" ht="20" customHeight="1" x14ac:dyDescent="0.2">
      <c r="A858" s="22"/>
      <c r="B858" s="49"/>
      <c r="C858" s="41"/>
      <c r="D858" s="23"/>
      <c r="E858" s="25"/>
      <c r="F858" s="25"/>
      <c r="G858" s="25"/>
      <c r="H858" s="25"/>
      <c r="I858" s="25"/>
      <c r="J858" s="24"/>
      <c r="K858" s="25"/>
      <c r="L858" s="25"/>
      <c r="M858" s="25"/>
      <c r="N858" s="25"/>
      <c r="O858" s="25"/>
      <c r="P858" s="25"/>
      <c r="Q858" s="25"/>
      <c r="R858" s="24"/>
      <c r="S858" s="35"/>
      <c r="T858" s="53"/>
      <c r="U858" s="34"/>
      <c r="V858" s="24"/>
      <c r="W858" s="24"/>
      <c r="X858" s="35"/>
    </row>
    <row r="859" spans="1:24" ht="20" customHeight="1" x14ac:dyDescent="0.2">
      <c r="A859" s="22"/>
      <c r="B859" s="49"/>
      <c r="C859" s="41"/>
      <c r="D859" s="23"/>
      <c r="E859" s="25"/>
      <c r="F859" s="25"/>
      <c r="G859" s="25"/>
      <c r="H859" s="25"/>
      <c r="I859" s="25"/>
      <c r="J859" s="24"/>
      <c r="K859" s="25"/>
      <c r="L859" s="25"/>
      <c r="M859" s="25"/>
      <c r="N859" s="25"/>
      <c r="O859" s="25"/>
      <c r="P859" s="25"/>
      <c r="Q859" s="25"/>
      <c r="R859" s="24"/>
      <c r="S859" s="35"/>
      <c r="T859" s="53"/>
      <c r="U859" s="34"/>
      <c r="V859" s="24"/>
      <c r="W859" s="24"/>
      <c r="X859" s="35"/>
    </row>
    <row r="860" spans="1:24" ht="20" customHeight="1" x14ac:dyDescent="0.2">
      <c r="A860" s="22"/>
      <c r="B860" s="49"/>
      <c r="C860" s="41"/>
      <c r="D860" s="23"/>
      <c r="E860" s="25"/>
      <c r="F860" s="25"/>
      <c r="G860" s="25"/>
      <c r="H860" s="25"/>
      <c r="I860" s="25"/>
      <c r="J860" s="24"/>
      <c r="K860" s="25"/>
      <c r="L860" s="25"/>
      <c r="M860" s="25"/>
      <c r="N860" s="25"/>
      <c r="O860" s="25"/>
      <c r="P860" s="25"/>
      <c r="Q860" s="25"/>
      <c r="R860" s="24"/>
      <c r="S860" s="35"/>
      <c r="T860" s="53"/>
      <c r="U860" s="34"/>
      <c r="V860" s="24"/>
      <c r="W860" s="24"/>
      <c r="X860" s="35"/>
    </row>
    <row r="861" spans="1:24" ht="20" customHeight="1" x14ac:dyDescent="0.2">
      <c r="A861" s="22"/>
      <c r="B861" s="49"/>
      <c r="C861" s="41"/>
      <c r="D861" s="23"/>
      <c r="E861" s="25"/>
      <c r="F861" s="25"/>
      <c r="G861" s="25"/>
      <c r="H861" s="25"/>
      <c r="I861" s="25"/>
      <c r="J861" s="24"/>
      <c r="K861" s="25"/>
      <c r="L861" s="25"/>
      <c r="M861" s="25"/>
      <c r="N861" s="25"/>
      <c r="O861" s="25"/>
      <c r="P861" s="25"/>
      <c r="Q861" s="25"/>
      <c r="R861" s="24"/>
      <c r="S861" s="35"/>
      <c r="T861" s="53"/>
      <c r="U861" s="34"/>
      <c r="V861" s="24"/>
      <c r="W861" s="24"/>
      <c r="X861" s="35"/>
    </row>
    <row r="862" spans="1:24" ht="20" customHeight="1" x14ac:dyDescent="0.2">
      <c r="A862" s="22"/>
      <c r="B862" s="49"/>
      <c r="C862" s="41"/>
      <c r="D862" s="23"/>
      <c r="E862" s="25"/>
      <c r="F862" s="25"/>
      <c r="G862" s="25"/>
      <c r="H862" s="25"/>
      <c r="I862" s="25"/>
      <c r="J862" s="24"/>
      <c r="K862" s="25"/>
      <c r="L862" s="25"/>
      <c r="M862" s="25"/>
      <c r="N862" s="25"/>
      <c r="O862" s="25"/>
      <c r="P862" s="25"/>
      <c r="Q862" s="25"/>
      <c r="R862" s="24"/>
      <c r="S862" s="35"/>
      <c r="T862" s="53"/>
      <c r="U862" s="34"/>
      <c r="V862" s="24"/>
      <c r="W862" s="24"/>
      <c r="X862" s="35"/>
    </row>
    <row r="863" spans="1:24" ht="20" customHeight="1" x14ac:dyDescent="0.2">
      <c r="A863" s="22"/>
      <c r="B863" s="49"/>
      <c r="C863" s="41"/>
      <c r="D863" s="23"/>
      <c r="E863" s="25"/>
      <c r="F863" s="25"/>
      <c r="G863" s="25"/>
      <c r="H863" s="25"/>
      <c r="I863" s="25"/>
      <c r="J863" s="24"/>
      <c r="K863" s="25"/>
      <c r="L863" s="25"/>
      <c r="M863" s="25"/>
      <c r="N863" s="25"/>
      <c r="O863" s="25"/>
      <c r="P863" s="25"/>
      <c r="Q863" s="25"/>
      <c r="R863" s="24"/>
      <c r="S863" s="35"/>
      <c r="T863" s="53"/>
      <c r="U863" s="34"/>
      <c r="V863" s="24"/>
      <c r="W863" s="24"/>
      <c r="X863" s="35"/>
    </row>
    <row r="864" spans="1:24" ht="20" customHeight="1" x14ac:dyDescent="0.2">
      <c r="A864" s="22"/>
      <c r="B864" s="49"/>
      <c r="C864" s="41"/>
      <c r="D864" s="23"/>
      <c r="E864" s="25"/>
      <c r="F864" s="25"/>
      <c r="G864" s="25"/>
      <c r="H864" s="25"/>
      <c r="I864" s="25"/>
      <c r="J864" s="24"/>
      <c r="K864" s="25"/>
      <c r="L864" s="25"/>
      <c r="M864" s="25"/>
      <c r="N864" s="25"/>
      <c r="O864" s="25"/>
      <c r="P864" s="25"/>
      <c r="Q864" s="25"/>
      <c r="R864" s="24"/>
      <c r="S864" s="35"/>
      <c r="T864" s="53"/>
      <c r="U864" s="34"/>
      <c r="V864" s="24"/>
      <c r="W864" s="24"/>
      <c r="X864" s="35"/>
    </row>
    <row r="865" spans="1:24" ht="20" customHeight="1" x14ac:dyDescent="0.2">
      <c r="A865" s="22"/>
      <c r="B865" s="49"/>
      <c r="C865" s="41"/>
      <c r="D865" s="23"/>
      <c r="E865" s="25"/>
      <c r="F865" s="25"/>
      <c r="G865" s="25"/>
      <c r="H865" s="25"/>
      <c r="I865" s="25"/>
      <c r="J865" s="24"/>
      <c r="K865" s="25"/>
      <c r="L865" s="25"/>
      <c r="M865" s="25"/>
      <c r="N865" s="25"/>
      <c r="O865" s="25"/>
      <c r="P865" s="25"/>
      <c r="Q865" s="25"/>
      <c r="R865" s="24"/>
      <c r="S865" s="35"/>
      <c r="T865" s="53"/>
      <c r="U865" s="34"/>
      <c r="V865" s="24"/>
      <c r="W865" s="24"/>
      <c r="X865" s="35"/>
    </row>
    <row r="866" spans="1:24" ht="20" customHeight="1" x14ac:dyDescent="0.2">
      <c r="A866" s="22"/>
      <c r="B866" s="49"/>
      <c r="C866" s="41"/>
      <c r="D866" s="23"/>
      <c r="E866" s="25"/>
      <c r="F866" s="25"/>
      <c r="G866" s="25"/>
      <c r="H866" s="25"/>
      <c r="I866" s="25"/>
      <c r="J866" s="24"/>
      <c r="K866" s="25"/>
      <c r="L866" s="25"/>
      <c r="M866" s="25"/>
      <c r="N866" s="25"/>
      <c r="O866" s="25"/>
      <c r="P866" s="25"/>
      <c r="Q866" s="25"/>
      <c r="R866" s="24"/>
      <c r="S866" s="35"/>
      <c r="T866" s="53"/>
      <c r="U866" s="34"/>
      <c r="V866" s="24"/>
      <c r="W866" s="24"/>
      <c r="X866" s="35"/>
    </row>
    <row r="867" spans="1:24" ht="20" customHeight="1" x14ac:dyDescent="0.2">
      <c r="A867" s="22"/>
      <c r="B867" s="49"/>
      <c r="C867" s="41"/>
      <c r="D867" s="23"/>
      <c r="E867" s="25"/>
      <c r="F867" s="25"/>
      <c r="G867" s="25"/>
      <c r="H867" s="25"/>
      <c r="I867" s="25"/>
      <c r="J867" s="24"/>
      <c r="K867" s="25"/>
      <c r="L867" s="25"/>
      <c r="M867" s="25"/>
      <c r="N867" s="25"/>
      <c r="O867" s="25"/>
      <c r="P867" s="25"/>
      <c r="Q867" s="25"/>
      <c r="R867" s="24"/>
      <c r="S867" s="35"/>
      <c r="T867" s="53"/>
      <c r="U867" s="34"/>
      <c r="V867" s="24"/>
      <c r="W867" s="24"/>
      <c r="X867" s="35"/>
    </row>
    <row r="868" spans="1:24" ht="20" customHeight="1" x14ac:dyDescent="0.2">
      <c r="A868" s="22"/>
      <c r="B868" s="49"/>
      <c r="C868" s="41"/>
      <c r="D868" s="23"/>
      <c r="E868" s="25"/>
      <c r="F868" s="25"/>
      <c r="G868" s="25"/>
      <c r="H868" s="25"/>
      <c r="I868" s="25"/>
      <c r="J868" s="24"/>
      <c r="K868" s="25"/>
      <c r="L868" s="25"/>
      <c r="M868" s="25"/>
      <c r="N868" s="25"/>
      <c r="O868" s="25"/>
      <c r="P868" s="25"/>
      <c r="Q868" s="25"/>
      <c r="R868" s="24"/>
      <c r="S868" s="35"/>
      <c r="T868" s="53"/>
      <c r="U868" s="34"/>
      <c r="V868" s="24"/>
      <c r="W868" s="24"/>
      <c r="X868" s="35"/>
    </row>
    <row r="869" spans="1:24" ht="20" customHeight="1" x14ac:dyDescent="0.2">
      <c r="A869" s="22"/>
      <c r="B869" s="49"/>
      <c r="C869" s="41"/>
      <c r="D869" s="23"/>
      <c r="E869" s="25"/>
      <c r="F869" s="25"/>
      <c r="G869" s="25"/>
      <c r="H869" s="25"/>
      <c r="I869" s="25"/>
      <c r="J869" s="24"/>
      <c r="K869" s="25"/>
      <c r="L869" s="25"/>
      <c r="M869" s="25"/>
      <c r="N869" s="25"/>
      <c r="O869" s="25"/>
      <c r="P869" s="25"/>
      <c r="Q869" s="25"/>
      <c r="R869" s="24"/>
      <c r="S869" s="35"/>
      <c r="T869" s="53"/>
      <c r="U869" s="34"/>
      <c r="V869" s="24"/>
      <c r="W869" s="24"/>
      <c r="X869" s="35"/>
    </row>
    <row r="870" spans="1:24" ht="20" customHeight="1" x14ac:dyDescent="0.2">
      <c r="A870" s="22"/>
      <c r="B870" s="49"/>
      <c r="C870" s="41"/>
      <c r="D870" s="23"/>
      <c r="E870" s="25"/>
      <c r="F870" s="25"/>
      <c r="G870" s="25"/>
      <c r="H870" s="25"/>
      <c r="I870" s="25"/>
      <c r="J870" s="24"/>
      <c r="K870" s="25"/>
      <c r="L870" s="25"/>
      <c r="M870" s="25"/>
      <c r="N870" s="25"/>
      <c r="O870" s="25"/>
      <c r="P870" s="25"/>
      <c r="Q870" s="25"/>
      <c r="R870" s="24"/>
      <c r="S870" s="35"/>
      <c r="T870" s="53"/>
      <c r="U870" s="34"/>
      <c r="V870" s="24"/>
      <c r="W870" s="24"/>
      <c r="X870" s="35"/>
    </row>
    <row r="871" spans="1:24" ht="20" customHeight="1" x14ac:dyDescent="0.2">
      <c r="A871" s="22"/>
      <c r="B871" s="49"/>
      <c r="C871" s="41"/>
      <c r="D871" s="23"/>
      <c r="E871" s="25"/>
      <c r="F871" s="25"/>
      <c r="G871" s="25"/>
      <c r="H871" s="25"/>
      <c r="I871" s="25"/>
      <c r="J871" s="24"/>
      <c r="K871" s="25"/>
      <c r="L871" s="25"/>
      <c r="M871" s="25"/>
      <c r="N871" s="25"/>
      <c r="O871" s="25"/>
      <c r="P871" s="25"/>
      <c r="Q871" s="25"/>
      <c r="R871" s="24"/>
      <c r="S871" s="35"/>
      <c r="T871" s="53"/>
      <c r="U871" s="34"/>
      <c r="V871" s="24"/>
      <c r="W871" s="24"/>
      <c r="X871" s="35"/>
    </row>
    <row r="872" spans="1:24" ht="20" customHeight="1" x14ac:dyDescent="0.2">
      <c r="A872" s="22"/>
      <c r="B872" s="49"/>
      <c r="C872" s="41"/>
      <c r="D872" s="23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4"/>
      <c r="S872" s="35"/>
      <c r="T872" s="53"/>
      <c r="U872" s="34"/>
      <c r="V872" s="24"/>
      <c r="W872" s="24"/>
      <c r="X872" s="35"/>
    </row>
    <row r="873" spans="1:24" ht="20" customHeight="1" x14ac:dyDescent="0.2">
      <c r="A873" s="22"/>
      <c r="B873" s="49"/>
      <c r="C873" s="41"/>
      <c r="D873" s="23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4"/>
      <c r="S873" s="35"/>
      <c r="T873" s="53"/>
      <c r="U873" s="34"/>
      <c r="V873" s="24"/>
      <c r="W873" s="24"/>
      <c r="X873" s="35"/>
    </row>
    <row r="874" spans="1:24" ht="20" customHeight="1" x14ac:dyDescent="0.2">
      <c r="A874" s="22"/>
      <c r="B874" s="49"/>
      <c r="C874" s="41"/>
      <c r="D874" s="23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4"/>
      <c r="S874" s="35"/>
      <c r="T874" s="53"/>
      <c r="U874" s="34"/>
      <c r="V874" s="24"/>
      <c r="W874" s="24"/>
      <c r="X874" s="35"/>
    </row>
    <row r="875" spans="1:24" ht="20" customHeight="1" x14ac:dyDescent="0.2">
      <c r="A875" s="22"/>
      <c r="B875" s="49"/>
      <c r="C875" s="41"/>
      <c r="D875" s="23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4"/>
      <c r="S875" s="35"/>
      <c r="T875" s="53"/>
      <c r="U875" s="34"/>
      <c r="V875" s="24"/>
      <c r="W875" s="24"/>
      <c r="X875" s="35"/>
    </row>
    <row r="876" spans="1:24" ht="20" customHeight="1" x14ac:dyDescent="0.2">
      <c r="A876" s="22"/>
      <c r="B876" s="49"/>
      <c r="C876" s="41"/>
      <c r="D876" s="23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4"/>
      <c r="S876" s="35"/>
      <c r="T876" s="53"/>
      <c r="U876" s="34"/>
      <c r="V876" s="24"/>
      <c r="W876" s="24"/>
      <c r="X876" s="35"/>
    </row>
    <row r="877" spans="1:24" ht="20" customHeight="1" x14ac:dyDescent="0.2">
      <c r="A877" s="22"/>
      <c r="B877" s="49"/>
      <c r="C877" s="41"/>
      <c r="D877" s="23"/>
      <c r="E877" s="25"/>
      <c r="F877" s="25"/>
      <c r="G877" s="25"/>
      <c r="H877" s="25"/>
      <c r="I877" s="25"/>
      <c r="J877" s="24"/>
      <c r="K877" s="25"/>
      <c r="L877" s="25"/>
      <c r="M877" s="25"/>
      <c r="N877" s="25"/>
      <c r="O877" s="25"/>
      <c r="P877" s="25"/>
      <c r="Q877" s="25"/>
      <c r="R877" s="24"/>
      <c r="S877" s="35"/>
      <c r="T877" s="53"/>
      <c r="U877" s="34"/>
      <c r="V877" s="24"/>
      <c r="W877" s="24"/>
      <c r="X877" s="35"/>
    </row>
    <row r="878" spans="1:24" ht="20" customHeight="1" x14ac:dyDescent="0.2">
      <c r="A878" s="22"/>
      <c r="B878" s="49"/>
      <c r="C878" s="41"/>
      <c r="D878" s="23"/>
      <c r="E878" s="25"/>
      <c r="F878" s="25"/>
      <c r="G878" s="25"/>
      <c r="H878" s="25"/>
      <c r="I878" s="25"/>
      <c r="J878" s="24"/>
      <c r="K878" s="25"/>
      <c r="L878" s="25"/>
      <c r="M878" s="25"/>
      <c r="N878" s="25"/>
      <c r="O878" s="25"/>
      <c r="P878" s="25"/>
      <c r="Q878" s="25"/>
      <c r="R878" s="24"/>
      <c r="S878" s="35"/>
      <c r="T878" s="53"/>
      <c r="U878" s="34"/>
      <c r="V878" s="24"/>
      <c r="W878" s="24"/>
      <c r="X878" s="35"/>
    </row>
    <row r="879" spans="1:24" ht="20" customHeight="1" x14ac:dyDescent="0.2">
      <c r="A879" s="22"/>
      <c r="B879" s="49"/>
      <c r="C879" s="41"/>
      <c r="D879" s="23"/>
      <c r="E879" s="25"/>
      <c r="F879" s="25"/>
      <c r="G879" s="25"/>
      <c r="H879" s="25"/>
      <c r="I879" s="25"/>
      <c r="J879" s="24"/>
      <c r="K879" s="25"/>
      <c r="L879" s="25"/>
      <c r="M879" s="25"/>
      <c r="N879" s="25"/>
      <c r="O879" s="25"/>
      <c r="P879" s="25"/>
      <c r="Q879" s="25"/>
      <c r="R879" s="24"/>
      <c r="S879" s="35"/>
      <c r="T879" s="53"/>
      <c r="U879" s="34"/>
      <c r="V879" s="24"/>
      <c r="W879" s="24"/>
      <c r="X879" s="35"/>
    </row>
    <row r="880" spans="1:24" ht="20" customHeight="1" x14ac:dyDescent="0.2">
      <c r="A880" s="22"/>
      <c r="B880" s="49"/>
      <c r="C880" s="41"/>
      <c r="D880" s="23"/>
      <c r="E880" s="25"/>
      <c r="F880" s="25"/>
      <c r="G880" s="25"/>
      <c r="H880" s="25"/>
      <c r="I880" s="25"/>
      <c r="J880" s="24"/>
      <c r="K880" s="25"/>
      <c r="L880" s="25"/>
      <c r="M880" s="25"/>
      <c r="N880" s="25"/>
      <c r="O880" s="25"/>
      <c r="P880" s="25"/>
      <c r="Q880" s="25"/>
      <c r="R880" s="24"/>
      <c r="S880" s="35"/>
      <c r="T880" s="53"/>
      <c r="U880" s="34"/>
      <c r="V880" s="24"/>
      <c r="W880" s="24"/>
      <c r="X880" s="35"/>
    </row>
    <row r="881" spans="1:24" ht="20" customHeight="1" x14ac:dyDescent="0.2">
      <c r="A881" s="22"/>
      <c r="B881" s="49"/>
      <c r="C881" s="41"/>
      <c r="D881" s="23"/>
      <c r="E881" s="25"/>
      <c r="F881" s="25"/>
      <c r="G881" s="25"/>
      <c r="H881" s="25"/>
      <c r="I881" s="25"/>
      <c r="J881" s="24"/>
      <c r="K881" s="25"/>
      <c r="L881" s="25"/>
      <c r="M881" s="25"/>
      <c r="N881" s="25"/>
      <c r="O881" s="25"/>
      <c r="P881" s="25"/>
      <c r="Q881" s="25"/>
      <c r="R881" s="24"/>
      <c r="S881" s="35"/>
      <c r="T881" s="53"/>
      <c r="U881" s="34"/>
      <c r="V881" s="24"/>
      <c r="W881" s="24"/>
      <c r="X881" s="35"/>
    </row>
    <row r="882" spans="1:24" ht="20" customHeight="1" x14ac:dyDescent="0.2">
      <c r="A882" s="22"/>
      <c r="B882" s="49"/>
      <c r="C882" s="41"/>
      <c r="D882" s="23"/>
      <c r="E882" s="25"/>
      <c r="F882" s="25"/>
      <c r="G882" s="25"/>
      <c r="H882" s="25"/>
      <c r="I882" s="25"/>
      <c r="J882" s="24"/>
      <c r="K882" s="25"/>
      <c r="L882" s="25"/>
      <c r="M882" s="25"/>
      <c r="N882" s="25"/>
      <c r="O882" s="25"/>
      <c r="P882" s="25"/>
      <c r="Q882" s="25"/>
      <c r="R882" s="24"/>
      <c r="S882" s="35"/>
      <c r="T882" s="53"/>
      <c r="U882" s="34"/>
      <c r="V882" s="24"/>
      <c r="W882" s="24"/>
      <c r="X882" s="35"/>
    </row>
    <row r="883" spans="1:24" ht="20" customHeight="1" x14ac:dyDescent="0.2">
      <c r="A883" s="22"/>
      <c r="B883" s="49"/>
      <c r="C883" s="41"/>
      <c r="D883" s="23"/>
      <c r="E883" s="25"/>
      <c r="F883" s="25"/>
      <c r="G883" s="25"/>
      <c r="H883" s="25"/>
      <c r="I883" s="25"/>
      <c r="J883" s="24"/>
      <c r="K883" s="25"/>
      <c r="L883" s="25"/>
      <c r="M883" s="25"/>
      <c r="N883" s="25"/>
      <c r="O883" s="25"/>
      <c r="P883" s="25"/>
      <c r="Q883" s="25"/>
      <c r="R883" s="24"/>
      <c r="S883" s="35"/>
      <c r="T883" s="53"/>
      <c r="U883" s="34"/>
      <c r="V883" s="24"/>
      <c r="W883" s="24"/>
      <c r="X883" s="35"/>
    </row>
    <row r="884" spans="1:24" ht="20" customHeight="1" x14ac:dyDescent="0.2">
      <c r="A884" s="22"/>
      <c r="B884" s="49"/>
      <c r="C884" s="41"/>
      <c r="D884" s="23"/>
      <c r="E884" s="25"/>
      <c r="F884" s="25"/>
      <c r="G884" s="25"/>
      <c r="H884" s="25"/>
      <c r="I884" s="25"/>
      <c r="J884" s="24"/>
      <c r="K884" s="25"/>
      <c r="L884" s="25"/>
      <c r="M884" s="25"/>
      <c r="N884" s="25"/>
      <c r="O884" s="25"/>
      <c r="P884" s="25"/>
      <c r="Q884" s="25"/>
      <c r="R884" s="24"/>
      <c r="S884" s="35"/>
      <c r="T884" s="53"/>
      <c r="U884" s="34"/>
      <c r="V884" s="24"/>
      <c r="W884" s="24"/>
      <c r="X884" s="35"/>
    </row>
    <row r="885" spans="1:24" ht="20" customHeight="1" x14ac:dyDescent="0.2">
      <c r="A885" s="22"/>
      <c r="B885" s="49"/>
      <c r="C885" s="41"/>
      <c r="D885" s="23"/>
      <c r="E885" s="25"/>
      <c r="F885" s="25"/>
      <c r="G885" s="25"/>
      <c r="H885" s="25"/>
      <c r="I885" s="25"/>
      <c r="J885" s="24"/>
      <c r="K885" s="25"/>
      <c r="L885" s="25"/>
      <c r="M885" s="25"/>
      <c r="N885" s="25"/>
      <c r="O885" s="25"/>
      <c r="P885" s="25"/>
      <c r="Q885" s="25"/>
      <c r="R885" s="24"/>
      <c r="S885" s="35"/>
      <c r="T885" s="53"/>
      <c r="U885" s="34"/>
      <c r="V885" s="24"/>
      <c r="W885" s="24"/>
      <c r="X885" s="35"/>
    </row>
    <row r="886" spans="1:24" ht="20" customHeight="1" x14ac:dyDescent="0.2">
      <c r="A886" s="22"/>
      <c r="B886" s="49"/>
      <c r="C886" s="41"/>
      <c r="D886" s="23"/>
      <c r="E886" s="25"/>
      <c r="F886" s="25"/>
      <c r="G886" s="25"/>
      <c r="H886" s="25"/>
      <c r="I886" s="25"/>
      <c r="J886" s="24"/>
      <c r="K886" s="25"/>
      <c r="L886" s="25"/>
      <c r="M886" s="25"/>
      <c r="N886" s="25"/>
      <c r="O886" s="25"/>
      <c r="P886" s="25"/>
      <c r="Q886" s="25"/>
      <c r="R886" s="24"/>
      <c r="S886" s="35"/>
      <c r="T886" s="53"/>
      <c r="U886" s="34"/>
      <c r="V886" s="24"/>
      <c r="W886" s="24"/>
      <c r="X886" s="35"/>
    </row>
    <row r="887" spans="1:24" ht="20" customHeight="1" x14ac:dyDescent="0.2">
      <c r="A887" s="22"/>
      <c r="B887" s="49"/>
      <c r="C887" s="41"/>
      <c r="D887" s="23"/>
      <c r="E887" s="25"/>
      <c r="F887" s="25"/>
      <c r="G887" s="25"/>
      <c r="H887" s="25"/>
      <c r="I887" s="25"/>
      <c r="J887" s="24"/>
      <c r="K887" s="25"/>
      <c r="L887" s="25"/>
      <c r="M887" s="25"/>
      <c r="N887" s="25"/>
      <c r="O887" s="25"/>
      <c r="P887" s="25"/>
      <c r="Q887" s="25"/>
      <c r="R887" s="24"/>
      <c r="S887" s="35"/>
      <c r="T887" s="53"/>
      <c r="U887" s="34"/>
      <c r="V887" s="24"/>
      <c r="W887" s="24"/>
      <c r="X887" s="35"/>
    </row>
    <row r="888" spans="1:24" ht="20" customHeight="1" x14ac:dyDescent="0.2">
      <c r="A888" s="22"/>
      <c r="B888" s="49"/>
      <c r="C888" s="41"/>
      <c r="D888" s="23"/>
      <c r="E888" s="25"/>
      <c r="F888" s="25"/>
      <c r="G888" s="25"/>
      <c r="H888" s="25"/>
      <c r="I888" s="25"/>
      <c r="J888" s="24"/>
      <c r="K888" s="25"/>
      <c r="L888" s="25"/>
      <c r="M888" s="25"/>
      <c r="N888" s="25"/>
      <c r="O888" s="25"/>
      <c r="P888" s="25"/>
      <c r="Q888" s="25"/>
      <c r="R888" s="24"/>
      <c r="S888" s="35"/>
      <c r="T888" s="53"/>
      <c r="U888" s="34"/>
      <c r="V888" s="24"/>
      <c r="W888" s="24"/>
      <c r="X888" s="35"/>
    </row>
    <row r="889" spans="1:24" ht="20" customHeight="1" x14ac:dyDescent="0.2">
      <c r="A889" s="22"/>
      <c r="B889" s="49"/>
      <c r="C889" s="41"/>
      <c r="D889" s="23"/>
      <c r="E889" s="25"/>
      <c r="F889" s="25"/>
      <c r="G889" s="25"/>
      <c r="H889" s="25"/>
      <c r="I889" s="25"/>
      <c r="J889" s="24"/>
      <c r="K889" s="25"/>
      <c r="L889" s="25"/>
      <c r="M889" s="25"/>
      <c r="N889" s="25"/>
      <c r="O889" s="25"/>
      <c r="P889" s="25"/>
      <c r="Q889" s="25"/>
      <c r="R889" s="24"/>
      <c r="S889" s="35"/>
      <c r="T889" s="53"/>
      <c r="U889" s="34"/>
      <c r="V889" s="24"/>
      <c r="W889" s="24"/>
      <c r="X889" s="35"/>
    </row>
    <row r="890" spans="1:24" ht="20" customHeight="1" x14ac:dyDescent="0.2">
      <c r="A890" s="22"/>
      <c r="B890" s="49"/>
      <c r="C890" s="41"/>
      <c r="D890" s="23"/>
      <c r="E890" s="25"/>
      <c r="F890" s="25"/>
      <c r="G890" s="25"/>
      <c r="H890" s="25"/>
      <c r="I890" s="25"/>
      <c r="J890" s="24"/>
      <c r="K890" s="25"/>
      <c r="L890" s="25"/>
      <c r="M890" s="25"/>
      <c r="N890" s="25"/>
      <c r="O890" s="25"/>
      <c r="P890" s="25"/>
      <c r="Q890" s="25"/>
      <c r="R890" s="24"/>
      <c r="S890" s="35"/>
      <c r="T890" s="53"/>
      <c r="U890" s="34"/>
      <c r="V890" s="24"/>
      <c r="W890" s="24"/>
      <c r="X890" s="35"/>
    </row>
    <row r="891" spans="1:24" ht="20" customHeight="1" x14ac:dyDescent="0.2">
      <c r="A891" s="22"/>
      <c r="B891" s="49"/>
      <c r="C891" s="41"/>
      <c r="D891" s="23"/>
      <c r="E891" s="25"/>
      <c r="F891" s="25"/>
      <c r="G891" s="25"/>
      <c r="H891" s="25"/>
      <c r="I891" s="25"/>
      <c r="J891" s="24"/>
      <c r="K891" s="25"/>
      <c r="L891" s="25"/>
      <c r="M891" s="25"/>
      <c r="N891" s="25"/>
      <c r="O891" s="25"/>
      <c r="P891" s="25"/>
      <c r="Q891" s="25"/>
      <c r="R891" s="24"/>
      <c r="S891" s="35"/>
      <c r="T891" s="53"/>
      <c r="U891" s="34"/>
      <c r="V891" s="24"/>
      <c r="W891" s="24"/>
      <c r="X891" s="35"/>
    </row>
    <row r="892" spans="1:24" ht="20" customHeight="1" x14ac:dyDescent="0.2">
      <c r="A892" s="22"/>
      <c r="B892" s="49"/>
      <c r="C892" s="41"/>
      <c r="D892" s="23"/>
      <c r="E892" s="25"/>
      <c r="F892" s="25"/>
      <c r="G892" s="25"/>
      <c r="H892" s="25"/>
      <c r="I892" s="25"/>
      <c r="J892" s="24"/>
      <c r="K892" s="25"/>
      <c r="L892" s="25"/>
      <c r="M892" s="25"/>
      <c r="N892" s="25"/>
      <c r="O892" s="25"/>
      <c r="P892" s="25"/>
      <c r="Q892" s="25"/>
      <c r="R892" s="24"/>
      <c r="S892" s="35"/>
      <c r="T892" s="53"/>
      <c r="U892" s="34"/>
      <c r="V892" s="24"/>
      <c r="W892" s="24"/>
      <c r="X892" s="35"/>
    </row>
    <row r="893" spans="1:24" ht="20" customHeight="1" x14ac:dyDescent="0.2">
      <c r="A893" s="22"/>
      <c r="B893" s="49"/>
      <c r="C893" s="41"/>
      <c r="D893" s="23"/>
      <c r="E893" s="25"/>
      <c r="F893" s="25"/>
      <c r="G893" s="25"/>
      <c r="H893" s="25"/>
      <c r="I893" s="25"/>
      <c r="J893" s="24"/>
      <c r="K893" s="25"/>
      <c r="L893" s="25"/>
      <c r="M893" s="25"/>
      <c r="N893" s="25"/>
      <c r="O893" s="25"/>
      <c r="P893" s="25"/>
      <c r="Q893" s="25"/>
      <c r="R893" s="24"/>
      <c r="S893" s="35"/>
      <c r="T893" s="53"/>
      <c r="U893" s="34"/>
      <c r="V893" s="24"/>
      <c r="W893" s="24"/>
      <c r="X893" s="35"/>
    </row>
    <row r="894" spans="1:24" ht="20" customHeight="1" x14ac:dyDescent="0.2">
      <c r="A894" s="22"/>
      <c r="B894" s="49"/>
      <c r="C894" s="41"/>
      <c r="D894" s="23"/>
      <c r="E894" s="25"/>
      <c r="F894" s="25"/>
      <c r="G894" s="25"/>
      <c r="H894" s="25"/>
      <c r="I894" s="25"/>
      <c r="J894" s="24"/>
      <c r="K894" s="25"/>
      <c r="L894" s="25"/>
      <c r="M894" s="25"/>
      <c r="N894" s="25"/>
      <c r="O894" s="25"/>
      <c r="P894" s="25"/>
      <c r="Q894" s="25"/>
      <c r="R894" s="24"/>
      <c r="S894" s="35"/>
      <c r="T894" s="53"/>
      <c r="U894" s="34"/>
      <c r="V894" s="24"/>
      <c r="W894" s="24"/>
      <c r="X894" s="35"/>
    </row>
    <row r="895" spans="1:24" ht="20" customHeight="1" x14ac:dyDescent="0.2">
      <c r="A895" s="22"/>
      <c r="B895" s="49"/>
      <c r="C895" s="41"/>
      <c r="D895" s="23"/>
      <c r="E895" s="25"/>
      <c r="F895" s="25"/>
      <c r="G895" s="25"/>
      <c r="H895" s="25"/>
      <c r="I895" s="25"/>
      <c r="J895" s="24"/>
      <c r="K895" s="25"/>
      <c r="L895" s="25"/>
      <c r="M895" s="25"/>
      <c r="N895" s="25"/>
      <c r="O895" s="25"/>
      <c r="P895" s="25"/>
      <c r="Q895" s="25"/>
      <c r="R895" s="24"/>
      <c r="S895" s="35"/>
      <c r="T895" s="53"/>
      <c r="U895" s="34"/>
      <c r="V895" s="24"/>
      <c r="W895" s="24"/>
      <c r="X895" s="35"/>
    </row>
    <row r="896" spans="1:24" ht="20" customHeight="1" x14ac:dyDescent="0.2">
      <c r="A896" s="22"/>
      <c r="B896" s="49"/>
      <c r="C896" s="41"/>
      <c r="D896" s="23"/>
      <c r="E896" s="25"/>
      <c r="F896" s="25"/>
      <c r="G896" s="25"/>
      <c r="H896" s="25"/>
      <c r="I896" s="25"/>
      <c r="J896" s="24"/>
      <c r="K896" s="25"/>
      <c r="L896" s="25"/>
      <c r="M896" s="25"/>
      <c r="N896" s="25"/>
      <c r="O896" s="25"/>
      <c r="P896" s="25"/>
      <c r="Q896" s="25"/>
      <c r="R896" s="24"/>
      <c r="S896" s="35"/>
      <c r="T896" s="53"/>
      <c r="U896" s="34"/>
      <c r="V896" s="24"/>
      <c r="W896" s="24"/>
      <c r="X896" s="35"/>
    </row>
    <row r="897" spans="1:24" ht="20" customHeight="1" x14ac:dyDescent="0.2">
      <c r="A897" s="22"/>
      <c r="B897" s="49"/>
      <c r="C897" s="41"/>
      <c r="D897" s="23"/>
      <c r="E897" s="25"/>
      <c r="F897" s="25"/>
      <c r="G897" s="25"/>
      <c r="H897" s="25"/>
      <c r="I897" s="25"/>
      <c r="J897" s="24"/>
      <c r="K897" s="25"/>
      <c r="L897" s="25"/>
      <c r="M897" s="25"/>
      <c r="N897" s="25"/>
      <c r="O897" s="25"/>
      <c r="P897" s="25"/>
      <c r="Q897" s="25"/>
      <c r="R897" s="24"/>
      <c r="S897" s="35"/>
      <c r="T897" s="53"/>
      <c r="U897" s="34"/>
      <c r="V897" s="24"/>
      <c r="W897" s="24"/>
      <c r="X897" s="35"/>
    </row>
    <row r="898" spans="1:24" ht="20" customHeight="1" x14ac:dyDescent="0.2">
      <c r="A898" s="22"/>
      <c r="B898" s="49"/>
      <c r="C898" s="41"/>
      <c r="D898" s="23"/>
      <c r="E898" s="25"/>
      <c r="F898" s="25"/>
      <c r="G898" s="25"/>
      <c r="H898" s="25"/>
      <c r="I898" s="25"/>
      <c r="J898" s="24"/>
      <c r="K898" s="25"/>
      <c r="L898" s="25"/>
      <c r="M898" s="25"/>
      <c r="N898" s="25"/>
      <c r="O898" s="25"/>
      <c r="P898" s="25"/>
      <c r="Q898" s="25"/>
      <c r="R898" s="24"/>
      <c r="S898" s="35"/>
      <c r="T898" s="53"/>
      <c r="U898" s="34"/>
      <c r="V898" s="24"/>
      <c r="W898" s="24"/>
      <c r="X898" s="35"/>
    </row>
    <row r="899" spans="1:24" ht="20" customHeight="1" x14ac:dyDescent="0.2">
      <c r="A899" s="22"/>
      <c r="B899" s="49"/>
      <c r="C899" s="41"/>
      <c r="D899" s="23"/>
      <c r="E899" s="25"/>
      <c r="F899" s="25"/>
      <c r="G899" s="25"/>
      <c r="H899" s="25"/>
      <c r="I899" s="25"/>
      <c r="J899" s="24"/>
      <c r="K899" s="25"/>
      <c r="L899" s="25"/>
      <c r="M899" s="25"/>
      <c r="N899" s="25"/>
      <c r="O899" s="25"/>
      <c r="P899" s="25"/>
      <c r="Q899" s="25"/>
      <c r="R899" s="24"/>
      <c r="S899" s="35"/>
      <c r="T899" s="53"/>
      <c r="U899" s="34"/>
      <c r="V899" s="24"/>
      <c r="W899" s="24"/>
      <c r="X899" s="35"/>
    </row>
    <row r="900" spans="1:24" ht="20" customHeight="1" x14ac:dyDescent="0.2">
      <c r="A900" s="22"/>
      <c r="B900" s="49"/>
      <c r="C900" s="41"/>
      <c r="D900" s="23"/>
      <c r="E900" s="25"/>
      <c r="F900" s="25"/>
      <c r="G900" s="25"/>
      <c r="H900" s="25"/>
      <c r="I900" s="25"/>
      <c r="J900" s="24"/>
      <c r="K900" s="25"/>
      <c r="L900" s="25"/>
      <c r="M900" s="25"/>
      <c r="N900" s="25"/>
      <c r="O900" s="25"/>
      <c r="P900" s="25"/>
      <c r="Q900" s="25"/>
      <c r="R900" s="24"/>
      <c r="S900" s="35"/>
      <c r="T900" s="53"/>
      <c r="U900" s="34"/>
      <c r="V900" s="24"/>
      <c r="W900" s="24"/>
      <c r="X900" s="35"/>
    </row>
    <row r="901" spans="1:24" ht="20" customHeight="1" x14ac:dyDescent="0.2">
      <c r="A901" s="22"/>
      <c r="B901" s="49"/>
      <c r="C901" s="41"/>
      <c r="D901" s="23"/>
      <c r="E901" s="25"/>
      <c r="F901" s="25"/>
      <c r="G901" s="25"/>
      <c r="H901" s="25"/>
      <c r="I901" s="25"/>
      <c r="J901" s="24"/>
      <c r="K901" s="25"/>
      <c r="L901" s="25"/>
      <c r="M901" s="25"/>
      <c r="N901" s="25"/>
      <c r="O901" s="25"/>
      <c r="P901" s="25"/>
      <c r="Q901" s="25"/>
      <c r="R901" s="24"/>
      <c r="S901" s="35"/>
      <c r="T901" s="53"/>
      <c r="U901" s="34"/>
      <c r="V901" s="24"/>
      <c r="W901" s="24"/>
      <c r="X901" s="35"/>
    </row>
    <row r="902" spans="1:24" ht="20" customHeight="1" x14ac:dyDescent="0.2">
      <c r="A902" s="22"/>
      <c r="B902" s="49"/>
      <c r="C902" s="41"/>
      <c r="D902" s="23"/>
      <c r="E902" s="25"/>
      <c r="F902" s="25"/>
      <c r="G902" s="25"/>
      <c r="H902" s="25"/>
      <c r="I902" s="25"/>
      <c r="J902" s="24"/>
      <c r="K902" s="25"/>
      <c r="L902" s="25"/>
      <c r="M902" s="25"/>
      <c r="N902" s="25"/>
      <c r="O902" s="25"/>
      <c r="P902" s="25"/>
      <c r="Q902" s="25"/>
      <c r="R902" s="24"/>
      <c r="S902" s="35"/>
      <c r="T902" s="53"/>
      <c r="U902" s="34"/>
      <c r="V902" s="24"/>
      <c r="W902" s="24"/>
      <c r="X902" s="35"/>
    </row>
    <row r="903" spans="1:24" ht="20" customHeight="1" x14ac:dyDescent="0.2">
      <c r="A903" s="22"/>
      <c r="B903" s="49"/>
      <c r="C903" s="41"/>
      <c r="D903" s="23"/>
      <c r="E903" s="25"/>
      <c r="F903" s="25"/>
      <c r="G903" s="25"/>
      <c r="H903" s="25"/>
      <c r="I903" s="25"/>
      <c r="J903" s="24"/>
      <c r="K903" s="25"/>
      <c r="L903" s="25"/>
      <c r="M903" s="25"/>
      <c r="N903" s="25"/>
      <c r="O903" s="25"/>
      <c r="P903" s="25"/>
      <c r="Q903" s="25"/>
      <c r="R903" s="24"/>
      <c r="S903" s="35"/>
      <c r="T903" s="53"/>
      <c r="U903" s="34"/>
      <c r="V903" s="24"/>
      <c r="W903" s="24"/>
      <c r="X903" s="35"/>
    </row>
    <row r="904" spans="1:24" ht="20" customHeight="1" x14ac:dyDescent="0.2">
      <c r="A904" s="22"/>
      <c r="B904" s="49"/>
      <c r="C904" s="41"/>
      <c r="D904" s="23"/>
      <c r="E904" s="25"/>
      <c r="F904" s="25"/>
      <c r="G904" s="25"/>
      <c r="H904" s="25"/>
      <c r="I904" s="25"/>
      <c r="J904" s="24"/>
      <c r="K904" s="25"/>
      <c r="L904" s="25"/>
      <c r="M904" s="25"/>
      <c r="N904" s="25"/>
      <c r="O904" s="25"/>
      <c r="P904" s="25"/>
      <c r="Q904" s="25"/>
      <c r="R904" s="24"/>
      <c r="S904" s="35"/>
      <c r="T904" s="53"/>
      <c r="U904" s="34"/>
      <c r="V904" s="24"/>
      <c r="W904" s="24"/>
      <c r="X904" s="35"/>
    </row>
    <row r="905" spans="1:24" ht="20" customHeight="1" x14ac:dyDescent="0.2">
      <c r="A905" s="22"/>
      <c r="B905" s="49"/>
      <c r="C905" s="41"/>
      <c r="D905" s="23"/>
      <c r="E905" s="25"/>
      <c r="F905" s="25"/>
      <c r="G905" s="25"/>
      <c r="H905" s="25"/>
      <c r="I905" s="25"/>
      <c r="J905" s="24"/>
      <c r="K905" s="25"/>
      <c r="L905" s="25"/>
      <c r="M905" s="25"/>
      <c r="N905" s="25"/>
      <c r="O905" s="25"/>
      <c r="P905" s="25"/>
      <c r="Q905" s="25"/>
      <c r="R905" s="24"/>
      <c r="S905" s="35"/>
      <c r="T905" s="53"/>
      <c r="U905" s="34"/>
      <c r="V905" s="24"/>
      <c r="W905" s="24"/>
      <c r="X905" s="35"/>
    </row>
    <row r="906" spans="1:24" ht="20" customHeight="1" x14ac:dyDescent="0.2">
      <c r="A906" s="22"/>
      <c r="B906" s="49"/>
      <c r="C906" s="41"/>
      <c r="D906" s="23"/>
      <c r="E906" s="25"/>
      <c r="F906" s="25"/>
      <c r="G906" s="25"/>
      <c r="H906" s="25"/>
      <c r="I906" s="25"/>
      <c r="J906" s="24"/>
      <c r="K906" s="25"/>
      <c r="L906" s="25"/>
      <c r="M906" s="25"/>
      <c r="N906" s="25"/>
      <c r="O906" s="25"/>
      <c r="P906" s="25"/>
      <c r="Q906" s="25"/>
      <c r="R906" s="24"/>
      <c r="S906" s="35"/>
      <c r="T906" s="53"/>
      <c r="U906" s="34"/>
      <c r="V906" s="24"/>
      <c r="W906" s="24"/>
      <c r="X906" s="35"/>
    </row>
    <row r="907" spans="1:24" ht="20" customHeight="1" x14ac:dyDescent="0.2">
      <c r="A907" s="22"/>
      <c r="B907" s="49"/>
      <c r="C907" s="41"/>
      <c r="D907" s="23"/>
      <c r="E907" s="25"/>
      <c r="F907" s="25"/>
      <c r="G907" s="25"/>
      <c r="H907" s="25"/>
      <c r="I907" s="25"/>
      <c r="J907" s="24"/>
      <c r="K907" s="25"/>
      <c r="L907" s="25"/>
      <c r="M907" s="25"/>
      <c r="N907" s="25"/>
      <c r="O907" s="25"/>
      <c r="P907" s="25"/>
      <c r="Q907" s="25"/>
      <c r="R907" s="24"/>
      <c r="S907" s="35"/>
      <c r="T907" s="53"/>
      <c r="U907" s="34"/>
      <c r="V907" s="24"/>
      <c r="W907" s="24"/>
      <c r="X907" s="35"/>
    </row>
    <row r="908" spans="1:24" ht="20" customHeight="1" x14ac:dyDescent="0.2">
      <c r="A908" s="22"/>
      <c r="B908" s="49"/>
      <c r="C908" s="41"/>
      <c r="D908" s="23"/>
      <c r="E908" s="25"/>
      <c r="F908" s="25"/>
      <c r="G908" s="25"/>
      <c r="H908" s="25"/>
      <c r="I908" s="25"/>
      <c r="J908" s="24"/>
      <c r="K908" s="25"/>
      <c r="L908" s="25"/>
      <c r="M908" s="25"/>
      <c r="N908" s="25"/>
      <c r="O908" s="25"/>
      <c r="P908" s="25"/>
      <c r="Q908" s="25"/>
      <c r="R908" s="24"/>
      <c r="S908" s="35"/>
      <c r="T908" s="53"/>
      <c r="U908" s="34"/>
      <c r="V908" s="24"/>
      <c r="W908" s="24"/>
      <c r="X908" s="35"/>
    </row>
    <row r="909" spans="1:24" ht="20" customHeight="1" x14ac:dyDescent="0.2">
      <c r="A909" s="22"/>
      <c r="B909" s="49"/>
      <c r="C909" s="41"/>
      <c r="D909" s="23"/>
      <c r="E909" s="25"/>
      <c r="F909" s="25"/>
      <c r="G909" s="25"/>
      <c r="H909" s="25"/>
      <c r="I909" s="25"/>
      <c r="J909" s="24"/>
      <c r="K909" s="25"/>
      <c r="L909" s="25"/>
      <c r="M909" s="25"/>
      <c r="N909" s="25"/>
      <c r="O909" s="25"/>
      <c r="P909" s="25"/>
      <c r="Q909" s="25"/>
      <c r="R909" s="24"/>
      <c r="S909" s="35"/>
      <c r="T909" s="53"/>
      <c r="U909" s="34"/>
      <c r="V909" s="24"/>
      <c r="W909" s="24"/>
      <c r="X909" s="35"/>
    </row>
    <row r="910" spans="1:24" ht="20" customHeight="1" x14ac:dyDescent="0.2">
      <c r="A910" s="22"/>
      <c r="B910" s="49"/>
      <c r="C910" s="41"/>
      <c r="D910" s="23"/>
      <c r="E910" s="25"/>
      <c r="F910" s="25"/>
      <c r="G910" s="25"/>
      <c r="H910" s="25"/>
      <c r="I910" s="25"/>
      <c r="J910" s="24"/>
      <c r="K910" s="25"/>
      <c r="L910" s="25"/>
      <c r="M910" s="25"/>
      <c r="N910" s="25"/>
      <c r="O910" s="25"/>
      <c r="P910" s="25"/>
      <c r="Q910" s="25"/>
      <c r="R910" s="24"/>
      <c r="S910" s="35"/>
      <c r="T910" s="53"/>
      <c r="U910" s="34"/>
      <c r="V910" s="24"/>
      <c r="W910" s="24"/>
      <c r="X910" s="35"/>
    </row>
    <row r="911" spans="1:24" ht="20" customHeight="1" x14ac:dyDescent="0.2">
      <c r="A911" s="22"/>
      <c r="B911" s="49"/>
      <c r="C911" s="41"/>
      <c r="D911" s="23"/>
      <c r="E911" s="25"/>
      <c r="F911" s="25"/>
      <c r="G911" s="25"/>
      <c r="H911" s="25"/>
      <c r="I911" s="25"/>
      <c r="J911" s="24"/>
      <c r="K911" s="25"/>
      <c r="L911" s="25"/>
      <c r="M911" s="25"/>
      <c r="N911" s="25"/>
      <c r="O911" s="25"/>
      <c r="P911" s="25"/>
      <c r="Q911" s="25"/>
      <c r="R911" s="24"/>
      <c r="S911" s="35"/>
      <c r="T911" s="53"/>
      <c r="U911" s="34"/>
      <c r="V911" s="24"/>
      <c r="W911" s="24"/>
      <c r="X911" s="35"/>
    </row>
    <row r="912" spans="1:24" ht="20" customHeight="1" x14ac:dyDescent="0.2">
      <c r="A912" s="22"/>
      <c r="B912" s="49"/>
      <c r="C912" s="41"/>
      <c r="D912" s="23"/>
      <c r="E912" s="25"/>
      <c r="F912" s="25"/>
      <c r="G912" s="25"/>
      <c r="H912" s="25"/>
      <c r="I912" s="25"/>
      <c r="J912" s="24"/>
      <c r="K912" s="25"/>
      <c r="L912" s="25"/>
      <c r="M912" s="25"/>
      <c r="N912" s="25"/>
      <c r="O912" s="25"/>
      <c r="P912" s="25"/>
      <c r="Q912" s="25"/>
      <c r="R912" s="24"/>
      <c r="S912" s="35"/>
      <c r="T912" s="53"/>
      <c r="U912" s="34"/>
      <c r="V912" s="24"/>
      <c r="W912" s="24"/>
      <c r="X912" s="35"/>
    </row>
    <row r="913" spans="1:24" ht="20" customHeight="1" x14ac:dyDescent="0.2">
      <c r="A913" s="22"/>
      <c r="B913" s="49"/>
      <c r="C913" s="41"/>
      <c r="D913" s="23"/>
      <c r="E913" s="25"/>
      <c r="F913" s="25"/>
      <c r="G913" s="25"/>
      <c r="H913" s="25"/>
      <c r="I913" s="25"/>
      <c r="J913" s="24"/>
      <c r="K913" s="25"/>
      <c r="L913" s="25"/>
      <c r="M913" s="25"/>
      <c r="N913" s="25"/>
      <c r="O913" s="25"/>
      <c r="P913" s="25"/>
      <c r="Q913" s="25"/>
      <c r="R913" s="24"/>
      <c r="S913" s="35"/>
      <c r="T913" s="53"/>
      <c r="U913" s="34"/>
      <c r="V913" s="24"/>
      <c r="W913" s="24"/>
      <c r="X913" s="35"/>
    </row>
    <row r="914" spans="1:24" ht="20" customHeight="1" x14ac:dyDescent="0.2">
      <c r="A914" s="22"/>
      <c r="B914" s="49"/>
      <c r="C914" s="41"/>
      <c r="D914" s="23"/>
      <c r="E914" s="25"/>
      <c r="F914" s="25"/>
      <c r="G914" s="25"/>
      <c r="H914" s="25"/>
      <c r="I914" s="25"/>
      <c r="J914" s="24"/>
      <c r="K914" s="25"/>
      <c r="L914" s="25"/>
      <c r="M914" s="25"/>
      <c r="N914" s="25"/>
      <c r="O914" s="25"/>
      <c r="P914" s="25"/>
      <c r="Q914" s="25"/>
      <c r="R914" s="24"/>
      <c r="S914" s="35"/>
      <c r="T914" s="53"/>
      <c r="U914" s="34"/>
      <c r="V914" s="24"/>
      <c r="W914" s="24"/>
      <c r="X914" s="35"/>
    </row>
    <row r="915" spans="1:24" ht="20" customHeight="1" x14ac:dyDescent="0.2">
      <c r="A915" s="22"/>
      <c r="B915" s="49"/>
      <c r="C915" s="41"/>
      <c r="D915" s="23"/>
      <c r="E915" s="25"/>
      <c r="F915" s="25"/>
      <c r="G915" s="25"/>
      <c r="H915" s="25"/>
      <c r="I915" s="25"/>
      <c r="J915" s="24"/>
      <c r="K915" s="25"/>
      <c r="L915" s="25"/>
      <c r="M915" s="25"/>
      <c r="N915" s="25"/>
      <c r="O915" s="25"/>
      <c r="P915" s="25"/>
      <c r="Q915" s="25"/>
      <c r="R915" s="24"/>
      <c r="S915" s="35"/>
      <c r="T915" s="53"/>
      <c r="U915" s="34"/>
      <c r="V915" s="24"/>
      <c r="W915" s="24"/>
      <c r="X915" s="35"/>
    </row>
    <row r="916" spans="1:24" ht="20" customHeight="1" x14ac:dyDescent="0.2">
      <c r="A916" s="22"/>
      <c r="B916" s="49"/>
      <c r="C916" s="41"/>
      <c r="D916" s="23"/>
      <c r="E916" s="25"/>
      <c r="F916" s="25"/>
      <c r="G916" s="25"/>
      <c r="H916" s="25"/>
      <c r="I916" s="25"/>
      <c r="J916" s="24"/>
      <c r="K916" s="25"/>
      <c r="L916" s="25"/>
      <c r="M916" s="25"/>
      <c r="N916" s="25"/>
      <c r="O916" s="25"/>
      <c r="P916" s="25"/>
      <c r="Q916" s="25"/>
      <c r="R916" s="24"/>
      <c r="S916" s="35"/>
      <c r="T916" s="53"/>
      <c r="U916" s="34"/>
      <c r="V916" s="24"/>
      <c r="W916" s="24"/>
      <c r="X916" s="35"/>
    </row>
    <row r="917" spans="1:24" ht="20" customHeight="1" x14ac:dyDescent="0.2">
      <c r="A917" s="22"/>
      <c r="B917" s="49"/>
      <c r="C917" s="41"/>
      <c r="D917" s="23"/>
      <c r="E917" s="25"/>
      <c r="F917" s="25"/>
      <c r="G917" s="25"/>
      <c r="H917" s="25"/>
      <c r="I917" s="25"/>
      <c r="J917" s="24"/>
      <c r="K917" s="25"/>
      <c r="L917" s="25"/>
      <c r="M917" s="25"/>
      <c r="N917" s="25"/>
      <c r="O917" s="25"/>
      <c r="P917" s="25"/>
      <c r="Q917" s="25"/>
      <c r="R917" s="24"/>
      <c r="S917" s="35"/>
      <c r="T917" s="53"/>
      <c r="U917" s="34"/>
      <c r="V917" s="24"/>
      <c r="W917" s="24"/>
      <c r="X917" s="35"/>
    </row>
    <row r="918" spans="1:24" ht="20" customHeight="1" x14ac:dyDescent="0.2">
      <c r="A918" s="22"/>
      <c r="B918" s="49"/>
      <c r="C918" s="41"/>
      <c r="D918" s="23"/>
      <c r="E918" s="25"/>
      <c r="F918" s="25"/>
      <c r="G918" s="25"/>
      <c r="H918" s="25"/>
      <c r="I918" s="25"/>
      <c r="J918" s="24"/>
      <c r="K918" s="25"/>
      <c r="L918" s="25"/>
      <c r="M918" s="25"/>
      <c r="N918" s="25"/>
      <c r="O918" s="25"/>
      <c r="P918" s="25"/>
      <c r="Q918" s="25"/>
      <c r="R918" s="24"/>
      <c r="S918" s="35"/>
      <c r="T918" s="53"/>
      <c r="U918" s="34"/>
      <c r="V918" s="24"/>
      <c r="W918" s="24"/>
      <c r="X918" s="35"/>
    </row>
    <row r="919" spans="1:24" ht="20" customHeight="1" x14ac:dyDescent="0.2">
      <c r="A919" s="22"/>
      <c r="B919" s="49"/>
      <c r="C919" s="41"/>
      <c r="D919" s="23"/>
      <c r="E919" s="25"/>
      <c r="F919" s="25"/>
      <c r="G919" s="25"/>
      <c r="H919" s="25"/>
      <c r="I919" s="25"/>
      <c r="J919" s="24"/>
      <c r="K919" s="25"/>
      <c r="L919" s="25"/>
      <c r="M919" s="25"/>
      <c r="N919" s="25"/>
      <c r="O919" s="25"/>
      <c r="P919" s="25"/>
      <c r="Q919" s="25"/>
      <c r="R919" s="24"/>
      <c r="S919" s="35"/>
      <c r="T919" s="53"/>
      <c r="U919" s="34"/>
      <c r="V919" s="24"/>
      <c r="W919" s="24"/>
      <c r="X919" s="35"/>
    </row>
    <row r="920" spans="1:24" ht="20" customHeight="1" x14ac:dyDescent="0.2">
      <c r="A920" s="22"/>
      <c r="B920" s="49"/>
      <c r="C920" s="41"/>
      <c r="D920" s="23"/>
      <c r="E920" s="25"/>
      <c r="F920" s="25"/>
      <c r="G920" s="25"/>
      <c r="H920" s="25"/>
      <c r="I920" s="25"/>
      <c r="J920" s="24"/>
      <c r="K920" s="25"/>
      <c r="L920" s="25"/>
      <c r="M920" s="25"/>
      <c r="N920" s="25"/>
      <c r="O920" s="25"/>
      <c r="P920" s="25"/>
      <c r="Q920" s="25"/>
      <c r="R920" s="24"/>
      <c r="S920" s="35"/>
      <c r="T920" s="53"/>
      <c r="U920" s="34"/>
      <c r="V920" s="24"/>
      <c r="W920" s="24"/>
      <c r="X920" s="35"/>
    </row>
    <row r="921" spans="1:24" ht="20" customHeight="1" x14ac:dyDescent="0.2">
      <c r="A921" s="22"/>
      <c r="B921" s="49"/>
      <c r="C921" s="41"/>
      <c r="D921" s="23"/>
      <c r="E921" s="25"/>
      <c r="F921" s="25"/>
      <c r="G921" s="25"/>
      <c r="H921" s="25"/>
      <c r="I921" s="25"/>
      <c r="J921" s="24"/>
      <c r="K921" s="25"/>
      <c r="L921" s="25"/>
      <c r="M921" s="25"/>
      <c r="N921" s="25"/>
      <c r="O921" s="25"/>
      <c r="P921" s="25"/>
      <c r="Q921" s="25"/>
      <c r="R921" s="24"/>
      <c r="S921" s="35"/>
      <c r="T921" s="53"/>
      <c r="U921" s="34"/>
      <c r="V921" s="24"/>
      <c r="W921" s="24"/>
      <c r="X921" s="35"/>
    </row>
    <row r="922" spans="1:24" ht="20" customHeight="1" x14ac:dyDescent="0.2">
      <c r="A922" s="22"/>
      <c r="B922" s="49"/>
      <c r="C922" s="41"/>
      <c r="D922" s="23"/>
      <c r="E922" s="25"/>
      <c r="F922" s="25"/>
      <c r="G922" s="25"/>
      <c r="H922" s="25"/>
      <c r="I922" s="25"/>
      <c r="J922" s="24"/>
      <c r="K922" s="25"/>
      <c r="L922" s="25"/>
      <c r="M922" s="25"/>
      <c r="N922" s="25"/>
      <c r="O922" s="25"/>
      <c r="P922" s="25"/>
      <c r="Q922" s="25"/>
      <c r="R922" s="24"/>
      <c r="S922" s="35"/>
      <c r="T922" s="53"/>
      <c r="U922" s="34"/>
      <c r="V922" s="24"/>
      <c r="W922" s="24"/>
      <c r="X922" s="35"/>
    </row>
    <row r="923" spans="1:24" ht="20" customHeight="1" x14ac:dyDescent="0.2">
      <c r="A923" s="22"/>
      <c r="B923" s="49"/>
      <c r="C923" s="41"/>
      <c r="D923" s="23"/>
      <c r="E923" s="25"/>
      <c r="F923" s="25"/>
      <c r="G923" s="25"/>
      <c r="H923" s="25"/>
      <c r="I923" s="25"/>
      <c r="J923" s="24"/>
      <c r="K923" s="25"/>
      <c r="L923" s="25"/>
      <c r="M923" s="25"/>
      <c r="N923" s="25"/>
      <c r="O923" s="25"/>
      <c r="P923" s="25"/>
      <c r="Q923" s="25"/>
      <c r="R923" s="24"/>
      <c r="S923" s="35"/>
      <c r="T923" s="53"/>
      <c r="U923" s="34"/>
      <c r="V923" s="24"/>
      <c r="W923" s="24"/>
      <c r="X923" s="35"/>
    </row>
    <row r="924" spans="1:24" ht="20" customHeight="1" x14ac:dyDescent="0.2">
      <c r="A924" s="22"/>
      <c r="B924" s="49"/>
      <c r="C924" s="41"/>
      <c r="D924" s="23"/>
      <c r="E924" s="25"/>
      <c r="F924" s="25"/>
      <c r="G924" s="25"/>
      <c r="H924" s="25"/>
      <c r="I924" s="25"/>
      <c r="J924" s="24"/>
      <c r="K924" s="25"/>
      <c r="L924" s="25"/>
      <c r="M924" s="25"/>
      <c r="N924" s="25"/>
      <c r="O924" s="25"/>
      <c r="P924" s="25"/>
      <c r="Q924" s="25"/>
      <c r="R924" s="24"/>
      <c r="S924" s="35"/>
      <c r="T924" s="53"/>
      <c r="U924" s="34"/>
      <c r="V924" s="24"/>
      <c r="W924" s="24"/>
      <c r="X924" s="35"/>
    </row>
    <row r="925" spans="1:24" ht="20" customHeight="1" x14ac:dyDescent="0.2">
      <c r="A925" s="22"/>
      <c r="B925" s="49"/>
      <c r="C925" s="41"/>
      <c r="D925" s="23"/>
      <c r="E925" s="25"/>
      <c r="F925" s="25"/>
      <c r="G925" s="25"/>
      <c r="H925" s="25"/>
      <c r="I925" s="25"/>
      <c r="J925" s="24"/>
      <c r="K925" s="25"/>
      <c r="L925" s="25"/>
      <c r="M925" s="25"/>
      <c r="N925" s="25"/>
      <c r="O925" s="25"/>
      <c r="P925" s="25"/>
      <c r="Q925" s="25"/>
      <c r="R925" s="24"/>
      <c r="S925" s="35"/>
      <c r="T925" s="53"/>
      <c r="U925" s="34"/>
      <c r="V925" s="24"/>
      <c r="W925" s="24"/>
      <c r="X925" s="35"/>
    </row>
    <row r="926" spans="1:24" ht="20" customHeight="1" x14ac:dyDescent="0.2">
      <c r="A926" s="22"/>
      <c r="B926" s="49"/>
      <c r="C926" s="41"/>
      <c r="D926" s="23"/>
      <c r="E926" s="25"/>
      <c r="F926" s="25"/>
      <c r="G926" s="25"/>
      <c r="H926" s="25"/>
      <c r="I926" s="25"/>
      <c r="J926" s="24"/>
      <c r="K926" s="25"/>
      <c r="L926" s="25"/>
      <c r="M926" s="25"/>
      <c r="N926" s="25"/>
      <c r="O926" s="25"/>
      <c r="P926" s="25"/>
      <c r="Q926" s="25"/>
      <c r="R926" s="24"/>
      <c r="S926" s="35"/>
      <c r="T926" s="53"/>
      <c r="U926" s="34"/>
      <c r="V926" s="24"/>
      <c r="W926" s="24"/>
      <c r="X926" s="35"/>
    </row>
    <row r="927" spans="1:24" ht="20" customHeight="1" x14ac:dyDescent="0.2">
      <c r="A927" s="22"/>
      <c r="B927" s="49"/>
      <c r="C927" s="41"/>
      <c r="D927" s="23"/>
      <c r="E927" s="25"/>
      <c r="F927" s="25"/>
      <c r="G927" s="25"/>
      <c r="H927" s="25"/>
      <c r="I927" s="25"/>
      <c r="J927" s="24"/>
      <c r="K927" s="25"/>
      <c r="L927" s="25"/>
      <c r="M927" s="25"/>
      <c r="N927" s="25"/>
      <c r="O927" s="25"/>
      <c r="P927" s="25"/>
      <c r="Q927" s="25"/>
      <c r="R927" s="24"/>
      <c r="S927" s="35"/>
      <c r="T927" s="53"/>
      <c r="U927" s="34"/>
      <c r="V927" s="24"/>
      <c r="W927" s="24"/>
      <c r="X927" s="35"/>
    </row>
    <row r="928" spans="1:24" ht="20" customHeight="1" x14ac:dyDescent="0.2">
      <c r="A928" s="22"/>
      <c r="B928" s="49"/>
      <c r="C928" s="41"/>
      <c r="D928" s="23"/>
      <c r="E928" s="25"/>
      <c r="F928" s="25"/>
      <c r="G928" s="25"/>
      <c r="H928" s="25"/>
      <c r="I928" s="25"/>
      <c r="J928" s="24"/>
      <c r="K928" s="25"/>
      <c r="L928" s="25"/>
      <c r="M928" s="25"/>
      <c r="N928" s="25"/>
      <c r="O928" s="25"/>
      <c r="P928" s="25"/>
      <c r="Q928" s="25"/>
      <c r="R928" s="24"/>
      <c r="S928" s="35"/>
      <c r="T928" s="53"/>
      <c r="U928" s="34"/>
      <c r="V928" s="24"/>
      <c r="W928" s="24"/>
      <c r="X928" s="35"/>
    </row>
    <row r="929" spans="1:24" ht="20" customHeight="1" x14ac:dyDescent="0.2">
      <c r="A929" s="22"/>
      <c r="B929" s="49"/>
      <c r="C929" s="41"/>
      <c r="D929" s="23"/>
      <c r="E929" s="25"/>
      <c r="F929" s="25"/>
      <c r="G929" s="25"/>
      <c r="H929" s="25"/>
      <c r="I929" s="25"/>
      <c r="J929" s="24"/>
      <c r="K929" s="25"/>
      <c r="L929" s="25"/>
      <c r="M929" s="25"/>
      <c r="N929" s="25"/>
      <c r="O929" s="25"/>
      <c r="P929" s="25"/>
      <c r="Q929" s="25"/>
      <c r="R929" s="24"/>
      <c r="S929" s="35"/>
      <c r="T929" s="53"/>
      <c r="U929" s="34"/>
      <c r="V929" s="24"/>
      <c r="W929" s="24"/>
      <c r="X929" s="35"/>
    </row>
    <row r="930" spans="1:24" ht="20" customHeight="1" x14ac:dyDescent="0.2">
      <c r="A930" s="22"/>
      <c r="B930" s="49"/>
      <c r="C930" s="41"/>
      <c r="D930" s="23"/>
      <c r="E930" s="25"/>
      <c r="F930" s="25"/>
      <c r="G930" s="25"/>
      <c r="H930" s="25"/>
      <c r="I930" s="25"/>
      <c r="J930" s="24"/>
      <c r="K930" s="25"/>
      <c r="L930" s="25"/>
      <c r="M930" s="25"/>
      <c r="N930" s="25"/>
      <c r="O930" s="25"/>
      <c r="P930" s="25"/>
      <c r="Q930" s="25"/>
      <c r="R930" s="24"/>
      <c r="S930" s="35"/>
      <c r="T930" s="53"/>
      <c r="U930" s="34"/>
      <c r="V930" s="24"/>
      <c r="W930" s="24"/>
      <c r="X930" s="35"/>
    </row>
    <row r="931" spans="1:24" ht="20" customHeight="1" x14ac:dyDescent="0.2">
      <c r="A931" s="22"/>
      <c r="B931" s="49"/>
      <c r="C931" s="41"/>
      <c r="D931" s="23"/>
      <c r="E931" s="25"/>
      <c r="F931" s="25"/>
      <c r="G931" s="25"/>
      <c r="H931" s="25"/>
      <c r="I931" s="25"/>
      <c r="J931" s="24"/>
      <c r="K931" s="25"/>
      <c r="L931" s="25"/>
      <c r="M931" s="25"/>
      <c r="N931" s="25"/>
      <c r="O931" s="25"/>
      <c r="P931" s="25"/>
      <c r="Q931" s="25"/>
      <c r="R931" s="24"/>
      <c r="S931" s="35"/>
      <c r="T931" s="53"/>
      <c r="U931" s="34"/>
      <c r="V931" s="24"/>
      <c r="W931" s="24"/>
      <c r="X931" s="35"/>
    </row>
    <row r="932" spans="1:24" ht="20" customHeight="1" x14ac:dyDescent="0.2">
      <c r="A932" s="22"/>
      <c r="B932" s="49"/>
      <c r="C932" s="41"/>
      <c r="D932" s="23"/>
      <c r="E932" s="25"/>
      <c r="F932" s="25"/>
      <c r="G932" s="25"/>
      <c r="H932" s="25"/>
      <c r="I932" s="25"/>
      <c r="J932" s="24"/>
      <c r="K932" s="25"/>
      <c r="L932" s="25"/>
      <c r="M932" s="25"/>
      <c r="N932" s="25"/>
      <c r="O932" s="25"/>
      <c r="P932" s="25"/>
      <c r="Q932" s="25"/>
      <c r="R932" s="24"/>
      <c r="S932" s="35"/>
      <c r="T932" s="53"/>
      <c r="U932" s="34"/>
      <c r="V932" s="24"/>
      <c r="W932" s="24"/>
      <c r="X932" s="35"/>
    </row>
    <row r="933" spans="1:24" ht="20" customHeight="1" x14ac:dyDescent="0.2">
      <c r="A933" s="22"/>
      <c r="B933" s="49"/>
      <c r="C933" s="41"/>
      <c r="D933" s="23"/>
      <c r="E933" s="25"/>
      <c r="F933" s="25"/>
      <c r="G933" s="25"/>
      <c r="H933" s="25"/>
      <c r="I933" s="25"/>
      <c r="J933" s="24"/>
      <c r="K933" s="25"/>
      <c r="L933" s="25"/>
      <c r="M933" s="25"/>
      <c r="N933" s="25"/>
      <c r="O933" s="25"/>
      <c r="P933" s="25"/>
      <c r="Q933" s="25"/>
      <c r="R933" s="24"/>
      <c r="S933" s="35"/>
      <c r="T933" s="53"/>
      <c r="U933" s="34"/>
      <c r="V933" s="24"/>
      <c r="W933" s="24"/>
      <c r="X933" s="35"/>
    </row>
    <row r="934" spans="1:24" ht="20" customHeight="1" x14ac:dyDescent="0.2">
      <c r="A934" s="22"/>
      <c r="B934" s="49"/>
      <c r="C934" s="41"/>
      <c r="D934" s="23"/>
      <c r="E934" s="25"/>
      <c r="F934" s="25"/>
      <c r="G934" s="25"/>
      <c r="H934" s="25"/>
      <c r="I934" s="25"/>
      <c r="J934" s="24"/>
      <c r="K934" s="25"/>
      <c r="L934" s="25"/>
      <c r="M934" s="25"/>
      <c r="N934" s="25"/>
      <c r="O934" s="25"/>
      <c r="P934" s="25"/>
      <c r="Q934" s="25"/>
      <c r="R934" s="24"/>
      <c r="S934" s="35"/>
      <c r="T934" s="53"/>
      <c r="U934" s="34"/>
      <c r="V934" s="24"/>
      <c r="W934" s="24"/>
      <c r="X934" s="35"/>
    </row>
    <row r="935" spans="1:24" ht="20" customHeight="1" x14ac:dyDescent="0.2">
      <c r="A935" s="22"/>
      <c r="B935" s="49"/>
      <c r="C935" s="41"/>
      <c r="D935" s="23"/>
      <c r="E935" s="25"/>
      <c r="F935" s="25"/>
      <c r="G935" s="25"/>
      <c r="H935" s="25"/>
      <c r="I935" s="25"/>
      <c r="J935" s="24"/>
      <c r="K935" s="25"/>
      <c r="L935" s="25"/>
      <c r="M935" s="25"/>
      <c r="N935" s="25"/>
      <c r="O935" s="25"/>
      <c r="P935" s="25"/>
      <c r="Q935" s="25"/>
      <c r="R935" s="24"/>
      <c r="S935" s="35"/>
      <c r="T935" s="53"/>
      <c r="U935" s="34"/>
      <c r="V935" s="24"/>
      <c r="W935" s="24"/>
      <c r="X935" s="35"/>
    </row>
    <row r="936" spans="1:24" ht="20" customHeight="1" x14ac:dyDescent="0.2">
      <c r="A936" s="22"/>
      <c r="B936" s="49"/>
      <c r="C936" s="41"/>
      <c r="D936" s="23"/>
      <c r="E936" s="25"/>
      <c r="F936" s="25"/>
      <c r="G936" s="25"/>
      <c r="H936" s="25"/>
      <c r="I936" s="25"/>
      <c r="J936" s="24"/>
      <c r="K936" s="25"/>
      <c r="L936" s="25"/>
      <c r="M936" s="25"/>
      <c r="N936" s="25"/>
      <c r="O936" s="25"/>
      <c r="P936" s="25"/>
      <c r="Q936" s="25"/>
      <c r="R936" s="24"/>
      <c r="S936" s="35"/>
      <c r="T936" s="53"/>
      <c r="U936" s="34"/>
      <c r="V936" s="24"/>
      <c r="W936" s="24"/>
      <c r="X936" s="35"/>
    </row>
    <row r="937" spans="1:24" ht="20" customHeight="1" x14ac:dyDescent="0.2">
      <c r="A937" s="22"/>
      <c r="B937" s="49"/>
      <c r="C937" s="41"/>
      <c r="D937" s="23"/>
      <c r="E937" s="25"/>
      <c r="F937" s="25"/>
      <c r="G937" s="25"/>
      <c r="H937" s="25"/>
      <c r="I937" s="25"/>
      <c r="J937" s="24"/>
      <c r="K937" s="25"/>
      <c r="L937" s="25"/>
      <c r="M937" s="25"/>
      <c r="N937" s="25"/>
      <c r="O937" s="25"/>
      <c r="P937" s="25"/>
      <c r="Q937" s="25"/>
      <c r="R937" s="24"/>
      <c r="S937" s="35"/>
      <c r="T937" s="53"/>
      <c r="U937" s="34"/>
      <c r="V937" s="24"/>
      <c r="W937" s="24"/>
      <c r="X937" s="35"/>
    </row>
    <row r="938" spans="1:24" ht="20" customHeight="1" x14ac:dyDescent="0.2">
      <c r="A938" s="22"/>
      <c r="B938" s="49"/>
      <c r="C938" s="41"/>
      <c r="D938" s="23"/>
      <c r="E938" s="25"/>
      <c r="F938" s="25"/>
      <c r="G938" s="25"/>
      <c r="H938" s="25"/>
      <c r="I938" s="25"/>
      <c r="J938" s="24"/>
      <c r="K938" s="25"/>
      <c r="L938" s="25"/>
      <c r="M938" s="25"/>
      <c r="N938" s="25"/>
      <c r="O938" s="25"/>
      <c r="P938" s="25"/>
      <c r="Q938" s="25"/>
      <c r="R938" s="24"/>
      <c r="S938" s="35"/>
      <c r="T938" s="53"/>
      <c r="U938" s="34"/>
      <c r="V938" s="24"/>
      <c r="W938" s="24"/>
      <c r="X938" s="35"/>
    </row>
    <row r="939" spans="1:24" ht="20" customHeight="1" x14ac:dyDescent="0.2">
      <c r="A939" s="22"/>
      <c r="B939" s="49"/>
      <c r="C939" s="41"/>
      <c r="D939" s="23"/>
      <c r="E939" s="25"/>
      <c r="F939" s="25"/>
      <c r="G939" s="25"/>
      <c r="H939" s="25"/>
      <c r="I939" s="25"/>
      <c r="J939" s="24"/>
      <c r="K939" s="25"/>
      <c r="L939" s="25"/>
      <c r="M939" s="25"/>
      <c r="N939" s="25"/>
      <c r="O939" s="25"/>
      <c r="P939" s="25"/>
      <c r="Q939" s="25"/>
      <c r="R939" s="24"/>
      <c r="S939" s="35"/>
      <c r="T939" s="53"/>
      <c r="U939" s="34"/>
      <c r="V939" s="24"/>
      <c r="W939" s="24"/>
      <c r="X939" s="35"/>
    </row>
    <row r="940" spans="1:24" ht="20" customHeight="1" x14ac:dyDescent="0.2">
      <c r="A940" s="22"/>
      <c r="B940" s="49"/>
      <c r="C940" s="41"/>
      <c r="D940" s="23"/>
      <c r="E940" s="25"/>
      <c r="F940" s="25"/>
      <c r="G940" s="25"/>
      <c r="H940" s="25"/>
      <c r="I940" s="25"/>
      <c r="J940" s="24"/>
      <c r="K940" s="25"/>
      <c r="L940" s="25"/>
      <c r="M940" s="25"/>
      <c r="N940" s="25"/>
      <c r="O940" s="25"/>
      <c r="P940" s="25"/>
      <c r="Q940" s="25"/>
      <c r="R940" s="24"/>
      <c r="S940" s="35"/>
      <c r="T940" s="53"/>
      <c r="U940" s="34"/>
      <c r="V940" s="24"/>
      <c r="W940" s="24"/>
      <c r="X940" s="35"/>
    </row>
    <row r="941" spans="1:24" ht="20" customHeight="1" x14ac:dyDescent="0.2">
      <c r="A941" s="22"/>
      <c r="B941" s="49"/>
      <c r="C941" s="41"/>
      <c r="D941" s="23"/>
      <c r="E941" s="25"/>
      <c r="F941" s="25"/>
      <c r="G941" s="25"/>
      <c r="H941" s="25"/>
      <c r="I941" s="25"/>
      <c r="J941" s="24"/>
      <c r="K941" s="25"/>
      <c r="L941" s="25"/>
      <c r="M941" s="25"/>
      <c r="N941" s="25"/>
      <c r="O941" s="25"/>
      <c r="P941" s="25"/>
      <c r="Q941" s="25"/>
      <c r="R941" s="24"/>
      <c r="S941" s="35"/>
      <c r="T941" s="53"/>
      <c r="U941" s="34"/>
      <c r="V941" s="24"/>
      <c r="W941" s="24"/>
      <c r="X941" s="35"/>
    </row>
    <row r="942" spans="1:24" ht="20" customHeight="1" x14ac:dyDescent="0.2">
      <c r="A942" s="22"/>
      <c r="B942" s="49"/>
      <c r="C942" s="41"/>
      <c r="D942" s="23"/>
      <c r="E942" s="25"/>
      <c r="F942" s="25"/>
      <c r="G942" s="25"/>
      <c r="H942" s="25"/>
      <c r="I942" s="25"/>
      <c r="J942" s="24"/>
      <c r="K942" s="25"/>
      <c r="L942" s="25"/>
      <c r="M942" s="25"/>
      <c r="N942" s="25"/>
      <c r="O942" s="25"/>
      <c r="P942" s="25"/>
      <c r="Q942" s="25"/>
      <c r="R942" s="24"/>
      <c r="S942" s="35"/>
      <c r="T942" s="53"/>
      <c r="U942" s="34"/>
      <c r="V942" s="24"/>
      <c r="W942" s="24"/>
      <c r="X942" s="35"/>
    </row>
    <row r="943" spans="1:24" ht="20" customHeight="1" x14ac:dyDescent="0.2">
      <c r="A943" s="22"/>
      <c r="B943" s="49"/>
      <c r="C943" s="41"/>
      <c r="D943" s="23"/>
      <c r="E943" s="25"/>
      <c r="F943" s="25"/>
      <c r="G943" s="25"/>
      <c r="H943" s="25"/>
      <c r="I943" s="25"/>
      <c r="J943" s="24"/>
      <c r="K943" s="25"/>
      <c r="L943" s="25"/>
      <c r="M943" s="25"/>
      <c r="N943" s="25"/>
      <c r="O943" s="25"/>
      <c r="P943" s="25"/>
      <c r="Q943" s="25"/>
      <c r="R943" s="24"/>
      <c r="S943" s="35"/>
      <c r="T943" s="53"/>
      <c r="U943" s="34"/>
      <c r="V943" s="24"/>
      <c r="W943" s="24"/>
      <c r="X943" s="35"/>
    </row>
    <row r="944" spans="1:24" ht="20" customHeight="1" x14ac:dyDescent="0.2">
      <c r="A944" s="22"/>
      <c r="B944" s="49"/>
      <c r="C944" s="41"/>
      <c r="D944" s="23"/>
      <c r="E944" s="25"/>
      <c r="F944" s="25"/>
      <c r="G944" s="25"/>
      <c r="H944" s="25"/>
      <c r="I944" s="25"/>
      <c r="J944" s="24"/>
      <c r="K944" s="25"/>
      <c r="L944" s="25"/>
      <c r="M944" s="25"/>
      <c r="N944" s="25"/>
      <c r="O944" s="25"/>
      <c r="P944" s="25"/>
      <c r="Q944" s="25"/>
      <c r="R944" s="24"/>
      <c r="S944" s="35"/>
      <c r="T944" s="53"/>
      <c r="U944" s="34"/>
      <c r="V944" s="24"/>
      <c r="W944" s="24"/>
      <c r="X944" s="35"/>
    </row>
    <row r="945" spans="1:24" ht="20" customHeight="1" x14ac:dyDescent="0.2">
      <c r="A945" s="22"/>
      <c r="B945" s="49"/>
      <c r="C945" s="41"/>
      <c r="D945" s="23"/>
      <c r="E945" s="25"/>
      <c r="F945" s="25"/>
      <c r="G945" s="25"/>
      <c r="H945" s="25"/>
      <c r="I945" s="25"/>
      <c r="J945" s="24"/>
      <c r="K945" s="25"/>
      <c r="L945" s="25"/>
      <c r="M945" s="25"/>
      <c r="N945" s="25"/>
      <c r="O945" s="25"/>
      <c r="P945" s="25"/>
      <c r="Q945" s="25"/>
      <c r="R945" s="24"/>
      <c r="S945" s="35"/>
      <c r="T945" s="53"/>
      <c r="U945" s="34"/>
      <c r="V945" s="24"/>
      <c r="W945" s="24"/>
      <c r="X945" s="35"/>
    </row>
    <row r="946" spans="1:24" ht="20" customHeight="1" x14ac:dyDescent="0.2">
      <c r="A946" s="22"/>
      <c r="B946" s="49"/>
      <c r="C946" s="41"/>
      <c r="D946" s="23"/>
      <c r="E946" s="25"/>
      <c r="F946" s="25"/>
      <c r="G946" s="25"/>
      <c r="H946" s="25"/>
      <c r="I946" s="25"/>
      <c r="J946" s="24"/>
      <c r="K946" s="25"/>
      <c r="L946" s="25"/>
      <c r="M946" s="25"/>
      <c r="N946" s="25"/>
      <c r="O946" s="25"/>
      <c r="P946" s="25"/>
      <c r="Q946" s="25"/>
      <c r="R946" s="24"/>
      <c r="S946" s="35"/>
      <c r="T946" s="53"/>
      <c r="U946" s="34"/>
      <c r="V946" s="24"/>
      <c r="W946" s="24"/>
      <c r="X946" s="35"/>
    </row>
    <row r="947" spans="1:24" ht="20" customHeight="1" x14ac:dyDescent="0.2">
      <c r="A947" s="22"/>
      <c r="B947" s="49"/>
      <c r="C947" s="41"/>
      <c r="D947" s="23"/>
      <c r="E947" s="25"/>
      <c r="F947" s="25"/>
      <c r="G947" s="25"/>
      <c r="H947" s="25"/>
      <c r="I947" s="25"/>
      <c r="J947" s="24"/>
      <c r="K947" s="25"/>
      <c r="L947" s="25"/>
      <c r="M947" s="25"/>
      <c r="N947" s="25"/>
      <c r="O947" s="25"/>
      <c r="P947" s="25"/>
      <c r="Q947" s="25"/>
      <c r="R947" s="24"/>
      <c r="S947" s="35"/>
      <c r="T947" s="53"/>
      <c r="U947" s="34"/>
      <c r="V947" s="24"/>
      <c r="W947" s="24"/>
      <c r="X947" s="35"/>
    </row>
    <row r="948" spans="1:24" ht="20" customHeight="1" x14ac:dyDescent="0.2">
      <c r="A948" s="22"/>
      <c r="B948" s="49"/>
      <c r="C948" s="41"/>
      <c r="D948" s="23"/>
      <c r="E948" s="25"/>
      <c r="F948" s="25"/>
      <c r="G948" s="25"/>
      <c r="H948" s="25"/>
      <c r="I948" s="25"/>
      <c r="J948" s="24"/>
      <c r="K948" s="25"/>
      <c r="L948" s="25"/>
      <c r="M948" s="25"/>
      <c r="N948" s="25"/>
      <c r="O948" s="25"/>
      <c r="P948" s="25"/>
      <c r="Q948" s="25"/>
      <c r="R948" s="24"/>
      <c r="S948" s="35"/>
      <c r="T948" s="53"/>
      <c r="U948" s="34"/>
      <c r="V948" s="24"/>
      <c r="W948" s="24"/>
      <c r="X948" s="35"/>
    </row>
    <row r="949" spans="1:24" ht="20" customHeight="1" x14ac:dyDescent="0.2">
      <c r="A949" s="22"/>
      <c r="B949" s="49"/>
      <c r="C949" s="41"/>
      <c r="D949" s="23"/>
      <c r="E949" s="25"/>
      <c r="F949" s="25"/>
      <c r="G949" s="25"/>
      <c r="H949" s="25"/>
      <c r="I949" s="25"/>
      <c r="J949" s="24"/>
      <c r="K949" s="25"/>
      <c r="L949" s="25"/>
      <c r="M949" s="25"/>
      <c r="N949" s="25"/>
      <c r="O949" s="25"/>
      <c r="P949" s="25"/>
      <c r="Q949" s="25"/>
      <c r="R949" s="24"/>
      <c r="S949" s="35"/>
      <c r="T949" s="53"/>
      <c r="U949" s="34"/>
      <c r="V949" s="24"/>
      <c r="W949" s="24"/>
      <c r="X949" s="35"/>
    </row>
    <row r="950" spans="1:24" ht="20" customHeight="1" x14ac:dyDescent="0.2">
      <c r="A950" s="22"/>
      <c r="B950" s="49"/>
      <c r="C950" s="41"/>
      <c r="D950" s="23"/>
      <c r="E950" s="25"/>
      <c r="F950" s="25"/>
      <c r="G950" s="25"/>
      <c r="H950" s="25"/>
      <c r="I950" s="25"/>
      <c r="J950" s="24"/>
      <c r="K950" s="25"/>
      <c r="L950" s="25"/>
      <c r="M950" s="25"/>
      <c r="N950" s="25"/>
      <c r="O950" s="25"/>
      <c r="P950" s="25"/>
      <c r="Q950" s="25"/>
      <c r="R950" s="24"/>
      <c r="S950" s="35"/>
      <c r="T950" s="53"/>
      <c r="U950" s="34"/>
      <c r="V950" s="24"/>
      <c r="W950" s="24"/>
      <c r="X950" s="35"/>
    </row>
    <row r="951" spans="1:24" ht="20" customHeight="1" x14ac:dyDescent="0.2">
      <c r="A951" s="22"/>
      <c r="B951" s="49"/>
      <c r="C951" s="41"/>
      <c r="D951" s="23"/>
      <c r="E951" s="25"/>
      <c r="F951" s="25"/>
      <c r="G951" s="25"/>
      <c r="H951" s="25"/>
      <c r="I951" s="25"/>
      <c r="J951" s="24"/>
      <c r="K951" s="25"/>
      <c r="L951" s="25"/>
      <c r="M951" s="25"/>
      <c r="N951" s="25"/>
      <c r="O951" s="25"/>
      <c r="P951" s="25"/>
      <c r="Q951" s="25"/>
      <c r="R951" s="24"/>
      <c r="S951" s="35"/>
      <c r="T951" s="53"/>
      <c r="U951" s="34"/>
      <c r="V951" s="24"/>
      <c r="W951" s="24"/>
      <c r="X951" s="35"/>
    </row>
    <row r="952" spans="1:24" ht="20" customHeight="1" x14ac:dyDescent="0.2">
      <c r="A952" s="22"/>
      <c r="B952" s="49"/>
      <c r="C952" s="41"/>
      <c r="D952" s="23"/>
      <c r="E952" s="25"/>
      <c r="F952" s="25"/>
      <c r="G952" s="25"/>
      <c r="H952" s="25"/>
      <c r="I952" s="25"/>
      <c r="J952" s="24"/>
      <c r="K952" s="25"/>
      <c r="L952" s="25"/>
      <c r="M952" s="25"/>
      <c r="N952" s="25"/>
      <c r="O952" s="25"/>
      <c r="P952" s="25"/>
      <c r="Q952" s="25"/>
      <c r="R952" s="24"/>
      <c r="S952" s="35"/>
      <c r="T952" s="53"/>
      <c r="U952" s="34"/>
      <c r="V952" s="24"/>
      <c r="W952" s="24"/>
      <c r="X952" s="35"/>
    </row>
    <row r="953" spans="1:24" ht="20" customHeight="1" x14ac:dyDescent="0.2">
      <c r="A953" s="22"/>
      <c r="B953" s="49"/>
      <c r="C953" s="41"/>
      <c r="D953" s="23"/>
      <c r="E953" s="25"/>
      <c r="F953" s="25"/>
      <c r="G953" s="25"/>
      <c r="H953" s="25"/>
      <c r="I953" s="25"/>
      <c r="J953" s="24"/>
      <c r="K953" s="25"/>
      <c r="L953" s="25"/>
      <c r="M953" s="25"/>
      <c r="N953" s="25"/>
      <c r="O953" s="25"/>
      <c r="P953" s="25"/>
      <c r="Q953" s="25"/>
      <c r="R953" s="24"/>
      <c r="S953" s="35"/>
      <c r="T953" s="53"/>
      <c r="U953" s="34"/>
      <c r="V953" s="24"/>
      <c r="W953" s="24"/>
      <c r="X953" s="35"/>
    </row>
    <row r="954" spans="1:24" ht="20" customHeight="1" x14ac:dyDescent="0.2">
      <c r="A954" s="22"/>
      <c r="B954" s="49"/>
      <c r="C954" s="41"/>
      <c r="D954" s="23"/>
      <c r="E954" s="25"/>
      <c r="F954" s="25"/>
      <c r="G954" s="25"/>
      <c r="H954" s="25"/>
      <c r="I954" s="25"/>
      <c r="J954" s="24"/>
      <c r="K954" s="25"/>
      <c r="L954" s="25"/>
      <c r="M954" s="25"/>
      <c r="N954" s="25"/>
      <c r="O954" s="25"/>
      <c r="P954" s="25"/>
      <c r="Q954" s="25"/>
      <c r="R954" s="24"/>
      <c r="S954" s="35"/>
      <c r="T954" s="53"/>
      <c r="U954" s="34"/>
      <c r="V954" s="24"/>
      <c r="W954" s="24"/>
      <c r="X954" s="35"/>
    </row>
    <row r="955" spans="1:24" ht="20" customHeight="1" x14ac:dyDescent="0.2">
      <c r="A955" s="22"/>
      <c r="B955" s="49"/>
      <c r="C955" s="41"/>
      <c r="D955" s="23"/>
      <c r="E955" s="25"/>
      <c r="F955" s="25"/>
      <c r="G955" s="25"/>
      <c r="H955" s="25"/>
      <c r="I955" s="25"/>
      <c r="J955" s="24"/>
      <c r="K955" s="25"/>
      <c r="L955" s="25"/>
      <c r="M955" s="25"/>
      <c r="N955" s="25"/>
      <c r="O955" s="25"/>
      <c r="P955" s="25"/>
      <c r="Q955" s="25"/>
      <c r="R955" s="24"/>
      <c r="S955" s="35"/>
      <c r="T955" s="53"/>
      <c r="U955" s="34"/>
      <c r="V955" s="24"/>
      <c r="W955" s="24"/>
      <c r="X955" s="35"/>
    </row>
    <row r="956" spans="1:24" ht="20" customHeight="1" x14ac:dyDescent="0.2">
      <c r="A956" s="22"/>
      <c r="B956" s="49"/>
      <c r="C956" s="41"/>
      <c r="D956" s="23"/>
      <c r="E956" s="25"/>
      <c r="F956" s="25"/>
      <c r="G956" s="25"/>
      <c r="H956" s="25"/>
      <c r="I956" s="25"/>
      <c r="J956" s="24"/>
      <c r="K956" s="25"/>
      <c r="L956" s="25"/>
      <c r="M956" s="25"/>
      <c r="N956" s="25"/>
      <c r="O956" s="25"/>
      <c r="P956" s="25"/>
      <c r="Q956" s="25"/>
      <c r="R956" s="24"/>
      <c r="S956" s="35"/>
      <c r="T956" s="53"/>
      <c r="U956" s="34"/>
      <c r="V956" s="24"/>
      <c r="W956" s="24"/>
      <c r="X956" s="35"/>
    </row>
    <row r="957" spans="1:24" ht="20" customHeight="1" x14ac:dyDescent="0.2">
      <c r="A957" s="22"/>
      <c r="B957" s="49"/>
      <c r="C957" s="41"/>
      <c r="D957" s="23"/>
      <c r="E957" s="25"/>
      <c r="F957" s="25"/>
      <c r="G957" s="25"/>
      <c r="H957" s="25"/>
      <c r="I957" s="25"/>
      <c r="J957" s="24"/>
      <c r="K957" s="25"/>
      <c r="L957" s="25"/>
      <c r="M957" s="25"/>
      <c r="N957" s="25"/>
      <c r="O957" s="25"/>
      <c r="P957" s="25"/>
      <c r="Q957" s="25"/>
      <c r="R957" s="24"/>
      <c r="S957" s="35"/>
      <c r="T957" s="53"/>
      <c r="U957" s="34"/>
      <c r="V957" s="24"/>
      <c r="W957" s="24"/>
      <c r="X957" s="35"/>
    </row>
    <row r="958" spans="1:24" ht="20" customHeight="1" x14ac:dyDescent="0.2">
      <c r="A958" s="22"/>
      <c r="B958" s="49"/>
      <c r="C958" s="41"/>
      <c r="D958" s="23"/>
      <c r="E958" s="25"/>
      <c r="F958" s="25"/>
      <c r="G958" s="25"/>
      <c r="H958" s="25"/>
      <c r="I958" s="25"/>
      <c r="J958" s="24"/>
      <c r="K958" s="25"/>
      <c r="L958" s="25"/>
      <c r="M958" s="25"/>
      <c r="N958" s="25"/>
      <c r="O958" s="25"/>
      <c r="P958" s="25"/>
      <c r="Q958" s="25"/>
      <c r="R958" s="24"/>
      <c r="S958" s="35"/>
      <c r="T958" s="53"/>
      <c r="U958" s="34"/>
      <c r="V958" s="24"/>
      <c r="W958" s="24"/>
      <c r="X958" s="35"/>
    </row>
    <row r="959" spans="1:24" ht="20" customHeight="1" x14ac:dyDescent="0.2">
      <c r="A959" s="22"/>
      <c r="B959" s="49"/>
      <c r="C959" s="41"/>
      <c r="D959" s="23"/>
      <c r="E959" s="25"/>
      <c r="F959" s="25"/>
      <c r="G959" s="25"/>
      <c r="H959" s="25"/>
      <c r="I959" s="25"/>
      <c r="J959" s="24"/>
      <c r="K959" s="25"/>
      <c r="L959" s="25"/>
      <c r="M959" s="25"/>
      <c r="N959" s="25"/>
      <c r="O959" s="25"/>
      <c r="P959" s="25"/>
      <c r="Q959" s="25"/>
      <c r="R959" s="24"/>
      <c r="S959" s="35"/>
      <c r="T959" s="53"/>
      <c r="U959" s="34"/>
      <c r="V959" s="24"/>
      <c r="W959" s="24"/>
      <c r="X959" s="35"/>
    </row>
    <row r="960" spans="1:24" ht="20" customHeight="1" x14ac:dyDescent="0.2">
      <c r="A960" s="22"/>
      <c r="B960" s="49"/>
      <c r="C960" s="41"/>
      <c r="D960" s="23"/>
      <c r="E960" s="25"/>
      <c r="F960" s="25"/>
      <c r="G960" s="25"/>
      <c r="H960" s="25"/>
      <c r="I960" s="25"/>
      <c r="J960" s="24"/>
      <c r="K960" s="25"/>
      <c r="L960" s="25"/>
      <c r="M960" s="25"/>
      <c r="N960" s="25"/>
      <c r="O960" s="25"/>
      <c r="P960" s="25"/>
      <c r="Q960" s="25"/>
      <c r="R960" s="24"/>
      <c r="S960" s="35"/>
      <c r="T960" s="53"/>
      <c r="U960" s="34"/>
      <c r="V960" s="24"/>
      <c r="W960" s="24"/>
      <c r="X960" s="35"/>
    </row>
    <row r="961" spans="1:24" ht="20" customHeight="1" x14ac:dyDescent="0.2">
      <c r="A961" s="22"/>
      <c r="B961" s="49"/>
      <c r="C961" s="41"/>
      <c r="D961" s="23"/>
      <c r="E961" s="25"/>
      <c r="F961" s="25"/>
      <c r="G961" s="25"/>
      <c r="H961" s="25"/>
      <c r="I961" s="25"/>
      <c r="J961" s="24"/>
      <c r="K961" s="25"/>
      <c r="L961" s="25"/>
      <c r="M961" s="25"/>
      <c r="N961" s="25"/>
      <c r="O961" s="25"/>
      <c r="P961" s="25"/>
      <c r="Q961" s="25"/>
      <c r="R961" s="24"/>
      <c r="S961" s="35"/>
      <c r="T961" s="53"/>
      <c r="U961" s="34"/>
      <c r="V961" s="24"/>
      <c r="W961" s="24"/>
      <c r="X961" s="35"/>
    </row>
    <row r="962" spans="1:24" ht="20" customHeight="1" x14ac:dyDescent="0.2">
      <c r="A962" s="22"/>
      <c r="B962" s="49"/>
      <c r="C962" s="41"/>
      <c r="D962" s="23"/>
      <c r="E962" s="25"/>
      <c r="F962" s="25"/>
      <c r="G962" s="25"/>
      <c r="H962" s="25"/>
      <c r="I962" s="25"/>
      <c r="J962" s="24"/>
      <c r="K962" s="25"/>
      <c r="L962" s="25"/>
      <c r="M962" s="25"/>
      <c r="N962" s="25"/>
      <c r="O962" s="25"/>
      <c r="P962" s="25"/>
      <c r="Q962" s="25"/>
      <c r="R962" s="24"/>
      <c r="S962" s="35"/>
      <c r="T962" s="53"/>
      <c r="U962" s="34"/>
      <c r="V962" s="24"/>
      <c r="W962" s="24"/>
      <c r="X962" s="35"/>
    </row>
    <row r="963" spans="1:24" ht="20" customHeight="1" x14ac:dyDescent="0.2">
      <c r="A963" s="22"/>
      <c r="B963" s="49"/>
      <c r="C963" s="41"/>
      <c r="D963" s="23"/>
      <c r="E963" s="25"/>
      <c r="F963" s="25"/>
      <c r="G963" s="25"/>
      <c r="H963" s="25"/>
      <c r="I963" s="25"/>
      <c r="J963" s="24"/>
      <c r="K963" s="25"/>
      <c r="L963" s="25"/>
      <c r="M963" s="25"/>
      <c r="N963" s="25"/>
      <c r="O963" s="25"/>
      <c r="P963" s="25"/>
      <c r="Q963" s="25"/>
      <c r="R963" s="24"/>
      <c r="S963" s="35"/>
      <c r="T963" s="53"/>
      <c r="U963" s="34"/>
      <c r="V963" s="24"/>
      <c r="W963" s="24"/>
      <c r="X963" s="35"/>
    </row>
    <row r="964" spans="1:24" ht="20" customHeight="1" x14ac:dyDescent="0.2">
      <c r="A964" s="22"/>
      <c r="B964" s="49"/>
      <c r="C964" s="41"/>
      <c r="D964" s="23"/>
      <c r="E964" s="25"/>
      <c r="F964" s="25"/>
      <c r="G964" s="25"/>
      <c r="H964" s="25"/>
      <c r="I964" s="25"/>
      <c r="J964" s="24"/>
      <c r="K964" s="25"/>
      <c r="L964" s="25"/>
      <c r="M964" s="25"/>
      <c r="N964" s="25"/>
      <c r="O964" s="25"/>
      <c r="P964" s="25"/>
      <c r="Q964" s="25"/>
      <c r="R964" s="24"/>
      <c r="S964" s="35"/>
      <c r="T964" s="53"/>
      <c r="U964" s="34"/>
      <c r="V964" s="24"/>
      <c r="W964" s="24"/>
      <c r="X964" s="35"/>
    </row>
    <row r="965" spans="1:24" ht="20" customHeight="1" x14ac:dyDescent="0.2">
      <c r="A965" s="22"/>
      <c r="B965" s="49"/>
      <c r="C965" s="41"/>
      <c r="D965" s="23"/>
      <c r="E965" s="25"/>
      <c r="F965" s="25"/>
      <c r="G965" s="25"/>
      <c r="H965" s="25"/>
      <c r="I965" s="25"/>
      <c r="J965" s="24"/>
      <c r="K965" s="25"/>
      <c r="L965" s="25"/>
      <c r="M965" s="25"/>
      <c r="N965" s="25"/>
      <c r="O965" s="25"/>
      <c r="P965" s="25"/>
      <c r="Q965" s="25"/>
      <c r="R965" s="24"/>
      <c r="S965" s="35"/>
      <c r="T965" s="53"/>
      <c r="U965" s="34"/>
      <c r="V965" s="24"/>
      <c r="W965" s="24"/>
      <c r="X965" s="35"/>
    </row>
    <row r="966" spans="1:24" ht="20" customHeight="1" x14ac:dyDescent="0.2">
      <c r="A966" s="22"/>
      <c r="B966" s="49"/>
      <c r="C966" s="41"/>
      <c r="D966" s="23"/>
      <c r="E966" s="25"/>
      <c r="F966" s="25"/>
      <c r="G966" s="25"/>
      <c r="H966" s="25"/>
      <c r="I966" s="25"/>
      <c r="J966" s="24"/>
      <c r="K966" s="25"/>
      <c r="L966" s="25"/>
      <c r="M966" s="25"/>
      <c r="N966" s="25"/>
      <c r="O966" s="25"/>
      <c r="P966" s="25"/>
      <c r="Q966" s="25"/>
      <c r="R966" s="24"/>
      <c r="S966" s="35"/>
      <c r="T966" s="53"/>
      <c r="U966" s="34"/>
      <c r="V966" s="24"/>
      <c r="W966" s="24"/>
      <c r="X966" s="35"/>
    </row>
    <row r="967" spans="1:24" ht="20" customHeight="1" x14ac:dyDescent="0.2">
      <c r="A967" s="22"/>
      <c r="B967" s="49"/>
      <c r="C967" s="41"/>
      <c r="D967" s="23"/>
      <c r="E967" s="25"/>
      <c r="F967" s="25"/>
      <c r="G967" s="25"/>
      <c r="H967" s="25"/>
      <c r="I967" s="25"/>
      <c r="J967" s="24"/>
      <c r="K967" s="25"/>
      <c r="L967" s="25"/>
      <c r="M967" s="25"/>
      <c r="N967" s="25"/>
      <c r="O967" s="25"/>
      <c r="P967" s="25"/>
      <c r="Q967" s="25"/>
      <c r="R967" s="24"/>
      <c r="S967" s="35"/>
      <c r="T967" s="53"/>
      <c r="U967" s="34"/>
      <c r="V967" s="24"/>
      <c r="W967" s="24"/>
      <c r="X967" s="35"/>
    </row>
    <row r="968" spans="1:24" ht="20" customHeight="1" x14ac:dyDescent="0.2">
      <c r="A968" s="22"/>
      <c r="B968" s="49"/>
      <c r="C968" s="41"/>
      <c r="D968" s="23"/>
      <c r="E968" s="25"/>
      <c r="F968" s="25"/>
      <c r="G968" s="25"/>
      <c r="H968" s="25"/>
      <c r="I968" s="25"/>
      <c r="J968" s="24"/>
      <c r="K968" s="25"/>
      <c r="L968" s="25"/>
      <c r="M968" s="25"/>
      <c r="N968" s="25"/>
      <c r="O968" s="25"/>
      <c r="P968" s="25"/>
      <c r="Q968" s="25"/>
      <c r="R968" s="24"/>
      <c r="S968" s="35"/>
      <c r="T968" s="53"/>
      <c r="U968" s="34"/>
      <c r="V968" s="24"/>
      <c r="W968" s="24"/>
      <c r="X968" s="35"/>
    </row>
    <row r="969" spans="1:24" ht="20" customHeight="1" x14ac:dyDescent="0.2">
      <c r="A969" s="22"/>
      <c r="B969" s="49"/>
      <c r="C969" s="41"/>
      <c r="D969" s="23"/>
      <c r="E969" s="25"/>
      <c r="F969" s="25"/>
      <c r="G969" s="25"/>
      <c r="H969" s="25"/>
      <c r="I969" s="25"/>
      <c r="J969" s="24"/>
      <c r="K969" s="25"/>
      <c r="L969" s="25"/>
      <c r="M969" s="25"/>
      <c r="N969" s="25"/>
      <c r="O969" s="25"/>
      <c r="P969" s="25"/>
      <c r="Q969" s="25"/>
      <c r="R969" s="24"/>
      <c r="S969" s="35"/>
      <c r="T969" s="53"/>
      <c r="U969" s="34"/>
      <c r="V969" s="24"/>
      <c r="W969" s="24"/>
      <c r="X969" s="35"/>
    </row>
    <row r="970" spans="1:24" ht="20" customHeight="1" x14ac:dyDescent="0.2">
      <c r="A970" s="22"/>
      <c r="B970" s="49"/>
      <c r="C970" s="41"/>
      <c r="D970" s="23"/>
      <c r="E970" s="25"/>
      <c r="F970" s="25"/>
      <c r="G970" s="25"/>
      <c r="H970" s="25"/>
      <c r="I970" s="25"/>
      <c r="J970" s="24"/>
      <c r="K970" s="25"/>
      <c r="L970" s="25"/>
      <c r="M970" s="25"/>
      <c r="N970" s="25"/>
      <c r="O970" s="25"/>
      <c r="P970" s="25"/>
      <c r="Q970" s="25"/>
      <c r="R970" s="24"/>
      <c r="S970" s="35"/>
      <c r="T970" s="53"/>
      <c r="U970" s="34"/>
      <c r="V970" s="24"/>
      <c r="W970" s="24"/>
      <c r="X970" s="35"/>
    </row>
    <row r="971" spans="1:24" ht="20" customHeight="1" x14ac:dyDescent="0.2">
      <c r="A971" s="22"/>
      <c r="B971" s="49"/>
      <c r="C971" s="41"/>
      <c r="D971" s="23"/>
      <c r="E971" s="25"/>
      <c r="F971" s="25"/>
      <c r="G971" s="25"/>
      <c r="H971" s="25"/>
      <c r="I971" s="25"/>
      <c r="J971" s="24"/>
      <c r="K971" s="25"/>
      <c r="L971" s="25"/>
      <c r="M971" s="25"/>
      <c r="N971" s="25"/>
      <c r="O971" s="25"/>
      <c r="P971" s="25"/>
      <c r="Q971" s="25"/>
      <c r="R971" s="24"/>
      <c r="S971" s="35"/>
      <c r="T971" s="53"/>
      <c r="U971" s="34"/>
      <c r="V971" s="24"/>
      <c r="W971" s="24"/>
      <c r="X971" s="35"/>
    </row>
    <row r="972" spans="1:24" ht="20" customHeight="1" x14ac:dyDescent="0.2">
      <c r="A972" s="22"/>
      <c r="B972" s="49"/>
      <c r="C972" s="41"/>
      <c r="D972" s="23"/>
      <c r="E972" s="25"/>
      <c r="F972" s="25"/>
      <c r="G972" s="25"/>
      <c r="H972" s="25"/>
      <c r="I972" s="25"/>
      <c r="J972" s="24"/>
      <c r="K972" s="25"/>
      <c r="L972" s="25"/>
      <c r="M972" s="25"/>
      <c r="N972" s="25"/>
      <c r="O972" s="25"/>
      <c r="P972" s="25"/>
      <c r="Q972" s="25"/>
      <c r="R972" s="24"/>
      <c r="S972" s="35"/>
      <c r="T972" s="53"/>
      <c r="U972" s="34"/>
      <c r="V972" s="24"/>
      <c r="W972" s="24"/>
      <c r="X972" s="35"/>
    </row>
    <row r="973" spans="1:24" ht="20" customHeight="1" x14ac:dyDescent="0.2">
      <c r="A973" s="22"/>
      <c r="B973" s="49"/>
      <c r="C973" s="41"/>
      <c r="D973" s="23"/>
      <c r="E973" s="25"/>
      <c r="F973" s="25"/>
      <c r="G973" s="25"/>
      <c r="H973" s="25"/>
      <c r="I973" s="25"/>
      <c r="J973" s="24"/>
      <c r="K973" s="25"/>
      <c r="L973" s="25"/>
      <c r="M973" s="25"/>
      <c r="N973" s="25"/>
      <c r="O973" s="25"/>
      <c r="P973" s="25"/>
      <c r="Q973" s="25"/>
      <c r="R973" s="24"/>
      <c r="S973" s="35"/>
      <c r="T973" s="53"/>
      <c r="U973" s="34"/>
      <c r="V973" s="24"/>
      <c r="W973" s="24"/>
      <c r="X973" s="35"/>
    </row>
    <row r="974" spans="1:24" ht="20" customHeight="1" x14ac:dyDescent="0.2">
      <c r="A974" s="22"/>
      <c r="B974" s="49"/>
      <c r="C974" s="41"/>
      <c r="D974" s="23"/>
      <c r="E974" s="25"/>
      <c r="F974" s="25"/>
      <c r="G974" s="25"/>
      <c r="H974" s="25"/>
      <c r="I974" s="25"/>
      <c r="J974" s="24"/>
      <c r="K974" s="25"/>
      <c r="L974" s="25"/>
      <c r="M974" s="25"/>
      <c r="N974" s="25"/>
      <c r="O974" s="25"/>
      <c r="P974" s="25"/>
      <c r="Q974" s="25"/>
      <c r="R974" s="24"/>
      <c r="S974" s="35"/>
      <c r="T974" s="53"/>
      <c r="U974" s="34"/>
      <c r="V974" s="24"/>
      <c r="W974" s="24"/>
      <c r="X974" s="35"/>
    </row>
    <row r="975" spans="1:24" ht="20" customHeight="1" x14ac:dyDescent="0.2">
      <c r="A975" s="22"/>
      <c r="B975" s="49"/>
      <c r="C975" s="41"/>
      <c r="D975" s="23"/>
      <c r="E975" s="25"/>
      <c r="F975" s="25"/>
      <c r="G975" s="25"/>
      <c r="H975" s="25"/>
      <c r="I975" s="25"/>
      <c r="J975" s="24"/>
      <c r="K975" s="25"/>
      <c r="L975" s="25"/>
      <c r="M975" s="25"/>
      <c r="N975" s="25"/>
      <c r="O975" s="25"/>
      <c r="P975" s="25"/>
      <c r="Q975" s="25"/>
      <c r="R975" s="24"/>
      <c r="S975" s="35"/>
      <c r="T975" s="53"/>
      <c r="U975" s="34"/>
      <c r="V975" s="24"/>
      <c r="W975" s="24"/>
      <c r="X975" s="35"/>
    </row>
    <row r="976" spans="1:24" ht="20" customHeight="1" x14ac:dyDescent="0.2">
      <c r="A976" s="22"/>
      <c r="B976" s="49"/>
      <c r="C976" s="41"/>
      <c r="D976" s="23"/>
      <c r="E976" s="25"/>
      <c r="F976" s="25"/>
      <c r="G976" s="25"/>
      <c r="H976" s="25"/>
      <c r="I976" s="25"/>
      <c r="J976" s="24"/>
      <c r="K976" s="25"/>
      <c r="L976" s="25"/>
      <c r="M976" s="25"/>
      <c r="N976" s="25"/>
      <c r="O976" s="25"/>
      <c r="P976" s="25"/>
      <c r="Q976" s="25"/>
      <c r="R976" s="24"/>
      <c r="S976" s="35"/>
      <c r="T976" s="53"/>
      <c r="U976" s="34"/>
      <c r="V976" s="24"/>
      <c r="W976" s="24"/>
      <c r="X976" s="35"/>
    </row>
    <row r="977" spans="1:24" ht="20" customHeight="1" x14ac:dyDescent="0.2">
      <c r="A977" s="22"/>
      <c r="B977" s="49"/>
      <c r="C977" s="41"/>
      <c r="D977" s="23"/>
      <c r="E977" s="25"/>
      <c r="F977" s="25"/>
      <c r="G977" s="25"/>
      <c r="H977" s="25"/>
      <c r="I977" s="25"/>
      <c r="J977" s="24"/>
      <c r="K977" s="25"/>
      <c r="L977" s="25"/>
      <c r="M977" s="25"/>
      <c r="N977" s="25"/>
      <c r="O977" s="25"/>
      <c r="P977" s="25"/>
      <c r="Q977" s="25"/>
      <c r="R977" s="24"/>
      <c r="S977" s="35"/>
      <c r="T977" s="53"/>
      <c r="U977" s="34"/>
      <c r="V977" s="24"/>
      <c r="W977" s="24"/>
      <c r="X977" s="35"/>
    </row>
    <row r="978" spans="1:24" ht="20" customHeight="1" x14ac:dyDescent="0.2">
      <c r="A978" s="22"/>
      <c r="B978" s="49"/>
      <c r="C978" s="41"/>
      <c r="D978" s="23"/>
      <c r="E978" s="25"/>
      <c r="F978" s="25"/>
      <c r="G978" s="25"/>
      <c r="H978" s="25"/>
      <c r="I978" s="25"/>
      <c r="J978" s="24"/>
      <c r="K978" s="25"/>
      <c r="L978" s="25"/>
      <c r="M978" s="25"/>
      <c r="N978" s="25"/>
      <c r="O978" s="25"/>
      <c r="P978" s="25"/>
      <c r="Q978" s="25"/>
      <c r="R978" s="24"/>
      <c r="S978" s="35"/>
      <c r="T978" s="53"/>
      <c r="U978" s="34"/>
      <c r="V978" s="24"/>
      <c r="W978" s="24"/>
      <c r="X978" s="35"/>
    </row>
    <row r="979" spans="1:24" ht="20" customHeight="1" x14ac:dyDescent="0.2">
      <c r="A979" s="22"/>
      <c r="B979" s="49"/>
      <c r="C979" s="41"/>
      <c r="D979" s="23"/>
      <c r="E979" s="25"/>
      <c r="F979" s="25"/>
      <c r="G979" s="25"/>
      <c r="H979" s="25"/>
      <c r="I979" s="25"/>
      <c r="J979" s="24"/>
      <c r="K979" s="25"/>
      <c r="L979" s="25"/>
      <c r="M979" s="25"/>
      <c r="N979" s="25"/>
      <c r="O979" s="25"/>
      <c r="P979" s="25"/>
      <c r="Q979" s="25"/>
      <c r="R979" s="24"/>
      <c r="S979" s="35"/>
      <c r="T979" s="53"/>
      <c r="U979" s="34"/>
      <c r="V979" s="24"/>
      <c r="W979" s="24"/>
      <c r="X979" s="35"/>
    </row>
    <row r="980" spans="1:24" ht="20" customHeight="1" x14ac:dyDescent="0.2">
      <c r="A980" s="22"/>
      <c r="B980" s="49"/>
      <c r="C980" s="41"/>
      <c r="D980" s="23"/>
      <c r="E980" s="25"/>
      <c r="F980" s="25"/>
      <c r="G980" s="25"/>
      <c r="H980" s="25"/>
      <c r="I980" s="25"/>
      <c r="J980" s="24"/>
      <c r="K980" s="25"/>
      <c r="L980" s="25"/>
      <c r="M980" s="25"/>
      <c r="N980" s="25"/>
      <c r="O980" s="25"/>
      <c r="P980" s="25"/>
      <c r="Q980" s="25"/>
      <c r="R980" s="24"/>
      <c r="S980" s="35"/>
      <c r="T980" s="53"/>
      <c r="U980" s="34"/>
      <c r="V980" s="24"/>
      <c r="W980" s="24"/>
      <c r="X980" s="35"/>
    </row>
    <row r="981" spans="1:24" ht="20" customHeight="1" x14ac:dyDescent="0.2">
      <c r="A981" s="22"/>
      <c r="B981" s="49"/>
      <c r="C981" s="41"/>
      <c r="D981" s="23"/>
      <c r="E981" s="25"/>
      <c r="F981" s="25"/>
      <c r="G981" s="25"/>
      <c r="H981" s="25"/>
      <c r="I981" s="25"/>
      <c r="J981" s="24"/>
      <c r="K981" s="25"/>
      <c r="L981" s="25"/>
      <c r="M981" s="25"/>
      <c r="N981" s="25"/>
      <c r="O981" s="25"/>
      <c r="P981" s="25"/>
      <c r="Q981" s="25"/>
      <c r="R981" s="24"/>
      <c r="S981" s="35"/>
      <c r="T981" s="53"/>
      <c r="U981" s="34"/>
      <c r="V981" s="24"/>
      <c r="W981" s="24"/>
      <c r="X981" s="35"/>
    </row>
    <row r="982" spans="1:24" ht="20" customHeight="1" x14ac:dyDescent="0.2">
      <c r="A982" s="22"/>
      <c r="B982" s="49"/>
      <c r="C982" s="41"/>
      <c r="D982" s="23"/>
      <c r="E982" s="25"/>
      <c r="F982" s="25"/>
      <c r="G982" s="25"/>
      <c r="H982" s="25"/>
      <c r="I982" s="25"/>
      <c r="J982" s="24"/>
      <c r="K982" s="25"/>
      <c r="L982" s="25"/>
      <c r="M982" s="25"/>
      <c r="N982" s="25"/>
      <c r="O982" s="25"/>
      <c r="P982" s="25"/>
      <c r="Q982" s="25"/>
      <c r="R982" s="24"/>
      <c r="S982" s="35"/>
      <c r="T982" s="53"/>
      <c r="U982" s="34"/>
      <c r="V982" s="24"/>
      <c r="W982" s="24"/>
      <c r="X982" s="35"/>
    </row>
    <row r="983" spans="1:24" ht="20" customHeight="1" x14ac:dyDescent="0.2">
      <c r="A983" s="22"/>
      <c r="B983" s="49"/>
      <c r="C983" s="41"/>
      <c r="D983" s="23"/>
      <c r="E983" s="25"/>
      <c r="F983" s="25"/>
      <c r="G983" s="25"/>
      <c r="H983" s="25"/>
      <c r="I983" s="25"/>
      <c r="J983" s="24"/>
      <c r="K983" s="25"/>
      <c r="L983" s="25"/>
      <c r="M983" s="25"/>
      <c r="N983" s="25"/>
      <c r="O983" s="25"/>
      <c r="P983" s="25"/>
      <c r="Q983" s="25"/>
      <c r="R983" s="24"/>
      <c r="S983" s="35"/>
      <c r="T983" s="53"/>
      <c r="U983" s="34"/>
      <c r="V983" s="24"/>
      <c r="W983" s="24"/>
      <c r="X983" s="35"/>
    </row>
    <row r="984" spans="1:24" ht="20" customHeight="1" x14ac:dyDescent="0.2">
      <c r="A984" s="22"/>
      <c r="B984" s="49"/>
      <c r="C984" s="41"/>
      <c r="D984" s="23"/>
      <c r="E984" s="25"/>
      <c r="F984" s="25"/>
      <c r="G984" s="25"/>
      <c r="H984" s="25"/>
      <c r="I984" s="25"/>
      <c r="J984" s="24"/>
      <c r="K984" s="25"/>
      <c r="L984" s="25"/>
      <c r="M984" s="25"/>
      <c r="N984" s="25"/>
      <c r="O984" s="25"/>
      <c r="P984" s="25"/>
      <c r="Q984" s="25"/>
      <c r="R984" s="24"/>
      <c r="S984" s="35"/>
      <c r="T984" s="53"/>
      <c r="U984" s="34"/>
      <c r="V984" s="24"/>
      <c r="W984" s="24"/>
      <c r="X984" s="35"/>
    </row>
    <row r="985" spans="1:24" ht="20" customHeight="1" x14ac:dyDescent="0.2">
      <c r="A985" s="22"/>
      <c r="B985" s="49"/>
      <c r="C985" s="41"/>
      <c r="D985" s="23"/>
      <c r="E985" s="25"/>
      <c r="F985" s="25"/>
      <c r="G985" s="25"/>
      <c r="H985" s="25"/>
      <c r="I985" s="25"/>
      <c r="J985" s="24"/>
      <c r="K985" s="25"/>
      <c r="L985" s="25"/>
      <c r="M985" s="25"/>
      <c r="N985" s="25"/>
      <c r="O985" s="25"/>
      <c r="P985" s="25"/>
      <c r="Q985" s="25"/>
      <c r="R985" s="24"/>
      <c r="S985" s="35"/>
      <c r="T985" s="53"/>
      <c r="U985" s="34"/>
      <c r="V985" s="24"/>
      <c r="W985" s="24"/>
      <c r="X985" s="35"/>
    </row>
    <row r="986" spans="1:24" ht="20" customHeight="1" x14ac:dyDescent="0.2">
      <c r="A986" s="22"/>
      <c r="B986" s="49"/>
      <c r="C986" s="41"/>
      <c r="D986" s="23"/>
      <c r="E986" s="25"/>
      <c r="F986" s="25"/>
      <c r="G986" s="25"/>
      <c r="H986" s="25"/>
      <c r="I986" s="25"/>
      <c r="J986" s="24"/>
      <c r="K986" s="25"/>
      <c r="L986" s="25"/>
      <c r="M986" s="25"/>
      <c r="N986" s="25"/>
      <c r="O986" s="25"/>
      <c r="P986" s="25"/>
      <c r="Q986" s="25"/>
      <c r="R986" s="24"/>
      <c r="S986" s="35"/>
      <c r="T986" s="53"/>
      <c r="U986" s="34"/>
      <c r="V986" s="24"/>
      <c r="W986" s="24"/>
      <c r="X986" s="35"/>
    </row>
    <row r="987" spans="1:24" ht="20" customHeight="1" x14ac:dyDescent="0.2">
      <c r="A987" s="22"/>
      <c r="B987" s="49"/>
      <c r="C987" s="41"/>
      <c r="D987" s="23"/>
      <c r="E987" s="25"/>
      <c r="F987" s="25"/>
      <c r="G987" s="25"/>
      <c r="H987" s="25"/>
      <c r="I987" s="25"/>
      <c r="J987" s="24"/>
      <c r="K987" s="25"/>
      <c r="L987" s="25"/>
      <c r="M987" s="25"/>
      <c r="N987" s="25"/>
      <c r="O987" s="25"/>
      <c r="P987" s="25"/>
      <c r="Q987" s="25"/>
      <c r="R987" s="24"/>
      <c r="S987" s="35"/>
      <c r="T987" s="53"/>
      <c r="U987" s="34"/>
      <c r="V987" s="24"/>
      <c r="W987" s="24"/>
      <c r="X987" s="35"/>
    </row>
    <row r="988" spans="1:24" ht="20" customHeight="1" x14ac:dyDescent="0.2">
      <c r="A988" s="22"/>
      <c r="B988" s="49"/>
      <c r="C988" s="41"/>
      <c r="D988" s="23"/>
      <c r="E988" s="25"/>
      <c r="F988" s="25"/>
      <c r="G988" s="25"/>
      <c r="H988" s="25"/>
      <c r="I988" s="25"/>
      <c r="J988" s="24"/>
      <c r="K988" s="25"/>
      <c r="L988" s="25"/>
      <c r="M988" s="25"/>
      <c r="N988" s="25"/>
      <c r="O988" s="25"/>
      <c r="P988" s="25"/>
      <c r="Q988" s="25"/>
      <c r="R988" s="24"/>
      <c r="S988" s="35"/>
      <c r="T988" s="53"/>
      <c r="U988" s="34"/>
      <c r="V988" s="24"/>
      <c r="W988" s="24"/>
      <c r="X988" s="35"/>
    </row>
    <row r="989" spans="1:24" ht="20" customHeight="1" x14ac:dyDescent="0.2">
      <c r="A989" s="22"/>
      <c r="B989" s="49"/>
      <c r="C989" s="41"/>
      <c r="D989" s="23"/>
      <c r="E989" s="25"/>
      <c r="F989" s="25"/>
      <c r="G989" s="25"/>
      <c r="H989" s="25"/>
      <c r="I989" s="25"/>
      <c r="J989" s="24"/>
      <c r="K989" s="25"/>
      <c r="L989" s="25"/>
      <c r="M989" s="25"/>
      <c r="N989" s="25"/>
      <c r="O989" s="25"/>
      <c r="P989" s="25"/>
      <c r="Q989" s="25"/>
      <c r="R989" s="24"/>
      <c r="S989" s="35"/>
      <c r="T989" s="53"/>
      <c r="U989" s="34"/>
      <c r="V989" s="24"/>
      <c r="W989" s="24"/>
      <c r="X989" s="35"/>
    </row>
    <row r="990" spans="1:24" ht="20" customHeight="1" x14ac:dyDescent="0.2">
      <c r="A990" s="22"/>
      <c r="B990" s="49"/>
      <c r="C990" s="41"/>
      <c r="D990" s="23"/>
      <c r="E990" s="25"/>
      <c r="F990" s="25"/>
      <c r="G990" s="25"/>
      <c r="H990" s="25"/>
      <c r="I990" s="25"/>
      <c r="J990" s="24"/>
      <c r="K990" s="25"/>
      <c r="L990" s="25"/>
      <c r="M990" s="25"/>
      <c r="N990" s="25"/>
      <c r="O990" s="25"/>
      <c r="P990" s="25"/>
      <c r="Q990" s="25"/>
      <c r="R990" s="24"/>
      <c r="S990" s="35"/>
      <c r="T990" s="53"/>
      <c r="U990" s="34"/>
      <c r="V990" s="24"/>
      <c r="W990" s="24"/>
      <c r="X990" s="35"/>
    </row>
    <row r="991" spans="1:24" ht="20" customHeight="1" x14ac:dyDescent="0.2">
      <c r="A991" s="22"/>
      <c r="B991" s="49"/>
      <c r="C991" s="41"/>
      <c r="D991" s="23"/>
      <c r="E991" s="25"/>
      <c r="F991" s="25"/>
      <c r="G991" s="25"/>
      <c r="H991" s="25"/>
      <c r="I991" s="25"/>
      <c r="J991" s="24"/>
      <c r="K991" s="25"/>
      <c r="L991" s="25"/>
      <c r="M991" s="25"/>
      <c r="N991" s="25"/>
      <c r="O991" s="25"/>
      <c r="P991" s="25"/>
      <c r="Q991" s="25"/>
      <c r="R991" s="24"/>
      <c r="S991" s="35"/>
      <c r="T991" s="53"/>
      <c r="U991" s="34"/>
      <c r="V991" s="24"/>
      <c r="W991" s="24"/>
      <c r="X991" s="35"/>
    </row>
    <row r="992" spans="1:24" ht="20" customHeight="1" x14ac:dyDescent="0.2">
      <c r="A992" s="22"/>
      <c r="B992" s="49"/>
      <c r="C992" s="41"/>
      <c r="D992" s="23"/>
      <c r="E992" s="25"/>
      <c r="F992" s="25"/>
      <c r="G992" s="25"/>
      <c r="H992" s="25"/>
      <c r="I992" s="25"/>
      <c r="J992" s="24"/>
      <c r="K992" s="25"/>
      <c r="L992" s="25"/>
      <c r="M992" s="25"/>
      <c r="N992" s="25"/>
      <c r="O992" s="25"/>
      <c r="P992" s="25"/>
      <c r="Q992" s="25"/>
      <c r="R992" s="24"/>
      <c r="S992" s="35"/>
      <c r="T992" s="53"/>
      <c r="U992" s="34"/>
      <c r="V992" s="24"/>
      <c r="W992" s="24"/>
      <c r="X992" s="35"/>
    </row>
    <row r="993" spans="1:24" ht="20" customHeight="1" x14ac:dyDescent="0.2">
      <c r="A993" s="22"/>
      <c r="B993" s="49"/>
      <c r="C993" s="41"/>
      <c r="D993" s="23"/>
      <c r="E993" s="25"/>
      <c r="F993" s="25"/>
      <c r="G993" s="25"/>
      <c r="H993" s="25"/>
      <c r="I993" s="25"/>
      <c r="J993" s="24"/>
      <c r="K993" s="25"/>
      <c r="L993" s="25"/>
      <c r="M993" s="25"/>
      <c r="N993" s="25"/>
      <c r="O993" s="25"/>
      <c r="P993" s="25"/>
      <c r="Q993" s="25"/>
      <c r="R993" s="24"/>
      <c r="S993" s="35"/>
      <c r="T993" s="53"/>
      <c r="U993" s="34"/>
      <c r="V993" s="24"/>
      <c r="W993" s="24"/>
      <c r="X993" s="35"/>
    </row>
    <row r="994" spans="1:24" ht="20" customHeight="1" x14ac:dyDescent="0.2">
      <c r="A994" s="22"/>
      <c r="B994" s="49"/>
      <c r="C994" s="41"/>
      <c r="D994" s="23"/>
      <c r="E994" s="25"/>
      <c r="F994" s="25"/>
      <c r="G994" s="25"/>
      <c r="H994" s="25"/>
      <c r="I994" s="25"/>
      <c r="J994" s="24"/>
      <c r="K994" s="25"/>
      <c r="L994" s="25"/>
      <c r="M994" s="25"/>
      <c r="N994" s="25"/>
      <c r="O994" s="25"/>
      <c r="P994" s="25"/>
      <c r="Q994" s="25"/>
      <c r="R994" s="24"/>
      <c r="S994" s="35"/>
      <c r="T994" s="53"/>
      <c r="U994" s="34"/>
      <c r="V994" s="24"/>
      <c r="W994" s="24"/>
      <c r="X994" s="35"/>
    </row>
    <row r="995" spans="1:24" ht="20" customHeight="1" x14ac:dyDescent="0.2">
      <c r="A995" s="22"/>
      <c r="B995" s="49"/>
      <c r="C995" s="41"/>
      <c r="D995" s="23"/>
      <c r="E995" s="25"/>
      <c r="F995" s="25"/>
      <c r="G995" s="25"/>
      <c r="H995" s="25"/>
      <c r="I995" s="25"/>
      <c r="J995" s="24"/>
      <c r="K995" s="25"/>
      <c r="L995" s="25"/>
      <c r="M995" s="25"/>
      <c r="N995" s="25"/>
      <c r="O995" s="25"/>
      <c r="P995" s="25"/>
      <c r="Q995" s="25"/>
      <c r="R995" s="24"/>
      <c r="S995" s="35"/>
      <c r="T995" s="53"/>
      <c r="U995" s="34"/>
      <c r="V995" s="24"/>
      <c r="W995" s="24"/>
      <c r="X995" s="35"/>
    </row>
    <row r="996" spans="1:24" ht="20" customHeight="1" x14ac:dyDescent="0.2">
      <c r="A996" s="22"/>
      <c r="B996" s="49"/>
      <c r="C996" s="41"/>
      <c r="D996" s="23"/>
      <c r="E996" s="25"/>
      <c r="F996" s="25"/>
      <c r="G996" s="25"/>
      <c r="H996" s="25"/>
      <c r="I996" s="25"/>
      <c r="J996" s="24"/>
      <c r="K996" s="25"/>
      <c r="L996" s="25"/>
      <c r="M996" s="25"/>
      <c r="N996" s="25"/>
      <c r="O996" s="25"/>
      <c r="P996" s="25"/>
      <c r="Q996" s="25"/>
      <c r="R996" s="24"/>
      <c r="S996" s="35"/>
      <c r="T996" s="53"/>
      <c r="U996" s="34"/>
      <c r="V996" s="24"/>
      <c r="W996" s="24"/>
      <c r="X996" s="35"/>
    </row>
    <row r="997" spans="1:24" ht="20" customHeight="1" x14ac:dyDescent="0.2">
      <c r="A997" s="22"/>
      <c r="B997" s="49"/>
      <c r="C997" s="41"/>
      <c r="D997" s="23"/>
      <c r="E997" s="25"/>
      <c r="F997" s="25"/>
      <c r="G997" s="25"/>
      <c r="H997" s="25"/>
      <c r="I997" s="25"/>
      <c r="J997" s="24"/>
      <c r="K997" s="25"/>
      <c r="L997" s="25"/>
      <c r="M997" s="25"/>
      <c r="N997" s="25"/>
      <c r="O997" s="25"/>
      <c r="P997" s="25"/>
      <c r="Q997" s="25"/>
      <c r="R997" s="24"/>
      <c r="S997" s="35"/>
      <c r="T997" s="53"/>
      <c r="U997" s="34"/>
      <c r="V997" s="24"/>
      <c r="W997" s="24"/>
      <c r="X997" s="35"/>
    </row>
    <row r="998" spans="1:24" ht="20" customHeight="1" x14ac:dyDescent="0.2">
      <c r="A998" s="22"/>
      <c r="B998" s="49"/>
      <c r="C998" s="41"/>
      <c r="D998" s="23"/>
      <c r="E998" s="25"/>
      <c r="F998" s="25"/>
      <c r="G998" s="25"/>
      <c r="H998" s="25"/>
      <c r="I998" s="25"/>
      <c r="J998" s="24"/>
      <c r="K998" s="25"/>
      <c r="L998" s="25"/>
      <c r="M998" s="25"/>
      <c r="N998" s="25"/>
      <c r="O998" s="25"/>
      <c r="P998" s="25"/>
      <c r="Q998" s="25"/>
      <c r="R998" s="24"/>
      <c r="S998" s="35"/>
      <c r="T998" s="53"/>
      <c r="U998" s="34"/>
      <c r="V998" s="24"/>
      <c r="W998" s="24"/>
      <c r="X998" s="35"/>
    </row>
    <row r="999" spans="1:24" ht="20" customHeight="1" x14ac:dyDescent="0.2">
      <c r="A999" s="22"/>
      <c r="B999" s="49"/>
      <c r="C999" s="41"/>
      <c r="D999" s="23"/>
      <c r="E999" s="25"/>
      <c r="F999" s="25"/>
      <c r="G999" s="25"/>
      <c r="H999" s="25"/>
      <c r="I999" s="25"/>
      <c r="J999" s="24"/>
      <c r="K999" s="25"/>
      <c r="L999" s="25"/>
      <c r="M999" s="25"/>
      <c r="N999" s="25"/>
      <c r="O999" s="25"/>
      <c r="P999" s="25"/>
      <c r="Q999" s="25"/>
      <c r="R999" s="24"/>
      <c r="S999" s="35"/>
      <c r="T999" s="53"/>
      <c r="U999" s="34"/>
      <c r="V999" s="24"/>
      <c r="W999" s="24"/>
      <c r="X999" s="35"/>
    </row>
    <row r="1000" spans="1:24" ht="20" customHeight="1" x14ac:dyDescent="0.2">
      <c r="A1000" s="22"/>
      <c r="B1000" s="49"/>
      <c r="C1000" s="41"/>
      <c r="D1000" s="23"/>
      <c r="E1000" s="25"/>
      <c r="F1000" s="25"/>
      <c r="G1000" s="25"/>
      <c r="H1000" s="25"/>
      <c r="I1000" s="25"/>
      <c r="J1000" s="24"/>
      <c r="K1000" s="25"/>
      <c r="L1000" s="25"/>
      <c r="M1000" s="25"/>
      <c r="N1000" s="25"/>
      <c r="O1000" s="25"/>
      <c r="P1000" s="25"/>
      <c r="Q1000" s="25"/>
      <c r="R1000" s="24"/>
      <c r="S1000" s="35"/>
      <c r="T1000" s="53"/>
      <c r="U1000" s="34"/>
      <c r="V1000" s="24"/>
      <c r="W1000" s="24"/>
      <c r="X1000" s="35"/>
    </row>
    <row r="1001" spans="1:24" ht="20" customHeight="1" x14ac:dyDescent="0.2">
      <c r="A1001" s="22"/>
      <c r="B1001" s="49"/>
      <c r="C1001" s="41"/>
      <c r="D1001" s="23"/>
      <c r="E1001" s="25"/>
      <c r="F1001" s="25"/>
      <c r="G1001" s="25"/>
      <c r="H1001" s="25"/>
      <c r="I1001" s="25"/>
      <c r="J1001" s="24"/>
      <c r="K1001" s="25"/>
      <c r="L1001" s="25"/>
      <c r="M1001" s="25"/>
      <c r="N1001" s="25"/>
      <c r="O1001" s="25"/>
      <c r="P1001" s="25"/>
      <c r="Q1001" s="25"/>
      <c r="R1001" s="24"/>
      <c r="S1001" s="35"/>
      <c r="T1001" s="53"/>
      <c r="U1001" s="34"/>
      <c r="V1001" s="24"/>
      <c r="W1001" s="24"/>
      <c r="X1001" s="35"/>
    </row>
    <row r="1002" spans="1:24" ht="20" customHeight="1" x14ac:dyDescent="0.2">
      <c r="A1002" s="22"/>
      <c r="B1002" s="49"/>
      <c r="C1002" s="41"/>
      <c r="D1002" s="23"/>
      <c r="E1002" s="25"/>
      <c r="F1002" s="25"/>
      <c r="G1002" s="25"/>
      <c r="H1002" s="25"/>
      <c r="I1002" s="25"/>
      <c r="J1002" s="24"/>
      <c r="K1002" s="25"/>
      <c r="L1002" s="25"/>
      <c r="M1002" s="25"/>
      <c r="N1002" s="25"/>
      <c r="O1002" s="25"/>
      <c r="P1002" s="25"/>
      <c r="Q1002" s="25"/>
      <c r="R1002" s="24"/>
      <c r="S1002" s="35"/>
      <c r="T1002" s="53"/>
      <c r="U1002" s="34"/>
      <c r="V1002" s="24"/>
      <c r="W1002" s="24"/>
      <c r="X1002" s="35"/>
    </row>
    <row r="1003" spans="1:24" ht="20" customHeight="1" x14ac:dyDescent="0.2">
      <c r="A1003" s="22"/>
      <c r="B1003" s="49"/>
      <c r="C1003" s="41"/>
      <c r="D1003" s="23"/>
      <c r="E1003" s="25"/>
      <c r="F1003" s="25"/>
      <c r="G1003" s="25"/>
      <c r="H1003" s="25"/>
      <c r="I1003" s="25"/>
      <c r="J1003" s="24"/>
      <c r="K1003" s="25"/>
      <c r="L1003" s="25"/>
      <c r="M1003" s="25"/>
      <c r="N1003" s="25"/>
      <c r="O1003" s="25"/>
      <c r="P1003" s="25"/>
      <c r="Q1003" s="25"/>
      <c r="R1003" s="24"/>
      <c r="S1003" s="35"/>
      <c r="T1003" s="53"/>
      <c r="U1003" s="34"/>
      <c r="V1003" s="24"/>
      <c r="W1003" s="24"/>
      <c r="X1003" s="35"/>
    </row>
    <row r="1004" spans="1:24" ht="20" customHeight="1" x14ac:dyDescent="0.2">
      <c r="A1004" s="22"/>
      <c r="B1004" s="49"/>
      <c r="C1004" s="41"/>
      <c r="D1004" s="23"/>
      <c r="E1004" s="25"/>
      <c r="F1004" s="25"/>
      <c r="G1004" s="25"/>
      <c r="H1004" s="25"/>
      <c r="I1004" s="25"/>
      <c r="J1004" s="24"/>
      <c r="K1004" s="25"/>
      <c r="L1004" s="25"/>
      <c r="M1004" s="25"/>
      <c r="N1004" s="25"/>
      <c r="O1004" s="25"/>
      <c r="P1004" s="25"/>
      <c r="Q1004" s="25"/>
      <c r="R1004" s="24"/>
      <c r="S1004" s="35"/>
      <c r="T1004" s="53"/>
      <c r="U1004" s="34"/>
      <c r="V1004" s="24"/>
      <c r="W1004" s="24"/>
      <c r="X1004" s="35"/>
    </row>
    <row r="1005" spans="1:24" ht="20" customHeight="1" x14ac:dyDescent="0.2">
      <c r="A1005" s="22"/>
      <c r="B1005" s="49"/>
      <c r="C1005" s="41"/>
      <c r="D1005" s="23"/>
      <c r="E1005" s="25"/>
      <c r="F1005" s="25"/>
      <c r="G1005" s="25"/>
      <c r="H1005" s="25"/>
      <c r="I1005" s="25"/>
      <c r="J1005" s="24"/>
      <c r="K1005" s="25"/>
      <c r="L1005" s="25"/>
      <c r="M1005" s="25"/>
      <c r="N1005" s="25"/>
      <c r="O1005" s="25"/>
      <c r="P1005" s="25"/>
      <c r="Q1005" s="25"/>
      <c r="R1005" s="24"/>
      <c r="S1005" s="35"/>
      <c r="T1005" s="53"/>
      <c r="U1005" s="34"/>
      <c r="V1005" s="24"/>
      <c r="W1005" s="24"/>
      <c r="X1005" s="35"/>
    </row>
    <row r="1006" spans="1:24" ht="20" customHeight="1" x14ac:dyDescent="0.2">
      <c r="A1006" s="22"/>
      <c r="B1006" s="49"/>
      <c r="C1006" s="41"/>
      <c r="D1006" s="23"/>
      <c r="E1006" s="25"/>
      <c r="F1006" s="25"/>
      <c r="G1006" s="25"/>
      <c r="H1006" s="25"/>
      <c r="I1006" s="25"/>
      <c r="J1006" s="24"/>
      <c r="K1006" s="25"/>
      <c r="L1006" s="25"/>
      <c r="M1006" s="25"/>
      <c r="N1006" s="25"/>
      <c r="O1006" s="25"/>
      <c r="P1006" s="25"/>
      <c r="Q1006" s="25"/>
      <c r="R1006" s="24"/>
      <c r="S1006" s="35"/>
      <c r="T1006" s="53"/>
      <c r="U1006" s="34"/>
      <c r="V1006" s="24"/>
      <c r="W1006" s="24"/>
      <c r="X1006" s="35"/>
    </row>
    <row r="1007" spans="1:24" ht="20" customHeight="1" x14ac:dyDescent="0.2">
      <c r="A1007" s="22"/>
      <c r="B1007" s="49"/>
      <c r="C1007" s="41"/>
      <c r="D1007" s="23"/>
      <c r="E1007" s="25"/>
      <c r="F1007" s="25"/>
      <c r="G1007" s="25"/>
      <c r="H1007" s="25"/>
      <c r="I1007" s="25"/>
      <c r="J1007" s="24"/>
      <c r="K1007" s="25"/>
      <c r="L1007" s="25"/>
      <c r="M1007" s="25"/>
      <c r="N1007" s="25"/>
      <c r="O1007" s="25"/>
      <c r="P1007" s="25"/>
      <c r="Q1007" s="25"/>
      <c r="R1007" s="24"/>
      <c r="S1007" s="35"/>
      <c r="T1007" s="53"/>
      <c r="U1007" s="34"/>
      <c r="V1007" s="24"/>
      <c r="W1007" s="24"/>
      <c r="X1007" s="35"/>
    </row>
    <row r="1008" spans="1:24" ht="20" customHeight="1" x14ac:dyDescent="0.2">
      <c r="A1008" s="22"/>
      <c r="B1008" s="49"/>
      <c r="C1008" s="41"/>
      <c r="D1008" s="23"/>
      <c r="E1008" s="25"/>
      <c r="F1008" s="25"/>
      <c r="G1008" s="25"/>
      <c r="H1008" s="25"/>
      <c r="I1008" s="25"/>
      <c r="J1008" s="24"/>
      <c r="K1008" s="25"/>
      <c r="L1008" s="25"/>
      <c r="M1008" s="25"/>
      <c r="N1008" s="25"/>
      <c r="O1008" s="25"/>
      <c r="P1008" s="25"/>
      <c r="Q1008" s="25"/>
      <c r="R1008" s="24"/>
      <c r="S1008" s="35"/>
      <c r="T1008" s="53"/>
      <c r="U1008" s="34"/>
      <c r="V1008" s="24"/>
      <c r="W1008" s="24"/>
      <c r="X1008" s="35"/>
    </row>
    <row r="1009" spans="1:24" ht="20" customHeight="1" x14ac:dyDescent="0.2">
      <c r="A1009" s="22"/>
      <c r="B1009" s="49"/>
      <c r="C1009" s="41"/>
      <c r="D1009" s="23"/>
      <c r="E1009" s="25"/>
      <c r="F1009" s="25"/>
      <c r="G1009" s="25"/>
      <c r="H1009" s="25"/>
      <c r="I1009" s="25"/>
      <c r="J1009" s="24"/>
      <c r="K1009" s="25"/>
      <c r="L1009" s="25"/>
      <c r="M1009" s="25"/>
      <c r="N1009" s="25"/>
      <c r="O1009" s="25"/>
      <c r="P1009" s="25"/>
      <c r="Q1009" s="25"/>
      <c r="R1009" s="24"/>
      <c r="S1009" s="35"/>
      <c r="T1009" s="53"/>
      <c r="U1009" s="34"/>
      <c r="V1009" s="24"/>
      <c r="W1009" s="24"/>
      <c r="X1009" s="35"/>
    </row>
    <row r="1010" spans="1:24" ht="20" customHeight="1" x14ac:dyDescent="0.2">
      <c r="A1010" s="22"/>
      <c r="B1010" s="49"/>
      <c r="C1010" s="41"/>
      <c r="D1010" s="23"/>
      <c r="E1010" s="25"/>
      <c r="F1010" s="25"/>
      <c r="G1010" s="25"/>
      <c r="H1010" s="25"/>
      <c r="I1010" s="25"/>
      <c r="J1010" s="24"/>
      <c r="K1010" s="25"/>
      <c r="L1010" s="25"/>
      <c r="M1010" s="25"/>
      <c r="N1010" s="25"/>
      <c r="O1010" s="25"/>
      <c r="P1010" s="25"/>
      <c r="Q1010" s="25"/>
      <c r="R1010" s="24"/>
      <c r="S1010" s="35"/>
      <c r="T1010" s="53"/>
      <c r="U1010" s="34"/>
      <c r="V1010" s="24"/>
      <c r="W1010" s="24"/>
      <c r="X1010" s="35"/>
    </row>
    <row r="1011" spans="1:24" ht="20" customHeight="1" x14ac:dyDescent="0.2">
      <c r="A1011" s="22"/>
      <c r="B1011" s="49"/>
      <c r="C1011" s="41"/>
      <c r="D1011" s="23"/>
      <c r="E1011" s="25"/>
      <c r="F1011" s="25"/>
      <c r="G1011" s="25"/>
      <c r="H1011" s="25"/>
      <c r="I1011" s="25"/>
      <c r="J1011" s="24"/>
      <c r="K1011" s="25"/>
      <c r="L1011" s="25"/>
      <c r="M1011" s="25"/>
      <c r="N1011" s="25"/>
      <c r="O1011" s="25"/>
      <c r="P1011" s="25"/>
      <c r="Q1011" s="25"/>
      <c r="R1011" s="24"/>
      <c r="S1011" s="35"/>
      <c r="T1011" s="53"/>
      <c r="U1011" s="34"/>
      <c r="V1011" s="24"/>
      <c r="W1011" s="24"/>
      <c r="X1011" s="35"/>
    </row>
    <row r="1012" spans="1:24" ht="20" customHeight="1" x14ac:dyDescent="0.2">
      <c r="A1012" s="22"/>
      <c r="B1012" s="49"/>
      <c r="C1012" s="41"/>
      <c r="D1012" s="23"/>
      <c r="E1012" s="25"/>
      <c r="F1012" s="25"/>
      <c r="G1012" s="25"/>
      <c r="H1012" s="25"/>
      <c r="I1012" s="25"/>
      <c r="J1012" s="24"/>
      <c r="K1012" s="25"/>
      <c r="L1012" s="25"/>
      <c r="M1012" s="25"/>
      <c r="N1012" s="25"/>
      <c r="O1012" s="25"/>
      <c r="P1012" s="25"/>
      <c r="Q1012" s="25"/>
      <c r="R1012" s="24"/>
      <c r="S1012" s="35"/>
      <c r="T1012" s="53"/>
      <c r="U1012" s="34"/>
      <c r="V1012" s="24"/>
      <c r="W1012" s="24"/>
      <c r="X1012" s="35"/>
    </row>
    <row r="1013" spans="1:24" ht="20" customHeight="1" x14ac:dyDescent="0.2">
      <c r="A1013" s="22"/>
      <c r="B1013" s="49"/>
      <c r="C1013" s="41"/>
      <c r="D1013" s="23"/>
      <c r="E1013" s="25"/>
      <c r="F1013" s="25"/>
      <c r="G1013" s="25"/>
      <c r="H1013" s="25"/>
      <c r="I1013" s="25"/>
      <c r="J1013" s="24"/>
      <c r="K1013" s="25"/>
      <c r="L1013" s="25"/>
      <c r="M1013" s="25"/>
      <c r="N1013" s="25"/>
      <c r="O1013" s="25"/>
      <c r="P1013" s="25"/>
      <c r="Q1013" s="25"/>
      <c r="R1013" s="24"/>
      <c r="S1013" s="35"/>
      <c r="T1013" s="53"/>
      <c r="U1013" s="34"/>
      <c r="V1013" s="24"/>
      <c r="W1013" s="24"/>
      <c r="X1013" s="35"/>
    </row>
    <row r="1014" spans="1:24" ht="20" customHeight="1" x14ac:dyDescent="0.2">
      <c r="A1014" s="22"/>
      <c r="B1014" s="49"/>
      <c r="C1014" s="41"/>
      <c r="D1014" s="23"/>
      <c r="E1014" s="25"/>
      <c r="F1014" s="25"/>
      <c r="G1014" s="25"/>
      <c r="H1014" s="25"/>
      <c r="I1014" s="25"/>
      <c r="J1014" s="24"/>
      <c r="K1014" s="25"/>
      <c r="L1014" s="25"/>
      <c r="M1014" s="25"/>
      <c r="N1014" s="25"/>
      <c r="O1014" s="25"/>
      <c r="P1014" s="25"/>
      <c r="Q1014" s="25"/>
      <c r="R1014" s="24"/>
      <c r="S1014" s="35"/>
      <c r="T1014" s="53"/>
      <c r="U1014" s="34"/>
      <c r="V1014" s="24"/>
      <c r="W1014" s="24"/>
      <c r="X1014" s="35"/>
    </row>
    <row r="1015" spans="1:24" ht="20" customHeight="1" x14ac:dyDescent="0.2">
      <c r="A1015" s="22"/>
      <c r="B1015" s="49"/>
      <c r="C1015" s="41"/>
      <c r="D1015" s="23"/>
      <c r="E1015" s="25"/>
      <c r="F1015" s="25"/>
      <c r="G1015" s="25"/>
      <c r="H1015" s="25"/>
      <c r="I1015" s="25"/>
      <c r="J1015" s="24"/>
      <c r="K1015" s="25"/>
      <c r="L1015" s="25"/>
      <c r="M1015" s="25"/>
      <c r="N1015" s="25"/>
      <c r="O1015" s="25"/>
      <c r="P1015" s="25"/>
      <c r="Q1015" s="25"/>
      <c r="R1015" s="24"/>
      <c r="S1015" s="35"/>
      <c r="T1015" s="53"/>
      <c r="U1015" s="34"/>
      <c r="V1015" s="24"/>
      <c r="W1015" s="24"/>
      <c r="X1015" s="35"/>
    </row>
    <row r="1016" spans="1:24" ht="20" customHeight="1" x14ac:dyDescent="0.2">
      <c r="A1016" s="22"/>
      <c r="B1016" s="49"/>
      <c r="C1016" s="41"/>
      <c r="D1016" s="23"/>
      <c r="E1016" s="25"/>
      <c r="F1016" s="25"/>
      <c r="G1016" s="25"/>
      <c r="H1016" s="25"/>
      <c r="I1016" s="25"/>
      <c r="J1016" s="24"/>
      <c r="K1016" s="25"/>
      <c r="L1016" s="25"/>
      <c r="M1016" s="25"/>
      <c r="N1016" s="25"/>
      <c r="O1016" s="25"/>
      <c r="P1016" s="25"/>
      <c r="Q1016" s="25"/>
      <c r="R1016" s="24"/>
      <c r="S1016" s="35"/>
      <c r="T1016" s="53"/>
      <c r="U1016" s="34"/>
      <c r="V1016" s="24"/>
      <c r="W1016" s="24"/>
      <c r="X1016" s="35"/>
    </row>
    <row r="1017" spans="1:24" ht="20" customHeight="1" x14ac:dyDescent="0.2">
      <c r="A1017" s="22"/>
      <c r="B1017" s="49"/>
      <c r="C1017" s="41"/>
      <c r="D1017" s="23"/>
      <c r="E1017" s="25"/>
      <c r="F1017" s="25"/>
      <c r="G1017" s="25"/>
      <c r="H1017" s="25"/>
      <c r="I1017" s="25"/>
      <c r="J1017" s="24"/>
      <c r="K1017" s="25"/>
      <c r="L1017" s="25"/>
      <c r="M1017" s="25"/>
      <c r="N1017" s="25"/>
      <c r="O1017" s="25"/>
      <c r="P1017" s="25"/>
      <c r="Q1017" s="25"/>
      <c r="R1017" s="24"/>
      <c r="S1017" s="35"/>
      <c r="T1017" s="53"/>
      <c r="U1017" s="34"/>
      <c r="V1017" s="24"/>
      <c r="W1017" s="24"/>
      <c r="X1017" s="35"/>
    </row>
    <row r="1018" spans="1:24" ht="20" customHeight="1" x14ac:dyDescent="0.2">
      <c r="A1018" s="22"/>
      <c r="B1018" s="49"/>
      <c r="C1018" s="41"/>
      <c r="D1018" s="23"/>
      <c r="E1018" s="25"/>
      <c r="F1018" s="25"/>
      <c r="G1018" s="25"/>
      <c r="H1018" s="25"/>
      <c r="I1018" s="25"/>
      <c r="J1018" s="24"/>
      <c r="K1018" s="25"/>
      <c r="L1018" s="25"/>
      <c r="M1018" s="25"/>
      <c r="N1018" s="25"/>
      <c r="O1018" s="25"/>
      <c r="P1018" s="25"/>
      <c r="Q1018" s="25"/>
      <c r="R1018" s="24"/>
      <c r="S1018" s="35"/>
      <c r="T1018" s="53"/>
      <c r="U1018" s="34"/>
      <c r="V1018" s="24"/>
      <c r="W1018" s="24"/>
      <c r="X1018" s="35"/>
    </row>
    <row r="1019" spans="1:24" ht="20" customHeight="1" x14ac:dyDescent="0.2">
      <c r="A1019" s="22"/>
      <c r="B1019" s="49"/>
      <c r="C1019" s="41"/>
      <c r="D1019" s="23"/>
      <c r="E1019" s="25"/>
      <c r="F1019" s="25"/>
      <c r="G1019" s="25"/>
      <c r="H1019" s="25"/>
      <c r="I1019" s="25"/>
      <c r="J1019" s="24"/>
      <c r="K1019" s="25"/>
      <c r="L1019" s="25"/>
      <c r="M1019" s="25"/>
      <c r="N1019" s="25"/>
      <c r="O1019" s="25"/>
      <c r="P1019" s="25"/>
      <c r="Q1019" s="25"/>
      <c r="R1019" s="24"/>
      <c r="S1019" s="35"/>
      <c r="T1019" s="53"/>
      <c r="U1019" s="34"/>
      <c r="V1019" s="24"/>
      <c r="W1019" s="24"/>
      <c r="X1019" s="35"/>
    </row>
    <row r="1020" spans="1:24" ht="20" customHeight="1" x14ac:dyDescent="0.2">
      <c r="A1020" s="22"/>
      <c r="B1020" s="49"/>
      <c r="C1020" s="41"/>
      <c r="D1020" s="23"/>
      <c r="E1020" s="25"/>
      <c r="F1020" s="25"/>
      <c r="G1020" s="25"/>
      <c r="H1020" s="25"/>
      <c r="I1020" s="25"/>
      <c r="J1020" s="24"/>
      <c r="K1020" s="25"/>
      <c r="L1020" s="25"/>
      <c r="M1020" s="25"/>
      <c r="N1020" s="25"/>
      <c r="O1020" s="25"/>
      <c r="P1020" s="25"/>
      <c r="Q1020" s="25"/>
      <c r="R1020" s="24"/>
      <c r="S1020" s="35"/>
      <c r="T1020" s="53"/>
      <c r="U1020" s="34"/>
      <c r="V1020" s="24"/>
      <c r="W1020" s="24"/>
      <c r="X1020" s="35"/>
    </row>
    <row r="1021" spans="1:24" ht="20" customHeight="1" x14ac:dyDescent="0.2">
      <c r="A1021" s="22"/>
      <c r="B1021" s="49"/>
      <c r="C1021" s="41"/>
      <c r="D1021" s="23"/>
      <c r="E1021" s="25"/>
      <c r="F1021" s="25"/>
      <c r="G1021" s="25"/>
      <c r="H1021" s="25"/>
      <c r="I1021" s="25"/>
      <c r="J1021" s="24"/>
      <c r="K1021" s="25"/>
      <c r="L1021" s="25"/>
      <c r="M1021" s="25"/>
      <c r="N1021" s="25"/>
      <c r="O1021" s="25"/>
      <c r="P1021" s="25"/>
      <c r="Q1021" s="25"/>
      <c r="R1021" s="24"/>
      <c r="S1021" s="35"/>
      <c r="T1021" s="53"/>
      <c r="U1021" s="34"/>
      <c r="V1021" s="24"/>
      <c r="W1021" s="24"/>
      <c r="X1021" s="35"/>
    </row>
    <row r="1022" spans="1:24" ht="20" customHeight="1" x14ac:dyDescent="0.2">
      <c r="A1022" s="22"/>
      <c r="B1022" s="49"/>
      <c r="C1022" s="41"/>
      <c r="D1022" s="23"/>
      <c r="E1022" s="25"/>
      <c r="F1022" s="25"/>
      <c r="G1022" s="25"/>
      <c r="H1022" s="25"/>
      <c r="I1022" s="25"/>
      <c r="J1022" s="24"/>
      <c r="K1022" s="25"/>
      <c r="L1022" s="25"/>
      <c r="M1022" s="25"/>
      <c r="N1022" s="25"/>
      <c r="O1022" s="25"/>
      <c r="P1022" s="25"/>
      <c r="Q1022" s="25"/>
      <c r="R1022" s="24"/>
      <c r="S1022" s="35"/>
      <c r="T1022" s="53"/>
      <c r="U1022" s="34"/>
      <c r="V1022" s="24"/>
      <c r="W1022" s="24"/>
      <c r="X1022" s="35"/>
    </row>
    <row r="1023" spans="1:24" ht="20" customHeight="1" x14ac:dyDescent="0.2">
      <c r="A1023" s="22"/>
      <c r="B1023" s="49"/>
      <c r="C1023" s="41"/>
      <c r="D1023" s="23"/>
      <c r="E1023" s="25"/>
      <c r="F1023" s="25"/>
      <c r="G1023" s="25"/>
      <c r="H1023" s="25"/>
      <c r="I1023" s="25"/>
      <c r="J1023" s="24"/>
      <c r="K1023" s="25"/>
      <c r="L1023" s="25"/>
      <c r="M1023" s="25"/>
      <c r="N1023" s="25"/>
      <c r="O1023" s="25"/>
      <c r="P1023" s="25"/>
      <c r="Q1023" s="25"/>
      <c r="R1023" s="24"/>
      <c r="S1023" s="35"/>
      <c r="T1023" s="53"/>
      <c r="U1023" s="34"/>
      <c r="V1023" s="24"/>
      <c r="W1023" s="24"/>
      <c r="X1023" s="35"/>
    </row>
    <row r="1024" spans="1:24" ht="20" customHeight="1" x14ac:dyDescent="0.2">
      <c r="A1024" s="22"/>
      <c r="B1024" s="49"/>
      <c r="C1024" s="41"/>
      <c r="D1024" s="23"/>
      <c r="E1024" s="25"/>
      <c r="F1024" s="25"/>
      <c r="G1024" s="25"/>
      <c r="H1024" s="25"/>
      <c r="I1024" s="25"/>
      <c r="J1024" s="24"/>
      <c r="K1024" s="25"/>
      <c r="L1024" s="25"/>
      <c r="M1024" s="25"/>
      <c r="N1024" s="25"/>
      <c r="O1024" s="25"/>
      <c r="P1024" s="25"/>
      <c r="Q1024" s="25"/>
      <c r="R1024" s="24"/>
      <c r="S1024" s="35"/>
      <c r="T1024" s="53"/>
      <c r="U1024" s="34"/>
      <c r="V1024" s="24"/>
      <c r="W1024" s="24"/>
      <c r="X1024" s="35"/>
    </row>
    <row r="1025" spans="1:24" ht="20" customHeight="1" x14ac:dyDescent="0.2">
      <c r="A1025" s="22"/>
      <c r="B1025" s="49"/>
      <c r="C1025" s="41"/>
      <c r="D1025" s="23"/>
      <c r="E1025" s="25"/>
      <c r="F1025" s="25"/>
      <c r="G1025" s="25"/>
      <c r="H1025" s="25"/>
      <c r="I1025" s="25"/>
      <c r="J1025" s="24"/>
      <c r="K1025" s="25"/>
      <c r="L1025" s="25"/>
      <c r="M1025" s="25"/>
      <c r="N1025" s="25"/>
      <c r="O1025" s="25"/>
      <c r="P1025" s="25"/>
      <c r="Q1025" s="25"/>
      <c r="R1025" s="24"/>
      <c r="S1025" s="35"/>
      <c r="T1025" s="53"/>
      <c r="U1025" s="34"/>
      <c r="V1025" s="24"/>
      <c r="W1025" s="24"/>
      <c r="X1025" s="35"/>
    </row>
    <row r="1026" spans="1:24" ht="20" customHeight="1" x14ac:dyDescent="0.2">
      <c r="A1026" s="22"/>
      <c r="B1026" s="49"/>
      <c r="C1026" s="41"/>
      <c r="D1026" s="23"/>
      <c r="E1026" s="25"/>
      <c r="F1026" s="25"/>
      <c r="G1026" s="25"/>
      <c r="H1026" s="25"/>
      <c r="I1026" s="25"/>
      <c r="J1026" s="24"/>
      <c r="K1026" s="25"/>
      <c r="L1026" s="25"/>
      <c r="M1026" s="25"/>
      <c r="N1026" s="25"/>
      <c r="O1026" s="25"/>
      <c r="P1026" s="25"/>
      <c r="Q1026" s="25"/>
      <c r="R1026" s="24"/>
      <c r="S1026" s="35"/>
      <c r="T1026" s="53"/>
      <c r="U1026" s="34"/>
      <c r="V1026" s="24"/>
      <c r="W1026" s="24"/>
      <c r="X1026" s="35"/>
    </row>
    <row r="1027" spans="1:24" ht="20" customHeight="1" x14ac:dyDescent="0.2">
      <c r="A1027" s="22"/>
      <c r="B1027" s="49"/>
      <c r="C1027" s="41"/>
      <c r="D1027" s="23"/>
      <c r="E1027" s="25"/>
      <c r="F1027" s="25"/>
      <c r="G1027" s="25"/>
      <c r="H1027" s="25"/>
      <c r="I1027" s="25"/>
      <c r="J1027" s="24"/>
      <c r="K1027" s="25"/>
      <c r="L1027" s="25"/>
      <c r="M1027" s="25"/>
      <c r="N1027" s="25"/>
      <c r="O1027" s="25"/>
      <c r="P1027" s="25"/>
      <c r="Q1027" s="25"/>
      <c r="R1027" s="24"/>
      <c r="S1027" s="35"/>
      <c r="T1027" s="53"/>
      <c r="U1027" s="34"/>
      <c r="V1027" s="24"/>
      <c r="W1027" s="24"/>
      <c r="X1027" s="35"/>
    </row>
    <row r="1028" spans="1:24" ht="20" customHeight="1" x14ac:dyDescent="0.2">
      <c r="A1028" s="22"/>
      <c r="B1028" s="49"/>
      <c r="C1028" s="41"/>
      <c r="D1028" s="23"/>
      <c r="E1028" s="25"/>
      <c r="F1028" s="25"/>
      <c r="G1028" s="25"/>
      <c r="H1028" s="25"/>
      <c r="I1028" s="25"/>
      <c r="J1028" s="24"/>
      <c r="K1028" s="25"/>
      <c r="L1028" s="25"/>
      <c r="M1028" s="25"/>
      <c r="N1028" s="25"/>
      <c r="O1028" s="25"/>
      <c r="P1028" s="25"/>
      <c r="Q1028" s="25"/>
      <c r="R1028" s="24"/>
      <c r="S1028" s="35"/>
      <c r="T1028" s="53"/>
      <c r="U1028" s="34"/>
      <c r="V1028" s="24"/>
      <c r="W1028" s="24"/>
      <c r="X1028" s="35"/>
    </row>
    <row r="1029" spans="1:24" ht="20" customHeight="1" x14ac:dyDescent="0.2">
      <c r="A1029" s="22"/>
      <c r="B1029" s="49"/>
      <c r="C1029" s="41"/>
      <c r="D1029" s="23"/>
      <c r="E1029" s="25"/>
      <c r="F1029" s="25"/>
      <c r="G1029" s="25"/>
      <c r="H1029" s="25"/>
      <c r="I1029" s="25"/>
      <c r="J1029" s="24"/>
      <c r="K1029" s="25"/>
      <c r="L1029" s="25"/>
      <c r="M1029" s="25"/>
      <c r="N1029" s="25"/>
      <c r="O1029" s="25"/>
      <c r="P1029" s="25"/>
      <c r="Q1029" s="25"/>
      <c r="R1029" s="24"/>
      <c r="S1029" s="35"/>
      <c r="T1029" s="53"/>
      <c r="U1029" s="34"/>
      <c r="V1029" s="24"/>
      <c r="W1029" s="24"/>
      <c r="X1029" s="35"/>
    </row>
    <row r="1030" spans="1:24" ht="20" customHeight="1" x14ac:dyDescent="0.2">
      <c r="A1030" s="22"/>
      <c r="B1030" s="49"/>
      <c r="C1030" s="41"/>
      <c r="D1030" s="23"/>
      <c r="E1030" s="25"/>
      <c r="F1030" s="25"/>
      <c r="G1030" s="25"/>
      <c r="H1030" s="25"/>
      <c r="I1030" s="25"/>
      <c r="J1030" s="24"/>
      <c r="K1030" s="25"/>
      <c r="L1030" s="25"/>
      <c r="M1030" s="25"/>
      <c r="N1030" s="25"/>
      <c r="O1030" s="25"/>
      <c r="P1030" s="25"/>
      <c r="Q1030" s="25"/>
      <c r="R1030" s="24"/>
      <c r="S1030" s="35"/>
      <c r="T1030" s="53"/>
      <c r="U1030" s="34"/>
      <c r="V1030" s="24"/>
      <c r="W1030" s="24"/>
      <c r="X1030" s="35"/>
    </row>
    <row r="1031" spans="1:24" ht="20" customHeight="1" x14ac:dyDescent="0.2">
      <c r="A1031" s="22"/>
      <c r="B1031" s="49"/>
      <c r="C1031" s="41"/>
      <c r="D1031" s="23"/>
      <c r="E1031" s="25"/>
      <c r="F1031" s="25"/>
      <c r="G1031" s="25"/>
      <c r="H1031" s="25"/>
      <c r="I1031" s="25"/>
      <c r="J1031" s="24"/>
      <c r="K1031" s="25"/>
      <c r="L1031" s="25"/>
      <c r="M1031" s="25"/>
      <c r="N1031" s="25"/>
      <c r="O1031" s="25"/>
      <c r="P1031" s="25"/>
      <c r="Q1031" s="25"/>
      <c r="R1031" s="24"/>
      <c r="S1031" s="35"/>
      <c r="T1031" s="53"/>
      <c r="U1031" s="34"/>
      <c r="V1031" s="24"/>
      <c r="W1031" s="24"/>
      <c r="X1031" s="35"/>
    </row>
    <row r="1032" spans="1:24" ht="20" customHeight="1" x14ac:dyDescent="0.2">
      <c r="A1032" s="22"/>
      <c r="B1032" s="49"/>
      <c r="C1032" s="41"/>
      <c r="D1032" s="23"/>
      <c r="E1032" s="25"/>
      <c r="F1032" s="25"/>
      <c r="G1032" s="25"/>
      <c r="H1032" s="25"/>
      <c r="I1032" s="25"/>
      <c r="J1032" s="24"/>
      <c r="K1032" s="25"/>
      <c r="L1032" s="25"/>
      <c r="M1032" s="25"/>
      <c r="N1032" s="25"/>
      <c r="O1032" s="25"/>
      <c r="P1032" s="25"/>
      <c r="Q1032" s="25"/>
      <c r="R1032" s="24"/>
      <c r="S1032" s="35"/>
      <c r="T1032" s="53"/>
      <c r="U1032" s="34"/>
      <c r="V1032" s="24"/>
      <c r="W1032" s="24"/>
      <c r="X1032" s="35"/>
    </row>
    <row r="1033" spans="1:24" ht="20" customHeight="1" x14ac:dyDescent="0.2">
      <c r="A1033" s="22"/>
      <c r="B1033" s="49"/>
      <c r="C1033" s="41"/>
      <c r="D1033" s="23"/>
      <c r="E1033" s="25"/>
      <c r="F1033" s="25"/>
      <c r="G1033" s="25"/>
      <c r="H1033" s="25"/>
      <c r="I1033" s="25"/>
      <c r="J1033" s="24"/>
      <c r="K1033" s="25"/>
      <c r="L1033" s="25"/>
      <c r="M1033" s="25"/>
      <c r="N1033" s="25"/>
      <c r="O1033" s="25"/>
      <c r="P1033" s="25"/>
      <c r="Q1033" s="25"/>
      <c r="R1033" s="24"/>
      <c r="S1033" s="35"/>
      <c r="T1033" s="53"/>
      <c r="U1033" s="34"/>
      <c r="V1033" s="24"/>
      <c r="W1033" s="24"/>
      <c r="X1033" s="35"/>
    </row>
    <row r="1034" spans="1:24" ht="20" customHeight="1" x14ac:dyDescent="0.2">
      <c r="A1034" s="22"/>
      <c r="B1034" s="49"/>
      <c r="C1034" s="41"/>
      <c r="D1034" s="23"/>
      <c r="E1034" s="25"/>
      <c r="F1034" s="25"/>
      <c r="G1034" s="25"/>
      <c r="H1034" s="25"/>
      <c r="I1034" s="25"/>
      <c r="J1034" s="24"/>
      <c r="K1034" s="25"/>
      <c r="L1034" s="25"/>
      <c r="M1034" s="25"/>
      <c r="N1034" s="25"/>
      <c r="O1034" s="25"/>
      <c r="P1034" s="25"/>
      <c r="Q1034" s="25"/>
      <c r="R1034" s="24"/>
      <c r="S1034" s="35"/>
      <c r="T1034" s="53"/>
      <c r="U1034" s="34"/>
      <c r="V1034" s="24"/>
      <c r="W1034" s="24"/>
      <c r="X1034" s="35"/>
    </row>
    <row r="1035" spans="1:24" ht="20" customHeight="1" x14ac:dyDescent="0.2">
      <c r="A1035" s="22"/>
      <c r="B1035" s="49"/>
      <c r="C1035" s="41"/>
      <c r="D1035" s="23"/>
      <c r="E1035" s="25"/>
      <c r="F1035" s="25"/>
      <c r="G1035" s="25"/>
      <c r="H1035" s="25"/>
      <c r="I1035" s="25"/>
      <c r="J1035" s="24"/>
      <c r="K1035" s="25"/>
      <c r="L1035" s="25"/>
      <c r="M1035" s="25"/>
      <c r="N1035" s="25"/>
      <c r="O1035" s="25"/>
      <c r="P1035" s="25"/>
      <c r="Q1035" s="25"/>
      <c r="R1035" s="24"/>
      <c r="S1035" s="35"/>
      <c r="T1035" s="53"/>
      <c r="U1035" s="34"/>
      <c r="V1035" s="24"/>
      <c r="W1035" s="24"/>
      <c r="X1035" s="35"/>
    </row>
    <row r="1036" spans="1:24" ht="20" customHeight="1" x14ac:dyDescent="0.2">
      <c r="A1036" s="22"/>
      <c r="B1036" s="49"/>
      <c r="C1036" s="41"/>
      <c r="D1036" s="23"/>
      <c r="E1036" s="25"/>
      <c r="F1036" s="25"/>
      <c r="G1036" s="25"/>
      <c r="H1036" s="25"/>
      <c r="I1036" s="25"/>
      <c r="J1036" s="24"/>
      <c r="K1036" s="25"/>
      <c r="L1036" s="25"/>
      <c r="M1036" s="25"/>
      <c r="N1036" s="25"/>
      <c r="O1036" s="25"/>
      <c r="P1036" s="25"/>
      <c r="Q1036" s="25"/>
      <c r="R1036" s="24"/>
      <c r="S1036" s="35"/>
      <c r="T1036" s="53"/>
      <c r="U1036" s="34"/>
      <c r="V1036" s="24"/>
      <c r="W1036" s="24"/>
      <c r="X1036" s="35"/>
    </row>
    <row r="1037" spans="1:24" ht="20" customHeight="1" x14ac:dyDescent="0.2">
      <c r="A1037" s="22"/>
      <c r="B1037" s="49"/>
      <c r="C1037" s="41"/>
      <c r="D1037" s="23"/>
      <c r="E1037" s="25"/>
      <c r="F1037" s="25"/>
      <c r="G1037" s="25"/>
      <c r="H1037" s="25"/>
      <c r="I1037" s="25"/>
      <c r="J1037" s="24"/>
      <c r="K1037" s="25"/>
      <c r="L1037" s="25"/>
      <c r="M1037" s="25"/>
      <c r="N1037" s="25"/>
      <c r="O1037" s="25"/>
      <c r="P1037" s="25"/>
      <c r="Q1037" s="25"/>
      <c r="R1037" s="24"/>
      <c r="S1037" s="35"/>
      <c r="T1037" s="53"/>
      <c r="U1037" s="34"/>
      <c r="V1037" s="24"/>
      <c r="W1037" s="24"/>
      <c r="X1037" s="35"/>
    </row>
    <row r="1038" spans="1:24" ht="20" customHeight="1" x14ac:dyDescent="0.2">
      <c r="A1038" s="22"/>
      <c r="B1038" s="49"/>
      <c r="C1038" s="41"/>
      <c r="D1038" s="23"/>
      <c r="E1038" s="25"/>
      <c r="F1038" s="25"/>
      <c r="G1038" s="25"/>
      <c r="H1038" s="25"/>
      <c r="I1038" s="25"/>
      <c r="J1038" s="24"/>
      <c r="K1038" s="25"/>
      <c r="L1038" s="25"/>
      <c r="M1038" s="25"/>
      <c r="N1038" s="25"/>
      <c r="O1038" s="25"/>
      <c r="P1038" s="25"/>
      <c r="Q1038" s="25"/>
      <c r="R1038" s="24"/>
      <c r="S1038" s="35"/>
      <c r="T1038" s="53"/>
      <c r="U1038" s="34"/>
      <c r="V1038" s="24"/>
      <c r="W1038" s="24"/>
      <c r="X1038" s="35"/>
    </row>
    <row r="1039" spans="1:24" ht="20" customHeight="1" x14ac:dyDescent="0.2">
      <c r="A1039" s="22"/>
      <c r="B1039" s="49"/>
      <c r="C1039" s="41"/>
      <c r="D1039" s="23"/>
      <c r="E1039" s="25"/>
      <c r="F1039" s="25"/>
      <c r="G1039" s="25"/>
      <c r="H1039" s="25"/>
      <c r="I1039" s="25"/>
      <c r="J1039" s="24"/>
      <c r="K1039" s="25"/>
      <c r="L1039" s="25"/>
      <c r="M1039" s="25"/>
      <c r="N1039" s="25"/>
      <c r="O1039" s="25"/>
      <c r="P1039" s="25"/>
      <c r="Q1039" s="25"/>
      <c r="R1039" s="24"/>
      <c r="S1039" s="35"/>
      <c r="T1039" s="53"/>
      <c r="U1039" s="34"/>
      <c r="V1039" s="24"/>
      <c r="W1039" s="24"/>
      <c r="X1039" s="35"/>
    </row>
    <row r="1040" spans="1:24" ht="20" customHeight="1" x14ac:dyDescent="0.2">
      <c r="A1040" s="22"/>
      <c r="B1040" s="49"/>
      <c r="C1040" s="41"/>
      <c r="D1040" s="23"/>
      <c r="E1040" s="25"/>
      <c r="F1040" s="25"/>
      <c r="G1040" s="25"/>
      <c r="H1040" s="25"/>
      <c r="I1040" s="25"/>
      <c r="J1040" s="24"/>
      <c r="K1040" s="25"/>
      <c r="L1040" s="25"/>
      <c r="M1040" s="25"/>
      <c r="N1040" s="25"/>
      <c r="O1040" s="25"/>
      <c r="P1040" s="25"/>
      <c r="Q1040" s="25"/>
      <c r="R1040" s="24"/>
      <c r="S1040" s="35"/>
      <c r="T1040" s="53"/>
      <c r="U1040" s="34"/>
      <c r="V1040" s="24"/>
      <c r="W1040" s="24"/>
      <c r="X1040" s="35"/>
    </row>
    <row r="1041" spans="1:24" ht="20" customHeight="1" x14ac:dyDescent="0.2">
      <c r="A1041" s="22"/>
      <c r="B1041" s="49"/>
      <c r="C1041" s="41"/>
      <c r="D1041" s="23"/>
      <c r="E1041" s="25"/>
      <c r="F1041" s="25"/>
      <c r="G1041" s="25"/>
      <c r="H1041" s="25"/>
      <c r="I1041" s="25"/>
      <c r="J1041" s="24"/>
      <c r="K1041" s="25"/>
      <c r="L1041" s="25"/>
      <c r="M1041" s="25"/>
      <c r="N1041" s="25"/>
      <c r="O1041" s="25"/>
      <c r="P1041" s="25"/>
      <c r="Q1041" s="25"/>
      <c r="R1041" s="24"/>
      <c r="S1041" s="35"/>
      <c r="T1041" s="53"/>
      <c r="U1041" s="34"/>
      <c r="V1041" s="24"/>
      <c r="W1041" s="24"/>
      <c r="X1041" s="35"/>
    </row>
    <row r="1042" spans="1:24" ht="20" customHeight="1" x14ac:dyDescent="0.2">
      <c r="A1042" s="22"/>
      <c r="B1042" s="49"/>
      <c r="C1042" s="41"/>
      <c r="D1042" s="23"/>
      <c r="E1042" s="25"/>
      <c r="F1042" s="25"/>
      <c r="G1042" s="25"/>
      <c r="H1042" s="25"/>
      <c r="I1042" s="25"/>
      <c r="J1042" s="24"/>
      <c r="K1042" s="25"/>
      <c r="L1042" s="25"/>
      <c r="M1042" s="25"/>
      <c r="N1042" s="25"/>
      <c r="O1042" s="25"/>
      <c r="P1042" s="25"/>
      <c r="Q1042" s="25"/>
      <c r="R1042" s="24"/>
      <c r="S1042" s="35"/>
      <c r="T1042" s="53"/>
      <c r="U1042" s="34"/>
      <c r="V1042" s="24"/>
      <c r="W1042" s="24"/>
      <c r="X1042" s="35"/>
    </row>
    <row r="1043" spans="1:24" ht="20" customHeight="1" x14ac:dyDescent="0.2">
      <c r="A1043" s="22"/>
      <c r="B1043" s="49"/>
      <c r="C1043" s="41"/>
      <c r="D1043" s="23"/>
      <c r="E1043" s="25"/>
      <c r="F1043" s="25"/>
      <c r="G1043" s="25"/>
      <c r="H1043" s="25"/>
      <c r="I1043" s="25"/>
      <c r="J1043" s="24"/>
      <c r="K1043" s="25"/>
      <c r="L1043" s="25"/>
      <c r="M1043" s="25"/>
      <c r="N1043" s="25"/>
      <c r="O1043" s="25"/>
      <c r="P1043" s="25"/>
      <c r="Q1043" s="25"/>
      <c r="R1043" s="24"/>
      <c r="S1043" s="35"/>
      <c r="T1043" s="53"/>
      <c r="U1043" s="34"/>
      <c r="V1043" s="24"/>
      <c r="W1043" s="24"/>
      <c r="X1043" s="35"/>
    </row>
    <row r="1044" spans="1:24" ht="20" customHeight="1" x14ac:dyDescent="0.2">
      <c r="A1044" s="22"/>
      <c r="B1044" s="49"/>
      <c r="C1044" s="41"/>
      <c r="D1044" s="23"/>
      <c r="E1044" s="25"/>
      <c r="F1044" s="25"/>
      <c r="G1044" s="25"/>
      <c r="H1044" s="25"/>
      <c r="I1044" s="25"/>
      <c r="J1044" s="24"/>
      <c r="K1044" s="25"/>
      <c r="L1044" s="25"/>
      <c r="M1044" s="25"/>
      <c r="N1044" s="25"/>
      <c r="O1044" s="25"/>
      <c r="P1044" s="25"/>
      <c r="Q1044" s="25"/>
      <c r="R1044" s="24"/>
      <c r="S1044" s="35"/>
      <c r="T1044" s="53"/>
      <c r="U1044" s="34"/>
      <c r="V1044" s="24"/>
      <c r="W1044" s="24"/>
      <c r="X1044" s="35"/>
    </row>
    <row r="1045" spans="1:24" ht="20" customHeight="1" x14ac:dyDescent="0.2">
      <c r="A1045" s="22"/>
      <c r="B1045" s="49"/>
      <c r="C1045" s="41"/>
      <c r="D1045" s="23"/>
      <c r="E1045" s="25"/>
      <c r="F1045" s="25"/>
      <c r="G1045" s="25"/>
      <c r="H1045" s="25"/>
      <c r="I1045" s="25"/>
      <c r="J1045" s="24"/>
      <c r="K1045" s="25"/>
      <c r="L1045" s="25"/>
      <c r="M1045" s="25"/>
      <c r="N1045" s="25"/>
      <c r="O1045" s="25"/>
      <c r="P1045" s="25"/>
      <c r="Q1045" s="25"/>
      <c r="R1045" s="24"/>
      <c r="S1045" s="35"/>
      <c r="T1045" s="53"/>
      <c r="U1045" s="34"/>
      <c r="V1045" s="24"/>
      <c r="W1045" s="24"/>
      <c r="X1045" s="35"/>
    </row>
    <row r="1046" spans="1:24" ht="20" customHeight="1" x14ac:dyDescent="0.2">
      <c r="A1046" s="22"/>
      <c r="B1046" s="49"/>
      <c r="C1046" s="41"/>
      <c r="D1046" s="23"/>
      <c r="E1046" s="25"/>
      <c r="F1046" s="25"/>
      <c r="G1046" s="25"/>
      <c r="H1046" s="25"/>
      <c r="I1046" s="25"/>
      <c r="J1046" s="24"/>
      <c r="K1046" s="25"/>
      <c r="L1046" s="25"/>
      <c r="M1046" s="25"/>
      <c r="N1046" s="25"/>
      <c r="O1046" s="25"/>
      <c r="P1046" s="25"/>
      <c r="Q1046" s="25"/>
      <c r="R1046" s="24"/>
      <c r="S1046" s="35"/>
      <c r="T1046" s="53"/>
      <c r="U1046" s="34"/>
      <c r="V1046" s="24"/>
      <c r="W1046" s="24"/>
      <c r="X1046" s="35"/>
    </row>
    <row r="1047" spans="1:24" ht="20" customHeight="1" x14ac:dyDescent="0.2">
      <c r="A1047" s="22"/>
      <c r="B1047" s="49"/>
      <c r="C1047" s="41"/>
      <c r="D1047" s="23"/>
      <c r="E1047" s="25"/>
      <c r="F1047" s="25"/>
      <c r="G1047" s="25"/>
      <c r="H1047" s="25"/>
      <c r="I1047" s="25"/>
      <c r="J1047" s="24"/>
      <c r="K1047" s="25"/>
      <c r="L1047" s="25"/>
      <c r="M1047" s="25"/>
      <c r="N1047" s="25"/>
      <c r="O1047" s="25"/>
      <c r="P1047" s="25"/>
      <c r="Q1047" s="25"/>
      <c r="R1047" s="24"/>
      <c r="S1047" s="35"/>
      <c r="T1047" s="53"/>
      <c r="U1047" s="34"/>
      <c r="V1047" s="24"/>
      <c r="W1047" s="24"/>
      <c r="X1047" s="35"/>
    </row>
    <row r="1048" spans="1:24" ht="20" customHeight="1" x14ac:dyDescent="0.2">
      <c r="A1048" s="22"/>
      <c r="B1048" s="49"/>
      <c r="C1048" s="41"/>
      <c r="D1048" s="23"/>
      <c r="E1048" s="25"/>
      <c r="F1048" s="25"/>
      <c r="G1048" s="25"/>
      <c r="H1048" s="25"/>
      <c r="I1048" s="25"/>
      <c r="J1048" s="24"/>
      <c r="K1048" s="25"/>
      <c r="L1048" s="25"/>
      <c r="M1048" s="25"/>
      <c r="N1048" s="25"/>
      <c r="O1048" s="25"/>
      <c r="P1048" s="25"/>
      <c r="Q1048" s="25"/>
      <c r="R1048" s="24"/>
      <c r="S1048" s="35"/>
      <c r="T1048" s="53"/>
      <c r="U1048" s="34"/>
      <c r="V1048" s="24"/>
      <c r="W1048" s="24"/>
      <c r="X1048" s="35"/>
    </row>
    <row r="1049" spans="1:24" ht="20" customHeight="1" x14ac:dyDescent="0.2">
      <c r="A1049" s="22"/>
      <c r="B1049" s="49"/>
      <c r="C1049" s="41"/>
      <c r="D1049" s="23"/>
      <c r="E1049" s="25"/>
      <c r="F1049" s="25"/>
      <c r="G1049" s="25"/>
      <c r="H1049" s="25"/>
      <c r="I1049" s="25"/>
      <c r="J1049" s="24"/>
      <c r="K1049" s="25"/>
      <c r="L1049" s="25"/>
      <c r="M1049" s="25"/>
      <c r="N1049" s="25"/>
      <c r="O1049" s="25"/>
      <c r="P1049" s="25"/>
      <c r="Q1049" s="25"/>
      <c r="R1049" s="24"/>
      <c r="S1049" s="35"/>
      <c r="T1049" s="53"/>
      <c r="U1049" s="34"/>
      <c r="V1049" s="24"/>
      <c r="W1049" s="24"/>
      <c r="X1049" s="35"/>
    </row>
    <row r="1050" spans="1:24" ht="20" customHeight="1" x14ac:dyDescent="0.2">
      <c r="A1050" s="22"/>
      <c r="B1050" s="49"/>
      <c r="C1050" s="41"/>
      <c r="D1050" s="23"/>
      <c r="E1050" s="25"/>
      <c r="F1050" s="25"/>
      <c r="G1050" s="25"/>
      <c r="H1050" s="25"/>
      <c r="I1050" s="25"/>
      <c r="J1050" s="24"/>
      <c r="K1050" s="25"/>
      <c r="L1050" s="25"/>
      <c r="M1050" s="25"/>
      <c r="N1050" s="25"/>
      <c r="O1050" s="25"/>
      <c r="P1050" s="25"/>
      <c r="Q1050" s="25"/>
      <c r="R1050" s="24"/>
      <c r="S1050" s="35"/>
      <c r="T1050" s="53"/>
      <c r="U1050" s="34"/>
      <c r="V1050" s="24"/>
      <c r="W1050" s="24"/>
      <c r="X1050" s="35"/>
    </row>
    <row r="1051" spans="1:24" ht="20" customHeight="1" x14ac:dyDescent="0.2">
      <c r="A1051" s="22"/>
      <c r="B1051" s="49"/>
      <c r="C1051" s="41"/>
      <c r="D1051" s="23"/>
      <c r="E1051" s="25"/>
      <c r="F1051" s="25"/>
      <c r="G1051" s="25"/>
      <c r="H1051" s="25"/>
      <c r="I1051" s="25"/>
      <c r="J1051" s="24"/>
      <c r="K1051" s="25"/>
      <c r="L1051" s="25"/>
      <c r="M1051" s="25"/>
      <c r="N1051" s="25"/>
      <c r="O1051" s="25"/>
      <c r="P1051" s="25"/>
      <c r="Q1051" s="25"/>
      <c r="R1051" s="24"/>
      <c r="S1051" s="35"/>
      <c r="T1051" s="53"/>
      <c r="U1051" s="34"/>
      <c r="V1051" s="24"/>
      <c r="W1051" s="24"/>
      <c r="X1051" s="35"/>
    </row>
    <row r="1052" spans="1:24" ht="20" customHeight="1" x14ac:dyDescent="0.2">
      <c r="A1052" s="22"/>
      <c r="B1052" s="49"/>
      <c r="C1052" s="41"/>
      <c r="D1052" s="23"/>
      <c r="E1052" s="25"/>
      <c r="F1052" s="25"/>
      <c r="G1052" s="25"/>
      <c r="H1052" s="25"/>
      <c r="I1052" s="25"/>
      <c r="J1052" s="24"/>
      <c r="K1052" s="25"/>
      <c r="L1052" s="25"/>
      <c r="M1052" s="25"/>
      <c r="N1052" s="25"/>
      <c r="O1052" s="25"/>
      <c r="P1052" s="25"/>
      <c r="Q1052" s="25"/>
      <c r="R1052" s="24"/>
      <c r="S1052" s="35"/>
      <c r="T1052" s="53"/>
      <c r="U1052" s="34"/>
      <c r="V1052" s="24"/>
      <c r="W1052" s="24"/>
      <c r="X1052" s="35"/>
    </row>
    <row r="1053" spans="1:24" ht="20" customHeight="1" x14ac:dyDescent="0.2">
      <c r="A1053" s="22"/>
      <c r="B1053" s="49"/>
      <c r="C1053" s="41"/>
      <c r="D1053" s="23"/>
      <c r="E1053" s="25"/>
      <c r="F1053" s="25"/>
      <c r="G1053" s="25"/>
      <c r="H1053" s="25"/>
      <c r="I1053" s="25"/>
      <c r="J1053" s="24"/>
      <c r="K1053" s="25"/>
      <c r="L1053" s="25"/>
      <c r="M1053" s="25"/>
      <c r="N1053" s="25"/>
      <c r="O1053" s="25"/>
      <c r="P1053" s="25"/>
      <c r="Q1053" s="25"/>
      <c r="R1053" s="24"/>
      <c r="S1053" s="35"/>
      <c r="T1053" s="53"/>
      <c r="U1053" s="34"/>
      <c r="V1053" s="24"/>
      <c r="W1053" s="24"/>
      <c r="X1053" s="35"/>
    </row>
    <row r="1054" spans="1:24" ht="20" customHeight="1" x14ac:dyDescent="0.2">
      <c r="A1054" s="22"/>
      <c r="B1054" s="49"/>
      <c r="C1054" s="41"/>
      <c r="D1054" s="23"/>
      <c r="E1054" s="25"/>
      <c r="F1054" s="25"/>
      <c r="G1054" s="25"/>
      <c r="H1054" s="25"/>
      <c r="I1054" s="25"/>
      <c r="J1054" s="24"/>
      <c r="K1054" s="25"/>
      <c r="L1054" s="25"/>
      <c r="M1054" s="25"/>
      <c r="N1054" s="25"/>
      <c r="O1054" s="25"/>
      <c r="P1054" s="25"/>
      <c r="Q1054" s="25"/>
      <c r="R1054" s="24"/>
      <c r="S1054" s="35"/>
      <c r="T1054" s="53"/>
      <c r="U1054" s="34"/>
      <c r="V1054" s="24"/>
      <c r="W1054" s="24"/>
      <c r="X1054" s="35"/>
    </row>
    <row r="1055" spans="1:24" ht="20" customHeight="1" x14ac:dyDescent="0.2">
      <c r="A1055" s="22"/>
      <c r="B1055" s="49"/>
      <c r="C1055" s="41"/>
      <c r="D1055" s="23"/>
      <c r="E1055" s="25"/>
      <c r="F1055" s="25"/>
      <c r="G1055" s="25"/>
      <c r="H1055" s="25"/>
      <c r="I1055" s="25"/>
      <c r="J1055" s="24"/>
      <c r="K1055" s="25"/>
      <c r="L1055" s="25"/>
      <c r="M1055" s="25"/>
      <c r="N1055" s="25"/>
      <c r="O1055" s="25"/>
      <c r="P1055" s="25"/>
      <c r="Q1055" s="25"/>
      <c r="R1055" s="24"/>
      <c r="S1055" s="35"/>
      <c r="T1055" s="53"/>
      <c r="U1055" s="34"/>
      <c r="V1055" s="24"/>
      <c r="W1055" s="24"/>
      <c r="X1055" s="35"/>
    </row>
    <row r="1056" spans="1:24" ht="20" customHeight="1" x14ac:dyDescent="0.2">
      <c r="A1056" s="22"/>
      <c r="B1056" s="49"/>
      <c r="C1056" s="41"/>
      <c r="D1056" s="23"/>
      <c r="E1056" s="25"/>
      <c r="F1056" s="25"/>
      <c r="G1056" s="25"/>
      <c r="H1056" s="25"/>
      <c r="I1056" s="25"/>
      <c r="J1056" s="24"/>
      <c r="K1056" s="25"/>
      <c r="L1056" s="25"/>
      <c r="M1056" s="25"/>
      <c r="N1056" s="25"/>
      <c r="O1056" s="25"/>
      <c r="P1056" s="25"/>
      <c r="Q1056" s="25"/>
      <c r="R1056" s="24"/>
      <c r="S1056" s="35"/>
      <c r="T1056" s="53"/>
      <c r="U1056" s="34"/>
      <c r="V1056" s="24"/>
      <c r="W1056" s="24"/>
      <c r="X1056" s="35"/>
    </row>
    <row r="1057" spans="1:24" ht="20" customHeight="1" x14ac:dyDescent="0.2">
      <c r="A1057" s="22"/>
      <c r="B1057" s="49"/>
      <c r="C1057" s="41"/>
      <c r="D1057" s="23"/>
      <c r="E1057" s="25"/>
      <c r="F1057" s="25"/>
      <c r="G1057" s="25"/>
      <c r="H1057" s="25"/>
      <c r="I1057" s="25"/>
      <c r="J1057" s="24"/>
      <c r="K1057" s="25"/>
      <c r="L1057" s="25"/>
      <c r="M1057" s="25"/>
      <c r="N1057" s="25"/>
      <c r="O1057" s="25"/>
      <c r="P1057" s="25"/>
      <c r="Q1057" s="25"/>
      <c r="R1057" s="24"/>
      <c r="S1057" s="35"/>
      <c r="T1057" s="53"/>
      <c r="U1057" s="34"/>
      <c r="V1057" s="24"/>
      <c r="W1057" s="24"/>
      <c r="X1057" s="35"/>
    </row>
    <row r="1058" spans="1:24" ht="20" customHeight="1" x14ac:dyDescent="0.2">
      <c r="A1058" s="22"/>
      <c r="B1058" s="49"/>
      <c r="C1058" s="41"/>
      <c r="D1058" s="23"/>
      <c r="E1058" s="25"/>
      <c r="F1058" s="25"/>
      <c r="G1058" s="25"/>
      <c r="H1058" s="25"/>
      <c r="I1058" s="25"/>
      <c r="J1058" s="24"/>
      <c r="K1058" s="25"/>
      <c r="L1058" s="25"/>
      <c r="M1058" s="25"/>
      <c r="N1058" s="25"/>
      <c r="O1058" s="25"/>
      <c r="P1058" s="25"/>
      <c r="Q1058" s="25"/>
      <c r="R1058" s="24"/>
      <c r="S1058" s="35"/>
      <c r="T1058" s="53"/>
      <c r="U1058" s="34"/>
      <c r="V1058" s="24"/>
      <c r="W1058" s="24"/>
      <c r="X1058" s="35"/>
    </row>
    <row r="1059" spans="1:24" ht="20" customHeight="1" x14ac:dyDescent="0.2">
      <c r="A1059" s="22"/>
      <c r="B1059" s="49"/>
      <c r="C1059" s="41"/>
      <c r="D1059" s="23"/>
      <c r="E1059" s="25"/>
      <c r="F1059" s="25"/>
      <c r="G1059" s="25"/>
      <c r="H1059" s="25"/>
      <c r="I1059" s="25"/>
      <c r="J1059" s="24"/>
      <c r="K1059" s="25"/>
      <c r="L1059" s="25"/>
      <c r="M1059" s="25"/>
      <c r="N1059" s="25"/>
      <c r="O1059" s="25"/>
      <c r="P1059" s="25"/>
      <c r="Q1059" s="25"/>
      <c r="R1059" s="24"/>
      <c r="S1059" s="35"/>
      <c r="T1059" s="53"/>
      <c r="U1059" s="34"/>
      <c r="V1059" s="24"/>
      <c r="W1059" s="24"/>
      <c r="X1059" s="35"/>
    </row>
    <row r="1060" spans="1:24" ht="20" customHeight="1" x14ac:dyDescent="0.2">
      <c r="A1060" s="22"/>
      <c r="B1060" s="49"/>
      <c r="C1060" s="41"/>
      <c r="D1060" s="23"/>
      <c r="E1060" s="25"/>
      <c r="F1060" s="25"/>
      <c r="G1060" s="25"/>
      <c r="H1060" s="25"/>
      <c r="I1060" s="25"/>
      <c r="J1060" s="24"/>
      <c r="K1060" s="25"/>
      <c r="L1060" s="25"/>
      <c r="M1060" s="25"/>
      <c r="N1060" s="25"/>
      <c r="O1060" s="25"/>
      <c r="P1060" s="25"/>
      <c r="Q1060" s="25"/>
      <c r="R1060" s="24"/>
      <c r="S1060" s="35"/>
      <c r="T1060" s="53"/>
      <c r="U1060" s="34"/>
      <c r="V1060" s="24"/>
      <c r="W1060" s="24"/>
      <c r="X1060" s="35"/>
    </row>
    <row r="1061" spans="1:24" ht="20" customHeight="1" x14ac:dyDescent="0.2">
      <c r="A1061" s="22"/>
      <c r="B1061" s="49"/>
      <c r="C1061" s="41"/>
      <c r="D1061" s="23"/>
      <c r="E1061" s="25"/>
      <c r="F1061" s="25"/>
      <c r="G1061" s="25"/>
      <c r="H1061" s="25"/>
      <c r="I1061" s="25"/>
      <c r="J1061" s="24"/>
      <c r="K1061" s="25"/>
      <c r="L1061" s="25"/>
      <c r="M1061" s="25"/>
      <c r="N1061" s="25"/>
      <c r="O1061" s="25"/>
      <c r="P1061" s="25"/>
      <c r="Q1061" s="25"/>
      <c r="R1061" s="24"/>
      <c r="S1061" s="35"/>
      <c r="T1061" s="53"/>
      <c r="U1061" s="34"/>
      <c r="V1061" s="24"/>
      <c r="W1061" s="24"/>
      <c r="X1061" s="35"/>
    </row>
    <row r="1062" spans="1:24" ht="20" customHeight="1" x14ac:dyDescent="0.2">
      <c r="A1062" s="22"/>
      <c r="B1062" s="49"/>
      <c r="C1062" s="41"/>
      <c r="D1062" s="23"/>
      <c r="E1062" s="25"/>
      <c r="F1062" s="25"/>
      <c r="G1062" s="25"/>
      <c r="H1062" s="25"/>
      <c r="I1062" s="25"/>
      <c r="J1062" s="24"/>
      <c r="K1062" s="25"/>
      <c r="L1062" s="25"/>
      <c r="M1062" s="25"/>
      <c r="N1062" s="25"/>
      <c r="O1062" s="25"/>
      <c r="P1062" s="25"/>
      <c r="Q1062" s="25"/>
      <c r="R1062" s="24"/>
      <c r="S1062" s="35"/>
      <c r="T1062" s="53"/>
      <c r="U1062" s="34"/>
      <c r="V1062" s="24"/>
      <c r="W1062" s="24"/>
      <c r="X1062" s="35"/>
    </row>
    <row r="1063" spans="1:24" ht="20" customHeight="1" x14ac:dyDescent="0.2">
      <c r="A1063" s="22"/>
      <c r="B1063" s="49"/>
      <c r="C1063" s="41"/>
      <c r="D1063" s="23"/>
      <c r="E1063" s="25"/>
      <c r="F1063" s="25"/>
      <c r="G1063" s="25"/>
      <c r="H1063" s="25"/>
      <c r="I1063" s="25"/>
      <c r="J1063" s="24"/>
      <c r="K1063" s="25"/>
      <c r="L1063" s="25"/>
      <c r="M1063" s="25"/>
      <c r="N1063" s="25"/>
      <c r="O1063" s="25"/>
      <c r="P1063" s="25"/>
      <c r="Q1063" s="25"/>
      <c r="R1063" s="24"/>
      <c r="S1063" s="35"/>
      <c r="T1063" s="53"/>
      <c r="U1063" s="34"/>
      <c r="V1063" s="24"/>
      <c r="W1063" s="24"/>
      <c r="X1063" s="35"/>
    </row>
    <row r="1064" spans="1:24" ht="20" customHeight="1" x14ac:dyDescent="0.2">
      <c r="A1064" s="22"/>
      <c r="B1064" s="49"/>
      <c r="C1064" s="41"/>
      <c r="D1064" s="23"/>
      <c r="E1064" s="25"/>
      <c r="F1064" s="25"/>
      <c r="G1064" s="25"/>
      <c r="H1064" s="25"/>
      <c r="I1064" s="25"/>
      <c r="J1064" s="24"/>
      <c r="K1064" s="25"/>
      <c r="L1064" s="25"/>
      <c r="M1064" s="25"/>
      <c r="N1064" s="25"/>
      <c r="O1064" s="25"/>
      <c r="P1064" s="25"/>
      <c r="Q1064" s="25"/>
      <c r="R1064" s="24"/>
      <c r="S1064" s="35"/>
      <c r="T1064" s="53"/>
      <c r="U1064" s="34"/>
      <c r="V1064" s="24"/>
      <c r="W1064" s="24"/>
      <c r="X1064" s="35"/>
    </row>
    <row r="1065" spans="1:24" ht="20" customHeight="1" x14ac:dyDescent="0.2">
      <c r="A1065" s="22"/>
      <c r="B1065" s="49"/>
      <c r="C1065" s="41"/>
      <c r="D1065" s="23"/>
      <c r="E1065" s="25"/>
      <c r="F1065" s="25"/>
      <c r="G1065" s="25"/>
      <c r="H1065" s="25"/>
      <c r="I1065" s="25"/>
      <c r="J1065" s="24"/>
      <c r="K1065" s="25"/>
      <c r="L1065" s="25"/>
      <c r="M1065" s="25"/>
      <c r="N1065" s="25"/>
      <c r="O1065" s="25"/>
      <c r="P1065" s="25"/>
      <c r="Q1065" s="25"/>
      <c r="R1065" s="24"/>
      <c r="S1065" s="35"/>
      <c r="T1065" s="53"/>
      <c r="U1065" s="34"/>
      <c r="V1065" s="24"/>
      <c r="W1065" s="24"/>
      <c r="X1065" s="35"/>
    </row>
    <row r="1066" spans="1:24" ht="20" customHeight="1" x14ac:dyDescent="0.2">
      <c r="A1066" s="22"/>
      <c r="B1066" s="49"/>
      <c r="C1066" s="41"/>
      <c r="D1066" s="23"/>
      <c r="E1066" s="25"/>
      <c r="F1066" s="25"/>
      <c r="G1066" s="25"/>
      <c r="H1066" s="25"/>
      <c r="I1066" s="25"/>
      <c r="J1066" s="24"/>
      <c r="K1066" s="25"/>
      <c r="L1066" s="25"/>
      <c r="M1066" s="25"/>
      <c r="N1066" s="25"/>
      <c r="O1066" s="25"/>
      <c r="P1066" s="25"/>
      <c r="Q1066" s="25"/>
      <c r="R1066" s="24"/>
      <c r="S1066" s="35"/>
      <c r="T1066" s="53"/>
      <c r="U1066" s="34"/>
      <c r="V1066" s="24"/>
      <c r="W1066" s="24"/>
      <c r="X1066" s="35"/>
    </row>
    <row r="1067" spans="1:24" ht="20" customHeight="1" x14ac:dyDescent="0.2">
      <c r="A1067" s="22"/>
      <c r="B1067" s="49"/>
      <c r="C1067" s="41"/>
      <c r="D1067" s="23"/>
      <c r="E1067" s="25"/>
      <c r="F1067" s="25"/>
      <c r="G1067" s="25"/>
      <c r="H1067" s="25"/>
      <c r="I1067" s="25"/>
      <c r="J1067" s="24"/>
      <c r="K1067" s="25"/>
      <c r="L1067" s="25"/>
      <c r="M1067" s="25"/>
      <c r="N1067" s="25"/>
      <c r="O1067" s="25"/>
      <c r="P1067" s="25"/>
      <c r="Q1067" s="25"/>
      <c r="R1067" s="24"/>
      <c r="S1067" s="35"/>
      <c r="T1067" s="53"/>
      <c r="U1067" s="34"/>
      <c r="V1067" s="24"/>
      <c r="W1067" s="24"/>
      <c r="X1067" s="35"/>
    </row>
    <row r="1068" spans="1:24" ht="20" customHeight="1" x14ac:dyDescent="0.2">
      <c r="A1068" s="22"/>
      <c r="B1068" s="49"/>
      <c r="C1068" s="41"/>
      <c r="D1068" s="23"/>
      <c r="E1068" s="25"/>
      <c r="F1068" s="25"/>
      <c r="G1068" s="25"/>
      <c r="H1068" s="25"/>
      <c r="I1068" s="25"/>
      <c r="J1068" s="24"/>
      <c r="K1068" s="25"/>
      <c r="L1068" s="25"/>
      <c r="M1068" s="25"/>
      <c r="N1068" s="25"/>
      <c r="O1068" s="25"/>
      <c r="P1068" s="25"/>
      <c r="Q1068" s="25"/>
      <c r="R1068" s="24"/>
      <c r="S1068" s="35"/>
      <c r="T1068" s="53"/>
      <c r="U1068" s="34"/>
      <c r="V1068" s="24"/>
      <c r="W1068" s="24"/>
      <c r="X1068" s="35"/>
    </row>
    <row r="1069" spans="1:24" ht="20" customHeight="1" x14ac:dyDescent="0.2">
      <c r="A1069" s="22"/>
      <c r="B1069" s="49"/>
      <c r="C1069" s="41"/>
      <c r="D1069" s="23"/>
      <c r="E1069" s="25"/>
      <c r="F1069" s="25"/>
      <c r="G1069" s="25"/>
      <c r="H1069" s="25"/>
      <c r="I1069" s="25"/>
      <c r="J1069" s="24"/>
      <c r="K1069" s="25"/>
      <c r="L1069" s="25"/>
      <c r="M1069" s="25"/>
      <c r="N1069" s="25"/>
      <c r="O1069" s="25"/>
      <c r="P1069" s="25"/>
      <c r="Q1069" s="25"/>
      <c r="R1069" s="24"/>
      <c r="S1069" s="35"/>
      <c r="T1069" s="53"/>
      <c r="U1069" s="34"/>
      <c r="V1069" s="24"/>
      <c r="W1069" s="24"/>
      <c r="X1069" s="35"/>
    </row>
    <row r="1070" spans="1:24" ht="20" customHeight="1" x14ac:dyDescent="0.2">
      <c r="A1070" s="22"/>
      <c r="B1070" s="49"/>
      <c r="C1070" s="41"/>
      <c r="D1070" s="23"/>
      <c r="E1070" s="25"/>
      <c r="F1070" s="25"/>
      <c r="G1070" s="25"/>
      <c r="H1070" s="25"/>
      <c r="I1070" s="25"/>
      <c r="J1070" s="24"/>
      <c r="K1070" s="25"/>
      <c r="L1070" s="25"/>
      <c r="M1070" s="25"/>
      <c r="N1070" s="25"/>
      <c r="O1070" s="25"/>
      <c r="P1070" s="25"/>
      <c r="Q1070" s="25"/>
      <c r="R1070" s="24"/>
      <c r="S1070" s="35"/>
      <c r="T1070" s="53"/>
      <c r="U1070" s="34"/>
      <c r="V1070" s="24"/>
      <c r="W1070" s="24"/>
      <c r="X1070" s="35"/>
    </row>
    <row r="1071" spans="1:24" ht="20" customHeight="1" x14ac:dyDescent="0.2">
      <c r="A1071" s="22"/>
      <c r="B1071" s="49"/>
      <c r="C1071" s="41"/>
      <c r="D1071" s="23"/>
      <c r="E1071" s="25"/>
      <c r="F1071" s="25"/>
      <c r="G1071" s="25"/>
      <c r="H1071" s="25"/>
      <c r="I1071" s="25"/>
      <c r="J1071" s="24"/>
      <c r="K1071" s="25"/>
      <c r="L1071" s="25"/>
      <c r="M1071" s="25"/>
      <c r="N1071" s="25"/>
      <c r="O1071" s="25"/>
      <c r="P1071" s="25"/>
      <c r="Q1071" s="25"/>
      <c r="R1071" s="24"/>
      <c r="S1071" s="35"/>
      <c r="T1071" s="53"/>
      <c r="U1071" s="34"/>
      <c r="V1071" s="24"/>
      <c r="W1071" s="24"/>
      <c r="X1071" s="35"/>
    </row>
    <row r="1072" spans="1:24" ht="20" customHeight="1" x14ac:dyDescent="0.2">
      <c r="A1072" s="22"/>
      <c r="B1072" s="49"/>
      <c r="C1072" s="41"/>
      <c r="D1072" s="23"/>
      <c r="E1072" s="25"/>
      <c r="F1072" s="25"/>
      <c r="G1072" s="25"/>
      <c r="H1072" s="25"/>
      <c r="I1072" s="25"/>
      <c r="J1072" s="24"/>
      <c r="K1072" s="25"/>
      <c r="L1072" s="25"/>
      <c r="M1072" s="25"/>
      <c r="N1072" s="25"/>
      <c r="O1072" s="25"/>
      <c r="P1072" s="25"/>
      <c r="Q1072" s="25"/>
      <c r="R1072" s="24"/>
      <c r="S1072" s="35"/>
      <c r="T1072" s="53"/>
      <c r="U1072" s="34"/>
      <c r="V1072" s="24"/>
      <c r="W1072" s="24"/>
      <c r="X1072" s="35"/>
    </row>
    <row r="1073" spans="1:24" ht="20" customHeight="1" x14ac:dyDescent="0.2">
      <c r="A1073" s="22"/>
      <c r="B1073" s="49"/>
      <c r="C1073" s="41"/>
      <c r="D1073" s="23"/>
      <c r="E1073" s="25"/>
      <c r="F1073" s="25"/>
      <c r="G1073" s="25"/>
      <c r="H1073" s="25"/>
      <c r="I1073" s="25"/>
      <c r="J1073" s="24"/>
      <c r="K1073" s="25"/>
      <c r="L1073" s="25"/>
      <c r="M1073" s="25"/>
      <c r="N1073" s="25"/>
      <c r="O1073" s="25"/>
      <c r="P1073" s="25"/>
      <c r="Q1073" s="25"/>
      <c r="R1073" s="24"/>
      <c r="S1073" s="35"/>
      <c r="T1073" s="53"/>
      <c r="U1073" s="34"/>
      <c r="V1073" s="24"/>
      <c r="W1073" s="24"/>
      <c r="X1073" s="35"/>
    </row>
    <row r="1074" spans="1:24" ht="20" customHeight="1" x14ac:dyDescent="0.2">
      <c r="A1074" s="22"/>
      <c r="B1074" s="49"/>
      <c r="C1074" s="41"/>
      <c r="D1074" s="23"/>
      <c r="E1074" s="25"/>
      <c r="F1074" s="25"/>
      <c r="G1074" s="25"/>
      <c r="H1074" s="25"/>
      <c r="I1074" s="25"/>
      <c r="J1074" s="24"/>
      <c r="K1074" s="25"/>
      <c r="L1074" s="25"/>
      <c r="M1074" s="25"/>
      <c r="N1074" s="25"/>
      <c r="O1074" s="25"/>
      <c r="P1074" s="25"/>
      <c r="Q1074" s="25"/>
      <c r="R1074" s="24"/>
      <c r="S1074" s="35"/>
      <c r="T1074" s="53"/>
      <c r="U1074" s="34"/>
      <c r="V1074" s="24"/>
      <c r="W1074" s="24"/>
      <c r="X1074" s="35"/>
    </row>
    <row r="1075" spans="1:24" ht="20" customHeight="1" x14ac:dyDescent="0.2">
      <c r="A1075" s="22"/>
      <c r="B1075" s="49"/>
      <c r="C1075" s="41"/>
      <c r="D1075" s="23"/>
      <c r="E1075" s="25"/>
      <c r="F1075" s="25"/>
      <c r="G1075" s="25"/>
      <c r="H1075" s="25"/>
      <c r="I1075" s="25"/>
      <c r="J1075" s="24"/>
      <c r="K1075" s="25"/>
      <c r="L1075" s="25"/>
      <c r="M1075" s="25"/>
      <c r="N1075" s="25"/>
      <c r="O1075" s="25"/>
      <c r="P1075" s="25"/>
      <c r="Q1075" s="25"/>
      <c r="R1075" s="24"/>
      <c r="S1075" s="35"/>
      <c r="T1075" s="53"/>
      <c r="U1075" s="34"/>
      <c r="V1075" s="24"/>
      <c r="W1075" s="24"/>
      <c r="X1075" s="35"/>
    </row>
    <row r="1076" spans="1:24" ht="20" customHeight="1" x14ac:dyDescent="0.2">
      <c r="A1076" s="22"/>
      <c r="B1076" s="49"/>
      <c r="C1076" s="41"/>
      <c r="D1076" s="23"/>
      <c r="E1076" s="25"/>
      <c r="F1076" s="25"/>
      <c r="G1076" s="25"/>
      <c r="H1076" s="25"/>
      <c r="I1076" s="25"/>
      <c r="J1076" s="24"/>
      <c r="K1076" s="25"/>
      <c r="L1076" s="25"/>
      <c r="M1076" s="25"/>
      <c r="N1076" s="25"/>
      <c r="O1076" s="25"/>
      <c r="P1076" s="25"/>
      <c r="Q1076" s="25"/>
      <c r="R1076" s="24"/>
      <c r="S1076" s="35"/>
      <c r="T1076" s="53"/>
      <c r="U1076" s="34"/>
      <c r="V1076" s="24"/>
      <c r="W1076" s="24"/>
      <c r="X1076" s="35"/>
    </row>
    <row r="1077" spans="1:24" ht="20" customHeight="1" x14ac:dyDescent="0.2">
      <c r="A1077" s="22"/>
      <c r="B1077" s="49"/>
      <c r="C1077" s="41"/>
      <c r="D1077" s="23"/>
      <c r="E1077" s="25"/>
      <c r="F1077" s="25"/>
      <c r="G1077" s="25"/>
      <c r="H1077" s="25"/>
      <c r="I1077" s="25"/>
      <c r="J1077" s="24"/>
      <c r="K1077" s="25"/>
      <c r="L1077" s="25"/>
      <c r="M1077" s="25"/>
      <c r="N1077" s="25"/>
      <c r="O1077" s="25"/>
      <c r="P1077" s="25"/>
      <c r="Q1077" s="25"/>
      <c r="R1077" s="24"/>
      <c r="S1077" s="35"/>
      <c r="T1077" s="53"/>
      <c r="U1077" s="34"/>
      <c r="V1077" s="24"/>
      <c r="W1077" s="24"/>
      <c r="X1077" s="35"/>
    </row>
    <row r="1078" spans="1:24" ht="20" customHeight="1" x14ac:dyDescent="0.2">
      <c r="A1078" s="22"/>
      <c r="B1078" s="49"/>
      <c r="C1078" s="41"/>
      <c r="D1078" s="23"/>
      <c r="E1078" s="25"/>
      <c r="F1078" s="25"/>
      <c r="G1078" s="25"/>
      <c r="H1078" s="25"/>
      <c r="I1078" s="25"/>
      <c r="J1078" s="24"/>
      <c r="K1078" s="25"/>
      <c r="L1078" s="25"/>
      <c r="M1078" s="25"/>
      <c r="N1078" s="25"/>
      <c r="O1078" s="25"/>
      <c r="P1078" s="25"/>
      <c r="Q1078" s="25"/>
      <c r="R1078" s="24"/>
      <c r="S1078" s="35"/>
      <c r="T1078" s="53"/>
      <c r="U1078" s="34"/>
      <c r="V1078" s="24"/>
      <c r="W1078" s="24"/>
      <c r="X1078" s="35"/>
    </row>
    <row r="1079" spans="1:24" ht="20" customHeight="1" x14ac:dyDescent="0.2">
      <c r="A1079" s="22"/>
      <c r="B1079" s="49"/>
      <c r="C1079" s="41"/>
      <c r="D1079" s="23"/>
      <c r="E1079" s="25"/>
      <c r="F1079" s="25"/>
      <c r="G1079" s="25"/>
      <c r="H1079" s="25"/>
      <c r="I1079" s="25"/>
      <c r="J1079" s="24"/>
      <c r="K1079" s="25"/>
      <c r="L1079" s="25"/>
      <c r="M1079" s="25"/>
      <c r="N1079" s="25"/>
      <c r="O1079" s="25"/>
      <c r="P1079" s="25"/>
      <c r="Q1079" s="25"/>
      <c r="R1079" s="24"/>
      <c r="S1079" s="35"/>
      <c r="T1079" s="53"/>
      <c r="U1079" s="34"/>
      <c r="V1079" s="24"/>
      <c r="W1079" s="24"/>
      <c r="X1079" s="35"/>
    </row>
    <row r="1080" spans="1:24" ht="20" customHeight="1" x14ac:dyDescent="0.2">
      <c r="A1080" s="22"/>
      <c r="B1080" s="49"/>
      <c r="C1080" s="41"/>
      <c r="D1080" s="23"/>
      <c r="E1080" s="25"/>
      <c r="F1080" s="25"/>
      <c r="G1080" s="25"/>
      <c r="H1080" s="25"/>
      <c r="I1080" s="25"/>
      <c r="J1080" s="24"/>
      <c r="K1080" s="25"/>
      <c r="L1080" s="25"/>
      <c r="M1080" s="25"/>
      <c r="N1080" s="25"/>
      <c r="O1080" s="25"/>
      <c r="P1080" s="25"/>
      <c r="Q1080" s="25"/>
      <c r="R1080" s="24"/>
      <c r="S1080" s="35"/>
      <c r="T1080" s="53"/>
      <c r="U1080" s="34"/>
      <c r="V1080" s="24"/>
      <c r="W1080" s="24"/>
      <c r="X1080" s="35"/>
    </row>
    <row r="1081" spans="1:24" ht="20" customHeight="1" x14ac:dyDescent="0.2">
      <c r="A1081" s="22"/>
      <c r="B1081" s="49"/>
      <c r="C1081" s="41"/>
      <c r="D1081" s="23"/>
      <c r="E1081" s="25"/>
      <c r="F1081" s="25"/>
      <c r="G1081" s="25"/>
      <c r="H1081" s="25"/>
      <c r="I1081" s="25"/>
      <c r="J1081" s="24"/>
      <c r="K1081" s="25"/>
      <c r="L1081" s="25"/>
      <c r="M1081" s="25"/>
      <c r="N1081" s="25"/>
      <c r="O1081" s="25"/>
      <c r="P1081" s="25"/>
      <c r="Q1081" s="25"/>
      <c r="R1081" s="24"/>
      <c r="S1081" s="35"/>
      <c r="T1081" s="53"/>
      <c r="U1081" s="34"/>
      <c r="V1081" s="24"/>
      <c r="W1081" s="24"/>
      <c r="X1081" s="35"/>
    </row>
    <row r="1082" spans="1:24" ht="20" customHeight="1" x14ac:dyDescent="0.2">
      <c r="A1082" s="22"/>
      <c r="B1082" s="49"/>
      <c r="C1082" s="41"/>
      <c r="D1082" s="23"/>
      <c r="E1082" s="25"/>
      <c r="F1082" s="25"/>
      <c r="G1082" s="25"/>
      <c r="H1082" s="25"/>
      <c r="I1082" s="25"/>
      <c r="J1082" s="24"/>
      <c r="K1082" s="25"/>
      <c r="L1082" s="25"/>
      <c r="M1082" s="25"/>
      <c r="N1082" s="25"/>
      <c r="O1082" s="25"/>
      <c r="P1082" s="25"/>
      <c r="Q1082" s="25"/>
      <c r="R1082" s="24"/>
      <c r="S1082" s="35"/>
      <c r="T1082" s="53"/>
      <c r="U1082" s="34"/>
      <c r="V1082" s="24"/>
      <c r="W1082" s="24"/>
      <c r="X1082" s="35"/>
    </row>
    <row r="1083" spans="1:24" ht="20" customHeight="1" x14ac:dyDescent="0.2">
      <c r="A1083" s="22"/>
      <c r="B1083" s="49"/>
      <c r="C1083" s="41"/>
      <c r="D1083" s="23"/>
      <c r="E1083" s="25"/>
      <c r="F1083" s="25"/>
      <c r="G1083" s="25"/>
      <c r="H1083" s="25"/>
      <c r="I1083" s="25"/>
      <c r="J1083" s="24"/>
      <c r="K1083" s="25"/>
      <c r="L1083" s="25"/>
      <c r="M1083" s="25"/>
      <c r="N1083" s="25"/>
      <c r="O1083" s="25"/>
      <c r="P1083" s="25"/>
      <c r="Q1083" s="25"/>
      <c r="R1083" s="24"/>
      <c r="S1083" s="35"/>
      <c r="T1083" s="53"/>
      <c r="U1083" s="34"/>
      <c r="V1083" s="24"/>
      <c r="W1083" s="24"/>
      <c r="X1083" s="35"/>
    </row>
    <row r="1084" spans="1:24" ht="20" customHeight="1" x14ac:dyDescent="0.2">
      <c r="A1084" s="22"/>
      <c r="B1084" s="49"/>
      <c r="C1084" s="41"/>
      <c r="D1084" s="23"/>
      <c r="E1084" s="25"/>
      <c r="F1084" s="25"/>
      <c r="G1084" s="25"/>
      <c r="H1084" s="25"/>
      <c r="I1084" s="25"/>
      <c r="J1084" s="24"/>
      <c r="K1084" s="25"/>
      <c r="L1084" s="25"/>
      <c r="M1084" s="25"/>
      <c r="N1084" s="25"/>
      <c r="O1084" s="25"/>
      <c r="P1084" s="25"/>
      <c r="Q1084" s="25"/>
      <c r="R1084" s="24"/>
      <c r="S1084" s="35"/>
      <c r="T1084" s="53"/>
      <c r="U1084" s="34"/>
      <c r="V1084" s="24"/>
      <c r="W1084" s="24"/>
      <c r="X1084" s="35"/>
    </row>
    <row r="1085" spans="1:24" ht="20" customHeight="1" x14ac:dyDescent="0.2">
      <c r="A1085" s="22"/>
      <c r="B1085" s="49"/>
      <c r="C1085" s="41"/>
      <c r="D1085" s="23"/>
      <c r="E1085" s="25"/>
      <c r="F1085" s="25"/>
      <c r="G1085" s="25"/>
      <c r="H1085" s="25"/>
      <c r="I1085" s="25"/>
      <c r="J1085" s="24"/>
      <c r="K1085" s="25"/>
      <c r="L1085" s="25"/>
      <c r="M1085" s="25"/>
      <c r="N1085" s="25"/>
      <c r="O1085" s="25"/>
      <c r="P1085" s="25"/>
      <c r="Q1085" s="25"/>
      <c r="R1085" s="24"/>
      <c r="S1085" s="35"/>
      <c r="T1085" s="53"/>
      <c r="U1085" s="34"/>
      <c r="V1085" s="24"/>
      <c r="W1085" s="24"/>
      <c r="X1085" s="35"/>
    </row>
    <row r="1086" spans="1:24" ht="20" customHeight="1" x14ac:dyDescent="0.2">
      <c r="A1086" s="22"/>
      <c r="B1086" s="49"/>
      <c r="C1086" s="41"/>
      <c r="D1086" s="23"/>
      <c r="E1086" s="25"/>
      <c r="F1086" s="25"/>
      <c r="G1086" s="25"/>
      <c r="H1086" s="25"/>
      <c r="I1086" s="25"/>
      <c r="J1086" s="24"/>
      <c r="K1086" s="25"/>
      <c r="L1086" s="25"/>
      <c r="M1086" s="25"/>
      <c r="N1086" s="25"/>
      <c r="O1086" s="25"/>
      <c r="P1086" s="25"/>
      <c r="Q1086" s="25"/>
      <c r="R1086" s="24"/>
      <c r="S1086" s="35"/>
      <c r="T1086" s="53"/>
      <c r="U1086" s="34"/>
      <c r="V1086" s="24"/>
      <c r="W1086" s="24"/>
      <c r="X1086" s="35"/>
    </row>
    <row r="1087" spans="1:24" ht="20" customHeight="1" x14ac:dyDescent="0.2">
      <c r="A1087" s="22"/>
      <c r="B1087" s="49"/>
      <c r="C1087" s="41"/>
      <c r="D1087" s="23"/>
      <c r="E1087" s="25"/>
      <c r="F1087" s="25"/>
      <c r="G1087" s="25"/>
      <c r="H1087" s="25"/>
      <c r="I1087" s="25"/>
      <c r="J1087" s="24"/>
      <c r="K1087" s="25"/>
      <c r="L1087" s="25"/>
      <c r="M1087" s="25"/>
      <c r="N1087" s="25"/>
      <c r="O1087" s="25"/>
      <c r="P1087" s="25"/>
      <c r="Q1087" s="25"/>
      <c r="R1087" s="24"/>
      <c r="S1087" s="35"/>
      <c r="T1087" s="53"/>
      <c r="U1087" s="34"/>
      <c r="V1087" s="24"/>
      <c r="W1087" s="24"/>
      <c r="X1087" s="35"/>
    </row>
    <row r="1088" spans="1:24" ht="20" customHeight="1" x14ac:dyDescent="0.2">
      <c r="A1088" s="22"/>
      <c r="B1088" s="49"/>
      <c r="C1088" s="41"/>
      <c r="D1088" s="23"/>
      <c r="E1088" s="25"/>
      <c r="F1088" s="25"/>
      <c r="G1088" s="25"/>
      <c r="H1088" s="25"/>
      <c r="I1088" s="25"/>
      <c r="J1088" s="24"/>
      <c r="K1088" s="25"/>
      <c r="L1088" s="25"/>
      <c r="M1088" s="25"/>
      <c r="N1088" s="25"/>
      <c r="O1088" s="25"/>
      <c r="P1088" s="25"/>
      <c r="Q1088" s="25"/>
      <c r="R1088" s="24"/>
      <c r="S1088" s="35"/>
      <c r="T1088" s="53"/>
      <c r="U1088" s="34"/>
      <c r="V1088" s="24"/>
      <c r="W1088" s="24"/>
      <c r="X1088" s="35"/>
    </row>
    <row r="1089" spans="1:24" ht="20" customHeight="1" x14ac:dyDescent="0.2">
      <c r="A1089" s="22"/>
      <c r="B1089" s="49"/>
      <c r="C1089" s="41"/>
      <c r="D1089" s="23"/>
      <c r="E1089" s="25"/>
      <c r="F1089" s="25"/>
      <c r="G1089" s="25"/>
      <c r="H1089" s="25"/>
      <c r="I1089" s="25"/>
      <c r="J1089" s="24"/>
      <c r="K1089" s="25"/>
      <c r="L1089" s="25"/>
      <c r="M1089" s="25"/>
      <c r="N1089" s="25"/>
      <c r="O1089" s="25"/>
      <c r="P1089" s="25"/>
      <c r="Q1089" s="25"/>
      <c r="R1089" s="24"/>
      <c r="S1089" s="35"/>
      <c r="T1089" s="53"/>
      <c r="U1089" s="34"/>
      <c r="V1089" s="24"/>
      <c r="W1089" s="24"/>
      <c r="X1089" s="35"/>
    </row>
    <row r="1090" spans="1:24" ht="20" customHeight="1" x14ac:dyDescent="0.2">
      <c r="A1090" s="22"/>
      <c r="B1090" s="49"/>
      <c r="C1090" s="41"/>
      <c r="D1090" s="23"/>
      <c r="E1090" s="25"/>
      <c r="F1090" s="25"/>
      <c r="G1090" s="25"/>
      <c r="H1090" s="25"/>
      <c r="I1090" s="25"/>
      <c r="J1090" s="24"/>
      <c r="K1090" s="25"/>
      <c r="L1090" s="25"/>
      <c r="M1090" s="25"/>
      <c r="N1090" s="25"/>
      <c r="O1090" s="25"/>
      <c r="P1090" s="25"/>
      <c r="Q1090" s="25"/>
      <c r="R1090" s="24"/>
      <c r="S1090" s="35"/>
      <c r="T1090" s="53"/>
      <c r="U1090" s="34"/>
      <c r="V1090" s="24"/>
      <c r="W1090" s="24"/>
      <c r="X1090" s="35"/>
    </row>
    <row r="1091" spans="1:24" ht="20" customHeight="1" x14ac:dyDescent="0.2">
      <c r="A1091" s="22"/>
      <c r="B1091" s="49"/>
      <c r="C1091" s="41"/>
      <c r="D1091" s="23"/>
      <c r="E1091" s="25"/>
      <c r="F1091" s="25"/>
      <c r="G1091" s="25"/>
      <c r="H1091" s="25"/>
      <c r="I1091" s="25"/>
      <c r="J1091" s="24"/>
      <c r="K1091" s="25"/>
      <c r="L1091" s="25"/>
      <c r="M1091" s="25"/>
      <c r="N1091" s="25"/>
      <c r="O1091" s="25"/>
      <c r="P1091" s="25"/>
      <c r="Q1091" s="25"/>
      <c r="R1091" s="24"/>
      <c r="S1091" s="35"/>
      <c r="T1091" s="53"/>
      <c r="U1091" s="34"/>
      <c r="V1091" s="24"/>
      <c r="W1091" s="24"/>
      <c r="X1091" s="35"/>
    </row>
    <row r="1092" spans="1:24" ht="20" customHeight="1" x14ac:dyDescent="0.2">
      <c r="A1092" s="22"/>
      <c r="B1092" s="49"/>
      <c r="C1092" s="41"/>
      <c r="D1092" s="23"/>
      <c r="E1092" s="25"/>
      <c r="F1092" s="25"/>
      <c r="G1092" s="25"/>
      <c r="H1092" s="25"/>
      <c r="I1092" s="25"/>
      <c r="J1092" s="24"/>
      <c r="K1092" s="25"/>
      <c r="L1092" s="25"/>
      <c r="M1092" s="25"/>
      <c r="N1092" s="25"/>
      <c r="O1092" s="25"/>
      <c r="P1092" s="25"/>
      <c r="Q1092" s="25"/>
      <c r="R1092" s="24"/>
      <c r="S1092" s="35"/>
      <c r="T1092" s="53"/>
      <c r="U1092" s="34"/>
      <c r="V1092" s="24"/>
      <c r="W1092" s="24"/>
      <c r="X1092" s="35"/>
    </row>
    <row r="1093" spans="1:24" ht="20" customHeight="1" x14ac:dyDescent="0.2">
      <c r="A1093" s="22"/>
      <c r="B1093" s="49"/>
      <c r="C1093" s="41"/>
      <c r="D1093" s="23"/>
      <c r="E1093" s="25"/>
      <c r="F1093" s="25"/>
      <c r="G1093" s="25"/>
      <c r="H1093" s="25"/>
      <c r="I1093" s="25"/>
      <c r="J1093" s="24"/>
      <c r="K1093" s="25"/>
      <c r="L1093" s="25"/>
      <c r="M1093" s="25"/>
      <c r="N1093" s="25"/>
      <c r="O1093" s="25"/>
      <c r="P1093" s="25"/>
      <c r="Q1093" s="25"/>
      <c r="R1093" s="24"/>
      <c r="S1093" s="35"/>
      <c r="T1093" s="53"/>
      <c r="U1093" s="34"/>
      <c r="V1093" s="24"/>
      <c r="W1093" s="24"/>
      <c r="X1093" s="35"/>
    </row>
    <row r="1094" spans="1:24" ht="20" customHeight="1" x14ac:dyDescent="0.2">
      <c r="A1094" s="22"/>
      <c r="B1094" s="49"/>
      <c r="C1094" s="41"/>
      <c r="D1094" s="23"/>
      <c r="E1094" s="25"/>
      <c r="F1094" s="25"/>
      <c r="G1094" s="25"/>
      <c r="H1094" s="25"/>
      <c r="I1094" s="25"/>
      <c r="J1094" s="24"/>
      <c r="K1094" s="25"/>
      <c r="L1094" s="25"/>
      <c r="M1094" s="25"/>
      <c r="N1094" s="25"/>
      <c r="O1094" s="25"/>
      <c r="P1094" s="25"/>
      <c r="Q1094" s="25"/>
      <c r="R1094" s="24"/>
      <c r="S1094" s="35"/>
      <c r="T1094" s="53"/>
      <c r="U1094" s="34"/>
      <c r="V1094" s="24"/>
      <c r="W1094" s="24"/>
      <c r="X1094" s="35"/>
    </row>
    <row r="1095" spans="1:24" ht="20" customHeight="1" x14ac:dyDescent="0.2">
      <c r="A1095" s="22"/>
      <c r="B1095" s="49"/>
      <c r="C1095" s="41"/>
      <c r="D1095" s="23"/>
      <c r="E1095" s="25"/>
      <c r="F1095" s="25"/>
      <c r="G1095" s="25"/>
      <c r="H1095" s="25"/>
      <c r="I1095" s="25"/>
      <c r="J1095" s="24"/>
      <c r="K1095" s="25"/>
      <c r="L1095" s="25"/>
      <c r="M1095" s="25"/>
      <c r="N1095" s="25"/>
      <c r="O1095" s="25"/>
      <c r="P1095" s="25"/>
      <c r="Q1095" s="25"/>
      <c r="R1095" s="24"/>
      <c r="S1095" s="35"/>
      <c r="T1095" s="53"/>
      <c r="U1095" s="34"/>
      <c r="V1095" s="24"/>
      <c r="W1095" s="24"/>
      <c r="X1095" s="35"/>
    </row>
    <row r="1096" spans="1:24" ht="20" customHeight="1" x14ac:dyDescent="0.2">
      <c r="A1096" s="22"/>
      <c r="B1096" s="49"/>
      <c r="C1096" s="41"/>
      <c r="D1096" s="23"/>
      <c r="E1096" s="25"/>
      <c r="F1096" s="25"/>
      <c r="G1096" s="25"/>
      <c r="H1096" s="25"/>
      <c r="I1096" s="25"/>
      <c r="J1096" s="24"/>
      <c r="K1096" s="25"/>
      <c r="L1096" s="25"/>
      <c r="M1096" s="25"/>
      <c r="N1096" s="25"/>
      <c r="O1096" s="25"/>
      <c r="P1096" s="25"/>
      <c r="Q1096" s="25"/>
      <c r="R1096" s="24"/>
      <c r="S1096" s="35"/>
      <c r="T1096" s="53"/>
      <c r="U1096" s="34"/>
      <c r="V1096" s="24"/>
      <c r="W1096" s="24"/>
      <c r="X1096" s="35"/>
    </row>
    <row r="1097" spans="1:24" ht="20" customHeight="1" x14ac:dyDescent="0.2">
      <c r="A1097" s="22"/>
      <c r="B1097" s="49"/>
      <c r="C1097" s="41"/>
      <c r="D1097" s="23"/>
      <c r="E1097" s="25"/>
      <c r="F1097" s="25"/>
      <c r="G1097" s="25"/>
      <c r="H1097" s="25"/>
      <c r="I1097" s="25"/>
      <c r="J1097" s="24"/>
      <c r="K1097" s="25"/>
      <c r="L1097" s="25"/>
      <c r="M1097" s="25"/>
      <c r="N1097" s="25"/>
      <c r="O1097" s="25"/>
      <c r="P1097" s="25"/>
      <c r="Q1097" s="25"/>
      <c r="R1097" s="24"/>
      <c r="S1097" s="35"/>
      <c r="T1097" s="53"/>
      <c r="U1097" s="34"/>
      <c r="V1097" s="24"/>
      <c r="W1097" s="24"/>
      <c r="X1097" s="35"/>
    </row>
    <row r="1098" spans="1:24" ht="20" customHeight="1" x14ac:dyDescent="0.2">
      <c r="A1098" s="22"/>
      <c r="B1098" s="49"/>
      <c r="C1098" s="41"/>
      <c r="D1098" s="23"/>
      <c r="E1098" s="25"/>
      <c r="F1098" s="25"/>
      <c r="G1098" s="25"/>
      <c r="H1098" s="25"/>
      <c r="I1098" s="25"/>
      <c r="J1098" s="24"/>
      <c r="K1098" s="25"/>
      <c r="L1098" s="25"/>
      <c r="M1098" s="25"/>
      <c r="N1098" s="25"/>
      <c r="O1098" s="25"/>
      <c r="P1098" s="25"/>
      <c r="Q1098" s="25"/>
      <c r="R1098" s="24"/>
      <c r="S1098" s="35"/>
      <c r="T1098" s="53"/>
      <c r="U1098" s="34"/>
      <c r="V1098" s="24"/>
      <c r="W1098" s="24"/>
      <c r="X1098" s="35"/>
    </row>
    <row r="1099" spans="1:24" ht="20" customHeight="1" x14ac:dyDescent="0.2">
      <c r="A1099" s="22"/>
      <c r="B1099" s="49"/>
      <c r="C1099" s="41"/>
      <c r="D1099" s="23"/>
      <c r="E1099" s="25"/>
      <c r="F1099" s="25"/>
      <c r="G1099" s="25"/>
      <c r="H1099" s="25"/>
      <c r="I1099" s="25"/>
      <c r="J1099" s="24"/>
      <c r="K1099" s="25"/>
      <c r="L1099" s="25"/>
      <c r="M1099" s="25"/>
      <c r="N1099" s="25"/>
      <c r="O1099" s="25"/>
      <c r="P1099" s="25"/>
      <c r="Q1099" s="25"/>
      <c r="R1099" s="24"/>
      <c r="S1099" s="35"/>
      <c r="T1099" s="53"/>
      <c r="U1099" s="34"/>
      <c r="V1099" s="24"/>
      <c r="W1099" s="24"/>
      <c r="X1099" s="35"/>
    </row>
    <row r="1100" spans="1:24" ht="20" customHeight="1" x14ac:dyDescent="0.2">
      <c r="A1100" s="22"/>
      <c r="B1100" s="49"/>
      <c r="C1100" s="41"/>
      <c r="D1100" s="23"/>
      <c r="E1100" s="25"/>
      <c r="F1100" s="25"/>
      <c r="G1100" s="25"/>
      <c r="H1100" s="25"/>
      <c r="I1100" s="25"/>
      <c r="J1100" s="24"/>
      <c r="K1100" s="25"/>
      <c r="L1100" s="25"/>
      <c r="M1100" s="25"/>
      <c r="N1100" s="25"/>
      <c r="O1100" s="25"/>
      <c r="P1100" s="25"/>
      <c r="Q1100" s="25"/>
      <c r="R1100" s="24"/>
      <c r="S1100" s="35"/>
      <c r="T1100" s="53"/>
      <c r="U1100" s="34"/>
      <c r="V1100" s="24"/>
      <c r="W1100" s="24"/>
      <c r="X1100" s="35"/>
    </row>
    <row r="1101" spans="1:24" ht="20" customHeight="1" x14ac:dyDescent="0.2">
      <c r="A1101" s="22"/>
      <c r="B1101" s="49"/>
      <c r="C1101" s="41"/>
      <c r="D1101" s="23"/>
      <c r="E1101" s="25"/>
      <c r="F1101" s="25"/>
      <c r="G1101" s="25"/>
      <c r="H1101" s="25"/>
      <c r="I1101" s="25"/>
      <c r="J1101" s="24"/>
      <c r="K1101" s="25"/>
      <c r="L1101" s="25"/>
      <c r="M1101" s="25"/>
      <c r="N1101" s="25"/>
      <c r="O1101" s="25"/>
      <c r="P1101" s="25"/>
      <c r="Q1101" s="25"/>
      <c r="R1101" s="24"/>
      <c r="S1101" s="35"/>
      <c r="T1101" s="53"/>
      <c r="U1101" s="34"/>
      <c r="V1101" s="24"/>
      <c r="W1101" s="24"/>
      <c r="X1101" s="35"/>
    </row>
    <row r="1102" spans="1:24" ht="20" customHeight="1" x14ac:dyDescent="0.2">
      <c r="A1102" s="22"/>
      <c r="B1102" s="49"/>
      <c r="C1102" s="41"/>
      <c r="D1102" s="23"/>
      <c r="E1102" s="25"/>
      <c r="F1102" s="25"/>
      <c r="G1102" s="25"/>
      <c r="H1102" s="25"/>
      <c r="I1102" s="25"/>
      <c r="J1102" s="24"/>
      <c r="K1102" s="25"/>
      <c r="L1102" s="25"/>
      <c r="M1102" s="25"/>
      <c r="N1102" s="25"/>
      <c r="O1102" s="25"/>
      <c r="P1102" s="25"/>
      <c r="Q1102" s="25"/>
      <c r="R1102" s="24"/>
      <c r="S1102" s="35"/>
      <c r="T1102" s="53"/>
      <c r="U1102" s="34"/>
      <c r="V1102" s="24"/>
      <c r="W1102" s="24"/>
      <c r="X1102" s="35"/>
    </row>
    <row r="1103" spans="1:24" ht="20" customHeight="1" x14ac:dyDescent="0.2">
      <c r="A1103" s="22"/>
      <c r="B1103" s="49"/>
      <c r="C1103" s="41"/>
      <c r="D1103" s="23"/>
      <c r="E1103" s="25"/>
      <c r="F1103" s="25"/>
      <c r="G1103" s="25"/>
      <c r="H1103" s="25"/>
      <c r="I1103" s="25"/>
      <c r="J1103" s="24"/>
      <c r="K1103" s="25"/>
      <c r="L1103" s="25"/>
      <c r="M1103" s="25"/>
      <c r="N1103" s="25"/>
      <c r="O1103" s="25"/>
      <c r="P1103" s="25"/>
      <c r="Q1103" s="25"/>
      <c r="R1103" s="24"/>
      <c r="S1103" s="35"/>
      <c r="T1103" s="53"/>
      <c r="U1103" s="34"/>
      <c r="V1103" s="24"/>
      <c r="W1103" s="24"/>
      <c r="X1103" s="35"/>
    </row>
    <row r="1104" spans="1:24" ht="20" customHeight="1" x14ac:dyDescent="0.2">
      <c r="A1104" s="22"/>
      <c r="B1104" s="49"/>
      <c r="C1104" s="41"/>
      <c r="D1104" s="23"/>
      <c r="E1104" s="25"/>
      <c r="F1104" s="25"/>
      <c r="G1104" s="25"/>
      <c r="H1104" s="25"/>
      <c r="I1104" s="25"/>
      <c r="J1104" s="24"/>
      <c r="K1104" s="25"/>
      <c r="L1104" s="25"/>
      <c r="M1104" s="25"/>
      <c r="N1104" s="25"/>
      <c r="O1104" s="25"/>
      <c r="P1104" s="25"/>
      <c r="Q1104" s="25"/>
      <c r="R1104" s="24"/>
      <c r="S1104" s="35"/>
      <c r="T1104" s="53"/>
      <c r="U1104" s="34"/>
      <c r="V1104" s="24"/>
      <c r="W1104" s="24"/>
      <c r="X1104" s="35"/>
    </row>
    <row r="1105" spans="1:24" ht="20" customHeight="1" x14ac:dyDescent="0.2">
      <c r="A1105" s="22"/>
      <c r="B1105" s="49"/>
      <c r="C1105" s="41"/>
      <c r="D1105" s="23"/>
      <c r="E1105" s="25"/>
      <c r="F1105" s="25"/>
      <c r="G1105" s="25"/>
      <c r="H1105" s="25"/>
      <c r="I1105" s="25"/>
      <c r="J1105" s="24"/>
      <c r="K1105" s="25"/>
      <c r="L1105" s="25"/>
      <c r="M1105" s="25"/>
      <c r="N1105" s="25"/>
      <c r="O1105" s="25"/>
      <c r="P1105" s="25"/>
      <c r="Q1105" s="25"/>
      <c r="R1105" s="24"/>
      <c r="S1105" s="35"/>
      <c r="T1105" s="53"/>
      <c r="U1105" s="34"/>
      <c r="V1105" s="24"/>
      <c r="W1105" s="24"/>
      <c r="X1105" s="35"/>
    </row>
    <row r="1106" spans="1:24" ht="20" customHeight="1" x14ac:dyDescent="0.2">
      <c r="A1106" s="22"/>
      <c r="B1106" s="49"/>
      <c r="C1106" s="41"/>
      <c r="D1106" s="23"/>
      <c r="E1106" s="25"/>
      <c r="F1106" s="25"/>
      <c r="G1106" s="25"/>
      <c r="H1106" s="25"/>
      <c r="I1106" s="25"/>
      <c r="J1106" s="24"/>
      <c r="K1106" s="25"/>
      <c r="L1106" s="25"/>
      <c r="M1106" s="25"/>
      <c r="N1106" s="25"/>
      <c r="O1106" s="25"/>
      <c r="P1106" s="25"/>
      <c r="Q1106" s="25"/>
      <c r="R1106" s="24"/>
      <c r="S1106" s="35"/>
      <c r="T1106" s="53"/>
      <c r="U1106" s="34"/>
      <c r="V1106" s="24"/>
      <c r="W1106" s="24"/>
      <c r="X1106" s="35"/>
    </row>
    <row r="1107" spans="1:24" ht="20" customHeight="1" x14ac:dyDescent="0.2">
      <c r="A1107" s="22"/>
      <c r="B1107" s="49"/>
      <c r="C1107" s="41"/>
      <c r="D1107" s="23"/>
      <c r="E1107" s="25"/>
      <c r="F1107" s="25"/>
      <c r="G1107" s="25"/>
      <c r="H1107" s="25"/>
      <c r="I1107" s="25"/>
      <c r="J1107" s="24"/>
      <c r="K1107" s="25"/>
      <c r="L1107" s="25"/>
      <c r="M1107" s="25"/>
      <c r="N1107" s="25"/>
      <c r="O1107" s="25"/>
      <c r="P1107" s="25"/>
      <c r="Q1107" s="25"/>
      <c r="R1107" s="24"/>
      <c r="S1107" s="35"/>
      <c r="T1107" s="53"/>
      <c r="U1107" s="34"/>
      <c r="V1107" s="24"/>
      <c r="W1107" s="24"/>
      <c r="X1107" s="35"/>
    </row>
    <row r="1108" spans="1:24" ht="20" customHeight="1" x14ac:dyDescent="0.2">
      <c r="A1108" s="22"/>
      <c r="B1108" s="49"/>
      <c r="C1108" s="41"/>
      <c r="D1108" s="23"/>
      <c r="E1108" s="25"/>
      <c r="F1108" s="25"/>
      <c r="G1108" s="25"/>
      <c r="H1108" s="25"/>
      <c r="I1108" s="25"/>
      <c r="J1108" s="24"/>
      <c r="K1108" s="25"/>
      <c r="L1108" s="25"/>
      <c r="M1108" s="25"/>
      <c r="N1108" s="25"/>
      <c r="O1108" s="25"/>
      <c r="P1108" s="25"/>
      <c r="Q1108" s="25"/>
      <c r="R1108" s="24"/>
      <c r="S1108" s="35"/>
      <c r="T1108" s="53"/>
      <c r="U1108" s="34"/>
      <c r="V1108" s="24"/>
      <c r="W1108" s="24"/>
      <c r="X1108" s="35"/>
    </row>
    <row r="1109" spans="1:24" ht="20" customHeight="1" x14ac:dyDescent="0.2">
      <c r="A1109" s="22"/>
      <c r="B1109" s="49"/>
      <c r="C1109" s="41"/>
      <c r="D1109" s="23"/>
      <c r="E1109" s="25"/>
      <c r="F1109" s="25"/>
      <c r="G1109" s="25"/>
      <c r="H1109" s="25"/>
      <c r="I1109" s="25"/>
      <c r="J1109" s="24"/>
      <c r="K1109" s="25"/>
      <c r="L1109" s="25"/>
      <c r="M1109" s="25"/>
      <c r="N1109" s="25"/>
      <c r="O1109" s="25"/>
      <c r="P1109" s="25"/>
      <c r="Q1109" s="25"/>
      <c r="R1109" s="24"/>
      <c r="S1109" s="35"/>
      <c r="T1109" s="53"/>
      <c r="U1109" s="34"/>
      <c r="V1109" s="24"/>
      <c r="W1109" s="24"/>
      <c r="X1109" s="35"/>
    </row>
    <row r="1110" spans="1:24" ht="20" customHeight="1" x14ac:dyDescent="0.2">
      <c r="A1110" s="22"/>
      <c r="B1110" s="49"/>
      <c r="C1110" s="41"/>
      <c r="D1110" s="23"/>
      <c r="E1110" s="25"/>
      <c r="F1110" s="25"/>
      <c r="G1110" s="25"/>
      <c r="H1110" s="25"/>
      <c r="I1110" s="25"/>
      <c r="J1110" s="24"/>
      <c r="K1110" s="25"/>
      <c r="L1110" s="25"/>
      <c r="M1110" s="25"/>
      <c r="N1110" s="25"/>
      <c r="O1110" s="25"/>
      <c r="P1110" s="25"/>
      <c r="Q1110" s="25"/>
      <c r="R1110" s="24"/>
      <c r="S1110" s="35"/>
      <c r="T1110" s="53"/>
      <c r="U1110" s="34"/>
      <c r="V1110" s="24"/>
      <c r="W1110" s="24"/>
      <c r="X1110" s="35"/>
    </row>
    <row r="1111" spans="1:24" ht="20" customHeight="1" x14ac:dyDescent="0.2">
      <c r="A1111" s="22"/>
      <c r="B1111" s="49"/>
      <c r="C1111" s="41"/>
      <c r="D1111" s="23"/>
      <c r="E1111" s="25"/>
      <c r="F1111" s="25"/>
      <c r="G1111" s="25"/>
      <c r="H1111" s="25"/>
      <c r="I1111" s="25"/>
      <c r="J1111" s="24"/>
      <c r="K1111" s="25"/>
      <c r="L1111" s="25"/>
      <c r="M1111" s="25"/>
      <c r="N1111" s="25"/>
      <c r="O1111" s="25"/>
      <c r="P1111" s="25"/>
      <c r="Q1111" s="25"/>
      <c r="R1111" s="24"/>
      <c r="S1111" s="35"/>
      <c r="T1111" s="53"/>
      <c r="U1111" s="34"/>
      <c r="V1111" s="24"/>
      <c r="W1111" s="24"/>
      <c r="X1111" s="35"/>
    </row>
    <row r="1112" spans="1:24" ht="20" customHeight="1" x14ac:dyDescent="0.2">
      <c r="A1112" s="22"/>
      <c r="B1112" s="49"/>
      <c r="C1112" s="41"/>
      <c r="D1112" s="23"/>
      <c r="E1112" s="25"/>
      <c r="F1112" s="25"/>
      <c r="G1112" s="25"/>
      <c r="H1112" s="25"/>
      <c r="I1112" s="25"/>
      <c r="J1112" s="24"/>
      <c r="K1112" s="25"/>
      <c r="L1112" s="25"/>
      <c r="M1112" s="25"/>
      <c r="N1112" s="25"/>
      <c r="O1112" s="25"/>
      <c r="P1112" s="25"/>
      <c r="Q1112" s="25"/>
      <c r="R1112" s="24"/>
      <c r="S1112" s="35"/>
      <c r="T1112" s="53"/>
      <c r="U1112" s="34"/>
      <c r="V1112" s="24"/>
      <c r="W1112" s="24"/>
      <c r="X1112" s="35"/>
    </row>
    <row r="1113" spans="1:24" ht="20" customHeight="1" x14ac:dyDescent="0.2">
      <c r="A1113" s="22"/>
      <c r="B1113" s="49"/>
      <c r="C1113" s="41"/>
      <c r="D1113" s="23"/>
      <c r="E1113" s="25"/>
      <c r="F1113" s="25"/>
      <c r="G1113" s="25"/>
      <c r="H1113" s="25"/>
      <c r="I1113" s="25"/>
      <c r="J1113" s="24"/>
      <c r="K1113" s="25"/>
      <c r="L1113" s="25"/>
      <c r="M1113" s="25"/>
      <c r="N1113" s="25"/>
      <c r="O1113" s="25"/>
      <c r="P1113" s="25"/>
      <c r="Q1113" s="25"/>
      <c r="R1113" s="24"/>
      <c r="S1113" s="35"/>
      <c r="T1113" s="53"/>
      <c r="U1113" s="34"/>
      <c r="V1113" s="24"/>
      <c r="W1113" s="24"/>
      <c r="X1113" s="35"/>
    </row>
    <row r="1114" spans="1:24" ht="20" customHeight="1" x14ac:dyDescent="0.2">
      <c r="A1114" s="22"/>
      <c r="B1114" s="49"/>
      <c r="C1114" s="41"/>
      <c r="D1114" s="23"/>
      <c r="E1114" s="25"/>
      <c r="F1114" s="25"/>
      <c r="G1114" s="25"/>
      <c r="H1114" s="25"/>
      <c r="I1114" s="25"/>
      <c r="J1114" s="24"/>
      <c r="K1114" s="25"/>
      <c r="L1114" s="25"/>
      <c r="M1114" s="25"/>
      <c r="N1114" s="25"/>
      <c r="O1114" s="25"/>
      <c r="P1114" s="25"/>
      <c r="Q1114" s="25"/>
      <c r="R1114" s="24"/>
      <c r="S1114" s="35"/>
      <c r="T1114" s="53"/>
      <c r="U1114" s="34"/>
      <c r="V1114" s="24"/>
      <c r="W1114" s="24"/>
      <c r="X1114" s="35"/>
    </row>
    <row r="1115" spans="1:24" ht="20" customHeight="1" x14ac:dyDescent="0.2">
      <c r="A1115" s="22"/>
      <c r="B1115" s="49"/>
      <c r="C1115" s="41"/>
      <c r="D1115" s="23"/>
      <c r="E1115" s="25"/>
      <c r="F1115" s="25"/>
      <c r="G1115" s="25"/>
      <c r="H1115" s="25"/>
      <c r="I1115" s="25"/>
      <c r="J1115" s="24"/>
      <c r="K1115" s="25"/>
      <c r="L1115" s="25"/>
      <c r="M1115" s="25"/>
      <c r="N1115" s="25"/>
      <c r="O1115" s="25"/>
      <c r="P1115" s="25"/>
      <c r="Q1115" s="25"/>
      <c r="R1115" s="24"/>
      <c r="S1115" s="35"/>
      <c r="T1115" s="53"/>
      <c r="U1115" s="34"/>
      <c r="V1115" s="24"/>
      <c r="W1115" s="24"/>
      <c r="X1115" s="35"/>
    </row>
    <row r="1116" spans="1:24" ht="20" customHeight="1" x14ac:dyDescent="0.2">
      <c r="A1116" s="22"/>
      <c r="B1116" s="49"/>
      <c r="C1116" s="41"/>
      <c r="D1116" s="23"/>
      <c r="E1116" s="25"/>
      <c r="F1116" s="25"/>
      <c r="G1116" s="25"/>
      <c r="H1116" s="25"/>
      <c r="I1116" s="25"/>
      <c r="J1116" s="24"/>
      <c r="K1116" s="25"/>
      <c r="L1116" s="25"/>
      <c r="M1116" s="25"/>
      <c r="N1116" s="25"/>
      <c r="O1116" s="25"/>
      <c r="P1116" s="25"/>
      <c r="Q1116" s="25"/>
      <c r="R1116" s="24"/>
      <c r="S1116" s="35"/>
      <c r="T1116" s="53"/>
      <c r="U1116" s="34"/>
      <c r="V1116" s="24"/>
      <c r="W1116" s="24"/>
      <c r="X1116" s="35"/>
    </row>
    <row r="1117" spans="1:24" ht="20" customHeight="1" x14ac:dyDescent="0.2">
      <c r="A1117" s="22"/>
      <c r="B1117" s="49"/>
      <c r="C1117" s="41"/>
      <c r="D1117" s="23"/>
      <c r="E1117" s="25"/>
      <c r="F1117" s="25"/>
      <c r="G1117" s="25"/>
      <c r="H1117" s="25"/>
      <c r="I1117" s="25"/>
      <c r="J1117" s="24"/>
      <c r="K1117" s="25"/>
      <c r="L1117" s="25"/>
      <c r="M1117" s="25"/>
      <c r="N1117" s="25"/>
      <c r="O1117" s="25"/>
      <c r="P1117" s="25"/>
      <c r="Q1117" s="25"/>
      <c r="R1117" s="24"/>
      <c r="S1117" s="35"/>
      <c r="T1117" s="53"/>
      <c r="U1117" s="34"/>
      <c r="V1117" s="24"/>
      <c r="W1117" s="24"/>
      <c r="X1117" s="35"/>
    </row>
    <row r="1118" spans="1:24" ht="20" customHeight="1" x14ac:dyDescent="0.2">
      <c r="A1118" s="22"/>
      <c r="B1118" s="49"/>
      <c r="C1118" s="41"/>
      <c r="D1118" s="23"/>
      <c r="E1118" s="25"/>
      <c r="F1118" s="25"/>
      <c r="G1118" s="25"/>
      <c r="H1118" s="25"/>
      <c r="I1118" s="25"/>
      <c r="J1118" s="24"/>
      <c r="K1118" s="25"/>
      <c r="L1118" s="25"/>
      <c r="M1118" s="25"/>
      <c r="N1118" s="25"/>
      <c r="O1118" s="25"/>
      <c r="P1118" s="25"/>
      <c r="Q1118" s="25"/>
      <c r="R1118" s="24"/>
      <c r="S1118" s="35"/>
      <c r="T1118" s="53"/>
      <c r="U1118" s="34"/>
      <c r="V1118" s="24"/>
      <c r="W1118" s="24"/>
      <c r="X1118" s="35"/>
    </row>
    <row r="1119" spans="1:24" ht="20" customHeight="1" x14ac:dyDescent="0.2">
      <c r="A1119" s="22"/>
      <c r="B1119" s="49"/>
      <c r="C1119" s="41"/>
      <c r="D1119" s="23"/>
      <c r="E1119" s="25"/>
      <c r="F1119" s="25"/>
      <c r="G1119" s="25"/>
      <c r="H1119" s="25"/>
      <c r="I1119" s="25"/>
      <c r="J1119" s="24"/>
      <c r="K1119" s="25"/>
      <c r="L1119" s="25"/>
      <c r="M1119" s="25"/>
      <c r="N1119" s="25"/>
      <c r="O1119" s="25"/>
      <c r="P1119" s="25"/>
      <c r="Q1119" s="25"/>
      <c r="R1119" s="24"/>
      <c r="S1119" s="35"/>
      <c r="T1119" s="53"/>
      <c r="U1119" s="34"/>
      <c r="V1119" s="24"/>
      <c r="W1119" s="24"/>
      <c r="X1119" s="35"/>
    </row>
    <row r="1120" spans="1:24" ht="20" customHeight="1" x14ac:dyDescent="0.2">
      <c r="A1120" s="22"/>
      <c r="B1120" s="49"/>
      <c r="C1120" s="41"/>
      <c r="D1120" s="23"/>
      <c r="E1120" s="25"/>
      <c r="F1120" s="25"/>
      <c r="G1120" s="25"/>
      <c r="H1120" s="25"/>
      <c r="I1120" s="25"/>
      <c r="J1120" s="24"/>
      <c r="K1120" s="25"/>
      <c r="L1120" s="25"/>
      <c r="M1120" s="25"/>
      <c r="N1120" s="25"/>
      <c r="O1120" s="25"/>
      <c r="P1120" s="25"/>
      <c r="Q1120" s="25"/>
      <c r="R1120" s="24"/>
      <c r="S1120" s="35"/>
      <c r="T1120" s="53"/>
      <c r="U1120" s="34"/>
      <c r="V1120" s="24"/>
      <c r="W1120" s="24"/>
      <c r="X1120" s="35"/>
    </row>
    <row r="1121" spans="1:24" ht="20" customHeight="1" x14ac:dyDescent="0.2">
      <c r="A1121" s="22"/>
      <c r="B1121" s="49"/>
      <c r="C1121" s="41"/>
      <c r="D1121" s="23"/>
      <c r="E1121" s="25"/>
      <c r="F1121" s="25"/>
      <c r="G1121" s="25"/>
      <c r="H1121" s="25"/>
      <c r="I1121" s="25"/>
      <c r="J1121" s="24"/>
      <c r="K1121" s="25"/>
      <c r="L1121" s="25"/>
      <c r="M1121" s="25"/>
      <c r="N1121" s="25"/>
      <c r="O1121" s="25"/>
      <c r="P1121" s="25"/>
      <c r="Q1121" s="25"/>
      <c r="R1121" s="24"/>
      <c r="S1121" s="35"/>
      <c r="T1121" s="53"/>
      <c r="U1121" s="34"/>
      <c r="V1121" s="24"/>
      <c r="W1121" s="24"/>
      <c r="X1121" s="35"/>
    </row>
    <row r="1122" spans="1:24" ht="20" customHeight="1" x14ac:dyDescent="0.2">
      <c r="A1122" s="22"/>
      <c r="B1122" s="49"/>
      <c r="C1122" s="41"/>
      <c r="D1122" s="23"/>
      <c r="E1122" s="25"/>
      <c r="F1122" s="25"/>
      <c r="G1122" s="25"/>
      <c r="H1122" s="25"/>
      <c r="I1122" s="25"/>
      <c r="J1122" s="24"/>
      <c r="K1122" s="25"/>
      <c r="L1122" s="25"/>
      <c r="M1122" s="25"/>
      <c r="N1122" s="25"/>
      <c r="O1122" s="25"/>
      <c r="P1122" s="25"/>
      <c r="Q1122" s="25"/>
      <c r="R1122" s="24"/>
      <c r="S1122" s="35"/>
      <c r="T1122" s="53"/>
      <c r="U1122" s="34"/>
      <c r="V1122" s="24"/>
      <c r="W1122" s="24"/>
      <c r="X1122" s="35"/>
    </row>
    <row r="1123" spans="1:24" ht="20" customHeight="1" x14ac:dyDescent="0.2">
      <c r="A1123" s="22"/>
      <c r="B1123" s="49"/>
      <c r="C1123" s="41"/>
      <c r="D1123" s="23"/>
      <c r="E1123" s="25"/>
      <c r="F1123" s="25"/>
      <c r="G1123" s="25"/>
      <c r="H1123" s="25"/>
      <c r="I1123" s="25"/>
      <c r="J1123" s="24"/>
      <c r="K1123" s="25"/>
      <c r="L1123" s="25"/>
      <c r="M1123" s="25"/>
      <c r="N1123" s="25"/>
      <c r="O1123" s="25"/>
      <c r="P1123" s="25"/>
      <c r="Q1123" s="25"/>
      <c r="R1123" s="24"/>
      <c r="S1123" s="35"/>
      <c r="T1123" s="53"/>
      <c r="U1123" s="34"/>
      <c r="V1123" s="24"/>
      <c r="W1123" s="24"/>
      <c r="X1123" s="35"/>
    </row>
    <row r="1124" spans="1:24" ht="20" customHeight="1" x14ac:dyDescent="0.2">
      <c r="A1124" s="22"/>
      <c r="B1124" s="49"/>
      <c r="C1124" s="41"/>
      <c r="D1124" s="23"/>
      <c r="E1124" s="25"/>
      <c r="F1124" s="25"/>
      <c r="G1124" s="25"/>
      <c r="H1124" s="25"/>
      <c r="I1124" s="25"/>
      <c r="J1124" s="24"/>
      <c r="K1124" s="25"/>
      <c r="L1124" s="25"/>
      <c r="M1124" s="25"/>
      <c r="N1124" s="25"/>
      <c r="O1124" s="25"/>
      <c r="P1124" s="25"/>
      <c r="Q1124" s="25"/>
      <c r="R1124" s="24"/>
      <c r="S1124" s="35"/>
      <c r="T1124" s="53"/>
      <c r="U1124" s="34"/>
      <c r="V1124" s="24"/>
      <c r="W1124" s="24"/>
      <c r="X1124" s="35"/>
    </row>
    <row r="1125" spans="1:24" ht="20" customHeight="1" x14ac:dyDescent="0.2">
      <c r="A1125" s="22"/>
      <c r="B1125" s="49"/>
      <c r="C1125" s="41"/>
      <c r="D1125" s="23"/>
      <c r="E1125" s="24"/>
      <c r="F1125" s="24"/>
      <c r="G1125" s="24"/>
      <c r="H1125" s="24"/>
      <c r="I1125" s="24"/>
      <c r="J1125" s="24"/>
      <c r="K1125" s="24"/>
      <c r="L1125" s="24"/>
      <c r="M1125" s="24"/>
      <c r="N1125" s="25"/>
      <c r="O1125" s="24"/>
      <c r="P1125" s="24"/>
      <c r="Q1125" s="24"/>
      <c r="R1125" s="24"/>
      <c r="S1125" s="35"/>
      <c r="T1125" s="53"/>
      <c r="U1125" s="34"/>
      <c r="V1125" s="24"/>
      <c r="W1125" s="24"/>
      <c r="X1125" s="35"/>
    </row>
    <row r="1126" spans="1:24" ht="20" customHeight="1" x14ac:dyDescent="0.2">
      <c r="A1126" s="22"/>
      <c r="B1126" s="49"/>
      <c r="C1126" s="41"/>
      <c r="D1126" s="23"/>
      <c r="E1126" s="24"/>
      <c r="F1126" s="24"/>
      <c r="G1126" s="24"/>
      <c r="H1126" s="24"/>
      <c r="I1126" s="24"/>
      <c r="J1126" s="24"/>
      <c r="K1126" s="24"/>
      <c r="L1126" s="24"/>
      <c r="M1126" s="24"/>
      <c r="N1126" s="25"/>
      <c r="O1126" s="24"/>
      <c r="P1126" s="24"/>
      <c r="Q1126" s="24"/>
      <c r="R1126" s="24"/>
      <c r="S1126" s="35"/>
      <c r="T1126" s="53"/>
      <c r="U1126" s="34"/>
      <c r="V1126" s="24"/>
      <c r="W1126" s="24"/>
      <c r="X1126" s="35"/>
    </row>
    <row r="1127" spans="1:24" ht="20" customHeight="1" x14ac:dyDescent="0.2">
      <c r="A1127" s="22"/>
      <c r="B1127" s="49"/>
      <c r="C1127" s="41"/>
      <c r="D1127" s="23"/>
      <c r="E1127" s="24"/>
      <c r="F1127" s="24"/>
      <c r="G1127" s="24"/>
      <c r="H1127" s="24"/>
      <c r="I1127" s="24"/>
      <c r="J1127" s="24"/>
      <c r="K1127" s="24"/>
      <c r="L1127" s="24"/>
      <c r="M1127" s="24"/>
      <c r="N1127" s="25"/>
      <c r="O1127" s="24"/>
      <c r="P1127" s="24"/>
      <c r="Q1127" s="24"/>
      <c r="R1127" s="24"/>
      <c r="S1127" s="35"/>
      <c r="T1127" s="53"/>
      <c r="U1127" s="34"/>
      <c r="V1127" s="24"/>
      <c r="W1127" s="24"/>
      <c r="X1127" s="35"/>
    </row>
    <row r="1128" spans="1:24" ht="20" customHeight="1" x14ac:dyDescent="0.2">
      <c r="A1128" s="22"/>
      <c r="B1128" s="49"/>
      <c r="C1128" s="41"/>
      <c r="D1128" s="23"/>
      <c r="E1128" s="24"/>
      <c r="F1128" s="24"/>
      <c r="G1128" s="24"/>
      <c r="H1128" s="24"/>
      <c r="I1128" s="24"/>
      <c r="J1128" s="24"/>
      <c r="K1128" s="24"/>
      <c r="L1128" s="24"/>
      <c r="M1128" s="24"/>
      <c r="N1128" s="25"/>
      <c r="O1128" s="24"/>
      <c r="P1128" s="24"/>
      <c r="Q1128" s="24"/>
      <c r="R1128" s="24"/>
      <c r="S1128" s="35"/>
      <c r="T1128" s="53"/>
      <c r="U1128" s="34"/>
      <c r="V1128" s="24"/>
      <c r="W1128" s="24"/>
      <c r="X1128" s="35"/>
    </row>
    <row r="1129" spans="1:24" ht="20" customHeight="1" x14ac:dyDescent="0.2">
      <c r="A1129" s="22"/>
      <c r="B1129" s="49"/>
      <c r="C1129" s="41"/>
      <c r="D1129" s="23"/>
      <c r="E1129" s="24"/>
      <c r="F1129" s="24"/>
      <c r="G1129" s="24"/>
      <c r="H1129" s="24"/>
      <c r="I1129" s="24"/>
      <c r="J1129" s="24"/>
      <c r="K1129" s="24"/>
      <c r="L1129" s="24"/>
      <c r="M1129" s="24"/>
      <c r="N1129" s="25"/>
      <c r="O1129" s="24"/>
      <c r="P1129" s="24"/>
      <c r="Q1129" s="24"/>
      <c r="R1129" s="24"/>
      <c r="S1129" s="35"/>
      <c r="T1129" s="53"/>
      <c r="U1129" s="34"/>
      <c r="V1129" s="24"/>
      <c r="W1129" s="24"/>
      <c r="X1129" s="35"/>
    </row>
    <row r="1130" spans="1:24" ht="20" customHeight="1" x14ac:dyDescent="0.2">
      <c r="A1130" s="22"/>
      <c r="B1130" s="49"/>
      <c r="C1130" s="41"/>
      <c r="D1130" s="23"/>
      <c r="E1130" s="24"/>
      <c r="F1130" s="24"/>
      <c r="G1130" s="24"/>
      <c r="H1130" s="24"/>
      <c r="I1130" s="24"/>
      <c r="J1130" s="24"/>
      <c r="K1130" s="24"/>
      <c r="L1130" s="24"/>
      <c r="M1130" s="24"/>
      <c r="N1130" s="25"/>
      <c r="O1130" s="24"/>
      <c r="P1130" s="24"/>
      <c r="Q1130" s="24"/>
      <c r="R1130" s="24"/>
      <c r="S1130" s="35"/>
      <c r="T1130" s="53"/>
      <c r="U1130" s="34"/>
      <c r="V1130" s="24"/>
      <c r="W1130" s="24"/>
      <c r="X1130" s="35"/>
    </row>
    <row r="1131" spans="1:24" ht="20" customHeight="1" x14ac:dyDescent="0.2">
      <c r="A1131" s="22"/>
      <c r="B1131" s="49"/>
      <c r="C1131" s="41"/>
      <c r="D1131" s="23"/>
      <c r="E1131" s="24"/>
      <c r="F1131" s="24"/>
      <c r="G1131" s="24"/>
      <c r="H1131" s="24"/>
      <c r="I1131" s="24"/>
      <c r="J1131" s="24"/>
      <c r="K1131" s="24"/>
      <c r="L1131" s="24"/>
      <c r="M1131" s="24"/>
      <c r="N1131" s="25"/>
      <c r="O1131" s="24"/>
      <c r="P1131" s="24"/>
      <c r="Q1131" s="24"/>
      <c r="R1131" s="24"/>
      <c r="S1131" s="35"/>
      <c r="T1131" s="53"/>
      <c r="U1131" s="34"/>
      <c r="V1131" s="24"/>
      <c r="W1131" s="24"/>
      <c r="X1131" s="35"/>
    </row>
    <row r="1132" spans="1:24" ht="20" customHeight="1" x14ac:dyDescent="0.2">
      <c r="A1132" s="22"/>
      <c r="B1132" s="49"/>
      <c r="C1132" s="41"/>
      <c r="D1132" s="23"/>
      <c r="E1132" s="24"/>
      <c r="F1132" s="24"/>
      <c r="G1132" s="24"/>
      <c r="H1132" s="24"/>
      <c r="I1132" s="24"/>
      <c r="J1132" s="24"/>
      <c r="K1132" s="24"/>
      <c r="L1132" s="24"/>
      <c r="M1132" s="24"/>
      <c r="N1132" s="25"/>
      <c r="O1132" s="24"/>
      <c r="P1132" s="24"/>
      <c r="Q1132" s="24"/>
      <c r="R1132" s="24"/>
      <c r="S1132" s="35"/>
      <c r="T1132" s="53"/>
      <c r="U1132" s="34"/>
      <c r="V1132" s="24"/>
      <c r="W1132" s="24"/>
      <c r="X1132" s="35"/>
    </row>
    <row r="1133" spans="1:24" ht="20" customHeight="1" x14ac:dyDescent="0.2">
      <c r="A1133" s="22"/>
      <c r="B1133" s="49"/>
      <c r="C1133" s="41"/>
      <c r="D1133" s="23"/>
      <c r="E1133" s="24"/>
      <c r="F1133" s="24"/>
      <c r="G1133" s="26"/>
      <c r="H1133" s="24"/>
      <c r="I1133" s="24"/>
      <c r="J1133" s="24"/>
      <c r="K1133" s="24"/>
      <c r="L1133" s="24"/>
      <c r="M1133" s="24"/>
      <c r="N1133" s="25"/>
      <c r="O1133" s="24"/>
      <c r="P1133" s="24"/>
      <c r="Q1133" s="24"/>
      <c r="R1133" s="24"/>
      <c r="S1133" s="35"/>
      <c r="T1133" s="53"/>
      <c r="U1133" s="34"/>
      <c r="V1133" s="24"/>
      <c r="W1133" s="24"/>
      <c r="X1133" s="35"/>
    </row>
    <row r="1134" spans="1:24" ht="20" customHeight="1" x14ac:dyDescent="0.2">
      <c r="A1134" s="22"/>
      <c r="B1134" s="49"/>
      <c r="C1134" s="41"/>
      <c r="D1134" s="23"/>
      <c r="E1134" s="24"/>
      <c r="F1134" s="24"/>
      <c r="G1134" s="26"/>
      <c r="H1134" s="24"/>
      <c r="I1134" s="24"/>
      <c r="J1134" s="24"/>
      <c r="K1134" s="24"/>
      <c r="L1134" s="24"/>
      <c r="M1134" s="24"/>
      <c r="N1134" s="25"/>
      <c r="O1134" s="24"/>
      <c r="P1134" s="24"/>
      <c r="Q1134" s="24"/>
      <c r="R1134" s="24"/>
      <c r="S1134" s="35"/>
      <c r="T1134" s="53"/>
      <c r="U1134" s="34"/>
      <c r="V1134" s="24"/>
      <c r="W1134" s="24"/>
      <c r="X1134" s="35"/>
    </row>
    <row r="1135" spans="1:24" ht="20" customHeight="1" x14ac:dyDescent="0.2">
      <c r="A1135" s="22"/>
      <c r="B1135" s="49"/>
      <c r="C1135" s="41"/>
      <c r="D1135" s="23"/>
      <c r="E1135" s="24"/>
      <c r="F1135" s="24"/>
      <c r="G1135" s="26"/>
      <c r="H1135" s="24"/>
      <c r="I1135" s="24"/>
      <c r="J1135" s="24"/>
      <c r="K1135" s="24"/>
      <c r="L1135" s="24"/>
      <c r="M1135" s="24"/>
      <c r="N1135" s="25"/>
      <c r="O1135" s="24"/>
      <c r="P1135" s="24"/>
      <c r="Q1135" s="24"/>
      <c r="R1135" s="24"/>
      <c r="S1135" s="35"/>
      <c r="T1135" s="53"/>
      <c r="U1135" s="34"/>
      <c r="V1135" s="24"/>
      <c r="W1135" s="24"/>
      <c r="X1135" s="35"/>
    </row>
    <row r="1136" spans="1:24" ht="20" customHeight="1" x14ac:dyDescent="0.2">
      <c r="A1136" s="22"/>
      <c r="B1136" s="49"/>
      <c r="C1136" s="41"/>
      <c r="D1136" s="23"/>
      <c r="E1136" s="24"/>
      <c r="F1136" s="24"/>
      <c r="G1136" s="26"/>
      <c r="H1136" s="24"/>
      <c r="I1136" s="24"/>
      <c r="J1136" s="24"/>
      <c r="K1136" s="24"/>
      <c r="L1136" s="24"/>
      <c r="M1136" s="24"/>
      <c r="N1136" s="25"/>
      <c r="O1136" s="24"/>
      <c r="P1136" s="24"/>
      <c r="Q1136" s="24"/>
      <c r="R1136" s="24"/>
      <c r="S1136" s="35"/>
      <c r="T1136" s="53"/>
      <c r="U1136" s="34"/>
      <c r="V1136" s="24"/>
      <c r="W1136" s="24"/>
      <c r="X1136" s="35"/>
    </row>
    <row r="1137" spans="1:24" ht="20" customHeight="1" x14ac:dyDescent="0.2">
      <c r="A1137" s="22"/>
      <c r="B1137" s="49"/>
      <c r="C1137" s="41"/>
      <c r="D1137" s="23"/>
      <c r="E1137" s="24"/>
      <c r="F1137" s="24"/>
      <c r="G1137" s="26"/>
      <c r="H1137" s="24"/>
      <c r="I1137" s="24"/>
      <c r="J1137" s="24"/>
      <c r="K1137" s="24"/>
      <c r="L1137" s="24"/>
      <c r="M1137" s="24"/>
      <c r="N1137" s="25"/>
      <c r="O1137" s="24"/>
      <c r="P1137" s="24"/>
      <c r="Q1137" s="24"/>
      <c r="R1137" s="24"/>
      <c r="S1137" s="35"/>
      <c r="T1137" s="53"/>
      <c r="U1137" s="34"/>
      <c r="V1137" s="24"/>
      <c r="W1137" s="24"/>
      <c r="X1137" s="35"/>
    </row>
    <row r="1138" spans="1:24" ht="20" customHeight="1" x14ac:dyDescent="0.2">
      <c r="A1138" s="22"/>
      <c r="B1138" s="49"/>
      <c r="C1138" s="41"/>
      <c r="D1138" s="23"/>
      <c r="E1138" s="24"/>
      <c r="F1138" s="24"/>
      <c r="G1138" s="26"/>
      <c r="H1138" s="24"/>
      <c r="I1138" s="24"/>
      <c r="J1138" s="24"/>
      <c r="K1138" s="24"/>
      <c r="L1138" s="24"/>
      <c r="M1138" s="24"/>
      <c r="N1138" s="25"/>
      <c r="O1138" s="24"/>
      <c r="P1138" s="24"/>
      <c r="Q1138" s="24"/>
      <c r="R1138" s="24"/>
      <c r="S1138" s="35"/>
      <c r="T1138" s="53"/>
      <c r="U1138" s="34"/>
      <c r="V1138" s="24"/>
      <c r="W1138" s="24"/>
      <c r="X1138" s="35"/>
    </row>
    <row r="1139" spans="1:24" ht="20" customHeight="1" x14ac:dyDescent="0.2">
      <c r="A1139" s="22"/>
      <c r="B1139" s="49"/>
      <c r="C1139" s="41"/>
      <c r="D1139" s="23"/>
      <c r="E1139" s="24"/>
      <c r="F1139" s="24"/>
      <c r="G1139" s="26"/>
      <c r="H1139" s="24"/>
      <c r="I1139" s="24"/>
      <c r="J1139" s="24"/>
      <c r="K1139" s="24"/>
      <c r="L1139" s="24"/>
      <c r="M1139" s="24"/>
      <c r="N1139" s="25"/>
      <c r="O1139" s="24"/>
      <c r="P1139" s="24"/>
      <c r="Q1139" s="24"/>
      <c r="R1139" s="24"/>
      <c r="S1139" s="35"/>
      <c r="T1139" s="53"/>
      <c r="U1139" s="34"/>
      <c r="V1139" s="24"/>
      <c r="W1139" s="24"/>
      <c r="X1139" s="35"/>
    </row>
    <row r="1140" spans="1:24" ht="20" customHeight="1" x14ac:dyDescent="0.2">
      <c r="A1140" s="22"/>
      <c r="B1140" s="49"/>
      <c r="C1140" s="41"/>
      <c r="D1140" s="23"/>
      <c r="E1140" s="24"/>
      <c r="F1140" s="24"/>
      <c r="G1140" s="26"/>
      <c r="H1140" s="24"/>
      <c r="I1140" s="24"/>
      <c r="J1140" s="24"/>
      <c r="K1140" s="24"/>
      <c r="L1140" s="24"/>
      <c r="M1140" s="24"/>
      <c r="N1140" s="25"/>
      <c r="O1140" s="24"/>
      <c r="P1140" s="24"/>
      <c r="Q1140" s="24"/>
      <c r="R1140" s="24"/>
      <c r="S1140" s="35"/>
      <c r="T1140" s="53"/>
      <c r="U1140" s="34"/>
      <c r="V1140" s="24"/>
      <c r="W1140" s="24"/>
      <c r="X1140" s="35"/>
    </row>
    <row r="1141" spans="1:24" ht="20" customHeight="1" x14ac:dyDescent="0.2">
      <c r="A1141" s="22"/>
      <c r="B1141" s="49"/>
      <c r="C1141" s="41"/>
      <c r="D1141" s="23"/>
      <c r="E1141" s="24"/>
      <c r="F1141" s="24"/>
      <c r="G1141" s="26"/>
      <c r="H1141" s="24"/>
      <c r="I1141" s="24"/>
      <c r="J1141" s="24"/>
      <c r="K1141" s="24"/>
      <c r="L1141" s="24"/>
      <c r="M1141" s="24"/>
      <c r="N1141" s="25"/>
      <c r="O1141" s="24"/>
      <c r="P1141" s="24"/>
      <c r="Q1141" s="24"/>
      <c r="R1141" s="24"/>
      <c r="S1141" s="35"/>
      <c r="T1141" s="53"/>
      <c r="U1141" s="34"/>
      <c r="V1141" s="24"/>
      <c r="W1141" s="24"/>
      <c r="X1141" s="35"/>
    </row>
    <row r="1142" spans="1:24" ht="20" customHeight="1" x14ac:dyDescent="0.2">
      <c r="A1142" s="22"/>
      <c r="B1142" s="49"/>
      <c r="C1142" s="41"/>
      <c r="D1142" s="23"/>
      <c r="E1142" s="24"/>
      <c r="F1142" s="24"/>
      <c r="G1142" s="26"/>
      <c r="H1142" s="24"/>
      <c r="I1142" s="24"/>
      <c r="J1142" s="24"/>
      <c r="K1142" s="24"/>
      <c r="L1142" s="24"/>
      <c r="M1142" s="24"/>
      <c r="N1142" s="25"/>
      <c r="O1142" s="24"/>
      <c r="P1142" s="24"/>
      <c r="Q1142" s="24"/>
      <c r="R1142" s="24"/>
      <c r="S1142" s="35"/>
      <c r="T1142" s="53"/>
      <c r="U1142" s="34"/>
      <c r="V1142" s="24"/>
      <c r="W1142" s="24"/>
      <c r="X1142" s="35"/>
    </row>
    <row r="1143" spans="1:24" ht="20" customHeight="1" x14ac:dyDescent="0.2">
      <c r="A1143" s="22"/>
      <c r="B1143" s="49"/>
      <c r="C1143" s="41"/>
      <c r="D1143" s="23"/>
      <c r="E1143" s="24"/>
      <c r="F1143" s="24"/>
      <c r="G1143" s="26"/>
      <c r="H1143" s="24"/>
      <c r="I1143" s="24"/>
      <c r="J1143" s="24"/>
      <c r="K1143" s="24"/>
      <c r="L1143" s="24"/>
      <c r="M1143" s="24"/>
      <c r="N1143" s="25"/>
      <c r="O1143" s="24"/>
      <c r="P1143" s="24"/>
      <c r="Q1143" s="24"/>
      <c r="R1143" s="24"/>
      <c r="S1143" s="35"/>
      <c r="T1143" s="53"/>
      <c r="U1143" s="34"/>
      <c r="V1143" s="24"/>
      <c r="W1143" s="24"/>
      <c r="X1143" s="35"/>
    </row>
    <row r="1144" spans="1:24" ht="20" customHeight="1" x14ac:dyDescent="0.2">
      <c r="A1144" s="22"/>
      <c r="B1144" s="49"/>
      <c r="C1144" s="41"/>
      <c r="D1144" s="23"/>
      <c r="E1144" s="24"/>
      <c r="F1144" s="24"/>
      <c r="G1144" s="26"/>
      <c r="H1144" s="24"/>
      <c r="I1144" s="24"/>
      <c r="J1144" s="24"/>
      <c r="K1144" s="24"/>
      <c r="L1144" s="24"/>
      <c r="M1144" s="24"/>
      <c r="N1144" s="25"/>
      <c r="O1144" s="24"/>
      <c r="P1144" s="24"/>
      <c r="Q1144" s="24"/>
      <c r="R1144" s="24"/>
      <c r="S1144" s="35"/>
      <c r="T1144" s="53"/>
      <c r="U1144" s="34"/>
      <c r="V1144" s="24"/>
      <c r="W1144" s="24"/>
      <c r="X1144" s="35"/>
    </row>
    <row r="1145" spans="1:24" ht="20" customHeight="1" x14ac:dyDescent="0.2">
      <c r="A1145" s="22"/>
      <c r="B1145" s="49"/>
      <c r="C1145" s="41"/>
      <c r="D1145" s="23"/>
      <c r="E1145" s="24"/>
      <c r="F1145" s="24"/>
      <c r="G1145" s="26"/>
      <c r="H1145" s="24"/>
      <c r="I1145" s="24"/>
      <c r="J1145" s="24"/>
      <c r="K1145" s="24"/>
      <c r="L1145" s="24"/>
      <c r="M1145" s="24"/>
      <c r="N1145" s="25"/>
      <c r="O1145" s="24"/>
      <c r="P1145" s="24"/>
      <c r="Q1145" s="24"/>
      <c r="R1145" s="24"/>
      <c r="S1145" s="35"/>
      <c r="T1145" s="53"/>
      <c r="U1145" s="34"/>
      <c r="V1145" s="24"/>
      <c r="W1145" s="24"/>
      <c r="X1145" s="35"/>
    </row>
    <row r="1146" spans="1:24" ht="20" customHeight="1" x14ac:dyDescent="0.2">
      <c r="A1146" s="22"/>
      <c r="B1146" s="49"/>
      <c r="C1146" s="41"/>
      <c r="D1146" s="23"/>
      <c r="E1146" s="24"/>
      <c r="F1146" s="24"/>
      <c r="G1146" s="26"/>
      <c r="H1146" s="24"/>
      <c r="I1146" s="24"/>
      <c r="J1146" s="24"/>
      <c r="K1146" s="24"/>
      <c r="L1146" s="24"/>
      <c r="M1146" s="24"/>
      <c r="N1146" s="25"/>
      <c r="O1146" s="24"/>
      <c r="P1146" s="24"/>
      <c r="Q1146" s="24"/>
      <c r="R1146" s="24"/>
      <c r="S1146" s="35"/>
      <c r="T1146" s="53"/>
      <c r="U1146" s="34"/>
      <c r="V1146" s="24"/>
      <c r="W1146" s="24"/>
      <c r="X1146" s="35"/>
    </row>
    <row r="1147" spans="1:24" ht="20" customHeight="1" x14ac:dyDescent="0.2">
      <c r="A1147" s="22"/>
      <c r="B1147" s="49"/>
      <c r="C1147" s="41"/>
      <c r="D1147" s="23"/>
      <c r="E1147" s="24"/>
      <c r="F1147" s="24"/>
      <c r="G1147" s="26"/>
      <c r="H1147" s="24"/>
      <c r="I1147" s="24"/>
      <c r="J1147" s="24"/>
      <c r="K1147" s="24"/>
      <c r="L1147" s="24"/>
      <c r="M1147" s="24"/>
      <c r="N1147" s="25"/>
      <c r="O1147" s="24"/>
      <c r="P1147" s="24"/>
      <c r="Q1147" s="24"/>
      <c r="R1147" s="24"/>
      <c r="S1147" s="35"/>
      <c r="T1147" s="53"/>
      <c r="U1147" s="34"/>
      <c r="V1147" s="24"/>
      <c r="W1147" s="24"/>
      <c r="X1147" s="35"/>
    </row>
    <row r="1148" spans="1:24" ht="20" customHeight="1" x14ac:dyDescent="0.2">
      <c r="A1148" s="22"/>
      <c r="B1148" s="49"/>
      <c r="C1148" s="41"/>
      <c r="D1148" s="23"/>
      <c r="E1148" s="24"/>
      <c r="F1148" s="24"/>
      <c r="G1148" s="26"/>
      <c r="H1148" s="24"/>
      <c r="I1148" s="24"/>
      <c r="J1148" s="24"/>
      <c r="K1148" s="24"/>
      <c r="L1148" s="24"/>
      <c r="M1148" s="24"/>
      <c r="N1148" s="25"/>
      <c r="O1148" s="24"/>
      <c r="P1148" s="24"/>
      <c r="Q1148" s="24"/>
      <c r="R1148" s="24"/>
      <c r="S1148" s="35"/>
      <c r="T1148" s="53"/>
      <c r="U1148" s="34"/>
      <c r="V1148" s="24"/>
      <c r="W1148" s="24"/>
      <c r="X1148" s="35"/>
    </row>
    <row r="1149" spans="1:24" ht="20" customHeight="1" x14ac:dyDescent="0.2">
      <c r="A1149" s="22"/>
      <c r="B1149" s="49"/>
      <c r="C1149" s="41"/>
      <c r="D1149" s="23"/>
      <c r="E1149" s="24"/>
      <c r="F1149" s="24"/>
      <c r="G1149" s="26"/>
      <c r="H1149" s="24"/>
      <c r="I1149" s="24"/>
      <c r="J1149" s="24"/>
      <c r="K1149" s="24"/>
      <c r="L1149" s="24"/>
      <c r="M1149" s="24"/>
      <c r="N1149" s="25"/>
      <c r="O1149" s="24"/>
      <c r="P1149" s="24"/>
      <c r="Q1149" s="24"/>
      <c r="R1149" s="24"/>
      <c r="S1149" s="35"/>
      <c r="T1149" s="53"/>
      <c r="U1149" s="34"/>
      <c r="V1149" s="24"/>
      <c r="W1149" s="24"/>
      <c r="X1149" s="35"/>
    </row>
    <row r="1150" spans="1:24" ht="20" customHeight="1" x14ac:dyDescent="0.2">
      <c r="A1150" s="22"/>
      <c r="B1150" s="49"/>
      <c r="C1150" s="41"/>
      <c r="D1150" s="23"/>
      <c r="E1150" s="24"/>
      <c r="F1150" s="24"/>
      <c r="G1150" s="26"/>
      <c r="H1150" s="24"/>
      <c r="I1150" s="24"/>
      <c r="J1150" s="24"/>
      <c r="K1150" s="24"/>
      <c r="L1150" s="24"/>
      <c r="M1150" s="24"/>
      <c r="N1150" s="25"/>
      <c r="O1150" s="24"/>
      <c r="P1150" s="24"/>
      <c r="Q1150" s="24"/>
      <c r="R1150" s="24"/>
      <c r="S1150" s="35"/>
      <c r="T1150" s="53"/>
      <c r="U1150" s="34"/>
      <c r="V1150" s="24"/>
      <c r="W1150" s="24"/>
      <c r="X1150" s="35"/>
    </row>
    <row r="1151" spans="1:24" ht="20" customHeight="1" x14ac:dyDescent="0.2">
      <c r="A1151" s="22"/>
      <c r="B1151" s="49"/>
      <c r="C1151" s="41"/>
      <c r="D1151" s="23"/>
      <c r="E1151" s="24"/>
      <c r="F1151" s="24"/>
      <c r="G1151" s="26"/>
      <c r="H1151" s="24"/>
      <c r="I1151" s="24"/>
      <c r="J1151" s="24"/>
      <c r="K1151" s="24"/>
      <c r="L1151" s="24"/>
      <c r="M1151" s="24"/>
      <c r="N1151" s="25"/>
      <c r="O1151" s="24"/>
      <c r="P1151" s="24"/>
      <c r="Q1151" s="24"/>
      <c r="R1151" s="24"/>
      <c r="S1151" s="35"/>
      <c r="T1151" s="53"/>
      <c r="U1151" s="34"/>
      <c r="V1151" s="24"/>
      <c r="W1151" s="24"/>
      <c r="X1151" s="35"/>
    </row>
    <row r="1152" spans="1:24" ht="20" customHeight="1" x14ac:dyDescent="0.2">
      <c r="A1152" s="22"/>
      <c r="B1152" s="49"/>
      <c r="C1152" s="41"/>
      <c r="D1152" s="23"/>
      <c r="E1152" s="24"/>
      <c r="F1152" s="24"/>
      <c r="G1152" s="26"/>
      <c r="H1152" s="24"/>
      <c r="I1152" s="24"/>
      <c r="J1152" s="24"/>
      <c r="K1152" s="24"/>
      <c r="L1152" s="24"/>
      <c r="M1152" s="24"/>
      <c r="N1152" s="25"/>
      <c r="O1152" s="24"/>
      <c r="P1152" s="24"/>
      <c r="Q1152" s="24"/>
      <c r="R1152" s="24"/>
      <c r="S1152" s="35"/>
      <c r="T1152" s="53"/>
      <c r="U1152" s="34"/>
      <c r="V1152" s="24"/>
      <c r="W1152" s="24"/>
      <c r="X1152" s="35"/>
    </row>
    <row r="1153" spans="1:24" ht="20" customHeight="1" x14ac:dyDescent="0.2">
      <c r="A1153" s="22"/>
      <c r="B1153" s="49"/>
      <c r="C1153" s="41"/>
      <c r="D1153" s="23"/>
      <c r="E1153" s="24"/>
      <c r="F1153" s="24"/>
      <c r="G1153" s="24"/>
      <c r="H1153" s="24"/>
      <c r="I1153" s="24"/>
      <c r="J1153" s="24"/>
      <c r="K1153" s="24"/>
      <c r="L1153" s="24"/>
      <c r="M1153" s="24"/>
      <c r="N1153" s="25"/>
      <c r="O1153" s="24"/>
      <c r="P1153" s="24"/>
      <c r="Q1153" s="24"/>
      <c r="R1153" s="24"/>
      <c r="S1153" s="35"/>
      <c r="T1153" s="53"/>
      <c r="U1153" s="34"/>
      <c r="V1153" s="24"/>
      <c r="W1153" s="24"/>
      <c r="X1153" s="35"/>
    </row>
    <row r="1154" spans="1:24" ht="20" customHeight="1" x14ac:dyDescent="0.2">
      <c r="A1154" s="22"/>
      <c r="B1154" s="49"/>
      <c r="C1154" s="41"/>
      <c r="D1154" s="23"/>
      <c r="E1154" s="24"/>
      <c r="F1154" s="24"/>
      <c r="G1154" s="24"/>
      <c r="H1154" s="24"/>
      <c r="I1154" s="24"/>
      <c r="J1154" s="24"/>
      <c r="K1154" s="24"/>
      <c r="L1154" s="24"/>
      <c r="M1154" s="24"/>
      <c r="N1154" s="25"/>
      <c r="O1154" s="24"/>
      <c r="P1154" s="24"/>
      <c r="Q1154" s="24"/>
      <c r="R1154" s="24"/>
      <c r="S1154" s="35"/>
      <c r="T1154" s="53"/>
      <c r="U1154" s="34"/>
      <c r="V1154" s="24"/>
      <c r="W1154" s="24"/>
      <c r="X1154" s="35"/>
    </row>
    <row r="1155" spans="1:24" ht="20" customHeight="1" x14ac:dyDescent="0.2">
      <c r="A1155" s="22"/>
      <c r="B1155" s="49"/>
      <c r="C1155" s="41"/>
      <c r="D1155" s="23"/>
      <c r="E1155" s="24"/>
      <c r="F1155" s="24"/>
      <c r="G1155" s="24"/>
      <c r="H1155" s="24"/>
      <c r="I1155" s="24"/>
      <c r="J1155" s="24"/>
      <c r="K1155" s="24"/>
      <c r="L1155" s="24"/>
      <c r="M1155" s="24"/>
      <c r="N1155" s="25"/>
      <c r="O1155" s="24"/>
      <c r="P1155" s="24"/>
      <c r="Q1155" s="24"/>
      <c r="R1155" s="24"/>
      <c r="S1155" s="35"/>
      <c r="T1155" s="53"/>
      <c r="U1155" s="34"/>
      <c r="V1155" s="24"/>
      <c r="W1155" s="24"/>
      <c r="X1155" s="35"/>
    </row>
    <row r="1156" spans="1:24" ht="20" customHeight="1" x14ac:dyDescent="0.2">
      <c r="A1156" s="22"/>
      <c r="B1156" s="49"/>
      <c r="C1156" s="41"/>
      <c r="D1156" s="23"/>
      <c r="E1156" s="24"/>
      <c r="F1156" s="24"/>
      <c r="G1156" s="24"/>
      <c r="H1156" s="24"/>
      <c r="I1156" s="24"/>
      <c r="J1156" s="24"/>
      <c r="K1156" s="24"/>
      <c r="L1156" s="24"/>
      <c r="M1156" s="24"/>
      <c r="N1156" s="25"/>
      <c r="O1156" s="24"/>
      <c r="P1156" s="24"/>
      <c r="Q1156" s="24"/>
      <c r="R1156" s="24"/>
      <c r="S1156" s="35"/>
      <c r="T1156" s="53"/>
      <c r="U1156" s="34"/>
      <c r="V1156" s="24"/>
      <c r="W1156" s="24"/>
      <c r="X1156" s="35"/>
    </row>
    <row r="1157" spans="1:24" ht="20" customHeight="1" x14ac:dyDescent="0.2">
      <c r="A1157" s="22"/>
      <c r="B1157" s="49"/>
      <c r="C1157" s="41"/>
      <c r="D1157" s="23"/>
      <c r="E1157" s="24"/>
      <c r="F1157" s="24"/>
      <c r="G1157" s="24"/>
      <c r="H1157" s="24"/>
      <c r="I1157" s="24"/>
      <c r="J1157" s="24"/>
      <c r="K1157" s="24"/>
      <c r="L1157" s="24"/>
      <c r="M1157" s="24"/>
      <c r="N1157" s="25"/>
      <c r="O1157" s="24"/>
      <c r="P1157" s="24"/>
      <c r="Q1157" s="24"/>
      <c r="R1157" s="24"/>
      <c r="S1157" s="35"/>
      <c r="T1157" s="53"/>
      <c r="U1157" s="34"/>
      <c r="V1157" s="24"/>
      <c r="W1157" s="24"/>
      <c r="X1157" s="35"/>
    </row>
    <row r="1158" spans="1:24" ht="20" customHeight="1" x14ac:dyDescent="0.2">
      <c r="A1158" s="22"/>
      <c r="B1158" s="49"/>
      <c r="C1158" s="41"/>
      <c r="D1158" s="23"/>
      <c r="E1158" s="24"/>
      <c r="F1158" s="24"/>
      <c r="G1158" s="24"/>
      <c r="H1158" s="24"/>
      <c r="I1158" s="24"/>
      <c r="J1158" s="24"/>
      <c r="K1158" s="24"/>
      <c r="L1158" s="24"/>
      <c r="M1158" s="24"/>
      <c r="N1158" s="25"/>
      <c r="O1158" s="24"/>
      <c r="P1158" s="24"/>
      <c r="Q1158" s="24"/>
      <c r="R1158" s="24"/>
      <c r="S1158" s="35"/>
      <c r="T1158" s="53"/>
      <c r="U1158" s="34"/>
      <c r="V1158" s="24"/>
      <c r="W1158" s="24"/>
      <c r="X1158" s="35"/>
    </row>
    <row r="1159" spans="1:24" ht="20" customHeight="1" x14ac:dyDescent="0.2">
      <c r="A1159" s="22"/>
      <c r="B1159" s="49"/>
      <c r="C1159" s="41"/>
      <c r="D1159" s="23"/>
      <c r="E1159" s="24"/>
      <c r="F1159" s="24"/>
      <c r="G1159" s="24"/>
      <c r="H1159" s="24"/>
      <c r="I1159" s="24"/>
      <c r="J1159" s="24"/>
      <c r="K1159" s="24"/>
      <c r="L1159" s="24"/>
      <c r="M1159" s="24"/>
      <c r="N1159" s="25"/>
      <c r="O1159" s="24"/>
      <c r="P1159" s="24"/>
      <c r="Q1159" s="24"/>
      <c r="R1159" s="24"/>
      <c r="S1159" s="35"/>
      <c r="T1159" s="53"/>
      <c r="U1159" s="34"/>
      <c r="V1159" s="24"/>
      <c r="W1159" s="24"/>
      <c r="X1159" s="35"/>
    </row>
    <row r="1160" spans="1:24" ht="20" customHeight="1" x14ac:dyDescent="0.2">
      <c r="A1160" s="22"/>
      <c r="B1160" s="49"/>
      <c r="C1160" s="41"/>
      <c r="D1160" s="23"/>
      <c r="E1160" s="24"/>
      <c r="F1160" s="24"/>
      <c r="G1160" s="24"/>
      <c r="H1160" s="24"/>
      <c r="I1160" s="24"/>
      <c r="J1160" s="24"/>
      <c r="K1160" s="24"/>
      <c r="L1160" s="24"/>
      <c r="M1160" s="24"/>
      <c r="N1160" s="25"/>
      <c r="O1160" s="24"/>
      <c r="P1160" s="24"/>
      <c r="Q1160" s="24"/>
      <c r="R1160" s="24"/>
      <c r="S1160" s="35"/>
      <c r="T1160" s="53"/>
      <c r="U1160" s="34"/>
      <c r="V1160" s="24"/>
      <c r="W1160" s="24"/>
      <c r="X1160" s="35"/>
    </row>
    <row r="1161" spans="1:24" ht="20" customHeight="1" x14ac:dyDescent="0.2">
      <c r="A1161" s="22"/>
      <c r="B1161" s="49"/>
      <c r="C1161" s="41"/>
      <c r="D1161" s="23"/>
      <c r="E1161" s="24"/>
      <c r="F1161" s="24"/>
      <c r="G1161" s="24"/>
      <c r="H1161" s="24"/>
      <c r="I1161" s="24"/>
      <c r="J1161" s="24"/>
      <c r="K1161" s="24"/>
      <c r="L1161" s="24"/>
      <c r="M1161" s="24"/>
      <c r="N1161" s="25"/>
      <c r="O1161" s="24"/>
      <c r="P1161" s="24"/>
      <c r="Q1161" s="24"/>
      <c r="R1161" s="24"/>
      <c r="S1161" s="35"/>
      <c r="T1161" s="53"/>
      <c r="U1161" s="34"/>
      <c r="V1161" s="24"/>
      <c r="W1161" s="24"/>
      <c r="X1161" s="35"/>
    </row>
    <row r="1162" spans="1:24" ht="20" customHeight="1" x14ac:dyDescent="0.2">
      <c r="A1162" s="22"/>
      <c r="B1162" s="49"/>
      <c r="C1162" s="41"/>
      <c r="D1162" s="23"/>
      <c r="E1162" s="24"/>
      <c r="F1162" s="24"/>
      <c r="G1162" s="24"/>
      <c r="H1162" s="24"/>
      <c r="I1162" s="24"/>
      <c r="J1162" s="24"/>
      <c r="K1162" s="24"/>
      <c r="L1162" s="24"/>
      <c r="M1162" s="24"/>
      <c r="N1162" s="25"/>
      <c r="O1162" s="24"/>
      <c r="P1162" s="24"/>
      <c r="Q1162" s="24"/>
      <c r="R1162" s="24"/>
      <c r="S1162" s="35"/>
      <c r="T1162" s="53"/>
      <c r="U1162" s="34"/>
      <c r="V1162" s="24"/>
      <c r="W1162" s="24"/>
      <c r="X1162" s="35"/>
    </row>
    <row r="1163" spans="1:24" ht="20" customHeight="1" x14ac:dyDescent="0.2">
      <c r="A1163" s="22"/>
      <c r="B1163" s="49"/>
      <c r="C1163" s="41"/>
      <c r="D1163" s="23"/>
      <c r="E1163" s="24"/>
      <c r="F1163" s="24"/>
      <c r="G1163" s="24"/>
      <c r="H1163" s="24"/>
      <c r="I1163" s="24"/>
      <c r="J1163" s="24"/>
      <c r="K1163" s="24"/>
      <c r="L1163" s="24"/>
      <c r="M1163" s="24"/>
      <c r="N1163" s="25"/>
      <c r="O1163" s="24"/>
      <c r="P1163" s="24"/>
      <c r="Q1163" s="24"/>
      <c r="R1163" s="24"/>
      <c r="S1163" s="35"/>
      <c r="T1163" s="53"/>
      <c r="U1163" s="34"/>
      <c r="V1163" s="24"/>
      <c r="W1163" s="24"/>
      <c r="X1163" s="35"/>
    </row>
    <row r="1164" spans="1:24" ht="20" customHeight="1" x14ac:dyDescent="0.2">
      <c r="A1164" s="22"/>
      <c r="B1164" s="49"/>
      <c r="C1164" s="41"/>
      <c r="D1164" s="23"/>
      <c r="E1164" s="24"/>
      <c r="F1164" s="24"/>
      <c r="G1164" s="24"/>
      <c r="H1164" s="24"/>
      <c r="I1164" s="24"/>
      <c r="J1164" s="24"/>
      <c r="K1164" s="24"/>
      <c r="L1164" s="24"/>
      <c r="M1164" s="24"/>
      <c r="N1164" s="25"/>
      <c r="O1164" s="24"/>
      <c r="P1164" s="24"/>
      <c r="Q1164" s="24"/>
      <c r="R1164" s="24"/>
      <c r="S1164" s="35"/>
      <c r="T1164" s="53"/>
      <c r="U1164" s="34"/>
      <c r="V1164" s="24"/>
      <c r="W1164" s="24"/>
      <c r="X1164" s="35"/>
    </row>
    <row r="1165" spans="1:24" ht="20" customHeight="1" x14ac:dyDescent="0.2">
      <c r="A1165" s="22"/>
      <c r="B1165" s="49"/>
      <c r="C1165" s="41"/>
      <c r="D1165" s="23"/>
      <c r="E1165" s="24"/>
      <c r="F1165" s="24"/>
      <c r="G1165" s="24"/>
      <c r="H1165" s="24"/>
      <c r="I1165" s="24"/>
      <c r="J1165" s="24"/>
      <c r="K1165" s="24"/>
      <c r="L1165" s="24"/>
      <c r="M1165" s="24"/>
      <c r="N1165" s="25"/>
      <c r="O1165" s="24"/>
      <c r="P1165" s="24"/>
      <c r="Q1165" s="24"/>
      <c r="R1165" s="24"/>
      <c r="S1165" s="35"/>
      <c r="T1165" s="53"/>
      <c r="U1165" s="34"/>
      <c r="V1165" s="24"/>
      <c r="W1165" s="24"/>
      <c r="X1165" s="35"/>
    </row>
    <row r="1166" spans="1:24" ht="20" customHeight="1" x14ac:dyDescent="0.2">
      <c r="A1166" s="22"/>
      <c r="B1166" s="49"/>
      <c r="C1166" s="41"/>
      <c r="D1166" s="23"/>
      <c r="E1166" s="24"/>
      <c r="F1166" s="24"/>
      <c r="G1166" s="24"/>
      <c r="H1166" s="24"/>
      <c r="I1166" s="24"/>
      <c r="J1166" s="24"/>
      <c r="K1166" s="24"/>
      <c r="L1166" s="24"/>
      <c r="M1166" s="24"/>
      <c r="N1166" s="25"/>
      <c r="O1166" s="24"/>
      <c r="P1166" s="24"/>
      <c r="Q1166" s="24"/>
      <c r="R1166" s="24"/>
      <c r="S1166" s="35"/>
      <c r="T1166" s="53"/>
      <c r="U1166" s="34"/>
      <c r="V1166" s="24"/>
      <c r="W1166" s="24"/>
      <c r="X1166" s="35"/>
    </row>
    <row r="1167" spans="1:24" ht="20" customHeight="1" x14ac:dyDescent="0.2">
      <c r="A1167" s="22"/>
      <c r="B1167" s="49"/>
      <c r="C1167" s="41"/>
      <c r="D1167" s="23"/>
      <c r="E1167" s="24"/>
      <c r="F1167" s="24"/>
      <c r="G1167" s="24"/>
      <c r="H1167" s="24"/>
      <c r="I1167" s="24"/>
      <c r="J1167" s="24"/>
      <c r="K1167" s="24"/>
      <c r="L1167" s="24"/>
      <c r="M1167" s="24"/>
      <c r="N1167" s="25"/>
      <c r="O1167" s="24"/>
      <c r="P1167" s="24"/>
      <c r="Q1167" s="24"/>
      <c r="R1167" s="24"/>
      <c r="S1167" s="35"/>
      <c r="T1167" s="53"/>
      <c r="U1167" s="34"/>
      <c r="V1167" s="24"/>
      <c r="W1167" s="24"/>
      <c r="X1167" s="35"/>
    </row>
    <row r="1168" spans="1:24" ht="20" customHeight="1" x14ac:dyDescent="0.2">
      <c r="A1168" s="22"/>
      <c r="B1168" s="49"/>
      <c r="C1168" s="41"/>
      <c r="D1168" s="23"/>
      <c r="E1168" s="24"/>
      <c r="F1168" s="24"/>
      <c r="G1168" s="24"/>
      <c r="H1168" s="24"/>
      <c r="I1168" s="24"/>
      <c r="J1168" s="24"/>
      <c r="K1168" s="24"/>
      <c r="L1168" s="24"/>
      <c r="M1168" s="24"/>
      <c r="N1168" s="25"/>
      <c r="O1168" s="24"/>
      <c r="P1168" s="24"/>
      <c r="Q1168" s="24"/>
      <c r="R1168" s="24"/>
      <c r="S1168" s="35"/>
      <c r="T1168" s="53"/>
      <c r="U1168" s="34"/>
      <c r="V1168" s="24"/>
      <c r="W1168" s="24"/>
      <c r="X1168" s="35"/>
    </row>
    <row r="1169" spans="1:24" ht="20" customHeight="1" x14ac:dyDescent="0.2">
      <c r="A1169" s="22"/>
      <c r="B1169" s="49"/>
      <c r="C1169" s="41"/>
      <c r="D1169" s="23"/>
      <c r="E1169" s="24"/>
      <c r="F1169" s="24"/>
      <c r="G1169" s="24"/>
      <c r="H1169" s="24"/>
      <c r="I1169" s="24"/>
      <c r="J1169" s="24"/>
      <c r="K1169" s="24"/>
      <c r="L1169" s="24"/>
      <c r="M1169" s="24"/>
      <c r="N1169" s="25"/>
      <c r="O1169" s="24"/>
      <c r="P1169" s="24"/>
      <c r="Q1169" s="24"/>
      <c r="R1169" s="24"/>
      <c r="S1169" s="35"/>
      <c r="T1169" s="53"/>
      <c r="U1169" s="34"/>
      <c r="V1169" s="24"/>
      <c r="W1169" s="24"/>
      <c r="X1169" s="35"/>
    </row>
    <row r="1170" spans="1:24" ht="20" customHeight="1" x14ac:dyDescent="0.2">
      <c r="A1170" s="22"/>
      <c r="B1170" s="49"/>
      <c r="C1170" s="41"/>
      <c r="D1170" s="23"/>
      <c r="E1170" s="24"/>
      <c r="F1170" s="24"/>
      <c r="G1170" s="24"/>
      <c r="H1170" s="24"/>
      <c r="I1170" s="24"/>
      <c r="J1170" s="24"/>
      <c r="K1170" s="24"/>
      <c r="L1170" s="24"/>
      <c r="M1170" s="24"/>
      <c r="N1170" s="25"/>
      <c r="O1170" s="24"/>
      <c r="P1170" s="24"/>
      <c r="Q1170" s="24"/>
      <c r="R1170" s="24"/>
      <c r="S1170" s="35"/>
      <c r="T1170" s="53"/>
      <c r="U1170" s="34"/>
      <c r="V1170" s="24"/>
      <c r="W1170" s="24"/>
      <c r="X1170" s="35"/>
    </row>
    <row r="1171" spans="1:24" ht="20" customHeight="1" x14ac:dyDescent="0.2">
      <c r="A1171" s="22"/>
      <c r="B1171" s="49"/>
      <c r="C1171" s="41"/>
      <c r="D1171" s="23"/>
      <c r="E1171" s="24"/>
      <c r="F1171" s="24"/>
      <c r="G1171" s="24"/>
      <c r="H1171" s="24"/>
      <c r="I1171" s="24"/>
      <c r="J1171" s="24"/>
      <c r="K1171" s="24"/>
      <c r="L1171" s="24"/>
      <c r="M1171" s="24"/>
      <c r="N1171" s="25"/>
      <c r="O1171" s="24"/>
      <c r="P1171" s="24"/>
      <c r="Q1171" s="24"/>
      <c r="R1171" s="24"/>
      <c r="S1171" s="35"/>
      <c r="T1171" s="53"/>
      <c r="U1171" s="34"/>
      <c r="V1171" s="24"/>
      <c r="W1171" s="24"/>
      <c r="X1171" s="35"/>
    </row>
    <row r="1172" spans="1:24" ht="20" customHeight="1" x14ac:dyDescent="0.2">
      <c r="A1172" s="22"/>
      <c r="B1172" s="49"/>
      <c r="C1172" s="41"/>
      <c r="D1172" s="23"/>
      <c r="E1172" s="24"/>
      <c r="F1172" s="24"/>
      <c r="G1172" s="24"/>
      <c r="H1172" s="24"/>
      <c r="I1172" s="24"/>
      <c r="J1172" s="24"/>
      <c r="K1172" s="24"/>
      <c r="L1172" s="24"/>
      <c r="M1172" s="24"/>
      <c r="N1172" s="25"/>
      <c r="O1172" s="24"/>
      <c r="P1172" s="24"/>
      <c r="Q1172" s="24"/>
      <c r="R1172" s="24"/>
      <c r="S1172" s="35"/>
      <c r="T1172" s="53"/>
      <c r="U1172" s="34"/>
      <c r="V1172" s="24"/>
      <c r="W1172" s="24"/>
      <c r="X1172" s="35"/>
    </row>
    <row r="1173" spans="1:24" ht="20" customHeight="1" x14ac:dyDescent="0.2">
      <c r="A1173" s="22"/>
      <c r="B1173" s="49"/>
      <c r="C1173" s="41"/>
      <c r="D1173" s="23"/>
      <c r="E1173" s="24"/>
      <c r="F1173" s="24"/>
      <c r="G1173" s="24"/>
      <c r="H1173" s="24"/>
      <c r="I1173" s="24"/>
      <c r="J1173" s="24"/>
      <c r="K1173" s="24"/>
      <c r="L1173" s="24"/>
      <c r="M1173" s="24"/>
      <c r="N1173" s="25"/>
      <c r="O1173" s="24"/>
      <c r="P1173" s="24"/>
      <c r="Q1173" s="24"/>
      <c r="R1173" s="24"/>
      <c r="S1173" s="35"/>
      <c r="T1173" s="53"/>
      <c r="U1173" s="34"/>
      <c r="V1173" s="24"/>
      <c r="W1173" s="24"/>
      <c r="X1173" s="35"/>
    </row>
    <row r="1174" spans="1:24" ht="20" customHeight="1" x14ac:dyDescent="0.2">
      <c r="A1174" s="22"/>
      <c r="B1174" s="49"/>
      <c r="C1174" s="41"/>
      <c r="D1174" s="23"/>
      <c r="E1174" s="24"/>
      <c r="F1174" s="24"/>
      <c r="G1174" s="24"/>
      <c r="H1174" s="24"/>
      <c r="I1174" s="24"/>
      <c r="J1174" s="24"/>
      <c r="K1174" s="24"/>
      <c r="L1174" s="24"/>
      <c r="M1174" s="24"/>
      <c r="N1174" s="25"/>
      <c r="O1174" s="24"/>
      <c r="P1174" s="24"/>
      <c r="Q1174" s="24"/>
      <c r="R1174" s="24"/>
      <c r="S1174" s="35"/>
      <c r="T1174" s="53"/>
      <c r="U1174" s="34"/>
      <c r="V1174" s="24"/>
      <c r="W1174" s="24"/>
      <c r="X1174" s="35"/>
    </row>
    <row r="1175" spans="1:24" ht="20" customHeight="1" x14ac:dyDescent="0.2">
      <c r="A1175" s="22"/>
      <c r="B1175" s="49"/>
      <c r="C1175" s="41"/>
      <c r="D1175" s="23"/>
      <c r="E1175" s="24"/>
      <c r="F1175" s="24"/>
      <c r="G1175" s="24"/>
      <c r="H1175" s="24"/>
      <c r="I1175" s="24"/>
      <c r="J1175" s="24"/>
      <c r="K1175" s="24"/>
      <c r="L1175" s="24"/>
      <c r="M1175" s="24"/>
      <c r="N1175" s="25"/>
      <c r="O1175" s="24"/>
      <c r="P1175" s="24"/>
      <c r="Q1175" s="24"/>
      <c r="R1175" s="24"/>
      <c r="S1175" s="35"/>
      <c r="T1175" s="53"/>
      <c r="U1175" s="34"/>
      <c r="V1175" s="24"/>
      <c r="W1175" s="24"/>
      <c r="X1175" s="35"/>
    </row>
    <row r="1176" spans="1:24" ht="20" customHeight="1" x14ac:dyDescent="0.2">
      <c r="A1176" s="22"/>
      <c r="B1176" s="49"/>
      <c r="C1176" s="41"/>
      <c r="D1176" s="23"/>
      <c r="E1176" s="24"/>
      <c r="F1176" s="24"/>
      <c r="G1176" s="24"/>
      <c r="H1176" s="24"/>
      <c r="I1176" s="24"/>
      <c r="J1176" s="24"/>
      <c r="K1176" s="24"/>
      <c r="L1176" s="24"/>
      <c r="M1176" s="24"/>
      <c r="N1176" s="25"/>
      <c r="O1176" s="24"/>
      <c r="P1176" s="24"/>
      <c r="Q1176" s="24"/>
      <c r="R1176" s="24"/>
      <c r="S1176" s="35"/>
      <c r="T1176" s="53"/>
      <c r="U1176" s="34"/>
      <c r="V1176" s="24"/>
      <c r="W1176" s="24"/>
      <c r="X1176" s="35"/>
    </row>
    <row r="1177" spans="1:24" ht="20" customHeight="1" x14ac:dyDescent="0.2">
      <c r="A1177" s="22"/>
      <c r="B1177" s="49"/>
      <c r="C1177" s="41"/>
      <c r="D1177" s="23"/>
      <c r="E1177" s="24"/>
      <c r="F1177" s="24"/>
      <c r="G1177" s="24"/>
      <c r="H1177" s="24"/>
      <c r="I1177" s="24"/>
      <c r="J1177" s="24"/>
      <c r="K1177" s="24"/>
      <c r="L1177" s="24"/>
      <c r="M1177" s="24"/>
      <c r="N1177" s="25"/>
      <c r="O1177" s="24"/>
      <c r="P1177" s="24"/>
      <c r="Q1177" s="24"/>
      <c r="R1177" s="24"/>
      <c r="S1177" s="35"/>
      <c r="T1177" s="53"/>
      <c r="U1177" s="34"/>
      <c r="V1177" s="24"/>
      <c r="W1177" s="24"/>
      <c r="X1177" s="35"/>
    </row>
    <row r="1178" spans="1:24" ht="20" customHeight="1" x14ac:dyDescent="0.2">
      <c r="A1178" s="22"/>
      <c r="B1178" s="49"/>
      <c r="C1178" s="41"/>
      <c r="D1178" s="23"/>
      <c r="E1178" s="24"/>
      <c r="F1178" s="24"/>
      <c r="G1178" s="24"/>
      <c r="H1178" s="24"/>
      <c r="I1178" s="24"/>
      <c r="J1178" s="24"/>
      <c r="K1178" s="24"/>
      <c r="L1178" s="24"/>
      <c r="M1178" s="24"/>
      <c r="N1178" s="25"/>
      <c r="O1178" s="24"/>
      <c r="P1178" s="24"/>
      <c r="Q1178" s="24"/>
      <c r="R1178" s="24"/>
      <c r="S1178" s="35"/>
      <c r="T1178" s="53"/>
      <c r="U1178" s="34"/>
      <c r="V1178" s="24"/>
      <c r="W1178" s="24"/>
      <c r="X1178" s="35"/>
    </row>
    <row r="1179" spans="1:24" ht="20" customHeight="1" x14ac:dyDescent="0.2">
      <c r="A1179" s="22"/>
      <c r="B1179" s="49"/>
      <c r="C1179" s="41"/>
      <c r="D1179" s="23"/>
      <c r="E1179" s="24"/>
      <c r="F1179" s="24"/>
      <c r="G1179" s="24"/>
      <c r="H1179" s="24"/>
      <c r="I1179" s="24"/>
      <c r="J1179" s="24"/>
      <c r="K1179" s="24"/>
      <c r="L1179" s="24"/>
      <c r="M1179" s="24"/>
      <c r="N1179" s="25"/>
      <c r="O1179" s="24"/>
      <c r="P1179" s="24"/>
      <c r="Q1179" s="24"/>
      <c r="R1179" s="24"/>
      <c r="S1179" s="35"/>
      <c r="T1179" s="53"/>
      <c r="U1179" s="34"/>
      <c r="V1179" s="24"/>
      <c r="W1179" s="24"/>
      <c r="X1179" s="35"/>
    </row>
    <row r="1180" spans="1:24" ht="20" customHeight="1" x14ac:dyDescent="0.2">
      <c r="A1180" s="22"/>
      <c r="B1180" s="49"/>
      <c r="C1180" s="41"/>
      <c r="D1180" s="23"/>
      <c r="E1180" s="24"/>
      <c r="F1180" s="24"/>
      <c r="G1180" s="24"/>
      <c r="H1180" s="24"/>
      <c r="I1180" s="24"/>
      <c r="J1180" s="24"/>
      <c r="K1180" s="24"/>
      <c r="L1180" s="24"/>
      <c r="M1180" s="24"/>
      <c r="N1180" s="25"/>
      <c r="O1180" s="24"/>
      <c r="P1180" s="24"/>
      <c r="Q1180" s="24"/>
      <c r="R1180" s="24"/>
      <c r="S1180" s="35"/>
      <c r="T1180" s="53"/>
      <c r="U1180" s="34"/>
      <c r="V1180" s="24"/>
      <c r="W1180" s="24"/>
      <c r="X1180" s="35"/>
    </row>
    <row r="1181" spans="1:24" ht="20" customHeight="1" x14ac:dyDescent="0.2">
      <c r="A1181" s="22"/>
      <c r="B1181" s="49"/>
      <c r="C1181" s="41"/>
      <c r="D1181" s="23"/>
      <c r="E1181" s="24"/>
      <c r="F1181" s="24"/>
      <c r="G1181" s="24"/>
      <c r="H1181" s="24"/>
      <c r="I1181" s="24"/>
      <c r="J1181" s="24"/>
      <c r="K1181" s="24"/>
      <c r="L1181" s="24"/>
      <c r="M1181" s="24"/>
      <c r="N1181" s="25"/>
      <c r="O1181" s="24"/>
      <c r="P1181" s="24"/>
      <c r="Q1181" s="24"/>
      <c r="R1181" s="24"/>
      <c r="S1181" s="35"/>
      <c r="T1181" s="53"/>
      <c r="U1181" s="34"/>
      <c r="V1181" s="24"/>
      <c r="W1181" s="24"/>
      <c r="X1181" s="35"/>
    </row>
    <row r="1182" spans="1:24" ht="20" customHeight="1" x14ac:dyDescent="0.2">
      <c r="A1182" s="22"/>
      <c r="B1182" s="49"/>
      <c r="C1182" s="41"/>
      <c r="D1182" s="23"/>
      <c r="E1182" s="24"/>
      <c r="F1182" s="24"/>
      <c r="G1182" s="24"/>
      <c r="H1182" s="24"/>
      <c r="I1182" s="24"/>
      <c r="J1182" s="24"/>
      <c r="K1182" s="24"/>
      <c r="L1182" s="24"/>
      <c r="M1182" s="24"/>
      <c r="N1182" s="25"/>
      <c r="O1182" s="24"/>
      <c r="P1182" s="24"/>
      <c r="Q1182" s="24"/>
      <c r="R1182" s="24"/>
      <c r="S1182" s="35"/>
      <c r="T1182" s="53"/>
      <c r="U1182" s="34"/>
      <c r="V1182" s="24"/>
      <c r="W1182" s="24"/>
      <c r="X1182" s="35"/>
    </row>
    <row r="1183" spans="1:24" ht="20" customHeight="1" x14ac:dyDescent="0.2">
      <c r="A1183" s="22"/>
      <c r="B1183" s="49"/>
      <c r="C1183" s="41"/>
      <c r="D1183" s="23"/>
      <c r="E1183" s="24"/>
      <c r="F1183" s="24"/>
      <c r="G1183" s="24"/>
      <c r="H1183" s="24"/>
      <c r="I1183" s="24"/>
      <c r="J1183" s="24"/>
      <c r="K1183" s="24"/>
      <c r="L1183" s="24"/>
      <c r="M1183" s="24"/>
      <c r="N1183" s="25"/>
      <c r="O1183" s="24"/>
      <c r="P1183" s="24"/>
      <c r="Q1183" s="24"/>
      <c r="R1183" s="24"/>
      <c r="S1183" s="35"/>
      <c r="T1183" s="53"/>
      <c r="U1183" s="34"/>
      <c r="V1183" s="24"/>
      <c r="W1183" s="24"/>
      <c r="X1183" s="35"/>
    </row>
    <row r="1184" spans="1:24" ht="20" customHeight="1" x14ac:dyDescent="0.2">
      <c r="A1184" s="22"/>
      <c r="B1184" s="49"/>
      <c r="C1184" s="41"/>
      <c r="D1184" s="23"/>
      <c r="E1184" s="24"/>
      <c r="F1184" s="24"/>
      <c r="G1184" s="24"/>
      <c r="H1184" s="24"/>
      <c r="I1184" s="24"/>
      <c r="J1184" s="24"/>
      <c r="K1184" s="24"/>
      <c r="L1184" s="24"/>
      <c r="M1184" s="24"/>
      <c r="N1184" s="25"/>
      <c r="O1184" s="24"/>
      <c r="P1184" s="24"/>
      <c r="Q1184" s="24"/>
      <c r="R1184" s="24"/>
      <c r="S1184" s="35"/>
      <c r="T1184" s="53"/>
      <c r="U1184" s="34"/>
      <c r="V1184" s="24"/>
      <c r="W1184" s="24"/>
      <c r="X1184" s="35"/>
    </row>
    <row r="1185" spans="1:24" ht="20" customHeight="1" x14ac:dyDescent="0.2">
      <c r="A1185" s="22"/>
      <c r="B1185" s="49"/>
      <c r="C1185" s="41"/>
      <c r="D1185" s="23"/>
      <c r="E1185" s="24"/>
      <c r="F1185" s="24"/>
      <c r="G1185" s="24"/>
      <c r="H1185" s="24"/>
      <c r="I1185" s="24"/>
      <c r="J1185" s="24"/>
      <c r="K1185" s="24"/>
      <c r="L1185" s="24"/>
      <c r="M1185" s="24"/>
      <c r="N1185" s="25"/>
      <c r="O1185" s="24"/>
      <c r="P1185" s="24"/>
      <c r="Q1185" s="24"/>
      <c r="R1185" s="24"/>
      <c r="S1185" s="35"/>
      <c r="T1185" s="53"/>
      <c r="U1185" s="34"/>
      <c r="V1185" s="24"/>
      <c r="W1185" s="24"/>
      <c r="X1185" s="35"/>
    </row>
    <row r="1186" spans="1:24" ht="20" customHeight="1" x14ac:dyDescent="0.2">
      <c r="A1186" s="22"/>
      <c r="B1186" s="49"/>
      <c r="C1186" s="41"/>
      <c r="D1186" s="23"/>
      <c r="E1186" s="24"/>
      <c r="F1186" s="24"/>
      <c r="G1186" s="24"/>
      <c r="H1186" s="24"/>
      <c r="I1186" s="24"/>
      <c r="J1186" s="24"/>
      <c r="K1186" s="24"/>
      <c r="L1186" s="24"/>
      <c r="M1186" s="24"/>
      <c r="N1186" s="25"/>
      <c r="O1186" s="24"/>
      <c r="P1186" s="24"/>
      <c r="Q1186" s="24"/>
      <c r="R1186" s="24"/>
      <c r="S1186" s="35"/>
      <c r="T1186" s="53"/>
      <c r="U1186" s="34"/>
      <c r="V1186" s="24"/>
      <c r="W1186" s="24"/>
      <c r="X1186" s="35"/>
    </row>
    <row r="1187" spans="1:24" ht="20" customHeight="1" x14ac:dyDescent="0.2">
      <c r="A1187" s="22"/>
      <c r="B1187" s="49"/>
      <c r="C1187" s="41"/>
      <c r="D1187" s="23"/>
      <c r="E1187" s="24"/>
      <c r="F1187" s="24"/>
      <c r="G1187" s="24"/>
      <c r="H1187" s="24"/>
      <c r="I1187" s="24"/>
      <c r="J1187" s="24"/>
      <c r="K1187" s="24"/>
      <c r="L1187" s="24"/>
      <c r="M1187" s="24"/>
      <c r="N1187" s="25"/>
      <c r="O1187" s="24"/>
      <c r="P1187" s="24"/>
      <c r="Q1187" s="24"/>
      <c r="R1187" s="24"/>
      <c r="S1187" s="35"/>
      <c r="T1187" s="53"/>
      <c r="U1187" s="34"/>
      <c r="V1187" s="24"/>
      <c r="W1187" s="24"/>
      <c r="X1187" s="35"/>
    </row>
    <row r="1188" spans="1:24" ht="20" customHeight="1" x14ac:dyDescent="0.2">
      <c r="A1188" s="22"/>
      <c r="B1188" s="49"/>
      <c r="C1188" s="41"/>
      <c r="D1188" s="23"/>
      <c r="E1188" s="24"/>
      <c r="F1188" s="24"/>
      <c r="G1188" s="24"/>
      <c r="H1188" s="24"/>
      <c r="I1188" s="24"/>
      <c r="J1188" s="24"/>
      <c r="K1188" s="24"/>
      <c r="L1188" s="24"/>
      <c r="M1188" s="24"/>
      <c r="N1188" s="25"/>
      <c r="O1188" s="24"/>
      <c r="P1188" s="24"/>
      <c r="Q1188" s="24"/>
      <c r="R1188" s="24"/>
      <c r="S1188" s="35"/>
      <c r="T1188" s="53"/>
      <c r="U1188" s="34"/>
      <c r="V1188" s="24"/>
      <c r="W1188" s="24"/>
      <c r="X1188" s="35"/>
    </row>
    <row r="1189" spans="1:24" ht="20" customHeight="1" x14ac:dyDescent="0.2">
      <c r="A1189" s="22"/>
      <c r="B1189" s="49"/>
      <c r="C1189" s="41"/>
      <c r="D1189" s="23"/>
      <c r="E1189" s="24"/>
      <c r="F1189" s="24"/>
      <c r="G1189" s="24"/>
      <c r="H1189" s="24"/>
      <c r="I1189" s="24"/>
      <c r="J1189" s="24"/>
      <c r="K1189" s="24"/>
      <c r="L1189" s="24"/>
      <c r="M1189" s="24"/>
      <c r="N1189" s="25"/>
      <c r="O1189" s="24"/>
      <c r="P1189" s="24"/>
      <c r="Q1189" s="24"/>
      <c r="R1189" s="24"/>
      <c r="S1189" s="35"/>
      <c r="T1189" s="53"/>
      <c r="U1189" s="34"/>
      <c r="V1189" s="24"/>
      <c r="W1189" s="24"/>
      <c r="X1189" s="35"/>
    </row>
    <row r="1190" spans="1:24" ht="20" customHeight="1" x14ac:dyDescent="0.2">
      <c r="A1190" s="22"/>
      <c r="B1190" s="49"/>
      <c r="C1190" s="41"/>
      <c r="D1190" s="23"/>
      <c r="E1190" s="24"/>
      <c r="F1190" s="24"/>
      <c r="G1190" s="24"/>
      <c r="H1190" s="24"/>
      <c r="I1190" s="24"/>
      <c r="J1190" s="24"/>
      <c r="K1190" s="24"/>
      <c r="L1190" s="24"/>
      <c r="M1190" s="24"/>
      <c r="N1190" s="25"/>
      <c r="O1190" s="24"/>
      <c r="P1190" s="24"/>
      <c r="Q1190" s="24"/>
      <c r="R1190" s="24"/>
      <c r="S1190" s="35"/>
      <c r="T1190" s="53"/>
      <c r="U1190" s="34"/>
      <c r="V1190" s="24"/>
      <c r="W1190" s="24"/>
      <c r="X1190" s="35"/>
    </row>
    <row r="1191" spans="1:24" ht="20" customHeight="1" x14ac:dyDescent="0.2">
      <c r="A1191" s="22"/>
      <c r="B1191" s="49"/>
      <c r="C1191" s="41"/>
      <c r="D1191" s="23"/>
      <c r="E1191" s="24"/>
      <c r="F1191" s="24"/>
      <c r="G1191" s="24"/>
      <c r="H1191" s="24"/>
      <c r="I1191" s="24"/>
      <c r="J1191" s="24"/>
      <c r="K1191" s="24"/>
      <c r="L1191" s="24"/>
      <c r="M1191" s="24"/>
      <c r="N1191" s="25"/>
      <c r="O1191" s="24"/>
      <c r="P1191" s="24"/>
      <c r="Q1191" s="24"/>
      <c r="R1191" s="24"/>
      <c r="S1191" s="35"/>
      <c r="T1191" s="53"/>
      <c r="U1191" s="34"/>
      <c r="V1191" s="24"/>
      <c r="W1191" s="24"/>
      <c r="X1191" s="35"/>
    </row>
    <row r="1192" spans="1:24" ht="20" customHeight="1" x14ac:dyDescent="0.2">
      <c r="A1192" s="22"/>
      <c r="B1192" s="49"/>
      <c r="C1192" s="41"/>
      <c r="D1192" s="23"/>
      <c r="E1192" s="24"/>
      <c r="F1192" s="24"/>
      <c r="G1192" s="24"/>
      <c r="H1192" s="24"/>
      <c r="I1192" s="24"/>
      <c r="J1192" s="24"/>
      <c r="K1192" s="24"/>
      <c r="L1192" s="24"/>
      <c r="M1192" s="24"/>
      <c r="N1192" s="25"/>
      <c r="O1192" s="24"/>
      <c r="P1192" s="24"/>
      <c r="Q1192" s="24"/>
      <c r="R1192" s="24"/>
      <c r="S1192" s="35"/>
      <c r="T1192" s="53"/>
      <c r="U1192" s="34"/>
      <c r="V1192" s="24"/>
      <c r="W1192" s="24"/>
      <c r="X1192" s="35"/>
    </row>
    <row r="1193" spans="1:24" ht="20" customHeight="1" x14ac:dyDescent="0.2">
      <c r="A1193" s="22"/>
      <c r="B1193" s="49"/>
      <c r="C1193" s="41"/>
      <c r="D1193" s="23"/>
      <c r="E1193" s="24"/>
      <c r="F1193" s="24"/>
      <c r="G1193" s="24"/>
      <c r="H1193" s="24"/>
      <c r="I1193" s="24"/>
      <c r="J1193" s="24"/>
      <c r="K1193" s="24"/>
      <c r="L1193" s="24"/>
      <c r="M1193" s="24"/>
      <c r="N1193" s="25"/>
      <c r="O1193" s="24"/>
      <c r="P1193" s="24"/>
      <c r="Q1193" s="24"/>
      <c r="R1193" s="24"/>
      <c r="S1193" s="35"/>
      <c r="T1193" s="53"/>
      <c r="U1193" s="34"/>
      <c r="V1193" s="24"/>
      <c r="W1193" s="24"/>
      <c r="X1193" s="35"/>
    </row>
    <row r="1194" spans="1:24" ht="20" customHeight="1" x14ac:dyDescent="0.2">
      <c r="A1194" s="22"/>
      <c r="B1194" s="49"/>
      <c r="C1194" s="41"/>
      <c r="D1194" s="23"/>
      <c r="E1194" s="24"/>
      <c r="F1194" s="24"/>
      <c r="G1194" s="24"/>
      <c r="H1194" s="24"/>
      <c r="I1194" s="24"/>
      <c r="J1194" s="24"/>
      <c r="K1194" s="24"/>
      <c r="L1194" s="24"/>
      <c r="M1194" s="24"/>
      <c r="N1194" s="25"/>
      <c r="O1194" s="24"/>
      <c r="P1194" s="24"/>
      <c r="Q1194" s="24"/>
      <c r="R1194" s="24"/>
      <c r="S1194" s="35"/>
      <c r="T1194" s="53"/>
      <c r="U1194" s="34"/>
      <c r="V1194" s="24"/>
      <c r="W1194" s="24"/>
      <c r="X1194" s="35"/>
    </row>
    <row r="1195" spans="1:24" ht="20" customHeight="1" x14ac:dyDescent="0.2">
      <c r="A1195" s="22"/>
      <c r="B1195" s="49"/>
      <c r="C1195" s="41"/>
      <c r="D1195" s="23"/>
      <c r="E1195" s="24"/>
      <c r="F1195" s="24"/>
      <c r="G1195" s="24"/>
      <c r="H1195" s="24"/>
      <c r="I1195" s="24"/>
      <c r="J1195" s="24"/>
      <c r="K1195" s="24"/>
      <c r="L1195" s="24"/>
      <c r="M1195" s="24"/>
      <c r="N1195" s="25"/>
      <c r="O1195" s="24"/>
      <c r="P1195" s="24"/>
      <c r="Q1195" s="24"/>
      <c r="R1195" s="24"/>
      <c r="S1195" s="35"/>
      <c r="T1195" s="53"/>
      <c r="U1195" s="34"/>
      <c r="V1195" s="24"/>
      <c r="W1195" s="24"/>
      <c r="X1195" s="35"/>
    </row>
    <row r="1196" spans="1:24" ht="20" customHeight="1" x14ac:dyDescent="0.2">
      <c r="A1196" s="22"/>
      <c r="B1196" s="49"/>
      <c r="C1196" s="41"/>
      <c r="D1196" s="23"/>
      <c r="E1196" s="24"/>
      <c r="F1196" s="24"/>
      <c r="G1196" s="24"/>
      <c r="H1196" s="24"/>
      <c r="I1196" s="24"/>
      <c r="J1196" s="24"/>
      <c r="K1196" s="24"/>
      <c r="L1196" s="24"/>
      <c r="M1196" s="24"/>
      <c r="N1196" s="25"/>
      <c r="O1196" s="24"/>
      <c r="P1196" s="24"/>
      <c r="Q1196" s="24"/>
      <c r="R1196" s="24"/>
      <c r="S1196" s="35"/>
      <c r="T1196" s="53"/>
      <c r="U1196" s="34"/>
      <c r="V1196" s="24"/>
      <c r="W1196" s="24"/>
      <c r="X1196" s="35"/>
    </row>
    <row r="1197" spans="1:24" ht="20" customHeight="1" x14ac:dyDescent="0.2">
      <c r="A1197" s="22"/>
      <c r="B1197" s="49"/>
      <c r="C1197" s="41"/>
      <c r="D1197" s="23"/>
      <c r="E1197" s="24"/>
      <c r="F1197" s="24"/>
      <c r="G1197" s="24"/>
      <c r="H1197" s="24"/>
      <c r="I1197" s="24"/>
      <c r="J1197" s="24"/>
      <c r="K1197" s="24"/>
      <c r="L1197" s="24"/>
      <c r="M1197" s="24"/>
      <c r="N1197" s="25"/>
      <c r="O1197" s="24"/>
      <c r="P1197" s="24"/>
      <c r="Q1197" s="24"/>
      <c r="R1197" s="24"/>
      <c r="S1197" s="35"/>
      <c r="T1197" s="53"/>
      <c r="U1197" s="34"/>
      <c r="V1197" s="24"/>
      <c r="W1197" s="24"/>
      <c r="X1197" s="35"/>
    </row>
    <row r="1198" spans="1:24" ht="20" customHeight="1" x14ac:dyDescent="0.2">
      <c r="A1198" s="22"/>
      <c r="B1198" s="49"/>
      <c r="C1198" s="41"/>
      <c r="D1198" s="23"/>
      <c r="E1198" s="24"/>
      <c r="F1198" s="24"/>
      <c r="G1198" s="24"/>
      <c r="H1198" s="24"/>
      <c r="I1198" s="24"/>
      <c r="J1198" s="24"/>
      <c r="K1198" s="24"/>
      <c r="L1198" s="24"/>
      <c r="M1198" s="24"/>
      <c r="N1198" s="25"/>
      <c r="O1198" s="24"/>
      <c r="P1198" s="24"/>
      <c r="Q1198" s="24"/>
      <c r="R1198" s="24"/>
      <c r="S1198" s="35"/>
      <c r="T1198" s="53"/>
      <c r="U1198" s="34"/>
      <c r="V1198" s="24"/>
      <c r="W1198" s="24"/>
      <c r="X1198" s="35"/>
    </row>
    <row r="1199" spans="1:24" ht="20" customHeight="1" x14ac:dyDescent="0.2">
      <c r="A1199" s="22"/>
      <c r="B1199" s="49"/>
      <c r="C1199" s="41"/>
      <c r="D1199" s="23"/>
      <c r="E1199" s="24"/>
      <c r="F1199" s="24"/>
      <c r="G1199" s="24"/>
      <c r="H1199" s="24"/>
      <c r="I1199" s="24"/>
      <c r="J1199" s="24"/>
      <c r="K1199" s="24"/>
      <c r="L1199" s="24"/>
      <c r="M1199" s="24"/>
      <c r="N1199" s="25"/>
      <c r="O1199" s="24"/>
      <c r="P1199" s="24"/>
      <c r="Q1199" s="24"/>
      <c r="R1199" s="24"/>
      <c r="S1199" s="35"/>
      <c r="T1199" s="53"/>
      <c r="U1199" s="34"/>
      <c r="V1199" s="24"/>
      <c r="W1199" s="24"/>
      <c r="X1199" s="35"/>
    </row>
    <row r="1200" spans="1:24" ht="20" customHeight="1" x14ac:dyDescent="0.2">
      <c r="A1200" s="22"/>
      <c r="B1200" s="49"/>
      <c r="C1200" s="41"/>
      <c r="D1200" s="23"/>
      <c r="E1200" s="24"/>
      <c r="F1200" s="24"/>
      <c r="G1200" s="24"/>
      <c r="H1200" s="24"/>
      <c r="I1200" s="24"/>
      <c r="J1200" s="24"/>
      <c r="K1200" s="24"/>
      <c r="L1200" s="24"/>
      <c r="M1200" s="24"/>
      <c r="N1200" s="25"/>
      <c r="O1200" s="24"/>
      <c r="P1200" s="24"/>
      <c r="Q1200" s="24"/>
      <c r="R1200" s="24"/>
      <c r="S1200" s="35"/>
      <c r="T1200" s="53"/>
      <c r="U1200" s="34"/>
      <c r="V1200" s="24"/>
      <c r="W1200" s="24"/>
      <c r="X1200" s="35"/>
    </row>
    <row r="1201" spans="1:24" ht="20" customHeight="1" x14ac:dyDescent="0.2">
      <c r="A1201" s="22"/>
      <c r="B1201" s="49"/>
      <c r="C1201" s="41"/>
      <c r="D1201" s="23"/>
      <c r="E1201" s="24"/>
      <c r="F1201" s="24"/>
      <c r="G1201" s="24"/>
      <c r="H1201" s="24"/>
      <c r="I1201" s="24"/>
      <c r="J1201" s="24"/>
      <c r="K1201" s="24"/>
      <c r="L1201" s="24"/>
      <c r="M1201" s="24"/>
      <c r="N1201" s="25"/>
      <c r="O1201" s="24"/>
      <c r="P1201" s="24"/>
      <c r="Q1201" s="24"/>
      <c r="R1201" s="24"/>
      <c r="S1201" s="35"/>
      <c r="T1201" s="53"/>
      <c r="U1201" s="34"/>
      <c r="V1201" s="24"/>
      <c r="W1201" s="24"/>
      <c r="X1201" s="35"/>
    </row>
    <row r="1202" spans="1:24" ht="20" customHeight="1" x14ac:dyDescent="0.2">
      <c r="A1202" s="22"/>
      <c r="B1202" s="49"/>
      <c r="C1202" s="41"/>
      <c r="D1202" s="23"/>
      <c r="E1202" s="24"/>
      <c r="F1202" s="24"/>
      <c r="G1202" s="24"/>
      <c r="H1202" s="24"/>
      <c r="I1202" s="24"/>
      <c r="J1202" s="24"/>
      <c r="K1202" s="24"/>
      <c r="L1202" s="24"/>
      <c r="M1202" s="24"/>
      <c r="N1202" s="25"/>
      <c r="O1202" s="24"/>
      <c r="P1202" s="24"/>
      <c r="Q1202" s="24"/>
      <c r="R1202" s="24"/>
      <c r="S1202" s="35"/>
      <c r="T1202" s="53"/>
      <c r="U1202" s="34"/>
      <c r="V1202" s="24"/>
      <c r="W1202" s="24"/>
      <c r="X1202" s="35"/>
    </row>
    <row r="1203" spans="1:24" ht="20" customHeight="1" x14ac:dyDescent="0.2">
      <c r="A1203" s="22"/>
      <c r="B1203" s="49"/>
      <c r="C1203" s="41"/>
      <c r="D1203" s="23"/>
      <c r="E1203" s="24"/>
      <c r="F1203" s="24"/>
      <c r="G1203" s="24"/>
      <c r="H1203" s="24"/>
      <c r="I1203" s="24"/>
      <c r="J1203" s="24"/>
      <c r="K1203" s="24"/>
      <c r="L1203" s="24"/>
      <c r="M1203" s="24"/>
      <c r="N1203" s="25"/>
      <c r="O1203" s="24"/>
      <c r="P1203" s="24"/>
      <c r="Q1203" s="24"/>
      <c r="R1203" s="24"/>
      <c r="S1203" s="35"/>
      <c r="T1203" s="53"/>
      <c r="U1203" s="34"/>
      <c r="V1203" s="24"/>
      <c r="W1203" s="24"/>
      <c r="X1203" s="35"/>
    </row>
    <row r="1204" spans="1:24" ht="20" customHeight="1" x14ac:dyDescent="0.2">
      <c r="A1204" s="22"/>
      <c r="B1204" s="49"/>
      <c r="C1204" s="41"/>
      <c r="D1204" s="23"/>
      <c r="E1204" s="24"/>
      <c r="F1204" s="24"/>
      <c r="G1204" s="24"/>
      <c r="H1204" s="24"/>
      <c r="I1204" s="24"/>
      <c r="J1204" s="24"/>
      <c r="K1204" s="24"/>
      <c r="L1204" s="24"/>
      <c r="M1204" s="24"/>
      <c r="N1204" s="25"/>
      <c r="O1204" s="24"/>
      <c r="P1204" s="24"/>
      <c r="Q1204" s="24"/>
      <c r="R1204" s="24"/>
      <c r="S1204" s="35"/>
      <c r="T1204" s="53"/>
      <c r="U1204" s="34"/>
      <c r="V1204" s="24"/>
      <c r="W1204" s="24"/>
      <c r="X1204" s="35"/>
    </row>
    <row r="1205" spans="1:24" ht="20" customHeight="1" x14ac:dyDescent="0.2">
      <c r="A1205" s="22"/>
      <c r="B1205" s="49"/>
      <c r="C1205" s="41"/>
      <c r="D1205" s="23"/>
      <c r="E1205" s="24"/>
      <c r="F1205" s="24"/>
      <c r="G1205" s="24"/>
      <c r="H1205" s="24"/>
      <c r="I1205" s="24"/>
      <c r="J1205" s="24"/>
      <c r="K1205" s="24"/>
      <c r="L1205" s="24"/>
      <c r="M1205" s="24"/>
      <c r="N1205" s="25"/>
      <c r="O1205" s="24"/>
      <c r="P1205" s="24"/>
      <c r="Q1205" s="24"/>
      <c r="R1205" s="24"/>
      <c r="S1205" s="35"/>
      <c r="T1205" s="53"/>
      <c r="U1205" s="34"/>
      <c r="V1205" s="24"/>
      <c r="W1205" s="24"/>
      <c r="X1205" s="35"/>
    </row>
    <row r="1206" spans="1:24" ht="20" customHeight="1" x14ac:dyDescent="0.2">
      <c r="A1206" s="22"/>
      <c r="B1206" s="49"/>
      <c r="C1206" s="41"/>
      <c r="D1206" s="23"/>
      <c r="E1206" s="24"/>
      <c r="F1206" s="24"/>
      <c r="G1206" s="24"/>
      <c r="H1206" s="24"/>
      <c r="I1206" s="24"/>
      <c r="J1206" s="24"/>
      <c r="K1206" s="24"/>
      <c r="L1206" s="24"/>
      <c r="M1206" s="24"/>
      <c r="N1206" s="25"/>
      <c r="O1206" s="24"/>
      <c r="P1206" s="24"/>
      <c r="Q1206" s="24"/>
      <c r="R1206" s="24"/>
      <c r="S1206" s="35"/>
      <c r="T1206" s="53"/>
      <c r="U1206" s="34"/>
      <c r="V1206" s="24"/>
      <c r="W1206" s="24"/>
      <c r="X1206" s="35"/>
    </row>
    <row r="1207" spans="1:24" ht="20" customHeight="1" x14ac:dyDescent="0.2">
      <c r="A1207" s="22"/>
      <c r="B1207" s="49"/>
      <c r="C1207" s="41"/>
      <c r="D1207" s="23"/>
      <c r="E1207" s="24"/>
      <c r="F1207" s="24"/>
      <c r="G1207" s="24"/>
      <c r="H1207" s="24"/>
      <c r="I1207" s="24"/>
      <c r="J1207" s="24"/>
      <c r="K1207" s="24"/>
      <c r="L1207" s="24"/>
      <c r="M1207" s="24"/>
      <c r="N1207" s="25"/>
      <c r="O1207" s="24"/>
      <c r="P1207" s="24"/>
      <c r="Q1207" s="24"/>
      <c r="R1207" s="24"/>
      <c r="S1207" s="35"/>
      <c r="T1207" s="53"/>
      <c r="U1207" s="34"/>
      <c r="V1207" s="24"/>
      <c r="W1207" s="24"/>
      <c r="X1207" s="35"/>
    </row>
    <row r="1208" spans="1:24" ht="20" customHeight="1" x14ac:dyDescent="0.2">
      <c r="A1208" s="22"/>
      <c r="B1208" s="49"/>
      <c r="C1208" s="41"/>
      <c r="D1208" s="23"/>
      <c r="E1208" s="24"/>
      <c r="F1208" s="24"/>
      <c r="G1208" s="24"/>
      <c r="H1208" s="24"/>
      <c r="I1208" s="24"/>
      <c r="J1208" s="24"/>
      <c r="K1208" s="24"/>
      <c r="L1208" s="24"/>
      <c r="M1208" s="24"/>
      <c r="N1208" s="25"/>
      <c r="O1208" s="24"/>
      <c r="P1208" s="24"/>
      <c r="Q1208" s="24"/>
      <c r="R1208" s="24"/>
      <c r="S1208" s="35"/>
      <c r="T1208" s="53"/>
      <c r="U1208" s="34"/>
      <c r="V1208" s="24"/>
      <c r="W1208" s="24"/>
      <c r="X1208" s="35"/>
    </row>
    <row r="1209" spans="1:24" ht="20" customHeight="1" x14ac:dyDescent="0.2">
      <c r="A1209" s="22"/>
      <c r="B1209" s="49"/>
      <c r="C1209" s="41"/>
      <c r="D1209" s="23"/>
      <c r="E1209" s="24"/>
      <c r="F1209" s="24"/>
      <c r="G1209" s="24"/>
      <c r="H1209" s="24"/>
      <c r="I1209" s="24"/>
      <c r="J1209" s="24"/>
      <c r="K1209" s="24"/>
      <c r="L1209" s="24"/>
      <c r="M1209" s="24"/>
      <c r="N1209" s="25"/>
      <c r="O1209" s="24"/>
      <c r="P1209" s="24"/>
      <c r="Q1209" s="24"/>
      <c r="R1209" s="24"/>
      <c r="S1209" s="35"/>
      <c r="T1209" s="53"/>
      <c r="U1209" s="34"/>
      <c r="V1209" s="24"/>
      <c r="W1209" s="24"/>
      <c r="X1209" s="35"/>
    </row>
    <row r="1210" spans="1:24" ht="20" customHeight="1" x14ac:dyDescent="0.2">
      <c r="A1210" s="22"/>
      <c r="B1210" s="49"/>
      <c r="C1210" s="41"/>
      <c r="D1210" s="23"/>
      <c r="E1210" s="24"/>
      <c r="F1210" s="24"/>
      <c r="G1210" s="24"/>
      <c r="H1210" s="24"/>
      <c r="I1210" s="24"/>
      <c r="J1210" s="24"/>
      <c r="K1210" s="24"/>
      <c r="L1210" s="24"/>
      <c r="M1210" s="24"/>
      <c r="N1210" s="25"/>
      <c r="O1210" s="24"/>
      <c r="P1210" s="24"/>
      <c r="Q1210" s="24"/>
      <c r="R1210" s="24"/>
      <c r="S1210" s="35"/>
      <c r="T1210" s="53"/>
      <c r="U1210" s="34"/>
      <c r="V1210" s="24"/>
      <c r="W1210" s="24"/>
      <c r="X1210" s="35"/>
    </row>
    <row r="1211" spans="1:24" ht="20" customHeight="1" x14ac:dyDescent="0.2">
      <c r="A1211" s="22"/>
      <c r="B1211" s="49"/>
      <c r="C1211" s="41"/>
      <c r="D1211" s="23"/>
      <c r="E1211" s="24"/>
      <c r="F1211" s="24"/>
      <c r="G1211" s="24"/>
      <c r="H1211" s="24"/>
      <c r="I1211" s="24"/>
      <c r="J1211" s="24"/>
      <c r="K1211" s="24"/>
      <c r="L1211" s="24"/>
      <c r="M1211" s="24"/>
      <c r="N1211" s="25"/>
      <c r="O1211" s="24"/>
      <c r="P1211" s="24"/>
      <c r="Q1211" s="24"/>
      <c r="R1211" s="24"/>
      <c r="S1211" s="35"/>
      <c r="T1211" s="53"/>
      <c r="U1211" s="34"/>
      <c r="V1211" s="24"/>
      <c r="W1211" s="24"/>
      <c r="X1211" s="35"/>
    </row>
    <row r="1212" spans="1:24" ht="20" customHeight="1" x14ac:dyDescent="0.2">
      <c r="A1212" s="22"/>
      <c r="B1212" s="49"/>
      <c r="C1212" s="41"/>
      <c r="D1212" s="23"/>
      <c r="E1212" s="24"/>
      <c r="F1212" s="24"/>
      <c r="G1212" s="24"/>
      <c r="H1212" s="24"/>
      <c r="I1212" s="24"/>
      <c r="J1212" s="24"/>
      <c r="K1212" s="24"/>
      <c r="L1212" s="24"/>
      <c r="M1212" s="24"/>
      <c r="N1212" s="25"/>
      <c r="O1212" s="24"/>
      <c r="P1212" s="24"/>
      <c r="Q1212" s="24"/>
      <c r="R1212" s="24"/>
      <c r="S1212" s="35"/>
      <c r="T1212" s="53"/>
      <c r="U1212" s="34"/>
      <c r="V1212" s="24"/>
      <c r="W1212" s="24"/>
      <c r="X1212" s="35"/>
    </row>
    <row r="1213" spans="1:24" ht="20" customHeight="1" x14ac:dyDescent="0.2">
      <c r="A1213" s="22"/>
      <c r="B1213" s="49"/>
      <c r="C1213" s="41"/>
      <c r="D1213" s="23"/>
      <c r="E1213" s="24"/>
      <c r="F1213" s="24"/>
      <c r="G1213" s="24"/>
      <c r="H1213" s="24"/>
      <c r="I1213" s="24"/>
      <c r="J1213" s="24"/>
      <c r="K1213" s="24"/>
      <c r="L1213" s="24"/>
      <c r="M1213" s="24"/>
      <c r="N1213" s="25"/>
      <c r="O1213" s="24"/>
      <c r="P1213" s="24"/>
      <c r="Q1213" s="24"/>
      <c r="R1213" s="24"/>
      <c r="S1213" s="35"/>
      <c r="T1213" s="53"/>
      <c r="U1213" s="34"/>
      <c r="V1213" s="24"/>
      <c r="W1213" s="24"/>
      <c r="X1213" s="35"/>
    </row>
    <row r="1214" spans="1:24" ht="20" customHeight="1" x14ac:dyDescent="0.2">
      <c r="A1214" s="22"/>
      <c r="B1214" s="49"/>
      <c r="C1214" s="41"/>
      <c r="D1214" s="23"/>
      <c r="E1214" s="24"/>
      <c r="F1214" s="24"/>
      <c r="G1214" s="24"/>
      <c r="H1214" s="24"/>
      <c r="I1214" s="24"/>
      <c r="J1214" s="24"/>
      <c r="K1214" s="24"/>
      <c r="L1214" s="24"/>
      <c r="M1214" s="24"/>
      <c r="N1214" s="25"/>
      <c r="O1214" s="24"/>
      <c r="P1214" s="24"/>
      <c r="Q1214" s="24"/>
      <c r="R1214" s="24"/>
      <c r="S1214" s="35"/>
      <c r="T1214" s="53"/>
      <c r="U1214" s="34"/>
      <c r="V1214" s="24"/>
      <c r="W1214" s="24"/>
      <c r="X1214" s="35"/>
    </row>
    <row r="1215" spans="1:24" ht="20" customHeight="1" x14ac:dyDescent="0.2">
      <c r="A1215" s="22"/>
      <c r="B1215" s="49"/>
      <c r="C1215" s="41"/>
      <c r="D1215" s="23"/>
      <c r="E1215" s="24"/>
      <c r="F1215" s="24"/>
      <c r="G1215" s="24"/>
      <c r="H1215" s="24"/>
      <c r="I1215" s="24"/>
      <c r="J1215" s="24"/>
      <c r="K1215" s="24"/>
      <c r="L1215" s="24"/>
      <c r="M1215" s="24"/>
      <c r="N1215" s="25"/>
      <c r="O1215" s="24"/>
      <c r="P1215" s="24"/>
      <c r="Q1215" s="24"/>
      <c r="R1215" s="24"/>
      <c r="S1215" s="35"/>
      <c r="T1215" s="53"/>
      <c r="U1215" s="34"/>
      <c r="V1215" s="24"/>
      <c r="W1215" s="24"/>
      <c r="X1215" s="35"/>
    </row>
    <row r="1216" spans="1:24" ht="20" customHeight="1" x14ac:dyDescent="0.2">
      <c r="A1216" s="22"/>
      <c r="B1216" s="49"/>
      <c r="C1216" s="41"/>
      <c r="D1216" s="23"/>
      <c r="E1216" s="24"/>
      <c r="F1216" s="24"/>
      <c r="G1216" s="24"/>
      <c r="H1216" s="24"/>
      <c r="I1216" s="24"/>
      <c r="J1216" s="24"/>
      <c r="K1216" s="24"/>
      <c r="L1216" s="24"/>
      <c r="M1216" s="24"/>
      <c r="N1216" s="25"/>
      <c r="O1216" s="24"/>
      <c r="P1216" s="24"/>
      <c r="Q1216" s="24"/>
      <c r="R1216" s="24"/>
      <c r="S1216" s="35"/>
      <c r="T1216" s="53"/>
      <c r="U1216" s="34"/>
      <c r="V1216" s="24"/>
      <c r="W1216" s="24"/>
      <c r="X1216" s="35"/>
    </row>
    <row r="1217" spans="1:24" ht="20" customHeight="1" x14ac:dyDescent="0.2">
      <c r="A1217" s="22"/>
      <c r="B1217" s="49"/>
      <c r="C1217" s="41"/>
      <c r="D1217" s="23"/>
      <c r="E1217" s="24"/>
      <c r="F1217" s="24"/>
      <c r="G1217" s="24"/>
      <c r="H1217" s="24"/>
      <c r="I1217" s="24"/>
      <c r="J1217" s="24"/>
      <c r="K1217" s="24"/>
      <c r="L1217" s="24"/>
      <c r="M1217" s="24"/>
      <c r="N1217" s="25"/>
      <c r="O1217" s="24"/>
      <c r="P1217" s="24"/>
      <c r="Q1217" s="24"/>
      <c r="R1217" s="24"/>
      <c r="S1217" s="35"/>
      <c r="T1217" s="53"/>
      <c r="U1217" s="34"/>
      <c r="V1217" s="24"/>
      <c r="W1217" s="24"/>
      <c r="X1217" s="35"/>
    </row>
    <row r="1218" spans="1:24" ht="20" customHeight="1" x14ac:dyDescent="0.2">
      <c r="A1218" s="22"/>
      <c r="B1218" s="49"/>
      <c r="C1218" s="41"/>
      <c r="D1218" s="23"/>
      <c r="E1218" s="24"/>
      <c r="F1218" s="24"/>
      <c r="G1218" s="24"/>
      <c r="H1218" s="24"/>
      <c r="I1218" s="24"/>
      <c r="J1218" s="24"/>
      <c r="K1218" s="24"/>
      <c r="L1218" s="24"/>
      <c r="M1218" s="24"/>
      <c r="N1218" s="25"/>
      <c r="O1218" s="24"/>
      <c r="P1218" s="24"/>
      <c r="Q1218" s="24"/>
      <c r="R1218" s="24"/>
      <c r="S1218" s="35"/>
      <c r="T1218" s="53"/>
      <c r="U1218" s="34"/>
      <c r="V1218" s="24"/>
      <c r="W1218" s="24"/>
      <c r="X1218" s="35"/>
    </row>
    <row r="1219" spans="1:24" ht="20" customHeight="1" x14ac:dyDescent="0.2">
      <c r="A1219" s="22"/>
      <c r="B1219" s="49"/>
      <c r="C1219" s="41"/>
      <c r="D1219" s="23"/>
      <c r="E1219" s="24"/>
      <c r="F1219" s="24"/>
      <c r="G1219" s="24"/>
      <c r="H1219" s="24"/>
      <c r="I1219" s="24"/>
      <c r="J1219" s="24"/>
      <c r="K1219" s="24"/>
      <c r="L1219" s="24"/>
      <c r="M1219" s="24"/>
      <c r="N1219" s="25"/>
      <c r="O1219" s="24"/>
      <c r="P1219" s="24"/>
      <c r="Q1219" s="24"/>
      <c r="R1219" s="24"/>
      <c r="S1219" s="35"/>
      <c r="T1219" s="53"/>
      <c r="U1219" s="34"/>
      <c r="V1219" s="24"/>
      <c r="W1219" s="24"/>
      <c r="X1219" s="35"/>
    </row>
    <row r="1220" spans="1:24" ht="20" customHeight="1" x14ac:dyDescent="0.2">
      <c r="A1220" s="22"/>
      <c r="B1220" s="49"/>
      <c r="C1220" s="41"/>
      <c r="D1220" s="23"/>
      <c r="E1220" s="24"/>
      <c r="F1220" s="24"/>
      <c r="G1220" s="24"/>
      <c r="H1220" s="24"/>
      <c r="I1220" s="24"/>
      <c r="J1220" s="24"/>
      <c r="K1220" s="24"/>
      <c r="L1220" s="24"/>
      <c r="M1220" s="24"/>
      <c r="N1220" s="25"/>
      <c r="O1220" s="24"/>
      <c r="P1220" s="24"/>
      <c r="Q1220" s="24"/>
      <c r="R1220" s="24"/>
      <c r="S1220" s="35"/>
      <c r="T1220" s="53"/>
      <c r="U1220" s="34"/>
      <c r="V1220" s="24"/>
      <c r="W1220" s="24"/>
      <c r="X1220" s="35"/>
    </row>
    <row r="1221" spans="1:24" ht="20" customHeight="1" x14ac:dyDescent="0.2">
      <c r="A1221" s="22"/>
      <c r="B1221" s="49"/>
      <c r="C1221" s="41"/>
      <c r="D1221" s="23"/>
      <c r="E1221" s="24"/>
      <c r="F1221" s="24"/>
      <c r="G1221" s="24"/>
      <c r="H1221" s="24"/>
      <c r="I1221" s="24"/>
      <c r="J1221" s="24"/>
      <c r="K1221" s="24"/>
      <c r="L1221" s="24"/>
      <c r="M1221" s="24"/>
      <c r="N1221" s="25"/>
      <c r="O1221" s="24"/>
      <c r="P1221" s="24"/>
      <c r="Q1221" s="24"/>
      <c r="R1221" s="24"/>
      <c r="S1221" s="35"/>
      <c r="T1221" s="53"/>
      <c r="U1221" s="34"/>
      <c r="V1221" s="24"/>
      <c r="W1221" s="24"/>
      <c r="X1221" s="35"/>
    </row>
    <row r="1222" spans="1:24" ht="20" customHeight="1" x14ac:dyDescent="0.2">
      <c r="A1222" s="22"/>
      <c r="B1222" s="49"/>
      <c r="C1222" s="41"/>
      <c r="D1222" s="23"/>
      <c r="E1222" s="24"/>
      <c r="F1222" s="24"/>
      <c r="G1222" s="24"/>
      <c r="H1222" s="24"/>
      <c r="I1222" s="24"/>
      <c r="J1222" s="24"/>
      <c r="K1222" s="24"/>
      <c r="L1222" s="24"/>
      <c r="M1222" s="24"/>
      <c r="N1222" s="25"/>
      <c r="O1222" s="24"/>
      <c r="P1222" s="24"/>
      <c r="Q1222" s="24"/>
      <c r="R1222" s="24"/>
      <c r="S1222" s="35"/>
      <c r="T1222" s="53"/>
      <c r="U1222" s="34"/>
      <c r="V1222" s="24"/>
      <c r="W1222" s="24"/>
      <c r="X1222" s="35"/>
    </row>
    <row r="1223" spans="1:24" ht="20" customHeight="1" x14ac:dyDescent="0.2">
      <c r="A1223" s="22"/>
      <c r="B1223" s="49"/>
      <c r="C1223" s="41"/>
      <c r="D1223" s="23"/>
      <c r="E1223" s="24"/>
      <c r="F1223" s="24"/>
      <c r="G1223" s="24"/>
      <c r="H1223" s="24"/>
      <c r="I1223" s="24"/>
      <c r="J1223" s="24"/>
      <c r="K1223" s="24"/>
      <c r="L1223" s="24"/>
      <c r="M1223" s="24"/>
      <c r="N1223" s="25"/>
      <c r="O1223" s="24"/>
      <c r="P1223" s="24"/>
      <c r="Q1223" s="24"/>
      <c r="R1223" s="24"/>
      <c r="S1223" s="35"/>
      <c r="T1223" s="53"/>
      <c r="U1223" s="34"/>
      <c r="V1223" s="24"/>
      <c r="W1223" s="24"/>
      <c r="X1223" s="35"/>
    </row>
    <row r="1224" spans="1:24" ht="20" customHeight="1" x14ac:dyDescent="0.2">
      <c r="A1224" s="22"/>
      <c r="B1224" s="49"/>
      <c r="C1224" s="41"/>
      <c r="D1224" s="23"/>
      <c r="E1224" s="24"/>
      <c r="F1224" s="24"/>
      <c r="G1224" s="24"/>
      <c r="H1224" s="24"/>
      <c r="I1224" s="24"/>
      <c r="J1224" s="24"/>
      <c r="K1224" s="24"/>
      <c r="L1224" s="24"/>
      <c r="M1224" s="24"/>
      <c r="N1224" s="25"/>
      <c r="O1224" s="24"/>
      <c r="P1224" s="24"/>
      <c r="Q1224" s="24"/>
      <c r="R1224" s="24"/>
      <c r="S1224" s="35"/>
      <c r="T1224" s="53"/>
      <c r="U1224" s="34"/>
      <c r="V1224" s="24"/>
      <c r="W1224" s="24"/>
      <c r="X1224" s="35"/>
    </row>
    <row r="1225" spans="1:24" ht="20" customHeight="1" x14ac:dyDescent="0.2">
      <c r="A1225" s="22"/>
      <c r="B1225" s="49"/>
      <c r="C1225" s="41"/>
      <c r="D1225" s="23"/>
      <c r="E1225" s="24"/>
      <c r="F1225" s="24"/>
      <c r="G1225" s="24"/>
      <c r="H1225" s="24"/>
      <c r="I1225" s="24"/>
      <c r="J1225" s="24"/>
      <c r="K1225" s="24"/>
      <c r="L1225" s="24"/>
      <c r="M1225" s="24"/>
      <c r="N1225" s="25"/>
      <c r="O1225" s="24"/>
      <c r="P1225" s="24"/>
      <c r="Q1225" s="24"/>
      <c r="R1225" s="24"/>
      <c r="S1225" s="35"/>
      <c r="T1225" s="53"/>
      <c r="U1225" s="34"/>
      <c r="V1225" s="24"/>
      <c r="W1225" s="24"/>
      <c r="X1225" s="35"/>
    </row>
    <row r="1226" spans="1:24" ht="20" customHeight="1" x14ac:dyDescent="0.2">
      <c r="A1226" s="22"/>
      <c r="B1226" s="49"/>
      <c r="C1226" s="41"/>
      <c r="D1226" s="23"/>
      <c r="E1226" s="24"/>
      <c r="F1226" s="24"/>
      <c r="G1226" s="24"/>
      <c r="H1226" s="24"/>
      <c r="I1226" s="24"/>
      <c r="J1226" s="24"/>
      <c r="K1226" s="24"/>
      <c r="L1226" s="24"/>
      <c r="M1226" s="24"/>
      <c r="N1226" s="25"/>
      <c r="O1226" s="24"/>
      <c r="P1226" s="24"/>
      <c r="Q1226" s="24"/>
      <c r="R1226" s="24"/>
      <c r="S1226" s="35"/>
      <c r="T1226" s="53"/>
      <c r="U1226" s="34"/>
      <c r="V1226" s="24"/>
      <c r="W1226" s="24"/>
      <c r="X1226" s="35"/>
    </row>
    <row r="1227" spans="1:24" ht="20" customHeight="1" x14ac:dyDescent="0.2">
      <c r="A1227" s="22"/>
      <c r="B1227" s="49"/>
      <c r="C1227" s="41"/>
      <c r="D1227" s="23"/>
      <c r="E1227" s="24"/>
      <c r="F1227" s="24"/>
      <c r="G1227" s="24"/>
      <c r="H1227" s="24"/>
      <c r="I1227" s="24"/>
      <c r="J1227" s="24"/>
      <c r="K1227" s="24"/>
      <c r="L1227" s="24"/>
      <c r="M1227" s="24"/>
      <c r="N1227" s="25"/>
      <c r="O1227" s="24"/>
      <c r="P1227" s="24"/>
      <c r="Q1227" s="24"/>
      <c r="R1227" s="24"/>
      <c r="S1227" s="35"/>
      <c r="T1227" s="53"/>
      <c r="U1227" s="34"/>
      <c r="V1227" s="24"/>
      <c r="W1227" s="24"/>
      <c r="X1227" s="35"/>
    </row>
    <row r="1228" spans="1:24" ht="20" customHeight="1" x14ac:dyDescent="0.2">
      <c r="A1228" s="22"/>
      <c r="B1228" s="49"/>
      <c r="C1228" s="41"/>
      <c r="D1228" s="23"/>
      <c r="E1228" s="24"/>
      <c r="F1228" s="24"/>
      <c r="G1228" s="24"/>
      <c r="H1228" s="24"/>
      <c r="I1228" s="24"/>
      <c r="J1228" s="24"/>
      <c r="K1228" s="24"/>
      <c r="L1228" s="24"/>
      <c r="M1228" s="24"/>
      <c r="N1228" s="25"/>
      <c r="O1228" s="24"/>
      <c r="P1228" s="24"/>
      <c r="Q1228" s="24"/>
      <c r="R1228" s="24"/>
      <c r="S1228" s="35"/>
      <c r="T1228" s="53"/>
      <c r="U1228" s="34"/>
      <c r="V1228" s="24"/>
      <c r="W1228" s="24"/>
      <c r="X1228" s="35"/>
    </row>
    <row r="1229" spans="1:24" ht="20" customHeight="1" x14ac:dyDescent="0.2">
      <c r="A1229" s="22"/>
      <c r="B1229" s="49"/>
      <c r="C1229" s="41"/>
      <c r="D1229" s="23"/>
      <c r="E1229" s="24"/>
      <c r="F1229" s="24"/>
      <c r="G1229" s="24"/>
      <c r="H1229" s="24"/>
      <c r="I1229" s="24"/>
      <c r="J1229" s="24"/>
      <c r="K1229" s="24"/>
      <c r="L1229" s="24"/>
      <c r="M1229" s="24"/>
      <c r="N1229" s="25"/>
      <c r="O1229" s="24"/>
      <c r="P1229" s="24"/>
      <c r="Q1229" s="24"/>
      <c r="R1229" s="24"/>
      <c r="S1229" s="35"/>
      <c r="T1229" s="53"/>
      <c r="U1229" s="34"/>
      <c r="V1229" s="24"/>
      <c r="W1229" s="24"/>
      <c r="X1229" s="35"/>
    </row>
    <row r="1230" spans="1:24" ht="20" customHeight="1" x14ac:dyDescent="0.2">
      <c r="A1230" s="22"/>
      <c r="B1230" s="49"/>
      <c r="C1230" s="41"/>
      <c r="D1230" s="23"/>
      <c r="E1230" s="24"/>
      <c r="F1230" s="24"/>
      <c r="G1230" s="24"/>
      <c r="H1230" s="24"/>
      <c r="I1230" s="24"/>
      <c r="J1230" s="24"/>
      <c r="K1230" s="24"/>
      <c r="L1230" s="24"/>
      <c r="M1230" s="24"/>
      <c r="N1230" s="25"/>
      <c r="O1230" s="24"/>
      <c r="P1230" s="24"/>
      <c r="Q1230" s="24"/>
      <c r="R1230" s="24"/>
      <c r="S1230" s="35"/>
      <c r="T1230" s="53"/>
      <c r="U1230" s="34"/>
      <c r="V1230" s="24"/>
      <c r="W1230" s="24"/>
      <c r="X1230" s="35"/>
    </row>
    <row r="1231" spans="1:24" ht="20" customHeight="1" x14ac:dyDescent="0.2">
      <c r="A1231" s="22"/>
      <c r="B1231" s="49"/>
      <c r="C1231" s="41"/>
      <c r="D1231" s="23"/>
      <c r="E1231" s="24"/>
      <c r="F1231" s="24"/>
      <c r="G1231" s="24"/>
      <c r="H1231" s="24"/>
      <c r="I1231" s="24"/>
      <c r="J1231" s="24"/>
      <c r="K1231" s="24"/>
      <c r="L1231" s="24"/>
      <c r="M1231" s="24"/>
      <c r="N1231" s="25"/>
      <c r="O1231" s="24"/>
      <c r="P1231" s="24"/>
      <c r="Q1231" s="24"/>
      <c r="R1231" s="24"/>
      <c r="S1231" s="35"/>
      <c r="T1231" s="53"/>
      <c r="U1231" s="34"/>
      <c r="V1231" s="24"/>
      <c r="W1231" s="24"/>
      <c r="X1231" s="35"/>
    </row>
    <row r="1232" spans="1:24" ht="20" customHeight="1" x14ac:dyDescent="0.2">
      <c r="A1232" s="22"/>
      <c r="B1232" s="49"/>
      <c r="C1232" s="41"/>
      <c r="D1232" s="23"/>
      <c r="E1232" s="24"/>
      <c r="F1232" s="24"/>
      <c r="G1232" s="24"/>
      <c r="H1232" s="24"/>
      <c r="I1232" s="24"/>
      <c r="J1232" s="24"/>
      <c r="K1232" s="24"/>
      <c r="L1232" s="24"/>
      <c r="M1232" s="24"/>
      <c r="N1232" s="25"/>
      <c r="O1232" s="24"/>
      <c r="P1232" s="24"/>
      <c r="Q1232" s="24"/>
      <c r="R1232" s="24"/>
      <c r="S1232" s="35"/>
      <c r="T1232" s="53"/>
      <c r="U1232" s="34"/>
      <c r="V1232" s="24"/>
      <c r="W1232" s="24"/>
      <c r="X1232" s="35"/>
    </row>
    <row r="1233" spans="1:24" ht="20" customHeight="1" x14ac:dyDescent="0.2">
      <c r="A1233" s="22"/>
      <c r="B1233" s="49"/>
      <c r="C1233" s="41"/>
      <c r="D1233" s="23"/>
      <c r="E1233" s="24"/>
      <c r="F1233" s="24"/>
      <c r="G1233" s="24"/>
      <c r="H1233" s="24"/>
      <c r="I1233" s="24"/>
      <c r="J1233" s="24"/>
      <c r="K1233" s="24"/>
      <c r="L1233" s="24"/>
      <c r="M1233" s="24"/>
      <c r="N1233" s="25"/>
      <c r="O1233" s="24"/>
      <c r="P1233" s="24"/>
      <c r="Q1233" s="24"/>
      <c r="R1233" s="24"/>
      <c r="S1233" s="35"/>
      <c r="T1233" s="53"/>
      <c r="U1233" s="34"/>
      <c r="V1233" s="24"/>
      <c r="W1233" s="24"/>
      <c r="X1233" s="35"/>
    </row>
    <row r="1234" spans="1:24" ht="20" customHeight="1" x14ac:dyDescent="0.2">
      <c r="A1234" s="22"/>
      <c r="B1234" s="49"/>
      <c r="C1234" s="41"/>
      <c r="D1234" s="23"/>
      <c r="E1234" s="24"/>
      <c r="F1234" s="24"/>
      <c r="G1234" s="24"/>
      <c r="H1234" s="24"/>
      <c r="I1234" s="24"/>
      <c r="J1234" s="24"/>
      <c r="K1234" s="24"/>
      <c r="L1234" s="24"/>
      <c r="M1234" s="24"/>
      <c r="N1234" s="25"/>
      <c r="O1234" s="24"/>
      <c r="P1234" s="24"/>
      <c r="Q1234" s="24"/>
      <c r="R1234" s="24"/>
      <c r="S1234" s="35"/>
      <c r="T1234" s="53"/>
      <c r="U1234" s="34"/>
      <c r="V1234" s="24"/>
      <c r="W1234" s="24"/>
      <c r="X1234" s="35"/>
    </row>
    <row r="1235" spans="1:24" ht="20" customHeight="1" x14ac:dyDescent="0.2">
      <c r="A1235" s="22"/>
      <c r="B1235" s="49"/>
      <c r="C1235" s="41"/>
      <c r="D1235" s="23"/>
      <c r="E1235" s="24"/>
      <c r="F1235" s="24"/>
      <c r="G1235" s="24"/>
      <c r="H1235" s="24"/>
      <c r="I1235" s="24"/>
      <c r="J1235" s="24"/>
      <c r="K1235" s="24"/>
      <c r="L1235" s="24"/>
      <c r="M1235" s="24"/>
      <c r="N1235" s="25"/>
      <c r="O1235" s="24"/>
      <c r="P1235" s="24"/>
      <c r="Q1235" s="24"/>
      <c r="R1235" s="24"/>
      <c r="S1235" s="35"/>
      <c r="T1235" s="53"/>
      <c r="U1235" s="34"/>
      <c r="V1235" s="24"/>
      <c r="W1235" s="24"/>
      <c r="X1235" s="35"/>
    </row>
    <row r="1236" spans="1:24" ht="20" customHeight="1" x14ac:dyDescent="0.2">
      <c r="A1236" s="22"/>
      <c r="B1236" s="49"/>
      <c r="C1236" s="41"/>
      <c r="D1236" s="23"/>
      <c r="E1236" s="24"/>
      <c r="F1236" s="24"/>
      <c r="G1236" s="24"/>
      <c r="H1236" s="24"/>
      <c r="I1236" s="24"/>
      <c r="J1236" s="24"/>
      <c r="K1236" s="24"/>
      <c r="L1236" s="24"/>
      <c r="M1236" s="24"/>
      <c r="N1236" s="25"/>
      <c r="O1236" s="24"/>
      <c r="P1236" s="24"/>
      <c r="Q1236" s="24"/>
      <c r="R1236" s="24"/>
      <c r="S1236" s="35"/>
      <c r="T1236" s="53"/>
      <c r="U1236" s="34"/>
      <c r="V1236" s="24"/>
      <c r="W1236" s="24"/>
      <c r="X1236" s="35"/>
    </row>
    <row r="1237" spans="1:24" ht="20" customHeight="1" x14ac:dyDescent="0.2">
      <c r="A1237" s="22"/>
      <c r="B1237" s="49"/>
      <c r="C1237" s="41"/>
      <c r="D1237" s="23"/>
      <c r="E1237" s="24"/>
      <c r="F1237" s="24"/>
      <c r="G1237" s="24"/>
      <c r="H1237" s="24"/>
      <c r="I1237" s="24"/>
      <c r="J1237" s="24"/>
      <c r="K1237" s="24"/>
      <c r="L1237" s="24"/>
      <c r="M1237" s="24"/>
      <c r="N1237" s="25"/>
      <c r="O1237" s="24"/>
      <c r="P1237" s="24"/>
      <c r="Q1237" s="24"/>
      <c r="R1237" s="24"/>
      <c r="S1237" s="35"/>
      <c r="T1237" s="53"/>
      <c r="U1237" s="34"/>
      <c r="V1237" s="24"/>
      <c r="W1237" s="24"/>
      <c r="X1237" s="35"/>
    </row>
    <row r="1238" spans="1:24" ht="20" customHeight="1" x14ac:dyDescent="0.2">
      <c r="A1238" s="22"/>
      <c r="B1238" s="49"/>
      <c r="C1238" s="41"/>
      <c r="D1238" s="23"/>
      <c r="E1238" s="24"/>
      <c r="F1238" s="24"/>
      <c r="G1238" s="24"/>
      <c r="H1238" s="24"/>
      <c r="I1238" s="24"/>
      <c r="J1238" s="24"/>
      <c r="K1238" s="24"/>
      <c r="L1238" s="24"/>
      <c r="M1238" s="24"/>
      <c r="N1238" s="25"/>
      <c r="O1238" s="24"/>
      <c r="P1238" s="24"/>
      <c r="Q1238" s="24"/>
      <c r="R1238" s="24"/>
      <c r="S1238" s="35"/>
      <c r="T1238" s="53"/>
      <c r="U1238" s="34"/>
      <c r="V1238" s="24"/>
      <c r="W1238" s="24"/>
      <c r="X1238" s="35"/>
    </row>
    <row r="1239" spans="1:24" ht="20" customHeight="1" x14ac:dyDescent="0.2">
      <c r="A1239" s="22"/>
      <c r="B1239" s="49"/>
      <c r="C1239" s="41"/>
      <c r="D1239" s="23"/>
      <c r="E1239" s="24"/>
      <c r="F1239" s="24"/>
      <c r="G1239" s="24"/>
      <c r="H1239" s="24"/>
      <c r="I1239" s="24"/>
      <c r="J1239" s="24"/>
      <c r="K1239" s="24"/>
      <c r="L1239" s="24"/>
      <c r="M1239" s="24"/>
      <c r="N1239" s="25"/>
      <c r="O1239" s="24"/>
      <c r="P1239" s="24"/>
      <c r="Q1239" s="24"/>
      <c r="R1239" s="24"/>
      <c r="S1239" s="35"/>
      <c r="T1239" s="53"/>
      <c r="U1239" s="34"/>
      <c r="V1239" s="24"/>
      <c r="W1239" s="24"/>
      <c r="X1239" s="35"/>
    </row>
    <row r="1240" spans="1:24" ht="20" customHeight="1" x14ac:dyDescent="0.2">
      <c r="A1240" s="22"/>
      <c r="B1240" s="49"/>
      <c r="C1240" s="41"/>
      <c r="D1240" s="23"/>
      <c r="E1240" s="24"/>
      <c r="F1240" s="24"/>
      <c r="G1240" s="24"/>
      <c r="H1240" s="24"/>
      <c r="I1240" s="24"/>
      <c r="J1240" s="24"/>
      <c r="K1240" s="24"/>
      <c r="L1240" s="24"/>
      <c r="M1240" s="24"/>
      <c r="N1240" s="25"/>
      <c r="O1240" s="24"/>
      <c r="P1240" s="24"/>
      <c r="Q1240" s="24"/>
      <c r="R1240" s="24"/>
      <c r="S1240" s="35"/>
      <c r="T1240" s="53"/>
      <c r="U1240" s="34"/>
      <c r="V1240" s="24"/>
      <c r="W1240" s="24"/>
      <c r="X1240" s="35"/>
    </row>
    <row r="1241" spans="1:24" ht="20" customHeight="1" x14ac:dyDescent="0.2">
      <c r="A1241" s="22"/>
      <c r="B1241" s="49"/>
      <c r="C1241" s="41"/>
      <c r="D1241" s="23"/>
      <c r="E1241" s="24"/>
      <c r="F1241" s="24"/>
      <c r="G1241" s="24"/>
      <c r="H1241" s="24"/>
      <c r="I1241" s="24"/>
      <c r="J1241" s="24"/>
      <c r="K1241" s="24"/>
      <c r="L1241" s="24"/>
      <c r="M1241" s="24"/>
      <c r="N1241" s="25"/>
      <c r="O1241" s="24"/>
      <c r="P1241" s="24"/>
      <c r="Q1241" s="24"/>
      <c r="R1241" s="24"/>
      <c r="S1241" s="35"/>
      <c r="T1241" s="53"/>
      <c r="U1241" s="34"/>
      <c r="V1241" s="24"/>
      <c r="W1241" s="24"/>
      <c r="X1241" s="35"/>
    </row>
    <row r="1242" spans="1:24" ht="20" customHeight="1" x14ac:dyDescent="0.2">
      <c r="A1242" s="22"/>
      <c r="B1242" s="49"/>
      <c r="C1242" s="41"/>
      <c r="D1242" s="23"/>
      <c r="E1242" s="24"/>
      <c r="F1242" s="24"/>
      <c r="G1242" s="24"/>
      <c r="H1242" s="24"/>
      <c r="I1242" s="24"/>
      <c r="J1242" s="24"/>
      <c r="K1242" s="24"/>
      <c r="L1242" s="24"/>
      <c r="M1242" s="24"/>
      <c r="N1242" s="25"/>
      <c r="O1242" s="24"/>
      <c r="P1242" s="24"/>
      <c r="Q1242" s="24"/>
      <c r="R1242" s="24"/>
      <c r="S1242" s="35"/>
      <c r="T1242" s="53"/>
      <c r="U1242" s="34"/>
      <c r="V1242" s="24"/>
      <c r="W1242" s="24"/>
      <c r="X1242" s="35"/>
    </row>
    <row r="1243" spans="1:24" ht="20" customHeight="1" x14ac:dyDescent="0.2">
      <c r="A1243" s="22"/>
      <c r="B1243" s="49"/>
      <c r="C1243" s="41"/>
      <c r="D1243" s="23"/>
      <c r="E1243" s="24"/>
      <c r="F1243" s="24"/>
      <c r="G1243" s="24"/>
      <c r="H1243" s="24"/>
      <c r="I1243" s="24"/>
      <c r="J1243" s="24"/>
      <c r="K1243" s="24"/>
      <c r="L1243" s="24"/>
      <c r="M1243" s="24"/>
      <c r="N1243" s="25"/>
      <c r="O1243" s="24"/>
      <c r="P1243" s="24"/>
      <c r="Q1243" s="24"/>
      <c r="R1243" s="24"/>
      <c r="S1243" s="35"/>
      <c r="T1243" s="53"/>
      <c r="U1243" s="34"/>
      <c r="V1243" s="24"/>
      <c r="W1243" s="24"/>
      <c r="X1243" s="35"/>
    </row>
    <row r="1244" spans="1:24" ht="20" customHeight="1" x14ac:dyDescent="0.2">
      <c r="A1244" s="22"/>
      <c r="B1244" s="49"/>
      <c r="C1244" s="41"/>
      <c r="D1244" s="23"/>
      <c r="E1244" s="24"/>
      <c r="F1244" s="24"/>
      <c r="G1244" s="24"/>
      <c r="H1244" s="24"/>
      <c r="I1244" s="24"/>
      <c r="J1244" s="24"/>
      <c r="K1244" s="24"/>
      <c r="L1244" s="24"/>
      <c r="M1244" s="24"/>
      <c r="N1244" s="25"/>
      <c r="O1244" s="24"/>
      <c r="P1244" s="24"/>
      <c r="Q1244" s="24"/>
      <c r="R1244" s="24"/>
      <c r="S1244" s="35"/>
      <c r="T1244" s="53"/>
      <c r="U1244" s="34"/>
      <c r="V1244" s="24"/>
      <c r="W1244" s="24"/>
      <c r="X1244" s="35"/>
    </row>
    <row r="1245" spans="1:24" ht="20" customHeight="1" x14ac:dyDescent="0.2">
      <c r="A1245" s="22"/>
      <c r="B1245" s="49"/>
      <c r="C1245" s="41"/>
      <c r="D1245" s="23"/>
      <c r="E1245" s="24"/>
      <c r="F1245" s="24"/>
      <c r="G1245" s="24"/>
      <c r="H1245" s="24"/>
      <c r="I1245" s="24"/>
      <c r="J1245" s="24"/>
      <c r="K1245" s="24"/>
      <c r="L1245" s="24"/>
      <c r="M1245" s="24"/>
      <c r="N1245" s="25"/>
      <c r="O1245" s="24"/>
      <c r="P1245" s="24"/>
      <c r="Q1245" s="24"/>
      <c r="R1245" s="24"/>
      <c r="S1245" s="35"/>
      <c r="T1245" s="53"/>
      <c r="U1245" s="34"/>
      <c r="V1245" s="24"/>
      <c r="W1245" s="24"/>
      <c r="X1245" s="35"/>
    </row>
    <row r="1246" spans="1:24" ht="20" customHeight="1" x14ac:dyDescent="0.2">
      <c r="A1246" s="22"/>
      <c r="B1246" s="49"/>
      <c r="C1246" s="41"/>
      <c r="D1246" s="23"/>
      <c r="E1246" s="24"/>
      <c r="F1246" s="24"/>
      <c r="G1246" s="24"/>
      <c r="H1246" s="24"/>
      <c r="I1246" s="24"/>
      <c r="J1246" s="24"/>
      <c r="K1246" s="24"/>
      <c r="L1246" s="24"/>
      <c r="M1246" s="24"/>
      <c r="N1246" s="25"/>
      <c r="O1246" s="24"/>
      <c r="P1246" s="24"/>
      <c r="Q1246" s="24"/>
      <c r="R1246" s="24"/>
      <c r="S1246" s="35"/>
      <c r="T1246" s="53"/>
      <c r="U1246" s="34"/>
      <c r="V1246" s="24"/>
      <c r="W1246" s="24"/>
      <c r="X1246" s="35"/>
    </row>
    <row r="1247" spans="1:24" ht="20" customHeight="1" x14ac:dyDescent="0.2">
      <c r="A1247" s="22"/>
      <c r="B1247" s="49"/>
      <c r="C1247" s="41"/>
      <c r="D1247" s="23"/>
      <c r="E1247" s="24"/>
      <c r="F1247" s="24"/>
      <c r="G1247" s="24"/>
      <c r="H1247" s="24"/>
      <c r="I1247" s="24"/>
      <c r="J1247" s="24"/>
      <c r="K1247" s="24"/>
      <c r="L1247" s="24"/>
      <c r="M1247" s="24"/>
      <c r="N1247" s="25"/>
      <c r="O1247" s="24"/>
      <c r="P1247" s="24"/>
      <c r="Q1247" s="24"/>
      <c r="R1247" s="24"/>
      <c r="S1247" s="35"/>
      <c r="T1247" s="53"/>
      <c r="U1247" s="34"/>
      <c r="V1247" s="24"/>
      <c r="W1247" s="24"/>
      <c r="X1247" s="35"/>
    </row>
    <row r="1248" spans="1:24" ht="20" customHeight="1" x14ac:dyDescent="0.2">
      <c r="A1248" s="22"/>
      <c r="B1248" s="49"/>
      <c r="C1248" s="41"/>
      <c r="D1248" s="23"/>
      <c r="E1248" s="24"/>
      <c r="F1248" s="24"/>
      <c r="G1248" s="24"/>
      <c r="H1248" s="24"/>
      <c r="I1248" s="24"/>
      <c r="J1248" s="24"/>
      <c r="K1248" s="24"/>
      <c r="L1248" s="24"/>
      <c r="M1248" s="24"/>
      <c r="N1248" s="25"/>
      <c r="O1248" s="24"/>
      <c r="P1248" s="24"/>
      <c r="Q1248" s="24"/>
      <c r="R1248" s="24"/>
      <c r="S1248" s="35"/>
      <c r="T1248" s="53"/>
      <c r="U1248" s="34"/>
      <c r="V1248" s="24"/>
      <c r="W1248" s="24"/>
      <c r="X1248" s="35"/>
    </row>
    <row r="1249" spans="1:24" ht="20" customHeight="1" x14ac:dyDescent="0.2">
      <c r="A1249" s="22"/>
      <c r="B1249" s="49"/>
      <c r="C1249" s="41"/>
      <c r="D1249" s="23"/>
      <c r="E1249" s="24"/>
      <c r="F1249" s="24"/>
      <c r="G1249" s="24"/>
      <c r="H1249" s="24"/>
      <c r="I1249" s="24"/>
      <c r="J1249" s="24"/>
      <c r="K1249" s="24"/>
      <c r="L1249" s="24"/>
      <c r="M1249" s="24"/>
      <c r="N1249" s="25"/>
      <c r="O1249" s="24"/>
      <c r="P1249" s="24"/>
      <c r="Q1249" s="24"/>
      <c r="R1249" s="24"/>
      <c r="S1249" s="35"/>
      <c r="T1249" s="53"/>
      <c r="U1249" s="34"/>
      <c r="V1249" s="24"/>
      <c r="W1249" s="24"/>
      <c r="X1249" s="35"/>
    </row>
    <row r="1250" spans="1:24" ht="20" customHeight="1" x14ac:dyDescent="0.2">
      <c r="A1250" s="22"/>
      <c r="B1250" s="49"/>
      <c r="C1250" s="41"/>
      <c r="D1250" s="23"/>
      <c r="E1250" s="24"/>
      <c r="F1250" s="24"/>
      <c r="G1250" s="24"/>
      <c r="H1250" s="24"/>
      <c r="I1250" s="24"/>
      <c r="J1250" s="24"/>
      <c r="K1250" s="24"/>
      <c r="L1250" s="24"/>
      <c r="M1250" s="24"/>
      <c r="N1250" s="25"/>
      <c r="O1250" s="24"/>
      <c r="P1250" s="24"/>
      <c r="Q1250" s="24"/>
      <c r="R1250" s="24"/>
      <c r="S1250" s="35"/>
      <c r="T1250" s="53"/>
      <c r="U1250" s="34"/>
      <c r="V1250" s="24"/>
      <c r="W1250" s="24"/>
      <c r="X1250" s="35"/>
    </row>
    <row r="1251" spans="1:24" ht="20" customHeight="1" x14ac:dyDescent="0.2">
      <c r="A1251" s="22"/>
      <c r="B1251" s="49"/>
      <c r="C1251" s="41"/>
      <c r="D1251" s="23"/>
      <c r="E1251" s="24"/>
      <c r="F1251" s="24"/>
      <c r="G1251" s="24"/>
      <c r="H1251" s="24"/>
      <c r="I1251" s="24"/>
      <c r="J1251" s="24"/>
      <c r="K1251" s="24"/>
      <c r="L1251" s="24"/>
      <c r="M1251" s="24"/>
      <c r="N1251" s="25"/>
      <c r="O1251" s="24"/>
      <c r="P1251" s="24"/>
      <c r="Q1251" s="24"/>
      <c r="R1251" s="24"/>
      <c r="S1251" s="35"/>
      <c r="T1251" s="53"/>
      <c r="U1251" s="34"/>
      <c r="V1251" s="24"/>
      <c r="W1251" s="24"/>
      <c r="X1251" s="35"/>
    </row>
    <row r="1252" spans="1:24" ht="20" customHeight="1" x14ac:dyDescent="0.2">
      <c r="A1252" s="22"/>
      <c r="B1252" s="49"/>
      <c r="C1252" s="41"/>
      <c r="D1252" s="23"/>
      <c r="E1252" s="24"/>
      <c r="F1252" s="24"/>
      <c r="G1252" s="24"/>
      <c r="H1252" s="24"/>
      <c r="I1252" s="24"/>
      <c r="J1252" s="24"/>
      <c r="K1252" s="24"/>
      <c r="L1252" s="24"/>
      <c r="M1252" s="24"/>
      <c r="N1252" s="25"/>
      <c r="O1252" s="24"/>
      <c r="P1252" s="24"/>
      <c r="Q1252" s="24"/>
      <c r="R1252" s="24"/>
      <c r="S1252" s="35"/>
      <c r="T1252" s="53"/>
      <c r="U1252" s="34"/>
      <c r="V1252" s="24"/>
      <c r="W1252" s="24"/>
      <c r="X1252" s="35"/>
    </row>
    <row r="1253" spans="1:24" ht="20" customHeight="1" x14ac:dyDescent="0.2">
      <c r="A1253" s="22"/>
      <c r="B1253" s="49"/>
      <c r="C1253" s="41"/>
      <c r="D1253" s="23"/>
      <c r="E1253" s="24"/>
      <c r="F1253" s="24"/>
      <c r="G1253" s="24"/>
      <c r="H1253" s="24"/>
      <c r="I1253" s="24"/>
      <c r="J1253" s="24"/>
      <c r="K1253" s="24"/>
      <c r="L1253" s="24"/>
      <c r="M1253" s="24"/>
      <c r="N1253" s="25"/>
      <c r="O1253" s="24"/>
      <c r="P1253" s="24"/>
      <c r="Q1253" s="24"/>
      <c r="R1253" s="24"/>
      <c r="S1253" s="35"/>
      <c r="T1253" s="53"/>
      <c r="U1253" s="34"/>
      <c r="V1253" s="24"/>
      <c r="W1253" s="24"/>
      <c r="X1253" s="35"/>
    </row>
    <row r="1254" spans="1:24" ht="20" customHeight="1" x14ac:dyDescent="0.2">
      <c r="A1254" s="22"/>
      <c r="B1254" s="49"/>
      <c r="C1254" s="41"/>
      <c r="D1254" s="23"/>
      <c r="E1254" s="24"/>
      <c r="F1254" s="24"/>
      <c r="G1254" s="24"/>
      <c r="H1254" s="24"/>
      <c r="I1254" s="24"/>
      <c r="J1254" s="24"/>
      <c r="K1254" s="24"/>
      <c r="L1254" s="24"/>
      <c r="M1254" s="24"/>
      <c r="N1254" s="25"/>
      <c r="O1254" s="24"/>
      <c r="P1254" s="24"/>
      <c r="Q1254" s="24"/>
      <c r="R1254" s="24"/>
      <c r="S1254" s="35"/>
      <c r="T1254" s="53"/>
      <c r="U1254" s="34"/>
      <c r="V1254" s="24"/>
      <c r="W1254" s="24"/>
      <c r="X1254" s="35"/>
    </row>
    <row r="1255" spans="1:24" ht="20" customHeight="1" x14ac:dyDescent="0.2">
      <c r="A1255" s="22"/>
      <c r="B1255" s="49"/>
      <c r="C1255" s="41"/>
      <c r="D1255" s="23"/>
      <c r="E1255" s="24"/>
      <c r="F1255" s="24"/>
      <c r="G1255" s="24"/>
      <c r="H1255" s="24"/>
      <c r="I1255" s="24"/>
      <c r="J1255" s="24"/>
      <c r="K1255" s="24"/>
      <c r="L1255" s="24"/>
      <c r="M1255" s="24"/>
      <c r="N1255" s="25"/>
      <c r="O1255" s="24"/>
      <c r="P1255" s="24"/>
      <c r="Q1255" s="24"/>
      <c r="R1255" s="24"/>
      <c r="S1255" s="35"/>
      <c r="T1255" s="53"/>
      <c r="U1255" s="34"/>
      <c r="V1255" s="24"/>
      <c r="W1255" s="24"/>
      <c r="X1255" s="35"/>
    </row>
    <row r="1256" spans="1:24" ht="20" customHeight="1" x14ac:dyDescent="0.2">
      <c r="A1256" s="22"/>
      <c r="B1256" s="49"/>
      <c r="C1256" s="41"/>
      <c r="D1256" s="23"/>
      <c r="E1256" s="24"/>
      <c r="F1256" s="24"/>
      <c r="G1256" s="24"/>
      <c r="H1256" s="24"/>
      <c r="I1256" s="24"/>
      <c r="J1256" s="24"/>
      <c r="K1256" s="24"/>
      <c r="L1256" s="24"/>
      <c r="M1256" s="24"/>
      <c r="N1256" s="25"/>
      <c r="O1256" s="24"/>
      <c r="P1256" s="24"/>
      <c r="Q1256" s="24"/>
      <c r="R1256" s="24"/>
      <c r="S1256" s="35"/>
      <c r="T1256" s="53"/>
      <c r="U1256" s="34"/>
      <c r="V1256" s="24"/>
      <c r="W1256" s="24"/>
      <c r="X1256" s="35"/>
    </row>
    <row r="1257" spans="1:24" ht="20" customHeight="1" x14ac:dyDescent="0.2">
      <c r="A1257" s="22"/>
      <c r="B1257" s="49"/>
      <c r="C1257" s="41"/>
      <c r="D1257" s="23"/>
      <c r="E1257" s="24"/>
      <c r="F1257" s="24"/>
      <c r="G1257" s="24"/>
      <c r="H1257" s="24"/>
      <c r="I1257" s="24"/>
      <c r="J1257" s="24"/>
      <c r="K1257" s="24"/>
      <c r="L1257" s="24"/>
      <c r="M1257" s="24"/>
      <c r="N1257" s="25"/>
      <c r="O1257" s="24"/>
      <c r="P1257" s="24"/>
      <c r="Q1257" s="24"/>
      <c r="R1257" s="24"/>
      <c r="S1257" s="35"/>
      <c r="T1257" s="53"/>
      <c r="U1257" s="34"/>
      <c r="V1257" s="24"/>
      <c r="W1257" s="24"/>
      <c r="X1257" s="35"/>
    </row>
    <row r="1258" spans="1:24" ht="20" customHeight="1" x14ac:dyDescent="0.2">
      <c r="A1258" s="22"/>
      <c r="B1258" s="49"/>
      <c r="C1258" s="41"/>
      <c r="D1258" s="23"/>
      <c r="E1258" s="24"/>
      <c r="F1258" s="24"/>
      <c r="G1258" s="24"/>
      <c r="H1258" s="24"/>
      <c r="I1258" s="24"/>
      <c r="J1258" s="24"/>
      <c r="K1258" s="24"/>
      <c r="L1258" s="24"/>
      <c r="M1258" s="24"/>
      <c r="N1258" s="25"/>
      <c r="O1258" s="24"/>
      <c r="P1258" s="24"/>
      <c r="Q1258" s="24"/>
      <c r="R1258" s="24"/>
      <c r="S1258" s="35"/>
      <c r="T1258" s="53"/>
      <c r="U1258" s="34"/>
      <c r="V1258" s="24"/>
      <c r="W1258" s="24"/>
      <c r="X1258" s="35"/>
    </row>
    <row r="1259" spans="1:24" ht="20" customHeight="1" x14ac:dyDescent="0.2">
      <c r="A1259" s="22"/>
      <c r="B1259" s="49"/>
      <c r="C1259" s="41"/>
      <c r="D1259" s="23"/>
      <c r="E1259" s="24"/>
      <c r="F1259" s="24"/>
      <c r="G1259" s="24"/>
      <c r="H1259" s="24"/>
      <c r="I1259" s="24"/>
      <c r="J1259" s="24"/>
      <c r="K1259" s="24"/>
      <c r="L1259" s="24"/>
      <c r="M1259" s="24"/>
      <c r="N1259" s="25"/>
      <c r="O1259" s="24"/>
      <c r="P1259" s="24"/>
      <c r="Q1259" s="24"/>
      <c r="R1259" s="24"/>
      <c r="S1259" s="35"/>
      <c r="T1259" s="53"/>
      <c r="U1259" s="34"/>
      <c r="V1259" s="24"/>
      <c r="W1259" s="24"/>
      <c r="X1259" s="35"/>
    </row>
    <row r="1260" spans="1:24" ht="20" customHeight="1" x14ac:dyDescent="0.2">
      <c r="A1260" s="22"/>
      <c r="B1260" s="49"/>
      <c r="C1260" s="41"/>
      <c r="D1260" s="23"/>
      <c r="E1260" s="24"/>
      <c r="F1260" s="24"/>
      <c r="G1260" s="24"/>
      <c r="H1260" s="24"/>
      <c r="I1260" s="24"/>
      <c r="J1260" s="24"/>
      <c r="K1260" s="24"/>
      <c r="L1260" s="24"/>
      <c r="M1260" s="24"/>
      <c r="N1260" s="25"/>
      <c r="O1260" s="24"/>
      <c r="P1260" s="24"/>
      <c r="Q1260" s="24"/>
      <c r="R1260" s="24"/>
      <c r="S1260" s="35"/>
      <c r="T1260" s="53"/>
      <c r="U1260" s="34"/>
      <c r="V1260" s="24"/>
      <c r="W1260" s="24"/>
      <c r="X1260" s="35"/>
    </row>
    <row r="1261" spans="1:24" ht="20" customHeight="1" x14ac:dyDescent="0.2">
      <c r="A1261" s="22"/>
      <c r="B1261" s="49"/>
      <c r="C1261" s="41"/>
      <c r="D1261" s="23"/>
      <c r="E1261" s="24"/>
      <c r="F1261" s="24"/>
      <c r="G1261" s="24"/>
      <c r="H1261" s="24"/>
      <c r="I1261" s="24"/>
      <c r="J1261" s="24"/>
      <c r="K1261" s="24"/>
      <c r="L1261" s="24"/>
      <c r="M1261" s="24"/>
      <c r="N1261" s="25"/>
      <c r="O1261" s="24"/>
      <c r="P1261" s="24"/>
      <c r="Q1261" s="24"/>
      <c r="R1261" s="24"/>
      <c r="S1261" s="35"/>
      <c r="T1261" s="53"/>
      <c r="U1261" s="34"/>
      <c r="V1261" s="24"/>
      <c r="W1261" s="24"/>
      <c r="X1261" s="35"/>
    </row>
    <row r="1262" spans="1:24" ht="20" customHeight="1" x14ac:dyDescent="0.2">
      <c r="A1262" s="22"/>
      <c r="B1262" s="49"/>
      <c r="C1262" s="41"/>
      <c r="D1262" s="23"/>
      <c r="E1262" s="24"/>
      <c r="F1262" s="24"/>
      <c r="G1262" s="24"/>
      <c r="H1262" s="24"/>
      <c r="I1262" s="24"/>
      <c r="J1262" s="24"/>
      <c r="K1262" s="24"/>
      <c r="L1262" s="24"/>
      <c r="M1262" s="24"/>
      <c r="N1262" s="25"/>
      <c r="O1262" s="24"/>
      <c r="P1262" s="24"/>
      <c r="Q1262" s="24"/>
      <c r="R1262" s="24"/>
      <c r="S1262" s="35"/>
      <c r="T1262" s="53"/>
      <c r="U1262" s="34"/>
      <c r="V1262" s="24"/>
      <c r="W1262" s="24"/>
      <c r="X1262" s="35"/>
    </row>
    <row r="1263" spans="1:24" ht="20" customHeight="1" x14ac:dyDescent="0.2">
      <c r="A1263" s="22"/>
      <c r="B1263" s="49"/>
      <c r="C1263" s="41"/>
      <c r="D1263" s="23"/>
      <c r="E1263" s="24"/>
      <c r="F1263" s="24"/>
      <c r="G1263" s="24"/>
      <c r="H1263" s="24"/>
      <c r="I1263" s="24"/>
      <c r="J1263" s="24"/>
      <c r="K1263" s="24"/>
      <c r="L1263" s="24"/>
      <c r="M1263" s="24"/>
      <c r="N1263" s="25"/>
      <c r="O1263" s="24"/>
      <c r="P1263" s="24"/>
      <c r="Q1263" s="24"/>
      <c r="R1263" s="24"/>
      <c r="S1263" s="35"/>
      <c r="T1263" s="53"/>
      <c r="U1263" s="34"/>
      <c r="V1263" s="24"/>
      <c r="W1263" s="24"/>
      <c r="X1263" s="35"/>
    </row>
    <row r="1264" spans="1:24" ht="20" customHeight="1" x14ac:dyDescent="0.2">
      <c r="A1264" s="22"/>
      <c r="B1264" s="49"/>
      <c r="C1264" s="41"/>
      <c r="D1264" s="23"/>
      <c r="E1264" s="24"/>
      <c r="F1264" s="24"/>
      <c r="G1264" s="24"/>
      <c r="H1264" s="24"/>
      <c r="I1264" s="24"/>
      <c r="J1264" s="24"/>
      <c r="K1264" s="24"/>
      <c r="L1264" s="24"/>
      <c r="M1264" s="24"/>
      <c r="N1264" s="25"/>
      <c r="O1264" s="24"/>
      <c r="P1264" s="24"/>
      <c r="Q1264" s="24"/>
      <c r="R1264" s="24"/>
      <c r="S1264" s="35"/>
      <c r="T1264" s="53"/>
      <c r="U1264" s="34"/>
      <c r="V1264" s="24"/>
      <c r="W1264" s="24"/>
      <c r="X1264" s="35"/>
    </row>
    <row r="1265" spans="1:24" ht="20" customHeight="1" x14ac:dyDescent="0.2">
      <c r="A1265" s="22"/>
      <c r="B1265" s="49"/>
      <c r="C1265" s="41"/>
      <c r="D1265" s="23"/>
      <c r="E1265" s="24"/>
      <c r="F1265" s="24"/>
      <c r="G1265" s="24"/>
      <c r="H1265" s="24"/>
      <c r="I1265" s="24"/>
      <c r="J1265" s="24"/>
      <c r="K1265" s="24"/>
      <c r="L1265" s="24"/>
      <c r="M1265" s="24"/>
      <c r="N1265" s="25"/>
      <c r="O1265" s="24"/>
      <c r="P1265" s="24"/>
      <c r="Q1265" s="24"/>
      <c r="R1265" s="24"/>
      <c r="S1265" s="35"/>
      <c r="T1265" s="53"/>
      <c r="U1265" s="34"/>
      <c r="V1265" s="24"/>
      <c r="W1265" s="24"/>
      <c r="X1265" s="35"/>
    </row>
    <row r="1266" spans="1:24" ht="20" customHeight="1" x14ac:dyDescent="0.2">
      <c r="A1266" s="22"/>
      <c r="B1266" s="49"/>
      <c r="C1266" s="41"/>
      <c r="D1266" s="23"/>
      <c r="E1266" s="24"/>
      <c r="F1266" s="24"/>
      <c r="G1266" s="24"/>
      <c r="H1266" s="24"/>
      <c r="I1266" s="24"/>
      <c r="J1266" s="24"/>
      <c r="K1266" s="24"/>
      <c r="L1266" s="24"/>
      <c r="M1266" s="24"/>
      <c r="N1266" s="25"/>
      <c r="O1266" s="24"/>
      <c r="P1266" s="24"/>
      <c r="Q1266" s="24"/>
      <c r="R1266" s="24"/>
      <c r="S1266" s="35"/>
      <c r="T1266" s="53"/>
      <c r="U1266" s="34"/>
      <c r="V1266" s="24"/>
      <c r="W1266" s="24"/>
      <c r="X1266" s="35"/>
    </row>
    <row r="1267" spans="1:24" ht="20" customHeight="1" x14ac:dyDescent="0.2">
      <c r="A1267" s="22"/>
      <c r="B1267" s="49"/>
      <c r="C1267" s="41"/>
      <c r="D1267" s="23"/>
      <c r="E1267" s="24"/>
      <c r="F1267" s="24"/>
      <c r="G1267" s="24"/>
      <c r="H1267" s="24"/>
      <c r="I1267" s="24"/>
      <c r="J1267" s="24"/>
      <c r="K1267" s="24"/>
      <c r="L1267" s="24"/>
      <c r="M1267" s="24"/>
      <c r="N1267" s="25"/>
      <c r="O1267" s="24"/>
      <c r="P1267" s="24"/>
      <c r="Q1267" s="24"/>
      <c r="R1267" s="24"/>
      <c r="S1267" s="35"/>
      <c r="T1267" s="53"/>
      <c r="U1267" s="34"/>
      <c r="V1267" s="24"/>
      <c r="W1267" s="24"/>
      <c r="X1267" s="35"/>
    </row>
    <row r="1268" spans="1:24" ht="20" customHeight="1" x14ac:dyDescent="0.2">
      <c r="A1268" s="22"/>
      <c r="B1268" s="49"/>
      <c r="C1268" s="41"/>
      <c r="D1268" s="23"/>
      <c r="E1268" s="24"/>
      <c r="F1268" s="24"/>
      <c r="G1268" s="24"/>
      <c r="H1268" s="24"/>
      <c r="I1268" s="24"/>
      <c r="J1268" s="24"/>
      <c r="K1268" s="24"/>
      <c r="L1268" s="24"/>
      <c r="M1268" s="24"/>
      <c r="N1268" s="25"/>
      <c r="O1268" s="24"/>
      <c r="P1268" s="24"/>
      <c r="Q1268" s="24"/>
      <c r="R1268" s="24"/>
      <c r="S1268" s="35"/>
      <c r="T1268" s="53"/>
      <c r="U1268" s="34"/>
      <c r="V1268" s="24"/>
      <c r="W1268" s="24"/>
      <c r="X1268" s="35"/>
    </row>
    <row r="1269" spans="1:24" ht="20" customHeight="1" x14ac:dyDescent="0.2">
      <c r="A1269" s="22"/>
      <c r="B1269" s="49"/>
      <c r="C1269" s="41"/>
      <c r="D1269" s="23"/>
      <c r="E1269" s="24"/>
      <c r="F1269" s="24"/>
      <c r="G1269" s="24"/>
      <c r="H1269" s="24"/>
      <c r="I1269" s="24"/>
      <c r="J1269" s="24"/>
      <c r="K1269" s="24"/>
      <c r="L1269" s="24"/>
      <c r="M1269" s="24"/>
      <c r="N1269" s="25"/>
      <c r="O1269" s="24"/>
      <c r="P1269" s="24"/>
      <c r="Q1269" s="24"/>
      <c r="R1269" s="24"/>
      <c r="S1269" s="35"/>
      <c r="T1269" s="53"/>
      <c r="U1269" s="34"/>
      <c r="V1269" s="24"/>
      <c r="W1269" s="24"/>
      <c r="X1269" s="35"/>
    </row>
    <row r="1270" spans="1:24" ht="20" customHeight="1" x14ac:dyDescent="0.2">
      <c r="A1270" s="22"/>
      <c r="B1270" s="49"/>
      <c r="C1270" s="41"/>
      <c r="D1270" s="23"/>
      <c r="E1270" s="24"/>
      <c r="F1270" s="24"/>
      <c r="G1270" s="24"/>
      <c r="H1270" s="24"/>
      <c r="I1270" s="24"/>
      <c r="J1270" s="24"/>
      <c r="K1270" s="24"/>
      <c r="L1270" s="24"/>
      <c r="M1270" s="24"/>
      <c r="N1270" s="25"/>
      <c r="O1270" s="24"/>
      <c r="P1270" s="24"/>
      <c r="Q1270" s="24"/>
      <c r="R1270" s="24"/>
      <c r="S1270" s="35"/>
      <c r="T1270" s="53"/>
      <c r="U1270" s="34"/>
      <c r="V1270" s="24"/>
      <c r="W1270" s="24"/>
      <c r="X1270" s="35"/>
    </row>
    <row r="1271" spans="1:24" ht="20" customHeight="1" x14ac:dyDescent="0.2">
      <c r="A1271" s="22"/>
      <c r="B1271" s="49"/>
      <c r="C1271" s="41"/>
      <c r="D1271" s="23"/>
      <c r="E1271" s="24"/>
      <c r="F1271" s="24"/>
      <c r="G1271" s="24"/>
      <c r="H1271" s="24"/>
      <c r="I1271" s="24"/>
      <c r="J1271" s="24"/>
      <c r="K1271" s="24"/>
      <c r="L1271" s="24"/>
      <c r="M1271" s="24"/>
      <c r="N1271" s="25"/>
      <c r="O1271" s="24"/>
      <c r="P1271" s="24"/>
      <c r="Q1271" s="24"/>
      <c r="R1271" s="24"/>
      <c r="S1271" s="35"/>
      <c r="T1271" s="53"/>
      <c r="U1271" s="34"/>
      <c r="V1271" s="24"/>
      <c r="W1271" s="24"/>
      <c r="X1271" s="35"/>
    </row>
    <row r="1272" spans="1:24" ht="20" customHeight="1" x14ac:dyDescent="0.2">
      <c r="A1272" s="22"/>
      <c r="B1272" s="49"/>
      <c r="C1272" s="41"/>
      <c r="D1272" s="23"/>
      <c r="E1272" s="24"/>
      <c r="F1272" s="24"/>
      <c r="G1272" s="24"/>
      <c r="H1272" s="24"/>
      <c r="I1272" s="24"/>
      <c r="J1272" s="24"/>
      <c r="K1272" s="24"/>
      <c r="L1272" s="24"/>
      <c r="M1272" s="24"/>
      <c r="N1272" s="25"/>
      <c r="O1272" s="24"/>
      <c r="P1272" s="24"/>
      <c r="Q1272" s="24"/>
      <c r="R1272" s="24"/>
      <c r="S1272" s="35"/>
      <c r="T1272" s="53"/>
      <c r="U1272" s="34"/>
      <c r="V1272" s="24"/>
      <c r="W1272" s="24"/>
      <c r="X1272" s="35"/>
    </row>
    <row r="1273" spans="1:24" ht="20" customHeight="1" x14ac:dyDescent="0.2">
      <c r="A1273" s="22"/>
      <c r="B1273" s="49"/>
      <c r="C1273" s="41"/>
      <c r="D1273" s="23"/>
      <c r="E1273" s="24"/>
      <c r="F1273" s="24"/>
      <c r="G1273" s="24"/>
      <c r="H1273" s="24"/>
      <c r="I1273" s="24"/>
      <c r="J1273" s="24"/>
      <c r="K1273" s="24"/>
      <c r="L1273" s="24"/>
      <c r="M1273" s="24"/>
      <c r="N1273" s="25"/>
      <c r="O1273" s="24"/>
      <c r="P1273" s="24"/>
      <c r="Q1273" s="24"/>
      <c r="R1273" s="24"/>
      <c r="S1273" s="35"/>
      <c r="T1273" s="53"/>
      <c r="U1273" s="34"/>
      <c r="V1273" s="24"/>
      <c r="W1273" s="24"/>
      <c r="X1273" s="35"/>
    </row>
    <row r="1274" spans="1:24" ht="20" customHeight="1" x14ac:dyDescent="0.2">
      <c r="A1274" s="22"/>
      <c r="B1274" s="49"/>
      <c r="C1274" s="41"/>
      <c r="D1274" s="23"/>
      <c r="E1274" s="24"/>
      <c r="F1274" s="24"/>
      <c r="G1274" s="24"/>
      <c r="H1274" s="24"/>
      <c r="I1274" s="24"/>
      <c r="J1274" s="24"/>
      <c r="K1274" s="24"/>
      <c r="L1274" s="24"/>
      <c r="M1274" s="24"/>
      <c r="N1274" s="25"/>
      <c r="O1274" s="24"/>
      <c r="P1274" s="24"/>
      <c r="Q1274" s="24"/>
      <c r="R1274" s="24"/>
      <c r="S1274" s="35"/>
      <c r="T1274" s="53"/>
      <c r="U1274" s="34"/>
      <c r="V1274" s="24"/>
      <c r="W1274" s="24"/>
      <c r="X1274" s="35"/>
    </row>
    <row r="1275" spans="1:24" ht="20" customHeight="1" x14ac:dyDescent="0.2">
      <c r="A1275" s="22"/>
      <c r="B1275" s="49"/>
      <c r="C1275" s="41"/>
      <c r="D1275" s="23"/>
      <c r="E1275" s="24"/>
      <c r="F1275" s="24"/>
      <c r="G1275" s="24"/>
      <c r="H1275" s="24"/>
      <c r="I1275" s="24"/>
      <c r="J1275" s="24"/>
      <c r="K1275" s="24"/>
      <c r="L1275" s="24"/>
      <c r="M1275" s="24"/>
      <c r="N1275" s="25"/>
      <c r="O1275" s="24"/>
      <c r="P1275" s="24"/>
      <c r="Q1275" s="24"/>
      <c r="R1275" s="24"/>
      <c r="S1275" s="35"/>
      <c r="T1275" s="53"/>
      <c r="U1275" s="34"/>
      <c r="V1275" s="24"/>
      <c r="W1275" s="24"/>
      <c r="X1275" s="35"/>
    </row>
    <row r="1276" spans="1:24" ht="20" customHeight="1" x14ac:dyDescent="0.2">
      <c r="A1276" s="22"/>
      <c r="B1276" s="49"/>
      <c r="C1276" s="41"/>
      <c r="D1276" s="23"/>
      <c r="E1276" s="24"/>
      <c r="F1276" s="24"/>
      <c r="G1276" s="24"/>
      <c r="H1276" s="24"/>
      <c r="I1276" s="24"/>
      <c r="J1276" s="24"/>
      <c r="K1276" s="24"/>
      <c r="L1276" s="24"/>
      <c r="M1276" s="24"/>
      <c r="N1276" s="25"/>
      <c r="O1276" s="24"/>
      <c r="P1276" s="24"/>
      <c r="Q1276" s="24"/>
      <c r="R1276" s="24"/>
      <c r="S1276" s="35"/>
      <c r="T1276" s="53"/>
      <c r="U1276" s="34"/>
      <c r="V1276" s="24"/>
      <c r="W1276" s="24"/>
      <c r="X1276" s="35"/>
    </row>
    <row r="1277" spans="1:24" ht="20" customHeight="1" x14ac:dyDescent="0.2">
      <c r="A1277" s="22"/>
      <c r="B1277" s="49"/>
      <c r="C1277" s="41"/>
      <c r="D1277" s="23"/>
      <c r="E1277" s="24"/>
      <c r="F1277" s="24"/>
      <c r="G1277" s="24"/>
      <c r="H1277" s="24"/>
      <c r="I1277" s="24"/>
      <c r="J1277" s="24"/>
      <c r="K1277" s="24"/>
      <c r="L1277" s="24"/>
      <c r="M1277" s="24"/>
      <c r="N1277" s="25"/>
      <c r="O1277" s="24"/>
      <c r="P1277" s="24"/>
      <c r="Q1277" s="24"/>
      <c r="R1277" s="24"/>
      <c r="S1277" s="35"/>
      <c r="T1277" s="53"/>
      <c r="U1277" s="34"/>
      <c r="V1277" s="24"/>
      <c r="W1277" s="24"/>
      <c r="X1277" s="35"/>
    </row>
    <row r="1278" spans="1:24" ht="20" customHeight="1" x14ac:dyDescent="0.2">
      <c r="A1278" s="22"/>
      <c r="B1278" s="49"/>
      <c r="C1278" s="41"/>
      <c r="D1278" s="23"/>
      <c r="E1278" s="24"/>
      <c r="F1278" s="24"/>
      <c r="G1278" s="24"/>
      <c r="H1278" s="24"/>
      <c r="I1278" s="24"/>
      <c r="J1278" s="24"/>
      <c r="K1278" s="24"/>
      <c r="L1278" s="24"/>
      <c r="M1278" s="24"/>
      <c r="N1278" s="25"/>
      <c r="O1278" s="24"/>
      <c r="P1278" s="24"/>
      <c r="Q1278" s="24"/>
      <c r="R1278" s="24"/>
      <c r="S1278" s="35"/>
      <c r="T1278" s="53"/>
      <c r="U1278" s="34"/>
      <c r="V1278" s="24"/>
      <c r="W1278" s="24"/>
      <c r="X1278" s="35"/>
    </row>
    <row r="1279" spans="1:24" ht="20" customHeight="1" x14ac:dyDescent="0.2">
      <c r="A1279" s="22"/>
      <c r="B1279" s="49"/>
      <c r="C1279" s="41"/>
      <c r="D1279" s="23"/>
      <c r="E1279" s="24"/>
      <c r="F1279" s="24"/>
      <c r="G1279" s="24"/>
      <c r="H1279" s="24"/>
      <c r="I1279" s="24"/>
      <c r="J1279" s="24"/>
      <c r="K1279" s="24"/>
      <c r="L1279" s="24"/>
      <c r="M1279" s="24"/>
      <c r="N1279" s="25"/>
      <c r="O1279" s="24"/>
      <c r="P1279" s="24"/>
      <c r="Q1279" s="24"/>
      <c r="R1279" s="24"/>
      <c r="S1279" s="35"/>
      <c r="T1279" s="53"/>
      <c r="U1279" s="34"/>
      <c r="V1279" s="24"/>
      <c r="W1279" s="24"/>
      <c r="X1279" s="35"/>
    </row>
    <row r="1280" spans="1:24" ht="20" customHeight="1" x14ac:dyDescent="0.2">
      <c r="A1280" s="22"/>
      <c r="B1280" s="49"/>
      <c r="C1280" s="41"/>
      <c r="D1280" s="23"/>
      <c r="E1280" s="24"/>
      <c r="F1280" s="24"/>
      <c r="G1280" s="24"/>
      <c r="H1280" s="24"/>
      <c r="I1280" s="24"/>
      <c r="J1280" s="24"/>
      <c r="K1280" s="24"/>
      <c r="L1280" s="24"/>
      <c r="M1280" s="24"/>
      <c r="N1280" s="25"/>
      <c r="O1280" s="24"/>
      <c r="P1280" s="24"/>
      <c r="Q1280" s="24"/>
      <c r="R1280" s="24"/>
      <c r="S1280" s="35"/>
      <c r="T1280" s="53"/>
      <c r="U1280" s="34"/>
      <c r="V1280" s="24"/>
      <c r="W1280" s="24"/>
      <c r="X1280" s="35"/>
    </row>
    <row r="1281" spans="1:24" ht="20" customHeight="1" x14ac:dyDescent="0.2">
      <c r="A1281" s="22"/>
      <c r="B1281" s="49"/>
      <c r="C1281" s="41"/>
      <c r="D1281" s="23"/>
      <c r="E1281" s="24"/>
      <c r="F1281" s="24"/>
      <c r="G1281" s="24"/>
      <c r="H1281" s="24"/>
      <c r="I1281" s="24"/>
      <c r="J1281" s="24"/>
      <c r="K1281" s="24"/>
      <c r="L1281" s="24"/>
      <c r="M1281" s="24"/>
      <c r="N1281" s="25"/>
      <c r="O1281" s="24"/>
      <c r="P1281" s="24"/>
      <c r="Q1281" s="24"/>
      <c r="R1281" s="24"/>
      <c r="S1281" s="35"/>
      <c r="T1281" s="53"/>
      <c r="U1281" s="34"/>
      <c r="V1281" s="24"/>
      <c r="W1281" s="24"/>
      <c r="X1281" s="35"/>
    </row>
    <row r="1282" spans="1:24" ht="20" customHeight="1" x14ac:dyDescent="0.2">
      <c r="A1282" s="22"/>
      <c r="B1282" s="49"/>
      <c r="C1282" s="41"/>
      <c r="D1282" s="23"/>
      <c r="E1282" s="24"/>
      <c r="F1282" s="24"/>
      <c r="G1282" s="24"/>
      <c r="H1282" s="24"/>
      <c r="I1282" s="24"/>
      <c r="J1282" s="24"/>
      <c r="K1282" s="24"/>
      <c r="L1282" s="24"/>
      <c r="M1282" s="24"/>
      <c r="N1282" s="25"/>
      <c r="O1282" s="24"/>
      <c r="P1282" s="24"/>
      <c r="Q1282" s="24"/>
      <c r="R1282" s="24"/>
      <c r="S1282" s="35"/>
      <c r="T1282" s="53"/>
      <c r="U1282" s="34"/>
      <c r="V1282" s="24"/>
      <c r="W1282" s="24"/>
      <c r="X1282" s="35"/>
    </row>
    <row r="1283" spans="1:24" ht="20" customHeight="1" x14ac:dyDescent="0.2">
      <c r="A1283" s="22"/>
      <c r="B1283" s="49"/>
      <c r="C1283" s="41"/>
      <c r="D1283" s="23"/>
      <c r="E1283" s="24"/>
      <c r="F1283" s="24"/>
      <c r="G1283" s="24"/>
      <c r="H1283" s="24"/>
      <c r="I1283" s="24"/>
      <c r="J1283" s="24"/>
      <c r="K1283" s="24"/>
      <c r="L1283" s="24"/>
      <c r="M1283" s="24"/>
      <c r="N1283" s="25"/>
      <c r="O1283" s="24"/>
      <c r="P1283" s="24"/>
      <c r="Q1283" s="24"/>
      <c r="R1283" s="24"/>
      <c r="S1283" s="35"/>
      <c r="T1283" s="53"/>
      <c r="U1283" s="34"/>
      <c r="V1283" s="24"/>
      <c r="W1283" s="24"/>
      <c r="X1283" s="35"/>
    </row>
    <row r="1284" spans="1:24" ht="20" customHeight="1" x14ac:dyDescent="0.2">
      <c r="A1284" s="22"/>
      <c r="B1284" s="49"/>
      <c r="C1284" s="41"/>
      <c r="D1284" s="23"/>
      <c r="E1284" s="24"/>
      <c r="F1284" s="24"/>
      <c r="G1284" s="24"/>
      <c r="H1284" s="24"/>
      <c r="I1284" s="24"/>
      <c r="J1284" s="24"/>
      <c r="K1284" s="24"/>
      <c r="L1284" s="24"/>
      <c r="M1284" s="24"/>
      <c r="N1284" s="25"/>
      <c r="O1284" s="24"/>
      <c r="P1284" s="24"/>
      <c r="Q1284" s="24"/>
      <c r="R1284" s="24"/>
      <c r="S1284" s="35"/>
      <c r="T1284" s="53"/>
      <c r="U1284" s="34"/>
      <c r="V1284" s="24"/>
      <c r="W1284" s="24"/>
      <c r="X1284" s="35"/>
    </row>
    <row r="1285" spans="1:24" ht="20" customHeight="1" x14ac:dyDescent="0.2">
      <c r="A1285" s="22"/>
      <c r="B1285" s="49"/>
      <c r="C1285" s="41"/>
      <c r="D1285" s="23"/>
      <c r="E1285" s="24"/>
      <c r="F1285" s="24"/>
      <c r="G1285" s="24"/>
      <c r="H1285" s="24"/>
      <c r="I1285" s="24"/>
      <c r="J1285" s="24"/>
      <c r="K1285" s="24"/>
      <c r="L1285" s="24"/>
      <c r="M1285" s="24"/>
      <c r="N1285" s="25"/>
      <c r="O1285" s="24"/>
      <c r="P1285" s="24"/>
      <c r="Q1285" s="24"/>
      <c r="R1285" s="24"/>
      <c r="S1285" s="35"/>
      <c r="T1285" s="53"/>
      <c r="U1285" s="34"/>
      <c r="V1285" s="24"/>
      <c r="W1285" s="24"/>
      <c r="X1285" s="35"/>
    </row>
    <row r="1286" spans="1:24" ht="20" customHeight="1" x14ac:dyDescent="0.2">
      <c r="A1286" s="22"/>
      <c r="B1286" s="49"/>
      <c r="C1286" s="41"/>
      <c r="D1286" s="23"/>
      <c r="E1286" s="24"/>
      <c r="F1286" s="24"/>
      <c r="G1286" s="24"/>
      <c r="H1286" s="24"/>
      <c r="I1286" s="24"/>
      <c r="J1286" s="24"/>
      <c r="K1286" s="24"/>
      <c r="L1286" s="24"/>
      <c r="M1286" s="24"/>
      <c r="N1286" s="25"/>
      <c r="O1286" s="24"/>
      <c r="P1286" s="24"/>
      <c r="Q1286" s="24"/>
      <c r="R1286" s="24"/>
      <c r="S1286" s="35"/>
      <c r="T1286" s="53"/>
      <c r="U1286" s="34"/>
      <c r="V1286" s="24"/>
      <c r="W1286" s="24"/>
      <c r="X1286" s="35"/>
    </row>
    <row r="1287" spans="1:24" ht="20" customHeight="1" x14ac:dyDescent="0.2">
      <c r="A1287" s="22"/>
      <c r="B1287" s="49"/>
      <c r="C1287" s="41"/>
      <c r="D1287" s="23"/>
      <c r="E1287" s="24"/>
      <c r="F1287" s="24"/>
      <c r="G1287" s="24"/>
      <c r="H1287" s="24"/>
      <c r="I1287" s="24"/>
      <c r="J1287" s="24"/>
      <c r="K1287" s="24"/>
      <c r="L1287" s="24"/>
      <c r="M1287" s="24"/>
      <c r="N1287" s="25"/>
      <c r="O1287" s="24"/>
      <c r="P1287" s="24"/>
      <c r="Q1287" s="24"/>
      <c r="R1287" s="24"/>
      <c r="S1287" s="35"/>
      <c r="T1287" s="53"/>
      <c r="U1287" s="34"/>
      <c r="V1287" s="24"/>
      <c r="W1287" s="24"/>
      <c r="X1287" s="35"/>
    </row>
    <row r="1288" spans="1:24" ht="20" customHeight="1" x14ac:dyDescent="0.2">
      <c r="A1288" s="22"/>
      <c r="B1288" s="49"/>
      <c r="C1288" s="41"/>
      <c r="D1288" s="23"/>
      <c r="E1288" s="24"/>
      <c r="F1288" s="24"/>
      <c r="G1288" s="24"/>
      <c r="H1288" s="24"/>
      <c r="I1288" s="24"/>
      <c r="J1288" s="24"/>
      <c r="K1288" s="24"/>
      <c r="L1288" s="24"/>
      <c r="M1288" s="24"/>
      <c r="N1288" s="25"/>
      <c r="O1288" s="24"/>
      <c r="P1288" s="24"/>
      <c r="Q1288" s="24"/>
      <c r="R1288" s="24"/>
      <c r="S1288" s="35"/>
      <c r="T1288" s="53"/>
      <c r="U1288" s="34"/>
      <c r="V1288" s="24"/>
      <c r="W1288" s="24"/>
      <c r="X1288" s="35"/>
    </row>
    <row r="1289" spans="1:24" ht="20" customHeight="1" x14ac:dyDescent="0.2">
      <c r="A1289" s="22"/>
      <c r="B1289" s="49"/>
      <c r="C1289" s="41"/>
      <c r="D1289" s="23"/>
      <c r="E1289" s="24"/>
      <c r="F1289" s="24"/>
      <c r="G1289" s="24"/>
      <c r="H1289" s="24"/>
      <c r="I1289" s="24"/>
      <c r="J1289" s="24"/>
      <c r="K1289" s="24"/>
      <c r="L1289" s="24"/>
      <c r="M1289" s="24"/>
      <c r="N1289" s="25"/>
      <c r="O1289" s="24"/>
      <c r="P1289" s="24"/>
      <c r="Q1289" s="24"/>
      <c r="R1289" s="24"/>
      <c r="S1289" s="35"/>
      <c r="T1289" s="53"/>
      <c r="U1289" s="34"/>
      <c r="V1289" s="24"/>
      <c r="W1289" s="24"/>
      <c r="X1289" s="35"/>
    </row>
    <row r="1290" spans="1:24" ht="20" customHeight="1" x14ac:dyDescent="0.2">
      <c r="A1290" s="22"/>
      <c r="B1290" s="49"/>
      <c r="C1290" s="41"/>
      <c r="D1290" s="23"/>
      <c r="E1290" s="24"/>
      <c r="F1290" s="24"/>
      <c r="G1290" s="24"/>
      <c r="H1290" s="24"/>
      <c r="I1290" s="24"/>
      <c r="J1290" s="24"/>
      <c r="K1290" s="24"/>
      <c r="L1290" s="24"/>
      <c r="M1290" s="24"/>
      <c r="N1290" s="25"/>
      <c r="O1290" s="24"/>
      <c r="P1290" s="24"/>
      <c r="Q1290" s="24"/>
      <c r="R1290" s="24"/>
      <c r="S1290" s="35"/>
      <c r="T1290" s="53"/>
      <c r="U1290" s="34"/>
      <c r="V1290" s="24"/>
      <c r="W1290" s="24"/>
      <c r="X1290" s="35"/>
    </row>
    <row r="1291" spans="1:24" ht="20" customHeight="1" x14ac:dyDescent="0.2">
      <c r="A1291" s="22"/>
      <c r="B1291" s="49"/>
      <c r="C1291" s="41"/>
      <c r="D1291" s="23"/>
      <c r="E1291" s="24"/>
      <c r="F1291" s="24"/>
      <c r="G1291" s="24"/>
      <c r="H1291" s="24"/>
      <c r="I1291" s="24"/>
      <c r="J1291" s="24"/>
      <c r="K1291" s="24"/>
      <c r="L1291" s="24"/>
      <c r="M1291" s="24"/>
      <c r="N1291" s="25"/>
      <c r="O1291" s="24"/>
      <c r="P1291" s="24"/>
      <c r="Q1291" s="24"/>
      <c r="R1291" s="24"/>
      <c r="S1291" s="35"/>
      <c r="T1291" s="53"/>
      <c r="U1291" s="34"/>
      <c r="V1291" s="24"/>
      <c r="W1291" s="24"/>
      <c r="X1291" s="35"/>
    </row>
    <row r="1292" spans="1:24" ht="20" customHeight="1" x14ac:dyDescent="0.2">
      <c r="A1292" s="22"/>
      <c r="B1292" s="49"/>
      <c r="C1292" s="41"/>
      <c r="D1292" s="23"/>
      <c r="E1292" s="24"/>
      <c r="F1292" s="24"/>
      <c r="G1292" s="24"/>
      <c r="H1292" s="24"/>
      <c r="I1292" s="24"/>
      <c r="J1292" s="24"/>
      <c r="K1292" s="24"/>
      <c r="L1292" s="24"/>
      <c r="M1292" s="24"/>
      <c r="N1292" s="25"/>
      <c r="O1292" s="24"/>
      <c r="P1292" s="24"/>
      <c r="Q1292" s="24"/>
      <c r="R1292" s="24"/>
      <c r="S1292" s="35"/>
      <c r="T1292" s="53"/>
      <c r="U1292" s="34"/>
      <c r="V1292" s="24"/>
      <c r="W1292" s="24"/>
      <c r="X1292" s="35"/>
    </row>
    <row r="1293" spans="1:24" ht="20" customHeight="1" x14ac:dyDescent="0.2">
      <c r="A1293" s="22"/>
      <c r="B1293" s="49"/>
      <c r="C1293" s="41"/>
      <c r="D1293" s="23"/>
      <c r="E1293" s="24"/>
      <c r="F1293" s="24"/>
      <c r="G1293" s="24"/>
      <c r="H1293" s="24"/>
      <c r="I1293" s="24"/>
      <c r="J1293" s="24"/>
      <c r="K1293" s="24"/>
      <c r="L1293" s="24"/>
      <c r="M1293" s="24"/>
      <c r="N1293" s="25"/>
      <c r="O1293" s="24"/>
      <c r="P1293" s="24"/>
      <c r="Q1293" s="24"/>
      <c r="R1293" s="24"/>
      <c r="S1293" s="35"/>
      <c r="T1293" s="53"/>
      <c r="U1293" s="34"/>
      <c r="V1293" s="24"/>
      <c r="W1293" s="24"/>
      <c r="X1293" s="35"/>
    </row>
    <row r="1294" spans="1:24" ht="20" customHeight="1" x14ac:dyDescent="0.2">
      <c r="A1294" s="22"/>
      <c r="B1294" s="49"/>
      <c r="C1294" s="41"/>
      <c r="D1294" s="23"/>
      <c r="E1294" s="24"/>
      <c r="F1294" s="24"/>
      <c r="G1294" s="24"/>
      <c r="H1294" s="24"/>
      <c r="I1294" s="24"/>
      <c r="J1294" s="24"/>
      <c r="K1294" s="24"/>
      <c r="L1294" s="24"/>
      <c r="M1294" s="24"/>
      <c r="N1294" s="25"/>
      <c r="O1294" s="24"/>
      <c r="P1294" s="24"/>
      <c r="Q1294" s="24"/>
      <c r="R1294" s="24"/>
      <c r="S1294" s="35"/>
      <c r="T1294" s="53"/>
      <c r="U1294" s="34"/>
      <c r="V1294" s="24"/>
      <c r="W1294" s="24"/>
      <c r="X1294" s="35"/>
    </row>
    <row r="1295" spans="1:24" ht="20" customHeight="1" x14ac:dyDescent="0.2">
      <c r="A1295" s="22"/>
      <c r="B1295" s="49"/>
      <c r="C1295" s="41"/>
      <c r="D1295" s="23"/>
      <c r="E1295" s="24"/>
      <c r="F1295" s="24"/>
      <c r="G1295" s="24"/>
      <c r="H1295" s="24"/>
      <c r="I1295" s="24"/>
      <c r="J1295" s="24"/>
      <c r="K1295" s="24"/>
      <c r="L1295" s="24"/>
      <c r="M1295" s="24"/>
      <c r="N1295" s="25"/>
      <c r="O1295" s="24"/>
      <c r="P1295" s="24"/>
      <c r="Q1295" s="24"/>
      <c r="R1295" s="24"/>
      <c r="S1295" s="35"/>
      <c r="T1295" s="53"/>
      <c r="U1295" s="34"/>
      <c r="V1295" s="24"/>
      <c r="W1295" s="24"/>
      <c r="X1295" s="35"/>
    </row>
    <row r="1296" spans="1:24" ht="20" customHeight="1" x14ac:dyDescent="0.2">
      <c r="A1296" s="22"/>
      <c r="B1296" s="49"/>
      <c r="C1296" s="41"/>
      <c r="D1296" s="23"/>
      <c r="E1296" s="24"/>
      <c r="F1296" s="24"/>
      <c r="G1296" s="24"/>
      <c r="H1296" s="24"/>
      <c r="I1296" s="24"/>
      <c r="J1296" s="24"/>
      <c r="K1296" s="24"/>
      <c r="L1296" s="24"/>
      <c r="M1296" s="24"/>
      <c r="N1296" s="25"/>
      <c r="O1296" s="24"/>
      <c r="P1296" s="24"/>
      <c r="Q1296" s="24"/>
      <c r="R1296" s="24"/>
      <c r="S1296" s="35"/>
      <c r="T1296" s="53"/>
      <c r="U1296" s="34"/>
      <c r="V1296" s="24"/>
      <c r="W1296" s="24"/>
      <c r="X1296" s="35"/>
    </row>
    <row r="1297" spans="1:24" ht="20" customHeight="1" x14ac:dyDescent="0.2">
      <c r="A1297" s="22"/>
      <c r="B1297" s="49"/>
      <c r="C1297" s="41"/>
      <c r="D1297" s="23"/>
      <c r="E1297" s="24"/>
      <c r="F1297" s="24"/>
      <c r="G1297" s="24"/>
      <c r="H1297" s="24"/>
      <c r="I1297" s="24"/>
      <c r="J1297" s="24"/>
      <c r="K1297" s="24"/>
      <c r="L1297" s="24"/>
      <c r="M1297" s="24"/>
      <c r="N1297" s="25"/>
      <c r="O1297" s="24"/>
      <c r="P1297" s="24"/>
      <c r="Q1297" s="24"/>
      <c r="R1297" s="24"/>
      <c r="S1297" s="35"/>
      <c r="T1297" s="53"/>
      <c r="U1297" s="34"/>
      <c r="V1297" s="24"/>
      <c r="W1297" s="24"/>
      <c r="X1297" s="35"/>
    </row>
    <row r="1298" spans="1:24" ht="20" customHeight="1" x14ac:dyDescent="0.2">
      <c r="A1298" s="22"/>
      <c r="B1298" s="49"/>
      <c r="C1298" s="41"/>
      <c r="D1298" s="23"/>
      <c r="E1298" s="24"/>
      <c r="F1298" s="24"/>
      <c r="G1298" s="24"/>
      <c r="H1298" s="24"/>
      <c r="I1298" s="24"/>
      <c r="J1298" s="24"/>
      <c r="K1298" s="24"/>
      <c r="L1298" s="24"/>
      <c r="M1298" s="24"/>
      <c r="N1298" s="25"/>
      <c r="O1298" s="24"/>
      <c r="P1298" s="24"/>
      <c r="Q1298" s="24"/>
      <c r="R1298" s="24"/>
      <c r="S1298" s="35"/>
      <c r="T1298" s="53"/>
      <c r="U1298" s="34"/>
      <c r="V1298" s="24"/>
      <c r="W1298" s="24"/>
      <c r="X1298" s="35"/>
    </row>
    <row r="1299" spans="1:24" ht="20" customHeight="1" x14ac:dyDescent="0.2">
      <c r="A1299" s="22"/>
      <c r="B1299" s="49"/>
      <c r="C1299" s="41"/>
      <c r="D1299" s="23"/>
      <c r="E1299" s="24"/>
      <c r="F1299" s="24"/>
      <c r="G1299" s="24"/>
      <c r="H1299" s="24"/>
      <c r="I1299" s="24"/>
      <c r="J1299" s="24"/>
      <c r="K1299" s="24"/>
      <c r="L1299" s="24"/>
      <c r="M1299" s="24"/>
      <c r="N1299" s="25"/>
      <c r="O1299" s="24"/>
      <c r="P1299" s="24"/>
      <c r="Q1299" s="24"/>
      <c r="R1299" s="24"/>
      <c r="S1299" s="35"/>
      <c r="T1299" s="53"/>
      <c r="U1299" s="34"/>
      <c r="V1299" s="24"/>
      <c r="W1299" s="24"/>
      <c r="X1299" s="35"/>
    </row>
    <row r="1300" spans="1:24" ht="20" customHeight="1" x14ac:dyDescent="0.2">
      <c r="A1300" s="22"/>
      <c r="B1300" s="49"/>
      <c r="C1300" s="41"/>
      <c r="D1300" s="23"/>
      <c r="E1300" s="24"/>
      <c r="F1300" s="24"/>
      <c r="G1300" s="24"/>
      <c r="H1300" s="24"/>
      <c r="I1300" s="24"/>
      <c r="J1300" s="24"/>
      <c r="K1300" s="24"/>
      <c r="L1300" s="24"/>
      <c r="M1300" s="24"/>
      <c r="N1300" s="25"/>
      <c r="O1300" s="24"/>
      <c r="P1300" s="24"/>
      <c r="Q1300" s="24"/>
      <c r="R1300" s="24"/>
      <c r="S1300" s="35"/>
      <c r="T1300" s="53"/>
      <c r="U1300" s="34"/>
      <c r="V1300" s="24"/>
      <c r="W1300" s="24"/>
      <c r="X1300" s="35"/>
    </row>
    <row r="1301" spans="1:24" ht="20" customHeight="1" x14ac:dyDescent="0.2">
      <c r="A1301" s="22"/>
      <c r="B1301" s="49"/>
      <c r="C1301" s="41"/>
      <c r="D1301" s="23"/>
      <c r="E1301" s="24"/>
      <c r="F1301" s="24"/>
      <c r="G1301" s="24"/>
      <c r="H1301" s="24"/>
      <c r="I1301" s="24"/>
      <c r="J1301" s="24"/>
      <c r="K1301" s="24"/>
      <c r="L1301" s="24"/>
      <c r="M1301" s="24"/>
      <c r="N1301" s="25"/>
      <c r="O1301" s="24"/>
      <c r="P1301" s="24"/>
      <c r="Q1301" s="24"/>
      <c r="R1301" s="24"/>
      <c r="S1301" s="35"/>
      <c r="T1301" s="53"/>
      <c r="U1301" s="34"/>
      <c r="V1301" s="24"/>
      <c r="W1301" s="24"/>
      <c r="X1301" s="35"/>
    </row>
    <row r="1302" spans="1:24" ht="20" customHeight="1" x14ac:dyDescent="0.2">
      <c r="A1302" s="22"/>
      <c r="B1302" s="49"/>
      <c r="C1302" s="41"/>
      <c r="D1302" s="23"/>
      <c r="E1302" s="24"/>
      <c r="F1302" s="24"/>
      <c r="G1302" s="24"/>
      <c r="H1302" s="24"/>
      <c r="I1302" s="24"/>
      <c r="J1302" s="24"/>
      <c r="K1302" s="24"/>
      <c r="L1302" s="24"/>
      <c r="M1302" s="24"/>
      <c r="N1302" s="25"/>
      <c r="O1302" s="24"/>
      <c r="P1302" s="24"/>
      <c r="Q1302" s="24"/>
      <c r="R1302" s="24"/>
      <c r="S1302" s="35"/>
      <c r="T1302" s="53"/>
      <c r="U1302" s="34"/>
      <c r="V1302" s="24"/>
      <c r="W1302" s="24"/>
      <c r="X1302" s="35"/>
    </row>
    <row r="1303" spans="1:24" ht="20" customHeight="1" x14ac:dyDescent="0.2">
      <c r="A1303" s="22"/>
      <c r="B1303" s="49"/>
      <c r="C1303" s="41"/>
      <c r="D1303" s="23"/>
      <c r="E1303" s="24"/>
      <c r="F1303" s="24"/>
      <c r="G1303" s="24"/>
      <c r="H1303" s="24"/>
      <c r="I1303" s="24"/>
      <c r="J1303" s="24"/>
      <c r="K1303" s="24"/>
      <c r="L1303" s="24"/>
      <c r="M1303" s="24"/>
      <c r="N1303" s="25"/>
      <c r="O1303" s="24"/>
      <c r="P1303" s="24"/>
      <c r="Q1303" s="24"/>
      <c r="R1303" s="24"/>
      <c r="S1303" s="35"/>
      <c r="T1303" s="53"/>
      <c r="U1303" s="34"/>
      <c r="V1303" s="24"/>
      <c r="W1303" s="24"/>
      <c r="X1303" s="35"/>
    </row>
    <row r="1304" spans="1:24" ht="20" customHeight="1" x14ac:dyDescent="0.2">
      <c r="A1304" s="22"/>
      <c r="B1304" s="49"/>
      <c r="C1304" s="41"/>
      <c r="D1304" s="23"/>
      <c r="E1304" s="24"/>
      <c r="F1304" s="24"/>
      <c r="G1304" s="24"/>
      <c r="H1304" s="24"/>
      <c r="I1304" s="24"/>
      <c r="J1304" s="24"/>
      <c r="K1304" s="24"/>
      <c r="L1304" s="24"/>
      <c r="M1304" s="24"/>
      <c r="N1304" s="25"/>
      <c r="O1304" s="24"/>
      <c r="P1304" s="24"/>
      <c r="Q1304" s="24"/>
      <c r="R1304" s="24"/>
      <c r="S1304" s="35"/>
      <c r="T1304" s="53"/>
      <c r="U1304" s="34"/>
      <c r="V1304" s="24"/>
      <c r="W1304" s="24"/>
      <c r="X1304" s="35"/>
    </row>
    <row r="1305" spans="1:24" ht="20" customHeight="1" x14ac:dyDescent="0.2">
      <c r="A1305" s="22"/>
      <c r="B1305" s="49"/>
      <c r="C1305" s="41"/>
      <c r="D1305" s="23"/>
      <c r="E1305" s="24"/>
      <c r="F1305" s="24"/>
      <c r="G1305" s="24"/>
      <c r="H1305" s="24"/>
      <c r="I1305" s="24"/>
      <c r="J1305" s="24"/>
      <c r="K1305" s="24"/>
      <c r="L1305" s="24"/>
      <c r="M1305" s="24"/>
      <c r="N1305" s="25"/>
      <c r="O1305" s="24"/>
      <c r="P1305" s="24"/>
      <c r="Q1305" s="24"/>
      <c r="R1305" s="24"/>
      <c r="S1305" s="35"/>
      <c r="T1305" s="53"/>
      <c r="U1305" s="34"/>
      <c r="V1305" s="24"/>
      <c r="W1305" s="24"/>
      <c r="X1305" s="35"/>
    </row>
    <row r="1306" spans="1:24" ht="20" customHeight="1" x14ac:dyDescent="0.2">
      <c r="A1306" s="22"/>
      <c r="B1306" s="49"/>
      <c r="C1306" s="41"/>
      <c r="D1306" s="23"/>
      <c r="E1306" s="24"/>
      <c r="F1306" s="24"/>
      <c r="G1306" s="24"/>
      <c r="H1306" s="24"/>
      <c r="I1306" s="24"/>
      <c r="J1306" s="24"/>
      <c r="K1306" s="24"/>
      <c r="L1306" s="24"/>
      <c r="M1306" s="24"/>
      <c r="N1306" s="25"/>
      <c r="O1306" s="24"/>
      <c r="P1306" s="24"/>
      <c r="Q1306" s="24"/>
      <c r="R1306" s="24"/>
      <c r="S1306" s="35"/>
      <c r="T1306" s="53"/>
      <c r="U1306" s="34"/>
      <c r="V1306" s="24"/>
      <c r="W1306" s="24"/>
      <c r="X1306" s="35"/>
    </row>
    <row r="1307" spans="1:24" ht="20" customHeight="1" x14ac:dyDescent="0.2">
      <c r="A1307" s="22"/>
      <c r="B1307" s="49"/>
      <c r="C1307" s="41"/>
      <c r="D1307" s="23"/>
      <c r="E1307" s="24"/>
      <c r="F1307" s="24"/>
      <c r="G1307" s="24"/>
      <c r="H1307" s="24"/>
      <c r="I1307" s="24"/>
      <c r="J1307" s="24"/>
      <c r="K1307" s="24"/>
      <c r="L1307" s="24"/>
      <c r="M1307" s="24"/>
      <c r="N1307" s="25"/>
      <c r="O1307" s="24"/>
      <c r="P1307" s="24"/>
      <c r="Q1307" s="24"/>
      <c r="R1307" s="24"/>
      <c r="S1307" s="35"/>
      <c r="T1307" s="53"/>
      <c r="U1307" s="34"/>
      <c r="V1307" s="24"/>
      <c r="W1307" s="24"/>
      <c r="X1307" s="35"/>
    </row>
    <row r="1308" spans="1:24" ht="20" customHeight="1" x14ac:dyDescent="0.2">
      <c r="A1308" s="22"/>
      <c r="B1308" s="49"/>
      <c r="C1308" s="41"/>
      <c r="D1308" s="23"/>
      <c r="E1308" s="24"/>
      <c r="F1308" s="24"/>
      <c r="G1308" s="24"/>
      <c r="H1308" s="24"/>
      <c r="I1308" s="24"/>
      <c r="J1308" s="24"/>
      <c r="K1308" s="24"/>
      <c r="L1308" s="24"/>
      <c r="M1308" s="24"/>
      <c r="N1308" s="25"/>
      <c r="O1308" s="24"/>
      <c r="P1308" s="24"/>
      <c r="Q1308" s="24"/>
      <c r="R1308" s="24"/>
      <c r="S1308" s="35"/>
      <c r="T1308" s="53"/>
      <c r="U1308" s="34"/>
      <c r="V1308" s="24"/>
      <c r="W1308" s="24"/>
      <c r="X1308" s="35"/>
    </row>
    <row r="1309" spans="1:24" ht="20" customHeight="1" x14ac:dyDescent="0.2">
      <c r="A1309" s="22"/>
      <c r="B1309" s="49"/>
      <c r="C1309" s="41"/>
      <c r="D1309" s="23"/>
      <c r="E1309" s="24"/>
      <c r="F1309" s="24"/>
      <c r="G1309" s="24"/>
      <c r="H1309" s="24"/>
      <c r="I1309" s="24"/>
      <c r="J1309" s="24"/>
      <c r="K1309" s="24"/>
      <c r="L1309" s="24"/>
      <c r="M1309" s="24"/>
      <c r="N1309" s="25"/>
      <c r="O1309" s="24"/>
      <c r="P1309" s="24"/>
      <c r="Q1309" s="24"/>
      <c r="R1309" s="24"/>
      <c r="S1309" s="35"/>
      <c r="T1309" s="53"/>
      <c r="U1309" s="34"/>
      <c r="V1309" s="24"/>
      <c r="W1309" s="24"/>
      <c r="X1309" s="35"/>
    </row>
    <row r="1310" spans="1:24" ht="20" customHeight="1" x14ac:dyDescent="0.2">
      <c r="A1310" s="22"/>
      <c r="B1310" s="49"/>
      <c r="C1310" s="41"/>
      <c r="D1310" s="23"/>
      <c r="E1310" s="24"/>
      <c r="F1310" s="24"/>
      <c r="G1310" s="24"/>
      <c r="H1310" s="24"/>
      <c r="I1310" s="24"/>
      <c r="J1310" s="24"/>
      <c r="K1310" s="24"/>
      <c r="L1310" s="24"/>
      <c r="M1310" s="24"/>
      <c r="N1310" s="25"/>
      <c r="O1310" s="24"/>
      <c r="P1310" s="24"/>
      <c r="Q1310" s="24"/>
      <c r="R1310" s="24"/>
      <c r="S1310" s="35"/>
      <c r="T1310" s="53"/>
      <c r="U1310" s="34"/>
      <c r="V1310" s="24"/>
      <c r="W1310" s="24"/>
      <c r="X1310" s="35"/>
    </row>
    <row r="1311" spans="1:24" ht="20" customHeight="1" x14ac:dyDescent="0.2">
      <c r="A1311" s="22"/>
      <c r="B1311" s="49"/>
      <c r="C1311" s="41"/>
      <c r="D1311" s="23"/>
      <c r="E1311" s="24"/>
      <c r="F1311" s="24"/>
      <c r="G1311" s="24"/>
      <c r="H1311" s="24"/>
      <c r="I1311" s="24"/>
      <c r="J1311" s="24"/>
      <c r="K1311" s="24"/>
      <c r="L1311" s="24"/>
      <c r="M1311" s="24"/>
      <c r="N1311" s="25"/>
      <c r="O1311" s="24"/>
      <c r="P1311" s="24"/>
      <c r="Q1311" s="24"/>
      <c r="R1311" s="24"/>
      <c r="S1311" s="35"/>
      <c r="T1311" s="53"/>
      <c r="U1311" s="34"/>
      <c r="V1311" s="24"/>
      <c r="W1311" s="24"/>
      <c r="X1311" s="35"/>
    </row>
    <row r="1312" spans="1:24" ht="20" customHeight="1" x14ac:dyDescent="0.2">
      <c r="A1312" s="22"/>
      <c r="B1312" s="49"/>
      <c r="C1312" s="41"/>
      <c r="D1312" s="23"/>
      <c r="E1312" s="24"/>
      <c r="F1312" s="24"/>
      <c r="G1312" s="24"/>
      <c r="H1312" s="24"/>
      <c r="I1312" s="24"/>
      <c r="J1312" s="24"/>
      <c r="K1312" s="24"/>
      <c r="L1312" s="24"/>
      <c r="M1312" s="24"/>
      <c r="N1312" s="25"/>
      <c r="O1312" s="24"/>
      <c r="P1312" s="24"/>
      <c r="Q1312" s="24"/>
      <c r="R1312" s="24"/>
      <c r="S1312" s="35"/>
      <c r="T1312" s="53"/>
      <c r="U1312" s="34"/>
      <c r="V1312" s="24"/>
      <c r="W1312" s="24"/>
      <c r="X1312" s="35"/>
    </row>
    <row r="1313" spans="1:24" ht="20" customHeight="1" x14ac:dyDescent="0.2">
      <c r="A1313" s="22"/>
      <c r="B1313" s="49"/>
      <c r="C1313" s="41"/>
      <c r="D1313" s="23"/>
      <c r="E1313" s="24"/>
      <c r="F1313" s="24"/>
      <c r="G1313" s="24"/>
      <c r="H1313" s="24"/>
      <c r="I1313" s="24"/>
      <c r="J1313" s="24"/>
      <c r="K1313" s="24"/>
      <c r="L1313" s="24"/>
      <c r="M1313" s="24"/>
      <c r="N1313" s="25"/>
      <c r="O1313" s="24"/>
      <c r="P1313" s="24"/>
      <c r="Q1313" s="24"/>
      <c r="R1313" s="24"/>
      <c r="S1313" s="35"/>
      <c r="T1313" s="53"/>
      <c r="U1313" s="34"/>
      <c r="V1313" s="24"/>
      <c r="W1313" s="24"/>
      <c r="X1313" s="35"/>
    </row>
    <row r="1314" spans="1:24" ht="20" customHeight="1" x14ac:dyDescent="0.2">
      <c r="A1314" s="22"/>
      <c r="B1314" s="49"/>
      <c r="C1314" s="41"/>
      <c r="D1314" s="23"/>
      <c r="E1314" s="24"/>
      <c r="F1314" s="24"/>
      <c r="G1314" s="24"/>
      <c r="H1314" s="24"/>
      <c r="I1314" s="24"/>
      <c r="J1314" s="24"/>
      <c r="K1314" s="24"/>
      <c r="L1314" s="24"/>
      <c r="M1314" s="24"/>
      <c r="N1314" s="25"/>
      <c r="O1314" s="24"/>
      <c r="P1314" s="24"/>
      <c r="Q1314" s="24"/>
      <c r="R1314" s="24"/>
      <c r="S1314" s="35"/>
      <c r="T1314" s="53"/>
      <c r="U1314" s="34"/>
      <c r="V1314" s="24"/>
      <c r="W1314" s="24"/>
      <c r="X1314" s="35"/>
    </row>
    <row r="1315" spans="1:24" ht="20" customHeight="1" x14ac:dyDescent="0.2">
      <c r="A1315" s="22"/>
      <c r="B1315" s="49"/>
      <c r="C1315" s="41"/>
      <c r="D1315" s="23"/>
      <c r="E1315" s="24"/>
      <c r="F1315" s="24"/>
      <c r="G1315" s="24"/>
      <c r="H1315" s="24"/>
      <c r="I1315" s="24"/>
      <c r="J1315" s="24"/>
      <c r="K1315" s="24"/>
      <c r="L1315" s="24"/>
      <c r="M1315" s="24"/>
      <c r="N1315" s="25"/>
      <c r="O1315" s="24"/>
      <c r="P1315" s="24"/>
      <c r="Q1315" s="24"/>
      <c r="R1315" s="24"/>
      <c r="S1315" s="35"/>
      <c r="T1315" s="53"/>
      <c r="U1315" s="34"/>
      <c r="V1315" s="24"/>
      <c r="W1315" s="24"/>
      <c r="X1315" s="35"/>
    </row>
    <row r="1316" spans="1:24" ht="20" customHeight="1" x14ac:dyDescent="0.2">
      <c r="A1316" s="22"/>
      <c r="B1316" s="49"/>
      <c r="C1316" s="41"/>
      <c r="D1316" s="23"/>
      <c r="E1316" s="24"/>
      <c r="F1316" s="24"/>
      <c r="G1316" s="24"/>
      <c r="H1316" s="24"/>
      <c r="I1316" s="24"/>
      <c r="J1316" s="24"/>
      <c r="K1316" s="24"/>
      <c r="L1316" s="24"/>
      <c r="M1316" s="24"/>
      <c r="N1316" s="25"/>
      <c r="O1316" s="24"/>
      <c r="P1316" s="24"/>
      <c r="Q1316" s="24"/>
      <c r="R1316" s="24"/>
      <c r="S1316" s="35"/>
      <c r="T1316" s="53"/>
      <c r="U1316" s="34"/>
      <c r="V1316" s="24"/>
      <c r="W1316" s="24"/>
      <c r="X1316" s="35"/>
    </row>
    <row r="1317" spans="1:24" ht="20" customHeight="1" x14ac:dyDescent="0.2">
      <c r="A1317" s="22"/>
      <c r="B1317" s="49"/>
      <c r="C1317" s="41"/>
      <c r="D1317" s="23"/>
      <c r="E1317" s="24"/>
      <c r="F1317" s="24"/>
      <c r="G1317" s="24"/>
      <c r="H1317" s="24"/>
      <c r="I1317" s="24"/>
      <c r="J1317" s="24"/>
      <c r="K1317" s="24"/>
      <c r="L1317" s="24"/>
      <c r="M1317" s="24"/>
      <c r="N1317" s="25"/>
      <c r="O1317" s="24"/>
      <c r="P1317" s="24"/>
      <c r="Q1317" s="24"/>
      <c r="R1317" s="24"/>
      <c r="S1317" s="35"/>
      <c r="T1317" s="53"/>
      <c r="U1317" s="34"/>
      <c r="V1317" s="24"/>
      <c r="W1317" s="24"/>
      <c r="X1317" s="35"/>
    </row>
    <row r="1318" spans="1:24" ht="20" customHeight="1" x14ac:dyDescent="0.2">
      <c r="A1318" s="22"/>
      <c r="B1318" s="49"/>
      <c r="C1318" s="41"/>
      <c r="D1318" s="23"/>
      <c r="E1318" s="24"/>
      <c r="F1318" s="24"/>
      <c r="G1318" s="24"/>
      <c r="H1318" s="24"/>
      <c r="I1318" s="24"/>
      <c r="J1318" s="24"/>
      <c r="K1318" s="24"/>
      <c r="L1318" s="24"/>
      <c r="M1318" s="24"/>
      <c r="N1318" s="25"/>
      <c r="O1318" s="24"/>
      <c r="P1318" s="24"/>
      <c r="Q1318" s="24"/>
      <c r="R1318" s="24"/>
      <c r="S1318" s="35"/>
      <c r="T1318" s="53"/>
      <c r="U1318" s="34"/>
      <c r="V1318" s="24"/>
      <c r="W1318" s="24"/>
      <c r="X1318" s="35"/>
    </row>
    <row r="1319" spans="1:24" ht="20" customHeight="1" x14ac:dyDescent="0.2">
      <c r="A1319" s="22"/>
      <c r="B1319" s="49"/>
      <c r="C1319" s="41"/>
      <c r="D1319" s="23"/>
      <c r="E1319" s="24"/>
      <c r="F1319" s="24"/>
      <c r="G1319" s="24"/>
      <c r="H1319" s="24"/>
      <c r="I1319" s="24"/>
      <c r="J1319" s="24"/>
      <c r="K1319" s="24"/>
      <c r="L1319" s="24"/>
      <c r="M1319" s="24"/>
      <c r="N1319" s="25"/>
      <c r="O1319" s="24"/>
      <c r="P1319" s="24"/>
      <c r="Q1319" s="24"/>
      <c r="R1319" s="24"/>
      <c r="S1319" s="35"/>
      <c r="T1319" s="53"/>
      <c r="U1319" s="34"/>
      <c r="V1319" s="24"/>
      <c r="W1319" s="24"/>
      <c r="X1319" s="35"/>
    </row>
    <row r="1320" spans="1:24" ht="20" customHeight="1" x14ac:dyDescent="0.2">
      <c r="A1320" s="22"/>
      <c r="B1320" s="49"/>
      <c r="C1320" s="41"/>
      <c r="D1320" s="23"/>
      <c r="E1320" s="24"/>
      <c r="F1320" s="24"/>
      <c r="G1320" s="24"/>
      <c r="H1320" s="24"/>
      <c r="I1320" s="24"/>
      <c r="J1320" s="24"/>
      <c r="K1320" s="24"/>
      <c r="L1320" s="24"/>
      <c r="M1320" s="24"/>
      <c r="N1320" s="25"/>
      <c r="O1320" s="24"/>
      <c r="P1320" s="24"/>
      <c r="Q1320" s="24"/>
      <c r="R1320" s="24"/>
      <c r="S1320" s="35"/>
      <c r="T1320" s="53"/>
      <c r="U1320" s="34"/>
      <c r="V1320" s="24"/>
      <c r="W1320" s="24"/>
      <c r="X1320" s="35"/>
    </row>
    <row r="1321" spans="1:24" ht="20" customHeight="1" x14ac:dyDescent="0.2">
      <c r="A1321" s="22"/>
      <c r="B1321" s="49"/>
      <c r="C1321" s="41"/>
      <c r="D1321" s="23"/>
      <c r="E1321" s="24"/>
      <c r="F1321" s="24"/>
      <c r="G1321" s="24"/>
      <c r="H1321" s="24"/>
      <c r="I1321" s="24"/>
      <c r="J1321" s="24"/>
      <c r="K1321" s="24"/>
      <c r="L1321" s="24"/>
      <c r="M1321" s="24"/>
      <c r="N1321" s="25"/>
      <c r="O1321" s="24"/>
      <c r="P1321" s="24"/>
      <c r="Q1321" s="24"/>
      <c r="R1321" s="24"/>
      <c r="S1321" s="35"/>
      <c r="T1321" s="53"/>
      <c r="U1321" s="34"/>
      <c r="V1321" s="24"/>
      <c r="W1321" s="24"/>
      <c r="X1321" s="35"/>
    </row>
    <row r="1322" spans="1:24" ht="20" customHeight="1" x14ac:dyDescent="0.2">
      <c r="A1322" s="22"/>
      <c r="B1322" s="49"/>
      <c r="C1322" s="41"/>
      <c r="D1322" s="23"/>
      <c r="E1322" s="24"/>
      <c r="F1322" s="24"/>
      <c r="G1322" s="24"/>
      <c r="H1322" s="24"/>
      <c r="I1322" s="24"/>
      <c r="J1322" s="24"/>
      <c r="K1322" s="24"/>
      <c r="L1322" s="24"/>
      <c r="M1322" s="24"/>
      <c r="N1322" s="25"/>
      <c r="O1322" s="24"/>
      <c r="P1322" s="24"/>
      <c r="Q1322" s="24"/>
      <c r="R1322" s="24"/>
      <c r="S1322" s="35"/>
      <c r="T1322" s="53"/>
      <c r="U1322" s="34"/>
      <c r="V1322" s="24"/>
      <c r="W1322" s="24"/>
      <c r="X1322" s="35"/>
    </row>
    <row r="1323" spans="1:24" ht="20" customHeight="1" x14ac:dyDescent="0.2">
      <c r="A1323" s="22"/>
      <c r="B1323" s="49"/>
      <c r="C1323" s="41"/>
      <c r="D1323" s="23"/>
      <c r="E1323" s="24"/>
      <c r="F1323" s="24"/>
      <c r="G1323" s="24"/>
      <c r="H1323" s="24"/>
      <c r="I1323" s="24"/>
      <c r="J1323" s="24"/>
      <c r="K1323" s="24"/>
      <c r="L1323" s="24"/>
      <c r="M1323" s="24"/>
      <c r="N1323" s="25"/>
      <c r="O1323" s="24"/>
      <c r="P1323" s="24"/>
      <c r="Q1323" s="24"/>
      <c r="R1323" s="24"/>
      <c r="S1323" s="35"/>
      <c r="T1323" s="53"/>
      <c r="U1323" s="34"/>
      <c r="V1323" s="24"/>
      <c r="W1323" s="24"/>
      <c r="X1323" s="35"/>
    </row>
    <row r="1324" spans="1:24" ht="20" customHeight="1" x14ac:dyDescent="0.2">
      <c r="A1324" s="22"/>
      <c r="B1324" s="49"/>
      <c r="C1324" s="41"/>
      <c r="D1324" s="23"/>
      <c r="E1324" s="24"/>
      <c r="F1324" s="24"/>
      <c r="G1324" s="24"/>
      <c r="H1324" s="24"/>
      <c r="I1324" s="24"/>
      <c r="J1324" s="24"/>
      <c r="K1324" s="24"/>
      <c r="L1324" s="24"/>
      <c r="M1324" s="24"/>
      <c r="N1324" s="25"/>
      <c r="O1324" s="24"/>
      <c r="P1324" s="24"/>
      <c r="Q1324" s="24"/>
      <c r="R1324" s="24"/>
      <c r="S1324" s="35"/>
      <c r="T1324" s="53"/>
      <c r="U1324" s="34"/>
      <c r="V1324" s="24"/>
      <c r="W1324" s="24"/>
      <c r="X1324" s="35"/>
    </row>
    <row r="1325" spans="1:24" ht="20" customHeight="1" x14ac:dyDescent="0.2">
      <c r="A1325" s="22"/>
      <c r="B1325" s="49"/>
      <c r="C1325" s="41"/>
      <c r="D1325" s="23"/>
      <c r="E1325" s="24"/>
      <c r="F1325" s="24"/>
      <c r="G1325" s="24"/>
      <c r="H1325" s="24"/>
      <c r="I1325" s="24"/>
      <c r="J1325" s="24"/>
      <c r="K1325" s="24"/>
      <c r="L1325" s="24"/>
      <c r="M1325" s="24"/>
      <c r="N1325" s="25"/>
      <c r="O1325" s="24"/>
      <c r="P1325" s="24"/>
      <c r="Q1325" s="24"/>
      <c r="R1325" s="24"/>
      <c r="S1325" s="35"/>
      <c r="T1325" s="53"/>
      <c r="U1325" s="34"/>
      <c r="V1325" s="24"/>
      <c r="W1325" s="24"/>
      <c r="X1325" s="35"/>
    </row>
    <row r="1326" spans="1:24" ht="20" customHeight="1" x14ac:dyDescent="0.2">
      <c r="A1326" s="22"/>
      <c r="B1326" s="49"/>
      <c r="C1326" s="41"/>
      <c r="D1326" s="23"/>
      <c r="E1326" s="24"/>
      <c r="F1326" s="24"/>
      <c r="G1326" s="24"/>
      <c r="H1326" s="24"/>
      <c r="I1326" s="24"/>
      <c r="J1326" s="24"/>
      <c r="K1326" s="24"/>
      <c r="L1326" s="24"/>
      <c r="M1326" s="24"/>
      <c r="N1326" s="25"/>
      <c r="O1326" s="24"/>
      <c r="P1326" s="24"/>
      <c r="Q1326" s="24"/>
      <c r="R1326" s="24"/>
      <c r="S1326" s="35"/>
      <c r="T1326" s="53"/>
      <c r="U1326" s="34"/>
      <c r="V1326" s="24"/>
      <c r="W1326" s="24"/>
      <c r="X1326" s="35"/>
    </row>
    <row r="1327" spans="1:24" ht="20" customHeight="1" x14ac:dyDescent="0.2">
      <c r="A1327" s="22"/>
      <c r="B1327" s="49"/>
      <c r="C1327" s="41"/>
      <c r="D1327" s="23"/>
      <c r="E1327" s="24"/>
      <c r="F1327" s="24"/>
      <c r="G1327" s="24"/>
      <c r="H1327" s="24"/>
      <c r="I1327" s="24"/>
      <c r="J1327" s="24"/>
      <c r="K1327" s="24"/>
      <c r="L1327" s="24"/>
      <c r="M1327" s="24"/>
      <c r="N1327" s="25"/>
      <c r="O1327" s="24"/>
      <c r="P1327" s="24"/>
      <c r="Q1327" s="24"/>
      <c r="R1327" s="24"/>
      <c r="S1327" s="35"/>
      <c r="T1327" s="53"/>
      <c r="U1327" s="34"/>
      <c r="V1327" s="24"/>
      <c r="W1327" s="24"/>
      <c r="X1327" s="35"/>
    </row>
    <row r="1328" spans="1:24" ht="20" customHeight="1" x14ac:dyDescent="0.2">
      <c r="A1328" s="22"/>
      <c r="B1328" s="49"/>
      <c r="C1328" s="41"/>
      <c r="D1328" s="23"/>
      <c r="E1328" s="24"/>
      <c r="F1328" s="24"/>
      <c r="G1328" s="24"/>
      <c r="H1328" s="24"/>
      <c r="I1328" s="24"/>
      <c r="J1328" s="24"/>
      <c r="K1328" s="24"/>
      <c r="L1328" s="24"/>
      <c r="M1328" s="24"/>
      <c r="N1328" s="25"/>
      <c r="O1328" s="24"/>
      <c r="P1328" s="24"/>
      <c r="Q1328" s="24"/>
      <c r="R1328" s="24"/>
      <c r="S1328" s="35"/>
      <c r="T1328" s="53"/>
      <c r="U1328" s="34"/>
      <c r="V1328" s="24"/>
      <c r="W1328" s="24"/>
      <c r="X1328" s="35"/>
    </row>
    <row r="1329" spans="1:24" ht="20" customHeight="1" x14ac:dyDescent="0.2">
      <c r="A1329" s="22"/>
      <c r="B1329" s="49"/>
      <c r="C1329" s="41"/>
      <c r="D1329" s="23"/>
      <c r="E1329" s="24"/>
      <c r="F1329" s="24"/>
      <c r="G1329" s="24"/>
      <c r="H1329" s="24"/>
      <c r="I1329" s="24"/>
      <c r="J1329" s="24"/>
      <c r="K1329" s="24"/>
      <c r="L1329" s="24"/>
      <c r="M1329" s="24"/>
      <c r="N1329" s="25"/>
      <c r="O1329" s="24"/>
      <c r="P1329" s="24"/>
      <c r="Q1329" s="24"/>
      <c r="R1329" s="24"/>
      <c r="S1329" s="35"/>
      <c r="T1329" s="53"/>
      <c r="U1329" s="34"/>
      <c r="V1329" s="24"/>
      <c r="W1329" s="24"/>
      <c r="X1329" s="35"/>
    </row>
    <row r="1330" spans="1:24" ht="20" customHeight="1" x14ac:dyDescent="0.2">
      <c r="A1330" s="22"/>
      <c r="B1330" s="49"/>
      <c r="C1330" s="41"/>
      <c r="D1330" s="23"/>
      <c r="E1330" s="24"/>
      <c r="F1330" s="24"/>
      <c r="G1330" s="24"/>
      <c r="H1330" s="24"/>
      <c r="I1330" s="24"/>
      <c r="J1330" s="24"/>
      <c r="K1330" s="24"/>
      <c r="L1330" s="24"/>
      <c r="M1330" s="24"/>
      <c r="N1330" s="25"/>
      <c r="O1330" s="24"/>
      <c r="P1330" s="24"/>
      <c r="Q1330" s="24"/>
      <c r="R1330" s="24"/>
      <c r="S1330" s="35"/>
      <c r="T1330" s="53"/>
      <c r="U1330" s="34"/>
      <c r="V1330" s="24"/>
      <c r="W1330" s="24"/>
      <c r="X1330" s="35"/>
    </row>
    <row r="1331" spans="1:24" ht="20" customHeight="1" x14ac:dyDescent="0.2">
      <c r="A1331" s="22"/>
      <c r="B1331" s="49"/>
      <c r="C1331" s="41"/>
      <c r="D1331" s="23"/>
      <c r="E1331" s="24"/>
      <c r="F1331" s="24"/>
      <c r="G1331" s="24"/>
      <c r="H1331" s="24"/>
      <c r="I1331" s="24"/>
      <c r="J1331" s="24"/>
      <c r="K1331" s="24"/>
      <c r="L1331" s="24"/>
      <c r="M1331" s="24"/>
      <c r="N1331" s="25"/>
      <c r="O1331" s="24"/>
      <c r="P1331" s="24"/>
      <c r="Q1331" s="24"/>
      <c r="R1331" s="24"/>
      <c r="S1331" s="35"/>
      <c r="T1331" s="53"/>
      <c r="U1331" s="34"/>
      <c r="V1331" s="24"/>
      <c r="W1331" s="24"/>
      <c r="X1331" s="35"/>
    </row>
    <row r="1332" spans="1:24" ht="20" customHeight="1" x14ac:dyDescent="0.2">
      <c r="A1332" s="22"/>
      <c r="B1332" s="49"/>
      <c r="C1332" s="41"/>
      <c r="D1332" s="23"/>
      <c r="E1332" s="24"/>
      <c r="F1332" s="24"/>
      <c r="G1332" s="24"/>
      <c r="H1332" s="24"/>
      <c r="I1332" s="24"/>
      <c r="J1332" s="24"/>
      <c r="K1332" s="24"/>
      <c r="L1332" s="24"/>
      <c r="M1332" s="24"/>
      <c r="N1332" s="25"/>
      <c r="O1332" s="24"/>
      <c r="P1332" s="24"/>
      <c r="Q1332" s="24"/>
      <c r="R1332" s="24"/>
      <c r="S1332" s="35"/>
      <c r="T1332" s="53"/>
      <c r="U1332" s="34"/>
      <c r="V1332" s="24"/>
      <c r="W1332" s="24"/>
      <c r="X1332" s="35"/>
    </row>
    <row r="1333" spans="1:24" ht="20" customHeight="1" x14ac:dyDescent="0.2">
      <c r="A1333" s="22"/>
      <c r="B1333" s="49"/>
      <c r="C1333" s="41"/>
      <c r="D1333" s="23"/>
      <c r="E1333" s="24"/>
      <c r="F1333" s="24"/>
      <c r="G1333" s="24"/>
      <c r="H1333" s="24"/>
      <c r="I1333" s="24"/>
      <c r="J1333" s="24"/>
      <c r="K1333" s="24"/>
      <c r="L1333" s="24"/>
      <c r="M1333" s="24"/>
      <c r="N1333" s="25"/>
      <c r="O1333" s="24"/>
      <c r="P1333" s="24"/>
      <c r="Q1333" s="24"/>
      <c r="R1333" s="24"/>
      <c r="S1333" s="35"/>
      <c r="T1333" s="53"/>
      <c r="U1333" s="34"/>
      <c r="V1333" s="24"/>
      <c r="W1333" s="24"/>
      <c r="X1333" s="35"/>
    </row>
    <row r="1334" spans="1:24" ht="20" customHeight="1" x14ac:dyDescent="0.2">
      <c r="A1334" s="22"/>
      <c r="B1334" s="49"/>
      <c r="C1334" s="41"/>
      <c r="D1334" s="23"/>
      <c r="E1334" s="24"/>
      <c r="F1334" s="24"/>
      <c r="G1334" s="24"/>
      <c r="H1334" s="24"/>
      <c r="I1334" s="24"/>
      <c r="J1334" s="24"/>
      <c r="K1334" s="24"/>
      <c r="L1334" s="24"/>
      <c r="M1334" s="24"/>
      <c r="N1334" s="25"/>
      <c r="O1334" s="24"/>
      <c r="P1334" s="24"/>
      <c r="Q1334" s="24"/>
      <c r="R1334" s="24"/>
      <c r="S1334" s="35"/>
      <c r="T1334" s="53"/>
      <c r="U1334" s="34"/>
      <c r="V1334" s="24"/>
      <c r="W1334" s="24"/>
      <c r="X1334" s="35"/>
    </row>
    <row r="1335" spans="1:24" ht="20" customHeight="1" x14ac:dyDescent="0.2">
      <c r="A1335" s="22"/>
      <c r="B1335" s="49"/>
      <c r="C1335" s="41"/>
      <c r="D1335" s="23"/>
      <c r="E1335" s="24"/>
      <c r="F1335" s="24"/>
      <c r="G1335" s="24"/>
      <c r="H1335" s="24"/>
      <c r="I1335" s="24"/>
      <c r="J1335" s="24"/>
      <c r="K1335" s="24"/>
      <c r="L1335" s="24"/>
      <c r="M1335" s="24"/>
      <c r="N1335" s="25"/>
      <c r="O1335" s="24"/>
      <c r="P1335" s="24"/>
      <c r="Q1335" s="24"/>
      <c r="R1335" s="24"/>
      <c r="S1335" s="35"/>
      <c r="T1335" s="53"/>
      <c r="U1335" s="34"/>
      <c r="V1335" s="24"/>
      <c r="W1335" s="24"/>
      <c r="X1335" s="35"/>
    </row>
    <row r="1336" spans="1:24" ht="20" customHeight="1" x14ac:dyDescent="0.2">
      <c r="A1336" s="22"/>
      <c r="B1336" s="49"/>
      <c r="C1336" s="41"/>
      <c r="D1336" s="23"/>
      <c r="E1336" s="24"/>
      <c r="F1336" s="24"/>
      <c r="G1336" s="24"/>
      <c r="H1336" s="24"/>
      <c r="I1336" s="24"/>
      <c r="J1336" s="24"/>
      <c r="K1336" s="24"/>
      <c r="L1336" s="24"/>
      <c r="M1336" s="24"/>
      <c r="N1336" s="25"/>
      <c r="O1336" s="24"/>
      <c r="P1336" s="24"/>
      <c r="Q1336" s="24"/>
      <c r="R1336" s="24"/>
      <c r="S1336" s="35"/>
      <c r="T1336" s="53"/>
      <c r="U1336" s="34"/>
      <c r="V1336" s="24"/>
      <c r="W1336" s="24"/>
      <c r="X1336" s="35"/>
    </row>
    <row r="1337" spans="1:24" ht="20" customHeight="1" x14ac:dyDescent="0.2">
      <c r="A1337" s="22"/>
      <c r="B1337" s="49"/>
      <c r="C1337" s="41"/>
      <c r="D1337" s="23"/>
      <c r="E1337" s="24"/>
      <c r="F1337" s="24"/>
      <c r="G1337" s="24"/>
      <c r="H1337" s="24"/>
      <c r="I1337" s="24"/>
      <c r="J1337" s="24"/>
      <c r="K1337" s="24"/>
      <c r="L1337" s="24"/>
      <c r="M1337" s="24"/>
      <c r="N1337" s="25"/>
      <c r="O1337" s="24"/>
      <c r="P1337" s="24"/>
      <c r="Q1337" s="24"/>
      <c r="R1337" s="24"/>
      <c r="S1337" s="35"/>
      <c r="T1337" s="53"/>
      <c r="U1337" s="34"/>
      <c r="V1337" s="24"/>
      <c r="W1337" s="24"/>
      <c r="X1337" s="35"/>
    </row>
    <row r="1338" spans="1:24" ht="20" customHeight="1" x14ac:dyDescent="0.2">
      <c r="A1338" s="22"/>
      <c r="B1338" s="49"/>
      <c r="C1338" s="41"/>
      <c r="D1338" s="23"/>
      <c r="E1338" s="24"/>
      <c r="F1338" s="24"/>
      <c r="G1338" s="24"/>
      <c r="H1338" s="24"/>
      <c r="I1338" s="24"/>
      <c r="J1338" s="24"/>
      <c r="K1338" s="24"/>
      <c r="L1338" s="24"/>
      <c r="M1338" s="24"/>
      <c r="N1338" s="25"/>
      <c r="O1338" s="24"/>
      <c r="P1338" s="24"/>
      <c r="Q1338" s="24"/>
      <c r="R1338" s="24"/>
      <c r="S1338" s="35"/>
      <c r="T1338" s="53"/>
      <c r="U1338" s="34"/>
      <c r="V1338" s="24"/>
      <c r="W1338" s="24"/>
      <c r="X1338" s="35"/>
    </row>
    <row r="1339" spans="1:24" ht="20" customHeight="1" x14ac:dyDescent="0.2">
      <c r="A1339" s="22"/>
      <c r="B1339" s="49"/>
      <c r="C1339" s="41"/>
      <c r="D1339" s="23"/>
      <c r="E1339" s="24"/>
      <c r="F1339" s="24"/>
      <c r="G1339" s="24"/>
      <c r="H1339" s="24"/>
      <c r="I1339" s="24"/>
      <c r="J1339" s="24"/>
      <c r="K1339" s="24"/>
      <c r="L1339" s="24"/>
      <c r="M1339" s="24"/>
      <c r="N1339" s="25"/>
      <c r="O1339" s="24"/>
      <c r="P1339" s="24"/>
      <c r="Q1339" s="24"/>
      <c r="R1339" s="24"/>
      <c r="S1339" s="35"/>
      <c r="T1339" s="53"/>
      <c r="U1339" s="34"/>
      <c r="V1339" s="24"/>
      <c r="W1339" s="24"/>
      <c r="X1339" s="35"/>
    </row>
    <row r="1340" spans="1:24" ht="20" customHeight="1" x14ac:dyDescent="0.2">
      <c r="A1340" s="22"/>
      <c r="B1340" s="49"/>
      <c r="C1340" s="41"/>
      <c r="D1340" s="23"/>
      <c r="E1340" s="24"/>
      <c r="F1340" s="24"/>
      <c r="G1340" s="24"/>
      <c r="H1340" s="24"/>
      <c r="I1340" s="24"/>
      <c r="J1340" s="24"/>
      <c r="K1340" s="24"/>
      <c r="L1340" s="24"/>
      <c r="M1340" s="24"/>
      <c r="N1340" s="25"/>
      <c r="O1340" s="24"/>
      <c r="P1340" s="24"/>
      <c r="Q1340" s="24"/>
      <c r="R1340" s="24"/>
      <c r="S1340" s="35"/>
      <c r="T1340" s="53"/>
      <c r="U1340" s="34"/>
      <c r="V1340" s="24"/>
      <c r="W1340" s="24"/>
      <c r="X1340" s="35"/>
    </row>
    <row r="1341" spans="1:24" ht="20" customHeight="1" x14ac:dyDescent="0.2">
      <c r="A1341" s="22"/>
      <c r="B1341" s="49"/>
      <c r="C1341" s="41"/>
      <c r="D1341" s="23"/>
      <c r="E1341" s="24"/>
      <c r="F1341" s="24"/>
      <c r="G1341" s="24"/>
      <c r="H1341" s="24"/>
      <c r="I1341" s="24"/>
      <c r="J1341" s="24"/>
      <c r="K1341" s="24"/>
      <c r="L1341" s="24"/>
      <c r="M1341" s="24"/>
      <c r="N1341" s="25"/>
      <c r="O1341" s="24"/>
      <c r="P1341" s="24"/>
      <c r="Q1341" s="24"/>
      <c r="R1341" s="24"/>
      <c r="S1341" s="35"/>
      <c r="T1341" s="53"/>
      <c r="U1341" s="34"/>
      <c r="V1341" s="24"/>
      <c r="W1341" s="24"/>
      <c r="X1341" s="35"/>
    </row>
    <row r="1342" spans="1:24" ht="20" customHeight="1" x14ac:dyDescent="0.2">
      <c r="A1342" s="22"/>
      <c r="B1342" s="49"/>
      <c r="C1342" s="41"/>
      <c r="D1342" s="23"/>
      <c r="E1342" s="24"/>
      <c r="F1342" s="24"/>
      <c r="G1342" s="24"/>
      <c r="H1342" s="24"/>
      <c r="I1342" s="24"/>
      <c r="J1342" s="24"/>
      <c r="K1342" s="24"/>
      <c r="L1342" s="24"/>
      <c r="M1342" s="24"/>
      <c r="N1342" s="25"/>
      <c r="O1342" s="24"/>
      <c r="P1342" s="24"/>
      <c r="Q1342" s="24"/>
      <c r="R1342" s="24"/>
      <c r="S1342" s="35"/>
      <c r="T1342" s="53"/>
      <c r="U1342" s="34"/>
      <c r="V1342" s="24"/>
      <c r="W1342" s="24"/>
      <c r="X1342" s="35"/>
    </row>
    <row r="1343" spans="1:24" ht="20" customHeight="1" x14ac:dyDescent="0.2">
      <c r="A1343" s="22"/>
      <c r="B1343" s="49"/>
      <c r="C1343" s="41"/>
      <c r="D1343" s="23"/>
      <c r="E1343" s="24"/>
      <c r="F1343" s="24"/>
      <c r="G1343" s="24"/>
      <c r="H1343" s="24"/>
      <c r="I1343" s="24"/>
      <c r="J1343" s="24"/>
      <c r="K1343" s="24"/>
      <c r="L1343" s="24"/>
      <c r="M1343" s="24"/>
      <c r="N1343" s="25"/>
      <c r="O1343" s="24"/>
      <c r="P1343" s="24"/>
      <c r="Q1343" s="24"/>
      <c r="R1343" s="24"/>
      <c r="S1343" s="35"/>
      <c r="T1343" s="53"/>
      <c r="U1343" s="34"/>
      <c r="V1343" s="24"/>
      <c r="W1343" s="24"/>
      <c r="X1343" s="35"/>
    </row>
    <row r="1344" spans="1:24" ht="20" customHeight="1" x14ac:dyDescent="0.2">
      <c r="A1344" s="22"/>
      <c r="B1344" s="49"/>
      <c r="C1344" s="41"/>
      <c r="D1344" s="23"/>
      <c r="E1344" s="24"/>
      <c r="F1344" s="24"/>
      <c r="G1344" s="24"/>
      <c r="H1344" s="24"/>
      <c r="I1344" s="24"/>
      <c r="J1344" s="24"/>
      <c r="K1344" s="24"/>
      <c r="L1344" s="24"/>
      <c r="M1344" s="24"/>
      <c r="N1344" s="25"/>
      <c r="O1344" s="24"/>
      <c r="P1344" s="24"/>
      <c r="Q1344" s="24"/>
      <c r="R1344" s="24"/>
      <c r="S1344" s="35"/>
      <c r="T1344" s="53"/>
      <c r="U1344" s="34"/>
      <c r="V1344" s="24"/>
      <c r="W1344" s="24"/>
      <c r="X1344" s="35"/>
    </row>
    <row r="1345" spans="1:24" ht="20" customHeight="1" x14ac:dyDescent="0.2">
      <c r="A1345" s="22"/>
      <c r="B1345" s="49"/>
      <c r="C1345" s="41"/>
      <c r="D1345" s="23"/>
      <c r="E1345" s="24"/>
      <c r="F1345" s="24"/>
      <c r="G1345" s="24"/>
      <c r="H1345" s="24"/>
      <c r="I1345" s="24"/>
      <c r="J1345" s="24"/>
      <c r="K1345" s="24"/>
      <c r="L1345" s="24"/>
      <c r="M1345" s="24"/>
      <c r="N1345" s="25"/>
      <c r="O1345" s="24"/>
      <c r="P1345" s="24"/>
      <c r="Q1345" s="24"/>
      <c r="R1345" s="24"/>
      <c r="S1345" s="35"/>
      <c r="T1345" s="53"/>
      <c r="U1345" s="34"/>
      <c r="V1345" s="24"/>
      <c r="W1345" s="24"/>
      <c r="X1345" s="35"/>
    </row>
    <row r="1346" spans="1:24" ht="20" customHeight="1" x14ac:dyDescent="0.2">
      <c r="A1346" s="22"/>
      <c r="B1346" s="49"/>
      <c r="C1346" s="41"/>
      <c r="D1346" s="23"/>
      <c r="E1346" s="24"/>
      <c r="F1346" s="24"/>
      <c r="G1346" s="24"/>
      <c r="H1346" s="24"/>
      <c r="I1346" s="24"/>
      <c r="J1346" s="24"/>
      <c r="K1346" s="24"/>
      <c r="L1346" s="24"/>
      <c r="M1346" s="24"/>
      <c r="N1346" s="25"/>
      <c r="O1346" s="24"/>
      <c r="P1346" s="24"/>
      <c r="Q1346" s="24"/>
      <c r="R1346" s="24"/>
      <c r="S1346" s="35"/>
      <c r="T1346" s="53"/>
      <c r="U1346" s="34"/>
      <c r="V1346" s="24"/>
      <c r="W1346" s="24"/>
      <c r="X1346" s="35"/>
    </row>
    <row r="1347" spans="1:24" ht="20" customHeight="1" x14ac:dyDescent="0.2">
      <c r="A1347" s="22"/>
      <c r="B1347" s="49"/>
      <c r="C1347" s="41"/>
      <c r="D1347" s="23"/>
      <c r="E1347" s="24"/>
      <c r="F1347" s="24"/>
      <c r="G1347" s="24"/>
      <c r="H1347" s="24"/>
      <c r="I1347" s="24"/>
      <c r="J1347" s="24"/>
      <c r="K1347" s="24"/>
      <c r="L1347" s="24"/>
      <c r="M1347" s="24"/>
      <c r="N1347" s="25"/>
      <c r="O1347" s="24"/>
      <c r="P1347" s="24"/>
      <c r="Q1347" s="24"/>
      <c r="R1347" s="24"/>
      <c r="S1347" s="35"/>
      <c r="T1347" s="53"/>
      <c r="U1347" s="34"/>
      <c r="V1347" s="24"/>
      <c r="W1347" s="24"/>
      <c r="X1347" s="35"/>
    </row>
    <row r="1348" spans="1:24" ht="20" customHeight="1" x14ac:dyDescent="0.2">
      <c r="A1348" s="22"/>
      <c r="B1348" s="49"/>
      <c r="C1348" s="41"/>
      <c r="D1348" s="23"/>
      <c r="E1348" s="24"/>
      <c r="F1348" s="24"/>
      <c r="G1348" s="24"/>
      <c r="H1348" s="24"/>
      <c r="I1348" s="24"/>
      <c r="J1348" s="24"/>
      <c r="K1348" s="24"/>
      <c r="L1348" s="24"/>
      <c r="M1348" s="24"/>
      <c r="N1348" s="25"/>
      <c r="O1348" s="24"/>
      <c r="P1348" s="24"/>
      <c r="Q1348" s="24"/>
      <c r="R1348" s="24"/>
      <c r="S1348" s="35"/>
      <c r="T1348" s="53"/>
      <c r="U1348" s="34"/>
      <c r="V1348" s="24"/>
      <c r="W1348" s="24"/>
      <c r="X1348" s="35"/>
    </row>
    <row r="1349" spans="1:24" ht="20" customHeight="1" x14ac:dyDescent="0.2">
      <c r="A1349" s="22"/>
      <c r="B1349" s="49"/>
      <c r="C1349" s="41"/>
      <c r="D1349" s="23"/>
      <c r="E1349" s="24"/>
      <c r="F1349" s="24"/>
      <c r="G1349" s="24"/>
      <c r="H1349" s="24"/>
      <c r="I1349" s="24"/>
      <c r="J1349" s="24"/>
      <c r="K1349" s="24"/>
      <c r="L1349" s="24"/>
      <c r="M1349" s="24"/>
      <c r="N1349" s="25"/>
      <c r="O1349" s="24"/>
      <c r="P1349" s="24"/>
      <c r="Q1349" s="24"/>
      <c r="R1349" s="24"/>
      <c r="S1349" s="35"/>
      <c r="T1349" s="53"/>
      <c r="U1349" s="34"/>
      <c r="V1349" s="24"/>
      <c r="W1349" s="24"/>
      <c r="X1349" s="35"/>
    </row>
    <row r="1350" spans="1:24" ht="20" customHeight="1" x14ac:dyDescent="0.2">
      <c r="A1350" s="22"/>
      <c r="B1350" s="49"/>
      <c r="C1350" s="41"/>
      <c r="D1350" s="23"/>
      <c r="E1350" s="24"/>
      <c r="F1350" s="24"/>
      <c r="G1350" s="24"/>
      <c r="H1350" s="24"/>
      <c r="I1350" s="24"/>
      <c r="J1350" s="24"/>
      <c r="K1350" s="24"/>
      <c r="L1350" s="24"/>
      <c r="M1350" s="24"/>
      <c r="N1350" s="25"/>
      <c r="O1350" s="24"/>
      <c r="P1350" s="24"/>
      <c r="Q1350" s="24"/>
      <c r="R1350" s="24"/>
      <c r="S1350" s="35"/>
      <c r="T1350" s="53"/>
      <c r="U1350" s="34"/>
      <c r="V1350" s="24"/>
      <c r="W1350" s="24"/>
      <c r="X1350" s="35"/>
    </row>
    <row r="1351" spans="1:24" ht="20" customHeight="1" x14ac:dyDescent="0.2">
      <c r="A1351" s="22"/>
      <c r="B1351" s="49"/>
      <c r="C1351" s="41"/>
      <c r="D1351" s="23"/>
      <c r="E1351" s="24"/>
      <c r="F1351" s="24"/>
      <c r="G1351" s="24"/>
      <c r="H1351" s="24"/>
      <c r="I1351" s="24"/>
      <c r="J1351" s="24"/>
      <c r="K1351" s="24"/>
      <c r="L1351" s="24"/>
      <c r="M1351" s="24"/>
      <c r="N1351" s="25"/>
      <c r="O1351" s="24"/>
      <c r="P1351" s="24"/>
      <c r="Q1351" s="24"/>
      <c r="R1351" s="24"/>
      <c r="S1351" s="35"/>
      <c r="T1351" s="53"/>
      <c r="U1351" s="34"/>
      <c r="V1351" s="24"/>
      <c r="W1351" s="24"/>
      <c r="X1351" s="35"/>
    </row>
    <row r="1352" spans="1:24" ht="20" customHeight="1" x14ac:dyDescent="0.2">
      <c r="A1352" s="22"/>
      <c r="B1352" s="49"/>
      <c r="C1352" s="41"/>
      <c r="D1352" s="23"/>
      <c r="E1352" s="24"/>
      <c r="F1352" s="24"/>
      <c r="G1352" s="24"/>
      <c r="H1352" s="24"/>
      <c r="I1352" s="24"/>
      <c r="J1352" s="24"/>
      <c r="K1352" s="24"/>
      <c r="L1352" s="24"/>
      <c r="M1352" s="24"/>
      <c r="N1352" s="25"/>
      <c r="O1352" s="24"/>
      <c r="P1352" s="24"/>
      <c r="Q1352" s="24"/>
      <c r="R1352" s="24"/>
      <c r="S1352" s="35"/>
      <c r="T1352" s="53"/>
      <c r="U1352" s="34"/>
      <c r="V1352" s="24"/>
      <c r="W1352" s="24"/>
      <c r="X1352" s="35"/>
    </row>
    <row r="1353" spans="1:24" ht="20" customHeight="1" x14ac:dyDescent="0.2">
      <c r="A1353" s="22"/>
      <c r="B1353" s="49"/>
      <c r="C1353" s="41"/>
      <c r="D1353" s="23"/>
      <c r="E1353" s="24"/>
      <c r="F1353" s="24"/>
      <c r="G1353" s="24"/>
      <c r="H1353" s="24"/>
      <c r="I1353" s="24"/>
      <c r="J1353" s="24"/>
      <c r="K1353" s="24"/>
      <c r="L1353" s="24"/>
      <c r="M1353" s="24"/>
      <c r="N1353" s="25"/>
      <c r="O1353" s="24"/>
      <c r="P1353" s="24"/>
      <c r="Q1353" s="24"/>
      <c r="R1353" s="24"/>
      <c r="S1353" s="35"/>
      <c r="T1353" s="53"/>
      <c r="U1353" s="34"/>
      <c r="V1353" s="24"/>
      <c r="W1353" s="24"/>
      <c r="X1353" s="35"/>
    </row>
    <row r="1354" spans="1:24" ht="20" customHeight="1" x14ac:dyDescent="0.2">
      <c r="A1354" s="22"/>
      <c r="B1354" s="49"/>
      <c r="C1354" s="41"/>
      <c r="D1354" s="23"/>
      <c r="E1354" s="24"/>
      <c r="F1354" s="24"/>
      <c r="G1354" s="24"/>
      <c r="H1354" s="24"/>
      <c r="I1354" s="24"/>
      <c r="J1354" s="24"/>
      <c r="K1354" s="24"/>
      <c r="L1354" s="24"/>
      <c r="M1354" s="24"/>
      <c r="N1354" s="25"/>
      <c r="O1354" s="24"/>
      <c r="P1354" s="24"/>
      <c r="Q1354" s="24"/>
      <c r="R1354" s="24"/>
      <c r="S1354" s="35"/>
      <c r="T1354" s="53"/>
      <c r="U1354" s="34"/>
      <c r="V1354" s="24"/>
      <c r="W1354" s="24"/>
      <c r="X1354" s="35"/>
    </row>
    <row r="1355" spans="1:24" ht="20" customHeight="1" x14ac:dyDescent="0.2">
      <c r="A1355" s="22"/>
      <c r="B1355" s="49"/>
      <c r="C1355" s="41"/>
      <c r="D1355" s="23"/>
      <c r="E1355" s="24"/>
      <c r="F1355" s="24"/>
      <c r="G1355" s="24"/>
      <c r="H1355" s="24"/>
      <c r="I1355" s="24"/>
      <c r="J1355" s="24"/>
      <c r="K1355" s="24"/>
      <c r="L1355" s="24"/>
      <c r="M1355" s="24"/>
      <c r="N1355" s="25"/>
      <c r="O1355" s="24"/>
      <c r="P1355" s="24"/>
      <c r="Q1355" s="24"/>
      <c r="R1355" s="24"/>
      <c r="S1355" s="35"/>
      <c r="T1355" s="53"/>
      <c r="U1355" s="34"/>
      <c r="V1355" s="24"/>
      <c r="W1355" s="24"/>
      <c r="X1355" s="35"/>
    </row>
    <row r="1356" spans="1:24" ht="20" customHeight="1" x14ac:dyDescent="0.2">
      <c r="A1356" s="22"/>
      <c r="B1356" s="49"/>
      <c r="C1356" s="41"/>
      <c r="D1356" s="23"/>
      <c r="E1356" s="24"/>
      <c r="F1356" s="24"/>
      <c r="G1356" s="24"/>
      <c r="H1356" s="24"/>
      <c r="I1356" s="24"/>
      <c r="J1356" s="24"/>
      <c r="K1356" s="24"/>
      <c r="L1356" s="24"/>
      <c r="M1356" s="24"/>
      <c r="N1356" s="25"/>
      <c r="O1356" s="24"/>
      <c r="P1356" s="24"/>
      <c r="Q1356" s="24"/>
      <c r="R1356" s="24"/>
      <c r="S1356" s="35"/>
      <c r="T1356" s="53"/>
      <c r="U1356" s="34"/>
      <c r="V1356" s="24"/>
      <c r="W1356" s="24"/>
      <c r="X1356" s="35"/>
    </row>
    <row r="1357" spans="1:24" ht="20" customHeight="1" x14ac:dyDescent="0.2">
      <c r="A1357" s="22"/>
      <c r="B1357" s="49"/>
      <c r="C1357" s="41"/>
      <c r="D1357" s="23"/>
      <c r="E1357" s="24"/>
      <c r="F1357" s="24"/>
      <c r="G1357" s="24"/>
      <c r="H1357" s="24"/>
      <c r="I1357" s="24"/>
      <c r="J1357" s="24"/>
      <c r="K1357" s="24"/>
      <c r="L1357" s="24"/>
      <c r="M1357" s="24"/>
      <c r="N1357" s="25"/>
      <c r="O1357" s="24"/>
      <c r="P1357" s="24"/>
      <c r="Q1357" s="24"/>
      <c r="R1357" s="24"/>
      <c r="S1357" s="35"/>
      <c r="T1357" s="53"/>
      <c r="U1357" s="34"/>
      <c r="V1357" s="24"/>
      <c r="W1357" s="24"/>
      <c r="X1357" s="35"/>
    </row>
    <row r="1358" spans="1:24" ht="20" customHeight="1" x14ac:dyDescent="0.2">
      <c r="A1358" s="22"/>
      <c r="B1358" s="49"/>
      <c r="C1358" s="41"/>
      <c r="D1358" s="23"/>
      <c r="E1358" s="24"/>
      <c r="F1358" s="24"/>
      <c r="G1358" s="24"/>
      <c r="H1358" s="24"/>
      <c r="I1358" s="24"/>
      <c r="J1358" s="24"/>
      <c r="K1358" s="24"/>
      <c r="L1358" s="24"/>
      <c r="M1358" s="24"/>
      <c r="N1358" s="25"/>
      <c r="O1358" s="24"/>
      <c r="P1358" s="24"/>
      <c r="Q1358" s="24"/>
      <c r="R1358" s="24"/>
      <c r="S1358" s="35"/>
      <c r="T1358" s="53"/>
      <c r="U1358" s="34"/>
      <c r="V1358" s="24"/>
      <c r="W1358" s="24"/>
      <c r="X1358" s="35"/>
    </row>
    <row r="1359" spans="1:24" ht="20" customHeight="1" x14ac:dyDescent="0.2">
      <c r="A1359" s="22"/>
      <c r="B1359" s="49"/>
      <c r="C1359" s="41"/>
      <c r="D1359" s="23"/>
      <c r="E1359" s="24"/>
      <c r="F1359" s="24"/>
      <c r="G1359" s="24"/>
      <c r="H1359" s="24"/>
      <c r="I1359" s="24"/>
      <c r="J1359" s="24"/>
      <c r="K1359" s="24"/>
      <c r="L1359" s="24"/>
      <c r="M1359" s="24"/>
      <c r="N1359" s="25"/>
      <c r="O1359" s="24"/>
      <c r="P1359" s="24"/>
      <c r="Q1359" s="24"/>
      <c r="R1359" s="24"/>
      <c r="S1359" s="35"/>
      <c r="T1359" s="53"/>
      <c r="U1359" s="34"/>
      <c r="V1359" s="24"/>
      <c r="W1359" s="24"/>
      <c r="X1359" s="35"/>
    </row>
    <row r="1360" spans="1:24" ht="20" customHeight="1" x14ac:dyDescent="0.2">
      <c r="A1360" s="22"/>
      <c r="B1360" s="49"/>
      <c r="C1360" s="41"/>
      <c r="D1360" s="23"/>
      <c r="E1360" s="24"/>
      <c r="F1360" s="24"/>
      <c r="G1360" s="24"/>
      <c r="H1360" s="24"/>
      <c r="I1360" s="24"/>
      <c r="J1360" s="24"/>
      <c r="K1360" s="24"/>
      <c r="L1360" s="24"/>
      <c r="M1360" s="24"/>
      <c r="N1360" s="25"/>
      <c r="O1360" s="24"/>
      <c r="P1360" s="24"/>
      <c r="Q1360" s="24"/>
      <c r="R1360" s="24"/>
      <c r="S1360" s="35"/>
      <c r="T1360" s="53"/>
      <c r="U1360" s="34"/>
      <c r="V1360" s="24"/>
      <c r="W1360" s="24"/>
      <c r="X1360" s="35"/>
    </row>
    <row r="1361" spans="1:24" ht="20" customHeight="1" x14ac:dyDescent="0.2">
      <c r="A1361" s="22"/>
      <c r="B1361" s="49"/>
      <c r="C1361" s="41"/>
      <c r="D1361" s="23"/>
      <c r="E1361" s="24"/>
      <c r="F1361" s="24"/>
      <c r="G1361" s="24"/>
      <c r="H1361" s="24"/>
      <c r="I1361" s="24"/>
      <c r="J1361" s="24"/>
      <c r="K1361" s="24"/>
      <c r="L1361" s="24"/>
      <c r="M1361" s="24"/>
      <c r="N1361" s="25"/>
      <c r="O1361" s="24"/>
      <c r="P1361" s="24"/>
      <c r="Q1361" s="24"/>
      <c r="R1361" s="24"/>
      <c r="S1361" s="35"/>
      <c r="T1361" s="53"/>
      <c r="U1361" s="34"/>
      <c r="V1361" s="24"/>
      <c r="W1361" s="24"/>
      <c r="X1361" s="35"/>
    </row>
    <row r="1362" spans="1:24" ht="20" customHeight="1" x14ac:dyDescent="0.2">
      <c r="A1362" s="22"/>
      <c r="B1362" s="49"/>
      <c r="C1362" s="41"/>
      <c r="D1362" s="23"/>
      <c r="E1362" s="24"/>
      <c r="F1362" s="24"/>
      <c r="G1362" s="24"/>
      <c r="H1362" s="24"/>
      <c r="I1362" s="24"/>
      <c r="J1362" s="24"/>
      <c r="K1362" s="24"/>
      <c r="L1362" s="24"/>
      <c r="M1362" s="24"/>
      <c r="N1362" s="25"/>
      <c r="O1362" s="24"/>
      <c r="P1362" s="24"/>
      <c r="Q1362" s="24"/>
      <c r="R1362" s="24"/>
      <c r="S1362" s="35"/>
      <c r="T1362" s="53"/>
      <c r="U1362" s="34"/>
      <c r="V1362" s="24"/>
      <c r="W1362" s="24"/>
      <c r="X1362" s="35"/>
    </row>
    <row r="1363" spans="1:24" ht="20" customHeight="1" x14ac:dyDescent="0.2">
      <c r="A1363" s="22"/>
      <c r="B1363" s="49"/>
      <c r="C1363" s="41"/>
      <c r="D1363" s="23"/>
      <c r="E1363" s="24"/>
      <c r="F1363" s="24"/>
      <c r="G1363" s="24"/>
      <c r="H1363" s="24"/>
      <c r="I1363" s="24"/>
      <c r="J1363" s="24"/>
      <c r="K1363" s="24"/>
      <c r="L1363" s="24"/>
      <c r="M1363" s="24"/>
      <c r="N1363" s="25"/>
      <c r="O1363" s="24"/>
      <c r="P1363" s="24"/>
      <c r="Q1363" s="24"/>
      <c r="R1363" s="24"/>
      <c r="S1363" s="35"/>
      <c r="T1363" s="53"/>
      <c r="U1363" s="34"/>
      <c r="V1363" s="24"/>
      <c r="W1363" s="24"/>
      <c r="X1363" s="35"/>
    </row>
    <row r="1364" spans="1:24" ht="20" customHeight="1" x14ac:dyDescent="0.2">
      <c r="A1364" s="22"/>
      <c r="B1364" s="49"/>
      <c r="C1364" s="41"/>
      <c r="D1364" s="23"/>
      <c r="E1364" s="24"/>
      <c r="F1364" s="24"/>
      <c r="G1364" s="24"/>
      <c r="H1364" s="24"/>
      <c r="I1364" s="24"/>
      <c r="J1364" s="24"/>
      <c r="K1364" s="24"/>
      <c r="L1364" s="24"/>
      <c r="M1364" s="24"/>
      <c r="N1364" s="25"/>
      <c r="O1364" s="24"/>
      <c r="P1364" s="24"/>
      <c r="Q1364" s="24"/>
      <c r="R1364" s="24"/>
      <c r="S1364" s="35"/>
      <c r="T1364" s="53"/>
      <c r="U1364" s="34"/>
      <c r="V1364" s="24"/>
      <c r="W1364" s="24"/>
      <c r="X1364" s="35"/>
    </row>
    <row r="1365" spans="1:24" ht="20" customHeight="1" x14ac:dyDescent="0.2">
      <c r="A1365" s="22"/>
      <c r="B1365" s="49"/>
      <c r="C1365" s="41"/>
      <c r="D1365" s="23"/>
      <c r="E1365" s="24"/>
      <c r="F1365" s="24"/>
      <c r="G1365" s="24"/>
      <c r="H1365" s="24"/>
      <c r="I1365" s="24"/>
      <c r="J1365" s="24"/>
      <c r="K1365" s="24"/>
      <c r="L1365" s="24"/>
      <c r="M1365" s="24"/>
      <c r="N1365" s="25"/>
      <c r="O1365" s="24"/>
      <c r="P1365" s="24"/>
      <c r="Q1365" s="24"/>
      <c r="R1365" s="24"/>
      <c r="S1365" s="35"/>
      <c r="T1365" s="53"/>
      <c r="U1365" s="34"/>
      <c r="V1365" s="24"/>
      <c r="W1365" s="24"/>
      <c r="X1365" s="35"/>
    </row>
    <row r="1366" spans="1:24" ht="20" customHeight="1" x14ac:dyDescent="0.2">
      <c r="A1366" s="22"/>
      <c r="B1366" s="49"/>
      <c r="C1366" s="41"/>
      <c r="D1366" s="23"/>
      <c r="E1366" s="24"/>
      <c r="F1366" s="24"/>
      <c r="G1366" s="24"/>
      <c r="H1366" s="24"/>
      <c r="I1366" s="24"/>
      <c r="J1366" s="24"/>
      <c r="K1366" s="24"/>
      <c r="L1366" s="24"/>
      <c r="M1366" s="24"/>
      <c r="N1366" s="25"/>
      <c r="O1366" s="24"/>
      <c r="P1366" s="24"/>
      <c r="Q1366" s="24"/>
      <c r="R1366" s="24"/>
      <c r="S1366" s="35"/>
      <c r="T1366" s="53"/>
      <c r="U1366" s="34"/>
      <c r="V1366" s="24"/>
      <c r="W1366" s="24"/>
      <c r="X1366" s="35"/>
    </row>
    <row r="1367" spans="1:24" ht="20" customHeight="1" x14ac:dyDescent="0.2">
      <c r="A1367" s="22"/>
      <c r="B1367" s="49"/>
      <c r="C1367" s="41"/>
      <c r="D1367" s="23"/>
      <c r="E1367" s="24"/>
      <c r="F1367" s="24"/>
      <c r="G1367" s="24"/>
      <c r="H1367" s="24"/>
      <c r="I1367" s="24"/>
      <c r="J1367" s="24"/>
      <c r="K1367" s="24"/>
      <c r="L1367" s="24"/>
      <c r="M1367" s="24"/>
      <c r="N1367" s="25"/>
      <c r="O1367" s="24"/>
      <c r="P1367" s="24"/>
      <c r="Q1367" s="24"/>
      <c r="R1367" s="24"/>
      <c r="S1367" s="35"/>
      <c r="T1367" s="53"/>
      <c r="U1367" s="34"/>
      <c r="V1367" s="24"/>
      <c r="W1367" s="24"/>
      <c r="X1367" s="35"/>
    </row>
    <row r="1368" spans="1:24" ht="20" customHeight="1" x14ac:dyDescent="0.2">
      <c r="A1368" s="22"/>
      <c r="B1368" s="49"/>
      <c r="C1368" s="41"/>
      <c r="D1368" s="23"/>
      <c r="E1368" s="24"/>
      <c r="F1368" s="24"/>
      <c r="G1368" s="24"/>
      <c r="H1368" s="24"/>
      <c r="I1368" s="24"/>
      <c r="J1368" s="24"/>
      <c r="K1368" s="24"/>
      <c r="L1368" s="24"/>
      <c r="M1368" s="24"/>
      <c r="N1368" s="25"/>
      <c r="O1368" s="24"/>
      <c r="P1368" s="24"/>
      <c r="Q1368" s="24"/>
      <c r="R1368" s="24"/>
      <c r="S1368" s="35"/>
      <c r="T1368" s="53"/>
      <c r="U1368" s="34"/>
      <c r="V1368" s="24"/>
      <c r="W1368" s="24"/>
      <c r="X1368" s="35"/>
    </row>
    <row r="1369" spans="1:24" ht="20" customHeight="1" x14ac:dyDescent="0.2">
      <c r="A1369" s="22"/>
      <c r="B1369" s="49"/>
      <c r="C1369" s="41"/>
      <c r="D1369" s="23"/>
      <c r="E1369" s="24"/>
      <c r="F1369" s="24"/>
      <c r="G1369" s="24"/>
      <c r="H1369" s="24"/>
      <c r="I1369" s="24"/>
      <c r="J1369" s="24"/>
      <c r="K1369" s="24"/>
      <c r="L1369" s="24"/>
      <c r="M1369" s="24"/>
      <c r="N1369" s="25"/>
      <c r="O1369" s="24"/>
      <c r="P1369" s="24"/>
      <c r="Q1369" s="24"/>
      <c r="R1369" s="24"/>
      <c r="S1369" s="35"/>
      <c r="T1369" s="53"/>
      <c r="U1369" s="34"/>
      <c r="V1369" s="24"/>
      <c r="W1369" s="24"/>
      <c r="X1369" s="35"/>
    </row>
    <row r="1370" spans="1:24" ht="20" customHeight="1" x14ac:dyDescent="0.2">
      <c r="A1370" s="22"/>
      <c r="B1370" s="49"/>
      <c r="C1370" s="41"/>
      <c r="D1370" s="23"/>
      <c r="E1370" s="24"/>
      <c r="F1370" s="24"/>
      <c r="G1370" s="24"/>
      <c r="H1370" s="24"/>
      <c r="I1370" s="24"/>
      <c r="J1370" s="24"/>
      <c r="K1370" s="24"/>
      <c r="L1370" s="24"/>
      <c r="M1370" s="24"/>
      <c r="N1370" s="25"/>
      <c r="O1370" s="24"/>
      <c r="P1370" s="24"/>
      <c r="Q1370" s="24"/>
      <c r="R1370" s="24"/>
      <c r="S1370" s="35"/>
      <c r="T1370" s="53"/>
      <c r="U1370" s="34"/>
      <c r="V1370" s="24"/>
      <c r="W1370" s="24"/>
      <c r="X1370" s="35"/>
    </row>
    <row r="1371" spans="1:24" ht="20" customHeight="1" x14ac:dyDescent="0.2">
      <c r="A1371" s="22"/>
      <c r="B1371" s="49"/>
      <c r="C1371" s="41"/>
      <c r="D1371" s="23"/>
      <c r="E1371" s="24"/>
      <c r="F1371" s="24"/>
      <c r="G1371" s="24"/>
      <c r="H1371" s="24"/>
      <c r="I1371" s="24"/>
      <c r="J1371" s="24"/>
      <c r="K1371" s="24"/>
      <c r="L1371" s="24"/>
      <c r="M1371" s="24"/>
      <c r="N1371" s="25"/>
      <c r="O1371" s="24"/>
      <c r="P1371" s="24"/>
      <c r="Q1371" s="24"/>
      <c r="R1371" s="24"/>
      <c r="S1371" s="35"/>
      <c r="T1371" s="53"/>
      <c r="U1371" s="34"/>
      <c r="V1371" s="24"/>
      <c r="W1371" s="24"/>
      <c r="X1371" s="35"/>
    </row>
    <row r="1372" spans="1:24" ht="20" customHeight="1" x14ac:dyDescent="0.2">
      <c r="A1372" s="22"/>
      <c r="B1372" s="49"/>
      <c r="C1372" s="41"/>
      <c r="D1372" s="23"/>
      <c r="E1372" s="24"/>
      <c r="F1372" s="24"/>
      <c r="G1372" s="24"/>
      <c r="H1372" s="24"/>
      <c r="I1372" s="24"/>
      <c r="J1372" s="24"/>
      <c r="K1372" s="24"/>
      <c r="L1372" s="24"/>
      <c r="M1372" s="24"/>
      <c r="N1372" s="25"/>
      <c r="O1372" s="24"/>
      <c r="P1372" s="24"/>
      <c r="Q1372" s="24"/>
      <c r="R1372" s="24"/>
      <c r="S1372" s="35"/>
      <c r="T1372" s="53"/>
      <c r="U1372" s="34"/>
      <c r="V1372" s="24"/>
      <c r="W1372" s="24"/>
      <c r="X1372" s="35"/>
    </row>
    <row r="1373" spans="1:24" ht="20" customHeight="1" x14ac:dyDescent="0.2">
      <c r="A1373" s="22"/>
      <c r="B1373" s="49"/>
      <c r="C1373" s="41"/>
      <c r="D1373" s="23"/>
      <c r="E1373" s="24"/>
      <c r="F1373" s="24"/>
      <c r="G1373" s="24"/>
      <c r="H1373" s="24"/>
      <c r="I1373" s="24"/>
      <c r="J1373" s="24"/>
      <c r="K1373" s="24"/>
      <c r="L1373" s="24"/>
      <c r="M1373" s="24"/>
      <c r="N1373" s="25"/>
      <c r="O1373" s="24"/>
      <c r="P1373" s="24"/>
      <c r="Q1373" s="24"/>
      <c r="R1373" s="24"/>
      <c r="S1373" s="35"/>
      <c r="T1373" s="53"/>
      <c r="U1373" s="34"/>
      <c r="V1373" s="24"/>
      <c r="W1373" s="24"/>
      <c r="X1373" s="35"/>
    </row>
    <row r="1374" spans="1:24" ht="20" customHeight="1" x14ac:dyDescent="0.2">
      <c r="A1374" s="22"/>
      <c r="B1374" s="49"/>
      <c r="C1374" s="41"/>
      <c r="D1374" s="23"/>
      <c r="E1374" s="24"/>
      <c r="F1374" s="24"/>
      <c r="G1374" s="24"/>
      <c r="H1374" s="24"/>
      <c r="I1374" s="24"/>
      <c r="J1374" s="24"/>
      <c r="K1374" s="24"/>
      <c r="L1374" s="24"/>
      <c r="M1374" s="24"/>
      <c r="N1374" s="25"/>
      <c r="O1374" s="24"/>
      <c r="P1374" s="24"/>
      <c r="Q1374" s="24"/>
      <c r="R1374" s="24"/>
      <c r="S1374" s="35"/>
      <c r="T1374" s="53"/>
      <c r="U1374" s="34"/>
      <c r="V1374" s="24"/>
      <c r="W1374" s="24"/>
      <c r="X1374" s="35"/>
    </row>
    <row r="1375" spans="1:24" ht="20" customHeight="1" x14ac:dyDescent="0.2">
      <c r="A1375" s="22"/>
      <c r="B1375" s="49"/>
      <c r="C1375" s="41"/>
      <c r="D1375" s="23"/>
      <c r="E1375" s="24"/>
      <c r="F1375" s="24"/>
      <c r="G1375" s="24"/>
      <c r="H1375" s="24"/>
      <c r="I1375" s="24"/>
      <c r="J1375" s="24"/>
      <c r="K1375" s="24"/>
      <c r="L1375" s="24"/>
      <c r="M1375" s="24"/>
      <c r="N1375" s="25"/>
      <c r="O1375" s="24"/>
      <c r="P1375" s="24"/>
      <c r="Q1375" s="24"/>
      <c r="R1375" s="24"/>
      <c r="S1375" s="35"/>
      <c r="T1375" s="53"/>
      <c r="U1375" s="34"/>
      <c r="V1375" s="24"/>
      <c r="W1375" s="24"/>
      <c r="X1375" s="35"/>
    </row>
    <row r="1376" spans="1:24" ht="20" customHeight="1" x14ac:dyDescent="0.2">
      <c r="A1376" s="22"/>
      <c r="B1376" s="49"/>
      <c r="C1376" s="41"/>
      <c r="D1376" s="23"/>
      <c r="E1376" s="24"/>
      <c r="F1376" s="24"/>
      <c r="G1376" s="24"/>
      <c r="H1376" s="24"/>
      <c r="I1376" s="24"/>
      <c r="J1376" s="24"/>
      <c r="K1376" s="24"/>
      <c r="L1376" s="24"/>
      <c r="M1376" s="24"/>
      <c r="N1376" s="25"/>
      <c r="O1376" s="24"/>
      <c r="P1376" s="24"/>
      <c r="Q1376" s="24"/>
      <c r="R1376" s="24"/>
      <c r="S1376" s="35"/>
      <c r="T1376" s="53"/>
      <c r="U1376" s="34"/>
      <c r="V1376" s="24"/>
      <c r="W1376" s="24"/>
      <c r="X1376" s="35"/>
    </row>
    <row r="1377" spans="1:24" ht="20" customHeight="1" x14ac:dyDescent="0.2">
      <c r="A1377" s="22"/>
      <c r="B1377" s="49"/>
      <c r="C1377" s="41"/>
      <c r="D1377" s="23"/>
      <c r="E1377" s="24"/>
      <c r="F1377" s="24"/>
      <c r="G1377" s="24"/>
      <c r="H1377" s="24"/>
      <c r="I1377" s="24"/>
      <c r="J1377" s="24"/>
      <c r="K1377" s="24"/>
      <c r="L1377" s="24"/>
      <c r="M1377" s="24"/>
      <c r="N1377" s="25"/>
      <c r="O1377" s="24"/>
      <c r="P1377" s="24"/>
      <c r="Q1377" s="24"/>
      <c r="R1377" s="24"/>
      <c r="S1377" s="35"/>
      <c r="T1377" s="53"/>
      <c r="U1377" s="34"/>
      <c r="V1377" s="24"/>
      <c r="W1377" s="24"/>
      <c r="X1377" s="35"/>
    </row>
    <row r="1378" spans="1:24" ht="20" customHeight="1" x14ac:dyDescent="0.2">
      <c r="A1378" s="22"/>
      <c r="B1378" s="49"/>
      <c r="C1378" s="41"/>
      <c r="D1378" s="23"/>
      <c r="E1378" s="24"/>
      <c r="F1378" s="24"/>
      <c r="G1378" s="24"/>
      <c r="H1378" s="24"/>
      <c r="I1378" s="24"/>
      <c r="J1378" s="24"/>
      <c r="K1378" s="24"/>
      <c r="L1378" s="24"/>
      <c r="M1378" s="24"/>
      <c r="N1378" s="25"/>
      <c r="O1378" s="24"/>
      <c r="P1378" s="24"/>
      <c r="Q1378" s="24"/>
      <c r="R1378" s="24"/>
      <c r="S1378" s="35"/>
      <c r="T1378" s="53"/>
      <c r="U1378" s="34"/>
      <c r="V1378" s="24"/>
      <c r="W1378" s="24"/>
      <c r="X1378" s="35"/>
    </row>
    <row r="1379" spans="1:24" ht="20" customHeight="1" x14ac:dyDescent="0.2">
      <c r="A1379" s="22"/>
      <c r="B1379" s="49"/>
      <c r="C1379" s="41"/>
      <c r="D1379" s="23"/>
      <c r="E1379" s="24"/>
      <c r="F1379" s="24"/>
      <c r="G1379" s="24"/>
      <c r="H1379" s="24"/>
      <c r="I1379" s="24"/>
      <c r="J1379" s="24"/>
      <c r="K1379" s="24"/>
      <c r="L1379" s="24"/>
      <c r="M1379" s="24"/>
      <c r="N1379" s="25"/>
      <c r="O1379" s="24"/>
      <c r="P1379" s="24"/>
      <c r="Q1379" s="24"/>
      <c r="R1379" s="24"/>
      <c r="S1379" s="35"/>
      <c r="T1379" s="53"/>
      <c r="U1379" s="34"/>
      <c r="V1379" s="24"/>
      <c r="W1379" s="24"/>
      <c r="X1379" s="35"/>
    </row>
    <row r="1380" spans="1:24" ht="20" customHeight="1" x14ac:dyDescent="0.2">
      <c r="A1380" s="22"/>
      <c r="B1380" s="49"/>
      <c r="C1380" s="41"/>
      <c r="D1380" s="23"/>
      <c r="E1380" s="24"/>
      <c r="F1380" s="24"/>
      <c r="G1380" s="24"/>
      <c r="H1380" s="24"/>
      <c r="I1380" s="24"/>
      <c r="J1380" s="24"/>
      <c r="K1380" s="24"/>
      <c r="L1380" s="24"/>
      <c r="M1380" s="24"/>
      <c r="N1380" s="25"/>
      <c r="O1380" s="24"/>
      <c r="P1380" s="24"/>
      <c r="Q1380" s="24"/>
      <c r="R1380" s="24"/>
      <c r="S1380" s="35"/>
      <c r="T1380" s="53"/>
      <c r="U1380" s="34"/>
      <c r="V1380" s="24"/>
      <c r="W1380" s="24"/>
      <c r="X1380" s="35"/>
    </row>
    <row r="1381" spans="1:24" ht="20" customHeight="1" x14ac:dyDescent="0.2">
      <c r="A1381" s="22"/>
      <c r="B1381" s="49"/>
      <c r="C1381" s="41"/>
      <c r="D1381" s="23"/>
      <c r="E1381" s="24"/>
      <c r="F1381" s="24"/>
      <c r="G1381" s="24"/>
      <c r="H1381" s="24"/>
      <c r="I1381" s="24"/>
      <c r="J1381" s="24"/>
      <c r="K1381" s="24"/>
      <c r="L1381" s="24"/>
      <c r="M1381" s="24"/>
      <c r="N1381" s="25"/>
      <c r="O1381" s="24"/>
      <c r="P1381" s="24"/>
      <c r="Q1381" s="24"/>
      <c r="R1381" s="24"/>
      <c r="S1381" s="35"/>
      <c r="T1381" s="53"/>
      <c r="U1381" s="34"/>
      <c r="V1381" s="24"/>
      <c r="W1381" s="24"/>
      <c r="X1381" s="35"/>
    </row>
    <row r="1382" spans="1:24" ht="20" customHeight="1" x14ac:dyDescent="0.2">
      <c r="A1382" s="22"/>
      <c r="B1382" s="49"/>
      <c r="C1382" s="41"/>
      <c r="D1382" s="23"/>
      <c r="E1382" s="24"/>
      <c r="F1382" s="24"/>
      <c r="G1382" s="24"/>
      <c r="H1382" s="24"/>
      <c r="I1382" s="24"/>
      <c r="J1382" s="24"/>
      <c r="K1382" s="24"/>
      <c r="L1382" s="24"/>
      <c r="M1382" s="24"/>
      <c r="N1382" s="25"/>
      <c r="O1382" s="24"/>
      <c r="P1382" s="24"/>
      <c r="Q1382" s="24"/>
      <c r="R1382" s="24"/>
      <c r="S1382" s="35"/>
      <c r="T1382" s="53"/>
      <c r="U1382" s="34"/>
      <c r="V1382" s="24"/>
      <c r="W1382" s="24"/>
      <c r="X1382" s="35"/>
    </row>
    <row r="1383" spans="1:24" ht="20" customHeight="1" x14ac:dyDescent="0.2">
      <c r="A1383" s="22"/>
      <c r="B1383" s="49"/>
      <c r="C1383" s="41"/>
      <c r="D1383" s="23"/>
      <c r="E1383" s="24"/>
      <c r="F1383" s="24"/>
      <c r="G1383" s="24"/>
      <c r="H1383" s="24"/>
      <c r="I1383" s="24"/>
      <c r="J1383" s="24"/>
      <c r="K1383" s="24"/>
      <c r="L1383" s="24"/>
      <c r="M1383" s="24"/>
      <c r="N1383" s="25"/>
      <c r="O1383" s="24"/>
      <c r="P1383" s="24"/>
      <c r="Q1383" s="24"/>
      <c r="R1383" s="24"/>
      <c r="S1383" s="35"/>
      <c r="T1383" s="53"/>
      <c r="U1383" s="34"/>
      <c r="V1383" s="24"/>
      <c r="W1383" s="24"/>
      <c r="X1383" s="35"/>
    </row>
    <row r="1384" spans="1:24" ht="20" customHeight="1" x14ac:dyDescent="0.2">
      <c r="A1384" s="22"/>
      <c r="B1384" s="49"/>
      <c r="C1384" s="41"/>
      <c r="D1384" s="23"/>
      <c r="E1384" s="24"/>
      <c r="F1384" s="24"/>
      <c r="G1384" s="24"/>
      <c r="H1384" s="24"/>
      <c r="I1384" s="24"/>
      <c r="J1384" s="24"/>
      <c r="K1384" s="24"/>
      <c r="L1384" s="24"/>
      <c r="M1384" s="24"/>
      <c r="N1384" s="25"/>
      <c r="O1384" s="24"/>
      <c r="P1384" s="24"/>
      <c r="Q1384" s="24"/>
      <c r="R1384" s="24"/>
      <c r="S1384" s="35"/>
      <c r="T1384" s="53"/>
      <c r="U1384" s="34"/>
      <c r="V1384" s="24"/>
      <c r="W1384" s="24"/>
      <c r="X1384" s="35"/>
    </row>
    <row r="1385" spans="1:24" ht="20" customHeight="1" x14ac:dyDescent="0.2">
      <c r="A1385" s="22"/>
      <c r="B1385" s="49"/>
      <c r="C1385" s="41"/>
      <c r="D1385" s="23"/>
      <c r="E1385" s="24"/>
      <c r="F1385" s="24"/>
      <c r="G1385" s="24"/>
      <c r="H1385" s="24"/>
      <c r="I1385" s="24"/>
      <c r="J1385" s="24"/>
      <c r="K1385" s="24"/>
      <c r="L1385" s="24"/>
      <c r="M1385" s="24"/>
      <c r="N1385" s="25"/>
      <c r="O1385" s="24"/>
      <c r="P1385" s="24"/>
      <c r="Q1385" s="24"/>
      <c r="R1385" s="24"/>
      <c r="S1385" s="35"/>
      <c r="T1385" s="53"/>
      <c r="U1385" s="34"/>
      <c r="V1385" s="24"/>
      <c r="W1385" s="24"/>
      <c r="X1385" s="35"/>
    </row>
    <row r="1386" spans="1:24" ht="20" customHeight="1" x14ac:dyDescent="0.2">
      <c r="A1386" s="22"/>
      <c r="B1386" s="49"/>
      <c r="C1386" s="41"/>
      <c r="D1386" s="23"/>
      <c r="E1386" s="24"/>
      <c r="F1386" s="24"/>
      <c r="G1386" s="24"/>
      <c r="H1386" s="24"/>
      <c r="I1386" s="24"/>
      <c r="J1386" s="24"/>
      <c r="K1386" s="24"/>
      <c r="L1386" s="24"/>
      <c r="M1386" s="24"/>
      <c r="N1386" s="25"/>
      <c r="O1386" s="24"/>
      <c r="P1386" s="24"/>
      <c r="Q1386" s="24"/>
      <c r="R1386" s="24"/>
      <c r="S1386" s="35"/>
      <c r="T1386" s="53"/>
      <c r="U1386" s="34"/>
      <c r="V1386" s="24"/>
      <c r="W1386" s="24"/>
      <c r="X1386" s="35"/>
    </row>
    <row r="1387" spans="1:24" ht="20" customHeight="1" x14ac:dyDescent="0.2">
      <c r="A1387" s="22"/>
      <c r="B1387" s="49"/>
      <c r="C1387" s="41"/>
      <c r="D1387" s="23"/>
      <c r="E1387" s="24"/>
      <c r="F1387" s="24"/>
      <c r="G1387" s="24"/>
      <c r="H1387" s="24"/>
      <c r="I1387" s="24"/>
      <c r="J1387" s="24"/>
      <c r="K1387" s="24"/>
      <c r="L1387" s="24"/>
      <c r="M1387" s="24"/>
      <c r="N1387" s="25"/>
      <c r="O1387" s="24"/>
      <c r="P1387" s="24"/>
      <c r="Q1387" s="24"/>
      <c r="R1387" s="24"/>
      <c r="S1387" s="35"/>
      <c r="T1387" s="53"/>
      <c r="U1387" s="34"/>
      <c r="V1387" s="24"/>
      <c r="W1387" s="24"/>
      <c r="X1387" s="35"/>
    </row>
    <row r="1388" spans="1:24" ht="20" customHeight="1" x14ac:dyDescent="0.2">
      <c r="A1388" s="22"/>
      <c r="B1388" s="49"/>
      <c r="C1388" s="41"/>
      <c r="D1388" s="23"/>
      <c r="E1388" s="24"/>
      <c r="F1388" s="24"/>
      <c r="G1388" s="24"/>
      <c r="H1388" s="24"/>
      <c r="I1388" s="24"/>
      <c r="J1388" s="24"/>
      <c r="K1388" s="24"/>
      <c r="L1388" s="24"/>
      <c r="M1388" s="24"/>
      <c r="N1388" s="25"/>
      <c r="O1388" s="24"/>
      <c r="P1388" s="24"/>
      <c r="Q1388" s="24"/>
      <c r="R1388" s="24"/>
      <c r="S1388" s="35"/>
      <c r="T1388" s="53"/>
      <c r="U1388" s="34"/>
      <c r="V1388" s="24"/>
      <c r="W1388" s="24"/>
      <c r="X1388" s="35"/>
    </row>
    <row r="1389" spans="1:24" ht="20" customHeight="1" x14ac:dyDescent="0.2">
      <c r="A1389" s="22"/>
      <c r="B1389" s="49"/>
      <c r="C1389" s="41"/>
      <c r="D1389" s="23"/>
      <c r="E1389" s="24"/>
      <c r="F1389" s="24"/>
      <c r="G1389" s="24"/>
      <c r="H1389" s="24"/>
      <c r="I1389" s="24"/>
      <c r="J1389" s="24"/>
      <c r="K1389" s="24"/>
      <c r="L1389" s="24"/>
      <c r="M1389" s="24"/>
      <c r="N1389" s="25"/>
      <c r="O1389" s="24"/>
      <c r="P1389" s="24"/>
      <c r="Q1389" s="24"/>
      <c r="R1389" s="24"/>
      <c r="S1389" s="35"/>
      <c r="T1389" s="53"/>
      <c r="U1389" s="34"/>
      <c r="V1389" s="24"/>
      <c r="W1389" s="24"/>
      <c r="X1389" s="35"/>
    </row>
    <row r="1390" spans="1:24" ht="20" customHeight="1" x14ac:dyDescent="0.2">
      <c r="A1390" s="22"/>
      <c r="B1390" s="49"/>
      <c r="C1390" s="41"/>
      <c r="D1390" s="23"/>
      <c r="E1390" s="24"/>
      <c r="F1390" s="24"/>
      <c r="G1390" s="24"/>
      <c r="H1390" s="24"/>
      <c r="I1390" s="24"/>
      <c r="J1390" s="24"/>
      <c r="K1390" s="24"/>
      <c r="L1390" s="24"/>
      <c r="M1390" s="24"/>
      <c r="N1390" s="25"/>
      <c r="O1390" s="24"/>
      <c r="P1390" s="24"/>
      <c r="Q1390" s="24"/>
      <c r="R1390" s="24"/>
      <c r="S1390" s="35"/>
      <c r="T1390" s="53"/>
      <c r="U1390" s="34"/>
      <c r="V1390" s="24"/>
      <c r="W1390" s="24"/>
      <c r="X1390" s="35"/>
    </row>
    <row r="1391" spans="1:24" ht="20" customHeight="1" x14ac:dyDescent="0.2">
      <c r="A1391" s="22"/>
      <c r="B1391" s="49"/>
      <c r="C1391" s="41"/>
      <c r="D1391" s="23"/>
      <c r="E1391" s="24"/>
      <c r="F1391" s="24"/>
      <c r="G1391" s="24"/>
      <c r="H1391" s="24"/>
      <c r="I1391" s="24"/>
      <c r="J1391" s="24"/>
      <c r="K1391" s="24"/>
      <c r="L1391" s="24"/>
      <c r="M1391" s="24"/>
      <c r="N1391" s="25"/>
      <c r="O1391" s="24"/>
      <c r="P1391" s="24"/>
      <c r="Q1391" s="24"/>
      <c r="R1391" s="24"/>
      <c r="S1391" s="35"/>
      <c r="T1391" s="53"/>
      <c r="U1391" s="34"/>
      <c r="V1391" s="24"/>
      <c r="W1391" s="24"/>
      <c r="X1391" s="35"/>
    </row>
    <row r="1392" spans="1:24" ht="20" customHeight="1" x14ac:dyDescent="0.2">
      <c r="A1392" s="22"/>
      <c r="B1392" s="49"/>
      <c r="C1392" s="41"/>
      <c r="D1392" s="23"/>
      <c r="E1392" s="24"/>
      <c r="F1392" s="24"/>
      <c r="G1392" s="24"/>
      <c r="H1392" s="24"/>
      <c r="I1392" s="24"/>
      <c r="J1392" s="24"/>
      <c r="K1392" s="24"/>
      <c r="L1392" s="24"/>
      <c r="M1392" s="24"/>
      <c r="N1392" s="25"/>
      <c r="O1392" s="24"/>
      <c r="P1392" s="24"/>
      <c r="Q1392" s="24"/>
      <c r="R1392" s="24"/>
      <c r="S1392" s="35"/>
      <c r="T1392" s="53"/>
      <c r="U1392" s="34"/>
      <c r="V1392" s="24"/>
      <c r="W1392" s="24"/>
      <c r="X1392" s="35"/>
    </row>
    <row r="1393" spans="1:24" ht="20" customHeight="1" x14ac:dyDescent="0.2">
      <c r="A1393" s="22"/>
      <c r="B1393" s="49"/>
      <c r="C1393" s="41"/>
      <c r="D1393" s="23"/>
      <c r="E1393" s="24"/>
      <c r="F1393" s="24"/>
      <c r="G1393" s="24"/>
      <c r="H1393" s="24"/>
      <c r="I1393" s="24"/>
      <c r="J1393" s="24"/>
      <c r="K1393" s="24"/>
      <c r="L1393" s="24"/>
      <c r="M1393" s="24"/>
      <c r="N1393" s="25"/>
      <c r="O1393" s="24"/>
      <c r="P1393" s="24"/>
      <c r="Q1393" s="24"/>
      <c r="R1393" s="24"/>
      <c r="S1393" s="35"/>
      <c r="T1393" s="53"/>
      <c r="U1393" s="34"/>
      <c r="V1393" s="24"/>
      <c r="W1393" s="24"/>
      <c r="X1393" s="35"/>
    </row>
    <row r="1394" spans="1:24" ht="20" customHeight="1" x14ac:dyDescent="0.2">
      <c r="A1394" s="22"/>
      <c r="B1394" s="49"/>
      <c r="C1394" s="41"/>
      <c r="D1394" s="23"/>
      <c r="E1394" s="24"/>
      <c r="F1394" s="24"/>
      <c r="G1394" s="24"/>
      <c r="H1394" s="24"/>
      <c r="I1394" s="24"/>
      <c r="J1394" s="24"/>
      <c r="K1394" s="24"/>
      <c r="L1394" s="24"/>
      <c r="M1394" s="24"/>
      <c r="N1394" s="25"/>
      <c r="O1394" s="24"/>
      <c r="P1394" s="24"/>
      <c r="Q1394" s="24"/>
      <c r="R1394" s="24"/>
      <c r="S1394" s="35"/>
      <c r="T1394" s="53"/>
      <c r="U1394" s="34"/>
      <c r="V1394" s="24"/>
      <c r="W1394" s="24"/>
      <c r="X1394" s="35"/>
    </row>
    <row r="1395" spans="1:24" ht="20" customHeight="1" x14ac:dyDescent="0.2">
      <c r="A1395" s="22"/>
      <c r="B1395" s="49"/>
      <c r="C1395" s="41"/>
      <c r="D1395" s="23"/>
      <c r="E1395" s="24"/>
      <c r="F1395" s="24"/>
      <c r="G1395" s="24"/>
      <c r="H1395" s="24"/>
      <c r="I1395" s="24"/>
      <c r="J1395" s="24"/>
      <c r="K1395" s="24"/>
      <c r="L1395" s="24"/>
      <c r="M1395" s="24"/>
      <c r="N1395" s="25"/>
      <c r="O1395" s="24"/>
      <c r="P1395" s="24"/>
      <c r="Q1395" s="24"/>
      <c r="R1395" s="24"/>
      <c r="S1395" s="35"/>
      <c r="T1395" s="53"/>
      <c r="U1395" s="34"/>
      <c r="V1395" s="24"/>
      <c r="W1395" s="24"/>
      <c r="X1395" s="35"/>
    </row>
    <row r="1396" spans="1:24" ht="20" customHeight="1" x14ac:dyDescent="0.2">
      <c r="A1396" s="22"/>
      <c r="B1396" s="49"/>
      <c r="C1396" s="41"/>
      <c r="D1396" s="23"/>
      <c r="E1396" s="24"/>
      <c r="F1396" s="24"/>
      <c r="G1396" s="24"/>
      <c r="H1396" s="24"/>
      <c r="I1396" s="24"/>
      <c r="J1396" s="24"/>
      <c r="K1396" s="24"/>
      <c r="L1396" s="24"/>
      <c r="M1396" s="24"/>
      <c r="N1396" s="25"/>
      <c r="O1396" s="24"/>
      <c r="P1396" s="24"/>
      <c r="Q1396" s="24"/>
      <c r="R1396" s="24"/>
      <c r="S1396" s="35"/>
      <c r="T1396" s="53"/>
      <c r="U1396" s="34"/>
      <c r="V1396" s="24"/>
      <c r="W1396" s="24"/>
      <c r="X1396" s="35"/>
    </row>
    <row r="1397" spans="1:24" ht="20" customHeight="1" x14ac:dyDescent="0.2">
      <c r="A1397" s="22"/>
      <c r="B1397" s="49"/>
      <c r="C1397" s="41"/>
      <c r="D1397" s="23"/>
      <c r="E1397" s="24"/>
      <c r="F1397" s="24"/>
      <c r="G1397" s="24"/>
      <c r="H1397" s="24"/>
      <c r="I1397" s="24"/>
      <c r="J1397" s="24"/>
      <c r="K1397" s="24"/>
      <c r="L1397" s="24"/>
      <c r="M1397" s="24"/>
      <c r="N1397" s="25"/>
      <c r="O1397" s="24"/>
      <c r="P1397" s="24"/>
      <c r="Q1397" s="24"/>
      <c r="R1397" s="24"/>
      <c r="S1397" s="35"/>
      <c r="T1397" s="53"/>
      <c r="U1397" s="34"/>
      <c r="V1397" s="24"/>
      <c r="W1397" s="24"/>
      <c r="X1397" s="35"/>
    </row>
    <row r="1398" spans="1:24" ht="20" customHeight="1" x14ac:dyDescent="0.2">
      <c r="A1398" s="22"/>
      <c r="B1398" s="49"/>
      <c r="C1398" s="41"/>
      <c r="D1398" s="23"/>
      <c r="E1398" s="24"/>
      <c r="F1398" s="24"/>
      <c r="G1398" s="24"/>
      <c r="H1398" s="24"/>
      <c r="I1398" s="24"/>
      <c r="J1398" s="24"/>
      <c r="K1398" s="24"/>
      <c r="L1398" s="24"/>
      <c r="M1398" s="24"/>
      <c r="N1398" s="25"/>
      <c r="O1398" s="24"/>
      <c r="P1398" s="24"/>
      <c r="Q1398" s="24"/>
      <c r="R1398" s="24"/>
      <c r="S1398" s="35"/>
      <c r="T1398" s="53"/>
      <c r="U1398" s="34"/>
      <c r="V1398" s="24"/>
      <c r="W1398" s="24"/>
      <c r="X1398" s="35"/>
    </row>
    <row r="1399" spans="1:24" ht="20" customHeight="1" x14ac:dyDescent="0.2">
      <c r="A1399" s="22"/>
      <c r="B1399" s="49"/>
      <c r="C1399" s="41"/>
      <c r="D1399" s="23"/>
      <c r="E1399" s="24"/>
      <c r="F1399" s="24"/>
      <c r="G1399" s="24"/>
      <c r="H1399" s="24"/>
      <c r="I1399" s="24"/>
      <c r="J1399" s="24"/>
      <c r="K1399" s="24"/>
      <c r="L1399" s="24"/>
      <c r="M1399" s="24"/>
      <c r="N1399" s="25"/>
      <c r="O1399" s="24"/>
      <c r="P1399" s="24"/>
      <c r="Q1399" s="24"/>
      <c r="R1399" s="24"/>
      <c r="S1399" s="35"/>
      <c r="T1399" s="53"/>
      <c r="U1399" s="34"/>
      <c r="V1399" s="24"/>
      <c r="W1399" s="24"/>
      <c r="X1399" s="35"/>
    </row>
    <row r="1400" spans="1:24" ht="20" customHeight="1" x14ac:dyDescent="0.2">
      <c r="A1400" s="22"/>
      <c r="B1400" s="49"/>
      <c r="C1400" s="41"/>
      <c r="D1400" s="23"/>
      <c r="E1400" s="24"/>
      <c r="F1400" s="24"/>
      <c r="G1400" s="24"/>
      <c r="H1400" s="24"/>
      <c r="I1400" s="24"/>
      <c r="J1400" s="24"/>
      <c r="K1400" s="24"/>
      <c r="L1400" s="24"/>
      <c r="M1400" s="24"/>
      <c r="N1400" s="25"/>
      <c r="O1400" s="24"/>
      <c r="P1400" s="24"/>
      <c r="Q1400" s="24"/>
      <c r="R1400" s="24"/>
      <c r="S1400" s="35"/>
      <c r="T1400" s="53"/>
      <c r="U1400" s="34"/>
      <c r="V1400" s="24"/>
      <c r="W1400" s="24"/>
      <c r="X1400" s="35"/>
    </row>
    <row r="1401" spans="1:24" ht="20" customHeight="1" x14ac:dyDescent="0.2">
      <c r="A1401" s="22"/>
      <c r="B1401" s="49"/>
      <c r="C1401" s="41"/>
      <c r="D1401" s="23"/>
      <c r="E1401" s="24"/>
      <c r="F1401" s="24"/>
      <c r="G1401" s="24"/>
      <c r="H1401" s="24"/>
      <c r="I1401" s="24"/>
      <c r="J1401" s="24"/>
      <c r="K1401" s="24"/>
      <c r="L1401" s="24"/>
      <c r="M1401" s="24"/>
      <c r="N1401" s="25"/>
      <c r="O1401" s="24"/>
      <c r="P1401" s="24"/>
      <c r="Q1401" s="24"/>
      <c r="R1401" s="24"/>
      <c r="S1401" s="35"/>
      <c r="T1401" s="53"/>
      <c r="U1401" s="34"/>
      <c r="V1401" s="24"/>
      <c r="W1401" s="24"/>
      <c r="X1401" s="35"/>
    </row>
    <row r="1402" spans="1:24" ht="20" customHeight="1" x14ac:dyDescent="0.2">
      <c r="A1402" s="22"/>
      <c r="B1402" s="49"/>
      <c r="C1402" s="41"/>
      <c r="D1402" s="23"/>
      <c r="E1402" s="24"/>
      <c r="F1402" s="24"/>
      <c r="G1402" s="24"/>
      <c r="H1402" s="24"/>
      <c r="I1402" s="24"/>
      <c r="J1402" s="24"/>
      <c r="K1402" s="24"/>
      <c r="L1402" s="24"/>
      <c r="M1402" s="24"/>
      <c r="N1402" s="25"/>
      <c r="O1402" s="24"/>
      <c r="P1402" s="24"/>
      <c r="Q1402" s="24"/>
      <c r="R1402" s="24"/>
      <c r="S1402" s="35"/>
      <c r="T1402" s="53"/>
      <c r="U1402" s="34"/>
      <c r="V1402" s="24"/>
      <c r="W1402" s="24"/>
      <c r="X1402" s="35"/>
    </row>
    <row r="1403" spans="1:24" ht="20" customHeight="1" x14ac:dyDescent="0.2">
      <c r="A1403" s="22"/>
      <c r="B1403" s="49"/>
      <c r="C1403" s="41"/>
      <c r="D1403" s="23"/>
      <c r="E1403" s="24"/>
      <c r="F1403" s="24"/>
      <c r="G1403" s="24"/>
      <c r="H1403" s="24"/>
      <c r="I1403" s="24"/>
      <c r="J1403" s="24"/>
      <c r="K1403" s="24"/>
      <c r="L1403" s="24"/>
      <c r="M1403" s="24"/>
      <c r="N1403" s="25"/>
      <c r="O1403" s="24"/>
      <c r="P1403" s="24"/>
      <c r="Q1403" s="24"/>
      <c r="R1403" s="24"/>
      <c r="S1403" s="35"/>
      <c r="T1403" s="53"/>
      <c r="U1403" s="34"/>
      <c r="V1403" s="24"/>
      <c r="W1403" s="24"/>
      <c r="X1403" s="35"/>
    </row>
    <row r="1404" spans="1:24" ht="20" customHeight="1" x14ac:dyDescent="0.2">
      <c r="A1404" s="22"/>
      <c r="B1404" s="49"/>
      <c r="C1404" s="41"/>
      <c r="D1404" s="23"/>
      <c r="E1404" s="24"/>
      <c r="F1404" s="24"/>
      <c r="G1404" s="24"/>
      <c r="H1404" s="24"/>
      <c r="I1404" s="24"/>
      <c r="J1404" s="24"/>
      <c r="K1404" s="24"/>
      <c r="L1404" s="24"/>
      <c r="M1404" s="24"/>
      <c r="N1404" s="25"/>
      <c r="O1404" s="24"/>
      <c r="P1404" s="24"/>
      <c r="Q1404" s="24"/>
      <c r="R1404" s="24"/>
      <c r="S1404" s="35"/>
      <c r="T1404" s="53"/>
      <c r="U1404" s="34"/>
      <c r="V1404" s="24"/>
      <c r="W1404" s="24"/>
      <c r="X1404" s="35"/>
    </row>
    <row r="1405" spans="1:24" ht="20" customHeight="1" x14ac:dyDescent="0.2">
      <c r="A1405" s="22"/>
      <c r="B1405" s="49"/>
      <c r="C1405" s="41"/>
      <c r="D1405" s="23"/>
      <c r="E1405" s="24"/>
      <c r="F1405" s="24"/>
      <c r="G1405" s="24"/>
      <c r="H1405" s="24"/>
      <c r="I1405" s="24"/>
      <c r="J1405" s="24"/>
      <c r="K1405" s="24"/>
      <c r="L1405" s="24"/>
      <c r="M1405" s="24"/>
      <c r="N1405" s="25"/>
      <c r="O1405" s="24"/>
      <c r="P1405" s="24"/>
      <c r="Q1405" s="24"/>
      <c r="R1405" s="24"/>
      <c r="S1405" s="35"/>
      <c r="T1405" s="53"/>
      <c r="U1405" s="34"/>
      <c r="V1405" s="24"/>
      <c r="W1405" s="24"/>
      <c r="X1405" s="35"/>
    </row>
    <row r="1406" spans="1:24" ht="20" customHeight="1" x14ac:dyDescent="0.2">
      <c r="A1406" s="22"/>
      <c r="B1406" s="49"/>
      <c r="C1406" s="41"/>
      <c r="D1406" s="23"/>
      <c r="E1406" s="24"/>
      <c r="F1406" s="24"/>
      <c r="G1406" s="24"/>
      <c r="H1406" s="24"/>
      <c r="I1406" s="24"/>
      <c r="J1406" s="24"/>
      <c r="K1406" s="24"/>
      <c r="L1406" s="24"/>
      <c r="M1406" s="24"/>
      <c r="N1406" s="25"/>
      <c r="O1406" s="24"/>
      <c r="P1406" s="24"/>
      <c r="Q1406" s="24"/>
      <c r="R1406" s="24"/>
      <c r="S1406" s="35"/>
      <c r="T1406" s="53"/>
      <c r="U1406" s="34"/>
      <c r="V1406" s="24"/>
      <c r="W1406" s="24"/>
      <c r="X1406" s="35"/>
    </row>
    <row r="1407" spans="1:24" ht="20" customHeight="1" x14ac:dyDescent="0.2">
      <c r="A1407" s="22"/>
      <c r="B1407" s="49"/>
      <c r="C1407" s="41"/>
      <c r="D1407" s="23"/>
      <c r="E1407" s="24"/>
      <c r="F1407" s="24"/>
      <c r="G1407" s="24"/>
      <c r="H1407" s="24"/>
      <c r="I1407" s="24"/>
      <c r="J1407" s="24"/>
      <c r="K1407" s="24"/>
      <c r="L1407" s="24"/>
      <c r="M1407" s="24"/>
      <c r="N1407" s="25"/>
      <c r="O1407" s="24"/>
      <c r="P1407" s="24"/>
      <c r="Q1407" s="24"/>
      <c r="R1407" s="24"/>
      <c r="S1407" s="35"/>
      <c r="T1407" s="53"/>
      <c r="U1407" s="34"/>
      <c r="V1407" s="24"/>
      <c r="W1407" s="24"/>
      <c r="X1407" s="35"/>
    </row>
    <row r="1408" spans="1:24" ht="20" customHeight="1" x14ac:dyDescent="0.2">
      <c r="A1408" s="22"/>
      <c r="B1408" s="49"/>
      <c r="C1408" s="41"/>
      <c r="D1408" s="23"/>
      <c r="E1408" s="24"/>
      <c r="F1408" s="24"/>
      <c r="G1408" s="24"/>
      <c r="H1408" s="24"/>
      <c r="I1408" s="24"/>
      <c r="J1408" s="24"/>
      <c r="K1408" s="24"/>
      <c r="L1408" s="24"/>
      <c r="M1408" s="24"/>
      <c r="N1408" s="25"/>
      <c r="O1408" s="24"/>
      <c r="P1408" s="24"/>
      <c r="Q1408" s="24"/>
      <c r="R1408" s="24"/>
      <c r="S1408" s="35"/>
      <c r="T1408" s="53"/>
      <c r="U1408" s="34"/>
      <c r="V1408" s="24"/>
      <c r="W1408" s="24"/>
      <c r="X1408" s="35"/>
    </row>
    <row r="1409" spans="1:24" ht="20" customHeight="1" x14ac:dyDescent="0.2">
      <c r="A1409" s="22"/>
      <c r="B1409" s="49"/>
      <c r="C1409" s="41"/>
      <c r="D1409" s="23"/>
      <c r="E1409" s="24"/>
      <c r="F1409" s="24"/>
      <c r="G1409" s="24"/>
      <c r="H1409" s="24"/>
      <c r="I1409" s="24"/>
      <c r="J1409" s="24"/>
      <c r="K1409" s="24"/>
      <c r="L1409" s="24"/>
      <c r="M1409" s="24"/>
      <c r="N1409" s="25"/>
      <c r="O1409" s="24"/>
      <c r="P1409" s="24"/>
      <c r="Q1409" s="24"/>
      <c r="R1409" s="24"/>
      <c r="S1409" s="35"/>
      <c r="T1409" s="53"/>
      <c r="U1409" s="34"/>
      <c r="V1409" s="24"/>
      <c r="W1409" s="24"/>
      <c r="X1409" s="35"/>
    </row>
    <row r="1410" spans="1:24" ht="20" customHeight="1" x14ac:dyDescent="0.2">
      <c r="A1410" s="22"/>
      <c r="B1410" s="49"/>
      <c r="C1410" s="41"/>
      <c r="D1410" s="23"/>
      <c r="E1410" s="24"/>
      <c r="F1410" s="24"/>
      <c r="G1410" s="24"/>
      <c r="H1410" s="24"/>
      <c r="I1410" s="24"/>
      <c r="J1410" s="24"/>
      <c r="K1410" s="24"/>
      <c r="L1410" s="24"/>
      <c r="M1410" s="24"/>
      <c r="N1410" s="25"/>
      <c r="O1410" s="24"/>
      <c r="P1410" s="24"/>
      <c r="Q1410" s="24"/>
      <c r="R1410" s="24"/>
      <c r="S1410" s="35"/>
      <c r="T1410" s="53"/>
      <c r="U1410" s="34"/>
      <c r="V1410" s="24"/>
      <c r="W1410" s="24"/>
      <c r="X1410" s="35"/>
    </row>
    <row r="1411" spans="1:24" ht="20" customHeight="1" x14ac:dyDescent="0.2">
      <c r="A1411" s="22"/>
      <c r="B1411" s="49"/>
      <c r="C1411" s="41"/>
      <c r="D1411" s="23"/>
      <c r="E1411" s="24"/>
      <c r="F1411" s="24"/>
      <c r="G1411" s="24"/>
      <c r="H1411" s="24"/>
      <c r="I1411" s="24"/>
      <c r="J1411" s="24"/>
      <c r="K1411" s="24"/>
      <c r="L1411" s="24"/>
      <c r="M1411" s="24"/>
      <c r="N1411" s="25"/>
      <c r="O1411" s="24"/>
      <c r="P1411" s="24"/>
      <c r="Q1411" s="24"/>
      <c r="R1411" s="24"/>
      <c r="S1411" s="35"/>
      <c r="T1411" s="53"/>
      <c r="U1411" s="34"/>
      <c r="V1411" s="24"/>
      <c r="W1411" s="24"/>
      <c r="X1411" s="35"/>
    </row>
    <row r="1412" spans="1:24" ht="20" customHeight="1" x14ac:dyDescent="0.2">
      <c r="A1412" s="22"/>
      <c r="B1412" s="49"/>
      <c r="C1412" s="41"/>
      <c r="D1412" s="23"/>
      <c r="E1412" s="24"/>
      <c r="F1412" s="24"/>
      <c r="G1412" s="24"/>
      <c r="H1412" s="24"/>
      <c r="I1412" s="24"/>
      <c r="J1412" s="24"/>
      <c r="K1412" s="24"/>
      <c r="L1412" s="24"/>
      <c r="M1412" s="24"/>
      <c r="N1412" s="25"/>
      <c r="O1412" s="24"/>
      <c r="P1412" s="24"/>
      <c r="Q1412" s="24"/>
      <c r="R1412" s="24"/>
      <c r="S1412" s="35"/>
      <c r="T1412" s="53"/>
      <c r="U1412" s="34"/>
      <c r="V1412" s="24"/>
      <c r="W1412" s="24"/>
      <c r="X1412" s="35"/>
    </row>
    <row r="1413" spans="1:24" ht="20" customHeight="1" x14ac:dyDescent="0.2">
      <c r="A1413" s="22"/>
      <c r="B1413" s="49"/>
      <c r="C1413" s="41"/>
      <c r="D1413" s="23"/>
      <c r="E1413" s="24"/>
      <c r="F1413" s="24"/>
      <c r="G1413" s="24"/>
      <c r="H1413" s="24"/>
      <c r="I1413" s="24"/>
      <c r="J1413" s="24"/>
      <c r="K1413" s="24"/>
      <c r="L1413" s="24"/>
      <c r="M1413" s="24"/>
      <c r="N1413" s="25"/>
      <c r="O1413" s="24"/>
      <c r="P1413" s="24"/>
      <c r="Q1413" s="24"/>
      <c r="R1413" s="24"/>
      <c r="S1413" s="35"/>
      <c r="T1413" s="53"/>
      <c r="U1413" s="34"/>
      <c r="V1413" s="24"/>
      <c r="W1413" s="24"/>
      <c r="X1413" s="35"/>
    </row>
    <row r="1414" spans="1:24" ht="20" customHeight="1" x14ac:dyDescent="0.2">
      <c r="A1414" s="22"/>
      <c r="B1414" s="49"/>
      <c r="C1414" s="41"/>
      <c r="D1414" s="23"/>
      <c r="E1414" s="24"/>
      <c r="F1414" s="24"/>
      <c r="G1414" s="24"/>
      <c r="H1414" s="24"/>
      <c r="I1414" s="24"/>
      <c r="J1414" s="24"/>
      <c r="K1414" s="24"/>
      <c r="L1414" s="24"/>
      <c r="M1414" s="24"/>
      <c r="N1414" s="25"/>
      <c r="O1414" s="24"/>
      <c r="P1414" s="24"/>
      <c r="Q1414" s="24"/>
      <c r="R1414" s="24"/>
      <c r="S1414" s="35"/>
      <c r="T1414" s="53"/>
      <c r="U1414" s="34"/>
      <c r="V1414" s="24"/>
      <c r="W1414" s="24"/>
      <c r="X1414" s="35"/>
    </row>
    <row r="1415" spans="1:24" ht="20" customHeight="1" x14ac:dyDescent="0.2">
      <c r="A1415" s="22"/>
      <c r="B1415" s="49"/>
      <c r="C1415" s="41"/>
      <c r="D1415" s="23"/>
      <c r="E1415" s="24"/>
      <c r="F1415" s="24"/>
      <c r="G1415" s="24"/>
      <c r="H1415" s="24"/>
      <c r="I1415" s="24"/>
      <c r="J1415" s="24"/>
      <c r="K1415" s="24"/>
      <c r="L1415" s="24"/>
      <c r="M1415" s="24"/>
      <c r="N1415" s="25"/>
      <c r="O1415" s="24"/>
      <c r="P1415" s="24"/>
      <c r="Q1415" s="24"/>
      <c r="R1415" s="24"/>
      <c r="S1415" s="35"/>
      <c r="T1415" s="53"/>
      <c r="U1415" s="34"/>
      <c r="V1415" s="24"/>
      <c r="W1415" s="24"/>
      <c r="X1415" s="35"/>
    </row>
    <row r="1416" spans="1:24" ht="20" customHeight="1" x14ac:dyDescent="0.2">
      <c r="A1416" s="22"/>
      <c r="B1416" s="49"/>
      <c r="C1416" s="41"/>
      <c r="D1416" s="23"/>
      <c r="E1416" s="24"/>
      <c r="F1416" s="24"/>
      <c r="G1416" s="24"/>
      <c r="H1416" s="24"/>
      <c r="I1416" s="24"/>
      <c r="J1416" s="24"/>
      <c r="K1416" s="24"/>
      <c r="L1416" s="24"/>
      <c r="M1416" s="24"/>
      <c r="N1416" s="25"/>
      <c r="O1416" s="24"/>
      <c r="P1416" s="24"/>
      <c r="Q1416" s="24"/>
      <c r="R1416" s="24"/>
      <c r="S1416" s="35"/>
      <c r="T1416" s="53"/>
      <c r="U1416" s="34"/>
      <c r="V1416" s="24"/>
      <c r="W1416" s="24"/>
      <c r="X1416" s="35"/>
    </row>
    <row r="1417" spans="1:24" ht="20" customHeight="1" x14ac:dyDescent="0.2">
      <c r="A1417" s="22"/>
      <c r="B1417" s="49"/>
      <c r="C1417" s="41"/>
      <c r="D1417" s="23"/>
      <c r="E1417" s="24"/>
      <c r="F1417" s="24"/>
      <c r="G1417" s="24"/>
      <c r="H1417" s="24"/>
      <c r="I1417" s="24"/>
      <c r="J1417" s="24"/>
      <c r="K1417" s="24"/>
      <c r="L1417" s="24"/>
      <c r="M1417" s="24"/>
      <c r="N1417" s="25"/>
      <c r="O1417" s="24"/>
      <c r="P1417" s="24"/>
      <c r="Q1417" s="24"/>
      <c r="R1417" s="24"/>
      <c r="S1417" s="35"/>
      <c r="T1417" s="53"/>
      <c r="U1417" s="34"/>
      <c r="V1417" s="24"/>
      <c r="W1417" s="24"/>
      <c r="X1417" s="35"/>
    </row>
    <row r="1418" spans="1:24" ht="20" customHeight="1" x14ac:dyDescent="0.2">
      <c r="A1418" s="22"/>
      <c r="B1418" s="49"/>
      <c r="C1418" s="41"/>
      <c r="D1418" s="23"/>
      <c r="E1418" s="24"/>
      <c r="F1418" s="24"/>
      <c r="G1418" s="24"/>
      <c r="H1418" s="24"/>
      <c r="I1418" s="24"/>
      <c r="J1418" s="24"/>
      <c r="K1418" s="24"/>
      <c r="L1418" s="24"/>
      <c r="M1418" s="24"/>
      <c r="N1418" s="25"/>
      <c r="O1418" s="24"/>
      <c r="P1418" s="24"/>
      <c r="Q1418" s="24"/>
      <c r="R1418" s="24"/>
      <c r="S1418" s="35"/>
      <c r="T1418" s="53"/>
      <c r="U1418" s="34"/>
      <c r="V1418" s="24"/>
      <c r="W1418" s="24"/>
      <c r="X1418" s="35"/>
    </row>
    <row r="1419" spans="1:24" ht="20" customHeight="1" x14ac:dyDescent="0.2">
      <c r="A1419" s="22"/>
      <c r="B1419" s="49"/>
      <c r="C1419" s="41"/>
      <c r="D1419" s="23"/>
      <c r="E1419" s="24"/>
      <c r="F1419" s="24"/>
      <c r="G1419" s="24"/>
      <c r="H1419" s="24"/>
      <c r="I1419" s="24"/>
      <c r="J1419" s="24"/>
      <c r="K1419" s="24"/>
      <c r="L1419" s="24"/>
      <c r="M1419" s="24"/>
      <c r="N1419" s="25"/>
      <c r="O1419" s="24"/>
      <c r="P1419" s="24"/>
      <c r="Q1419" s="24"/>
      <c r="R1419" s="24"/>
      <c r="S1419" s="35"/>
      <c r="T1419" s="53"/>
      <c r="U1419" s="34"/>
      <c r="V1419" s="24"/>
      <c r="W1419" s="24"/>
      <c r="X1419" s="35"/>
    </row>
    <row r="1420" spans="1:24" ht="20" customHeight="1" x14ac:dyDescent="0.2">
      <c r="A1420" s="22"/>
      <c r="B1420" s="49"/>
      <c r="C1420" s="41"/>
      <c r="D1420" s="23"/>
      <c r="E1420" s="24"/>
      <c r="F1420" s="24"/>
      <c r="G1420" s="24"/>
      <c r="H1420" s="24"/>
      <c r="I1420" s="24"/>
      <c r="J1420" s="24"/>
      <c r="K1420" s="24"/>
      <c r="L1420" s="24"/>
      <c r="M1420" s="24"/>
      <c r="N1420" s="25"/>
      <c r="O1420" s="24"/>
      <c r="P1420" s="24"/>
      <c r="Q1420" s="24"/>
      <c r="R1420" s="24"/>
      <c r="S1420" s="35"/>
      <c r="T1420" s="53"/>
      <c r="U1420" s="34"/>
      <c r="V1420" s="24"/>
      <c r="W1420" s="24"/>
      <c r="X1420" s="35"/>
    </row>
    <row r="1421" spans="1:24" ht="20" customHeight="1" x14ac:dyDescent="0.2">
      <c r="A1421" s="22"/>
      <c r="B1421" s="49"/>
      <c r="C1421" s="41"/>
      <c r="D1421" s="23"/>
      <c r="E1421" s="24"/>
      <c r="F1421" s="24"/>
      <c r="G1421" s="24"/>
      <c r="H1421" s="24"/>
      <c r="I1421" s="24"/>
      <c r="J1421" s="24"/>
      <c r="K1421" s="24"/>
      <c r="L1421" s="24"/>
      <c r="M1421" s="24"/>
      <c r="N1421" s="25"/>
      <c r="O1421" s="24"/>
      <c r="P1421" s="24"/>
      <c r="Q1421" s="24"/>
      <c r="R1421" s="24"/>
      <c r="S1421" s="35"/>
      <c r="T1421" s="53"/>
      <c r="U1421" s="34"/>
      <c r="V1421" s="24"/>
      <c r="W1421" s="24"/>
      <c r="X1421" s="35"/>
    </row>
    <row r="1422" spans="1:24" ht="20" customHeight="1" x14ac:dyDescent="0.2">
      <c r="A1422" s="22"/>
      <c r="B1422" s="49"/>
      <c r="C1422" s="41"/>
      <c r="D1422" s="23"/>
      <c r="E1422" s="24"/>
      <c r="F1422" s="24"/>
      <c r="G1422" s="24"/>
      <c r="H1422" s="24"/>
      <c r="I1422" s="24"/>
      <c r="J1422" s="24"/>
      <c r="K1422" s="24"/>
      <c r="L1422" s="24"/>
      <c r="M1422" s="24"/>
      <c r="N1422" s="25"/>
      <c r="O1422" s="24"/>
      <c r="P1422" s="24"/>
      <c r="Q1422" s="24"/>
      <c r="R1422" s="24"/>
      <c r="S1422" s="35"/>
      <c r="T1422" s="53"/>
      <c r="U1422" s="34"/>
      <c r="V1422" s="24"/>
      <c r="W1422" s="24"/>
      <c r="X1422" s="35"/>
    </row>
    <row r="1423" spans="1:24" ht="20" customHeight="1" x14ac:dyDescent="0.2">
      <c r="A1423" s="22"/>
      <c r="B1423" s="49"/>
      <c r="C1423" s="41"/>
      <c r="D1423" s="23"/>
      <c r="E1423" s="24"/>
      <c r="F1423" s="24"/>
      <c r="G1423" s="24"/>
      <c r="H1423" s="24"/>
      <c r="I1423" s="24"/>
      <c r="J1423" s="24"/>
      <c r="K1423" s="24"/>
      <c r="L1423" s="24"/>
      <c r="M1423" s="24"/>
      <c r="N1423" s="25"/>
      <c r="O1423" s="24"/>
      <c r="P1423" s="24"/>
      <c r="Q1423" s="24"/>
      <c r="R1423" s="24"/>
      <c r="S1423" s="35"/>
      <c r="T1423" s="53"/>
      <c r="U1423" s="34"/>
      <c r="V1423" s="24"/>
      <c r="W1423" s="24"/>
      <c r="X1423" s="35"/>
    </row>
    <row r="1424" spans="1:24" ht="20" customHeight="1" x14ac:dyDescent="0.2">
      <c r="A1424" s="22"/>
      <c r="B1424" s="49"/>
      <c r="C1424" s="41"/>
      <c r="D1424" s="23"/>
      <c r="E1424" s="24"/>
      <c r="F1424" s="24"/>
      <c r="G1424" s="24"/>
      <c r="H1424" s="24"/>
      <c r="I1424" s="24"/>
      <c r="J1424" s="24"/>
      <c r="K1424" s="24"/>
      <c r="L1424" s="24"/>
      <c r="M1424" s="24"/>
      <c r="N1424" s="25"/>
      <c r="O1424" s="24"/>
      <c r="P1424" s="24"/>
      <c r="Q1424" s="24"/>
      <c r="R1424" s="24"/>
      <c r="S1424" s="35"/>
      <c r="T1424" s="53"/>
      <c r="U1424" s="34"/>
      <c r="V1424" s="24"/>
      <c r="W1424" s="24"/>
      <c r="X1424" s="35"/>
    </row>
    <row r="1425" spans="1:24" ht="20" customHeight="1" x14ac:dyDescent="0.2">
      <c r="A1425" s="22"/>
      <c r="B1425" s="49"/>
      <c r="C1425" s="41"/>
      <c r="D1425" s="23"/>
      <c r="E1425" s="24"/>
      <c r="F1425" s="24"/>
      <c r="G1425" s="24"/>
      <c r="H1425" s="24"/>
      <c r="I1425" s="24"/>
      <c r="J1425" s="24"/>
      <c r="K1425" s="24"/>
      <c r="L1425" s="24"/>
      <c r="M1425" s="24"/>
      <c r="N1425" s="25"/>
      <c r="O1425" s="24"/>
      <c r="P1425" s="24"/>
      <c r="Q1425" s="24"/>
      <c r="R1425" s="24"/>
      <c r="S1425" s="35"/>
      <c r="T1425" s="53"/>
      <c r="U1425" s="34"/>
      <c r="V1425" s="24"/>
      <c r="W1425" s="24"/>
      <c r="X1425" s="35"/>
    </row>
    <row r="1426" spans="1:24" ht="20" customHeight="1" x14ac:dyDescent="0.2">
      <c r="A1426" s="22"/>
      <c r="B1426" s="49"/>
      <c r="C1426" s="41"/>
      <c r="D1426" s="23"/>
      <c r="E1426" s="24"/>
      <c r="F1426" s="24"/>
      <c r="G1426" s="24"/>
      <c r="H1426" s="24"/>
      <c r="I1426" s="24"/>
      <c r="J1426" s="24"/>
      <c r="K1426" s="24"/>
      <c r="L1426" s="24"/>
      <c r="M1426" s="24"/>
      <c r="N1426" s="25"/>
      <c r="O1426" s="24"/>
      <c r="P1426" s="24"/>
      <c r="Q1426" s="24"/>
      <c r="R1426" s="24"/>
      <c r="S1426" s="35"/>
      <c r="T1426" s="53"/>
      <c r="U1426" s="34"/>
      <c r="V1426" s="24"/>
      <c r="W1426" s="24"/>
      <c r="X1426" s="35"/>
    </row>
    <row r="1427" spans="1:24" ht="20" customHeight="1" x14ac:dyDescent="0.2">
      <c r="A1427" s="22"/>
      <c r="B1427" s="49"/>
      <c r="C1427" s="41"/>
      <c r="D1427" s="23"/>
      <c r="E1427" s="24"/>
      <c r="F1427" s="24"/>
      <c r="G1427" s="24"/>
      <c r="H1427" s="24"/>
      <c r="I1427" s="24"/>
      <c r="J1427" s="24"/>
      <c r="K1427" s="24"/>
      <c r="L1427" s="24"/>
      <c r="M1427" s="24"/>
      <c r="N1427" s="25"/>
      <c r="O1427" s="24"/>
      <c r="P1427" s="24"/>
      <c r="Q1427" s="24"/>
      <c r="R1427" s="24"/>
      <c r="S1427" s="35"/>
      <c r="T1427" s="53"/>
      <c r="U1427" s="34"/>
      <c r="V1427" s="24"/>
      <c r="W1427" s="24"/>
      <c r="X1427" s="35"/>
    </row>
    <row r="1428" spans="1:24" ht="20" customHeight="1" x14ac:dyDescent="0.2">
      <c r="A1428" s="22"/>
      <c r="B1428" s="49"/>
      <c r="C1428" s="41"/>
      <c r="D1428" s="23"/>
      <c r="E1428" s="24"/>
      <c r="F1428" s="24"/>
      <c r="G1428" s="24"/>
      <c r="H1428" s="24"/>
      <c r="I1428" s="24"/>
      <c r="J1428" s="24"/>
      <c r="K1428" s="24"/>
      <c r="L1428" s="24"/>
      <c r="M1428" s="24"/>
      <c r="N1428" s="25"/>
      <c r="O1428" s="24"/>
      <c r="P1428" s="24"/>
      <c r="Q1428" s="24"/>
      <c r="R1428" s="24"/>
      <c r="S1428" s="35"/>
      <c r="T1428" s="53"/>
      <c r="U1428" s="34"/>
      <c r="V1428" s="24"/>
      <c r="W1428" s="24"/>
      <c r="X1428" s="35"/>
    </row>
    <row r="1429" spans="1:24" ht="20" customHeight="1" x14ac:dyDescent="0.2">
      <c r="A1429" s="22"/>
      <c r="B1429" s="49"/>
      <c r="C1429" s="41"/>
      <c r="D1429" s="23"/>
      <c r="E1429" s="24"/>
      <c r="F1429" s="24"/>
      <c r="G1429" s="24"/>
      <c r="H1429" s="24"/>
      <c r="I1429" s="24"/>
      <c r="J1429" s="24"/>
      <c r="K1429" s="24"/>
      <c r="L1429" s="24"/>
      <c r="M1429" s="24"/>
      <c r="N1429" s="25"/>
      <c r="O1429" s="24"/>
      <c r="P1429" s="24"/>
      <c r="Q1429" s="24"/>
      <c r="R1429" s="24"/>
      <c r="S1429" s="35"/>
      <c r="T1429" s="53"/>
      <c r="U1429" s="34"/>
      <c r="V1429" s="24"/>
      <c r="W1429" s="24"/>
      <c r="X1429" s="35"/>
    </row>
    <row r="1430" spans="1:24" ht="20" customHeight="1" x14ac:dyDescent="0.2">
      <c r="A1430" s="22"/>
      <c r="B1430" s="49"/>
      <c r="C1430" s="41"/>
      <c r="D1430" s="23"/>
      <c r="E1430" s="24"/>
      <c r="F1430" s="24"/>
      <c r="G1430" s="24"/>
      <c r="H1430" s="24"/>
      <c r="I1430" s="24"/>
      <c r="J1430" s="24"/>
      <c r="K1430" s="24"/>
      <c r="L1430" s="24"/>
      <c r="M1430" s="24"/>
      <c r="N1430" s="25"/>
      <c r="O1430" s="24"/>
      <c r="P1430" s="24"/>
      <c r="Q1430" s="24"/>
      <c r="R1430" s="24"/>
      <c r="S1430" s="35"/>
      <c r="T1430" s="53"/>
      <c r="U1430" s="34"/>
      <c r="V1430" s="24"/>
      <c r="W1430" s="24"/>
      <c r="X1430" s="35"/>
    </row>
    <row r="1431" spans="1:24" ht="20" customHeight="1" x14ac:dyDescent="0.2">
      <c r="A1431" s="22"/>
      <c r="B1431" s="49"/>
      <c r="C1431" s="41"/>
      <c r="D1431" s="23"/>
      <c r="E1431" s="24"/>
      <c r="F1431" s="24"/>
      <c r="G1431" s="24"/>
      <c r="H1431" s="24"/>
      <c r="I1431" s="24"/>
      <c r="J1431" s="24"/>
      <c r="K1431" s="24"/>
      <c r="L1431" s="24"/>
      <c r="M1431" s="24"/>
      <c r="N1431" s="25"/>
      <c r="O1431" s="24"/>
      <c r="P1431" s="24"/>
      <c r="Q1431" s="24"/>
      <c r="R1431" s="24"/>
      <c r="S1431" s="35"/>
      <c r="T1431" s="53"/>
      <c r="U1431" s="34"/>
      <c r="V1431" s="24"/>
      <c r="W1431" s="24"/>
      <c r="X1431" s="35"/>
    </row>
    <row r="1432" spans="1:24" ht="20" customHeight="1" x14ac:dyDescent="0.2">
      <c r="A1432" s="22"/>
      <c r="B1432" s="49"/>
      <c r="C1432" s="41"/>
      <c r="D1432" s="23"/>
      <c r="E1432" s="24"/>
      <c r="F1432" s="24"/>
      <c r="G1432" s="24"/>
      <c r="H1432" s="24"/>
      <c r="I1432" s="24"/>
      <c r="J1432" s="24"/>
      <c r="K1432" s="24"/>
      <c r="L1432" s="24"/>
      <c r="M1432" s="24"/>
      <c r="N1432" s="25"/>
      <c r="O1432" s="24"/>
      <c r="P1432" s="24"/>
      <c r="Q1432" s="24"/>
      <c r="R1432" s="24"/>
      <c r="S1432" s="35"/>
      <c r="T1432" s="53"/>
      <c r="U1432" s="34"/>
      <c r="V1432" s="24"/>
      <c r="W1432" s="24"/>
      <c r="X1432" s="35"/>
    </row>
    <row r="1433" spans="1:24" ht="20" customHeight="1" x14ac:dyDescent="0.2">
      <c r="A1433" s="22"/>
      <c r="B1433" s="49"/>
      <c r="C1433" s="41"/>
      <c r="D1433" s="23"/>
      <c r="E1433" s="24"/>
      <c r="F1433" s="24"/>
      <c r="G1433" s="24"/>
      <c r="H1433" s="24"/>
      <c r="I1433" s="24"/>
      <c r="J1433" s="24"/>
      <c r="K1433" s="24"/>
      <c r="L1433" s="24"/>
      <c r="M1433" s="24"/>
      <c r="N1433" s="25"/>
      <c r="O1433" s="24"/>
      <c r="P1433" s="24"/>
      <c r="Q1433" s="24"/>
      <c r="R1433" s="24"/>
      <c r="S1433" s="35"/>
      <c r="T1433" s="53"/>
      <c r="U1433" s="34"/>
      <c r="V1433" s="24"/>
      <c r="W1433" s="24"/>
      <c r="X1433" s="35"/>
    </row>
    <row r="1434" spans="1:24" ht="20" customHeight="1" x14ac:dyDescent="0.2">
      <c r="A1434" s="22"/>
      <c r="B1434" s="49"/>
      <c r="C1434" s="41"/>
      <c r="D1434" s="23"/>
      <c r="E1434" s="24"/>
      <c r="F1434" s="24"/>
      <c r="G1434" s="24"/>
      <c r="H1434" s="24"/>
      <c r="I1434" s="24"/>
      <c r="J1434" s="24"/>
      <c r="K1434" s="24"/>
      <c r="L1434" s="24"/>
      <c r="M1434" s="24"/>
      <c r="N1434" s="25"/>
      <c r="O1434" s="24"/>
      <c r="P1434" s="24"/>
      <c r="Q1434" s="24"/>
      <c r="R1434" s="24"/>
      <c r="S1434" s="35"/>
      <c r="T1434" s="53"/>
      <c r="U1434" s="34"/>
      <c r="V1434" s="24"/>
      <c r="W1434" s="24"/>
      <c r="X1434" s="35"/>
    </row>
    <row r="1435" spans="1:24" ht="20" customHeight="1" x14ac:dyDescent="0.2">
      <c r="A1435" s="22"/>
      <c r="B1435" s="49"/>
      <c r="C1435" s="41"/>
      <c r="D1435" s="23"/>
      <c r="E1435" s="24"/>
      <c r="F1435" s="24"/>
      <c r="G1435" s="24"/>
      <c r="H1435" s="24"/>
      <c r="I1435" s="24"/>
      <c r="J1435" s="24"/>
      <c r="K1435" s="24"/>
      <c r="L1435" s="24"/>
      <c r="M1435" s="24"/>
      <c r="N1435" s="25"/>
      <c r="O1435" s="24"/>
      <c r="P1435" s="24"/>
      <c r="Q1435" s="24"/>
      <c r="R1435" s="24"/>
      <c r="S1435" s="35"/>
      <c r="T1435" s="53"/>
      <c r="U1435" s="34"/>
      <c r="V1435" s="24"/>
      <c r="W1435" s="24"/>
      <c r="X1435" s="35"/>
    </row>
    <row r="1436" spans="1:24" ht="20" customHeight="1" x14ac:dyDescent="0.2">
      <c r="A1436" s="22"/>
      <c r="B1436" s="49"/>
      <c r="C1436" s="41"/>
      <c r="D1436" s="23"/>
      <c r="E1436" s="24"/>
      <c r="F1436" s="24"/>
      <c r="G1436" s="24"/>
      <c r="H1436" s="24"/>
      <c r="I1436" s="24"/>
      <c r="J1436" s="24"/>
      <c r="K1436" s="24"/>
      <c r="L1436" s="24"/>
      <c r="M1436" s="24"/>
      <c r="N1436" s="25"/>
      <c r="O1436" s="24"/>
      <c r="P1436" s="24"/>
      <c r="Q1436" s="24"/>
      <c r="R1436" s="24"/>
      <c r="S1436" s="35"/>
      <c r="T1436" s="53"/>
      <c r="U1436" s="34"/>
      <c r="V1436" s="24"/>
      <c r="W1436" s="24"/>
      <c r="X1436" s="35"/>
    </row>
    <row r="1437" spans="1:24" ht="20" customHeight="1" x14ac:dyDescent="0.2">
      <c r="A1437" s="22"/>
      <c r="B1437" s="49"/>
      <c r="C1437" s="41"/>
      <c r="D1437" s="23"/>
      <c r="E1437" s="24"/>
      <c r="F1437" s="24"/>
      <c r="G1437" s="24"/>
      <c r="H1437" s="24"/>
      <c r="I1437" s="24"/>
      <c r="J1437" s="24"/>
      <c r="K1437" s="24"/>
      <c r="L1437" s="24"/>
      <c r="M1437" s="24"/>
      <c r="N1437" s="25"/>
      <c r="O1437" s="24"/>
      <c r="P1437" s="24"/>
      <c r="Q1437" s="24"/>
      <c r="R1437" s="24"/>
      <c r="S1437" s="35"/>
      <c r="T1437" s="53"/>
      <c r="U1437" s="34"/>
      <c r="V1437" s="24"/>
      <c r="W1437" s="24"/>
      <c r="X1437" s="35"/>
    </row>
    <row r="1438" spans="1:24" ht="20" customHeight="1" x14ac:dyDescent="0.2">
      <c r="A1438" s="22"/>
      <c r="B1438" s="49"/>
      <c r="C1438" s="41"/>
      <c r="D1438" s="23"/>
      <c r="E1438" s="24"/>
      <c r="F1438" s="24"/>
      <c r="G1438" s="24"/>
      <c r="H1438" s="24"/>
      <c r="I1438" s="24"/>
      <c r="J1438" s="24"/>
      <c r="K1438" s="24"/>
      <c r="L1438" s="24"/>
      <c r="M1438" s="24"/>
      <c r="N1438" s="25"/>
      <c r="O1438" s="24"/>
      <c r="P1438" s="24"/>
      <c r="Q1438" s="24"/>
      <c r="R1438" s="24"/>
      <c r="S1438" s="35"/>
      <c r="T1438" s="53"/>
      <c r="U1438" s="34"/>
      <c r="V1438" s="24"/>
      <c r="W1438" s="24"/>
      <c r="X1438" s="35"/>
    </row>
    <row r="1439" spans="1:24" ht="20" customHeight="1" x14ac:dyDescent="0.2">
      <c r="A1439" s="22"/>
      <c r="B1439" s="49"/>
      <c r="C1439" s="41"/>
      <c r="D1439" s="23"/>
      <c r="E1439" s="24"/>
      <c r="F1439" s="24"/>
      <c r="G1439" s="24"/>
      <c r="H1439" s="24"/>
      <c r="I1439" s="24"/>
      <c r="J1439" s="24"/>
      <c r="K1439" s="24"/>
      <c r="L1439" s="24"/>
      <c r="M1439" s="24"/>
      <c r="N1439" s="25"/>
      <c r="O1439" s="24"/>
      <c r="P1439" s="24"/>
      <c r="Q1439" s="24"/>
      <c r="R1439" s="24"/>
      <c r="S1439" s="35"/>
      <c r="T1439" s="53"/>
      <c r="U1439" s="34"/>
      <c r="V1439" s="24"/>
      <c r="W1439" s="24"/>
      <c r="X1439" s="35"/>
    </row>
    <row r="1440" spans="1:24" ht="20" customHeight="1" x14ac:dyDescent="0.2">
      <c r="A1440" s="22"/>
      <c r="B1440" s="49"/>
      <c r="C1440" s="41"/>
      <c r="D1440" s="23"/>
      <c r="E1440" s="24"/>
      <c r="F1440" s="24"/>
      <c r="G1440" s="24"/>
      <c r="H1440" s="24"/>
      <c r="I1440" s="24"/>
      <c r="J1440" s="24"/>
      <c r="K1440" s="24"/>
      <c r="L1440" s="24"/>
      <c r="M1440" s="24"/>
      <c r="N1440" s="25"/>
      <c r="O1440" s="24"/>
      <c r="P1440" s="24"/>
      <c r="Q1440" s="24"/>
      <c r="R1440" s="24"/>
      <c r="S1440" s="35"/>
      <c r="T1440" s="53"/>
      <c r="U1440" s="34"/>
      <c r="V1440" s="24"/>
      <c r="W1440" s="24"/>
      <c r="X1440" s="35"/>
    </row>
    <row r="1441" spans="1:24" ht="20" customHeight="1" x14ac:dyDescent="0.2">
      <c r="A1441" s="22"/>
      <c r="B1441" s="49"/>
      <c r="C1441" s="41"/>
      <c r="D1441" s="23"/>
      <c r="E1441" s="24"/>
      <c r="F1441" s="24"/>
      <c r="G1441" s="24"/>
      <c r="H1441" s="24"/>
      <c r="I1441" s="24"/>
      <c r="J1441" s="24"/>
      <c r="K1441" s="24"/>
      <c r="L1441" s="24"/>
      <c r="M1441" s="24"/>
      <c r="N1441" s="25"/>
      <c r="O1441" s="24"/>
      <c r="P1441" s="24"/>
      <c r="Q1441" s="24"/>
      <c r="R1441" s="24"/>
      <c r="S1441" s="35"/>
      <c r="T1441" s="53"/>
      <c r="U1441" s="34"/>
      <c r="V1441" s="24"/>
      <c r="W1441" s="24"/>
      <c r="X1441" s="35"/>
    </row>
    <row r="1442" spans="1:24" ht="20" customHeight="1" x14ac:dyDescent="0.2">
      <c r="A1442" s="22"/>
      <c r="B1442" s="49"/>
      <c r="C1442" s="41"/>
      <c r="D1442" s="23"/>
      <c r="E1442" s="24"/>
      <c r="F1442" s="24"/>
      <c r="G1442" s="24"/>
      <c r="H1442" s="24"/>
      <c r="I1442" s="24"/>
      <c r="J1442" s="24"/>
      <c r="K1442" s="24"/>
      <c r="L1442" s="24"/>
      <c r="M1442" s="24"/>
      <c r="N1442" s="25"/>
      <c r="O1442" s="24"/>
      <c r="P1442" s="24"/>
      <c r="Q1442" s="24"/>
      <c r="R1442" s="24"/>
      <c r="S1442" s="35"/>
      <c r="T1442" s="53"/>
      <c r="U1442" s="34"/>
      <c r="V1442" s="24"/>
      <c r="W1442" s="24"/>
      <c r="X1442" s="35"/>
    </row>
    <row r="1443" spans="1:24" ht="20" customHeight="1" x14ac:dyDescent="0.2">
      <c r="A1443" s="22"/>
      <c r="B1443" s="49"/>
      <c r="C1443" s="41"/>
      <c r="D1443" s="23"/>
      <c r="E1443" s="24"/>
      <c r="F1443" s="24"/>
      <c r="G1443" s="24"/>
      <c r="H1443" s="24"/>
      <c r="I1443" s="24"/>
      <c r="J1443" s="24"/>
      <c r="K1443" s="24"/>
      <c r="L1443" s="24"/>
      <c r="M1443" s="24"/>
      <c r="N1443" s="25"/>
      <c r="O1443" s="24"/>
      <c r="P1443" s="24"/>
      <c r="Q1443" s="24"/>
      <c r="R1443" s="24"/>
      <c r="S1443" s="35"/>
      <c r="T1443" s="53"/>
      <c r="U1443" s="34"/>
      <c r="V1443" s="24"/>
      <c r="W1443" s="24"/>
      <c r="X1443" s="35"/>
    </row>
    <row r="1444" spans="1:24" ht="20" customHeight="1" x14ac:dyDescent="0.2">
      <c r="A1444" s="22"/>
      <c r="B1444" s="49"/>
      <c r="C1444" s="41"/>
      <c r="D1444" s="23"/>
      <c r="E1444" s="24"/>
      <c r="F1444" s="24"/>
      <c r="G1444" s="24"/>
      <c r="H1444" s="24"/>
      <c r="I1444" s="24"/>
      <c r="J1444" s="24"/>
      <c r="K1444" s="24"/>
      <c r="L1444" s="24"/>
      <c r="M1444" s="24"/>
      <c r="N1444" s="25"/>
      <c r="O1444" s="24"/>
      <c r="P1444" s="24"/>
      <c r="Q1444" s="24"/>
      <c r="R1444" s="24"/>
      <c r="S1444" s="35"/>
      <c r="T1444" s="53"/>
      <c r="U1444" s="34"/>
      <c r="V1444" s="24"/>
      <c r="W1444" s="24"/>
      <c r="X1444" s="35"/>
    </row>
    <row r="1445" spans="1:24" ht="20" customHeight="1" x14ac:dyDescent="0.2">
      <c r="A1445" s="22"/>
      <c r="B1445" s="49"/>
      <c r="C1445" s="41"/>
      <c r="D1445" s="23"/>
      <c r="E1445" s="24"/>
      <c r="F1445" s="24"/>
      <c r="G1445" s="24"/>
      <c r="H1445" s="24"/>
      <c r="I1445" s="24"/>
      <c r="J1445" s="24"/>
      <c r="K1445" s="24"/>
      <c r="L1445" s="24"/>
      <c r="M1445" s="24"/>
      <c r="N1445" s="25"/>
      <c r="O1445" s="24"/>
      <c r="P1445" s="24"/>
      <c r="Q1445" s="24"/>
      <c r="R1445" s="24"/>
      <c r="S1445" s="35"/>
      <c r="T1445" s="53"/>
      <c r="U1445" s="34"/>
      <c r="V1445" s="24"/>
      <c r="W1445" s="24"/>
      <c r="X1445" s="35"/>
    </row>
    <row r="1446" spans="1:24" ht="20" customHeight="1" x14ac:dyDescent="0.2">
      <c r="A1446" s="22"/>
      <c r="B1446" s="49"/>
      <c r="C1446" s="41"/>
      <c r="D1446" s="23"/>
      <c r="E1446" s="24"/>
      <c r="F1446" s="24"/>
      <c r="G1446" s="24"/>
      <c r="H1446" s="24"/>
      <c r="I1446" s="24"/>
      <c r="J1446" s="24"/>
      <c r="K1446" s="24"/>
      <c r="L1446" s="24"/>
      <c r="M1446" s="24"/>
      <c r="N1446" s="25"/>
      <c r="O1446" s="24"/>
      <c r="P1446" s="24"/>
      <c r="Q1446" s="24"/>
      <c r="R1446" s="24"/>
      <c r="S1446" s="35"/>
      <c r="T1446" s="53"/>
      <c r="U1446" s="34"/>
      <c r="V1446" s="24"/>
      <c r="W1446" s="24"/>
      <c r="X1446" s="35"/>
    </row>
    <row r="1447" spans="1:24" ht="20" customHeight="1" x14ac:dyDescent="0.2">
      <c r="A1447" s="22"/>
      <c r="B1447" s="49"/>
      <c r="C1447" s="41"/>
      <c r="D1447" s="23"/>
      <c r="E1447" s="24"/>
      <c r="F1447" s="24"/>
      <c r="G1447" s="24"/>
      <c r="H1447" s="24"/>
      <c r="I1447" s="24"/>
      <c r="J1447" s="24"/>
      <c r="K1447" s="24"/>
      <c r="L1447" s="24"/>
      <c r="M1447" s="24"/>
      <c r="N1447" s="25"/>
      <c r="O1447" s="24"/>
      <c r="P1447" s="24"/>
      <c r="Q1447" s="24"/>
      <c r="R1447" s="24"/>
      <c r="S1447" s="35"/>
      <c r="T1447" s="53"/>
      <c r="U1447" s="34"/>
      <c r="V1447" s="24"/>
      <c r="W1447" s="24"/>
      <c r="X1447" s="35"/>
    </row>
    <row r="1448" spans="1:24" ht="20" customHeight="1" x14ac:dyDescent="0.2">
      <c r="A1448" s="22"/>
      <c r="B1448" s="49"/>
      <c r="C1448" s="41"/>
      <c r="D1448" s="23"/>
      <c r="E1448" s="24"/>
      <c r="F1448" s="24"/>
      <c r="G1448" s="24"/>
      <c r="H1448" s="24"/>
      <c r="I1448" s="24"/>
      <c r="J1448" s="24"/>
      <c r="K1448" s="24"/>
      <c r="L1448" s="24"/>
      <c r="M1448" s="24"/>
      <c r="N1448" s="25"/>
      <c r="O1448" s="24"/>
      <c r="P1448" s="24"/>
      <c r="Q1448" s="24"/>
      <c r="R1448" s="24"/>
      <c r="S1448" s="35"/>
      <c r="T1448" s="53"/>
      <c r="U1448" s="34"/>
      <c r="V1448" s="24"/>
      <c r="W1448" s="24"/>
      <c r="X1448" s="35"/>
    </row>
    <row r="1449" spans="1:24" ht="20" customHeight="1" x14ac:dyDescent="0.2">
      <c r="A1449" s="22"/>
      <c r="B1449" s="49"/>
      <c r="C1449" s="41"/>
      <c r="D1449" s="23"/>
      <c r="E1449" s="24"/>
      <c r="F1449" s="24"/>
      <c r="G1449" s="24"/>
      <c r="H1449" s="24"/>
      <c r="I1449" s="24"/>
      <c r="J1449" s="24"/>
      <c r="K1449" s="24"/>
      <c r="L1449" s="24"/>
      <c r="M1449" s="24"/>
      <c r="N1449" s="25"/>
      <c r="O1449" s="24"/>
      <c r="P1449" s="24"/>
      <c r="Q1449" s="24"/>
      <c r="R1449" s="24"/>
      <c r="S1449" s="35"/>
      <c r="T1449" s="53"/>
      <c r="U1449" s="34"/>
      <c r="V1449" s="24"/>
      <c r="W1449" s="24"/>
      <c r="X1449" s="35"/>
    </row>
    <row r="1450" spans="1:24" ht="20" customHeight="1" x14ac:dyDescent="0.2">
      <c r="A1450" s="22"/>
      <c r="B1450" s="49"/>
      <c r="C1450" s="41"/>
      <c r="D1450" s="23"/>
      <c r="E1450" s="24"/>
      <c r="F1450" s="24"/>
      <c r="G1450" s="24"/>
      <c r="H1450" s="24"/>
      <c r="I1450" s="24"/>
      <c r="J1450" s="24"/>
      <c r="K1450" s="24"/>
      <c r="L1450" s="24"/>
      <c r="M1450" s="24"/>
      <c r="N1450" s="25"/>
      <c r="O1450" s="24"/>
      <c r="P1450" s="24"/>
      <c r="Q1450" s="24"/>
      <c r="R1450" s="24"/>
      <c r="S1450" s="35"/>
      <c r="T1450" s="53"/>
      <c r="U1450" s="34"/>
      <c r="V1450" s="24"/>
      <c r="W1450" s="24"/>
      <c r="X1450" s="35"/>
    </row>
    <row r="1451" spans="1:24" ht="20" customHeight="1" x14ac:dyDescent="0.2">
      <c r="A1451" s="22"/>
      <c r="B1451" s="49"/>
      <c r="C1451" s="41"/>
      <c r="D1451" s="23"/>
      <c r="E1451" s="24"/>
      <c r="F1451" s="24"/>
      <c r="G1451" s="24"/>
      <c r="H1451" s="24"/>
      <c r="I1451" s="24"/>
      <c r="J1451" s="24"/>
      <c r="K1451" s="24"/>
      <c r="L1451" s="24"/>
      <c r="M1451" s="24"/>
      <c r="N1451" s="25"/>
      <c r="O1451" s="24"/>
      <c r="P1451" s="24"/>
      <c r="Q1451" s="24"/>
      <c r="R1451" s="24"/>
      <c r="S1451" s="35"/>
      <c r="T1451" s="53"/>
      <c r="U1451" s="34"/>
      <c r="V1451" s="24"/>
      <c r="W1451" s="24"/>
      <c r="X1451" s="35"/>
    </row>
    <row r="1452" spans="1:24" ht="20" customHeight="1" x14ac:dyDescent="0.2">
      <c r="A1452" s="22"/>
      <c r="B1452" s="49"/>
      <c r="C1452" s="41"/>
      <c r="D1452" s="23"/>
      <c r="E1452" s="24"/>
      <c r="F1452" s="24"/>
      <c r="G1452" s="24"/>
      <c r="H1452" s="24"/>
      <c r="I1452" s="24"/>
      <c r="J1452" s="24"/>
      <c r="K1452" s="24"/>
      <c r="L1452" s="24"/>
      <c r="M1452" s="24"/>
      <c r="N1452" s="25"/>
      <c r="O1452" s="24"/>
      <c r="P1452" s="24"/>
      <c r="Q1452" s="24"/>
      <c r="R1452" s="24"/>
      <c r="S1452" s="35"/>
      <c r="T1452" s="53"/>
      <c r="U1452" s="34"/>
      <c r="V1452" s="24"/>
      <c r="W1452" s="24"/>
      <c r="X1452" s="35"/>
    </row>
    <row r="1453" spans="1:24" ht="20" customHeight="1" x14ac:dyDescent="0.2">
      <c r="A1453" s="22"/>
      <c r="B1453" s="49"/>
      <c r="C1453" s="41"/>
      <c r="D1453" s="23"/>
      <c r="E1453" s="24"/>
      <c r="F1453" s="24"/>
      <c r="G1453" s="24"/>
      <c r="H1453" s="24"/>
      <c r="I1453" s="24"/>
      <c r="J1453" s="24"/>
      <c r="K1453" s="24"/>
      <c r="L1453" s="24"/>
      <c r="M1453" s="24"/>
      <c r="N1453" s="25"/>
      <c r="O1453" s="24"/>
      <c r="P1453" s="24"/>
      <c r="Q1453" s="24"/>
      <c r="R1453" s="24"/>
      <c r="S1453" s="35"/>
      <c r="T1453" s="53"/>
      <c r="U1453" s="34"/>
      <c r="V1453" s="24"/>
      <c r="W1453" s="24"/>
      <c r="X1453" s="35"/>
    </row>
    <row r="1454" spans="1:24" ht="20" customHeight="1" x14ac:dyDescent="0.2">
      <c r="A1454" s="22"/>
      <c r="B1454" s="49"/>
      <c r="C1454" s="41"/>
      <c r="D1454" s="23"/>
      <c r="E1454" s="24"/>
      <c r="F1454" s="24"/>
      <c r="G1454" s="24"/>
      <c r="H1454" s="24"/>
      <c r="I1454" s="24"/>
      <c r="J1454" s="24"/>
      <c r="K1454" s="24"/>
      <c r="L1454" s="24"/>
      <c r="M1454" s="24"/>
      <c r="N1454" s="25"/>
      <c r="O1454" s="24"/>
      <c r="P1454" s="24"/>
      <c r="Q1454" s="24"/>
      <c r="R1454" s="24"/>
      <c r="S1454" s="35"/>
      <c r="T1454" s="53"/>
      <c r="U1454" s="34"/>
      <c r="V1454" s="24"/>
      <c r="W1454" s="24"/>
      <c r="X1454" s="35"/>
    </row>
    <row r="1455" spans="1:24" ht="20" customHeight="1" x14ac:dyDescent="0.2">
      <c r="A1455" s="22"/>
      <c r="B1455" s="49"/>
      <c r="C1455" s="41"/>
      <c r="D1455" s="23"/>
      <c r="E1455" s="24"/>
      <c r="F1455" s="24"/>
      <c r="G1455" s="24"/>
      <c r="H1455" s="24"/>
      <c r="I1455" s="24"/>
      <c r="J1455" s="24"/>
      <c r="K1455" s="24"/>
      <c r="L1455" s="24"/>
      <c r="M1455" s="24"/>
      <c r="N1455" s="25"/>
      <c r="O1455" s="24"/>
      <c r="P1455" s="24"/>
      <c r="Q1455" s="24"/>
      <c r="R1455" s="24"/>
      <c r="S1455" s="35"/>
      <c r="T1455" s="53"/>
      <c r="U1455" s="34"/>
      <c r="V1455" s="24"/>
      <c r="W1455" s="24"/>
      <c r="X1455" s="35"/>
    </row>
    <row r="1456" spans="1:24" ht="20" customHeight="1" x14ac:dyDescent="0.2">
      <c r="A1456" s="22"/>
      <c r="B1456" s="49"/>
      <c r="C1456" s="41"/>
      <c r="D1456" s="23"/>
      <c r="E1456" s="24"/>
      <c r="F1456" s="24"/>
      <c r="G1456" s="24"/>
      <c r="H1456" s="24"/>
      <c r="I1456" s="24"/>
      <c r="J1456" s="24"/>
      <c r="K1456" s="24"/>
      <c r="L1456" s="24"/>
      <c r="M1456" s="24"/>
      <c r="N1456" s="25"/>
      <c r="O1456" s="24"/>
      <c r="P1456" s="24"/>
      <c r="Q1456" s="24"/>
      <c r="R1456" s="24"/>
      <c r="S1456" s="35"/>
      <c r="T1456" s="53"/>
      <c r="U1456" s="34"/>
      <c r="V1456" s="24"/>
      <c r="W1456" s="24"/>
      <c r="X1456" s="35"/>
    </row>
    <row r="1457" spans="1:24" ht="20" customHeight="1" x14ac:dyDescent="0.2">
      <c r="A1457" s="22"/>
      <c r="B1457" s="49"/>
      <c r="C1457" s="41"/>
      <c r="D1457" s="23"/>
      <c r="E1457" s="24"/>
      <c r="F1457" s="24"/>
      <c r="G1457" s="24"/>
      <c r="H1457" s="24"/>
      <c r="I1457" s="24"/>
      <c r="J1457" s="24"/>
      <c r="K1457" s="24"/>
      <c r="L1457" s="24"/>
      <c r="M1457" s="24"/>
      <c r="N1457" s="25"/>
      <c r="O1457" s="24"/>
      <c r="P1457" s="24"/>
      <c r="Q1457" s="24"/>
      <c r="R1457" s="24"/>
      <c r="S1457" s="35"/>
      <c r="T1457" s="53"/>
      <c r="U1457" s="34"/>
      <c r="V1457" s="24"/>
      <c r="W1457" s="24"/>
      <c r="X1457" s="35"/>
    </row>
    <row r="1458" spans="1:24" ht="20" customHeight="1" thickBot="1" x14ac:dyDescent="0.25">
      <c r="A1458" s="22"/>
      <c r="B1458" s="50"/>
      <c r="C1458" s="42"/>
      <c r="D1458" s="43"/>
      <c r="E1458" s="37"/>
      <c r="F1458" s="37"/>
      <c r="G1458" s="37"/>
      <c r="H1458" s="37"/>
      <c r="I1458" s="37"/>
      <c r="J1458" s="37"/>
      <c r="K1458" s="37"/>
      <c r="L1458" s="37"/>
      <c r="M1458" s="37"/>
      <c r="N1458" s="44"/>
      <c r="O1458" s="37"/>
      <c r="P1458" s="37"/>
      <c r="Q1458" s="37"/>
      <c r="R1458" s="37"/>
      <c r="S1458" s="38"/>
      <c r="T1458" s="54"/>
      <c r="U1458" s="36"/>
      <c r="V1458" s="37"/>
      <c r="W1458" s="37"/>
      <c r="X1458" s="38"/>
    </row>
    <row r="1459" spans="1:24" ht="20" customHeight="1" x14ac:dyDescent="0.2"/>
  </sheetData>
  <sortState xmlns:xlrd2="http://schemas.microsoft.com/office/spreadsheetml/2017/richdata2" ref="A2:Y390">
    <sortCondition descending="1" ref="S2:S390"/>
  </sortState>
  <mergeCells count="2">
    <mergeCell ref="C1:S1"/>
    <mergeCell ref="U1:X1"/>
  </mergeCell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B190F-0400-5E47-92E9-2B2637958861}">
  <dimension ref="A1:X1459"/>
  <sheetViews>
    <sheetView topLeftCell="B1" workbookViewId="0">
      <selection sqref="A1:XFD1048576"/>
    </sheetView>
  </sheetViews>
  <sheetFormatPr baseColWidth="10" defaultRowHeight="16" x14ac:dyDescent="0.2"/>
  <cols>
    <col min="1" max="1" width="9.1640625" style="21" hidden="1" customWidth="1"/>
    <col min="2" max="2" width="17.83203125" style="21" bestFit="1" customWidth="1"/>
    <col min="3" max="7" width="10.83203125" style="21"/>
    <col min="8" max="8" width="16.33203125" style="21" bestFit="1" customWidth="1"/>
    <col min="9" max="10" width="18.5" style="21" bestFit="1" customWidth="1"/>
    <col min="11" max="11" width="15.83203125" style="21" bestFit="1" customWidth="1"/>
    <col min="12" max="12" width="13.5" style="21" bestFit="1" customWidth="1"/>
    <col min="13" max="13" width="18.5" style="21" bestFit="1" customWidth="1"/>
    <col min="14" max="14" width="20.6640625" style="21" bestFit="1" customWidth="1"/>
    <col min="15" max="17" width="10.83203125" style="21"/>
    <col min="18" max="18" width="24.6640625" style="21" bestFit="1" customWidth="1"/>
    <col min="19" max="19" width="15.33203125" style="21" bestFit="1" customWidth="1"/>
    <col min="20" max="20" width="17.83203125" style="55" bestFit="1" customWidth="1"/>
    <col min="21" max="22" width="15.33203125" style="21" bestFit="1" customWidth="1"/>
    <col min="23" max="23" width="13" style="21" bestFit="1" customWidth="1"/>
    <col min="24" max="24" width="18.33203125" style="21" bestFit="1" customWidth="1"/>
    <col min="25" max="16384" width="10.83203125" style="21"/>
  </cols>
  <sheetData>
    <row r="1" spans="1:24" s="20" customFormat="1" ht="20" customHeight="1" thickBot="1" x14ac:dyDescent="0.25">
      <c r="C1" s="45" t="s">
        <v>1513</v>
      </c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7"/>
      <c r="T1" s="51" t="s">
        <v>1514</v>
      </c>
      <c r="U1" s="17" t="s">
        <v>1515</v>
      </c>
      <c r="V1" s="18"/>
      <c r="W1" s="18"/>
      <c r="X1" s="19"/>
    </row>
    <row r="2" spans="1:24" ht="20" customHeight="1" thickBot="1" x14ac:dyDescent="0.25">
      <c r="B2" s="48" t="s">
        <v>374</v>
      </c>
      <c r="C2" s="28" t="s">
        <v>375</v>
      </c>
      <c r="D2" s="29" t="s">
        <v>376</v>
      </c>
      <c r="E2" s="29" t="s">
        <v>377</v>
      </c>
      <c r="F2" s="29" t="s">
        <v>378</v>
      </c>
      <c r="G2" s="29" t="s">
        <v>379</v>
      </c>
      <c r="H2" s="29" t="s">
        <v>380</v>
      </c>
      <c r="I2" s="29" t="s">
        <v>1508</v>
      </c>
      <c r="J2" s="29" t="s">
        <v>1509</v>
      </c>
      <c r="K2" s="29" t="s">
        <v>381</v>
      </c>
      <c r="L2" s="29" t="s">
        <v>382</v>
      </c>
      <c r="M2" s="29" t="s">
        <v>383</v>
      </c>
      <c r="N2" s="29" t="s">
        <v>384</v>
      </c>
      <c r="O2" s="29" t="s">
        <v>385</v>
      </c>
      <c r="P2" s="29" t="s">
        <v>386</v>
      </c>
      <c r="Q2" s="29" t="s">
        <v>387</v>
      </c>
      <c r="R2" s="29" t="s">
        <v>1511</v>
      </c>
      <c r="S2" s="30" t="s">
        <v>1512</v>
      </c>
      <c r="T2" s="27" t="s">
        <v>388</v>
      </c>
      <c r="U2" s="28" t="s">
        <v>392</v>
      </c>
      <c r="V2" s="29" t="s">
        <v>393</v>
      </c>
      <c r="W2" s="29" t="s">
        <v>394</v>
      </c>
      <c r="X2" s="30" t="s">
        <v>395</v>
      </c>
    </row>
    <row r="3" spans="1:24" ht="20" customHeight="1" x14ac:dyDescent="0.2">
      <c r="A3" s="22" t="s">
        <v>35</v>
      </c>
      <c r="B3" s="49" t="str">
        <f>SUBSTITUTE(A3,"/Users/timomiessen/Desktop/imagesdk/blackmen1/","Image_")</f>
        <v>Image_BM_127.jpg</v>
      </c>
      <c r="C3" s="39" t="s">
        <v>389</v>
      </c>
      <c r="D3" s="40" t="s">
        <v>1516</v>
      </c>
      <c r="E3" s="32">
        <v>1</v>
      </c>
      <c r="F3" s="32">
        <v>0</v>
      </c>
      <c r="G3" s="32">
        <v>0</v>
      </c>
      <c r="H3" s="32">
        <v>0</v>
      </c>
      <c r="I3" s="32">
        <v>0</v>
      </c>
      <c r="J3" s="32">
        <v>0</v>
      </c>
      <c r="K3" s="32">
        <v>0</v>
      </c>
      <c r="L3" s="32">
        <v>0</v>
      </c>
      <c r="M3" s="32">
        <v>0</v>
      </c>
      <c r="N3" s="32">
        <v>0</v>
      </c>
      <c r="O3" s="32">
        <v>0</v>
      </c>
      <c r="P3" s="32">
        <v>1</v>
      </c>
      <c r="Q3" s="32">
        <v>0</v>
      </c>
      <c r="R3" s="32" cm="1">
        <f t="array" ref="R3">_xlfn.IFS(H3=1,1,K3=1,1,L3=1,1,M3=1,1,N3=1,1,P3=1,1,TRUE,0)</f>
        <v>1</v>
      </c>
      <c r="S3" s="33">
        <f>IF(AND(G3=1,R3=1),0,R3)</f>
        <v>1</v>
      </c>
      <c r="T3" s="52" t="s">
        <v>2</v>
      </c>
      <c r="U3" s="31" cm="1">
        <f t="array" ref="U3">_xlfn.IFS(T3="UNLIKELY", 1, T3="POSSIBLE", 1, T3="LIKELY",1, T3="VERY_LIKELY", 1, TRUE, 0)</f>
        <v>1</v>
      </c>
      <c r="V3" s="32" cm="1">
        <f t="array" ref="V3">_xlfn.IFS(T3="POSSIBLE", 1, T3="LIKELY",1, T3="VERY_LIKELY", 1, TRUE, 0)</f>
        <v>1</v>
      </c>
      <c r="W3" s="32" cm="1">
        <f t="array" ref="W3">_xlfn.IFS(T3="LIKELY",1, T3="VERY_LIKELY", 1, TRUE, 0)</f>
        <v>0</v>
      </c>
      <c r="X3" s="33" cm="1">
        <f t="array" ref="X3">_xlfn.IFS(T3="VERY_LIKELY", 1, TRUE, 0)</f>
        <v>0</v>
      </c>
    </row>
    <row r="4" spans="1:24" ht="20" customHeight="1" x14ac:dyDescent="0.2">
      <c r="A4" s="22" t="s">
        <v>169</v>
      </c>
      <c r="B4" s="49" t="str">
        <f>SUBSTITUTE(A4,"/Users/timomiessen/Desktop/imagesdk/blackmen1/","Image_")</f>
        <v>Image_BM_247.jpg</v>
      </c>
      <c r="C4" s="41" t="s">
        <v>389</v>
      </c>
      <c r="D4" s="23" t="s">
        <v>1516</v>
      </c>
      <c r="E4" s="24">
        <v>0</v>
      </c>
      <c r="F4" s="24">
        <v>0</v>
      </c>
      <c r="G4" s="24">
        <v>0</v>
      </c>
      <c r="H4" s="24">
        <v>0</v>
      </c>
      <c r="I4" s="24">
        <v>0</v>
      </c>
      <c r="J4" s="24">
        <v>0</v>
      </c>
      <c r="K4" s="24">
        <v>1</v>
      </c>
      <c r="L4" s="24">
        <v>0</v>
      </c>
      <c r="M4" s="24">
        <v>0</v>
      </c>
      <c r="N4" s="24">
        <v>0</v>
      </c>
      <c r="O4" s="24">
        <v>0</v>
      </c>
      <c r="P4" s="24">
        <v>1</v>
      </c>
      <c r="Q4" s="24">
        <v>0</v>
      </c>
      <c r="R4" s="24" cm="1">
        <f t="array" ref="R4">_xlfn.IFS(H4=1,1,K4=1,1,L4=1,1,M4=1,1,N4=1,1,P4=1,1,TRUE,0)</f>
        <v>1</v>
      </c>
      <c r="S4" s="35">
        <f>IF(AND(G4=1,R4=1),0,R4)</f>
        <v>1</v>
      </c>
      <c r="T4" s="53" t="s">
        <v>113</v>
      </c>
      <c r="U4" s="34" cm="1">
        <f t="array" ref="U4">_xlfn.IFS(T4="UNLIKELY", 1, T4="POSSIBLE", 1, T4="LIKELY",1, T4="VERY_LIKELY", 1, TRUE, 0)</f>
        <v>1</v>
      </c>
      <c r="V4" s="24" cm="1">
        <f t="array" ref="V4">_xlfn.IFS(T4="POSSIBLE", 1, T4="LIKELY",1, T4="VERY_LIKELY", 1, TRUE, 0)</f>
        <v>1</v>
      </c>
      <c r="W4" s="24" cm="1">
        <f t="array" ref="W4">_xlfn.IFS(T4="LIKELY",1, T4="VERY_LIKELY", 1, TRUE, 0)</f>
        <v>1</v>
      </c>
      <c r="X4" s="35" cm="1">
        <f t="array" ref="X4">_xlfn.IFS(T4="VERY_LIKELY", 1, TRUE, 0)</f>
        <v>1</v>
      </c>
    </row>
    <row r="5" spans="1:24" ht="20" customHeight="1" x14ac:dyDescent="0.2">
      <c r="A5" s="22" t="s">
        <v>170</v>
      </c>
      <c r="B5" s="49" t="str">
        <f>SUBSTITUTE(A5,"/Users/timomiessen/Desktop/imagesdk/blackmen1/","Image_")</f>
        <v>Image_BM_248.jpg</v>
      </c>
      <c r="C5" s="41" t="s">
        <v>389</v>
      </c>
      <c r="D5" s="23" t="s">
        <v>1516</v>
      </c>
      <c r="E5" s="24">
        <v>0</v>
      </c>
      <c r="F5" s="24">
        <v>0</v>
      </c>
      <c r="G5" s="24">
        <v>0</v>
      </c>
      <c r="H5" s="24">
        <v>0</v>
      </c>
      <c r="I5" s="24">
        <v>0</v>
      </c>
      <c r="J5" s="24">
        <v>0</v>
      </c>
      <c r="K5" s="24">
        <v>1</v>
      </c>
      <c r="L5" s="24">
        <v>0</v>
      </c>
      <c r="M5" s="24">
        <v>0</v>
      </c>
      <c r="N5" s="24">
        <v>0</v>
      </c>
      <c r="O5" s="24">
        <v>0</v>
      </c>
      <c r="P5" s="24">
        <v>0</v>
      </c>
      <c r="Q5" s="24">
        <v>0</v>
      </c>
      <c r="R5" s="24" cm="1">
        <f t="array" ref="R5">_xlfn.IFS(H5=1,1,K5=1,1,L5=1,1,M5=1,1,N5=1,1,P5=1,1,TRUE,0)</f>
        <v>1</v>
      </c>
      <c r="S5" s="35">
        <f>IF(AND(G5=1,R5=1),0,R5)</f>
        <v>1</v>
      </c>
      <c r="T5" s="53" t="s">
        <v>12</v>
      </c>
      <c r="U5" s="34" cm="1">
        <f t="array" ref="U5">_xlfn.IFS(T5="UNLIKELY", 1, T5="POSSIBLE", 1, T5="LIKELY",1, T5="VERY_LIKELY", 1, TRUE, 0)</f>
        <v>1</v>
      </c>
      <c r="V5" s="24" cm="1">
        <f t="array" ref="V5">_xlfn.IFS(T5="POSSIBLE", 1, T5="LIKELY",1, T5="VERY_LIKELY", 1, TRUE, 0)</f>
        <v>1</v>
      </c>
      <c r="W5" s="24" cm="1">
        <f t="array" ref="W5">_xlfn.IFS(T5="LIKELY",1, T5="VERY_LIKELY", 1, TRUE, 0)</f>
        <v>1</v>
      </c>
      <c r="X5" s="35" cm="1">
        <f t="array" ref="X5">_xlfn.IFS(T5="VERY_LIKELY", 1, TRUE, 0)</f>
        <v>0</v>
      </c>
    </row>
    <row r="6" spans="1:24" ht="20" customHeight="1" x14ac:dyDescent="0.2">
      <c r="A6" s="22" t="s">
        <v>171</v>
      </c>
      <c r="B6" s="49" t="str">
        <f>SUBSTITUTE(A6,"/Users/timomiessen/Desktop/imagesdk/blackmen1/","Image_")</f>
        <v>Image_BM_249.jpg</v>
      </c>
      <c r="C6" s="41" t="s">
        <v>389</v>
      </c>
      <c r="D6" s="23" t="s">
        <v>1516</v>
      </c>
      <c r="E6" s="24">
        <v>0</v>
      </c>
      <c r="F6" s="24">
        <v>0</v>
      </c>
      <c r="G6" s="24">
        <v>0</v>
      </c>
      <c r="H6" s="24">
        <v>0</v>
      </c>
      <c r="I6" s="24">
        <v>1</v>
      </c>
      <c r="J6" s="24">
        <v>0</v>
      </c>
      <c r="K6" s="24">
        <v>1</v>
      </c>
      <c r="L6" s="24">
        <v>0</v>
      </c>
      <c r="M6" s="24">
        <v>0</v>
      </c>
      <c r="N6" s="24">
        <v>0</v>
      </c>
      <c r="O6" s="24">
        <v>0</v>
      </c>
      <c r="P6" s="24">
        <v>0</v>
      </c>
      <c r="Q6" s="24">
        <v>0</v>
      </c>
      <c r="R6" s="24" cm="1">
        <f t="array" ref="R6">_xlfn.IFS(H6=1,1,K6=1,1,L6=1,1,M6=1,1,N6=1,1,P6=1,1,TRUE,0)</f>
        <v>1</v>
      </c>
      <c r="S6" s="35">
        <f>IF(AND(G6=1,R6=1),0,R6)</f>
        <v>1</v>
      </c>
      <c r="T6" s="53" t="s">
        <v>2</v>
      </c>
      <c r="U6" s="34" cm="1">
        <f t="array" ref="U6">_xlfn.IFS(T6="UNLIKELY", 1, T6="POSSIBLE", 1, T6="LIKELY",1, T6="VERY_LIKELY", 1, TRUE, 0)</f>
        <v>1</v>
      </c>
      <c r="V6" s="24" cm="1">
        <f t="array" ref="V6">_xlfn.IFS(T6="POSSIBLE", 1, T6="LIKELY",1, T6="VERY_LIKELY", 1, TRUE, 0)</f>
        <v>1</v>
      </c>
      <c r="W6" s="24" cm="1">
        <f t="array" ref="W6">_xlfn.IFS(T6="LIKELY",1, T6="VERY_LIKELY", 1, TRUE, 0)</f>
        <v>0</v>
      </c>
      <c r="X6" s="35" cm="1">
        <f t="array" ref="X6">_xlfn.IFS(T6="VERY_LIKELY", 1, TRUE, 0)</f>
        <v>0</v>
      </c>
    </row>
    <row r="7" spans="1:24" ht="20" customHeight="1" x14ac:dyDescent="0.2">
      <c r="A7" s="22" t="s">
        <v>173</v>
      </c>
      <c r="B7" s="49" t="str">
        <f>SUBSTITUTE(A7,"/Users/timomiessen/Desktop/imagesdk/blackmen1/","Image_")</f>
        <v>Image_BM_250.jpg</v>
      </c>
      <c r="C7" s="41" t="s">
        <v>389</v>
      </c>
      <c r="D7" s="23" t="s">
        <v>1516</v>
      </c>
      <c r="E7" s="24">
        <v>0</v>
      </c>
      <c r="F7" s="24">
        <v>0</v>
      </c>
      <c r="G7" s="24">
        <v>0</v>
      </c>
      <c r="H7" s="24">
        <v>0</v>
      </c>
      <c r="I7" s="24">
        <v>0</v>
      </c>
      <c r="J7" s="24">
        <v>0</v>
      </c>
      <c r="K7" s="24">
        <v>1</v>
      </c>
      <c r="L7" s="24">
        <v>0</v>
      </c>
      <c r="M7" s="24">
        <v>0</v>
      </c>
      <c r="N7" s="24">
        <v>0</v>
      </c>
      <c r="O7" s="24">
        <v>0</v>
      </c>
      <c r="P7" s="24">
        <v>0</v>
      </c>
      <c r="Q7" s="24">
        <v>0</v>
      </c>
      <c r="R7" s="24" cm="1">
        <f t="array" ref="R7">_xlfn.IFS(H7=1,1,K7=1,1,L7=1,1,M7=1,1,N7=1,1,P7=1,1,TRUE,0)</f>
        <v>1</v>
      </c>
      <c r="S7" s="35">
        <f>IF(AND(G7=1,R7=1),0,R7)</f>
        <v>1</v>
      </c>
      <c r="T7" s="53" t="s">
        <v>2</v>
      </c>
      <c r="U7" s="34" cm="1">
        <f t="array" ref="U7">_xlfn.IFS(T7="UNLIKELY", 1, T7="POSSIBLE", 1, T7="LIKELY",1, T7="VERY_LIKELY", 1, TRUE, 0)</f>
        <v>1</v>
      </c>
      <c r="V7" s="24" cm="1">
        <f t="array" ref="V7">_xlfn.IFS(T7="POSSIBLE", 1, T7="LIKELY",1, T7="VERY_LIKELY", 1, TRUE, 0)</f>
        <v>1</v>
      </c>
      <c r="W7" s="24" cm="1">
        <f t="array" ref="W7">_xlfn.IFS(T7="LIKELY",1, T7="VERY_LIKELY", 1, TRUE, 0)</f>
        <v>0</v>
      </c>
      <c r="X7" s="35" cm="1">
        <f t="array" ref="X7">_xlfn.IFS(T7="VERY_LIKELY", 1, TRUE, 0)</f>
        <v>0</v>
      </c>
    </row>
    <row r="8" spans="1:24" ht="20" customHeight="1" x14ac:dyDescent="0.2">
      <c r="A8" s="22" t="s">
        <v>174</v>
      </c>
      <c r="B8" s="49" t="str">
        <f>SUBSTITUTE(A8,"/Users/timomiessen/Desktop/imagesdk/blackmen1/","Image_")</f>
        <v>Image_BM_251.jpg</v>
      </c>
      <c r="C8" s="41" t="s">
        <v>389</v>
      </c>
      <c r="D8" s="23" t="s">
        <v>1516</v>
      </c>
      <c r="E8" s="24">
        <v>0</v>
      </c>
      <c r="F8" s="24">
        <v>0</v>
      </c>
      <c r="G8" s="24">
        <v>0</v>
      </c>
      <c r="H8" s="24">
        <v>0</v>
      </c>
      <c r="I8" s="24">
        <v>0</v>
      </c>
      <c r="J8" s="24">
        <v>0</v>
      </c>
      <c r="K8" s="24">
        <v>1</v>
      </c>
      <c r="L8" s="24">
        <v>0</v>
      </c>
      <c r="M8" s="24">
        <v>0</v>
      </c>
      <c r="N8" s="24">
        <v>0</v>
      </c>
      <c r="O8" s="24">
        <v>0</v>
      </c>
      <c r="P8" s="24">
        <v>0</v>
      </c>
      <c r="Q8" s="24">
        <v>0</v>
      </c>
      <c r="R8" s="24" cm="1">
        <f t="array" ref="R8">_xlfn.IFS(H8=1,1,K8=1,1,L8=1,1,M8=1,1,N8=1,1,P8=1,1,TRUE,0)</f>
        <v>1</v>
      </c>
      <c r="S8" s="35">
        <f>IF(AND(G8=1,R8=1),0,R8)</f>
        <v>1</v>
      </c>
      <c r="T8" s="53" t="s">
        <v>1</v>
      </c>
      <c r="U8" s="34" cm="1">
        <f t="array" ref="U8">_xlfn.IFS(T8="UNLIKELY", 1, T8="POSSIBLE", 1, T8="LIKELY",1, T8="VERY_LIKELY", 1, TRUE, 0)</f>
        <v>1</v>
      </c>
      <c r="V8" s="24" cm="1">
        <f t="array" ref="V8">_xlfn.IFS(T8="POSSIBLE", 1, T8="LIKELY",1, T8="VERY_LIKELY", 1, TRUE, 0)</f>
        <v>0</v>
      </c>
      <c r="W8" s="24" cm="1">
        <f t="array" ref="W8">_xlfn.IFS(T8="LIKELY",1, T8="VERY_LIKELY", 1, TRUE, 0)</f>
        <v>0</v>
      </c>
      <c r="X8" s="35" cm="1">
        <f t="array" ref="X8">_xlfn.IFS(T8="VERY_LIKELY", 1, TRUE, 0)</f>
        <v>0</v>
      </c>
    </row>
    <row r="9" spans="1:24" ht="20" customHeight="1" x14ac:dyDescent="0.2">
      <c r="A9" s="22" t="s">
        <v>175</v>
      </c>
      <c r="B9" s="49" t="str">
        <f>SUBSTITUTE(A9,"/Users/timomiessen/Desktop/imagesdk/blackmen1/","Image_")</f>
        <v>Image_BM_252.jpg</v>
      </c>
      <c r="C9" s="41" t="s">
        <v>389</v>
      </c>
      <c r="D9" s="23" t="s">
        <v>1516</v>
      </c>
      <c r="E9" s="24">
        <v>0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1</v>
      </c>
      <c r="L9" s="24">
        <v>0</v>
      </c>
      <c r="M9" s="24">
        <v>0</v>
      </c>
      <c r="N9" s="24">
        <v>0</v>
      </c>
      <c r="O9" s="24">
        <v>0</v>
      </c>
      <c r="P9" s="24">
        <v>0</v>
      </c>
      <c r="Q9" s="24">
        <v>0</v>
      </c>
      <c r="R9" s="24" cm="1">
        <f t="array" ref="R9">_xlfn.IFS(H9=1,1,K9=1,1,L9=1,1,M9=1,1,N9=1,1,P9=1,1,TRUE,0)</f>
        <v>1</v>
      </c>
      <c r="S9" s="35">
        <f>IF(AND(G9=1,R9=1),0,R9)</f>
        <v>1</v>
      </c>
      <c r="T9" s="53" t="s">
        <v>2</v>
      </c>
      <c r="U9" s="34" cm="1">
        <f t="array" ref="U9">_xlfn.IFS(T9="UNLIKELY", 1, T9="POSSIBLE", 1, T9="LIKELY",1, T9="VERY_LIKELY", 1, TRUE, 0)</f>
        <v>1</v>
      </c>
      <c r="V9" s="24" cm="1">
        <f t="array" ref="V9">_xlfn.IFS(T9="POSSIBLE", 1, T9="LIKELY",1, T9="VERY_LIKELY", 1, TRUE, 0)</f>
        <v>1</v>
      </c>
      <c r="W9" s="24" cm="1">
        <f t="array" ref="W9">_xlfn.IFS(T9="LIKELY",1, T9="VERY_LIKELY", 1, TRUE, 0)</f>
        <v>0</v>
      </c>
      <c r="X9" s="35" cm="1">
        <f t="array" ref="X9">_xlfn.IFS(T9="VERY_LIKELY", 1, TRUE, 0)</f>
        <v>0</v>
      </c>
    </row>
    <row r="10" spans="1:24" ht="20" customHeight="1" x14ac:dyDescent="0.2">
      <c r="A10" s="22" t="s">
        <v>176</v>
      </c>
      <c r="B10" s="49" t="str">
        <f>SUBSTITUTE(A10,"/Users/timomiessen/Desktop/imagesdk/blackmen1/","Image_")</f>
        <v>Image_BM_253.jpg</v>
      </c>
      <c r="C10" s="41" t="s">
        <v>389</v>
      </c>
      <c r="D10" s="23" t="s">
        <v>1516</v>
      </c>
      <c r="E10" s="24">
        <v>0</v>
      </c>
      <c r="F10" s="24">
        <v>0</v>
      </c>
      <c r="G10" s="24">
        <v>0</v>
      </c>
      <c r="H10" s="24">
        <v>0</v>
      </c>
      <c r="I10" s="24">
        <v>0</v>
      </c>
      <c r="J10" s="24">
        <v>0</v>
      </c>
      <c r="K10" s="24">
        <v>1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 cm="1">
        <f t="array" ref="R10">_xlfn.IFS(H10=1,1,K10=1,1,L10=1,1,M10=1,1,N10=1,1,P10=1,1,TRUE,0)</f>
        <v>1</v>
      </c>
      <c r="S10" s="35">
        <f>IF(AND(G10=1,R10=1),0,R10)</f>
        <v>1</v>
      </c>
      <c r="T10" s="53" t="s">
        <v>2</v>
      </c>
      <c r="U10" s="34" cm="1">
        <f t="array" ref="U10">_xlfn.IFS(T10="UNLIKELY", 1, T10="POSSIBLE", 1, T10="LIKELY",1, T10="VERY_LIKELY", 1, TRUE, 0)</f>
        <v>1</v>
      </c>
      <c r="V10" s="24" cm="1">
        <f t="array" ref="V10">_xlfn.IFS(T10="POSSIBLE", 1, T10="LIKELY",1, T10="VERY_LIKELY", 1, TRUE, 0)</f>
        <v>1</v>
      </c>
      <c r="W10" s="24" cm="1">
        <f t="array" ref="W10">_xlfn.IFS(T10="LIKELY",1, T10="VERY_LIKELY", 1, TRUE, 0)</f>
        <v>0</v>
      </c>
      <c r="X10" s="35" cm="1">
        <f t="array" ref="X10">_xlfn.IFS(T10="VERY_LIKELY", 1, TRUE, 0)</f>
        <v>0</v>
      </c>
    </row>
    <row r="11" spans="1:24" ht="20" customHeight="1" x14ac:dyDescent="0.2">
      <c r="A11" s="22" t="s">
        <v>177</v>
      </c>
      <c r="B11" s="49" t="str">
        <f>SUBSTITUTE(A11,"/Users/timomiessen/Desktop/imagesdk/blackmen1/","Image_")</f>
        <v>Image_BM_254.jpg</v>
      </c>
      <c r="C11" s="41" t="s">
        <v>389</v>
      </c>
      <c r="D11" s="23" t="s">
        <v>1516</v>
      </c>
      <c r="E11" s="24">
        <v>0</v>
      </c>
      <c r="F11" s="24">
        <v>0</v>
      </c>
      <c r="G11" s="24">
        <v>0</v>
      </c>
      <c r="H11" s="24">
        <v>0</v>
      </c>
      <c r="I11" s="24">
        <v>0</v>
      </c>
      <c r="J11" s="24">
        <v>0</v>
      </c>
      <c r="K11" s="24">
        <v>1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 cm="1">
        <f t="array" ref="R11">_xlfn.IFS(H11=1,1,K11=1,1,L11=1,1,M11=1,1,N11=1,1,P11=1,1,TRUE,0)</f>
        <v>1</v>
      </c>
      <c r="S11" s="35">
        <f>IF(AND(G11=1,R11=1),0,R11)</f>
        <v>1</v>
      </c>
      <c r="T11" s="53" t="s">
        <v>113</v>
      </c>
      <c r="U11" s="34" cm="1">
        <f t="array" ref="U11">_xlfn.IFS(T11="UNLIKELY", 1, T11="POSSIBLE", 1, T11="LIKELY",1, T11="VERY_LIKELY", 1, TRUE, 0)</f>
        <v>1</v>
      </c>
      <c r="V11" s="24" cm="1">
        <f t="array" ref="V11">_xlfn.IFS(T11="POSSIBLE", 1, T11="LIKELY",1, T11="VERY_LIKELY", 1, TRUE, 0)</f>
        <v>1</v>
      </c>
      <c r="W11" s="24" cm="1">
        <f t="array" ref="W11">_xlfn.IFS(T11="LIKELY",1, T11="VERY_LIKELY", 1, TRUE, 0)</f>
        <v>1</v>
      </c>
      <c r="X11" s="35" cm="1">
        <f t="array" ref="X11">_xlfn.IFS(T11="VERY_LIKELY", 1, TRUE, 0)</f>
        <v>1</v>
      </c>
    </row>
    <row r="12" spans="1:24" ht="20" customHeight="1" x14ac:dyDescent="0.2">
      <c r="A12" s="22" t="s">
        <v>178</v>
      </c>
      <c r="B12" s="49" t="str">
        <f>SUBSTITUTE(A12,"/Users/timomiessen/Desktop/imagesdk/blackmen1/","Image_")</f>
        <v>Image_BM_255.jpg</v>
      </c>
      <c r="C12" s="41" t="s">
        <v>389</v>
      </c>
      <c r="D12" s="23" t="s">
        <v>1516</v>
      </c>
      <c r="E12" s="24">
        <v>0</v>
      </c>
      <c r="F12" s="24">
        <v>0</v>
      </c>
      <c r="G12" s="24">
        <v>0</v>
      </c>
      <c r="H12" s="24">
        <v>0</v>
      </c>
      <c r="I12" s="24">
        <v>0</v>
      </c>
      <c r="J12" s="24">
        <v>0</v>
      </c>
      <c r="K12" s="24">
        <v>1</v>
      </c>
      <c r="L12" s="24">
        <v>0</v>
      </c>
      <c r="M12" s="24">
        <v>0</v>
      </c>
      <c r="N12" s="24">
        <v>0</v>
      </c>
      <c r="O12" s="24">
        <v>0</v>
      </c>
      <c r="P12" s="24">
        <v>0</v>
      </c>
      <c r="Q12" s="24">
        <v>0</v>
      </c>
      <c r="R12" s="24" cm="1">
        <f t="array" ref="R12">_xlfn.IFS(H12=1,1,K12=1,1,L12=1,1,M12=1,1,N12=1,1,P12=1,1,TRUE,0)</f>
        <v>1</v>
      </c>
      <c r="S12" s="35">
        <f>IF(AND(G12=1,R12=1),0,R12)</f>
        <v>1</v>
      </c>
      <c r="T12" s="53" t="s">
        <v>2</v>
      </c>
      <c r="U12" s="34" cm="1">
        <f t="array" ref="U12">_xlfn.IFS(T12="UNLIKELY", 1, T12="POSSIBLE", 1, T12="LIKELY",1, T12="VERY_LIKELY", 1, TRUE, 0)</f>
        <v>1</v>
      </c>
      <c r="V12" s="24" cm="1">
        <f t="array" ref="V12">_xlfn.IFS(T12="POSSIBLE", 1, T12="LIKELY",1, T12="VERY_LIKELY", 1, TRUE, 0)</f>
        <v>1</v>
      </c>
      <c r="W12" s="24" cm="1">
        <f t="array" ref="W12">_xlfn.IFS(T12="LIKELY",1, T12="VERY_LIKELY", 1, TRUE, 0)</f>
        <v>0</v>
      </c>
      <c r="X12" s="35" cm="1">
        <f t="array" ref="X12">_xlfn.IFS(T12="VERY_LIKELY", 1, TRUE, 0)</f>
        <v>0</v>
      </c>
    </row>
    <row r="13" spans="1:24" ht="20" customHeight="1" x14ac:dyDescent="0.2">
      <c r="A13" s="22" t="s">
        <v>179</v>
      </c>
      <c r="B13" s="49" t="str">
        <f>SUBSTITUTE(A13,"/Users/timomiessen/Desktop/imagesdk/blackmen1/","Image_")</f>
        <v>Image_BM_256.jpg</v>
      </c>
      <c r="C13" s="41" t="s">
        <v>389</v>
      </c>
      <c r="D13" s="23" t="s">
        <v>1516</v>
      </c>
      <c r="E13" s="24">
        <v>0</v>
      </c>
      <c r="F13" s="24">
        <v>0</v>
      </c>
      <c r="G13" s="24">
        <v>0</v>
      </c>
      <c r="H13" s="24">
        <v>0</v>
      </c>
      <c r="I13" s="24">
        <v>0</v>
      </c>
      <c r="J13" s="24">
        <v>0</v>
      </c>
      <c r="K13" s="24">
        <v>1</v>
      </c>
      <c r="L13" s="24">
        <v>0</v>
      </c>
      <c r="M13" s="24">
        <v>0</v>
      </c>
      <c r="N13" s="24">
        <v>0</v>
      </c>
      <c r="O13" s="24">
        <v>0</v>
      </c>
      <c r="P13" s="24">
        <v>0</v>
      </c>
      <c r="Q13" s="24">
        <v>0</v>
      </c>
      <c r="R13" s="24" cm="1">
        <f t="array" ref="R13">_xlfn.IFS(H13=1,1,K13=1,1,L13=1,1,M13=1,1,N13=1,1,P13=1,1,TRUE,0)</f>
        <v>1</v>
      </c>
      <c r="S13" s="35">
        <f>IF(AND(G13=1,R13=1),0,R13)</f>
        <v>1</v>
      </c>
      <c r="T13" s="53" t="s">
        <v>12</v>
      </c>
      <c r="U13" s="34" cm="1">
        <f t="array" ref="U13">_xlfn.IFS(T13="UNLIKELY", 1, T13="POSSIBLE", 1, T13="LIKELY",1, T13="VERY_LIKELY", 1, TRUE, 0)</f>
        <v>1</v>
      </c>
      <c r="V13" s="24" cm="1">
        <f t="array" ref="V13">_xlfn.IFS(T13="POSSIBLE", 1, T13="LIKELY",1, T13="VERY_LIKELY", 1, TRUE, 0)</f>
        <v>1</v>
      </c>
      <c r="W13" s="24" cm="1">
        <f t="array" ref="W13">_xlfn.IFS(T13="LIKELY",1, T13="VERY_LIKELY", 1, TRUE, 0)</f>
        <v>1</v>
      </c>
      <c r="X13" s="35" cm="1">
        <f t="array" ref="X13">_xlfn.IFS(T13="VERY_LIKELY", 1, TRUE, 0)</f>
        <v>0</v>
      </c>
    </row>
    <row r="14" spans="1:24" ht="20" customHeight="1" x14ac:dyDescent="0.2">
      <c r="A14" s="22" t="s">
        <v>180</v>
      </c>
      <c r="B14" s="49" t="str">
        <f>SUBSTITUTE(A14,"/Users/timomiessen/Desktop/imagesdk/blackmen1/","Image_")</f>
        <v>Image_BM_257.jpg</v>
      </c>
      <c r="C14" s="41" t="s">
        <v>389</v>
      </c>
      <c r="D14" s="23" t="s">
        <v>1516</v>
      </c>
      <c r="E14" s="24">
        <v>0</v>
      </c>
      <c r="F14" s="24">
        <v>0</v>
      </c>
      <c r="G14" s="24">
        <v>0</v>
      </c>
      <c r="H14" s="24">
        <v>0</v>
      </c>
      <c r="I14" s="24">
        <v>0</v>
      </c>
      <c r="J14" s="24">
        <v>0</v>
      </c>
      <c r="K14" s="24">
        <v>1</v>
      </c>
      <c r="L14" s="24">
        <v>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 cm="1">
        <f t="array" ref="R14">_xlfn.IFS(H14=1,1,K14=1,1,L14=1,1,M14=1,1,N14=1,1,P14=1,1,TRUE,0)</f>
        <v>1</v>
      </c>
      <c r="S14" s="35">
        <f>IF(AND(G14=1,R14=1),0,R14)</f>
        <v>1</v>
      </c>
      <c r="T14" s="53" t="s">
        <v>12</v>
      </c>
      <c r="U14" s="34" cm="1">
        <f t="array" ref="U14">_xlfn.IFS(T14="UNLIKELY", 1, T14="POSSIBLE", 1, T14="LIKELY",1, T14="VERY_LIKELY", 1, TRUE, 0)</f>
        <v>1</v>
      </c>
      <c r="V14" s="24" cm="1">
        <f t="array" ref="V14">_xlfn.IFS(T14="POSSIBLE", 1, T14="LIKELY",1, T14="VERY_LIKELY", 1, TRUE, 0)</f>
        <v>1</v>
      </c>
      <c r="W14" s="24" cm="1">
        <f t="array" ref="W14">_xlfn.IFS(T14="LIKELY",1, T14="VERY_LIKELY", 1, TRUE, 0)</f>
        <v>1</v>
      </c>
      <c r="X14" s="35" cm="1">
        <f t="array" ref="X14">_xlfn.IFS(T14="VERY_LIKELY", 1, TRUE, 0)</f>
        <v>0</v>
      </c>
    </row>
    <row r="15" spans="1:24" ht="20" customHeight="1" x14ac:dyDescent="0.2">
      <c r="A15" s="22" t="s">
        <v>181</v>
      </c>
      <c r="B15" s="49" t="str">
        <f>SUBSTITUTE(A15,"/Users/timomiessen/Desktop/imagesdk/blackmen1/","Image_")</f>
        <v>Image_BM_258.jpg</v>
      </c>
      <c r="C15" s="41" t="s">
        <v>389</v>
      </c>
      <c r="D15" s="23" t="s">
        <v>1516</v>
      </c>
      <c r="E15" s="24">
        <v>0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1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 cm="1">
        <f t="array" ref="R15">_xlfn.IFS(H15=1,1,K15=1,1,L15=1,1,M15=1,1,N15=1,1,P15=1,1,TRUE,0)</f>
        <v>1</v>
      </c>
      <c r="S15" s="35">
        <f>IF(AND(G15=1,R15=1),0,R15)</f>
        <v>1</v>
      </c>
      <c r="T15" s="53" t="s">
        <v>2</v>
      </c>
      <c r="U15" s="34" cm="1">
        <f t="array" ref="U15">_xlfn.IFS(T15="UNLIKELY", 1, T15="POSSIBLE", 1, T15="LIKELY",1, T15="VERY_LIKELY", 1, TRUE, 0)</f>
        <v>1</v>
      </c>
      <c r="V15" s="24" cm="1">
        <f t="array" ref="V15">_xlfn.IFS(T15="POSSIBLE", 1, T15="LIKELY",1, T15="VERY_LIKELY", 1, TRUE, 0)</f>
        <v>1</v>
      </c>
      <c r="W15" s="24" cm="1">
        <f t="array" ref="W15">_xlfn.IFS(T15="LIKELY",1, T15="VERY_LIKELY", 1, TRUE, 0)</f>
        <v>0</v>
      </c>
      <c r="X15" s="35" cm="1">
        <f t="array" ref="X15">_xlfn.IFS(T15="VERY_LIKELY", 1, TRUE, 0)</f>
        <v>0</v>
      </c>
    </row>
    <row r="16" spans="1:24" ht="20" customHeight="1" x14ac:dyDescent="0.2">
      <c r="A16" s="22" t="s">
        <v>182</v>
      </c>
      <c r="B16" s="49" t="str">
        <f>SUBSTITUTE(A16,"/Users/timomiessen/Desktop/imagesdk/blackmen1/","Image_")</f>
        <v>Image_BM_259.jpg</v>
      </c>
      <c r="C16" s="41" t="s">
        <v>389</v>
      </c>
      <c r="D16" s="23" t="s">
        <v>1516</v>
      </c>
      <c r="E16" s="24">
        <v>0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1</v>
      </c>
      <c r="L16" s="24">
        <v>0</v>
      </c>
      <c r="M16" s="24">
        <v>0</v>
      </c>
      <c r="N16" s="24">
        <v>0</v>
      </c>
      <c r="O16" s="24">
        <v>0</v>
      </c>
      <c r="P16" s="24">
        <v>0</v>
      </c>
      <c r="Q16" s="24">
        <v>0</v>
      </c>
      <c r="R16" s="24" cm="1">
        <f t="array" ref="R16">_xlfn.IFS(H16=1,1,K16=1,1,L16=1,1,M16=1,1,N16=1,1,P16=1,1,TRUE,0)</f>
        <v>1</v>
      </c>
      <c r="S16" s="35">
        <f>IF(AND(G16=1,R16=1),0,R16)</f>
        <v>1</v>
      </c>
      <c r="T16" s="53" t="s">
        <v>2</v>
      </c>
      <c r="U16" s="34" cm="1">
        <f t="array" ref="U16">_xlfn.IFS(T16="UNLIKELY", 1, T16="POSSIBLE", 1, T16="LIKELY",1, T16="VERY_LIKELY", 1, TRUE, 0)</f>
        <v>1</v>
      </c>
      <c r="V16" s="24" cm="1">
        <f t="array" ref="V16">_xlfn.IFS(T16="POSSIBLE", 1, T16="LIKELY",1, T16="VERY_LIKELY", 1, TRUE, 0)</f>
        <v>1</v>
      </c>
      <c r="W16" s="24" cm="1">
        <f t="array" ref="W16">_xlfn.IFS(T16="LIKELY",1, T16="VERY_LIKELY", 1, TRUE, 0)</f>
        <v>0</v>
      </c>
      <c r="X16" s="35" cm="1">
        <f t="array" ref="X16">_xlfn.IFS(T16="VERY_LIKELY", 1, TRUE, 0)</f>
        <v>0</v>
      </c>
    </row>
    <row r="17" spans="1:24" ht="20" customHeight="1" x14ac:dyDescent="0.2">
      <c r="A17" s="22" t="s">
        <v>184</v>
      </c>
      <c r="B17" s="49" t="str">
        <f>SUBSTITUTE(A17,"/Users/timomiessen/Desktop/imagesdk/blackmen1/","Image_")</f>
        <v>Image_BM_260.jpg</v>
      </c>
      <c r="C17" s="41" t="s">
        <v>389</v>
      </c>
      <c r="D17" s="23" t="s">
        <v>1516</v>
      </c>
      <c r="E17" s="24">
        <v>0</v>
      </c>
      <c r="F17" s="24">
        <v>0</v>
      </c>
      <c r="G17" s="24">
        <v>0</v>
      </c>
      <c r="H17" s="24">
        <v>0</v>
      </c>
      <c r="I17" s="24">
        <v>0</v>
      </c>
      <c r="J17" s="24">
        <v>0</v>
      </c>
      <c r="K17" s="24">
        <v>1</v>
      </c>
      <c r="L17" s="24">
        <v>0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 cm="1">
        <f t="array" ref="R17">_xlfn.IFS(H17=1,1,K17=1,1,L17=1,1,M17=1,1,N17=1,1,P17=1,1,TRUE,0)</f>
        <v>1</v>
      </c>
      <c r="S17" s="35">
        <f>IF(AND(G17=1,R17=1),0,R17)</f>
        <v>1</v>
      </c>
      <c r="T17" s="53" t="s">
        <v>1</v>
      </c>
      <c r="U17" s="34" cm="1">
        <f t="array" ref="U17">_xlfn.IFS(T17="UNLIKELY", 1, T17="POSSIBLE", 1, T17="LIKELY",1, T17="VERY_LIKELY", 1, TRUE, 0)</f>
        <v>1</v>
      </c>
      <c r="V17" s="24" cm="1">
        <f t="array" ref="V17">_xlfn.IFS(T17="POSSIBLE", 1, T17="LIKELY",1, T17="VERY_LIKELY", 1, TRUE, 0)</f>
        <v>0</v>
      </c>
      <c r="W17" s="24" cm="1">
        <f t="array" ref="W17">_xlfn.IFS(T17="LIKELY",1, T17="VERY_LIKELY", 1, TRUE, 0)</f>
        <v>0</v>
      </c>
      <c r="X17" s="35" cm="1">
        <f t="array" ref="X17">_xlfn.IFS(T17="VERY_LIKELY", 1, TRUE, 0)</f>
        <v>0</v>
      </c>
    </row>
    <row r="18" spans="1:24" ht="20" customHeight="1" x14ac:dyDescent="0.2">
      <c r="A18" s="22" t="s">
        <v>185</v>
      </c>
      <c r="B18" s="49" t="str">
        <f>SUBSTITUTE(A18,"/Users/timomiessen/Desktop/imagesdk/blackmen1/","Image_")</f>
        <v>Image_BM_261.jpg</v>
      </c>
      <c r="C18" s="41" t="s">
        <v>389</v>
      </c>
      <c r="D18" s="23" t="s">
        <v>1516</v>
      </c>
      <c r="E18" s="24">
        <v>0</v>
      </c>
      <c r="F18" s="24">
        <v>0</v>
      </c>
      <c r="G18" s="24">
        <v>0</v>
      </c>
      <c r="H18" s="24">
        <v>0</v>
      </c>
      <c r="I18" s="24">
        <v>0</v>
      </c>
      <c r="J18" s="24">
        <v>0</v>
      </c>
      <c r="K18" s="24">
        <v>1</v>
      </c>
      <c r="L18" s="24">
        <v>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 cm="1">
        <f t="array" ref="R18">_xlfn.IFS(H18=1,1,K18=1,1,L18=1,1,M18=1,1,N18=1,1,P18=1,1,TRUE,0)</f>
        <v>1</v>
      </c>
      <c r="S18" s="35">
        <f>IF(AND(G18=1,R18=1),0,R18)</f>
        <v>1</v>
      </c>
      <c r="T18" s="53" t="s">
        <v>2</v>
      </c>
      <c r="U18" s="34" cm="1">
        <f t="array" ref="U18">_xlfn.IFS(T18="UNLIKELY", 1, T18="POSSIBLE", 1, T18="LIKELY",1, T18="VERY_LIKELY", 1, TRUE, 0)</f>
        <v>1</v>
      </c>
      <c r="V18" s="24" cm="1">
        <f t="array" ref="V18">_xlfn.IFS(T18="POSSIBLE", 1, T18="LIKELY",1, T18="VERY_LIKELY", 1, TRUE, 0)</f>
        <v>1</v>
      </c>
      <c r="W18" s="24" cm="1">
        <f t="array" ref="W18">_xlfn.IFS(T18="LIKELY",1, T18="VERY_LIKELY", 1, TRUE, 0)</f>
        <v>0</v>
      </c>
      <c r="X18" s="35" cm="1">
        <f t="array" ref="X18">_xlfn.IFS(T18="VERY_LIKELY", 1, TRUE, 0)</f>
        <v>0</v>
      </c>
    </row>
    <row r="19" spans="1:24" ht="20" customHeight="1" x14ac:dyDescent="0.2">
      <c r="A19" s="22" t="s">
        <v>186</v>
      </c>
      <c r="B19" s="49" t="str">
        <f>SUBSTITUTE(A19,"/Users/timomiessen/Desktop/imagesdk/blackmen1/","Image_")</f>
        <v>Image_BM_262.jpg</v>
      </c>
      <c r="C19" s="41" t="s">
        <v>389</v>
      </c>
      <c r="D19" s="23" t="s">
        <v>1516</v>
      </c>
      <c r="E19" s="24">
        <v>0</v>
      </c>
      <c r="F19" s="24">
        <v>0</v>
      </c>
      <c r="G19" s="24">
        <v>0</v>
      </c>
      <c r="H19" s="24">
        <v>0</v>
      </c>
      <c r="I19" s="24">
        <v>0</v>
      </c>
      <c r="J19" s="24">
        <v>0</v>
      </c>
      <c r="K19" s="24">
        <v>1</v>
      </c>
      <c r="L19" s="24">
        <v>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 cm="1">
        <f t="array" ref="R19">_xlfn.IFS(H19=1,1,K19=1,1,L19=1,1,M19=1,1,N19=1,1,P19=1,1,TRUE,0)</f>
        <v>1</v>
      </c>
      <c r="S19" s="35">
        <f>IF(AND(G19=1,R19=1),0,R19)</f>
        <v>1</v>
      </c>
      <c r="T19" s="53" t="s">
        <v>2</v>
      </c>
      <c r="U19" s="34" cm="1">
        <f t="array" ref="U19">_xlfn.IFS(T19="UNLIKELY", 1, T19="POSSIBLE", 1, T19="LIKELY",1, T19="VERY_LIKELY", 1, TRUE, 0)</f>
        <v>1</v>
      </c>
      <c r="V19" s="24" cm="1">
        <f t="array" ref="V19">_xlfn.IFS(T19="POSSIBLE", 1, T19="LIKELY",1, T19="VERY_LIKELY", 1, TRUE, 0)</f>
        <v>1</v>
      </c>
      <c r="W19" s="24" cm="1">
        <f t="array" ref="W19">_xlfn.IFS(T19="LIKELY",1, T19="VERY_LIKELY", 1, TRUE, 0)</f>
        <v>0</v>
      </c>
      <c r="X19" s="35" cm="1">
        <f t="array" ref="X19">_xlfn.IFS(T19="VERY_LIKELY", 1, TRUE, 0)</f>
        <v>0</v>
      </c>
    </row>
    <row r="20" spans="1:24" ht="20" customHeight="1" x14ac:dyDescent="0.2">
      <c r="A20" s="22" t="s">
        <v>187</v>
      </c>
      <c r="B20" s="49" t="str">
        <f>SUBSTITUTE(A20,"/Users/timomiessen/Desktop/imagesdk/blackmen1/","Image_")</f>
        <v>Image_BM_263.jpg</v>
      </c>
      <c r="C20" s="41" t="s">
        <v>389</v>
      </c>
      <c r="D20" s="23" t="s">
        <v>1516</v>
      </c>
      <c r="E20" s="24">
        <v>0</v>
      </c>
      <c r="F20" s="24">
        <v>0</v>
      </c>
      <c r="G20" s="24">
        <v>0</v>
      </c>
      <c r="H20" s="24">
        <v>0</v>
      </c>
      <c r="I20" s="24">
        <v>0</v>
      </c>
      <c r="J20" s="24">
        <v>0</v>
      </c>
      <c r="K20" s="24">
        <v>1</v>
      </c>
      <c r="L20" s="24">
        <v>0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 cm="1">
        <f t="array" ref="R20">_xlfn.IFS(H20=1,1,K20=1,1,L20=1,1,M20=1,1,N20=1,1,P20=1,1,TRUE,0)</f>
        <v>1</v>
      </c>
      <c r="S20" s="35">
        <f>IF(AND(G20=1,R20=1),0,R20)</f>
        <v>1</v>
      </c>
      <c r="T20" s="53" t="s">
        <v>2</v>
      </c>
      <c r="U20" s="34" cm="1">
        <f t="array" ref="U20">_xlfn.IFS(T20="UNLIKELY", 1, T20="POSSIBLE", 1, T20="LIKELY",1, T20="VERY_LIKELY", 1, TRUE, 0)</f>
        <v>1</v>
      </c>
      <c r="V20" s="24" cm="1">
        <f t="array" ref="V20">_xlfn.IFS(T20="POSSIBLE", 1, T20="LIKELY",1, T20="VERY_LIKELY", 1, TRUE, 0)</f>
        <v>1</v>
      </c>
      <c r="W20" s="24" cm="1">
        <f t="array" ref="W20">_xlfn.IFS(T20="LIKELY",1, T20="VERY_LIKELY", 1, TRUE, 0)</f>
        <v>0</v>
      </c>
      <c r="X20" s="35" cm="1">
        <f t="array" ref="X20">_xlfn.IFS(T20="VERY_LIKELY", 1, TRUE, 0)</f>
        <v>0</v>
      </c>
    </row>
    <row r="21" spans="1:24" ht="20" customHeight="1" x14ac:dyDescent="0.2">
      <c r="A21" s="22" t="s">
        <v>188</v>
      </c>
      <c r="B21" s="49" t="str">
        <f>SUBSTITUTE(A21,"/Users/timomiessen/Desktop/imagesdk/blackmen1/","Image_")</f>
        <v>Image_BM_264.jpg</v>
      </c>
      <c r="C21" s="41" t="s">
        <v>389</v>
      </c>
      <c r="D21" s="23" t="s">
        <v>1516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24">
        <v>1</v>
      </c>
      <c r="L21" s="24">
        <v>0</v>
      </c>
      <c r="M21" s="24">
        <v>0</v>
      </c>
      <c r="N21" s="24">
        <v>0</v>
      </c>
      <c r="O21" s="24">
        <v>0</v>
      </c>
      <c r="P21" s="24">
        <v>0</v>
      </c>
      <c r="Q21" s="24">
        <v>0</v>
      </c>
      <c r="R21" s="24" cm="1">
        <f t="array" ref="R21">_xlfn.IFS(H21=1,1,K21=1,1,L21=1,1,M21=1,1,N21=1,1,P21=1,1,TRUE,0)</f>
        <v>1</v>
      </c>
      <c r="S21" s="35">
        <f>IF(AND(G21=1,R21=1),0,R21)</f>
        <v>1</v>
      </c>
      <c r="T21" s="53" t="s">
        <v>1</v>
      </c>
      <c r="U21" s="34" cm="1">
        <f t="array" ref="U21">_xlfn.IFS(T21="UNLIKELY", 1, T21="POSSIBLE", 1, T21="LIKELY",1, T21="VERY_LIKELY", 1, TRUE, 0)</f>
        <v>1</v>
      </c>
      <c r="V21" s="24" cm="1">
        <f t="array" ref="V21">_xlfn.IFS(T21="POSSIBLE", 1, T21="LIKELY",1, T21="VERY_LIKELY", 1, TRUE, 0)</f>
        <v>0</v>
      </c>
      <c r="W21" s="24" cm="1">
        <f t="array" ref="W21">_xlfn.IFS(T21="LIKELY",1, T21="VERY_LIKELY", 1, TRUE, 0)</f>
        <v>0</v>
      </c>
      <c r="X21" s="35" cm="1">
        <f t="array" ref="X21">_xlfn.IFS(T21="VERY_LIKELY", 1, TRUE, 0)</f>
        <v>0</v>
      </c>
    </row>
    <row r="22" spans="1:24" ht="20" customHeight="1" x14ac:dyDescent="0.2">
      <c r="A22" s="22" t="s">
        <v>189</v>
      </c>
      <c r="B22" s="49" t="str">
        <f>SUBSTITUTE(A22,"/Users/timomiessen/Desktop/imagesdk/blackmen1/","Image_")</f>
        <v>Image_BM_265.jpg</v>
      </c>
      <c r="C22" s="41" t="s">
        <v>389</v>
      </c>
      <c r="D22" s="23" t="s">
        <v>1516</v>
      </c>
      <c r="E22" s="24">
        <v>0</v>
      </c>
      <c r="F22" s="24">
        <v>0</v>
      </c>
      <c r="G22" s="24">
        <v>0</v>
      </c>
      <c r="H22" s="24">
        <v>0</v>
      </c>
      <c r="I22" s="24">
        <v>0</v>
      </c>
      <c r="J22" s="24">
        <v>0</v>
      </c>
      <c r="K22" s="24">
        <v>1</v>
      </c>
      <c r="L22" s="24">
        <v>0</v>
      </c>
      <c r="M22" s="24">
        <v>0</v>
      </c>
      <c r="N22" s="24">
        <v>0</v>
      </c>
      <c r="O22" s="24">
        <v>0</v>
      </c>
      <c r="P22" s="24">
        <v>0</v>
      </c>
      <c r="Q22" s="24">
        <v>0</v>
      </c>
      <c r="R22" s="24" cm="1">
        <f t="array" ref="R22">_xlfn.IFS(H22=1,1,K22=1,1,L22=1,1,M22=1,1,N22=1,1,P22=1,1,TRUE,0)</f>
        <v>1</v>
      </c>
      <c r="S22" s="35">
        <f>IF(AND(G22=1,R22=1),0,R22)</f>
        <v>1</v>
      </c>
      <c r="T22" s="53" t="s">
        <v>113</v>
      </c>
      <c r="U22" s="34" cm="1">
        <f t="array" ref="U22">_xlfn.IFS(T22="UNLIKELY", 1, T22="POSSIBLE", 1, T22="LIKELY",1, T22="VERY_LIKELY", 1, TRUE, 0)</f>
        <v>1</v>
      </c>
      <c r="V22" s="24" cm="1">
        <f t="array" ref="V22">_xlfn.IFS(T22="POSSIBLE", 1, T22="LIKELY",1, T22="VERY_LIKELY", 1, TRUE, 0)</f>
        <v>1</v>
      </c>
      <c r="W22" s="24" cm="1">
        <f t="array" ref="W22">_xlfn.IFS(T22="LIKELY",1, T22="VERY_LIKELY", 1, TRUE, 0)</f>
        <v>1</v>
      </c>
      <c r="X22" s="35" cm="1">
        <f t="array" ref="X22">_xlfn.IFS(T22="VERY_LIKELY", 1, TRUE, 0)</f>
        <v>1</v>
      </c>
    </row>
    <row r="23" spans="1:24" ht="20" customHeight="1" x14ac:dyDescent="0.2">
      <c r="A23" s="22" t="s">
        <v>190</v>
      </c>
      <c r="B23" s="49" t="str">
        <f>SUBSTITUTE(A23,"/Users/timomiessen/Desktop/imagesdk/blackmen1/","Image_")</f>
        <v>Image_BM_266.jpg</v>
      </c>
      <c r="C23" s="41" t="s">
        <v>389</v>
      </c>
      <c r="D23" s="23" t="s">
        <v>1516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1</v>
      </c>
      <c r="L23" s="24">
        <v>0</v>
      </c>
      <c r="M23" s="24">
        <v>0</v>
      </c>
      <c r="N23" s="24">
        <v>0</v>
      </c>
      <c r="O23" s="24">
        <v>0</v>
      </c>
      <c r="P23" s="24">
        <v>0</v>
      </c>
      <c r="Q23" s="24">
        <v>0</v>
      </c>
      <c r="R23" s="24" cm="1">
        <f t="array" ref="R23">_xlfn.IFS(H23=1,1,K23=1,1,L23=1,1,M23=1,1,N23=1,1,P23=1,1,TRUE,0)</f>
        <v>1</v>
      </c>
      <c r="S23" s="35">
        <f>IF(AND(G23=1,R23=1),0,R23)</f>
        <v>1</v>
      </c>
      <c r="T23" s="53" t="s">
        <v>2</v>
      </c>
      <c r="U23" s="34" cm="1">
        <f t="array" ref="U23">_xlfn.IFS(T23="UNLIKELY", 1, T23="POSSIBLE", 1, T23="LIKELY",1, T23="VERY_LIKELY", 1, TRUE, 0)</f>
        <v>1</v>
      </c>
      <c r="V23" s="24" cm="1">
        <f t="array" ref="V23">_xlfn.IFS(T23="POSSIBLE", 1, T23="LIKELY",1, T23="VERY_LIKELY", 1, TRUE, 0)</f>
        <v>1</v>
      </c>
      <c r="W23" s="24" cm="1">
        <f t="array" ref="W23">_xlfn.IFS(T23="LIKELY",1, T23="VERY_LIKELY", 1, TRUE, 0)</f>
        <v>0</v>
      </c>
      <c r="X23" s="35" cm="1">
        <f t="array" ref="X23">_xlfn.IFS(T23="VERY_LIKELY", 1, TRUE, 0)</f>
        <v>0</v>
      </c>
    </row>
    <row r="24" spans="1:24" ht="20" customHeight="1" x14ac:dyDescent="0.2">
      <c r="A24" s="22" t="s">
        <v>191</v>
      </c>
      <c r="B24" s="49" t="str">
        <f>SUBSTITUTE(A24,"/Users/timomiessen/Desktop/imagesdk/blackmen1/","Image_")</f>
        <v>Image_BM_267.jpg</v>
      </c>
      <c r="C24" s="41" t="s">
        <v>389</v>
      </c>
      <c r="D24" s="23" t="s">
        <v>1516</v>
      </c>
      <c r="E24" s="24">
        <v>0</v>
      </c>
      <c r="F24" s="24">
        <v>0</v>
      </c>
      <c r="G24" s="24">
        <v>0</v>
      </c>
      <c r="H24" s="24">
        <v>0</v>
      </c>
      <c r="I24" s="24">
        <v>0</v>
      </c>
      <c r="J24" s="24">
        <v>0</v>
      </c>
      <c r="K24" s="24">
        <v>1</v>
      </c>
      <c r="L24" s="24">
        <v>0</v>
      </c>
      <c r="M24" s="24">
        <v>0</v>
      </c>
      <c r="N24" s="24">
        <v>0</v>
      </c>
      <c r="O24" s="24">
        <v>0</v>
      </c>
      <c r="P24" s="24">
        <v>0</v>
      </c>
      <c r="Q24" s="24">
        <v>0</v>
      </c>
      <c r="R24" s="24" cm="1">
        <f t="array" ref="R24">_xlfn.IFS(H24=1,1,K24=1,1,L24=1,1,M24=1,1,N24=1,1,P24=1,1,TRUE,0)</f>
        <v>1</v>
      </c>
      <c r="S24" s="35">
        <f>IF(AND(G24=1,R24=1),0,R24)</f>
        <v>1</v>
      </c>
      <c r="T24" s="53" t="s">
        <v>113</v>
      </c>
      <c r="U24" s="34" cm="1">
        <f t="array" ref="U24">_xlfn.IFS(T24="UNLIKELY", 1, T24="POSSIBLE", 1, T24="LIKELY",1, T24="VERY_LIKELY", 1, TRUE, 0)</f>
        <v>1</v>
      </c>
      <c r="V24" s="24" cm="1">
        <f t="array" ref="V24">_xlfn.IFS(T24="POSSIBLE", 1, T24="LIKELY",1, T24="VERY_LIKELY", 1, TRUE, 0)</f>
        <v>1</v>
      </c>
      <c r="W24" s="24" cm="1">
        <f t="array" ref="W24">_xlfn.IFS(T24="LIKELY",1, T24="VERY_LIKELY", 1, TRUE, 0)</f>
        <v>1</v>
      </c>
      <c r="X24" s="35" cm="1">
        <f t="array" ref="X24">_xlfn.IFS(T24="VERY_LIKELY", 1, TRUE, 0)</f>
        <v>1</v>
      </c>
    </row>
    <row r="25" spans="1:24" ht="20" customHeight="1" x14ac:dyDescent="0.2">
      <c r="A25" s="22" t="s">
        <v>192</v>
      </c>
      <c r="B25" s="49" t="str">
        <f>SUBSTITUTE(A25,"/Users/timomiessen/Desktop/imagesdk/blackmen1/","Image_")</f>
        <v>Image_BM_268.jpg</v>
      </c>
      <c r="C25" s="41" t="s">
        <v>389</v>
      </c>
      <c r="D25" s="23" t="s">
        <v>1516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1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 cm="1">
        <f t="array" ref="R25">_xlfn.IFS(H25=1,1,K25=1,1,L25=1,1,M25=1,1,N25=1,1,P25=1,1,TRUE,0)</f>
        <v>1</v>
      </c>
      <c r="S25" s="35">
        <f>IF(AND(G25=1,R25=1),0,R25)</f>
        <v>1</v>
      </c>
      <c r="T25" s="53" t="s">
        <v>12</v>
      </c>
      <c r="U25" s="34" cm="1">
        <f t="array" ref="U25">_xlfn.IFS(T25="UNLIKELY", 1, T25="POSSIBLE", 1, T25="LIKELY",1, T25="VERY_LIKELY", 1, TRUE, 0)</f>
        <v>1</v>
      </c>
      <c r="V25" s="24" cm="1">
        <f t="array" ref="V25">_xlfn.IFS(T25="POSSIBLE", 1, T25="LIKELY",1, T25="VERY_LIKELY", 1, TRUE, 0)</f>
        <v>1</v>
      </c>
      <c r="W25" s="24" cm="1">
        <f t="array" ref="W25">_xlfn.IFS(T25="LIKELY",1, T25="VERY_LIKELY", 1, TRUE, 0)</f>
        <v>1</v>
      </c>
      <c r="X25" s="35" cm="1">
        <f t="array" ref="X25">_xlfn.IFS(T25="VERY_LIKELY", 1, TRUE, 0)</f>
        <v>0</v>
      </c>
    </row>
    <row r="26" spans="1:24" ht="20" customHeight="1" x14ac:dyDescent="0.2">
      <c r="A26" s="22" t="s">
        <v>193</v>
      </c>
      <c r="B26" s="49" t="str">
        <f>SUBSTITUTE(A26,"/Users/timomiessen/Desktop/imagesdk/blackmen1/","Image_")</f>
        <v>Image_BM_269.jpg</v>
      </c>
      <c r="C26" s="41" t="s">
        <v>389</v>
      </c>
      <c r="D26" s="23" t="s">
        <v>1516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1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 cm="1">
        <f t="array" ref="R26">_xlfn.IFS(H26=1,1,K26=1,1,L26=1,1,M26=1,1,N26=1,1,P26=1,1,TRUE,0)</f>
        <v>1</v>
      </c>
      <c r="S26" s="35">
        <f>IF(AND(G26=1,R26=1),0,R26)</f>
        <v>1</v>
      </c>
      <c r="T26" s="53" t="s">
        <v>2</v>
      </c>
      <c r="U26" s="34" cm="1">
        <f t="array" ref="U26">_xlfn.IFS(T26="UNLIKELY", 1, T26="POSSIBLE", 1, T26="LIKELY",1, T26="VERY_LIKELY", 1, TRUE, 0)</f>
        <v>1</v>
      </c>
      <c r="V26" s="24" cm="1">
        <f t="array" ref="V26">_xlfn.IFS(T26="POSSIBLE", 1, T26="LIKELY",1, T26="VERY_LIKELY", 1, TRUE, 0)</f>
        <v>1</v>
      </c>
      <c r="W26" s="24" cm="1">
        <f t="array" ref="W26">_xlfn.IFS(T26="LIKELY",1, T26="VERY_LIKELY", 1, TRUE, 0)</f>
        <v>0</v>
      </c>
      <c r="X26" s="35" cm="1">
        <f t="array" ref="X26">_xlfn.IFS(T26="VERY_LIKELY", 1, TRUE, 0)</f>
        <v>0</v>
      </c>
    </row>
    <row r="27" spans="1:24" ht="20" customHeight="1" x14ac:dyDescent="0.2">
      <c r="A27" s="22" t="s">
        <v>195</v>
      </c>
      <c r="B27" s="49" t="str">
        <f>SUBSTITUTE(A27,"/Users/timomiessen/Desktop/imagesdk/blackmen1/","Image_")</f>
        <v>Image_BM_270.jpg</v>
      </c>
      <c r="C27" s="41" t="s">
        <v>389</v>
      </c>
      <c r="D27" s="23" t="s">
        <v>1516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0</v>
      </c>
      <c r="K27" s="24">
        <v>1</v>
      </c>
      <c r="L27" s="24">
        <v>0</v>
      </c>
      <c r="M27" s="24">
        <v>0</v>
      </c>
      <c r="N27" s="24">
        <v>0</v>
      </c>
      <c r="O27" s="24">
        <v>0</v>
      </c>
      <c r="P27" s="24">
        <v>0</v>
      </c>
      <c r="Q27" s="24">
        <v>0</v>
      </c>
      <c r="R27" s="24" cm="1">
        <f t="array" ref="R27">_xlfn.IFS(H27=1,1,K27=1,1,L27=1,1,M27=1,1,N27=1,1,P27=1,1,TRUE,0)</f>
        <v>1</v>
      </c>
      <c r="S27" s="35">
        <f>IF(AND(G27=1,R27=1),0,R27)</f>
        <v>1</v>
      </c>
      <c r="T27" s="53" t="s">
        <v>2</v>
      </c>
      <c r="U27" s="34" cm="1">
        <f t="array" ref="U27">_xlfn.IFS(T27="UNLIKELY", 1, T27="POSSIBLE", 1, T27="LIKELY",1, T27="VERY_LIKELY", 1, TRUE, 0)</f>
        <v>1</v>
      </c>
      <c r="V27" s="24" cm="1">
        <f t="array" ref="V27">_xlfn.IFS(T27="POSSIBLE", 1, T27="LIKELY",1, T27="VERY_LIKELY", 1, TRUE, 0)</f>
        <v>1</v>
      </c>
      <c r="W27" s="24" cm="1">
        <f t="array" ref="W27">_xlfn.IFS(T27="LIKELY",1, T27="VERY_LIKELY", 1, TRUE, 0)</f>
        <v>0</v>
      </c>
      <c r="X27" s="35" cm="1">
        <f t="array" ref="X27">_xlfn.IFS(T27="VERY_LIKELY", 1, TRUE, 0)</f>
        <v>0</v>
      </c>
    </row>
    <row r="28" spans="1:24" ht="20" customHeight="1" x14ac:dyDescent="0.2">
      <c r="A28" s="22" t="s">
        <v>196</v>
      </c>
      <c r="B28" s="49" t="str">
        <f>SUBSTITUTE(A28,"/Users/timomiessen/Desktop/imagesdk/blackmen1/","Image_")</f>
        <v>Image_BM_271.jpg</v>
      </c>
      <c r="C28" s="41" t="s">
        <v>389</v>
      </c>
      <c r="D28" s="23" t="s">
        <v>1516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1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 cm="1">
        <f t="array" ref="R28">_xlfn.IFS(H28=1,1,K28=1,1,L28=1,1,M28=1,1,N28=1,1,P28=1,1,TRUE,0)</f>
        <v>1</v>
      </c>
      <c r="S28" s="35">
        <f>IF(AND(G28=1,R28=1),0,R28)</f>
        <v>1</v>
      </c>
      <c r="T28" s="53" t="s">
        <v>4</v>
      </c>
      <c r="U28" s="34" cm="1">
        <f t="array" ref="U28">_xlfn.IFS(T28="UNLIKELY", 1, T28="POSSIBLE", 1, T28="LIKELY",1, T28="VERY_LIKELY", 1, TRUE, 0)</f>
        <v>0</v>
      </c>
      <c r="V28" s="24" cm="1">
        <f t="array" ref="V28">_xlfn.IFS(T28="POSSIBLE", 1, T28="LIKELY",1, T28="VERY_LIKELY", 1, TRUE, 0)</f>
        <v>0</v>
      </c>
      <c r="W28" s="24" cm="1">
        <f t="array" ref="W28">_xlfn.IFS(T28="LIKELY",1, T28="VERY_LIKELY", 1, TRUE, 0)</f>
        <v>0</v>
      </c>
      <c r="X28" s="35" cm="1">
        <f t="array" ref="X28">_xlfn.IFS(T28="VERY_LIKELY", 1, TRUE, 0)</f>
        <v>0</v>
      </c>
    </row>
    <row r="29" spans="1:24" ht="20" customHeight="1" x14ac:dyDescent="0.2">
      <c r="A29" s="22" t="s">
        <v>197</v>
      </c>
      <c r="B29" s="49" t="str">
        <f>SUBSTITUTE(A29,"/Users/timomiessen/Desktop/imagesdk/blackmen1/","Image_")</f>
        <v>Image_BM_272.jpg</v>
      </c>
      <c r="C29" s="41" t="s">
        <v>389</v>
      </c>
      <c r="D29" s="23" t="s">
        <v>1516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0</v>
      </c>
      <c r="K29" s="24">
        <v>1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 cm="1">
        <f t="array" ref="R29">_xlfn.IFS(H29=1,1,K29=1,1,L29=1,1,M29=1,1,N29=1,1,P29=1,1,TRUE,0)</f>
        <v>1</v>
      </c>
      <c r="S29" s="35">
        <f>IF(AND(G29=1,R29=1),0,R29)</f>
        <v>1</v>
      </c>
      <c r="T29" s="53" t="s">
        <v>113</v>
      </c>
      <c r="U29" s="34" cm="1">
        <f t="array" ref="U29">_xlfn.IFS(T29="UNLIKELY", 1, T29="POSSIBLE", 1, T29="LIKELY",1, T29="VERY_LIKELY", 1, TRUE, 0)</f>
        <v>1</v>
      </c>
      <c r="V29" s="24" cm="1">
        <f t="array" ref="V29">_xlfn.IFS(T29="POSSIBLE", 1, T29="LIKELY",1, T29="VERY_LIKELY", 1, TRUE, 0)</f>
        <v>1</v>
      </c>
      <c r="W29" s="24" cm="1">
        <f t="array" ref="W29">_xlfn.IFS(T29="LIKELY",1, T29="VERY_LIKELY", 1, TRUE, 0)</f>
        <v>1</v>
      </c>
      <c r="X29" s="35" cm="1">
        <f t="array" ref="X29">_xlfn.IFS(T29="VERY_LIKELY", 1, TRUE, 0)</f>
        <v>1</v>
      </c>
    </row>
    <row r="30" spans="1:24" ht="20" customHeight="1" x14ac:dyDescent="0.2">
      <c r="A30" s="22" t="s">
        <v>198</v>
      </c>
      <c r="B30" s="49" t="str">
        <f>SUBSTITUTE(A30,"/Users/timomiessen/Desktop/imagesdk/blackmen1/","Image_")</f>
        <v>Image_BM_273.jpg</v>
      </c>
      <c r="C30" s="41" t="s">
        <v>389</v>
      </c>
      <c r="D30" s="23" t="s">
        <v>1516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1</v>
      </c>
      <c r="L30" s="24">
        <v>0</v>
      </c>
      <c r="M30" s="24">
        <v>0</v>
      </c>
      <c r="N30" s="24">
        <v>0</v>
      </c>
      <c r="O30" s="24">
        <v>0</v>
      </c>
      <c r="P30" s="24">
        <v>0</v>
      </c>
      <c r="Q30" s="24">
        <v>0</v>
      </c>
      <c r="R30" s="24" cm="1">
        <f t="array" ref="R30">_xlfn.IFS(H30=1,1,K30=1,1,L30=1,1,M30=1,1,N30=1,1,P30=1,1,TRUE,0)</f>
        <v>1</v>
      </c>
      <c r="S30" s="35">
        <f>IF(AND(G30=1,R30=1),0,R30)</f>
        <v>1</v>
      </c>
      <c r="T30" s="53" t="s">
        <v>12</v>
      </c>
      <c r="U30" s="34" cm="1">
        <f t="array" ref="U30">_xlfn.IFS(T30="UNLIKELY", 1, T30="POSSIBLE", 1, T30="LIKELY",1, T30="VERY_LIKELY", 1, TRUE, 0)</f>
        <v>1</v>
      </c>
      <c r="V30" s="24" cm="1">
        <f t="array" ref="V30">_xlfn.IFS(T30="POSSIBLE", 1, T30="LIKELY",1, T30="VERY_LIKELY", 1, TRUE, 0)</f>
        <v>1</v>
      </c>
      <c r="W30" s="24" cm="1">
        <f t="array" ref="W30">_xlfn.IFS(T30="LIKELY",1, T30="VERY_LIKELY", 1, TRUE, 0)</f>
        <v>1</v>
      </c>
      <c r="X30" s="35" cm="1">
        <f t="array" ref="X30">_xlfn.IFS(T30="VERY_LIKELY", 1, TRUE, 0)</f>
        <v>0</v>
      </c>
    </row>
    <row r="31" spans="1:24" ht="20" customHeight="1" x14ac:dyDescent="0.2">
      <c r="A31" s="22" t="s">
        <v>199</v>
      </c>
      <c r="B31" s="49" t="str">
        <f>SUBSTITUTE(A31,"/Users/timomiessen/Desktop/imagesdk/blackmen1/","Image_")</f>
        <v>Image_BM_274.jpg</v>
      </c>
      <c r="C31" s="41" t="s">
        <v>389</v>
      </c>
      <c r="D31" s="23" t="s">
        <v>1516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1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 cm="1">
        <f t="array" ref="R31">_xlfn.IFS(H31=1,1,K31=1,1,L31=1,1,M31=1,1,N31=1,1,P31=1,1,TRUE,0)</f>
        <v>1</v>
      </c>
      <c r="S31" s="35">
        <f>IF(AND(G31=1,R31=1),0,R31)</f>
        <v>1</v>
      </c>
      <c r="T31" s="53" t="s">
        <v>12</v>
      </c>
      <c r="U31" s="34" cm="1">
        <f t="array" ref="U31">_xlfn.IFS(T31="UNLIKELY", 1, T31="POSSIBLE", 1, T31="LIKELY",1, T31="VERY_LIKELY", 1, TRUE, 0)</f>
        <v>1</v>
      </c>
      <c r="V31" s="24" cm="1">
        <f t="array" ref="V31">_xlfn.IFS(T31="POSSIBLE", 1, T31="LIKELY",1, T31="VERY_LIKELY", 1, TRUE, 0)</f>
        <v>1</v>
      </c>
      <c r="W31" s="24" cm="1">
        <f t="array" ref="W31">_xlfn.IFS(T31="LIKELY",1, T31="VERY_LIKELY", 1, TRUE, 0)</f>
        <v>1</v>
      </c>
      <c r="X31" s="35" cm="1">
        <f t="array" ref="X31">_xlfn.IFS(T31="VERY_LIKELY", 1, TRUE, 0)</f>
        <v>0</v>
      </c>
    </row>
    <row r="32" spans="1:24" ht="20" customHeight="1" x14ac:dyDescent="0.2">
      <c r="A32" s="22" t="s">
        <v>201</v>
      </c>
      <c r="B32" s="49" t="str">
        <f>SUBSTITUTE(A32,"/Users/timomiessen/Desktop/imagesdk/blackmen1/","Image_")</f>
        <v>Image_BM_276.jpg</v>
      </c>
      <c r="C32" s="41" t="s">
        <v>389</v>
      </c>
      <c r="D32" s="23" t="s">
        <v>1516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0</v>
      </c>
      <c r="K32" s="24">
        <v>1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 cm="1">
        <f t="array" ref="R32">_xlfn.IFS(H32=1,1,K32=1,1,L32=1,1,M32=1,1,N32=1,1,P32=1,1,TRUE,0)</f>
        <v>1</v>
      </c>
      <c r="S32" s="35">
        <f>IF(AND(G32=1,R32=1),0,R32)</f>
        <v>1</v>
      </c>
      <c r="T32" s="53" t="s">
        <v>2</v>
      </c>
      <c r="U32" s="34" cm="1">
        <f t="array" ref="U32">_xlfn.IFS(T32="UNLIKELY", 1, T32="POSSIBLE", 1, T32="LIKELY",1, T32="VERY_LIKELY", 1, TRUE, 0)</f>
        <v>1</v>
      </c>
      <c r="V32" s="24" cm="1">
        <f t="array" ref="V32">_xlfn.IFS(T32="POSSIBLE", 1, T32="LIKELY",1, T32="VERY_LIKELY", 1, TRUE, 0)</f>
        <v>1</v>
      </c>
      <c r="W32" s="24" cm="1">
        <f t="array" ref="W32">_xlfn.IFS(T32="LIKELY",1, T32="VERY_LIKELY", 1, TRUE, 0)</f>
        <v>0</v>
      </c>
      <c r="X32" s="35" cm="1">
        <f t="array" ref="X32">_xlfn.IFS(T32="VERY_LIKELY", 1, TRUE, 0)</f>
        <v>0</v>
      </c>
    </row>
    <row r="33" spans="1:24" ht="20" customHeight="1" x14ac:dyDescent="0.2">
      <c r="A33" s="22" t="s">
        <v>202</v>
      </c>
      <c r="B33" s="49" t="str">
        <f>SUBSTITUTE(A33,"/Users/timomiessen/Desktop/imagesdk/blackmen1/","Image_")</f>
        <v>Image_BM_277.jpg</v>
      </c>
      <c r="C33" s="41" t="s">
        <v>389</v>
      </c>
      <c r="D33" s="23" t="s">
        <v>1516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0</v>
      </c>
      <c r="K33" s="24">
        <v>1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 cm="1">
        <f t="array" ref="R33">_xlfn.IFS(H33=1,1,K33=1,1,L33=1,1,M33=1,1,N33=1,1,P33=1,1,TRUE,0)</f>
        <v>1</v>
      </c>
      <c r="S33" s="35">
        <f>IF(AND(G33=1,R33=1),0,R33)</f>
        <v>1</v>
      </c>
      <c r="T33" s="53" t="s">
        <v>1</v>
      </c>
      <c r="U33" s="34" cm="1">
        <f t="array" ref="U33">_xlfn.IFS(T33="UNLIKELY", 1, T33="POSSIBLE", 1, T33="LIKELY",1, T33="VERY_LIKELY", 1, TRUE, 0)</f>
        <v>1</v>
      </c>
      <c r="V33" s="24" cm="1">
        <f t="array" ref="V33">_xlfn.IFS(T33="POSSIBLE", 1, T33="LIKELY",1, T33="VERY_LIKELY", 1, TRUE, 0)</f>
        <v>0</v>
      </c>
      <c r="W33" s="24" cm="1">
        <f t="array" ref="W33">_xlfn.IFS(T33="LIKELY",1, T33="VERY_LIKELY", 1, TRUE, 0)</f>
        <v>0</v>
      </c>
      <c r="X33" s="35" cm="1">
        <f t="array" ref="X33">_xlfn.IFS(T33="VERY_LIKELY", 1, TRUE, 0)</f>
        <v>0</v>
      </c>
    </row>
    <row r="34" spans="1:24" ht="20" customHeight="1" x14ac:dyDescent="0.2">
      <c r="A34" s="22" t="s">
        <v>203</v>
      </c>
      <c r="B34" s="49" t="str">
        <f>SUBSTITUTE(A34,"/Users/timomiessen/Desktop/imagesdk/blackmen1/","Image_")</f>
        <v>Image_BM_278.jpg</v>
      </c>
      <c r="C34" s="41" t="s">
        <v>389</v>
      </c>
      <c r="D34" s="23" t="s">
        <v>1516</v>
      </c>
      <c r="E34" s="24">
        <v>0</v>
      </c>
      <c r="F34" s="24">
        <v>0</v>
      </c>
      <c r="G34" s="24">
        <v>0</v>
      </c>
      <c r="H34" s="24">
        <v>0</v>
      </c>
      <c r="I34" s="24">
        <v>0</v>
      </c>
      <c r="J34" s="24">
        <v>0</v>
      </c>
      <c r="K34" s="24">
        <v>1</v>
      </c>
      <c r="L34" s="24">
        <v>0</v>
      </c>
      <c r="M34" s="24">
        <v>0</v>
      </c>
      <c r="N34" s="24">
        <v>0</v>
      </c>
      <c r="O34" s="24">
        <v>0</v>
      </c>
      <c r="P34" s="24">
        <v>0</v>
      </c>
      <c r="Q34" s="24">
        <v>0</v>
      </c>
      <c r="R34" s="24" cm="1">
        <f t="array" ref="R34">_xlfn.IFS(H34=1,1,K34=1,1,L34=1,1,M34=1,1,N34=1,1,P34=1,1,TRUE,0)</f>
        <v>1</v>
      </c>
      <c r="S34" s="35">
        <f>IF(AND(G34=1,R34=1),0,R34)</f>
        <v>1</v>
      </c>
      <c r="T34" s="53" t="s">
        <v>2</v>
      </c>
      <c r="U34" s="34" cm="1">
        <f t="array" ref="U34">_xlfn.IFS(T34="UNLIKELY", 1, T34="POSSIBLE", 1, T34="LIKELY",1, T34="VERY_LIKELY", 1, TRUE, 0)</f>
        <v>1</v>
      </c>
      <c r="V34" s="24" cm="1">
        <f t="array" ref="V34">_xlfn.IFS(T34="POSSIBLE", 1, T34="LIKELY",1, T34="VERY_LIKELY", 1, TRUE, 0)</f>
        <v>1</v>
      </c>
      <c r="W34" s="24" cm="1">
        <f t="array" ref="W34">_xlfn.IFS(T34="LIKELY",1, T34="VERY_LIKELY", 1, TRUE, 0)</f>
        <v>0</v>
      </c>
      <c r="X34" s="35" cm="1">
        <f t="array" ref="X34">_xlfn.IFS(T34="VERY_LIKELY", 1, TRUE, 0)</f>
        <v>0</v>
      </c>
    </row>
    <row r="35" spans="1:24" ht="20" customHeight="1" x14ac:dyDescent="0.2">
      <c r="A35" s="22" t="s">
        <v>204</v>
      </c>
      <c r="B35" s="49" t="str">
        <f>SUBSTITUTE(A35,"/Users/timomiessen/Desktop/imagesdk/blackmen1/","Image_")</f>
        <v>Image_BM_279.jpg</v>
      </c>
      <c r="C35" s="41" t="s">
        <v>389</v>
      </c>
      <c r="D35" s="23" t="s">
        <v>1516</v>
      </c>
      <c r="E35" s="24">
        <v>0</v>
      </c>
      <c r="F35" s="24">
        <v>0</v>
      </c>
      <c r="G35" s="24">
        <v>0</v>
      </c>
      <c r="H35" s="24">
        <v>0</v>
      </c>
      <c r="I35" s="24">
        <v>1</v>
      </c>
      <c r="J35" s="24">
        <v>0</v>
      </c>
      <c r="K35" s="24">
        <v>1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 cm="1">
        <f t="array" ref="R35">_xlfn.IFS(H35=1,1,K35=1,1,L35=1,1,M35=1,1,N35=1,1,P35=1,1,TRUE,0)</f>
        <v>1</v>
      </c>
      <c r="S35" s="35">
        <f>IF(AND(G35=1,R35=1),0,R35)</f>
        <v>1</v>
      </c>
      <c r="T35" s="53" t="s">
        <v>12</v>
      </c>
      <c r="U35" s="34" cm="1">
        <f t="array" ref="U35">_xlfn.IFS(T35="UNLIKELY", 1, T35="POSSIBLE", 1, T35="LIKELY",1, T35="VERY_LIKELY", 1, TRUE, 0)</f>
        <v>1</v>
      </c>
      <c r="V35" s="24" cm="1">
        <f t="array" ref="V35">_xlfn.IFS(T35="POSSIBLE", 1, T35="LIKELY",1, T35="VERY_LIKELY", 1, TRUE, 0)</f>
        <v>1</v>
      </c>
      <c r="W35" s="24" cm="1">
        <f t="array" ref="W35">_xlfn.IFS(T35="LIKELY",1, T35="VERY_LIKELY", 1, TRUE, 0)</f>
        <v>1</v>
      </c>
      <c r="X35" s="35" cm="1">
        <f t="array" ref="X35">_xlfn.IFS(T35="VERY_LIKELY", 1, TRUE, 0)</f>
        <v>0</v>
      </c>
    </row>
    <row r="36" spans="1:24" ht="20" customHeight="1" x14ac:dyDescent="0.2">
      <c r="A36" s="22" t="s">
        <v>206</v>
      </c>
      <c r="B36" s="49" t="str">
        <f>SUBSTITUTE(A36,"/Users/timomiessen/Desktop/imagesdk/blackmen1/","Image_")</f>
        <v>Image_BM_280.jpg</v>
      </c>
      <c r="C36" s="41" t="s">
        <v>389</v>
      </c>
      <c r="D36" s="23" t="s">
        <v>1516</v>
      </c>
      <c r="E36" s="24">
        <v>0</v>
      </c>
      <c r="F36" s="24">
        <v>0</v>
      </c>
      <c r="G36" s="24">
        <v>0</v>
      </c>
      <c r="H36" s="24">
        <v>0</v>
      </c>
      <c r="I36" s="24">
        <v>1</v>
      </c>
      <c r="J36" s="24">
        <v>0</v>
      </c>
      <c r="K36" s="24">
        <v>1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 cm="1">
        <f t="array" ref="R36">_xlfn.IFS(H36=1,1,K36=1,1,L36=1,1,M36=1,1,N36=1,1,P36=1,1,TRUE,0)</f>
        <v>1</v>
      </c>
      <c r="S36" s="35">
        <f>IF(AND(G36=1,R36=1),0,R36)</f>
        <v>1</v>
      </c>
      <c r="T36" s="53" t="s">
        <v>12</v>
      </c>
      <c r="U36" s="34" cm="1">
        <f t="array" ref="U36">_xlfn.IFS(T36="UNLIKELY", 1, T36="POSSIBLE", 1, T36="LIKELY",1, T36="VERY_LIKELY", 1, TRUE, 0)</f>
        <v>1</v>
      </c>
      <c r="V36" s="24" cm="1">
        <f t="array" ref="V36">_xlfn.IFS(T36="POSSIBLE", 1, T36="LIKELY",1, T36="VERY_LIKELY", 1, TRUE, 0)</f>
        <v>1</v>
      </c>
      <c r="W36" s="24" cm="1">
        <f t="array" ref="W36">_xlfn.IFS(T36="LIKELY",1, T36="VERY_LIKELY", 1, TRUE, 0)</f>
        <v>1</v>
      </c>
      <c r="X36" s="35" cm="1">
        <f t="array" ref="X36">_xlfn.IFS(T36="VERY_LIKELY", 1, TRUE, 0)</f>
        <v>0</v>
      </c>
    </row>
    <row r="37" spans="1:24" ht="20" customHeight="1" x14ac:dyDescent="0.2">
      <c r="A37" s="22" t="s">
        <v>207</v>
      </c>
      <c r="B37" s="49" t="str">
        <f>SUBSTITUTE(A37,"/Users/timomiessen/Desktop/imagesdk/blackmen1/","Image_")</f>
        <v>Image_BM_281.jpg</v>
      </c>
      <c r="C37" s="41" t="s">
        <v>389</v>
      </c>
      <c r="D37" s="23" t="s">
        <v>1516</v>
      </c>
      <c r="E37" s="24">
        <v>0</v>
      </c>
      <c r="F37" s="24">
        <v>0</v>
      </c>
      <c r="G37" s="24">
        <v>0</v>
      </c>
      <c r="H37" s="24">
        <v>0</v>
      </c>
      <c r="I37" s="24">
        <v>1</v>
      </c>
      <c r="J37" s="24">
        <v>0</v>
      </c>
      <c r="K37" s="24">
        <v>1</v>
      </c>
      <c r="L37" s="24">
        <v>0</v>
      </c>
      <c r="M37" s="24">
        <v>0</v>
      </c>
      <c r="N37" s="24">
        <v>0</v>
      </c>
      <c r="O37" s="24">
        <v>0</v>
      </c>
      <c r="P37" s="24">
        <v>0</v>
      </c>
      <c r="Q37" s="24">
        <v>0</v>
      </c>
      <c r="R37" s="24" cm="1">
        <f t="array" ref="R37">_xlfn.IFS(H37=1,1,K37=1,1,L37=1,1,M37=1,1,N37=1,1,P37=1,1,TRUE,0)</f>
        <v>1</v>
      </c>
      <c r="S37" s="35">
        <f>IF(AND(G37=1,R37=1),0,R37)</f>
        <v>1</v>
      </c>
      <c r="T37" s="53" t="s">
        <v>2</v>
      </c>
      <c r="U37" s="34" cm="1">
        <f t="array" ref="U37">_xlfn.IFS(T37="UNLIKELY", 1, T37="POSSIBLE", 1, T37="LIKELY",1, T37="VERY_LIKELY", 1, TRUE, 0)</f>
        <v>1</v>
      </c>
      <c r="V37" s="24" cm="1">
        <f t="array" ref="V37">_xlfn.IFS(T37="POSSIBLE", 1, T37="LIKELY",1, T37="VERY_LIKELY", 1, TRUE, 0)</f>
        <v>1</v>
      </c>
      <c r="W37" s="24" cm="1">
        <f t="array" ref="W37">_xlfn.IFS(T37="LIKELY",1, T37="VERY_LIKELY", 1, TRUE, 0)</f>
        <v>0</v>
      </c>
      <c r="X37" s="35" cm="1">
        <f t="array" ref="X37">_xlfn.IFS(T37="VERY_LIKELY", 1, TRUE, 0)</f>
        <v>0</v>
      </c>
    </row>
    <row r="38" spans="1:24" ht="20" customHeight="1" x14ac:dyDescent="0.2">
      <c r="A38" s="22" t="s">
        <v>208</v>
      </c>
      <c r="B38" s="49" t="str">
        <f>SUBSTITUTE(A38,"/Users/timomiessen/Desktop/imagesdk/blackmen1/","Image_")</f>
        <v>Image_BM_282.jpg</v>
      </c>
      <c r="C38" s="41" t="s">
        <v>389</v>
      </c>
      <c r="D38" s="23" t="s">
        <v>1516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1</v>
      </c>
      <c r="L38" s="24">
        <v>0</v>
      </c>
      <c r="M38" s="24">
        <v>0</v>
      </c>
      <c r="N38" s="24">
        <v>0</v>
      </c>
      <c r="O38" s="24">
        <v>0</v>
      </c>
      <c r="P38" s="24">
        <v>0</v>
      </c>
      <c r="Q38" s="24">
        <v>0</v>
      </c>
      <c r="R38" s="24" cm="1">
        <f t="array" ref="R38">_xlfn.IFS(H38=1,1,K38=1,1,L38=1,1,M38=1,1,N38=1,1,P38=1,1,TRUE,0)</f>
        <v>1</v>
      </c>
      <c r="S38" s="35">
        <f>IF(AND(G38=1,R38=1),0,R38)</f>
        <v>1</v>
      </c>
      <c r="T38" s="53" t="s">
        <v>1</v>
      </c>
      <c r="U38" s="34" cm="1">
        <f t="array" ref="U38">_xlfn.IFS(T38="UNLIKELY", 1, T38="POSSIBLE", 1, T38="LIKELY",1, T38="VERY_LIKELY", 1, TRUE, 0)</f>
        <v>1</v>
      </c>
      <c r="V38" s="24" cm="1">
        <f t="array" ref="V38">_xlfn.IFS(T38="POSSIBLE", 1, T38="LIKELY",1, T38="VERY_LIKELY", 1, TRUE, 0)</f>
        <v>0</v>
      </c>
      <c r="W38" s="24" cm="1">
        <f t="array" ref="W38">_xlfn.IFS(T38="LIKELY",1, T38="VERY_LIKELY", 1, TRUE, 0)</f>
        <v>0</v>
      </c>
      <c r="X38" s="35" cm="1">
        <f t="array" ref="X38">_xlfn.IFS(T38="VERY_LIKELY", 1, TRUE, 0)</f>
        <v>0</v>
      </c>
    </row>
    <row r="39" spans="1:24" ht="20" customHeight="1" x14ac:dyDescent="0.2">
      <c r="A39" s="22" t="s">
        <v>209</v>
      </c>
      <c r="B39" s="49" t="str">
        <f>SUBSTITUTE(A39,"/Users/timomiessen/Desktop/imagesdk/blackmen1/","Image_")</f>
        <v>Image_BM_283.jpg</v>
      </c>
      <c r="C39" s="41" t="s">
        <v>389</v>
      </c>
      <c r="D39" s="23" t="s">
        <v>1516</v>
      </c>
      <c r="E39" s="24">
        <v>0</v>
      </c>
      <c r="F39" s="24">
        <v>0</v>
      </c>
      <c r="G39" s="24">
        <v>0</v>
      </c>
      <c r="H39" s="24">
        <v>0</v>
      </c>
      <c r="I39" s="24">
        <v>1</v>
      </c>
      <c r="J39" s="24">
        <v>0</v>
      </c>
      <c r="K39" s="24">
        <v>1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 cm="1">
        <f t="array" ref="R39">_xlfn.IFS(H39=1,1,K39=1,1,L39=1,1,M39=1,1,N39=1,1,P39=1,1,TRUE,0)</f>
        <v>1</v>
      </c>
      <c r="S39" s="35">
        <f>IF(AND(G39=1,R39=1),0,R39)</f>
        <v>1</v>
      </c>
      <c r="T39" s="53" t="s">
        <v>12</v>
      </c>
      <c r="U39" s="34" cm="1">
        <f t="array" ref="U39">_xlfn.IFS(T39="UNLIKELY", 1, T39="POSSIBLE", 1, T39="LIKELY",1, T39="VERY_LIKELY", 1, TRUE, 0)</f>
        <v>1</v>
      </c>
      <c r="V39" s="24" cm="1">
        <f t="array" ref="V39">_xlfn.IFS(T39="POSSIBLE", 1, T39="LIKELY",1, T39="VERY_LIKELY", 1, TRUE, 0)</f>
        <v>1</v>
      </c>
      <c r="W39" s="24" cm="1">
        <f t="array" ref="W39">_xlfn.IFS(T39="LIKELY",1, T39="VERY_LIKELY", 1, TRUE, 0)</f>
        <v>1</v>
      </c>
      <c r="X39" s="35" cm="1">
        <f t="array" ref="X39">_xlfn.IFS(T39="VERY_LIKELY", 1, TRUE, 0)</f>
        <v>0</v>
      </c>
    </row>
    <row r="40" spans="1:24" ht="20" customHeight="1" x14ac:dyDescent="0.2">
      <c r="A40" s="22" t="s">
        <v>210</v>
      </c>
      <c r="B40" s="49" t="str">
        <f>SUBSTITUTE(A40,"/Users/timomiessen/Desktop/imagesdk/blackmen1/","Image_")</f>
        <v>Image_BM_284.jpg</v>
      </c>
      <c r="C40" s="41" t="s">
        <v>389</v>
      </c>
      <c r="D40" s="23" t="s">
        <v>1516</v>
      </c>
      <c r="E40" s="24">
        <v>0</v>
      </c>
      <c r="F40" s="24">
        <v>0</v>
      </c>
      <c r="G40" s="24">
        <v>0</v>
      </c>
      <c r="H40" s="24">
        <v>0</v>
      </c>
      <c r="I40" s="24">
        <v>0</v>
      </c>
      <c r="J40" s="24">
        <v>0</v>
      </c>
      <c r="K40" s="24">
        <v>1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 cm="1">
        <f t="array" ref="R40">_xlfn.IFS(H40=1,1,K40=1,1,L40=1,1,M40=1,1,N40=1,1,P40=1,1,TRUE,0)</f>
        <v>1</v>
      </c>
      <c r="S40" s="35">
        <f>IF(AND(G40=1,R40=1),0,R40)</f>
        <v>1</v>
      </c>
      <c r="T40" s="53" t="s">
        <v>2</v>
      </c>
      <c r="U40" s="34" cm="1">
        <f t="array" ref="U40">_xlfn.IFS(T40="UNLIKELY", 1, T40="POSSIBLE", 1, T40="LIKELY",1, T40="VERY_LIKELY", 1, TRUE, 0)</f>
        <v>1</v>
      </c>
      <c r="V40" s="24" cm="1">
        <f t="array" ref="V40">_xlfn.IFS(T40="POSSIBLE", 1, T40="LIKELY",1, T40="VERY_LIKELY", 1, TRUE, 0)</f>
        <v>1</v>
      </c>
      <c r="W40" s="24" cm="1">
        <f t="array" ref="W40">_xlfn.IFS(T40="LIKELY",1, T40="VERY_LIKELY", 1, TRUE, 0)</f>
        <v>0</v>
      </c>
      <c r="X40" s="35" cm="1">
        <f t="array" ref="X40">_xlfn.IFS(T40="VERY_LIKELY", 1, TRUE, 0)</f>
        <v>0</v>
      </c>
    </row>
    <row r="41" spans="1:24" ht="20" customHeight="1" x14ac:dyDescent="0.2">
      <c r="A41" s="22" t="s">
        <v>211</v>
      </c>
      <c r="B41" s="49" t="str">
        <f>SUBSTITUTE(A41,"/Users/timomiessen/Desktop/imagesdk/blackmen1/","Image_")</f>
        <v>Image_BM_285.jpg</v>
      </c>
      <c r="C41" s="41" t="s">
        <v>389</v>
      </c>
      <c r="D41" s="23" t="s">
        <v>1516</v>
      </c>
      <c r="E41" s="24">
        <v>0</v>
      </c>
      <c r="F41" s="24">
        <v>0</v>
      </c>
      <c r="G41" s="24">
        <v>0</v>
      </c>
      <c r="H41" s="24">
        <v>0</v>
      </c>
      <c r="I41" s="24">
        <v>1</v>
      </c>
      <c r="J41" s="24">
        <v>0</v>
      </c>
      <c r="K41" s="24">
        <v>1</v>
      </c>
      <c r="L41" s="24">
        <v>0</v>
      </c>
      <c r="M41" s="24">
        <v>0</v>
      </c>
      <c r="N41" s="24">
        <v>0</v>
      </c>
      <c r="O41" s="24">
        <v>0</v>
      </c>
      <c r="P41" s="24">
        <v>1</v>
      </c>
      <c r="Q41" s="24">
        <v>0</v>
      </c>
      <c r="R41" s="24" cm="1">
        <f t="array" ref="R41">_xlfn.IFS(H41=1,1,K41=1,1,L41=1,1,M41=1,1,N41=1,1,P41=1,1,TRUE,0)</f>
        <v>1</v>
      </c>
      <c r="S41" s="35">
        <f>IF(AND(G41=1,R41=1),0,R41)</f>
        <v>1</v>
      </c>
      <c r="T41" s="53" t="s">
        <v>113</v>
      </c>
      <c r="U41" s="34" cm="1">
        <f t="array" ref="U41">_xlfn.IFS(T41="UNLIKELY", 1, T41="POSSIBLE", 1, T41="LIKELY",1, T41="VERY_LIKELY", 1, TRUE, 0)</f>
        <v>1</v>
      </c>
      <c r="V41" s="24" cm="1">
        <f t="array" ref="V41">_xlfn.IFS(T41="POSSIBLE", 1, T41="LIKELY",1, T41="VERY_LIKELY", 1, TRUE, 0)</f>
        <v>1</v>
      </c>
      <c r="W41" s="24" cm="1">
        <f t="array" ref="W41">_xlfn.IFS(T41="LIKELY",1, T41="VERY_LIKELY", 1, TRUE, 0)</f>
        <v>1</v>
      </c>
      <c r="X41" s="35" cm="1">
        <f t="array" ref="X41">_xlfn.IFS(T41="VERY_LIKELY", 1, TRUE, 0)</f>
        <v>1</v>
      </c>
    </row>
    <row r="42" spans="1:24" ht="20" customHeight="1" x14ac:dyDescent="0.2">
      <c r="A42" s="22" t="s">
        <v>212</v>
      </c>
      <c r="B42" s="49" t="str">
        <f>SUBSTITUTE(A42,"/Users/timomiessen/Desktop/imagesdk/blackmen1/","Image_")</f>
        <v>Image_BM_286.jpg</v>
      </c>
      <c r="C42" s="41" t="s">
        <v>389</v>
      </c>
      <c r="D42" s="23" t="s">
        <v>1516</v>
      </c>
      <c r="E42" s="24">
        <v>0</v>
      </c>
      <c r="F42" s="24">
        <v>0</v>
      </c>
      <c r="G42" s="24">
        <v>0</v>
      </c>
      <c r="H42" s="24">
        <v>0</v>
      </c>
      <c r="I42" s="24">
        <v>1</v>
      </c>
      <c r="J42" s="24">
        <v>0</v>
      </c>
      <c r="K42" s="24">
        <v>1</v>
      </c>
      <c r="L42" s="24">
        <v>0</v>
      </c>
      <c r="M42" s="24">
        <v>0</v>
      </c>
      <c r="N42" s="24">
        <v>0</v>
      </c>
      <c r="O42" s="24">
        <v>0</v>
      </c>
      <c r="P42" s="24">
        <v>1</v>
      </c>
      <c r="Q42" s="24">
        <v>0</v>
      </c>
      <c r="R42" s="24" cm="1">
        <f t="array" ref="R42">_xlfn.IFS(H42=1,1,K42=1,1,L42=1,1,M42=1,1,N42=1,1,P42=1,1,TRUE,0)</f>
        <v>1</v>
      </c>
      <c r="S42" s="35">
        <f>IF(AND(G42=1,R42=1),0,R42)</f>
        <v>1</v>
      </c>
      <c r="T42" s="53" t="s">
        <v>12</v>
      </c>
      <c r="U42" s="34" cm="1">
        <f t="array" ref="U42">_xlfn.IFS(T42="UNLIKELY", 1, T42="POSSIBLE", 1, T42="LIKELY",1, T42="VERY_LIKELY", 1, TRUE, 0)</f>
        <v>1</v>
      </c>
      <c r="V42" s="24" cm="1">
        <f t="array" ref="V42">_xlfn.IFS(T42="POSSIBLE", 1, T42="LIKELY",1, T42="VERY_LIKELY", 1, TRUE, 0)</f>
        <v>1</v>
      </c>
      <c r="W42" s="24" cm="1">
        <f t="array" ref="W42">_xlfn.IFS(T42="LIKELY",1, T42="VERY_LIKELY", 1, TRUE, 0)</f>
        <v>1</v>
      </c>
      <c r="X42" s="35" cm="1">
        <f t="array" ref="X42">_xlfn.IFS(T42="VERY_LIKELY", 1, TRUE, 0)</f>
        <v>0</v>
      </c>
    </row>
    <row r="43" spans="1:24" ht="20" customHeight="1" x14ac:dyDescent="0.2">
      <c r="A43" s="22" t="s">
        <v>213</v>
      </c>
      <c r="B43" s="49" t="str">
        <f>SUBSTITUTE(A43,"/Users/timomiessen/Desktop/imagesdk/blackmen1/","Image_")</f>
        <v>Image_BM_287.jpg</v>
      </c>
      <c r="C43" s="41" t="s">
        <v>389</v>
      </c>
      <c r="D43" s="23" t="s">
        <v>1516</v>
      </c>
      <c r="E43" s="24">
        <v>0</v>
      </c>
      <c r="F43" s="24">
        <v>0</v>
      </c>
      <c r="G43" s="24">
        <v>0</v>
      </c>
      <c r="H43" s="24">
        <v>0</v>
      </c>
      <c r="I43" s="24">
        <v>1</v>
      </c>
      <c r="J43" s="24">
        <v>0</v>
      </c>
      <c r="K43" s="24">
        <v>1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 cm="1">
        <f t="array" ref="R43">_xlfn.IFS(H43=1,1,K43=1,1,L43=1,1,M43=1,1,N43=1,1,P43=1,1,TRUE,0)</f>
        <v>1</v>
      </c>
      <c r="S43" s="35">
        <f>IF(AND(G43=1,R43=1),0,R43)</f>
        <v>1</v>
      </c>
      <c r="T43" s="53" t="s">
        <v>2</v>
      </c>
      <c r="U43" s="34" cm="1">
        <f t="array" ref="U43">_xlfn.IFS(T43="UNLIKELY", 1, T43="POSSIBLE", 1, T43="LIKELY",1, T43="VERY_LIKELY", 1, TRUE, 0)</f>
        <v>1</v>
      </c>
      <c r="V43" s="24" cm="1">
        <f t="array" ref="V43">_xlfn.IFS(T43="POSSIBLE", 1, T43="LIKELY",1, T43="VERY_LIKELY", 1, TRUE, 0)</f>
        <v>1</v>
      </c>
      <c r="W43" s="24" cm="1">
        <f t="array" ref="W43">_xlfn.IFS(T43="LIKELY",1, T43="VERY_LIKELY", 1, TRUE, 0)</f>
        <v>0</v>
      </c>
      <c r="X43" s="35" cm="1">
        <f t="array" ref="X43">_xlfn.IFS(T43="VERY_LIKELY", 1, TRUE, 0)</f>
        <v>0</v>
      </c>
    </row>
    <row r="44" spans="1:24" ht="20" customHeight="1" x14ac:dyDescent="0.2">
      <c r="A44" s="22" t="s">
        <v>214</v>
      </c>
      <c r="B44" s="49" t="str">
        <f>SUBSTITUTE(A44,"/Users/timomiessen/Desktop/imagesdk/blackmen1/","Image_")</f>
        <v>Image_BM_288.jpg</v>
      </c>
      <c r="C44" s="41" t="s">
        <v>389</v>
      </c>
      <c r="D44" s="23" t="s">
        <v>1516</v>
      </c>
      <c r="E44" s="24">
        <v>0</v>
      </c>
      <c r="F44" s="24">
        <v>0</v>
      </c>
      <c r="G44" s="24">
        <v>0</v>
      </c>
      <c r="H44" s="24">
        <v>0</v>
      </c>
      <c r="I44" s="24">
        <v>1</v>
      </c>
      <c r="J44" s="24">
        <v>0</v>
      </c>
      <c r="K44" s="24">
        <v>1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 cm="1">
        <f t="array" ref="R44">_xlfn.IFS(H44=1,1,K44=1,1,L44=1,1,M44=1,1,N44=1,1,P44=1,1,TRUE,0)</f>
        <v>1</v>
      </c>
      <c r="S44" s="35">
        <f>IF(AND(G44=1,R44=1),0,R44)</f>
        <v>1</v>
      </c>
      <c r="T44" s="53" t="s">
        <v>2</v>
      </c>
      <c r="U44" s="34" cm="1">
        <f t="array" ref="U44">_xlfn.IFS(T44="UNLIKELY", 1, T44="POSSIBLE", 1, T44="LIKELY",1, T44="VERY_LIKELY", 1, TRUE, 0)</f>
        <v>1</v>
      </c>
      <c r="V44" s="24" cm="1">
        <f t="array" ref="V44">_xlfn.IFS(T44="POSSIBLE", 1, T44="LIKELY",1, T44="VERY_LIKELY", 1, TRUE, 0)</f>
        <v>1</v>
      </c>
      <c r="W44" s="24" cm="1">
        <f t="array" ref="W44">_xlfn.IFS(T44="LIKELY",1, T44="VERY_LIKELY", 1, TRUE, 0)</f>
        <v>0</v>
      </c>
      <c r="X44" s="35" cm="1">
        <f t="array" ref="X44">_xlfn.IFS(T44="VERY_LIKELY", 1, TRUE, 0)</f>
        <v>0</v>
      </c>
    </row>
    <row r="45" spans="1:24" ht="20" customHeight="1" x14ac:dyDescent="0.2">
      <c r="A45" s="22" t="s">
        <v>215</v>
      </c>
      <c r="B45" s="49" t="str">
        <f>SUBSTITUTE(A45,"/Users/timomiessen/Desktop/imagesdk/blackmen1/","Image_")</f>
        <v>Image_BM_289.jpg</v>
      </c>
      <c r="C45" s="41" t="s">
        <v>389</v>
      </c>
      <c r="D45" s="23" t="s">
        <v>1516</v>
      </c>
      <c r="E45" s="24">
        <v>0</v>
      </c>
      <c r="F45" s="24">
        <v>0</v>
      </c>
      <c r="G45" s="24">
        <v>0</v>
      </c>
      <c r="H45" s="24">
        <v>0</v>
      </c>
      <c r="I45" s="24">
        <v>1</v>
      </c>
      <c r="J45" s="24">
        <v>0</v>
      </c>
      <c r="K45" s="24">
        <v>1</v>
      </c>
      <c r="L45" s="24">
        <v>0</v>
      </c>
      <c r="M45" s="24">
        <v>0</v>
      </c>
      <c r="N45" s="24">
        <v>0</v>
      </c>
      <c r="O45" s="24">
        <v>0</v>
      </c>
      <c r="P45" s="24">
        <v>1</v>
      </c>
      <c r="Q45" s="24">
        <v>0</v>
      </c>
      <c r="R45" s="24" cm="1">
        <f t="array" ref="R45">_xlfn.IFS(H45=1,1,K45=1,1,L45=1,1,M45=1,1,N45=1,1,P45=1,1,TRUE,0)</f>
        <v>1</v>
      </c>
      <c r="S45" s="35">
        <f>IF(AND(G45=1,R45=1),0,R45)</f>
        <v>1</v>
      </c>
      <c r="T45" s="53" t="s">
        <v>113</v>
      </c>
      <c r="U45" s="34" cm="1">
        <f t="array" ref="U45">_xlfn.IFS(T45="UNLIKELY", 1, T45="POSSIBLE", 1, T45="LIKELY",1, T45="VERY_LIKELY", 1, TRUE, 0)</f>
        <v>1</v>
      </c>
      <c r="V45" s="24" cm="1">
        <f t="array" ref="V45">_xlfn.IFS(T45="POSSIBLE", 1, T45="LIKELY",1, T45="VERY_LIKELY", 1, TRUE, 0)</f>
        <v>1</v>
      </c>
      <c r="W45" s="24" cm="1">
        <f t="array" ref="W45">_xlfn.IFS(T45="LIKELY",1, T45="VERY_LIKELY", 1, TRUE, 0)</f>
        <v>1</v>
      </c>
      <c r="X45" s="35" cm="1">
        <f t="array" ref="X45">_xlfn.IFS(T45="VERY_LIKELY", 1, TRUE, 0)</f>
        <v>1</v>
      </c>
    </row>
    <row r="46" spans="1:24" ht="20" customHeight="1" x14ac:dyDescent="0.2">
      <c r="A46" s="22" t="s">
        <v>217</v>
      </c>
      <c r="B46" s="49" t="str">
        <f>SUBSTITUTE(A46,"/Users/timomiessen/Desktop/imagesdk/blackmen1/","Image_")</f>
        <v>Image_BM_290.jpg</v>
      </c>
      <c r="C46" s="41" t="s">
        <v>389</v>
      </c>
      <c r="D46" s="23" t="s">
        <v>1516</v>
      </c>
      <c r="E46" s="24">
        <v>0</v>
      </c>
      <c r="F46" s="24">
        <v>0</v>
      </c>
      <c r="G46" s="24">
        <v>0</v>
      </c>
      <c r="H46" s="24">
        <v>0</v>
      </c>
      <c r="I46" s="24">
        <v>1</v>
      </c>
      <c r="J46" s="24">
        <v>0</v>
      </c>
      <c r="K46" s="24">
        <v>1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 cm="1">
        <f t="array" ref="R46">_xlfn.IFS(H46=1,1,K46=1,1,L46=1,1,M46=1,1,N46=1,1,P46=1,1,TRUE,0)</f>
        <v>1</v>
      </c>
      <c r="S46" s="35">
        <f>IF(AND(G46=1,R46=1),0,R46)</f>
        <v>1</v>
      </c>
      <c r="T46" s="53" t="s">
        <v>12</v>
      </c>
      <c r="U46" s="34" cm="1">
        <f t="array" ref="U46">_xlfn.IFS(T46="UNLIKELY", 1, T46="POSSIBLE", 1, T46="LIKELY",1, T46="VERY_LIKELY", 1, TRUE, 0)</f>
        <v>1</v>
      </c>
      <c r="V46" s="24" cm="1">
        <f t="array" ref="V46">_xlfn.IFS(T46="POSSIBLE", 1, T46="LIKELY",1, T46="VERY_LIKELY", 1, TRUE, 0)</f>
        <v>1</v>
      </c>
      <c r="W46" s="24" cm="1">
        <f t="array" ref="W46">_xlfn.IFS(T46="LIKELY",1, T46="VERY_LIKELY", 1, TRUE, 0)</f>
        <v>1</v>
      </c>
      <c r="X46" s="35" cm="1">
        <f t="array" ref="X46">_xlfn.IFS(T46="VERY_LIKELY", 1, TRUE, 0)</f>
        <v>0</v>
      </c>
    </row>
    <row r="47" spans="1:24" ht="20" customHeight="1" x14ac:dyDescent="0.2">
      <c r="A47" s="22" t="s">
        <v>218</v>
      </c>
      <c r="B47" s="49" t="str">
        <f>SUBSTITUTE(A47,"/Users/timomiessen/Desktop/imagesdk/blackmen1/","Image_")</f>
        <v>Image_BM_291.jpg</v>
      </c>
      <c r="C47" s="41" t="s">
        <v>389</v>
      </c>
      <c r="D47" s="23" t="s">
        <v>1516</v>
      </c>
      <c r="E47" s="24">
        <v>0</v>
      </c>
      <c r="F47" s="24">
        <v>0</v>
      </c>
      <c r="G47" s="24">
        <v>0</v>
      </c>
      <c r="H47" s="24">
        <v>0</v>
      </c>
      <c r="I47" s="24">
        <v>1</v>
      </c>
      <c r="J47" s="24">
        <v>0</v>
      </c>
      <c r="K47" s="24">
        <v>1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 cm="1">
        <f t="array" ref="R47">_xlfn.IFS(H47=1,1,K47=1,1,L47=1,1,M47=1,1,N47=1,1,P47=1,1,TRUE,0)</f>
        <v>1</v>
      </c>
      <c r="S47" s="35">
        <f>IF(AND(G47=1,R47=1),0,R47)</f>
        <v>1</v>
      </c>
      <c r="T47" s="53" t="s">
        <v>12</v>
      </c>
      <c r="U47" s="34" cm="1">
        <f t="array" ref="U47">_xlfn.IFS(T47="UNLIKELY", 1, T47="POSSIBLE", 1, T47="LIKELY",1, T47="VERY_LIKELY", 1, TRUE, 0)</f>
        <v>1</v>
      </c>
      <c r="V47" s="24" cm="1">
        <f t="array" ref="V47">_xlfn.IFS(T47="POSSIBLE", 1, T47="LIKELY",1, T47="VERY_LIKELY", 1, TRUE, 0)</f>
        <v>1</v>
      </c>
      <c r="W47" s="24" cm="1">
        <f t="array" ref="W47">_xlfn.IFS(T47="LIKELY",1, T47="VERY_LIKELY", 1, TRUE, 0)</f>
        <v>1</v>
      </c>
      <c r="X47" s="35" cm="1">
        <f t="array" ref="X47">_xlfn.IFS(T47="VERY_LIKELY", 1, TRUE, 0)</f>
        <v>0</v>
      </c>
    </row>
    <row r="48" spans="1:24" ht="20" customHeight="1" x14ac:dyDescent="0.2">
      <c r="A48" s="22" t="s">
        <v>219</v>
      </c>
      <c r="B48" s="49" t="str">
        <f>SUBSTITUTE(A48,"/Users/timomiessen/Desktop/imagesdk/blackmen1/","Image_")</f>
        <v>Image_BM_292.jpg</v>
      </c>
      <c r="C48" s="41" t="s">
        <v>389</v>
      </c>
      <c r="D48" s="23" t="s">
        <v>1516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1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 cm="1">
        <f t="array" ref="R48">_xlfn.IFS(H48=1,1,K48=1,1,L48=1,1,M48=1,1,N48=1,1,P48=1,1,TRUE,0)</f>
        <v>1</v>
      </c>
      <c r="S48" s="35">
        <f>IF(AND(G48=1,R48=1),0,R48)</f>
        <v>1</v>
      </c>
      <c r="T48" s="53" t="s">
        <v>2</v>
      </c>
      <c r="U48" s="34" cm="1">
        <f t="array" ref="U48">_xlfn.IFS(T48="UNLIKELY", 1, T48="POSSIBLE", 1, T48="LIKELY",1, T48="VERY_LIKELY", 1, TRUE, 0)</f>
        <v>1</v>
      </c>
      <c r="V48" s="24" cm="1">
        <f t="array" ref="V48">_xlfn.IFS(T48="POSSIBLE", 1, T48="LIKELY",1, T48="VERY_LIKELY", 1, TRUE, 0)</f>
        <v>1</v>
      </c>
      <c r="W48" s="24" cm="1">
        <f t="array" ref="W48">_xlfn.IFS(T48="LIKELY",1, T48="VERY_LIKELY", 1, TRUE, 0)</f>
        <v>0</v>
      </c>
      <c r="X48" s="35" cm="1">
        <f t="array" ref="X48">_xlfn.IFS(T48="VERY_LIKELY", 1, TRUE, 0)</f>
        <v>0</v>
      </c>
    </row>
    <row r="49" spans="1:24" ht="20" customHeight="1" x14ac:dyDescent="0.2">
      <c r="A49" s="22" t="s">
        <v>220</v>
      </c>
      <c r="B49" s="49" t="str">
        <f>SUBSTITUTE(A49,"/Users/timomiessen/Desktop/imagesdk/blackmen1/","Image_")</f>
        <v>Image_BM_293.jpg</v>
      </c>
      <c r="C49" s="41" t="s">
        <v>389</v>
      </c>
      <c r="D49" s="23" t="s">
        <v>1516</v>
      </c>
      <c r="E49" s="24">
        <v>0</v>
      </c>
      <c r="F49" s="24">
        <v>0</v>
      </c>
      <c r="G49" s="24">
        <v>0</v>
      </c>
      <c r="H49" s="24">
        <v>0</v>
      </c>
      <c r="I49" s="24">
        <v>1</v>
      </c>
      <c r="J49" s="24">
        <v>0</v>
      </c>
      <c r="K49" s="24">
        <v>1</v>
      </c>
      <c r="L49" s="24">
        <v>0</v>
      </c>
      <c r="M49" s="24">
        <v>0</v>
      </c>
      <c r="N49" s="24">
        <v>0</v>
      </c>
      <c r="O49" s="24">
        <v>0</v>
      </c>
      <c r="P49" s="24">
        <v>0</v>
      </c>
      <c r="Q49" s="24">
        <v>0</v>
      </c>
      <c r="R49" s="24" cm="1">
        <f t="array" ref="R49">_xlfn.IFS(H49=1,1,K49=1,1,L49=1,1,M49=1,1,N49=1,1,P49=1,1,TRUE,0)</f>
        <v>1</v>
      </c>
      <c r="S49" s="35">
        <f>IF(AND(G49=1,R49=1),0,R49)</f>
        <v>1</v>
      </c>
      <c r="T49" s="53" t="s">
        <v>113</v>
      </c>
      <c r="U49" s="34" cm="1">
        <f t="array" ref="U49">_xlfn.IFS(T49="UNLIKELY", 1, T49="POSSIBLE", 1, T49="LIKELY",1, T49="VERY_LIKELY", 1, TRUE, 0)</f>
        <v>1</v>
      </c>
      <c r="V49" s="24" cm="1">
        <f t="array" ref="V49">_xlfn.IFS(T49="POSSIBLE", 1, T49="LIKELY",1, T49="VERY_LIKELY", 1, TRUE, 0)</f>
        <v>1</v>
      </c>
      <c r="W49" s="24" cm="1">
        <f t="array" ref="W49">_xlfn.IFS(T49="LIKELY",1, T49="VERY_LIKELY", 1, TRUE, 0)</f>
        <v>1</v>
      </c>
      <c r="X49" s="35" cm="1">
        <f t="array" ref="X49">_xlfn.IFS(T49="VERY_LIKELY", 1, TRUE, 0)</f>
        <v>1</v>
      </c>
    </row>
    <row r="50" spans="1:24" ht="20" customHeight="1" x14ac:dyDescent="0.2">
      <c r="A50" s="22" t="s">
        <v>221</v>
      </c>
      <c r="B50" s="49" t="str">
        <f>SUBSTITUTE(A50,"/Users/timomiessen/Desktop/imagesdk/blackmen1/","Image_")</f>
        <v>Image_BM_294.jpg</v>
      </c>
      <c r="C50" s="41" t="s">
        <v>389</v>
      </c>
      <c r="D50" s="23" t="s">
        <v>1516</v>
      </c>
      <c r="E50" s="24">
        <v>0</v>
      </c>
      <c r="F50" s="24">
        <v>0</v>
      </c>
      <c r="G50" s="24">
        <v>0</v>
      </c>
      <c r="H50" s="24">
        <v>0</v>
      </c>
      <c r="I50" s="24">
        <v>1</v>
      </c>
      <c r="J50" s="24">
        <v>0</v>
      </c>
      <c r="K50" s="24">
        <v>1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 cm="1">
        <f t="array" ref="R50">_xlfn.IFS(H50=1,1,K50=1,1,L50=1,1,M50=1,1,N50=1,1,P50=1,1,TRUE,0)</f>
        <v>1</v>
      </c>
      <c r="S50" s="35">
        <f>IF(AND(G50=1,R50=1),0,R50)</f>
        <v>1</v>
      </c>
      <c r="T50" s="53" t="s">
        <v>113</v>
      </c>
      <c r="U50" s="34" cm="1">
        <f t="array" ref="U50">_xlfn.IFS(T50="UNLIKELY", 1, T50="POSSIBLE", 1, T50="LIKELY",1, T50="VERY_LIKELY", 1, TRUE, 0)</f>
        <v>1</v>
      </c>
      <c r="V50" s="24" cm="1">
        <f t="array" ref="V50">_xlfn.IFS(T50="POSSIBLE", 1, T50="LIKELY",1, T50="VERY_LIKELY", 1, TRUE, 0)</f>
        <v>1</v>
      </c>
      <c r="W50" s="24" cm="1">
        <f t="array" ref="W50">_xlfn.IFS(T50="LIKELY",1, T50="VERY_LIKELY", 1, TRUE, 0)</f>
        <v>1</v>
      </c>
      <c r="X50" s="35" cm="1">
        <f t="array" ref="X50">_xlfn.IFS(T50="VERY_LIKELY", 1, TRUE, 0)</f>
        <v>1</v>
      </c>
    </row>
    <row r="51" spans="1:24" ht="20" customHeight="1" x14ac:dyDescent="0.2">
      <c r="A51" s="22" t="s">
        <v>222</v>
      </c>
      <c r="B51" s="49" t="str">
        <f>SUBSTITUTE(A51,"/Users/timomiessen/Desktop/imagesdk/blackmen1/","Image_")</f>
        <v>Image_BM_295.jpg</v>
      </c>
      <c r="C51" s="41" t="s">
        <v>389</v>
      </c>
      <c r="D51" s="23" t="s">
        <v>1516</v>
      </c>
      <c r="E51" s="24">
        <v>0</v>
      </c>
      <c r="F51" s="24">
        <v>0</v>
      </c>
      <c r="G51" s="24">
        <v>0</v>
      </c>
      <c r="H51" s="24">
        <v>0</v>
      </c>
      <c r="I51" s="24">
        <v>1</v>
      </c>
      <c r="J51" s="24">
        <v>0</v>
      </c>
      <c r="K51" s="24">
        <v>1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 cm="1">
        <f t="array" ref="R51">_xlfn.IFS(H51=1,1,K51=1,1,L51=1,1,M51=1,1,N51=1,1,P51=1,1,TRUE,0)</f>
        <v>1</v>
      </c>
      <c r="S51" s="35">
        <f>IF(AND(G51=1,R51=1),0,R51)</f>
        <v>1</v>
      </c>
      <c r="T51" s="53" t="s">
        <v>2</v>
      </c>
      <c r="U51" s="34" cm="1">
        <f t="array" ref="U51">_xlfn.IFS(T51="UNLIKELY", 1, T51="POSSIBLE", 1, T51="LIKELY",1, T51="VERY_LIKELY", 1, TRUE, 0)</f>
        <v>1</v>
      </c>
      <c r="V51" s="24" cm="1">
        <f t="array" ref="V51">_xlfn.IFS(T51="POSSIBLE", 1, T51="LIKELY",1, T51="VERY_LIKELY", 1, TRUE, 0)</f>
        <v>1</v>
      </c>
      <c r="W51" s="24" cm="1">
        <f t="array" ref="W51">_xlfn.IFS(T51="LIKELY",1, T51="VERY_LIKELY", 1, TRUE, 0)</f>
        <v>0</v>
      </c>
      <c r="X51" s="35" cm="1">
        <f t="array" ref="X51">_xlfn.IFS(T51="VERY_LIKELY", 1, TRUE, 0)</f>
        <v>0</v>
      </c>
    </row>
    <row r="52" spans="1:24" ht="20" customHeight="1" x14ac:dyDescent="0.2">
      <c r="A52" s="22" t="s">
        <v>223</v>
      </c>
      <c r="B52" s="49" t="str">
        <f>SUBSTITUTE(A52,"/Users/timomiessen/Desktop/imagesdk/blackmen1/","Image_")</f>
        <v>Image_BM_296.jpg</v>
      </c>
      <c r="C52" s="41" t="s">
        <v>389</v>
      </c>
      <c r="D52" s="23" t="s">
        <v>1516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1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 cm="1">
        <f t="array" ref="R52">_xlfn.IFS(H52=1,1,K52=1,1,L52=1,1,M52=1,1,N52=1,1,P52=1,1,TRUE,0)</f>
        <v>1</v>
      </c>
      <c r="S52" s="35">
        <f>IF(AND(G52=1,R52=1),0,R52)</f>
        <v>1</v>
      </c>
      <c r="T52" s="53" t="s">
        <v>2</v>
      </c>
      <c r="U52" s="34" cm="1">
        <f t="array" ref="U52">_xlfn.IFS(T52="UNLIKELY", 1, T52="POSSIBLE", 1, T52="LIKELY",1, T52="VERY_LIKELY", 1, TRUE, 0)</f>
        <v>1</v>
      </c>
      <c r="V52" s="24" cm="1">
        <f t="array" ref="V52">_xlfn.IFS(T52="POSSIBLE", 1, T52="LIKELY",1, T52="VERY_LIKELY", 1, TRUE, 0)</f>
        <v>1</v>
      </c>
      <c r="W52" s="24" cm="1">
        <f t="array" ref="W52">_xlfn.IFS(T52="LIKELY",1, T52="VERY_LIKELY", 1, TRUE, 0)</f>
        <v>0</v>
      </c>
      <c r="X52" s="35" cm="1">
        <f t="array" ref="X52">_xlfn.IFS(T52="VERY_LIKELY", 1, TRUE, 0)</f>
        <v>0</v>
      </c>
    </row>
    <row r="53" spans="1:24" ht="20" customHeight="1" x14ac:dyDescent="0.2">
      <c r="A53" s="22" t="s">
        <v>224</v>
      </c>
      <c r="B53" s="49" t="str">
        <f>SUBSTITUTE(A53,"/Users/timomiessen/Desktop/imagesdk/blackmen1/","Image_")</f>
        <v>Image_BM_297.jpg</v>
      </c>
      <c r="C53" s="41" t="s">
        <v>389</v>
      </c>
      <c r="D53" s="23" t="s">
        <v>1516</v>
      </c>
      <c r="E53" s="24">
        <v>0</v>
      </c>
      <c r="F53" s="24">
        <v>0</v>
      </c>
      <c r="G53" s="24">
        <v>0</v>
      </c>
      <c r="H53" s="24">
        <v>0</v>
      </c>
      <c r="I53" s="24">
        <v>1</v>
      </c>
      <c r="J53" s="24">
        <v>0</v>
      </c>
      <c r="K53" s="24">
        <v>1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 cm="1">
        <f t="array" ref="R53">_xlfn.IFS(H53=1,1,K53=1,1,L53=1,1,M53=1,1,N53=1,1,P53=1,1,TRUE,0)</f>
        <v>1</v>
      </c>
      <c r="S53" s="35">
        <f>IF(AND(G53=1,R53=1),0,R53)</f>
        <v>1</v>
      </c>
      <c r="T53" s="53" t="s">
        <v>2</v>
      </c>
      <c r="U53" s="34" cm="1">
        <f t="array" ref="U53">_xlfn.IFS(T53="UNLIKELY", 1, T53="POSSIBLE", 1, T53="LIKELY",1, T53="VERY_LIKELY", 1, TRUE, 0)</f>
        <v>1</v>
      </c>
      <c r="V53" s="24" cm="1">
        <f t="array" ref="V53">_xlfn.IFS(T53="POSSIBLE", 1, T53="LIKELY",1, T53="VERY_LIKELY", 1, TRUE, 0)</f>
        <v>1</v>
      </c>
      <c r="W53" s="24" cm="1">
        <f t="array" ref="W53">_xlfn.IFS(T53="LIKELY",1, T53="VERY_LIKELY", 1, TRUE, 0)</f>
        <v>0</v>
      </c>
      <c r="X53" s="35" cm="1">
        <f t="array" ref="X53">_xlfn.IFS(T53="VERY_LIKELY", 1, TRUE, 0)</f>
        <v>0</v>
      </c>
    </row>
    <row r="54" spans="1:24" ht="20" customHeight="1" x14ac:dyDescent="0.2">
      <c r="A54" s="22" t="s">
        <v>225</v>
      </c>
      <c r="B54" s="49" t="str">
        <f>SUBSTITUTE(A54,"/Users/timomiessen/Desktop/imagesdk/blackmen1/","Image_")</f>
        <v>Image_BM_298.jpg</v>
      </c>
      <c r="C54" s="41" t="s">
        <v>389</v>
      </c>
      <c r="D54" s="23" t="s">
        <v>1516</v>
      </c>
      <c r="E54" s="24">
        <v>0</v>
      </c>
      <c r="F54" s="24">
        <v>0</v>
      </c>
      <c r="G54" s="24">
        <v>0</v>
      </c>
      <c r="H54" s="24">
        <v>0</v>
      </c>
      <c r="I54" s="24">
        <v>1</v>
      </c>
      <c r="J54" s="24">
        <v>0</v>
      </c>
      <c r="K54" s="24">
        <v>1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 cm="1">
        <f t="array" ref="R54">_xlfn.IFS(H54=1,1,K54=1,1,L54=1,1,M54=1,1,N54=1,1,P54=1,1,TRUE,0)</f>
        <v>1</v>
      </c>
      <c r="S54" s="35">
        <f>IF(AND(G54=1,R54=1),0,R54)</f>
        <v>1</v>
      </c>
      <c r="T54" s="53" t="s">
        <v>2</v>
      </c>
      <c r="U54" s="34" cm="1">
        <f t="array" ref="U54">_xlfn.IFS(T54="UNLIKELY", 1, T54="POSSIBLE", 1, T54="LIKELY",1, T54="VERY_LIKELY", 1, TRUE, 0)</f>
        <v>1</v>
      </c>
      <c r="V54" s="24" cm="1">
        <f t="array" ref="V54">_xlfn.IFS(T54="POSSIBLE", 1, T54="LIKELY",1, T54="VERY_LIKELY", 1, TRUE, 0)</f>
        <v>1</v>
      </c>
      <c r="W54" s="24" cm="1">
        <f t="array" ref="W54">_xlfn.IFS(T54="LIKELY",1, T54="VERY_LIKELY", 1, TRUE, 0)</f>
        <v>0</v>
      </c>
      <c r="X54" s="35" cm="1">
        <f t="array" ref="X54">_xlfn.IFS(T54="VERY_LIKELY", 1, TRUE, 0)</f>
        <v>0</v>
      </c>
    </row>
    <row r="55" spans="1:24" ht="20" customHeight="1" x14ac:dyDescent="0.2">
      <c r="A55" s="22" t="s">
        <v>229</v>
      </c>
      <c r="B55" s="49" t="str">
        <f>SUBSTITUTE(A55,"/Users/timomiessen/Desktop/imagesdk/blackmen1/","Image_")</f>
        <v>Image_BM_300.jpg</v>
      </c>
      <c r="C55" s="41" t="s">
        <v>389</v>
      </c>
      <c r="D55" s="23" t="s">
        <v>1516</v>
      </c>
      <c r="E55" s="24">
        <v>0</v>
      </c>
      <c r="F55" s="24">
        <v>0</v>
      </c>
      <c r="G55" s="24">
        <v>0</v>
      </c>
      <c r="H55" s="24">
        <v>0</v>
      </c>
      <c r="I55" s="24">
        <v>1</v>
      </c>
      <c r="J55" s="24">
        <v>0</v>
      </c>
      <c r="K55" s="24">
        <v>1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 cm="1">
        <f t="array" ref="R55">_xlfn.IFS(H55=1,1,K55=1,1,L55=1,1,M55=1,1,N55=1,1,P55=1,1,TRUE,0)</f>
        <v>1</v>
      </c>
      <c r="S55" s="35">
        <f>IF(AND(G55=1,R55=1),0,R55)</f>
        <v>1</v>
      </c>
      <c r="T55" s="53" t="s">
        <v>12</v>
      </c>
      <c r="U55" s="34" cm="1">
        <f t="array" ref="U55">_xlfn.IFS(T55="UNLIKELY", 1, T55="POSSIBLE", 1, T55="LIKELY",1, T55="VERY_LIKELY", 1, TRUE, 0)</f>
        <v>1</v>
      </c>
      <c r="V55" s="24" cm="1">
        <f t="array" ref="V55">_xlfn.IFS(T55="POSSIBLE", 1, T55="LIKELY",1, T55="VERY_LIKELY", 1, TRUE, 0)</f>
        <v>1</v>
      </c>
      <c r="W55" s="24" cm="1">
        <f t="array" ref="W55">_xlfn.IFS(T55="LIKELY",1, T55="VERY_LIKELY", 1, TRUE, 0)</f>
        <v>1</v>
      </c>
      <c r="X55" s="35" cm="1">
        <f t="array" ref="X55">_xlfn.IFS(T55="VERY_LIKELY", 1, TRUE, 0)</f>
        <v>0</v>
      </c>
    </row>
    <row r="56" spans="1:24" ht="20" customHeight="1" x14ac:dyDescent="0.2">
      <c r="A56" s="22" t="s">
        <v>230</v>
      </c>
      <c r="B56" s="49" t="str">
        <f>SUBSTITUTE(A56,"/Users/timomiessen/Desktop/imagesdk/blackmen1/","Image_")</f>
        <v>Image_BM_301.jpg</v>
      </c>
      <c r="C56" s="41" t="s">
        <v>389</v>
      </c>
      <c r="D56" s="23" t="s">
        <v>1516</v>
      </c>
      <c r="E56" s="24">
        <v>0</v>
      </c>
      <c r="F56" s="24">
        <v>0</v>
      </c>
      <c r="G56" s="24">
        <v>0</v>
      </c>
      <c r="H56" s="24">
        <v>0</v>
      </c>
      <c r="I56" s="24">
        <v>1</v>
      </c>
      <c r="J56" s="24">
        <v>0</v>
      </c>
      <c r="K56" s="24">
        <v>1</v>
      </c>
      <c r="L56" s="24">
        <v>0</v>
      </c>
      <c r="M56" s="24">
        <v>0</v>
      </c>
      <c r="N56" s="24">
        <v>0</v>
      </c>
      <c r="O56" s="24">
        <v>0</v>
      </c>
      <c r="P56" s="24">
        <v>0</v>
      </c>
      <c r="Q56" s="24">
        <v>0</v>
      </c>
      <c r="R56" s="24" cm="1">
        <f t="array" ref="R56">_xlfn.IFS(H56=1,1,K56=1,1,L56=1,1,M56=1,1,N56=1,1,P56=1,1,TRUE,0)</f>
        <v>1</v>
      </c>
      <c r="S56" s="35">
        <f>IF(AND(G56=1,R56=1),0,R56)</f>
        <v>1</v>
      </c>
      <c r="T56" s="53" t="s">
        <v>12</v>
      </c>
      <c r="U56" s="34" cm="1">
        <f t="array" ref="U56">_xlfn.IFS(T56="UNLIKELY", 1, T56="POSSIBLE", 1, T56="LIKELY",1, T56="VERY_LIKELY", 1, TRUE, 0)</f>
        <v>1</v>
      </c>
      <c r="V56" s="24" cm="1">
        <f t="array" ref="V56">_xlfn.IFS(T56="POSSIBLE", 1, T56="LIKELY",1, T56="VERY_LIKELY", 1, TRUE, 0)</f>
        <v>1</v>
      </c>
      <c r="W56" s="24" cm="1">
        <f t="array" ref="W56">_xlfn.IFS(T56="LIKELY",1, T56="VERY_LIKELY", 1, TRUE, 0)</f>
        <v>1</v>
      </c>
      <c r="X56" s="35" cm="1">
        <f t="array" ref="X56">_xlfn.IFS(T56="VERY_LIKELY", 1, TRUE, 0)</f>
        <v>0</v>
      </c>
    </row>
    <row r="57" spans="1:24" ht="20" customHeight="1" x14ac:dyDescent="0.2">
      <c r="A57" s="22" t="s">
        <v>231</v>
      </c>
      <c r="B57" s="49" t="str">
        <f>SUBSTITUTE(A57,"/Users/timomiessen/Desktop/imagesdk/blackmen1/","Image_")</f>
        <v>Image_BM_302.jpg</v>
      </c>
      <c r="C57" s="41" t="s">
        <v>389</v>
      </c>
      <c r="D57" s="23" t="s">
        <v>1516</v>
      </c>
      <c r="E57" s="24">
        <v>0</v>
      </c>
      <c r="F57" s="24">
        <v>0</v>
      </c>
      <c r="G57" s="24">
        <v>0</v>
      </c>
      <c r="H57" s="24">
        <v>0</v>
      </c>
      <c r="I57" s="24">
        <v>1</v>
      </c>
      <c r="J57" s="24">
        <v>0</v>
      </c>
      <c r="K57" s="24">
        <v>1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 cm="1">
        <f t="array" ref="R57">_xlfn.IFS(H57=1,1,K57=1,1,L57=1,1,M57=1,1,N57=1,1,P57=1,1,TRUE,0)</f>
        <v>1</v>
      </c>
      <c r="S57" s="35">
        <f>IF(AND(G57=1,R57=1),0,R57)</f>
        <v>1</v>
      </c>
      <c r="T57" s="53" t="s">
        <v>1</v>
      </c>
      <c r="U57" s="34" cm="1">
        <f t="array" ref="U57">_xlfn.IFS(T57="UNLIKELY", 1, T57="POSSIBLE", 1, T57="LIKELY",1, T57="VERY_LIKELY", 1, TRUE, 0)</f>
        <v>1</v>
      </c>
      <c r="V57" s="24" cm="1">
        <f t="array" ref="V57">_xlfn.IFS(T57="POSSIBLE", 1, T57="LIKELY",1, T57="VERY_LIKELY", 1, TRUE, 0)</f>
        <v>0</v>
      </c>
      <c r="W57" s="24" cm="1">
        <f t="array" ref="W57">_xlfn.IFS(T57="LIKELY",1, T57="VERY_LIKELY", 1, TRUE, 0)</f>
        <v>0</v>
      </c>
      <c r="X57" s="35" cm="1">
        <f t="array" ref="X57">_xlfn.IFS(T57="VERY_LIKELY", 1, TRUE, 0)</f>
        <v>0</v>
      </c>
    </row>
    <row r="58" spans="1:24" ht="20" customHeight="1" x14ac:dyDescent="0.2">
      <c r="A58" s="22" t="s">
        <v>232</v>
      </c>
      <c r="B58" s="49" t="str">
        <f>SUBSTITUTE(A58,"/Users/timomiessen/Desktop/imagesdk/blackmen1/","Image_")</f>
        <v>Image_BM_303.jpg</v>
      </c>
      <c r="C58" s="41" t="s">
        <v>389</v>
      </c>
      <c r="D58" s="23" t="s">
        <v>1516</v>
      </c>
      <c r="E58" s="24">
        <v>0</v>
      </c>
      <c r="F58" s="24">
        <v>0</v>
      </c>
      <c r="G58" s="24">
        <v>0</v>
      </c>
      <c r="H58" s="24">
        <v>0</v>
      </c>
      <c r="I58" s="24">
        <v>1</v>
      </c>
      <c r="J58" s="24">
        <v>0</v>
      </c>
      <c r="K58" s="24">
        <v>1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 cm="1">
        <f t="array" ref="R58">_xlfn.IFS(H58=1,1,K58=1,1,L58=1,1,M58=1,1,N58=1,1,P58=1,1,TRUE,0)</f>
        <v>1</v>
      </c>
      <c r="S58" s="35">
        <f>IF(AND(G58=1,R58=1),0,R58)</f>
        <v>1</v>
      </c>
      <c r="T58" s="53" t="s">
        <v>12</v>
      </c>
      <c r="U58" s="34" cm="1">
        <f t="array" ref="U58">_xlfn.IFS(T58="UNLIKELY", 1, T58="POSSIBLE", 1, T58="LIKELY",1, T58="VERY_LIKELY", 1, TRUE, 0)</f>
        <v>1</v>
      </c>
      <c r="V58" s="24" cm="1">
        <f t="array" ref="V58">_xlfn.IFS(T58="POSSIBLE", 1, T58="LIKELY",1, T58="VERY_LIKELY", 1, TRUE, 0)</f>
        <v>1</v>
      </c>
      <c r="W58" s="24" cm="1">
        <f t="array" ref="W58">_xlfn.IFS(T58="LIKELY",1, T58="VERY_LIKELY", 1, TRUE, 0)</f>
        <v>1</v>
      </c>
      <c r="X58" s="35" cm="1">
        <f t="array" ref="X58">_xlfn.IFS(T58="VERY_LIKELY", 1, TRUE, 0)</f>
        <v>0</v>
      </c>
    </row>
    <row r="59" spans="1:24" ht="20" customHeight="1" x14ac:dyDescent="0.2">
      <c r="A59" s="22" t="s">
        <v>233</v>
      </c>
      <c r="B59" s="49" t="str">
        <f>SUBSTITUTE(A59,"/Users/timomiessen/Desktop/imagesdk/blackmen1/","Image_")</f>
        <v>Image_BM_304.jpg</v>
      </c>
      <c r="C59" s="41" t="s">
        <v>389</v>
      </c>
      <c r="D59" s="23" t="s">
        <v>1516</v>
      </c>
      <c r="E59" s="24">
        <v>0</v>
      </c>
      <c r="F59" s="24">
        <v>0</v>
      </c>
      <c r="G59" s="24">
        <v>0</v>
      </c>
      <c r="H59" s="24">
        <v>0</v>
      </c>
      <c r="I59" s="24">
        <v>1</v>
      </c>
      <c r="J59" s="24">
        <v>0</v>
      </c>
      <c r="K59" s="24">
        <v>1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 cm="1">
        <f t="array" ref="R59">_xlfn.IFS(H59=1,1,K59=1,1,L59=1,1,M59=1,1,N59=1,1,P59=1,1,TRUE,0)</f>
        <v>1</v>
      </c>
      <c r="S59" s="35">
        <f>IF(AND(G59=1,R59=1),0,R59)</f>
        <v>1</v>
      </c>
      <c r="T59" s="53" t="s">
        <v>2</v>
      </c>
      <c r="U59" s="34" cm="1">
        <f t="array" ref="U59">_xlfn.IFS(T59="UNLIKELY", 1, T59="POSSIBLE", 1, T59="LIKELY",1, T59="VERY_LIKELY", 1, TRUE, 0)</f>
        <v>1</v>
      </c>
      <c r="V59" s="24" cm="1">
        <f t="array" ref="V59">_xlfn.IFS(T59="POSSIBLE", 1, T59="LIKELY",1, T59="VERY_LIKELY", 1, TRUE, 0)</f>
        <v>1</v>
      </c>
      <c r="W59" s="24" cm="1">
        <f t="array" ref="W59">_xlfn.IFS(T59="LIKELY",1, T59="VERY_LIKELY", 1, TRUE, 0)</f>
        <v>0</v>
      </c>
      <c r="X59" s="35" cm="1">
        <f t="array" ref="X59">_xlfn.IFS(T59="VERY_LIKELY", 1, TRUE, 0)</f>
        <v>0</v>
      </c>
    </row>
    <row r="60" spans="1:24" ht="20" customHeight="1" x14ac:dyDescent="0.2">
      <c r="A60" s="22" t="s">
        <v>234</v>
      </c>
      <c r="B60" s="49" t="str">
        <f>SUBSTITUTE(A60,"/Users/timomiessen/Desktop/imagesdk/blackmen1/","Image_")</f>
        <v>Image_BM_305.jpg</v>
      </c>
      <c r="C60" s="41" t="s">
        <v>389</v>
      </c>
      <c r="D60" s="23" t="s">
        <v>1516</v>
      </c>
      <c r="E60" s="24">
        <v>0</v>
      </c>
      <c r="F60" s="24">
        <v>0</v>
      </c>
      <c r="G60" s="24">
        <v>0</v>
      </c>
      <c r="H60" s="24">
        <v>0</v>
      </c>
      <c r="I60" s="24">
        <v>1</v>
      </c>
      <c r="J60" s="24">
        <v>0</v>
      </c>
      <c r="K60" s="24">
        <v>1</v>
      </c>
      <c r="L60" s="24">
        <v>0</v>
      </c>
      <c r="M60" s="24">
        <v>0</v>
      </c>
      <c r="N60" s="24">
        <v>0</v>
      </c>
      <c r="O60" s="24">
        <v>0</v>
      </c>
      <c r="P60" s="24">
        <v>0</v>
      </c>
      <c r="Q60" s="24">
        <v>0</v>
      </c>
      <c r="R60" s="24" cm="1">
        <f t="array" ref="R60">_xlfn.IFS(H60=1,1,K60=1,1,L60=1,1,M60=1,1,N60=1,1,P60=1,1,TRUE,0)</f>
        <v>1</v>
      </c>
      <c r="S60" s="35">
        <f>IF(AND(G60=1,R60=1),0,R60)</f>
        <v>1</v>
      </c>
      <c r="T60" s="53" t="s">
        <v>113</v>
      </c>
      <c r="U60" s="34" cm="1">
        <f t="array" ref="U60">_xlfn.IFS(T60="UNLIKELY", 1, T60="POSSIBLE", 1, T60="LIKELY",1, T60="VERY_LIKELY", 1, TRUE, 0)</f>
        <v>1</v>
      </c>
      <c r="V60" s="24" cm="1">
        <f t="array" ref="V60">_xlfn.IFS(T60="POSSIBLE", 1, T60="LIKELY",1, T60="VERY_LIKELY", 1, TRUE, 0)</f>
        <v>1</v>
      </c>
      <c r="W60" s="24" cm="1">
        <f t="array" ref="W60">_xlfn.IFS(T60="LIKELY",1, T60="VERY_LIKELY", 1, TRUE, 0)</f>
        <v>1</v>
      </c>
      <c r="X60" s="35" cm="1">
        <f t="array" ref="X60">_xlfn.IFS(T60="VERY_LIKELY", 1, TRUE, 0)</f>
        <v>1</v>
      </c>
    </row>
    <row r="61" spans="1:24" ht="20" customHeight="1" x14ac:dyDescent="0.2">
      <c r="A61" s="22" t="s">
        <v>235</v>
      </c>
      <c r="B61" s="49" t="str">
        <f>SUBSTITUTE(A61,"/Users/timomiessen/Desktop/imagesdk/blackmen1/","Image_")</f>
        <v>Image_BM_306.jpg</v>
      </c>
      <c r="C61" s="41" t="s">
        <v>389</v>
      </c>
      <c r="D61" s="23" t="s">
        <v>1516</v>
      </c>
      <c r="E61" s="24">
        <v>0</v>
      </c>
      <c r="F61" s="24">
        <v>0</v>
      </c>
      <c r="G61" s="24">
        <v>0</v>
      </c>
      <c r="H61" s="24">
        <v>0</v>
      </c>
      <c r="I61" s="24">
        <v>1</v>
      </c>
      <c r="J61" s="24">
        <v>0</v>
      </c>
      <c r="K61" s="24">
        <v>1</v>
      </c>
      <c r="L61" s="24">
        <v>0</v>
      </c>
      <c r="M61" s="24">
        <v>0</v>
      </c>
      <c r="N61" s="24">
        <v>0</v>
      </c>
      <c r="O61" s="24">
        <v>0</v>
      </c>
      <c r="P61" s="24">
        <v>1</v>
      </c>
      <c r="Q61" s="24">
        <v>0</v>
      </c>
      <c r="R61" s="24" cm="1">
        <f t="array" ref="R61">_xlfn.IFS(H61=1,1,K61=1,1,L61=1,1,M61=1,1,N61=1,1,P61=1,1,TRUE,0)</f>
        <v>1</v>
      </c>
      <c r="S61" s="35">
        <f>IF(AND(G61=1,R61=1),0,R61)</f>
        <v>1</v>
      </c>
      <c r="T61" s="53" t="s">
        <v>113</v>
      </c>
      <c r="U61" s="34" cm="1">
        <f t="array" ref="U61">_xlfn.IFS(T61="UNLIKELY", 1, T61="POSSIBLE", 1, T61="LIKELY",1, T61="VERY_LIKELY", 1, TRUE, 0)</f>
        <v>1</v>
      </c>
      <c r="V61" s="24" cm="1">
        <f t="array" ref="V61">_xlfn.IFS(T61="POSSIBLE", 1, T61="LIKELY",1, T61="VERY_LIKELY", 1, TRUE, 0)</f>
        <v>1</v>
      </c>
      <c r="W61" s="24" cm="1">
        <f t="array" ref="W61">_xlfn.IFS(T61="LIKELY",1, T61="VERY_LIKELY", 1, TRUE, 0)</f>
        <v>1</v>
      </c>
      <c r="X61" s="35" cm="1">
        <f t="array" ref="X61">_xlfn.IFS(T61="VERY_LIKELY", 1, TRUE, 0)</f>
        <v>1</v>
      </c>
    </row>
    <row r="62" spans="1:24" ht="20" customHeight="1" x14ac:dyDescent="0.2">
      <c r="A62" s="22" t="s">
        <v>236</v>
      </c>
      <c r="B62" s="49" t="str">
        <f>SUBSTITUTE(A62,"/Users/timomiessen/Desktop/imagesdk/blackmen1/","Image_")</f>
        <v>Image_BM_307.jpg</v>
      </c>
      <c r="C62" s="41" t="s">
        <v>389</v>
      </c>
      <c r="D62" s="23" t="s">
        <v>1516</v>
      </c>
      <c r="E62" s="24">
        <v>0</v>
      </c>
      <c r="F62" s="24">
        <v>0</v>
      </c>
      <c r="G62" s="24">
        <v>0</v>
      </c>
      <c r="H62" s="24">
        <v>0</v>
      </c>
      <c r="I62" s="24">
        <v>0</v>
      </c>
      <c r="J62" s="24">
        <v>0</v>
      </c>
      <c r="K62" s="24">
        <v>1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 cm="1">
        <f t="array" ref="R62">_xlfn.IFS(H62=1,1,K62=1,1,L62=1,1,M62=1,1,N62=1,1,P62=1,1,TRUE,0)</f>
        <v>1</v>
      </c>
      <c r="S62" s="35">
        <f>IF(AND(G62=1,R62=1),0,R62)</f>
        <v>1</v>
      </c>
      <c r="T62" s="53" t="s">
        <v>12</v>
      </c>
      <c r="U62" s="34" cm="1">
        <f t="array" ref="U62">_xlfn.IFS(T62="UNLIKELY", 1, T62="POSSIBLE", 1, T62="LIKELY",1, T62="VERY_LIKELY", 1, TRUE, 0)</f>
        <v>1</v>
      </c>
      <c r="V62" s="24" cm="1">
        <f t="array" ref="V62">_xlfn.IFS(T62="POSSIBLE", 1, T62="LIKELY",1, T62="VERY_LIKELY", 1, TRUE, 0)</f>
        <v>1</v>
      </c>
      <c r="W62" s="24" cm="1">
        <f t="array" ref="W62">_xlfn.IFS(T62="LIKELY",1, T62="VERY_LIKELY", 1, TRUE, 0)</f>
        <v>1</v>
      </c>
      <c r="X62" s="35" cm="1">
        <f t="array" ref="X62">_xlfn.IFS(T62="VERY_LIKELY", 1, TRUE, 0)</f>
        <v>0</v>
      </c>
    </row>
    <row r="63" spans="1:24" ht="20" customHeight="1" x14ac:dyDescent="0.2">
      <c r="A63" s="22" t="s">
        <v>237</v>
      </c>
      <c r="B63" s="49" t="str">
        <f>SUBSTITUTE(A63,"/Users/timomiessen/Desktop/imagesdk/blackmen1/","Image_")</f>
        <v>Image_BM_308.jpg</v>
      </c>
      <c r="C63" s="41" t="s">
        <v>389</v>
      </c>
      <c r="D63" s="23" t="s">
        <v>1516</v>
      </c>
      <c r="E63" s="24">
        <v>0</v>
      </c>
      <c r="F63" s="24">
        <v>0</v>
      </c>
      <c r="G63" s="24">
        <v>0</v>
      </c>
      <c r="H63" s="24">
        <v>0</v>
      </c>
      <c r="I63" s="24">
        <v>0</v>
      </c>
      <c r="J63" s="24">
        <v>0</v>
      </c>
      <c r="K63" s="24">
        <v>1</v>
      </c>
      <c r="L63" s="24">
        <v>0</v>
      </c>
      <c r="M63" s="24">
        <v>0</v>
      </c>
      <c r="N63" s="24">
        <v>0</v>
      </c>
      <c r="O63" s="24">
        <v>0</v>
      </c>
      <c r="P63" s="24">
        <v>0</v>
      </c>
      <c r="Q63" s="24">
        <v>0</v>
      </c>
      <c r="R63" s="24" cm="1">
        <f t="array" ref="R63">_xlfn.IFS(H63=1,1,K63=1,1,L63=1,1,M63=1,1,N63=1,1,P63=1,1,TRUE,0)</f>
        <v>1</v>
      </c>
      <c r="S63" s="35">
        <f>IF(AND(G63=1,R63=1),0,R63)</f>
        <v>1</v>
      </c>
      <c r="T63" s="53" t="s">
        <v>2</v>
      </c>
      <c r="U63" s="34" cm="1">
        <f t="array" ref="U63">_xlfn.IFS(T63="UNLIKELY", 1, T63="POSSIBLE", 1, T63="LIKELY",1, T63="VERY_LIKELY", 1, TRUE, 0)</f>
        <v>1</v>
      </c>
      <c r="V63" s="24" cm="1">
        <f t="array" ref="V63">_xlfn.IFS(T63="POSSIBLE", 1, T63="LIKELY",1, T63="VERY_LIKELY", 1, TRUE, 0)</f>
        <v>1</v>
      </c>
      <c r="W63" s="24" cm="1">
        <f t="array" ref="W63">_xlfn.IFS(T63="LIKELY",1, T63="VERY_LIKELY", 1, TRUE, 0)</f>
        <v>0</v>
      </c>
      <c r="X63" s="35" cm="1">
        <f t="array" ref="X63">_xlfn.IFS(T63="VERY_LIKELY", 1, TRUE, 0)</f>
        <v>0</v>
      </c>
    </row>
    <row r="64" spans="1:24" ht="20" customHeight="1" x14ac:dyDescent="0.2">
      <c r="A64" s="22" t="s">
        <v>238</v>
      </c>
      <c r="B64" s="49" t="str">
        <f>SUBSTITUTE(A64,"/Users/timomiessen/Desktop/imagesdk/blackmen1/","Image_")</f>
        <v>Image_BM_309.jpg</v>
      </c>
      <c r="C64" s="41" t="s">
        <v>389</v>
      </c>
      <c r="D64" s="23" t="s">
        <v>1516</v>
      </c>
      <c r="E64" s="24">
        <v>0</v>
      </c>
      <c r="F64" s="24">
        <v>0</v>
      </c>
      <c r="G64" s="24">
        <v>0</v>
      </c>
      <c r="H64" s="24">
        <v>0</v>
      </c>
      <c r="I64" s="24">
        <v>0</v>
      </c>
      <c r="J64" s="24">
        <v>0</v>
      </c>
      <c r="K64" s="24">
        <v>1</v>
      </c>
      <c r="L64" s="24">
        <v>0</v>
      </c>
      <c r="M64" s="24">
        <v>0</v>
      </c>
      <c r="N64" s="24">
        <v>0</v>
      </c>
      <c r="O64" s="24">
        <v>0</v>
      </c>
      <c r="P64" s="24">
        <v>0</v>
      </c>
      <c r="Q64" s="24">
        <v>0</v>
      </c>
      <c r="R64" s="24" cm="1">
        <f t="array" ref="R64">_xlfn.IFS(H64=1,1,K64=1,1,L64=1,1,M64=1,1,N64=1,1,P64=1,1,TRUE,0)</f>
        <v>1</v>
      </c>
      <c r="S64" s="35">
        <f>IF(AND(G64=1,R64=1),0,R64)</f>
        <v>1</v>
      </c>
      <c r="T64" s="53" t="s">
        <v>2</v>
      </c>
      <c r="U64" s="34" cm="1">
        <f t="array" ref="U64">_xlfn.IFS(T64="UNLIKELY", 1, T64="POSSIBLE", 1, T64="LIKELY",1, T64="VERY_LIKELY", 1, TRUE, 0)</f>
        <v>1</v>
      </c>
      <c r="V64" s="24" cm="1">
        <f t="array" ref="V64">_xlfn.IFS(T64="POSSIBLE", 1, T64="LIKELY",1, T64="VERY_LIKELY", 1, TRUE, 0)</f>
        <v>1</v>
      </c>
      <c r="W64" s="24" cm="1">
        <f t="array" ref="W64">_xlfn.IFS(T64="LIKELY",1, T64="VERY_LIKELY", 1, TRUE, 0)</f>
        <v>0</v>
      </c>
      <c r="X64" s="35" cm="1">
        <f t="array" ref="X64">_xlfn.IFS(T64="VERY_LIKELY", 1, TRUE, 0)</f>
        <v>0</v>
      </c>
    </row>
    <row r="65" spans="1:24" ht="20" customHeight="1" x14ac:dyDescent="0.2">
      <c r="A65" s="22" t="s">
        <v>240</v>
      </c>
      <c r="B65" s="49" t="str">
        <f>SUBSTITUTE(A65,"/Users/timomiessen/Desktop/imagesdk/blackmen1/","Image_")</f>
        <v>Image_BM_310.jpg</v>
      </c>
      <c r="C65" s="41" t="s">
        <v>389</v>
      </c>
      <c r="D65" s="23" t="s">
        <v>1516</v>
      </c>
      <c r="E65" s="24">
        <v>0</v>
      </c>
      <c r="F65" s="24">
        <v>0</v>
      </c>
      <c r="G65" s="24">
        <v>0</v>
      </c>
      <c r="H65" s="24">
        <v>0</v>
      </c>
      <c r="I65" s="24">
        <v>1</v>
      </c>
      <c r="J65" s="24">
        <v>0</v>
      </c>
      <c r="K65" s="24">
        <v>1</v>
      </c>
      <c r="L65" s="24">
        <v>0</v>
      </c>
      <c r="M65" s="24">
        <v>0</v>
      </c>
      <c r="N65" s="24">
        <v>0</v>
      </c>
      <c r="O65" s="24">
        <v>0</v>
      </c>
      <c r="P65" s="24">
        <v>0</v>
      </c>
      <c r="Q65" s="24">
        <v>0</v>
      </c>
      <c r="R65" s="24" cm="1">
        <f t="array" ref="R65">_xlfn.IFS(H65=1,1,K65=1,1,L65=1,1,M65=1,1,N65=1,1,P65=1,1,TRUE,0)</f>
        <v>1</v>
      </c>
      <c r="S65" s="35">
        <f>IF(AND(G65=1,R65=1),0,R65)</f>
        <v>1</v>
      </c>
      <c r="T65" s="53" t="s">
        <v>12</v>
      </c>
      <c r="U65" s="34" cm="1">
        <f t="array" ref="U65">_xlfn.IFS(T65="UNLIKELY", 1, T65="POSSIBLE", 1, T65="LIKELY",1, T65="VERY_LIKELY", 1, TRUE, 0)</f>
        <v>1</v>
      </c>
      <c r="V65" s="24" cm="1">
        <f t="array" ref="V65">_xlfn.IFS(T65="POSSIBLE", 1, T65="LIKELY",1, T65="VERY_LIKELY", 1, TRUE, 0)</f>
        <v>1</v>
      </c>
      <c r="W65" s="24" cm="1">
        <f t="array" ref="W65">_xlfn.IFS(T65="LIKELY",1, T65="VERY_LIKELY", 1, TRUE, 0)</f>
        <v>1</v>
      </c>
      <c r="X65" s="35" cm="1">
        <f t="array" ref="X65">_xlfn.IFS(T65="VERY_LIKELY", 1, TRUE, 0)</f>
        <v>0</v>
      </c>
    </row>
    <row r="66" spans="1:24" ht="20" customHeight="1" x14ac:dyDescent="0.2">
      <c r="A66" s="22" t="s">
        <v>241</v>
      </c>
      <c r="B66" s="49" t="str">
        <f>SUBSTITUTE(A66,"/Users/timomiessen/Desktop/imagesdk/blackmen1/","Image_")</f>
        <v>Image_BM_311.jpg</v>
      </c>
      <c r="C66" s="41" t="s">
        <v>389</v>
      </c>
      <c r="D66" s="23" t="s">
        <v>1516</v>
      </c>
      <c r="E66" s="24">
        <v>0</v>
      </c>
      <c r="F66" s="24">
        <v>0</v>
      </c>
      <c r="G66" s="24">
        <v>0</v>
      </c>
      <c r="H66" s="24">
        <v>1</v>
      </c>
      <c r="I66" s="24">
        <v>0</v>
      </c>
      <c r="J66" s="24">
        <v>0</v>
      </c>
      <c r="K66" s="24">
        <v>1</v>
      </c>
      <c r="L66" s="24">
        <v>0</v>
      </c>
      <c r="M66" s="24">
        <v>0</v>
      </c>
      <c r="N66" s="24">
        <v>0</v>
      </c>
      <c r="O66" s="24">
        <v>0</v>
      </c>
      <c r="P66" s="24">
        <v>1</v>
      </c>
      <c r="Q66" s="24">
        <v>0</v>
      </c>
      <c r="R66" s="24" cm="1">
        <f t="array" ref="R66">_xlfn.IFS(H66=1,1,K66=1,1,L66=1,1,M66=1,1,N66=1,1,P66=1,1,TRUE,0)</f>
        <v>1</v>
      </c>
      <c r="S66" s="35">
        <f>IF(AND(G66=1,R66=1),0,R66)</f>
        <v>1</v>
      </c>
      <c r="T66" s="53" t="s">
        <v>2</v>
      </c>
      <c r="U66" s="34" cm="1">
        <f t="array" ref="U66">_xlfn.IFS(T66="UNLIKELY", 1, T66="POSSIBLE", 1, T66="LIKELY",1, T66="VERY_LIKELY", 1, TRUE, 0)</f>
        <v>1</v>
      </c>
      <c r="V66" s="24" cm="1">
        <f t="array" ref="V66">_xlfn.IFS(T66="POSSIBLE", 1, T66="LIKELY",1, T66="VERY_LIKELY", 1, TRUE, 0)</f>
        <v>1</v>
      </c>
      <c r="W66" s="24" cm="1">
        <f t="array" ref="W66">_xlfn.IFS(T66="LIKELY",1, T66="VERY_LIKELY", 1, TRUE, 0)</f>
        <v>0</v>
      </c>
      <c r="X66" s="35" cm="1">
        <f t="array" ref="X66">_xlfn.IFS(T66="VERY_LIKELY", 1, TRUE, 0)</f>
        <v>0</v>
      </c>
    </row>
    <row r="67" spans="1:24" ht="20" customHeight="1" x14ac:dyDescent="0.2">
      <c r="A67" s="22" t="s">
        <v>242</v>
      </c>
      <c r="B67" s="49" t="str">
        <f>SUBSTITUTE(A67,"/Users/timomiessen/Desktop/imagesdk/blackmen1/","Image_")</f>
        <v>Image_BM_312.jpg</v>
      </c>
      <c r="C67" s="41" t="s">
        <v>389</v>
      </c>
      <c r="D67" s="23" t="s">
        <v>1516</v>
      </c>
      <c r="E67" s="24">
        <v>0</v>
      </c>
      <c r="F67" s="24">
        <v>0</v>
      </c>
      <c r="G67" s="24">
        <v>0</v>
      </c>
      <c r="H67" s="24">
        <v>1</v>
      </c>
      <c r="I67" s="24">
        <v>0</v>
      </c>
      <c r="J67" s="24">
        <v>0</v>
      </c>
      <c r="K67" s="24">
        <v>1</v>
      </c>
      <c r="L67" s="24">
        <v>0</v>
      </c>
      <c r="M67" s="24">
        <v>0</v>
      </c>
      <c r="N67" s="24">
        <v>0</v>
      </c>
      <c r="O67" s="24">
        <v>0</v>
      </c>
      <c r="P67" s="24">
        <v>1</v>
      </c>
      <c r="Q67" s="24">
        <v>0</v>
      </c>
      <c r="R67" s="24" cm="1">
        <f t="array" ref="R67">_xlfn.IFS(H67=1,1,K67=1,1,L67=1,1,M67=1,1,N67=1,1,P67=1,1,TRUE,0)</f>
        <v>1</v>
      </c>
      <c r="S67" s="35">
        <f>IF(AND(G67=1,R67=1),0,R67)</f>
        <v>1</v>
      </c>
      <c r="T67" s="53" t="s">
        <v>113</v>
      </c>
      <c r="U67" s="34" cm="1">
        <f t="array" ref="U67">_xlfn.IFS(T67="UNLIKELY", 1, T67="POSSIBLE", 1, T67="LIKELY",1, T67="VERY_LIKELY", 1, TRUE, 0)</f>
        <v>1</v>
      </c>
      <c r="V67" s="24" cm="1">
        <f t="array" ref="V67">_xlfn.IFS(T67="POSSIBLE", 1, T67="LIKELY",1, T67="VERY_LIKELY", 1, TRUE, 0)</f>
        <v>1</v>
      </c>
      <c r="W67" s="24" cm="1">
        <f t="array" ref="W67">_xlfn.IFS(T67="LIKELY",1, T67="VERY_LIKELY", 1, TRUE, 0)</f>
        <v>1</v>
      </c>
      <c r="X67" s="35" cm="1">
        <f t="array" ref="X67">_xlfn.IFS(T67="VERY_LIKELY", 1, TRUE, 0)</f>
        <v>1</v>
      </c>
    </row>
    <row r="68" spans="1:24" ht="20" customHeight="1" x14ac:dyDescent="0.2">
      <c r="A68" s="22" t="s">
        <v>243</v>
      </c>
      <c r="B68" s="49" t="str">
        <f>SUBSTITUTE(A68,"/Users/timomiessen/Desktop/imagesdk/blackmen1/","Image_")</f>
        <v>Image_BM_313.jpg</v>
      </c>
      <c r="C68" s="41" t="s">
        <v>389</v>
      </c>
      <c r="D68" s="23" t="s">
        <v>1516</v>
      </c>
      <c r="E68" s="24">
        <v>0</v>
      </c>
      <c r="F68" s="24">
        <v>0</v>
      </c>
      <c r="G68" s="24">
        <v>0</v>
      </c>
      <c r="H68" s="24">
        <v>1</v>
      </c>
      <c r="I68" s="24">
        <v>0</v>
      </c>
      <c r="J68" s="24">
        <v>0</v>
      </c>
      <c r="K68" s="24">
        <v>1</v>
      </c>
      <c r="L68" s="24">
        <v>0</v>
      </c>
      <c r="M68" s="24">
        <v>0</v>
      </c>
      <c r="N68" s="24">
        <v>0</v>
      </c>
      <c r="O68" s="24">
        <v>0</v>
      </c>
      <c r="P68" s="24">
        <v>1</v>
      </c>
      <c r="Q68" s="24">
        <v>0</v>
      </c>
      <c r="R68" s="24" cm="1">
        <f t="array" ref="R68">_xlfn.IFS(H68=1,1,K68=1,1,L68=1,1,M68=1,1,N68=1,1,P68=1,1,TRUE,0)</f>
        <v>1</v>
      </c>
      <c r="S68" s="35">
        <f>IF(AND(G68=1,R68=1),0,R68)</f>
        <v>1</v>
      </c>
      <c r="T68" s="53" t="s">
        <v>113</v>
      </c>
      <c r="U68" s="34" cm="1">
        <f t="array" ref="U68">_xlfn.IFS(T68="UNLIKELY", 1, T68="POSSIBLE", 1, T68="LIKELY",1, T68="VERY_LIKELY", 1, TRUE, 0)</f>
        <v>1</v>
      </c>
      <c r="V68" s="24" cm="1">
        <f t="array" ref="V68">_xlfn.IFS(T68="POSSIBLE", 1, T68="LIKELY",1, T68="VERY_LIKELY", 1, TRUE, 0)</f>
        <v>1</v>
      </c>
      <c r="W68" s="24" cm="1">
        <f t="array" ref="W68">_xlfn.IFS(T68="LIKELY",1, T68="VERY_LIKELY", 1, TRUE, 0)</f>
        <v>1</v>
      </c>
      <c r="X68" s="35" cm="1">
        <f t="array" ref="X68">_xlfn.IFS(T68="VERY_LIKELY", 1, TRUE, 0)</f>
        <v>1</v>
      </c>
    </row>
    <row r="69" spans="1:24" ht="20" customHeight="1" x14ac:dyDescent="0.2">
      <c r="A69" s="22" t="s">
        <v>244</v>
      </c>
      <c r="B69" s="49" t="str">
        <f>SUBSTITUTE(A69,"/Users/timomiessen/Desktop/imagesdk/blackmen1/","Image_")</f>
        <v>Image_BM_314.jpg</v>
      </c>
      <c r="C69" s="41" t="s">
        <v>389</v>
      </c>
      <c r="D69" s="23" t="s">
        <v>1516</v>
      </c>
      <c r="E69" s="24">
        <v>0</v>
      </c>
      <c r="F69" s="24">
        <v>0</v>
      </c>
      <c r="G69" s="24">
        <v>0</v>
      </c>
      <c r="H69" s="24">
        <v>1</v>
      </c>
      <c r="I69" s="24">
        <v>0</v>
      </c>
      <c r="J69" s="24">
        <v>0</v>
      </c>
      <c r="K69" s="24">
        <v>1</v>
      </c>
      <c r="L69" s="24">
        <v>0</v>
      </c>
      <c r="M69" s="24">
        <v>0</v>
      </c>
      <c r="N69" s="24">
        <v>0</v>
      </c>
      <c r="O69" s="24">
        <v>0</v>
      </c>
      <c r="P69" s="24">
        <v>1</v>
      </c>
      <c r="Q69" s="24">
        <v>0</v>
      </c>
      <c r="R69" s="24" cm="1">
        <f t="array" ref="R69">_xlfn.IFS(H69=1,1,K69=1,1,L69=1,1,M69=1,1,N69=1,1,P69=1,1,TRUE,0)</f>
        <v>1</v>
      </c>
      <c r="S69" s="35">
        <f>IF(AND(G69=1,R69=1),0,R69)</f>
        <v>1</v>
      </c>
      <c r="T69" s="53" t="s">
        <v>113</v>
      </c>
      <c r="U69" s="34" cm="1">
        <f t="array" ref="U69">_xlfn.IFS(T69="UNLIKELY", 1, T69="POSSIBLE", 1, T69="LIKELY",1, T69="VERY_LIKELY", 1, TRUE, 0)</f>
        <v>1</v>
      </c>
      <c r="V69" s="24" cm="1">
        <f t="array" ref="V69">_xlfn.IFS(T69="POSSIBLE", 1, T69="LIKELY",1, T69="VERY_LIKELY", 1, TRUE, 0)</f>
        <v>1</v>
      </c>
      <c r="W69" s="24" cm="1">
        <f t="array" ref="W69">_xlfn.IFS(T69="LIKELY",1, T69="VERY_LIKELY", 1, TRUE, 0)</f>
        <v>1</v>
      </c>
      <c r="X69" s="35" cm="1">
        <f t="array" ref="X69">_xlfn.IFS(T69="VERY_LIKELY", 1, TRUE, 0)</f>
        <v>1</v>
      </c>
    </row>
    <row r="70" spans="1:24" ht="20" customHeight="1" x14ac:dyDescent="0.2">
      <c r="A70" s="22" t="s">
        <v>245</v>
      </c>
      <c r="B70" s="49" t="str">
        <f>SUBSTITUTE(A70,"/Users/timomiessen/Desktop/imagesdk/blackmen1/","Image_")</f>
        <v>Image_BM_315.jpg</v>
      </c>
      <c r="C70" s="41" t="s">
        <v>389</v>
      </c>
      <c r="D70" s="23" t="s">
        <v>1516</v>
      </c>
      <c r="E70" s="24">
        <v>0</v>
      </c>
      <c r="F70" s="24">
        <v>0</v>
      </c>
      <c r="G70" s="24">
        <v>0</v>
      </c>
      <c r="H70" s="24">
        <v>1</v>
      </c>
      <c r="I70" s="24">
        <v>0</v>
      </c>
      <c r="J70" s="24">
        <v>0</v>
      </c>
      <c r="K70" s="24">
        <v>1</v>
      </c>
      <c r="L70" s="24">
        <v>0</v>
      </c>
      <c r="M70" s="24">
        <v>0</v>
      </c>
      <c r="N70" s="24">
        <v>0</v>
      </c>
      <c r="O70" s="24">
        <v>0</v>
      </c>
      <c r="P70" s="24">
        <v>1</v>
      </c>
      <c r="Q70" s="24">
        <v>0</v>
      </c>
      <c r="R70" s="24" cm="1">
        <f t="array" ref="R70">_xlfn.IFS(H70=1,1,K70=1,1,L70=1,1,M70=1,1,N70=1,1,P70=1,1,TRUE,0)</f>
        <v>1</v>
      </c>
      <c r="S70" s="35">
        <f>IF(AND(G70=1,R70=1),0,R70)</f>
        <v>1</v>
      </c>
      <c r="T70" s="53" t="s">
        <v>113</v>
      </c>
      <c r="U70" s="34" cm="1">
        <f t="array" ref="U70">_xlfn.IFS(T70="UNLIKELY", 1, T70="POSSIBLE", 1, T70="LIKELY",1, T70="VERY_LIKELY", 1, TRUE, 0)</f>
        <v>1</v>
      </c>
      <c r="V70" s="24" cm="1">
        <f t="array" ref="V70">_xlfn.IFS(T70="POSSIBLE", 1, T70="LIKELY",1, T70="VERY_LIKELY", 1, TRUE, 0)</f>
        <v>1</v>
      </c>
      <c r="W70" s="24" cm="1">
        <f t="array" ref="W70">_xlfn.IFS(T70="LIKELY",1, T70="VERY_LIKELY", 1, TRUE, 0)</f>
        <v>1</v>
      </c>
      <c r="X70" s="35" cm="1">
        <f t="array" ref="X70">_xlfn.IFS(T70="VERY_LIKELY", 1, TRUE, 0)</f>
        <v>1</v>
      </c>
    </row>
    <row r="71" spans="1:24" ht="20" customHeight="1" x14ac:dyDescent="0.2">
      <c r="A71" s="22" t="s">
        <v>246</v>
      </c>
      <c r="B71" s="49" t="str">
        <f>SUBSTITUTE(A71,"/Users/timomiessen/Desktop/imagesdk/blackmen1/","Image_")</f>
        <v>Image_BM_316.jpg</v>
      </c>
      <c r="C71" s="41" t="s">
        <v>389</v>
      </c>
      <c r="D71" s="23" t="s">
        <v>1516</v>
      </c>
      <c r="E71" s="24">
        <v>0</v>
      </c>
      <c r="F71" s="24">
        <v>0</v>
      </c>
      <c r="G71" s="24">
        <v>0</v>
      </c>
      <c r="H71" s="24">
        <v>1</v>
      </c>
      <c r="I71" s="24">
        <v>0</v>
      </c>
      <c r="J71" s="24">
        <v>0</v>
      </c>
      <c r="K71" s="24">
        <v>1</v>
      </c>
      <c r="L71" s="24">
        <v>0</v>
      </c>
      <c r="M71" s="24">
        <v>0</v>
      </c>
      <c r="N71" s="24">
        <v>0</v>
      </c>
      <c r="O71" s="24">
        <v>0</v>
      </c>
      <c r="P71" s="24">
        <v>1</v>
      </c>
      <c r="Q71" s="24">
        <v>0</v>
      </c>
      <c r="R71" s="24" cm="1">
        <f t="array" ref="R71">_xlfn.IFS(H71=1,1,K71=1,1,L71=1,1,M71=1,1,N71=1,1,P71=1,1,TRUE,0)</f>
        <v>1</v>
      </c>
      <c r="S71" s="35">
        <f>IF(AND(G71=1,R71=1),0,R71)</f>
        <v>1</v>
      </c>
      <c r="T71" s="53" t="s">
        <v>113</v>
      </c>
      <c r="U71" s="34" cm="1">
        <f t="array" ref="U71">_xlfn.IFS(T71="UNLIKELY", 1, T71="POSSIBLE", 1, T71="LIKELY",1, T71="VERY_LIKELY", 1, TRUE, 0)</f>
        <v>1</v>
      </c>
      <c r="V71" s="24" cm="1">
        <f t="array" ref="V71">_xlfn.IFS(T71="POSSIBLE", 1, T71="LIKELY",1, T71="VERY_LIKELY", 1, TRUE, 0)</f>
        <v>1</v>
      </c>
      <c r="W71" s="24" cm="1">
        <f t="array" ref="W71">_xlfn.IFS(T71="LIKELY",1, T71="VERY_LIKELY", 1, TRUE, 0)</f>
        <v>1</v>
      </c>
      <c r="X71" s="35" cm="1">
        <f t="array" ref="X71">_xlfn.IFS(T71="VERY_LIKELY", 1, TRUE, 0)</f>
        <v>1</v>
      </c>
    </row>
    <row r="72" spans="1:24" ht="20" customHeight="1" x14ac:dyDescent="0.2">
      <c r="A72" s="22" t="s">
        <v>247</v>
      </c>
      <c r="B72" s="49" t="str">
        <f>SUBSTITUTE(A72,"/Users/timomiessen/Desktop/imagesdk/blackmen1/","Image_")</f>
        <v>Image_BM_317.jpg</v>
      </c>
      <c r="C72" s="41" t="s">
        <v>389</v>
      </c>
      <c r="D72" s="23" t="s">
        <v>1516</v>
      </c>
      <c r="E72" s="24">
        <v>0</v>
      </c>
      <c r="F72" s="24">
        <v>0</v>
      </c>
      <c r="G72" s="24">
        <v>0</v>
      </c>
      <c r="H72" s="24">
        <v>1</v>
      </c>
      <c r="I72" s="24">
        <v>0</v>
      </c>
      <c r="J72" s="24">
        <v>0</v>
      </c>
      <c r="K72" s="24">
        <v>1</v>
      </c>
      <c r="L72" s="24">
        <v>0</v>
      </c>
      <c r="M72" s="24">
        <v>0</v>
      </c>
      <c r="N72" s="24">
        <v>0</v>
      </c>
      <c r="O72" s="24">
        <v>0</v>
      </c>
      <c r="P72" s="24">
        <v>1</v>
      </c>
      <c r="Q72" s="24">
        <v>0</v>
      </c>
      <c r="R72" s="24" cm="1">
        <f t="array" ref="R72">_xlfn.IFS(H72=1,1,K72=1,1,L72=1,1,M72=1,1,N72=1,1,P72=1,1,TRUE,0)</f>
        <v>1</v>
      </c>
      <c r="S72" s="35">
        <f>IF(AND(G72=1,R72=1),0,R72)</f>
        <v>1</v>
      </c>
      <c r="T72" s="53" t="s">
        <v>113</v>
      </c>
      <c r="U72" s="34" cm="1">
        <f t="array" ref="U72">_xlfn.IFS(T72="UNLIKELY", 1, T72="POSSIBLE", 1, T72="LIKELY",1, T72="VERY_LIKELY", 1, TRUE, 0)</f>
        <v>1</v>
      </c>
      <c r="V72" s="24" cm="1">
        <f t="array" ref="V72">_xlfn.IFS(T72="POSSIBLE", 1, T72="LIKELY",1, T72="VERY_LIKELY", 1, TRUE, 0)</f>
        <v>1</v>
      </c>
      <c r="W72" s="24" cm="1">
        <f t="array" ref="W72">_xlfn.IFS(T72="LIKELY",1, T72="VERY_LIKELY", 1, TRUE, 0)</f>
        <v>1</v>
      </c>
      <c r="X72" s="35" cm="1">
        <f t="array" ref="X72">_xlfn.IFS(T72="VERY_LIKELY", 1, TRUE, 0)</f>
        <v>1</v>
      </c>
    </row>
    <row r="73" spans="1:24" ht="20" customHeight="1" x14ac:dyDescent="0.2">
      <c r="A73" s="22" t="s">
        <v>248</v>
      </c>
      <c r="B73" s="49" t="str">
        <f>SUBSTITUTE(A73,"/Users/timomiessen/Desktop/imagesdk/blackmen1/","Image_")</f>
        <v>Image_BM_318.jpg</v>
      </c>
      <c r="C73" s="41" t="s">
        <v>389</v>
      </c>
      <c r="D73" s="23" t="s">
        <v>1516</v>
      </c>
      <c r="E73" s="24">
        <v>0</v>
      </c>
      <c r="F73" s="24">
        <v>0</v>
      </c>
      <c r="G73" s="24">
        <v>0</v>
      </c>
      <c r="H73" s="24">
        <v>1</v>
      </c>
      <c r="I73" s="24">
        <v>0</v>
      </c>
      <c r="J73" s="24">
        <v>0</v>
      </c>
      <c r="K73" s="24">
        <v>1</v>
      </c>
      <c r="L73" s="24">
        <v>0</v>
      </c>
      <c r="M73" s="24">
        <v>0</v>
      </c>
      <c r="N73" s="24">
        <v>0</v>
      </c>
      <c r="O73" s="24">
        <v>0</v>
      </c>
      <c r="P73" s="24">
        <v>1</v>
      </c>
      <c r="Q73" s="24">
        <v>0</v>
      </c>
      <c r="R73" s="24" cm="1">
        <f t="array" ref="R73">_xlfn.IFS(H73=1,1,K73=1,1,L73=1,1,M73=1,1,N73=1,1,P73=1,1,TRUE,0)</f>
        <v>1</v>
      </c>
      <c r="S73" s="35">
        <f>IF(AND(G73=1,R73=1),0,R73)</f>
        <v>1</v>
      </c>
      <c r="T73" s="53" t="s">
        <v>113</v>
      </c>
      <c r="U73" s="34" cm="1">
        <f t="array" ref="U73">_xlfn.IFS(T73="UNLIKELY", 1, T73="POSSIBLE", 1, T73="LIKELY",1, T73="VERY_LIKELY", 1, TRUE, 0)</f>
        <v>1</v>
      </c>
      <c r="V73" s="24" cm="1">
        <f t="array" ref="V73">_xlfn.IFS(T73="POSSIBLE", 1, T73="LIKELY",1, T73="VERY_LIKELY", 1, TRUE, 0)</f>
        <v>1</v>
      </c>
      <c r="W73" s="24" cm="1">
        <f t="array" ref="W73">_xlfn.IFS(T73="LIKELY",1, T73="VERY_LIKELY", 1, TRUE, 0)</f>
        <v>1</v>
      </c>
      <c r="X73" s="35" cm="1">
        <f t="array" ref="X73">_xlfn.IFS(T73="VERY_LIKELY", 1, TRUE, 0)</f>
        <v>1</v>
      </c>
    </row>
    <row r="74" spans="1:24" ht="20" customHeight="1" x14ac:dyDescent="0.2">
      <c r="A74" s="22" t="s">
        <v>249</v>
      </c>
      <c r="B74" s="49" t="str">
        <f>SUBSTITUTE(A74,"/Users/timomiessen/Desktop/imagesdk/blackmen1/","Image_")</f>
        <v>Image_BM_319.jpg</v>
      </c>
      <c r="C74" s="41" t="s">
        <v>389</v>
      </c>
      <c r="D74" s="23" t="s">
        <v>1516</v>
      </c>
      <c r="E74" s="24">
        <v>0</v>
      </c>
      <c r="F74" s="24">
        <v>0</v>
      </c>
      <c r="G74" s="24">
        <v>0</v>
      </c>
      <c r="H74" s="24">
        <v>1</v>
      </c>
      <c r="I74" s="24">
        <v>0</v>
      </c>
      <c r="J74" s="24">
        <v>0</v>
      </c>
      <c r="K74" s="24">
        <v>1</v>
      </c>
      <c r="L74" s="24">
        <v>0</v>
      </c>
      <c r="M74" s="24">
        <v>0</v>
      </c>
      <c r="N74" s="24">
        <v>0</v>
      </c>
      <c r="O74" s="24">
        <v>0</v>
      </c>
      <c r="P74" s="24">
        <v>1</v>
      </c>
      <c r="Q74" s="24">
        <v>0</v>
      </c>
      <c r="R74" s="24" cm="1">
        <f t="array" ref="R74">_xlfn.IFS(H74=1,1,K74=1,1,L74=1,1,M74=1,1,N74=1,1,P74=1,1,TRUE,0)</f>
        <v>1</v>
      </c>
      <c r="S74" s="35">
        <f>IF(AND(G74=1,R74=1),0,R74)</f>
        <v>1</v>
      </c>
      <c r="T74" s="53" t="s">
        <v>113</v>
      </c>
      <c r="U74" s="34" cm="1">
        <f t="array" ref="U74">_xlfn.IFS(T74="UNLIKELY", 1, T74="POSSIBLE", 1, T74="LIKELY",1, T74="VERY_LIKELY", 1, TRUE, 0)</f>
        <v>1</v>
      </c>
      <c r="V74" s="24" cm="1">
        <f t="array" ref="V74">_xlfn.IFS(T74="POSSIBLE", 1, T74="LIKELY",1, T74="VERY_LIKELY", 1, TRUE, 0)</f>
        <v>1</v>
      </c>
      <c r="W74" s="24" cm="1">
        <f t="array" ref="W74">_xlfn.IFS(T74="LIKELY",1, T74="VERY_LIKELY", 1, TRUE, 0)</f>
        <v>1</v>
      </c>
      <c r="X74" s="35" cm="1">
        <f t="array" ref="X74">_xlfn.IFS(T74="VERY_LIKELY", 1, TRUE, 0)</f>
        <v>1</v>
      </c>
    </row>
    <row r="75" spans="1:24" ht="20" customHeight="1" x14ac:dyDescent="0.2">
      <c r="A75" s="22" t="s">
        <v>251</v>
      </c>
      <c r="B75" s="49" t="str">
        <f>SUBSTITUTE(A75,"/Users/timomiessen/Desktop/imagesdk/blackmen1/","Image_")</f>
        <v>Image_BM_320.jpg</v>
      </c>
      <c r="C75" s="41" t="s">
        <v>389</v>
      </c>
      <c r="D75" s="23" t="s">
        <v>1516</v>
      </c>
      <c r="E75" s="24">
        <v>0</v>
      </c>
      <c r="F75" s="24">
        <v>0</v>
      </c>
      <c r="G75" s="24">
        <v>0</v>
      </c>
      <c r="H75" s="24">
        <v>1</v>
      </c>
      <c r="I75" s="24">
        <v>0</v>
      </c>
      <c r="J75" s="24">
        <v>0</v>
      </c>
      <c r="K75" s="24">
        <v>1</v>
      </c>
      <c r="L75" s="24">
        <v>0</v>
      </c>
      <c r="M75" s="24">
        <v>0</v>
      </c>
      <c r="N75" s="24">
        <v>0</v>
      </c>
      <c r="O75" s="24">
        <v>0</v>
      </c>
      <c r="P75" s="24">
        <v>1</v>
      </c>
      <c r="Q75" s="24">
        <v>0</v>
      </c>
      <c r="R75" s="24" cm="1">
        <f t="array" ref="R75">_xlfn.IFS(H75=1,1,K75=1,1,L75=1,1,M75=1,1,N75=1,1,P75=1,1,TRUE,0)</f>
        <v>1</v>
      </c>
      <c r="S75" s="35">
        <f>IF(AND(G75=1,R75=1),0,R75)</f>
        <v>1</v>
      </c>
      <c r="T75" s="53" t="s">
        <v>113</v>
      </c>
      <c r="U75" s="34" cm="1">
        <f t="array" ref="U75">_xlfn.IFS(T75="UNLIKELY", 1, T75="POSSIBLE", 1, T75="LIKELY",1, T75="VERY_LIKELY", 1, TRUE, 0)</f>
        <v>1</v>
      </c>
      <c r="V75" s="24" cm="1">
        <f t="array" ref="V75">_xlfn.IFS(T75="POSSIBLE", 1, T75="LIKELY",1, T75="VERY_LIKELY", 1, TRUE, 0)</f>
        <v>1</v>
      </c>
      <c r="W75" s="24" cm="1">
        <f t="array" ref="W75">_xlfn.IFS(T75="LIKELY",1, T75="VERY_LIKELY", 1, TRUE, 0)</f>
        <v>1</v>
      </c>
      <c r="X75" s="35" cm="1">
        <f t="array" ref="X75">_xlfn.IFS(T75="VERY_LIKELY", 1, TRUE, 0)</f>
        <v>1</v>
      </c>
    </row>
    <row r="76" spans="1:24" ht="20" customHeight="1" x14ac:dyDescent="0.2">
      <c r="A76" s="22" t="s">
        <v>252</v>
      </c>
      <c r="B76" s="49" t="str">
        <f>SUBSTITUTE(A76,"/Users/timomiessen/Desktop/imagesdk/blackmen1/","Image_")</f>
        <v>Image_BM_321.jpg</v>
      </c>
      <c r="C76" s="41" t="s">
        <v>389</v>
      </c>
      <c r="D76" s="23" t="s">
        <v>1516</v>
      </c>
      <c r="E76" s="24">
        <v>0</v>
      </c>
      <c r="F76" s="24">
        <v>0</v>
      </c>
      <c r="G76" s="24">
        <v>0</v>
      </c>
      <c r="H76" s="24">
        <v>1</v>
      </c>
      <c r="I76" s="24">
        <v>0</v>
      </c>
      <c r="J76" s="24">
        <v>0</v>
      </c>
      <c r="K76" s="24">
        <v>1</v>
      </c>
      <c r="L76" s="24">
        <v>0</v>
      </c>
      <c r="M76" s="24">
        <v>0</v>
      </c>
      <c r="N76" s="24">
        <v>0</v>
      </c>
      <c r="O76" s="24">
        <v>0</v>
      </c>
      <c r="P76" s="24">
        <v>1</v>
      </c>
      <c r="Q76" s="24">
        <v>0</v>
      </c>
      <c r="R76" s="24" cm="1">
        <f t="array" ref="R76">_xlfn.IFS(H76=1,1,K76=1,1,L76=1,1,M76=1,1,N76=1,1,P76=1,1,TRUE,0)</f>
        <v>1</v>
      </c>
      <c r="S76" s="35">
        <f>IF(AND(G76=1,R76=1),0,R76)</f>
        <v>1</v>
      </c>
      <c r="T76" s="53" t="s">
        <v>113</v>
      </c>
      <c r="U76" s="34" cm="1">
        <f t="array" ref="U76">_xlfn.IFS(T76="UNLIKELY", 1, T76="POSSIBLE", 1, T76="LIKELY",1, T76="VERY_LIKELY", 1, TRUE, 0)</f>
        <v>1</v>
      </c>
      <c r="V76" s="24" cm="1">
        <f t="array" ref="V76">_xlfn.IFS(T76="POSSIBLE", 1, T76="LIKELY",1, T76="VERY_LIKELY", 1, TRUE, 0)</f>
        <v>1</v>
      </c>
      <c r="W76" s="24" cm="1">
        <f t="array" ref="W76">_xlfn.IFS(T76="LIKELY",1, T76="VERY_LIKELY", 1, TRUE, 0)</f>
        <v>1</v>
      </c>
      <c r="X76" s="35" cm="1">
        <f t="array" ref="X76">_xlfn.IFS(T76="VERY_LIKELY", 1, TRUE, 0)</f>
        <v>1</v>
      </c>
    </row>
    <row r="77" spans="1:24" ht="20" customHeight="1" x14ac:dyDescent="0.2">
      <c r="A77" s="22" t="s">
        <v>253</v>
      </c>
      <c r="B77" s="49" t="str">
        <f>SUBSTITUTE(A77,"/Users/timomiessen/Desktop/imagesdk/blackmen1/","Image_")</f>
        <v>Image_BM_322.jpg</v>
      </c>
      <c r="C77" s="41" t="s">
        <v>389</v>
      </c>
      <c r="D77" s="23" t="s">
        <v>1516</v>
      </c>
      <c r="E77" s="24">
        <v>0</v>
      </c>
      <c r="F77" s="24">
        <v>0</v>
      </c>
      <c r="G77" s="24">
        <v>0</v>
      </c>
      <c r="H77" s="24">
        <v>1</v>
      </c>
      <c r="I77" s="24">
        <v>0</v>
      </c>
      <c r="J77" s="24">
        <v>0</v>
      </c>
      <c r="K77" s="24">
        <v>1</v>
      </c>
      <c r="L77" s="24">
        <v>0</v>
      </c>
      <c r="M77" s="24">
        <v>0</v>
      </c>
      <c r="N77" s="24">
        <v>0</v>
      </c>
      <c r="O77" s="24">
        <v>0</v>
      </c>
      <c r="P77" s="24">
        <v>1</v>
      </c>
      <c r="Q77" s="24">
        <v>0</v>
      </c>
      <c r="R77" s="24" cm="1">
        <f t="array" ref="R77">_xlfn.IFS(H77=1,1,K77=1,1,L77=1,1,M77=1,1,N77=1,1,P77=1,1,TRUE,0)</f>
        <v>1</v>
      </c>
      <c r="S77" s="35">
        <f>IF(AND(G77=1,R77=1),0,R77)</f>
        <v>1</v>
      </c>
      <c r="T77" s="53" t="s">
        <v>113</v>
      </c>
      <c r="U77" s="34" cm="1">
        <f t="array" ref="U77">_xlfn.IFS(T77="UNLIKELY", 1, T77="POSSIBLE", 1, T77="LIKELY",1, T77="VERY_LIKELY", 1, TRUE, 0)</f>
        <v>1</v>
      </c>
      <c r="V77" s="24" cm="1">
        <f t="array" ref="V77">_xlfn.IFS(T77="POSSIBLE", 1, T77="LIKELY",1, T77="VERY_LIKELY", 1, TRUE, 0)</f>
        <v>1</v>
      </c>
      <c r="W77" s="24" cm="1">
        <f t="array" ref="W77">_xlfn.IFS(T77="LIKELY",1, T77="VERY_LIKELY", 1, TRUE, 0)</f>
        <v>1</v>
      </c>
      <c r="X77" s="35" cm="1">
        <f t="array" ref="X77">_xlfn.IFS(T77="VERY_LIKELY", 1, TRUE, 0)</f>
        <v>1</v>
      </c>
    </row>
    <row r="78" spans="1:24" ht="20" customHeight="1" x14ac:dyDescent="0.2">
      <c r="A78" s="22" t="s">
        <v>254</v>
      </c>
      <c r="B78" s="49" t="str">
        <f>SUBSTITUTE(A78,"/Users/timomiessen/Desktop/imagesdk/blackmen1/","Image_")</f>
        <v>Image_BM_323.jpg</v>
      </c>
      <c r="C78" s="41" t="s">
        <v>389</v>
      </c>
      <c r="D78" s="23" t="s">
        <v>1516</v>
      </c>
      <c r="E78" s="24">
        <v>0</v>
      </c>
      <c r="F78" s="24">
        <v>0</v>
      </c>
      <c r="G78" s="24">
        <v>0</v>
      </c>
      <c r="H78" s="24">
        <v>1</v>
      </c>
      <c r="I78" s="24">
        <v>0</v>
      </c>
      <c r="J78" s="24">
        <v>0</v>
      </c>
      <c r="K78" s="24">
        <v>1</v>
      </c>
      <c r="L78" s="24">
        <v>0</v>
      </c>
      <c r="M78" s="24">
        <v>0</v>
      </c>
      <c r="N78" s="24">
        <v>0</v>
      </c>
      <c r="O78" s="24">
        <v>0</v>
      </c>
      <c r="P78" s="24">
        <v>1</v>
      </c>
      <c r="Q78" s="24">
        <v>0</v>
      </c>
      <c r="R78" s="24" cm="1">
        <f t="array" ref="R78">_xlfn.IFS(H78=1,1,K78=1,1,L78=1,1,M78=1,1,N78=1,1,P78=1,1,TRUE,0)</f>
        <v>1</v>
      </c>
      <c r="S78" s="35">
        <f>IF(AND(G78=1,R78=1),0,R78)</f>
        <v>1</v>
      </c>
      <c r="T78" s="53" t="s">
        <v>113</v>
      </c>
      <c r="U78" s="34" cm="1">
        <f t="array" ref="U78">_xlfn.IFS(T78="UNLIKELY", 1, T78="POSSIBLE", 1, T78="LIKELY",1, T78="VERY_LIKELY", 1, TRUE, 0)</f>
        <v>1</v>
      </c>
      <c r="V78" s="24" cm="1">
        <f t="array" ref="V78">_xlfn.IFS(T78="POSSIBLE", 1, T78="LIKELY",1, T78="VERY_LIKELY", 1, TRUE, 0)</f>
        <v>1</v>
      </c>
      <c r="W78" s="24" cm="1">
        <f t="array" ref="W78">_xlfn.IFS(T78="LIKELY",1, T78="VERY_LIKELY", 1, TRUE, 0)</f>
        <v>1</v>
      </c>
      <c r="X78" s="35" cm="1">
        <f t="array" ref="X78">_xlfn.IFS(T78="VERY_LIKELY", 1, TRUE, 0)</f>
        <v>1</v>
      </c>
    </row>
    <row r="79" spans="1:24" ht="20" customHeight="1" x14ac:dyDescent="0.2">
      <c r="A79" s="22" t="s">
        <v>255</v>
      </c>
      <c r="B79" s="49" t="str">
        <f>SUBSTITUTE(A79,"/Users/timomiessen/Desktop/imagesdk/blackmen1/","Image_")</f>
        <v>Image_BM_324.jpg</v>
      </c>
      <c r="C79" s="41" t="s">
        <v>389</v>
      </c>
      <c r="D79" s="23" t="s">
        <v>1516</v>
      </c>
      <c r="E79" s="24">
        <v>0</v>
      </c>
      <c r="F79" s="24">
        <v>0</v>
      </c>
      <c r="G79" s="24">
        <v>0</v>
      </c>
      <c r="H79" s="24">
        <v>1</v>
      </c>
      <c r="I79" s="24">
        <v>0</v>
      </c>
      <c r="J79" s="24">
        <v>0</v>
      </c>
      <c r="K79" s="24">
        <v>1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 cm="1">
        <f t="array" ref="R79">_xlfn.IFS(H79=1,1,K79=1,1,L79=1,1,M79=1,1,N79=1,1,P79=1,1,TRUE,0)</f>
        <v>1</v>
      </c>
      <c r="S79" s="35">
        <f>IF(AND(G79=1,R79=1),0,R79)</f>
        <v>1</v>
      </c>
      <c r="T79" s="53" t="s">
        <v>12</v>
      </c>
      <c r="U79" s="34" cm="1">
        <f t="array" ref="U79">_xlfn.IFS(T79="UNLIKELY", 1, T79="POSSIBLE", 1, T79="LIKELY",1, T79="VERY_LIKELY", 1, TRUE, 0)</f>
        <v>1</v>
      </c>
      <c r="V79" s="24" cm="1">
        <f t="array" ref="V79">_xlfn.IFS(T79="POSSIBLE", 1, T79="LIKELY",1, T79="VERY_LIKELY", 1, TRUE, 0)</f>
        <v>1</v>
      </c>
      <c r="W79" s="24" cm="1">
        <f t="array" ref="W79">_xlfn.IFS(T79="LIKELY",1, T79="VERY_LIKELY", 1, TRUE, 0)</f>
        <v>1</v>
      </c>
      <c r="X79" s="35" cm="1">
        <f t="array" ref="X79">_xlfn.IFS(T79="VERY_LIKELY", 1, TRUE, 0)</f>
        <v>0</v>
      </c>
    </row>
    <row r="80" spans="1:24" ht="20" customHeight="1" x14ac:dyDescent="0.2">
      <c r="A80" s="22" t="s">
        <v>256</v>
      </c>
      <c r="B80" s="49" t="str">
        <f>SUBSTITUTE(A80,"/Users/timomiessen/Desktop/imagesdk/blackmen1/","Image_")</f>
        <v>Image_BM_325.jpg</v>
      </c>
      <c r="C80" s="41" t="s">
        <v>389</v>
      </c>
      <c r="D80" s="23" t="s">
        <v>1516</v>
      </c>
      <c r="E80" s="24">
        <v>0</v>
      </c>
      <c r="F80" s="24">
        <v>0</v>
      </c>
      <c r="G80" s="24">
        <v>0</v>
      </c>
      <c r="H80" s="24">
        <v>1</v>
      </c>
      <c r="I80" s="24">
        <v>0</v>
      </c>
      <c r="J80" s="24">
        <v>0</v>
      </c>
      <c r="K80" s="24">
        <v>1</v>
      </c>
      <c r="L80" s="24">
        <v>0</v>
      </c>
      <c r="M80" s="24">
        <v>0</v>
      </c>
      <c r="N80" s="24">
        <v>0</v>
      </c>
      <c r="O80" s="24">
        <v>0</v>
      </c>
      <c r="P80" s="24">
        <v>1</v>
      </c>
      <c r="Q80" s="24">
        <v>0</v>
      </c>
      <c r="R80" s="24" cm="1">
        <f t="array" ref="R80">_xlfn.IFS(H80=1,1,K80=1,1,L80=1,1,M80=1,1,N80=1,1,P80=1,1,TRUE,0)</f>
        <v>1</v>
      </c>
      <c r="S80" s="35">
        <f>IF(AND(G80=1,R80=1),0,R80)</f>
        <v>1</v>
      </c>
      <c r="T80" s="53" t="s">
        <v>113</v>
      </c>
      <c r="U80" s="34" cm="1">
        <f t="array" ref="U80">_xlfn.IFS(T80="UNLIKELY", 1, T80="POSSIBLE", 1, T80="LIKELY",1, T80="VERY_LIKELY", 1, TRUE, 0)</f>
        <v>1</v>
      </c>
      <c r="V80" s="24" cm="1">
        <f t="array" ref="V80">_xlfn.IFS(T80="POSSIBLE", 1, T80="LIKELY",1, T80="VERY_LIKELY", 1, TRUE, 0)</f>
        <v>1</v>
      </c>
      <c r="W80" s="24" cm="1">
        <f t="array" ref="W80">_xlfn.IFS(T80="LIKELY",1, T80="VERY_LIKELY", 1, TRUE, 0)</f>
        <v>1</v>
      </c>
      <c r="X80" s="35" cm="1">
        <f t="array" ref="X80">_xlfn.IFS(T80="VERY_LIKELY", 1, TRUE, 0)</f>
        <v>1</v>
      </c>
    </row>
    <row r="81" spans="1:24" ht="20" customHeight="1" x14ac:dyDescent="0.2">
      <c r="A81" s="22" t="s">
        <v>257</v>
      </c>
      <c r="B81" s="49" t="str">
        <f>SUBSTITUTE(A81,"/Users/timomiessen/Desktop/imagesdk/blackmen1/","Image_")</f>
        <v>Image_BM_326.jpg</v>
      </c>
      <c r="C81" s="41" t="s">
        <v>389</v>
      </c>
      <c r="D81" s="23" t="s">
        <v>1516</v>
      </c>
      <c r="E81" s="24">
        <v>0</v>
      </c>
      <c r="F81" s="24">
        <v>0</v>
      </c>
      <c r="G81" s="24">
        <v>0</v>
      </c>
      <c r="H81" s="24">
        <v>1</v>
      </c>
      <c r="I81" s="24">
        <v>0</v>
      </c>
      <c r="J81" s="24">
        <v>0</v>
      </c>
      <c r="K81" s="24">
        <v>1</v>
      </c>
      <c r="L81" s="24">
        <v>0</v>
      </c>
      <c r="M81" s="24">
        <v>0</v>
      </c>
      <c r="N81" s="24">
        <v>0</v>
      </c>
      <c r="O81" s="24">
        <v>0</v>
      </c>
      <c r="P81" s="24">
        <v>1</v>
      </c>
      <c r="Q81" s="24">
        <v>0</v>
      </c>
      <c r="R81" s="24" cm="1">
        <f t="array" ref="R81">_xlfn.IFS(H81=1,1,K81=1,1,L81=1,1,M81=1,1,N81=1,1,P81=1,1,TRUE,0)</f>
        <v>1</v>
      </c>
      <c r="S81" s="35">
        <f>IF(AND(G81=1,R81=1),0,R81)</f>
        <v>1</v>
      </c>
      <c r="T81" s="53" t="s">
        <v>12</v>
      </c>
      <c r="U81" s="34" cm="1">
        <f t="array" ref="U81">_xlfn.IFS(T81="UNLIKELY", 1, T81="POSSIBLE", 1, T81="LIKELY",1, T81="VERY_LIKELY", 1, TRUE, 0)</f>
        <v>1</v>
      </c>
      <c r="V81" s="24" cm="1">
        <f t="array" ref="V81">_xlfn.IFS(T81="POSSIBLE", 1, T81="LIKELY",1, T81="VERY_LIKELY", 1, TRUE, 0)</f>
        <v>1</v>
      </c>
      <c r="W81" s="24" cm="1">
        <f t="array" ref="W81">_xlfn.IFS(T81="LIKELY",1, T81="VERY_LIKELY", 1, TRUE, 0)</f>
        <v>1</v>
      </c>
      <c r="X81" s="35" cm="1">
        <f t="array" ref="X81">_xlfn.IFS(T81="VERY_LIKELY", 1, TRUE, 0)</f>
        <v>0</v>
      </c>
    </row>
    <row r="82" spans="1:24" ht="20" customHeight="1" x14ac:dyDescent="0.2">
      <c r="A82" s="22" t="s">
        <v>258</v>
      </c>
      <c r="B82" s="49" t="str">
        <f>SUBSTITUTE(A82,"/Users/timomiessen/Desktop/imagesdk/blackmen1/","Image_")</f>
        <v>Image_BM_327.jpg</v>
      </c>
      <c r="C82" s="41" t="s">
        <v>389</v>
      </c>
      <c r="D82" s="23" t="s">
        <v>1516</v>
      </c>
      <c r="E82" s="24">
        <v>0</v>
      </c>
      <c r="F82" s="24">
        <v>0</v>
      </c>
      <c r="G82" s="24">
        <v>0</v>
      </c>
      <c r="H82" s="24">
        <v>1</v>
      </c>
      <c r="I82" s="24">
        <v>0</v>
      </c>
      <c r="J82" s="24">
        <v>0</v>
      </c>
      <c r="K82" s="24">
        <v>1</v>
      </c>
      <c r="L82" s="24">
        <v>0</v>
      </c>
      <c r="M82" s="24">
        <v>0</v>
      </c>
      <c r="N82" s="24">
        <v>0</v>
      </c>
      <c r="O82" s="24">
        <v>0</v>
      </c>
      <c r="P82" s="24">
        <v>1</v>
      </c>
      <c r="Q82" s="24">
        <v>0</v>
      </c>
      <c r="R82" s="24" cm="1">
        <f t="array" ref="R82">_xlfn.IFS(H82=1,1,K82=1,1,L82=1,1,M82=1,1,N82=1,1,P82=1,1,TRUE,0)</f>
        <v>1</v>
      </c>
      <c r="S82" s="35">
        <f>IF(AND(G82=1,R82=1),0,R82)</f>
        <v>1</v>
      </c>
      <c r="T82" s="53" t="s">
        <v>12</v>
      </c>
      <c r="U82" s="34" cm="1">
        <f t="array" ref="U82">_xlfn.IFS(T82="UNLIKELY", 1, T82="POSSIBLE", 1, T82="LIKELY",1, T82="VERY_LIKELY", 1, TRUE, 0)</f>
        <v>1</v>
      </c>
      <c r="V82" s="24" cm="1">
        <f t="array" ref="V82">_xlfn.IFS(T82="POSSIBLE", 1, T82="LIKELY",1, T82="VERY_LIKELY", 1, TRUE, 0)</f>
        <v>1</v>
      </c>
      <c r="W82" s="24" cm="1">
        <f t="array" ref="W82">_xlfn.IFS(T82="LIKELY",1, T82="VERY_LIKELY", 1, TRUE, 0)</f>
        <v>1</v>
      </c>
      <c r="X82" s="35" cm="1">
        <f t="array" ref="X82">_xlfn.IFS(T82="VERY_LIKELY", 1, TRUE, 0)</f>
        <v>0</v>
      </c>
    </row>
    <row r="83" spans="1:24" ht="20" customHeight="1" x14ac:dyDescent="0.2">
      <c r="A83" s="22" t="s">
        <v>259</v>
      </c>
      <c r="B83" s="49" t="str">
        <f>SUBSTITUTE(A83,"/Users/timomiessen/Desktop/imagesdk/blackmen1/","Image_")</f>
        <v>Image_BM_328.jpg</v>
      </c>
      <c r="C83" s="41" t="s">
        <v>389</v>
      </c>
      <c r="D83" s="23" t="s">
        <v>1516</v>
      </c>
      <c r="E83" s="24">
        <v>0</v>
      </c>
      <c r="F83" s="24">
        <v>0</v>
      </c>
      <c r="G83" s="24">
        <v>0</v>
      </c>
      <c r="H83" s="24">
        <v>1</v>
      </c>
      <c r="I83" s="24">
        <v>0</v>
      </c>
      <c r="J83" s="24">
        <v>0</v>
      </c>
      <c r="K83" s="24">
        <v>1</v>
      </c>
      <c r="L83" s="24">
        <v>0</v>
      </c>
      <c r="M83" s="24">
        <v>0</v>
      </c>
      <c r="N83" s="24">
        <v>0</v>
      </c>
      <c r="O83" s="24">
        <v>0</v>
      </c>
      <c r="P83" s="24">
        <v>1</v>
      </c>
      <c r="Q83" s="24">
        <v>0</v>
      </c>
      <c r="R83" s="24" cm="1">
        <f t="array" ref="R83">_xlfn.IFS(H83=1,1,K83=1,1,L83=1,1,M83=1,1,N83=1,1,P83=1,1,TRUE,0)</f>
        <v>1</v>
      </c>
      <c r="S83" s="35">
        <f>IF(AND(G83=1,R83=1),0,R83)</f>
        <v>1</v>
      </c>
      <c r="T83" s="53" t="s">
        <v>113</v>
      </c>
      <c r="U83" s="34" cm="1">
        <f t="array" ref="U83">_xlfn.IFS(T83="UNLIKELY", 1, T83="POSSIBLE", 1, T83="LIKELY",1, T83="VERY_LIKELY", 1, TRUE, 0)</f>
        <v>1</v>
      </c>
      <c r="V83" s="24" cm="1">
        <f t="array" ref="V83">_xlfn.IFS(T83="POSSIBLE", 1, T83="LIKELY",1, T83="VERY_LIKELY", 1, TRUE, 0)</f>
        <v>1</v>
      </c>
      <c r="W83" s="24" cm="1">
        <f t="array" ref="W83">_xlfn.IFS(T83="LIKELY",1, T83="VERY_LIKELY", 1, TRUE, 0)</f>
        <v>1</v>
      </c>
      <c r="X83" s="35" cm="1">
        <f t="array" ref="X83">_xlfn.IFS(T83="VERY_LIKELY", 1, TRUE, 0)</f>
        <v>1</v>
      </c>
    </row>
    <row r="84" spans="1:24" ht="20" customHeight="1" x14ac:dyDescent="0.2">
      <c r="A84" s="22" t="s">
        <v>260</v>
      </c>
      <c r="B84" s="49" t="str">
        <f>SUBSTITUTE(A84,"/Users/timomiessen/Desktop/imagesdk/blackmen1/","Image_")</f>
        <v>Image_BM_329.jpg</v>
      </c>
      <c r="C84" s="41" t="s">
        <v>389</v>
      </c>
      <c r="D84" s="23" t="s">
        <v>1516</v>
      </c>
      <c r="E84" s="24">
        <v>0</v>
      </c>
      <c r="F84" s="24">
        <v>0</v>
      </c>
      <c r="G84" s="24">
        <v>0</v>
      </c>
      <c r="H84" s="24">
        <v>1</v>
      </c>
      <c r="I84" s="24">
        <v>0</v>
      </c>
      <c r="J84" s="24">
        <v>0</v>
      </c>
      <c r="K84" s="24">
        <v>1</v>
      </c>
      <c r="L84" s="24">
        <v>0</v>
      </c>
      <c r="M84" s="24">
        <v>0</v>
      </c>
      <c r="N84" s="24">
        <v>0</v>
      </c>
      <c r="O84" s="24">
        <v>0</v>
      </c>
      <c r="P84" s="24">
        <v>1</v>
      </c>
      <c r="Q84" s="24">
        <v>0</v>
      </c>
      <c r="R84" s="24" cm="1">
        <f t="array" ref="R84">_xlfn.IFS(H84=1,1,K84=1,1,L84=1,1,M84=1,1,N84=1,1,P84=1,1,TRUE,0)</f>
        <v>1</v>
      </c>
      <c r="S84" s="35">
        <f>IF(AND(G84=1,R84=1),0,R84)</f>
        <v>1</v>
      </c>
      <c r="T84" s="53" t="s">
        <v>113</v>
      </c>
      <c r="U84" s="34" cm="1">
        <f t="array" ref="U84">_xlfn.IFS(T84="UNLIKELY", 1, T84="POSSIBLE", 1, T84="LIKELY",1, T84="VERY_LIKELY", 1, TRUE, 0)</f>
        <v>1</v>
      </c>
      <c r="V84" s="24" cm="1">
        <f t="array" ref="V84">_xlfn.IFS(T84="POSSIBLE", 1, T84="LIKELY",1, T84="VERY_LIKELY", 1, TRUE, 0)</f>
        <v>1</v>
      </c>
      <c r="W84" s="24" cm="1">
        <f t="array" ref="W84">_xlfn.IFS(T84="LIKELY",1, T84="VERY_LIKELY", 1, TRUE, 0)</f>
        <v>1</v>
      </c>
      <c r="X84" s="35" cm="1">
        <f t="array" ref="X84">_xlfn.IFS(T84="VERY_LIKELY", 1, TRUE, 0)</f>
        <v>1</v>
      </c>
    </row>
    <row r="85" spans="1:24" ht="20" customHeight="1" x14ac:dyDescent="0.2">
      <c r="A85" s="22" t="s">
        <v>262</v>
      </c>
      <c r="B85" s="49" t="str">
        <f>SUBSTITUTE(A85,"/Users/timomiessen/Desktop/imagesdk/blackmen1/","Image_")</f>
        <v>Image_BM_330.jpg</v>
      </c>
      <c r="C85" s="41" t="s">
        <v>389</v>
      </c>
      <c r="D85" s="23" t="s">
        <v>1516</v>
      </c>
      <c r="E85" s="24">
        <v>0</v>
      </c>
      <c r="F85" s="24">
        <v>0</v>
      </c>
      <c r="G85" s="24">
        <v>0</v>
      </c>
      <c r="H85" s="24">
        <v>1</v>
      </c>
      <c r="I85" s="24">
        <v>0</v>
      </c>
      <c r="J85" s="24">
        <v>0</v>
      </c>
      <c r="K85" s="24">
        <v>1</v>
      </c>
      <c r="L85" s="24">
        <v>0</v>
      </c>
      <c r="M85" s="24">
        <v>0</v>
      </c>
      <c r="N85" s="24">
        <v>0</v>
      </c>
      <c r="O85" s="24">
        <v>0</v>
      </c>
      <c r="P85" s="24">
        <v>1</v>
      </c>
      <c r="Q85" s="24">
        <v>0</v>
      </c>
      <c r="R85" s="24" cm="1">
        <f t="array" ref="R85">_xlfn.IFS(H85=1,1,K85=1,1,L85=1,1,M85=1,1,N85=1,1,P85=1,1,TRUE,0)</f>
        <v>1</v>
      </c>
      <c r="S85" s="35">
        <f>IF(AND(G85=1,R85=1),0,R85)</f>
        <v>1</v>
      </c>
      <c r="T85" s="53" t="s">
        <v>113</v>
      </c>
      <c r="U85" s="34" cm="1">
        <f t="array" ref="U85">_xlfn.IFS(T85="UNLIKELY", 1, T85="POSSIBLE", 1, T85="LIKELY",1, T85="VERY_LIKELY", 1, TRUE, 0)</f>
        <v>1</v>
      </c>
      <c r="V85" s="24" cm="1">
        <f t="array" ref="V85">_xlfn.IFS(T85="POSSIBLE", 1, T85="LIKELY",1, T85="VERY_LIKELY", 1, TRUE, 0)</f>
        <v>1</v>
      </c>
      <c r="W85" s="24" cm="1">
        <f t="array" ref="W85">_xlfn.IFS(T85="LIKELY",1, T85="VERY_LIKELY", 1, TRUE, 0)</f>
        <v>1</v>
      </c>
      <c r="X85" s="35" cm="1">
        <f t="array" ref="X85">_xlfn.IFS(T85="VERY_LIKELY", 1, TRUE, 0)</f>
        <v>1</v>
      </c>
    </row>
    <row r="86" spans="1:24" ht="20" customHeight="1" x14ac:dyDescent="0.2">
      <c r="A86" s="22" t="s">
        <v>263</v>
      </c>
      <c r="B86" s="49" t="str">
        <f>SUBSTITUTE(A86,"/Users/timomiessen/Desktop/imagesdk/blackmen1/","Image_")</f>
        <v>Image_BM_331.jpg</v>
      </c>
      <c r="C86" s="41" t="s">
        <v>389</v>
      </c>
      <c r="D86" s="23" t="s">
        <v>1516</v>
      </c>
      <c r="E86" s="24">
        <v>0</v>
      </c>
      <c r="F86" s="24">
        <v>0</v>
      </c>
      <c r="G86" s="24">
        <v>0</v>
      </c>
      <c r="H86" s="24">
        <v>1</v>
      </c>
      <c r="I86" s="24">
        <v>0</v>
      </c>
      <c r="J86" s="24">
        <v>0</v>
      </c>
      <c r="K86" s="24">
        <v>1</v>
      </c>
      <c r="L86" s="24">
        <v>0</v>
      </c>
      <c r="M86" s="24">
        <v>0</v>
      </c>
      <c r="N86" s="24">
        <v>0</v>
      </c>
      <c r="O86" s="24">
        <v>0</v>
      </c>
      <c r="P86" s="24">
        <v>1</v>
      </c>
      <c r="Q86" s="24">
        <v>0</v>
      </c>
      <c r="R86" s="24" cm="1">
        <f t="array" ref="R86">_xlfn.IFS(H86=1,1,K86=1,1,L86=1,1,M86=1,1,N86=1,1,P86=1,1,TRUE,0)</f>
        <v>1</v>
      </c>
      <c r="S86" s="35">
        <f>IF(AND(G86=1,R86=1),0,R86)</f>
        <v>1</v>
      </c>
      <c r="T86" s="53" t="s">
        <v>113</v>
      </c>
      <c r="U86" s="34" cm="1">
        <f t="array" ref="U86">_xlfn.IFS(T86="UNLIKELY", 1, T86="POSSIBLE", 1, T86="LIKELY",1, T86="VERY_LIKELY", 1, TRUE, 0)</f>
        <v>1</v>
      </c>
      <c r="V86" s="24" cm="1">
        <f t="array" ref="V86">_xlfn.IFS(T86="POSSIBLE", 1, T86="LIKELY",1, T86="VERY_LIKELY", 1, TRUE, 0)</f>
        <v>1</v>
      </c>
      <c r="W86" s="24" cm="1">
        <f t="array" ref="W86">_xlfn.IFS(T86="LIKELY",1, T86="VERY_LIKELY", 1, TRUE, 0)</f>
        <v>1</v>
      </c>
      <c r="X86" s="35" cm="1">
        <f t="array" ref="X86">_xlfn.IFS(T86="VERY_LIKELY", 1, TRUE, 0)</f>
        <v>1</v>
      </c>
    </row>
    <row r="87" spans="1:24" ht="20" customHeight="1" x14ac:dyDescent="0.2">
      <c r="A87" s="22" t="s">
        <v>264</v>
      </c>
      <c r="B87" s="49" t="str">
        <f>SUBSTITUTE(A87,"/Users/timomiessen/Desktop/imagesdk/blackmen1/","Image_")</f>
        <v>Image_BM_332.jpg</v>
      </c>
      <c r="C87" s="41" t="s">
        <v>389</v>
      </c>
      <c r="D87" s="23" t="s">
        <v>1516</v>
      </c>
      <c r="E87" s="24">
        <v>0</v>
      </c>
      <c r="F87" s="24">
        <v>0</v>
      </c>
      <c r="G87" s="24">
        <v>0</v>
      </c>
      <c r="H87" s="24">
        <v>1</v>
      </c>
      <c r="I87" s="24">
        <v>0</v>
      </c>
      <c r="J87" s="24">
        <v>0</v>
      </c>
      <c r="K87" s="24">
        <v>1</v>
      </c>
      <c r="L87" s="24">
        <v>0</v>
      </c>
      <c r="M87" s="24">
        <v>0</v>
      </c>
      <c r="N87" s="24">
        <v>0</v>
      </c>
      <c r="O87" s="24">
        <v>0</v>
      </c>
      <c r="P87" s="24">
        <v>1</v>
      </c>
      <c r="Q87" s="24">
        <v>0</v>
      </c>
      <c r="R87" s="24" cm="1">
        <f t="array" ref="R87">_xlfn.IFS(H87=1,1,K87=1,1,L87=1,1,M87=1,1,N87=1,1,P87=1,1,TRUE,0)</f>
        <v>1</v>
      </c>
      <c r="S87" s="35">
        <f>IF(AND(G87=1,R87=1),0,R87)</f>
        <v>1</v>
      </c>
      <c r="T87" s="53" t="s">
        <v>113</v>
      </c>
      <c r="U87" s="34" cm="1">
        <f t="array" ref="U87">_xlfn.IFS(T87="UNLIKELY", 1, T87="POSSIBLE", 1, T87="LIKELY",1, T87="VERY_LIKELY", 1, TRUE, 0)</f>
        <v>1</v>
      </c>
      <c r="V87" s="24" cm="1">
        <f t="array" ref="V87">_xlfn.IFS(T87="POSSIBLE", 1, T87="LIKELY",1, T87="VERY_LIKELY", 1, TRUE, 0)</f>
        <v>1</v>
      </c>
      <c r="W87" s="24" cm="1">
        <f t="array" ref="W87">_xlfn.IFS(T87="LIKELY",1, T87="VERY_LIKELY", 1, TRUE, 0)</f>
        <v>1</v>
      </c>
      <c r="X87" s="35" cm="1">
        <f t="array" ref="X87">_xlfn.IFS(T87="VERY_LIKELY", 1, TRUE, 0)</f>
        <v>1</v>
      </c>
    </row>
    <row r="88" spans="1:24" ht="20" customHeight="1" x14ac:dyDescent="0.2">
      <c r="A88" s="22" t="s">
        <v>265</v>
      </c>
      <c r="B88" s="49" t="str">
        <f>SUBSTITUTE(A88,"/Users/timomiessen/Desktop/imagesdk/blackmen1/","Image_")</f>
        <v>Image_BM_333.jpg</v>
      </c>
      <c r="C88" s="41" t="s">
        <v>389</v>
      </c>
      <c r="D88" s="23" t="s">
        <v>1516</v>
      </c>
      <c r="E88" s="24">
        <v>0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1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 cm="1">
        <f t="array" ref="R88">_xlfn.IFS(H88=1,1,K88=1,1,L88=1,1,M88=1,1,N88=1,1,P88=1,1,TRUE,0)</f>
        <v>1</v>
      </c>
      <c r="S88" s="35">
        <f>IF(AND(G88=1,R88=1),0,R88)</f>
        <v>1</v>
      </c>
      <c r="T88" s="53" t="s">
        <v>2</v>
      </c>
      <c r="U88" s="34" cm="1">
        <f t="array" ref="U88">_xlfn.IFS(T88="UNLIKELY", 1, T88="POSSIBLE", 1, T88="LIKELY",1, T88="VERY_LIKELY", 1, TRUE, 0)</f>
        <v>1</v>
      </c>
      <c r="V88" s="24" cm="1">
        <f t="array" ref="V88">_xlfn.IFS(T88="POSSIBLE", 1, T88="LIKELY",1, T88="VERY_LIKELY", 1, TRUE, 0)</f>
        <v>1</v>
      </c>
      <c r="W88" s="24" cm="1">
        <f t="array" ref="W88">_xlfn.IFS(T88="LIKELY",1, T88="VERY_LIKELY", 1, TRUE, 0)</f>
        <v>0</v>
      </c>
      <c r="X88" s="35" cm="1">
        <f t="array" ref="X88">_xlfn.IFS(T88="VERY_LIKELY", 1, TRUE, 0)</f>
        <v>0</v>
      </c>
    </row>
    <row r="89" spans="1:24" ht="20" customHeight="1" x14ac:dyDescent="0.2">
      <c r="A89" s="22" t="s">
        <v>266</v>
      </c>
      <c r="B89" s="49" t="str">
        <f>SUBSTITUTE(A89,"/Users/timomiessen/Desktop/imagesdk/blackmen1/","Image_")</f>
        <v>Image_BM_334.jpg</v>
      </c>
      <c r="C89" s="41" t="s">
        <v>389</v>
      </c>
      <c r="D89" s="23" t="s">
        <v>1516</v>
      </c>
      <c r="E89" s="24">
        <v>0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1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 cm="1">
        <f t="array" ref="R89">_xlfn.IFS(H89=1,1,K89=1,1,L89=1,1,M89=1,1,N89=1,1,P89=1,1,TRUE,0)</f>
        <v>1</v>
      </c>
      <c r="S89" s="35">
        <f>IF(AND(G89=1,R89=1),0,R89)</f>
        <v>1</v>
      </c>
      <c r="T89" s="53" t="s">
        <v>12</v>
      </c>
      <c r="U89" s="34" cm="1">
        <f t="array" ref="U89">_xlfn.IFS(T89="UNLIKELY", 1, T89="POSSIBLE", 1, T89="LIKELY",1, T89="VERY_LIKELY", 1, TRUE, 0)</f>
        <v>1</v>
      </c>
      <c r="V89" s="24" cm="1">
        <f t="array" ref="V89">_xlfn.IFS(T89="POSSIBLE", 1, T89="LIKELY",1, T89="VERY_LIKELY", 1, TRUE, 0)</f>
        <v>1</v>
      </c>
      <c r="W89" s="24" cm="1">
        <f t="array" ref="W89">_xlfn.IFS(T89="LIKELY",1, T89="VERY_LIKELY", 1, TRUE, 0)</f>
        <v>1</v>
      </c>
      <c r="X89" s="35" cm="1">
        <f t="array" ref="X89">_xlfn.IFS(T89="VERY_LIKELY", 1, TRUE, 0)</f>
        <v>0</v>
      </c>
    </row>
    <row r="90" spans="1:24" ht="20" customHeight="1" x14ac:dyDescent="0.2">
      <c r="A90" s="22" t="s">
        <v>267</v>
      </c>
      <c r="B90" s="49" t="str">
        <f>SUBSTITUTE(A90,"/Users/timomiessen/Desktop/imagesdk/blackmen1/","Image_")</f>
        <v>Image_BM_335.jpg</v>
      </c>
      <c r="C90" s="41" t="s">
        <v>389</v>
      </c>
      <c r="D90" s="23" t="s">
        <v>1516</v>
      </c>
      <c r="E90" s="24">
        <v>0</v>
      </c>
      <c r="F90" s="24">
        <v>0</v>
      </c>
      <c r="G90" s="24">
        <v>0</v>
      </c>
      <c r="H90" s="24">
        <v>0</v>
      </c>
      <c r="I90" s="24">
        <v>1</v>
      </c>
      <c r="J90" s="24">
        <v>0</v>
      </c>
      <c r="K90" s="24">
        <v>1</v>
      </c>
      <c r="L90" s="24">
        <v>0</v>
      </c>
      <c r="M90" s="24">
        <v>0</v>
      </c>
      <c r="N90" s="24">
        <v>0</v>
      </c>
      <c r="O90" s="24">
        <v>0</v>
      </c>
      <c r="P90" s="24">
        <v>1</v>
      </c>
      <c r="Q90" s="24">
        <v>0</v>
      </c>
      <c r="R90" s="24" cm="1">
        <f t="array" ref="R90">_xlfn.IFS(H90=1,1,K90=1,1,L90=1,1,M90=1,1,N90=1,1,P90=1,1,TRUE,0)</f>
        <v>1</v>
      </c>
      <c r="S90" s="35">
        <f>IF(AND(G90=1,R90=1),0,R90)</f>
        <v>1</v>
      </c>
      <c r="T90" s="53" t="s">
        <v>2</v>
      </c>
      <c r="U90" s="34" cm="1">
        <f t="array" ref="U90">_xlfn.IFS(T90="UNLIKELY", 1, T90="POSSIBLE", 1, T90="LIKELY",1, T90="VERY_LIKELY", 1, TRUE, 0)</f>
        <v>1</v>
      </c>
      <c r="V90" s="24" cm="1">
        <f t="array" ref="V90">_xlfn.IFS(T90="POSSIBLE", 1, T90="LIKELY",1, T90="VERY_LIKELY", 1, TRUE, 0)</f>
        <v>1</v>
      </c>
      <c r="W90" s="24" cm="1">
        <f t="array" ref="W90">_xlfn.IFS(T90="LIKELY",1, T90="VERY_LIKELY", 1, TRUE, 0)</f>
        <v>0</v>
      </c>
      <c r="X90" s="35" cm="1">
        <f t="array" ref="X90">_xlfn.IFS(T90="VERY_LIKELY", 1, TRUE, 0)</f>
        <v>0</v>
      </c>
    </row>
    <row r="91" spans="1:24" ht="20" customHeight="1" x14ac:dyDescent="0.2">
      <c r="A91" s="22" t="s">
        <v>268</v>
      </c>
      <c r="B91" s="49" t="str">
        <f>SUBSTITUTE(A91,"/Users/timomiessen/Desktop/imagesdk/blackmen1/","Image_")</f>
        <v>Image_BM_336.jpg</v>
      </c>
      <c r="C91" s="41" t="s">
        <v>389</v>
      </c>
      <c r="D91" s="23" t="s">
        <v>1516</v>
      </c>
      <c r="E91" s="24">
        <v>0</v>
      </c>
      <c r="F91" s="24">
        <v>0</v>
      </c>
      <c r="G91" s="24">
        <v>0</v>
      </c>
      <c r="H91" s="24">
        <v>0</v>
      </c>
      <c r="I91" s="24">
        <v>1</v>
      </c>
      <c r="J91" s="24">
        <v>0</v>
      </c>
      <c r="K91" s="24">
        <v>1</v>
      </c>
      <c r="L91" s="24">
        <v>0</v>
      </c>
      <c r="M91" s="24">
        <v>0</v>
      </c>
      <c r="N91" s="24">
        <v>0</v>
      </c>
      <c r="O91" s="24">
        <v>0</v>
      </c>
      <c r="P91" s="24">
        <v>1</v>
      </c>
      <c r="Q91" s="24">
        <v>0</v>
      </c>
      <c r="R91" s="24" cm="1">
        <f t="array" ref="R91">_xlfn.IFS(H91=1,1,K91=1,1,L91=1,1,M91=1,1,N91=1,1,P91=1,1,TRUE,0)</f>
        <v>1</v>
      </c>
      <c r="S91" s="35">
        <f>IF(AND(G91=1,R91=1),0,R91)</f>
        <v>1</v>
      </c>
      <c r="T91" s="53" t="s">
        <v>12</v>
      </c>
      <c r="U91" s="34" cm="1">
        <f t="array" ref="U91">_xlfn.IFS(T91="UNLIKELY", 1, T91="POSSIBLE", 1, T91="LIKELY",1, T91="VERY_LIKELY", 1, TRUE, 0)</f>
        <v>1</v>
      </c>
      <c r="V91" s="24" cm="1">
        <f t="array" ref="V91">_xlfn.IFS(T91="POSSIBLE", 1, T91="LIKELY",1, T91="VERY_LIKELY", 1, TRUE, 0)</f>
        <v>1</v>
      </c>
      <c r="W91" s="24" cm="1">
        <f t="array" ref="W91">_xlfn.IFS(T91="LIKELY",1, T91="VERY_LIKELY", 1, TRUE, 0)</f>
        <v>1</v>
      </c>
      <c r="X91" s="35" cm="1">
        <f t="array" ref="X91">_xlfn.IFS(T91="VERY_LIKELY", 1, TRUE, 0)</f>
        <v>0</v>
      </c>
    </row>
    <row r="92" spans="1:24" ht="20" customHeight="1" x14ac:dyDescent="0.2">
      <c r="A92" s="22" t="s">
        <v>269</v>
      </c>
      <c r="B92" s="49" t="str">
        <f>SUBSTITUTE(A92,"/Users/timomiessen/Desktop/imagesdk/blackmen1/","Image_")</f>
        <v>Image_BM_337.jpg</v>
      </c>
      <c r="C92" s="41" t="s">
        <v>389</v>
      </c>
      <c r="D92" s="23" t="s">
        <v>1516</v>
      </c>
      <c r="E92" s="24">
        <v>0</v>
      </c>
      <c r="F92" s="24">
        <v>0</v>
      </c>
      <c r="G92" s="24">
        <v>0</v>
      </c>
      <c r="H92" s="24">
        <v>0</v>
      </c>
      <c r="I92" s="24">
        <v>1</v>
      </c>
      <c r="J92" s="24">
        <v>0</v>
      </c>
      <c r="K92" s="24">
        <v>1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 cm="1">
        <f t="array" ref="R92">_xlfn.IFS(H92=1,1,K92=1,1,L92=1,1,M92=1,1,N92=1,1,P92=1,1,TRUE,0)</f>
        <v>1</v>
      </c>
      <c r="S92" s="35">
        <f>IF(AND(G92=1,R92=1),0,R92)</f>
        <v>1</v>
      </c>
      <c r="T92" s="53" t="s">
        <v>2</v>
      </c>
      <c r="U92" s="34" cm="1">
        <f t="array" ref="U92">_xlfn.IFS(T92="UNLIKELY", 1, T92="POSSIBLE", 1, T92="LIKELY",1, T92="VERY_LIKELY", 1, TRUE, 0)</f>
        <v>1</v>
      </c>
      <c r="V92" s="24" cm="1">
        <f t="array" ref="V92">_xlfn.IFS(T92="POSSIBLE", 1, T92="LIKELY",1, T92="VERY_LIKELY", 1, TRUE, 0)</f>
        <v>1</v>
      </c>
      <c r="W92" s="24" cm="1">
        <f t="array" ref="W92">_xlfn.IFS(T92="LIKELY",1, T92="VERY_LIKELY", 1, TRUE, 0)</f>
        <v>0</v>
      </c>
      <c r="X92" s="35" cm="1">
        <f t="array" ref="X92">_xlfn.IFS(T92="VERY_LIKELY", 1, TRUE, 0)</f>
        <v>0</v>
      </c>
    </row>
    <row r="93" spans="1:24" ht="20" customHeight="1" x14ac:dyDescent="0.2">
      <c r="A93" s="22" t="s">
        <v>270</v>
      </c>
      <c r="B93" s="49" t="str">
        <f>SUBSTITUTE(A93,"/Users/timomiessen/Desktop/imagesdk/blackmen1/","Image_")</f>
        <v>Image_BM_338.jpg</v>
      </c>
      <c r="C93" s="41" t="s">
        <v>389</v>
      </c>
      <c r="D93" s="23" t="s">
        <v>1516</v>
      </c>
      <c r="E93" s="24">
        <v>0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1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 cm="1">
        <f t="array" ref="R93">_xlfn.IFS(H93=1,1,K93=1,1,L93=1,1,M93=1,1,N93=1,1,P93=1,1,TRUE,0)</f>
        <v>1</v>
      </c>
      <c r="S93" s="35">
        <f>IF(AND(G93=1,R93=1),0,R93)</f>
        <v>1</v>
      </c>
      <c r="T93" s="53" t="s">
        <v>113</v>
      </c>
      <c r="U93" s="34" cm="1">
        <f t="array" ref="U93">_xlfn.IFS(T93="UNLIKELY", 1, T93="POSSIBLE", 1, T93="LIKELY",1, T93="VERY_LIKELY", 1, TRUE, 0)</f>
        <v>1</v>
      </c>
      <c r="V93" s="24" cm="1">
        <f t="array" ref="V93">_xlfn.IFS(T93="POSSIBLE", 1, T93="LIKELY",1, T93="VERY_LIKELY", 1, TRUE, 0)</f>
        <v>1</v>
      </c>
      <c r="W93" s="24" cm="1">
        <f t="array" ref="W93">_xlfn.IFS(T93="LIKELY",1, T93="VERY_LIKELY", 1, TRUE, 0)</f>
        <v>1</v>
      </c>
      <c r="X93" s="35" cm="1">
        <f t="array" ref="X93">_xlfn.IFS(T93="VERY_LIKELY", 1, TRUE, 0)</f>
        <v>1</v>
      </c>
    </row>
    <row r="94" spans="1:24" ht="20" customHeight="1" x14ac:dyDescent="0.2">
      <c r="A94" s="22" t="s">
        <v>271</v>
      </c>
      <c r="B94" s="49" t="str">
        <f>SUBSTITUTE(A94,"/Users/timomiessen/Desktop/imagesdk/blackmen1/","Image_")</f>
        <v>Image_BM_339.jpg</v>
      </c>
      <c r="C94" s="41" t="s">
        <v>389</v>
      </c>
      <c r="D94" s="23" t="s">
        <v>1516</v>
      </c>
      <c r="E94" s="24">
        <v>0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1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 cm="1">
        <f t="array" ref="R94">_xlfn.IFS(H94=1,1,K94=1,1,L94=1,1,M94=1,1,N94=1,1,P94=1,1,TRUE,0)</f>
        <v>1</v>
      </c>
      <c r="S94" s="35">
        <f>IF(AND(G94=1,R94=1),0,R94)</f>
        <v>1</v>
      </c>
      <c r="T94" s="53" t="s">
        <v>2</v>
      </c>
      <c r="U94" s="34" cm="1">
        <f t="array" ref="U94">_xlfn.IFS(T94="UNLIKELY", 1, T94="POSSIBLE", 1, T94="LIKELY",1, T94="VERY_LIKELY", 1, TRUE, 0)</f>
        <v>1</v>
      </c>
      <c r="V94" s="24" cm="1">
        <f t="array" ref="V94">_xlfn.IFS(T94="POSSIBLE", 1, T94="LIKELY",1, T94="VERY_LIKELY", 1, TRUE, 0)</f>
        <v>1</v>
      </c>
      <c r="W94" s="24" cm="1">
        <f t="array" ref="W94">_xlfn.IFS(T94="LIKELY",1, T94="VERY_LIKELY", 1, TRUE, 0)</f>
        <v>0</v>
      </c>
      <c r="X94" s="35" cm="1">
        <f t="array" ref="X94">_xlfn.IFS(T94="VERY_LIKELY", 1, TRUE, 0)</f>
        <v>0</v>
      </c>
    </row>
    <row r="95" spans="1:24" ht="20" customHeight="1" x14ac:dyDescent="0.2">
      <c r="A95" s="22" t="s">
        <v>273</v>
      </c>
      <c r="B95" s="49" t="str">
        <f>SUBSTITUTE(A95,"/Users/timomiessen/Desktop/imagesdk/blackmen1/","Image_")</f>
        <v>Image_BM_340.jpg</v>
      </c>
      <c r="C95" s="41" t="s">
        <v>389</v>
      </c>
      <c r="D95" s="23" t="s">
        <v>1516</v>
      </c>
      <c r="E95" s="24">
        <v>0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1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 cm="1">
        <f t="array" ref="R95">_xlfn.IFS(H95=1,1,K95=1,1,L95=1,1,M95=1,1,N95=1,1,P95=1,1,TRUE,0)</f>
        <v>1</v>
      </c>
      <c r="S95" s="35">
        <f>IF(AND(G95=1,R95=1),0,R95)</f>
        <v>1</v>
      </c>
      <c r="T95" s="53" t="s">
        <v>2</v>
      </c>
      <c r="U95" s="34" cm="1">
        <f t="array" ref="U95">_xlfn.IFS(T95="UNLIKELY", 1, T95="POSSIBLE", 1, T95="LIKELY",1, T95="VERY_LIKELY", 1, TRUE, 0)</f>
        <v>1</v>
      </c>
      <c r="V95" s="24" cm="1">
        <f t="array" ref="V95">_xlfn.IFS(T95="POSSIBLE", 1, T95="LIKELY",1, T95="VERY_LIKELY", 1, TRUE, 0)</f>
        <v>1</v>
      </c>
      <c r="W95" s="24" cm="1">
        <f t="array" ref="W95">_xlfn.IFS(T95="LIKELY",1, T95="VERY_LIKELY", 1, TRUE, 0)</f>
        <v>0</v>
      </c>
      <c r="X95" s="35" cm="1">
        <f t="array" ref="X95">_xlfn.IFS(T95="VERY_LIKELY", 1, TRUE, 0)</f>
        <v>0</v>
      </c>
    </row>
    <row r="96" spans="1:24" ht="20" customHeight="1" x14ac:dyDescent="0.2">
      <c r="A96" s="22" t="s">
        <v>274</v>
      </c>
      <c r="B96" s="49" t="str">
        <f>SUBSTITUTE(A96,"/Users/timomiessen/Desktop/imagesdk/blackmen1/","Image_")</f>
        <v>Image_BM_341.jpg</v>
      </c>
      <c r="C96" s="41" t="s">
        <v>389</v>
      </c>
      <c r="D96" s="23" t="s">
        <v>1516</v>
      </c>
      <c r="E96" s="24">
        <v>0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1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 cm="1">
        <f t="array" ref="R96">_xlfn.IFS(H96=1,1,K96=1,1,L96=1,1,M96=1,1,N96=1,1,P96=1,1,TRUE,0)</f>
        <v>1</v>
      </c>
      <c r="S96" s="35">
        <f>IF(AND(G96=1,R96=1),0,R96)</f>
        <v>1</v>
      </c>
      <c r="T96" s="53" t="s">
        <v>12</v>
      </c>
      <c r="U96" s="34" cm="1">
        <f t="array" ref="U96">_xlfn.IFS(T96="UNLIKELY", 1, T96="POSSIBLE", 1, T96="LIKELY",1, T96="VERY_LIKELY", 1, TRUE, 0)</f>
        <v>1</v>
      </c>
      <c r="V96" s="24" cm="1">
        <f t="array" ref="V96">_xlfn.IFS(T96="POSSIBLE", 1, T96="LIKELY",1, T96="VERY_LIKELY", 1, TRUE, 0)</f>
        <v>1</v>
      </c>
      <c r="W96" s="24" cm="1">
        <f t="array" ref="W96">_xlfn.IFS(T96="LIKELY",1, T96="VERY_LIKELY", 1, TRUE, 0)</f>
        <v>1</v>
      </c>
      <c r="X96" s="35" cm="1">
        <f t="array" ref="X96">_xlfn.IFS(T96="VERY_LIKELY", 1, TRUE, 0)</f>
        <v>0</v>
      </c>
    </row>
    <row r="97" spans="1:24" ht="20" customHeight="1" x14ac:dyDescent="0.2">
      <c r="A97" s="22" t="s">
        <v>276</v>
      </c>
      <c r="B97" s="49" t="str">
        <f>SUBSTITUTE(A97,"/Users/timomiessen/Desktop/imagesdk/blackmen1/","Image_")</f>
        <v>Image_BM_343.jpg</v>
      </c>
      <c r="C97" s="41" t="s">
        <v>389</v>
      </c>
      <c r="D97" s="23" t="s">
        <v>1516</v>
      </c>
      <c r="E97" s="24">
        <v>0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1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 cm="1">
        <f t="array" ref="R97">_xlfn.IFS(H97=1,1,K97=1,1,L97=1,1,M97=1,1,N97=1,1,P97=1,1,TRUE,0)</f>
        <v>1</v>
      </c>
      <c r="S97" s="35">
        <f>IF(AND(G97=1,R97=1),0,R97)</f>
        <v>1</v>
      </c>
      <c r="T97" s="53" t="s">
        <v>113</v>
      </c>
      <c r="U97" s="34" cm="1">
        <f t="array" ref="U97">_xlfn.IFS(T97="UNLIKELY", 1, T97="POSSIBLE", 1, T97="LIKELY",1, T97="VERY_LIKELY", 1, TRUE, 0)</f>
        <v>1</v>
      </c>
      <c r="V97" s="24" cm="1">
        <f t="array" ref="V97">_xlfn.IFS(T97="POSSIBLE", 1, T97="LIKELY",1, T97="VERY_LIKELY", 1, TRUE, 0)</f>
        <v>1</v>
      </c>
      <c r="W97" s="24" cm="1">
        <f t="array" ref="W97">_xlfn.IFS(T97="LIKELY",1, T97="VERY_LIKELY", 1, TRUE, 0)</f>
        <v>1</v>
      </c>
      <c r="X97" s="35" cm="1">
        <f t="array" ref="X97">_xlfn.IFS(T97="VERY_LIKELY", 1, TRUE, 0)</f>
        <v>1</v>
      </c>
    </row>
    <row r="98" spans="1:24" ht="20" customHeight="1" x14ac:dyDescent="0.2">
      <c r="A98" s="22" t="s">
        <v>277</v>
      </c>
      <c r="B98" s="49" t="str">
        <f>SUBSTITUTE(A98,"/Users/timomiessen/Desktop/imagesdk/blackmen1/","Image_")</f>
        <v>Image_BM_344.jpg</v>
      </c>
      <c r="C98" s="41" t="s">
        <v>389</v>
      </c>
      <c r="D98" s="23" t="s">
        <v>1516</v>
      </c>
      <c r="E98" s="24">
        <v>0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1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 cm="1">
        <f t="array" ref="R98">_xlfn.IFS(H98=1,1,K98=1,1,L98=1,1,M98=1,1,N98=1,1,P98=1,1,TRUE,0)</f>
        <v>1</v>
      </c>
      <c r="S98" s="35">
        <f>IF(AND(G98=1,R98=1),0,R98)</f>
        <v>1</v>
      </c>
      <c r="T98" s="53" t="s">
        <v>12</v>
      </c>
      <c r="U98" s="34" cm="1">
        <f t="array" ref="U98">_xlfn.IFS(T98="UNLIKELY", 1, T98="POSSIBLE", 1, T98="LIKELY",1, T98="VERY_LIKELY", 1, TRUE, 0)</f>
        <v>1</v>
      </c>
      <c r="V98" s="24" cm="1">
        <f t="array" ref="V98">_xlfn.IFS(T98="POSSIBLE", 1, T98="LIKELY",1, T98="VERY_LIKELY", 1, TRUE, 0)</f>
        <v>1</v>
      </c>
      <c r="W98" s="24" cm="1">
        <f t="array" ref="W98">_xlfn.IFS(T98="LIKELY",1, T98="VERY_LIKELY", 1, TRUE, 0)</f>
        <v>1</v>
      </c>
      <c r="X98" s="35" cm="1">
        <f t="array" ref="X98">_xlfn.IFS(T98="VERY_LIKELY", 1, TRUE, 0)</f>
        <v>0</v>
      </c>
    </row>
    <row r="99" spans="1:24" ht="20" customHeight="1" x14ac:dyDescent="0.2">
      <c r="A99" s="22" t="s">
        <v>279</v>
      </c>
      <c r="B99" s="49" t="str">
        <f>SUBSTITUTE(A99,"/Users/timomiessen/Desktop/imagesdk/blackmen1/","Image_")</f>
        <v>Image_BM_346.jpg</v>
      </c>
      <c r="C99" s="41" t="s">
        <v>389</v>
      </c>
      <c r="D99" s="23" t="s">
        <v>1516</v>
      </c>
      <c r="E99" s="24">
        <v>0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1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 cm="1">
        <f t="array" ref="R99">_xlfn.IFS(H99=1,1,K99=1,1,L99=1,1,M99=1,1,N99=1,1,P99=1,1,TRUE,0)</f>
        <v>1</v>
      </c>
      <c r="S99" s="35">
        <f>IF(AND(G99=1,R99=1),0,R99)</f>
        <v>1</v>
      </c>
      <c r="T99" s="53" t="s">
        <v>113</v>
      </c>
      <c r="U99" s="34" cm="1">
        <f t="array" ref="U99">_xlfn.IFS(T99="UNLIKELY", 1, T99="POSSIBLE", 1, T99="LIKELY",1, T99="VERY_LIKELY", 1, TRUE, 0)</f>
        <v>1</v>
      </c>
      <c r="V99" s="24" cm="1">
        <f t="array" ref="V99">_xlfn.IFS(T99="POSSIBLE", 1, T99="LIKELY",1, T99="VERY_LIKELY", 1, TRUE, 0)</f>
        <v>1</v>
      </c>
      <c r="W99" s="24" cm="1">
        <f t="array" ref="W99">_xlfn.IFS(T99="LIKELY",1, T99="VERY_LIKELY", 1, TRUE, 0)</f>
        <v>1</v>
      </c>
      <c r="X99" s="35" cm="1">
        <f t="array" ref="X99">_xlfn.IFS(T99="VERY_LIKELY", 1, TRUE, 0)</f>
        <v>1</v>
      </c>
    </row>
    <row r="100" spans="1:24" ht="20" customHeight="1" x14ac:dyDescent="0.2">
      <c r="A100" s="22" t="s">
        <v>280</v>
      </c>
      <c r="B100" s="49" t="str">
        <f>SUBSTITUTE(A100,"/Users/timomiessen/Desktop/imagesdk/blackmen1/","Image_")</f>
        <v>Image_BM_347.jpg</v>
      </c>
      <c r="C100" s="41" t="s">
        <v>389</v>
      </c>
      <c r="D100" s="23" t="s">
        <v>1516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1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 cm="1">
        <f t="array" ref="R100">_xlfn.IFS(H100=1,1,K100=1,1,L100=1,1,M100=1,1,N100=1,1,P100=1,1,TRUE,0)</f>
        <v>1</v>
      </c>
      <c r="S100" s="35">
        <f>IF(AND(G100=1,R100=1),0,R100)</f>
        <v>1</v>
      </c>
      <c r="T100" s="53" t="s">
        <v>12</v>
      </c>
      <c r="U100" s="34" cm="1">
        <f t="array" ref="U100">_xlfn.IFS(T100="UNLIKELY", 1, T100="POSSIBLE", 1, T100="LIKELY",1, T100="VERY_LIKELY", 1, TRUE, 0)</f>
        <v>1</v>
      </c>
      <c r="V100" s="24" cm="1">
        <f t="array" ref="V100">_xlfn.IFS(T100="POSSIBLE", 1, T100="LIKELY",1, T100="VERY_LIKELY", 1, TRUE, 0)</f>
        <v>1</v>
      </c>
      <c r="W100" s="24" cm="1">
        <f t="array" ref="W100">_xlfn.IFS(T100="LIKELY",1, T100="VERY_LIKELY", 1, TRUE, 0)</f>
        <v>1</v>
      </c>
      <c r="X100" s="35" cm="1">
        <f t="array" ref="X100">_xlfn.IFS(T100="VERY_LIKELY", 1, TRUE, 0)</f>
        <v>0</v>
      </c>
    </row>
    <row r="101" spans="1:24" ht="20" customHeight="1" x14ac:dyDescent="0.2">
      <c r="A101" s="22" t="s">
        <v>281</v>
      </c>
      <c r="B101" s="49" t="str">
        <f>SUBSTITUTE(A101,"/Users/timomiessen/Desktop/imagesdk/blackmen1/","Image_")</f>
        <v>Image_BM_348.jpg</v>
      </c>
      <c r="C101" s="41" t="s">
        <v>389</v>
      </c>
      <c r="D101" s="23" t="s">
        <v>1516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1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 cm="1">
        <f t="array" ref="R101">_xlfn.IFS(H101=1,1,K101=1,1,L101=1,1,M101=1,1,N101=1,1,P101=1,1,TRUE,0)</f>
        <v>1</v>
      </c>
      <c r="S101" s="35">
        <f>IF(AND(G101=1,R101=1),0,R101)</f>
        <v>1</v>
      </c>
      <c r="T101" s="53" t="s">
        <v>2</v>
      </c>
      <c r="U101" s="34" cm="1">
        <f t="array" ref="U101">_xlfn.IFS(T101="UNLIKELY", 1, T101="POSSIBLE", 1, T101="LIKELY",1, T101="VERY_LIKELY", 1, TRUE, 0)</f>
        <v>1</v>
      </c>
      <c r="V101" s="24" cm="1">
        <f t="array" ref="V101">_xlfn.IFS(T101="POSSIBLE", 1, T101="LIKELY",1, T101="VERY_LIKELY", 1, TRUE, 0)</f>
        <v>1</v>
      </c>
      <c r="W101" s="24" cm="1">
        <f t="array" ref="W101">_xlfn.IFS(T101="LIKELY",1, T101="VERY_LIKELY", 1, TRUE, 0)</f>
        <v>0</v>
      </c>
      <c r="X101" s="35" cm="1">
        <f t="array" ref="X101">_xlfn.IFS(T101="VERY_LIKELY", 1, TRUE, 0)</f>
        <v>0</v>
      </c>
    </row>
    <row r="102" spans="1:24" ht="20" customHeight="1" x14ac:dyDescent="0.2">
      <c r="A102" s="22" t="s">
        <v>282</v>
      </c>
      <c r="B102" s="49" t="str">
        <f>SUBSTITUTE(A102,"/Users/timomiessen/Desktop/imagesdk/blackmen1/","Image_")</f>
        <v>Image_BM_349.jpg</v>
      </c>
      <c r="C102" s="41" t="s">
        <v>389</v>
      </c>
      <c r="D102" s="23" t="s">
        <v>1516</v>
      </c>
      <c r="E102" s="24">
        <v>0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1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 cm="1">
        <f t="array" ref="R102">_xlfn.IFS(H102=1,1,K102=1,1,L102=1,1,M102=1,1,N102=1,1,P102=1,1,TRUE,0)</f>
        <v>1</v>
      </c>
      <c r="S102" s="35">
        <f>IF(AND(G102=1,R102=1),0,R102)</f>
        <v>1</v>
      </c>
      <c r="T102" s="53" t="s">
        <v>12</v>
      </c>
      <c r="U102" s="34" cm="1">
        <f t="array" ref="U102">_xlfn.IFS(T102="UNLIKELY", 1, T102="POSSIBLE", 1, T102="LIKELY",1, T102="VERY_LIKELY", 1, TRUE, 0)</f>
        <v>1</v>
      </c>
      <c r="V102" s="24" cm="1">
        <f t="array" ref="V102">_xlfn.IFS(T102="POSSIBLE", 1, T102="LIKELY",1, T102="VERY_LIKELY", 1, TRUE, 0)</f>
        <v>1</v>
      </c>
      <c r="W102" s="24" cm="1">
        <f t="array" ref="W102">_xlfn.IFS(T102="LIKELY",1, T102="VERY_LIKELY", 1, TRUE, 0)</f>
        <v>1</v>
      </c>
      <c r="X102" s="35" cm="1">
        <f t="array" ref="X102">_xlfn.IFS(T102="VERY_LIKELY", 1, TRUE, 0)</f>
        <v>0</v>
      </c>
    </row>
    <row r="103" spans="1:24" ht="20" customHeight="1" x14ac:dyDescent="0.2">
      <c r="A103" s="22" t="s">
        <v>284</v>
      </c>
      <c r="B103" s="49" t="str">
        <f>SUBSTITUTE(A103,"/Users/timomiessen/Desktop/imagesdk/blackmen1/","Image_")</f>
        <v>Image_BM_350.jpg</v>
      </c>
      <c r="C103" s="41" t="s">
        <v>389</v>
      </c>
      <c r="D103" s="23" t="s">
        <v>1516</v>
      </c>
      <c r="E103" s="24">
        <v>0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1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 cm="1">
        <f t="array" ref="R103">_xlfn.IFS(H103=1,1,K103=1,1,L103=1,1,M103=1,1,N103=1,1,P103=1,1,TRUE,0)</f>
        <v>1</v>
      </c>
      <c r="S103" s="35">
        <f>IF(AND(G103=1,R103=1),0,R103)</f>
        <v>1</v>
      </c>
      <c r="T103" s="53" t="s">
        <v>1</v>
      </c>
      <c r="U103" s="34" cm="1">
        <f t="array" ref="U103">_xlfn.IFS(T103="UNLIKELY", 1, T103="POSSIBLE", 1, T103="LIKELY",1, T103="VERY_LIKELY", 1, TRUE, 0)</f>
        <v>1</v>
      </c>
      <c r="V103" s="24" cm="1">
        <f t="array" ref="V103">_xlfn.IFS(T103="POSSIBLE", 1, T103="LIKELY",1, T103="VERY_LIKELY", 1, TRUE, 0)</f>
        <v>0</v>
      </c>
      <c r="W103" s="24" cm="1">
        <f t="array" ref="W103">_xlfn.IFS(T103="LIKELY",1, T103="VERY_LIKELY", 1, TRUE, 0)</f>
        <v>0</v>
      </c>
      <c r="X103" s="35" cm="1">
        <f t="array" ref="X103">_xlfn.IFS(T103="VERY_LIKELY", 1, TRUE, 0)</f>
        <v>0</v>
      </c>
    </row>
    <row r="104" spans="1:24" ht="20" customHeight="1" x14ac:dyDescent="0.2">
      <c r="A104" s="22" t="s">
        <v>285</v>
      </c>
      <c r="B104" s="49" t="str">
        <f>SUBSTITUTE(A104,"/Users/timomiessen/Desktop/imagesdk/blackmen1/","Image_")</f>
        <v>Image_BM_351.jpg</v>
      </c>
      <c r="C104" s="41" t="s">
        <v>389</v>
      </c>
      <c r="D104" s="23" t="s">
        <v>1516</v>
      </c>
      <c r="E104" s="24">
        <v>0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1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 cm="1">
        <f t="array" ref="R104">_xlfn.IFS(H104=1,1,K104=1,1,L104=1,1,M104=1,1,N104=1,1,P104=1,1,TRUE,0)</f>
        <v>1</v>
      </c>
      <c r="S104" s="35">
        <f>IF(AND(G104=1,R104=1),0,R104)</f>
        <v>1</v>
      </c>
      <c r="T104" s="53" t="s">
        <v>2</v>
      </c>
      <c r="U104" s="34" cm="1">
        <f t="array" ref="U104">_xlfn.IFS(T104="UNLIKELY", 1, T104="POSSIBLE", 1, T104="LIKELY",1, T104="VERY_LIKELY", 1, TRUE, 0)</f>
        <v>1</v>
      </c>
      <c r="V104" s="24" cm="1">
        <f t="array" ref="V104">_xlfn.IFS(T104="POSSIBLE", 1, T104="LIKELY",1, T104="VERY_LIKELY", 1, TRUE, 0)</f>
        <v>1</v>
      </c>
      <c r="W104" s="24" cm="1">
        <f t="array" ref="W104">_xlfn.IFS(T104="LIKELY",1, T104="VERY_LIKELY", 1, TRUE, 0)</f>
        <v>0</v>
      </c>
      <c r="X104" s="35" cm="1">
        <f t="array" ref="X104">_xlfn.IFS(T104="VERY_LIKELY", 1, TRUE, 0)</f>
        <v>0</v>
      </c>
    </row>
    <row r="105" spans="1:24" ht="20" customHeight="1" x14ac:dyDescent="0.2">
      <c r="A105" s="22" t="s">
        <v>286</v>
      </c>
      <c r="B105" s="49" t="str">
        <f>SUBSTITUTE(A105,"/Users/timomiessen/Desktop/imagesdk/blackmen1/","Image_")</f>
        <v>Image_BM_352.jpg</v>
      </c>
      <c r="C105" s="41" t="s">
        <v>389</v>
      </c>
      <c r="D105" s="23" t="s">
        <v>1516</v>
      </c>
      <c r="E105" s="24">
        <v>0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1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 cm="1">
        <f t="array" ref="R105">_xlfn.IFS(H105=1,1,K105=1,1,L105=1,1,M105=1,1,N105=1,1,P105=1,1,TRUE,0)</f>
        <v>1</v>
      </c>
      <c r="S105" s="35">
        <f>IF(AND(G105=1,R105=1),0,R105)</f>
        <v>1</v>
      </c>
      <c r="T105" s="53" t="s">
        <v>12</v>
      </c>
      <c r="U105" s="34" cm="1">
        <f t="array" ref="U105">_xlfn.IFS(T105="UNLIKELY", 1, T105="POSSIBLE", 1, T105="LIKELY",1, T105="VERY_LIKELY", 1, TRUE, 0)</f>
        <v>1</v>
      </c>
      <c r="V105" s="24" cm="1">
        <f t="array" ref="V105">_xlfn.IFS(T105="POSSIBLE", 1, T105="LIKELY",1, T105="VERY_LIKELY", 1, TRUE, 0)</f>
        <v>1</v>
      </c>
      <c r="W105" s="24" cm="1">
        <f t="array" ref="W105">_xlfn.IFS(T105="LIKELY",1, T105="VERY_LIKELY", 1, TRUE, 0)</f>
        <v>1</v>
      </c>
      <c r="X105" s="35" cm="1">
        <f t="array" ref="X105">_xlfn.IFS(T105="VERY_LIKELY", 1, TRUE, 0)</f>
        <v>0</v>
      </c>
    </row>
    <row r="106" spans="1:24" ht="20" customHeight="1" x14ac:dyDescent="0.2">
      <c r="A106" s="22" t="s">
        <v>287</v>
      </c>
      <c r="B106" s="49" t="str">
        <f>SUBSTITUTE(A106,"/Users/timomiessen/Desktop/imagesdk/blackmen1/","Image_")</f>
        <v>Image_BM_353.jpg</v>
      </c>
      <c r="C106" s="41" t="s">
        <v>389</v>
      </c>
      <c r="D106" s="23" t="s">
        <v>1516</v>
      </c>
      <c r="E106" s="24">
        <v>0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1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 cm="1">
        <f t="array" ref="R106">_xlfn.IFS(H106=1,1,K106=1,1,L106=1,1,M106=1,1,N106=1,1,P106=1,1,TRUE,0)</f>
        <v>1</v>
      </c>
      <c r="S106" s="35">
        <f>IF(AND(G106=1,R106=1),0,R106)</f>
        <v>1</v>
      </c>
      <c r="T106" s="53" t="s">
        <v>1</v>
      </c>
      <c r="U106" s="34" cm="1">
        <f t="array" ref="U106">_xlfn.IFS(T106="UNLIKELY", 1, T106="POSSIBLE", 1, T106="LIKELY",1, T106="VERY_LIKELY", 1, TRUE, 0)</f>
        <v>1</v>
      </c>
      <c r="V106" s="24" cm="1">
        <f t="array" ref="V106">_xlfn.IFS(T106="POSSIBLE", 1, T106="LIKELY",1, T106="VERY_LIKELY", 1, TRUE, 0)</f>
        <v>0</v>
      </c>
      <c r="W106" s="24" cm="1">
        <f t="array" ref="W106">_xlfn.IFS(T106="LIKELY",1, T106="VERY_LIKELY", 1, TRUE, 0)</f>
        <v>0</v>
      </c>
      <c r="X106" s="35" cm="1">
        <f t="array" ref="X106">_xlfn.IFS(T106="VERY_LIKELY", 1, TRUE, 0)</f>
        <v>0</v>
      </c>
    </row>
    <row r="107" spans="1:24" ht="20" customHeight="1" x14ac:dyDescent="0.2">
      <c r="A107" s="22" t="s">
        <v>288</v>
      </c>
      <c r="B107" s="49" t="str">
        <f>SUBSTITUTE(A107,"/Users/timomiessen/Desktop/imagesdk/blackmen1/","Image_")</f>
        <v>Image_BM_354.jpg</v>
      </c>
      <c r="C107" s="41" t="s">
        <v>389</v>
      </c>
      <c r="D107" s="23" t="s">
        <v>1516</v>
      </c>
      <c r="E107" s="24">
        <v>0</v>
      </c>
      <c r="F107" s="24">
        <v>0</v>
      </c>
      <c r="G107" s="24">
        <v>0</v>
      </c>
      <c r="H107" s="24">
        <v>1</v>
      </c>
      <c r="I107" s="24">
        <v>0</v>
      </c>
      <c r="J107" s="24">
        <v>0</v>
      </c>
      <c r="K107" s="24">
        <v>1</v>
      </c>
      <c r="L107" s="24">
        <v>0</v>
      </c>
      <c r="M107" s="24">
        <v>0</v>
      </c>
      <c r="N107" s="24">
        <v>0</v>
      </c>
      <c r="O107" s="24">
        <v>0</v>
      </c>
      <c r="P107" s="24">
        <v>1</v>
      </c>
      <c r="Q107" s="24">
        <v>0</v>
      </c>
      <c r="R107" s="24" cm="1">
        <f t="array" ref="R107">_xlfn.IFS(H107=1,1,K107=1,1,L107=1,1,M107=1,1,N107=1,1,P107=1,1,TRUE,0)</f>
        <v>1</v>
      </c>
      <c r="S107" s="35">
        <f>IF(AND(G107=1,R107=1),0,R107)</f>
        <v>1</v>
      </c>
      <c r="T107" s="53" t="s">
        <v>113</v>
      </c>
      <c r="U107" s="34" cm="1">
        <f t="array" ref="U107">_xlfn.IFS(T107="UNLIKELY", 1, T107="POSSIBLE", 1, T107="LIKELY",1, T107="VERY_LIKELY", 1, TRUE, 0)</f>
        <v>1</v>
      </c>
      <c r="V107" s="24" cm="1">
        <f t="array" ref="V107">_xlfn.IFS(T107="POSSIBLE", 1, T107="LIKELY",1, T107="VERY_LIKELY", 1, TRUE, 0)</f>
        <v>1</v>
      </c>
      <c r="W107" s="24" cm="1">
        <f t="array" ref="W107">_xlfn.IFS(T107="LIKELY",1, T107="VERY_LIKELY", 1, TRUE, 0)</f>
        <v>1</v>
      </c>
      <c r="X107" s="35" cm="1">
        <f t="array" ref="X107">_xlfn.IFS(T107="VERY_LIKELY", 1, TRUE, 0)</f>
        <v>1</v>
      </c>
    </row>
    <row r="108" spans="1:24" ht="20" customHeight="1" x14ac:dyDescent="0.2">
      <c r="A108" s="22" t="s">
        <v>289</v>
      </c>
      <c r="B108" s="49" t="str">
        <f>SUBSTITUTE(A108,"/Users/timomiessen/Desktop/imagesdk/blackmen1/","Image_")</f>
        <v>Image_BM_355.jpg</v>
      </c>
      <c r="C108" s="41" t="s">
        <v>389</v>
      </c>
      <c r="D108" s="23" t="s">
        <v>1516</v>
      </c>
      <c r="E108" s="24">
        <v>0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1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 cm="1">
        <f t="array" ref="R108">_xlfn.IFS(H108=1,1,K108=1,1,L108=1,1,M108=1,1,N108=1,1,P108=1,1,TRUE,0)</f>
        <v>1</v>
      </c>
      <c r="S108" s="35">
        <f>IF(AND(G108=1,R108=1),0,R108)</f>
        <v>1</v>
      </c>
      <c r="T108" s="53" t="s">
        <v>2</v>
      </c>
      <c r="U108" s="34" cm="1">
        <f t="array" ref="U108">_xlfn.IFS(T108="UNLIKELY", 1, T108="POSSIBLE", 1, T108="LIKELY",1, T108="VERY_LIKELY", 1, TRUE, 0)</f>
        <v>1</v>
      </c>
      <c r="V108" s="24" cm="1">
        <f t="array" ref="V108">_xlfn.IFS(T108="POSSIBLE", 1, T108="LIKELY",1, T108="VERY_LIKELY", 1, TRUE, 0)</f>
        <v>1</v>
      </c>
      <c r="W108" s="24" cm="1">
        <f t="array" ref="W108">_xlfn.IFS(T108="LIKELY",1, T108="VERY_LIKELY", 1, TRUE, 0)</f>
        <v>0</v>
      </c>
      <c r="X108" s="35" cm="1">
        <f t="array" ref="X108">_xlfn.IFS(T108="VERY_LIKELY", 1, TRUE, 0)</f>
        <v>0</v>
      </c>
    </row>
    <row r="109" spans="1:24" ht="20" customHeight="1" x14ac:dyDescent="0.2">
      <c r="A109" s="22" t="s">
        <v>290</v>
      </c>
      <c r="B109" s="49" t="str">
        <f>SUBSTITUTE(A109,"/Users/timomiessen/Desktop/imagesdk/blackmen1/","Image_")</f>
        <v>Image_BM_356.jpg</v>
      </c>
      <c r="C109" s="41" t="s">
        <v>389</v>
      </c>
      <c r="D109" s="23" t="s">
        <v>1516</v>
      </c>
      <c r="E109" s="24">
        <v>0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1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 cm="1">
        <f t="array" ref="R109">_xlfn.IFS(H109=1,1,K109=1,1,L109=1,1,M109=1,1,N109=1,1,P109=1,1,TRUE,0)</f>
        <v>1</v>
      </c>
      <c r="S109" s="35">
        <f>IF(AND(G109=1,R109=1),0,R109)</f>
        <v>1</v>
      </c>
      <c r="T109" s="53" t="s">
        <v>113</v>
      </c>
      <c r="U109" s="34" cm="1">
        <f t="array" ref="U109">_xlfn.IFS(T109="UNLIKELY", 1, T109="POSSIBLE", 1, T109="LIKELY",1, T109="VERY_LIKELY", 1, TRUE, 0)</f>
        <v>1</v>
      </c>
      <c r="V109" s="24" cm="1">
        <f t="array" ref="V109">_xlfn.IFS(T109="POSSIBLE", 1, T109="LIKELY",1, T109="VERY_LIKELY", 1, TRUE, 0)</f>
        <v>1</v>
      </c>
      <c r="W109" s="24" cm="1">
        <f t="array" ref="W109">_xlfn.IFS(T109="LIKELY",1, T109="VERY_LIKELY", 1, TRUE, 0)</f>
        <v>1</v>
      </c>
      <c r="X109" s="35" cm="1">
        <f t="array" ref="X109">_xlfn.IFS(T109="VERY_LIKELY", 1, TRUE, 0)</f>
        <v>1</v>
      </c>
    </row>
    <row r="110" spans="1:24" ht="20" customHeight="1" x14ac:dyDescent="0.2">
      <c r="A110" s="22" t="s">
        <v>291</v>
      </c>
      <c r="B110" s="49" t="str">
        <f>SUBSTITUTE(A110,"/Users/timomiessen/Desktop/imagesdk/blackmen1/","Image_")</f>
        <v>Image_BM_357.jpg</v>
      </c>
      <c r="C110" s="41" t="s">
        <v>389</v>
      </c>
      <c r="D110" s="23" t="s">
        <v>1516</v>
      </c>
      <c r="E110" s="24">
        <v>0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1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 cm="1">
        <f t="array" ref="R110">_xlfn.IFS(H110=1,1,K110=1,1,L110=1,1,M110=1,1,N110=1,1,P110=1,1,TRUE,0)</f>
        <v>1</v>
      </c>
      <c r="S110" s="35">
        <f>IF(AND(G110=1,R110=1),0,R110)</f>
        <v>1</v>
      </c>
      <c r="T110" s="53" t="s">
        <v>113</v>
      </c>
      <c r="U110" s="34" cm="1">
        <f t="array" ref="U110">_xlfn.IFS(T110="UNLIKELY", 1, T110="POSSIBLE", 1, T110="LIKELY",1, T110="VERY_LIKELY", 1, TRUE, 0)</f>
        <v>1</v>
      </c>
      <c r="V110" s="24" cm="1">
        <f t="array" ref="V110">_xlfn.IFS(T110="POSSIBLE", 1, T110="LIKELY",1, T110="VERY_LIKELY", 1, TRUE, 0)</f>
        <v>1</v>
      </c>
      <c r="W110" s="24" cm="1">
        <f t="array" ref="W110">_xlfn.IFS(T110="LIKELY",1, T110="VERY_LIKELY", 1, TRUE, 0)</f>
        <v>1</v>
      </c>
      <c r="X110" s="35" cm="1">
        <f t="array" ref="X110">_xlfn.IFS(T110="VERY_LIKELY", 1, TRUE, 0)</f>
        <v>1</v>
      </c>
    </row>
    <row r="111" spans="1:24" ht="20" customHeight="1" x14ac:dyDescent="0.2">
      <c r="A111" s="22" t="s">
        <v>296</v>
      </c>
      <c r="B111" s="49" t="str">
        <f>SUBSTITUTE(A111,"/Users/timomiessen/Desktop/imagesdk/blackmen1/","Image_")</f>
        <v>Image_BM_361.jpg</v>
      </c>
      <c r="C111" s="41" t="s">
        <v>389</v>
      </c>
      <c r="D111" s="23" t="s">
        <v>1516</v>
      </c>
      <c r="E111" s="24">
        <v>0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1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 cm="1">
        <f t="array" ref="R111">_xlfn.IFS(H111=1,1,K111=1,1,L111=1,1,M111=1,1,N111=1,1,P111=1,1,TRUE,0)</f>
        <v>1</v>
      </c>
      <c r="S111" s="35">
        <f>IF(AND(G111=1,R111=1),0,R111)</f>
        <v>1</v>
      </c>
      <c r="T111" s="53" t="s">
        <v>4</v>
      </c>
      <c r="U111" s="34" cm="1">
        <f t="array" ref="U111">_xlfn.IFS(T111="UNLIKELY", 1, T111="POSSIBLE", 1, T111="LIKELY",1, T111="VERY_LIKELY", 1, TRUE, 0)</f>
        <v>0</v>
      </c>
      <c r="V111" s="24" cm="1">
        <f t="array" ref="V111">_xlfn.IFS(T111="POSSIBLE", 1, T111="LIKELY",1, T111="VERY_LIKELY", 1, TRUE, 0)</f>
        <v>0</v>
      </c>
      <c r="W111" s="24" cm="1">
        <f t="array" ref="W111">_xlfn.IFS(T111="LIKELY",1, T111="VERY_LIKELY", 1, TRUE, 0)</f>
        <v>0</v>
      </c>
      <c r="X111" s="35" cm="1">
        <f t="array" ref="X111">_xlfn.IFS(T111="VERY_LIKELY", 1, TRUE, 0)</f>
        <v>0</v>
      </c>
    </row>
    <row r="112" spans="1:24" ht="20" customHeight="1" x14ac:dyDescent="0.2">
      <c r="A112" s="22" t="s">
        <v>297</v>
      </c>
      <c r="B112" s="49" t="str">
        <f>SUBSTITUTE(A112,"/Users/timomiessen/Desktop/imagesdk/blackmen1/","Image_")</f>
        <v>Image_BM_362.jpg</v>
      </c>
      <c r="C112" s="41" t="s">
        <v>389</v>
      </c>
      <c r="D112" s="23" t="s">
        <v>1516</v>
      </c>
      <c r="E112" s="24">
        <v>0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1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 cm="1">
        <f t="array" ref="R112">_xlfn.IFS(H112=1,1,K112=1,1,L112=1,1,M112=1,1,N112=1,1,P112=1,1,TRUE,0)</f>
        <v>1</v>
      </c>
      <c r="S112" s="35">
        <f>IF(AND(G112=1,R112=1),0,R112)</f>
        <v>1</v>
      </c>
      <c r="T112" s="53" t="s">
        <v>2</v>
      </c>
      <c r="U112" s="34" cm="1">
        <f t="array" ref="U112">_xlfn.IFS(T112="UNLIKELY", 1, T112="POSSIBLE", 1, T112="LIKELY",1, T112="VERY_LIKELY", 1, TRUE, 0)</f>
        <v>1</v>
      </c>
      <c r="V112" s="24" cm="1">
        <f t="array" ref="V112">_xlfn.IFS(T112="POSSIBLE", 1, T112="LIKELY",1, T112="VERY_LIKELY", 1, TRUE, 0)</f>
        <v>1</v>
      </c>
      <c r="W112" s="24" cm="1">
        <f t="array" ref="W112">_xlfn.IFS(T112="LIKELY",1, T112="VERY_LIKELY", 1, TRUE, 0)</f>
        <v>0</v>
      </c>
      <c r="X112" s="35" cm="1">
        <f t="array" ref="X112">_xlfn.IFS(T112="VERY_LIKELY", 1, TRUE, 0)</f>
        <v>0</v>
      </c>
    </row>
    <row r="113" spans="1:24" ht="20" customHeight="1" x14ac:dyDescent="0.2">
      <c r="A113" s="22" t="s">
        <v>298</v>
      </c>
      <c r="B113" s="49" t="str">
        <f>SUBSTITUTE(A113,"/Users/timomiessen/Desktop/imagesdk/blackmen1/","Image_")</f>
        <v>Image_BM_363.jpg</v>
      </c>
      <c r="C113" s="41" t="s">
        <v>389</v>
      </c>
      <c r="D113" s="23" t="s">
        <v>1516</v>
      </c>
      <c r="E113" s="24">
        <v>0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1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 cm="1">
        <f t="array" ref="R113">_xlfn.IFS(H113=1,1,K113=1,1,L113=1,1,M113=1,1,N113=1,1,P113=1,1,TRUE,0)</f>
        <v>1</v>
      </c>
      <c r="S113" s="35">
        <f>IF(AND(G113=1,R113=1),0,R113)</f>
        <v>1</v>
      </c>
      <c r="T113" s="53" t="s">
        <v>12</v>
      </c>
      <c r="U113" s="34" cm="1">
        <f t="array" ref="U113">_xlfn.IFS(T113="UNLIKELY", 1, T113="POSSIBLE", 1, T113="LIKELY",1, T113="VERY_LIKELY", 1, TRUE, 0)</f>
        <v>1</v>
      </c>
      <c r="V113" s="24" cm="1">
        <f t="array" ref="V113">_xlfn.IFS(T113="POSSIBLE", 1, T113="LIKELY",1, T113="VERY_LIKELY", 1, TRUE, 0)</f>
        <v>1</v>
      </c>
      <c r="W113" s="24" cm="1">
        <f t="array" ref="W113">_xlfn.IFS(T113="LIKELY",1, T113="VERY_LIKELY", 1, TRUE, 0)</f>
        <v>1</v>
      </c>
      <c r="X113" s="35" cm="1">
        <f t="array" ref="X113">_xlfn.IFS(T113="VERY_LIKELY", 1, TRUE, 0)</f>
        <v>0</v>
      </c>
    </row>
    <row r="114" spans="1:24" ht="20" customHeight="1" x14ac:dyDescent="0.2">
      <c r="A114" s="22" t="s">
        <v>299</v>
      </c>
      <c r="B114" s="49" t="str">
        <f>SUBSTITUTE(A114,"/Users/timomiessen/Desktop/imagesdk/blackmen1/","Image_")</f>
        <v>Image_BM_364.jpg</v>
      </c>
      <c r="C114" s="41" t="s">
        <v>389</v>
      </c>
      <c r="D114" s="23" t="s">
        <v>1516</v>
      </c>
      <c r="E114" s="24">
        <v>0</v>
      </c>
      <c r="F114" s="24">
        <v>0</v>
      </c>
      <c r="G114" s="24">
        <v>0</v>
      </c>
      <c r="H114" s="24">
        <v>0</v>
      </c>
      <c r="I114" s="24">
        <v>1</v>
      </c>
      <c r="J114" s="24">
        <v>0</v>
      </c>
      <c r="K114" s="24">
        <v>1</v>
      </c>
      <c r="L114" s="24">
        <v>0</v>
      </c>
      <c r="M114" s="24">
        <v>0</v>
      </c>
      <c r="N114" s="24">
        <v>0</v>
      </c>
      <c r="O114" s="24">
        <v>0</v>
      </c>
      <c r="P114" s="24">
        <v>1</v>
      </c>
      <c r="Q114" s="24">
        <v>0</v>
      </c>
      <c r="R114" s="24" cm="1">
        <f t="array" ref="R114">_xlfn.IFS(H114=1,1,K114=1,1,L114=1,1,M114=1,1,N114=1,1,P114=1,1,TRUE,0)</f>
        <v>1</v>
      </c>
      <c r="S114" s="35">
        <f>IF(AND(G114=1,R114=1),0,R114)</f>
        <v>1</v>
      </c>
      <c r="T114" s="53" t="s">
        <v>113</v>
      </c>
      <c r="U114" s="34" cm="1">
        <f t="array" ref="U114">_xlfn.IFS(T114="UNLIKELY", 1, T114="POSSIBLE", 1, T114="LIKELY",1, T114="VERY_LIKELY", 1, TRUE, 0)</f>
        <v>1</v>
      </c>
      <c r="V114" s="24" cm="1">
        <f t="array" ref="V114">_xlfn.IFS(T114="POSSIBLE", 1, T114="LIKELY",1, T114="VERY_LIKELY", 1, TRUE, 0)</f>
        <v>1</v>
      </c>
      <c r="W114" s="24" cm="1">
        <f t="array" ref="W114">_xlfn.IFS(T114="LIKELY",1, T114="VERY_LIKELY", 1, TRUE, 0)</f>
        <v>1</v>
      </c>
      <c r="X114" s="35" cm="1">
        <f t="array" ref="X114">_xlfn.IFS(T114="VERY_LIKELY", 1, TRUE, 0)</f>
        <v>1</v>
      </c>
    </row>
    <row r="115" spans="1:24" ht="20" customHeight="1" x14ac:dyDescent="0.2">
      <c r="A115" s="22" t="s">
        <v>300</v>
      </c>
      <c r="B115" s="49" t="str">
        <f>SUBSTITUTE(A115,"/Users/timomiessen/Desktop/imagesdk/blackmen1/","Image_")</f>
        <v>Image_BM_365.jpg</v>
      </c>
      <c r="C115" s="41" t="s">
        <v>389</v>
      </c>
      <c r="D115" s="23" t="s">
        <v>1516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1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 cm="1">
        <f t="array" ref="R115">_xlfn.IFS(H115=1,1,K115=1,1,L115=1,1,M115=1,1,N115=1,1,P115=1,1,TRUE,0)</f>
        <v>1</v>
      </c>
      <c r="S115" s="35">
        <f>IF(AND(G115=1,R115=1),0,R115)</f>
        <v>1</v>
      </c>
      <c r="T115" s="53" t="s">
        <v>2</v>
      </c>
      <c r="U115" s="34" cm="1">
        <f t="array" ref="U115">_xlfn.IFS(T115="UNLIKELY", 1, T115="POSSIBLE", 1, T115="LIKELY",1, T115="VERY_LIKELY", 1, TRUE, 0)</f>
        <v>1</v>
      </c>
      <c r="V115" s="24" cm="1">
        <f t="array" ref="V115">_xlfn.IFS(T115="POSSIBLE", 1, T115="LIKELY",1, T115="VERY_LIKELY", 1, TRUE, 0)</f>
        <v>1</v>
      </c>
      <c r="W115" s="24" cm="1">
        <f t="array" ref="W115">_xlfn.IFS(T115="LIKELY",1, T115="VERY_LIKELY", 1, TRUE, 0)</f>
        <v>0</v>
      </c>
      <c r="X115" s="35" cm="1">
        <f t="array" ref="X115">_xlfn.IFS(T115="VERY_LIKELY", 1, TRUE, 0)</f>
        <v>0</v>
      </c>
    </row>
    <row r="116" spans="1:24" ht="20" customHeight="1" x14ac:dyDescent="0.2">
      <c r="A116" s="22" t="s">
        <v>301</v>
      </c>
      <c r="B116" s="49" t="str">
        <f>SUBSTITUTE(A116,"/Users/timomiessen/Desktop/imagesdk/blackmen1/","Image_")</f>
        <v>Image_BM_366.jpg</v>
      </c>
      <c r="C116" s="41" t="s">
        <v>389</v>
      </c>
      <c r="D116" s="23" t="s">
        <v>1516</v>
      </c>
      <c r="E116" s="24">
        <v>0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1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 cm="1">
        <f t="array" ref="R116">_xlfn.IFS(H116=1,1,K116=1,1,L116=1,1,M116=1,1,N116=1,1,P116=1,1,TRUE,0)</f>
        <v>1</v>
      </c>
      <c r="S116" s="35">
        <f>IF(AND(G116=1,R116=1),0,R116)</f>
        <v>1</v>
      </c>
      <c r="T116" s="53" t="s">
        <v>1</v>
      </c>
      <c r="U116" s="34" cm="1">
        <f t="array" ref="U116">_xlfn.IFS(T116="UNLIKELY", 1, T116="POSSIBLE", 1, T116="LIKELY",1, T116="VERY_LIKELY", 1, TRUE, 0)</f>
        <v>1</v>
      </c>
      <c r="V116" s="24" cm="1">
        <f t="array" ref="V116">_xlfn.IFS(T116="POSSIBLE", 1, T116="LIKELY",1, T116="VERY_LIKELY", 1, TRUE, 0)</f>
        <v>0</v>
      </c>
      <c r="W116" s="24" cm="1">
        <f t="array" ref="W116">_xlfn.IFS(T116="LIKELY",1, T116="VERY_LIKELY", 1, TRUE, 0)</f>
        <v>0</v>
      </c>
      <c r="X116" s="35" cm="1">
        <f t="array" ref="X116">_xlfn.IFS(T116="VERY_LIKELY", 1, TRUE, 0)</f>
        <v>0</v>
      </c>
    </row>
    <row r="117" spans="1:24" ht="20" customHeight="1" x14ac:dyDescent="0.2">
      <c r="A117" s="22" t="s">
        <v>303</v>
      </c>
      <c r="B117" s="49" t="str">
        <f>SUBSTITUTE(A117,"/Users/timomiessen/Desktop/imagesdk/blackmen1/","Image_")</f>
        <v>Image_BM_368.jpg</v>
      </c>
      <c r="C117" s="41" t="s">
        <v>389</v>
      </c>
      <c r="D117" s="23" t="s">
        <v>1516</v>
      </c>
      <c r="E117" s="24">
        <v>0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1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 cm="1">
        <f t="array" ref="R117">_xlfn.IFS(H117=1,1,K117=1,1,L117=1,1,M117=1,1,N117=1,1,P117=1,1,TRUE,0)</f>
        <v>1</v>
      </c>
      <c r="S117" s="35">
        <f>IF(AND(G117=1,R117=1),0,R117)</f>
        <v>1</v>
      </c>
      <c r="T117" s="53" t="s">
        <v>1</v>
      </c>
      <c r="U117" s="34" cm="1">
        <f t="array" ref="U117">_xlfn.IFS(T117="UNLIKELY", 1, T117="POSSIBLE", 1, T117="LIKELY",1, T117="VERY_LIKELY", 1, TRUE, 0)</f>
        <v>1</v>
      </c>
      <c r="V117" s="24" cm="1">
        <f t="array" ref="V117">_xlfn.IFS(T117="POSSIBLE", 1, T117="LIKELY",1, T117="VERY_LIKELY", 1, TRUE, 0)</f>
        <v>0</v>
      </c>
      <c r="W117" s="24" cm="1">
        <f t="array" ref="W117">_xlfn.IFS(T117="LIKELY",1, T117="VERY_LIKELY", 1, TRUE, 0)</f>
        <v>0</v>
      </c>
      <c r="X117" s="35" cm="1">
        <f t="array" ref="X117">_xlfn.IFS(T117="VERY_LIKELY", 1, TRUE, 0)</f>
        <v>0</v>
      </c>
    </row>
    <row r="118" spans="1:24" ht="20" customHeight="1" x14ac:dyDescent="0.2">
      <c r="A118" s="22" t="s">
        <v>304</v>
      </c>
      <c r="B118" s="49" t="str">
        <f>SUBSTITUTE(A118,"/Users/timomiessen/Desktop/imagesdk/blackmen1/","Image_")</f>
        <v>Image_BM_369.jpg</v>
      </c>
      <c r="C118" s="41" t="s">
        <v>389</v>
      </c>
      <c r="D118" s="23" t="s">
        <v>1516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1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 cm="1">
        <f t="array" ref="R118">_xlfn.IFS(H118=1,1,K118=1,1,L118=1,1,M118=1,1,N118=1,1,P118=1,1,TRUE,0)</f>
        <v>1</v>
      </c>
      <c r="S118" s="35">
        <f>IF(AND(G118=1,R118=1),0,R118)</f>
        <v>1</v>
      </c>
      <c r="T118" s="53" t="s">
        <v>12</v>
      </c>
      <c r="U118" s="34" cm="1">
        <f t="array" ref="U118">_xlfn.IFS(T118="UNLIKELY", 1, T118="POSSIBLE", 1, T118="LIKELY",1, T118="VERY_LIKELY", 1, TRUE, 0)</f>
        <v>1</v>
      </c>
      <c r="V118" s="24" cm="1">
        <f t="array" ref="V118">_xlfn.IFS(T118="POSSIBLE", 1, T118="LIKELY",1, T118="VERY_LIKELY", 1, TRUE, 0)</f>
        <v>1</v>
      </c>
      <c r="W118" s="24" cm="1">
        <f t="array" ref="W118">_xlfn.IFS(T118="LIKELY",1, T118="VERY_LIKELY", 1, TRUE, 0)</f>
        <v>1</v>
      </c>
      <c r="X118" s="35" cm="1">
        <f t="array" ref="X118">_xlfn.IFS(T118="VERY_LIKELY", 1, TRUE, 0)</f>
        <v>0</v>
      </c>
    </row>
    <row r="119" spans="1:24" ht="20" customHeight="1" x14ac:dyDescent="0.2">
      <c r="A119" s="22" t="s">
        <v>0</v>
      </c>
      <c r="B119" s="49" t="str">
        <f>SUBSTITUTE(A119,"/Users/timomiessen/Desktop/imagesdk/blackmen1/","Image_")</f>
        <v>Image_BM_1.jpg</v>
      </c>
      <c r="C119" s="41" t="s">
        <v>389</v>
      </c>
      <c r="D119" s="23" t="s">
        <v>1516</v>
      </c>
      <c r="E119" s="24">
        <v>1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 cm="1">
        <f t="array" ref="R119">_xlfn.IFS(H119=1,1,K119=1,1,L119=1,1,M119=1,1,N119=1,1,P119=1,1,TRUE,0)</f>
        <v>0</v>
      </c>
      <c r="S119" s="35">
        <f>IF(AND(G119=1,R119=1),0,R119)</f>
        <v>0</v>
      </c>
      <c r="T119" s="53" t="s">
        <v>2</v>
      </c>
      <c r="U119" s="34" cm="1">
        <f t="array" ref="U119">_xlfn.IFS(T119="UNLIKELY", 1, T119="POSSIBLE", 1, T119="LIKELY",1, T119="VERY_LIKELY", 1, TRUE, 0)</f>
        <v>1</v>
      </c>
      <c r="V119" s="24" cm="1">
        <f t="array" ref="V119">_xlfn.IFS(T119="POSSIBLE", 1, T119="LIKELY",1, T119="VERY_LIKELY", 1, TRUE, 0)</f>
        <v>1</v>
      </c>
      <c r="W119" s="24" cm="1">
        <f t="array" ref="W119">_xlfn.IFS(T119="LIKELY",1, T119="VERY_LIKELY", 1, TRUE, 0)</f>
        <v>0</v>
      </c>
      <c r="X119" s="35" cm="1">
        <f t="array" ref="X119">_xlfn.IFS(T119="VERY_LIKELY", 1, TRUE, 0)</f>
        <v>0</v>
      </c>
    </row>
    <row r="120" spans="1:24" ht="20" customHeight="1" x14ac:dyDescent="0.2">
      <c r="A120" s="22" t="s">
        <v>3</v>
      </c>
      <c r="B120" s="49" t="str">
        <f>SUBSTITUTE(A120,"/Users/timomiessen/Desktop/imagesdk/blackmen1/","Image_")</f>
        <v>Image_BM_10.jpg</v>
      </c>
      <c r="C120" s="41" t="s">
        <v>389</v>
      </c>
      <c r="D120" s="23" t="s">
        <v>1516</v>
      </c>
      <c r="E120" s="24">
        <v>1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 cm="1">
        <f t="array" ref="R120">_xlfn.IFS(H120=1,1,K120=1,1,L120=1,1,M120=1,1,N120=1,1,P120=1,1,TRUE,0)</f>
        <v>0</v>
      </c>
      <c r="S120" s="35">
        <f>IF(AND(G120=1,R120=1),0,R120)</f>
        <v>0</v>
      </c>
      <c r="T120" s="53" t="s">
        <v>1</v>
      </c>
      <c r="U120" s="34" cm="1">
        <f t="array" ref="U120">_xlfn.IFS(T120="UNLIKELY", 1, T120="POSSIBLE", 1, T120="LIKELY",1, T120="VERY_LIKELY", 1, TRUE, 0)</f>
        <v>1</v>
      </c>
      <c r="V120" s="24" cm="1">
        <f t="array" ref="V120">_xlfn.IFS(T120="POSSIBLE", 1, T120="LIKELY",1, T120="VERY_LIKELY", 1, TRUE, 0)</f>
        <v>0</v>
      </c>
      <c r="W120" s="24" cm="1">
        <f t="array" ref="W120">_xlfn.IFS(T120="LIKELY",1, T120="VERY_LIKELY", 1, TRUE, 0)</f>
        <v>0</v>
      </c>
      <c r="X120" s="35" cm="1">
        <f t="array" ref="X120">_xlfn.IFS(T120="VERY_LIKELY", 1, TRUE, 0)</f>
        <v>0</v>
      </c>
    </row>
    <row r="121" spans="1:24" ht="20" customHeight="1" x14ac:dyDescent="0.2">
      <c r="A121" s="22" t="s">
        <v>5</v>
      </c>
      <c r="B121" s="49" t="str">
        <f>SUBSTITUTE(A121,"/Users/timomiessen/Desktop/imagesdk/blackmen1/","Image_")</f>
        <v>Image_BM_100.jpg</v>
      </c>
      <c r="C121" s="41" t="s">
        <v>389</v>
      </c>
      <c r="D121" s="23" t="s">
        <v>1516</v>
      </c>
      <c r="E121" s="24">
        <v>1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 cm="1">
        <f t="array" ref="R121">_xlfn.IFS(H121=1,1,K121=1,1,L121=1,1,M121=1,1,N121=1,1,P121=1,1,TRUE,0)</f>
        <v>0</v>
      </c>
      <c r="S121" s="35">
        <f>IF(AND(G121=1,R121=1),0,R121)</f>
        <v>0</v>
      </c>
      <c r="T121" s="53" t="s">
        <v>1</v>
      </c>
      <c r="U121" s="34" cm="1">
        <f t="array" ref="U121">_xlfn.IFS(T121="UNLIKELY", 1, T121="POSSIBLE", 1, T121="LIKELY",1, T121="VERY_LIKELY", 1, TRUE, 0)</f>
        <v>1</v>
      </c>
      <c r="V121" s="24" cm="1">
        <f t="array" ref="V121">_xlfn.IFS(T121="POSSIBLE", 1, T121="LIKELY",1, T121="VERY_LIKELY", 1, TRUE, 0)</f>
        <v>0</v>
      </c>
      <c r="W121" s="24" cm="1">
        <f t="array" ref="W121">_xlfn.IFS(T121="LIKELY",1, T121="VERY_LIKELY", 1, TRUE, 0)</f>
        <v>0</v>
      </c>
      <c r="X121" s="35" cm="1">
        <f t="array" ref="X121">_xlfn.IFS(T121="VERY_LIKELY", 1, TRUE, 0)</f>
        <v>0</v>
      </c>
    </row>
    <row r="122" spans="1:24" ht="20" customHeight="1" x14ac:dyDescent="0.2">
      <c r="A122" s="22" t="s">
        <v>6</v>
      </c>
      <c r="B122" s="49" t="str">
        <f>SUBSTITUTE(A122,"/Users/timomiessen/Desktop/imagesdk/blackmen1/","Image_")</f>
        <v>Image_BM_101.jpg</v>
      </c>
      <c r="C122" s="41" t="s">
        <v>389</v>
      </c>
      <c r="D122" s="23" t="s">
        <v>1516</v>
      </c>
      <c r="E122" s="24">
        <v>1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 cm="1">
        <f t="array" ref="R122">_xlfn.IFS(H122=1,1,K122=1,1,L122=1,1,M122=1,1,N122=1,1,P122=1,1,TRUE,0)</f>
        <v>0</v>
      </c>
      <c r="S122" s="35">
        <f>IF(AND(G122=1,R122=1),0,R122)</f>
        <v>0</v>
      </c>
      <c r="T122" s="53" t="s">
        <v>4</v>
      </c>
      <c r="U122" s="34" cm="1">
        <f t="array" ref="U122">_xlfn.IFS(T122="UNLIKELY", 1, T122="POSSIBLE", 1, T122="LIKELY",1, T122="VERY_LIKELY", 1, TRUE, 0)</f>
        <v>0</v>
      </c>
      <c r="V122" s="24" cm="1">
        <f t="array" ref="V122">_xlfn.IFS(T122="POSSIBLE", 1, T122="LIKELY",1, T122="VERY_LIKELY", 1, TRUE, 0)</f>
        <v>0</v>
      </c>
      <c r="W122" s="24" cm="1">
        <f t="array" ref="W122">_xlfn.IFS(T122="LIKELY",1, T122="VERY_LIKELY", 1, TRUE, 0)</f>
        <v>0</v>
      </c>
      <c r="X122" s="35" cm="1">
        <f t="array" ref="X122">_xlfn.IFS(T122="VERY_LIKELY", 1, TRUE, 0)</f>
        <v>0</v>
      </c>
    </row>
    <row r="123" spans="1:24" ht="20" customHeight="1" x14ac:dyDescent="0.2">
      <c r="A123" s="22" t="s">
        <v>7</v>
      </c>
      <c r="B123" s="49" t="str">
        <f>SUBSTITUTE(A123,"/Users/timomiessen/Desktop/imagesdk/blackmen1/","Image_")</f>
        <v>Image_BM_102.jpg</v>
      </c>
      <c r="C123" s="41" t="s">
        <v>389</v>
      </c>
      <c r="D123" s="23" t="s">
        <v>1516</v>
      </c>
      <c r="E123" s="24">
        <v>1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 cm="1">
        <f t="array" ref="R123">_xlfn.IFS(H123=1,1,K123=1,1,L123=1,1,M123=1,1,N123=1,1,P123=1,1,TRUE,0)</f>
        <v>0</v>
      </c>
      <c r="S123" s="35">
        <f>IF(AND(G123=1,R123=1),0,R123)</f>
        <v>0</v>
      </c>
      <c r="T123" s="53" t="s">
        <v>4</v>
      </c>
      <c r="U123" s="34" cm="1">
        <f t="array" ref="U123">_xlfn.IFS(T123="UNLIKELY", 1, T123="POSSIBLE", 1, T123="LIKELY",1, T123="VERY_LIKELY", 1, TRUE, 0)</f>
        <v>0</v>
      </c>
      <c r="V123" s="24" cm="1">
        <f t="array" ref="V123">_xlfn.IFS(T123="POSSIBLE", 1, T123="LIKELY",1, T123="VERY_LIKELY", 1, TRUE, 0)</f>
        <v>0</v>
      </c>
      <c r="W123" s="24" cm="1">
        <f t="array" ref="W123">_xlfn.IFS(T123="LIKELY",1, T123="VERY_LIKELY", 1, TRUE, 0)</f>
        <v>0</v>
      </c>
      <c r="X123" s="35" cm="1">
        <f t="array" ref="X123">_xlfn.IFS(T123="VERY_LIKELY", 1, TRUE, 0)</f>
        <v>0</v>
      </c>
    </row>
    <row r="124" spans="1:24" ht="20" customHeight="1" x14ac:dyDescent="0.2">
      <c r="A124" s="22" t="s">
        <v>8</v>
      </c>
      <c r="B124" s="49" t="str">
        <f>SUBSTITUTE(A124,"/Users/timomiessen/Desktop/imagesdk/blackmen1/","Image_")</f>
        <v>Image_BM_103.jpg</v>
      </c>
      <c r="C124" s="41" t="s">
        <v>389</v>
      </c>
      <c r="D124" s="23" t="s">
        <v>1516</v>
      </c>
      <c r="E124" s="24">
        <v>1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 cm="1">
        <f t="array" ref="R124">_xlfn.IFS(H124=1,1,K124=1,1,L124=1,1,M124=1,1,N124=1,1,P124=1,1,TRUE,0)</f>
        <v>0</v>
      </c>
      <c r="S124" s="35">
        <f>IF(AND(G124=1,R124=1),0,R124)</f>
        <v>0</v>
      </c>
      <c r="T124" s="53" t="s">
        <v>2</v>
      </c>
      <c r="U124" s="34" cm="1">
        <f t="array" ref="U124">_xlfn.IFS(T124="UNLIKELY", 1, T124="POSSIBLE", 1, T124="LIKELY",1, T124="VERY_LIKELY", 1, TRUE, 0)</f>
        <v>1</v>
      </c>
      <c r="V124" s="24" cm="1">
        <f t="array" ref="V124">_xlfn.IFS(T124="POSSIBLE", 1, T124="LIKELY",1, T124="VERY_LIKELY", 1, TRUE, 0)</f>
        <v>1</v>
      </c>
      <c r="W124" s="24" cm="1">
        <f t="array" ref="W124">_xlfn.IFS(T124="LIKELY",1, T124="VERY_LIKELY", 1, TRUE, 0)</f>
        <v>0</v>
      </c>
      <c r="X124" s="35" cm="1">
        <f t="array" ref="X124">_xlfn.IFS(T124="VERY_LIKELY", 1, TRUE, 0)</f>
        <v>0</v>
      </c>
    </row>
    <row r="125" spans="1:24" ht="20" customHeight="1" x14ac:dyDescent="0.2">
      <c r="A125" s="22" t="s">
        <v>9</v>
      </c>
      <c r="B125" s="49" t="str">
        <f>SUBSTITUTE(A125,"/Users/timomiessen/Desktop/imagesdk/blackmen1/","Image_")</f>
        <v>Image_BM_104.jpg</v>
      </c>
      <c r="C125" s="41" t="s">
        <v>389</v>
      </c>
      <c r="D125" s="23" t="s">
        <v>1516</v>
      </c>
      <c r="E125" s="24">
        <v>1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 cm="1">
        <f t="array" ref="R125">_xlfn.IFS(H125=1,1,K125=1,1,L125=1,1,M125=1,1,N125=1,1,P125=1,1,TRUE,0)</f>
        <v>0</v>
      </c>
      <c r="S125" s="35">
        <f>IF(AND(G125=1,R125=1),0,R125)</f>
        <v>0</v>
      </c>
      <c r="T125" s="53" t="s">
        <v>4</v>
      </c>
      <c r="U125" s="34" cm="1">
        <f t="array" ref="U125">_xlfn.IFS(T125="UNLIKELY", 1, T125="POSSIBLE", 1, T125="LIKELY",1, T125="VERY_LIKELY", 1, TRUE, 0)</f>
        <v>0</v>
      </c>
      <c r="V125" s="24" cm="1">
        <f t="array" ref="V125">_xlfn.IFS(T125="POSSIBLE", 1, T125="LIKELY",1, T125="VERY_LIKELY", 1, TRUE, 0)</f>
        <v>0</v>
      </c>
      <c r="W125" s="24" cm="1">
        <f t="array" ref="W125">_xlfn.IFS(T125="LIKELY",1, T125="VERY_LIKELY", 1, TRUE, 0)</f>
        <v>0</v>
      </c>
      <c r="X125" s="35" cm="1">
        <f t="array" ref="X125">_xlfn.IFS(T125="VERY_LIKELY", 1, TRUE, 0)</f>
        <v>0</v>
      </c>
    </row>
    <row r="126" spans="1:24" ht="20" customHeight="1" x14ac:dyDescent="0.2">
      <c r="A126" s="22" t="s">
        <v>10</v>
      </c>
      <c r="B126" s="49" t="str">
        <f>SUBSTITUTE(A126,"/Users/timomiessen/Desktop/imagesdk/blackmen1/","Image_")</f>
        <v>Image_BM_105.jpg</v>
      </c>
      <c r="C126" s="41" t="s">
        <v>389</v>
      </c>
      <c r="D126" s="23" t="s">
        <v>1516</v>
      </c>
      <c r="E126" s="24">
        <v>1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 cm="1">
        <f t="array" ref="R126">_xlfn.IFS(H126=1,1,K126=1,1,L126=1,1,M126=1,1,N126=1,1,P126=1,1,TRUE,0)</f>
        <v>0</v>
      </c>
      <c r="S126" s="35">
        <f>IF(AND(G126=1,R126=1),0,R126)</f>
        <v>0</v>
      </c>
      <c r="T126" s="53" t="s">
        <v>1</v>
      </c>
      <c r="U126" s="34" cm="1">
        <f t="array" ref="U126">_xlfn.IFS(T126="UNLIKELY", 1, T126="POSSIBLE", 1, T126="LIKELY",1, T126="VERY_LIKELY", 1, TRUE, 0)</f>
        <v>1</v>
      </c>
      <c r="V126" s="24" cm="1">
        <f t="array" ref="V126">_xlfn.IFS(T126="POSSIBLE", 1, T126="LIKELY",1, T126="VERY_LIKELY", 1, TRUE, 0)</f>
        <v>0</v>
      </c>
      <c r="W126" s="24" cm="1">
        <f t="array" ref="W126">_xlfn.IFS(T126="LIKELY",1, T126="VERY_LIKELY", 1, TRUE, 0)</f>
        <v>0</v>
      </c>
      <c r="X126" s="35" cm="1">
        <f t="array" ref="X126">_xlfn.IFS(T126="VERY_LIKELY", 1, TRUE, 0)</f>
        <v>0</v>
      </c>
    </row>
    <row r="127" spans="1:24" ht="20" customHeight="1" x14ac:dyDescent="0.2">
      <c r="A127" s="22" t="s">
        <v>11</v>
      </c>
      <c r="B127" s="49" t="str">
        <f>SUBSTITUTE(A127,"/Users/timomiessen/Desktop/imagesdk/blackmen1/","Image_")</f>
        <v>Image_BM_106.jpg</v>
      </c>
      <c r="C127" s="41" t="s">
        <v>389</v>
      </c>
      <c r="D127" s="23" t="s">
        <v>1516</v>
      </c>
      <c r="E127" s="24">
        <v>1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 cm="1">
        <f t="array" ref="R127">_xlfn.IFS(H127=1,1,K127=1,1,L127=1,1,M127=1,1,N127=1,1,P127=1,1,TRUE,0)</f>
        <v>0</v>
      </c>
      <c r="S127" s="35">
        <f>IF(AND(G127=1,R127=1),0,R127)</f>
        <v>0</v>
      </c>
      <c r="T127" s="53" t="s">
        <v>12</v>
      </c>
      <c r="U127" s="34" cm="1">
        <f t="array" ref="U127">_xlfn.IFS(T127="UNLIKELY", 1, T127="POSSIBLE", 1, T127="LIKELY",1, T127="VERY_LIKELY", 1, TRUE, 0)</f>
        <v>1</v>
      </c>
      <c r="V127" s="24" cm="1">
        <f t="array" ref="V127">_xlfn.IFS(T127="POSSIBLE", 1, T127="LIKELY",1, T127="VERY_LIKELY", 1, TRUE, 0)</f>
        <v>1</v>
      </c>
      <c r="W127" s="24" cm="1">
        <f t="array" ref="W127">_xlfn.IFS(T127="LIKELY",1, T127="VERY_LIKELY", 1, TRUE, 0)</f>
        <v>1</v>
      </c>
      <c r="X127" s="35" cm="1">
        <f t="array" ref="X127">_xlfn.IFS(T127="VERY_LIKELY", 1, TRUE, 0)</f>
        <v>0</v>
      </c>
    </row>
    <row r="128" spans="1:24" ht="20" customHeight="1" x14ac:dyDescent="0.2">
      <c r="A128" s="22" t="s">
        <v>13</v>
      </c>
      <c r="B128" s="49" t="str">
        <f>SUBSTITUTE(A128,"/Users/timomiessen/Desktop/imagesdk/blackmen1/","Image_")</f>
        <v>Image_BM_107.jpg</v>
      </c>
      <c r="C128" s="41" t="s">
        <v>389</v>
      </c>
      <c r="D128" s="23" t="s">
        <v>1516</v>
      </c>
      <c r="E128" s="24">
        <v>1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 cm="1">
        <f t="array" ref="R128">_xlfn.IFS(H128=1,1,K128=1,1,L128=1,1,M128=1,1,N128=1,1,P128=1,1,TRUE,0)</f>
        <v>0</v>
      </c>
      <c r="S128" s="35">
        <f>IF(AND(G128=1,R128=1),0,R128)</f>
        <v>0</v>
      </c>
      <c r="T128" s="53" t="s">
        <v>1</v>
      </c>
      <c r="U128" s="34" cm="1">
        <f t="array" ref="U128">_xlfn.IFS(T128="UNLIKELY", 1, T128="POSSIBLE", 1, T128="LIKELY",1, T128="VERY_LIKELY", 1, TRUE, 0)</f>
        <v>1</v>
      </c>
      <c r="V128" s="24" cm="1">
        <f t="array" ref="V128">_xlfn.IFS(T128="POSSIBLE", 1, T128="LIKELY",1, T128="VERY_LIKELY", 1, TRUE, 0)</f>
        <v>0</v>
      </c>
      <c r="W128" s="24" cm="1">
        <f t="array" ref="W128">_xlfn.IFS(T128="LIKELY",1, T128="VERY_LIKELY", 1, TRUE, 0)</f>
        <v>0</v>
      </c>
      <c r="X128" s="35" cm="1">
        <f t="array" ref="X128">_xlfn.IFS(T128="VERY_LIKELY", 1, TRUE, 0)</f>
        <v>0</v>
      </c>
    </row>
    <row r="129" spans="1:24" ht="20" customHeight="1" x14ac:dyDescent="0.2">
      <c r="A129" s="22" t="s">
        <v>14</v>
      </c>
      <c r="B129" s="49" t="str">
        <f>SUBSTITUTE(A129,"/Users/timomiessen/Desktop/imagesdk/blackmen1/","Image_")</f>
        <v>Image_BM_108.jpg</v>
      </c>
      <c r="C129" s="41" t="s">
        <v>389</v>
      </c>
      <c r="D129" s="23" t="s">
        <v>1516</v>
      </c>
      <c r="E129" s="24">
        <v>1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 cm="1">
        <f t="array" ref="R129">_xlfn.IFS(H129=1,1,K129=1,1,L129=1,1,M129=1,1,N129=1,1,P129=1,1,TRUE,0)</f>
        <v>0</v>
      </c>
      <c r="S129" s="35">
        <f>IF(AND(G129=1,R129=1),0,R129)</f>
        <v>0</v>
      </c>
      <c r="T129" s="53" t="s">
        <v>1</v>
      </c>
      <c r="U129" s="34" cm="1">
        <f t="array" ref="U129">_xlfn.IFS(T129="UNLIKELY", 1, T129="POSSIBLE", 1, T129="LIKELY",1, T129="VERY_LIKELY", 1, TRUE, 0)</f>
        <v>1</v>
      </c>
      <c r="V129" s="24" cm="1">
        <f t="array" ref="V129">_xlfn.IFS(T129="POSSIBLE", 1, T129="LIKELY",1, T129="VERY_LIKELY", 1, TRUE, 0)</f>
        <v>0</v>
      </c>
      <c r="W129" s="24" cm="1">
        <f t="array" ref="W129">_xlfn.IFS(T129="LIKELY",1, T129="VERY_LIKELY", 1, TRUE, 0)</f>
        <v>0</v>
      </c>
      <c r="X129" s="35" cm="1">
        <f t="array" ref="X129">_xlfn.IFS(T129="VERY_LIKELY", 1, TRUE, 0)</f>
        <v>0</v>
      </c>
    </row>
    <row r="130" spans="1:24" ht="20" customHeight="1" x14ac:dyDescent="0.2">
      <c r="A130" s="22" t="s">
        <v>15</v>
      </c>
      <c r="B130" s="49" t="str">
        <f>SUBSTITUTE(A130,"/Users/timomiessen/Desktop/imagesdk/blackmen1/","Image_")</f>
        <v>Image_BM_109.jpg</v>
      </c>
      <c r="C130" s="41" t="s">
        <v>389</v>
      </c>
      <c r="D130" s="23" t="s">
        <v>1516</v>
      </c>
      <c r="E130" s="24">
        <v>1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 cm="1">
        <f t="array" ref="R130">_xlfn.IFS(H130=1,1,K130=1,1,L130=1,1,M130=1,1,N130=1,1,P130=1,1,TRUE,0)</f>
        <v>0</v>
      </c>
      <c r="S130" s="35">
        <f>IF(AND(G130=1,R130=1),0,R130)</f>
        <v>0</v>
      </c>
      <c r="T130" s="53" t="s">
        <v>4</v>
      </c>
      <c r="U130" s="34" cm="1">
        <f t="array" ref="U130">_xlfn.IFS(T130="UNLIKELY", 1, T130="POSSIBLE", 1, T130="LIKELY",1, T130="VERY_LIKELY", 1, TRUE, 0)</f>
        <v>0</v>
      </c>
      <c r="V130" s="24" cm="1">
        <f t="array" ref="V130">_xlfn.IFS(T130="POSSIBLE", 1, T130="LIKELY",1, T130="VERY_LIKELY", 1, TRUE, 0)</f>
        <v>0</v>
      </c>
      <c r="W130" s="24" cm="1">
        <f t="array" ref="W130">_xlfn.IFS(T130="LIKELY",1, T130="VERY_LIKELY", 1, TRUE, 0)</f>
        <v>0</v>
      </c>
      <c r="X130" s="35" cm="1">
        <f t="array" ref="X130">_xlfn.IFS(T130="VERY_LIKELY", 1, TRUE, 0)</f>
        <v>0</v>
      </c>
    </row>
    <row r="131" spans="1:24" ht="20" customHeight="1" x14ac:dyDescent="0.2">
      <c r="A131" s="22" t="s">
        <v>16</v>
      </c>
      <c r="B131" s="49" t="str">
        <f>SUBSTITUTE(A131,"/Users/timomiessen/Desktop/imagesdk/blackmen1/","Image_")</f>
        <v>Image_BM_11.jpg</v>
      </c>
      <c r="C131" s="41" t="s">
        <v>389</v>
      </c>
      <c r="D131" s="23" t="s">
        <v>1516</v>
      </c>
      <c r="E131" s="24">
        <v>1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 cm="1">
        <f t="array" ref="R131">_xlfn.IFS(H131=1,1,K131=1,1,L131=1,1,M131=1,1,N131=1,1,P131=1,1,TRUE,0)</f>
        <v>0</v>
      </c>
      <c r="S131" s="35">
        <f>IF(AND(G131=1,R131=1),0,R131)</f>
        <v>0</v>
      </c>
      <c r="T131" s="53" t="s">
        <v>1</v>
      </c>
      <c r="U131" s="34" cm="1">
        <f t="array" ref="U131">_xlfn.IFS(T131="UNLIKELY", 1, T131="POSSIBLE", 1, T131="LIKELY",1, T131="VERY_LIKELY", 1, TRUE, 0)</f>
        <v>1</v>
      </c>
      <c r="V131" s="24" cm="1">
        <f t="array" ref="V131">_xlfn.IFS(T131="POSSIBLE", 1, T131="LIKELY",1, T131="VERY_LIKELY", 1, TRUE, 0)</f>
        <v>0</v>
      </c>
      <c r="W131" s="24" cm="1">
        <f t="array" ref="W131">_xlfn.IFS(T131="LIKELY",1, T131="VERY_LIKELY", 1, TRUE, 0)</f>
        <v>0</v>
      </c>
      <c r="X131" s="35" cm="1">
        <f t="array" ref="X131">_xlfn.IFS(T131="VERY_LIKELY", 1, TRUE, 0)</f>
        <v>0</v>
      </c>
    </row>
    <row r="132" spans="1:24" ht="20" customHeight="1" x14ac:dyDescent="0.2">
      <c r="A132" s="22" t="s">
        <v>17</v>
      </c>
      <c r="B132" s="49" t="str">
        <f>SUBSTITUTE(A132,"/Users/timomiessen/Desktop/imagesdk/blackmen1/","Image_")</f>
        <v>Image_BM_110.jpg</v>
      </c>
      <c r="C132" s="41" t="s">
        <v>389</v>
      </c>
      <c r="D132" s="23" t="s">
        <v>1516</v>
      </c>
      <c r="E132" s="24">
        <v>1</v>
      </c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 cm="1">
        <f t="array" ref="R132">_xlfn.IFS(H132=1,1,K132=1,1,L132=1,1,M132=1,1,N132=1,1,P132=1,1,TRUE,0)</f>
        <v>0</v>
      </c>
      <c r="S132" s="35">
        <f>IF(AND(G132=1,R132=1),0,R132)</f>
        <v>0</v>
      </c>
      <c r="T132" s="53" t="s">
        <v>1</v>
      </c>
      <c r="U132" s="34" cm="1">
        <f t="array" ref="U132">_xlfn.IFS(T132="UNLIKELY", 1, T132="POSSIBLE", 1, T132="LIKELY",1, T132="VERY_LIKELY", 1, TRUE, 0)</f>
        <v>1</v>
      </c>
      <c r="V132" s="24" cm="1">
        <f t="array" ref="V132">_xlfn.IFS(T132="POSSIBLE", 1, T132="LIKELY",1, T132="VERY_LIKELY", 1, TRUE, 0)</f>
        <v>0</v>
      </c>
      <c r="W132" s="24" cm="1">
        <f t="array" ref="W132">_xlfn.IFS(T132="LIKELY",1, T132="VERY_LIKELY", 1, TRUE, 0)</f>
        <v>0</v>
      </c>
      <c r="X132" s="35" cm="1">
        <f t="array" ref="X132">_xlfn.IFS(T132="VERY_LIKELY", 1, TRUE, 0)</f>
        <v>0</v>
      </c>
    </row>
    <row r="133" spans="1:24" ht="20" customHeight="1" x14ac:dyDescent="0.2">
      <c r="A133" s="22" t="s">
        <v>18</v>
      </c>
      <c r="B133" s="49" t="str">
        <f>SUBSTITUTE(A133,"/Users/timomiessen/Desktop/imagesdk/blackmen1/","Image_")</f>
        <v>Image_BM_111.jpg</v>
      </c>
      <c r="C133" s="41" t="s">
        <v>389</v>
      </c>
      <c r="D133" s="23" t="s">
        <v>1516</v>
      </c>
      <c r="E133" s="24">
        <v>1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 cm="1">
        <f t="array" ref="R133">_xlfn.IFS(H133=1,1,K133=1,1,L133=1,1,M133=1,1,N133=1,1,P133=1,1,TRUE,0)</f>
        <v>0</v>
      </c>
      <c r="S133" s="35">
        <f>IF(AND(G133=1,R133=1),0,R133)</f>
        <v>0</v>
      </c>
      <c r="T133" s="53" t="s">
        <v>2</v>
      </c>
      <c r="U133" s="34" cm="1">
        <f t="array" ref="U133">_xlfn.IFS(T133="UNLIKELY", 1, T133="POSSIBLE", 1, T133="LIKELY",1, T133="VERY_LIKELY", 1, TRUE, 0)</f>
        <v>1</v>
      </c>
      <c r="V133" s="24" cm="1">
        <f t="array" ref="V133">_xlfn.IFS(T133="POSSIBLE", 1, T133="LIKELY",1, T133="VERY_LIKELY", 1, TRUE, 0)</f>
        <v>1</v>
      </c>
      <c r="W133" s="24" cm="1">
        <f t="array" ref="W133">_xlfn.IFS(T133="LIKELY",1, T133="VERY_LIKELY", 1, TRUE, 0)</f>
        <v>0</v>
      </c>
      <c r="X133" s="35" cm="1">
        <f t="array" ref="X133">_xlfn.IFS(T133="VERY_LIKELY", 1, TRUE, 0)</f>
        <v>0</v>
      </c>
    </row>
    <row r="134" spans="1:24" ht="20" customHeight="1" x14ac:dyDescent="0.2">
      <c r="A134" s="22" t="s">
        <v>19</v>
      </c>
      <c r="B134" s="49" t="str">
        <f>SUBSTITUTE(A134,"/Users/timomiessen/Desktop/imagesdk/blackmen1/","Image_")</f>
        <v>Image_BM_112.jpg</v>
      </c>
      <c r="C134" s="41" t="s">
        <v>389</v>
      </c>
      <c r="D134" s="23" t="s">
        <v>1516</v>
      </c>
      <c r="E134" s="24">
        <v>1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 cm="1">
        <f t="array" ref="R134">_xlfn.IFS(H134=1,1,K134=1,1,L134=1,1,M134=1,1,N134=1,1,P134=1,1,TRUE,0)</f>
        <v>0</v>
      </c>
      <c r="S134" s="35">
        <f>IF(AND(G134=1,R134=1),0,R134)</f>
        <v>0</v>
      </c>
      <c r="T134" s="53" t="s">
        <v>1</v>
      </c>
      <c r="U134" s="34" cm="1">
        <f t="array" ref="U134">_xlfn.IFS(T134="UNLIKELY", 1, T134="POSSIBLE", 1, T134="LIKELY",1, T134="VERY_LIKELY", 1, TRUE, 0)</f>
        <v>1</v>
      </c>
      <c r="V134" s="24" cm="1">
        <f t="array" ref="V134">_xlfn.IFS(T134="POSSIBLE", 1, T134="LIKELY",1, T134="VERY_LIKELY", 1, TRUE, 0)</f>
        <v>0</v>
      </c>
      <c r="W134" s="24" cm="1">
        <f t="array" ref="W134">_xlfn.IFS(T134="LIKELY",1, T134="VERY_LIKELY", 1, TRUE, 0)</f>
        <v>0</v>
      </c>
      <c r="X134" s="35" cm="1">
        <f t="array" ref="X134">_xlfn.IFS(T134="VERY_LIKELY", 1, TRUE, 0)</f>
        <v>0</v>
      </c>
    </row>
    <row r="135" spans="1:24" ht="20" customHeight="1" x14ac:dyDescent="0.2">
      <c r="A135" s="22" t="s">
        <v>20</v>
      </c>
      <c r="B135" s="49" t="str">
        <f>SUBSTITUTE(A135,"/Users/timomiessen/Desktop/imagesdk/blackmen1/","Image_")</f>
        <v>Image_BM_113.jpg</v>
      </c>
      <c r="C135" s="41" t="s">
        <v>389</v>
      </c>
      <c r="D135" s="23" t="s">
        <v>1516</v>
      </c>
      <c r="E135" s="24">
        <v>1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 cm="1">
        <f t="array" ref="R135">_xlfn.IFS(H135=1,1,K135=1,1,L135=1,1,M135=1,1,N135=1,1,P135=1,1,TRUE,0)</f>
        <v>0</v>
      </c>
      <c r="S135" s="35">
        <f>IF(AND(G135=1,R135=1),0,R135)</f>
        <v>0</v>
      </c>
      <c r="T135" s="53" t="s">
        <v>2</v>
      </c>
      <c r="U135" s="34" cm="1">
        <f t="array" ref="U135">_xlfn.IFS(T135="UNLIKELY", 1, T135="POSSIBLE", 1, T135="LIKELY",1, T135="VERY_LIKELY", 1, TRUE, 0)</f>
        <v>1</v>
      </c>
      <c r="V135" s="24" cm="1">
        <f t="array" ref="V135">_xlfn.IFS(T135="POSSIBLE", 1, T135="LIKELY",1, T135="VERY_LIKELY", 1, TRUE, 0)</f>
        <v>1</v>
      </c>
      <c r="W135" s="24" cm="1">
        <f t="array" ref="W135">_xlfn.IFS(T135="LIKELY",1, T135="VERY_LIKELY", 1, TRUE, 0)</f>
        <v>0</v>
      </c>
      <c r="X135" s="35" cm="1">
        <f t="array" ref="X135">_xlfn.IFS(T135="VERY_LIKELY", 1, TRUE, 0)</f>
        <v>0</v>
      </c>
    </row>
    <row r="136" spans="1:24" ht="20" customHeight="1" x14ac:dyDescent="0.2">
      <c r="A136" s="22" t="s">
        <v>21</v>
      </c>
      <c r="B136" s="49" t="str">
        <f>SUBSTITUTE(A136,"/Users/timomiessen/Desktop/imagesdk/blackmen1/","Image_")</f>
        <v>Image_BM_114.jpg</v>
      </c>
      <c r="C136" s="41" t="s">
        <v>389</v>
      </c>
      <c r="D136" s="23" t="s">
        <v>1516</v>
      </c>
      <c r="E136" s="24">
        <v>1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 cm="1">
        <f t="array" ref="R136">_xlfn.IFS(H136=1,1,K136=1,1,L136=1,1,M136=1,1,N136=1,1,P136=1,1,TRUE,0)</f>
        <v>0</v>
      </c>
      <c r="S136" s="35">
        <f>IF(AND(G136=1,R136=1),0,R136)</f>
        <v>0</v>
      </c>
      <c r="T136" s="53" t="s">
        <v>1</v>
      </c>
      <c r="U136" s="34" cm="1">
        <f t="array" ref="U136">_xlfn.IFS(T136="UNLIKELY", 1, T136="POSSIBLE", 1, T136="LIKELY",1, T136="VERY_LIKELY", 1, TRUE, 0)</f>
        <v>1</v>
      </c>
      <c r="V136" s="24" cm="1">
        <f t="array" ref="V136">_xlfn.IFS(T136="POSSIBLE", 1, T136="LIKELY",1, T136="VERY_LIKELY", 1, TRUE, 0)</f>
        <v>0</v>
      </c>
      <c r="W136" s="24" cm="1">
        <f t="array" ref="W136">_xlfn.IFS(T136="LIKELY",1, T136="VERY_LIKELY", 1, TRUE, 0)</f>
        <v>0</v>
      </c>
      <c r="X136" s="35" cm="1">
        <f t="array" ref="X136">_xlfn.IFS(T136="VERY_LIKELY", 1, TRUE, 0)</f>
        <v>0</v>
      </c>
    </row>
    <row r="137" spans="1:24" ht="20" customHeight="1" x14ac:dyDescent="0.2">
      <c r="A137" s="22" t="s">
        <v>22</v>
      </c>
      <c r="B137" s="49" t="str">
        <f>SUBSTITUTE(A137,"/Users/timomiessen/Desktop/imagesdk/blackmen1/","Image_")</f>
        <v>Image_BM_115.jpg</v>
      </c>
      <c r="C137" s="41" t="s">
        <v>389</v>
      </c>
      <c r="D137" s="23" t="s">
        <v>1516</v>
      </c>
      <c r="E137" s="24">
        <v>1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 cm="1">
        <f t="array" ref="R137">_xlfn.IFS(H137=1,1,K137=1,1,L137=1,1,M137=1,1,N137=1,1,P137=1,1,TRUE,0)</f>
        <v>0</v>
      </c>
      <c r="S137" s="35">
        <f>IF(AND(G137=1,R137=1),0,R137)</f>
        <v>0</v>
      </c>
      <c r="T137" s="53" t="s">
        <v>4</v>
      </c>
      <c r="U137" s="34" cm="1">
        <f t="array" ref="U137">_xlfn.IFS(T137="UNLIKELY", 1, T137="POSSIBLE", 1, T137="LIKELY",1, T137="VERY_LIKELY", 1, TRUE, 0)</f>
        <v>0</v>
      </c>
      <c r="V137" s="24" cm="1">
        <f t="array" ref="V137">_xlfn.IFS(T137="POSSIBLE", 1, T137="LIKELY",1, T137="VERY_LIKELY", 1, TRUE, 0)</f>
        <v>0</v>
      </c>
      <c r="W137" s="24" cm="1">
        <f t="array" ref="W137">_xlfn.IFS(T137="LIKELY",1, T137="VERY_LIKELY", 1, TRUE, 0)</f>
        <v>0</v>
      </c>
      <c r="X137" s="35" cm="1">
        <f t="array" ref="X137">_xlfn.IFS(T137="VERY_LIKELY", 1, TRUE, 0)</f>
        <v>0</v>
      </c>
    </row>
    <row r="138" spans="1:24" ht="20" customHeight="1" x14ac:dyDescent="0.2">
      <c r="A138" s="22" t="s">
        <v>23</v>
      </c>
      <c r="B138" s="49" t="str">
        <f>SUBSTITUTE(A138,"/Users/timomiessen/Desktop/imagesdk/blackmen1/","Image_")</f>
        <v>Image_BM_116.jpg</v>
      </c>
      <c r="C138" s="41" t="s">
        <v>389</v>
      </c>
      <c r="D138" s="23" t="s">
        <v>1516</v>
      </c>
      <c r="E138" s="24">
        <v>1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 cm="1">
        <f t="array" ref="R138">_xlfn.IFS(H138=1,1,K138=1,1,L138=1,1,M138=1,1,N138=1,1,P138=1,1,TRUE,0)</f>
        <v>0</v>
      </c>
      <c r="S138" s="35">
        <f>IF(AND(G138=1,R138=1),0,R138)</f>
        <v>0</v>
      </c>
      <c r="T138" s="53" t="s">
        <v>4</v>
      </c>
      <c r="U138" s="34" cm="1">
        <f t="array" ref="U138">_xlfn.IFS(T138="UNLIKELY", 1, T138="POSSIBLE", 1, T138="LIKELY",1, T138="VERY_LIKELY", 1, TRUE, 0)</f>
        <v>0</v>
      </c>
      <c r="V138" s="24" cm="1">
        <f t="array" ref="V138">_xlfn.IFS(T138="POSSIBLE", 1, T138="LIKELY",1, T138="VERY_LIKELY", 1, TRUE, 0)</f>
        <v>0</v>
      </c>
      <c r="W138" s="24" cm="1">
        <f t="array" ref="W138">_xlfn.IFS(T138="LIKELY",1, T138="VERY_LIKELY", 1, TRUE, 0)</f>
        <v>0</v>
      </c>
      <c r="X138" s="35" cm="1">
        <f t="array" ref="X138">_xlfn.IFS(T138="VERY_LIKELY", 1, TRUE, 0)</f>
        <v>0</v>
      </c>
    </row>
    <row r="139" spans="1:24" ht="20" customHeight="1" x14ac:dyDescent="0.2">
      <c r="A139" s="22" t="s">
        <v>24</v>
      </c>
      <c r="B139" s="49" t="str">
        <f>SUBSTITUTE(A139,"/Users/timomiessen/Desktop/imagesdk/blackmen1/","Image_")</f>
        <v>Image_BM_117.jpg</v>
      </c>
      <c r="C139" s="41" t="s">
        <v>389</v>
      </c>
      <c r="D139" s="23" t="s">
        <v>1516</v>
      </c>
      <c r="E139" s="24">
        <v>1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 cm="1">
        <f t="array" ref="R139">_xlfn.IFS(H139=1,1,K139=1,1,L139=1,1,M139=1,1,N139=1,1,P139=1,1,TRUE,0)</f>
        <v>0</v>
      </c>
      <c r="S139" s="35">
        <f>IF(AND(G139=1,R139=1),0,R139)</f>
        <v>0</v>
      </c>
      <c r="T139" s="53" t="s">
        <v>4</v>
      </c>
      <c r="U139" s="34" cm="1">
        <f t="array" ref="U139">_xlfn.IFS(T139="UNLIKELY", 1, T139="POSSIBLE", 1, T139="LIKELY",1, T139="VERY_LIKELY", 1, TRUE, 0)</f>
        <v>0</v>
      </c>
      <c r="V139" s="24" cm="1">
        <f t="array" ref="V139">_xlfn.IFS(T139="POSSIBLE", 1, T139="LIKELY",1, T139="VERY_LIKELY", 1, TRUE, 0)</f>
        <v>0</v>
      </c>
      <c r="W139" s="24" cm="1">
        <f t="array" ref="W139">_xlfn.IFS(T139="LIKELY",1, T139="VERY_LIKELY", 1, TRUE, 0)</f>
        <v>0</v>
      </c>
      <c r="X139" s="35" cm="1">
        <f t="array" ref="X139">_xlfn.IFS(T139="VERY_LIKELY", 1, TRUE, 0)</f>
        <v>0</v>
      </c>
    </row>
    <row r="140" spans="1:24" ht="20" customHeight="1" x14ac:dyDescent="0.2">
      <c r="A140" s="22" t="s">
        <v>25</v>
      </c>
      <c r="B140" s="49" t="str">
        <f>SUBSTITUTE(A140,"/Users/timomiessen/Desktop/imagesdk/blackmen1/","Image_")</f>
        <v>Image_BM_118.jpg</v>
      </c>
      <c r="C140" s="41" t="s">
        <v>389</v>
      </c>
      <c r="D140" s="23" t="s">
        <v>1516</v>
      </c>
      <c r="E140" s="24">
        <v>1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 cm="1">
        <f t="array" ref="R140">_xlfn.IFS(H140=1,1,K140=1,1,L140=1,1,M140=1,1,N140=1,1,P140=1,1,TRUE,0)</f>
        <v>0</v>
      </c>
      <c r="S140" s="35">
        <f>IF(AND(G140=1,R140=1),0,R140)</f>
        <v>0</v>
      </c>
      <c r="T140" s="53" t="s">
        <v>4</v>
      </c>
      <c r="U140" s="34" cm="1">
        <f t="array" ref="U140">_xlfn.IFS(T140="UNLIKELY", 1, T140="POSSIBLE", 1, T140="LIKELY",1, T140="VERY_LIKELY", 1, TRUE, 0)</f>
        <v>0</v>
      </c>
      <c r="V140" s="24" cm="1">
        <f t="array" ref="V140">_xlfn.IFS(T140="POSSIBLE", 1, T140="LIKELY",1, T140="VERY_LIKELY", 1, TRUE, 0)</f>
        <v>0</v>
      </c>
      <c r="W140" s="24" cm="1">
        <f t="array" ref="W140">_xlfn.IFS(T140="LIKELY",1, T140="VERY_LIKELY", 1, TRUE, 0)</f>
        <v>0</v>
      </c>
      <c r="X140" s="35" cm="1">
        <f t="array" ref="X140">_xlfn.IFS(T140="VERY_LIKELY", 1, TRUE, 0)</f>
        <v>0</v>
      </c>
    </row>
    <row r="141" spans="1:24" ht="20" customHeight="1" x14ac:dyDescent="0.2">
      <c r="A141" s="22" t="s">
        <v>26</v>
      </c>
      <c r="B141" s="49" t="str">
        <f>SUBSTITUTE(A141,"/Users/timomiessen/Desktop/imagesdk/blackmen1/","Image_")</f>
        <v>Image_BM_119.jpg</v>
      </c>
      <c r="C141" s="41" t="s">
        <v>389</v>
      </c>
      <c r="D141" s="23" t="s">
        <v>1516</v>
      </c>
      <c r="E141" s="24">
        <v>1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 cm="1">
        <f t="array" ref="R141">_xlfn.IFS(H141=1,1,K141=1,1,L141=1,1,M141=1,1,N141=1,1,P141=1,1,TRUE,0)</f>
        <v>0</v>
      </c>
      <c r="S141" s="35">
        <f>IF(AND(G141=1,R141=1),0,R141)</f>
        <v>0</v>
      </c>
      <c r="T141" s="53" t="s">
        <v>4</v>
      </c>
      <c r="U141" s="34" cm="1">
        <f t="array" ref="U141">_xlfn.IFS(T141="UNLIKELY", 1, T141="POSSIBLE", 1, T141="LIKELY",1, T141="VERY_LIKELY", 1, TRUE, 0)</f>
        <v>0</v>
      </c>
      <c r="V141" s="24" cm="1">
        <f t="array" ref="V141">_xlfn.IFS(T141="POSSIBLE", 1, T141="LIKELY",1, T141="VERY_LIKELY", 1, TRUE, 0)</f>
        <v>0</v>
      </c>
      <c r="W141" s="24" cm="1">
        <f t="array" ref="W141">_xlfn.IFS(T141="LIKELY",1, T141="VERY_LIKELY", 1, TRUE, 0)</f>
        <v>0</v>
      </c>
      <c r="X141" s="35" cm="1">
        <f t="array" ref="X141">_xlfn.IFS(T141="VERY_LIKELY", 1, TRUE, 0)</f>
        <v>0</v>
      </c>
    </row>
    <row r="142" spans="1:24" ht="20" customHeight="1" x14ac:dyDescent="0.2">
      <c r="A142" s="22" t="s">
        <v>27</v>
      </c>
      <c r="B142" s="49" t="str">
        <f>SUBSTITUTE(A142,"/Users/timomiessen/Desktop/imagesdk/blackmen1/","Image_")</f>
        <v>Image_BM_12.jpg</v>
      </c>
      <c r="C142" s="41" t="s">
        <v>389</v>
      </c>
      <c r="D142" s="23" t="s">
        <v>1516</v>
      </c>
      <c r="E142" s="24">
        <v>1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 cm="1">
        <f t="array" ref="R142">_xlfn.IFS(H142=1,1,K142=1,1,L142=1,1,M142=1,1,N142=1,1,P142=1,1,TRUE,0)</f>
        <v>0</v>
      </c>
      <c r="S142" s="35">
        <f>IF(AND(G142=1,R142=1),0,R142)</f>
        <v>0</v>
      </c>
      <c r="T142" s="53" t="s">
        <v>2</v>
      </c>
      <c r="U142" s="34" cm="1">
        <f t="array" ref="U142">_xlfn.IFS(T142="UNLIKELY", 1, T142="POSSIBLE", 1, T142="LIKELY",1, T142="VERY_LIKELY", 1, TRUE, 0)</f>
        <v>1</v>
      </c>
      <c r="V142" s="24" cm="1">
        <f t="array" ref="V142">_xlfn.IFS(T142="POSSIBLE", 1, T142="LIKELY",1, T142="VERY_LIKELY", 1, TRUE, 0)</f>
        <v>1</v>
      </c>
      <c r="W142" s="24" cm="1">
        <f t="array" ref="W142">_xlfn.IFS(T142="LIKELY",1, T142="VERY_LIKELY", 1, TRUE, 0)</f>
        <v>0</v>
      </c>
      <c r="X142" s="35" cm="1">
        <f t="array" ref="X142">_xlfn.IFS(T142="VERY_LIKELY", 1, TRUE, 0)</f>
        <v>0</v>
      </c>
    </row>
    <row r="143" spans="1:24" ht="20" customHeight="1" x14ac:dyDescent="0.2">
      <c r="A143" s="22" t="s">
        <v>28</v>
      </c>
      <c r="B143" s="49" t="str">
        <f>SUBSTITUTE(A143,"/Users/timomiessen/Desktop/imagesdk/blackmen1/","Image_")</f>
        <v>Image_BM_120.jpg</v>
      </c>
      <c r="C143" s="41" t="s">
        <v>389</v>
      </c>
      <c r="D143" s="23" t="s">
        <v>1516</v>
      </c>
      <c r="E143" s="24">
        <v>1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 cm="1">
        <f t="array" ref="R143">_xlfn.IFS(H143=1,1,K143=1,1,L143=1,1,M143=1,1,N143=1,1,P143=1,1,TRUE,0)</f>
        <v>0</v>
      </c>
      <c r="S143" s="35">
        <f>IF(AND(G143=1,R143=1),0,R143)</f>
        <v>0</v>
      </c>
      <c r="T143" s="53" t="s">
        <v>4</v>
      </c>
      <c r="U143" s="34" cm="1">
        <f t="array" ref="U143">_xlfn.IFS(T143="UNLIKELY", 1, T143="POSSIBLE", 1, T143="LIKELY",1, T143="VERY_LIKELY", 1, TRUE, 0)</f>
        <v>0</v>
      </c>
      <c r="V143" s="24" cm="1">
        <f t="array" ref="V143">_xlfn.IFS(T143="POSSIBLE", 1, T143="LIKELY",1, T143="VERY_LIKELY", 1, TRUE, 0)</f>
        <v>0</v>
      </c>
      <c r="W143" s="24" cm="1">
        <f t="array" ref="W143">_xlfn.IFS(T143="LIKELY",1, T143="VERY_LIKELY", 1, TRUE, 0)</f>
        <v>0</v>
      </c>
      <c r="X143" s="35" cm="1">
        <f t="array" ref="X143">_xlfn.IFS(T143="VERY_LIKELY", 1, TRUE, 0)</f>
        <v>0</v>
      </c>
    </row>
    <row r="144" spans="1:24" ht="20" customHeight="1" x14ac:dyDescent="0.2">
      <c r="A144" s="22" t="s">
        <v>29</v>
      </c>
      <c r="B144" s="49" t="str">
        <f>SUBSTITUTE(A144,"/Users/timomiessen/Desktop/imagesdk/blackmen1/","Image_")</f>
        <v>Image_BM_121.jpg</v>
      </c>
      <c r="C144" s="41" t="s">
        <v>389</v>
      </c>
      <c r="D144" s="23" t="s">
        <v>1516</v>
      </c>
      <c r="E144" s="24">
        <v>1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 cm="1">
        <f t="array" ref="R144">_xlfn.IFS(H144=1,1,K144=1,1,L144=1,1,M144=1,1,N144=1,1,P144=1,1,TRUE,0)</f>
        <v>0</v>
      </c>
      <c r="S144" s="35">
        <f>IF(AND(G144=1,R144=1),0,R144)</f>
        <v>0</v>
      </c>
      <c r="T144" s="53" t="s">
        <v>1</v>
      </c>
      <c r="U144" s="34" cm="1">
        <f t="array" ref="U144">_xlfn.IFS(T144="UNLIKELY", 1, T144="POSSIBLE", 1, T144="LIKELY",1, T144="VERY_LIKELY", 1, TRUE, 0)</f>
        <v>1</v>
      </c>
      <c r="V144" s="24" cm="1">
        <f t="array" ref="V144">_xlfn.IFS(T144="POSSIBLE", 1, T144="LIKELY",1, T144="VERY_LIKELY", 1, TRUE, 0)</f>
        <v>0</v>
      </c>
      <c r="W144" s="24" cm="1">
        <f t="array" ref="W144">_xlfn.IFS(T144="LIKELY",1, T144="VERY_LIKELY", 1, TRUE, 0)</f>
        <v>0</v>
      </c>
      <c r="X144" s="35" cm="1">
        <f t="array" ref="X144">_xlfn.IFS(T144="VERY_LIKELY", 1, TRUE, 0)</f>
        <v>0</v>
      </c>
    </row>
    <row r="145" spans="1:24" ht="20" customHeight="1" x14ac:dyDescent="0.2">
      <c r="A145" s="22" t="s">
        <v>30</v>
      </c>
      <c r="B145" s="49" t="str">
        <f>SUBSTITUTE(A145,"/Users/timomiessen/Desktop/imagesdk/blackmen1/","Image_")</f>
        <v>Image_BM_122.jpg</v>
      </c>
      <c r="C145" s="41" t="s">
        <v>389</v>
      </c>
      <c r="D145" s="23" t="s">
        <v>1516</v>
      </c>
      <c r="E145" s="24">
        <v>1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 cm="1">
        <f t="array" ref="R145">_xlfn.IFS(H145=1,1,K145=1,1,L145=1,1,M145=1,1,N145=1,1,P145=1,1,TRUE,0)</f>
        <v>0</v>
      </c>
      <c r="S145" s="35">
        <f>IF(AND(G145=1,R145=1),0,R145)</f>
        <v>0</v>
      </c>
      <c r="T145" s="53" t="s">
        <v>12</v>
      </c>
      <c r="U145" s="34" cm="1">
        <f t="array" ref="U145">_xlfn.IFS(T145="UNLIKELY", 1, T145="POSSIBLE", 1, T145="LIKELY",1, T145="VERY_LIKELY", 1, TRUE, 0)</f>
        <v>1</v>
      </c>
      <c r="V145" s="24" cm="1">
        <f t="array" ref="V145">_xlfn.IFS(T145="POSSIBLE", 1, T145="LIKELY",1, T145="VERY_LIKELY", 1, TRUE, 0)</f>
        <v>1</v>
      </c>
      <c r="W145" s="24" cm="1">
        <f t="array" ref="W145">_xlfn.IFS(T145="LIKELY",1, T145="VERY_LIKELY", 1, TRUE, 0)</f>
        <v>1</v>
      </c>
      <c r="X145" s="35" cm="1">
        <f t="array" ref="X145">_xlfn.IFS(T145="VERY_LIKELY", 1, TRUE, 0)</f>
        <v>0</v>
      </c>
    </row>
    <row r="146" spans="1:24" ht="20" customHeight="1" x14ac:dyDescent="0.2">
      <c r="A146" s="22" t="s">
        <v>31</v>
      </c>
      <c r="B146" s="49" t="str">
        <f>SUBSTITUTE(A146,"/Users/timomiessen/Desktop/imagesdk/blackmen1/","Image_")</f>
        <v>Image_BM_123.jpg</v>
      </c>
      <c r="C146" s="41" t="s">
        <v>389</v>
      </c>
      <c r="D146" s="23" t="s">
        <v>1516</v>
      </c>
      <c r="E146" s="24">
        <v>1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 cm="1">
        <f t="array" ref="R146">_xlfn.IFS(H146=1,1,K146=1,1,L146=1,1,M146=1,1,N146=1,1,P146=1,1,TRUE,0)</f>
        <v>0</v>
      </c>
      <c r="S146" s="35">
        <f>IF(AND(G146=1,R146=1),0,R146)</f>
        <v>0</v>
      </c>
      <c r="T146" s="53" t="s">
        <v>4</v>
      </c>
      <c r="U146" s="34" cm="1">
        <f t="array" ref="U146">_xlfn.IFS(T146="UNLIKELY", 1, T146="POSSIBLE", 1, T146="LIKELY",1, T146="VERY_LIKELY", 1, TRUE, 0)</f>
        <v>0</v>
      </c>
      <c r="V146" s="24" cm="1">
        <f t="array" ref="V146">_xlfn.IFS(T146="POSSIBLE", 1, T146="LIKELY",1, T146="VERY_LIKELY", 1, TRUE, 0)</f>
        <v>0</v>
      </c>
      <c r="W146" s="24" cm="1">
        <f t="array" ref="W146">_xlfn.IFS(T146="LIKELY",1, T146="VERY_LIKELY", 1, TRUE, 0)</f>
        <v>0</v>
      </c>
      <c r="X146" s="35" cm="1">
        <f t="array" ref="X146">_xlfn.IFS(T146="VERY_LIKELY", 1, TRUE, 0)</f>
        <v>0</v>
      </c>
    </row>
    <row r="147" spans="1:24" ht="20" customHeight="1" x14ac:dyDescent="0.2">
      <c r="A147" s="22" t="s">
        <v>32</v>
      </c>
      <c r="B147" s="49" t="str">
        <f>SUBSTITUTE(A147,"/Users/timomiessen/Desktop/imagesdk/blackmen1/","Image_")</f>
        <v>Image_BM_124.jpg</v>
      </c>
      <c r="C147" s="41" t="s">
        <v>389</v>
      </c>
      <c r="D147" s="23" t="s">
        <v>1516</v>
      </c>
      <c r="E147" s="24">
        <v>1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 cm="1">
        <f t="array" ref="R147">_xlfn.IFS(H147=1,1,K147=1,1,L147=1,1,M147=1,1,N147=1,1,P147=1,1,TRUE,0)</f>
        <v>0</v>
      </c>
      <c r="S147" s="35">
        <f>IF(AND(G147=1,R147=1),0,R147)</f>
        <v>0</v>
      </c>
      <c r="T147" s="53" t="s">
        <v>1</v>
      </c>
      <c r="U147" s="34" cm="1">
        <f t="array" ref="U147">_xlfn.IFS(T147="UNLIKELY", 1, T147="POSSIBLE", 1, T147="LIKELY",1, T147="VERY_LIKELY", 1, TRUE, 0)</f>
        <v>1</v>
      </c>
      <c r="V147" s="24" cm="1">
        <f t="array" ref="V147">_xlfn.IFS(T147="POSSIBLE", 1, T147="LIKELY",1, T147="VERY_LIKELY", 1, TRUE, 0)</f>
        <v>0</v>
      </c>
      <c r="W147" s="24" cm="1">
        <f t="array" ref="W147">_xlfn.IFS(T147="LIKELY",1, T147="VERY_LIKELY", 1, TRUE, 0)</f>
        <v>0</v>
      </c>
      <c r="X147" s="35" cm="1">
        <f t="array" ref="X147">_xlfn.IFS(T147="VERY_LIKELY", 1, TRUE, 0)</f>
        <v>0</v>
      </c>
    </row>
    <row r="148" spans="1:24" ht="20" customHeight="1" x14ac:dyDescent="0.2">
      <c r="A148" s="22" t="s">
        <v>33</v>
      </c>
      <c r="B148" s="49" t="str">
        <f>SUBSTITUTE(A148,"/Users/timomiessen/Desktop/imagesdk/blackmen1/","Image_")</f>
        <v>Image_BM_125.jpg</v>
      </c>
      <c r="C148" s="41" t="s">
        <v>389</v>
      </c>
      <c r="D148" s="23" t="s">
        <v>1516</v>
      </c>
      <c r="E148" s="24">
        <v>1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 cm="1">
        <f t="array" ref="R148">_xlfn.IFS(H148=1,1,K148=1,1,L148=1,1,M148=1,1,N148=1,1,P148=1,1,TRUE,0)</f>
        <v>0</v>
      </c>
      <c r="S148" s="35">
        <f>IF(AND(G148=1,R148=1),0,R148)</f>
        <v>0</v>
      </c>
      <c r="T148" s="53" t="s">
        <v>4</v>
      </c>
      <c r="U148" s="34" cm="1">
        <f t="array" ref="U148">_xlfn.IFS(T148="UNLIKELY", 1, T148="POSSIBLE", 1, T148="LIKELY",1, T148="VERY_LIKELY", 1, TRUE, 0)</f>
        <v>0</v>
      </c>
      <c r="V148" s="24" cm="1">
        <f t="array" ref="V148">_xlfn.IFS(T148="POSSIBLE", 1, T148="LIKELY",1, T148="VERY_LIKELY", 1, TRUE, 0)</f>
        <v>0</v>
      </c>
      <c r="W148" s="24" cm="1">
        <f t="array" ref="W148">_xlfn.IFS(T148="LIKELY",1, T148="VERY_LIKELY", 1, TRUE, 0)</f>
        <v>0</v>
      </c>
      <c r="X148" s="35" cm="1">
        <f t="array" ref="X148">_xlfn.IFS(T148="VERY_LIKELY", 1, TRUE, 0)</f>
        <v>0</v>
      </c>
    </row>
    <row r="149" spans="1:24" ht="20" customHeight="1" x14ac:dyDescent="0.2">
      <c r="A149" s="22" t="s">
        <v>34</v>
      </c>
      <c r="B149" s="49" t="str">
        <f>SUBSTITUTE(A149,"/Users/timomiessen/Desktop/imagesdk/blackmen1/","Image_")</f>
        <v>Image_BM_126.jpg</v>
      </c>
      <c r="C149" s="41" t="s">
        <v>389</v>
      </c>
      <c r="D149" s="23" t="s">
        <v>1516</v>
      </c>
      <c r="E149" s="24">
        <v>1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 cm="1">
        <f t="array" ref="R149">_xlfn.IFS(H149=1,1,K149=1,1,L149=1,1,M149=1,1,N149=1,1,P149=1,1,TRUE,0)</f>
        <v>0</v>
      </c>
      <c r="S149" s="35">
        <f>IF(AND(G149=1,R149=1),0,R149)</f>
        <v>0</v>
      </c>
      <c r="T149" s="53" t="s">
        <v>4</v>
      </c>
      <c r="U149" s="34" cm="1">
        <f t="array" ref="U149">_xlfn.IFS(T149="UNLIKELY", 1, T149="POSSIBLE", 1, T149="LIKELY",1, T149="VERY_LIKELY", 1, TRUE, 0)</f>
        <v>0</v>
      </c>
      <c r="V149" s="24" cm="1">
        <f t="array" ref="V149">_xlfn.IFS(T149="POSSIBLE", 1, T149="LIKELY",1, T149="VERY_LIKELY", 1, TRUE, 0)</f>
        <v>0</v>
      </c>
      <c r="W149" s="24" cm="1">
        <f t="array" ref="W149">_xlfn.IFS(T149="LIKELY",1, T149="VERY_LIKELY", 1, TRUE, 0)</f>
        <v>0</v>
      </c>
      <c r="X149" s="35" cm="1">
        <f t="array" ref="X149">_xlfn.IFS(T149="VERY_LIKELY", 1, TRUE, 0)</f>
        <v>0</v>
      </c>
    </row>
    <row r="150" spans="1:24" ht="20" customHeight="1" x14ac:dyDescent="0.2">
      <c r="A150" s="22" t="s">
        <v>36</v>
      </c>
      <c r="B150" s="49" t="str">
        <f>SUBSTITUTE(A150,"/Users/timomiessen/Desktop/imagesdk/blackmen1/","Image_")</f>
        <v>Image_BM_128.jpg</v>
      </c>
      <c r="C150" s="41" t="s">
        <v>389</v>
      </c>
      <c r="D150" s="23" t="s">
        <v>1516</v>
      </c>
      <c r="E150" s="24">
        <v>1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 cm="1">
        <f t="array" ref="R150">_xlfn.IFS(H150=1,1,K150=1,1,L150=1,1,M150=1,1,N150=1,1,P150=1,1,TRUE,0)</f>
        <v>0</v>
      </c>
      <c r="S150" s="35">
        <f>IF(AND(G150=1,R150=1),0,R150)</f>
        <v>0</v>
      </c>
      <c r="T150" s="53" t="s">
        <v>2</v>
      </c>
      <c r="U150" s="34" cm="1">
        <f t="array" ref="U150">_xlfn.IFS(T150="UNLIKELY", 1, T150="POSSIBLE", 1, T150="LIKELY",1, T150="VERY_LIKELY", 1, TRUE, 0)</f>
        <v>1</v>
      </c>
      <c r="V150" s="24" cm="1">
        <f t="array" ref="V150">_xlfn.IFS(T150="POSSIBLE", 1, T150="LIKELY",1, T150="VERY_LIKELY", 1, TRUE, 0)</f>
        <v>1</v>
      </c>
      <c r="W150" s="24" cm="1">
        <f t="array" ref="W150">_xlfn.IFS(T150="LIKELY",1, T150="VERY_LIKELY", 1, TRUE, 0)</f>
        <v>0</v>
      </c>
      <c r="X150" s="35" cm="1">
        <f t="array" ref="X150">_xlfn.IFS(T150="VERY_LIKELY", 1, TRUE, 0)</f>
        <v>0</v>
      </c>
    </row>
    <row r="151" spans="1:24" ht="20" customHeight="1" x14ac:dyDescent="0.2">
      <c r="A151" s="22" t="s">
        <v>37</v>
      </c>
      <c r="B151" s="49" t="str">
        <f>SUBSTITUTE(A151,"/Users/timomiessen/Desktop/imagesdk/blackmen1/","Image_")</f>
        <v>Image_BM_129.jpg</v>
      </c>
      <c r="C151" s="41" t="s">
        <v>389</v>
      </c>
      <c r="D151" s="23" t="s">
        <v>1516</v>
      </c>
      <c r="E151" s="24">
        <v>1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 cm="1">
        <f t="array" ref="R151">_xlfn.IFS(H151=1,1,K151=1,1,L151=1,1,M151=1,1,N151=1,1,P151=1,1,TRUE,0)</f>
        <v>0</v>
      </c>
      <c r="S151" s="35">
        <f>IF(AND(G151=1,R151=1),0,R151)</f>
        <v>0</v>
      </c>
      <c r="T151" s="53" t="s">
        <v>1</v>
      </c>
      <c r="U151" s="34" cm="1">
        <f t="array" ref="U151">_xlfn.IFS(T151="UNLIKELY", 1, T151="POSSIBLE", 1, T151="LIKELY",1, T151="VERY_LIKELY", 1, TRUE, 0)</f>
        <v>1</v>
      </c>
      <c r="V151" s="24" cm="1">
        <f t="array" ref="V151">_xlfn.IFS(T151="POSSIBLE", 1, T151="LIKELY",1, T151="VERY_LIKELY", 1, TRUE, 0)</f>
        <v>0</v>
      </c>
      <c r="W151" s="24" cm="1">
        <f t="array" ref="W151">_xlfn.IFS(T151="LIKELY",1, T151="VERY_LIKELY", 1, TRUE, 0)</f>
        <v>0</v>
      </c>
      <c r="X151" s="35" cm="1">
        <f t="array" ref="X151">_xlfn.IFS(T151="VERY_LIKELY", 1, TRUE, 0)</f>
        <v>0</v>
      </c>
    </row>
    <row r="152" spans="1:24" ht="20" customHeight="1" x14ac:dyDescent="0.2">
      <c r="A152" s="22" t="s">
        <v>38</v>
      </c>
      <c r="B152" s="49" t="str">
        <f>SUBSTITUTE(A152,"/Users/timomiessen/Desktop/imagesdk/blackmen1/","Image_")</f>
        <v>Image_BM_13.jpg</v>
      </c>
      <c r="C152" s="41" t="s">
        <v>389</v>
      </c>
      <c r="D152" s="23" t="s">
        <v>1516</v>
      </c>
      <c r="E152" s="24">
        <v>1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 cm="1">
        <f t="array" ref="R152">_xlfn.IFS(H152=1,1,K152=1,1,L152=1,1,M152=1,1,N152=1,1,P152=1,1,TRUE,0)</f>
        <v>0</v>
      </c>
      <c r="S152" s="35">
        <f>IF(AND(G152=1,R152=1),0,R152)</f>
        <v>0</v>
      </c>
      <c r="T152" s="53" t="s">
        <v>4</v>
      </c>
      <c r="U152" s="34" cm="1">
        <f t="array" ref="U152">_xlfn.IFS(T152="UNLIKELY", 1, T152="POSSIBLE", 1, T152="LIKELY",1, T152="VERY_LIKELY", 1, TRUE, 0)</f>
        <v>0</v>
      </c>
      <c r="V152" s="24" cm="1">
        <f t="array" ref="V152">_xlfn.IFS(T152="POSSIBLE", 1, T152="LIKELY",1, T152="VERY_LIKELY", 1, TRUE, 0)</f>
        <v>0</v>
      </c>
      <c r="W152" s="24" cm="1">
        <f t="array" ref="W152">_xlfn.IFS(T152="LIKELY",1, T152="VERY_LIKELY", 1, TRUE, 0)</f>
        <v>0</v>
      </c>
      <c r="X152" s="35" cm="1">
        <f t="array" ref="X152">_xlfn.IFS(T152="VERY_LIKELY", 1, TRUE, 0)</f>
        <v>0</v>
      </c>
    </row>
    <row r="153" spans="1:24" ht="20" customHeight="1" x14ac:dyDescent="0.2">
      <c r="A153" s="22" t="s">
        <v>39</v>
      </c>
      <c r="B153" s="49" t="str">
        <f>SUBSTITUTE(A153,"/Users/timomiessen/Desktop/imagesdk/blackmen1/","Image_")</f>
        <v>Image_BM_130.jpg</v>
      </c>
      <c r="C153" s="41" t="s">
        <v>389</v>
      </c>
      <c r="D153" s="23" t="s">
        <v>1516</v>
      </c>
      <c r="E153" s="24">
        <v>1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 cm="1">
        <f t="array" ref="R153">_xlfn.IFS(H153=1,1,K153=1,1,L153=1,1,M153=1,1,N153=1,1,P153=1,1,TRUE,0)</f>
        <v>0</v>
      </c>
      <c r="S153" s="35">
        <f>IF(AND(G153=1,R153=1),0,R153)</f>
        <v>0</v>
      </c>
      <c r="T153" s="53" t="s">
        <v>1</v>
      </c>
      <c r="U153" s="34" cm="1">
        <f t="array" ref="U153">_xlfn.IFS(T153="UNLIKELY", 1, T153="POSSIBLE", 1, T153="LIKELY",1, T153="VERY_LIKELY", 1, TRUE, 0)</f>
        <v>1</v>
      </c>
      <c r="V153" s="24" cm="1">
        <f t="array" ref="V153">_xlfn.IFS(T153="POSSIBLE", 1, T153="LIKELY",1, T153="VERY_LIKELY", 1, TRUE, 0)</f>
        <v>0</v>
      </c>
      <c r="W153" s="24" cm="1">
        <f t="array" ref="W153">_xlfn.IFS(T153="LIKELY",1, T153="VERY_LIKELY", 1, TRUE, 0)</f>
        <v>0</v>
      </c>
      <c r="X153" s="35" cm="1">
        <f t="array" ref="X153">_xlfn.IFS(T153="VERY_LIKELY", 1, TRUE, 0)</f>
        <v>0</v>
      </c>
    </row>
    <row r="154" spans="1:24" ht="20" customHeight="1" x14ac:dyDescent="0.2">
      <c r="A154" s="22" t="s">
        <v>40</v>
      </c>
      <c r="B154" s="49" t="str">
        <f>SUBSTITUTE(A154,"/Users/timomiessen/Desktop/imagesdk/blackmen1/","Image_")</f>
        <v>Image_BM_131.jpg</v>
      </c>
      <c r="C154" s="41" t="s">
        <v>389</v>
      </c>
      <c r="D154" s="23" t="s">
        <v>1516</v>
      </c>
      <c r="E154" s="24">
        <v>0</v>
      </c>
      <c r="F154" s="24">
        <v>1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 cm="1">
        <f t="array" ref="R154">_xlfn.IFS(H154=1,1,K154=1,1,L154=1,1,M154=1,1,N154=1,1,P154=1,1,TRUE,0)</f>
        <v>0</v>
      </c>
      <c r="S154" s="35">
        <f>IF(AND(G154=1,R154=1),0,R154)</f>
        <v>0</v>
      </c>
      <c r="T154" s="53" t="s">
        <v>4</v>
      </c>
      <c r="U154" s="34" cm="1">
        <f t="array" ref="U154">_xlfn.IFS(T154="UNLIKELY", 1, T154="POSSIBLE", 1, T154="LIKELY",1, T154="VERY_LIKELY", 1, TRUE, 0)</f>
        <v>0</v>
      </c>
      <c r="V154" s="24" cm="1">
        <f t="array" ref="V154">_xlfn.IFS(T154="POSSIBLE", 1, T154="LIKELY",1, T154="VERY_LIKELY", 1, TRUE, 0)</f>
        <v>0</v>
      </c>
      <c r="W154" s="24" cm="1">
        <f t="array" ref="W154">_xlfn.IFS(T154="LIKELY",1, T154="VERY_LIKELY", 1, TRUE, 0)</f>
        <v>0</v>
      </c>
      <c r="X154" s="35" cm="1">
        <f t="array" ref="X154">_xlfn.IFS(T154="VERY_LIKELY", 1, TRUE, 0)</f>
        <v>0</v>
      </c>
    </row>
    <row r="155" spans="1:24" ht="20" customHeight="1" x14ac:dyDescent="0.2">
      <c r="A155" s="22" t="s">
        <v>41</v>
      </c>
      <c r="B155" s="49" t="str">
        <f>SUBSTITUTE(A155,"/Users/timomiessen/Desktop/imagesdk/blackmen1/","Image_")</f>
        <v>Image_BM_132.jpg</v>
      </c>
      <c r="C155" s="41" t="s">
        <v>389</v>
      </c>
      <c r="D155" s="23" t="s">
        <v>1516</v>
      </c>
      <c r="E155" s="24">
        <v>0</v>
      </c>
      <c r="F155" s="24">
        <v>1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 cm="1">
        <f t="array" ref="R155">_xlfn.IFS(H155=1,1,K155=1,1,L155=1,1,M155=1,1,N155=1,1,P155=1,1,TRUE,0)</f>
        <v>0</v>
      </c>
      <c r="S155" s="35">
        <f>IF(AND(G155=1,R155=1),0,R155)</f>
        <v>0</v>
      </c>
      <c r="T155" s="53" t="s">
        <v>4</v>
      </c>
      <c r="U155" s="34" cm="1">
        <f t="array" ref="U155">_xlfn.IFS(T155="UNLIKELY", 1, T155="POSSIBLE", 1, T155="LIKELY",1, T155="VERY_LIKELY", 1, TRUE, 0)</f>
        <v>0</v>
      </c>
      <c r="V155" s="24" cm="1">
        <f t="array" ref="V155">_xlfn.IFS(T155="POSSIBLE", 1, T155="LIKELY",1, T155="VERY_LIKELY", 1, TRUE, 0)</f>
        <v>0</v>
      </c>
      <c r="W155" s="24" cm="1">
        <f t="array" ref="W155">_xlfn.IFS(T155="LIKELY",1, T155="VERY_LIKELY", 1, TRUE, 0)</f>
        <v>0</v>
      </c>
      <c r="X155" s="35" cm="1">
        <f t="array" ref="X155">_xlfn.IFS(T155="VERY_LIKELY", 1, TRUE, 0)</f>
        <v>0</v>
      </c>
    </row>
    <row r="156" spans="1:24" ht="20" customHeight="1" x14ac:dyDescent="0.2">
      <c r="A156" s="22" t="s">
        <v>42</v>
      </c>
      <c r="B156" s="49" t="str">
        <f>SUBSTITUTE(A156,"/Users/timomiessen/Desktop/imagesdk/blackmen1/","Image_")</f>
        <v>Image_BM_133.jpg</v>
      </c>
      <c r="C156" s="41" t="s">
        <v>389</v>
      </c>
      <c r="D156" s="23" t="s">
        <v>1516</v>
      </c>
      <c r="E156" s="24">
        <v>0</v>
      </c>
      <c r="F156" s="24">
        <v>1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 cm="1">
        <f t="array" ref="R156">_xlfn.IFS(H156=1,1,K156=1,1,L156=1,1,M156=1,1,N156=1,1,P156=1,1,TRUE,0)</f>
        <v>0</v>
      </c>
      <c r="S156" s="35">
        <f>IF(AND(G156=1,R156=1),0,R156)</f>
        <v>0</v>
      </c>
      <c r="T156" s="53" t="s">
        <v>4</v>
      </c>
      <c r="U156" s="34" cm="1">
        <f t="array" ref="U156">_xlfn.IFS(T156="UNLIKELY", 1, T156="POSSIBLE", 1, T156="LIKELY",1, T156="VERY_LIKELY", 1, TRUE, 0)</f>
        <v>0</v>
      </c>
      <c r="V156" s="24" cm="1">
        <f t="array" ref="V156">_xlfn.IFS(T156="POSSIBLE", 1, T156="LIKELY",1, T156="VERY_LIKELY", 1, TRUE, 0)</f>
        <v>0</v>
      </c>
      <c r="W156" s="24" cm="1">
        <f t="array" ref="W156">_xlfn.IFS(T156="LIKELY",1, T156="VERY_LIKELY", 1, TRUE, 0)</f>
        <v>0</v>
      </c>
      <c r="X156" s="35" cm="1">
        <f t="array" ref="X156">_xlfn.IFS(T156="VERY_LIKELY", 1, TRUE, 0)</f>
        <v>0</v>
      </c>
    </row>
    <row r="157" spans="1:24" ht="20" customHeight="1" x14ac:dyDescent="0.2">
      <c r="A157" s="22" t="s">
        <v>43</v>
      </c>
      <c r="B157" s="49" t="str">
        <f>SUBSTITUTE(A157,"/Users/timomiessen/Desktop/imagesdk/blackmen1/","Image_")</f>
        <v>Image_BM_134.jpg</v>
      </c>
      <c r="C157" s="41" t="s">
        <v>389</v>
      </c>
      <c r="D157" s="23" t="s">
        <v>1516</v>
      </c>
      <c r="E157" s="24">
        <v>0</v>
      </c>
      <c r="F157" s="24">
        <v>1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 cm="1">
        <f t="array" ref="R157">_xlfn.IFS(H157=1,1,K157=1,1,L157=1,1,M157=1,1,N157=1,1,P157=1,1,TRUE,0)</f>
        <v>0</v>
      </c>
      <c r="S157" s="35">
        <f>IF(AND(G157=1,R157=1),0,R157)</f>
        <v>0</v>
      </c>
      <c r="T157" s="53" t="s">
        <v>1</v>
      </c>
      <c r="U157" s="34" cm="1">
        <f t="array" ref="U157">_xlfn.IFS(T157="UNLIKELY", 1, T157="POSSIBLE", 1, T157="LIKELY",1, T157="VERY_LIKELY", 1, TRUE, 0)</f>
        <v>1</v>
      </c>
      <c r="V157" s="24" cm="1">
        <f t="array" ref="V157">_xlfn.IFS(T157="POSSIBLE", 1, T157="LIKELY",1, T157="VERY_LIKELY", 1, TRUE, 0)</f>
        <v>0</v>
      </c>
      <c r="W157" s="24" cm="1">
        <f t="array" ref="W157">_xlfn.IFS(T157="LIKELY",1, T157="VERY_LIKELY", 1, TRUE, 0)</f>
        <v>0</v>
      </c>
      <c r="X157" s="35" cm="1">
        <f t="array" ref="X157">_xlfn.IFS(T157="VERY_LIKELY", 1, TRUE, 0)</f>
        <v>0</v>
      </c>
    </row>
    <row r="158" spans="1:24" ht="20" customHeight="1" x14ac:dyDescent="0.2">
      <c r="A158" s="22" t="s">
        <v>44</v>
      </c>
      <c r="B158" s="49" t="str">
        <f>SUBSTITUTE(A158,"/Users/timomiessen/Desktop/imagesdk/blackmen1/","Image_")</f>
        <v>Image_BM_135.jpg</v>
      </c>
      <c r="C158" s="41" t="s">
        <v>389</v>
      </c>
      <c r="D158" s="23" t="s">
        <v>1516</v>
      </c>
      <c r="E158" s="24">
        <v>0</v>
      </c>
      <c r="F158" s="24">
        <v>1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 cm="1">
        <f t="array" ref="R158">_xlfn.IFS(H158=1,1,K158=1,1,L158=1,1,M158=1,1,N158=1,1,P158=1,1,TRUE,0)</f>
        <v>0</v>
      </c>
      <c r="S158" s="35">
        <f>IF(AND(G158=1,R158=1),0,R158)</f>
        <v>0</v>
      </c>
      <c r="T158" s="53" t="s">
        <v>4</v>
      </c>
      <c r="U158" s="34" cm="1">
        <f t="array" ref="U158">_xlfn.IFS(T158="UNLIKELY", 1, T158="POSSIBLE", 1, T158="LIKELY",1, T158="VERY_LIKELY", 1, TRUE, 0)</f>
        <v>0</v>
      </c>
      <c r="V158" s="24" cm="1">
        <f t="array" ref="V158">_xlfn.IFS(T158="POSSIBLE", 1, T158="LIKELY",1, T158="VERY_LIKELY", 1, TRUE, 0)</f>
        <v>0</v>
      </c>
      <c r="W158" s="24" cm="1">
        <f t="array" ref="W158">_xlfn.IFS(T158="LIKELY",1, T158="VERY_LIKELY", 1, TRUE, 0)</f>
        <v>0</v>
      </c>
      <c r="X158" s="35" cm="1">
        <f t="array" ref="X158">_xlfn.IFS(T158="VERY_LIKELY", 1, TRUE, 0)</f>
        <v>0</v>
      </c>
    </row>
    <row r="159" spans="1:24" ht="20" customHeight="1" x14ac:dyDescent="0.2">
      <c r="A159" s="22" t="s">
        <v>45</v>
      </c>
      <c r="B159" s="49" t="str">
        <f>SUBSTITUTE(A159,"/Users/timomiessen/Desktop/imagesdk/blackmen1/","Image_")</f>
        <v>Image_BM_136.jpg</v>
      </c>
      <c r="C159" s="41" t="s">
        <v>389</v>
      </c>
      <c r="D159" s="23" t="s">
        <v>1516</v>
      </c>
      <c r="E159" s="24">
        <v>0</v>
      </c>
      <c r="F159" s="24">
        <v>1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 cm="1">
        <f t="array" ref="R159">_xlfn.IFS(H159=1,1,K159=1,1,L159=1,1,M159=1,1,N159=1,1,P159=1,1,TRUE,0)</f>
        <v>0</v>
      </c>
      <c r="S159" s="35">
        <f>IF(AND(G159=1,R159=1),0,R159)</f>
        <v>0</v>
      </c>
      <c r="T159" s="53" t="s">
        <v>2</v>
      </c>
      <c r="U159" s="34" cm="1">
        <f t="array" ref="U159">_xlfn.IFS(T159="UNLIKELY", 1, T159="POSSIBLE", 1, T159="LIKELY",1, T159="VERY_LIKELY", 1, TRUE, 0)</f>
        <v>1</v>
      </c>
      <c r="V159" s="24" cm="1">
        <f t="array" ref="V159">_xlfn.IFS(T159="POSSIBLE", 1, T159="LIKELY",1, T159="VERY_LIKELY", 1, TRUE, 0)</f>
        <v>1</v>
      </c>
      <c r="W159" s="24" cm="1">
        <f t="array" ref="W159">_xlfn.IFS(T159="LIKELY",1, T159="VERY_LIKELY", 1, TRUE, 0)</f>
        <v>0</v>
      </c>
      <c r="X159" s="35" cm="1">
        <f t="array" ref="X159">_xlfn.IFS(T159="VERY_LIKELY", 1, TRUE, 0)</f>
        <v>0</v>
      </c>
    </row>
    <row r="160" spans="1:24" ht="20" customHeight="1" x14ac:dyDescent="0.2">
      <c r="A160" s="22" t="s">
        <v>46</v>
      </c>
      <c r="B160" s="49" t="str">
        <f>SUBSTITUTE(A160,"/Users/timomiessen/Desktop/imagesdk/blackmen1/","Image_")</f>
        <v>Image_BM_137.jpg</v>
      </c>
      <c r="C160" s="41" t="s">
        <v>389</v>
      </c>
      <c r="D160" s="23" t="s">
        <v>1516</v>
      </c>
      <c r="E160" s="24">
        <v>0</v>
      </c>
      <c r="F160" s="24">
        <v>1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 cm="1">
        <f t="array" ref="R160">_xlfn.IFS(H160=1,1,K160=1,1,L160=1,1,M160=1,1,N160=1,1,P160=1,1,TRUE,0)</f>
        <v>0</v>
      </c>
      <c r="S160" s="35">
        <f>IF(AND(G160=1,R160=1),0,R160)</f>
        <v>0</v>
      </c>
      <c r="T160" s="53" t="s">
        <v>4</v>
      </c>
      <c r="U160" s="34" cm="1">
        <f t="array" ref="U160">_xlfn.IFS(T160="UNLIKELY", 1, T160="POSSIBLE", 1, T160="LIKELY",1, T160="VERY_LIKELY", 1, TRUE, 0)</f>
        <v>0</v>
      </c>
      <c r="V160" s="24" cm="1">
        <f t="array" ref="V160">_xlfn.IFS(T160="POSSIBLE", 1, T160="LIKELY",1, T160="VERY_LIKELY", 1, TRUE, 0)</f>
        <v>0</v>
      </c>
      <c r="W160" s="24" cm="1">
        <f t="array" ref="W160">_xlfn.IFS(T160="LIKELY",1, T160="VERY_LIKELY", 1, TRUE, 0)</f>
        <v>0</v>
      </c>
      <c r="X160" s="35" cm="1">
        <f t="array" ref="X160">_xlfn.IFS(T160="VERY_LIKELY", 1, TRUE, 0)</f>
        <v>0</v>
      </c>
    </row>
    <row r="161" spans="1:24" ht="20" customHeight="1" x14ac:dyDescent="0.2">
      <c r="A161" s="22" t="s">
        <v>47</v>
      </c>
      <c r="B161" s="49" t="str">
        <f>SUBSTITUTE(A161,"/Users/timomiessen/Desktop/imagesdk/blackmen1/","Image_")</f>
        <v>Image_BM_138.jpg</v>
      </c>
      <c r="C161" s="41" t="s">
        <v>389</v>
      </c>
      <c r="D161" s="23" t="s">
        <v>1516</v>
      </c>
      <c r="E161" s="24">
        <v>0</v>
      </c>
      <c r="F161" s="24">
        <v>1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 cm="1">
        <f t="array" ref="R161">_xlfn.IFS(H161=1,1,K161=1,1,L161=1,1,M161=1,1,N161=1,1,P161=1,1,TRUE,0)</f>
        <v>0</v>
      </c>
      <c r="S161" s="35">
        <f>IF(AND(G161=1,R161=1),0,R161)</f>
        <v>0</v>
      </c>
      <c r="T161" s="53" t="s">
        <v>4</v>
      </c>
      <c r="U161" s="34" cm="1">
        <f t="array" ref="U161">_xlfn.IFS(T161="UNLIKELY", 1, T161="POSSIBLE", 1, T161="LIKELY",1, T161="VERY_LIKELY", 1, TRUE, 0)</f>
        <v>0</v>
      </c>
      <c r="V161" s="24" cm="1">
        <f t="array" ref="V161">_xlfn.IFS(T161="POSSIBLE", 1, T161="LIKELY",1, T161="VERY_LIKELY", 1, TRUE, 0)</f>
        <v>0</v>
      </c>
      <c r="W161" s="24" cm="1">
        <f t="array" ref="W161">_xlfn.IFS(T161="LIKELY",1, T161="VERY_LIKELY", 1, TRUE, 0)</f>
        <v>0</v>
      </c>
      <c r="X161" s="35" cm="1">
        <f t="array" ref="X161">_xlfn.IFS(T161="VERY_LIKELY", 1, TRUE, 0)</f>
        <v>0</v>
      </c>
    </row>
    <row r="162" spans="1:24" ht="20" customHeight="1" x14ac:dyDescent="0.2">
      <c r="A162" s="22" t="s">
        <v>48</v>
      </c>
      <c r="B162" s="49" t="str">
        <f>SUBSTITUTE(A162,"/Users/timomiessen/Desktop/imagesdk/blackmen1/","Image_")</f>
        <v>Image_BM_139.jpg</v>
      </c>
      <c r="C162" s="41" t="s">
        <v>389</v>
      </c>
      <c r="D162" s="23" t="s">
        <v>1516</v>
      </c>
      <c r="E162" s="24">
        <v>0</v>
      </c>
      <c r="F162" s="24">
        <v>1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 cm="1">
        <f t="array" ref="R162">_xlfn.IFS(H162=1,1,K162=1,1,L162=1,1,M162=1,1,N162=1,1,P162=1,1,TRUE,0)</f>
        <v>0</v>
      </c>
      <c r="S162" s="35">
        <f>IF(AND(G162=1,R162=1),0,R162)</f>
        <v>0</v>
      </c>
      <c r="T162" s="53" t="s">
        <v>1</v>
      </c>
      <c r="U162" s="34" cm="1">
        <f t="array" ref="U162">_xlfn.IFS(T162="UNLIKELY", 1, T162="POSSIBLE", 1, T162="LIKELY",1, T162="VERY_LIKELY", 1, TRUE, 0)</f>
        <v>1</v>
      </c>
      <c r="V162" s="24" cm="1">
        <f t="array" ref="V162">_xlfn.IFS(T162="POSSIBLE", 1, T162="LIKELY",1, T162="VERY_LIKELY", 1, TRUE, 0)</f>
        <v>0</v>
      </c>
      <c r="W162" s="24" cm="1">
        <f t="array" ref="W162">_xlfn.IFS(T162="LIKELY",1, T162="VERY_LIKELY", 1, TRUE, 0)</f>
        <v>0</v>
      </c>
      <c r="X162" s="35" cm="1">
        <f t="array" ref="X162">_xlfn.IFS(T162="VERY_LIKELY", 1, TRUE, 0)</f>
        <v>0</v>
      </c>
    </row>
    <row r="163" spans="1:24" ht="20" customHeight="1" x14ac:dyDescent="0.2">
      <c r="A163" s="22" t="s">
        <v>49</v>
      </c>
      <c r="B163" s="49" t="str">
        <f>SUBSTITUTE(A163,"/Users/timomiessen/Desktop/imagesdk/blackmen1/","Image_")</f>
        <v>Image_BM_14.jpg</v>
      </c>
      <c r="C163" s="41" t="s">
        <v>389</v>
      </c>
      <c r="D163" s="23" t="s">
        <v>1516</v>
      </c>
      <c r="E163" s="24">
        <v>1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 cm="1">
        <f t="array" ref="R163">_xlfn.IFS(H163=1,1,K163=1,1,L163=1,1,M163=1,1,N163=1,1,P163=1,1,TRUE,0)</f>
        <v>0</v>
      </c>
      <c r="S163" s="35">
        <f>IF(AND(G163=1,R163=1),0,R163)</f>
        <v>0</v>
      </c>
      <c r="T163" s="53" t="s">
        <v>4</v>
      </c>
      <c r="U163" s="34" cm="1">
        <f t="array" ref="U163">_xlfn.IFS(T163="UNLIKELY", 1, T163="POSSIBLE", 1, T163="LIKELY",1, T163="VERY_LIKELY", 1, TRUE, 0)</f>
        <v>0</v>
      </c>
      <c r="V163" s="24" cm="1">
        <f t="array" ref="V163">_xlfn.IFS(T163="POSSIBLE", 1, T163="LIKELY",1, T163="VERY_LIKELY", 1, TRUE, 0)</f>
        <v>0</v>
      </c>
      <c r="W163" s="24" cm="1">
        <f t="array" ref="W163">_xlfn.IFS(T163="LIKELY",1, T163="VERY_LIKELY", 1, TRUE, 0)</f>
        <v>0</v>
      </c>
      <c r="X163" s="35" cm="1">
        <f t="array" ref="X163">_xlfn.IFS(T163="VERY_LIKELY", 1, TRUE, 0)</f>
        <v>0</v>
      </c>
    </row>
    <row r="164" spans="1:24" ht="20" customHeight="1" x14ac:dyDescent="0.2">
      <c r="A164" s="22" t="s">
        <v>50</v>
      </c>
      <c r="B164" s="49" t="str">
        <f>SUBSTITUTE(A164,"/Users/timomiessen/Desktop/imagesdk/blackmen1/","Image_")</f>
        <v>Image_BM_140.jpg</v>
      </c>
      <c r="C164" s="41" t="s">
        <v>389</v>
      </c>
      <c r="D164" s="23" t="s">
        <v>1516</v>
      </c>
      <c r="E164" s="24">
        <v>0</v>
      </c>
      <c r="F164" s="24">
        <v>1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 cm="1">
        <f t="array" ref="R164">_xlfn.IFS(H164=1,1,K164=1,1,L164=1,1,M164=1,1,N164=1,1,P164=1,1,TRUE,0)</f>
        <v>0</v>
      </c>
      <c r="S164" s="35">
        <f>IF(AND(G164=1,R164=1),0,R164)</f>
        <v>0</v>
      </c>
      <c r="T164" s="53" t="s">
        <v>4</v>
      </c>
      <c r="U164" s="34" cm="1">
        <f t="array" ref="U164">_xlfn.IFS(T164="UNLIKELY", 1, T164="POSSIBLE", 1, T164="LIKELY",1, T164="VERY_LIKELY", 1, TRUE, 0)</f>
        <v>0</v>
      </c>
      <c r="V164" s="24" cm="1">
        <f t="array" ref="V164">_xlfn.IFS(T164="POSSIBLE", 1, T164="LIKELY",1, T164="VERY_LIKELY", 1, TRUE, 0)</f>
        <v>0</v>
      </c>
      <c r="W164" s="24" cm="1">
        <f t="array" ref="W164">_xlfn.IFS(T164="LIKELY",1, T164="VERY_LIKELY", 1, TRUE, 0)</f>
        <v>0</v>
      </c>
      <c r="X164" s="35" cm="1">
        <f t="array" ref="X164">_xlfn.IFS(T164="VERY_LIKELY", 1, TRUE, 0)</f>
        <v>0</v>
      </c>
    </row>
    <row r="165" spans="1:24" ht="20" customHeight="1" x14ac:dyDescent="0.2">
      <c r="A165" s="22" t="s">
        <v>51</v>
      </c>
      <c r="B165" s="49" t="str">
        <f>SUBSTITUTE(A165,"/Users/timomiessen/Desktop/imagesdk/blackmen1/","Image_")</f>
        <v>Image_BM_141.jpg</v>
      </c>
      <c r="C165" s="41" t="s">
        <v>389</v>
      </c>
      <c r="D165" s="23" t="s">
        <v>1516</v>
      </c>
      <c r="E165" s="24">
        <v>0</v>
      </c>
      <c r="F165" s="24">
        <v>1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 cm="1">
        <f t="array" ref="R165">_xlfn.IFS(H165=1,1,K165=1,1,L165=1,1,M165=1,1,N165=1,1,P165=1,1,TRUE,0)</f>
        <v>0</v>
      </c>
      <c r="S165" s="35">
        <f>IF(AND(G165=1,R165=1),0,R165)</f>
        <v>0</v>
      </c>
      <c r="T165" s="53" t="s">
        <v>1</v>
      </c>
      <c r="U165" s="34" cm="1">
        <f t="array" ref="U165">_xlfn.IFS(T165="UNLIKELY", 1, T165="POSSIBLE", 1, T165="LIKELY",1, T165="VERY_LIKELY", 1, TRUE, 0)</f>
        <v>1</v>
      </c>
      <c r="V165" s="24" cm="1">
        <f t="array" ref="V165">_xlfn.IFS(T165="POSSIBLE", 1, T165="LIKELY",1, T165="VERY_LIKELY", 1, TRUE, 0)</f>
        <v>0</v>
      </c>
      <c r="W165" s="24" cm="1">
        <f t="array" ref="W165">_xlfn.IFS(T165="LIKELY",1, T165="VERY_LIKELY", 1, TRUE, 0)</f>
        <v>0</v>
      </c>
      <c r="X165" s="35" cm="1">
        <f t="array" ref="X165">_xlfn.IFS(T165="VERY_LIKELY", 1, TRUE, 0)</f>
        <v>0</v>
      </c>
    </row>
    <row r="166" spans="1:24" ht="20" customHeight="1" x14ac:dyDescent="0.2">
      <c r="A166" s="22" t="s">
        <v>52</v>
      </c>
      <c r="B166" s="49" t="str">
        <f>SUBSTITUTE(A166,"/Users/timomiessen/Desktop/imagesdk/blackmen1/","Image_")</f>
        <v>Image_BM_142.jpg</v>
      </c>
      <c r="C166" s="41" t="s">
        <v>389</v>
      </c>
      <c r="D166" s="23" t="s">
        <v>1516</v>
      </c>
      <c r="E166" s="24">
        <v>0</v>
      </c>
      <c r="F166" s="24">
        <v>1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 cm="1">
        <f t="array" ref="R166">_xlfn.IFS(H166=1,1,K166=1,1,L166=1,1,M166=1,1,N166=1,1,P166=1,1,TRUE,0)</f>
        <v>0</v>
      </c>
      <c r="S166" s="35">
        <f>IF(AND(G166=1,R166=1),0,R166)</f>
        <v>0</v>
      </c>
      <c r="T166" s="53" t="s">
        <v>4</v>
      </c>
      <c r="U166" s="34" cm="1">
        <f t="array" ref="U166">_xlfn.IFS(T166="UNLIKELY", 1, T166="POSSIBLE", 1, T166="LIKELY",1, T166="VERY_LIKELY", 1, TRUE, 0)</f>
        <v>0</v>
      </c>
      <c r="V166" s="24" cm="1">
        <f t="array" ref="V166">_xlfn.IFS(T166="POSSIBLE", 1, T166="LIKELY",1, T166="VERY_LIKELY", 1, TRUE, 0)</f>
        <v>0</v>
      </c>
      <c r="W166" s="24" cm="1">
        <f t="array" ref="W166">_xlfn.IFS(T166="LIKELY",1, T166="VERY_LIKELY", 1, TRUE, 0)</f>
        <v>0</v>
      </c>
      <c r="X166" s="35" cm="1">
        <f t="array" ref="X166">_xlfn.IFS(T166="VERY_LIKELY", 1, TRUE, 0)</f>
        <v>0</v>
      </c>
    </row>
    <row r="167" spans="1:24" ht="20" customHeight="1" x14ac:dyDescent="0.2">
      <c r="A167" s="22" t="s">
        <v>53</v>
      </c>
      <c r="B167" s="49" t="str">
        <f>SUBSTITUTE(A167,"/Users/timomiessen/Desktop/imagesdk/blackmen1/","Image_")</f>
        <v>Image_BM_143.jpg</v>
      </c>
      <c r="C167" s="41" t="s">
        <v>389</v>
      </c>
      <c r="D167" s="23" t="s">
        <v>1516</v>
      </c>
      <c r="E167" s="24">
        <v>0</v>
      </c>
      <c r="F167" s="24">
        <v>1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 cm="1">
        <f t="array" ref="R167">_xlfn.IFS(H167=1,1,K167=1,1,L167=1,1,M167=1,1,N167=1,1,P167=1,1,TRUE,0)</f>
        <v>0</v>
      </c>
      <c r="S167" s="35">
        <f>IF(AND(G167=1,R167=1),0,R167)</f>
        <v>0</v>
      </c>
      <c r="T167" s="53" t="s">
        <v>4</v>
      </c>
      <c r="U167" s="34" cm="1">
        <f t="array" ref="U167">_xlfn.IFS(T167="UNLIKELY", 1, T167="POSSIBLE", 1, T167="LIKELY",1, T167="VERY_LIKELY", 1, TRUE, 0)</f>
        <v>0</v>
      </c>
      <c r="V167" s="24" cm="1">
        <f t="array" ref="V167">_xlfn.IFS(T167="POSSIBLE", 1, T167="LIKELY",1, T167="VERY_LIKELY", 1, TRUE, 0)</f>
        <v>0</v>
      </c>
      <c r="W167" s="24" cm="1">
        <f t="array" ref="W167">_xlfn.IFS(T167="LIKELY",1, T167="VERY_LIKELY", 1, TRUE, 0)</f>
        <v>0</v>
      </c>
      <c r="X167" s="35" cm="1">
        <f t="array" ref="X167">_xlfn.IFS(T167="VERY_LIKELY", 1, TRUE, 0)</f>
        <v>0</v>
      </c>
    </row>
    <row r="168" spans="1:24" ht="20" customHeight="1" x14ac:dyDescent="0.2">
      <c r="A168" s="22" t="s">
        <v>54</v>
      </c>
      <c r="B168" s="49" t="str">
        <f>SUBSTITUTE(A168,"/Users/timomiessen/Desktop/imagesdk/blackmen1/","Image_")</f>
        <v>Image_BM_144.jpg</v>
      </c>
      <c r="C168" s="41" t="s">
        <v>389</v>
      </c>
      <c r="D168" s="23" t="s">
        <v>1516</v>
      </c>
      <c r="E168" s="24">
        <v>0</v>
      </c>
      <c r="F168" s="24">
        <v>1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 cm="1">
        <f t="array" ref="R168">_xlfn.IFS(H168=1,1,K168=1,1,L168=1,1,M168=1,1,N168=1,1,P168=1,1,TRUE,0)</f>
        <v>0</v>
      </c>
      <c r="S168" s="35">
        <f>IF(AND(G168=1,R168=1),0,R168)</f>
        <v>0</v>
      </c>
      <c r="T168" s="53" t="s">
        <v>2</v>
      </c>
      <c r="U168" s="34" cm="1">
        <f t="array" ref="U168">_xlfn.IFS(T168="UNLIKELY", 1, T168="POSSIBLE", 1, T168="LIKELY",1, T168="VERY_LIKELY", 1, TRUE, 0)</f>
        <v>1</v>
      </c>
      <c r="V168" s="24" cm="1">
        <f t="array" ref="V168">_xlfn.IFS(T168="POSSIBLE", 1, T168="LIKELY",1, T168="VERY_LIKELY", 1, TRUE, 0)</f>
        <v>1</v>
      </c>
      <c r="W168" s="24" cm="1">
        <f t="array" ref="W168">_xlfn.IFS(T168="LIKELY",1, T168="VERY_LIKELY", 1, TRUE, 0)</f>
        <v>0</v>
      </c>
      <c r="X168" s="35" cm="1">
        <f t="array" ref="X168">_xlfn.IFS(T168="VERY_LIKELY", 1, TRUE, 0)</f>
        <v>0</v>
      </c>
    </row>
    <row r="169" spans="1:24" ht="20" customHeight="1" x14ac:dyDescent="0.2">
      <c r="A169" s="22" t="s">
        <v>55</v>
      </c>
      <c r="B169" s="49" t="str">
        <f>SUBSTITUTE(A169,"/Users/timomiessen/Desktop/imagesdk/blackmen1/","Image_")</f>
        <v>Image_BM_145.jpg</v>
      </c>
      <c r="C169" s="41" t="s">
        <v>389</v>
      </c>
      <c r="D169" s="23" t="s">
        <v>1516</v>
      </c>
      <c r="E169" s="24">
        <v>0</v>
      </c>
      <c r="F169" s="24">
        <v>1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 cm="1">
        <f t="array" ref="R169">_xlfn.IFS(H169=1,1,K169=1,1,L169=1,1,M169=1,1,N169=1,1,P169=1,1,TRUE,0)</f>
        <v>0</v>
      </c>
      <c r="S169" s="35">
        <f>IF(AND(G169=1,R169=1),0,R169)</f>
        <v>0</v>
      </c>
      <c r="T169" s="53" t="s">
        <v>4</v>
      </c>
      <c r="U169" s="34" cm="1">
        <f t="array" ref="U169">_xlfn.IFS(T169="UNLIKELY", 1, T169="POSSIBLE", 1, T169="LIKELY",1, T169="VERY_LIKELY", 1, TRUE, 0)</f>
        <v>0</v>
      </c>
      <c r="V169" s="24" cm="1">
        <f t="array" ref="V169">_xlfn.IFS(T169="POSSIBLE", 1, T169="LIKELY",1, T169="VERY_LIKELY", 1, TRUE, 0)</f>
        <v>0</v>
      </c>
      <c r="W169" s="24" cm="1">
        <f t="array" ref="W169">_xlfn.IFS(T169="LIKELY",1, T169="VERY_LIKELY", 1, TRUE, 0)</f>
        <v>0</v>
      </c>
      <c r="X169" s="35" cm="1">
        <f t="array" ref="X169">_xlfn.IFS(T169="VERY_LIKELY", 1, TRUE, 0)</f>
        <v>0</v>
      </c>
    </row>
    <row r="170" spans="1:24" ht="20" customHeight="1" x14ac:dyDescent="0.2">
      <c r="A170" s="22" t="s">
        <v>56</v>
      </c>
      <c r="B170" s="49" t="str">
        <f>SUBSTITUTE(A170,"/Users/timomiessen/Desktop/imagesdk/blackmen1/","Image_")</f>
        <v>Image_BM_146.jpg</v>
      </c>
      <c r="C170" s="41" t="s">
        <v>389</v>
      </c>
      <c r="D170" s="23" t="s">
        <v>1516</v>
      </c>
      <c r="E170" s="24">
        <v>0</v>
      </c>
      <c r="F170" s="24">
        <v>1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 cm="1">
        <f t="array" ref="R170">_xlfn.IFS(H170=1,1,K170=1,1,L170=1,1,M170=1,1,N170=1,1,P170=1,1,TRUE,0)</f>
        <v>0</v>
      </c>
      <c r="S170" s="35">
        <f>IF(AND(G170=1,R170=1),0,R170)</f>
        <v>0</v>
      </c>
      <c r="T170" s="53" t="s">
        <v>4</v>
      </c>
      <c r="U170" s="34" cm="1">
        <f t="array" ref="U170">_xlfn.IFS(T170="UNLIKELY", 1, T170="POSSIBLE", 1, T170="LIKELY",1, T170="VERY_LIKELY", 1, TRUE, 0)</f>
        <v>0</v>
      </c>
      <c r="V170" s="24" cm="1">
        <f t="array" ref="V170">_xlfn.IFS(T170="POSSIBLE", 1, T170="LIKELY",1, T170="VERY_LIKELY", 1, TRUE, 0)</f>
        <v>0</v>
      </c>
      <c r="W170" s="24" cm="1">
        <f t="array" ref="W170">_xlfn.IFS(T170="LIKELY",1, T170="VERY_LIKELY", 1, TRUE, 0)</f>
        <v>0</v>
      </c>
      <c r="X170" s="35" cm="1">
        <f t="array" ref="X170">_xlfn.IFS(T170="VERY_LIKELY", 1, TRUE, 0)</f>
        <v>0</v>
      </c>
    </row>
    <row r="171" spans="1:24" ht="20" customHeight="1" x14ac:dyDescent="0.2">
      <c r="A171" s="22" t="s">
        <v>57</v>
      </c>
      <c r="B171" s="49" t="str">
        <f>SUBSTITUTE(A171,"/Users/timomiessen/Desktop/imagesdk/blackmen1/","Image_")</f>
        <v>Image_BM_147.jpg</v>
      </c>
      <c r="C171" s="41" t="s">
        <v>389</v>
      </c>
      <c r="D171" s="23" t="s">
        <v>1516</v>
      </c>
      <c r="E171" s="24">
        <v>0</v>
      </c>
      <c r="F171" s="24">
        <v>1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 cm="1">
        <f t="array" ref="R171">_xlfn.IFS(H171=1,1,K171=1,1,L171=1,1,M171=1,1,N171=1,1,P171=1,1,TRUE,0)</f>
        <v>0</v>
      </c>
      <c r="S171" s="35">
        <f>IF(AND(G171=1,R171=1),0,R171)</f>
        <v>0</v>
      </c>
      <c r="T171" s="53" t="s">
        <v>1</v>
      </c>
      <c r="U171" s="34" cm="1">
        <f t="array" ref="U171">_xlfn.IFS(T171="UNLIKELY", 1, T171="POSSIBLE", 1, T171="LIKELY",1, T171="VERY_LIKELY", 1, TRUE, 0)</f>
        <v>1</v>
      </c>
      <c r="V171" s="24" cm="1">
        <f t="array" ref="V171">_xlfn.IFS(T171="POSSIBLE", 1, T171="LIKELY",1, T171="VERY_LIKELY", 1, TRUE, 0)</f>
        <v>0</v>
      </c>
      <c r="W171" s="24" cm="1">
        <f t="array" ref="W171">_xlfn.IFS(T171="LIKELY",1, T171="VERY_LIKELY", 1, TRUE, 0)</f>
        <v>0</v>
      </c>
      <c r="X171" s="35" cm="1">
        <f t="array" ref="X171">_xlfn.IFS(T171="VERY_LIKELY", 1, TRUE, 0)</f>
        <v>0</v>
      </c>
    </row>
    <row r="172" spans="1:24" ht="20" customHeight="1" x14ac:dyDescent="0.2">
      <c r="A172" s="22" t="s">
        <v>58</v>
      </c>
      <c r="B172" s="49" t="str">
        <f>SUBSTITUTE(A172,"/Users/timomiessen/Desktop/imagesdk/blackmen1/","Image_")</f>
        <v>Image_BM_148.jpg</v>
      </c>
      <c r="C172" s="41" t="s">
        <v>389</v>
      </c>
      <c r="D172" s="23" t="s">
        <v>1516</v>
      </c>
      <c r="E172" s="24">
        <v>0</v>
      </c>
      <c r="F172" s="24">
        <v>1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 cm="1">
        <f t="array" ref="R172">_xlfn.IFS(H172=1,1,K172=1,1,L172=1,1,M172=1,1,N172=1,1,P172=1,1,TRUE,0)</f>
        <v>0</v>
      </c>
      <c r="S172" s="35">
        <f>IF(AND(G172=1,R172=1),0,R172)</f>
        <v>0</v>
      </c>
      <c r="T172" s="53" t="s">
        <v>1</v>
      </c>
      <c r="U172" s="34" cm="1">
        <f t="array" ref="U172">_xlfn.IFS(T172="UNLIKELY", 1, T172="POSSIBLE", 1, T172="LIKELY",1, T172="VERY_LIKELY", 1, TRUE, 0)</f>
        <v>1</v>
      </c>
      <c r="V172" s="24" cm="1">
        <f t="array" ref="V172">_xlfn.IFS(T172="POSSIBLE", 1, T172="LIKELY",1, T172="VERY_LIKELY", 1, TRUE, 0)</f>
        <v>0</v>
      </c>
      <c r="W172" s="24" cm="1">
        <f t="array" ref="W172">_xlfn.IFS(T172="LIKELY",1, T172="VERY_LIKELY", 1, TRUE, 0)</f>
        <v>0</v>
      </c>
      <c r="X172" s="35" cm="1">
        <f t="array" ref="X172">_xlfn.IFS(T172="VERY_LIKELY", 1, TRUE, 0)</f>
        <v>0</v>
      </c>
    </row>
    <row r="173" spans="1:24" ht="20" customHeight="1" x14ac:dyDescent="0.2">
      <c r="A173" s="22" t="s">
        <v>59</v>
      </c>
      <c r="B173" s="49" t="str">
        <f>SUBSTITUTE(A173,"/Users/timomiessen/Desktop/imagesdk/blackmen1/","Image_")</f>
        <v>Image_BM_149.jpg</v>
      </c>
      <c r="C173" s="41" t="s">
        <v>389</v>
      </c>
      <c r="D173" s="23" t="s">
        <v>1516</v>
      </c>
      <c r="E173" s="24">
        <v>0</v>
      </c>
      <c r="F173" s="24">
        <v>1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 cm="1">
        <f t="array" ref="R173">_xlfn.IFS(H173=1,1,K173=1,1,L173=1,1,M173=1,1,N173=1,1,P173=1,1,TRUE,0)</f>
        <v>0</v>
      </c>
      <c r="S173" s="35">
        <f>IF(AND(G173=1,R173=1),0,R173)</f>
        <v>0</v>
      </c>
      <c r="T173" s="53" t="s">
        <v>2</v>
      </c>
      <c r="U173" s="34" cm="1">
        <f t="array" ref="U173">_xlfn.IFS(T173="UNLIKELY", 1, T173="POSSIBLE", 1, T173="LIKELY",1, T173="VERY_LIKELY", 1, TRUE, 0)</f>
        <v>1</v>
      </c>
      <c r="V173" s="24" cm="1">
        <f t="array" ref="V173">_xlfn.IFS(T173="POSSIBLE", 1, T173="LIKELY",1, T173="VERY_LIKELY", 1, TRUE, 0)</f>
        <v>1</v>
      </c>
      <c r="W173" s="24" cm="1">
        <f t="array" ref="W173">_xlfn.IFS(T173="LIKELY",1, T173="VERY_LIKELY", 1, TRUE, 0)</f>
        <v>0</v>
      </c>
      <c r="X173" s="35" cm="1">
        <f t="array" ref="X173">_xlfn.IFS(T173="VERY_LIKELY", 1, TRUE, 0)</f>
        <v>0</v>
      </c>
    </row>
    <row r="174" spans="1:24" ht="20" customHeight="1" x14ac:dyDescent="0.2">
      <c r="A174" s="22" t="s">
        <v>60</v>
      </c>
      <c r="B174" s="49" t="str">
        <f>SUBSTITUTE(A174,"/Users/timomiessen/Desktop/imagesdk/blackmen1/","Image_")</f>
        <v>Image_BM_15.jpg</v>
      </c>
      <c r="C174" s="41" t="s">
        <v>389</v>
      </c>
      <c r="D174" s="23" t="s">
        <v>1516</v>
      </c>
      <c r="E174" s="24">
        <v>1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 cm="1">
        <f t="array" ref="R174">_xlfn.IFS(H174=1,1,K174=1,1,L174=1,1,M174=1,1,N174=1,1,P174=1,1,TRUE,0)</f>
        <v>0</v>
      </c>
      <c r="S174" s="35">
        <f>IF(AND(G174=1,R174=1),0,R174)</f>
        <v>0</v>
      </c>
      <c r="T174" s="53" t="s">
        <v>1</v>
      </c>
      <c r="U174" s="34" cm="1">
        <f t="array" ref="U174">_xlfn.IFS(T174="UNLIKELY", 1, T174="POSSIBLE", 1, T174="LIKELY",1, T174="VERY_LIKELY", 1, TRUE, 0)</f>
        <v>1</v>
      </c>
      <c r="V174" s="24" cm="1">
        <f t="array" ref="V174">_xlfn.IFS(T174="POSSIBLE", 1, T174="LIKELY",1, T174="VERY_LIKELY", 1, TRUE, 0)</f>
        <v>0</v>
      </c>
      <c r="W174" s="24" cm="1">
        <f t="array" ref="W174">_xlfn.IFS(T174="LIKELY",1, T174="VERY_LIKELY", 1, TRUE, 0)</f>
        <v>0</v>
      </c>
      <c r="X174" s="35" cm="1">
        <f t="array" ref="X174">_xlfn.IFS(T174="VERY_LIKELY", 1, TRUE, 0)</f>
        <v>0</v>
      </c>
    </row>
    <row r="175" spans="1:24" ht="20" customHeight="1" x14ac:dyDescent="0.2">
      <c r="A175" s="22" t="s">
        <v>61</v>
      </c>
      <c r="B175" s="49" t="str">
        <f>SUBSTITUTE(A175,"/Users/timomiessen/Desktop/imagesdk/blackmen1/","Image_")</f>
        <v>Image_BM_150.jpg</v>
      </c>
      <c r="C175" s="41" t="s">
        <v>389</v>
      </c>
      <c r="D175" s="23" t="s">
        <v>1516</v>
      </c>
      <c r="E175" s="24">
        <v>0</v>
      </c>
      <c r="F175" s="24">
        <v>1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 cm="1">
        <f t="array" ref="R175">_xlfn.IFS(H175=1,1,K175=1,1,L175=1,1,M175=1,1,N175=1,1,P175=1,1,TRUE,0)</f>
        <v>0</v>
      </c>
      <c r="S175" s="35">
        <f>IF(AND(G175=1,R175=1),0,R175)</f>
        <v>0</v>
      </c>
      <c r="T175" s="53" t="s">
        <v>4</v>
      </c>
      <c r="U175" s="34" cm="1">
        <f t="array" ref="U175">_xlfn.IFS(T175="UNLIKELY", 1, T175="POSSIBLE", 1, T175="LIKELY",1, T175="VERY_LIKELY", 1, TRUE, 0)</f>
        <v>0</v>
      </c>
      <c r="V175" s="24" cm="1">
        <f t="array" ref="V175">_xlfn.IFS(T175="POSSIBLE", 1, T175="LIKELY",1, T175="VERY_LIKELY", 1, TRUE, 0)</f>
        <v>0</v>
      </c>
      <c r="W175" s="24" cm="1">
        <f t="array" ref="W175">_xlfn.IFS(T175="LIKELY",1, T175="VERY_LIKELY", 1, TRUE, 0)</f>
        <v>0</v>
      </c>
      <c r="X175" s="35" cm="1">
        <f t="array" ref="X175">_xlfn.IFS(T175="VERY_LIKELY", 1, TRUE, 0)</f>
        <v>0</v>
      </c>
    </row>
    <row r="176" spans="1:24" ht="20" customHeight="1" x14ac:dyDescent="0.2">
      <c r="A176" s="22" t="s">
        <v>62</v>
      </c>
      <c r="B176" s="49" t="str">
        <f>SUBSTITUTE(A176,"/Users/timomiessen/Desktop/imagesdk/blackmen1/","Image_")</f>
        <v>Image_BM_151.jpg</v>
      </c>
      <c r="C176" s="41" t="s">
        <v>389</v>
      </c>
      <c r="D176" s="23" t="s">
        <v>1516</v>
      </c>
      <c r="E176" s="24">
        <v>0</v>
      </c>
      <c r="F176" s="24">
        <v>1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 cm="1">
        <f t="array" ref="R176">_xlfn.IFS(H176=1,1,K176=1,1,L176=1,1,M176=1,1,N176=1,1,P176=1,1,TRUE,0)</f>
        <v>0</v>
      </c>
      <c r="S176" s="35">
        <f>IF(AND(G176=1,R176=1),0,R176)</f>
        <v>0</v>
      </c>
      <c r="T176" s="53" t="s">
        <v>4</v>
      </c>
      <c r="U176" s="34" cm="1">
        <f t="array" ref="U176">_xlfn.IFS(T176="UNLIKELY", 1, T176="POSSIBLE", 1, T176="LIKELY",1, T176="VERY_LIKELY", 1, TRUE, 0)</f>
        <v>0</v>
      </c>
      <c r="V176" s="24" cm="1">
        <f t="array" ref="V176">_xlfn.IFS(T176="POSSIBLE", 1, T176="LIKELY",1, T176="VERY_LIKELY", 1, TRUE, 0)</f>
        <v>0</v>
      </c>
      <c r="W176" s="24" cm="1">
        <f t="array" ref="W176">_xlfn.IFS(T176="LIKELY",1, T176="VERY_LIKELY", 1, TRUE, 0)</f>
        <v>0</v>
      </c>
      <c r="X176" s="35" cm="1">
        <f t="array" ref="X176">_xlfn.IFS(T176="VERY_LIKELY", 1, TRUE, 0)</f>
        <v>0</v>
      </c>
    </row>
    <row r="177" spans="1:24" ht="20" customHeight="1" x14ac:dyDescent="0.2">
      <c r="A177" s="22" t="s">
        <v>63</v>
      </c>
      <c r="B177" s="49" t="str">
        <f>SUBSTITUTE(A177,"/Users/timomiessen/Desktop/imagesdk/blackmen1/","Image_")</f>
        <v>Image_BM_152.jpg</v>
      </c>
      <c r="C177" s="41" t="s">
        <v>389</v>
      </c>
      <c r="D177" s="23" t="s">
        <v>1516</v>
      </c>
      <c r="E177" s="24">
        <v>0</v>
      </c>
      <c r="F177" s="24">
        <v>1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 cm="1">
        <f t="array" ref="R177">_xlfn.IFS(H177=1,1,K177=1,1,L177=1,1,M177=1,1,N177=1,1,P177=1,1,TRUE,0)</f>
        <v>0</v>
      </c>
      <c r="S177" s="35">
        <f>IF(AND(G177=1,R177=1),0,R177)</f>
        <v>0</v>
      </c>
      <c r="T177" s="53" t="s">
        <v>1</v>
      </c>
      <c r="U177" s="34" cm="1">
        <f t="array" ref="U177">_xlfn.IFS(T177="UNLIKELY", 1, T177="POSSIBLE", 1, T177="LIKELY",1, T177="VERY_LIKELY", 1, TRUE, 0)</f>
        <v>1</v>
      </c>
      <c r="V177" s="24" cm="1">
        <f t="array" ref="V177">_xlfn.IFS(T177="POSSIBLE", 1, T177="LIKELY",1, T177="VERY_LIKELY", 1, TRUE, 0)</f>
        <v>0</v>
      </c>
      <c r="W177" s="24" cm="1">
        <f t="array" ref="W177">_xlfn.IFS(T177="LIKELY",1, T177="VERY_LIKELY", 1, TRUE, 0)</f>
        <v>0</v>
      </c>
      <c r="X177" s="35" cm="1">
        <f t="array" ref="X177">_xlfn.IFS(T177="VERY_LIKELY", 1, TRUE, 0)</f>
        <v>0</v>
      </c>
    </row>
    <row r="178" spans="1:24" ht="20" customHeight="1" x14ac:dyDescent="0.2">
      <c r="A178" s="22" t="s">
        <v>64</v>
      </c>
      <c r="B178" s="49" t="str">
        <f>SUBSTITUTE(A178,"/Users/timomiessen/Desktop/imagesdk/blackmen1/","Image_")</f>
        <v>Image_BM_153.jpg</v>
      </c>
      <c r="C178" s="41" t="s">
        <v>389</v>
      </c>
      <c r="D178" s="23" t="s">
        <v>1516</v>
      </c>
      <c r="E178" s="24">
        <v>0</v>
      </c>
      <c r="F178" s="24">
        <v>1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 cm="1">
        <f t="array" ref="R178">_xlfn.IFS(H178=1,1,K178=1,1,L178=1,1,M178=1,1,N178=1,1,P178=1,1,TRUE,0)</f>
        <v>0</v>
      </c>
      <c r="S178" s="35">
        <f>IF(AND(G178=1,R178=1),0,R178)</f>
        <v>0</v>
      </c>
      <c r="T178" s="53" t="s">
        <v>4</v>
      </c>
      <c r="U178" s="34" cm="1">
        <f t="array" ref="U178">_xlfn.IFS(T178="UNLIKELY", 1, T178="POSSIBLE", 1, T178="LIKELY",1, T178="VERY_LIKELY", 1, TRUE, 0)</f>
        <v>0</v>
      </c>
      <c r="V178" s="24" cm="1">
        <f t="array" ref="V178">_xlfn.IFS(T178="POSSIBLE", 1, T178="LIKELY",1, T178="VERY_LIKELY", 1, TRUE, 0)</f>
        <v>0</v>
      </c>
      <c r="W178" s="24" cm="1">
        <f t="array" ref="W178">_xlfn.IFS(T178="LIKELY",1, T178="VERY_LIKELY", 1, TRUE, 0)</f>
        <v>0</v>
      </c>
      <c r="X178" s="35" cm="1">
        <f t="array" ref="X178">_xlfn.IFS(T178="VERY_LIKELY", 1, TRUE, 0)</f>
        <v>0</v>
      </c>
    </row>
    <row r="179" spans="1:24" ht="20" customHeight="1" x14ac:dyDescent="0.2">
      <c r="A179" s="22" t="s">
        <v>65</v>
      </c>
      <c r="B179" s="49" t="str">
        <f>SUBSTITUTE(A179,"/Users/timomiessen/Desktop/imagesdk/blackmen1/","Image_")</f>
        <v>Image_BM_154.jpg</v>
      </c>
      <c r="C179" s="41" t="s">
        <v>389</v>
      </c>
      <c r="D179" s="23" t="s">
        <v>1516</v>
      </c>
      <c r="E179" s="24">
        <v>0</v>
      </c>
      <c r="F179" s="24">
        <v>1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 cm="1">
        <f t="array" ref="R179">_xlfn.IFS(H179=1,1,K179=1,1,L179=1,1,M179=1,1,N179=1,1,P179=1,1,TRUE,0)</f>
        <v>0</v>
      </c>
      <c r="S179" s="35">
        <f>IF(AND(G179=1,R179=1),0,R179)</f>
        <v>0</v>
      </c>
      <c r="T179" s="53" t="s">
        <v>4</v>
      </c>
      <c r="U179" s="34" cm="1">
        <f t="array" ref="U179">_xlfn.IFS(T179="UNLIKELY", 1, T179="POSSIBLE", 1, T179="LIKELY",1, T179="VERY_LIKELY", 1, TRUE, 0)</f>
        <v>0</v>
      </c>
      <c r="V179" s="24" cm="1">
        <f t="array" ref="V179">_xlfn.IFS(T179="POSSIBLE", 1, T179="LIKELY",1, T179="VERY_LIKELY", 1, TRUE, 0)</f>
        <v>0</v>
      </c>
      <c r="W179" s="24" cm="1">
        <f t="array" ref="W179">_xlfn.IFS(T179="LIKELY",1, T179="VERY_LIKELY", 1, TRUE, 0)</f>
        <v>0</v>
      </c>
      <c r="X179" s="35" cm="1">
        <f t="array" ref="X179">_xlfn.IFS(T179="VERY_LIKELY", 1, TRUE, 0)</f>
        <v>0</v>
      </c>
    </row>
    <row r="180" spans="1:24" ht="20" customHeight="1" x14ac:dyDescent="0.2">
      <c r="A180" s="22" t="s">
        <v>66</v>
      </c>
      <c r="B180" s="49" t="str">
        <f>SUBSTITUTE(A180,"/Users/timomiessen/Desktop/imagesdk/blackmen1/","Image_")</f>
        <v>Image_BM_155.jpg</v>
      </c>
      <c r="C180" s="41" t="s">
        <v>389</v>
      </c>
      <c r="D180" s="23" t="s">
        <v>1516</v>
      </c>
      <c r="E180" s="24">
        <v>0</v>
      </c>
      <c r="F180" s="24">
        <v>1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 cm="1">
        <f t="array" ref="R180">_xlfn.IFS(H180=1,1,K180=1,1,L180=1,1,M180=1,1,N180=1,1,P180=1,1,TRUE,0)</f>
        <v>0</v>
      </c>
      <c r="S180" s="35">
        <f>IF(AND(G180=1,R180=1),0,R180)</f>
        <v>0</v>
      </c>
      <c r="T180" s="53" t="s">
        <v>4</v>
      </c>
      <c r="U180" s="34" cm="1">
        <f t="array" ref="U180">_xlfn.IFS(T180="UNLIKELY", 1, T180="POSSIBLE", 1, T180="LIKELY",1, T180="VERY_LIKELY", 1, TRUE, 0)</f>
        <v>0</v>
      </c>
      <c r="V180" s="24" cm="1">
        <f t="array" ref="V180">_xlfn.IFS(T180="POSSIBLE", 1, T180="LIKELY",1, T180="VERY_LIKELY", 1, TRUE, 0)</f>
        <v>0</v>
      </c>
      <c r="W180" s="24" cm="1">
        <f t="array" ref="W180">_xlfn.IFS(T180="LIKELY",1, T180="VERY_LIKELY", 1, TRUE, 0)</f>
        <v>0</v>
      </c>
      <c r="X180" s="35" cm="1">
        <f t="array" ref="X180">_xlfn.IFS(T180="VERY_LIKELY", 1, TRUE, 0)</f>
        <v>0</v>
      </c>
    </row>
    <row r="181" spans="1:24" ht="20" customHeight="1" x14ac:dyDescent="0.2">
      <c r="A181" s="22" t="s">
        <v>67</v>
      </c>
      <c r="B181" s="49" t="str">
        <f>SUBSTITUTE(A181,"/Users/timomiessen/Desktop/imagesdk/blackmen1/","Image_")</f>
        <v>Image_BM_156.jpg</v>
      </c>
      <c r="C181" s="41" t="s">
        <v>389</v>
      </c>
      <c r="D181" s="23" t="s">
        <v>1516</v>
      </c>
      <c r="E181" s="24">
        <v>0</v>
      </c>
      <c r="F181" s="24">
        <v>1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 cm="1">
        <f t="array" ref="R181">_xlfn.IFS(H181=1,1,K181=1,1,L181=1,1,M181=1,1,N181=1,1,P181=1,1,TRUE,0)</f>
        <v>0</v>
      </c>
      <c r="S181" s="35">
        <f>IF(AND(G181=1,R181=1),0,R181)</f>
        <v>0</v>
      </c>
      <c r="T181" s="53" t="s">
        <v>4</v>
      </c>
      <c r="U181" s="34" cm="1">
        <f t="array" ref="U181">_xlfn.IFS(T181="UNLIKELY", 1, T181="POSSIBLE", 1, T181="LIKELY",1, T181="VERY_LIKELY", 1, TRUE, 0)</f>
        <v>0</v>
      </c>
      <c r="V181" s="24" cm="1">
        <f t="array" ref="V181">_xlfn.IFS(T181="POSSIBLE", 1, T181="LIKELY",1, T181="VERY_LIKELY", 1, TRUE, 0)</f>
        <v>0</v>
      </c>
      <c r="W181" s="24" cm="1">
        <f t="array" ref="W181">_xlfn.IFS(T181="LIKELY",1, T181="VERY_LIKELY", 1, TRUE, 0)</f>
        <v>0</v>
      </c>
      <c r="X181" s="35" cm="1">
        <f t="array" ref="X181">_xlfn.IFS(T181="VERY_LIKELY", 1, TRUE, 0)</f>
        <v>0</v>
      </c>
    </row>
    <row r="182" spans="1:24" ht="20" customHeight="1" x14ac:dyDescent="0.2">
      <c r="A182" s="22" t="s">
        <v>68</v>
      </c>
      <c r="B182" s="49" t="str">
        <f>SUBSTITUTE(A182,"/Users/timomiessen/Desktop/imagesdk/blackmen1/","Image_")</f>
        <v>Image_BM_157.jpg</v>
      </c>
      <c r="C182" s="41" t="s">
        <v>389</v>
      </c>
      <c r="D182" s="23" t="s">
        <v>1516</v>
      </c>
      <c r="E182" s="24">
        <v>0</v>
      </c>
      <c r="F182" s="24">
        <v>1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 cm="1">
        <f t="array" ref="R182">_xlfn.IFS(H182=1,1,K182=1,1,L182=1,1,M182=1,1,N182=1,1,P182=1,1,TRUE,0)</f>
        <v>0</v>
      </c>
      <c r="S182" s="35">
        <f>IF(AND(G182=1,R182=1),0,R182)</f>
        <v>0</v>
      </c>
      <c r="T182" s="53" t="s">
        <v>4</v>
      </c>
      <c r="U182" s="34" cm="1">
        <f t="array" ref="U182">_xlfn.IFS(T182="UNLIKELY", 1, T182="POSSIBLE", 1, T182="LIKELY",1, T182="VERY_LIKELY", 1, TRUE, 0)</f>
        <v>0</v>
      </c>
      <c r="V182" s="24" cm="1">
        <f t="array" ref="V182">_xlfn.IFS(T182="POSSIBLE", 1, T182="LIKELY",1, T182="VERY_LIKELY", 1, TRUE, 0)</f>
        <v>0</v>
      </c>
      <c r="W182" s="24" cm="1">
        <f t="array" ref="W182">_xlfn.IFS(T182="LIKELY",1, T182="VERY_LIKELY", 1, TRUE, 0)</f>
        <v>0</v>
      </c>
      <c r="X182" s="35" cm="1">
        <f t="array" ref="X182">_xlfn.IFS(T182="VERY_LIKELY", 1, TRUE, 0)</f>
        <v>0</v>
      </c>
    </row>
    <row r="183" spans="1:24" ht="20" customHeight="1" x14ac:dyDescent="0.2">
      <c r="A183" s="22" t="s">
        <v>69</v>
      </c>
      <c r="B183" s="49" t="str">
        <f>SUBSTITUTE(A183,"/Users/timomiessen/Desktop/imagesdk/blackmen1/","Image_")</f>
        <v>Image_BM_158.jpg</v>
      </c>
      <c r="C183" s="41" t="s">
        <v>389</v>
      </c>
      <c r="D183" s="23" t="s">
        <v>1516</v>
      </c>
      <c r="E183" s="24">
        <v>0</v>
      </c>
      <c r="F183" s="24">
        <v>1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 cm="1">
        <f t="array" ref="R183">_xlfn.IFS(H183=1,1,K183=1,1,L183=1,1,M183=1,1,N183=1,1,P183=1,1,TRUE,0)</f>
        <v>0</v>
      </c>
      <c r="S183" s="35">
        <f>IF(AND(G183=1,R183=1),0,R183)</f>
        <v>0</v>
      </c>
      <c r="T183" s="53" t="s">
        <v>4</v>
      </c>
      <c r="U183" s="34" cm="1">
        <f t="array" ref="U183">_xlfn.IFS(T183="UNLIKELY", 1, T183="POSSIBLE", 1, T183="LIKELY",1, T183="VERY_LIKELY", 1, TRUE, 0)</f>
        <v>0</v>
      </c>
      <c r="V183" s="24" cm="1">
        <f t="array" ref="V183">_xlfn.IFS(T183="POSSIBLE", 1, T183="LIKELY",1, T183="VERY_LIKELY", 1, TRUE, 0)</f>
        <v>0</v>
      </c>
      <c r="W183" s="24" cm="1">
        <f t="array" ref="W183">_xlfn.IFS(T183="LIKELY",1, T183="VERY_LIKELY", 1, TRUE, 0)</f>
        <v>0</v>
      </c>
      <c r="X183" s="35" cm="1">
        <f t="array" ref="X183">_xlfn.IFS(T183="VERY_LIKELY", 1, TRUE, 0)</f>
        <v>0</v>
      </c>
    </row>
    <row r="184" spans="1:24" ht="20" customHeight="1" x14ac:dyDescent="0.2">
      <c r="A184" s="22" t="s">
        <v>70</v>
      </c>
      <c r="B184" s="49" t="str">
        <f>SUBSTITUTE(A184,"/Users/timomiessen/Desktop/imagesdk/blackmen1/","Image_")</f>
        <v>Image_BM_159.jpg</v>
      </c>
      <c r="C184" s="41" t="s">
        <v>389</v>
      </c>
      <c r="D184" s="23" t="s">
        <v>1516</v>
      </c>
      <c r="E184" s="24">
        <v>0</v>
      </c>
      <c r="F184" s="24">
        <v>1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 cm="1">
        <f t="array" ref="R184">_xlfn.IFS(H184=1,1,K184=1,1,L184=1,1,M184=1,1,N184=1,1,P184=1,1,TRUE,0)</f>
        <v>0</v>
      </c>
      <c r="S184" s="35">
        <f>IF(AND(G184=1,R184=1),0,R184)</f>
        <v>0</v>
      </c>
      <c r="T184" s="53" t="s">
        <v>1</v>
      </c>
      <c r="U184" s="34" cm="1">
        <f t="array" ref="U184">_xlfn.IFS(T184="UNLIKELY", 1, T184="POSSIBLE", 1, T184="LIKELY",1, T184="VERY_LIKELY", 1, TRUE, 0)</f>
        <v>1</v>
      </c>
      <c r="V184" s="24" cm="1">
        <f t="array" ref="V184">_xlfn.IFS(T184="POSSIBLE", 1, T184="LIKELY",1, T184="VERY_LIKELY", 1, TRUE, 0)</f>
        <v>0</v>
      </c>
      <c r="W184" s="24" cm="1">
        <f t="array" ref="W184">_xlfn.IFS(T184="LIKELY",1, T184="VERY_LIKELY", 1, TRUE, 0)</f>
        <v>0</v>
      </c>
      <c r="X184" s="35" cm="1">
        <f t="array" ref="X184">_xlfn.IFS(T184="VERY_LIKELY", 1, TRUE, 0)</f>
        <v>0</v>
      </c>
    </row>
    <row r="185" spans="1:24" ht="20" customHeight="1" x14ac:dyDescent="0.2">
      <c r="A185" s="22" t="s">
        <v>71</v>
      </c>
      <c r="B185" s="49" t="str">
        <f>SUBSTITUTE(A185,"/Users/timomiessen/Desktop/imagesdk/blackmen1/","Image_")</f>
        <v>Image_BM_16.jpg</v>
      </c>
      <c r="C185" s="41" t="s">
        <v>389</v>
      </c>
      <c r="D185" s="23" t="s">
        <v>1516</v>
      </c>
      <c r="E185" s="24">
        <v>1</v>
      </c>
      <c r="F185" s="24">
        <v>0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 cm="1">
        <f t="array" ref="R185">_xlfn.IFS(H185=1,1,K185=1,1,L185=1,1,M185=1,1,N185=1,1,P185=1,1,TRUE,0)</f>
        <v>0</v>
      </c>
      <c r="S185" s="35">
        <f>IF(AND(G185=1,R185=1),0,R185)</f>
        <v>0</v>
      </c>
      <c r="T185" s="53" t="s">
        <v>4</v>
      </c>
      <c r="U185" s="34" cm="1">
        <f t="array" ref="U185">_xlfn.IFS(T185="UNLIKELY", 1, T185="POSSIBLE", 1, T185="LIKELY",1, T185="VERY_LIKELY", 1, TRUE, 0)</f>
        <v>0</v>
      </c>
      <c r="V185" s="24" cm="1">
        <f t="array" ref="V185">_xlfn.IFS(T185="POSSIBLE", 1, T185="LIKELY",1, T185="VERY_LIKELY", 1, TRUE, 0)</f>
        <v>0</v>
      </c>
      <c r="W185" s="24" cm="1">
        <f t="array" ref="W185">_xlfn.IFS(T185="LIKELY",1, T185="VERY_LIKELY", 1, TRUE, 0)</f>
        <v>0</v>
      </c>
      <c r="X185" s="35" cm="1">
        <f t="array" ref="X185">_xlfn.IFS(T185="VERY_LIKELY", 1, TRUE, 0)</f>
        <v>0</v>
      </c>
    </row>
    <row r="186" spans="1:24" ht="20" customHeight="1" x14ac:dyDescent="0.2">
      <c r="A186" s="22" t="s">
        <v>72</v>
      </c>
      <c r="B186" s="49" t="str">
        <f>SUBSTITUTE(A186,"/Users/timomiessen/Desktop/imagesdk/blackmen1/","Image_")</f>
        <v>Image_BM_160.jpg</v>
      </c>
      <c r="C186" s="41" t="s">
        <v>389</v>
      </c>
      <c r="D186" s="23" t="s">
        <v>1516</v>
      </c>
      <c r="E186" s="24">
        <v>0</v>
      </c>
      <c r="F186" s="24">
        <v>1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 cm="1">
        <f t="array" ref="R186">_xlfn.IFS(H186=1,1,K186=1,1,L186=1,1,M186=1,1,N186=1,1,P186=1,1,TRUE,0)</f>
        <v>0</v>
      </c>
      <c r="S186" s="35">
        <f>IF(AND(G186=1,R186=1),0,R186)</f>
        <v>0</v>
      </c>
      <c r="T186" s="53" t="s">
        <v>4</v>
      </c>
      <c r="U186" s="34" cm="1">
        <f t="array" ref="U186">_xlfn.IFS(T186="UNLIKELY", 1, T186="POSSIBLE", 1, T186="LIKELY",1, T186="VERY_LIKELY", 1, TRUE, 0)</f>
        <v>0</v>
      </c>
      <c r="V186" s="24" cm="1">
        <f t="array" ref="V186">_xlfn.IFS(T186="POSSIBLE", 1, T186="LIKELY",1, T186="VERY_LIKELY", 1, TRUE, 0)</f>
        <v>0</v>
      </c>
      <c r="W186" s="24" cm="1">
        <f t="array" ref="W186">_xlfn.IFS(T186="LIKELY",1, T186="VERY_LIKELY", 1, TRUE, 0)</f>
        <v>0</v>
      </c>
      <c r="X186" s="35" cm="1">
        <f t="array" ref="X186">_xlfn.IFS(T186="VERY_LIKELY", 1, TRUE, 0)</f>
        <v>0</v>
      </c>
    </row>
    <row r="187" spans="1:24" ht="20" customHeight="1" x14ac:dyDescent="0.2">
      <c r="A187" s="22" t="s">
        <v>73</v>
      </c>
      <c r="B187" s="49" t="str">
        <f>SUBSTITUTE(A187,"/Users/timomiessen/Desktop/imagesdk/blackmen1/","Image_")</f>
        <v>Image_BM_161.jpg</v>
      </c>
      <c r="C187" s="41" t="s">
        <v>389</v>
      </c>
      <c r="D187" s="23" t="s">
        <v>1516</v>
      </c>
      <c r="E187" s="24">
        <v>0</v>
      </c>
      <c r="F187" s="24">
        <v>1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 cm="1">
        <f t="array" ref="R187">_xlfn.IFS(H187=1,1,K187=1,1,L187=1,1,M187=1,1,N187=1,1,P187=1,1,TRUE,0)</f>
        <v>0</v>
      </c>
      <c r="S187" s="35">
        <f>IF(AND(G187=1,R187=1),0,R187)</f>
        <v>0</v>
      </c>
      <c r="T187" s="53" t="s">
        <v>1</v>
      </c>
      <c r="U187" s="34" cm="1">
        <f t="array" ref="U187">_xlfn.IFS(T187="UNLIKELY", 1, T187="POSSIBLE", 1, T187="LIKELY",1, T187="VERY_LIKELY", 1, TRUE, 0)</f>
        <v>1</v>
      </c>
      <c r="V187" s="24" cm="1">
        <f t="array" ref="V187">_xlfn.IFS(T187="POSSIBLE", 1, T187="LIKELY",1, T187="VERY_LIKELY", 1, TRUE, 0)</f>
        <v>0</v>
      </c>
      <c r="W187" s="24" cm="1">
        <f t="array" ref="W187">_xlfn.IFS(T187="LIKELY",1, T187="VERY_LIKELY", 1, TRUE, 0)</f>
        <v>0</v>
      </c>
      <c r="X187" s="35" cm="1">
        <f t="array" ref="X187">_xlfn.IFS(T187="VERY_LIKELY", 1, TRUE, 0)</f>
        <v>0</v>
      </c>
    </row>
    <row r="188" spans="1:24" ht="20" customHeight="1" x14ac:dyDescent="0.2">
      <c r="A188" s="22" t="s">
        <v>74</v>
      </c>
      <c r="B188" s="49" t="str">
        <f>SUBSTITUTE(A188,"/Users/timomiessen/Desktop/imagesdk/blackmen1/","Image_")</f>
        <v>Image_BM_162.jpg</v>
      </c>
      <c r="C188" s="41" t="s">
        <v>389</v>
      </c>
      <c r="D188" s="23" t="s">
        <v>1516</v>
      </c>
      <c r="E188" s="24">
        <v>0</v>
      </c>
      <c r="F188" s="24">
        <v>1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 cm="1">
        <f t="array" ref="R188">_xlfn.IFS(H188=1,1,K188=1,1,L188=1,1,M188=1,1,N188=1,1,P188=1,1,TRUE,0)</f>
        <v>0</v>
      </c>
      <c r="S188" s="35">
        <f>IF(AND(G188=1,R188=1),0,R188)</f>
        <v>0</v>
      </c>
      <c r="T188" s="53" t="s">
        <v>4</v>
      </c>
      <c r="U188" s="34" cm="1">
        <f t="array" ref="U188">_xlfn.IFS(T188="UNLIKELY", 1, T188="POSSIBLE", 1, T188="LIKELY",1, T188="VERY_LIKELY", 1, TRUE, 0)</f>
        <v>0</v>
      </c>
      <c r="V188" s="24" cm="1">
        <f t="array" ref="V188">_xlfn.IFS(T188="POSSIBLE", 1, T188="LIKELY",1, T188="VERY_LIKELY", 1, TRUE, 0)</f>
        <v>0</v>
      </c>
      <c r="W188" s="24" cm="1">
        <f t="array" ref="W188">_xlfn.IFS(T188="LIKELY",1, T188="VERY_LIKELY", 1, TRUE, 0)</f>
        <v>0</v>
      </c>
      <c r="X188" s="35" cm="1">
        <f t="array" ref="X188">_xlfn.IFS(T188="VERY_LIKELY", 1, TRUE, 0)</f>
        <v>0</v>
      </c>
    </row>
    <row r="189" spans="1:24" ht="20" customHeight="1" x14ac:dyDescent="0.2">
      <c r="A189" s="22" t="s">
        <v>75</v>
      </c>
      <c r="B189" s="49" t="str">
        <f>SUBSTITUTE(A189,"/Users/timomiessen/Desktop/imagesdk/blackmen1/","Image_")</f>
        <v>Image_BM_163.jpg</v>
      </c>
      <c r="C189" s="41" t="s">
        <v>389</v>
      </c>
      <c r="D189" s="23" t="s">
        <v>1516</v>
      </c>
      <c r="E189" s="24">
        <v>0</v>
      </c>
      <c r="F189" s="24">
        <v>1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 cm="1">
        <f t="array" ref="R189">_xlfn.IFS(H189=1,1,K189=1,1,L189=1,1,M189=1,1,N189=1,1,P189=1,1,TRUE,0)</f>
        <v>0</v>
      </c>
      <c r="S189" s="35">
        <f>IF(AND(G189=1,R189=1),0,R189)</f>
        <v>0</v>
      </c>
      <c r="T189" s="53" t="s">
        <v>4</v>
      </c>
      <c r="U189" s="34" cm="1">
        <f t="array" ref="U189">_xlfn.IFS(T189="UNLIKELY", 1, T189="POSSIBLE", 1, T189="LIKELY",1, T189="VERY_LIKELY", 1, TRUE, 0)</f>
        <v>0</v>
      </c>
      <c r="V189" s="24" cm="1">
        <f t="array" ref="V189">_xlfn.IFS(T189="POSSIBLE", 1, T189="LIKELY",1, T189="VERY_LIKELY", 1, TRUE, 0)</f>
        <v>0</v>
      </c>
      <c r="W189" s="24" cm="1">
        <f t="array" ref="W189">_xlfn.IFS(T189="LIKELY",1, T189="VERY_LIKELY", 1, TRUE, 0)</f>
        <v>0</v>
      </c>
      <c r="X189" s="35" cm="1">
        <f t="array" ref="X189">_xlfn.IFS(T189="VERY_LIKELY", 1, TRUE, 0)</f>
        <v>0</v>
      </c>
    </row>
    <row r="190" spans="1:24" ht="20" customHeight="1" x14ac:dyDescent="0.2">
      <c r="A190" s="22" t="s">
        <v>76</v>
      </c>
      <c r="B190" s="49" t="str">
        <f>SUBSTITUTE(A190,"/Users/timomiessen/Desktop/imagesdk/blackmen1/","Image_")</f>
        <v>Image_BM_164.jpg</v>
      </c>
      <c r="C190" s="41" t="s">
        <v>389</v>
      </c>
      <c r="D190" s="23" t="s">
        <v>1516</v>
      </c>
      <c r="E190" s="24">
        <v>0</v>
      </c>
      <c r="F190" s="24">
        <v>1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 cm="1">
        <f t="array" ref="R190">_xlfn.IFS(H190=1,1,K190=1,1,L190=1,1,M190=1,1,N190=1,1,P190=1,1,TRUE,0)</f>
        <v>0</v>
      </c>
      <c r="S190" s="35">
        <f>IF(AND(G190=1,R190=1),0,R190)</f>
        <v>0</v>
      </c>
      <c r="T190" s="53" t="s">
        <v>4</v>
      </c>
      <c r="U190" s="34" cm="1">
        <f t="array" ref="U190">_xlfn.IFS(T190="UNLIKELY", 1, T190="POSSIBLE", 1, T190="LIKELY",1, T190="VERY_LIKELY", 1, TRUE, 0)</f>
        <v>0</v>
      </c>
      <c r="V190" s="24" cm="1">
        <f t="array" ref="V190">_xlfn.IFS(T190="POSSIBLE", 1, T190="LIKELY",1, T190="VERY_LIKELY", 1, TRUE, 0)</f>
        <v>0</v>
      </c>
      <c r="W190" s="24" cm="1">
        <f t="array" ref="W190">_xlfn.IFS(T190="LIKELY",1, T190="VERY_LIKELY", 1, TRUE, 0)</f>
        <v>0</v>
      </c>
      <c r="X190" s="35" cm="1">
        <f t="array" ref="X190">_xlfn.IFS(T190="VERY_LIKELY", 1, TRUE, 0)</f>
        <v>0</v>
      </c>
    </row>
    <row r="191" spans="1:24" ht="20" customHeight="1" x14ac:dyDescent="0.2">
      <c r="A191" s="22" t="s">
        <v>77</v>
      </c>
      <c r="B191" s="49" t="str">
        <f>SUBSTITUTE(A191,"/Users/timomiessen/Desktop/imagesdk/blackmen1/","Image_")</f>
        <v>Image_BM_165.jpg</v>
      </c>
      <c r="C191" s="41" t="s">
        <v>389</v>
      </c>
      <c r="D191" s="23" t="s">
        <v>1516</v>
      </c>
      <c r="E191" s="24">
        <v>0</v>
      </c>
      <c r="F191" s="24">
        <v>1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 cm="1">
        <f t="array" ref="R191">_xlfn.IFS(H191=1,1,K191=1,1,L191=1,1,M191=1,1,N191=1,1,P191=1,1,TRUE,0)</f>
        <v>0</v>
      </c>
      <c r="S191" s="35">
        <f>IF(AND(G191=1,R191=1),0,R191)</f>
        <v>0</v>
      </c>
      <c r="T191" s="53" t="s">
        <v>4</v>
      </c>
      <c r="U191" s="34" cm="1">
        <f t="array" ref="U191">_xlfn.IFS(T191="UNLIKELY", 1, T191="POSSIBLE", 1, T191="LIKELY",1, T191="VERY_LIKELY", 1, TRUE, 0)</f>
        <v>0</v>
      </c>
      <c r="V191" s="24" cm="1">
        <f t="array" ref="V191">_xlfn.IFS(T191="POSSIBLE", 1, T191="LIKELY",1, T191="VERY_LIKELY", 1, TRUE, 0)</f>
        <v>0</v>
      </c>
      <c r="W191" s="24" cm="1">
        <f t="array" ref="W191">_xlfn.IFS(T191="LIKELY",1, T191="VERY_LIKELY", 1, TRUE, 0)</f>
        <v>0</v>
      </c>
      <c r="X191" s="35" cm="1">
        <f t="array" ref="X191">_xlfn.IFS(T191="VERY_LIKELY", 1, TRUE, 0)</f>
        <v>0</v>
      </c>
    </row>
    <row r="192" spans="1:24" ht="20" customHeight="1" x14ac:dyDescent="0.2">
      <c r="A192" s="22" t="s">
        <v>78</v>
      </c>
      <c r="B192" s="49" t="str">
        <f>SUBSTITUTE(A192,"/Users/timomiessen/Desktop/imagesdk/blackmen1/","Image_")</f>
        <v>Image_BM_166.jpg</v>
      </c>
      <c r="C192" s="41" t="s">
        <v>389</v>
      </c>
      <c r="D192" s="23" t="s">
        <v>1516</v>
      </c>
      <c r="E192" s="24">
        <v>0</v>
      </c>
      <c r="F192" s="24">
        <v>1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 cm="1">
        <f t="array" ref="R192">_xlfn.IFS(H192=1,1,K192=1,1,L192=1,1,M192=1,1,N192=1,1,P192=1,1,TRUE,0)</f>
        <v>0</v>
      </c>
      <c r="S192" s="35">
        <f>IF(AND(G192=1,R192=1),0,R192)</f>
        <v>0</v>
      </c>
      <c r="T192" s="53" t="s">
        <v>2</v>
      </c>
      <c r="U192" s="34" cm="1">
        <f t="array" ref="U192">_xlfn.IFS(T192="UNLIKELY", 1, T192="POSSIBLE", 1, T192="LIKELY",1, T192="VERY_LIKELY", 1, TRUE, 0)</f>
        <v>1</v>
      </c>
      <c r="V192" s="24" cm="1">
        <f t="array" ref="V192">_xlfn.IFS(T192="POSSIBLE", 1, T192="LIKELY",1, T192="VERY_LIKELY", 1, TRUE, 0)</f>
        <v>1</v>
      </c>
      <c r="W192" s="24" cm="1">
        <f t="array" ref="W192">_xlfn.IFS(T192="LIKELY",1, T192="VERY_LIKELY", 1, TRUE, 0)</f>
        <v>0</v>
      </c>
      <c r="X192" s="35" cm="1">
        <f t="array" ref="X192">_xlfn.IFS(T192="VERY_LIKELY", 1, TRUE, 0)</f>
        <v>0</v>
      </c>
    </row>
    <row r="193" spans="1:24" ht="20" customHeight="1" x14ac:dyDescent="0.2">
      <c r="A193" s="22" t="s">
        <v>79</v>
      </c>
      <c r="B193" s="49" t="str">
        <f>SUBSTITUTE(A193,"/Users/timomiessen/Desktop/imagesdk/blackmen1/","Image_")</f>
        <v>Image_BM_167.jpg</v>
      </c>
      <c r="C193" s="41" t="s">
        <v>389</v>
      </c>
      <c r="D193" s="23" t="s">
        <v>1516</v>
      </c>
      <c r="E193" s="24">
        <v>0</v>
      </c>
      <c r="F193" s="24">
        <v>1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 cm="1">
        <f t="array" ref="R193">_xlfn.IFS(H193=1,1,K193=1,1,L193=1,1,M193=1,1,N193=1,1,P193=1,1,TRUE,0)</f>
        <v>0</v>
      </c>
      <c r="S193" s="35">
        <f>IF(AND(G193=1,R193=1),0,R193)</f>
        <v>0</v>
      </c>
      <c r="T193" s="53" t="s">
        <v>4</v>
      </c>
      <c r="U193" s="34" cm="1">
        <f t="array" ref="U193">_xlfn.IFS(T193="UNLIKELY", 1, T193="POSSIBLE", 1, T193="LIKELY",1, T193="VERY_LIKELY", 1, TRUE, 0)</f>
        <v>0</v>
      </c>
      <c r="V193" s="24" cm="1">
        <f t="array" ref="V193">_xlfn.IFS(T193="POSSIBLE", 1, T193="LIKELY",1, T193="VERY_LIKELY", 1, TRUE, 0)</f>
        <v>0</v>
      </c>
      <c r="W193" s="24" cm="1">
        <f t="array" ref="W193">_xlfn.IFS(T193="LIKELY",1, T193="VERY_LIKELY", 1, TRUE, 0)</f>
        <v>0</v>
      </c>
      <c r="X193" s="35" cm="1">
        <f t="array" ref="X193">_xlfn.IFS(T193="VERY_LIKELY", 1, TRUE, 0)</f>
        <v>0</v>
      </c>
    </row>
    <row r="194" spans="1:24" ht="20" customHeight="1" x14ac:dyDescent="0.2">
      <c r="A194" s="22" t="s">
        <v>80</v>
      </c>
      <c r="B194" s="49" t="str">
        <f>SUBSTITUTE(A194,"/Users/timomiessen/Desktop/imagesdk/blackmen1/","Image_")</f>
        <v>Image_BM_168.jpg</v>
      </c>
      <c r="C194" s="41" t="s">
        <v>389</v>
      </c>
      <c r="D194" s="23" t="s">
        <v>1516</v>
      </c>
      <c r="E194" s="24">
        <v>0</v>
      </c>
      <c r="F194" s="24">
        <v>1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 cm="1">
        <f t="array" ref="R194">_xlfn.IFS(H194=1,1,K194=1,1,L194=1,1,M194=1,1,N194=1,1,P194=1,1,TRUE,0)</f>
        <v>0</v>
      </c>
      <c r="S194" s="35">
        <f>IF(AND(G194=1,R194=1),0,R194)</f>
        <v>0</v>
      </c>
      <c r="T194" s="53" t="s">
        <v>4</v>
      </c>
      <c r="U194" s="34" cm="1">
        <f t="array" ref="U194">_xlfn.IFS(T194="UNLIKELY", 1, T194="POSSIBLE", 1, T194="LIKELY",1, T194="VERY_LIKELY", 1, TRUE, 0)</f>
        <v>0</v>
      </c>
      <c r="V194" s="24" cm="1">
        <f t="array" ref="V194">_xlfn.IFS(T194="POSSIBLE", 1, T194="LIKELY",1, T194="VERY_LIKELY", 1, TRUE, 0)</f>
        <v>0</v>
      </c>
      <c r="W194" s="24" cm="1">
        <f t="array" ref="W194">_xlfn.IFS(T194="LIKELY",1, T194="VERY_LIKELY", 1, TRUE, 0)</f>
        <v>0</v>
      </c>
      <c r="X194" s="35" cm="1">
        <f t="array" ref="X194">_xlfn.IFS(T194="VERY_LIKELY", 1, TRUE, 0)</f>
        <v>0</v>
      </c>
    </row>
    <row r="195" spans="1:24" ht="20" customHeight="1" x14ac:dyDescent="0.2">
      <c r="A195" s="22" t="s">
        <v>81</v>
      </c>
      <c r="B195" s="49" t="str">
        <f>SUBSTITUTE(A195,"/Users/timomiessen/Desktop/imagesdk/blackmen1/","Image_")</f>
        <v>Image_BM_169.jpg</v>
      </c>
      <c r="C195" s="41" t="s">
        <v>389</v>
      </c>
      <c r="D195" s="23" t="s">
        <v>1516</v>
      </c>
      <c r="E195" s="24">
        <v>0</v>
      </c>
      <c r="F195" s="24">
        <v>1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 cm="1">
        <f t="array" ref="R195">_xlfn.IFS(H195=1,1,K195=1,1,L195=1,1,M195=1,1,N195=1,1,P195=1,1,TRUE,0)</f>
        <v>0</v>
      </c>
      <c r="S195" s="35">
        <f>IF(AND(G195=1,R195=1),0,R195)</f>
        <v>0</v>
      </c>
      <c r="T195" s="53" t="s">
        <v>4</v>
      </c>
      <c r="U195" s="34" cm="1">
        <f t="array" ref="U195">_xlfn.IFS(T195="UNLIKELY", 1, T195="POSSIBLE", 1, T195="LIKELY",1, T195="VERY_LIKELY", 1, TRUE, 0)</f>
        <v>0</v>
      </c>
      <c r="V195" s="24" cm="1">
        <f t="array" ref="V195">_xlfn.IFS(T195="POSSIBLE", 1, T195="LIKELY",1, T195="VERY_LIKELY", 1, TRUE, 0)</f>
        <v>0</v>
      </c>
      <c r="W195" s="24" cm="1">
        <f t="array" ref="W195">_xlfn.IFS(T195="LIKELY",1, T195="VERY_LIKELY", 1, TRUE, 0)</f>
        <v>0</v>
      </c>
      <c r="X195" s="35" cm="1">
        <f t="array" ref="X195">_xlfn.IFS(T195="VERY_LIKELY", 1, TRUE, 0)</f>
        <v>0</v>
      </c>
    </row>
    <row r="196" spans="1:24" ht="20" customHeight="1" x14ac:dyDescent="0.2">
      <c r="A196" s="22" t="s">
        <v>82</v>
      </c>
      <c r="B196" s="49" t="str">
        <f>SUBSTITUTE(A196,"/Users/timomiessen/Desktop/imagesdk/blackmen1/","Image_")</f>
        <v>Image_BM_17.jpg</v>
      </c>
      <c r="C196" s="41" t="s">
        <v>389</v>
      </c>
      <c r="D196" s="23" t="s">
        <v>1516</v>
      </c>
      <c r="E196" s="24">
        <v>1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 cm="1">
        <f t="array" ref="R196">_xlfn.IFS(H196=1,1,K196=1,1,L196=1,1,M196=1,1,N196=1,1,P196=1,1,TRUE,0)</f>
        <v>0</v>
      </c>
      <c r="S196" s="35">
        <f>IF(AND(G196=1,R196=1),0,R196)</f>
        <v>0</v>
      </c>
      <c r="T196" s="53" t="s">
        <v>1</v>
      </c>
      <c r="U196" s="34" cm="1">
        <f t="array" ref="U196">_xlfn.IFS(T196="UNLIKELY", 1, T196="POSSIBLE", 1, T196="LIKELY",1, T196="VERY_LIKELY", 1, TRUE, 0)</f>
        <v>1</v>
      </c>
      <c r="V196" s="24" cm="1">
        <f t="array" ref="V196">_xlfn.IFS(T196="POSSIBLE", 1, T196="LIKELY",1, T196="VERY_LIKELY", 1, TRUE, 0)</f>
        <v>0</v>
      </c>
      <c r="W196" s="24" cm="1">
        <f t="array" ref="W196">_xlfn.IFS(T196="LIKELY",1, T196="VERY_LIKELY", 1, TRUE, 0)</f>
        <v>0</v>
      </c>
      <c r="X196" s="35" cm="1">
        <f t="array" ref="X196">_xlfn.IFS(T196="VERY_LIKELY", 1, TRUE, 0)</f>
        <v>0</v>
      </c>
    </row>
    <row r="197" spans="1:24" ht="20" customHeight="1" x14ac:dyDescent="0.2">
      <c r="A197" s="22" t="s">
        <v>83</v>
      </c>
      <c r="B197" s="49" t="str">
        <f>SUBSTITUTE(A197,"/Users/timomiessen/Desktop/imagesdk/blackmen1/","Image_")</f>
        <v>Image_BM_170.jpg</v>
      </c>
      <c r="C197" s="41" t="s">
        <v>389</v>
      </c>
      <c r="D197" s="23" t="s">
        <v>1516</v>
      </c>
      <c r="E197" s="24">
        <v>0</v>
      </c>
      <c r="F197" s="24">
        <v>1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 cm="1">
        <f t="array" ref="R197">_xlfn.IFS(H197=1,1,K197=1,1,L197=1,1,M197=1,1,N197=1,1,P197=1,1,TRUE,0)</f>
        <v>0</v>
      </c>
      <c r="S197" s="35">
        <f>IF(AND(G197=1,R197=1),0,R197)</f>
        <v>0</v>
      </c>
      <c r="T197" s="53" t="s">
        <v>4</v>
      </c>
      <c r="U197" s="34" cm="1">
        <f t="array" ref="U197">_xlfn.IFS(T197="UNLIKELY", 1, T197="POSSIBLE", 1, T197="LIKELY",1, T197="VERY_LIKELY", 1, TRUE, 0)</f>
        <v>0</v>
      </c>
      <c r="V197" s="24" cm="1">
        <f t="array" ref="V197">_xlfn.IFS(T197="POSSIBLE", 1, T197="LIKELY",1, T197="VERY_LIKELY", 1, TRUE, 0)</f>
        <v>0</v>
      </c>
      <c r="W197" s="24" cm="1">
        <f t="array" ref="W197">_xlfn.IFS(T197="LIKELY",1, T197="VERY_LIKELY", 1, TRUE, 0)</f>
        <v>0</v>
      </c>
      <c r="X197" s="35" cm="1">
        <f t="array" ref="X197">_xlfn.IFS(T197="VERY_LIKELY", 1, TRUE, 0)</f>
        <v>0</v>
      </c>
    </row>
    <row r="198" spans="1:24" ht="20" customHeight="1" x14ac:dyDescent="0.2">
      <c r="A198" s="22" t="s">
        <v>84</v>
      </c>
      <c r="B198" s="49" t="str">
        <f>SUBSTITUTE(A198,"/Users/timomiessen/Desktop/imagesdk/blackmen1/","Image_")</f>
        <v>Image_BM_171.jpg</v>
      </c>
      <c r="C198" s="41" t="s">
        <v>389</v>
      </c>
      <c r="D198" s="23" t="s">
        <v>1516</v>
      </c>
      <c r="E198" s="24">
        <v>0</v>
      </c>
      <c r="F198" s="24">
        <v>1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 cm="1">
        <f t="array" ref="R198">_xlfn.IFS(H198=1,1,K198=1,1,L198=1,1,M198=1,1,N198=1,1,P198=1,1,TRUE,0)</f>
        <v>0</v>
      </c>
      <c r="S198" s="35">
        <f>IF(AND(G198=1,R198=1),0,R198)</f>
        <v>0</v>
      </c>
      <c r="T198" s="53" t="s">
        <v>4</v>
      </c>
      <c r="U198" s="34" cm="1">
        <f t="array" ref="U198">_xlfn.IFS(T198="UNLIKELY", 1, T198="POSSIBLE", 1, T198="LIKELY",1, T198="VERY_LIKELY", 1, TRUE, 0)</f>
        <v>0</v>
      </c>
      <c r="V198" s="24" cm="1">
        <f t="array" ref="V198">_xlfn.IFS(T198="POSSIBLE", 1, T198="LIKELY",1, T198="VERY_LIKELY", 1, TRUE, 0)</f>
        <v>0</v>
      </c>
      <c r="W198" s="24" cm="1">
        <f t="array" ref="W198">_xlfn.IFS(T198="LIKELY",1, T198="VERY_LIKELY", 1, TRUE, 0)</f>
        <v>0</v>
      </c>
      <c r="X198" s="35" cm="1">
        <f t="array" ref="X198">_xlfn.IFS(T198="VERY_LIKELY", 1, TRUE, 0)</f>
        <v>0</v>
      </c>
    </row>
    <row r="199" spans="1:24" ht="20" customHeight="1" x14ac:dyDescent="0.2">
      <c r="A199" s="22" t="s">
        <v>85</v>
      </c>
      <c r="B199" s="49" t="str">
        <f>SUBSTITUTE(A199,"/Users/timomiessen/Desktop/imagesdk/blackmen1/","Image_")</f>
        <v>Image_BM_172.jpg</v>
      </c>
      <c r="C199" s="41" t="s">
        <v>389</v>
      </c>
      <c r="D199" s="23" t="s">
        <v>1516</v>
      </c>
      <c r="E199" s="24">
        <v>0</v>
      </c>
      <c r="F199" s="24">
        <v>1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 cm="1">
        <f t="array" ref="R199">_xlfn.IFS(H199=1,1,K199=1,1,L199=1,1,M199=1,1,N199=1,1,P199=1,1,TRUE,0)</f>
        <v>0</v>
      </c>
      <c r="S199" s="35">
        <f>IF(AND(G199=1,R199=1),0,R199)</f>
        <v>0</v>
      </c>
      <c r="T199" s="53" t="s">
        <v>1</v>
      </c>
      <c r="U199" s="34" cm="1">
        <f t="array" ref="U199">_xlfn.IFS(T199="UNLIKELY", 1, T199="POSSIBLE", 1, T199="LIKELY",1, T199="VERY_LIKELY", 1, TRUE, 0)</f>
        <v>1</v>
      </c>
      <c r="V199" s="24" cm="1">
        <f t="array" ref="V199">_xlfn.IFS(T199="POSSIBLE", 1, T199="LIKELY",1, T199="VERY_LIKELY", 1, TRUE, 0)</f>
        <v>0</v>
      </c>
      <c r="W199" s="24" cm="1">
        <f t="array" ref="W199">_xlfn.IFS(T199="LIKELY",1, T199="VERY_LIKELY", 1, TRUE, 0)</f>
        <v>0</v>
      </c>
      <c r="X199" s="35" cm="1">
        <f t="array" ref="X199">_xlfn.IFS(T199="VERY_LIKELY", 1, TRUE, 0)</f>
        <v>0</v>
      </c>
    </row>
    <row r="200" spans="1:24" ht="20" customHeight="1" x14ac:dyDescent="0.2">
      <c r="A200" s="22" t="s">
        <v>86</v>
      </c>
      <c r="B200" s="49" t="str">
        <f>SUBSTITUTE(A200,"/Users/timomiessen/Desktop/imagesdk/blackmen1/","Image_")</f>
        <v>Image_BM_173.jpg</v>
      </c>
      <c r="C200" s="41" t="s">
        <v>389</v>
      </c>
      <c r="D200" s="23" t="s">
        <v>1516</v>
      </c>
      <c r="E200" s="24">
        <v>0</v>
      </c>
      <c r="F200" s="24">
        <v>1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 cm="1">
        <f t="array" ref="R200">_xlfn.IFS(H200=1,1,K200=1,1,L200=1,1,M200=1,1,N200=1,1,P200=1,1,TRUE,0)</f>
        <v>0</v>
      </c>
      <c r="S200" s="35">
        <f>IF(AND(G200=1,R200=1),0,R200)</f>
        <v>0</v>
      </c>
      <c r="T200" s="53" t="s">
        <v>1</v>
      </c>
      <c r="U200" s="34" cm="1">
        <f t="array" ref="U200">_xlfn.IFS(T200="UNLIKELY", 1, T200="POSSIBLE", 1, T200="LIKELY",1, T200="VERY_LIKELY", 1, TRUE, 0)</f>
        <v>1</v>
      </c>
      <c r="V200" s="24" cm="1">
        <f t="array" ref="V200">_xlfn.IFS(T200="POSSIBLE", 1, T200="LIKELY",1, T200="VERY_LIKELY", 1, TRUE, 0)</f>
        <v>0</v>
      </c>
      <c r="W200" s="24" cm="1">
        <f t="array" ref="W200">_xlfn.IFS(T200="LIKELY",1, T200="VERY_LIKELY", 1, TRUE, 0)</f>
        <v>0</v>
      </c>
      <c r="X200" s="35" cm="1">
        <f t="array" ref="X200">_xlfn.IFS(T200="VERY_LIKELY", 1, TRUE, 0)</f>
        <v>0</v>
      </c>
    </row>
    <row r="201" spans="1:24" ht="20" customHeight="1" x14ac:dyDescent="0.2">
      <c r="A201" s="22" t="s">
        <v>87</v>
      </c>
      <c r="B201" s="49" t="str">
        <f>SUBSTITUTE(A201,"/Users/timomiessen/Desktop/imagesdk/blackmen1/","Image_")</f>
        <v>Image_BM_174.jpg</v>
      </c>
      <c r="C201" s="41" t="s">
        <v>389</v>
      </c>
      <c r="D201" s="23" t="s">
        <v>1516</v>
      </c>
      <c r="E201" s="24">
        <v>0</v>
      </c>
      <c r="F201" s="24">
        <v>1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 cm="1">
        <f t="array" ref="R201">_xlfn.IFS(H201=1,1,K201=1,1,L201=1,1,M201=1,1,N201=1,1,P201=1,1,TRUE,0)</f>
        <v>0</v>
      </c>
      <c r="S201" s="35">
        <f>IF(AND(G201=1,R201=1),0,R201)</f>
        <v>0</v>
      </c>
      <c r="T201" s="53" t="s">
        <v>4</v>
      </c>
      <c r="U201" s="34" cm="1">
        <f t="array" ref="U201">_xlfn.IFS(T201="UNLIKELY", 1, T201="POSSIBLE", 1, T201="LIKELY",1, T201="VERY_LIKELY", 1, TRUE, 0)</f>
        <v>0</v>
      </c>
      <c r="V201" s="24" cm="1">
        <f t="array" ref="V201">_xlfn.IFS(T201="POSSIBLE", 1, T201="LIKELY",1, T201="VERY_LIKELY", 1, TRUE, 0)</f>
        <v>0</v>
      </c>
      <c r="W201" s="24" cm="1">
        <f t="array" ref="W201">_xlfn.IFS(T201="LIKELY",1, T201="VERY_LIKELY", 1, TRUE, 0)</f>
        <v>0</v>
      </c>
      <c r="X201" s="35" cm="1">
        <f t="array" ref="X201">_xlfn.IFS(T201="VERY_LIKELY", 1, TRUE, 0)</f>
        <v>0</v>
      </c>
    </row>
    <row r="202" spans="1:24" ht="20" customHeight="1" x14ac:dyDescent="0.2">
      <c r="A202" s="22" t="s">
        <v>88</v>
      </c>
      <c r="B202" s="49" t="str">
        <f>SUBSTITUTE(A202,"/Users/timomiessen/Desktop/imagesdk/blackmen1/","Image_")</f>
        <v>Image_BM_175.jpg</v>
      </c>
      <c r="C202" s="41" t="s">
        <v>389</v>
      </c>
      <c r="D202" s="23" t="s">
        <v>1516</v>
      </c>
      <c r="E202" s="24">
        <v>0</v>
      </c>
      <c r="F202" s="24">
        <v>1</v>
      </c>
      <c r="G202" s="24">
        <v>0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 cm="1">
        <f t="array" ref="R202">_xlfn.IFS(H202=1,1,K202=1,1,L202=1,1,M202=1,1,N202=1,1,P202=1,1,TRUE,0)</f>
        <v>0</v>
      </c>
      <c r="S202" s="35">
        <f>IF(AND(G202=1,R202=1),0,R202)</f>
        <v>0</v>
      </c>
      <c r="T202" s="53" t="s">
        <v>4</v>
      </c>
      <c r="U202" s="34" cm="1">
        <f t="array" ref="U202">_xlfn.IFS(T202="UNLIKELY", 1, T202="POSSIBLE", 1, T202="LIKELY",1, T202="VERY_LIKELY", 1, TRUE, 0)</f>
        <v>0</v>
      </c>
      <c r="V202" s="24" cm="1">
        <f t="array" ref="V202">_xlfn.IFS(T202="POSSIBLE", 1, T202="LIKELY",1, T202="VERY_LIKELY", 1, TRUE, 0)</f>
        <v>0</v>
      </c>
      <c r="W202" s="24" cm="1">
        <f t="array" ref="W202">_xlfn.IFS(T202="LIKELY",1, T202="VERY_LIKELY", 1, TRUE, 0)</f>
        <v>0</v>
      </c>
      <c r="X202" s="35" cm="1">
        <f t="array" ref="X202">_xlfn.IFS(T202="VERY_LIKELY", 1, TRUE, 0)</f>
        <v>0</v>
      </c>
    </row>
    <row r="203" spans="1:24" ht="20" customHeight="1" x14ac:dyDescent="0.2">
      <c r="A203" s="22" t="s">
        <v>89</v>
      </c>
      <c r="B203" s="49" t="str">
        <f>SUBSTITUTE(A203,"/Users/timomiessen/Desktop/imagesdk/blackmen1/","Image_")</f>
        <v>Image_BM_176.jpg</v>
      </c>
      <c r="C203" s="41" t="s">
        <v>389</v>
      </c>
      <c r="D203" s="23" t="s">
        <v>1516</v>
      </c>
      <c r="E203" s="24">
        <v>0</v>
      </c>
      <c r="F203" s="24">
        <v>1</v>
      </c>
      <c r="G203" s="24">
        <v>0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 cm="1">
        <f t="array" ref="R203">_xlfn.IFS(H203=1,1,K203=1,1,L203=1,1,M203=1,1,N203=1,1,P203=1,1,TRUE,0)</f>
        <v>0</v>
      </c>
      <c r="S203" s="35">
        <f>IF(AND(G203=1,R203=1),0,R203)</f>
        <v>0</v>
      </c>
      <c r="T203" s="53" t="s">
        <v>1</v>
      </c>
      <c r="U203" s="34" cm="1">
        <f t="array" ref="U203">_xlfn.IFS(T203="UNLIKELY", 1, T203="POSSIBLE", 1, T203="LIKELY",1, T203="VERY_LIKELY", 1, TRUE, 0)</f>
        <v>1</v>
      </c>
      <c r="V203" s="24" cm="1">
        <f t="array" ref="V203">_xlfn.IFS(T203="POSSIBLE", 1, T203="LIKELY",1, T203="VERY_LIKELY", 1, TRUE, 0)</f>
        <v>0</v>
      </c>
      <c r="W203" s="24" cm="1">
        <f t="array" ref="W203">_xlfn.IFS(T203="LIKELY",1, T203="VERY_LIKELY", 1, TRUE, 0)</f>
        <v>0</v>
      </c>
      <c r="X203" s="35" cm="1">
        <f t="array" ref="X203">_xlfn.IFS(T203="VERY_LIKELY", 1, TRUE, 0)</f>
        <v>0</v>
      </c>
    </row>
    <row r="204" spans="1:24" ht="20" customHeight="1" x14ac:dyDescent="0.2">
      <c r="A204" s="22" t="s">
        <v>90</v>
      </c>
      <c r="B204" s="49" t="str">
        <f>SUBSTITUTE(A204,"/Users/timomiessen/Desktop/imagesdk/blackmen1/","Image_")</f>
        <v>Image_BM_177.jpg</v>
      </c>
      <c r="C204" s="41" t="s">
        <v>389</v>
      </c>
      <c r="D204" s="23" t="s">
        <v>1516</v>
      </c>
      <c r="E204" s="24">
        <v>0</v>
      </c>
      <c r="F204" s="24">
        <v>1</v>
      </c>
      <c r="G204" s="24">
        <v>0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 cm="1">
        <f t="array" ref="R204">_xlfn.IFS(H204=1,1,K204=1,1,L204=1,1,M204=1,1,N204=1,1,P204=1,1,TRUE,0)</f>
        <v>0</v>
      </c>
      <c r="S204" s="35">
        <f>IF(AND(G204=1,R204=1),0,R204)</f>
        <v>0</v>
      </c>
      <c r="T204" s="53" t="s">
        <v>4</v>
      </c>
      <c r="U204" s="34" cm="1">
        <f t="array" ref="U204">_xlfn.IFS(T204="UNLIKELY", 1, T204="POSSIBLE", 1, T204="LIKELY",1, T204="VERY_LIKELY", 1, TRUE, 0)</f>
        <v>0</v>
      </c>
      <c r="V204" s="24" cm="1">
        <f t="array" ref="V204">_xlfn.IFS(T204="POSSIBLE", 1, T204="LIKELY",1, T204="VERY_LIKELY", 1, TRUE, 0)</f>
        <v>0</v>
      </c>
      <c r="W204" s="24" cm="1">
        <f t="array" ref="W204">_xlfn.IFS(T204="LIKELY",1, T204="VERY_LIKELY", 1, TRUE, 0)</f>
        <v>0</v>
      </c>
      <c r="X204" s="35" cm="1">
        <f t="array" ref="X204">_xlfn.IFS(T204="VERY_LIKELY", 1, TRUE, 0)</f>
        <v>0</v>
      </c>
    </row>
    <row r="205" spans="1:24" ht="20" customHeight="1" x14ac:dyDescent="0.2">
      <c r="A205" s="22" t="s">
        <v>91</v>
      </c>
      <c r="B205" s="49" t="str">
        <f>SUBSTITUTE(A205,"/Users/timomiessen/Desktop/imagesdk/blackmen1/","Image_")</f>
        <v>Image_BM_178.jpg</v>
      </c>
      <c r="C205" s="41" t="s">
        <v>389</v>
      </c>
      <c r="D205" s="23" t="s">
        <v>1516</v>
      </c>
      <c r="E205" s="24">
        <v>0</v>
      </c>
      <c r="F205" s="24">
        <v>1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 cm="1">
        <f t="array" ref="R205">_xlfn.IFS(H205=1,1,K205=1,1,L205=1,1,M205=1,1,N205=1,1,P205=1,1,TRUE,0)</f>
        <v>0</v>
      </c>
      <c r="S205" s="35">
        <f>IF(AND(G205=1,R205=1),0,R205)</f>
        <v>0</v>
      </c>
      <c r="T205" s="53" t="s">
        <v>1</v>
      </c>
      <c r="U205" s="34" cm="1">
        <f t="array" ref="U205">_xlfn.IFS(T205="UNLIKELY", 1, T205="POSSIBLE", 1, T205="LIKELY",1, T205="VERY_LIKELY", 1, TRUE, 0)</f>
        <v>1</v>
      </c>
      <c r="V205" s="24" cm="1">
        <f t="array" ref="V205">_xlfn.IFS(T205="POSSIBLE", 1, T205="LIKELY",1, T205="VERY_LIKELY", 1, TRUE, 0)</f>
        <v>0</v>
      </c>
      <c r="W205" s="24" cm="1">
        <f t="array" ref="W205">_xlfn.IFS(T205="LIKELY",1, T205="VERY_LIKELY", 1, TRUE, 0)</f>
        <v>0</v>
      </c>
      <c r="X205" s="35" cm="1">
        <f t="array" ref="X205">_xlfn.IFS(T205="VERY_LIKELY", 1, TRUE, 0)</f>
        <v>0</v>
      </c>
    </row>
    <row r="206" spans="1:24" ht="20" customHeight="1" x14ac:dyDescent="0.2">
      <c r="A206" s="22" t="s">
        <v>92</v>
      </c>
      <c r="B206" s="49" t="str">
        <f>SUBSTITUTE(A206,"/Users/timomiessen/Desktop/imagesdk/blackmen1/","Image_")</f>
        <v>Image_BM_179.jpg</v>
      </c>
      <c r="C206" s="41" t="s">
        <v>389</v>
      </c>
      <c r="D206" s="23" t="s">
        <v>1516</v>
      </c>
      <c r="E206" s="24">
        <v>0</v>
      </c>
      <c r="F206" s="24">
        <v>1</v>
      </c>
      <c r="G206" s="24">
        <v>0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 cm="1">
        <f t="array" ref="R206">_xlfn.IFS(H206=1,1,K206=1,1,L206=1,1,M206=1,1,N206=1,1,P206=1,1,TRUE,0)</f>
        <v>0</v>
      </c>
      <c r="S206" s="35">
        <f>IF(AND(G206=1,R206=1),0,R206)</f>
        <v>0</v>
      </c>
      <c r="T206" s="53" t="s">
        <v>4</v>
      </c>
      <c r="U206" s="34" cm="1">
        <f t="array" ref="U206">_xlfn.IFS(T206="UNLIKELY", 1, T206="POSSIBLE", 1, T206="LIKELY",1, T206="VERY_LIKELY", 1, TRUE, 0)</f>
        <v>0</v>
      </c>
      <c r="V206" s="24" cm="1">
        <f t="array" ref="V206">_xlfn.IFS(T206="POSSIBLE", 1, T206="LIKELY",1, T206="VERY_LIKELY", 1, TRUE, 0)</f>
        <v>0</v>
      </c>
      <c r="W206" s="24" cm="1">
        <f t="array" ref="W206">_xlfn.IFS(T206="LIKELY",1, T206="VERY_LIKELY", 1, TRUE, 0)</f>
        <v>0</v>
      </c>
      <c r="X206" s="35" cm="1">
        <f t="array" ref="X206">_xlfn.IFS(T206="VERY_LIKELY", 1, TRUE, 0)</f>
        <v>0</v>
      </c>
    </row>
    <row r="207" spans="1:24" ht="20" customHeight="1" x14ac:dyDescent="0.2">
      <c r="A207" s="22" t="s">
        <v>93</v>
      </c>
      <c r="B207" s="49" t="str">
        <f>SUBSTITUTE(A207,"/Users/timomiessen/Desktop/imagesdk/blackmen1/","Image_")</f>
        <v>Image_BM_18.jpg</v>
      </c>
      <c r="C207" s="41" t="s">
        <v>389</v>
      </c>
      <c r="D207" s="23" t="s">
        <v>1516</v>
      </c>
      <c r="E207" s="24">
        <v>1</v>
      </c>
      <c r="F207" s="24">
        <v>0</v>
      </c>
      <c r="G207" s="24">
        <v>0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 cm="1">
        <f t="array" ref="R207">_xlfn.IFS(H207=1,1,K207=1,1,L207=1,1,M207=1,1,N207=1,1,P207=1,1,TRUE,0)</f>
        <v>0</v>
      </c>
      <c r="S207" s="35">
        <f>IF(AND(G207=1,R207=1),0,R207)</f>
        <v>0</v>
      </c>
      <c r="T207" s="53" t="s">
        <v>4</v>
      </c>
      <c r="U207" s="34" cm="1">
        <f t="array" ref="U207">_xlfn.IFS(T207="UNLIKELY", 1, T207="POSSIBLE", 1, T207="LIKELY",1, T207="VERY_LIKELY", 1, TRUE, 0)</f>
        <v>0</v>
      </c>
      <c r="V207" s="24" cm="1">
        <f t="array" ref="V207">_xlfn.IFS(T207="POSSIBLE", 1, T207="LIKELY",1, T207="VERY_LIKELY", 1, TRUE, 0)</f>
        <v>0</v>
      </c>
      <c r="W207" s="24" cm="1">
        <f t="array" ref="W207">_xlfn.IFS(T207="LIKELY",1, T207="VERY_LIKELY", 1, TRUE, 0)</f>
        <v>0</v>
      </c>
      <c r="X207" s="35" cm="1">
        <f t="array" ref="X207">_xlfn.IFS(T207="VERY_LIKELY", 1, TRUE, 0)</f>
        <v>0</v>
      </c>
    </row>
    <row r="208" spans="1:24" ht="20" customHeight="1" x14ac:dyDescent="0.2">
      <c r="A208" s="22" t="s">
        <v>94</v>
      </c>
      <c r="B208" s="49" t="str">
        <f>SUBSTITUTE(A208,"/Users/timomiessen/Desktop/imagesdk/blackmen1/","Image_")</f>
        <v>Image_BM_180.jpg</v>
      </c>
      <c r="C208" s="41" t="s">
        <v>389</v>
      </c>
      <c r="D208" s="23" t="s">
        <v>1516</v>
      </c>
      <c r="E208" s="24">
        <v>0</v>
      </c>
      <c r="F208" s="24">
        <v>1</v>
      </c>
      <c r="G208" s="24">
        <v>0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 cm="1">
        <f t="array" ref="R208">_xlfn.IFS(H208=1,1,K208=1,1,L208=1,1,M208=1,1,N208=1,1,P208=1,1,TRUE,0)</f>
        <v>0</v>
      </c>
      <c r="S208" s="35">
        <f>IF(AND(G208=1,R208=1),0,R208)</f>
        <v>0</v>
      </c>
      <c r="T208" s="53" t="s">
        <v>4</v>
      </c>
      <c r="U208" s="34" cm="1">
        <f t="array" ref="U208">_xlfn.IFS(T208="UNLIKELY", 1, T208="POSSIBLE", 1, T208="LIKELY",1, T208="VERY_LIKELY", 1, TRUE, 0)</f>
        <v>0</v>
      </c>
      <c r="V208" s="24" cm="1">
        <f t="array" ref="V208">_xlfn.IFS(T208="POSSIBLE", 1, T208="LIKELY",1, T208="VERY_LIKELY", 1, TRUE, 0)</f>
        <v>0</v>
      </c>
      <c r="W208" s="24" cm="1">
        <f t="array" ref="W208">_xlfn.IFS(T208="LIKELY",1, T208="VERY_LIKELY", 1, TRUE, 0)</f>
        <v>0</v>
      </c>
      <c r="X208" s="35" cm="1">
        <f t="array" ref="X208">_xlfn.IFS(T208="VERY_LIKELY", 1, TRUE, 0)</f>
        <v>0</v>
      </c>
    </row>
    <row r="209" spans="1:24" ht="20" customHeight="1" x14ac:dyDescent="0.2">
      <c r="A209" s="22" t="s">
        <v>95</v>
      </c>
      <c r="B209" s="49" t="str">
        <f>SUBSTITUTE(A209,"/Users/timomiessen/Desktop/imagesdk/blackmen1/","Image_")</f>
        <v>Image_BM_181.jpg</v>
      </c>
      <c r="C209" s="41" t="s">
        <v>389</v>
      </c>
      <c r="D209" s="23" t="s">
        <v>1516</v>
      </c>
      <c r="E209" s="24">
        <v>0</v>
      </c>
      <c r="F209" s="24">
        <v>1</v>
      </c>
      <c r="G209" s="24">
        <v>0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 cm="1">
        <f t="array" ref="R209">_xlfn.IFS(H209=1,1,K209=1,1,L209=1,1,M209=1,1,N209=1,1,P209=1,1,TRUE,0)</f>
        <v>0</v>
      </c>
      <c r="S209" s="35">
        <f>IF(AND(G209=1,R209=1),0,R209)</f>
        <v>0</v>
      </c>
      <c r="T209" s="53" t="s">
        <v>4</v>
      </c>
      <c r="U209" s="34" cm="1">
        <f t="array" ref="U209">_xlfn.IFS(T209="UNLIKELY", 1, T209="POSSIBLE", 1, T209="LIKELY",1, T209="VERY_LIKELY", 1, TRUE, 0)</f>
        <v>0</v>
      </c>
      <c r="V209" s="24" cm="1">
        <f t="array" ref="V209">_xlfn.IFS(T209="POSSIBLE", 1, T209="LIKELY",1, T209="VERY_LIKELY", 1, TRUE, 0)</f>
        <v>0</v>
      </c>
      <c r="W209" s="24" cm="1">
        <f t="array" ref="W209">_xlfn.IFS(T209="LIKELY",1, T209="VERY_LIKELY", 1, TRUE, 0)</f>
        <v>0</v>
      </c>
      <c r="X209" s="35" cm="1">
        <f t="array" ref="X209">_xlfn.IFS(T209="VERY_LIKELY", 1, TRUE, 0)</f>
        <v>0</v>
      </c>
    </row>
    <row r="210" spans="1:24" ht="20" customHeight="1" x14ac:dyDescent="0.2">
      <c r="A210" s="22" t="s">
        <v>96</v>
      </c>
      <c r="B210" s="49" t="str">
        <f>SUBSTITUTE(A210,"/Users/timomiessen/Desktop/imagesdk/blackmen1/","Image_")</f>
        <v>Image_BM_182.jpg</v>
      </c>
      <c r="C210" s="41" t="s">
        <v>389</v>
      </c>
      <c r="D210" s="23" t="s">
        <v>1516</v>
      </c>
      <c r="E210" s="24">
        <v>0</v>
      </c>
      <c r="F210" s="24">
        <v>1</v>
      </c>
      <c r="G210" s="24">
        <v>0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 cm="1">
        <f t="array" ref="R210">_xlfn.IFS(H210=1,1,K210=1,1,L210=1,1,M210=1,1,N210=1,1,P210=1,1,TRUE,0)</f>
        <v>0</v>
      </c>
      <c r="S210" s="35">
        <f>IF(AND(G210=1,R210=1),0,R210)</f>
        <v>0</v>
      </c>
      <c r="T210" s="53" t="s">
        <v>1</v>
      </c>
      <c r="U210" s="34" cm="1">
        <f t="array" ref="U210">_xlfn.IFS(T210="UNLIKELY", 1, T210="POSSIBLE", 1, T210="LIKELY",1, T210="VERY_LIKELY", 1, TRUE, 0)</f>
        <v>1</v>
      </c>
      <c r="V210" s="24" cm="1">
        <f t="array" ref="V210">_xlfn.IFS(T210="POSSIBLE", 1, T210="LIKELY",1, T210="VERY_LIKELY", 1, TRUE, 0)</f>
        <v>0</v>
      </c>
      <c r="W210" s="24" cm="1">
        <f t="array" ref="W210">_xlfn.IFS(T210="LIKELY",1, T210="VERY_LIKELY", 1, TRUE, 0)</f>
        <v>0</v>
      </c>
      <c r="X210" s="35" cm="1">
        <f t="array" ref="X210">_xlfn.IFS(T210="VERY_LIKELY", 1, TRUE, 0)</f>
        <v>0</v>
      </c>
    </row>
    <row r="211" spans="1:24" ht="20" customHeight="1" x14ac:dyDescent="0.2">
      <c r="A211" s="22" t="s">
        <v>97</v>
      </c>
      <c r="B211" s="49" t="str">
        <f>SUBSTITUTE(A211,"/Users/timomiessen/Desktop/imagesdk/blackmen1/","Image_")</f>
        <v>Image_BM_183.jpg</v>
      </c>
      <c r="C211" s="41" t="s">
        <v>389</v>
      </c>
      <c r="D211" s="23" t="s">
        <v>1516</v>
      </c>
      <c r="E211" s="24">
        <v>0</v>
      </c>
      <c r="F211" s="24">
        <v>1</v>
      </c>
      <c r="G211" s="24">
        <v>0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 cm="1">
        <f t="array" ref="R211">_xlfn.IFS(H211=1,1,K211=1,1,L211=1,1,M211=1,1,N211=1,1,P211=1,1,TRUE,0)</f>
        <v>0</v>
      </c>
      <c r="S211" s="35">
        <f>IF(AND(G211=1,R211=1),0,R211)</f>
        <v>0</v>
      </c>
      <c r="T211" s="53" t="s">
        <v>4</v>
      </c>
      <c r="U211" s="34" cm="1">
        <f t="array" ref="U211">_xlfn.IFS(T211="UNLIKELY", 1, T211="POSSIBLE", 1, T211="LIKELY",1, T211="VERY_LIKELY", 1, TRUE, 0)</f>
        <v>0</v>
      </c>
      <c r="V211" s="24" cm="1">
        <f t="array" ref="V211">_xlfn.IFS(T211="POSSIBLE", 1, T211="LIKELY",1, T211="VERY_LIKELY", 1, TRUE, 0)</f>
        <v>0</v>
      </c>
      <c r="W211" s="24" cm="1">
        <f t="array" ref="W211">_xlfn.IFS(T211="LIKELY",1, T211="VERY_LIKELY", 1, TRUE, 0)</f>
        <v>0</v>
      </c>
      <c r="X211" s="35" cm="1">
        <f t="array" ref="X211">_xlfn.IFS(T211="VERY_LIKELY", 1, TRUE, 0)</f>
        <v>0</v>
      </c>
    </row>
    <row r="212" spans="1:24" ht="20" customHeight="1" x14ac:dyDescent="0.2">
      <c r="A212" s="22" t="s">
        <v>98</v>
      </c>
      <c r="B212" s="49" t="str">
        <f>SUBSTITUTE(A212,"/Users/timomiessen/Desktop/imagesdk/blackmen1/","Image_")</f>
        <v>Image_BM_184.jpg</v>
      </c>
      <c r="C212" s="41" t="s">
        <v>389</v>
      </c>
      <c r="D212" s="23" t="s">
        <v>1516</v>
      </c>
      <c r="E212" s="24">
        <v>0</v>
      </c>
      <c r="F212" s="24">
        <v>1</v>
      </c>
      <c r="G212" s="24">
        <v>0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 cm="1">
        <f t="array" ref="R212">_xlfn.IFS(H212=1,1,K212=1,1,L212=1,1,M212=1,1,N212=1,1,P212=1,1,TRUE,0)</f>
        <v>0</v>
      </c>
      <c r="S212" s="35">
        <f>IF(AND(G212=1,R212=1),0,R212)</f>
        <v>0</v>
      </c>
      <c r="T212" s="53" t="s">
        <v>4</v>
      </c>
      <c r="U212" s="34" cm="1">
        <f t="array" ref="U212">_xlfn.IFS(T212="UNLIKELY", 1, T212="POSSIBLE", 1, T212="LIKELY",1, T212="VERY_LIKELY", 1, TRUE, 0)</f>
        <v>0</v>
      </c>
      <c r="V212" s="24" cm="1">
        <f t="array" ref="V212">_xlfn.IFS(T212="POSSIBLE", 1, T212="LIKELY",1, T212="VERY_LIKELY", 1, TRUE, 0)</f>
        <v>0</v>
      </c>
      <c r="W212" s="24" cm="1">
        <f t="array" ref="W212">_xlfn.IFS(T212="LIKELY",1, T212="VERY_LIKELY", 1, TRUE, 0)</f>
        <v>0</v>
      </c>
      <c r="X212" s="35" cm="1">
        <f t="array" ref="X212">_xlfn.IFS(T212="VERY_LIKELY", 1, TRUE, 0)</f>
        <v>0</v>
      </c>
    </row>
    <row r="213" spans="1:24" ht="20" customHeight="1" x14ac:dyDescent="0.2">
      <c r="A213" s="22" t="s">
        <v>99</v>
      </c>
      <c r="B213" s="49" t="str">
        <f>SUBSTITUTE(A213,"/Users/timomiessen/Desktop/imagesdk/blackmen1/","Image_")</f>
        <v>Image_BM_185.jpg</v>
      </c>
      <c r="C213" s="41" t="s">
        <v>389</v>
      </c>
      <c r="D213" s="23" t="s">
        <v>1516</v>
      </c>
      <c r="E213" s="24">
        <v>0</v>
      </c>
      <c r="F213" s="24">
        <v>1</v>
      </c>
      <c r="G213" s="24">
        <v>0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 cm="1">
        <f t="array" ref="R213">_xlfn.IFS(H213=1,1,K213=1,1,L213=1,1,M213=1,1,N213=1,1,P213=1,1,TRUE,0)</f>
        <v>0</v>
      </c>
      <c r="S213" s="35">
        <f>IF(AND(G213=1,R213=1),0,R213)</f>
        <v>0</v>
      </c>
      <c r="T213" s="53" t="s">
        <v>1</v>
      </c>
      <c r="U213" s="34" cm="1">
        <f t="array" ref="U213">_xlfn.IFS(T213="UNLIKELY", 1, T213="POSSIBLE", 1, T213="LIKELY",1, T213="VERY_LIKELY", 1, TRUE, 0)</f>
        <v>1</v>
      </c>
      <c r="V213" s="24" cm="1">
        <f t="array" ref="V213">_xlfn.IFS(T213="POSSIBLE", 1, T213="LIKELY",1, T213="VERY_LIKELY", 1, TRUE, 0)</f>
        <v>0</v>
      </c>
      <c r="W213" s="24" cm="1">
        <f t="array" ref="W213">_xlfn.IFS(T213="LIKELY",1, T213="VERY_LIKELY", 1, TRUE, 0)</f>
        <v>0</v>
      </c>
      <c r="X213" s="35" cm="1">
        <f t="array" ref="X213">_xlfn.IFS(T213="VERY_LIKELY", 1, TRUE, 0)</f>
        <v>0</v>
      </c>
    </row>
    <row r="214" spans="1:24" ht="20" customHeight="1" x14ac:dyDescent="0.2">
      <c r="A214" s="22" t="s">
        <v>100</v>
      </c>
      <c r="B214" s="49" t="str">
        <f>SUBSTITUTE(A214,"/Users/timomiessen/Desktop/imagesdk/blackmen1/","Image_")</f>
        <v>Image_BM_186.jpg</v>
      </c>
      <c r="C214" s="41" t="s">
        <v>389</v>
      </c>
      <c r="D214" s="23" t="s">
        <v>1516</v>
      </c>
      <c r="E214" s="24">
        <v>0</v>
      </c>
      <c r="F214" s="24">
        <v>1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 cm="1">
        <f t="array" ref="R214">_xlfn.IFS(H214=1,1,K214=1,1,L214=1,1,M214=1,1,N214=1,1,P214=1,1,TRUE,0)</f>
        <v>0</v>
      </c>
      <c r="S214" s="35">
        <f>IF(AND(G214=1,R214=1),0,R214)</f>
        <v>0</v>
      </c>
      <c r="T214" s="53" t="s">
        <v>4</v>
      </c>
      <c r="U214" s="34" cm="1">
        <f t="array" ref="U214">_xlfn.IFS(T214="UNLIKELY", 1, T214="POSSIBLE", 1, T214="LIKELY",1, T214="VERY_LIKELY", 1, TRUE, 0)</f>
        <v>0</v>
      </c>
      <c r="V214" s="24" cm="1">
        <f t="array" ref="V214">_xlfn.IFS(T214="POSSIBLE", 1, T214="LIKELY",1, T214="VERY_LIKELY", 1, TRUE, 0)</f>
        <v>0</v>
      </c>
      <c r="W214" s="24" cm="1">
        <f t="array" ref="W214">_xlfn.IFS(T214="LIKELY",1, T214="VERY_LIKELY", 1, TRUE, 0)</f>
        <v>0</v>
      </c>
      <c r="X214" s="35" cm="1">
        <f t="array" ref="X214">_xlfn.IFS(T214="VERY_LIKELY", 1, TRUE, 0)</f>
        <v>0</v>
      </c>
    </row>
    <row r="215" spans="1:24" ht="20" customHeight="1" x14ac:dyDescent="0.2">
      <c r="A215" s="22" t="s">
        <v>101</v>
      </c>
      <c r="B215" s="49" t="str">
        <f>SUBSTITUTE(A215,"/Users/timomiessen/Desktop/imagesdk/blackmen1/","Image_")</f>
        <v>Image_BM_187.jpg</v>
      </c>
      <c r="C215" s="41" t="s">
        <v>389</v>
      </c>
      <c r="D215" s="23" t="s">
        <v>1516</v>
      </c>
      <c r="E215" s="24">
        <v>0</v>
      </c>
      <c r="F215" s="24">
        <v>1</v>
      </c>
      <c r="G215" s="24">
        <v>0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 cm="1">
        <f t="array" ref="R215">_xlfn.IFS(H215=1,1,K215=1,1,L215=1,1,M215=1,1,N215=1,1,P215=1,1,TRUE,0)</f>
        <v>0</v>
      </c>
      <c r="S215" s="35">
        <f>IF(AND(G215=1,R215=1),0,R215)</f>
        <v>0</v>
      </c>
      <c r="T215" s="53" t="s">
        <v>4</v>
      </c>
      <c r="U215" s="34" cm="1">
        <f t="array" ref="U215">_xlfn.IFS(T215="UNLIKELY", 1, T215="POSSIBLE", 1, T215="LIKELY",1, T215="VERY_LIKELY", 1, TRUE, 0)</f>
        <v>0</v>
      </c>
      <c r="V215" s="24" cm="1">
        <f t="array" ref="V215">_xlfn.IFS(T215="POSSIBLE", 1, T215="LIKELY",1, T215="VERY_LIKELY", 1, TRUE, 0)</f>
        <v>0</v>
      </c>
      <c r="W215" s="24" cm="1">
        <f t="array" ref="W215">_xlfn.IFS(T215="LIKELY",1, T215="VERY_LIKELY", 1, TRUE, 0)</f>
        <v>0</v>
      </c>
      <c r="X215" s="35" cm="1">
        <f t="array" ref="X215">_xlfn.IFS(T215="VERY_LIKELY", 1, TRUE, 0)</f>
        <v>0</v>
      </c>
    </row>
    <row r="216" spans="1:24" ht="20" customHeight="1" x14ac:dyDescent="0.2">
      <c r="A216" s="22" t="s">
        <v>102</v>
      </c>
      <c r="B216" s="49" t="str">
        <f>SUBSTITUTE(A216,"/Users/timomiessen/Desktop/imagesdk/blackmen1/","Image_")</f>
        <v>Image_BM_188.jpg</v>
      </c>
      <c r="C216" s="41" t="s">
        <v>389</v>
      </c>
      <c r="D216" s="23" t="s">
        <v>1516</v>
      </c>
      <c r="E216" s="24">
        <v>0</v>
      </c>
      <c r="F216" s="24">
        <v>1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 cm="1">
        <f t="array" ref="R216">_xlfn.IFS(H216=1,1,K216=1,1,L216=1,1,M216=1,1,N216=1,1,P216=1,1,TRUE,0)</f>
        <v>0</v>
      </c>
      <c r="S216" s="35">
        <f>IF(AND(G216=1,R216=1),0,R216)</f>
        <v>0</v>
      </c>
      <c r="T216" s="53" t="s">
        <v>4</v>
      </c>
      <c r="U216" s="34" cm="1">
        <f t="array" ref="U216">_xlfn.IFS(T216="UNLIKELY", 1, T216="POSSIBLE", 1, T216="LIKELY",1, T216="VERY_LIKELY", 1, TRUE, 0)</f>
        <v>0</v>
      </c>
      <c r="V216" s="24" cm="1">
        <f t="array" ref="V216">_xlfn.IFS(T216="POSSIBLE", 1, T216="LIKELY",1, T216="VERY_LIKELY", 1, TRUE, 0)</f>
        <v>0</v>
      </c>
      <c r="W216" s="24" cm="1">
        <f t="array" ref="W216">_xlfn.IFS(T216="LIKELY",1, T216="VERY_LIKELY", 1, TRUE, 0)</f>
        <v>0</v>
      </c>
      <c r="X216" s="35" cm="1">
        <f t="array" ref="X216">_xlfn.IFS(T216="VERY_LIKELY", 1, TRUE, 0)</f>
        <v>0</v>
      </c>
    </row>
    <row r="217" spans="1:24" ht="20" customHeight="1" x14ac:dyDescent="0.2">
      <c r="A217" s="22" t="s">
        <v>103</v>
      </c>
      <c r="B217" s="49" t="str">
        <f>SUBSTITUTE(A217,"/Users/timomiessen/Desktop/imagesdk/blackmen1/","Image_")</f>
        <v>Image_BM_189.jpg</v>
      </c>
      <c r="C217" s="41" t="s">
        <v>389</v>
      </c>
      <c r="D217" s="23" t="s">
        <v>1516</v>
      </c>
      <c r="E217" s="24">
        <v>0</v>
      </c>
      <c r="F217" s="24">
        <v>1</v>
      </c>
      <c r="G217" s="24">
        <v>0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 cm="1">
        <f t="array" ref="R217">_xlfn.IFS(H217=1,1,K217=1,1,L217=1,1,M217=1,1,N217=1,1,P217=1,1,TRUE,0)</f>
        <v>0</v>
      </c>
      <c r="S217" s="35">
        <f>IF(AND(G217=1,R217=1),0,R217)</f>
        <v>0</v>
      </c>
      <c r="T217" s="53" t="s">
        <v>4</v>
      </c>
      <c r="U217" s="34" cm="1">
        <f t="array" ref="U217">_xlfn.IFS(T217="UNLIKELY", 1, T217="POSSIBLE", 1, T217="LIKELY",1, T217="VERY_LIKELY", 1, TRUE, 0)</f>
        <v>0</v>
      </c>
      <c r="V217" s="24" cm="1">
        <f t="array" ref="V217">_xlfn.IFS(T217="POSSIBLE", 1, T217="LIKELY",1, T217="VERY_LIKELY", 1, TRUE, 0)</f>
        <v>0</v>
      </c>
      <c r="W217" s="24" cm="1">
        <f t="array" ref="W217">_xlfn.IFS(T217="LIKELY",1, T217="VERY_LIKELY", 1, TRUE, 0)</f>
        <v>0</v>
      </c>
      <c r="X217" s="35" cm="1">
        <f t="array" ref="X217">_xlfn.IFS(T217="VERY_LIKELY", 1, TRUE, 0)</f>
        <v>0</v>
      </c>
    </row>
    <row r="218" spans="1:24" ht="20" customHeight="1" x14ac:dyDescent="0.2">
      <c r="A218" s="22" t="s">
        <v>104</v>
      </c>
      <c r="B218" s="49" t="str">
        <f>SUBSTITUTE(A218,"/Users/timomiessen/Desktop/imagesdk/blackmen1/","Image_")</f>
        <v>Image_BM_19.jpg</v>
      </c>
      <c r="C218" s="41" t="s">
        <v>389</v>
      </c>
      <c r="D218" s="23" t="s">
        <v>1516</v>
      </c>
      <c r="E218" s="24">
        <v>1</v>
      </c>
      <c r="F218" s="24">
        <v>0</v>
      </c>
      <c r="G218" s="24">
        <v>0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 cm="1">
        <f t="array" ref="R218">_xlfn.IFS(H218=1,1,K218=1,1,L218=1,1,M218=1,1,N218=1,1,P218=1,1,TRUE,0)</f>
        <v>0</v>
      </c>
      <c r="S218" s="35">
        <f>IF(AND(G218=1,R218=1),0,R218)</f>
        <v>0</v>
      </c>
      <c r="T218" s="53" t="s">
        <v>2</v>
      </c>
      <c r="U218" s="34" cm="1">
        <f t="array" ref="U218">_xlfn.IFS(T218="UNLIKELY", 1, T218="POSSIBLE", 1, T218="LIKELY",1, T218="VERY_LIKELY", 1, TRUE, 0)</f>
        <v>1</v>
      </c>
      <c r="V218" s="24" cm="1">
        <f t="array" ref="V218">_xlfn.IFS(T218="POSSIBLE", 1, T218="LIKELY",1, T218="VERY_LIKELY", 1, TRUE, 0)</f>
        <v>1</v>
      </c>
      <c r="W218" s="24" cm="1">
        <f t="array" ref="W218">_xlfn.IFS(T218="LIKELY",1, T218="VERY_LIKELY", 1, TRUE, 0)</f>
        <v>0</v>
      </c>
      <c r="X218" s="35" cm="1">
        <f t="array" ref="X218">_xlfn.IFS(T218="VERY_LIKELY", 1, TRUE, 0)</f>
        <v>0</v>
      </c>
    </row>
    <row r="219" spans="1:24" ht="20" customHeight="1" x14ac:dyDescent="0.2">
      <c r="A219" s="22" t="s">
        <v>105</v>
      </c>
      <c r="B219" s="49" t="str">
        <f>SUBSTITUTE(A219,"/Users/timomiessen/Desktop/imagesdk/blackmen1/","Image_")</f>
        <v>Image_BM_190.jpg</v>
      </c>
      <c r="C219" s="41" t="s">
        <v>389</v>
      </c>
      <c r="D219" s="23" t="s">
        <v>1516</v>
      </c>
      <c r="E219" s="24">
        <v>0</v>
      </c>
      <c r="F219" s="24">
        <v>1</v>
      </c>
      <c r="G219" s="24">
        <v>0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 cm="1">
        <f t="array" ref="R219">_xlfn.IFS(H219=1,1,K219=1,1,L219=1,1,M219=1,1,N219=1,1,P219=1,1,TRUE,0)</f>
        <v>0</v>
      </c>
      <c r="S219" s="35">
        <f>IF(AND(G219=1,R219=1),0,R219)</f>
        <v>0</v>
      </c>
      <c r="T219" s="53" t="s">
        <v>4</v>
      </c>
      <c r="U219" s="34" cm="1">
        <f t="array" ref="U219">_xlfn.IFS(T219="UNLIKELY", 1, T219="POSSIBLE", 1, T219="LIKELY",1, T219="VERY_LIKELY", 1, TRUE, 0)</f>
        <v>0</v>
      </c>
      <c r="V219" s="24" cm="1">
        <f t="array" ref="V219">_xlfn.IFS(T219="POSSIBLE", 1, T219="LIKELY",1, T219="VERY_LIKELY", 1, TRUE, 0)</f>
        <v>0</v>
      </c>
      <c r="W219" s="24" cm="1">
        <f t="array" ref="W219">_xlfn.IFS(T219="LIKELY",1, T219="VERY_LIKELY", 1, TRUE, 0)</f>
        <v>0</v>
      </c>
      <c r="X219" s="35" cm="1">
        <f t="array" ref="X219">_xlfn.IFS(T219="VERY_LIKELY", 1, TRUE, 0)</f>
        <v>0</v>
      </c>
    </row>
    <row r="220" spans="1:24" ht="20" customHeight="1" x14ac:dyDescent="0.2">
      <c r="A220" s="22" t="s">
        <v>106</v>
      </c>
      <c r="B220" s="49" t="str">
        <f>SUBSTITUTE(A220,"/Users/timomiessen/Desktop/imagesdk/blackmen1/","Image_")</f>
        <v>Image_BM_191.jpg</v>
      </c>
      <c r="C220" s="41" t="s">
        <v>389</v>
      </c>
      <c r="D220" s="23" t="s">
        <v>1516</v>
      </c>
      <c r="E220" s="24">
        <v>0</v>
      </c>
      <c r="F220" s="24">
        <v>1</v>
      </c>
      <c r="G220" s="24">
        <v>0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 cm="1">
        <f t="array" ref="R220">_xlfn.IFS(H220=1,1,K220=1,1,L220=1,1,M220=1,1,N220=1,1,P220=1,1,TRUE,0)</f>
        <v>0</v>
      </c>
      <c r="S220" s="35">
        <f>IF(AND(G220=1,R220=1),0,R220)</f>
        <v>0</v>
      </c>
      <c r="T220" s="53" t="s">
        <v>4</v>
      </c>
      <c r="U220" s="34" cm="1">
        <f t="array" ref="U220">_xlfn.IFS(T220="UNLIKELY", 1, T220="POSSIBLE", 1, T220="LIKELY",1, T220="VERY_LIKELY", 1, TRUE, 0)</f>
        <v>0</v>
      </c>
      <c r="V220" s="24" cm="1">
        <f t="array" ref="V220">_xlfn.IFS(T220="POSSIBLE", 1, T220="LIKELY",1, T220="VERY_LIKELY", 1, TRUE, 0)</f>
        <v>0</v>
      </c>
      <c r="W220" s="24" cm="1">
        <f t="array" ref="W220">_xlfn.IFS(T220="LIKELY",1, T220="VERY_LIKELY", 1, TRUE, 0)</f>
        <v>0</v>
      </c>
      <c r="X220" s="35" cm="1">
        <f t="array" ref="X220">_xlfn.IFS(T220="VERY_LIKELY", 1, TRUE, 0)</f>
        <v>0</v>
      </c>
    </row>
    <row r="221" spans="1:24" ht="20" customHeight="1" x14ac:dyDescent="0.2">
      <c r="A221" s="22" t="s">
        <v>107</v>
      </c>
      <c r="B221" s="49" t="str">
        <f>SUBSTITUTE(A221,"/Users/timomiessen/Desktop/imagesdk/blackmen1/","Image_")</f>
        <v>Image_BM_192.jpg</v>
      </c>
      <c r="C221" s="41" t="s">
        <v>389</v>
      </c>
      <c r="D221" s="23" t="s">
        <v>1516</v>
      </c>
      <c r="E221" s="24">
        <v>0</v>
      </c>
      <c r="F221" s="24">
        <v>0</v>
      </c>
      <c r="G221" s="24">
        <v>1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 cm="1">
        <f t="array" ref="R221">_xlfn.IFS(H221=1,1,K221=1,1,L221=1,1,M221=1,1,N221=1,1,P221=1,1,TRUE,0)</f>
        <v>0</v>
      </c>
      <c r="S221" s="35">
        <f>IF(AND(G221=1,R221=1),0,R221)</f>
        <v>0</v>
      </c>
      <c r="T221" s="53" t="s">
        <v>4</v>
      </c>
      <c r="U221" s="34" cm="1">
        <f t="array" ref="U221">_xlfn.IFS(T221="UNLIKELY", 1, T221="POSSIBLE", 1, T221="LIKELY",1, T221="VERY_LIKELY", 1, TRUE, 0)</f>
        <v>0</v>
      </c>
      <c r="V221" s="24" cm="1">
        <f t="array" ref="V221">_xlfn.IFS(T221="POSSIBLE", 1, T221="LIKELY",1, T221="VERY_LIKELY", 1, TRUE, 0)</f>
        <v>0</v>
      </c>
      <c r="W221" s="24" cm="1">
        <f t="array" ref="W221">_xlfn.IFS(T221="LIKELY",1, T221="VERY_LIKELY", 1, TRUE, 0)</f>
        <v>0</v>
      </c>
      <c r="X221" s="35" cm="1">
        <f t="array" ref="X221">_xlfn.IFS(T221="VERY_LIKELY", 1, TRUE, 0)</f>
        <v>0</v>
      </c>
    </row>
    <row r="222" spans="1:24" ht="20" customHeight="1" x14ac:dyDescent="0.2">
      <c r="A222" s="22" t="s">
        <v>108</v>
      </c>
      <c r="B222" s="49" t="str">
        <f>SUBSTITUTE(A222,"/Users/timomiessen/Desktop/imagesdk/blackmen1/","Image_")</f>
        <v>Image_BM_193.jpg</v>
      </c>
      <c r="C222" s="41" t="s">
        <v>389</v>
      </c>
      <c r="D222" s="23" t="s">
        <v>1516</v>
      </c>
      <c r="E222" s="24">
        <v>0</v>
      </c>
      <c r="F222" s="24">
        <v>0</v>
      </c>
      <c r="G222" s="24">
        <v>1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 cm="1">
        <f t="array" ref="R222">_xlfn.IFS(H222=1,1,K222=1,1,L222=1,1,M222=1,1,N222=1,1,P222=1,1,TRUE,0)</f>
        <v>0</v>
      </c>
      <c r="S222" s="35">
        <f>IF(AND(G222=1,R222=1),0,R222)</f>
        <v>0</v>
      </c>
      <c r="T222" s="53" t="s">
        <v>1</v>
      </c>
      <c r="U222" s="34" cm="1">
        <f t="array" ref="U222">_xlfn.IFS(T222="UNLIKELY", 1, T222="POSSIBLE", 1, T222="LIKELY",1, T222="VERY_LIKELY", 1, TRUE, 0)</f>
        <v>1</v>
      </c>
      <c r="V222" s="24" cm="1">
        <f t="array" ref="V222">_xlfn.IFS(T222="POSSIBLE", 1, T222="LIKELY",1, T222="VERY_LIKELY", 1, TRUE, 0)</f>
        <v>0</v>
      </c>
      <c r="W222" s="24" cm="1">
        <f t="array" ref="W222">_xlfn.IFS(T222="LIKELY",1, T222="VERY_LIKELY", 1, TRUE, 0)</f>
        <v>0</v>
      </c>
      <c r="X222" s="35" cm="1">
        <f t="array" ref="X222">_xlfn.IFS(T222="VERY_LIKELY", 1, TRUE, 0)</f>
        <v>0</v>
      </c>
    </row>
    <row r="223" spans="1:24" ht="20" customHeight="1" x14ac:dyDescent="0.2">
      <c r="A223" s="22" t="s">
        <v>109</v>
      </c>
      <c r="B223" s="49" t="str">
        <f>SUBSTITUTE(A223,"/Users/timomiessen/Desktop/imagesdk/blackmen1/","Image_")</f>
        <v>Image_BM_194.jpg</v>
      </c>
      <c r="C223" s="41" t="s">
        <v>389</v>
      </c>
      <c r="D223" s="23" t="s">
        <v>1516</v>
      </c>
      <c r="E223" s="24">
        <v>0</v>
      </c>
      <c r="F223" s="24">
        <v>0</v>
      </c>
      <c r="G223" s="24">
        <v>1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 cm="1">
        <f t="array" ref="R223">_xlfn.IFS(H223=1,1,K223=1,1,L223=1,1,M223=1,1,N223=1,1,P223=1,1,TRUE,0)</f>
        <v>0</v>
      </c>
      <c r="S223" s="35">
        <f>IF(AND(G223=1,R223=1),0,R223)</f>
        <v>0</v>
      </c>
      <c r="T223" s="53" t="s">
        <v>1</v>
      </c>
      <c r="U223" s="34" cm="1">
        <f t="array" ref="U223">_xlfn.IFS(T223="UNLIKELY", 1, T223="POSSIBLE", 1, T223="LIKELY",1, T223="VERY_LIKELY", 1, TRUE, 0)</f>
        <v>1</v>
      </c>
      <c r="V223" s="24" cm="1">
        <f t="array" ref="V223">_xlfn.IFS(T223="POSSIBLE", 1, T223="LIKELY",1, T223="VERY_LIKELY", 1, TRUE, 0)</f>
        <v>0</v>
      </c>
      <c r="W223" s="24" cm="1">
        <f t="array" ref="W223">_xlfn.IFS(T223="LIKELY",1, T223="VERY_LIKELY", 1, TRUE, 0)</f>
        <v>0</v>
      </c>
      <c r="X223" s="35" cm="1">
        <f t="array" ref="X223">_xlfn.IFS(T223="VERY_LIKELY", 1, TRUE, 0)</f>
        <v>0</v>
      </c>
    </row>
    <row r="224" spans="1:24" ht="20" customHeight="1" x14ac:dyDescent="0.2">
      <c r="A224" s="22" t="s">
        <v>110</v>
      </c>
      <c r="B224" s="49" t="str">
        <f>SUBSTITUTE(A224,"/Users/timomiessen/Desktop/imagesdk/blackmen1/","Image_")</f>
        <v>Image_BM_195.jpg</v>
      </c>
      <c r="C224" s="41" t="s">
        <v>389</v>
      </c>
      <c r="D224" s="23" t="s">
        <v>1516</v>
      </c>
      <c r="E224" s="24">
        <v>0</v>
      </c>
      <c r="F224" s="24">
        <v>0</v>
      </c>
      <c r="G224" s="24">
        <v>1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 cm="1">
        <f t="array" ref="R224">_xlfn.IFS(H224=1,1,K224=1,1,L224=1,1,M224=1,1,N224=1,1,P224=1,1,TRUE,0)</f>
        <v>0</v>
      </c>
      <c r="S224" s="35">
        <f>IF(AND(G224=1,R224=1),0,R224)</f>
        <v>0</v>
      </c>
      <c r="T224" s="53" t="s">
        <v>4</v>
      </c>
      <c r="U224" s="34" cm="1">
        <f t="array" ref="U224">_xlfn.IFS(T224="UNLIKELY", 1, T224="POSSIBLE", 1, T224="LIKELY",1, T224="VERY_LIKELY", 1, TRUE, 0)</f>
        <v>0</v>
      </c>
      <c r="V224" s="24" cm="1">
        <f t="array" ref="V224">_xlfn.IFS(T224="POSSIBLE", 1, T224="LIKELY",1, T224="VERY_LIKELY", 1, TRUE, 0)</f>
        <v>0</v>
      </c>
      <c r="W224" s="24" cm="1">
        <f t="array" ref="W224">_xlfn.IFS(T224="LIKELY",1, T224="VERY_LIKELY", 1, TRUE, 0)</f>
        <v>0</v>
      </c>
      <c r="X224" s="35" cm="1">
        <f t="array" ref="X224">_xlfn.IFS(T224="VERY_LIKELY", 1, TRUE, 0)</f>
        <v>0</v>
      </c>
    </row>
    <row r="225" spans="1:24" ht="20" customHeight="1" x14ac:dyDescent="0.2">
      <c r="A225" s="22" t="s">
        <v>111</v>
      </c>
      <c r="B225" s="49" t="str">
        <f>SUBSTITUTE(A225,"/Users/timomiessen/Desktop/imagesdk/blackmen1/","Image_")</f>
        <v>Image_BM_196.jpg</v>
      </c>
      <c r="C225" s="41" t="s">
        <v>389</v>
      </c>
      <c r="D225" s="23" t="s">
        <v>1516</v>
      </c>
      <c r="E225" s="24">
        <v>0</v>
      </c>
      <c r="F225" s="24">
        <v>0</v>
      </c>
      <c r="G225" s="24">
        <v>1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 cm="1">
        <f t="array" ref="R225">_xlfn.IFS(H225=1,1,K225=1,1,L225=1,1,M225=1,1,N225=1,1,P225=1,1,TRUE,0)</f>
        <v>0</v>
      </c>
      <c r="S225" s="35">
        <f>IF(AND(G225=1,R225=1),0,R225)</f>
        <v>0</v>
      </c>
      <c r="T225" s="53" t="s">
        <v>2</v>
      </c>
      <c r="U225" s="34" cm="1">
        <f t="array" ref="U225">_xlfn.IFS(T225="UNLIKELY", 1, T225="POSSIBLE", 1, T225="LIKELY",1, T225="VERY_LIKELY", 1, TRUE, 0)</f>
        <v>1</v>
      </c>
      <c r="V225" s="24" cm="1">
        <f t="array" ref="V225">_xlfn.IFS(T225="POSSIBLE", 1, T225="LIKELY",1, T225="VERY_LIKELY", 1, TRUE, 0)</f>
        <v>1</v>
      </c>
      <c r="W225" s="24" cm="1">
        <f t="array" ref="W225">_xlfn.IFS(T225="LIKELY",1, T225="VERY_LIKELY", 1, TRUE, 0)</f>
        <v>0</v>
      </c>
      <c r="X225" s="35" cm="1">
        <f t="array" ref="X225">_xlfn.IFS(T225="VERY_LIKELY", 1, TRUE, 0)</f>
        <v>0</v>
      </c>
    </row>
    <row r="226" spans="1:24" ht="20" customHeight="1" x14ac:dyDescent="0.2">
      <c r="A226" s="22" t="s">
        <v>112</v>
      </c>
      <c r="B226" s="49" t="str">
        <f>SUBSTITUTE(A226,"/Users/timomiessen/Desktop/imagesdk/blackmen1/","Image_")</f>
        <v>Image_BM_197.jpg</v>
      </c>
      <c r="C226" s="41" t="s">
        <v>389</v>
      </c>
      <c r="D226" s="23" t="s">
        <v>1516</v>
      </c>
      <c r="E226" s="24">
        <v>0</v>
      </c>
      <c r="F226" s="24">
        <v>0</v>
      </c>
      <c r="G226" s="24">
        <v>1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 cm="1">
        <f t="array" ref="R226">_xlfn.IFS(H226=1,1,K226=1,1,L226=1,1,M226=1,1,N226=1,1,P226=1,1,TRUE,0)</f>
        <v>0</v>
      </c>
      <c r="S226" s="35">
        <f>IF(AND(G226=1,R226=1),0,R226)</f>
        <v>0</v>
      </c>
      <c r="T226" s="53" t="s">
        <v>113</v>
      </c>
      <c r="U226" s="34" cm="1">
        <f t="array" ref="U226">_xlfn.IFS(T226="UNLIKELY", 1, T226="POSSIBLE", 1, T226="LIKELY",1, T226="VERY_LIKELY", 1, TRUE, 0)</f>
        <v>1</v>
      </c>
      <c r="V226" s="24" cm="1">
        <f t="array" ref="V226">_xlfn.IFS(T226="POSSIBLE", 1, T226="LIKELY",1, T226="VERY_LIKELY", 1, TRUE, 0)</f>
        <v>1</v>
      </c>
      <c r="W226" s="24" cm="1">
        <f t="array" ref="W226">_xlfn.IFS(T226="LIKELY",1, T226="VERY_LIKELY", 1, TRUE, 0)</f>
        <v>1</v>
      </c>
      <c r="X226" s="35" cm="1">
        <f t="array" ref="X226">_xlfn.IFS(T226="VERY_LIKELY", 1, TRUE, 0)</f>
        <v>1</v>
      </c>
    </row>
    <row r="227" spans="1:24" ht="20" customHeight="1" x14ac:dyDescent="0.2">
      <c r="A227" s="22" t="s">
        <v>114</v>
      </c>
      <c r="B227" s="49" t="str">
        <f>SUBSTITUTE(A227,"/Users/timomiessen/Desktop/imagesdk/blackmen1/","Image_")</f>
        <v>Image_BM_198.jpg</v>
      </c>
      <c r="C227" s="41" t="s">
        <v>389</v>
      </c>
      <c r="D227" s="23" t="s">
        <v>1516</v>
      </c>
      <c r="E227" s="24">
        <v>0</v>
      </c>
      <c r="F227" s="24">
        <v>0</v>
      </c>
      <c r="G227" s="24">
        <v>1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 cm="1">
        <f t="array" ref="R227">_xlfn.IFS(H227=1,1,K227=1,1,L227=1,1,M227=1,1,N227=1,1,P227=1,1,TRUE,0)</f>
        <v>0</v>
      </c>
      <c r="S227" s="35">
        <f>IF(AND(G227=1,R227=1),0,R227)</f>
        <v>0</v>
      </c>
      <c r="T227" s="53" t="s">
        <v>1</v>
      </c>
      <c r="U227" s="34" cm="1">
        <f t="array" ref="U227">_xlfn.IFS(T227="UNLIKELY", 1, T227="POSSIBLE", 1, T227="LIKELY",1, T227="VERY_LIKELY", 1, TRUE, 0)</f>
        <v>1</v>
      </c>
      <c r="V227" s="24" cm="1">
        <f t="array" ref="V227">_xlfn.IFS(T227="POSSIBLE", 1, T227="LIKELY",1, T227="VERY_LIKELY", 1, TRUE, 0)</f>
        <v>0</v>
      </c>
      <c r="W227" s="24" cm="1">
        <f t="array" ref="W227">_xlfn.IFS(T227="LIKELY",1, T227="VERY_LIKELY", 1, TRUE, 0)</f>
        <v>0</v>
      </c>
      <c r="X227" s="35" cm="1">
        <f t="array" ref="X227">_xlfn.IFS(T227="VERY_LIKELY", 1, TRUE, 0)</f>
        <v>0</v>
      </c>
    </row>
    <row r="228" spans="1:24" ht="20" customHeight="1" x14ac:dyDescent="0.2">
      <c r="A228" s="22" t="s">
        <v>115</v>
      </c>
      <c r="B228" s="49" t="str">
        <f>SUBSTITUTE(A228,"/Users/timomiessen/Desktop/imagesdk/blackmen1/","Image_")</f>
        <v>Image_BM_199.jpg</v>
      </c>
      <c r="C228" s="41" t="s">
        <v>389</v>
      </c>
      <c r="D228" s="23" t="s">
        <v>1516</v>
      </c>
      <c r="E228" s="24">
        <v>0</v>
      </c>
      <c r="F228" s="24">
        <v>0</v>
      </c>
      <c r="G228" s="24">
        <v>1</v>
      </c>
      <c r="H228" s="24">
        <v>0</v>
      </c>
      <c r="I228" s="24">
        <v>0</v>
      </c>
      <c r="J228" s="24">
        <v>0</v>
      </c>
      <c r="K228" s="24">
        <v>1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 cm="1">
        <f t="array" ref="R228">_xlfn.IFS(H228=1,1,K228=1,1,L228=1,1,M228=1,1,N228=1,1,P228=1,1,TRUE,0)</f>
        <v>1</v>
      </c>
      <c r="S228" s="35">
        <f>IF(AND(G228=1,R228=1),0,R228)</f>
        <v>0</v>
      </c>
      <c r="T228" s="53" t="s">
        <v>12</v>
      </c>
      <c r="U228" s="34" cm="1">
        <f t="array" ref="U228">_xlfn.IFS(T228="UNLIKELY", 1, T228="POSSIBLE", 1, T228="LIKELY",1, T228="VERY_LIKELY", 1, TRUE, 0)</f>
        <v>1</v>
      </c>
      <c r="V228" s="24" cm="1">
        <f t="array" ref="V228">_xlfn.IFS(T228="POSSIBLE", 1, T228="LIKELY",1, T228="VERY_LIKELY", 1, TRUE, 0)</f>
        <v>1</v>
      </c>
      <c r="W228" s="24" cm="1">
        <f t="array" ref="W228">_xlfn.IFS(T228="LIKELY",1, T228="VERY_LIKELY", 1, TRUE, 0)</f>
        <v>1</v>
      </c>
      <c r="X228" s="35" cm="1">
        <f t="array" ref="X228">_xlfn.IFS(T228="VERY_LIKELY", 1, TRUE, 0)</f>
        <v>0</v>
      </c>
    </row>
    <row r="229" spans="1:24" ht="20" customHeight="1" x14ac:dyDescent="0.2">
      <c r="A229" s="22" t="s">
        <v>116</v>
      </c>
      <c r="B229" s="49" t="str">
        <f>SUBSTITUTE(A229,"/Users/timomiessen/Desktop/imagesdk/blackmen1/","Image_")</f>
        <v>Image_BM_2.jpg</v>
      </c>
      <c r="C229" s="41" t="s">
        <v>389</v>
      </c>
      <c r="D229" s="23" t="s">
        <v>1516</v>
      </c>
      <c r="E229" s="24">
        <v>1</v>
      </c>
      <c r="F229" s="24">
        <v>0</v>
      </c>
      <c r="G229" s="24">
        <v>0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0</v>
      </c>
      <c r="Q229" s="24">
        <v>0</v>
      </c>
      <c r="R229" s="24" cm="1">
        <f t="array" ref="R229">_xlfn.IFS(H229=1,1,K229=1,1,L229=1,1,M229=1,1,N229=1,1,P229=1,1,TRUE,0)</f>
        <v>0</v>
      </c>
      <c r="S229" s="35">
        <f>IF(AND(G229=1,R229=1),0,R229)</f>
        <v>0</v>
      </c>
      <c r="T229" s="53" t="s">
        <v>1</v>
      </c>
      <c r="U229" s="34" cm="1">
        <f t="array" ref="U229">_xlfn.IFS(T229="UNLIKELY", 1, T229="POSSIBLE", 1, T229="LIKELY",1, T229="VERY_LIKELY", 1, TRUE, 0)</f>
        <v>1</v>
      </c>
      <c r="V229" s="24" cm="1">
        <f t="array" ref="V229">_xlfn.IFS(T229="POSSIBLE", 1, T229="LIKELY",1, T229="VERY_LIKELY", 1, TRUE, 0)</f>
        <v>0</v>
      </c>
      <c r="W229" s="24" cm="1">
        <f t="array" ref="W229">_xlfn.IFS(T229="LIKELY",1, T229="VERY_LIKELY", 1, TRUE, 0)</f>
        <v>0</v>
      </c>
      <c r="X229" s="35" cm="1">
        <f t="array" ref="X229">_xlfn.IFS(T229="VERY_LIKELY", 1, TRUE, 0)</f>
        <v>0</v>
      </c>
    </row>
    <row r="230" spans="1:24" ht="20" customHeight="1" x14ac:dyDescent="0.2">
      <c r="A230" s="22" t="s">
        <v>117</v>
      </c>
      <c r="B230" s="49" t="str">
        <f>SUBSTITUTE(A230,"/Users/timomiessen/Desktop/imagesdk/blackmen1/","Image_")</f>
        <v>Image_BM_20.jpg</v>
      </c>
      <c r="C230" s="41" t="s">
        <v>389</v>
      </c>
      <c r="D230" s="23" t="s">
        <v>1516</v>
      </c>
      <c r="E230" s="24">
        <v>1</v>
      </c>
      <c r="F230" s="24">
        <v>0</v>
      </c>
      <c r="G230" s="24">
        <v>0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 cm="1">
        <f t="array" ref="R230">_xlfn.IFS(H230=1,1,K230=1,1,L230=1,1,M230=1,1,N230=1,1,P230=1,1,TRUE,0)</f>
        <v>0</v>
      </c>
      <c r="S230" s="35">
        <f>IF(AND(G230=1,R230=1),0,R230)</f>
        <v>0</v>
      </c>
      <c r="T230" s="53" t="s">
        <v>1</v>
      </c>
      <c r="U230" s="34" cm="1">
        <f t="array" ref="U230">_xlfn.IFS(T230="UNLIKELY", 1, T230="POSSIBLE", 1, T230="LIKELY",1, T230="VERY_LIKELY", 1, TRUE, 0)</f>
        <v>1</v>
      </c>
      <c r="V230" s="24" cm="1">
        <f t="array" ref="V230">_xlfn.IFS(T230="POSSIBLE", 1, T230="LIKELY",1, T230="VERY_LIKELY", 1, TRUE, 0)</f>
        <v>0</v>
      </c>
      <c r="W230" s="24" cm="1">
        <f t="array" ref="W230">_xlfn.IFS(T230="LIKELY",1, T230="VERY_LIKELY", 1, TRUE, 0)</f>
        <v>0</v>
      </c>
      <c r="X230" s="35" cm="1">
        <f t="array" ref="X230">_xlfn.IFS(T230="VERY_LIKELY", 1, TRUE, 0)</f>
        <v>0</v>
      </c>
    </row>
    <row r="231" spans="1:24" ht="20" customHeight="1" x14ac:dyDescent="0.2">
      <c r="A231" s="22" t="s">
        <v>118</v>
      </c>
      <c r="B231" s="49" t="str">
        <f>SUBSTITUTE(A231,"/Users/timomiessen/Desktop/imagesdk/blackmen1/","Image_")</f>
        <v>Image_BM_200.jpg</v>
      </c>
      <c r="C231" s="41" t="s">
        <v>389</v>
      </c>
      <c r="D231" s="23" t="s">
        <v>1516</v>
      </c>
      <c r="E231" s="24">
        <v>0</v>
      </c>
      <c r="F231" s="24">
        <v>0</v>
      </c>
      <c r="G231" s="24">
        <v>1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 cm="1">
        <f t="array" ref="R231">_xlfn.IFS(H231=1,1,K231=1,1,L231=1,1,M231=1,1,N231=1,1,P231=1,1,TRUE,0)</f>
        <v>0</v>
      </c>
      <c r="S231" s="35">
        <f>IF(AND(G231=1,R231=1),0,R231)</f>
        <v>0</v>
      </c>
      <c r="T231" s="53" t="s">
        <v>12</v>
      </c>
      <c r="U231" s="34" cm="1">
        <f t="array" ref="U231">_xlfn.IFS(T231="UNLIKELY", 1, T231="POSSIBLE", 1, T231="LIKELY",1, T231="VERY_LIKELY", 1, TRUE, 0)</f>
        <v>1</v>
      </c>
      <c r="V231" s="24" cm="1">
        <f t="array" ref="V231">_xlfn.IFS(T231="POSSIBLE", 1, T231="LIKELY",1, T231="VERY_LIKELY", 1, TRUE, 0)</f>
        <v>1</v>
      </c>
      <c r="W231" s="24" cm="1">
        <f t="array" ref="W231">_xlfn.IFS(T231="LIKELY",1, T231="VERY_LIKELY", 1, TRUE, 0)</f>
        <v>1</v>
      </c>
      <c r="X231" s="35" cm="1">
        <f t="array" ref="X231">_xlfn.IFS(T231="VERY_LIKELY", 1, TRUE, 0)</f>
        <v>0</v>
      </c>
    </row>
    <row r="232" spans="1:24" ht="20" customHeight="1" x14ac:dyDescent="0.2">
      <c r="A232" s="22" t="s">
        <v>119</v>
      </c>
      <c r="B232" s="49" t="str">
        <f>SUBSTITUTE(A232,"/Users/timomiessen/Desktop/imagesdk/blackmen1/","Image_")</f>
        <v>Image_BM_201.jpg</v>
      </c>
      <c r="C232" s="41" t="s">
        <v>389</v>
      </c>
      <c r="D232" s="23" t="s">
        <v>1516</v>
      </c>
      <c r="E232" s="24">
        <v>0</v>
      </c>
      <c r="F232" s="24">
        <v>0</v>
      </c>
      <c r="G232" s="24">
        <v>1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 cm="1">
        <f t="array" ref="R232">_xlfn.IFS(H232=1,1,K232=1,1,L232=1,1,M232=1,1,N232=1,1,P232=1,1,TRUE,0)</f>
        <v>0</v>
      </c>
      <c r="S232" s="35">
        <f>IF(AND(G232=1,R232=1),0,R232)</f>
        <v>0</v>
      </c>
      <c r="T232" s="53" t="s">
        <v>1</v>
      </c>
      <c r="U232" s="34" cm="1">
        <f t="array" ref="U232">_xlfn.IFS(T232="UNLIKELY", 1, T232="POSSIBLE", 1, T232="LIKELY",1, T232="VERY_LIKELY", 1, TRUE, 0)</f>
        <v>1</v>
      </c>
      <c r="V232" s="24" cm="1">
        <f t="array" ref="V232">_xlfn.IFS(T232="POSSIBLE", 1, T232="LIKELY",1, T232="VERY_LIKELY", 1, TRUE, 0)</f>
        <v>0</v>
      </c>
      <c r="W232" s="24" cm="1">
        <f t="array" ref="W232">_xlfn.IFS(T232="LIKELY",1, T232="VERY_LIKELY", 1, TRUE, 0)</f>
        <v>0</v>
      </c>
      <c r="X232" s="35" cm="1">
        <f t="array" ref="X232">_xlfn.IFS(T232="VERY_LIKELY", 1, TRUE, 0)</f>
        <v>0</v>
      </c>
    </row>
    <row r="233" spans="1:24" ht="20" customHeight="1" x14ac:dyDescent="0.2">
      <c r="A233" s="22" t="s">
        <v>120</v>
      </c>
      <c r="B233" s="49" t="str">
        <f>SUBSTITUTE(A233,"/Users/timomiessen/Desktop/imagesdk/blackmen1/","Image_")</f>
        <v>Image_BM_202.jpg</v>
      </c>
      <c r="C233" s="41" t="s">
        <v>389</v>
      </c>
      <c r="D233" s="23" t="s">
        <v>1516</v>
      </c>
      <c r="E233" s="24">
        <v>0</v>
      </c>
      <c r="F233" s="24">
        <v>0</v>
      </c>
      <c r="G233" s="24">
        <v>1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 cm="1">
        <f t="array" ref="R233">_xlfn.IFS(H233=1,1,K233=1,1,L233=1,1,M233=1,1,N233=1,1,P233=1,1,TRUE,0)</f>
        <v>0</v>
      </c>
      <c r="S233" s="35">
        <f>IF(AND(G233=1,R233=1),0,R233)</f>
        <v>0</v>
      </c>
      <c r="T233" s="53" t="s">
        <v>4</v>
      </c>
      <c r="U233" s="34" cm="1">
        <f t="array" ref="U233">_xlfn.IFS(T233="UNLIKELY", 1, T233="POSSIBLE", 1, T233="LIKELY",1, T233="VERY_LIKELY", 1, TRUE, 0)</f>
        <v>0</v>
      </c>
      <c r="V233" s="24" cm="1">
        <f t="array" ref="V233">_xlfn.IFS(T233="POSSIBLE", 1, T233="LIKELY",1, T233="VERY_LIKELY", 1, TRUE, 0)</f>
        <v>0</v>
      </c>
      <c r="W233" s="24" cm="1">
        <f t="array" ref="W233">_xlfn.IFS(T233="LIKELY",1, T233="VERY_LIKELY", 1, TRUE, 0)</f>
        <v>0</v>
      </c>
      <c r="X233" s="35" cm="1">
        <f t="array" ref="X233">_xlfn.IFS(T233="VERY_LIKELY", 1, TRUE, 0)</f>
        <v>0</v>
      </c>
    </row>
    <row r="234" spans="1:24" ht="20" customHeight="1" x14ac:dyDescent="0.2">
      <c r="A234" s="22" t="s">
        <v>121</v>
      </c>
      <c r="B234" s="49" t="str">
        <f>SUBSTITUTE(A234,"/Users/timomiessen/Desktop/imagesdk/blackmen1/","Image_")</f>
        <v>Image_BM_203.jpg</v>
      </c>
      <c r="C234" s="41" t="s">
        <v>389</v>
      </c>
      <c r="D234" s="23" t="s">
        <v>1516</v>
      </c>
      <c r="E234" s="24">
        <v>0</v>
      </c>
      <c r="F234" s="24">
        <v>0</v>
      </c>
      <c r="G234" s="24">
        <v>1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 cm="1">
        <f t="array" ref="R234">_xlfn.IFS(H234=1,1,K234=1,1,L234=1,1,M234=1,1,N234=1,1,P234=1,1,TRUE,0)</f>
        <v>0</v>
      </c>
      <c r="S234" s="35">
        <f>IF(AND(G234=1,R234=1),0,R234)</f>
        <v>0</v>
      </c>
      <c r="T234" s="53" t="s">
        <v>1</v>
      </c>
      <c r="U234" s="34" cm="1">
        <f t="array" ref="U234">_xlfn.IFS(T234="UNLIKELY", 1, T234="POSSIBLE", 1, T234="LIKELY",1, T234="VERY_LIKELY", 1, TRUE, 0)</f>
        <v>1</v>
      </c>
      <c r="V234" s="24" cm="1">
        <f t="array" ref="V234">_xlfn.IFS(T234="POSSIBLE", 1, T234="LIKELY",1, T234="VERY_LIKELY", 1, TRUE, 0)</f>
        <v>0</v>
      </c>
      <c r="W234" s="24" cm="1">
        <f t="array" ref="W234">_xlfn.IFS(T234="LIKELY",1, T234="VERY_LIKELY", 1, TRUE, 0)</f>
        <v>0</v>
      </c>
      <c r="X234" s="35" cm="1">
        <f t="array" ref="X234">_xlfn.IFS(T234="VERY_LIKELY", 1, TRUE, 0)</f>
        <v>0</v>
      </c>
    </row>
    <row r="235" spans="1:24" ht="20" customHeight="1" x14ac:dyDescent="0.2">
      <c r="A235" s="22" t="s">
        <v>122</v>
      </c>
      <c r="B235" s="49" t="str">
        <f>SUBSTITUTE(A235,"/Users/timomiessen/Desktop/imagesdk/blackmen1/","Image_")</f>
        <v>Image_BM_204.jpg</v>
      </c>
      <c r="C235" s="41" t="s">
        <v>389</v>
      </c>
      <c r="D235" s="23" t="s">
        <v>1516</v>
      </c>
      <c r="E235" s="24">
        <v>0</v>
      </c>
      <c r="F235" s="24">
        <v>0</v>
      </c>
      <c r="G235" s="24">
        <v>1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 cm="1">
        <f t="array" ref="R235">_xlfn.IFS(H235=1,1,K235=1,1,L235=1,1,M235=1,1,N235=1,1,P235=1,1,TRUE,0)</f>
        <v>0</v>
      </c>
      <c r="S235" s="35">
        <f>IF(AND(G235=1,R235=1),0,R235)</f>
        <v>0</v>
      </c>
      <c r="T235" s="53" t="s">
        <v>1</v>
      </c>
      <c r="U235" s="34" cm="1">
        <f t="array" ref="U235">_xlfn.IFS(T235="UNLIKELY", 1, T235="POSSIBLE", 1, T235="LIKELY",1, T235="VERY_LIKELY", 1, TRUE, 0)</f>
        <v>1</v>
      </c>
      <c r="V235" s="24" cm="1">
        <f t="array" ref="V235">_xlfn.IFS(T235="POSSIBLE", 1, T235="LIKELY",1, T235="VERY_LIKELY", 1, TRUE, 0)</f>
        <v>0</v>
      </c>
      <c r="W235" s="24" cm="1">
        <f t="array" ref="W235">_xlfn.IFS(T235="LIKELY",1, T235="VERY_LIKELY", 1, TRUE, 0)</f>
        <v>0</v>
      </c>
      <c r="X235" s="35" cm="1">
        <f t="array" ref="X235">_xlfn.IFS(T235="VERY_LIKELY", 1, TRUE, 0)</f>
        <v>0</v>
      </c>
    </row>
    <row r="236" spans="1:24" ht="20" customHeight="1" x14ac:dyDescent="0.2">
      <c r="A236" s="22" t="s">
        <v>123</v>
      </c>
      <c r="B236" s="49" t="str">
        <f>SUBSTITUTE(A236,"/Users/timomiessen/Desktop/imagesdk/blackmen1/","Image_")</f>
        <v>Image_BM_205.jpg</v>
      </c>
      <c r="C236" s="41" t="s">
        <v>389</v>
      </c>
      <c r="D236" s="23" t="s">
        <v>1516</v>
      </c>
      <c r="E236" s="24">
        <v>0</v>
      </c>
      <c r="F236" s="24">
        <v>0</v>
      </c>
      <c r="G236" s="24">
        <v>1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 cm="1">
        <f t="array" ref="R236">_xlfn.IFS(H236=1,1,K236=1,1,L236=1,1,M236=1,1,N236=1,1,P236=1,1,TRUE,0)</f>
        <v>0</v>
      </c>
      <c r="S236" s="35">
        <f>IF(AND(G236=1,R236=1),0,R236)</f>
        <v>0</v>
      </c>
      <c r="T236" s="53" t="s">
        <v>1</v>
      </c>
      <c r="U236" s="34" cm="1">
        <f t="array" ref="U236">_xlfn.IFS(T236="UNLIKELY", 1, T236="POSSIBLE", 1, T236="LIKELY",1, T236="VERY_LIKELY", 1, TRUE, 0)</f>
        <v>1</v>
      </c>
      <c r="V236" s="24" cm="1">
        <f t="array" ref="V236">_xlfn.IFS(T236="POSSIBLE", 1, T236="LIKELY",1, T236="VERY_LIKELY", 1, TRUE, 0)</f>
        <v>0</v>
      </c>
      <c r="W236" s="24" cm="1">
        <f t="array" ref="W236">_xlfn.IFS(T236="LIKELY",1, T236="VERY_LIKELY", 1, TRUE, 0)</f>
        <v>0</v>
      </c>
      <c r="X236" s="35" cm="1">
        <f t="array" ref="X236">_xlfn.IFS(T236="VERY_LIKELY", 1, TRUE, 0)</f>
        <v>0</v>
      </c>
    </row>
    <row r="237" spans="1:24" ht="20" customHeight="1" x14ac:dyDescent="0.2">
      <c r="A237" s="22" t="s">
        <v>124</v>
      </c>
      <c r="B237" s="49" t="str">
        <f>SUBSTITUTE(A237,"/Users/timomiessen/Desktop/imagesdk/blackmen1/","Image_")</f>
        <v>Image_BM_206.jpg</v>
      </c>
      <c r="C237" s="41" t="s">
        <v>389</v>
      </c>
      <c r="D237" s="23" t="s">
        <v>1516</v>
      </c>
      <c r="E237" s="24">
        <v>0</v>
      </c>
      <c r="F237" s="24">
        <v>0</v>
      </c>
      <c r="G237" s="24">
        <v>1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 cm="1">
        <f t="array" ref="R237">_xlfn.IFS(H237=1,1,K237=1,1,L237=1,1,M237=1,1,N237=1,1,P237=1,1,TRUE,0)</f>
        <v>0</v>
      </c>
      <c r="S237" s="35">
        <f>IF(AND(G237=1,R237=1),0,R237)</f>
        <v>0</v>
      </c>
      <c r="T237" s="53" t="s">
        <v>1</v>
      </c>
      <c r="U237" s="34" cm="1">
        <f t="array" ref="U237">_xlfn.IFS(T237="UNLIKELY", 1, T237="POSSIBLE", 1, T237="LIKELY",1, T237="VERY_LIKELY", 1, TRUE, 0)</f>
        <v>1</v>
      </c>
      <c r="V237" s="24" cm="1">
        <f t="array" ref="V237">_xlfn.IFS(T237="POSSIBLE", 1, T237="LIKELY",1, T237="VERY_LIKELY", 1, TRUE, 0)</f>
        <v>0</v>
      </c>
      <c r="W237" s="24" cm="1">
        <f t="array" ref="W237">_xlfn.IFS(T237="LIKELY",1, T237="VERY_LIKELY", 1, TRUE, 0)</f>
        <v>0</v>
      </c>
      <c r="X237" s="35" cm="1">
        <f t="array" ref="X237">_xlfn.IFS(T237="VERY_LIKELY", 1, TRUE, 0)</f>
        <v>0</v>
      </c>
    </row>
    <row r="238" spans="1:24" ht="20" customHeight="1" x14ac:dyDescent="0.2">
      <c r="A238" s="22" t="s">
        <v>125</v>
      </c>
      <c r="B238" s="49" t="str">
        <f>SUBSTITUTE(A238,"/Users/timomiessen/Desktop/imagesdk/blackmen1/","Image_")</f>
        <v>Image_BM_207.jpg</v>
      </c>
      <c r="C238" s="41" t="s">
        <v>389</v>
      </c>
      <c r="D238" s="23" t="s">
        <v>1516</v>
      </c>
      <c r="E238" s="24">
        <v>0</v>
      </c>
      <c r="F238" s="24">
        <v>0</v>
      </c>
      <c r="G238" s="24">
        <v>1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 cm="1">
        <f t="array" ref="R238">_xlfn.IFS(H238=1,1,K238=1,1,L238=1,1,M238=1,1,N238=1,1,P238=1,1,TRUE,0)</f>
        <v>0</v>
      </c>
      <c r="S238" s="35">
        <f>IF(AND(G238=1,R238=1),0,R238)</f>
        <v>0</v>
      </c>
      <c r="T238" s="53" t="s">
        <v>12</v>
      </c>
      <c r="U238" s="34" cm="1">
        <f t="array" ref="U238">_xlfn.IFS(T238="UNLIKELY", 1, T238="POSSIBLE", 1, T238="LIKELY",1, T238="VERY_LIKELY", 1, TRUE, 0)</f>
        <v>1</v>
      </c>
      <c r="V238" s="24" cm="1">
        <f t="array" ref="V238">_xlfn.IFS(T238="POSSIBLE", 1, T238="LIKELY",1, T238="VERY_LIKELY", 1, TRUE, 0)</f>
        <v>1</v>
      </c>
      <c r="W238" s="24" cm="1">
        <f t="array" ref="W238">_xlfn.IFS(T238="LIKELY",1, T238="VERY_LIKELY", 1, TRUE, 0)</f>
        <v>1</v>
      </c>
      <c r="X238" s="35" cm="1">
        <f t="array" ref="X238">_xlfn.IFS(T238="VERY_LIKELY", 1, TRUE, 0)</f>
        <v>0</v>
      </c>
    </row>
    <row r="239" spans="1:24" ht="20" customHeight="1" x14ac:dyDescent="0.2">
      <c r="A239" s="22" t="s">
        <v>126</v>
      </c>
      <c r="B239" s="49" t="str">
        <f>SUBSTITUTE(A239,"/Users/timomiessen/Desktop/imagesdk/blackmen1/","Image_")</f>
        <v>Image_BM_208.jpg</v>
      </c>
      <c r="C239" s="41" t="s">
        <v>389</v>
      </c>
      <c r="D239" s="23" t="s">
        <v>1516</v>
      </c>
      <c r="E239" s="24">
        <v>0</v>
      </c>
      <c r="F239" s="24">
        <v>0</v>
      </c>
      <c r="G239" s="24">
        <v>1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 cm="1">
        <f t="array" ref="R239">_xlfn.IFS(H239=1,1,K239=1,1,L239=1,1,M239=1,1,N239=1,1,P239=1,1,TRUE,0)</f>
        <v>0</v>
      </c>
      <c r="S239" s="35">
        <f>IF(AND(G239=1,R239=1),0,R239)</f>
        <v>0</v>
      </c>
      <c r="T239" s="53" t="s">
        <v>1</v>
      </c>
      <c r="U239" s="34" cm="1">
        <f t="array" ref="U239">_xlfn.IFS(T239="UNLIKELY", 1, T239="POSSIBLE", 1, T239="LIKELY",1, T239="VERY_LIKELY", 1, TRUE, 0)</f>
        <v>1</v>
      </c>
      <c r="V239" s="24" cm="1">
        <f t="array" ref="V239">_xlfn.IFS(T239="POSSIBLE", 1, T239="LIKELY",1, T239="VERY_LIKELY", 1, TRUE, 0)</f>
        <v>0</v>
      </c>
      <c r="W239" s="24" cm="1">
        <f t="array" ref="W239">_xlfn.IFS(T239="LIKELY",1, T239="VERY_LIKELY", 1, TRUE, 0)</f>
        <v>0</v>
      </c>
      <c r="X239" s="35" cm="1">
        <f t="array" ref="X239">_xlfn.IFS(T239="VERY_LIKELY", 1, TRUE, 0)</f>
        <v>0</v>
      </c>
    </row>
    <row r="240" spans="1:24" ht="20" customHeight="1" x14ac:dyDescent="0.2">
      <c r="A240" s="22" t="s">
        <v>127</v>
      </c>
      <c r="B240" s="49" t="str">
        <f>SUBSTITUTE(A240,"/Users/timomiessen/Desktop/imagesdk/blackmen1/","Image_")</f>
        <v>Image_BM_209.jpg</v>
      </c>
      <c r="C240" s="41" t="s">
        <v>389</v>
      </c>
      <c r="D240" s="23" t="s">
        <v>1516</v>
      </c>
      <c r="E240" s="24">
        <v>0</v>
      </c>
      <c r="F240" s="24">
        <v>0</v>
      </c>
      <c r="G240" s="24">
        <v>1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 cm="1">
        <f t="array" ref="R240">_xlfn.IFS(H240=1,1,K240=1,1,L240=1,1,M240=1,1,N240=1,1,P240=1,1,TRUE,0)</f>
        <v>0</v>
      </c>
      <c r="S240" s="35">
        <f>IF(AND(G240=1,R240=1),0,R240)</f>
        <v>0</v>
      </c>
      <c r="T240" s="53" t="s">
        <v>2</v>
      </c>
      <c r="U240" s="34" cm="1">
        <f t="array" ref="U240">_xlfn.IFS(T240="UNLIKELY", 1, T240="POSSIBLE", 1, T240="LIKELY",1, T240="VERY_LIKELY", 1, TRUE, 0)</f>
        <v>1</v>
      </c>
      <c r="V240" s="24" cm="1">
        <f t="array" ref="V240">_xlfn.IFS(T240="POSSIBLE", 1, T240="LIKELY",1, T240="VERY_LIKELY", 1, TRUE, 0)</f>
        <v>1</v>
      </c>
      <c r="W240" s="24" cm="1">
        <f t="array" ref="W240">_xlfn.IFS(T240="LIKELY",1, T240="VERY_LIKELY", 1, TRUE, 0)</f>
        <v>0</v>
      </c>
      <c r="X240" s="35" cm="1">
        <f t="array" ref="X240">_xlfn.IFS(T240="VERY_LIKELY", 1, TRUE, 0)</f>
        <v>0</v>
      </c>
    </row>
    <row r="241" spans="1:24" ht="20" customHeight="1" x14ac:dyDescent="0.2">
      <c r="A241" s="22" t="s">
        <v>128</v>
      </c>
      <c r="B241" s="49" t="str">
        <f>SUBSTITUTE(A241,"/Users/timomiessen/Desktop/imagesdk/blackmen1/","Image_")</f>
        <v>Image_BM_21.jpg</v>
      </c>
      <c r="C241" s="41" t="s">
        <v>389</v>
      </c>
      <c r="D241" s="23" t="s">
        <v>1516</v>
      </c>
      <c r="E241" s="24">
        <v>1</v>
      </c>
      <c r="F241" s="24">
        <v>0</v>
      </c>
      <c r="G241" s="24">
        <v>0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 cm="1">
        <f t="array" ref="R241">_xlfn.IFS(H241=1,1,K241=1,1,L241=1,1,M241=1,1,N241=1,1,P241=1,1,TRUE,0)</f>
        <v>0</v>
      </c>
      <c r="S241" s="35">
        <f>IF(AND(G241=1,R241=1),0,R241)</f>
        <v>0</v>
      </c>
      <c r="T241" s="53" t="s">
        <v>4</v>
      </c>
      <c r="U241" s="34" cm="1">
        <f t="array" ref="U241">_xlfn.IFS(T241="UNLIKELY", 1, T241="POSSIBLE", 1, T241="LIKELY",1, T241="VERY_LIKELY", 1, TRUE, 0)</f>
        <v>0</v>
      </c>
      <c r="V241" s="24" cm="1">
        <f t="array" ref="V241">_xlfn.IFS(T241="POSSIBLE", 1, T241="LIKELY",1, T241="VERY_LIKELY", 1, TRUE, 0)</f>
        <v>0</v>
      </c>
      <c r="W241" s="24" cm="1">
        <f t="array" ref="W241">_xlfn.IFS(T241="LIKELY",1, T241="VERY_LIKELY", 1, TRUE, 0)</f>
        <v>0</v>
      </c>
      <c r="X241" s="35" cm="1">
        <f t="array" ref="X241">_xlfn.IFS(T241="VERY_LIKELY", 1, TRUE, 0)</f>
        <v>0</v>
      </c>
    </row>
    <row r="242" spans="1:24" ht="20" customHeight="1" x14ac:dyDescent="0.2">
      <c r="A242" s="22" t="s">
        <v>129</v>
      </c>
      <c r="B242" s="49" t="str">
        <f>SUBSTITUTE(A242,"/Users/timomiessen/Desktop/imagesdk/blackmen1/","Image_")</f>
        <v>Image_BM_210.jpg</v>
      </c>
      <c r="C242" s="41" t="s">
        <v>389</v>
      </c>
      <c r="D242" s="23" t="s">
        <v>1516</v>
      </c>
      <c r="E242" s="24">
        <v>0</v>
      </c>
      <c r="F242" s="24">
        <v>0</v>
      </c>
      <c r="G242" s="24">
        <v>1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 cm="1">
        <f t="array" ref="R242">_xlfn.IFS(H242=1,1,K242=1,1,L242=1,1,M242=1,1,N242=1,1,P242=1,1,TRUE,0)</f>
        <v>0</v>
      </c>
      <c r="S242" s="35">
        <f>IF(AND(G242=1,R242=1),0,R242)</f>
        <v>0</v>
      </c>
      <c r="T242" s="53" t="s">
        <v>1</v>
      </c>
      <c r="U242" s="34" cm="1">
        <f t="array" ref="U242">_xlfn.IFS(T242="UNLIKELY", 1, T242="POSSIBLE", 1, T242="LIKELY",1, T242="VERY_LIKELY", 1, TRUE, 0)</f>
        <v>1</v>
      </c>
      <c r="V242" s="24" cm="1">
        <f t="array" ref="V242">_xlfn.IFS(T242="POSSIBLE", 1, T242="LIKELY",1, T242="VERY_LIKELY", 1, TRUE, 0)</f>
        <v>0</v>
      </c>
      <c r="W242" s="24" cm="1">
        <f t="array" ref="W242">_xlfn.IFS(T242="LIKELY",1, T242="VERY_LIKELY", 1, TRUE, 0)</f>
        <v>0</v>
      </c>
      <c r="X242" s="35" cm="1">
        <f t="array" ref="X242">_xlfn.IFS(T242="VERY_LIKELY", 1, TRUE, 0)</f>
        <v>0</v>
      </c>
    </row>
    <row r="243" spans="1:24" ht="20" customHeight="1" x14ac:dyDescent="0.2">
      <c r="A243" s="22" t="s">
        <v>130</v>
      </c>
      <c r="B243" s="49" t="str">
        <f>SUBSTITUTE(A243,"/Users/timomiessen/Desktop/imagesdk/blackmen1/","Image_")</f>
        <v>Image_BM_211.jpg</v>
      </c>
      <c r="C243" s="41" t="s">
        <v>389</v>
      </c>
      <c r="D243" s="23" t="s">
        <v>1516</v>
      </c>
      <c r="E243" s="24">
        <v>0</v>
      </c>
      <c r="F243" s="24">
        <v>0</v>
      </c>
      <c r="G243" s="24">
        <v>1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 cm="1">
        <f t="array" ref="R243">_xlfn.IFS(H243=1,1,K243=1,1,L243=1,1,M243=1,1,N243=1,1,P243=1,1,TRUE,0)</f>
        <v>0</v>
      </c>
      <c r="S243" s="35">
        <f>IF(AND(G243=1,R243=1),0,R243)</f>
        <v>0</v>
      </c>
      <c r="T243" s="53" t="s">
        <v>4</v>
      </c>
      <c r="U243" s="34" cm="1">
        <f t="array" ref="U243">_xlfn.IFS(T243="UNLIKELY", 1, T243="POSSIBLE", 1, T243="LIKELY",1, T243="VERY_LIKELY", 1, TRUE, 0)</f>
        <v>0</v>
      </c>
      <c r="V243" s="24" cm="1">
        <f t="array" ref="V243">_xlfn.IFS(T243="POSSIBLE", 1, T243="LIKELY",1, T243="VERY_LIKELY", 1, TRUE, 0)</f>
        <v>0</v>
      </c>
      <c r="W243" s="24" cm="1">
        <f t="array" ref="W243">_xlfn.IFS(T243="LIKELY",1, T243="VERY_LIKELY", 1, TRUE, 0)</f>
        <v>0</v>
      </c>
      <c r="X243" s="35" cm="1">
        <f t="array" ref="X243">_xlfn.IFS(T243="VERY_LIKELY", 1, TRUE, 0)</f>
        <v>0</v>
      </c>
    </row>
    <row r="244" spans="1:24" ht="20" customHeight="1" x14ac:dyDescent="0.2">
      <c r="A244" s="22" t="s">
        <v>131</v>
      </c>
      <c r="B244" s="49" t="str">
        <f>SUBSTITUTE(A244,"/Users/timomiessen/Desktop/imagesdk/blackmen1/","Image_")</f>
        <v>Image_BM_212.jpg</v>
      </c>
      <c r="C244" s="41" t="s">
        <v>389</v>
      </c>
      <c r="D244" s="23" t="s">
        <v>1516</v>
      </c>
      <c r="E244" s="24">
        <v>0</v>
      </c>
      <c r="F244" s="24">
        <v>0</v>
      </c>
      <c r="G244" s="24">
        <v>1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 cm="1">
        <f t="array" ref="R244">_xlfn.IFS(H244=1,1,K244=1,1,L244=1,1,M244=1,1,N244=1,1,P244=1,1,TRUE,0)</f>
        <v>0</v>
      </c>
      <c r="S244" s="35">
        <f>IF(AND(G244=1,R244=1),0,R244)</f>
        <v>0</v>
      </c>
      <c r="T244" s="53" t="s">
        <v>12</v>
      </c>
      <c r="U244" s="34" cm="1">
        <f t="array" ref="U244">_xlfn.IFS(T244="UNLIKELY", 1, T244="POSSIBLE", 1, T244="LIKELY",1, T244="VERY_LIKELY", 1, TRUE, 0)</f>
        <v>1</v>
      </c>
      <c r="V244" s="24" cm="1">
        <f t="array" ref="V244">_xlfn.IFS(T244="POSSIBLE", 1, T244="LIKELY",1, T244="VERY_LIKELY", 1, TRUE, 0)</f>
        <v>1</v>
      </c>
      <c r="W244" s="24" cm="1">
        <f t="array" ref="W244">_xlfn.IFS(T244="LIKELY",1, T244="VERY_LIKELY", 1, TRUE, 0)</f>
        <v>1</v>
      </c>
      <c r="X244" s="35" cm="1">
        <f t="array" ref="X244">_xlfn.IFS(T244="VERY_LIKELY", 1, TRUE, 0)</f>
        <v>0</v>
      </c>
    </row>
    <row r="245" spans="1:24" ht="20" customHeight="1" x14ac:dyDescent="0.2">
      <c r="A245" s="22" t="s">
        <v>132</v>
      </c>
      <c r="B245" s="49" t="str">
        <f>SUBSTITUTE(A245,"/Users/timomiessen/Desktop/imagesdk/blackmen1/","Image_")</f>
        <v>Image_BM_213.jpg</v>
      </c>
      <c r="C245" s="41" t="s">
        <v>389</v>
      </c>
      <c r="D245" s="23" t="s">
        <v>1516</v>
      </c>
      <c r="E245" s="24">
        <v>0</v>
      </c>
      <c r="F245" s="24">
        <v>0</v>
      </c>
      <c r="G245" s="24">
        <v>1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 cm="1">
        <f t="array" ref="R245">_xlfn.IFS(H245=1,1,K245=1,1,L245=1,1,M245=1,1,N245=1,1,P245=1,1,TRUE,0)</f>
        <v>0</v>
      </c>
      <c r="S245" s="35">
        <f>IF(AND(G245=1,R245=1),0,R245)</f>
        <v>0</v>
      </c>
      <c r="T245" s="53" t="s">
        <v>4</v>
      </c>
      <c r="U245" s="34" cm="1">
        <f t="array" ref="U245">_xlfn.IFS(T245="UNLIKELY", 1, T245="POSSIBLE", 1, T245="LIKELY",1, T245="VERY_LIKELY", 1, TRUE, 0)</f>
        <v>0</v>
      </c>
      <c r="V245" s="24" cm="1">
        <f t="array" ref="V245">_xlfn.IFS(T245="POSSIBLE", 1, T245="LIKELY",1, T245="VERY_LIKELY", 1, TRUE, 0)</f>
        <v>0</v>
      </c>
      <c r="W245" s="24" cm="1">
        <f t="array" ref="W245">_xlfn.IFS(T245="LIKELY",1, T245="VERY_LIKELY", 1, TRUE, 0)</f>
        <v>0</v>
      </c>
      <c r="X245" s="35" cm="1">
        <f t="array" ref="X245">_xlfn.IFS(T245="VERY_LIKELY", 1, TRUE, 0)</f>
        <v>0</v>
      </c>
    </row>
    <row r="246" spans="1:24" ht="20" customHeight="1" x14ac:dyDescent="0.2">
      <c r="A246" s="22" t="s">
        <v>133</v>
      </c>
      <c r="B246" s="49" t="str">
        <f>SUBSTITUTE(A246,"/Users/timomiessen/Desktop/imagesdk/blackmen1/","Image_")</f>
        <v>Image_BM_214.jpg</v>
      </c>
      <c r="C246" s="41" t="s">
        <v>389</v>
      </c>
      <c r="D246" s="23" t="s">
        <v>1516</v>
      </c>
      <c r="E246" s="24">
        <v>0</v>
      </c>
      <c r="F246" s="24">
        <v>0</v>
      </c>
      <c r="G246" s="24">
        <v>1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 cm="1">
        <f t="array" ref="R246">_xlfn.IFS(H246=1,1,K246=1,1,L246=1,1,M246=1,1,N246=1,1,P246=1,1,TRUE,0)</f>
        <v>0</v>
      </c>
      <c r="S246" s="35">
        <f>IF(AND(G246=1,R246=1),0,R246)</f>
        <v>0</v>
      </c>
      <c r="T246" s="53" t="s">
        <v>2</v>
      </c>
      <c r="U246" s="34" cm="1">
        <f t="array" ref="U246">_xlfn.IFS(T246="UNLIKELY", 1, T246="POSSIBLE", 1, T246="LIKELY",1, T246="VERY_LIKELY", 1, TRUE, 0)</f>
        <v>1</v>
      </c>
      <c r="V246" s="24" cm="1">
        <f t="array" ref="V246">_xlfn.IFS(T246="POSSIBLE", 1, T246="LIKELY",1, T246="VERY_LIKELY", 1, TRUE, 0)</f>
        <v>1</v>
      </c>
      <c r="W246" s="24" cm="1">
        <f t="array" ref="W246">_xlfn.IFS(T246="LIKELY",1, T246="VERY_LIKELY", 1, TRUE, 0)</f>
        <v>0</v>
      </c>
      <c r="X246" s="35" cm="1">
        <f t="array" ref="X246">_xlfn.IFS(T246="VERY_LIKELY", 1, TRUE, 0)</f>
        <v>0</v>
      </c>
    </row>
    <row r="247" spans="1:24" ht="20" customHeight="1" x14ac:dyDescent="0.2">
      <c r="A247" s="22" t="s">
        <v>134</v>
      </c>
      <c r="B247" s="49" t="str">
        <f>SUBSTITUTE(A247,"/Users/timomiessen/Desktop/imagesdk/blackmen1/","Image_")</f>
        <v>Image_BM_215.jpg</v>
      </c>
      <c r="C247" s="41" t="s">
        <v>389</v>
      </c>
      <c r="D247" s="23" t="s">
        <v>1516</v>
      </c>
      <c r="E247" s="24">
        <v>0</v>
      </c>
      <c r="F247" s="24">
        <v>0</v>
      </c>
      <c r="G247" s="24">
        <v>1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 cm="1">
        <f t="array" ref="R247">_xlfn.IFS(H247=1,1,K247=1,1,L247=1,1,M247=1,1,N247=1,1,P247=1,1,TRUE,0)</f>
        <v>0</v>
      </c>
      <c r="S247" s="35">
        <f>IF(AND(G247=1,R247=1),0,R247)</f>
        <v>0</v>
      </c>
      <c r="T247" s="53" t="s">
        <v>1</v>
      </c>
      <c r="U247" s="34" cm="1">
        <f t="array" ref="U247">_xlfn.IFS(T247="UNLIKELY", 1, T247="POSSIBLE", 1, T247="LIKELY",1, T247="VERY_LIKELY", 1, TRUE, 0)</f>
        <v>1</v>
      </c>
      <c r="V247" s="24" cm="1">
        <f t="array" ref="V247">_xlfn.IFS(T247="POSSIBLE", 1, T247="LIKELY",1, T247="VERY_LIKELY", 1, TRUE, 0)</f>
        <v>0</v>
      </c>
      <c r="W247" s="24" cm="1">
        <f t="array" ref="W247">_xlfn.IFS(T247="LIKELY",1, T247="VERY_LIKELY", 1, TRUE, 0)</f>
        <v>0</v>
      </c>
      <c r="X247" s="35" cm="1">
        <f t="array" ref="X247">_xlfn.IFS(T247="VERY_LIKELY", 1, TRUE, 0)</f>
        <v>0</v>
      </c>
    </row>
    <row r="248" spans="1:24" ht="20" customHeight="1" x14ac:dyDescent="0.2">
      <c r="A248" s="22" t="s">
        <v>135</v>
      </c>
      <c r="B248" s="49" t="str">
        <f>SUBSTITUTE(A248,"/Users/timomiessen/Desktop/imagesdk/blackmen1/","Image_")</f>
        <v>Image_BM_216.jpg</v>
      </c>
      <c r="C248" s="41" t="s">
        <v>389</v>
      </c>
      <c r="D248" s="23" t="s">
        <v>1516</v>
      </c>
      <c r="E248" s="24">
        <v>0</v>
      </c>
      <c r="F248" s="24">
        <v>0</v>
      </c>
      <c r="G248" s="24">
        <v>1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 cm="1">
        <f t="array" ref="R248">_xlfn.IFS(H248=1,1,K248=1,1,L248=1,1,M248=1,1,N248=1,1,P248=1,1,TRUE,0)</f>
        <v>0</v>
      </c>
      <c r="S248" s="35">
        <f>IF(AND(G248=1,R248=1),0,R248)</f>
        <v>0</v>
      </c>
      <c r="T248" s="53" t="s">
        <v>1</v>
      </c>
      <c r="U248" s="34" cm="1">
        <f t="array" ref="U248">_xlfn.IFS(T248="UNLIKELY", 1, T248="POSSIBLE", 1, T248="LIKELY",1, T248="VERY_LIKELY", 1, TRUE, 0)</f>
        <v>1</v>
      </c>
      <c r="V248" s="24" cm="1">
        <f t="array" ref="V248">_xlfn.IFS(T248="POSSIBLE", 1, T248="LIKELY",1, T248="VERY_LIKELY", 1, TRUE, 0)</f>
        <v>0</v>
      </c>
      <c r="W248" s="24" cm="1">
        <f t="array" ref="W248">_xlfn.IFS(T248="LIKELY",1, T248="VERY_LIKELY", 1, TRUE, 0)</f>
        <v>0</v>
      </c>
      <c r="X248" s="35" cm="1">
        <f t="array" ref="X248">_xlfn.IFS(T248="VERY_LIKELY", 1, TRUE, 0)</f>
        <v>0</v>
      </c>
    </row>
    <row r="249" spans="1:24" ht="20" customHeight="1" x14ac:dyDescent="0.2">
      <c r="A249" s="22" t="s">
        <v>136</v>
      </c>
      <c r="B249" s="49" t="str">
        <f>SUBSTITUTE(A249,"/Users/timomiessen/Desktop/imagesdk/blackmen1/","Image_")</f>
        <v>Image_BM_217.jpg</v>
      </c>
      <c r="C249" s="41" t="s">
        <v>389</v>
      </c>
      <c r="D249" s="23" t="s">
        <v>1516</v>
      </c>
      <c r="E249" s="24">
        <v>0</v>
      </c>
      <c r="F249" s="24">
        <v>0</v>
      </c>
      <c r="G249" s="24">
        <v>1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 cm="1">
        <f t="array" ref="R249">_xlfn.IFS(H249=1,1,K249=1,1,L249=1,1,M249=1,1,N249=1,1,P249=1,1,TRUE,0)</f>
        <v>0</v>
      </c>
      <c r="S249" s="35">
        <f>IF(AND(G249=1,R249=1),0,R249)</f>
        <v>0</v>
      </c>
      <c r="T249" s="53" t="s">
        <v>1</v>
      </c>
      <c r="U249" s="34" cm="1">
        <f t="array" ref="U249">_xlfn.IFS(T249="UNLIKELY", 1, T249="POSSIBLE", 1, T249="LIKELY",1, T249="VERY_LIKELY", 1, TRUE, 0)</f>
        <v>1</v>
      </c>
      <c r="V249" s="24" cm="1">
        <f t="array" ref="V249">_xlfn.IFS(T249="POSSIBLE", 1, T249="LIKELY",1, T249="VERY_LIKELY", 1, TRUE, 0)</f>
        <v>0</v>
      </c>
      <c r="W249" s="24" cm="1">
        <f t="array" ref="W249">_xlfn.IFS(T249="LIKELY",1, T249="VERY_LIKELY", 1, TRUE, 0)</f>
        <v>0</v>
      </c>
      <c r="X249" s="35" cm="1">
        <f t="array" ref="X249">_xlfn.IFS(T249="VERY_LIKELY", 1, TRUE, 0)</f>
        <v>0</v>
      </c>
    </row>
    <row r="250" spans="1:24" ht="20" customHeight="1" x14ac:dyDescent="0.2">
      <c r="A250" s="22" t="s">
        <v>137</v>
      </c>
      <c r="B250" s="49" t="str">
        <f>SUBSTITUTE(A250,"/Users/timomiessen/Desktop/imagesdk/blackmen1/","Image_")</f>
        <v>Image_BM_218.jpg</v>
      </c>
      <c r="C250" s="41" t="s">
        <v>389</v>
      </c>
      <c r="D250" s="23" t="s">
        <v>1516</v>
      </c>
      <c r="E250" s="24">
        <v>0</v>
      </c>
      <c r="F250" s="24">
        <v>0</v>
      </c>
      <c r="G250" s="24">
        <v>1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 cm="1">
        <f t="array" ref="R250">_xlfn.IFS(H250=1,1,K250=1,1,L250=1,1,M250=1,1,N250=1,1,P250=1,1,TRUE,0)</f>
        <v>0</v>
      </c>
      <c r="S250" s="35">
        <f>IF(AND(G250=1,R250=1),0,R250)</f>
        <v>0</v>
      </c>
      <c r="T250" s="53" t="s">
        <v>4</v>
      </c>
      <c r="U250" s="34" cm="1">
        <f t="array" ref="U250">_xlfn.IFS(T250="UNLIKELY", 1, T250="POSSIBLE", 1, T250="LIKELY",1, T250="VERY_LIKELY", 1, TRUE, 0)</f>
        <v>0</v>
      </c>
      <c r="V250" s="24" cm="1">
        <f t="array" ref="V250">_xlfn.IFS(T250="POSSIBLE", 1, T250="LIKELY",1, T250="VERY_LIKELY", 1, TRUE, 0)</f>
        <v>0</v>
      </c>
      <c r="W250" s="24" cm="1">
        <f t="array" ref="W250">_xlfn.IFS(T250="LIKELY",1, T250="VERY_LIKELY", 1, TRUE, 0)</f>
        <v>0</v>
      </c>
      <c r="X250" s="35" cm="1">
        <f t="array" ref="X250">_xlfn.IFS(T250="VERY_LIKELY", 1, TRUE, 0)</f>
        <v>0</v>
      </c>
    </row>
    <row r="251" spans="1:24" ht="20" customHeight="1" x14ac:dyDescent="0.2">
      <c r="A251" s="22" t="s">
        <v>138</v>
      </c>
      <c r="B251" s="49" t="str">
        <f>SUBSTITUTE(A251,"/Users/timomiessen/Desktop/imagesdk/blackmen1/","Image_")</f>
        <v>Image_BM_219.jpg</v>
      </c>
      <c r="C251" s="41" t="s">
        <v>389</v>
      </c>
      <c r="D251" s="23" t="s">
        <v>1516</v>
      </c>
      <c r="E251" s="24">
        <v>0</v>
      </c>
      <c r="F251" s="24">
        <v>0</v>
      </c>
      <c r="G251" s="24">
        <v>1</v>
      </c>
      <c r="H251" s="24">
        <v>0</v>
      </c>
      <c r="I251" s="24">
        <v>0</v>
      </c>
      <c r="J251" s="24">
        <v>0</v>
      </c>
      <c r="K251" s="24">
        <v>1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 cm="1">
        <f t="array" ref="R251">_xlfn.IFS(H251=1,1,K251=1,1,L251=1,1,M251=1,1,N251=1,1,P251=1,1,TRUE,0)</f>
        <v>1</v>
      </c>
      <c r="S251" s="35">
        <f>IF(AND(G251=1,R251=1),0,R251)</f>
        <v>0</v>
      </c>
      <c r="T251" s="53" t="s">
        <v>113</v>
      </c>
      <c r="U251" s="34" cm="1">
        <f t="array" ref="U251">_xlfn.IFS(T251="UNLIKELY", 1, T251="POSSIBLE", 1, T251="LIKELY",1, T251="VERY_LIKELY", 1, TRUE, 0)</f>
        <v>1</v>
      </c>
      <c r="V251" s="24" cm="1">
        <f t="array" ref="V251">_xlfn.IFS(T251="POSSIBLE", 1, T251="LIKELY",1, T251="VERY_LIKELY", 1, TRUE, 0)</f>
        <v>1</v>
      </c>
      <c r="W251" s="24" cm="1">
        <f t="array" ref="W251">_xlfn.IFS(T251="LIKELY",1, T251="VERY_LIKELY", 1, TRUE, 0)</f>
        <v>1</v>
      </c>
      <c r="X251" s="35" cm="1">
        <f t="array" ref="X251">_xlfn.IFS(T251="VERY_LIKELY", 1, TRUE, 0)</f>
        <v>1</v>
      </c>
    </row>
    <row r="252" spans="1:24" ht="20" customHeight="1" x14ac:dyDescent="0.2">
      <c r="A252" s="22" t="s">
        <v>139</v>
      </c>
      <c r="B252" s="49" t="str">
        <f>SUBSTITUTE(A252,"/Users/timomiessen/Desktop/imagesdk/blackmen1/","Image_")</f>
        <v>Image_BM_22.jpg</v>
      </c>
      <c r="C252" s="41" t="s">
        <v>389</v>
      </c>
      <c r="D252" s="23" t="s">
        <v>1516</v>
      </c>
      <c r="E252" s="24">
        <v>1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 cm="1">
        <f t="array" ref="R252">_xlfn.IFS(H252=1,1,K252=1,1,L252=1,1,M252=1,1,N252=1,1,P252=1,1,TRUE,0)</f>
        <v>0</v>
      </c>
      <c r="S252" s="35">
        <f>IF(AND(G252=1,R252=1),0,R252)</f>
        <v>0</v>
      </c>
      <c r="T252" s="53" t="s">
        <v>4</v>
      </c>
      <c r="U252" s="34" cm="1">
        <f t="array" ref="U252">_xlfn.IFS(T252="UNLIKELY", 1, T252="POSSIBLE", 1, T252="LIKELY",1, T252="VERY_LIKELY", 1, TRUE, 0)</f>
        <v>0</v>
      </c>
      <c r="V252" s="24" cm="1">
        <f t="array" ref="V252">_xlfn.IFS(T252="POSSIBLE", 1, T252="LIKELY",1, T252="VERY_LIKELY", 1, TRUE, 0)</f>
        <v>0</v>
      </c>
      <c r="W252" s="24" cm="1">
        <f t="array" ref="W252">_xlfn.IFS(T252="LIKELY",1, T252="VERY_LIKELY", 1, TRUE, 0)</f>
        <v>0</v>
      </c>
      <c r="X252" s="35" cm="1">
        <f t="array" ref="X252">_xlfn.IFS(T252="VERY_LIKELY", 1, TRUE, 0)</f>
        <v>0</v>
      </c>
    </row>
    <row r="253" spans="1:24" ht="20" customHeight="1" x14ac:dyDescent="0.2">
      <c r="A253" s="22" t="s">
        <v>140</v>
      </c>
      <c r="B253" s="49" t="str">
        <f>SUBSTITUTE(A253,"/Users/timomiessen/Desktop/imagesdk/blackmen1/","Image_")</f>
        <v>Image_BM_220.jpg</v>
      </c>
      <c r="C253" s="41" t="s">
        <v>389</v>
      </c>
      <c r="D253" s="23" t="s">
        <v>1516</v>
      </c>
      <c r="E253" s="24">
        <v>0</v>
      </c>
      <c r="F253" s="24">
        <v>0</v>
      </c>
      <c r="G253" s="24">
        <v>1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 cm="1">
        <f t="array" ref="R253">_xlfn.IFS(H253=1,1,K253=1,1,L253=1,1,M253=1,1,N253=1,1,P253=1,1,TRUE,0)</f>
        <v>0</v>
      </c>
      <c r="S253" s="35">
        <f>IF(AND(G253=1,R253=1),0,R253)</f>
        <v>0</v>
      </c>
      <c r="T253" s="53" t="s">
        <v>2</v>
      </c>
      <c r="U253" s="34" cm="1">
        <f t="array" ref="U253">_xlfn.IFS(T253="UNLIKELY", 1, T253="POSSIBLE", 1, T253="LIKELY",1, T253="VERY_LIKELY", 1, TRUE, 0)</f>
        <v>1</v>
      </c>
      <c r="V253" s="24" cm="1">
        <f t="array" ref="V253">_xlfn.IFS(T253="POSSIBLE", 1, T253="LIKELY",1, T253="VERY_LIKELY", 1, TRUE, 0)</f>
        <v>1</v>
      </c>
      <c r="W253" s="24" cm="1">
        <f t="array" ref="W253">_xlfn.IFS(T253="LIKELY",1, T253="VERY_LIKELY", 1, TRUE, 0)</f>
        <v>0</v>
      </c>
      <c r="X253" s="35" cm="1">
        <f t="array" ref="X253">_xlfn.IFS(T253="VERY_LIKELY", 1, TRUE, 0)</f>
        <v>0</v>
      </c>
    </row>
    <row r="254" spans="1:24" ht="20" customHeight="1" x14ac:dyDescent="0.2">
      <c r="A254" s="22" t="s">
        <v>141</v>
      </c>
      <c r="B254" s="49" t="str">
        <f>SUBSTITUTE(A254,"/Users/timomiessen/Desktop/imagesdk/blackmen1/","Image_")</f>
        <v>Image_BM_221.jpg</v>
      </c>
      <c r="C254" s="41" t="s">
        <v>389</v>
      </c>
      <c r="D254" s="23" t="s">
        <v>1516</v>
      </c>
      <c r="E254" s="24">
        <v>0</v>
      </c>
      <c r="F254" s="24">
        <v>0</v>
      </c>
      <c r="G254" s="24">
        <v>1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 cm="1">
        <f t="array" ref="R254">_xlfn.IFS(H254=1,1,K254=1,1,L254=1,1,M254=1,1,N254=1,1,P254=1,1,TRUE,0)</f>
        <v>0</v>
      </c>
      <c r="S254" s="35">
        <f>IF(AND(G254=1,R254=1),0,R254)</f>
        <v>0</v>
      </c>
      <c r="T254" s="53" t="s">
        <v>4</v>
      </c>
      <c r="U254" s="34" cm="1">
        <f t="array" ref="U254">_xlfn.IFS(T254="UNLIKELY", 1, T254="POSSIBLE", 1, T254="LIKELY",1, T254="VERY_LIKELY", 1, TRUE, 0)</f>
        <v>0</v>
      </c>
      <c r="V254" s="24" cm="1">
        <f t="array" ref="V254">_xlfn.IFS(T254="POSSIBLE", 1, T254="LIKELY",1, T254="VERY_LIKELY", 1, TRUE, 0)</f>
        <v>0</v>
      </c>
      <c r="W254" s="24" cm="1">
        <f t="array" ref="W254">_xlfn.IFS(T254="LIKELY",1, T254="VERY_LIKELY", 1, TRUE, 0)</f>
        <v>0</v>
      </c>
      <c r="X254" s="35" cm="1">
        <f t="array" ref="X254">_xlfn.IFS(T254="VERY_LIKELY", 1, TRUE, 0)</f>
        <v>0</v>
      </c>
    </row>
    <row r="255" spans="1:24" ht="20" customHeight="1" x14ac:dyDescent="0.2">
      <c r="A255" s="22" t="s">
        <v>142</v>
      </c>
      <c r="B255" s="49" t="str">
        <f>SUBSTITUTE(A255,"/Users/timomiessen/Desktop/imagesdk/blackmen1/","Image_")</f>
        <v>Image_BM_222.jpg</v>
      </c>
      <c r="C255" s="41" t="s">
        <v>389</v>
      </c>
      <c r="D255" s="23" t="s">
        <v>1516</v>
      </c>
      <c r="E255" s="24">
        <v>0</v>
      </c>
      <c r="F255" s="24">
        <v>0</v>
      </c>
      <c r="G255" s="24">
        <v>1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 cm="1">
        <f t="array" ref="R255">_xlfn.IFS(H255=1,1,K255=1,1,L255=1,1,M255=1,1,N255=1,1,P255=1,1,TRUE,0)</f>
        <v>0</v>
      </c>
      <c r="S255" s="35">
        <f>IF(AND(G255=1,R255=1),0,R255)</f>
        <v>0</v>
      </c>
      <c r="T255" s="53" t="s">
        <v>4</v>
      </c>
      <c r="U255" s="34" cm="1">
        <f t="array" ref="U255">_xlfn.IFS(T255="UNLIKELY", 1, T255="POSSIBLE", 1, T255="LIKELY",1, T255="VERY_LIKELY", 1, TRUE, 0)</f>
        <v>0</v>
      </c>
      <c r="V255" s="24" cm="1">
        <f t="array" ref="V255">_xlfn.IFS(T255="POSSIBLE", 1, T255="LIKELY",1, T255="VERY_LIKELY", 1, TRUE, 0)</f>
        <v>0</v>
      </c>
      <c r="W255" s="24" cm="1">
        <f t="array" ref="W255">_xlfn.IFS(T255="LIKELY",1, T255="VERY_LIKELY", 1, TRUE, 0)</f>
        <v>0</v>
      </c>
      <c r="X255" s="35" cm="1">
        <f t="array" ref="X255">_xlfn.IFS(T255="VERY_LIKELY", 1, TRUE, 0)</f>
        <v>0</v>
      </c>
    </row>
    <row r="256" spans="1:24" ht="20" customHeight="1" x14ac:dyDescent="0.2">
      <c r="A256" s="22" t="s">
        <v>143</v>
      </c>
      <c r="B256" s="49" t="str">
        <f>SUBSTITUTE(A256,"/Users/timomiessen/Desktop/imagesdk/blackmen1/","Image_")</f>
        <v>Image_BM_223.jpg</v>
      </c>
      <c r="C256" s="41" t="s">
        <v>389</v>
      </c>
      <c r="D256" s="23" t="s">
        <v>1516</v>
      </c>
      <c r="E256" s="24">
        <v>0</v>
      </c>
      <c r="F256" s="24">
        <v>0</v>
      </c>
      <c r="G256" s="24">
        <v>1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1</v>
      </c>
      <c r="Q256" s="24">
        <v>0</v>
      </c>
      <c r="R256" s="24" cm="1">
        <f t="array" ref="R256">_xlfn.IFS(H256=1,1,K256=1,1,L256=1,1,M256=1,1,N256=1,1,P256=1,1,TRUE,0)</f>
        <v>1</v>
      </c>
      <c r="S256" s="35">
        <f>IF(AND(G256=1,R256=1),0,R256)</f>
        <v>0</v>
      </c>
      <c r="T256" s="53" t="s">
        <v>2</v>
      </c>
      <c r="U256" s="34" cm="1">
        <f t="array" ref="U256">_xlfn.IFS(T256="UNLIKELY", 1, T256="POSSIBLE", 1, T256="LIKELY",1, T256="VERY_LIKELY", 1, TRUE, 0)</f>
        <v>1</v>
      </c>
      <c r="V256" s="24" cm="1">
        <f t="array" ref="V256">_xlfn.IFS(T256="POSSIBLE", 1, T256="LIKELY",1, T256="VERY_LIKELY", 1, TRUE, 0)</f>
        <v>1</v>
      </c>
      <c r="W256" s="24" cm="1">
        <f t="array" ref="W256">_xlfn.IFS(T256="LIKELY",1, T256="VERY_LIKELY", 1, TRUE, 0)</f>
        <v>0</v>
      </c>
      <c r="X256" s="35" cm="1">
        <f t="array" ref="X256">_xlfn.IFS(T256="VERY_LIKELY", 1, TRUE, 0)</f>
        <v>0</v>
      </c>
    </row>
    <row r="257" spans="1:24" ht="20" customHeight="1" x14ac:dyDescent="0.2">
      <c r="A257" s="22" t="s">
        <v>144</v>
      </c>
      <c r="B257" s="49" t="str">
        <f>SUBSTITUTE(A257,"/Users/timomiessen/Desktop/imagesdk/blackmen1/","Image_")</f>
        <v>Image_BM_224.jpg</v>
      </c>
      <c r="C257" s="41" t="s">
        <v>389</v>
      </c>
      <c r="D257" s="23" t="s">
        <v>1516</v>
      </c>
      <c r="E257" s="24">
        <v>0</v>
      </c>
      <c r="F257" s="24">
        <v>0</v>
      </c>
      <c r="G257" s="24">
        <v>1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 cm="1">
        <f t="array" ref="R257">_xlfn.IFS(H257=1,1,K257=1,1,L257=1,1,M257=1,1,N257=1,1,P257=1,1,TRUE,0)</f>
        <v>0</v>
      </c>
      <c r="S257" s="35">
        <f>IF(AND(G257=1,R257=1),0,R257)</f>
        <v>0</v>
      </c>
      <c r="T257" s="53" t="s">
        <v>1</v>
      </c>
      <c r="U257" s="34" cm="1">
        <f t="array" ref="U257">_xlfn.IFS(T257="UNLIKELY", 1, T257="POSSIBLE", 1, T257="LIKELY",1, T257="VERY_LIKELY", 1, TRUE, 0)</f>
        <v>1</v>
      </c>
      <c r="V257" s="24" cm="1">
        <f t="array" ref="V257">_xlfn.IFS(T257="POSSIBLE", 1, T257="LIKELY",1, T257="VERY_LIKELY", 1, TRUE, 0)</f>
        <v>0</v>
      </c>
      <c r="W257" s="24" cm="1">
        <f t="array" ref="W257">_xlfn.IFS(T257="LIKELY",1, T257="VERY_LIKELY", 1, TRUE, 0)</f>
        <v>0</v>
      </c>
      <c r="X257" s="35" cm="1">
        <f t="array" ref="X257">_xlfn.IFS(T257="VERY_LIKELY", 1, TRUE, 0)</f>
        <v>0</v>
      </c>
    </row>
    <row r="258" spans="1:24" ht="20" customHeight="1" x14ac:dyDescent="0.2">
      <c r="A258" s="22" t="s">
        <v>145</v>
      </c>
      <c r="B258" s="49" t="str">
        <f>SUBSTITUTE(A258,"/Users/timomiessen/Desktop/imagesdk/blackmen1/","Image_")</f>
        <v>Image_BM_225.jpg</v>
      </c>
      <c r="C258" s="41" t="s">
        <v>389</v>
      </c>
      <c r="D258" s="23" t="s">
        <v>1516</v>
      </c>
      <c r="E258" s="24">
        <v>0</v>
      </c>
      <c r="F258" s="24">
        <v>0</v>
      </c>
      <c r="G258" s="24">
        <v>1</v>
      </c>
      <c r="H258" s="24">
        <v>0</v>
      </c>
      <c r="I258" s="24">
        <v>0</v>
      </c>
      <c r="J258" s="24">
        <v>0</v>
      </c>
      <c r="K258" s="24">
        <v>1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 cm="1">
        <f t="array" ref="R258">_xlfn.IFS(H258=1,1,K258=1,1,L258=1,1,M258=1,1,N258=1,1,P258=1,1,TRUE,0)</f>
        <v>1</v>
      </c>
      <c r="S258" s="35">
        <f>IF(AND(G258=1,R258=1),0,R258)</f>
        <v>0</v>
      </c>
      <c r="T258" s="53" t="s">
        <v>1</v>
      </c>
      <c r="U258" s="34" cm="1">
        <f t="array" ref="U258">_xlfn.IFS(T258="UNLIKELY", 1, T258="POSSIBLE", 1, T258="LIKELY",1, T258="VERY_LIKELY", 1, TRUE, 0)</f>
        <v>1</v>
      </c>
      <c r="V258" s="24" cm="1">
        <f t="array" ref="V258">_xlfn.IFS(T258="POSSIBLE", 1, T258="LIKELY",1, T258="VERY_LIKELY", 1, TRUE, 0)</f>
        <v>0</v>
      </c>
      <c r="W258" s="24" cm="1">
        <f t="array" ref="W258">_xlfn.IFS(T258="LIKELY",1, T258="VERY_LIKELY", 1, TRUE, 0)</f>
        <v>0</v>
      </c>
      <c r="X258" s="35" cm="1">
        <f t="array" ref="X258">_xlfn.IFS(T258="VERY_LIKELY", 1, TRUE, 0)</f>
        <v>0</v>
      </c>
    </row>
    <row r="259" spans="1:24" ht="20" customHeight="1" x14ac:dyDescent="0.2">
      <c r="A259" s="22" t="s">
        <v>146</v>
      </c>
      <c r="B259" s="49" t="str">
        <f>SUBSTITUTE(A259,"/Users/timomiessen/Desktop/imagesdk/blackmen1/","Image_")</f>
        <v>Image_BM_226.jpg</v>
      </c>
      <c r="C259" s="41" t="s">
        <v>389</v>
      </c>
      <c r="D259" s="23" t="s">
        <v>1516</v>
      </c>
      <c r="E259" s="24">
        <v>0</v>
      </c>
      <c r="F259" s="24">
        <v>0</v>
      </c>
      <c r="G259" s="24">
        <v>1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 cm="1">
        <f t="array" ref="R259">_xlfn.IFS(H259=1,1,K259=1,1,L259=1,1,M259=1,1,N259=1,1,P259=1,1,TRUE,0)</f>
        <v>0</v>
      </c>
      <c r="S259" s="35">
        <f>IF(AND(G259=1,R259=1),0,R259)</f>
        <v>0</v>
      </c>
      <c r="T259" s="53" t="s">
        <v>1</v>
      </c>
      <c r="U259" s="34" cm="1">
        <f t="array" ref="U259">_xlfn.IFS(T259="UNLIKELY", 1, T259="POSSIBLE", 1, T259="LIKELY",1, T259="VERY_LIKELY", 1, TRUE, 0)</f>
        <v>1</v>
      </c>
      <c r="V259" s="24" cm="1">
        <f t="array" ref="V259">_xlfn.IFS(T259="POSSIBLE", 1, T259="LIKELY",1, T259="VERY_LIKELY", 1, TRUE, 0)</f>
        <v>0</v>
      </c>
      <c r="W259" s="24" cm="1">
        <f t="array" ref="W259">_xlfn.IFS(T259="LIKELY",1, T259="VERY_LIKELY", 1, TRUE, 0)</f>
        <v>0</v>
      </c>
      <c r="X259" s="35" cm="1">
        <f t="array" ref="X259">_xlfn.IFS(T259="VERY_LIKELY", 1, TRUE, 0)</f>
        <v>0</v>
      </c>
    </row>
    <row r="260" spans="1:24" ht="20" customHeight="1" x14ac:dyDescent="0.2">
      <c r="A260" s="22" t="s">
        <v>147</v>
      </c>
      <c r="B260" s="49" t="str">
        <f>SUBSTITUTE(A260,"/Users/timomiessen/Desktop/imagesdk/blackmen1/","Image_")</f>
        <v>Image_BM_227.jpg</v>
      </c>
      <c r="C260" s="41" t="s">
        <v>389</v>
      </c>
      <c r="D260" s="23" t="s">
        <v>1516</v>
      </c>
      <c r="E260" s="24">
        <v>0</v>
      </c>
      <c r="F260" s="24">
        <v>0</v>
      </c>
      <c r="G260" s="24">
        <v>1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 cm="1">
        <f t="array" ref="R260">_xlfn.IFS(H260=1,1,K260=1,1,L260=1,1,M260=1,1,N260=1,1,P260=1,1,TRUE,0)</f>
        <v>0</v>
      </c>
      <c r="S260" s="35">
        <f>IF(AND(G260=1,R260=1),0,R260)</f>
        <v>0</v>
      </c>
      <c r="T260" s="53" t="s">
        <v>1</v>
      </c>
      <c r="U260" s="34" cm="1">
        <f t="array" ref="U260">_xlfn.IFS(T260="UNLIKELY", 1, T260="POSSIBLE", 1, T260="LIKELY",1, T260="VERY_LIKELY", 1, TRUE, 0)</f>
        <v>1</v>
      </c>
      <c r="V260" s="24" cm="1">
        <f t="array" ref="V260">_xlfn.IFS(T260="POSSIBLE", 1, T260="LIKELY",1, T260="VERY_LIKELY", 1, TRUE, 0)</f>
        <v>0</v>
      </c>
      <c r="W260" s="24" cm="1">
        <f t="array" ref="W260">_xlfn.IFS(T260="LIKELY",1, T260="VERY_LIKELY", 1, TRUE, 0)</f>
        <v>0</v>
      </c>
      <c r="X260" s="35" cm="1">
        <f t="array" ref="X260">_xlfn.IFS(T260="VERY_LIKELY", 1, TRUE, 0)</f>
        <v>0</v>
      </c>
    </row>
    <row r="261" spans="1:24" ht="20" customHeight="1" x14ac:dyDescent="0.2">
      <c r="A261" s="22" t="s">
        <v>148</v>
      </c>
      <c r="B261" s="49" t="str">
        <f>SUBSTITUTE(A261,"/Users/timomiessen/Desktop/imagesdk/blackmen1/","Image_")</f>
        <v>Image_BM_228.jpg</v>
      </c>
      <c r="C261" s="41" t="s">
        <v>389</v>
      </c>
      <c r="D261" s="23" t="s">
        <v>1516</v>
      </c>
      <c r="E261" s="24">
        <v>0</v>
      </c>
      <c r="F261" s="24">
        <v>0</v>
      </c>
      <c r="G261" s="24">
        <v>1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 cm="1">
        <f t="array" ref="R261">_xlfn.IFS(H261=1,1,K261=1,1,L261=1,1,M261=1,1,N261=1,1,P261=1,1,TRUE,0)</f>
        <v>0</v>
      </c>
      <c r="S261" s="35">
        <f>IF(AND(G261=1,R261=1),0,R261)</f>
        <v>0</v>
      </c>
      <c r="T261" s="53" t="s">
        <v>12</v>
      </c>
      <c r="U261" s="34" cm="1">
        <f t="array" ref="U261">_xlfn.IFS(T261="UNLIKELY", 1, T261="POSSIBLE", 1, T261="LIKELY",1, T261="VERY_LIKELY", 1, TRUE, 0)</f>
        <v>1</v>
      </c>
      <c r="V261" s="24" cm="1">
        <f t="array" ref="V261">_xlfn.IFS(T261="POSSIBLE", 1, T261="LIKELY",1, T261="VERY_LIKELY", 1, TRUE, 0)</f>
        <v>1</v>
      </c>
      <c r="W261" s="24" cm="1">
        <f t="array" ref="W261">_xlfn.IFS(T261="LIKELY",1, T261="VERY_LIKELY", 1, TRUE, 0)</f>
        <v>1</v>
      </c>
      <c r="X261" s="35" cm="1">
        <f t="array" ref="X261">_xlfn.IFS(T261="VERY_LIKELY", 1, TRUE, 0)</f>
        <v>0</v>
      </c>
    </row>
    <row r="262" spans="1:24" ht="20" customHeight="1" x14ac:dyDescent="0.2">
      <c r="A262" s="22" t="s">
        <v>149</v>
      </c>
      <c r="B262" s="49" t="str">
        <f>SUBSTITUTE(A262,"/Users/timomiessen/Desktop/imagesdk/blackmen1/","Image_")</f>
        <v>Image_BM_229.jpg</v>
      </c>
      <c r="C262" s="41" t="s">
        <v>389</v>
      </c>
      <c r="D262" s="23" t="s">
        <v>1516</v>
      </c>
      <c r="E262" s="24">
        <v>0</v>
      </c>
      <c r="F262" s="24">
        <v>0</v>
      </c>
      <c r="G262" s="24">
        <v>1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 cm="1">
        <f t="array" ref="R262">_xlfn.IFS(H262=1,1,K262=1,1,L262=1,1,M262=1,1,N262=1,1,P262=1,1,TRUE,0)</f>
        <v>0</v>
      </c>
      <c r="S262" s="35">
        <f>IF(AND(G262=1,R262=1),0,R262)</f>
        <v>0</v>
      </c>
      <c r="T262" s="53" t="s">
        <v>1</v>
      </c>
      <c r="U262" s="34" cm="1">
        <f t="array" ref="U262">_xlfn.IFS(T262="UNLIKELY", 1, T262="POSSIBLE", 1, T262="LIKELY",1, T262="VERY_LIKELY", 1, TRUE, 0)</f>
        <v>1</v>
      </c>
      <c r="V262" s="24" cm="1">
        <f t="array" ref="V262">_xlfn.IFS(T262="POSSIBLE", 1, T262="LIKELY",1, T262="VERY_LIKELY", 1, TRUE, 0)</f>
        <v>0</v>
      </c>
      <c r="W262" s="24" cm="1">
        <f t="array" ref="W262">_xlfn.IFS(T262="LIKELY",1, T262="VERY_LIKELY", 1, TRUE, 0)</f>
        <v>0</v>
      </c>
      <c r="X262" s="35" cm="1">
        <f t="array" ref="X262">_xlfn.IFS(T262="VERY_LIKELY", 1, TRUE, 0)</f>
        <v>0</v>
      </c>
    </row>
    <row r="263" spans="1:24" ht="20" customHeight="1" x14ac:dyDescent="0.2">
      <c r="A263" s="22" t="s">
        <v>150</v>
      </c>
      <c r="B263" s="49" t="str">
        <f>SUBSTITUTE(A263,"/Users/timomiessen/Desktop/imagesdk/blackmen1/","Image_")</f>
        <v>Image_BM_23.jpg</v>
      </c>
      <c r="C263" s="41" t="s">
        <v>389</v>
      </c>
      <c r="D263" s="23" t="s">
        <v>1516</v>
      </c>
      <c r="E263" s="24">
        <v>1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 cm="1">
        <f t="array" ref="R263">_xlfn.IFS(H263=1,1,K263=1,1,L263=1,1,M263=1,1,N263=1,1,P263=1,1,TRUE,0)</f>
        <v>0</v>
      </c>
      <c r="S263" s="35">
        <f>IF(AND(G263=1,R263=1),0,R263)</f>
        <v>0</v>
      </c>
      <c r="T263" s="53" t="s">
        <v>2</v>
      </c>
      <c r="U263" s="34" cm="1">
        <f t="array" ref="U263">_xlfn.IFS(T263="UNLIKELY", 1, T263="POSSIBLE", 1, T263="LIKELY",1, T263="VERY_LIKELY", 1, TRUE, 0)</f>
        <v>1</v>
      </c>
      <c r="V263" s="24" cm="1">
        <f t="array" ref="V263">_xlfn.IFS(T263="POSSIBLE", 1, T263="LIKELY",1, T263="VERY_LIKELY", 1, TRUE, 0)</f>
        <v>1</v>
      </c>
      <c r="W263" s="24" cm="1">
        <f t="array" ref="W263">_xlfn.IFS(T263="LIKELY",1, T263="VERY_LIKELY", 1, TRUE, 0)</f>
        <v>0</v>
      </c>
      <c r="X263" s="35" cm="1">
        <f t="array" ref="X263">_xlfn.IFS(T263="VERY_LIKELY", 1, TRUE, 0)</f>
        <v>0</v>
      </c>
    </row>
    <row r="264" spans="1:24" ht="20" customHeight="1" x14ac:dyDescent="0.2">
      <c r="A264" s="22" t="s">
        <v>151</v>
      </c>
      <c r="B264" s="49" t="str">
        <f>SUBSTITUTE(A264,"/Users/timomiessen/Desktop/imagesdk/blackmen1/","Image_")</f>
        <v>Image_BM_230.jpg</v>
      </c>
      <c r="C264" s="41" t="s">
        <v>389</v>
      </c>
      <c r="D264" s="23" t="s">
        <v>1516</v>
      </c>
      <c r="E264" s="24">
        <v>0</v>
      </c>
      <c r="F264" s="24">
        <v>0</v>
      </c>
      <c r="G264" s="24">
        <v>1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 cm="1">
        <f t="array" ref="R264">_xlfn.IFS(H264=1,1,K264=1,1,L264=1,1,M264=1,1,N264=1,1,P264=1,1,TRUE,0)</f>
        <v>0</v>
      </c>
      <c r="S264" s="35">
        <f>IF(AND(G264=1,R264=1),0,R264)</f>
        <v>0</v>
      </c>
      <c r="T264" s="53" t="s">
        <v>1</v>
      </c>
      <c r="U264" s="34" cm="1">
        <f t="array" ref="U264">_xlfn.IFS(T264="UNLIKELY", 1, T264="POSSIBLE", 1, T264="LIKELY",1, T264="VERY_LIKELY", 1, TRUE, 0)</f>
        <v>1</v>
      </c>
      <c r="V264" s="24" cm="1">
        <f t="array" ref="V264">_xlfn.IFS(T264="POSSIBLE", 1, T264="LIKELY",1, T264="VERY_LIKELY", 1, TRUE, 0)</f>
        <v>0</v>
      </c>
      <c r="W264" s="24" cm="1">
        <f t="array" ref="W264">_xlfn.IFS(T264="LIKELY",1, T264="VERY_LIKELY", 1, TRUE, 0)</f>
        <v>0</v>
      </c>
      <c r="X264" s="35" cm="1">
        <f t="array" ref="X264">_xlfn.IFS(T264="VERY_LIKELY", 1, TRUE, 0)</f>
        <v>0</v>
      </c>
    </row>
    <row r="265" spans="1:24" ht="20" customHeight="1" x14ac:dyDescent="0.2">
      <c r="A265" s="22" t="s">
        <v>152</v>
      </c>
      <c r="B265" s="49" t="str">
        <f>SUBSTITUTE(A265,"/Users/timomiessen/Desktop/imagesdk/blackmen1/","Image_")</f>
        <v>Image_BM_231.jpg</v>
      </c>
      <c r="C265" s="41" t="s">
        <v>389</v>
      </c>
      <c r="D265" s="23" t="s">
        <v>1516</v>
      </c>
      <c r="E265" s="24">
        <v>0</v>
      </c>
      <c r="F265" s="24">
        <v>0</v>
      </c>
      <c r="G265" s="24">
        <v>1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1</v>
      </c>
      <c r="Q265" s="24">
        <v>0</v>
      </c>
      <c r="R265" s="24" cm="1">
        <f t="array" ref="R265">_xlfn.IFS(H265=1,1,K265=1,1,L265=1,1,M265=1,1,N265=1,1,P265=1,1,TRUE,0)</f>
        <v>1</v>
      </c>
      <c r="S265" s="35">
        <f>IF(AND(G265=1,R265=1),0,R265)</f>
        <v>0</v>
      </c>
      <c r="T265" s="53" t="s">
        <v>2</v>
      </c>
      <c r="U265" s="34" cm="1">
        <f t="array" ref="U265">_xlfn.IFS(T265="UNLIKELY", 1, T265="POSSIBLE", 1, T265="LIKELY",1, T265="VERY_LIKELY", 1, TRUE, 0)</f>
        <v>1</v>
      </c>
      <c r="V265" s="24" cm="1">
        <f t="array" ref="V265">_xlfn.IFS(T265="POSSIBLE", 1, T265="LIKELY",1, T265="VERY_LIKELY", 1, TRUE, 0)</f>
        <v>1</v>
      </c>
      <c r="W265" s="24" cm="1">
        <f t="array" ref="W265">_xlfn.IFS(T265="LIKELY",1, T265="VERY_LIKELY", 1, TRUE, 0)</f>
        <v>0</v>
      </c>
      <c r="X265" s="35" cm="1">
        <f t="array" ref="X265">_xlfn.IFS(T265="VERY_LIKELY", 1, TRUE, 0)</f>
        <v>0</v>
      </c>
    </row>
    <row r="266" spans="1:24" ht="20" customHeight="1" x14ac:dyDescent="0.2">
      <c r="A266" s="22" t="s">
        <v>153</v>
      </c>
      <c r="B266" s="49" t="str">
        <f>SUBSTITUTE(A266,"/Users/timomiessen/Desktop/imagesdk/blackmen1/","Image_")</f>
        <v>Image_BM_232.jpg</v>
      </c>
      <c r="C266" s="41" t="s">
        <v>389</v>
      </c>
      <c r="D266" s="23" t="s">
        <v>1516</v>
      </c>
      <c r="E266" s="24">
        <v>0</v>
      </c>
      <c r="F266" s="24">
        <v>0</v>
      </c>
      <c r="G266" s="24">
        <v>1</v>
      </c>
      <c r="H266" s="24">
        <v>0</v>
      </c>
      <c r="I266" s="24">
        <v>0</v>
      </c>
      <c r="J266" s="24">
        <v>0</v>
      </c>
      <c r="K266" s="24">
        <v>1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 cm="1">
        <f t="array" ref="R266">_xlfn.IFS(H266=1,1,K266=1,1,L266=1,1,M266=1,1,N266=1,1,P266=1,1,TRUE,0)</f>
        <v>1</v>
      </c>
      <c r="S266" s="35">
        <f>IF(AND(G266=1,R266=1),0,R266)</f>
        <v>0</v>
      </c>
      <c r="T266" s="53" t="s">
        <v>12</v>
      </c>
      <c r="U266" s="34" cm="1">
        <f t="array" ref="U266">_xlfn.IFS(T266="UNLIKELY", 1, T266="POSSIBLE", 1, T266="LIKELY",1, T266="VERY_LIKELY", 1, TRUE, 0)</f>
        <v>1</v>
      </c>
      <c r="V266" s="24" cm="1">
        <f t="array" ref="V266">_xlfn.IFS(T266="POSSIBLE", 1, T266="LIKELY",1, T266="VERY_LIKELY", 1, TRUE, 0)</f>
        <v>1</v>
      </c>
      <c r="W266" s="24" cm="1">
        <f t="array" ref="W266">_xlfn.IFS(T266="LIKELY",1, T266="VERY_LIKELY", 1, TRUE, 0)</f>
        <v>1</v>
      </c>
      <c r="X266" s="35" cm="1">
        <f t="array" ref="X266">_xlfn.IFS(T266="VERY_LIKELY", 1, TRUE, 0)</f>
        <v>0</v>
      </c>
    </row>
    <row r="267" spans="1:24" ht="20" customHeight="1" x14ac:dyDescent="0.2">
      <c r="A267" s="22" t="s">
        <v>154</v>
      </c>
      <c r="B267" s="49" t="str">
        <f>SUBSTITUTE(A267,"/Users/timomiessen/Desktop/imagesdk/blackmen1/","Image_")</f>
        <v>Image_BM_233.jpg</v>
      </c>
      <c r="C267" s="41" t="s">
        <v>389</v>
      </c>
      <c r="D267" s="23" t="s">
        <v>1516</v>
      </c>
      <c r="E267" s="24">
        <v>0</v>
      </c>
      <c r="F267" s="24">
        <v>0</v>
      </c>
      <c r="G267" s="24">
        <v>1</v>
      </c>
      <c r="H267" s="24">
        <v>0</v>
      </c>
      <c r="I267" s="24">
        <v>0</v>
      </c>
      <c r="J267" s="24">
        <v>0</v>
      </c>
      <c r="K267" s="24">
        <v>1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 cm="1">
        <f t="array" ref="R267">_xlfn.IFS(H267=1,1,K267=1,1,L267=1,1,M267=1,1,N267=1,1,P267=1,1,TRUE,0)</f>
        <v>1</v>
      </c>
      <c r="S267" s="35">
        <f>IF(AND(G267=1,R267=1),0,R267)</f>
        <v>0</v>
      </c>
      <c r="T267" s="53" t="s">
        <v>2</v>
      </c>
      <c r="U267" s="34" cm="1">
        <f t="array" ref="U267">_xlfn.IFS(T267="UNLIKELY", 1, T267="POSSIBLE", 1, T267="LIKELY",1, T267="VERY_LIKELY", 1, TRUE, 0)</f>
        <v>1</v>
      </c>
      <c r="V267" s="24" cm="1">
        <f t="array" ref="V267">_xlfn.IFS(T267="POSSIBLE", 1, T267="LIKELY",1, T267="VERY_LIKELY", 1, TRUE, 0)</f>
        <v>1</v>
      </c>
      <c r="W267" s="24" cm="1">
        <f t="array" ref="W267">_xlfn.IFS(T267="LIKELY",1, T267="VERY_LIKELY", 1, TRUE, 0)</f>
        <v>0</v>
      </c>
      <c r="X267" s="35" cm="1">
        <f t="array" ref="X267">_xlfn.IFS(T267="VERY_LIKELY", 1, TRUE, 0)</f>
        <v>0</v>
      </c>
    </row>
    <row r="268" spans="1:24" ht="20" customHeight="1" x14ac:dyDescent="0.2">
      <c r="A268" s="22" t="s">
        <v>155</v>
      </c>
      <c r="B268" s="49" t="str">
        <f>SUBSTITUTE(A268,"/Users/timomiessen/Desktop/imagesdk/blackmen1/","Image_")</f>
        <v>Image_BM_234.jpg</v>
      </c>
      <c r="C268" s="41" t="s">
        <v>389</v>
      </c>
      <c r="D268" s="23" t="s">
        <v>1516</v>
      </c>
      <c r="E268" s="24">
        <v>0</v>
      </c>
      <c r="F268" s="24">
        <v>0</v>
      </c>
      <c r="G268" s="24">
        <v>1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 cm="1">
        <f t="array" ref="R268">_xlfn.IFS(H268=1,1,K268=1,1,L268=1,1,M268=1,1,N268=1,1,P268=1,1,TRUE,0)</f>
        <v>0</v>
      </c>
      <c r="S268" s="35">
        <f>IF(AND(G268=1,R268=1),0,R268)</f>
        <v>0</v>
      </c>
      <c r="T268" s="53" t="s">
        <v>2</v>
      </c>
      <c r="U268" s="34" cm="1">
        <f t="array" ref="U268">_xlfn.IFS(T268="UNLIKELY", 1, T268="POSSIBLE", 1, T268="LIKELY",1, T268="VERY_LIKELY", 1, TRUE, 0)</f>
        <v>1</v>
      </c>
      <c r="V268" s="24" cm="1">
        <f t="array" ref="V268">_xlfn.IFS(T268="POSSIBLE", 1, T268="LIKELY",1, T268="VERY_LIKELY", 1, TRUE, 0)</f>
        <v>1</v>
      </c>
      <c r="W268" s="24" cm="1">
        <f t="array" ref="W268">_xlfn.IFS(T268="LIKELY",1, T268="VERY_LIKELY", 1, TRUE, 0)</f>
        <v>0</v>
      </c>
      <c r="X268" s="35" cm="1">
        <f t="array" ref="X268">_xlfn.IFS(T268="VERY_LIKELY", 1, TRUE, 0)</f>
        <v>0</v>
      </c>
    </row>
    <row r="269" spans="1:24" ht="20" customHeight="1" x14ac:dyDescent="0.2">
      <c r="A269" s="22" t="s">
        <v>156</v>
      </c>
      <c r="B269" s="49" t="str">
        <f>SUBSTITUTE(A269,"/Users/timomiessen/Desktop/imagesdk/blackmen1/","Image_")</f>
        <v>Image_BM_235.jpg</v>
      </c>
      <c r="C269" s="41" t="s">
        <v>389</v>
      </c>
      <c r="D269" s="23" t="s">
        <v>1516</v>
      </c>
      <c r="E269" s="24">
        <v>0</v>
      </c>
      <c r="F269" s="24">
        <v>0</v>
      </c>
      <c r="G269" s="24">
        <v>1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 cm="1">
        <f t="array" ref="R269">_xlfn.IFS(H269=1,1,K269=1,1,L269=1,1,M269=1,1,N269=1,1,P269=1,1,TRUE,0)</f>
        <v>0</v>
      </c>
      <c r="S269" s="35">
        <f>IF(AND(G269=1,R269=1),0,R269)</f>
        <v>0</v>
      </c>
      <c r="T269" s="53" t="s">
        <v>4</v>
      </c>
      <c r="U269" s="34" cm="1">
        <f t="array" ref="U269">_xlfn.IFS(T269="UNLIKELY", 1, T269="POSSIBLE", 1, T269="LIKELY",1, T269="VERY_LIKELY", 1, TRUE, 0)</f>
        <v>0</v>
      </c>
      <c r="V269" s="24" cm="1">
        <f t="array" ref="V269">_xlfn.IFS(T269="POSSIBLE", 1, T269="LIKELY",1, T269="VERY_LIKELY", 1, TRUE, 0)</f>
        <v>0</v>
      </c>
      <c r="W269" s="24" cm="1">
        <f t="array" ref="W269">_xlfn.IFS(T269="LIKELY",1, T269="VERY_LIKELY", 1, TRUE, 0)</f>
        <v>0</v>
      </c>
      <c r="X269" s="35" cm="1">
        <f t="array" ref="X269">_xlfn.IFS(T269="VERY_LIKELY", 1, TRUE, 0)</f>
        <v>0</v>
      </c>
    </row>
    <row r="270" spans="1:24" ht="20" customHeight="1" x14ac:dyDescent="0.2">
      <c r="A270" s="22" t="s">
        <v>157</v>
      </c>
      <c r="B270" s="49" t="str">
        <f>SUBSTITUTE(A270,"/Users/timomiessen/Desktop/imagesdk/blackmen1/","Image_")</f>
        <v>Image_BM_236.jpg</v>
      </c>
      <c r="C270" s="41" t="s">
        <v>389</v>
      </c>
      <c r="D270" s="23" t="s">
        <v>1516</v>
      </c>
      <c r="E270" s="24">
        <v>0</v>
      </c>
      <c r="F270" s="24">
        <v>0</v>
      </c>
      <c r="G270" s="24">
        <v>1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 cm="1">
        <f t="array" ref="R270">_xlfn.IFS(H270=1,1,K270=1,1,L270=1,1,M270=1,1,N270=1,1,P270=1,1,TRUE,0)</f>
        <v>0</v>
      </c>
      <c r="S270" s="35">
        <f>IF(AND(G270=1,R270=1),0,R270)</f>
        <v>0</v>
      </c>
      <c r="T270" s="53" t="s">
        <v>4</v>
      </c>
      <c r="U270" s="34" cm="1">
        <f t="array" ref="U270">_xlfn.IFS(T270="UNLIKELY", 1, T270="POSSIBLE", 1, T270="LIKELY",1, T270="VERY_LIKELY", 1, TRUE, 0)</f>
        <v>0</v>
      </c>
      <c r="V270" s="24" cm="1">
        <f t="array" ref="V270">_xlfn.IFS(T270="POSSIBLE", 1, T270="LIKELY",1, T270="VERY_LIKELY", 1, TRUE, 0)</f>
        <v>0</v>
      </c>
      <c r="W270" s="24" cm="1">
        <f t="array" ref="W270">_xlfn.IFS(T270="LIKELY",1, T270="VERY_LIKELY", 1, TRUE, 0)</f>
        <v>0</v>
      </c>
      <c r="X270" s="35" cm="1">
        <f t="array" ref="X270">_xlfn.IFS(T270="VERY_LIKELY", 1, TRUE, 0)</f>
        <v>0</v>
      </c>
    </row>
    <row r="271" spans="1:24" ht="20" customHeight="1" x14ac:dyDescent="0.2">
      <c r="A271" s="22" t="s">
        <v>158</v>
      </c>
      <c r="B271" s="49" t="str">
        <f>SUBSTITUTE(A271,"/Users/timomiessen/Desktop/imagesdk/blackmen1/","Image_")</f>
        <v>Image_BM_237.jpg</v>
      </c>
      <c r="C271" s="41" t="s">
        <v>389</v>
      </c>
      <c r="D271" s="23" t="s">
        <v>1516</v>
      </c>
      <c r="E271" s="24">
        <v>0</v>
      </c>
      <c r="F271" s="24">
        <v>0</v>
      </c>
      <c r="G271" s="24">
        <v>1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 cm="1">
        <f t="array" ref="R271">_xlfn.IFS(H271=1,1,K271=1,1,L271=1,1,M271=1,1,N271=1,1,P271=1,1,TRUE,0)</f>
        <v>0</v>
      </c>
      <c r="S271" s="35">
        <f>IF(AND(G271=1,R271=1),0,R271)</f>
        <v>0</v>
      </c>
      <c r="T271" s="53" t="s">
        <v>1</v>
      </c>
      <c r="U271" s="34" cm="1">
        <f t="array" ref="U271">_xlfn.IFS(T271="UNLIKELY", 1, T271="POSSIBLE", 1, T271="LIKELY",1, T271="VERY_LIKELY", 1, TRUE, 0)</f>
        <v>1</v>
      </c>
      <c r="V271" s="24" cm="1">
        <f t="array" ref="V271">_xlfn.IFS(T271="POSSIBLE", 1, T271="LIKELY",1, T271="VERY_LIKELY", 1, TRUE, 0)</f>
        <v>0</v>
      </c>
      <c r="W271" s="24" cm="1">
        <f t="array" ref="W271">_xlfn.IFS(T271="LIKELY",1, T271="VERY_LIKELY", 1, TRUE, 0)</f>
        <v>0</v>
      </c>
      <c r="X271" s="35" cm="1">
        <f t="array" ref="X271">_xlfn.IFS(T271="VERY_LIKELY", 1, TRUE, 0)</f>
        <v>0</v>
      </c>
    </row>
    <row r="272" spans="1:24" ht="20" customHeight="1" x14ac:dyDescent="0.2">
      <c r="A272" s="22" t="s">
        <v>159</v>
      </c>
      <c r="B272" s="49" t="str">
        <f>SUBSTITUTE(A272,"/Users/timomiessen/Desktop/imagesdk/blackmen1/","Image_")</f>
        <v>Image_BM_238.jpg</v>
      </c>
      <c r="C272" s="41" t="s">
        <v>389</v>
      </c>
      <c r="D272" s="23" t="s">
        <v>1516</v>
      </c>
      <c r="E272" s="24">
        <v>0</v>
      </c>
      <c r="F272" s="24">
        <v>0</v>
      </c>
      <c r="G272" s="24">
        <v>1</v>
      </c>
      <c r="H272" s="24">
        <v>0</v>
      </c>
      <c r="I272" s="24">
        <v>0</v>
      </c>
      <c r="J272" s="24">
        <v>0</v>
      </c>
      <c r="K272" s="24">
        <v>1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 cm="1">
        <f t="array" ref="R272">_xlfn.IFS(H272=1,1,K272=1,1,L272=1,1,M272=1,1,N272=1,1,P272=1,1,TRUE,0)</f>
        <v>1</v>
      </c>
      <c r="S272" s="35">
        <f>IF(AND(G272=1,R272=1),0,R272)</f>
        <v>0</v>
      </c>
      <c r="T272" s="53" t="s">
        <v>1</v>
      </c>
      <c r="U272" s="34" cm="1">
        <f t="array" ref="U272">_xlfn.IFS(T272="UNLIKELY", 1, T272="POSSIBLE", 1, T272="LIKELY",1, T272="VERY_LIKELY", 1, TRUE, 0)</f>
        <v>1</v>
      </c>
      <c r="V272" s="24" cm="1">
        <f t="array" ref="V272">_xlfn.IFS(T272="POSSIBLE", 1, T272="LIKELY",1, T272="VERY_LIKELY", 1, TRUE, 0)</f>
        <v>0</v>
      </c>
      <c r="W272" s="24" cm="1">
        <f t="array" ref="W272">_xlfn.IFS(T272="LIKELY",1, T272="VERY_LIKELY", 1, TRUE, 0)</f>
        <v>0</v>
      </c>
      <c r="X272" s="35" cm="1">
        <f t="array" ref="X272">_xlfn.IFS(T272="VERY_LIKELY", 1, TRUE, 0)</f>
        <v>0</v>
      </c>
    </row>
    <row r="273" spans="1:24" ht="20" customHeight="1" x14ac:dyDescent="0.2">
      <c r="A273" s="22" t="s">
        <v>160</v>
      </c>
      <c r="B273" s="49" t="str">
        <f>SUBSTITUTE(A273,"/Users/timomiessen/Desktop/imagesdk/blackmen1/","Image_")</f>
        <v>Image_BM_239.jpg</v>
      </c>
      <c r="C273" s="41" t="s">
        <v>389</v>
      </c>
      <c r="D273" s="23" t="s">
        <v>1516</v>
      </c>
      <c r="E273" s="24">
        <v>0</v>
      </c>
      <c r="F273" s="24">
        <v>0</v>
      </c>
      <c r="G273" s="24">
        <v>1</v>
      </c>
      <c r="H273" s="24">
        <v>0</v>
      </c>
      <c r="I273" s="24">
        <v>0</v>
      </c>
      <c r="J273" s="24">
        <v>0</v>
      </c>
      <c r="K273" s="24">
        <v>1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 cm="1">
        <f t="array" ref="R273">_xlfn.IFS(H273=1,1,K273=1,1,L273=1,1,M273=1,1,N273=1,1,P273=1,1,TRUE,0)</f>
        <v>1</v>
      </c>
      <c r="S273" s="35">
        <f>IF(AND(G273=1,R273=1),0,R273)</f>
        <v>0</v>
      </c>
      <c r="T273" s="53" t="s">
        <v>113</v>
      </c>
      <c r="U273" s="34" cm="1">
        <f t="array" ref="U273">_xlfn.IFS(T273="UNLIKELY", 1, T273="POSSIBLE", 1, T273="LIKELY",1, T273="VERY_LIKELY", 1, TRUE, 0)</f>
        <v>1</v>
      </c>
      <c r="V273" s="24" cm="1">
        <f t="array" ref="V273">_xlfn.IFS(T273="POSSIBLE", 1, T273="LIKELY",1, T273="VERY_LIKELY", 1, TRUE, 0)</f>
        <v>1</v>
      </c>
      <c r="W273" s="24" cm="1">
        <f t="array" ref="W273">_xlfn.IFS(T273="LIKELY",1, T273="VERY_LIKELY", 1, TRUE, 0)</f>
        <v>1</v>
      </c>
      <c r="X273" s="35" cm="1">
        <f t="array" ref="X273">_xlfn.IFS(T273="VERY_LIKELY", 1, TRUE, 0)</f>
        <v>1</v>
      </c>
    </row>
    <row r="274" spans="1:24" ht="20" customHeight="1" x14ac:dyDescent="0.2">
      <c r="A274" s="22" t="s">
        <v>161</v>
      </c>
      <c r="B274" s="49" t="str">
        <f>SUBSTITUTE(A274,"/Users/timomiessen/Desktop/imagesdk/blackmen1/","Image_")</f>
        <v>Image_BM_24.jpg</v>
      </c>
      <c r="C274" s="41" t="s">
        <v>389</v>
      </c>
      <c r="D274" s="23" t="s">
        <v>1516</v>
      </c>
      <c r="E274" s="24">
        <v>1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 cm="1">
        <f t="array" ref="R274">_xlfn.IFS(H274=1,1,K274=1,1,L274=1,1,M274=1,1,N274=1,1,P274=1,1,TRUE,0)</f>
        <v>0</v>
      </c>
      <c r="S274" s="35">
        <f>IF(AND(G274=1,R274=1),0,R274)</f>
        <v>0</v>
      </c>
      <c r="T274" s="53" t="s">
        <v>4</v>
      </c>
      <c r="U274" s="34" cm="1">
        <f t="array" ref="U274">_xlfn.IFS(T274="UNLIKELY", 1, T274="POSSIBLE", 1, T274="LIKELY",1, T274="VERY_LIKELY", 1, TRUE, 0)</f>
        <v>0</v>
      </c>
      <c r="V274" s="24" cm="1">
        <f t="array" ref="V274">_xlfn.IFS(T274="POSSIBLE", 1, T274="LIKELY",1, T274="VERY_LIKELY", 1, TRUE, 0)</f>
        <v>0</v>
      </c>
      <c r="W274" s="24" cm="1">
        <f t="array" ref="W274">_xlfn.IFS(T274="LIKELY",1, T274="VERY_LIKELY", 1, TRUE, 0)</f>
        <v>0</v>
      </c>
      <c r="X274" s="35" cm="1">
        <f t="array" ref="X274">_xlfn.IFS(T274="VERY_LIKELY", 1, TRUE, 0)</f>
        <v>0</v>
      </c>
    </row>
    <row r="275" spans="1:24" ht="20" customHeight="1" x14ac:dyDescent="0.2">
      <c r="A275" s="22" t="s">
        <v>162</v>
      </c>
      <c r="B275" s="49" t="str">
        <f>SUBSTITUTE(A275,"/Users/timomiessen/Desktop/imagesdk/blackmen1/","Image_")</f>
        <v>Image_BM_240.jpg</v>
      </c>
      <c r="C275" s="41" t="s">
        <v>389</v>
      </c>
      <c r="D275" s="23" t="s">
        <v>1516</v>
      </c>
      <c r="E275" s="24">
        <v>0</v>
      </c>
      <c r="F275" s="24">
        <v>0</v>
      </c>
      <c r="G275" s="24">
        <v>1</v>
      </c>
      <c r="H275" s="24">
        <v>0</v>
      </c>
      <c r="I275" s="24">
        <v>0</v>
      </c>
      <c r="J275" s="24">
        <v>0</v>
      </c>
      <c r="K275" s="24">
        <v>1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 cm="1">
        <f t="array" ref="R275">_xlfn.IFS(H275=1,1,K275=1,1,L275=1,1,M275=1,1,N275=1,1,P275=1,1,TRUE,0)</f>
        <v>1</v>
      </c>
      <c r="S275" s="35">
        <f>IF(AND(G275=1,R275=1),0,R275)</f>
        <v>0</v>
      </c>
      <c r="T275" s="53" t="s">
        <v>12</v>
      </c>
      <c r="U275" s="34" cm="1">
        <f t="array" ref="U275">_xlfn.IFS(T275="UNLIKELY", 1, T275="POSSIBLE", 1, T275="LIKELY",1, T275="VERY_LIKELY", 1, TRUE, 0)</f>
        <v>1</v>
      </c>
      <c r="V275" s="24" cm="1">
        <f t="array" ref="V275">_xlfn.IFS(T275="POSSIBLE", 1, T275="LIKELY",1, T275="VERY_LIKELY", 1, TRUE, 0)</f>
        <v>1</v>
      </c>
      <c r="W275" s="24" cm="1">
        <f t="array" ref="W275">_xlfn.IFS(T275="LIKELY",1, T275="VERY_LIKELY", 1, TRUE, 0)</f>
        <v>1</v>
      </c>
      <c r="X275" s="35" cm="1">
        <f t="array" ref="X275">_xlfn.IFS(T275="VERY_LIKELY", 1, TRUE, 0)</f>
        <v>0</v>
      </c>
    </row>
    <row r="276" spans="1:24" ht="20" customHeight="1" x14ac:dyDescent="0.2">
      <c r="A276" s="22" t="s">
        <v>163</v>
      </c>
      <c r="B276" s="49" t="str">
        <f>SUBSTITUTE(A276,"/Users/timomiessen/Desktop/imagesdk/blackmen1/","Image_")</f>
        <v>Image_BM_241.jpg</v>
      </c>
      <c r="C276" s="41" t="s">
        <v>389</v>
      </c>
      <c r="D276" s="23" t="s">
        <v>1516</v>
      </c>
      <c r="E276" s="24">
        <v>0</v>
      </c>
      <c r="F276" s="24">
        <v>0</v>
      </c>
      <c r="G276" s="24">
        <v>1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 cm="1">
        <f t="array" ref="R276">_xlfn.IFS(H276=1,1,K276=1,1,L276=1,1,M276=1,1,N276=1,1,P276=1,1,TRUE,0)</f>
        <v>0</v>
      </c>
      <c r="S276" s="35">
        <f>IF(AND(G276=1,R276=1),0,R276)</f>
        <v>0</v>
      </c>
      <c r="T276" s="53" t="s">
        <v>12</v>
      </c>
      <c r="U276" s="34" cm="1">
        <f t="array" ref="U276">_xlfn.IFS(T276="UNLIKELY", 1, T276="POSSIBLE", 1, T276="LIKELY",1, T276="VERY_LIKELY", 1, TRUE, 0)</f>
        <v>1</v>
      </c>
      <c r="V276" s="24" cm="1">
        <f t="array" ref="V276">_xlfn.IFS(T276="POSSIBLE", 1, T276="LIKELY",1, T276="VERY_LIKELY", 1, TRUE, 0)</f>
        <v>1</v>
      </c>
      <c r="W276" s="24" cm="1">
        <f t="array" ref="W276">_xlfn.IFS(T276="LIKELY",1, T276="VERY_LIKELY", 1, TRUE, 0)</f>
        <v>1</v>
      </c>
      <c r="X276" s="35" cm="1">
        <f t="array" ref="X276">_xlfn.IFS(T276="VERY_LIKELY", 1, TRUE, 0)</f>
        <v>0</v>
      </c>
    </row>
    <row r="277" spans="1:24" ht="20" customHeight="1" x14ac:dyDescent="0.2">
      <c r="A277" s="22" t="s">
        <v>164</v>
      </c>
      <c r="B277" s="49" t="str">
        <f>SUBSTITUTE(A277,"/Users/timomiessen/Desktop/imagesdk/blackmen1/","Image_")</f>
        <v>Image_BM_242.jpg</v>
      </c>
      <c r="C277" s="41" t="s">
        <v>389</v>
      </c>
      <c r="D277" s="23" t="s">
        <v>1516</v>
      </c>
      <c r="E277" s="24">
        <v>0</v>
      </c>
      <c r="F277" s="24">
        <v>0</v>
      </c>
      <c r="G277" s="24">
        <v>1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 cm="1">
        <f t="array" ref="R277">_xlfn.IFS(H277=1,1,K277=1,1,L277=1,1,M277=1,1,N277=1,1,P277=1,1,TRUE,0)</f>
        <v>0</v>
      </c>
      <c r="S277" s="35">
        <f>IF(AND(G277=1,R277=1),0,R277)</f>
        <v>0</v>
      </c>
      <c r="T277" s="53" t="s">
        <v>2</v>
      </c>
      <c r="U277" s="34" cm="1">
        <f t="array" ref="U277">_xlfn.IFS(T277="UNLIKELY", 1, T277="POSSIBLE", 1, T277="LIKELY",1, T277="VERY_LIKELY", 1, TRUE, 0)</f>
        <v>1</v>
      </c>
      <c r="V277" s="24" cm="1">
        <f t="array" ref="V277">_xlfn.IFS(T277="POSSIBLE", 1, T277="LIKELY",1, T277="VERY_LIKELY", 1, TRUE, 0)</f>
        <v>1</v>
      </c>
      <c r="W277" s="24" cm="1">
        <f t="array" ref="W277">_xlfn.IFS(T277="LIKELY",1, T277="VERY_LIKELY", 1, TRUE, 0)</f>
        <v>0</v>
      </c>
      <c r="X277" s="35" cm="1">
        <f t="array" ref="X277">_xlfn.IFS(T277="VERY_LIKELY", 1, TRUE, 0)</f>
        <v>0</v>
      </c>
    </row>
    <row r="278" spans="1:24" ht="20" customHeight="1" x14ac:dyDescent="0.2">
      <c r="A278" s="22" t="s">
        <v>165</v>
      </c>
      <c r="B278" s="49" t="str">
        <f>SUBSTITUTE(A278,"/Users/timomiessen/Desktop/imagesdk/blackmen1/","Image_")</f>
        <v>Image_BM_243.jpg</v>
      </c>
      <c r="C278" s="41" t="s">
        <v>389</v>
      </c>
      <c r="D278" s="23" t="s">
        <v>1516</v>
      </c>
      <c r="E278" s="24">
        <v>0</v>
      </c>
      <c r="F278" s="24">
        <v>0</v>
      </c>
      <c r="G278" s="24">
        <v>1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 cm="1">
        <f t="array" ref="R278">_xlfn.IFS(H278=1,1,K278=1,1,L278=1,1,M278=1,1,N278=1,1,P278=1,1,TRUE,0)</f>
        <v>0</v>
      </c>
      <c r="S278" s="35">
        <f>IF(AND(G278=1,R278=1),0,R278)</f>
        <v>0</v>
      </c>
      <c r="T278" s="53" t="s">
        <v>12</v>
      </c>
      <c r="U278" s="34" cm="1">
        <f t="array" ref="U278">_xlfn.IFS(T278="UNLIKELY", 1, T278="POSSIBLE", 1, T278="LIKELY",1, T278="VERY_LIKELY", 1, TRUE, 0)</f>
        <v>1</v>
      </c>
      <c r="V278" s="24" cm="1">
        <f t="array" ref="V278">_xlfn.IFS(T278="POSSIBLE", 1, T278="LIKELY",1, T278="VERY_LIKELY", 1, TRUE, 0)</f>
        <v>1</v>
      </c>
      <c r="W278" s="24" cm="1">
        <f t="array" ref="W278">_xlfn.IFS(T278="LIKELY",1, T278="VERY_LIKELY", 1, TRUE, 0)</f>
        <v>1</v>
      </c>
      <c r="X278" s="35" cm="1">
        <f t="array" ref="X278">_xlfn.IFS(T278="VERY_LIKELY", 1, TRUE, 0)</f>
        <v>0</v>
      </c>
    </row>
    <row r="279" spans="1:24" ht="20" customHeight="1" x14ac:dyDescent="0.2">
      <c r="A279" s="22" t="s">
        <v>166</v>
      </c>
      <c r="B279" s="49" t="str">
        <f>SUBSTITUTE(A279,"/Users/timomiessen/Desktop/imagesdk/blackmen1/","Image_")</f>
        <v>Image_BM_244.jpg</v>
      </c>
      <c r="C279" s="41" t="s">
        <v>389</v>
      </c>
      <c r="D279" s="23" t="s">
        <v>1516</v>
      </c>
      <c r="E279" s="24">
        <v>0</v>
      </c>
      <c r="F279" s="24">
        <v>0</v>
      </c>
      <c r="G279" s="24">
        <v>1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 cm="1">
        <f t="array" ref="R279">_xlfn.IFS(H279=1,1,K279=1,1,L279=1,1,M279=1,1,N279=1,1,P279=1,1,TRUE,0)</f>
        <v>0</v>
      </c>
      <c r="S279" s="35">
        <f>IF(AND(G279=1,R279=1),0,R279)</f>
        <v>0</v>
      </c>
      <c r="T279" s="53" t="s">
        <v>1</v>
      </c>
      <c r="U279" s="34" cm="1">
        <f t="array" ref="U279">_xlfn.IFS(T279="UNLIKELY", 1, T279="POSSIBLE", 1, T279="LIKELY",1, T279="VERY_LIKELY", 1, TRUE, 0)</f>
        <v>1</v>
      </c>
      <c r="V279" s="24" cm="1">
        <f t="array" ref="V279">_xlfn.IFS(T279="POSSIBLE", 1, T279="LIKELY",1, T279="VERY_LIKELY", 1, TRUE, 0)</f>
        <v>0</v>
      </c>
      <c r="W279" s="24" cm="1">
        <f t="array" ref="W279">_xlfn.IFS(T279="LIKELY",1, T279="VERY_LIKELY", 1, TRUE, 0)</f>
        <v>0</v>
      </c>
      <c r="X279" s="35" cm="1">
        <f t="array" ref="X279">_xlfn.IFS(T279="VERY_LIKELY", 1, TRUE, 0)</f>
        <v>0</v>
      </c>
    </row>
    <row r="280" spans="1:24" ht="20" customHeight="1" x14ac:dyDescent="0.2">
      <c r="A280" s="22" t="s">
        <v>167</v>
      </c>
      <c r="B280" s="49" t="str">
        <f>SUBSTITUTE(A280,"/Users/timomiessen/Desktop/imagesdk/blackmen1/","Image_")</f>
        <v>Image_BM_245.jpg</v>
      </c>
      <c r="C280" s="41" t="s">
        <v>389</v>
      </c>
      <c r="D280" s="23" t="s">
        <v>1516</v>
      </c>
      <c r="E280" s="24">
        <v>0</v>
      </c>
      <c r="F280" s="24">
        <v>0</v>
      </c>
      <c r="G280" s="24">
        <v>1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 cm="1">
        <f t="array" ref="R280">_xlfn.IFS(H280=1,1,K280=1,1,L280=1,1,M280=1,1,N280=1,1,P280=1,1,TRUE,0)</f>
        <v>0</v>
      </c>
      <c r="S280" s="35">
        <f>IF(AND(G280=1,R280=1),0,R280)</f>
        <v>0</v>
      </c>
      <c r="T280" s="53" t="s">
        <v>2</v>
      </c>
      <c r="U280" s="34" cm="1">
        <f t="array" ref="U280">_xlfn.IFS(T280="UNLIKELY", 1, T280="POSSIBLE", 1, T280="LIKELY",1, T280="VERY_LIKELY", 1, TRUE, 0)</f>
        <v>1</v>
      </c>
      <c r="V280" s="24" cm="1">
        <f t="array" ref="V280">_xlfn.IFS(T280="POSSIBLE", 1, T280="LIKELY",1, T280="VERY_LIKELY", 1, TRUE, 0)</f>
        <v>1</v>
      </c>
      <c r="W280" s="24" cm="1">
        <f t="array" ref="W280">_xlfn.IFS(T280="LIKELY",1, T280="VERY_LIKELY", 1, TRUE, 0)</f>
        <v>0</v>
      </c>
      <c r="X280" s="35" cm="1">
        <f t="array" ref="X280">_xlfn.IFS(T280="VERY_LIKELY", 1, TRUE, 0)</f>
        <v>0</v>
      </c>
    </row>
    <row r="281" spans="1:24" ht="20" customHeight="1" x14ac:dyDescent="0.2">
      <c r="A281" s="22" t="s">
        <v>168</v>
      </c>
      <c r="B281" s="49" t="str">
        <f>SUBSTITUTE(A281,"/Users/timomiessen/Desktop/imagesdk/blackmen1/","Image_")</f>
        <v>Image_BM_246.jpg</v>
      </c>
      <c r="C281" s="41" t="s">
        <v>389</v>
      </c>
      <c r="D281" s="23" t="s">
        <v>1516</v>
      </c>
      <c r="E281" s="24">
        <v>0</v>
      </c>
      <c r="F281" s="24">
        <v>0</v>
      </c>
      <c r="G281" s="24">
        <v>1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 cm="1">
        <f t="array" ref="R281">_xlfn.IFS(H281=1,1,K281=1,1,L281=1,1,M281=1,1,N281=1,1,P281=1,1,TRUE,0)</f>
        <v>0</v>
      </c>
      <c r="S281" s="35">
        <f>IF(AND(G281=1,R281=1),0,R281)</f>
        <v>0</v>
      </c>
      <c r="T281" s="53" t="s">
        <v>2</v>
      </c>
      <c r="U281" s="34" cm="1">
        <f t="array" ref="U281">_xlfn.IFS(T281="UNLIKELY", 1, T281="POSSIBLE", 1, T281="LIKELY",1, T281="VERY_LIKELY", 1, TRUE, 0)</f>
        <v>1</v>
      </c>
      <c r="V281" s="24" cm="1">
        <f t="array" ref="V281">_xlfn.IFS(T281="POSSIBLE", 1, T281="LIKELY",1, T281="VERY_LIKELY", 1, TRUE, 0)</f>
        <v>1</v>
      </c>
      <c r="W281" s="24" cm="1">
        <f t="array" ref="W281">_xlfn.IFS(T281="LIKELY",1, T281="VERY_LIKELY", 1, TRUE, 0)</f>
        <v>0</v>
      </c>
      <c r="X281" s="35" cm="1">
        <f t="array" ref="X281">_xlfn.IFS(T281="VERY_LIKELY", 1, TRUE, 0)</f>
        <v>0</v>
      </c>
    </row>
    <row r="282" spans="1:24" ht="20" customHeight="1" x14ac:dyDescent="0.2">
      <c r="A282" s="22" t="s">
        <v>172</v>
      </c>
      <c r="B282" s="49" t="str">
        <f>SUBSTITUTE(A282,"/Users/timomiessen/Desktop/imagesdk/blackmen1/","Image_")</f>
        <v>Image_BM_25.jpg</v>
      </c>
      <c r="C282" s="41" t="s">
        <v>389</v>
      </c>
      <c r="D282" s="23" t="s">
        <v>1516</v>
      </c>
      <c r="E282" s="24">
        <v>1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 cm="1">
        <f t="array" ref="R282">_xlfn.IFS(H282=1,1,K282=1,1,L282=1,1,M282=1,1,N282=1,1,P282=1,1,TRUE,0)</f>
        <v>0</v>
      </c>
      <c r="S282" s="35">
        <f>IF(AND(G282=1,R282=1),0,R282)</f>
        <v>0</v>
      </c>
      <c r="T282" s="53" t="s">
        <v>1</v>
      </c>
      <c r="U282" s="34" cm="1">
        <f t="array" ref="U282">_xlfn.IFS(T282="UNLIKELY", 1, T282="POSSIBLE", 1, T282="LIKELY",1, T282="VERY_LIKELY", 1, TRUE, 0)</f>
        <v>1</v>
      </c>
      <c r="V282" s="24" cm="1">
        <f t="array" ref="V282">_xlfn.IFS(T282="POSSIBLE", 1, T282="LIKELY",1, T282="VERY_LIKELY", 1, TRUE, 0)</f>
        <v>0</v>
      </c>
      <c r="W282" s="24" cm="1">
        <f t="array" ref="W282">_xlfn.IFS(T282="LIKELY",1, T282="VERY_LIKELY", 1, TRUE, 0)</f>
        <v>0</v>
      </c>
      <c r="X282" s="35" cm="1">
        <f t="array" ref="X282">_xlfn.IFS(T282="VERY_LIKELY", 1, TRUE, 0)</f>
        <v>0</v>
      </c>
    </row>
    <row r="283" spans="1:24" ht="20" customHeight="1" x14ac:dyDescent="0.2">
      <c r="A283" s="22" t="s">
        <v>183</v>
      </c>
      <c r="B283" s="49" t="str">
        <f>SUBSTITUTE(A283,"/Users/timomiessen/Desktop/imagesdk/blackmen1/","Image_")</f>
        <v>Image_BM_26.jpg</v>
      </c>
      <c r="C283" s="41" t="s">
        <v>389</v>
      </c>
      <c r="D283" s="23" t="s">
        <v>1516</v>
      </c>
      <c r="E283" s="24">
        <v>1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 cm="1">
        <f t="array" ref="R283">_xlfn.IFS(H283=1,1,K283=1,1,L283=1,1,M283=1,1,N283=1,1,P283=1,1,TRUE,0)</f>
        <v>0</v>
      </c>
      <c r="S283" s="35">
        <f>IF(AND(G283=1,R283=1),0,R283)</f>
        <v>0</v>
      </c>
      <c r="T283" s="53" t="s">
        <v>4</v>
      </c>
      <c r="U283" s="34" cm="1">
        <f t="array" ref="U283">_xlfn.IFS(T283="UNLIKELY", 1, T283="POSSIBLE", 1, T283="LIKELY",1, T283="VERY_LIKELY", 1, TRUE, 0)</f>
        <v>0</v>
      </c>
      <c r="V283" s="24" cm="1">
        <f t="array" ref="V283">_xlfn.IFS(T283="POSSIBLE", 1, T283="LIKELY",1, T283="VERY_LIKELY", 1, TRUE, 0)</f>
        <v>0</v>
      </c>
      <c r="W283" s="24" cm="1">
        <f t="array" ref="W283">_xlfn.IFS(T283="LIKELY",1, T283="VERY_LIKELY", 1, TRUE, 0)</f>
        <v>0</v>
      </c>
      <c r="X283" s="35" cm="1">
        <f t="array" ref="X283">_xlfn.IFS(T283="VERY_LIKELY", 1, TRUE, 0)</f>
        <v>0</v>
      </c>
    </row>
    <row r="284" spans="1:24" ht="20" customHeight="1" x14ac:dyDescent="0.2">
      <c r="A284" s="22" t="s">
        <v>194</v>
      </c>
      <c r="B284" s="49" t="str">
        <f>SUBSTITUTE(A284,"/Users/timomiessen/Desktop/imagesdk/blackmen1/","Image_")</f>
        <v>Image_BM_27.jpg</v>
      </c>
      <c r="C284" s="41" t="s">
        <v>389</v>
      </c>
      <c r="D284" s="23" t="s">
        <v>1516</v>
      </c>
      <c r="E284" s="24">
        <v>1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 cm="1">
        <f t="array" ref="R284">_xlfn.IFS(H284=1,1,K284=1,1,L284=1,1,M284=1,1,N284=1,1,P284=1,1,TRUE,0)</f>
        <v>0</v>
      </c>
      <c r="S284" s="35">
        <f>IF(AND(G284=1,R284=1),0,R284)</f>
        <v>0</v>
      </c>
      <c r="T284" s="53" t="s">
        <v>2</v>
      </c>
      <c r="U284" s="34" cm="1">
        <f t="array" ref="U284">_xlfn.IFS(T284="UNLIKELY", 1, T284="POSSIBLE", 1, T284="LIKELY",1, T284="VERY_LIKELY", 1, TRUE, 0)</f>
        <v>1</v>
      </c>
      <c r="V284" s="24" cm="1">
        <f t="array" ref="V284">_xlfn.IFS(T284="POSSIBLE", 1, T284="LIKELY",1, T284="VERY_LIKELY", 1, TRUE, 0)</f>
        <v>1</v>
      </c>
      <c r="W284" s="24" cm="1">
        <f t="array" ref="W284">_xlfn.IFS(T284="LIKELY",1, T284="VERY_LIKELY", 1, TRUE, 0)</f>
        <v>0</v>
      </c>
      <c r="X284" s="35" cm="1">
        <f t="array" ref="X284">_xlfn.IFS(T284="VERY_LIKELY", 1, TRUE, 0)</f>
        <v>0</v>
      </c>
    </row>
    <row r="285" spans="1:24" ht="20" customHeight="1" x14ac:dyDescent="0.2">
      <c r="A285" s="22" t="s">
        <v>200</v>
      </c>
      <c r="B285" s="49" t="str">
        <f>SUBSTITUTE(A285,"/Users/timomiessen/Desktop/imagesdk/blackmen1/","Image_")</f>
        <v>Image_BM_275.jpg</v>
      </c>
      <c r="C285" s="41" t="s">
        <v>389</v>
      </c>
      <c r="D285" s="23" t="s">
        <v>1516</v>
      </c>
      <c r="E285" s="24">
        <v>0</v>
      </c>
      <c r="F285" s="24">
        <v>0</v>
      </c>
      <c r="G285" s="24">
        <v>1</v>
      </c>
      <c r="H285" s="24">
        <v>0</v>
      </c>
      <c r="I285" s="24">
        <v>1</v>
      </c>
      <c r="J285" s="24">
        <v>0</v>
      </c>
      <c r="K285" s="24">
        <v>1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 cm="1">
        <f t="array" ref="R285">_xlfn.IFS(H285=1,1,K285=1,1,L285=1,1,M285=1,1,N285=1,1,P285=1,1,TRUE,0)</f>
        <v>1</v>
      </c>
      <c r="S285" s="35">
        <f>IF(AND(G285=1,R285=1),0,R285)</f>
        <v>0</v>
      </c>
      <c r="T285" s="53" t="s">
        <v>12</v>
      </c>
      <c r="U285" s="34" cm="1">
        <f t="array" ref="U285">_xlfn.IFS(T285="UNLIKELY", 1, T285="POSSIBLE", 1, T285="LIKELY",1, T285="VERY_LIKELY", 1, TRUE, 0)</f>
        <v>1</v>
      </c>
      <c r="V285" s="24" cm="1">
        <f t="array" ref="V285">_xlfn.IFS(T285="POSSIBLE", 1, T285="LIKELY",1, T285="VERY_LIKELY", 1, TRUE, 0)</f>
        <v>1</v>
      </c>
      <c r="W285" s="24" cm="1">
        <f t="array" ref="W285">_xlfn.IFS(T285="LIKELY",1, T285="VERY_LIKELY", 1, TRUE, 0)</f>
        <v>1</v>
      </c>
      <c r="X285" s="35" cm="1">
        <f t="array" ref="X285">_xlfn.IFS(T285="VERY_LIKELY", 1, TRUE, 0)</f>
        <v>0</v>
      </c>
    </row>
    <row r="286" spans="1:24" ht="20" customHeight="1" x14ac:dyDescent="0.2">
      <c r="A286" s="22" t="s">
        <v>205</v>
      </c>
      <c r="B286" s="49" t="str">
        <f>SUBSTITUTE(A286,"/Users/timomiessen/Desktop/imagesdk/blackmen1/","Image_")</f>
        <v>Image_BM_28.jpg</v>
      </c>
      <c r="C286" s="41" t="s">
        <v>389</v>
      </c>
      <c r="D286" s="23" t="s">
        <v>1516</v>
      </c>
      <c r="E286" s="24">
        <v>1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 cm="1">
        <f t="array" ref="R286">_xlfn.IFS(H286=1,1,K286=1,1,L286=1,1,M286=1,1,N286=1,1,P286=1,1,TRUE,0)</f>
        <v>0</v>
      </c>
      <c r="S286" s="35">
        <f>IF(AND(G286=1,R286=1),0,R286)</f>
        <v>0</v>
      </c>
      <c r="T286" s="53" t="s">
        <v>113</v>
      </c>
      <c r="U286" s="34" cm="1">
        <f t="array" ref="U286">_xlfn.IFS(T286="UNLIKELY", 1, T286="POSSIBLE", 1, T286="LIKELY",1, T286="VERY_LIKELY", 1, TRUE, 0)</f>
        <v>1</v>
      </c>
      <c r="V286" s="24" cm="1">
        <f t="array" ref="V286">_xlfn.IFS(T286="POSSIBLE", 1, T286="LIKELY",1, T286="VERY_LIKELY", 1, TRUE, 0)</f>
        <v>1</v>
      </c>
      <c r="W286" s="24" cm="1">
        <f t="array" ref="W286">_xlfn.IFS(T286="LIKELY",1, T286="VERY_LIKELY", 1, TRUE, 0)</f>
        <v>1</v>
      </c>
      <c r="X286" s="35" cm="1">
        <f t="array" ref="X286">_xlfn.IFS(T286="VERY_LIKELY", 1, TRUE, 0)</f>
        <v>1</v>
      </c>
    </row>
    <row r="287" spans="1:24" ht="20" customHeight="1" x14ac:dyDescent="0.2">
      <c r="A287" s="22" t="s">
        <v>216</v>
      </c>
      <c r="B287" s="49" t="str">
        <f>SUBSTITUTE(A287,"/Users/timomiessen/Desktop/imagesdk/blackmen1/","Image_")</f>
        <v>Image_BM_29.jpg</v>
      </c>
      <c r="C287" s="41" t="s">
        <v>389</v>
      </c>
      <c r="D287" s="23" t="s">
        <v>1516</v>
      </c>
      <c r="E287" s="24">
        <v>1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 cm="1">
        <f t="array" ref="R287">_xlfn.IFS(H287=1,1,K287=1,1,L287=1,1,M287=1,1,N287=1,1,P287=1,1,TRUE,0)</f>
        <v>0</v>
      </c>
      <c r="S287" s="35">
        <f>IF(AND(G287=1,R287=1),0,R287)</f>
        <v>0</v>
      </c>
      <c r="T287" s="53" t="s">
        <v>12</v>
      </c>
      <c r="U287" s="34" cm="1">
        <f t="array" ref="U287">_xlfn.IFS(T287="UNLIKELY", 1, T287="POSSIBLE", 1, T287="LIKELY",1, T287="VERY_LIKELY", 1, TRUE, 0)</f>
        <v>1</v>
      </c>
      <c r="V287" s="24" cm="1">
        <f t="array" ref="V287">_xlfn.IFS(T287="POSSIBLE", 1, T287="LIKELY",1, T287="VERY_LIKELY", 1, TRUE, 0)</f>
        <v>1</v>
      </c>
      <c r="W287" s="24" cm="1">
        <f t="array" ref="W287">_xlfn.IFS(T287="LIKELY",1, T287="VERY_LIKELY", 1, TRUE, 0)</f>
        <v>1</v>
      </c>
      <c r="X287" s="35" cm="1">
        <f t="array" ref="X287">_xlfn.IFS(T287="VERY_LIKELY", 1, TRUE, 0)</f>
        <v>0</v>
      </c>
    </row>
    <row r="288" spans="1:24" ht="20" customHeight="1" x14ac:dyDescent="0.2">
      <c r="A288" s="22" t="s">
        <v>226</v>
      </c>
      <c r="B288" s="49" t="str">
        <f>SUBSTITUTE(A288,"/Users/timomiessen/Desktop/imagesdk/blackmen1/","Image_")</f>
        <v>Image_BM_299.jpg</v>
      </c>
      <c r="C288" s="41" t="s">
        <v>389</v>
      </c>
      <c r="D288" s="23" t="s">
        <v>1516</v>
      </c>
      <c r="E288" s="24">
        <v>0</v>
      </c>
      <c r="F288" s="24">
        <v>0</v>
      </c>
      <c r="G288" s="24">
        <v>1</v>
      </c>
      <c r="H288" s="24">
        <v>0</v>
      </c>
      <c r="I288" s="24">
        <v>1</v>
      </c>
      <c r="J288" s="24">
        <v>0</v>
      </c>
      <c r="K288" s="24">
        <v>1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 cm="1">
        <f t="array" ref="R288">_xlfn.IFS(H288=1,1,K288=1,1,L288=1,1,M288=1,1,N288=1,1,P288=1,1,TRUE,0)</f>
        <v>1</v>
      </c>
      <c r="S288" s="35">
        <f>IF(AND(G288=1,R288=1),0,R288)</f>
        <v>0</v>
      </c>
      <c r="T288" s="53" t="s">
        <v>12</v>
      </c>
      <c r="U288" s="34" cm="1">
        <f t="array" ref="U288">_xlfn.IFS(T288="UNLIKELY", 1, T288="POSSIBLE", 1, T288="LIKELY",1, T288="VERY_LIKELY", 1, TRUE, 0)</f>
        <v>1</v>
      </c>
      <c r="V288" s="24" cm="1">
        <f t="array" ref="V288">_xlfn.IFS(T288="POSSIBLE", 1, T288="LIKELY",1, T288="VERY_LIKELY", 1, TRUE, 0)</f>
        <v>1</v>
      </c>
      <c r="W288" s="24" cm="1">
        <f t="array" ref="W288">_xlfn.IFS(T288="LIKELY",1, T288="VERY_LIKELY", 1, TRUE, 0)</f>
        <v>1</v>
      </c>
      <c r="X288" s="35" cm="1">
        <f t="array" ref="X288">_xlfn.IFS(T288="VERY_LIKELY", 1, TRUE, 0)</f>
        <v>0</v>
      </c>
    </row>
    <row r="289" spans="1:24" ht="20" customHeight="1" x14ac:dyDescent="0.2">
      <c r="A289" s="22" t="s">
        <v>227</v>
      </c>
      <c r="B289" s="49" t="str">
        <f>SUBSTITUTE(A289,"/Users/timomiessen/Desktop/imagesdk/blackmen1/","Image_")</f>
        <v>Image_BM_3.jpg</v>
      </c>
      <c r="C289" s="41" t="s">
        <v>389</v>
      </c>
      <c r="D289" s="23" t="s">
        <v>1516</v>
      </c>
      <c r="E289" s="24">
        <v>1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 cm="1">
        <f t="array" ref="R289">_xlfn.IFS(H289=1,1,K289=1,1,L289=1,1,M289=1,1,N289=1,1,P289=1,1,TRUE,0)</f>
        <v>0</v>
      </c>
      <c r="S289" s="35">
        <f>IF(AND(G289=1,R289=1),0,R289)</f>
        <v>0</v>
      </c>
      <c r="T289" s="53" t="s">
        <v>4</v>
      </c>
      <c r="U289" s="34" cm="1">
        <f t="array" ref="U289">_xlfn.IFS(T289="UNLIKELY", 1, T289="POSSIBLE", 1, T289="LIKELY",1, T289="VERY_LIKELY", 1, TRUE, 0)</f>
        <v>0</v>
      </c>
      <c r="V289" s="24" cm="1">
        <f t="array" ref="V289">_xlfn.IFS(T289="POSSIBLE", 1, T289="LIKELY",1, T289="VERY_LIKELY", 1, TRUE, 0)</f>
        <v>0</v>
      </c>
      <c r="W289" s="24" cm="1">
        <f t="array" ref="W289">_xlfn.IFS(T289="LIKELY",1, T289="VERY_LIKELY", 1, TRUE, 0)</f>
        <v>0</v>
      </c>
      <c r="X289" s="35" cm="1">
        <f t="array" ref="X289">_xlfn.IFS(T289="VERY_LIKELY", 1, TRUE, 0)</f>
        <v>0</v>
      </c>
    </row>
    <row r="290" spans="1:24" ht="20" customHeight="1" x14ac:dyDescent="0.2">
      <c r="A290" s="22" t="s">
        <v>228</v>
      </c>
      <c r="B290" s="49" t="str">
        <f>SUBSTITUTE(A290,"/Users/timomiessen/Desktop/imagesdk/blackmen1/","Image_")</f>
        <v>Image_BM_30.jpg</v>
      </c>
      <c r="C290" s="41" t="s">
        <v>389</v>
      </c>
      <c r="D290" s="23" t="s">
        <v>1516</v>
      </c>
      <c r="E290" s="24">
        <v>1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 cm="1">
        <f t="array" ref="R290">_xlfn.IFS(H290=1,1,K290=1,1,L290=1,1,M290=1,1,N290=1,1,P290=1,1,TRUE,0)</f>
        <v>0</v>
      </c>
      <c r="S290" s="35">
        <f>IF(AND(G290=1,R290=1),0,R290)</f>
        <v>0</v>
      </c>
      <c r="T290" s="53" t="s">
        <v>12</v>
      </c>
      <c r="U290" s="34" cm="1">
        <f t="array" ref="U290">_xlfn.IFS(T290="UNLIKELY", 1, T290="POSSIBLE", 1, T290="LIKELY",1, T290="VERY_LIKELY", 1, TRUE, 0)</f>
        <v>1</v>
      </c>
      <c r="V290" s="24" cm="1">
        <f t="array" ref="V290">_xlfn.IFS(T290="POSSIBLE", 1, T290="LIKELY",1, T290="VERY_LIKELY", 1, TRUE, 0)</f>
        <v>1</v>
      </c>
      <c r="W290" s="24" cm="1">
        <f t="array" ref="W290">_xlfn.IFS(T290="LIKELY",1, T290="VERY_LIKELY", 1, TRUE, 0)</f>
        <v>1</v>
      </c>
      <c r="X290" s="35" cm="1">
        <f t="array" ref="X290">_xlfn.IFS(T290="VERY_LIKELY", 1, TRUE, 0)</f>
        <v>0</v>
      </c>
    </row>
    <row r="291" spans="1:24" ht="20" customHeight="1" x14ac:dyDescent="0.2">
      <c r="A291" s="22" t="s">
        <v>239</v>
      </c>
      <c r="B291" s="49" t="str">
        <f>SUBSTITUTE(A291,"/Users/timomiessen/Desktop/imagesdk/blackmen1/","Image_")</f>
        <v>Image_BM_31.jpg</v>
      </c>
      <c r="C291" s="41" t="s">
        <v>389</v>
      </c>
      <c r="D291" s="23" t="s">
        <v>1516</v>
      </c>
      <c r="E291" s="24">
        <v>1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 cm="1">
        <f t="array" ref="R291">_xlfn.IFS(H291=1,1,K291=1,1,L291=1,1,M291=1,1,N291=1,1,P291=1,1,TRUE,0)</f>
        <v>0</v>
      </c>
      <c r="S291" s="35">
        <f>IF(AND(G291=1,R291=1),0,R291)</f>
        <v>0</v>
      </c>
      <c r="T291" s="53" t="s">
        <v>1</v>
      </c>
      <c r="U291" s="34" cm="1">
        <f t="array" ref="U291">_xlfn.IFS(T291="UNLIKELY", 1, T291="POSSIBLE", 1, T291="LIKELY",1, T291="VERY_LIKELY", 1, TRUE, 0)</f>
        <v>1</v>
      </c>
      <c r="V291" s="24" cm="1">
        <f t="array" ref="V291">_xlfn.IFS(T291="POSSIBLE", 1, T291="LIKELY",1, T291="VERY_LIKELY", 1, TRUE, 0)</f>
        <v>0</v>
      </c>
      <c r="W291" s="24" cm="1">
        <f t="array" ref="W291">_xlfn.IFS(T291="LIKELY",1, T291="VERY_LIKELY", 1, TRUE, 0)</f>
        <v>0</v>
      </c>
      <c r="X291" s="35" cm="1">
        <f t="array" ref="X291">_xlfn.IFS(T291="VERY_LIKELY", 1, TRUE, 0)</f>
        <v>0</v>
      </c>
    </row>
    <row r="292" spans="1:24" ht="20" customHeight="1" x14ac:dyDescent="0.2">
      <c r="A292" s="22" t="s">
        <v>250</v>
      </c>
      <c r="B292" s="49" t="str">
        <f>SUBSTITUTE(A292,"/Users/timomiessen/Desktop/imagesdk/blackmen1/","Image_")</f>
        <v>Image_BM_32.jpg</v>
      </c>
      <c r="C292" s="41" t="s">
        <v>389</v>
      </c>
      <c r="D292" s="23" t="s">
        <v>1516</v>
      </c>
      <c r="E292" s="24">
        <v>1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 cm="1">
        <f t="array" ref="R292">_xlfn.IFS(H292=1,1,K292=1,1,L292=1,1,M292=1,1,N292=1,1,P292=1,1,TRUE,0)</f>
        <v>0</v>
      </c>
      <c r="S292" s="35">
        <f>IF(AND(G292=1,R292=1),0,R292)</f>
        <v>0</v>
      </c>
      <c r="T292" s="53" t="s">
        <v>1</v>
      </c>
      <c r="U292" s="34" cm="1">
        <f t="array" ref="U292">_xlfn.IFS(T292="UNLIKELY", 1, T292="POSSIBLE", 1, T292="LIKELY",1, T292="VERY_LIKELY", 1, TRUE, 0)</f>
        <v>1</v>
      </c>
      <c r="V292" s="24" cm="1">
        <f t="array" ref="V292">_xlfn.IFS(T292="POSSIBLE", 1, T292="LIKELY",1, T292="VERY_LIKELY", 1, TRUE, 0)</f>
        <v>0</v>
      </c>
      <c r="W292" s="24" cm="1">
        <f t="array" ref="W292">_xlfn.IFS(T292="LIKELY",1, T292="VERY_LIKELY", 1, TRUE, 0)</f>
        <v>0</v>
      </c>
      <c r="X292" s="35" cm="1">
        <f t="array" ref="X292">_xlfn.IFS(T292="VERY_LIKELY", 1, TRUE, 0)</f>
        <v>0</v>
      </c>
    </row>
    <row r="293" spans="1:24" ht="20" customHeight="1" x14ac:dyDescent="0.2">
      <c r="A293" s="22" t="s">
        <v>261</v>
      </c>
      <c r="B293" s="49" t="str">
        <f>SUBSTITUTE(A293,"/Users/timomiessen/Desktop/imagesdk/blackmen1/","Image_")</f>
        <v>Image_BM_33.jpg</v>
      </c>
      <c r="C293" s="41" t="s">
        <v>389</v>
      </c>
      <c r="D293" s="23" t="s">
        <v>1516</v>
      </c>
      <c r="E293" s="24">
        <v>1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 cm="1">
        <f t="array" ref="R293">_xlfn.IFS(H293=1,1,K293=1,1,L293=1,1,M293=1,1,N293=1,1,P293=1,1,TRUE,0)</f>
        <v>0</v>
      </c>
      <c r="S293" s="35">
        <f>IF(AND(G293=1,R293=1),0,R293)</f>
        <v>0</v>
      </c>
      <c r="T293" s="53" t="s">
        <v>4</v>
      </c>
      <c r="U293" s="34" cm="1">
        <f t="array" ref="U293">_xlfn.IFS(T293="UNLIKELY", 1, T293="POSSIBLE", 1, T293="LIKELY",1, T293="VERY_LIKELY", 1, TRUE, 0)</f>
        <v>0</v>
      </c>
      <c r="V293" s="24" cm="1">
        <f t="array" ref="V293">_xlfn.IFS(T293="POSSIBLE", 1, T293="LIKELY",1, T293="VERY_LIKELY", 1, TRUE, 0)</f>
        <v>0</v>
      </c>
      <c r="W293" s="24" cm="1">
        <f t="array" ref="W293">_xlfn.IFS(T293="LIKELY",1, T293="VERY_LIKELY", 1, TRUE, 0)</f>
        <v>0</v>
      </c>
      <c r="X293" s="35" cm="1">
        <f t="array" ref="X293">_xlfn.IFS(T293="VERY_LIKELY", 1, TRUE, 0)</f>
        <v>0</v>
      </c>
    </row>
    <row r="294" spans="1:24" ht="20" customHeight="1" x14ac:dyDescent="0.2">
      <c r="A294" s="22" t="s">
        <v>272</v>
      </c>
      <c r="B294" s="49" t="str">
        <f>SUBSTITUTE(A294,"/Users/timomiessen/Desktop/imagesdk/blackmen1/","Image_")</f>
        <v>Image_BM_34.jpg</v>
      </c>
      <c r="C294" s="41" t="s">
        <v>389</v>
      </c>
      <c r="D294" s="23" t="s">
        <v>1516</v>
      </c>
      <c r="E294" s="24">
        <v>1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 cm="1">
        <f t="array" ref="R294">_xlfn.IFS(H294=1,1,K294=1,1,L294=1,1,M294=1,1,N294=1,1,P294=1,1,TRUE,0)</f>
        <v>0</v>
      </c>
      <c r="S294" s="35">
        <f>IF(AND(G294=1,R294=1),0,R294)</f>
        <v>0</v>
      </c>
      <c r="T294" s="53" t="s">
        <v>1</v>
      </c>
      <c r="U294" s="34" cm="1">
        <f t="array" ref="U294">_xlfn.IFS(T294="UNLIKELY", 1, T294="POSSIBLE", 1, T294="LIKELY",1, T294="VERY_LIKELY", 1, TRUE, 0)</f>
        <v>1</v>
      </c>
      <c r="V294" s="24" cm="1">
        <f t="array" ref="V294">_xlfn.IFS(T294="POSSIBLE", 1, T294="LIKELY",1, T294="VERY_LIKELY", 1, TRUE, 0)</f>
        <v>0</v>
      </c>
      <c r="W294" s="24" cm="1">
        <f t="array" ref="W294">_xlfn.IFS(T294="LIKELY",1, T294="VERY_LIKELY", 1, TRUE, 0)</f>
        <v>0</v>
      </c>
      <c r="X294" s="35" cm="1">
        <f t="array" ref="X294">_xlfn.IFS(T294="VERY_LIKELY", 1, TRUE, 0)</f>
        <v>0</v>
      </c>
    </row>
    <row r="295" spans="1:24" ht="20" customHeight="1" x14ac:dyDescent="0.2">
      <c r="A295" s="22" t="s">
        <v>275</v>
      </c>
      <c r="B295" s="49" t="str">
        <f>SUBSTITUTE(A295,"/Users/timomiessen/Desktop/imagesdk/blackmen1/","Image_")</f>
        <v>Image_BM_342.jpg</v>
      </c>
      <c r="C295" s="41" t="s">
        <v>389</v>
      </c>
      <c r="D295" s="23" t="s">
        <v>1516</v>
      </c>
      <c r="E295" s="24">
        <v>0</v>
      </c>
      <c r="F295" s="24">
        <v>0</v>
      </c>
      <c r="G295" s="24">
        <v>1</v>
      </c>
      <c r="H295" s="24">
        <v>0</v>
      </c>
      <c r="I295" s="24">
        <v>0</v>
      </c>
      <c r="J295" s="24">
        <v>0</v>
      </c>
      <c r="K295" s="24">
        <v>1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 cm="1">
        <f t="array" ref="R295">_xlfn.IFS(H295=1,1,K295=1,1,L295=1,1,M295=1,1,N295=1,1,P295=1,1,TRUE,0)</f>
        <v>1</v>
      </c>
      <c r="S295" s="35">
        <f>IF(AND(G295=1,R295=1),0,R295)</f>
        <v>0</v>
      </c>
      <c r="T295" s="53" t="s">
        <v>2</v>
      </c>
      <c r="U295" s="34" cm="1">
        <f t="array" ref="U295">_xlfn.IFS(T295="UNLIKELY", 1, T295="POSSIBLE", 1, T295="LIKELY",1, T295="VERY_LIKELY", 1, TRUE, 0)</f>
        <v>1</v>
      </c>
      <c r="V295" s="24" cm="1">
        <f t="array" ref="V295">_xlfn.IFS(T295="POSSIBLE", 1, T295="LIKELY",1, T295="VERY_LIKELY", 1, TRUE, 0)</f>
        <v>1</v>
      </c>
      <c r="W295" s="24" cm="1">
        <f t="array" ref="W295">_xlfn.IFS(T295="LIKELY",1, T295="VERY_LIKELY", 1, TRUE, 0)</f>
        <v>0</v>
      </c>
      <c r="X295" s="35" cm="1">
        <f t="array" ref="X295">_xlfn.IFS(T295="VERY_LIKELY", 1, TRUE, 0)</f>
        <v>0</v>
      </c>
    </row>
    <row r="296" spans="1:24" ht="20" customHeight="1" x14ac:dyDescent="0.2">
      <c r="A296" s="22" t="s">
        <v>278</v>
      </c>
      <c r="B296" s="49" t="str">
        <f>SUBSTITUTE(A296,"/Users/timomiessen/Desktop/imagesdk/blackmen1/","Image_")</f>
        <v>Image_BM_345.jpg</v>
      </c>
      <c r="C296" s="41" t="s">
        <v>389</v>
      </c>
      <c r="D296" s="23" t="s">
        <v>1516</v>
      </c>
      <c r="E296" s="24">
        <v>0</v>
      </c>
      <c r="F296" s="24">
        <v>0</v>
      </c>
      <c r="G296" s="24">
        <v>1</v>
      </c>
      <c r="H296" s="24">
        <v>0</v>
      </c>
      <c r="I296" s="24">
        <v>0</v>
      </c>
      <c r="J296" s="24">
        <v>0</v>
      </c>
      <c r="K296" s="24">
        <v>1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 cm="1">
        <f t="array" ref="R296">_xlfn.IFS(H296=1,1,K296=1,1,L296=1,1,M296=1,1,N296=1,1,P296=1,1,TRUE,0)</f>
        <v>1</v>
      </c>
      <c r="S296" s="35">
        <f>IF(AND(G296=1,R296=1),0,R296)</f>
        <v>0</v>
      </c>
      <c r="T296" s="53" t="s">
        <v>12</v>
      </c>
      <c r="U296" s="34" cm="1">
        <f t="array" ref="U296">_xlfn.IFS(T296="UNLIKELY", 1, T296="POSSIBLE", 1, T296="LIKELY",1, T296="VERY_LIKELY", 1, TRUE, 0)</f>
        <v>1</v>
      </c>
      <c r="V296" s="24" cm="1">
        <f t="array" ref="V296">_xlfn.IFS(T296="POSSIBLE", 1, T296="LIKELY",1, T296="VERY_LIKELY", 1, TRUE, 0)</f>
        <v>1</v>
      </c>
      <c r="W296" s="24" cm="1">
        <f t="array" ref="W296">_xlfn.IFS(T296="LIKELY",1, T296="VERY_LIKELY", 1, TRUE, 0)</f>
        <v>1</v>
      </c>
      <c r="X296" s="35" cm="1">
        <f t="array" ref="X296">_xlfn.IFS(T296="VERY_LIKELY", 1, TRUE, 0)</f>
        <v>0</v>
      </c>
    </row>
    <row r="297" spans="1:24" ht="20" customHeight="1" x14ac:dyDescent="0.2">
      <c r="A297" s="22" t="s">
        <v>283</v>
      </c>
      <c r="B297" s="49" t="str">
        <f>SUBSTITUTE(A297,"/Users/timomiessen/Desktop/imagesdk/blackmen1/","Image_")</f>
        <v>Image_BM_35.jpg</v>
      </c>
      <c r="C297" s="41" t="s">
        <v>389</v>
      </c>
      <c r="D297" s="23" t="s">
        <v>1516</v>
      </c>
      <c r="E297" s="24">
        <v>1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 cm="1">
        <f t="array" ref="R297">_xlfn.IFS(H297=1,1,K297=1,1,L297=1,1,M297=1,1,N297=1,1,P297=1,1,TRUE,0)</f>
        <v>0</v>
      </c>
      <c r="S297" s="35">
        <f>IF(AND(G297=1,R297=1),0,R297)</f>
        <v>0</v>
      </c>
      <c r="T297" s="53" t="s">
        <v>4</v>
      </c>
      <c r="U297" s="34" cm="1">
        <f t="array" ref="U297">_xlfn.IFS(T297="UNLIKELY", 1, T297="POSSIBLE", 1, T297="LIKELY",1, T297="VERY_LIKELY", 1, TRUE, 0)</f>
        <v>0</v>
      </c>
      <c r="V297" s="24" cm="1">
        <f t="array" ref="V297">_xlfn.IFS(T297="POSSIBLE", 1, T297="LIKELY",1, T297="VERY_LIKELY", 1, TRUE, 0)</f>
        <v>0</v>
      </c>
      <c r="W297" s="24" cm="1">
        <f t="array" ref="W297">_xlfn.IFS(T297="LIKELY",1, T297="VERY_LIKELY", 1, TRUE, 0)</f>
        <v>0</v>
      </c>
      <c r="X297" s="35" cm="1">
        <f t="array" ref="X297">_xlfn.IFS(T297="VERY_LIKELY", 1, TRUE, 0)</f>
        <v>0</v>
      </c>
    </row>
    <row r="298" spans="1:24" ht="20" customHeight="1" x14ac:dyDescent="0.2">
      <c r="A298" s="22" t="s">
        <v>292</v>
      </c>
      <c r="B298" s="49" t="str">
        <f>SUBSTITUTE(A298,"/Users/timomiessen/Desktop/imagesdk/blackmen1/","Image_")</f>
        <v>Image_BM_358.jpg</v>
      </c>
      <c r="C298" s="41" t="s">
        <v>389</v>
      </c>
      <c r="D298" s="23" t="s">
        <v>1516</v>
      </c>
      <c r="E298" s="24">
        <v>0</v>
      </c>
      <c r="F298" s="24">
        <v>0</v>
      </c>
      <c r="G298" s="24">
        <v>1</v>
      </c>
      <c r="H298" s="24">
        <v>0</v>
      </c>
      <c r="I298" s="24">
        <v>1</v>
      </c>
      <c r="J298" s="24">
        <v>0</v>
      </c>
      <c r="K298" s="24">
        <v>1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 cm="1">
        <f t="array" ref="R298">_xlfn.IFS(H298=1,1,K298=1,1,L298=1,1,M298=1,1,N298=1,1,P298=1,1,TRUE,0)</f>
        <v>1</v>
      </c>
      <c r="S298" s="35">
        <f>IF(AND(G298=1,R298=1),0,R298)</f>
        <v>0</v>
      </c>
      <c r="T298" s="53" t="s">
        <v>2</v>
      </c>
      <c r="U298" s="34" cm="1">
        <f t="array" ref="U298">_xlfn.IFS(T298="UNLIKELY", 1, T298="POSSIBLE", 1, T298="LIKELY",1, T298="VERY_LIKELY", 1, TRUE, 0)</f>
        <v>1</v>
      </c>
      <c r="V298" s="24" cm="1">
        <f t="array" ref="V298">_xlfn.IFS(T298="POSSIBLE", 1, T298="LIKELY",1, T298="VERY_LIKELY", 1, TRUE, 0)</f>
        <v>1</v>
      </c>
      <c r="W298" s="24" cm="1">
        <f t="array" ref="W298">_xlfn.IFS(T298="LIKELY",1, T298="VERY_LIKELY", 1, TRUE, 0)</f>
        <v>0</v>
      </c>
      <c r="X298" s="35" cm="1">
        <f t="array" ref="X298">_xlfn.IFS(T298="VERY_LIKELY", 1, TRUE, 0)</f>
        <v>0</v>
      </c>
    </row>
    <row r="299" spans="1:24" ht="20" customHeight="1" x14ac:dyDescent="0.2">
      <c r="A299" s="22" t="s">
        <v>293</v>
      </c>
      <c r="B299" s="49" t="str">
        <f>SUBSTITUTE(A299,"/Users/timomiessen/Desktop/imagesdk/blackmen1/","Image_")</f>
        <v>Image_BM_359.jpg</v>
      </c>
      <c r="C299" s="41" t="s">
        <v>389</v>
      </c>
      <c r="D299" s="23" t="s">
        <v>1516</v>
      </c>
      <c r="E299" s="24">
        <v>0</v>
      </c>
      <c r="F299" s="24">
        <v>0</v>
      </c>
      <c r="G299" s="24">
        <v>1</v>
      </c>
      <c r="H299" s="24">
        <v>0</v>
      </c>
      <c r="I299" s="24">
        <v>1</v>
      </c>
      <c r="J299" s="24">
        <v>0</v>
      </c>
      <c r="K299" s="24">
        <v>1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 cm="1">
        <f t="array" ref="R299">_xlfn.IFS(H299=1,1,K299=1,1,L299=1,1,M299=1,1,N299=1,1,P299=1,1,TRUE,0)</f>
        <v>1</v>
      </c>
      <c r="S299" s="35">
        <f>IF(AND(G299=1,R299=1),0,R299)</f>
        <v>0</v>
      </c>
      <c r="T299" s="53" t="s">
        <v>1</v>
      </c>
      <c r="U299" s="34" cm="1">
        <f t="array" ref="U299">_xlfn.IFS(T299="UNLIKELY", 1, T299="POSSIBLE", 1, T299="LIKELY",1, T299="VERY_LIKELY", 1, TRUE, 0)</f>
        <v>1</v>
      </c>
      <c r="V299" s="24" cm="1">
        <f t="array" ref="V299">_xlfn.IFS(T299="POSSIBLE", 1, T299="LIKELY",1, T299="VERY_LIKELY", 1, TRUE, 0)</f>
        <v>0</v>
      </c>
      <c r="W299" s="24" cm="1">
        <f t="array" ref="W299">_xlfn.IFS(T299="LIKELY",1, T299="VERY_LIKELY", 1, TRUE, 0)</f>
        <v>0</v>
      </c>
      <c r="X299" s="35" cm="1">
        <f t="array" ref="X299">_xlfn.IFS(T299="VERY_LIKELY", 1, TRUE, 0)</f>
        <v>0</v>
      </c>
    </row>
    <row r="300" spans="1:24" ht="20" customHeight="1" x14ac:dyDescent="0.2">
      <c r="A300" s="22" t="s">
        <v>294</v>
      </c>
      <c r="B300" s="49" t="str">
        <f>SUBSTITUTE(A300,"/Users/timomiessen/Desktop/imagesdk/blackmen1/","Image_")</f>
        <v>Image_BM_36.jpg</v>
      </c>
      <c r="C300" s="41" t="s">
        <v>389</v>
      </c>
      <c r="D300" s="23" t="s">
        <v>1516</v>
      </c>
      <c r="E300" s="24">
        <v>1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 cm="1">
        <f t="array" ref="R300">_xlfn.IFS(H300=1,1,K300=1,1,L300=1,1,M300=1,1,N300=1,1,P300=1,1,TRUE,0)</f>
        <v>0</v>
      </c>
      <c r="S300" s="35">
        <f>IF(AND(G300=1,R300=1),0,R300)</f>
        <v>0</v>
      </c>
      <c r="T300" s="53" t="s">
        <v>1</v>
      </c>
      <c r="U300" s="34" cm="1">
        <f t="array" ref="U300">_xlfn.IFS(T300="UNLIKELY", 1, T300="POSSIBLE", 1, T300="LIKELY",1, T300="VERY_LIKELY", 1, TRUE, 0)</f>
        <v>1</v>
      </c>
      <c r="V300" s="24" cm="1">
        <f t="array" ref="V300">_xlfn.IFS(T300="POSSIBLE", 1, T300="LIKELY",1, T300="VERY_LIKELY", 1, TRUE, 0)</f>
        <v>0</v>
      </c>
      <c r="W300" s="24" cm="1">
        <f t="array" ref="W300">_xlfn.IFS(T300="LIKELY",1, T300="VERY_LIKELY", 1, TRUE, 0)</f>
        <v>0</v>
      </c>
      <c r="X300" s="35" cm="1">
        <f t="array" ref="X300">_xlfn.IFS(T300="VERY_LIKELY", 1, TRUE, 0)</f>
        <v>0</v>
      </c>
    </row>
    <row r="301" spans="1:24" ht="20" customHeight="1" x14ac:dyDescent="0.2">
      <c r="A301" s="22" t="s">
        <v>295</v>
      </c>
      <c r="B301" s="49" t="str">
        <f>SUBSTITUTE(A301,"/Users/timomiessen/Desktop/imagesdk/blackmen1/","Image_")</f>
        <v>Image_BM_360.jpg</v>
      </c>
      <c r="C301" s="41" t="s">
        <v>389</v>
      </c>
      <c r="D301" s="23" t="s">
        <v>1516</v>
      </c>
      <c r="E301" s="24">
        <v>0</v>
      </c>
      <c r="F301" s="24">
        <v>0</v>
      </c>
      <c r="G301" s="24">
        <v>1</v>
      </c>
      <c r="H301" s="24">
        <v>0</v>
      </c>
      <c r="I301" s="24">
        <v>1</v>
      </c>
      <c r="J301" s="24">
        <v>0</v>
      </c>
      <c r="K301" s="24">
        <v>1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 cm="1">
        <f t="array" ref="R301">_xlfn.IFS(H301=1,1,K301=1,1,L301=1,1,M301=1,1,N301=1,1,P301=1,1,TRUE,0)</f>
        <v>1</v>
      </c>
      <c r="S301" s="35">
        <f>IF(AND(G301=1,R301=1),0,R301)</f>
        <v>0</v>
      </c>
      <c r="T301" s="53" t="s">
        <v>12</v>
      </c>
      <c r="U301" s="34" cm="1">
        <f t="array" ref="U301">_xlfn.IFS(T301="UNLIKELY", 1, T301="POSSIBLE", 1, T301="LIKELY",1, T301="VERY_LIKELY", 1, TRUE, 0)</f>
        <v>1</v>
      </c>
      <c r="V301" s="24" cm="1">
        <f t="array" ref="V301">_xlfn.IFS(T301="POSSIBLE", 1, T301="LIKELY",1, T301="VERY_LIKELY", 1, TRUE, 0)</f>
        <v>1</v>
      </c>
      <c r="W301" s="24" cm="1">
        <f t="array" ref="W301">_xlfn.IFS(T301="LIKELY",1, T301="VERY_LIKELY", 1, TRUE, 0)</f>
        <v>1</v>
      </c>
      <c r="X301" s="35" cm="1">
        <f t="array" ref="X301">_xlfn.IFS(T301="VERY_LIKELY", 1, TRUE, 0)</f>
        <v>0</v>
      </c>
    </row>
    <row r="302" spans="1:24" ht="20" customHeight="1" x14ac:dyDescent="0.2">
      <c r="A302" s="22" t="s">
        <v>302</v>
      </c>
      <c r="B302" s="49" t="str">
        <f>SUBSTITUTE(A302,"/Users/timomiessen/Desktop/imagesdk/blackmen1/","Image_")</f>
        <v>Image_BM_367.jpg</v>
      </c>
      <c r="C302" s="41" t="s">
        <v>389</v>
      </c>
      <c r="D302" s="23" t="s">
        <v>1516</v>
      </c>
      <c r="E302" s="24">
        <v>0</v>
      </c>
      <c r="F302" s="24">
        <v>0</v>
      </c>
      <c r="G302" s="24">
        <v>1</v>
      </c>
      <c r="H302" s="24">
        <v>0</v>
      </c>
      <c r="I302" s="24">
        <v>0</v>
      </c>
      <c r="J302" s="24">
        <v>0</v>
      </c>
      <c r="K302" s="24">
        <v>1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 cm="1">
        <f t="array" ref="R302">_xlfn.IFS(H302=1,1,K302=1,1,L302=1,1,M302=1,1,N302=1,1,P302=1,1,TRUE,0)</f>
        <v>1</v>
      </c>
      <c r="S302" s="35">
        <f>IF(AND(G302=1,R302=1),0,R302)</f>
        <v>0</v>
      </c>
      <c r="T302" s="53" t="s">
        <v>2</v>
      </c>
      <c r="U302" s="34" cm="1">
        <f t="array" ref="U302">_xlfn.IFS(T302="UNLIKELY", 1, T302="POSSIBLE", 1, T302="LIKELY",1, T302="VERY_LIKELY", 1, TRUE, 0)</f>
        <v>1</v>
      </c>
      <c r="V302" s="24" cm="1">
        <f t="array" ref="V302">_xlfn.IFS(T302="POSSIBLE", 1, T302="LIKELY",1, T302="VERY_LIKELY", 1, TRUE, 0)</f>
        <v>1</v>
      </c>
      <c r="W302" s="24" cm="1">
        <f t="array" ref="W302">_xlfn.IFS(T302="LIKELY",1, T302="VERY_LIKELY", 1, TRUE, 0)</f>
        <v>0</v>
      </c>
      <c r="X302" s="35" cm="1">
        <f t="array" ref="X302">_xlfn.IFS(T302="VERY_LIKELY", 1, TRUE, 0)</f>
        <v>0</v>
      </c>
    </row>
    <row r="303" spans="1:24" ht="20" customHeight="1" x14ac:dyDescent="0.2">
      <c r="A303" s="22" t="s">
        <v>305</v>
      </c>
      <c r="B303" s="49" t="str">
        <f>SUBSTITUTE(A303,"/Users/timomiessen/Desktop/imagesdk/blackmen1/","Image_")</f>
        <v>Image_BM_37.jpg</v>
      </c>
      <c r="C303" s="41" t="s">
        <v>389</v>
      </c>
      <c r="D303" s="23" t="s">
        <v>1516</v>
      </c>
      <c r="E303" s="24">
        <v>1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 cm="1">
        <f t="array" ref="R303">_xlfn.IFS(H303=1,1,K303=1,1,L303=1,1,M303=1,1,N303=1,1,P303=1,1,TRUE,0)</f>
        <v>0</v>
      </c>
      <c r="S303" s="35">
        <f>IF(AND(G303=1,R303=1),0,R303)</f>
        <v>0</v>
      </c>
      <c r="T303" s="53" t="s">
        <v>4</v>
      </c>
      <c r="U303" s="34" cm="1">
        <f t="array" ref="U303">_xlfn.IFS(T303="UNLIKELY", 1, T303="POSSIBLE", 1, T303="LIKELY",1, T303="VERY_LIKELY", 1, TRUE, 0)</f>
        <v>0</v>
      </c>
      <c r="V303" s="24" cm="1">
        <f t="array" ref="V303">_xlfn.IFS(T303="POSSIBLE", 1, T303="LIKELY",1, T303="VERY_LIKELY", 1, TRUE, 0)</f>
        <v>0</v>
      </c>
      <c r="W303" s="24" cm="1">
        <f t="array" ref="W303">_xlfn.IFS(T303="LIKELY",1, T303="VERY_LIKELY", 1, TRUE, 0)</f>
        <v>0</v>
      </c>
      <c r="X303" s="35" cm="1">
        <f t="array" ref="X303">_xlfn.IFS(T303="VERY_LIKELY", 1, TRUE, 0)</f>
        <v>0</v>
      </c>
    </row>
    <row r="304" spans="1:24" ht="20" customHeight="1" x14ac:dyDescent="0.2">
      <c r="A304" s="22" t="s">
        <v>306</v>
      </c>
      <c r="B304" s="49" t="str">
        <f>SUBSTITUTE(A304,"/Users/timomiessen/Desktop/imagesdk/blackmen1/","Image_")</f>
        <v>Image_BM_38.jpg</v>
      </c>
      <c r="C304" s="41" t="s">
        <v>389</v>
      </c>
      <c r="D304" s="23" t="s">
        <v>1516</v>
      </c>
      <c r="E304" s="24">
        <v>1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 cm="1">
        <f t="array" ref="R304">_xlfn.IFS(H304=1,1,K304=1,1,L304=1,1,M304=1,1,N304=1,1,P304=1,1,TRUE,0)</f>
        <v>0</v>
      </c>
      <c r="S304" s="35">
        <f>IF(AND(G304=1,R304=1),0,R304)</f>
        <v>0</v>
      </c>
      <c r="T304" s="53" t="s">
        <v>4</v>
      </c>
      <c r="U304" s="34" cm="1">
        <f t="array" ref="U304">_xlfn.IFS(T304="UNLIKELY", 1, T304="POSSIBLE", 1, T304="LIKELY",1, T304="VERY_LIKELY", 1, TRUE, 0)</f>
        <v>0</v>
      </c>
      <c r="V304" s="24" cm="1">
        <f t="array" ref="V304">_xlfn.IFS(T304="POSSIBLE", 1, T304="LIKELY",1, T304="VERY_LIKELY", 1, TRUE, 0)</f>
        <v>0</v>
      </c>
      <c r="W304" s="24" cm="1">
        <f t="array" ref="W304">_xlfn.IFS(T304="LIKELY",1, T304="VERY_LIKELY", 1, TRUE, 0)</f>
        <v>0</v>
      </c>
      <c r="X304" s="35" cm="1">
        <f t="array" ref="X304">_xlfn.IFS(T304="VERY_LIKELY", 1, TRUE, 0)</f>
        <v>0</v>
      </c>
    </row>
    <row r="305" spans="1:24" ht="20" customHeight="1" x14ac:dyDescent="0.2">
      <c r="A305" s="22" t="s">
        <v>307</v>
      </c>
      <c r="B305" s="49" t="str">
        <f>SUBSTITUTE(A305,"/Users/timomiessen/Desktop/imagesdk/blackmen1/","Image_")</f>
        <v>Image_BM_39.jpg</v>
      </c>
      <c r="C305" s="41" t="s">
        <v>389</v>
      </c>
      <c r="D305" s="23" t="s">
        <v>1516</v>
      </c>
      <c r="E305" s="24">
        <v>1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 cm="1">
        <f t="array" ref="R305">_xlfn.IFS(H305=1,1,K305=1,1,L305=1,1,M305=1,1,N305=1,1,P305=1,1,TRUE,0)</f>
        <v>0</v>
      </c>
      <c r="S305" s="35">
        <f>IF(AND(G305=1,R305=1),0,R305)</f>
        <v>0</v>
      </c>
      <c r="T305" s="53" t="s">
        <v>4</v>
      </c>
      <c r="U305" s="34" cm="1">
        <f t="array" ref="U305">_xlfn.IFS(T305="UNLIKELY", 1, T305="POSSIBLE", 1, T305="LIKELY",1, T305="VERY_LIKELY", 1, TRUE, 0)</f>
        <v>0</v>
      </c>
      <c r="V305" s="24" cm="1">
        <f t="array" ref="V305">_xlfn.IFS(T305="POSSIBLE", 1, T305="LIKELY",1, T305="VERY_LIKELY", 1, TRUE, 0)</f>
        <v>0</v>
      </c>
      <c r="W305" s="24" cm="1">
        <f t="array" ref="W305">_xlfn.IFS(T305="LIKELY",1, T305="VERY_LIKELY", 1, TRUE, 0)</f>
        <v>0</v>
      </c>
      <c r="X305" s="35" cm="1">
        <f t="array" ref="X305">_xlfn.IFS(T305="VERY_LIKELY", 1, TRUE, 0)</f>
        <v>0</v>
      </c>
    </row>
    <row r="306" spans="1:24" ht="20" customHeight="1" x14ac:dyDescent="0.2">
      <c r="A306" s="22" t="s">
        <v>308</v>
      </c>
      <c r="B306" s="49" t="str">
        <f>SUBSTITUTE(A306,"/Users/timomiessen/Desktop/imagesdk/blackmen1/","Image_")</f>
        <v>Image_BM_4.jpg</v>
      </c>
      <c r="C306" s="41" t="s">
        <v>389</v>
      </c>
      <c r="D306" s="23" t="s">
        <v>1516</v>
      </c>
      <c r="E306" s="24">
        <v>1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 cm="1">
        <f t="array" ref="R306">_xlfn.IFS(H306=1,1,K306=1,1,L306=1,1,M306=1,1,N306=1,1,P306=1,1,TRUE,0)</f>
        <v>0</v>
      </c>
      <c r="S306" s="35">
        <f>IF(AND(G306=1,R306=1),0,R306)</f>
        <v>0</v>
      </c>
      <c r="T306" s="53" t="s">
        <v>1</v>
      </c>
      <c r="U306" s="34" cm="1">
        <f t="array" ref="U306">_xlfn.IFS(T306="UNLIKELY", 1, T306="POSSIBLE", 1, T306="LIKELY",1, T306="VERY_LIKELY", 1, TRUE, 0)</f>
        <v>1</v>
      </c>
      <c r="V306" s="24" cm="1">
        <f t="array" ref="V306">_xlfn.IFS(T306="POSSIBLE", 1, T306="LIKELY",1, T306="VERY_LIKELY", 1, TRUE, 0)</f>
        <v>0</v>
      </c>
      <c r="W306" s="24" cm="1">
        <f t="array" ref="W306">_xlfn.IFS(T306="LIKELY",1, T306="VERY_LIKELY", 1, TRUE, 0)</f>
        <v>0</v>
      </c>
      <c r="X306" s="35" cm="1">
        <f t="array" ref="X306">_xlfn.IFS(T306="VERY_LIKELY", 1, TRUE, 0)</f>
        <v>0</v>
      </c>
    </row>
    <row r="307" spans="1:24" ht="20" customHeight="1" x14ac:dyDescent="0.2">
      <c r="A307" s="22" t="s">
        <v>309</v>
      </c>
      <c r="B307" s="49" t="str">
        <f>SUBSTITUTE(A307,"/Users/timomiessen/Desktop/imagesdk/blackmen1/","Image_")</f>
        <v>Image_BM_40.jpg</v>
      </c>
      <c r="C307" s="41" t="s">
        <v>389</v>
      </c>
      <c r="D307" s="23" t="s">
        <v>1516</v>
      </c>
      <c r="E307" s="24">
        <v>1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 cm="1">
        <f t="array" ref="R307">_xlfn.IFS(H307=1,1,K307=1,1,L307=1,1,M307=1,1,N307=1,1,P307=1,1,TRUE,0)</f>
        <v>0</v>
      </c>
      <c r="S307" s="35">
        <f>IF(AND(G307=1,R307=1),0,R307)</f>
        <v>0</v>
      </c>
      <c r="T307" s="53" t="s">
        <v>1</v>
      </c>
      <c r="U307" s="34" cm="1">
        <f t="array" ref="U307">_xlfn.IFS(T307="UNLIKELY", 1, T307="POSSIBLE", 1, T307="LIKELY",1, T307="VERY_LIKELY", 1, TRUE, 0)</f>
        <v>1</v>
      </c>
      <c r="V307" s="24" cm="1">
        <f t="array" ref="V307">_xlfn.IFS(T307="POSSIBLE", 1, T307="LIKELY",1, T307="VERY_LIKELY", 1, TRUE, 0)</f>
        <v>0</v>
      </c>
      <c r="W307" s="24" cm="1">
        <f t="array" ref="W307">_xlfn.IFS(T307="LIKELY",1, T307="VERY_LIKELY", 1, TRUE, 0)</f>
        <v>0</v>
      </c>
      <c r="X307" s="35" cm="1">
        <f t="array" ref="X307">_xlfn.IFS(T307="VERY_LIKELY", 1, TRUE, 0)</f>
        <v>0</v>
      </c>
    </row>
    <row r="308" spans="1:24" ht="20" customHeight="1" x14ac:dyDescent="0.2">
      <c r="A308" s="22" t="s">
        <v>310</v>
      </c>
      <c r="B308" s="49" t="str">
        <f>SUBSTITUTE(A308,"/Users/timomiessen/Desktop/imagesdk/blackmen1/","Image_")</f>
        <v>Image_BM_41.jpg</v>
      </c>
      <c r="C308" s="41" t="s">
        <v>389</v>
      </c>
      <c r="D308" s="23" t="s">
        <v>1516</v>
      </c>
      <c r="E308" s="24">
        <v>1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 cm="1">
        <f t="array" ref="R308">_xlfn.IFS(H308=1,1,K308=1,1,L308=1,1,M308=1,1,N308=1,1,P308=1,1,TRUE,0)</f>
        <v>0</v>
      </c>
      <c r="S308" s="35">
        <f>IF(AND(G308=1,R308=1),0,R308)</f>
        <v>0</v>
      </c>
      <c r="T308" s="53" t="s">
        <v>2</v>
      </c>
      <c r="U308" s="34" cm="1">
        <f t="array" ref="U308">_xlfn.IFS(T308="UNLIKELY", 1, T308="POSSIBLE", 1, T308="LIKELY",1, T308="VERY_LIKELY", 1, TRUE, 0)</f>
        <v>1</v>
      </c>
      <c r="V308" s="24" cm="1">
        <f t="array" ref="V308">_xlfn.IFS(T308="POSSIBLE", 1, T308="LIKELY",1, T308="VERY_LIKELY", 1, TRUE, 0)</f>
        <v>1</v>
      </c>
      <c r="W308" s="24" cm="1">
        <f t="array" ref="W308">_xlfn.IFS(T308="LIKELY",1, T308="VERY_LIKELY", 1, TRUE, 0)</f>
        <v>0</v>
      </c>
      <c r="X308" s="35" cm="1">
        <f t="array" ref="X308">_xlfn.IFS(T308="VERY_LIKELY", 1, TRUE, 0)</f>
        <v>0</v>
      </c>
    </row>
    <row r="309" spans="1:24" ht="20" customHeight="1" x14ac:dyDescent="0.2">
      <c r="A309" s="22" t="s">
        <v>311</v>
      </c>
      <c r="B309" s="49" t="str">
        <f>SUBSTITUTE(A309,"/Users/timomiessen/Desktop/imagesdk/blackmen1/","Image_")</f>
        <v>Image_BM_42.jpg</v>
      </c>
      <c r="C309" s="41" t="s">
        <v>389</v>
      </c>
      <c r="D309" s="23" t="s">
        <v>1516</v>
      </c>
      <c r="E309" s="24">
        <v>1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 cm="1">
        <f t="array" ref="R309">_xlfn.IFS(H309=1,1,K309=1,1,L309=1,1,M309=1,1,N309=1,1,P309=1,1,TRUE,0)</f>
        <v>0</v>
      </c>
      <c r="S309" s="35">
        <f>IF(AND(G309=1,R309=1),0,R309)</f>
        <v>0</v>
      </c>
      <c r="T309" s="53" t="s">
        <v>1</v>
      </c>
      <c r="U309" s="34" cm="1">
        <f t="array" ref="U309">_xlfn.IFS(T309="UNLIKELY", 1, T309="POSSIBLE", 1, T309="LIKELY",1, T309="VERY_LIKELY", 1, TRUE, 0)</f>
        <v>1</v>
      </c>
      <c r="V309" s="24" cm="1">
        <f t="array" ref="V309">_xlfn.IFS(T309="POSSIBLE", 1, T309="LIKELY",1, T309="VERY_LIKELY", 1, TRUE, 0)</f>
        <v>0</v>
      </c>
      <c r="W309" s="24" cm="1">
        <f t="array" ref="W309">_xlfn.IFS(T309="LIKELY",1, T309="VERY_LIKELY", 1, TRUE, 0)</f>
        <v>0</v>
      </c>
      <c r="X309" s="35" cm="1">
        <f t="array" ref="X309">_xlfn.IFS(T309="VERY_LIKELY", 1, TRUE, 0)</f>
        <v>0</v>
      </c>
    </row>
    <row r="310" spans="1:24" ht="20" customHeight="1" x14ac:dyDescent="0.2">
      <c r="A310" s="22" t="s">
        <v>312</v>
      </c>
      <c r="B310" s="49" t="str">
        <f>SUBSTITUTE(A310,"/Users/timomiessen/Desktop/imagesdk/blackmen1/","Image_")</f>
        <v>Image_BM_43.jpg</v>
      </c>
      <c r="C310" s="41" t="s">
        <v>389</v>
      </c>
      <c r="D310" s="23" t="s">
        <v>1516</v>
      </c>
      <c r="E310" s="24">
        <v>1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 cm="1">
        <f t="array" ref="R310">_xlfn.IFS(H310=1,1,K310=1,1,L310=1,1,M310=1,1,N310=1,1,P310=1,1,TRUE,0)</f>
        <v>0</v>
      </c>
      <c r="S310" s="35">
        <f>IF(AND(G310=1,R310=1),0,R310)</f>
        <v>0</v>
      </c>
      <c r="T310" s="53" t="s">
        <v>1</v>
      </c>
      <c r="U310" s="34" cm="1">
        <f t="array" ref="U310">_xlfn.IFS(T310="UNLIKELY", 1, T310="POSSIBLE", 1, T310="LIKELY",1, T310="VERY_LIKELY", 1, TRUE, 0)</f>
        <v>1</v>
      </c>
      <c r="V310" s="24" cm="1">
        <f t="array" ref="V310">_xlfn.IFS(T310="POSSIBLE", 1, T310="LIKELY",1, T310="VERY_LIKELY", 1, TRUE, 0)</f>
        <v>0</v>
      </c>
      <c r="W310" s="24" cm="1">
        <f t="array" ref="W310">_xlfn.IFS(T310="LIKELY",1, T310="VERY_LIKELY", 1, TRUE, 0)</f>
        <v>0</v>
      </c>
      <c r="X310" s="35" cm="1">
        <f t="array" ref="X310">_xlfn.IFS(T310="VERY_LIKELY", 1, TRUE, 0)</f>
        <v>0</v>
      </c>
    </row>
    <row r="311" spans="1:24" ht="20" customHeight="1" x14ac:dyDescent="0.2">
      <c r="A311" s="22" t="s">
        <v>313</v>
      </c>
      <c r="B311" s="49" t="str">
        <f>SUBSTITUTE(A311,"/Users/timomiessen/Desktop/imagesdk/blackmen1/","Image_")</f>
        <v>Image_BM_44.jpg</v>
      </c>
      <c r="C311" s="41" t="s">
        <v>389</v>
      </c>
      <c r="D311" s="23" t="s">
        <v>1516</v>
      </c>
      <c r="E311" s="24">
        <v>1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 cm="1">
        <f t="array" ref="R311">_xlfn.IFS(H311=1,1,K311=1,1,L311=1,1,M311=1,1,N311=1,1,P311=1,1,TRUE,0)</f>
        <v>0</v>
      </c>
      <c r="S311" s="35">
        <f>IF(AND(G311=1,R311=1),0,R311)</f>
        <v>0</v>
      </c>
      <c r="T311" s="53" t="s">
        <v>2</v>
      </c>
      <c r="U311" s="34" cm="1">
        <f t="array" ref="U311">_xlfn.IFS(T311="UNLIKELY", 1, T311="POSSIBLE", 1, T311="LIKELY",1, T311="VERY_LIKELY", 1, TRUE, 0)</f>
        <v>1</v>
      </c>
      <c r="V311" s="24" cm="1">
        <f t="array" ref="V311">_xlfn.IFS(T311="POSSIBLE", 1, T311="LIKELY",1, T311="VERY_LIKELY", 1, TRUE, 0)</f>
        <v>1</v>
      </c>
      <c r="W311" s="24" cm="1">
        <f t="array" ref="W311">_xlfn.IFS(T311="LIKELY",1, T311="VERY_LIKELY", 1, TRUE, 0)</f>
        <v>0</v>
      </c>
      <c r="X311" s="35" cm="1">
        <f t="array" ref="X311">_xlfn.IFS(T311="VERY_LIKELY", 1, TRUE, 0)</f>
        <v>0</v>
      </c>
    </row>
    <row r="312" spans="1:24" ht="20" customHeight="1" x14ac:dyDescent="0.2">
      <c r="A312" s="22" t="s">
        <v>314</v>
      </c>
      <c r="B312" s="49" t="str">
        <f>SUBSTITUTE(A312,"/Users/timomiessen/Desktop/imagesdk/blackmen1/","Image_")</f>
        <v>Image_BM_45.jpg</v>
      </c>
      <c r="C312" s="41" t="s">
        <v>389</v>
      </c>
      <c r="D312" s="23" t="s">
        <v>1516</v>
      </c>
      <c r="E312" s="24">
        <v>1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 cm="1">
        <f t="array" ref="R312">_xlfn.IFS(H312=1,1,K312=1,1,L312=1,1,M312=1,1,N312=1,1,P312=1,1,TRUE,0)</f>
        <v>0</v>
      </c>
      <c r="S312" s="35">
        <f>IF(AND(G312=1,R312=1),0,R312)</f>
        <v>0</v>
      </c>
      <c r="T312" s="53" t="s">
        <v>2</v>
      </c>
      <c r="U312" s="34" cm="1">
        <f t="array" ref="U312">_xlfn.IFS(T312="UNLIKELY", 1, T312="POSSIBLE", 1, T312="LIKELY",1, T312="VERY_LIKELY", 1, TRUE, 0)</f>
        <v>1</v>
      </c>
      <c r="V312" s="24" cm="1">
        <f t="array" ref="V312">_xlfn.IFS(T312="POSSIBLE", 1, T312="LIKELY",1, T312="VERY_LIKELY", 1, TRUE, 0)</f>
        <v>1</v>
      </c>
      <c r="W312" s="24" cm="1">
        <f t="array" ref="W312">_xlfn.IFS(T312="LIKELY",1, T312="VERY_LIKELY", 1, TRUE, 0)</f>
        <v>0</v>
      </c>
      <c r="X312" s="35" cm="1">
        <f t="array" ref="X312">_xlfn.IFS(T312="VERY_LIKELY", 1, TRUE, 0)</f>
        <v>0</v>
      </c>
    </row>
    <row r="313" spans="1:24" ht="20" customHeight="1" x14ac:dyDescent="0.2">
      <c r="A313" s="22" t="s">
        <v>315</v>
      </c>
      <c r="B313" s="49" t="str">
        <f>SUBSTITUTE(A313,"/Users/timomiessen/Desktop/imagesdk/blackmen1/","Image_")</f>
        <v>Image_BM_46.jpg</v>
      </c>
      <c r="C313" s="41" t="s">
        <v>389</v>
      </c>
      <c r="D313" s="23" t="s">
        <v>1516</v>
      </c>
      <c r="E313" s="24">
        <v>1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 cm="1">
        <f t="array" ref="R313">_xlfn.IFS(H313=1,1,K313=1,1,L313=1,1,M313=1,1,N313=1,1,P313=1,1,TRUE,0)</f>
        <v>0</v>
      </c>
      <c r="S313" s="35">
        <f>IF(AND(G313=1,R313=1),0,R313)</f>
        <v>0</v>
      </c>
      <c r="T313" s="53" t="s">
        <v>4</v>
      </c>
      <c r="U313" s="34" cm="1">
        <f t="array" ref="U313">_xlfn.IFS(T313="UNLIKELY", 1, T313="POSSIBLE", 1, T313="LIKELY",1, T313="VERY_LIKELY", 1, TRUE, 0)</f>
        <v>0</v>
      </c>
      <c r="V313" s="24" cm="1">
        <f t="array" ref="V313">_xlfn.IFS(T313="POSSIBLE", 1, T313="LIKELY",1, T313="VERY_LIKELY", 1, TRUE, 0)</f>
        <v>0</v>
      </c>
      <c r="W313" s="24" cm="1">
        <f t="array" ref="W313">_xlfn.IFS(T313="LIKELY",1, T313="VERY_LIKELY", 1, TRUE, 0)</f>
        <v>0</v>
      </c>
      <c r="X313" s="35" cm="1">
        <f t="array" ref="X313">_xlfn.IFS(T313="VERY_LIKELY", 1, TRUE, 0)</f>
        <v>0</v>
      </c>
    </row>
    <row r="314" spans="1:24" ht="20" customHeight="1" x14ac:dyDescent="0.2">
      <c r="A314" s="22" t="s">
        <v>316</v>
      </c>
      <c r="B314" s="49" t="str">
        <f>SUBSTITUTE(A314,"/Users/timomiessen/Desktop/imagesdk/blackmen1/","Image_")</f>
        <v>Image_BM_47.jpg</v>
      </c>
      <c r="C314" s="41" t="s">
        <v>389</v>
      </c>
      <c r="D314" s="23" t="s">
        <v>1516</v>
      </c>
      <c r="E314" s="24">
        <v>1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 cm="1">
        <f t="array" ref="R314">_xlfn.IFS(H314=1,1,K314=1,1,L314=1,1,M314=1,1,N314=1,1,P314=1,1,TRUE,0)</f>
        <v>0</v>
      </c>
      <c r="S314" s="35">
        <f>IF(AND(G314=1,R314=1),0,R314)</f>
        <v>0</v>
      </c>
      <c r="T314" s="53" t="s">
        <v>4</v>
      </c>
      <c r="U314" s="34" cm="1">
        <f t="array" ref="U314">_xlfn.IFS(T314="UNLIKELY", 1, T314="POSSIBLE", 1, T314="LIKELY",1, T314="VERY_LIKELY", 1, TRUE, 0)</f>
        <v>0</v>
      </c>
      <c r="V314" s="24" cm="1">
        <f t="array" ref="V314">_xlfn.IFS(T314="POSSIBLE", 1, T314="LIKELY",1, T314="VERY_LIKELY", 1, TRUE, 0)</f>
        <v>0</v>
      </c>
      <c r="W314" s="24" cm="1">
        <f t="array" ref="W314">_xlfn.IFS(T314="LIKELY",1, T314="VERY_LIKELY", 1, TRUE, 0)</f>
        <v>0</v>
      </c>
      <c r="X314" s="35" cm="1">
        <f t="array" ref="X314">_xlfn.IFS(T314="VERY_LIKELY", 1, TRUE, 0)</f>
        <v>0</v>
      </c>
    </row>
    <row r="315" spans="1:24" ht="20" customHeight="1" x14ac:dyDescent="0.2">
      <c r="A315" s="22" t="s">
        <v>317</v>
      </c>
      <c r="B315" s="49" t="str">
        <f>SUBSTITUTE(A315,"/Users/timomiessen/Desktop/imagesdk/blackmen1/","Image_")</f>
        <v>Image_BM_48.jpg</v>
      </c>
      <c r="C315" s="41" t="s">
        <v>389</v>
      </c>
      <c r="D315" s="23" t="s">
        <v>1516</v>
      </c>
      <c r="E315" s="24">
        <v>1</v>
      </c>
      <c r="F315" s="24">
        <v>0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 cm="1">
        <f t="array" ref="R315">_xlfn.IFS(H315=1,1,K315=1,1,L315=1,1,M315=1,1,N315=1,1,P315=1,1,TRUE,0)</f>
        <v>0</v>
      </c>
      <c r="S315" s="35">
        <f>IF(AND(G315=1,R315=1),0,R315)</f>
        <v>0</v>
      </c>
      <c r="T315" s="53" t="s">
        <v>2</v>
      </c>
      <c r="U315" s="34" cm="1">
        <f t="array" ref="U315">_xlfn.IFS(T315="UNLIKELY", 1, T315="POSSIBLE", 1, T315="LIKELY",1, T315="VERY_LIKELY", 1, TRUE, 0)</f>
        <v>1</v>
      </c>
      <c r="V315" s="24" cm="1">
        <f t="array" ref="V315">_xlfn.IFS(T315="POSSIBLE", 1, T315="LIKELY",1, T315="VERY_LIKELY", 1, TRUE, 0)</f>
        <v>1</v>
      </c>
      <c r="W315" s="24" cm="1">
        <f t="array" ref="W315">_xlfn.IFS(T315="LIKELY",1, T315="VERY_LIKELY", 1, TRUE, 0)</f>
        <v>0</v>
      </c>
      <c r="X315" s="35" cm="1">
        <f t="array" ref="X315">_xlfn.IFS(T315="VERY_LIKELY", 1, TRUE, 0)</f>
        <v>0</v>
      </c>
    </row>
    <row r="316" spans="1:24" ht="20" customHeight="1" x14ac:dyDescent="0.2">
      <c r="A316" s="22" t="s">
        <v>318</v>
      </c>
      <c r="B316" s="49" t="str">
        <f>SUBSTITUTE(A316,"/Users/timomiessen/Desktop/imagesdk/blackmen1/","Image_")</f>
        <v>Image_BM_49.jpg</v>
      </c>
      <c r="C316" s="41" t="s">
        <v>389</v>
      </c>
      <c r="D316" s="23" t="s">
        <v>1516</v>
      </c>
      <c r="E316" s="24">
        <v>1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 cm="1">
        <f t="array" ref="R316">_xlfn.IFS(H316=1,1,K316=1,1,L316=1,1,M316=1,1,N316=1,1,P316=1,1,TRUE,0)</f>
        <v>0</v>
      </c>
      <c r="S316" s="35">
        <f>IF(AND(G316=1,R316=1),0,R316)</f>
        <v>0</v>
      </c>
      <c r="T316" s="53" t="s">
        <v>1</v>
      </c>
      <c r="U316" s="34" cm="1">
        <f t="array" ref="U316">_xlfn.IFS(T316="UNLIKELY", 1, T316="POSSIBLE", 1, T316="LIKELY",1, T316="VERY_LIKELY", 1, TRUE, 0)</f>
        <v>1</v>
      </c>
      <c r="V316" s="24" cm="1">
        <f t="array" ref="V316">_xlfn.IFS(T316="POSSIBLE", 1, T316="LIKELY",1, T316="VERY_LIKELY", 1, TRUE, 0)</f>
        <v>0</v>
      </c>
      <c r="W316" s="24" cm="1">
        <f t="array" ref="W316">_xlfn.IFS(T316="LIKELY",1, T316="VERY_LIKELY", 1, TRUE, 0)</f>
        <v>0</v>
      </c>
      <c r="X316" s="35" cm="1">
        <f t="array" ref="X316">_xlfn.IFS(T316="VERY_LIKELY", 1, TRUE, 0)</f>
        <v>0</v>
      </c>
    </row>
    <row r="317" spans="1:24" ht="20" customHeight="1" x14ac:dyDescent="0.2">
      <c r="A317" s="22" t="s">
        <v>319</v>
      </c>
      <c r="B317" s="49" t="str">
        <f>SUBSTITUTE(A317,"/Users/timomiessen/Desktop/imagesdk/blackmen1/","Image_")</f>
        <v>Image_BM_5.jpg</v>
      </c>
      <c r="C317" s="41" t="s">
        <v>389</v>
      </c>
      <c r="D317" s="23" t="s">
        <v>1516</v>
      </c>
      <c r="E317" s="24">
        <v>1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 cm="1">
        <f t="array" ref="R317">_xlfn.IFS(H317=1,1,K317=1,1,L317=1,1,M317=1,1,N317=1,1,P317=1,1,TRUE,0)</f>
        <v>0</v>
      </c>
      <c r="S317" s="35">
        <f>IF(AND(G317=1,R317=1),0,R317)</f>
        <v>0</v>
      </c>
      <c r="T317" s="53" t="s">
        <v>2</v>
      </c>
      <c r="U317" s="34" cm="1">
        <f t="array" ref="U317">_xlfn.IFS(T317="UNLIKELY", 1, T317="POSSIBLE", 1, T317="LIKELY",1, T317="VERY_LIKELY", 1, TRUE, 0)</f>
        <v>1</v>
      </c>
      <c r="V317" s="24" cm="1">
        <f t="array" ref="V317">_xlfn.IFS(T317="POSSIBLE", 1, T317="LIKELY",1, T317="VERY_LIKELY", 1, TRUE, 0)</f>
        <v>1</v>
      </c>
      <c r="W317" s="24" cm="1">
        <f t="array" ref="W317">_xlfn.IFS(T317="LIKELY",1, T317="VERY_LIKELY", 1, TRUE, 0)</f>
        <v>0</v>
      </c>
      <c r="X317" s="35" cm="1">
        <f t="array" ref="X317">_xlfn.IFS(T317="VERY_LIKELY", 1, TRUE, 0)</f>
        <v>0</v>
      </c>
    </row>
    <row r="318" spans="1:24" ht="20" customHeight="1" x14ac:dyDescent="0.2">
      <c r="A318" s="22" t="s">
        <v>320</v>
      </c>
      <c r="B318" s="49" t="str">
        <f>SUBSTITUTE(A318,"/Users/timomiessen/Desktop/imagesdk/blackmen1/","Image_")</f>
        <v>Image_BM_50.jpg</v>
      </c>
      <c r="C318" s="41" t="s">
        <v>389</v>
      </c>
      <c r="D318" s="23" t="s">
        <v>1516</v>
      </c>
      <c r="E318" s="24">
        <v>1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 cm="1">
        <f t="array" ref="R318">_xlfn.IFS(H318=1,1,K318=1,1,L318=1,1,M318=1,1,N318=1,1,P318=1,1,TRUE,0)</f>
        <v>0</v>
      </c>
      <c r="S318" s="35">
        <f>IF(AND(G318=1,R318=1),0,R318)</f>
        <v>0</v>
      </c>
      <c r="T318" s="53" t="s">
        <v>4</v>
      </c>
      <c r="U318" s="34" cm="1">
        <f t="array" ref="U318">_xlfn.IFS(T318="UNLIKELY", 1, T318="POSSIBLE", 1, T318="LIKELY",1, T318="VERY_LIKELY", 1, TRUE, 0)</f>
        <v>0</v>
      </c>
      <c r="V318" s="24" cm="1">
        <f t="array" ref="V318">_xlfn.IFS(T318="POSSIBLE", 1, T318="LIKELY",1, T318="VERY_LIKELY", 1, TRUE, 0)</f>
        <v>0</v>
      </c>
      <c r="W318" s="24" cm="1">
        <f t="array" ref="W318">_xlfn.IFS(T318="LIKELY",1, T318="VERY_LIKELY", 1, TRUE, 0)</f>
        <v>0</v>
      </c>
      <c r="X318" s="35" cm="1">
        <f t="array" ref="X318">_xlfn.IFS(T318="VERY_LIKELY", 1, TRUE, 0)</f>
        <v>0</v>
      </c>
    </row>
    <row r="319" spans="1:24" ht="20" customHeight="1" x14ac:dyDescent="0.2">
      <c r="A319" s="22" t="s">
        <v>321</v>
      </c>
      <c r="B319" s="49" t="str">
        <f>SUBSTITUTE(A319,"/Users/timomiessen/Desktop/imagesdk/blackmen1/","Image_")</f>
        <v>Image_BM_51.jpg</v>
      </c>
      <c r="C319" s="41" t="s">
        <v>389</v>
      </c>
      <c r="D319" s="23" t="s">
        <v>1516</v>
      </c>
      <c r="E319" s="24">
        <v>1</v>
      </c>
      <c r="F319" s="24">
        <v>0</v>
      </c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 cm="1">
        <f t="array" ref="R319">_xlfn.IFS(H319=1,1,K319=1,1,L319=1,1,M319=1,1,N319=1,1,P319=1,1,TRUE,0)</f>
        <v>0</v>
      </c>
      <c r="S319" s="35">
        <f>IF(AND(G319=1,R319=1),0,R319)</f>
        <v>0</v>
      </c>
      <c r="T319" s="53" t="s">
        <v>2</v>
      </c>
      <c r="U319" s="34" cm="1">
        <f t="array" ref="U319">_xlfn.IFS(T319="UNLIKELY", 1, T319="POSSIBLE", 1, T319="LIKELY",1, T319="VERY_LIKELY", 1, TRUE, 0)</f>
        <v>1</v>
      </c>
      <c r="V319" s="24" cm="1">
        <f t="array" ref="V319">_xlfn.IFS(T319="POSSIBLE", 1, T319="LIKELY",1, T319="VERY_LIKELY", 1, TRUE, 0)</f>
        <v>1</v>
      </c>
      <c r="W319" s="24" cm="1">
        <f t="array" ref="W319">_xlfn.IFS(T319="LIKELY",1, T319="VERY_LIKELY", 1, TRUE, 0)</f>
        <v>0</v>
      </c>
      <c r="X319" s="35" cm="1">
        <f t="array" ref="X319">_xlfn.IFS(T319="VERY_LIKELY", 1, TRUE, 0)</f>
        <v>0</v>
      </c>
    </row>
    <row r="320" spans="1:24" ht="20" customHeight="1" x14ac:dyDescent="0.2">
      <c r="A320" s="22" t="s">
        <v>322</v>
      </c>
      <c r="B320" s="49" t="str">
        <f>SUBSTITUTE(A320,"/Users/timomiessen/Desktop/imagesdk/blackmen1/","Image_")</f>
        <v>Image_BM_52.jpg</v>
      </c>
      <c r="C320" s="41" t="s">
        <v>389</v>
      </c>
      <c r="D320" s="23" t="s">
        <v>1516</v>
      </c>
      <c r="E320" s="24">
        <v>1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 cm="1">
        <f t="array" ref="R320">_xlfn.IFS(H320=1,1,K320=1,1,L320=1,1,M320=1,1,N320=1,1,P320=1,1,TRUE,0)</f>
        <v>0</v>
      </c>
      <c r="S320" s="35">
        <f>IF(AND(G320=1,R320=1),0,R320)</f>
        <v>0</v>
      </c>
      <c r="T320" s="53" t="s">
        <v>4</v>
      </c>
      <c r="U320" s="34" cm="1">
        <f t="array" ref="U320">_xlfn.IFS(T320="UNLIKELY", 1, T320="POSSIBLE", 1, T320="LIKELY",1, T320="VERY_LIKELY", 1, TRUE, 0)</f>
        <v>0</v>
      </c>
      <c r="V320" s="24" cm="1">
        <f t="array" ref="V320">_xlfn.IFS(T320="POSSIBLE", 1, T320="LIKELY",1, T320="VERY_LIKELY", 1, TRUE, 0)</f>
        <v>0</v>
      </c>
      <c r="W320" s="24" cm="1">
        <f t="array" ref="W320">_xlfn.IFS(T320="LIKELY",1, T320="VERY_LIKELY", 1, TRUE, 0)</f>
        <v>0</v>
      </c>
      <c r="X320" s="35" cm="1">
        <f t="array" ref="X320">_xlfn.IFS(T320="VERY_LIKELY", 1, TRUE, 0)</f>
        <v>0</v>
      </c>
    </row>
    <row r="321" spans="1:24" ht="20" customHeight="1" x14ac:dyDescent="0.2">
      <c r="A321" s="22" t="s">
        <v>323</v>
      </c>
      <c r="B321" s="49" t="str">
        <f>SUBSTITUTE(A321,"/Users/timomiessen/Desktop/imagesdk/blackmen1/","Image_")</f>
        <v>Image_BM_53.jpg</v>
      </c>
      <c r="C321" s="41" t="s">
        <v>389</v>
      </c>
      <c r="D321" s="23" t="s">
        <v>1516</v>
      </c>
      <c r="E321" s="24">
        <v>1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 cm="1">
        <f t="array" ref="R321">_xlfn.IFS(H321=1,1,K321=1,1,L321=1,1,M321=1,1,N321=1,1,P321=1,1,TRUE,0)</f>
        <v>0</v>
      </c>
      <c r="S321" s="35">
        <f>IF(AND(G321=1,R321=1),0,R321)</f>
        <v>0</v>
      </c>
      <c r="T321" s="53" t="s">
        <v>4</v>
      </c>
      <c r="U321" s="34" cm="1">
        <f t="array" ref="U321">_xlfn.IFS(T321="UNLIKELY", 1, T321="POSSIBLE", 1, T321="LIKELY",1, T321="VERY_LIKELY", 1, TRUE, 0)</f>
        <v>0</v>
      </c>
      <c r="V321" s="24" cm="1">
        <f t="array" ref="V321">_xlfn.IFS(T321="POSSIBLE", 1, T321="LIKELY",1, T321="VERY_LIKELY", 1, TRUE, 0)</f>
        <v>0</v>
      </c>
      <c r="W321" s="24" cm="1">
        <f t="array" ref="W321">_xlfn.IFS(T321="LIKELY",1, T321="VERY_LIKELY", 1, TRUE, 0)</f>
        <v>0</v>
      </c>
      <c r="X321" s="35" cm="1">
        <f t="array" ref="X321">_xlfn.IFS(T321="VERY_LIKELY", 1, TRUE, 0)</f>
        <v>0</v>
      </c>
    </row>
    <row r="322" spans="1:24" ht="20" customHeight="1" x14ac:dyDescent="0.2">
      <c r="A322" s="22" t="s">
        <v>324</v>
      </c>
      <c r="B322" s="49" t="str">
        <f>SUBSTITUTE(A322,"/Users/timomiessen/Desktop/imagesdk/blackmen1/","Image_")</f>
        <v>Image_BM_54.jpg</v>
      </c>
      <c r="C322" s="41" t="s">
        <v>389</v>
      </c>
      <c r="D322" s="23" t="s">
        <v>1516</v>
      </c>
      <c r="E322" s="24">
        <v>1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 cm="1">
        <f t="array" ref="R322">_xlfn.IFS(H322=1,1,K322=1,1,L322=1,1,M322=1,1,N322=1,1,P322=1,1,TRUE,0)</f>
        <v>0</v>
      </c>
      <c r="S322" s="35">
        <f>IF(AND(G322=1,R322=1),0,R322)</f>
        <v>0</v>
      </c>
      <c r="T322" s="53" t="s">
        <v>4</v>
      </c>
      <c r="U322" s="34" cm="1">
        <f t="array" ref="U322">_xlfn.IFS(T322="UNLIKELY", 1, T322="POSSIBLE", 1, T322="LIKELY",1, T322="VERY_LIKELY", 1, TRUE, 0)</f>
        <v>0</v>
      </c>
      <c r="V322" s="24" cm="1">
        <f t="array" ref="V322">_xlfn.IFS(T322="POSSIBLE", 1, T322="LIKELY",1, T322="VERY_LIKELY", 1, TRUE, 0)</f>
        <v>0</v>
      </c>
      <c r="W322" s="24" cm="1">
        <f t="array" ref="W322">_xlfn.IFS(T322="LIKELY",1, T322="VERY_LIKELY", 1, TRUE, 0)</f>
        <v>0</v>
      </c>
      <c r="X322" s="35" cm="1">
        <f t="array" ref="X322">_xlfn.IFS(T322="VERY_LIKELY", 1, TRUE, 0)</f>
        <v>0</v>
      </c>
    </row>
    <row r="323" spans="1:24" ht="20" customHeight="1" x14ac:dyDescent="0.2">
      <c r="A323" s="22" t="s">
        <v>325</v>
      </c>
      <c r="B323" s="49" t="str">
        <f>SUBSTITUTE(A323,"/Users/timomiessen/Desktop/imagesdk/blackmen1/","Image_")</f>
        <v>Image_BM_55.jpg</v>
      </c>
      <c r="C323" s="41" t="s">
        <v>389</v>
      </c>
      <c r="D323" s="23" t="s">
        <v>1516</v>
      </c>
      <c r="E323" s="24">
        <v>1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 cm="1">
        <f t="array" ref="R323">_xlfn.IFS(H323=1,1,K323=1,1,L323=1,1,M323=1,1,N323=1,1,P323=1,1,TRUE,0)</f>
        <v>0</v>
      </c>
      <c r="S323" s="35">
        <f>IF(AND(G323=1,R323=1),0,R323)</f>
        <v>0</v>
      </c>
      <c r="T323" s="53" t="s">
        <v>4</v>
      </c>
      <c r="U323" s="34" cm="1">
        <f t="array" ref="U323">_xlfn.IFS(T323="UNLIKELY", 1, T323="POSSIBLE", 1, T323="LIKELY",1, T323="VERY_LIKELY", 1, TRUE, 0)</f>
        <v>0</v>
      </c>
      <c r="V323" s="24" cm="1">
        <f t="array" ref="V323">_xlfn.IFS(T323="POSSIBLE", 1, T323="LIKELY",1, T323="VERY_LIKELY", 1, TRUE, 0)</f>
        <v>0</v>
      </c>
      <c r="W323" s="24" cm="1">
        <f t="array" ref="W323">_xlfn.IFS(T323="LIKELY",1, T323="VERY_LIKELY", 1, TRUE, 0)</f>
        <v>0</v>
      </c>
      <c r="X323" s="35" cm="1">
        <f t="array" ref="X323">_xlfn.IFS(T323="VERY_LIKELY", 1, TRUE, 0)</f>
        <v>0</v>
      </c>
    </row>
    <row r="324" spans="1:24" ht="20" customHeight="1" x14ac:dyDescent="0.2">
      <c r="A324" s="22" t="s">
        <v>326</v>
      </c>
      <c r="B324" s="49" t="str">
        <f>SUBSTITUTE(A324,"/Users/timomiessen/Desktop/imagesdk/blackmen1/","Image_")</f>
        <v>Image_BM_56.jpg</v>
      </c>
      <c r="C324" s="41" t="s">
        <v>389</v>
      </c>
      <c r="D324" s="23" t="s">
        <v>1516</v>
      </c>
      <c r="E324" s="24">
        <v>1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 cm="1">
        <f t="array" ref="R324">_xlfn.IFS(H324=1,1,K324=1,1,L324=1,1,M324=1,1,N324=1,1,P324=1,1,TRUE,0)</f>
        <v>0</v>
      </c>
      <c r="S324" s="35">
        <f>IF(AND(G324=1,R324=1),0,R324)</f>
        <v>0</v>
      </c>
      <c r="T324" s="53" t="s">
        <v>1</v>
      </c>
      <c r="U324" s="34" cm="1">
        <f t="array" ref="U324">_xlfn.IFS(T324="UNLIKELY", 1, T324="POSSIBLE", 1, T324="LIKELY",1, T324="VERY_LIKELY", 1, TRUE, 0)</f>
        <v>1</v>
      </c>
      <c r="V324" s="24" cm="1">
        <f t="array" ref="V324">_xlfn.IFS(T324="POSSIBLE", 1, T324="LIKELY",1, T324="VERY_LIKELY", 1, TRUE, 0)</f>
        <v>0</v>
      </c>
      <c r="W324" s="24" cm="1">
        <f t="array" ref="W324">_xlfn.IFS(T324="LIKELY",1, T324="VERY_LIKELY", 1, TRUE, 0)</f>
        <v>0</v>
      </c>
      <c r="X324" s="35" cm="1">
        <f t="array" ref="X324">_xlfn.IFS(T324="VERY_LIKELY", 1, TRUE, 0)</f>
        <v>0</v>
      </c>
    </row>
    <row r="325" spans="1:24" ht="20" customHeight="1" x14ac:dyDescent="0.2">
      <c r="A325" s="22" t="s">
        <v>327</v>
      </c>
      <c r="B325" s="49" t="str">
        <f>SUBSTITUTE(A325,"/Users/timomiessen/Desktop/imagesdk/blackmen1/","Image_")</f>
        <v>Image_BM_57.jpg</v>
      </c>
      <c r="C325" s="41" t="s">
        <v>389</v>
      </c>
      <c r="D325" s="23" t="s">
        <v>1516</v>
      </c>
      <c r="E325" s="24">
        <v>1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 cm="1">
        <f t="array" ref="R325">_xlfn.IFS(H325=1,1,K325=1,1,L325=1,1,M325=1,1,N325=1,1,P325=1,1,TRUE,0)</f>
        <v>0</v>
      </c>
      <c r="S325" s="35">
        <f>IF(AND(G325=1,R325=1),0,R325)</f>
        <v>0</v>
      </c>
      <c r="T325" s="53" t="s">
        <v>1</v>
      </c>
      <c r="U325" s="34" cm="1">
        <f t="array" ref="U325">_xlfn.IFS(T325="UNLIKELY", 1, T325="POSSIBLE", 1, T325="LIKELY",1, T325="VERY_LIKELY", 1, TRUE, 0)</f>
        <v>1</v>
      </c>
      <c r="V325" s="24" cm="1">
        <f t="array" ref="V325">_xlfn.IFS(T325="POSSIBLE", 1, T325="LIKELY",1, T325="VERY_LIKELY", 1, TRUE, 0)</f>
        <v>0</v>
      </c>
      <c r="W325" s="24" cm="1">
        <f t="array" ref="W325">_xlfn.IFS(T325="LIKELY",1, T325="VERY_LIKELY", 1, TRUE, 0)</f>
        <v>0</v>
      </c>
      <c r="X325" s="35" cm="1">
        <f t="array" ref="X325">_xlfn.IFS(T325="VERY_LIKELY", 1, TRUE, 0)</f>
        <v>0</v>
      </c>
    </row>
    <row r="326" spans="1:24" ht="20" customHeight="1" x14ac:dyDescent="0.2">
      <c r="A326" s="22" t="s">
        <v>328</v>
      </c>
      <c r="B326" s="49" t="str">
        <f>SUBSTITUTE(A326,"/Users/timomiessen/Desktop/imagesdk/blackmen1/","Image_")</f>
        <v>Image_BM_58.jpg</v>
      </c>
      <c r="C326" s="41" t="s">
        <v>389</v>
      </c>
      <c r="D326" s="23" t="s">
        <v>1516</v>
      </c>
      <c r="E326" s="24">
        <v>1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 cm="1">
        <f t="array" ref="R326">_xlfn.IFS(H326=1,1,K326=1,1,L326=1,1,M326=1,1,N326=1,1,P326=1,1,TRUE,0)</f>
        <v>0</v>
      </c>
      <c r="S326" s="35">
        <f>IF(AND(G326=1,R326=1),0,R326)</f>
        <v>0</v>
      </c>
      <c r="T326" s="53" t="s">
        <v>4</v>
      </c>
      <c r="U326" s="34" cm="1">
        <f t="array" ref="U326">_xlfn.IFS(T326="UNLIKELY", 1, T326="POSSIBLE", 1, T326="LIKELY",1, T326="VERY_LIKELY", 1, TRUE, 0)</f>
        <v>0</v>
      </c>
      <c r="V326" s="24" cm="1">
        <f t="array" ref="V326">_xlfn.IFS(T326="POSSIBLE", 1, T326="LIKELY",1, T326="VERY_LIKELY", 1, TRUE, 0)</f>
        <v>0</v>
      </c>
      <c r="W326" s="24" cm="1">
        <f t="array" ref="W326">_xlfn.IFS(T326="LIKELY",1, T326="VERY_LIKELY", 1, TRUE, 0)</f>
        <v>0</v>
      </c>
      <c r="X326" s="35" cm="1">
        <f t="array" ref="X326">_xlfn.IFS(T326="VERY_LIKELY", 1, TRUE, 0)</f>
        <v>0</v>
      </c>
    </row>
    <row r="327" spans="1:24" ht="20" customHeight="1" x14ac:dyDescent="0.2">
      <c r="A327" s="22" t="s">
        <v>329</v>
      </c>
      <c r="B327" s="49" t="str">
        <f>SUBSTITUTE(A327,"/Users/timomiessen/Desktop/imagesdk/blackmen1/","Image_")</f>
        <v>Image_BM_59.jpg</v>
      </c>
      <c r="C327" s="41" t="s">
        <v>389</v>
      </c>
      <c r="D327" s="23" t="s">
        <v>1516</v>
      </c>
      <c r="E327" s="24">
        <v>1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 cm="1">
        <f t="array" ref="R327">_xlfn.IFS(H327=1,1,K327=1,1,L327=1,1,M327=1,1,N327=1,1,P327=1,1,TRUE,0)</f>
        <v>0</v>
      </c>
      <c r="S327" s="35">
        <f>IF(AND(G327=1,R327=1),0,R327)</f>
        <v>0</v>
      </c>
      <c r="T327" s="53" t="s">
        <v>1</v>
      </c>
      <c r="U327" s="34" cm="1">
        <f t="array" ref="U327">_xlfn.IFS(T327="UNLIKELY", 1, T327="POSSIBLE", 1, T327="LIKELY",1, T327="VERY_LIKELY", 1, TRUE, 0)</f>
        <v>1</v>
      </c>
      <c r="V327" s="24" cm="1">
        <f t="array" ref="V327">_xlfn.IFS(T327="POSSIBLE", 1, T327="LIKELY",1, T327="VERY_LIKELY", 1, TRUE, 0)</f>
        <v>0</v>
      </c>
      <c r="W327" s="24" cm="1">
        <f t="array" ref="W327">_xlfn.IFS(T327="LIKELY",1, T327="VERY_LIKELY", 1, TRUE, 0)</f>
        <v>0</v>
      </c>
      <c r="X327" s="35" cm="1">
        <f t="array" ref="X327">_xlfn.IFS(T327="VERY_LIKELY", 1, TRUE, 0)</f>
        <v>0</v>
      </c>
    </row>
    <row r="328" spans="1:24" ht="20" customHeight="1" x14ac:dyDescent="0.2">
      <c r="A328" s="22" t="s">
        <v>330</v>
      </c>
      <c r="B328" s="49" t="str">
        <f>SUBSTITUTE(A328,"/Users/timomiessen/Desktop/imagesdk/blackmen1/","Image_")</f>
        <v>Image_BM_6.jpg</v>
      </c>
      <c r="C328" s="41" t="s">
        <v>389</v>
      </c>
      <c r="D328" s="23" t="s">
        <v>1516</v>
      </c>
      <c r="E328" s="24">
        <v>1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 cm="1">
        <f t="array" ref="R328">_xlfn.IFS(H328=1,1,K328=1,1,L328=1,1,M328=1,1,N328=1,1,P328=1,1,TRUE,0)</f>
        <v>0</v>
      </c>
      <c r="S328" s="35">
        <f>IF(AND(G328=1,R328=1),0,R328)</f>
        <v>0</v>
      </c>
      <c r="T328" s="53" t="s">
        <v>1</v>
      </c>
      <c r="U328" s="34" cm="1">
        <f t="array" ref="U328">_xlfn.IFS(T328="UNLIKELY", 1, T328="POSSIBLE", 1, T328="LIKELY",1, T328="VERY_LIKELY", 1, TRUE, 0)</f>
        <v>1</v>
      </c>
      <c r="V328" s="24" cm="1">
        <f t="array" ref="V328">_xlfn.IFS(T328="POSSIBLE", 1, T328="LIKELY",1, T328="VERY_LIKELY", 1, TRUE, 0)</f>
        <v>0</v>
      </c>
      <c r="W328" s="24" cm="1">
        <f t="array" ref="W328">_xlfn.IFS(T328="LIKELY",1, T328="VERY_LIKELY", 1, TRUE, 0)</f>
        <v>0</v>
      </c>
      <c r="X328" s="35" cm="1">
        <f t="array" ref="X328">_xlfn.IFS(T328="VERY_LIKELY", 1, TRUE, 0)</f>
        <v>0</v>
      </c>
    </row>
    <row r="329" spans="1:24" ht="20" customHeight="1" x14ac:dyDescent="0.2">
      <c r="A329" s="22" t="s">
        <v>331</v>
      </c>
      <c r="B329" s="49" t="str">
        <f>SUBSTITUTE(A329,"/Users/timomiessen/Desktop/imagesdk/blackmen1/","Image_")</f>
        <v>Image_BM_60.jpg</v>
      </c>
      <c r="C329" s="41" t="s">
        <v>389</v>
      </c>
      <c r="D329" s="23" t="s">
        <v>1516</v>
      </c>
      <c r="E329" s="24">
        <v>1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 cm="1">
        <f t="array" ref="R329">_xlfn.IFS(H329=1,1,K329=1,1,L329=1,1,M329=1,1,N329=1,1,P329=1,1,TRUE,0)</f>
        <v>0</v>
      </c>
      <c r="S329" s="35">
        <f>IF(AND(G329=1,R329=1),0,R329)</f>
        <v>0</v>
      </c>
      <c r="T329" s="53" t="s">
        <v>4</v>
      </c>
      <c r="U329" s="34" cm="1">
        <f t="array" ref="U329">_xlfn.IFS(T329="UNLIKELY", 1, T329="POSSIBLE", 1, T329="LIKELY",1, T329="VERY_LIKELY", 1, TRUE, 0)</f>
        <v>0</v>
      </c>
      <c r="V329" s="24" cm="1">
        <f t="array" ref="V329">_xlfn.IFS(T329="POSSIBLE", 1, T329="LIKELY",1, T329="VERY_LIKELY", 1, TRUE, 0)</f>
        <v>0</v>
      </c>
      <c r="W329" s="24" cm="1">
        <f t="array" ref="W329">_xlfn.IFS(T329="LIKELY",1, T329="VERY_LIKELY", 1, TRUE, 0)</f>
        <v>0</v>
      </c>
      <c r="X329" s="35" cm="1">
        <f t="array" ref="X329">_xlfn.IFS(T329="VERY_LIKELY", 1, TRUE, 0)</f>
        <v>0</v>
      </c>
    </row>
    <row r="330" spans="1:24" ht="20" customHeight="1" x14ac:dyDescent="0.2">
      <c r="A330" s="22" t="s">
        <v>332</v>
      </c>
      <c r="B330" s="49" t="str">
        <f>SUBSTITUTE(A330,"/Users/timomiessen/Desktop/imagesdk/blackmen1/","Image_")</f>
        <v>Image_BM_61.jpg</v>
      </c>
      <c r="C330" s="41" t="s">
        <v>389</v>
      </c>
      <c r="D330" s="23" t="s">
        <v>1516</v>
      </c>
      <c r="E330" s="24">
        <v>1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 cm="1">
        <f t="array" ref="R330">_xlfn.IFS(H330=1,1,K330=1,1,L330=1,1,M330=1,1,N330=1,1,P330=1,1,TRUE,0)</f>
        <v>0</v>
      </c>
      <c r="S330" s="35">
        <f>IF(AND(G330=1,R330=1),0,R330)</f>
        <v>0</v>
      </c>
      <c r="T330" s="53" t="s">
        <v>4</v>
      </c>
      <c r="U330" s="34" cm="1">
        <f t="array" ref="U330">_xlfn.IFS(T330="UNLIKELY", 1, T330="POSSIBLE", 1, T330="LIKELY",1, T330="VERY_LIKELY", 1, TRUE, 0)</f>
        <v>0</v>
      </c>
      <c r="V330" s="24" cm="1">
        <f t="array" ref="V330">_xlfn.IFS(T330="POSSIBLE", 1, T330="LIKELY",1, T330="VERY_LIKELY", 1, TRUE, 0)</f>
        <v>0</v>
      </c>
      <c r="W330" s="24" cm="1">
        <f t="array" ref="W330">_xlfn.IFS(T330="LIKELY",1, T330="VERY_LIKELY", 1, TRUE, 0)</f>
        <v>0</v>
      </c>
      <c r="X330" s="35" cm="1">
        <f t="array" ref="X330">_xlfn.IFS(T330="VERY_LIKELY", 1, TRUE, 0)</f>
        <v>0</v>
      </c>
    </row>
    <row r="331" spans="1:24" ht="20" customHeight="1" x14ac:dyDescent="0.2">
      <c r="A331" s="22" t="s">
        <v>333</v>
      </c>
      <c r="B331" s="49" t="str">
        <f>SUBSTITUTE(A331,"/Users/timomiessen/Desktop/imagesdk/blackmen1/","Image_")</f>
        <v>Image_BM_62.jpg</v>
      </c>
      <c r="C331" s="41" t="s">
        <v>389</v>
      </c>
      <c r="D331" s="23" t="s">
        <v>1516</v>
      </c>
      <c r="E331" s="24">
        <v>1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 cm="1">
        <f t="array" ref="R331">_xlfn.IFS(H331=1,1,K331=1,1,L331=1,1,M331=1,1,N331=1,1,P331=1,1,TRUE,0)</f>
        <v>0</v>
      </c>
      <c r="S331" s="35">
        <f>IF(AND(G331=1,R331=1),0,R331)</f>
        <v>0</v>
      </c>
      <c r="T331" s="53" t="s">
        <v>1</v>
      </c>
      <c r="U331" s="34" cm="1">
        <f t="array" ref="U331">_xlfn.IFS(T331="UNLIKELY", 1, T331="POSSIBLE", 1, T331="LIKELY",1, T331="VERY_LIKELY", 1, TRUE, 0)</f>
        <v>1</v>
      </c>
      <c r="V331" s="24" cm="1">
        <f t="array" ref="V331">_xlfn.IFS(T331="POSSIBLE", 1, T331="LIKELY",1, T331="VERY_LIKELY", 1, TRUE, 0)</f>
        <v>0</v>
      </c>
      <c r="W331" s="24" cm="1">
        <f t="array" ref="W331">_xlfn.IFS(T331="LIKELY",1, T331="VERY_LIKELY", 1, TRUE, 0)</f>
        <v>0</v>
      </c>
      <c r="X331" s="35" cm="1">
        <f t="array" ref="X331">_xlfn.IFS(T331="VERY_LIKELY", 1, TRUE, 0)</f>
        <v>0</v>
      </c>
    </row>
    <row r="332" spans="1:24" ht="20" customHeight="1" x14ac:dyDescent="0.2">
      <c r="A332" s="22" t="s">
        <v>334</v>
      </c>
      <c r="B332" s="49" t="str">
        <f>SUBSTITUTE(A332,"/Users/timomiessen/Desktop/imagesdk/blackmen1/","Image_")</f>
        <v>Image_BM_63.jpg</v>
      </c>
      <c r="C332" s="41" t="s">
        <v>389</v>
      </c>
      <c r="D332" s="23" t="s">
        <v>1516</v>
      </c>
      <c r="E332" s="24">
        <v>1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 cm="1">
        <f t="array" ref="R332">_xlfn.IFS(H332=1,1,K332=1,1,L332=1,1,M332=1,1,N332=1,1,P332=1,1,TRUE,0)</f>
        <v>0</v>
      </c>
      <c r="S332" s="35">
        <f>IF(AND(G332=1,R332=1),0,R332)</f>
        <v>0</v>
      </c>
      <c r="T332" s="53" t="s">
        <v>2</v>
      </c>
      <c r="U332" s="34" cm="1">
        <f t="array" ref="U332">_xlfn.IFS(T332="UNLIKELY", 1, T332="POSSIBLE", 1, T332="LIKELY",1, T332="VERY_LIKELY", 1, TRUE, 0)</f>
        <v>1</v>
      </c>
      <c r="V332" s="24" cm="1">
        <f t="array" ref="V332">_xlfn.IFS(T332="POSSIBLE", 1, T332="LIKELY",1, T332="VERY_LIKELY", 1, TRUE, 0)</f>
        <v>1</v>
      </c>
      <c r="W332" s="24" cm="1">
        <f t="array" ref="W332">_xlfn.IFS(T332="LIKELY",1, T332="VERY_LIKELY", 1, TRUE, 0)</f>
        <v>0</v>
      </c>
      <c r="X332" s="35" cm="1">
        <f t="array" ref="X332">_xlfn.IFS(T332="VERY_LIKELY", 1, TRUE, 0)</f>
        <v>0</v>
      </c>
    </row>
    <row r="333" spans="1:24" ht="20" customHeight="1" x14ac:dyDescent="0.2">
      <c r="A333" s="22" t="s">
        <v>335</v>
      </c>
      <c r="B333" s="49" t="str">
        <f>SUBSTITUTE(A333,"/Users/timomiessen/Desktop/imagesdk/blackmen1/","Image_")</f>
        <v>Image_BM_64.jpg</v>
      </c>
      <c r="C333" s="41" t="s">
        <v>389</v>
      </c>
      <c r="D333" s="23" t="s">
        <v>1516</v>
      </c>
      <c r="E333" s="24">
        <v>1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 cm="1">
        <f t="array" ref="R333">_xlfn.IFS(H333=1,1,K333=1,1,L333=1,1,M333=1,1,N333=1,1,P333=1,1,TRUE,0)</f>
        <v>0</v>
      </c>
      <c r="S333" s="35">
        <f>IF(AND(G333=1,R333=1),0,R333)</f>
        <v>0</v>
      </c>
      <c r="T333" s="53" t="s">
        <v>1</v>
      </c>
      <c r="U333" s="34" cm="1">
        <f t="array" ref="U333">_xlfn.IFS(T333="UNLIKELY", 1, T333="POSSIBLE", 1, T333="LIKELY",1, T333="VERY_LIKELY", 1, TRUE, 0)</f>
        <v>1</v>
      </c>
      <c r="V333" s="24" cm="1">
        <f t="array" ref="V333">_xlfn.IFS(T333="POSSIBLE", 1, T333="LIKELY",1, T333="VERY_LIKELY", 1, TRUE, 0)</f>
        <v>0</v>
      </c>
      <c r="W333" s="24" cm="1">
        <f t="array" ref="W333">_xlfn.IFS(T333="LIKELY",1, T333="VERY_LIKELY", 1, TRUE, 0)</f>
        <v>0</v>
      </c>
      <c r="X333" s="35" cm="1">
        <f t="array" ref="X333">_xlfn.IFS(T333="VERY_LIKELY", 1, TRUE, 0)</f>
        <v>0</v>
      </c>
    </row>
    <row r="334" spans="1:24" ht="20" customHeight="1" x14ac:dyDescent="0.2">
      <c r="A334" s="22" t="s">
        <v>336</v>
      </c>
      <c r="B334" s="49" t="str">
        <f>SUBSTITUTE(A334,"/Users/timomiessen/Desktop/imagesdk/blackmen1/","Image_")</f>
        <v>Image_BM_65.jpg</v>
      </c>
      <c r="C334" s="41" t="s">
        <v>389</v>
      </c>
      <c r="D334" s="23" t="s">
        <v>1516</v>
      </c>
      <c r="E334" s="24">
        <v>1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 cm="1">
        <f t="array" ref="R334">_xlfn.IFS(H334=1,1,K334=1,1,L334=1,1,M334=1,1,N334=1,1,P334=1,1,TRUE,0)</f>
        <v>0</v>
      </c>
      <c r="S334" s="35">
        <f>IF(AND(G334=1,R334=1),0,R334)</f>
        <v>0</v>
      </c>
      <c r="T334" s="53" t="s">
        <v>4</v>
      </c>
      <c r="U334" s="34" cm="1">
        <f t="array" ref="U334">_xlfn.IFS(T334="UNLIKELY", 1, T334="POSSIBLE", 1, T334="LIKELY",1, T334="VERY_LIKELY", 1, TRUE, 0)</f>
        <v>0</v>
      </c>
      <c r="V334" s="24" cm="1">
        <f t="array" ref="V334">_xlfn.IFS(T334="POSSIBLE", 1, T334="LIKELY",1, T334="VERY_LIKELY", 1, TRUE, 0)</f>
        <v>0</v>
      </c>
      <c r="W334" s="24" cm="1">
        <f t="array" ref="W334">_xlfn.IFS(T334="LIKELY",1, T334="VERY_LIKELY", 1, TRUE, 0)</f>
        <v>0</v>
      </c>
      <c r="X334" s="35" cm="1">
        <f t="array" ref="X334">_xlfn.IFS(T334="VERY_LIKELY", 1, TRUE, 0)</f>
        <v>0</v>
      </c>
    </row>
    <row r="335" spans="1:24" ht="20" customHeight="1" x14ac:dyDescent="0.2">
      <c r="A335" s="22" t="s">
        <v>337</v>
      </c>
      <c r="B335" s="49" t="str">
        <f>SUBSTITUTE(A335,"/Users/timomiessen/Desktop/imagesdk/blackmen1/","Image_")</f>
        <v>Image_BM_66.jpg</v>
      </c>
      <c r="C335" s="41" t="s">
        <v>389</v>
      </c>
      <c r="D335" s="23" t="s">
        <v>1516</v>
      </c>
      <c r="E335" s="24">
        <v>1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 cm="1">
        <f t="array" ref="R335">_xlfn.IFS(H335=1,1,K335=1,1,L335=1,1,M335=1,1,N335=1,1,P335=1,1,TRUE,0)</f>
        <v>0</v>
      </c>
      <c r="S335" s="35">
        <f>IF(AND(G335=1,R335=1),0,R335)</f>
        <v>0</v>
      </c>
      <c r="T335" s="53" t="s">
        <v>1</v>
      </c>
      <c r="U335" s="34" cm="1">
        <f t="array" ref="U335">_xlfn.IFS(T335="UNLIKELY", 1, T335="POSSIBLE", 1, T335="LIKELY",1, T335="VERY_LIKELY", 1, TRUE, 0)</f>
        <v>1</v>
      </c>
      <c r="V335" s="24" cm="1">
        <f t="array" ref="V335">_xlfn.IFS(T335="POSSIBLE", 1, T335="LIKELY",1, T335="VERY_LIKELY", 1, TRUE, 0)</f>
        <v>0</v>
      </c>
      <c r="W335" s="24" cm="1">
        <f t="array" ref="W335">_xlfn.IFS(T335="LIKELY",1, T335="VERY_LIKELY", 1, TRUE, 0)</f>
        <v>0</v>
      </c>
      <c r="X335" s="35" cm="1">
        <f t="array" ref="X335">_xlfn.IFS(T335="VERY_LIKELY", 1, TRUE, 0)</f>
        <v>0</v>
      </c>
    </row>
    <row r="336" spans="1:24" ht="20" customHeight="1" x14ac:dyDescent="0.2">
      <c r="A336" s="22" t="s">
        <v>338</v>
      </c>
      <c r="B336" s="49" t="str">
        <f>SUBSTITUTE(A336,"/Users/timomiessen/Desktop/imagesdk/blackmen1/","Image_")</f>
        <v>Image_BM_67.jpg</v>
      </c>
      <c r="C336" s="41" t="s">
        <v>389</v>
      </c>
      <c r="D336" s="23" t="s">
        <v>1516</v>
      </c>
      <c r="E336" s="24">
        <v>1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 cm="1">
        <f t="array" ref="R336">_xlfn.IFS(H336=1,1,K336=1,1,L336=1,1,M336=1,1,N336=1,1,P336=1,1,TRUE,0)</f>
        <v>0</v>
      </c>
      <c r="S336" s="35">
        <f>IF(AND(G336=1,R336=1),0,R336)</f>
        <v>0</v>
      </c>
      <c r="T336" s="53" t="s">
        <v>1</v>
      </c>
      <c r="U336" s="34" cm="1">
        <f t="array" ref="U336">_xlfn.IFS(T336="UNLIKELY", 1, T336="POSSIBLE", 1, T336="LIKELY",1, T336="VERY_LIKELY", 1, TRUE, 0)</f>
        <v>1</v>
      </c>
      <c r="V336" s="24" cm="1">
        <f t="array" ref="V336">_xlfn.IFS(T336="POSSIBLE", 1, T336="LIKELY",1, T336="VERY_LIKELY", 1, TRUE, 0)</f>
        <v>0</v>
      </c>
      <c r="W336" s="24" cm="1">
        <f t="array" ref="W336">_xlfn.IFS(T336="LIKELY",1, T336="VERY_LIKELY", 1, TRUE, 0)</f>
        <v>0</v>
      </c>
      <c r="X336" s="35" cm="1">
        <f t="array" ref="X336">_xlfn.IFS(T336="VERY_LIKELY", 1, TRUE, 0)</f>
        <v>0</v>
      </c>
    </row>
    <row r="337" spans="1:24" ht="20" customHeight="1" x14ac:dyDescent="0.2">
      <c r="A337" s="22" t="s">
        <v>339</v>
      </c>
      <c r="B337" s="49" t="str">
        <f>SUBSTITUTE(A337,"/Users/timomiessen/Desktop/imagesdk/blackmen1/","Image_")</f>
        <v>Image_BM_68.jpg</v>
      </c>
      <c r="C337" s="41" t="s">
        <v>389</v>
      </c>
      <c r="D337" s="23" t="s">
        <v>1516</v>
      </c>
      <c r="E337" s="24">
        <v>1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 cm="1">
        <f t="array" ref="R337">_xlfn.IFS(H337=1,1,K337=1,1,L337=1,1,M337=1,1,N337=1,1,P337=1,1,TRUE,0)</f>
        <v>0</v>
      </c>
      <c r="S337" s="35">
        <f>IF(AND(G337=1,R337=1),0,R337)</f>
        <v>0</v>
      </c>
      <c r="T337" s="53" t="s">
        <v>4</v>
      </c>
      <c r="U337" s="34" cm="1">
        <f t="array" ref="U337">_xlfn.IFS(T337="UNLIKELY", 1, T337="POSSIBLE", 1, T337="LIKELY",1, T337="VERY_LIKELY", 1, TRUE, 0)</f>
        <v>0</v>
      </c>
      <c r="V337" s="24" cm="1">
        <f t="array" ref="V337">_xlfn.IFS(T337="POSSIBLE", 1, T337="LIKELY",1, T337="VERY_LIKELY", 1, TRUE, 0)</f>
        <v>0</v>
      </c>
      <c r="W337" s="24" cm="1">
        <f t="array" ref="W337">_xlfn.IFS(T337="LIKELY",1, T337="VERY_LIKELY", 1, TRUE, 0)</f>
        <v>0</v>
      </c>
      <c r="X337" s="35" cm="1">
        <f t="array" ref="X337">_xlfn.IFS(T337="VERY_LIKELY", 1, TRUE, 0)</f>
        <v>0</v>
      </c>
    </row>
    <row r="338" spans="1:24" ht="20" customHeight="1" x14ac:dyDescent="0.2">
      <c r="A338" s="22" t="s">
        <v>340</v>
      </c>
      <c r="B338" s="49" t="str">
        <f>SUBSTITUTE(A338,"/Users/timomiessen/Desktop/imagesdk/blackmen1/","Image_")</f>
        <v>Image_BM_69.jpg</v>
      </c>
      <c r="C338" s="41" t="s">
        <v>389</v>
      </c>
      <c r="D338" s="23" t="s">
        <v>1516</v>
      </c>
      <c r="E338" s="24">
        <v>1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 cm="1">
        <f t="array" ref="R338">_xlfn.IFS(H338=1,1,K338=1,1,L338=1,1,M338=1,1,N338=1,1,P338=1,1,TRUE,0)</f>
        <v>0</v>
      </c>
      <c r="S338" s="35">
        <f>IF(AND(G338=1,R338=1),0,R338)</f>
        <v>0</v>
      </c>
      <c r="T338" s="53" t="s">
        <v>1</v>
      </c>
      <c r="U338" s="34" cm="1">
        <f t="array" ref="U338">_xlfn.IFS(T338="UNLIKELY", 1, T338="POSSIBLE", 1, T338="LIKELY",1, T338="VERY_LIKELY", 1, TRUE, 0)</f>
        <v>1</v>
      </c>
      <c r="V338" s="24" cm="1">
        <f t="array" ref="V338">_xlfn.IFS(T338="POSSIBLE", 1, T338="LIKELY",1, T338="VERY_LIKELY", 1, TRUE, 0)</f>
        <v>0</v>
      </c>
      <c r="W338" s="24" cm="1">
        <f t="array" ref="W338">_xlfn.IFS(T338="LIKELY",1, T338="VERY_LIKELY", 1, TRUE, 0)</f>
        <v>0</v>
      </c>
      <c r="X338" s="35" cm="1">
        <f t="array" ref="X338">_xlfn.IFS(T338="VERY_LIKELY", 1, TRUE, 0)</f>
        <v>0</v>
      </c>
    </row>
    <row r="339" spans="1:24" ht="20" customHeight="1" x14ac:dyDescent="0.2">
      <c r="A339" s="22" t="s">
        <v>341</v>
      </c>
      <c r="B339" s="49" t="str">
        <f>SUBSTITUTE(A339,"/Users/timomiessen/Desktop/imagesdk/blackmen1/","Image_")</f>
        <v>Image_BM_7.jpg</v>
      </c>
      <c r="C339" s="41" t="s">
        <v>389</v>
      </c>
      <c r="D339" s="23" t="s">
        <v>1516</v>
      </c>
      <c r="E339" s="24">
        <v>1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 cm="1">
        <f t="array" ref="R339">_xlfn.IFS(H339=1,1,K339=1,1,L339=1,1,M339=1,1,N339=1,1,P339=1,1,TRUE,0)</f>
        <v>0</v>
      </c>
      <c r="S339" s="35">
        <f>IF(AND(G339=1,R339=1),0,R339)</f>
        <v>0</v>
      </c>
      <c r="T339" s="53" t="s">
        <v>2</v>
      </c>
      <c r="U339" s="34" cm="1">
        <f t="array" ref="U339">_xlfn.IFS(T339="UNLIKELY", 1, T339="POSSIBLE", 1, T339="LIKELY",1, T339="VERY_LIKELY", 1, TRUE, 0)</f>
        <v>1</v>
      </c>
      <c r="V339" s="24" cm="1">
        <f t="array" ref="V339">_xlfn.IFS(T339="POSSIBLE", 1, T339="LIKELY",1, T339="VERY_LIKELY", 1, TRUE, 0)</f>
        <v>1</v>
      </c>
      <c r="W339" s="24" cm="1">
        <f t="array" ref="W339">_xlfn.IFS(T339="LIKELY",1, T339="VERY_LIKELY", 1, TRUE, 0)</f>
        <v>0</v>
      </c>
      <c r="X339" s="35" cm="1">
        <f t="array" ref="X339">_xlfn.IFS(T339="VERY_LIKELY", 1, TRUE, 0)</f>
        <v>0</v>
      </c>
    </row>
    <row r="340" spans="1:24" ht="20" customHeight="1" x14ac:dyDescent="0.2">
      <c r="A340" s="22" t="s">
        <v>342</v>
      </c>
      <c r="B340" s="49" t="str">
        <f>SUBSTITUTE(A340,"/Users/timomiessen/Desktop/imagesdk/blackmen1/","Image_")</f>
        <v>Image_BM_70.jpg</v>
      </c>
      <c r="C340" s="41" t="s">
        <v>389</v>
      </c>
      <c r="D340" s="23" t="s">
        <v>1516</v>
      </c>
      <c r="E340" s="24">
        <v>1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 cm="1">
        <f t="array" ref="R340">_xlfn.IFS(H340=1,1,K340=1,1,L340=1,1,M340=1,1,N340=1,1,P340=1,1,TRUE,0)</f>
        <v>0</v>
      </c>
      <c r="S340" s="35">
        <f>IF(AND(G340=1,R340=1),0,R340)</f>
        <v>0</v>
      </c>
      <c r="T340" s="53" t="s">
        <v>4</v>
      </c>
      <c r="U340" s="34" cm="1">
        <f t="array" ref="U340">_xlfn.IFS(T340="UNLIKELY", 1, T340="POSSIBLE", 1, T340="LIKELY",1, T340="VERY_LIKELY", 1, TRUE, 0)</f>
        <v>0</v>
      </c>
      <c r="V340" s="24" cm="1">
        <f t="array" ref="V340">_xlfn.IFS(T340="POSSIBLE", 1, T340="LIKELY",1, T340="VERY_LIKELY", 1, TRUE, 0)</f>
        <v>0</v>
      </c>
      <c r="W340" s="24" cm="1">
        <f t="array" ref="W340">_xlfn.IFS(T340="LIKELY",1, T340="VERY_LIKELY", 1, TRUE, 0)</f>
        <v>0</v>
      </c>
      <c r="X340" s="35" cm="1">
        <f t="array" ref="X340">_xlfn.IFS(T340="VERY_LIKELY", 1, TRUE, 0)</f>
        <v>0</v>
      </c>
    </row>
    <row r="341" spans="1:24" ht="20" customHeight="1" x14ac:dyDescent="0.2">
      <c r="A341" s="22" t="s">
        <v>343</v>
      </c>
      <c r="B341" s="49" t="str">
        <f>SUBSTITUTE(A341,"/Users/timomiessen/Desktop/imagesdk/blackmen1/","Image_")</f>
        <v>Image_BM_71.jpg</v>
      </c>
      <c r="C341" s="41" t="s">
        <v>389</v>
      </c>
      <c r="D341" s="23" t="s">
        <v>1516</v>
      </c>
      <c r="E341" s="24">
        <v>1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 cm="1">
        <f t="array" ref="R341">_xlfn.IFS(H341=1,1,K341=1,1,L341=1,1,M341=1,1,N341=1,1,P341=1,1,TRUE,0)</f>
        <v>0</v>
      </c>
      <c r="S341" s="35">
        <f>IF(AND(G341=1,R341=1),0,R341)</f>
        <v>0</v>
      </c>
      <c r="T341" s="53" t="s">
        <v>4</v>
      </c>
      <c r="U341" s="34" cm="1">
        <f t="array" ref="U341">_xlfn.IFS(T341="UNLIKELY", 1, T341="POSSIBLE", 1, T341="LIKELY",1, T341="VERY_LIKELY", 1, TRUE, 0)</f>
        <v>0</v>
      </c>
      <c r="V341" s="24" cm="1">
        <f t="array" ref="V341">_xlfn.IFS(T341="POSSIBLE", 1, T341="LIKELY",1, T341="VERY_LIKELY", 1, TRUE, 0)</f>
        <v>0</v>
      </c>
      <c r="W341" s="24" cm="1">
        <f t="array" ref="W341">_xlfn.IFS(T341="LIKELY",1, T341="VERY_LIKELY", 1, TRUE, 0)</f>
        <v>0</v>
      </c>
      <c r="X341" s="35" cm="1">
        <f t="array" ref="X341">_xlfn.IFS(T341="VERY_LIKELY", 1, TRUE, 0)</f>
        <v>0</v>
      </c>
    </row>
    <row r="342" spans="1:24" ht="20" customHeight="1" x14ac:dyDescent="0.2">
      <c r="A342" s="22" t="s">
        <v>344</v>
      </c>
      <c r="B342" s="49" t="str">
        <f>SUBSTITUTE(A342,"/Users/timomiessen/Desktop/imagesdk/blackmen1/","Image_")</f>
        <v>Image_BM_72.jpg</v>
      </c>
      <c r="C342" s="41" t="s">
        <v>389</v>
      </c>
      <c r="D342" s="23" t="s">
        <v>1516</v>
      </c>
      <c r="E342" s="24">
        <v>1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 cm="1">
        <f t="array" ref="R342">_xlfn.IFS(H342=1,1,K342=1,1,L342=1,1,M342=1,1,N342=1,1,P342=1,1,TRUE,0)</f>
        <v>0</v>
      </c>
      <c r="S342" s="35">
        <f>IF(AND(G342=1,R342=1),0,R342)</f>
        <v>0</v>
      </c>
      <c r="T342" s="53" t="s">
        <v>1</v>
      </c>
      <c r="U342" s="34" cm="1">
        <f t="array" ref="U342">_xlfn.IFS(T342="UNLIKELY", 1, T342="POSSIBLE", 1, T342="LIKELY",1, T342="VERY_LIKELY", 1, TRUE, 0)</f>
        <v>1</v>
      </c>
      <c r="V342" s="24" cm="1">
        <f t="array" ref="V342">_xlfn.IFS(T342="POSSIBLE", 1, T342="LIKELY",1, T342="VERY_LIKELY", 1, TRUE, 0)</f>
        <v>0</v>
      </c>
      <c r="W342" s="24" cm="1">
        <f t="array" ref="W342">_xlfn.IFS(T342="LIKELY",1, T342="VERY_LIKELY", 1, TRUE, 0)</f>
        <v>0</v>
      </c>
      <c r="X342" s="35" cm="1">
        <f t="array" ref="X342">_xlfn.IFS(T342="VERY_LIKELY", 1, TRUE, 0)</f>
        <v>0</v>
      </c>
    </row>
    <row r="343" spans="1:24" ht="20" customHeight="1" x14ac:dyDescent="0.2">
      <c r="A343" s="22" t="s">
        <v>345</v>
      </c>
      <c r="B343" s="49" t="str">
        <f>SUBSTITUTE(A343,"/Users/timomiessen/Desktop/imagesdk/blackmen1/","Image_")</f>
        <v>Image_BM_73.jpg</v>
      </c>
      <c r="C343" s="41" t="s">
        <v>389</v>
      </c>
      <c r="D343" s="23" t="s">
        <v>1516</v>
      </c>
      <c r="E343" s="24">
        <v>1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 cm="1">
        <f t="array" ref="R343">_xlfn.IFS(H343=1,1,K343=1,1,L343=1,1,M343=1,1,N343=1,1,P343=1,1,TRUE,0)</f>
        <v>0</v>
      </c>
      <c r="S343" s="35">
        <f>IF(AND(G343=1,R343=1),0,R343)</f>
        <v>0</v>
      </c>
      <c r="T343" s="53" t="s">
        <v>4</v>
      </c>
      <c r="U343" s="34" cm="1">
        <f t="array" ref="U343">_xlfn.IFS(T343="UNLIKELY", 1, T343="POSSIBLE", 1, T343="LIKELY",1, T343="VERY_LIKELY", 1, TRUE, 0)</f>
        <v>0</v>
      </c>
      <c r="V343" s="24" cm="1">
        <f t="array" ref="V343">_xlfn.IFS(T343="POSSIBLE", 1, T343="LIKELY",1, T343="VERY_LIKELY", 1, TRUE, 0)</f>
        <v>0</v>
      </c>
      <c r="W343" s="24" cm="1">
        <f t="array" ref="W343">_xlfn.IFS(T343="LIKELY",1, T343="VERY_LIKELY", 1, TRUE, 0)</f>
        <v>0</v>
      </c>
      <c r="X343" s="35" cm="1">
        <f t="array" ref="X343">_xlfn.IFS(T343="VERY_LIKELY", 1, TRUE, 0)</f>
        <v>0</v>
      </c>
    </row>
    <row r="344" spans="1:24" ht="20" customHeight="1" x14ac:dyDescent="0.2">
      <c r="A344" s="22" t="s">
        <v>346</v>
      </c>
      <c r="B344" s="49" t="str">
        <f>SUBSTITUTE(A344,"/Users/timomiessen/Desktop/imagesdk/blackmen1/","Image_")</f>
        <v>Image_BM_74.jpg</v>
      </c>
      <c r="C344" s="41" t="s">
        <v>389</v>
      </c>
      <c r="D344" s="23" t="s">
        <v>1516</v>
      </c>
      <c r="E344" s="24">
        <v>1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 cm="1">
        <f t="array" ref="R344">_xlfn.IFS(H344=1,1,K344=1,1,L344=1,1,M344=1,1,N344=1,1,P344=1,1,TRUE,0)</f>
        <v>0</v>
      </c>
      <c r="S344" s="35">
        <f>IF(AND(G344=1,R344=1),0,R344)</f>
        <v>0</v>
      </c>
      <c r="T344" s="53" t="s">
        <v>4</v>
      </c>
      <c r="U344" s="34" cm="1">
        <f t="array" ref="U344">_xlfn.IFS(T344="UNLIKELY", 1, T344="POSSIBLE", 1, T344="LIKELY",1, T344="VERY_LIKELY", 1, TRUE, 0)</f>
        <v>0</v>
      </c>
      <c r="V344" s="24" cm="1">
        <f t="array" ref="V344">_xlfn.IFS(T344="POSSIBLE", 1, T344="LIKELY",1, T344="VERY_LIKELY", 1, TRUE, 0)</f>
        <v>0</v>
      </c>
      <c r="W344" s="24" cm="1">
        <f t="array" ref="W344">_xlfn.IFS(T344="LIKELY",1, T344="VERY_LIKELY", 1, TRUE, 0)</f>
        <v>0</v>
      </c>
      <c r="X344" s="35" cm="1">
        <f t="array" ref="X344">_xlfn.IFS(T344="VERY_LIKELY", 1, TRUE, 0)</f>
        <v>0</v>
      </c>
    </row>
    <row r="345" spans="1:24" ht="20" customHeight="1" x14ac:dyDescent="0.2">
      <c r="A345" s="22" t="s">
        <v>347</v>
      </c>
      <c r="B345" s="49" t="str">
        <f>SUBSTITUTE(A345,"/Users/timomiessen/Desktop/imagesdk/blackmen1/","Image_")</f>
        <v>Image_BM_75.jpg</v>
      </c>
      <c r="C345" s="41" t="s">
        <v>389</v>
      </c>
      <c r="D345" s="23" t="s">
        <v>1516</v>
      </c>
      <c r="E345" s="24">
        <v>1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 cm="1">
        <f t="array" ref="R345">_xlfn.IFS(H345=1,1,K345=1,1,L345=1,1,M345=1,1,N345=1,1,P345=1,1,TRUE,0)</f>
        <v>0</v>
      </c>
      <c r="S345" s="35">
        <f>IF(AND(G345=1,R345=1),0,R345)</f>
        <v>0</v>
      </c>
      <c r="T345" s="53" t="s">
        <v>1</v>
      </c>
      <c r="U345" s="34" cm="1">
        <f t="array" ref="U345">_xlfn.IFS(T345="UNLIKELY", 1, T345="POSSIBLE", 1, T345="LIKELY",1, T345="VERY_LIKELY", 1, TRUE, 0)</f>
        <v>1</v>
      </c>
      <c r="V345" s="24" cm="1">
        <f t="array" ref="V345">_xlfn.IFS(T345="POSSIBLE", 1, T345="LIKELY",1, T345="VERY_LIKELY", 1, TRUE, 0)</f>
        <v>0</v>
      </c>
      <c r="W345" s="24" cm="1">
        <f t="array" ref="W345">_xlfn.IFS(T345="LIKELY",1, T345="VERY_LIKELY", 1, TRUE, 0)</f>
        <v>0</v>
      </c>
      <c r="X345" s="35" cm="1">
        <f t="array" ref="X345">_xlfn.IFS(T345="VERY_LIKELY", 1, TRUE, 0)</f>
        <v>0</v>
      </c>
    </row>
    <row r="346" spans="1:24" ht="20" customHeight="1" x14ac:dyDescent="0.2">
      <c r="A346" s="22" t="s">
        <v>348</v>
      </c>
      <c r="B346" s="49" t="str">
        <f>SUBSTITUTE(A346,"/Users/timomiessen/Desktop/imagesdk/blackmen1/","Image_")</f>
        <v>Image_BM_76.jpg</v>
      </c>
      <c r="C346" s="41" t="s">
        <v>389</v>
      </c>
      <c r="D346" s="23" t="s">
        <v>1516</v>
      </c>
      <c r="E346" s="24">
        <v>1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 cm="1">
        <f t="array" ref="R346">_xlfn.IFS(H346=1,1,K346=1,1,L346=1,1,M346=1,1,N346=1,1,P346=1,1,TRUE,0)</f>
        <v>0</v>
      </c>
      <c r="S346" s="35">
        <f>IF(AND(G346=1,R346=1),0,R346)</f>
        <v>0</v>
      </c>
      <c r="T346" s="53" t="s">
        <v>2</v>
      </c>
      <c r="U346" s="34" cm="1">
        <f t="array" ref="U346">_xlfn.IFS(T346="UNLIKELY", 1, T346="POSSIBLE", 1, T346="LIKELY",1, T346="VERY_LIKELY", 1, TRUE, 0)</f>
        <v>1</v>
      </c>
      <c r="V346" s="24" cm="1">
        <f t="array" ref="V346">_xlfn.IFS(T346="POSSIBLE", 1, T346="LIKELY",1, T346="VERY_LIKELY", 1, TRUE, 0)</f>
        <v>1</v>
      </c>
      <c r="W346" s="24" cm="1">
        <f t="array" ref="W346">_xlfn.IFS(T346="LIKELY",1, T346="VERY_LIKELY", 1, TRUE, 0)</f>
        <v>0</v>
      </c>
      <c r="X346" s="35" cm="1">
        <f t="array" ref="X346">_xlfn.IFS(T346="VERY_LIKELY", 1, TRUE, 0)</f>
        <v>0</v>
      </c>
    </row>
    <row r="347" spans="1:24" ht="20" customHeight="1" x14ac:dyDescent="0.2">
      <c r="A347" s="22" t="s">
        <v>349</v>
      </c>
      <c r="B347" s="49" t="str">
        <f>SUBSTITUTE(A347,"/Users/timomiessen/Desktop/imagesdk/blackmen1/","Image_")</f>
        <v>Image_BM_77.jpg</v>
      </c>
      <c r="C347" s="41" t="s">
        <v>389</v>
      </c>
      <c r="D347" s="23" t="s">
        <v>1516</v>
      </c>
      <c r="E347" s="24">
        <v>1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 cm="1">
        <f t="array" ref="R347">_xlfn.IFS(H347=1,1,K347=1,1,L347=1,1,M347=1,1,N347=1,1,P347=1,1,TRUE,0)</f>
        <v>0</v>
      </c>
      <c r="S347" s="35">
        <f>IF(AND(G347=1,R347=1),0,R347)</f>
        <v>0</v>
      </c>
      <c r="T347" s="53" t="s">
        <v>1</v>
      </c>
      <c r="U347" s="34" cm="1">
        <f t="array" ref="U347">_xlfn.IFS(T347="UNLIKELY", 1, T347="POSSIBLE", 1, T347="LIKELY",1, T347="VERY_LIKELY", 1, TRUE, 0)</f>
        <v>1</v>
      </c>
      <c r="V347" s="24" cm="1">
        <f t="array" ref="V347">_xlfn.IFS(T347="POSSIBLE", 1, T347="LIKELY",1, T347="VERY_LIKELY", 1, TRUE, 0)</f>
        <v>0</v>
      </c>
      <c r="W347" s="24" cm="1">
        <f t="array" ref="W347">_xlfn.IFS(T347="LIKELY",1, T347="VERY_LIKELY", 1, TRUE, 0)</f>
        <v>0</v>
      </c>
      <c r="X347" s="35" cm="1">
        <f t="array" ref="X347">_xlfn.IFS(T347="VERY_LIKELY", 1, TRUE, 0)</f>
        <v>0</v>
      </c>
    </row>
    <row r="348" spans="1:24" ht="20" customHeight="1" x14ac:dyDescent="0.2">
      <c r="A348" s="22" t="s">
        <v>350</v>
      </c>
      <c r="B348" s="49" t="str">
        <f>SUBSTITUTE(A348,"/Users/timomiessen/Desktop/imagesdk/blackmen1/","Image_")</f>
        <v>Image_BM_78.jpg</v>
      </c>
      <c r="C348" s="41" t="s">
        <v>389</v>
      </c>
      <c r="D348" s="23" t="s">
        <v>1516</v>
      </c>
      <c r="E348" s="24">
        <v>1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 cm="1">
        <f t="array" ref="R348">_xlfn.IFS(H348=1,1,K348=1,1,L348=1,1,M348=1,1,N348=1,1,P348=1,1,TRUE,0)</f>
        <v>0</v>
      </c>
      <c r="S348" s="35">
        <f>IF(AND(G348=1,R348=1),0,R348)</f>
        <v>0</v>
      </c>
      <c r="T348" s="53" t="s">
        <v>4</v>
      </c>
      <c r="U348" s="34" cm="1">
        <f t="array" ref="U348">_xlfn.IFS(T348="UNLIKELY", 1, T348="POSSIBLE", 1, T348="LIKELY",1, T348="VERY_LIKELY", 1, TRUE, 0)</f>
        <v>0</v>
      </c>
      <c r="V348" s="24" cm="1">
        <f t="array" ref="V348">_xlfn.IFS(T348="POSSIBLE", 1, T348="LIKELY",1, T348="VERY_LIKELY", 1, TRUE, 0)</f>
        <v>0</v>
      </c>
      <c r="W348" s="24" cm="1">
        <f t="array" ref="W348">_xlfn.IFS(T348="LIKELY",1, T348="VERY_LIKELY", 1, TRUE, 0)</f>
        <v>0</v>
      </c>
      <c r="X348" s="35" cm="1">
        <f t="array" ref="X348">_xlfn.IFS(T348="VERY_LIKELY", 1, TRUE, 0)</f>
        <v>0</v>
      </c>
    </row>
    <row r="349" spans="1:24" ht="20" customHeight="1" x14ac:dyDescent="0.2">
      <c r="A349" s="22" t="s">
        <v>351</v>
      </c>
      <c r="B349" s="49" t="str">
        <f>SUBSTITUTE(A349,"/Users/timomiessen/Desktop/imagesdk/blackmen1/","Image_")</f>
        <v>Image_BM_79.jpg</v>
      </c>
      <c r="C349" s="41" t="s">
        <v>389</v>
      </c>
      <c r="D349" s="23" t="s">
        <v>1516</v>
      </c>
      <c r="E349" s="24">
        <v>1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 cm="1">
        <f t="array" ref="R349">_xlfn.IFS(H349=1,1,K349=1,1,L349=1,1,M349=1,1,N349=1,1,P349=1,1,TRUE,0)</f>
        <v>0</v>
      </c>
      <c r="S349" s="35">
        <f>IF(AND(G349=1,R349=1),0,R349)</f>
        <v>0</v>
      </c>
      <c r="T349" s="53" t="s">
        <v>1</v>
      </c>
      <c r="U349" s="34" cm="1">
        <f t="array" ref="U349">_xlfn.IFS(T349="UNLIKELY", 1, T349="POSSIBLE", 1, T349="LIKELY",1, T349="VERY_LIKELY", 1, TRUE, 0)</f>
        <v>1</v>
      </c>
      <c r="V349" s="24" cm="1">
        <f t="array" ref="V349">_xlfn.IFS(T349="POSSIBLE", 1, T349="LIKELY",1, T349="VERY_LIKELY", 1, TRUE, 0)</f>
        <v>0</v>
      </c>
      <c r="W349" s="24" cm="1">
        <f t="array" ref="W349">_xlfn.IFS(T349="LIKELY",1, T349="VERY_LIKELY", 1, TRUE, 0)</f>
        <v>0</v>
      </c>
      <c r="X349" s="35" cm="1">
        <f t="array" ref="X349">_xlfn.IFS(T349="VERY_LIKELY", 1, TRUE, 0)</f>
        <v>0</v>
      </c>
    </row>
    <row r="350" spans="1:24" ht="20" customHeight="1" x14ac:dyDescent="0.2">
      <c r="A350" s="22" t="s">
        <v>352</v>
      </c>
      <c r="B350" s="49" t="str">
        <f>SUBSTITUTE(A350,"/Users/timomiessen/Desktop/imagesdk/blackmen1/","Image_")</f>
        <v>Image_BM_8.jpg</v>
      </c>
      <c r="C350" s="41" t="s">
        <v>389</v>
      </c>
      <c r="D350" s="23" t="s">
        <v>1516</v>
      </c>
      <c r="E350" s="24">
        <v>1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 cm="1">
        <f t="array" ref="R350">_xlfn.IFS(H350=1,1,K350=1,1,L350=1,1,M350=1,1,N350=1,1,P350=1,1,TRUE,0)</f>
        <v>0</v>
      </c>
      <c r="S350" s="35">
        <f>IF(AND(G350=1,R350=1),0,R350)</f>
        <v>0</v>
      </c>
      <c r="T350" s="53" t="s">
        <v>4</v>
      </c>
      <c r="U350" s="34" cm="1">
        <f t="array" ref="U350">_xlfn.IFS(T350="UNLIKELY", 1, T350="POSSIBLE", 1, T350="LIKELY",1, T350="VERY_LIKELY", 1, TRUE, 0)</f>
        <v>0</v>
      </c>
      <c r="V350" s="24" cm="1">
        <f t="array" ref="V350">_xlfn.IFS(T350="POSSIBLE", 1, T350="LIKELY",1, T350="VERY_LIKELY", 1, TRUE, 0)</f>
        <v>0</v>
      </c>
      <c r="W350" s="24" cm="1">
        <f t="array" ref="W350">_xlfn.IFS(T350="LIKELY",1, T350="VERY_LIKELY", 1, TRUE, 0)</f>
        <v>0</v>
      </c>
      <c r="X350" s="35" cm="1">
        <f t="array" ref="X350">_xlfn.IFS(T350="VERY_LIKELY", 1, TRUE, 0)</f>
        <v>0</v>
      </c>
    </row>
    <row r="351" spans="1:24" ht="20" customHeight="1" x14ac:dyDescent="0.2">
      <c r="A351" s="22" t="s">
        <v>353</v>
      </c>
      <c r="B351" s="49" t="str">
        <f>SUBSTITUTE(A351,"/Users/timomiessen/Desktop/imagesdk/blackmen1/","Image_")</f>
        <v>Image_BM_80.jpg</v>
      </c>
      <c r="C351" s="41" t="s">
        <v>389</v>
      </c>
      <c r="D351" s="23" t="s">
        <v>1516</v>
      </c>
      <c r="E351" s="24">
        <v>1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 cm="1">
        <f t="array" ref="R351">_xlfn.IFS(H351=1,1,K351=1,1,L351=1,1,M351=1,1,N351=1,1,P351=1,1,TRUE,0)</f>
        <v>0</v>
      </c>
      <c r="S351" s="35">
        <f>IF(AND(G351=1,R351=1),0,R351)</f>
        <v>0</v>
      </c>
      <c r="T351" s="53" t="s">
        <v>1</v>
      </c>
      <c r="U351" s="34" cm="1">
        <f t="array" ref="U351">_xlfn.IFS(T351="UNLIKELY", 1, T351="POSSIBLE", 1, T351="LIKELY",1, T351="VERY_LIKELY", 1, TRUE, 0)</f>
        <v>1</v>
      </c>
      <c r="V351" s="24" cm="1">
        <f t="array" ref="V351">_xlfn.IFS(T351="POSSIBLE", 1, T351="LIKELY",1, T351="VERY_LIKELY", 1, TRUE, 0)</f>
        <v>0</v>
      </c>
      <c r="W351" s="24" cm="1">
        <f t="array" ref="W351">_xlfn.IFS(T351="LIKELY",1, T351="VERY_LIKELY", 1, TRUE, 0)</f>
        <v>0</v>
      </c>
      <c r="X351" s="35" cm="1">
        <f t="array" ref="X351">_xlfn.IFS(T351="VERY_LIKELY", 1, TRUE, 0)</f>
        <v>0</v>
      </c>
    </row>
    <row r="352" spans="1:24" ht="20" customHeight="1" x14ac:dyDescent="0.2">
      <c r="A352" s="22" t="s">
        <v>354</v>
      </c>
      <c r="B352" s="49" t="str">
        <f>SUBSTITUTE(A352,"/Users/timomiessen/Desktop/imagesdk/blackmen1/","Image_")</f>
        <v>Image_BM_81.jpg</v>
      </c>
      <c r="C352" s="41" t="s">
        <v>389</v>
      </c>
      <c r="D352" s="23" t="s">
        <v>1516</v>
      </c>
      <c r="E352" s="24">
        <v>1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 cm="1">
        <f t="array" ref="R352">_xlfn.IFS(H352=1,1,K352=1,1,L352=1,1,M352=1,1,N352=1,1,P352=1,1,TRUE,0)</f>
        <v>0</v>
      </c>
      <c r="S352" s="35">
        <f>IF(AND(G352=1,R352=1),0,R352)</f>
        <v>0</v>
      </c>
      <c r="T352" s="53" t="s">
        <v>4</v>
      </c>
      <c r="U352" s="34" cm="1">
        <f t="array" ref="U352">_xlfn.IFS(T352="UNLIKELY", 1, T352="POSSIBLE", 1, T352="LIKELY",1, T352="VERY_LIKELY", 1, TRUE, 0)</f>
        <v>0</v>
      </c>
      <c r="V352" s="24" cm="1">
        <f t="array" ref="V352">_xlfn.IFS(T352="POSSIBLE", 1, T352="LIKELY",1, T352="VERY_LIKELY", 1, TRUE, 0)</f>
        <v>0</v>
      </c>
      <c r="W352" s="24" cm="1">
        <f t="array" ref="W352">_xlfn.IFS(T352="LIKELY",1, T352="VERY_LIKELY", 1, TRUE, 0)</f>
        <v>0</v>
      </c>
      <c r="X352" s="35" cm="1">
        <f t="array" ref="X352">_xlfn.IFS(T352="VERY_LIKELY", 1, TRUE, 0)</f>
        <v>0</v>
      </c>
    </row>
    <row r="353" spans="1:24" ht="20" customHeight="1" x14ac:dyDescent="0.2">
      <c r="A353" s="22" t="s">
        <v>355</v>
      </c>
      <c r="B353" s="49" t="str">
        <f>SUBSTITUTE(A353,"/Users/timomiessen/Desktop/imagesdk/blackmen1/","Image_")</f>
        <v>Image_BM_82.jpg</v>
      </c>
      <c r="C353" s="41" t="s">
        <v>389</v>
      </c>
      <c r="D353" s="23" t="s">
        <v>1516</v>
      </c>
      <c r="E353" s="24">
        <v>1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 cm="1">
        <f t="array" ref="R353">_xlfn.IFS(H353=1,1,K353=1,1,L353=1,1,M353=1,1,N353=1,1,P353=1,1,TRUE,0)</f>
        <v>0</v>
      </c>
      <c r="S353" s="35">
        <f>IF(AND(G353=1,R353=1),0,R353)</f>
        <v>0</v>
      </c>
      <c r="T353" s="53" t="s">
        <v>4</v>
      </c>
      <c r="U353" s="34" cm="1">
        <f t="array" ref="U353">_xlfn.IFS(T353="UNLIKELY", 1, T353="POSSIBLE", 1, T353="LIKELY",1, T353="VERY_LIKELY", 1, TRUE, 0)</f>
        <v>0</v>
      </c>
      <c r="V353" s="24" cm="1">
        <f t="array" ref="V353">_xlfn.IFS(T353="POSSIBLE", 1, T353="LIKELY",1, T353="VERY_LIKELY", 1, TRUE, 0)</f>
        <v>0</v>
      </c>
      <c r="W353" s="24" cm="1">
        <f t="array" ref="W353">_xlfn.IFS(T353="LIKELY",1, T353="VERY_LIKELY", 1, TRUE, 0)</f>
        <v>0</v>
      </c>
      <c r="X353" s="35" cm="1">
        <f t="array" ref="X353">_xlfn.IFS(T353="VERY_LIKELY", 1, TRUE, 0)</f>
        <v>0</v>
      </c>
    </row>
    <row r="354" spans="1:24" ht="20" customHeight="1" x14ac:dyDescent="0.2">
      <c r="A354" s="22" t="s">
        <v>356</v>
      </c>
      <c r="B354" s="49" t="str">
        <f>SUBSTITUTE(A354,"/Users/timomiessen/Desktop/imagesdk/blackmen1/","Image_")</f>
        <v>Image_BM_83.jpg</v>
      </c>
      <c r="C354" s="41" t="s">
        <v>389</v>
      </c>
      <c r="D354" s="23" t="s">
        <v>1516</v>
      </c>
      <c r="E354" s="24">
        <v>1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 cm="1">
        <f t="array" ref="R354">_xlfn.IFS(H354=1,1,K354=1,1,L354=1,1,M354=1,1,N354=1,1,P354=1,1,TRUE,0)</f>
        <v>0</v>
      </c>
      <c r="S354" s="35">
        <f>IF(AND(G354=1,R354=1),0,R354)</f>
        <v>0</v>
      </c>
      <c r="T354" s="53" t="s">
        <v>4</v>
      </c>
      <c r="U354" s="34" cm="1">
        <f t="array" ref="U354">_xlfn.IFS(T354="UNLIKELY", 1, T354="POSSIBLE", 1, T354="LIKELY",1, T354="VERY_LIKELY", 1, TRUE, 0)</f>
        <v>0</v>
      </c>
      <c r="V354" s="24" cm="1">
        <f t="array" ref="V354">_xlfn.IFS(T354="POSSIBLE", 1, T354="LIKELY",1, T354="VERY_LIKELY", 1, TRUE, 0)</f>
        <v>0</v>
      </c>
      <c r="W354" s="24" cm="1">
        <f t="array" ref="W354">_xlfn.IFS(T354="LIKELY",1, T354="VERY_LIKELY", 1, TRUE, 0)</f>
        <v>0</v>
      </c>
      <c r="X354" s="35" cm="1">
        <f t="array" ref="X354">_xlfn.IFS(T354="VERY_LIKELY", 1, TRUE, 0)</f>
        <v>0</v>
      </c>
    </row>
    <row r="355" spans="1:24" ht="20" customHeight="1" x14ac:dyDescent="0.2">
      <c r="A355" s="22" t="s">
        <v>357</v>
      </c>
      <c r="B355" s="49" t="str">
        <f>SUBSTITUTE(A355,"/Users/timomiessen/Desktop/imagesdk/blackmen1/","Image_")</f>
        <v>Image_BM_84.jpg</v>
      </c>
      <c r="C355" s="41" t="s">
        <v>389</v>
      </c>
      <c r="D355" s="23" t="s">
        <v>1516</v>
      </c>
      <c r="E355" s="24">
        <v>1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 cm="1">
        <f t="array" ref="R355">_xlfn.IFS(H355=1,1,K355=1,1,L355=1,1,M355=1,1,N355=1,1,P355=1,1,TRUE,0)</f>
        <v>0</v>
      </c>
      <c r="S355" s="35">
        <f>IF(AND(G355=1,R355=1),0,R355)</f>
        <v>0</v>
      </c>
      <c r="T355" s="53" t="s">
        <v>4</v>
      </c>
      <c r="U355" s="34" cm="1">
        <f t="array" ref="U355">_xlfn.IFS(T355="UNLIKELY", 1, T355="POSSIBLE", 1, T355="LIKELY",1, T355="VERY_LIKELY", 1, TRUE, 0)</f>
        <v>0</v>
      </c>
      <c r="V355" s="24" cm="1">
        <f t="array" ref="V355">_xlfn.IFS(T355="POSSIBLE", 1, T355="LIKELY",1, T355="VERY_LIKELY", 1, TRUE, 0)</f>
        <v>0</v>
      </c>
      <c r="W355" s="24" cm="1">
        <f t="array" ref="W355">_xlfn.IFS(T355="LIKELY",1, T355="VERY_LIKELY", 1, TRUE, 0)</f>
        <v>0</v>
      </c>
      <c r="X355" s="35" cm="1">
        <f t="array" ref="X355">_xlfn.IFS(T355="VERY_LIKELY", 1, TRUE, 0)</f>
        <v>0</v>
      </c>
    </row>
    <row r="356" spans="1:24" ht="20" customHeight="1" x14ac:dyDescent="0.2">
      <c r="A356" s="22" t="s">
        <v>358</v>
      </c>
      <c r="B356" s="49" t="str">
        <f>SUBSTITUTE(A356,"/Users/timomiessen/Desktop/imagesdk/blackmen1/","Image_")</f>
        <v>Image_BM_85.jpg</v>
      </c>
      <c r="C356" s="41" t="s">
        <v>389</v>
      </c>
      <c r="D356" s="23" t="s">
        <v>1516</v>
      </c>
      <c r="E356" s="24">
        <v>1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 cm="1">
        <f t="array" ref="R356">_xlfn.IFS(H356=1,1,K356=1,1,L356=1,1,M356=1,1,N356=1,1,P356=1,1,TRUE,0)</f>
        <v>0</v>
      </c>
      <c r="S356" s="35">
        <f>IF(AND(G356=1,R356=1),0,R356)</f>
        <v>0</v>
      </c>
      <c r="T356" s="53" t="s">
        <v>4</v>
      </c>
      <c r="U356" s="34" cm="1">
        <f t="array" ref="U356">_xlfn.IFS(T356="UNLIKELY", 1, T356="POSSIBLE", 1, T356="LIKELY",1, T356="VERY_LIKELY", 1, TRUE, 0)</f>
        <v>0</v>
      </c>
      <c r="V356" s="24" cm="1">
        <f t="array" ref="V356">_xlfn.IFS(T356="POSSIBLE", 1, T356="LIKELY",1, T356="VERY_LIKELY", 1, TRUE, 0)</f>
        <v>0</v>
      </c>
      <c r="W356" s="24" cm="1">
        <f t="array" ref="W356">_xlfn.IFS(T356="LIKELY",1, T356="VERY_LIKELY", 1, TRUE, 0)</f>
        <v>0</v>
      </c>
      <c r="X356" s="35" cm="1">
        <f t="array" ref="X356">_xlfn.IFS(T356="VERY_LIKELY", 1, TRUE, 0)</f>
        <v>0</v>
      </c>
    </row>
    <row r="357" spans="1:24" ht="20" customHeight="1" x14ac:dyDescent="0.2">
      <c r="A357" s="22" t="s">
        <v>359</v>
      </c>
      <c r="B357" s="49" t="str">
        <f>SUBSTITUTE(A357,"/Users/timomiessen/Desktop/imagesdk/blackmen1/","Image_")</f>
        <v>Image_BM_86.jpg</v>
      </c>
      <c r="C357" s="41" t="s">
        <v>389</v>
      </c>
      <c r="D357" s="23" t="s">
        <v>1516</v>
      </c>
      <c r="E357" s="24">
        <v>1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 cm="1">
        <f t="array" ref="R357">_xlfn.IFS(H357=1,1,K357=1,1,L357=1,1,M357=1,1,N357=1,1,P357=1,1,TRUE,0)</f>
        <v>0</v>
      </c>
      <c r="S357" s="35">
        <f>IF(AND(G357=1,R357=1),0,R357)</f>
        <v>0</v>
      </c>
      <c r="T357" s="53" t="s">
        <v>2</v>
      </c>
      <c r="U357" s="34" cm="1">
        <f t="array" ref="U357">_xlfn.IFS(T357="UNLIKELY", 1, T357="POSSIBLE", 1, T357="LIKELY",1, T357="VERY_LIKELY", 1, TRUE, 0)</f>
        <v>1</v>
      </c>
      <c r="V357" s="24" cm="1">
        <f t="array" ref="V357">_xlfn.IFS(T357="POSSIBLE", 1, T357="LIKELY",1, T357="VERY_LIKELY", 1, TRUE, 0)</f>
        <v>1</v>
      </c>
      <c r="W357" s="24" cm="1">
        <f t="array" ref="W357">_xlfn.IFS(T357="LIKELY",1, T357="VERY_LIKELY", 1, TRUE, 0)</f>
        <v>0</v>
      </c>
      <c r="X357" s="35" cm="1">
        <f t="array" ref="X357">_xlfn.IFS(T357="VERY_LIKELY", 1, TRUE, 0)</f>
        <v>0</v>
      </c>
    </row>
    <row r="358" spans="1:24" ht="20" customHeight="1" x14ac:dyDescent="0.2">
      <c r="A358" s="22" t="s">
        <v>360</v>
      </c>
      <c r="B358" s="49" t="str">
        <f>SUBSTITUTE(A358,"/Users/timomiessen/Desktop/imagesdk/blackmen1/","Image_")</f>
        <v>Image_BM_87.jpg</v>
      </c>
      <c r="C358" s="41" t="s">
        <v>389</v>
      </c>
      <c r="D358" s="23" t="s">
        <v>1516</v>
      </c>
      <c r="E358" s="24">
        <v>1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 cm="1">
        <f t="array" ref="R358">_xlfn.IFS(H358=1,1,K358=1,1,L358=1,1,M358=1,1,N358=1,1,P358=1,1,TRUE,0)</f>
        <v>0</v>
      </c>
      <c r="S358" s="35">
        <f>IF(AND(G358=1,R358=1),0,R358)</f>
        <v>0</v>
      </c>
      <c r="T358" s="53" t="s">
        <v>4</v>
      </c>
      <c r="U358" s="34" cm="1">
        <f t="array" ref="U358">_xlfn.IFS(T358="UNLIKELY", 1, T358="POSSIBLE", 1, T358="LIKELY",1, T358="VERY_LIKELY", 1, TRUE, 0)</f>
        <v>0</v>
      </c>
      <c r="V358" s="24" cm="1">
        <f t="array" ref="V358">_xlfn.IFS(T358="POSSIBLE", 1, T358="LIKELY",1, T358="VERY_LIKELY", 1, TRUE, 0)</f>
        <v>0</v>
      </c>
      <c r="W358" s="24" cm="1">
        <f t="array" ref="W358">_xlfn.IFS(T358="LIKELY",1, T358="VERY_LIKELY", 1, TRUE, 0)</f>
        <v>0</v>
      </c>
      <c r="X358" s="35" cm="1">
        <f t="array" ref="X358">_xlfn.IFS(T358="VERY_LIKELY", 1, TRUE, 0)</f>
        <v>0</v>
      </c>
    </row>
    <row r="359" spans="1:24" ht="20" customHeight="1" x14ac:dyDescent="0.2">
      <c r="A359" s="22" t="s">
        <v>361</v>
      </c>
      <c r="B359" s="49" t="str">
        <f>SUBSTITUTE(A359,"/Users/timomiessen/Desktop/imagesdk/blackmen1/","Image_")</f>
        <v>Image_BM_88.jpg</v>
      </c>
      <c r="C359" s="41" t="s">
        <v>389</v>
      </c>
      <c r="D359" s="23" t="s">
        <v>1516</v>
      </c>
      <c r="E359" s="24">
        <v>1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 cm="1">
        <f t="array" ref="R359">_xlfn.IFS(H359=1,1,K359=1,1,L359=1,1,M359=1,1,N359=1,1,P359=1,1,TRUE,0)</f>
        <v>0</v>
      </c>
      <c r="S359" s="35">
        <f>IF(AND(G359=1,R359=1),0,R359)</f>
        <v>0</v>
      </c>
      <c r="T359" s="53" t="s">
        <v>12</v>
      </c>
      <c r="U359" s="34" cm="1">
        <f t="array" ref="U359">_xlfn.IFS(T359="UNLIKELY", 1, T359="POSSIBLE", 1, T359="LIKELY",1, T359="VERY_LIKELY", 1, TRUE, 0)</f>
        <v>1</v>
      </c>
      <c r="V359" s="24" cm="1">
        <f t="array" ref="V359">_xlfn.IFS(T359="POSSIBLE", 1, T359="LIKELY",1, T359="VERY_LIKELY", 1, TRUE, 0)</f>
        <v>1</v>
      </c>
      <c r="W359" s="24" cm="1">
        <f t="array" ref="W359">_xlfn.IFS(T359="LIKELY",1, T359="VERY_LIKELY", 1, TRUE, 0)</f>
        <v>1</v>
      </c>
      <c r="X359" s="35" cm="1">
        <f t="array" ref="X359">_xlfn.IFS(T359="VERY_LIKELY", 1, TRUE, 0)</f>
        <v>0</v>
      </c>
    </row>
    <row r="360" spans="1:24" ht="20" customHeight="1" x14ac:dyDescent="0.2">
      <c r="A360" s="22" t="s">
        <v>362</v>
      </c>
      <c r="B360" s="49" t="str">
        <f>SUBSTITUTE(A360,"/Users/timomiessen/Desktop/imagesdk/blackmen1/","Image_")</f>
        <v>Image_BM_89.jpg</v>
      </c>
      <c r="C360" s="41" t="s">
        <v>389</v>
      </c>
      <c r="D360" s="23" t="s">
        <v>1516</v>
      </c>
      <c r="E360" s="24">
        <v>1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 cm="1">
        <f t="array" ref="R360">_xlfn.IFS(H360=1,1,K360=1,1,L360=1,1,M360=1,1,N360=1,1,P360=1,1,TRUE,0)</f>
        <v>0</v>
      </c>
      <c r="S360" s="35">
        <f>IF(AND(G360=1,R360=1),0,R360)</f>
        <v>0</v>
      </c>
      <c r="T360" s="53" t="s">
        <v>4</v>
      </c>
      <c r="U360" s="34" cm="1">
        <f t="array" ref="U360">_xlfn.IFS(T360="UNLIKELY", 1, T360="POSSIBLE", 1, T360="LIKELY",1, T360="VERY_LIKELY", 1, TRUE, 0)</f>
        <v>0</v>
      </c>
      <c r="V360" s="24" cm="1">
        <f t="array" ref="V360">_xlfn.IFS(T360="POSSIBLE", 1, T360="LIKELY",1, T360="VERY_LIKELY", 1, TRUE, 0)</f>
        <v>0</v>
      </c>
      <c r="W360" s="24" cm="1">
        <f t="array" ref="W360">_xlfn.IFS(T360="LIKELY",1, T360="VERY_LIKELY", 1, TRUE, 0)</f>
        <v>0</v>
      </c>
      <c r="X360" s="35" cm="1">
        <f t="array" ref="X360">_xlfn.IFS(T360="VERY_LIKELY", 1, TRUE, 0)</f>
        <v>0</v>
      </c>
    </row>
    <row r="361" spans="1:24" ht="20" customHeight="1" x14ac:dyDescent="0.2">
      <c r="A361" s="22" t="s">
        <v>363</v>
      </c>
      <c r="B361" s="49" t="str">
        <f>SUBSTITUTE(A361,"/Users/timomiessen/Desktop/imagesdk/blackmen1/","Image_")</f>
        <v>Image_BM_9.jpg</v>
      </c>
      <c r="C361" s="41" t="s">
        <v>389</v>
      </c>
      <c r="D361" s="23" t="s">
        <v>1516</v>
      </c>
      <c r="E361" s="24">
        <v>1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 cm="1">
        <f t="array" ref="R361">_xlfn.IFS(H361=1,1,K361=1,1,L361=1,1,M361=1,1,N361=1,1,P361=1,1,TRUE,0)</f>
        <v>0</v>
      </c>
      <c r="S361" s="35">
        <f>IF(AND(G361=1,R361=1),0,R361)</f>
        <v>0</v>
      </c>
      <c r="T361" s="53" t="s">
        <v>12</v>
      </c>
      <c r="U361" s="34" cm="1">
        <f t="array" ref="U361">_xlfn.IFS(T361="UNLIKELY", 1, T361="POSSIBLE", 1, T361="LIKELY",1, T361="VERY_LIKELY", 1, TRUE, 0)</f>
        <v>1</v>
      </c>
      <c r="V361" s="24" cm="1">
        <f t="array" ref="V361">_xlfn.IFS(T361="POSSIBLE", 1, T361="LIKELY",1, T361="VERY_LIKELY", 1, TRUE, 0)</f>
        <v>1</v>
      </c>
      <c r="W361" s="24" cm="1">
        <f t="array" ref="W361">_xlfn.IFS(T361="LIKELY",1, T361="VERY_LIKELY", 1, TRUE, 0)</f>
        <v>1</v>
      </c>
      <c r="X361" s="35" cm="1">
        <f t="array" ref="X361">_xlfn.IFS(T361="VERY_LIKELY", 1, TRUE, 0)</f>
        <v>0</v>
      </c>
    </row>
    <row r="362" spans="1:24" ht="20" customHeight="1" x14ac:dyDescent="0.2">
      <c r="A362" s="22" t="s">
        <v>364</v>
      </c>
      <c r="B362" s="49" t="str">
        <f>SUBSTITUTE(A362,"/Users/timomiessen/Desktop/imagesdk/blackmen1/","Image_")</f>
        <v>Image_BM_90.jpg</v>
      </c>
      <c r="C362" s="41" t="s">
        <v>389</v>
      </c>
      <c r="D362" s="23" t="s">
        <v>1516</v>
      </c>
      <c r="E362" s="24">
        <v>1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 cm="1">
        <f t="array" ref="R362">_xlfn.IFS(H362=1,1,K362=1,1,L362=1,1,M362=1,1,N362=1,1,P362=1,1,TRUE,0)</f>
        <v>0</v>
      </c>
      <c r="S362" s="35">
        <f>IF(AND(G362=1,R362=1),0,R362)</f>
        <v>0</v>
      </c>
      <c r="T362" s="53" t="s">
        <v>1</v>
      </c>
      <c r="U362" s="34" cm="1">
        <f t="array" ref="U362">_xlfn.IFS(T362="UNLIKELY", 1, T362="POSSIBLE", 1, T362="LIKELY",1, T362="VERY_LIKELY", 1, TRUE, 0)</f>
        <v>1</v>
      </c>
      <c r="V362" s="24" cm="1">
        <f t="array" ref="V362">_xlfn.IFS(T362="POSSIBLE", 1, T362="LIKELY",1, T362="VERY_LIKELY", 1, TRUE, 0)</f>
        <v>0</v>
      </c>
      <c r="W362" s="24" cm="1">
        <f t="array" ref="W362">_xlfn.IFS(T362="LIKELY",1, T362="VERY_LIKELY", 1, TRUE, 0)</f>
        <v>0</v>
      </c>
      <c r="X362" s="35" cm="1">
        <f t="array" ref="X362">_xlfn.IFS(T362="VERY_LIKELY", 1, TRUE, 0)</f>
        <v>0</v>
      </c>
    </row>
    <row r="363" spans="1:24" ht="20" customHeight="1" x14ac:dyDescent="0.2">
      <c r="A363" s="22" t="s">
        <v>365</v>
      </c>
      <c r="B363" s="49" t="str">
        <f>SUBSTITUTE(A363,"/Users/timomiessen/Desktop/imagesdk/blackmen1/","Image_")</f>
        <v>Image_BM_91.jpg</v>
      </c>
      <c r="C363" s="41" t="s">
        <v>389</v>
      </c>
      <c r="D363" s="23" t="s">
        <v>1516</v>
      </c>
      <c r="E363" s="24">
        <v>1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 cm="1">
        <f t="array" ref="R363">_xlfn.IFS(H363=1,1,K363=1,1,L363=1,1,M363=1,1,N363=1,1,P363=1,1,TRUE,0)</f>
        <v>0</v>
      </c>
      <c r="S363" s="35">
        <f>IF(AND(G363=1,R363=1),0,R363)</f>
        <v>0</v>
      </c>
      <c r="T363" s="53" t="s">
        <v>4</v>
      </c>
      <c r="U363" s="34" cm="1">
        <f t="array" ref="U363">_xlfn.IFS(T363="UNLIKELY", 1, T363="POSSIBLE", 1, T363="LIKELY",1, T363="VERY_LIKELY", 1, TRUE, 0)</f>
        <v>0</v>
      </c>
      <c r="V363" s="24" cm="1">
        <f t="array" ref="V363">_xlfn.IFS(T363="POSSIBLE", 1, T363="LIKELY",1, T363="VERY_LIKELY", 1, TRUE, 0)</f>
        <v>0</v>
      </c>
      <c r="W363" s="24" cm="1">
        <f t="array" ref="W363">_xlfn.IFS(T363="LIKELY",1, T363="VERY_LIKELY", 1, TRUE, 0)</f>
        <v>0</v>
      </c>
      <c r="X363" s="35" cm="1">
        <f t="array" ref="X363">_xlfn.IFS(T363="VERY_LIKELY", 1, TRUE, 0)</f>
        <v>0</v>
      </c>
    </row>
    <row r="364" spans="1:24" ht="20" customHeight="1" x14ac:dyDescent="0.2">
      <c r="A364" s="22" t="s">
        <v>366</v>
      </c>
      <c r="B364" s="49" t="str">
        <f>SUBSTITUTE(A364,"/Users/timomiessen/Desktop/imagesdk/blackmen1/","Image_")</f>
        <v>Image_BM_92.jpg</v>
      </c>
      <c r="C364" s="41" t="s">
        <v>389</v>
      </c>
      <c r="D364" s="23" t="s">
        <v>1516</v>
      </c>
      <c r="E364" s="24">
        <v>1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 cm="1">
        <f t="array" ref="R364">_xlfn.IFS(H364=1,1,K364=1,1,L364=1,1,M364=1,1,N364=1,1,P364=1,1,TRUE,0)</f>
        <v>0</v>
      </c>
      <c r="S364" s="35">
        <f>IF(AND(G364=1,R364=1),0,R364)</f>
        <v>0</v>
      </c>
      <c r="T364" s="53" t="s">
        <v>4</v>
      </c>
      <c r="U364" s="34" cm="1">
        <f t="array" ref="U364">_xlfn.IFS(T364="UNLIKELY", 1, T364="POSSIBLE", 1, T364="LIKELY",1, T364="VERY_LIKELY", 1, TRUE, 0)</f>
        <v>0</v>
      </c>
      <c r="V364" s="24" cm="1">
        <f t="array" ref="V364">_xlfn.IFS(T364="POSSIBLE", 1, T364="LIKELY",1, T364="VERY_LIKELY", 1, TRUE, 0)</f>
        <v>0</v>
      </c>
      <c r="W364" s="24" cm="1">
        <f t="array" ref="W364">_xlfn.IFS(T364="LIKELY",1, T364="VERY_LIKELY", 1, TRUE, 0)</f>
        <v>0</v>
      </c>
      <c r="X364" s="35" cm="1">
        <f t="array" ref="X364">_xlfn.IFS(T364="VERY_LIKELY", 1, TRUE, 0)</f>
        <v>0</v>
      </c>
    </row>
    <row r="365" spans="1:24" ht="20" customHeight="1" x14ac:dyDescent="0.2">
      <c r="A365" s="22" t="s">
        <v>367</v>
      </c>
      <c r="B365" s="49" t="str">
        <f>SUBSTITUTE(A365,"/Users/timomiessen/Desktop/imagesdk/blackmen1/","Image_")</f>
        <v>Image_BM_93.jpg</v>
      </c>
      <c r="C365" s="41" t="s">
        <v>389</v>
      </c>
      <c r="D365" s="23" t="s">
        <v>1516</v>
      </c>
      <c r="E365" s="24">
        <v>1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 cm="1">
        <f t="array" ref="R365">_xlfn.IFS(H365=1,1,K365=1,1,L365=1,1,M365=1,1,N365=1,1,P365=1,1,TRUE,0)</f>
        <v>0</v>
      </c>
      <c r="S365" s="35">
        <f>IF(AND(G365=1,R365=1),0,R365)</f>
        <v>0</v>
      </c>
      <c r="T365" s="53" t="s">
        <v>113</v>
      </c>
      <c r="U365" s="34" cm="1">
        <f t="array" ref="U365">_xlfn.IFS(T365="UNLIKELY", 1, T365="POSSIBLE", 1, T365="LIKELY",1, T365="VERY_LIKELY", 1, TRUE, 0)</f>
        <v>1</v>
      </c>
      <c r="V365" s="24" cm="1">
        <f t="array" ref="V365">_xlfn.IFS(T365="POSSIBLE", 1, T365="LIKELY",1, T365="VERY_LIKELY", 1, TRUE, 0)</f>
        <v>1</v>
      </c>
      <c r="W365" s="24" cm="1">
        <f t="array" ref="W365">_xlfn.IFS(T365="LIKELY",1, T365="VERY_LIKELY", 1, TRUE, 0)</f>
        <v>1</v>
      </c>
      <c r="X365" s="35" cm="1">
        <f t="array" ref="X365">_xlfn.IFS(T365="VERY_LIKELY", 1, TRUE, 0)</f>
        <v>1</v>
      </c>
    </row>
    <row r="366" spans="1:24" ht="20" customHeight="1" x14ac:dyDescent="0.2">
      <c r="A366" s="22" t="s">
        <v>368</v>
      </c>
      <c r="B366" s="49" t="str">
        <f>SUBSTITUTE(A366,"/Users/timomiessen/Desktop/imagesdk/blackmen1/","Image_")</f>
        <v>Image_BM_94.jpg</v>
      </c>
      <c r="C366" s="41" t="s">
        <v>389</v>
      </c>
      <c r="D366" s="23" t="s">
        <v>1516</v>
      </c>
      <c r="E366" s="24">
        <v>1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 cm="1">
        <f t="array" ref="R366">_xlfn.IFS(H366=1,1,K366=1,1,L366=1,1,M366=1,1,N366=1,1,P366=1,1,TRUE,0)</f>
        <v>0</v>
      </c>
      <c r="S366" s="35">
        <f>IF(AND(G366=1,R366=1),0,R366)</f>
        <v>0</v>
      </c>
      <c r="T366" s="53" t="s">
        <v>12</v>
      </c>
      <c r="U366" s="34" cm="1">
        <f t="array" ref="U366">_xlfn.IFS(T366="UNLIKELY", 1, T366="POSSIBLE", 1, T366="LIKELY",1, T366="VERY_LIKELY", 1, TRUE, 0)</f>
        <v>1</v>
      </c>
      <c r="V366" s="24" cm="1">
        <f t="array" ref="V366">_xlfn.IFS(T366="POSSIBLE", 1, T366="LIKELY",1, T366="VERY_LIKELY", 1, TRUE, 0)</f>
        <v>1</v>
      </c>
      <c r="W366" s="24" cm="1">
        <f t="array" ref="W366">_xlfn.IFS(T366="LIKELY",1, T366="VERY_LIKELY", 1, TRUE, 0)</f>
        <v>1</v>
      </c>
      <c r="X366" s="35" cm="1">
        <f t="array" ref="X366">_xlfn.IFS(T366="VERY_LIKELY", 1, TRUE, 0)</f>
        <v>0</v>
      </c>
    </row>
    <row r="367" spans="1:24" ht="20" customHeight="1" x14ac:dyDescent="0.2">
      <c r="A367" s="22" t="s">
        <v>369</v>
      </c>
      <c r="B367" s="49" t="str">
        <f>SUBSTITUTE(A367,"/Users/timomiessen/Desktop/imagesdk/blackmen1/","Image_")</f>
        <v>Image_BM_95.jpg</v>
      </c>
      <c r="C367" s="41" t="s">
        <v>389</v>
      </c>
      <c r="D367" s="23" t="s">
        <v>1516</v>
      </c>
      <c r="E367" s="24">
        <v>1</v>
      </c>
      <c r="F367" s="24">
        <v>0</v>
      </c>
      <c r="G367" s="24">
        <v>0</v>
      </c>
      <c r="H367" s="24">
        <v>0</v>
      </c>
      <c r="I367" s="24">
        <v>0</v>
      </c>
      <c r="J367" s="24">
        <v>0</v>
      </c>
      <c r="K367" s="24">
        <v>0</v>
      </c>
      <c r="L367" s="24">
        <v>0</v>
      </c>
      <c r="M367" s="24">
        <v>0</v>
      </c>
      <c r="N367" s="24">
        <v>0</v>
      </c>
      <c r="O367" s="24">
        <v>0</v>
      </c>
      <c r="P367" s="24">
        <v>0</v>
      </c>
      <c r="Q367" s="24">
        <v>0</v>
      </c>
      <c r="R367" s="24" cm="1">
        <f t="array" ref="R367">_xlfn.IFS(H367=1,1,K367=1,1,L367=1,1,M367=1,1,N367=1,1,P367=1,1,TRUE,0)</f>
        <v>0</v>
      </c>
      <c r="S367" s="35">
        <f>IF(AND(G367=1,R367=1),0,R367)</f>
        <v>0</v>
      </c>
      <c r="T367" s="53" t="s">
        <v>4</v>
      </c>
      <c r="U367" s="34" cm="1">
        <f t="array" ref="U367">_xlfn.IFS(T367="UNLIKELY", 1, T367="POSSIBLE", 1, T367="LIKELY",1, T367="VERY_LIKELY", 1, TRUE, 0)</f>
        <v>0</v>
      </c>
      <c r="V367" s="24" cm="1">
        <f t="array" ref="V367">_xlfn.IFS(T367="POSSIBLE", 1, T367="LIKELY",1, T367="VERY_LIKELY", 1, TRUE, 0)</f>
        <v>0</v>
      </c>
      <c r="W367" s="24" cm="1">
        <f t="array" ref="W367">_xlfn.IFS(T367="LIKELY",1, T367="VERY_LIKELY", 1, TRUE, 0)</f>
        <v>0</v>
      </c>
      <c r="X367" s="35" cm="1">
        <f t="array" ref="X367">_xlfn.IFS(T367="VERY_LIKELY", 1, TRUE, 0)</f>
        <v>0</v>
      </c>
    </row>
    <row r="368" spans="1:24" ht="20" customHeight="1" x14ac:dyDescent="0.2">
      <c r="A368" s="22" t="s">
        <v>370</v>
      </c>
      <c r="B368" s="49" t="str">
        <f>SUBSTITUTE(A368,"/Users/timomiessen/Desktop/imagesdk/blackmen1/","Image_")</f>
        <v>Image_BM_96.jpg</v>
      </c>
      <c r="C368" s="41" t="s">
        <v>389</v>
      </c>
      <c r="D368" s="23" t="s">
        <v>1516</v>
      </c>
      <c r="E368" s="24">
        <v>1</v>
      </c>
      <c r="F368" s="24">
        <v>0</v>
      </c>
      <c r="G368" s="24">
        <v>0</v>
      </c>
      <c r="H368" s="24">
        <v>0</v>
      </c>
      <c r="I368" s="24">
        <v>0</v>
      </c>
      <c r="J368" s="24">
        <v>0</v>
      </c>
      <c r="K368" s="24">
        <v>0</v>
      </c>
      <c r="L368" s="24">
        <v>0</v>
      </c>
      <c r="M368" s="24">
        <v>0</v>
      </c>
      <c r="N368" s="24">
        <v>0</v>
      </c>
      <c r="O368" s="24">
        <v>0</v>
      </c>
      <c r="P368" s="24">
        <v>0</v>
      </c>
      <c r="Q368" s="24">
        <v>0</v>
      </c>
      <c r="R368" s="24" cm="1">
        <f t="array" ref="R368">_xlfn.IFS(H368=1,1,K368=1,1,L368=1,1,M368=1,1,N368=1,1,P368=1,1,TRUE,0)</f>
        <v>0</v>
      </c>
      <c r="S368" s="35">
        <f>IF(AND(G368=1,R368=1),0,R368)</f>
        <v>0</v>
      </c>
      <c r="T368" s="53" t="s">
        <v>2</v>
      </c>
      <c r="U368" s="34" cm="1">
        <f t="array" ref="U368">_xlfn.IFS(T368="UNLIKELY", 1, T368="POSSIBLE", 1, T368="LIKELY",1, T368="VERY_LIKELY", 1, TRUE, 0)</f>
        <v>1</v>
      </c>
      <c r="V368" s="24" cm="1">
        <f t="array" ref="V368">_xlfn.IFS(T368="POSSIBLE", 1, T368="LIKELY",1, T368="VERY_LIKELY", 1, TRUE, 0)</f>
        <v>1</v>
      </c>
      <c r="W368" s="24" cm="1">
        <f t="array" ref="W368">_xlfn.IFS(T368="LIKELY",1, T368="VERY_LIKELY", 1, TRUE, 0)</f>
        <v>0</v>
      </c>
      <c r="X368" s="35" cm="1">
        <f t="array" ref="X368">_xlfn.IFS(T368="VERY_LIKELY", 1, TRUE, 0)</f>
        <v>0</v>
      </c>
    </row>
    <row r="369" spans="1:24" ht="20" customHeight="1" x14ac:dyDescent="0.2">
      <c r="A369" s="22" t="s">
        <v>371</v>
      </c>
      <c r="B369" s="49" t="str">
        <f>SUBSTITUTE(A369,"/Users/timomiessen/Desktop/imagesdk/blackmen1/","Image_")</f>
        <v>Image_BM_97.jpg</v>
      </c>
      <c r="C369" s="41" t="s">
        <v>389</v>
      </c>
      <c r="D369" s="23" t="s">
        <v>1516</v>
      </c>
      <c r="E369" s="24">
        <v>1</v>
      </c>
      <c r="F369" s="24">
        <v>0</v>
      </c>
      <c r="G369" s="24">
        <v>0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0</v>
      </c>
      <c r="N369" s="24">
        <v>0</v>
      </c>
      <c r="O369" s="24">
        <v>0</v>
      </c>
      <c r="P369" s="24">
        <v>0</v>
      </c>
      <c r="Q369" s="24">
        <v>0</v>
      </c>
      <c r="R369" s="24" cm="1">
        <f t="array" ref="R369">_xlfn.IFS(H369=1,1,K369=1,1,L369=1,1,M369=1,1,N369=1,1,P369=1,1,TRUE,0)</f>
        <v>0</v>
      </c>
      <c r="S369" s="35">
        <f>IF(AND(G369=1,R369=1),0,R369)</f>
        <v>0</v>
      </c>
      <c r="T369" s="53" t="s">
        <v>2</v>
      </c>
      <c r="U369" s="34" cm="1">
        <f t="array" ref="U369">_xlfn.IFS(T369="UNLIKELY", 1, T369="POSSIBLE", 1, T369="LIKELY",1, T369="VERY_LIKELY", 1, TRUE, 0)</f>
        <v>1</v>
      </c>
      <c r="V369" s="24" cm="1">
        <f t="array" ref="V369">_xlfn.IFS(T369="POSSIBLE", 1, T369="LIKELY",1, T369="VERY_LIKELY", 1, TRUE, 0)</f>
        <v>1</v>
      </c>
      <c r="W369" s="24" cm="1">
        <f t="array" ref="W369">_xlfn.IFS(T369="LIKELY",1, T369="VERY_LIKELY", 1, TRUE, 0)</f>
        <v>0</v>
      </c>
      <c r="X369" s="35" cm="1">
        <f t="array" ref="X369">_xlfn.IFS(T369="VERY_LIKELY", 1, TRUE, 0)</f>
        <v>0</v>
      </c>
    </row>
    <row r="370" spans="1:24" ht="20" customHeight="1" x14ac:dyDescent="0.2">
      <c r="A370" s="22" t="s">
        <v>372</v>
      </c>
      <c r="B370" s="49" t="str">
        <f>SUBSTITUTE(A370,"/Users/timomiessen/Desktop/imagesdk/blackmen1/","Image_")</f>
        <v>Image_BM_98.jpg</v>
      </c>
      <c r="C370" s="41" t="s">
        <v>389</v>
      </c>
      <c r="D370" s="23" t="s">
        <v>1516</v>
      </c>
      <c r="E370" s="24">
        <v>1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0</v>
      </c>
      <c r="P370" s="24">
        <v>0</v>
      </c>
      <c r="Q370" s="24">
        <v>0</v>
      </c>
      <c r="R370" s="24" cm="1">
        <f t="array" ref="R370">_xlfn.IFS(H370=1,1,K370=1,1,L370=1,1,M370=1,1,N370=1,1,P370=1,1,TRUE,0)</f>
        <v>0</v>
      </c>
      <c r="S370" s="35">
        <f>IF(AND(G370=1,R370=1),0,R370)</f>
        <v>0</v>
      </c>
      <c r="T370" s="53" t="s">
        <v>4</v>
      </c>
      <c r="U370" s="34" cm="1">
        <f t="array" ref="U370">_xlfn.IFS(T370="UNLIKELY", 1, T370="POSSIBLE", 1, T370="LIKELY",1, T370="VERY_LIKELY", 1, TRUE, 0)</f>
        <v>0</v>
      </c>
      <c r="V370" s="24" cm="1">
        <f t="array" ref="V370">_xlfn.IFS(T370="POSSIBLE", 1, T370="LIKELY",1, T370="VERY_LIKELY", 1, TRUE, 0)</f>
        <v>0</v>
      </c>
      <c r="W370" s="24" cm="1">
        <f t="array" ref="W370">_xlfn.IFS(T370="LIKELY",1, T370="VERY_LIKELY", 1, TRUE, 0)</f>
        <v>0</v>
      </c>
      <c r="X370" s="35" cm="1">
        <f t="array" ref="X370">_xlfn.IFS(T370="VERY_LIKELY", 1, TRUE, 0)</f>
        <v>0</v>
      </c>
    </row>
    <row r="371" spans="1:24" ht="20" customHeight="1" x14ac:dyDescent="0.2">
      <c r="A371" s="22" t="s">
        <v>373</v>
      </c>
      <c r="B371" s="49" t="str">
        <f>SUBSTITUTE(A371,"/Users/timomiessen/Desktop/imagesdk/blackmen1/","Image_")</f>
        <v>Image_BM_99.jpg</v>
      </c>
      <c r="C371" s="41" t="s">
        <v>389</v>
      </c>
      <c r="D371" s="23" t="s">
        <v>1516</v>
      </c>
      <c r="E371" s="24">
        <v>1</v>
      </c>
      <c r="F371" s="24">
        <v>0</v>
      </c>
      <c r="G371" s="24">
        <v>0</v>
      </c>
      <c r="H371" s="24">
        <v>0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0</v>
      </c>
      <c r="O371" s="24">
        <v>0</v>
      </c>
      <c r="P371" s="24">
        <v>0</v>
      </c>
      <c r="Q371" s="24">
        <v>0</v>
      </c>
      <c r="R371" s="24" cm="1">
        <f t="array" ref="R371">_xlfn.IFS(H371=1,1,K371=1,1,L371=1,1,M371=1,1,N371=1,1,P371=1,1,TRUE,0)</f>
        <v>0</v>
      </c>
      <c r="S371" s="35">
        <f>IF(AND(G371=1,R371=1),0,R371)</f>
        <v>0</v>
      </c>
      <c r="T371" s="53" t="s">
        <v>4</v>
      </c>
      <c r="U371" s="34" cm="1">
        <f t="array" ref="U371">_xlfn.IFS(T371="UNLIKELY", 1, T371="POSSIBLE", 1, T371="LIKELY",1, T371="VERY_LIKELY", 1, TRUE, 0)</f>
        <v>0</v>
      </c>
      <c r="V371" s="24" cm="1">
        <f t="array" ref="V371">_xlfn.IFS(T371="POSSIBLE", 1, T371="LIKELY",1, T371="VERY_LIKELY", 1, TRUE, 0)</f>
        <v>0</v>
      </c>
      <c r="W371" s="24" cm="1">
        <f t="array" ref="W371">_xlfn.IFS(T371="LIKELY",1, T371="VERY_LIKELY", 1, TRUE, 0)</f>
        <v>0</v>
      </c>
      <c r="X371" s="35" cm="1">
        <f t="array" ref="X371">_xlfn.IFS(T371="VERY_LIKELY", 1, TRUE, 0)</f>
        <v>0</v>
      </c>
    </row>
    <row r="372" spans="1:24" ht="20" customHeight="1" x14ac:dyDescent="0.2">
      <c r="A372" s="22"/>
      <c r="B372" s="49"/>
      <c r="C372" s="41"/>
      <c r="D372" s="23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35"/>
      <c r="T372" s="53"/>
      <c r="U372" s="34"/>
      <c r="V372" s="24"/>
      <c r="W372" s="24"/>
      <c r="X372" s="35"/>
    </row>
    <row r="373" spans="1:24" ht="20" customHeight="1" x14ac:dyDescent="0.2">
      <c r="A373" s="22"/>
      <c r="B373" s="49"/>
      <c r="C373" s="41"/>
      <c r="D373" s="23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35"/>
      <c r="T373" s="53"/>
      <c r="U373" s="34"/>
      <c r="V373" s="24"/>
      <c r="W373" s="24"/>
      <c r="X373" s="35"/>
    </row>
    <row r="374" spans="1:24" ht="20" customHeight="1" x14ac:dyDescent="0.2">
      <c r="A374" s="22"/>
      <c r="B374" s="49"/>
      <c r="C374" s="41"/>
      <c r="D374" s="23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35"/>
      <c r="T374" s="53"/>
      <c r="U374" s="34"/>
      <c r="V374" s="24"/>
      <c r="W374" s="24"/>
      <c r="X374" s="35"/>
    </row>
    <row r="375" spans="1:24" ht="20" customHeight="1" x14ac:dyDescent="0.2">
      <c r="A375" s="22"/>
      <c r="B375" s="49"/>
      <c r="C375" s="41"/>
      <c r="D375" s="23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35"/>
      <c r="T375" s="53"/>
      <c r="U375" s="34"/>
      <c r="V375" s="24"/>
      <c r="W375" s="24"/>
      <c r="X375" s="35"/>
    </row>
    <row r="376" spans="1:24" ht="20" customHeight="1" x14ac:dyDescent="0.2">
      <c r="A376" s="22"/>
      <c r="B376" s="49"/>
      <c r="C376" s="41"/>
      <c r="D376" s="23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35"/>
      <c r="T376" s="53"/>
      <c r="U376" s="34"/>
      <c r="V376" s="24"/>
      <c r="W376" s="24"/>
      <c r="X376" s="35"/>
    </row>
    <row r="377" spans="1:24" ht="20" customHeight="1" x14ac:dyDescent="0.2">
      <c r="A377" s="22"/>
      <c r="B377" s="49"/>
      <c r="C377" s="41"/>
      <c r="D377" s="23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35"/>
      <c r="T377" s="53"/>
      <c r="U377" s="34"/>
      <c r="V377" s="24"/>
      <c r="W377" s="24"/>
      <c r="X377" s="35"/>
    </row>
    <row r="378" spans="1:24" ht="20" customHeight="1" x14ac:dyDescent="0.2">
      <c r="A378" s="22"/>
      <c r="B378" s="49"/>
      <c r="C378" s="41"/>
      <c r="D378" s="23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35"/>
      <c r="T378" s="53"/>
      <c r="U378" s="34"/>
      <c r="V378" s="24"/>
      <c r="W378" s="24"/>
      <c r="X378" s="35"/>
    </row>
    <row r="379" spans="1:24" ht="20" customHeight="1" x14ac:dyDescent="0.2">
      <c r="A379" s="22"/>
      <c r="B379" s="49"/>
      <c r="C379" s="41"/>
      <c r="D379" s="23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35"/>
      <c r="T379" s="53"/>
      <c r="U379" s="34"/>
      <c r="V379" s="24"/>
      <c r="W379" s="24"/>
      <c r="X379" s="35"/>
    </row>
    <row r="380" spans="1:24" ht="20" customHeight="1" x14ac:dyDescent="0.2">
      <c r="A380" s="22"/>
      <c r="B380" s="49"/>
      <c r="C380" s="41"/>
      <c r="D380" s="23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35"/>
      <c r="T380" s="53"/>
      <c r="U380" s="34"/>
      <c r="V380" s="24"/>
      <c r="W380" s="24"/>
      <c r="X380" s="35"/>
    </row>
    <row r="381" spans="1:24" ht="20" customHeight="1" x14ac:dyDescent="0.2">
      <c r="A381" s="22"/>
      <c r="B381" s="49"/>
      <c r="C381" s="41"/>
      <c r="D381" s="23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35"/>
      <c r="T381" s="53"/>
      <c r="U381" s="34"/>
      <c r="V381" s="24"/>
      <c r="W381" s="24"/>
      <c r="X381" s="35"/>
    </row>
    <row r="382" spans="1:24" ht="20" customHeight="1" x14ac:dyDescent="0.2">
      <c r="A382" s="22"/>
      <c r="B382" s="49"/>
      <c r="C382" s="41"/>
      <c r="D382" s="23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35"/>
      <c r="T382" s="53"/>
      <c r="U382" s="34"/>
      <c r="V382" s="24"/>
      <c r="W382" s="24"/>
      <c r="X382" s="35"/>
    </row>
    <row r="383" spans="1:24" ht="20" customHeight="1" x14ac:dyDescent="0.2">
      <c r="A383" s="22"/>
      <c r="B383" s="49"/>
      <c r="C383" s="41"/>
      <c r="D383" s="23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35"/>
      <c r="T383" s="53"/>
      <c r="U383" s="34"/>
      <c r="V383" s="24"/>
      <c r="W383" s="24"/>
      <c r="X383" s="35"/>
    </row>
    <row r="384" spans="1:24" ht="20" customHeight="1" x14ac:dyDescent="0.2">
      <c r="A384" s="22"/>
      <c r="B384" s="49"/>
      <c r="C384" s="41"/>
      <c r="D384" s="23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35"/>
      <c r="T384" s="53"/>
      <c r="U384" s="34"/>
      <c r="V384" s="24"/>
      <c r="W384" s="24"/>
      <c r="X384" s="35"/>
    </row>
    <row r="385" spans="1:24" ht="20" customHeight="1" x14ac:dyDescent="0.2">
      <c r="A385" s="22"/>
      <c r="B385" s="49"/>
      <c r="C385" s="41"/>
      <c r="D385" s="23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35"/>
      <c r="T385" s="53"/>
      <c r="U385" s="34"/>
      <c r="V385" s="24"/>
      <c r="W385" s="24"/>
      <c r="X385" s="35"/>
    </row>
    <row r="386" spans="1:24" ht="20" customHeight="1" x14ac:dyDescent="0.2">
      <c r="A386" s="22"/>
      <c r="B386" s="49"/>
      <c r="C386" s="41"/>
      <c r="D386" s="23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35"/>
      <c r="T386" s="53"/>
      <c r="U386" s="34"/>
      <c r="V386" s="24"/>
      <c r="W386" s="24"/>
      <c r="X386" s="35"/>
    </row>
    <row r="387" spans="1:24" ht="20" customHeight="1" x14ac:dyDescent="0.2">
      <c r="A387" s="22"/>
      <c r="B387" s="49"/>
      <c r="C387" s="41"/>
      <c r="D387" s="23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35"/>
      <c r="T387" s="53"/>
      <c r="U387" s="34"/>
      <c r="V387" s="24"/>
      <c r="W387" s="24"/>
      <c r="X387" s="35"/>
    </row>
    <row r="388" spans="1:24" ht="20" customHeight="1" x14ac:dyDescent="0.2">
      <c r="A388" s="22"/>
      <c r="B388" s="49"/>
      <c r="C388" s="41"/>
      <c r="D388" s="23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35"/>
      <c r="T388" s="53"/>
      <c r="U388" s="34"/>
      <c r="V388" s="24"/>
      <c r="W388" s="24"/>
      <c r="X388" s="35"/>
    </row>
    <row r="389" spans="1:24" ht="20" customHeight="1" x14ac:dyDescent="0.2">
      <c r="A389" s="22"/>
      <c r="B389" s="49"/>
      <c r="C389" s="41"/>
      <c r="D389" s="23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35"/>
      <c r="T389" s="53"/>
      <c r="U389" s="34"/>
      <c r="V389" s="24"/>
      <c r="W389" s="24"/>
      <c r="X389" s="35"/>
    </row>
    <row r="390" spans="1:24" ht="20" customHeight="1" x14ac:dyDescent="0.2">
      <c r="A390" s="22"/>
      <c r="B390" s="49"/>
      <c r="C390" s="41"/>
      <c r="D390" s="23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35"/>
      <c r="T390" s="53"/>
      <c r="U390" s="34"/>
      <c r="V390" s="24"/>
      <c r="W390" s="24"/>
      <c r="X390" s="35"/>
    </row>
    <row r="391" spans="1:24" ht="20" customHeight="1" x14ac:dyDescent="0.2">
      <c r="A391" s="22"/>
      <c r="B391" s="49"/>
      <c r="C391" s="41"/>
      <c r="D391" s="23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35"/>
      <c r="T391" s="53"/>
      <c r="U391" s="34"/>
      <c r="V391" s="24"/>
      <c r="W391" s="24"/>
      <c r="X391" s="35"/>
    </row>
    <row r="392" spans="1:24" ht="20" customHeight="1" x14ac:dyDescent="0.2">
      <c r="A392" s="22"/>
      <c r="B392" s="49"/>
      <c r="C392" s="41"/>
      <c r="D392" s="23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35"/>
      <c r="T392" s="53"/>
      <c r="U392" s="34"/>
      <c r="V392" s="24"/>
      <c r="W392" s="24"/>
      <c r="X392" s="35"/>
    </row>
    <row r="393" spans="1:24" ht="20" customHeight="1" x14ac:dyDescent="0.2">
      <c r="A393" s="22"/>
      <c r="B393" s="49"/>
      <c r="C393" s="41"/>
      <c r="D393" s="23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35"/>
      <c r="T393" s="53"/>
      <c r="U393" s="34"/>
      <c r="V393" s="24"/>
      <c r="W393" s="24"/>
      <c r="X393" s="35"/>
    </row>
    <row r="394" spans="1:24" ht="20" customHeight="1" x14ac:dyDescent="0.2">
      <c r="A394" s="22"/>
      <c r="B394" s="49"/>
      <c r="C394" s="41"/>
      <c r="D394" s="23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35"/>
      <c r="T394" s="53"/>
      <c r="U394" s="34"/>
      <c r="V394" s="24"/>
      <c r="W394" s="24"/>
      <c r="X394" s="35"/>
    </row>
    <row r="395" spans="1:24" ht="20" customHeight="1" x14ac:dyDescent="0.2">
      <c r="A395" s="22"/>
      <c r="B395" s="49"/>
      <c r="C395" s="41"/>
      <c r="D395" s="23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35"/>
      <c r="T395" s="53"/>
      <c r="U395" s="34"/>
      <c r="V395" s="24"/>
      <c r="W395" s="24"/>
      <c r="X395" s="35"/>
    </row>
    <row r="396" spans="1:24" ht="20" customHeight="1" x14ac:dyDescent="0.2">
      <c r="A396" s="22"/>
      <c r="B396" s="49"/>
      <c r="C396" s="41"/>
      <c r="D396" s="23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35"/>
      <c r="T396" s="53"/>
      <c r="U396" s="34"/>
      <c r="V396" s="24"/>
      <c r="W396" s="24"/>
      <c r="X396" s="35"/>
    </row>
    <row r="397" spans="1:24" ht="20" customHeight="1" x14ac:dyDescent="0.2">
      <c r="A397" s="22"/>
      <c r="B397" s="49"/>
      <c r="C397" s="41"/>
      <c r="D397" s="23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35"/>
      <c r="T397" s="53"/>
      <c r="U397" s="34"/>
      <c r="V397" s="24"/>
      <c r="W397" s="24"/>
      <c r="X397" s="35"/>
    </row>
    <row r="398" spans="1:24" ht="20" customHeight="1" x14ac:dyDescent="0.2">
      <c r="A398" s="22"/>
      <c r="B398" s="49"/>
      <c r="C398" s="41"/>
      <c r="D398" s="23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35"/>
      <c r="T398" s="53"/>
      <c r="U398" s="34"/>
      <c r="V398" s="24"/>
      <c r="W398" s="24"/>
      <c r="X398" s="35"/>
    </row>
    <row r="399" spans="1:24" ht="20" customHeight="1" x14ac:dyDescent="0.2">
      <c r="A399" s="22"/>
      <c r="B399" s="49"/>
      <c r="C399" s="41"/>
      <c r="D399" s="23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35"/>
      <c r="T399" s="53"/>
      <c r="U399" s="34"/>
      <c r="V399" s="24"/>
      <c r="W399" s="24"/>
      <c r="X399" s="35"/>
    </row>
    <row r="400" spans="1:24" ht="20" customHeight="1" x14ac:dyDescent="0.2">
      <c r="A400" s="22"/>
      <c r="B400" s="49"/>
      <c r="C400" s="41"/>
      <c r="D400" s="23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35"/>
      <c r="T400" s="53"/>
      <c r="U400" s="34"/>
      <c r="V400" s="24"/>
      <c r="W400" s="24"/>
      <c r="X400" s="35"/>
    </row>
    <row r="401" spans="1:24" ht="20" customHeight="1" x14ac:dyDescent="0.2">
      <c r="A401" s="22"/>
      <c r="B401" s="49"/>
      <c r="C401" s="41"/>
      <c r="D401" s="23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35"/>
      <c r="T401" s="53"/>
      <c r="U401" s="34"/>
      <c r="V401" s="24"/>
      <c r="W401" s="24"/>
      <c r="X401" s="35"/>
    </row>
    <row r="402" spans="1:24" ht="20" customHeight="1" x14ac:dyDescent="0.2">
      <c r="A402" s="22"/>
      <c r="B402" s="49"/>
      <c r="C402" s="41"/>
      <c r="D402" s="23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35"/>
      <c r="T402" s="53"/>
      <c r="U402" s="34"/>
      <c r="V402" s="24"/>
      <c r="W402" s="24"/>
      <c r="X402" s="35"/>
    </row>
    <row r="403" spans="1:24" ht="20" customHeight="1" x14ac:dyDescent="0.2">
      <c r="A403" s="22"/>
      <c r="B403" s="49"/>
      <c r="C403" s="41"/>
      <c r="D403" s="23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35"/>
      <c r="T403" s="53"/>
      <c r="U403" s="34"/>
      <c r="V403" s="24"/>
      <c r="W403" s="24"/>
      <c r="X403" s="35"/>
    </row>
    <row r="404" spans="1:24" ht="20" customHeight="1" x14ac:dyDescent="0.2">
      <c r="A404" s="22"/>
      <c r="B404" s="49"/>
      <c r="C404" s="41"/>
      <c r="D404" s="23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35"/>
      <c r="T404" s="53"/>
      <c r="U404" s="34"/>
      <c r="V404" s="24"/>
      <c r="W404" s="24"/>
      <c r="X404" s="35"/>
    </row>
    <row r="405" spans="1:24" ht="20" customHeight="1" x14ac:dyDescent="0.2">
      <c r="A405" s="22"/>
      <c r="B405" s="49"/>
      <c r="C405" s="41"/>
      <c r="D405" s="23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35"/>
      <c r="T405" s="53"/>
      <c r="U405" s="34"/>
      <c r="V405" s="24"/>
      <c r="W405" s="24"/>
      <c r="X405" s="35"/>
    </row>
    <row r="406" spans="1:24" ht="20" customHeight="1" x14ac:dyDescent="0.2">
      <c r="A406" s="22"/>
      <c r="B406" s="49"/>
      <c r="C406" s="41"/>
      <c r="D406" s="23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35"/>
      <c r="T406" s="53"/>
      <c r="U406" s="34"/>
      <c r="V406" s="24"/>
      <c r="W406" s="24"/>
      <c r="X406" s="35"/>
    </row>
    <row r="407" spans="1:24" ht="20" customHeight="1" x14ac:dyDescent="0.2">
      <c r="A407" s="22"/>
      <c r="B407" s="49"/>
      <c r="C407" s="41"/>
      <c r="D407" s="23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35"/>
      <c r="T407" s="53"/>
      <c r="U407" s="34"/>
      <c r="V407" s="24"/>
      <c r="W407" s="24"/>
      <c r="X407" s="35"/>
    </row>
    <row r="408" spans="1:24" ht="20" customHeight="1" x14ac:dyDescent="0.2">
      <c r="A408" s="22"/>
      <c r="B408" s="49"/>
      <c r="C408" s="41"/>
      <c r="D408" s="23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35"/>
      <c r="T408" s="53"/>
      <c r="U408" s="34"/>
      <c r="V408" s="24"/>
      <c r="W408" s="24"/>
      <c r="X408" s="35"/>
    </row>
    <row r="409" spans="1:24" ht="20" customHeight="1" x14ac:dyDescent="0.2">
      <c r="A409" s="22"/>
      <c r="B409" s="49"/>
      <c r="C409" s="41"/>
      <c r="D409" s="23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35"/>
      <c r="T409" s="53"/>
      <c r="U409" s="34"/>
      <c r="V409" s="24"/>
      <c r="W409" s="24"/>
      <c r="X409" s="35"/>
    </row>
    <row r="410" spans="1:24" ht="20" customHeight="1" x14ac:dyDescent="0.2">
      <c r="A410" s="22"/>
      <c r="B410" s="49"/>
      <c r="C410" s="41"/>
      <c r="D410" s="23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35"/>
      <c r="T410" s="53"/>
      <c r="U410" s="34"/>
      <c r="V410" s="24"/>
      <c r="W410" s="24"/>
      <c r="X410" s="35"/>
    </row>
    <row r="411" spans="1:24" ht="20" customHeight="1" x14ac:dyDescent="0.2">
      <c r="A411" s="22"/>
      <c r="B411" s="49"/>
      <c r="C411" s="41"/>
      <c r="D411" s="23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35"/>
      <c r="T411" s="53"/>
      <c r="U411" s="34"/>
      <c r="V411" s="24"/>
      <c r="W411" s="24"/>
      <c r="X411" s="35"/>
    </row>
    <row r="412" spans="1:24" ht="20" customHeight="1" x14ac:dyDescent="0.2">
      <c r="A412" s="22"/>
      <c r="B412" s="49"/>
      <c r="C412" s="41"/>
      <c r="D412" s="23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35"/>
      <c r="T412" s="53"/>
      <c r="U412" s="34"/>
      <c r="V412" s="24"/>
      <c r="W412" s="24"/>
      <c r="X412" s="35"/>
    </row>
    <row r="413" spans="1:24" ht="20" customHeight="1" x14ac:dyDescent="0.2">
      <c r="A413" s="22"/>
      <c r="B413" s="49"/>
      <c r="C413" s="41"/>
      <c r="D413" s="23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35"/>
      <c r="T413" s="53"/>
      <c r="U413" s="34"/>
      <c r="V413" s="24"/>
      <c r="W413" s="24"/>
      <c r="X413" s="35"/>
    </row>
    <row r="414" spans="1:24" ht="20" customHeight="1" x14ac:dyDescent="0.2">
      <c r="A414" s="22"/>
      <c r="B414" s="49"/>
      <c r="C414" s="41"/>
      <c r="D414" s="23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35"/>
      <c r="T414" s="53"/>
      <c r="U414" s="34"/>
      <c r="V414" s="24"/>
      <c r="W414" s="24"/>
      <c r="X414" s="35"/>
    </row>
    <row r="415" spans="1:24" ht="20" customHeight="1" x14ac:dyDescent="0.2">
      <c r="A415" s="22"/>
      <c r="B415" s="49"/>
      <c r="C415" s="41"/>
      <c r="D415" s="23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35"/>
      <c r="T415" s="53"/>
      <c r="U415" s="34"/>
      <c r="V415" s="24"/>
      <c r="W415" s="24"/>
      <c r="X415" s="35"/>
    </row>
    <row r="416" spans="1:24" ht="20" customHeight="1" x14ac:dyDescent="0.2">
      <c r="A416" s="22"/>
      <c r="B416" s="49"/>
      <c r="C416" s="41"/>
      <c r="D416" s="23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35"/>
      <c r="T416" s="53"/>
      <c r="U416" s="34"/>
      <c r="V416" s="24"/>
      <c r="W416" s="24"/>
      <c r="X416" s="35"/>
    </row>
    <row r="417" spans="1:24" ht="20" customHeight="1" x14ac:dyDescent="0.2">
      <c r="A417" s="22"/>
      <c r="B417" s="49"/>
      <c r="C417" s="41"/>
      <c r="D417" s="23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35"/>
      <c r="T417" s="53"/>
      <c r="U417" s="34"/>
      <c r="V417" s="24"/>
      <c r="W417" s="24"/>
      <c r="X417" s="35"/>
    </row>
    <row r="418" spans="1:24" ht="20" customHeight="1" x14ac:dyDescent="0.2">
      <c r="A418" s="22"/>
      <c r="B418" s="49"/>
      <c r="C418" s="41"/>
      <c r="D418" s="23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35"/>
      <c r="T418" s="53"/>
      <c r="U418" s="34"/>
      <c r="V418" s="24"/>
      <c r="W418" s="24"/>
      <c r="X418" s="35"/>
    </row>
    <row r="419" spans="1:24" ht="20" customHeight="1" x14ac:dyDescent="0.2">
      <c r="A419" s="22"/>
      <c r="B419" s="49"/>
      <c r="C419" s="41"/>
      <c r="D419" s="23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35"/>
      <c r="T419" s="53"/>
      <c r="U419" s="34"/>
      <c r="V419" s="24"/>
      <c r="W419" s="24"/>
      <c r="X419" s="35"/>
    </row>
    <row r="420" spans="1:24" ht="20" customHeight="1" x14ac:dyDescent="0.2">
      <c r="A420" s="22"/>
      <c r="B420" s="49"/>
      <c r="C420" s="41"/>
      <c r="D420" s="23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35"/>
      <c r="T420" s="53"/>
      <c r="U420" s="34"/>
      <c r="V420" s="24"/>
      <c r="W420" s="24"/>
      <c r="X420" s="35"/>
    </row>
    <row r="421" spans="1:24" ht="20" customHeight="1" x14ac:dyDescent="0.2">
      <c r="A421" s="22"/>
      <c r="B421" s="49"/>
      <c r="C421" s="41"/>
      <c r="D421" s="23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35"/>
      <c r="T421" s="53"/>
      <c r="U421" s="34"/>
      <c r="V421" s="24"/>
      <c r="W421" s="24"/>
      <c r="X421" s="35"/>
    </row>
    <row r="422" spans="1:24" ht="20" customHeight="1" x14ac:dyDescent="0.2">
      <c r="A422" s="22"/>
      <c r="B422" s="49"/>
      <c r="C422" s="41"/>
      <c r="D422" s="23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35"/>
      <c r="T422" s="53"/>
      <c r="U422" s="34"/>
      <c r="V422" s="24"/>
      <c r="W422" s="24"/>
      <c r="X422" s="35"/>
    </row>
    <row r="423" spans="1:24" ht="20" customHeight="1" x14ac:dyDescent="0.2">
      <c r="A423" s="22"/>
      <c r="B423" s="49"/>
      <c r="C423" s="41"/>
      <c r="D423" s="23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35"/>
      <c r="T423" s="53"/>
      <c r="U423" s="34"/>
      <c r="V423" s="24"/>
      <c r="W423" s="24"/>
      <c r="X423" s="35"/>
    </row>
    <row r="424" spans="1:24" ht="20" customHeight="1" x14ac:dyDescent="0.2">
      <c r="A424" s="22"/>
      <c r="B424" s="49"/>
      <c r="C424" s="41"/>
      <c r="D424" s="23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35"/>
      <c r="T424" s="53"/>
      <c r="U424" s="34"/>
      <c r="V424" s="24"/>
      <c r="W424" s="24"/>
      <c r="X424" s="35"/>
    </row>
    <row r="425" spans="1:24" ht="20" customHeight="1" x14ac:dyDescent="0.2">
      <c r="A425" s="22"/>
      <c r="B425" s="49"/>
      <c r="C425" s="41"/>
      <c r="D425" s="23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35"/>
      <c r="T425" s="53"/>
      <c r="U425" s="34"/>
      <c r="V425" s="24"/>
      <c r="W425" s="24"/>
      <c r="X425" s="35"/>
    </row>
    <row r="426" spans="1:24" ht="20" customHeight="1" x14ac:dyDescent="0.2">
      <c r="A426" s="22"/>
      <c r="B426" s="49"/>
      <c r="C426" s="41"/>
      <c r="D426" s="23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35"/>
      <c r="T426" s="53"/>
      <c r="U426" s="34"/>
      <c r="V426" s="24"/>
      <c r="W426" s="24"/>
      <c r="X426" s="35"/>
    </row>
    <row r="427" spans="1:24" ht="20" customHeight="1" x14ac:dyDescent="0.2">
      <c r="A427" s="22"/>
      <c r="B427" s="49"/>
      <c r="C427" s="41"/>
      <c r="D427" s="23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35"/>
      <c r="T427" s="53"/>
      <c r="U427" s="34"/>
      <c r="V427" s="24"/>
      <c r="W427" s="24"/>
      <c r="X427" s="35"/>
    </row>
    <row r="428" spans="1:24" ht="20" customHeight="1" x14ac:dyDescent="0.2">
      <c r="A428" s="22"/>
      <c r="B428" s="49"/>
      <c r="C428" s="41"/>
      <c r="D428" s="23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35"/>
      <c r="T428" s="53"/>
      <c r="U428" s="34"/>
      <c r="V428" s="24"/>
      <c r="W428" s="24"/>
      <c r="X428" s="35"/>
    </row>
    <row r="429" spans="1:24" ht="20" customHeight="1" x14ac:dyDescent="0.2">
      <c r="A429" s="22"/>
      <c r="B429" s="49"/>
      <c r="C429" s="41"/>
      <c r="D429" s="23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35"/>
      <c r="T429" s="53"/>
      <c r="U429" s="34"/>
      <c r="V429" s="24"/>
      <c r="W429" s="24"/>
      <c r="X429" s="35"/>
    </row>
    <row r="430" spans="1:24" ht="20" customHeight="1" x14ac:dyDescent="0.2">
      <c r="A430" s="22"/>
      <c r="B430" s="49"/>
      <c r="C430" s="41"/>
      <c r="D430" s="23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35"/>
      <c r="T430" s="53"/>
      <c r="U430" s="34"/>
      <c r="V430" s="24"/>
      <c r="W430" s="24"/>
      <c r="X430" s="35"/>
    </row>
    <row r="431" spans="1:24" ht="20" customHeight="1" x14ac:dyDescent="0.2">
      <c r="A431" s="22"/>
      <c r="B431" s="49"/>
      <c r="C431" s="41"/>
      <c r="D431" s="23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35"/>
      <c r="T431" s="53"/>
      <c r="U431" s="34"/>
      <c r="V431" s="24"/>
      <c r="W431" s="24"/>
      <c r="X431" s="35"/>
    </row>
    <row r="432" spans="1:24" ht="20" customHeight="1" x14ac:dyDescent="0.2">
      <c r="A432" s="22"/>
      <c r="B432" s="49"/>
      <c r="C432" s="41"/>
      <c r="D432" s="23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35"/>
      <c r="T432" s="53"/>
      <c r="U432" s="34"/>
      <c r="V432" s="24"/>
      <c r="W432" s="24"/>
      <c r="X432" s="35"/>
    </row>
    <row r="433" spans="1:24" ht="20" customHeight="1" x14ac:dyDescent="0.2">
      <c r="A433" s="22"/>
      <c r="B433" s="49"/>
      <c r="C433" s="41"/>
      <c r="D433" s="23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35"/>
      <c r="T433" s="53"/>
      <c r="U433" s="34"/>
      <c r="V433" s="24"/>
      <c r="W433" s="24"/>
      <c r="X433" s="35"/>
    </row>
    <row r="434" spans="1:24" ht="20" customHeight="1" x14ac:dyDescent="0.2">
      <c r="A434" s="22"/>
      <c r="B434" s="49"/>
      <c r="C434" s="41"/>
      <c r="D434" s="23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35"/>
      <c r="T434" s="53"/>
      <c r="U434" s="34"/>
      <c r="V434" s="24"/>
      <c r="W434" s="24"/>
      <c r="X434" s="35"/>
    </row>
    <row r="435" spans="1:24" ht="20" customHeight="1" x14ac:dyDescent="0.2">
      <c r="A435" s="22"/>
      <c r="B435" s="49"/>
      <c r="C435" s="41"/>
      <c r="D435" s="23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35"/>
      <c r="T435" s="53"/>
      <c r="U435" s="34"/>
      <c r="V435" s="24"/>
      <c r="W435" s="24"/>
      <c r="X435" s="35"/>
    </row>
    <row r="436" spans="1:24" ht="20" customHeight="1" x14ac:dyDescent="0.2">
      <c r="A436" s="22"/>
      <c r="B436" s="49"/>
      <c r="C436" s="41"/>
      <c r="D436" s="23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35"/>
      <c r="T436" s="53"/>
      <c r="U436" s="34"/>
      <c r="V436" s="24"/>
      <c r="W436" s="24"/>
      <c r="X436" s="35"/>
    </row>
    <row r="437" spans="1:24" ht="20" customHeight="1" x14ac:dyDescent="0.2">
      <c r="A437" s="22"/>
      <c r="B437" s="49"/>
      <c r="C437" s="41"/>
      <c r="D437" s="23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35"/>
      <c r="T437" s="53"/>
      <c r="U437" s="34"/>
      <c r="V437" s="24"/>
      <c r="W437" s="24"/>
      <c r="X437" s="35"/>
    </row>
    <row r="438" spans="1:24" ht="20" customHeight="1" x14ac:dyDescent="0.2">
      <c r="A438" s="22"/>
      <c r="B438" s="49"/>
      <c r="C438" s="41"/>
      <c r="D438" s="23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35"/>
      <c r="T438" s="53"/>
      <c r="U438" s="34"/>
      <c r="V438" s="24"/>
      <c r="W438" s="24"/>
      <c r="X438" s="35"/>
    </row>
    <row r="439" spans="1:24" ht="20" customHeight="1" x14ac:dyDescent="0.2">
      <c r="A439" s="22"/>
      <c r="B439" s="49"/>
      <c r="C439" s="41"/>
      <c r="D439" s="23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35"/>
      <c r="T439" s="53"/>
      <c r="U439" s="34"/>
      <c r="V439" s="24"/>
      <c r="W439" s="24"/>
      <c r="X439" s="35"/>
    </row>
    <row r="440" spans="1:24" ht="20" customHeight="1" x14ac:dyDescent="0.2">
      <c r="A440" s="22"/>
      <c r="B440" s="49"/>
      <c r="C440" s="41"/>
      <c r="D440" s="23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35"/>
      <c r="T440" s="53"/>
      <c r="U440" s="34"/>
      <c r="V440" s="24"/>
      <c r="W440" s="24"/>
      <c r="X440" s="35"/>
    </row>
    <row r="441" spans="1:24" ht="20" customHeight="1" x14ac:dyDescent="0.2">
      <c r="A441" s="22"/>
      <c r="B441" s="49"/>
      <c r="C441" s="41"/>
      <c r="D441" s="23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35"/>
      <c r="T441" s="53"/>
      <c r="U441" s="34"/>
      <c r="V441" s="24"/>
      <c r="W441" s="24"/>
      <c r="X441" s="35"/>
    </row>
    <row r="442" spans="1:24" ht="20" customHeight="1" x14ac:dyDescent="0.2">
      <c r="A442" s="22"/>
      <c r="B442" s="49"/>
      <c r="C442" s="41"/>
      <c r="D442" s="23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35"/>
      <c r="T442" s="53"/>
      <c r="U442" s="34"/>
      <c r="V442" s="24"/>
      <c r="W442" s="24"/>
      <c r="X442" s="35"/>
    </row>
    <row r="443" spans="1:24" ht="20" customHeight="1" x14ac:dyDescent="0.2">
      <c r="A443" s="22"/>
      <c r="B443" s="49"/>
      <c r="C443" s="41"/>
      <c r="D443" s="23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35"/>
      <c r="T443" s="53"/>
      <c r="U443" s="34"/>
      <c r="V443" s="24"/>
      <c r="W443" s="24"/>
      <c r="X443" s="35"/>
    </row>
    <row r="444" spans="1:24" ht="20" customHeight="1" x14ac:dyDescent="0.2">
      <c r="A444" s="22"/>
      <c r="B444" s="49"/>
      <c r="C444" s="41"/>
      <c r="D444" s="23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35"/>
      <c r="T444" s="53"/>
      <c r="U444" s="34"/>
      <c r="V444" s="24"/>
      <c r="W444" s="24"/>
      <c r="X444" s="35"/>
    </row>
    <row r="445" spans="1:24" ht="20" customHeight="1" x14ac:dyDescent="0.2">
      <c r="A445" s="22"/>
      <c r="B445" s="49"/>
      <c r="C445" s="41"/>
      <c r="D445" s="23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35"/>
      <c r="T445" s="53"/>
      <c r="U445" s="34"/>
      <c r="V445" s="24"/>
      <c r="W445" s="24"/>
      <c r="X445" s="35"/>
    </row>
    <row r="446" spans="1:24" ht="20" customHeight="1" x14ac:dyDescent="0.2">
      <c r="A446" s="22"/>
      <c r="B446" s="49"/>
      <c r="C446" s="41"/>
      <c r="D446" s="23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35"/>
      <c r="T446" s="53"/>
      <c r="U446" s="34"/>
      <c r="V446" s="24"/>
      <c r="W446" s="24"/>
      <c r="X446" s="35"/>
    </row>
    <row r="447" spans="1:24" ht="20" customHeight="1" x14ac:dyDescent="0.2">
      <c r="A447" s="22"/>
      <c r="B447" s="49"/>
      <c r="C447" s="41"/>
      <c r="D447" s="23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35"/>
      <c r="T447" s="53"/>
      <c r="U447" s="34"/>
      <c r="V447" s="24"/>
      <c r="W447" s="24"/>
      <c r="X447" s="35"/>
    </row>
    <row r="448" spans="1:24" ht="20" customHeight="1" x14ac:dyDescent="0.2">
      <c r="A448" s="22"/>
      <c r="B448" s="49"/>
      <c r="C448" s="41"/>
      <c r="D448" s="23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35"/>
      <c r="T448" s="53"/>
      <c r="U448" s="34"/>
      <c r="V448" s="24"/>
      <c r="W448" s="24"/>
      <c r="X448" s="35"/>
    </row>
    <row r="449" spans="1:24" ht="20" customHeight="1" x14ac:dyDescent="0.2">
      <c r="A449" s="22"/>
      <c r="B449" s="49"/>
      <c r="C449" s="41"/>
      <c r="D449" s="23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35"/>
      <c r="T449" s="53"/>
      <c r="U449" s="34"/>
      <c r="V449" s="24"/>
      <c r="W449" s="24"/>
      <c r="X449" s="35"/>
    </row>
    <row r="450" spans="1:24" ht="20" customHeight="1" x14ac:dyDescent="0.2">
      <c r="A450" s="22"/>
      <c r="B450" s="49"/>
      <c r="C450" s="41"/>
      <c r="D450" s="23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35"/>
      <c r="T450" s="53"/>
      <c r="U450" s="34"/>
      <c r="V450" s="24"/>
      <c r="W450" s="24"/>
      <c r="X450" s="35"/>
    </row>
    <row r="451" spans="1:24" ht="20" customHeight="1" x14ac:dyDescent="0.2">
      <c r="A451" s="22"/>
      <c r="B451" s="49"/>
      <c r="C451" s="41"/>
      <c r="D451" s="23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35"/>
      <c r="T451" s="53"/>
      <c r="U451" s="34"/>
      <c r="V451" s="24"/>
      <c r="W451" s="24"/>
      <c r="X451" s="35"/>
    </row>
    <row r="452" spans="1:24" ht="20" customHeight="1" x14ac:dyDescent="0.2">
      <c r="A452" s="22"/>
      <c r="B452" s="49"/>
      <c r="C452" s="41"/>
      <c r="D452" s="23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35"/>
      <c r="T452" s="53"/>
      <c r="U452" s="34"/>
      <c r="V452" s="24"/>
      <c r="W452" s="24"/>
      <c r="X452" s="35"/>
    </row>
    <row r="453" spans="1:24" ht="20" customHeight="1" x14ac:dyDescent="0.2">
      <c r="A453" s="22"/>
      <c r="B453" s="49"/>
      <c r="C453" s="41"/>
      <c r="D453" s="23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35"/>
      <c r="T453" s="53"/>
      <c r="U453" s="34"/>
      <c r="V453" s="24"/>
      <c r="W453" s="24"/>
      <c r="X453" s="35"/>
    </row>
    <row r="454" spans="1:24" ht="20" customHeight="1" x14ac:dyDescent="0.2">
      <c r="A454" s="22"/>
      <c r="B454" s="49"/>
      <c r="C454" s="41"/>
      <c r="D454" s="23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35"/>
      <c r="T454" s="53"/>
      <c r="U454" s="34"/>
      <c r="V454" s="24"/>
      <c r="W454" s="24"/>
      <c r="X454" s="35"/>
    </row>
    <row r="455" spans="1:24" ht="20" customHeight="1" x14ac:dyDescent="0.2">
      <c r="A455" s="22"/>
      <c r="B455" s="49"/>
      <c r="C455" s="41"/>
      <c r="D455" s="23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35"/>
      <c r="T455" s="53"/>
      <c r="U455" s="34"/>
      <c r="V455" s="24"/>
      <c r="W455" s="24"/>
      <c r="X455" s="35"/>
    </row>
    <row r="456" spans="1:24" ht="20" customHeight="1" x14ac:dyDescent="0.2">
      <c r="A456" s="22"/>
      <c r="B456" s="49"/>
      <c r="C456" s="41"/>
      <c r="D456" s="23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35"/>
      <c r="T456" s="53"/>
      <c r="U456" s="34"/>
      <c r="V456" s="24"/>
      <c r="W456" s="24"/>
      <c r="X456" s="35"/>
    </row>
    <row r="457" spans="1:24" ht="20" customHeight="1" x14ac:dyDescent="0.2">
      <c r="A457" s="22"/>
      <c r="B457" s="49"/>
      <c r="C457" s="41"/>
      <c r="D457" s="23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35"/>
      <c r="T457" s="53"/>
      <c r="U457" s="34"/>
      <c r="V457" s="24"/>
      <c r="W457" s="24"/>
      <c r="X457" s="35"/>
    </row>
    <row r="458" spans="1:24" ht="20" customHeight="1" x14ac:dyDescent="0.2">
      <c r="A458" s="22"/>
      <c r="B458" s="49"/>
      <c r="C458" s="41"/>
      <c r="D458" s="23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35"/>
      <c r="T458" s="53"/>
      <c r="U458" s="34"/>
      <c r="V458" s="24"/>
      <c r="W458" s="24"/>
      <c r="X458" s="35"/>
    </row>
    <row r="459" spans="1:24" ht="20" customHeight="1" x14ac:dyDescent="0.2">
      <c r="A459" s="22"/>
      <c r="B459" s="49"/>
      <c r="C459" s="41"/>
      <c r="D459" s="23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35"/>
      <c r="T459" s="53"/>
      <c r="U459" s="34"/>
      <c r="V459" s="24"/>
      <c r="W459" s="24"/>
      <c r="X459" s="35"/>
    </row>
    <row r="460" spans="1:24" ht="20" customHeight="1" x14ac:dyDescent="0.2">
      <c r="A460" s="22"/>
      <c r="B460" s="49"/>
      <c r="C460" s="41"/>
      <c r="D460" s="23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35"/>
      <c r="T460" s="53"/>
      <c r="U460" s="34"/>
      <c r="V460" s="24"/>
      <c r="W460" s="24"/>
      <c r="X460" s="35"/>
    </row>
    <row r="461" spans="1:24" ht="20" customHeight="1" x14ac:dyDescent="0.2">
      <c r="A461" s="22"/>
      <c r="B461" s="49"/>
      <c r="C461" s="41"/>
      <c r="D461" s="23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35"/>
      <c r="T461" s="53"/>
      <c r="U461" s="34"/>
      <c r="V461" s="24"/>
      <c r="W461" s="24"/>
      <c r="X461" s="35"/>
    </row>
    <row r="462" spans="1:24" ht="20" customHeight="1" x14ac:dyDescent="0.2">
      <c r="A462" s="22"/>
      <c r="B462" s="49"/>
      <c r="C462" s="41"/>
      <c r="D462" s="23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35"/>
      <c r="T462" s="53"/>
      <c r="U462" s="34"/>
      <c r="V462" s="24"/>
      <c r="W462" s="24"/>
      <c r="X462" s="35"/>
    </row>
    <row r="463" spans="1:24" ht="20" customHeight="1" x14ac:dyDescent="0.2">
      <c r="A463" s="22"/>
      <c r="B463" s="49"/>
      <c r="C463" s="41"/>
      <c r="D463" s="23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35"/>
      <c r="T463" s="53"/>
      <c r="U463" s="34"/>
      <c r="V463" s="24"/>
      <c r="W463" s="24"/>
      <c r="X463" s="35"/>
    </row>
    <row r="464" spans="1:24" ht="20" customHeight="1" x14ac:dyDescent="0.2">
      <c r="A464" s="22"/>
      <c r="B464" s="49"/>
      <c r="C464" s="41"/>
      <c r="D464" s="23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35"/>
      <c r="T464" s="53"/>
      <c r="U464" s="34"/>
      <c r="V464" s="24"/>
      <c r="W464" s="24"/>
      <c r="X464" s="35"/>
    </row>
    <row r="465" spans="1:24" ht="20" customHeight="1" x14ac:dyDescent="0.2">
      <c r="A465" s="22"/>
      <c r="B465" s="49"/>
      <c r="C465" s="41"/>
      <c r="D465" s="23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35"/>
      <c r="T465" s="53"/>
      <c r="U465" s="34"/>
      <c r="V465" s="24"/>
      <c r="W465" s="24"/>
      <c r="X465" s="35"/>
    </row>
    <row r="466" spans="1:24" ht="20" customHeight="1" x14ac:dyDescent="0.2">
      <c r="A466" s="22"/>
      <c r="B466" s="49"/>
      <c r="C466" s="41"/>
      <c r="D466" s="23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35"/>
      <c r="T466" s="53"/>
      <c r="U466" s="34"/>
      <c r="V466" s="24"/>
      <c r="W466" s="24"/>
      <c r="X466" s="35"/>
    </row>
    <row r="467" spans="1:24" ht="20" customHeight="1" x14ac:dyDescent="0.2">
      <c r="A467" s="22"/>
      <c r="B467" s="49"/>
      <c r="C467" s="41"/>
      <c r="D467" s="23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35"/>
      <c r="T467" s="53"/>
      <c r="U467" s="34"/>
      <c r="V467" s="24"/>
      <c r="W467" s="24"/>
      <c r="X467" s="35"/>
    </row>
    <row r="468" spans="1:24" ht="20" customHeight="1" x14ac:dyDescent="0.2">
      <c r="A468" s="22"/>
      <c r="B468" s="49"/>
      <c r="C468" s="41"/>
      <c r="D468" s="23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35"/>
      <c r="T468" s="53"/>
      <c r="U468" s="34"/>
      <c r="V468" s="24"/>
      <c r="W468" s="24"/>
      <c r="X468" s="35"/>
    </row>
    <row r="469" spans="1:24" ht="20" customHeight="1" x14ac:dyDescent="0.2">
      <c r="A469" s="22"/>
      <c r="B469" s="49"/>
      <c r="C469" s="41"/>
      <c r="D469" s="23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35"/>
      <c r="T469" s="53"/>
      <c r="U469" s="34"/>
      <c r="V469" s="24"/>
      <c r="W469" s="24"/>
      <c r="X469" s="35"/>
    </row>
    <row r="470" spans="1:24" ht="20" customHeight="1" x14ac:dyDescent="0.2">
      <c r="A470" s="22"/>
      <c r="B470" s="49"/>
      <c r="C470" s="41"/>
      <c r="D470" s="23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35"/>
      <c r="T470" s="53"/>
      <c r="U470" s="34"/>
      <c r="V470" s="24"/>
      <c r="W470" s="24"/>
      <c r="X470" s="35"/>
    </row>
    <row r="471" spans="1:24" ht="20" customHeight="1" x14ac:dyDescent="0.2">
      <c r="A471" s="22"/>
      <c r="B471" s="49"/>
      <c r="C471" s="41"/>
      <c r="D471" s="23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35"/>
      <c r="T471" s="53"/>
      <c r="U471" s="34"/>
      <c r="V471" s="24"/>
      <c r="W471" s="24"/>
      <c r="X471" s="35"/>
    </row>
    <row r="472" spans="1:24" ht="20" customHeight="1" x14ac:dyDescent="0.2">
      <c r="A472" s="22"/>
      <c r="B472" s="49"/>
      <c r="C472" s="41"/>
      <c r="D472" s="23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35"/>
      <c r="T472" s="53"/>
      <c r="U472" s="34"/>
      <c r="V472" s="24"/>
      <c r="W472" s="24"/>
      <c r="X472" s="35"/>
    </row>
    <row r="473" spans="1:24" ht="20" customHeight="1" x14ac:dyDescent="0.2">
      <c r="A473" s="22"/>
      <c r="B473" s="49"/>
      <c r="C473" s="41"/>
      <c r="D473" s="23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35"/>
      <c r="T473" s="53"/>
      <c r="U473" s="34"/>
      <c r="V473" s="24"/>
      <c r="W473" s="24"/>
      <c r="X473" s="35"/>
    </row>
    <row r="474" spans="1:24" ht="20" customHeight="1" x14ac:dyDescent="0.2">
      <c r="A474" s="22"/>
      <c r="B474" s="49"/>
      <c r="C474" s="41"/>
      <c r="D474" s="23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35"/>
      <c r="T474" s="53"/>
      <c r="U474" s="34"/>
      <c r="V474" s="24"/>
      <c r="W474" s="24"/>
      <c r="X474" s="35"/>
    </row>
    <row r="475" spans="1:24" ht="20" customHeight="1" x14ac:dyDescent="0.2">
      <c r="A475" s="22"/>
      <c r="B475" s="49"/>
      <c r="C475" s="41"/>
      <c r="D475" s="23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35"/>
      <c r="T475" s="53"/>
      <c r="U475" s="34"/>
      <c r="V475" s="24"/>
      <c r="W475" s="24"/>
      <c r="X475" s="35"/>
    </row>
    <row r="476" spans="1:24" ht="20" customHeight="1" x14ac:dyDescent="0.2">
      <c r="A476" s="22"/>
      <c r="B476" s="49"/>
      <c r="C476" s="41"/>
      <c r="D476" s="23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35"/>
      <c r="T476" s="53"/>
      <c r="U476" s="34"/>
      <c r="V476" s="24"/>
      <c r="W476" s="24"/>
      <c r="X476" s="35"/>
    </row>
    <row r="477" spans="1:24" ht="20" customHeight="1" x14ac:dyDescent="0.2">
      <c r="A477" s="22"/>
      <c r="B477" s="49"/>
      <c r="C477" s="41"/>
      <c r="D477" s="23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35"/>
      <c r="T477" s="53"/>
      <c r="U477" s="34"/>
      <c r="V477" s="24"/>
      <c r="W477" s="24"/>
      <c r="X477" s="35"/>
    </row>
    <row r="478" spans="1:24" ht="20" customHeight="1" x14ac:dyDescent="0.2">
      <c r="A478" s="22"/>
      <c r="B478" s="49"/>
      <c r="C478" s="41"/>
      <c r="D478" s="23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35"/>
      <c r="T478" s="53"/>
      <c r="U478" s="34"/>
      <c r="V478" s="24"/>
      <c r="W478" s="24"/>
      <c r="X478" s="35"/>
    </row>
    <row r="479" spans="1:24" ht="20" customHeight="1" x14ac:dyDescent="0.2">
      <c r="A479" s="22"/>
      <c r="B479" s="49"/>
      <c r="C479" s="41"/>
      <c r="D479" s="23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35"/>
      <c r="T479" s="53"/>
      <c r="U479" s="34"/>
      <c r="V479" s="24"/>
      <c r="W479" s="24"/>
      <c r="X479" s="35"/>
    </row>
    <row r="480" spans="1:24" ht="20" customHeight="1" x14ac:dyDescent="0.2">
      <c r="A480" s="22"/>
      <c r="B480" s="49"/>
      <c r="C480" s="41"/>
      <c r="D480" s="23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35"/>
      <c r="T480" s="53"/>
      <c r="U480" s="34"/>
      <c r="V480" s="24"/>
      <c r="W480" s="24"/>
      <c r="X480" s="35"/>
    </row>
    <row r="481" spans="1:24" ht="20" customHeight="1" x14ac:dyDescent="0.2">
      <c r="A481" s="22"/>
      <c r="B481" s="49"/>
      <c r="C481" s="41"/>
      <c r="D481" s="23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35"/>
      <c r="T481" s="53"/>
      <c r="U481" s="34"/>
      <c r="V481" s="24"/>
      <c r="W481" s="24"/>
      <c r="X481" s="35"/>
    </row>
    <row r="482" spans="1:24" ht="20" customHeight="1" x14ac:dyDescent="0.2">
      <c r="A482" s="22"/>
      <c r="B482" s="49"/>
      <c r="C482" s="41"/>
      <c r="D482" s="23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35"/>
      <c r="T482" s="53"/>
      <c r="U482" s="34"/>
      <c r="V482" s="24"/>
      <c r="W482" s="24"/>
      <c r="X482" s="35"/>
    </row>
    <row r="483" spans="1:24" ht="20" customHeight="1" x14ac:dyDescent="0.2">
      <c r="A483" s="22"/>
      <c r="B483" s="49"/>
      <c r="C483" s="41"/>
      <c r="D483" s="23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35"/>
      <c r="T483" s="53"/>
      <c r="U483" s="34"/>
      <c r="V483" s="24"/>
      <c r="W483" s="24"/>
      <c r="X483" s="35"/>
    </row>
    <row r="484" spans="1:24" ht="20" customHeight="1" x14ac:dyDescent="0.2">
      <c r="A484" s="22"/>
      <c r="B484" s="49"/>
      <c r="C484" s="41"/>
      <c r="D484" s="23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35"/>
      <c r="T484" s="53"/>
      <c r="U484" s="34"/>
      <c r="V484" s="24"/>
      <c r="W484" s="24"/>
      <c r="X484" s="35"/>
    </row>
    <row r="485" spans="1:24" ht="20" customHeight="1" x14ac:dyDescent="0.2">
      <c r="A485" s="22"/>
      <c r="B485" s="49"/>
      <c r="C485" s="41"/>
      <c r="D485" s="23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35"/>
      <c r="T485" s="53"/>
      <c r="U485" s="34"/>
      <c r="V485" s="24"/>
      <c r="W485" s="24"/>
      <c r="X485" s="35"/>
    </row>
    <row r="486" spans="1:24" ht="20" customHeight="1" x14ac:dyDescent="0.2">
      <c r="A486" s="22"/>
      <c r="B486" s="49"/>
      <c r="C486" s="41"/>
      <c r="D486" s="23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35"/>
      <c r="T486" s="53"/>
      <c r="U486" s="34"/>
      <c r="V486" s="24"/>
      <c r="W486" s="24"/>
      <c r="X486" s="35"/>
    </row>
    <row r="487" spans="1:24" ht="20" customHeight="1" x14ac:dyDescent="0.2">
      <c r="A487" s="22"/>
      <c r="B487" s="49"/>
      <c r="C487" s="41"/>
      <c r="D487" s="23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35"/>
      <c r="T487" s="53"/>
      <c r="U487" s="34"/>
      <c r="V487" s="24"/>
      <c r="W487" s="24"/>
      <c r="X487" s="35"/>
    </row>
    <row r="488" spans="1:24" ht="20" customHeight="1" x14ac:dyDescent="0.2">
      <c r="A488" s="22"/>
      <c r="B488" s="49"/>
      <c r="C488" s="41"/>
      <c r="D488" s="23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35"/>
      <c r="T488" s="53"/>
      <c r="U488" s="34"/>
      <c r="V488" s="24"/>
      <c r="W488" s="24"/>
      <c r="X488" s="35"/>
    </row>
    <row r="489" spans="1:24" ht="20" customHeight="1" x14ac:dyDescent="0.2">
      <c r="A489" s="22"/>
      <c r="B489" s="49"/>
      <c r="C489" s="41"/>
      <c r="D489" s="23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35"/>
      <c r="T489" s="53"/>
      <c r="U489" s="34"/>
      <c r="V489" s="24"/>
      <c r="W489" s="24"/>
      <c r="X489" s="35"/>
    </row>
    <row r="490" spans="1:24" ht="20" customHeight="1" x14ac:dyDescent="0.2">
      <c r="A490" s="22"/>
      <c r="B490" s="49"/>
      <c r="C490" s="41"/>
      <c r="D490" s="23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35"/>
      <c r="T490" s="53"/>
      <c r="U490" s="34"/>
      <c r="V490" s="24"/>
      <c r="W490" s="24"/>
      <c r="X490" s="35"/>
    </row>
    <row r="491" spans="1:24" ht="20" customHeight="1" x14ac:dyDescent="0.2">
      <c r="A491" s="22"/>
      <c r="B491" s="49"/>
      <c r="C491" s="41"/>
      <c r="D491" s="23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35"/>
      <c r="T491" s="53"/>
      <c r="U491" s="34"/>
      <c r="V491" s="24"/>
      <c r="W491" s="24"/>
      <c r="X491" s="35"/>
    </row>
    <row r="492" spans="1:24" ht="20" customHeight="1" x14ac:dyDescent="0.2">
      <c r="A492" s="22"/>
      <c r="B492" s="49"/>
      <c r="C492" s="41"/>
      <c r="D492" s="23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35"/>
      <c r="T492" s="53"/>
      <c r="U492" s="34"/>
      <c r="V492" s="24"/>
      <c r="W492" s="24"/>
      <c r="X492" s="35"/>
    </row>
    <row r="493" spans="1:24" ht="20" customHeight="1" x14ac:dyDescent="0.2">
      <c r="A493" s="22"/>
      <c r="B493" s="49"/>
      <c r="C493" s="41"/>
      <c r="D493" s="23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35"/>
      <c r="T493" s="53"/>
      <c r="U493" s="34"/>
      <c r="V493" s="24"/>
      <c r="W493" s="24"/>
      <c r="X493" s="35"/>
    </row>
    <row r="494" spans="1:24" ht="20" customHeight="1" x14ac:dyDescent="0.2">
      <c r="A494" s="22"/>
      <c r="B494" s="49"/>
      <c r="C494" s="41"/>
      <c r="D494" s="23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35"/>
      <c r="T494" s="53"/>
      <c r="U494" s="34"/>
      <c r="V494" s="24"/>
      <c r="W494" s="24"/>
      <c r="X494" s="35"/>
    </row>
    <row r="495" spans="1:24" ht="20" customHeight="1" x14ac:dyDescent="0.2">
      <c r="A495" s="22"/>
      <c r="B495" s="49"/>
      <c r="C495" s="41"/>
      <c r="D495" s="23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35"/>
      <c r="T495" s="53"/>
      <c r="U495" s="34"/>
      <c r="V495" s="24"/>
      <c r="W495" s="24"/>
      <c r="X495" s="35"/>
    </row>
    <row r="496" spans="1:24" ht="20" customHeight="1" x14ac:dyDescent="0.2">
      <c r="A496" s="22"/>
      <c r="B496" s="49"/>
      <c r="C496" s="41"/>
      <c r="D496" s="23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35"/>
      <c r="T496" s="53"/>
      <c r="U496" s="34"/>
      <c r="V496" s="24"/>
      <c r="W496" s="24"/>
      <c r="X496" s="35"/>
    </row>
    <row r="497" spans="1:24" ht="20" customHeight="1" x14ac:dyDescent="0.2">
      <c r="A497" s="22"/>
      <c r="B497" s="49"/>
      <c r="C497" s="41"/>
      <c r="D497" s="23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35"/>
      <c r="T497" s="53"/>
      <c r="U497" s="34"/>
      <c r="V497" s="24"/>
      <c r="W497" s="24"/>
      <c r="X497" s="35"/>
    </row>
    <row r="498" spans="1:24" ht="20" customHeight="1" x14ac:dyDescent="0.2">
      <c r="A498" s="22"/>
      <c r="B498" s="49"/>
      <c r="C498" s="41"/>
      <c r="D498" s="23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35"/>
      <c r="T498" s="53"/>
      <c r="U498" s="34"/>
      <c r="V498" s="24"/>
      <c r="W498" s="24"/>
      <c r="X498" s="35"/>
    </row>
    <row r="499" spans="1:24" ht="20" customHeight="1" x14ac:dyDescent="0.2">
      <c r="A499" s="22"/>
      <c r="B499" s="49"/>
      <c r="C499" s="41"/>
      <c r="D499" s="23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35"/>
      <c r="T499" s="53"/>
      <c r="U499" s="34"/>
      <c r="V499" s="24"/>
      <c r="W499" s="24"/>
      <c r="X499" s="35"/>
    </row>
    <row r="500" spans="1:24" ht="20" customHeight="1" x14ac:dyDescent="0.2">
      <c r="A500" s="22"/>
      <c r="B500" s="49"/>
      <c r="C500" s="41"/>
      <c r="D500" s="23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35"/>
      <c r="T500" s="53"/>
      <c r="U500" s="34"/>
      <c r="V500" s="24"/>
      <c r="W500" s="24"/>
      <c r="X500" s="35"/>
    </row>
    <row r="501" spans="1:24" ht="20" customHeight="1" x14ac:dyDescent="0.2">
      <c r="A501" s="22"/>
      <c r="B501" s="49"/>
      <c r="C501" s="41"/>
      <c r="D501" s="23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35"/>
      <c r="T501" s="53"/>
      <c r="U501" s="34"/>
      <c r="V501" s="24"/>
      <c r="W501" s="24"/>
      <c r="X501" s="35"/>
    </row>
    <row r="502" spans="1:24" ht="20" customHeight="1" x14ac:dyDescent="0.2">
      <c r="A502" s="22"/>
      <c r="B502" s="49"/>
      <c r="C502" s="41"/>
      <c r="D502" s="23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35"/>
      <c r="T502" s="53"/>
      <c r="U502" s="34"/>
      <c r="V502" s="24"/>
      <c r="W502" s="24"/>
      <c r="X502" s="35"/>
    </row>
    <row r="503" spans="1:24" ht="20" customHeight="1" x14ac:dyDescent="0.2">
      <c r="A503" s="22"/>
      <c r="B503" s="49"/>
      <c r="C503" s="41"/>
      <c r="D503" s="23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35"/>
      <c r="T503" s="53"/>
      <c r="U503" s="34"/>
      <c r="V503" s="24"/>
      <c r="W503" s="24"/>
      <c r="X503" s="35"/>
    </row>
    <row r="504" spans="1:24" ht="20" customHeight="1" x14ac:dyDescent="0.2">
      <c r="A504" s="22"/>
      <c r="B504" s="49"/>
      <c r="C504" s="41"/>
      <c r="D504" s="23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35"/>
      <c r="T504" s="53"/>
      <c r="U504" s="34"/>
      <c r="V504" s="24"/>
      <c r="W504" s="24"/>
      <c r="X504" s="35"/>
    </row>
    <row r="505" spans="1:24" ht="20" customHeight="1" x14ac:dyDescent="0.2">
      <c r="A505" s="22"/>
      <c r="B505" s="49"/>
      <c r="C505" s="41"/>
      <c r="D505" s="23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35"/>
      <c r="T505" s="53"/>
      <c r="U505" s="34"/>
      <c r="V505" s="24"/>
      <c r="W505" s="24"/>
      <c r="X505" s="35"/>
    </row>
    <row r="506" spans="1:24" ht="20" customHeight="1" x14ac:dyDescent="0.2">
      <c r="A506" s="22"/>
      <c r="B506" s="49"/>
      <c r="C506" s="41"/>
      <c r="D506" s="23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35"/>
      <c r="T506" s="53"/>
      <c r="U506" s="34"/>
      <c r="V506" s="24"/>
      <c r="W506" s="24"/>
      <c r="X506" s="35"/>
    </row>
    <row r="507" spans="1:24" ht="20" customHeight="1" x14ac:dyDescent="0.2">
      <c r="A507" s="22"/>
      <c r="B507" s="49"/>
      <c r="C507" s="41"/>
      <c r="D507" s="23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35"/>
      <c r="T507" s="53"/>
      <c r="U507" s="34"/>
      <c r="V507" s="24"/>
      <c r="W507" s="24"/>
      <c r="X507" s="35"/>
    </row>
    <row r="508" spans="1:24" ht="20" customHeight="1" x14ac:dyDescent="0.2">
      <c r="A508" s="22"/>
      <c r="B508" s="49"/>
      <c r="C508" s="41"/>
      <c r="D508" s="23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35"/>
      <c r="T508" s="53"/>
      <c r="U508" s="34"/>
      <c r="V508" s="24"/>
      <c r="W508" s="24"/>
      <c r="X508" s="35"/>
    </row>
    <row r="509" spans="1:24" ht="20" customHeight="1" x14ac:dyDescent="0.2">
      <c r="A509" s="22"/>
      <c r="B509" s="49"/>
      <c r="C509" s="41"/>
      <c r="D509" s="23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35"/>
      <c r="T509" s="53"/>
      <c r="U509" s="34"/>
      <c r="V509" s="24"/>
      <c r="W509" s="24"/>
      <c r="X509" s="35"/>
    </row>
    <row r="510" spans="1:24" ht="20" customHeight="1" x14ac:dyDescent="0.2">
      <c r="A510" s="22"/>
      <c r="B510" s="49"/>
      <c r="C510" s="41"/>
      <c r="D510" s="23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35"/>
      <c r="T510" s="53"/>
      <c r="U510" s="34"/>
      <c r="V510" s="24"/>
      <c r="W510" s="24"/>
      <c r="X510" s="35"/>
    </row>
    <row r="511" spans="1:24" ht="20" customHeight="1" x14ac:dyDescent="0.2">
      <c r="A511" s="22"/>
      <c r="B511" s="49"/>
      <c r="C511" s="41"/>
      <c r="D511" s="23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35"/>
      <c r="T511" s="53"/>
      <c r="U511" s="34"/>
      <c r="V511" s="24"/>
      <c r="W511" s="24"/>
      <c r="X511" s="35"/>
    </row>
    <row r="512" spans="1:24" ht="20" customHeight="1" x14ac:dyDescent="0.2">
      <c r="A512" s="22"/>
      <c r="B512" s="49"/>
      <c r="C512" s="41"/>
      <c r="D512" s="23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35"/>
      <c r="T512" s="53"/>
      <c r="U512" s="34"/>
      <c r="V512" s="24"/>
      <c r="W512" s="24"/>
      <c r="X512" s="35"/>
    </row>
    <row r="513" spans="1:24" ht="20" customHeight="1" x14ac:dyDescent="0.2">
      <c r="A513" s="22"/>
      <c r="B513" s="49"/>
      <c r="C513" s="41"/>
      <c r="D513" s="23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35"/>
      <c r="T513" s="53"/>
      <c r="U513" s="34"/>
      <c r="V513" s="24"/>
      <c r="W513" s="24"/>
      <c r="X513" s="35"/>
    </row>
    <row r="514" spans="1:24" ht="20" customHeight="1" x14ac:dyDescent="0.2">
      <c r="A514" s="22"/>
      <c r="B514" s="49"/>
      <c r="C514" s="41"/>
      <c r="D514" s="23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35"/>
      <c r="T514" s="53"/>
      <c r="U514" s="34"/>
      <c r="V514" s="24"/>
      <c r="W514" s="24"/>
      <c r="X514" s="35"/>
    </row>
    <row r="515" spans="1:24" ht="20" customHeight="1" x14ac:dyDescent="0.2">
      <c r="A515" s="22"/>
      <c r="B515" s="49"/>
      <c r="C515" s="41"/>
      <c r="D515" s="23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35"/>
      <c r="T515" s="53"/>
      <c r="U515" s="34"/>
      <c r="V515" s="24"/>
      <c r="W515" s="24"/>
      <c r="X515" s="35"/>
    </row>
    <row r="516" spans="1:24" ht="20" customHeight="1" x14ac:dyDescent="0.2">
      <c r="A516" s="22"/>
      <c r="B516" s="49"/>
      <c r="C516" s="41"/>
      <c r="D516" s="23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35"/>
      <c r="T516" s="53"/>
      <c r="U516" s="34"/>
      <c r="V516" s="24"/>
      <c r="W516" s="24"/>
      <c r="X516" s="35"/>
    </row>
    <row r="517" spans="1:24" ht="20" customHeight="1" x14ac:dyDescent="0.2">
      <c r="A517" s="22"/>
      <c r="B517" s="49"/>
      <c r="C517" s="41"/>
      <c r="D517" s="23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35"/>
      <c r="T517" s="53"/>
      <c r="U517" s="34"/>
      <c r="V517" s="24"/>
      <c r="W517" s="24"/>
      <c r="X517" s="35"/>
    </row>
    <row r="518" spans="1:24" ht="20" customHeight="1" x14ac:dyDescent="0.2">
      <c r="A518" s="22"/>
      <c r="B518" s="49"/>
      <c r="C518" s="41"/>
      <c r="D518" s="23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35"/>
      <c r="T518" s="53"/>
      <c r="U518" s="34"/>
      <c r="V518" s="24"/>
      <c r="W518" s="24"/>
      <c r="X518" s="35"/>
    </row>
    <row r="519" spans="1:24" ht="20" customHeight="1" x14ac:dyDescent="0.2">
      <c r="A519" s="22"/>
      <c r="B519" s="49"/>
      <c r="C519" s="41"/>
      <c r="D519" s="23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35"/>
      <c r="T519" s="53"/>
      <c r="U519" s="34"/>
      <c r="V519" s="24"/>
      <c r="W519" s="24"/>
      <c r="X519" s="35"/>
    </row>
    <row r="520" spans="1:24" ht="20" customHeight="1" x14ac:dyDescent="0.2">
      <c r="A520" s="22"/>
      <c r="B520" s="49"/>
      <c r="C520" s="41"/>
      <c r="D520" s="23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35"/>
      <c r="T520" s="53"/>
      <c r="U520" s="34"/>
      <c r="V520" s="24"/>
      <c r="W520" s="24"/>
      <c r="X520" s="35"/>
    </row>
    <row r="521" spans="1:24" ht="20" customHeight="1" x14ac:dyDescent="0.2">
      <c r="A521" s="22"/>
      <c r="B521" s="49"/>
      <c r="C521" s="41"/>
      <c r="D521" s="23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35"/>
      <c r="T521" s="53"/>
      <c r="U521" s="34"/>
      <c r="V521" s="24"/>
      <c r="W521" s="24"/>
      <c r="X521" s="35"/>
    </row>
    <row r="522" spans="1:24" ht="20" customHeight="1" x14ac:dyDescent="0.2">
      <c r="A522" s="22"/>
      <c r="B522" s="49"/>
      <c r="C522" s="41"/>
      <c r="D522" s="23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35"/>
      <c r="T522" s="53"/>
      <c r="U522" s="34"/>
      <c r="V522" s="24"/>
      <c r="W522" s="24"/>
      <c r="X522" s="35"/>
    </row>
    <row r="523" spans="1:24" ht="20" customHeight="1" x14ac:dyDescent="0.2">
      <c r="A523" s="22"/>
      <c r="B523" s="49"/>
      <c r="C523" s="41"/>
      <c r="D523" s="23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35"/>
      <c r="T523" s="53"/>
      <c r="U523" s="34"/>
      <c r="V523" s="24"/>
      <c r="W523" s="24"/>
      <c r="X523" s="35"/>
    </row>
    <row r="524" spans="1:24" ht="20" customHeight="1" x14ac:dyDescent="0.2">
      <c r="A524" s="22"/>
      <c r="B524" s="49"/>
      <c r="C524" s="41"/>
      <c r="D524" s="23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35"/>
      <c r="T524" s="53"/>
      <c r="U524" s="34"/>
      <c r="V524" s="24"/>
      <c r="W524" s="24"/>
      <c r="X524" s="35"/>
    </row>
    <row r="525" spans="1:24" ht="20" customHeight="1" x14ac:dyDescent="0.2">
      <c r="A525" s="22"/>
      <c r="B525" s="49"/>
      <c r="C525" s="41"/>
      <c r="D525" s="23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35"/>
      <c r="T525" s="53"/>
      <c r="U525" s="34"/>
      <c r="V525" s="24"/>
      <c r="W525" s="24"/>
      <c r="X525" s="35"/>
    </row>
    <row r="526" spans="1:24" ht="20" customHeight="1" x14ac:dyDescent="0.2">
      <c r="A526" s="22"/>
      <c r="B526" s="49"/>
      <c r="C526" s="41"/>
      <c r="D526" s="23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35"/>
      <c r="T526" s="53"/>
      <c r="U526" s="34"/>
      <c r="V526" s="24"/>
      <c r="W526" s="24"/>
      <c r="X526" s="35"/>
    </row>
    <row r="527" spans="1:24" ht="20" customHeight="1" x14ac:dyDescent="0.2">
      <c r="A527" s="22"/>
      <c r="B527" s="49"/>
      <c r="C527" s="41"/>
      <c r="D527" s="23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35"/>
      <c r="T527" s="53"/>
      <c r="U527" s="34"/>
      <c r="V527" s="24"/>
      <c r="W527" s="24"/>
      <c r="X527" s="35"/>
    </row>
    <row r="528" spans="1:24" ht="20" customHeight="1" x14ac:dyDescent="0.2">
      <c r="A528" s="22"/>
      <c r="B528" s="49"/>
      <c r="C528" s="41"/>
      <c r="D528" s="23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35"/>
      <c r="T528" s="53"/>
      <c r="U528" s="34"/>
      <c r="V528" s="24"/>
      <c r="W528" s="24"/>
      <c r="X528" s="35"/>
    </row>
    <row r="529" spans="1:24" ht="20" customHeight="1" x14ac:dyDescent="0.2">
      <c r="A529" s="22"/>
      <c r="B529" s="49"/>
      <c r="C529" s="41"/>
      <c r="D529" s="23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35"/>
      <c r="T529" s="53"/>
      <c r="U529" s="34"/>
      <c r="V529" s="24"/>
      <c r="W529" s="24"/>
      <c r="X529" s="35"/>
    </row>
    <row r="530" spans="1:24" ht="20" customHeight="1" x14ac:dyDescent="0.2">
      <c r="A530" s="22"/>
      <c r="B530" s="49"/>
      <c r="C530" s="41"/>
      <c r="D530" s="23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35"/>
      <c r="T530" s="53"/>
      <c r="U530" s="34"/>
      <c r="V530" s="24"/>
      <c r="W530" s="24"/>
      <c r="X530" s="35"/>
    </row>
    <row r="531" spans="1:24" ht="20" customHeight="1" x14ac:dyDescent="0.2">
      <c r="A531" s="22"/>
      <c r="B531" s="49"/>
      <c r="C531" s="41"/>
      <c r="D531" s="23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35"/>
      <c r="T531" s="53"/>
      <c r="U531" s="34"/>
      <c r="V531" s="24"/>
      <c r="W531" s="24"/>
      <c r="X531" s="35"/>
    </row>
    <row r="532" spans="1:24" ht="20" customHeight="1" x14ac:dyDescent="0.2">
      <c r="A532" s="22"/>
      <c r="B532" s="49"/>
      <c r="C532" s="41"/>
      <c r="D532" s="23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35"/>
      <c r="T532" s="53"/>
      <c r="U532" s="34"/>
      <c r="V532" s="24"/>
      <c r="W532" s="24"/>
      <c r="X532" s="35"/>
    </row>
    <row r="533" spans="1:24" ht="20" customHeight="1" x14ac:dyDescent="0.2">
      <c r="A533" s="22"/>
      <c r="B533" s="49"/>
      <c r="C533" s="41"/>
      <c r="D533" s="23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35"/>
      <c r="T533" s="53"/>
      <c r="U533" s="34"/>
      <c r="V533" s="24"/>
      <c r="W533" s="24"/>
      <c r="X533" s="35"/>
    </row>
    <row r="534" spans="1:24" ht="20" customHeight="1" x14ac:dyDescent="0.2">
      <c r="A534" s="22"/>
      <c r="B534" s="49"/>
      <c r="C534" s="41"/>
      <c r="D534" s="23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35"/>
      <c r="T534" s="53"/>
      <c r="U534" s="34"/>
      <c r="V534" s="24"/>
      <c r="W534" s="24"/>
      <c r="X534" s="35"/>
    </row>
    <row r="535" spans="1:24" ht="20" customHeight="1" x14ac:dyDescent="0.2">
      <c r="A535" s="22"/>
      <c r="B535" s="49"/>
      <c r="C535" s="41"/>
      <c r="D535" s="23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35"/>
      <c r="T535" s="53"/>
      <c r="U535" s="34"/>
      <c r="V535" s="24"/>
      <c r="W535" s="24"/>
      <c r="X535" s="35"/>
    </row>
    <row r="536" spans="1:24" ht="20" customHeight="1" x14ac:dyDescent="0.2">
      <c r="A536" s="22"/>
      <c r="B536" s="49"/>
      <c r="C536" s="41"/>
      <c r="D536" s="23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35"/>
      <c r="T536" s="53"/>
      <c r="U536" s="34"/>
      <c r="V536" s="24"/>
      <c r="W536" s="24"/>
      <c r="X536" s="35"/>
    </row>
    <row r="537" spans="1:24" ht="20" customHeight="1" x14ac:dyDescent="0.2">
      <c r="A537" s="22"/>
      <c r="B537" s="49"/>
      <c r="C537" s="41"/>
      <c r="D537" s="23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35"/>
      <c r="T537" s="53"/>
      <c r="U537" s="34"/>
      <c r="V537" s="24"/>
      <c r="W537" s="24"/>
      <c r="X537" s="35"/>
    </row>
    <row r="538" spans="1:24" ht="20" customHeight="1" x14ac:dyDescent="0.2">
      <c r="A538" s="22"/>
      <c r="B538" s="49"/>
      <c r="C538" s="41"/>
      <c r="D538" s="23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35"/>
      <c r="T538" s="53"/>
      <c r="U538" s="34"/>
      <c r="V538" s="24"/>
      <c r="W538" s="24"/>
      <c r="X538" s="35"/>
    </row>
    <row r="539" spans="1:24" ht="20" customHeight="1" x14ac:dyDescent="0.2">
      <c r="A539" s="22"/>
      <c r="B539" s="49"/>
      <c r="C539" s="41"/>
      <c r="D539" s="23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35"/>
      <c r="T539" s="53"/>
      <c r="U539" s="34"/>
      <c r="V539" s="24"/>
      <c r="W539" s="24"/>
      <c r="X539" s="35"/>
    </row>
    <row r="540" spans="1:24" ht="20" customHeight="1" x14ac:dyDescent="0.2">
      <c r="A540" s="22"/>
      <c r="B540" s="49"/>
      <c r="C540" s="41"/>
      <c r="D540" s="23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35"/>
      <c r="T540" s="53"/>
      <c r="U540" s="34"/>
      <c r="V540" s="24"/>
      <c r="W540" s="24"/>
      <c r="X540" s="35"/>
    </row>
    <row r="541" spans="1:24" ht="20" customHeight="1" x14ac:dyDescent="0.2">
      <c r="A541" s="22"/>
      <c r="B541" s="49"/>
      <c r="C541" s="41"/>
      <c r="D541" s="23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35"/>
      <c r="T541" s="53"/>
      <c r="U541" s="34"/>
      <c r="V541" s="24"/>
      <c r="W541" s="24"/>
      <c r="X541" s="35"/>
    </row>
    <row r="542" spans="1:24" ht="20" customHeight="1" x14ac:dyDescent="0.2">
      <c r="A542" s="22"/>
      <c r="B542" s="49"/>
      <c r="C542" s="41"/>
      <c r="D542" s="23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35"/>
      <c r="T542" s="53"/>
      <c r="U542" s="34"/>
      <c r="V542" s="24"/>
      <c r="W542" s="24"/>
      <c r="X542" s="35"/>
    </row>
    <row r="543" spans="1:24" ht="20" customHeight="1" x14ac:dyDescent="0.2">
      <c r="A543" s="22"/>
      <c r="B543" s="49"/>
      <c r="C543" s="41"/>
      <c r="D543" s="23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35"/>
      <c r="T543" s="53"/>
      <c r="U543" s="34"/>
      <c r="V543" s="24"/>
      <c r="W543" s="24"/>
      <c r="X543" s="35"/>
    </row>
    <row r="544" spans="1:24" ht="20" customHeight="1" x14ac:dyDescent="0.2">
      <c r="A544" s="22"/>
      <c r="B544" s="49"/>
      <c r="C544" s="41"/>
      <c r="D544" s="23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35"/>
      <c r="T544" s="53"/>
      <c r="U544" s="34"/>
      <c r="V544" s="24"/>
      <c r="W544" s="24"/>
      <c r="X544" s="35"/>
    </row>
    <row r="545" spans="1:24" ht="20" customHeight="1" x14ac:dyDescent="0.2">
      <c r="A545" s="22"/>
      <c r="B545" s="49"/>
      <c r="C545" s="41"/>
      <c r="D545" s="23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35"/>
      <c r="T545" s="53"/>
      <c r="U545" s="34"/>
      <c r="V545" s="24"/>
      <c r="W545" s="24"/>
      <c r="X545" s="35"/>
    </row>
    <row r="546" spans="1:24" ht="20" customHeight="1" x14ac:dyDescent="0.2">
      <c r="A546" s="22"/>
      <c r="B546" s="49"/>
      <c r="C546" s="41"/>
      <c r="D546" s="23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35"/>
      <c r="T546" s="53"/>
      <c r="U546" s="34"/>
      <c r="V546" s="24"/>
      <c r="W546" s="24"/>
      <c r="X546" s="35"/>
    </row>
    <row r="547" spans="1:24" ht="20" customHeight="1" x14ac:dyDescent="0.2">
      <c r="A547" s="22"/>
      <c r="B547" s="49"/>
      <c r="C547" s="41"/>
      <c r="D547" s="23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35"/>
      <c r="T547" s="53"/>
      <c r="U547" s="34"/>
      <c r="V547" s="24"/>
      <c r="W547" s="24"/>
      <c r="X547" s="35"/>
    </row>
    <row r="548" spans="1:24" ht="20" customHeight="1" x14ac:dyDescent="0.2">
      <c r="A548" s="22"/>
      <c r="B548" s="49"/>
      <c r="C548" s="41"/>
      <c r="D548" s="23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35"/>
      <c r="T548" s="53"/>
      <c r="U548" s="34"/>
      <c r="V548" s="24"/>
      <c r="W548" s="24"/>
      <c r="X548" s="35"/>
    </row>
    <row r="549" spans="1:24" ht="20" customHeight="1" x14ac:dyDescent="0.2">
      <c r="A549" s="22"/>
      <c r="B549" s="49"/>
      <c r="C549" s="41"/>
      <c r="D549" s="23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35"/>
      <c r="T549" s="53"/>
      <c r="U549" s="34"/>
      <c r="V549" s="24"/>
      <c r="W549" s="24"/>
      <c r="X549" s="35"/>
    </row>
    <row r="550" spans="1:24" ht="20" customHeight="1" x14ac:dyDescent="0.2">
      <c r="A550" s="22"/>
      <c r="B550" s="49"/>
      <c r="C550" s="41"/>
      <c r="D550" s="23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35"/>
      <c r="T550" s="53"/>
      <c r="U550" s="34"/>
      <c r="V550" s="24"/>
      <c r="W550" s="24"/>
      <c r="X550" s="35"/>
    </row>
    <row r="551" spans="1:24" ht="20" customHeight="1" x14ac:dyDescent="0.2">
      <c r="A551" s="22"/>
      <c r="B551" s="49"/>
      <c r="C551" s="41"/>
      <c r="D551" s="23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35"/>
      <c r="T551" s="53"/>
      <c r="U551" s="34"/>
      <c r="V551" s="24"/>
      <c r="W551" s="24"/>
      <c r="X551" s="35"/>
    </row>
    <row r="552" spans="1:24" ht="20" customHeight="1" x14ac:dyDescent="0.2">
      <c r="A552" s="22"/>
      <c r="B552" s="49"/>
      <c r="C552" s="41"/>
      <c r="D552" s="23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35"/>
      <c r="T552" s="53"/>
      <c r="U552" s="34"/>
      <c r="V552" s="24"/>
      <c r="W552" s="24"/>
      <c r="X552" s="35"/>
    </row>
    <row r="553" spans="1:24" ht="20" customHeight="1" x14ac:dyDescent="0.2">
      <c r="A553" s="22"/>
      <c r="B553" s="49"/>
      <c r="C553" s="41"/>
      <c r="D553" s="23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35"/>
      <c r="T553" s="53"/>
      <c r="U553" s="34"/>
      <c r="V553" s="24"/>
      <c r="W553" s="24"/>
      <c r="X553" s="35"/>
    </row>
    <row r="554" spans="1:24" ht="20" customHeight="1" x14ac:dyDescent="0.2">
      <c r="A554" s="22"/>
      <c r="B554" s="49"/>
      <c r="C554" s="41"/>
      <c r="D554" s="23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35"/>
      <c r="T554" s="53"/>
      <c r="U554" s="34"/>
      <c r="V554" s="24"/>
      <c r="W554" s="24"/>
      <c r="X554" s="35"/>
    </row>
    <row r="555" spans="1:24" ht="20" customHeight="1" x14ac:dyDescent="0.2">
      <c r="A555" s="22"/>
      <c r="B555" s="49"/>
      <c r="C555" s="41"/>
      <c r="D555" s="23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35"/>
      <c r="T555" s="53"/>
      <c r="U555" s="34"/>
      <c r="V555" s="24"/>
      <c r="W555" s="24"/>
      <c r="X555" s="35"/>
    </row>
    <row r="556" spans="1:24" ht="20" customHeight="1" x14ac:dyDescent="0.2">
      <c r="A556" s="22"/>
      <c r="B556" s="49"/>
      <c r="C556" s="41"/>
      <c r="D556" s="23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35"/>
      <c r="T556" s="53"/>
      <c r="U556" s="34"/>
      <c r="V556" s="24"/>
      <c r="W556" s="24"/>
      <c r="X556" s="35"/>
    </row>
    <row r="557" spans="1:24" ht="20" customHeight="1" x14ac:dyDescent="0.2">
      <c r="A557" s="22"/>
      <c r="B557" s="49"/>
      <c r="C557" s="41"/>
      <c r="D557" s="23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35"/>
      <c r="T557" s="53"/>
      <c r="U557" s="34"/>
      <c r="V557" s="24"/>
      <c r="W557" s="24"/>
      <c r="X557" s="35"/>
    </row>
    <row r="558" spans="1:24" ht="20" customHeight="1" x14ac:dyDescent="0.2">
      <c r="A558" s="22"/>
      <c r="B558" s="49"/>
      <c r="C558" s="41"/>
      <c r="D558" s="23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35"/>
      <c r="T558" s="53"/>
      <c r="U558" s="34"/>
      <c r="V558" s="24"/>
      <c r="W558" s="24"/>
      <c r="X558" s="35"/>
    </row>
    <row r="559" spans="1:24" ht="20" customHeight="1" x14ac:dyDescent="0.2">
      <c r="A559" s="22"/>
      <c r="B559" s="49"/>
      <c r="C559" s="41"/>
      <c r="D559" s="23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35"/>
      <c r="T559" s="53"/>
      <c r="U559" s="34"/>
      <c r="V559" s="24"/>
      <c r="W559" s="24"/>
      <c r="X559" s="35"/>
    </row>
    <row r="560" spans="1:24" ht="20" customHeight="1" x14ac:dyDescent="0.2">
      <c r="A560" s="22"/>
      <c r="B560" s="49"/>
      <c r="C560" s="41"/>
      <c r="D560" s="23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35"/>
      <c r="T560" s="53"/>
      <c r="U560" s="34"/>
      <c r="V560" s="24"/>
      <c r="W560" s="24"/>
      <c r="X560" s="35"/>
    </row>
    <row r="561" spans="1:24" ht="20" customHeight="1" x14ac:dyDescent="0.2">
      <c r="A561" s="22"/>
      <c r="B561" s="49"/>
      <c r="C561" s="41"/>
      <c r="D561" s="23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35"/>
      <c r="T561" s="53"/>
      <c r="U561" s="34"/>
      <c r="V561" s="24"/>
      <c r="W561" s="24"/>
      <c r="X561" s="35"/>
    </row>
    <row r="562" spans="1:24" ht="20" customHeight="1" x14ac:dyDescent="0.2">
      <c r="A562" s="22"/>
      <c r="B562" s="49"/>
      <c r="C562" s="41"/>
      <c r="D562" s="23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35"/>
      <c r="T562" s="53"/>
      <c r="U562" s="34"/>
      <c r="V562" s="24"/>
      <c r="W562" s="24"/>
      <c r="X562" s="35"/>
    </row>
    <row r="563" spans="1:24" ht="20" customHeight="1" x14ac:dyDescent="0.2">
      <c r="A563" s="22"/>
      <c r="B563" s="49"/>
      <c r="C563" s="41"/>
      <c r="D563" s="23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35"/>
      <c r="T563" s="53"/>
      <c r="U563" s="34"/>
      <c r="V563" s="24"/>
      <c r="W563" s="24"/>
      <c r="X563" s="35"/>
    </row>
    <row r="564" spans="1:24" ht="20" customHeight="1" x14ac:dyDescent="0.2">
      <c r="A564" s="22"/>
      <c r="B564" s="49"/>
      <c r="C564" s="41"/>
      <c r="D564" s="23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35"/>
      <c r="T564" s="53"/>
      <c r="U564" s="34"/>
      <c r="V564" s="24"/>
      <c r="W564" s="24"/>
      <c r="X564" s="35"/>
    </row>
    <row r="565" spans="1:24" ht="20" customHeight="1" x14ac:dyDescent="0.2">
      <c r="A565" s="22"/>
      <c r="B565" s="49"/>
      <c r="C565" s="41"/>
      <c r="D565" s="23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35"/>
      <c r="T565" s="53"/>
      <c r="U565" s="34"/>
      <c r="V565" s="24"/>
      <c r="W565" s="24"/>
      <c r="X565" s="35"/>
    </row>
    <row r="566" spans="1:24" ht="20" customHeight="1" x14ac:dyDescent="0.2">
      <c r="A566" s="22"/>
      <c r="B566" s="49"/>
      <c r="C566" s="41"/>
      <c r="D566" s="23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35"/>
      <c r="T566" s="53"/>
      <c r="U566" s="34"/>
      <c r="V566" s="24"/>
      <c r="W566" s="24"/>
      <c r="X566" s="35"/>
    </row>
    <row r="567" spans="1:24" ht="20" customHeight="1" x14ac:dyDescent="0.2">
      <c r="A567" s="22"/>
      <c r="B567" s="49"/>
      <c r="C567" s="41"/>
      <c r="D567" s="23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35"/>
      <c r="T567" s="53"/>
      <c r="U567" s="34"/>
      <c r="V567" s="24"/>
      <c r="W567" s="24"/>
      <c r="X567" s="35"/>
    </row>
    <row r="568" spans="1:24" ht="20" customHeight="1" x14ac:dyDescent="0.2">
      <c r="A568" s="22"/>
      <c r="B568" s="49"/>
      <c r="C568" s="41"/>
      <c r="D568" s="23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35"/>
      <c r="T568" s="53"/>
      <c r="U568" s="34"/>
      <c r="V568" s="24"/>
      <c r="W568" s="24"/>
      <c r="X568" s="35"/>
    </row>
    <row r="569" spans="1:24" ht="20" customHeight="1" x14ac:dyDescent="0.2">
      <c r="A569" s="22"/>
      <c r="B569" s="49"/>
      <c r="C569" s="41"/>
      <c r="D569" s="23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35"/>
      <c r="T569" s="53"/>
      <c r="U569" s="34"/>
      <c r="V569" s="24"/>
      <c r="W569" s="24"/>
      <c r="X569" s="35"/>
    </row>
    <row r="570" spans="1:24" ht="20" customHeight="1" x14ac:dyDescent="0.2">
      <c r="A570" s="22"/>
      <c r="B570" s="49"/>
      <c r="C570" s="41"/>
      <c r="D570" s="23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35"/>
      <c r="T570" s="53"/>
      <c r="U570" s="34"/>
      <c r="V570" s="24"/>
      <c r="W570" s="24"/>
      <c r="X570" s="35"/>
    </row>
    <row r="571" spans="1:24" ht="20" customHeight="1" x14ac:dyDescent="0.2">
      <c r="A571" s="22"/>
      <c r="B571" s="49"/>
      <c r="C571" s="41"/>
      <c r="D571" s="23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35"/>
      <c r="T571" s="53"/>
      <c r="U571" s="34"/>
      <c r="V571" s="24"/>
      <c r="W571" s="24"/>
      <c r="X571" s="35"/>
    </row>
    <row r="572" spans="1:24" ht="20" customHeight="1" x14ac:dyDescent="0.2">
      <c r="A572" s="22"/>
      <c r="B572" s="49"/>
      <c r="C572" s="41"/>
      <c r="D572" s="23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35"/>
      <c r="T572" s="53"/>
      <c r="U572" s="34"/>
      <c r="V572" s="24"/>
      <c r="W572" s="24"/>
      <c r="X572" s="35"/>
    </row>
    <row r="573" spans="1:24" ht="20" customHeight="1" x14ac:dyDescent="0.2">
      <c r="A573" s="22"/>
      <c r="B573" s="49"/>
      <c r="C573" s="41"/>
      <c r="D573" s="23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35"/>
      <c r="T573" s="53"/>
      <c r="U573" s="34"/>
      <c r="V573" s="24"/>
      <c r="W573" s="24"/>
      <c r="X573" s="35"/>
    </row>
    <row r="574" spans="1:24" ht="20" customHeight="1" x14ac:dyDescent="0.2">
      <c r="A574" s="22"/>
      <c r="B574" s="49"/>
      <c r="C574" s="41"/>
      <c r="D574" s="23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35"/>
      <c r="T574" s="53"/>
      <c r="U574" s="34"/>
      <c r="V574" s="24"/>
      <c r="W574" s="24"/>
      <c r="X574" s="35"/>
    </row>
    <row r="575" spans="1:24" ht="20" customHeight="1" x14ac:dyDescent="0.2">
      <c r="A575" s="22"/>
      <c r="B575" s="49"/>
      <c r="C575" s="41"/>
      <c r="D575" s="23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35"/>
      <c r="T575" s="53"/>
      <c r="U575" s="34"/>
      <c r="V575" s="24"/>
      <c r="W575" s="24"/>
      <c r="X575" s="35"/>
    </row>
    <row r="576" spans="1:24" ht="20" customHeight="1" x14ac:dyDescent="0.2">
      <c r="A576" s="22"/>
      <c r="B576" s="49"/>
      <c r="C576" s="41"/>
      <c r="D576" s="23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35"/>
      <c r="T576" s="53"/>
      <c r="U576" s="34"/>
      <c r="V576" s="24"/>
      <c r="W576" s="24"/>
      <c r="X576" s="35"/>
    </row>
    <row r="577" spans="1:24" ht="20" customHeight="1" x14ac:dyDescent="0.2">
      <c r="A577" s="22"/>
      <c r="B577" s="49"/>
      <c r="C577" s="41"/>
      <c r="D577" s="23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35"/>
      <c r="T577" s="53"/>
      <c r="U577" s="34"/>
      <c r="V577" s="24"/>
      <c r="W577" s="24"/>
      <c r="X577" s="35"/>
    </row>
    <row r="578" spans="1:24" ht="20" customHeight="1" x14ac:dyDescent="0.2">
      <c r="A578" s="22"/>
      <c r="B578" s="49"/>
      <c r="C578" s="41"/>
      <c r="D578" s="23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35"/>
      <c r="T578" s="53"/>
      <c r="U578" s="34"/>
      <c r="V578" s="24"/>
      <c r="W578" s="24"/>
      <c r="X578" s="35"/>
    </row>
    <row r="579" spans="1:24" ht="20" customHeight="1" x14ac:dyDescent="0.2">
      <c r="A579" s="22"/>
      <c r="B579" s="49"/>
      <c r="C579" s="41"/>
      <c r="D579" s="23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35"/>
      <c r="T579" s="53"/>
      <c r="U579" s="34"/>
      <c r="V579" s="24"/>
      <c r="W579" s="24"/>
      <c r="X579" s="35"/>
    </row>
    <row r="580" spans="1:24" ht="20" customHeight="1" x14ac:dyDescent="0.2">
      <c r="A580" s="22"/>
      <c r="B580" s="49"/>
      <c r="C580" s="41"/>
      <c r="D580" s="23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35"/>
      <c r="T580" s="53"/>
      <c r="U580" s="34"/>
      <c r="V580" s="24"/>
      <c r="W580" s="24"/>
      <c r="X580" s="35"/>
    </row>
    <row r="581" spans="1:24" ht="20" customHeight="1" x14ac:dyDescent="0.2">
      <c r="A581" s="22"/>
      <c r="B581" s="49"/>
      <c r="C581" s="41"/>
      <c r="D581" s="23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35"/>
      <c r="T581" s="53"/>
      <c r="U581" s="34"/>
      <c r="V581" s="24"/>
      <c r="W581" s="24"/>
      <c r="X581" s="35"/>
    </row>
    <row r="582" spans="1:24" ht="20" customHeight="1" x14ac:dyDescent="0.2">
      <c r="A582" s="22"/>
      <c r="B582" s="49"/>
      <c r="C582" s="41"/>
      <c r="D582" s="23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35"/>
      <c r="T582" s="53"/>
      <c r="U582" s="34"/>
      <c r="V582" s="24"/>
      <c r="W582" s="24"/>
      <c r="X582" s="35"/>
    </row>
    <row r="583" spans="1:24" ht="20" customHeight="1" x14ac:dyDescent="0.2">
      <c r="A583" s="22"/>
      <c r="B583" s="49"/>
      <c r="C583" s="41"/>
      <c r="D583" s="23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35"/>
      <c r="T583" s="53"/>
      <c r="U583" s="34"/>
      <c r="V583" s="24"/>
      <c r="W583" s="24"/>
      <c r="X583" s="35"/>
    </row>
    <row r="584" spans="1:24" ht="20" customHeight="1" x14ac:dyDescent="0.2">
      <c r="A584" s="22"/>
      <c r="B584" s="49"/>
      <c r="C584" s="41"/>
      <c r="D584" s="23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35"/>
      <c r="T584" s="53"/>
      <c r="U584" s="34"/>
      <c r="V584" s="24"/>
      <c r="W584" s="24"/>
      <c r="X584" s="35"/>
    </row>
    <row r="585" spans="1:24" ht="20" customHeight="1" x14ac:dyDescent="0.2">
      <c r="A585" s="22"/>
      <c r="B585" s="49"/>
      <c r="C585" s="41"/>
      <c r="D585" s="23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35"/>
      <c r="T585" s="53"/>
      <c r="U585" s="34"/>
      <c r="V585" s="24"/>
      <c r="W585" s="24"/>
      <c r="X585" s="35"/>
    </row>
    <row r="586" spans="1:24" ht="20" customHeight="1" x14ac:dyDescent="0.2">
      <c r="A586" s="22"/>
      <c r="B586" s="49"/>
      <c r="C586" s="41"/>
      <c r="D586" s="23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35"/>
      <c r="T586" s="53"/>
      <c r="U586" s="34"/>
      <c r="V586" s="24"/>
      <c r="W586" s="24"/>
      <c r="X586" s="35"/>
    </row>
    <row r="587" spans="1:24" ht="20" customHeight="1" x14ac:dyDescent="0.2">
      <c r="A587" s="22"/>
      <c r="B587" s="49"/>
      <c r="C587" s="41"/>
      <c r="D587" s="23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35"/>
      <c r="T587" s="53"/>
      <c r="U587" s="34"/>
      <c r="V587" s="24"/>
      <c r="W587" s="24"/>
      <c r="X587" s="35"/>
    </row>
    <row r="588" spans="1:24" ht="20" customHeight="1" x14ac:dyDescent="0.2">
      <c r="A588" s="22"/>
      <c r="B588" s="49"/>
      <c r="C588" s="41"/>
      <c r="D588" s="23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35"/>
      <c r="T588" s="53"/>
      <c r="U588" s="34"/>
      <c r="V588" s="24"/>
      <c r="W588" s="24"/>
      <c r="X588" s="35"/>
    </row>
    <row r="589" spans="1:24" ht="20" customHeight="1" x14ac:dyDescent="0.2">
      <c r="A589" s="22"/>
      <c r="B589" s="49"/>
      <c r="C589" s="41"/>
      <c r="D589" s="23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35"/>
      <c r="T589" s="53"/>
      <c r="U589" s="34"/>
      <c r="V589" s="24"/>
      <c r="W589" s="24"/>
      <c r="X589" s="35"/>
    </row>
    <row r="590" spans="1:24" ht="20" customHeight="1" x14ac:dyDescent="0.2">
      <c r="A590" s="22"/>
      <c r="B590" s="49"/>
      <c r="C590" s="41"/>
      <c r="D590" s="23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35"/>
      <c r="T590" s="53"/>
      <c r="U590" s="34"/>
      <c r="V590" s="24"/>
      <c r="W590" s="24"/>
      <c r="X590" s="35"/>
    </row>
    <row r="591" spans="1:24" ht="20" customHeight="1" x14ac:dyDescent="0.2">
      <c r="A591" s="22"/>
      <c r="B591" s="49"/>
      <c r="C591" s="41"/>
      <c r="D591" s="23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35"/>
      <c r="T591" s="53"/>
      <c r="U591" s="34"/>
      <c r="V591" s="24"/>
      <c r="W591" s="24"/>
      <c r="X591" s="35"/>
    </row>
    <row r="592" spans="1:24" ht="20" customHeight="1" x14ac:dyDescent="0.2">
      <c r="A592" s="22"/>
      <c r="B592" s="49"/>
      <c r="C592" s="41"/>
      <c r="D592" s="23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35"/>
      <c r="T592" s="53"/>
      <c r="U592" s="34"/>
      <c r="V592" s="24"/>
      <c r="W592" s="24"/>
      <c r="X592" s="35"/>
    </row>
    <row r="593" spans="1:24" ht="20" customHeight="1" x14ac:dyDescent="0.2">
      <c r="A593" s="22"/>
      <c r="B593" s="49"/>
      <c r="C593" s="41"/>
      <c r="D593" s="23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35"/>
      <c r="T593" s="53"/>
      <c r="U593" s="34"/>
      <c r="V593" s="24"/>
      <c r="W593" s="24"/>
      <c r="X593" s="35"/>
    </row>
    <row r="594" spans="1:24" ht="20" customHeight="1" x14ac:dyDescent="0.2">
      <c r="A594" s="22"/>
      <c r="B594" s="49"/>
      <c r="C594" s="41"/>
      <c r="D594" s="23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35"/>
      <c r="T594" s="53"/>
      <c r="U594" s="34"/>
      <c r="V594" s="24"/>
      <c r="W594" s="24"/>
      <c r="X594" s="35"/>
    </row>
    <row r="595" spans="1:24" ht="20" customHeight="1" x14ac:dyDescent="0.2">
      <c r="A595" s="22"/>
      <c r="B595" s="49"/>
      <c r="C595" s="41"/>
      <c r="D595" s="23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35"/>
      <c r="T595" s="53"/>
      <c r="U595" s="34"/>
      <c r="V595" s="24"/>
      <c r="W595" s="24"/>
      <c r="X595" s="35"/>
    </row>
    <row r="596" spans="1:24" ht="20" customHeight="1" x14ac:dyDescent="0.2">
      <c r="A596" s="22"/>
      <c r="B596" s="49"/>
      <c r="C596" s="41"/>
      <c r="D596" s="23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35"/>
      <c r="T596" s="53"/>
      <c r="U596" s="34"/>
      <c r="V596" s="24"/>
      <c r="W596" s="24"/>
      <c r="X596" s="35"/>
    </row>
    <row r="597" spans="1:24" ht="20" customHeight="1" x14ac:dyDescent="0.2">
      <c r="A597" s="22"/>
      <c r="B597" s="49"/>
      <c r="C597" s="41"/>
      <c r="D597" s="23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35"/>
      <c r="T597" s="53"/>
      <c r="U597" s="34"/>
      <c r="V597" s="24"/>
      <c r="W597" s="24"/>
      <c r="X597" s="35"/>
    </row>
    <row r="598" spans="1:24" ht="20" customHeight="1" x14ac:dyDescent="0.2">
      <c r="A598" s="22"/>
      <c r="B598" s="49"/>
      <c r="C598" s="41"/>
      <c r="D598" s="23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35"/>
      <c r="T598" s="53"/>
      <c r="U598" s="34"/>
      <c r="V598" s="24"/>
      <c r="W598" s="24"/>
      <c r="X598" s="35"/>
    </row>
    <row r="599" spans="1:24" ht="20" customHeight="1" x14ac:dyDescent="0.2">
      <c r="A599" s="22"/>
      <c r="B599" s="49"/>
      <c r="C599" s="41"/>
      <c r="D599" s="23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35"/>
      <c r="T599" s="53"/>
      <c r="U599" s="34"/>
      <c r="V599" s="24"/>
      <c r="W599" s="24"/>
      <c r="X599" s="35"/>
    </row>
    <row r="600" spans="1:24" ht="20" customHeight="1" x14ac:dyDescent="0.2">
      <c r="A600" s="22"/>
      <c r="B600" s="49"/>
      <c r="C600" s="41"/>
      <c r="D600" s="23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35"/>
      <c r="T600" s="53"/>
      <c r="U600" s="34"/>
      <c r="V600" s="24"/>
      <c r="W600" s="24"/>
      <c r="X600" s="35"/>
    </row>
    <row r="601" spans="1:24" ht="20" customHeight="1" x14ac:dyDescent="0.2">
      <c r="A601" s="22"/>
      <c r="B601" s="49"/>
      <c r="C601" s="41"/>
      <c r="D601" s="23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35"/>
      <c r="T601" s="53"/>
      <c r="U601" s="34"/>
      <c r="V601" s="24"/>
      <c r="W601" s="24"/>
      <c r="X601" s="35"/>
    </row>
    <row r="602" spans="1:24" ht="20" customHeight="1" x14ac:dyDescent="0.2">
      <c r="A602" s="22"/>
      <c r="B602" s="49"/>
      <c r="C602" s="41"/>
      <c r="D602" s="23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35"/>
      <c r="T602" s="53"/>
      <c r="U602" s="34"/>
      <c r="V602" s="24"/>
      <c r="W602" s="24"/>
      <c r="X602" s="35"/>
    </row>
    <row r="603" spans="1:24" ht="20" customHeight="1" x14ac:dyDescent="0.2">
      <c r="A603" s="22"/>
      <c r="B603" s="49"/>
      <c r="C603" s="41"/>
      <c r="D603" s="23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35"/>
      <c r="T603" s="53"/>
      <c r="U603" s="34"/>
      <c r="V603" s="24"/>
      <c r="W603" s="24"/>
      <c r="X603" s="35"/>
    </row>
    <row r="604" spans="1:24" ht="20" customHeight="1" x14ac:dyDescent="0.2">
      <c r="A604" s="22"/>
      <c r="B604" s="49"/>
      <c r="C604" s="41"/>
      <c r="D604" s="23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35"/>
      <c r="T604" s="53"/>
      <c r="U604" s="34"/>
      <c r="V604" s="24"/>
      <c r="W604" s="24"/>
      <c r="X604" s="35"/>
    </row>
    <row r="605" spans="1:24" ht="20" customHeight="1" x14ac:dyDescent="0.2">
      <c r="A605" s="22"/>
      <c r="B605" s="49"/>
      <c r="C605" s="41"/>
      <c r="D605" s="23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35"/>
      <c r="T605" s="53"/>
      <c r="U605" s="34"/>
      <c r="V605" s="24"/>
      <c r="W605" s="24"/>
      <c r="X605" s="35"/>
    </row>
    <row r="606" spans="1:24" ht="20" customHeight="1" x14ac:dyDescent="0.2">
      <c r="A606" s="22"/>
      <c r="B606" s="49"/>
      <c r="C606" s="41"/>
      <c r="D606" s="23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35"/>
      <c r="T606" s="53"/>
      <c r="U606" s="34"/>
      <c r="V606" s="24"/>
      <c r="W606" s="24"/>
      <c r="X606" s="35"/>
    </row>
    <row r="607" spans="1:24" ht="20" customHeight="1" x14ac:dyDescent="0.2">
      <c r="A607" s="22"/>
      <c r="B607" s="49"/>
      <c r="C607" s="41"/>
      <c r="D607" s="23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35"/>
      <c r="T607" s="53"/>
      <c r="U607" s="34"/>
      <c r="V607" s="24"/>
      <c r="W607" s="24"/>
      <c r="X607" s="35"/>
    </row>
    <row r="608" spans="1:24" ht="20" customHeight="1" x14ac:dyDescent="0.2">
      <c r="A608" s="22"/>
      <c r="B608" s="49"/>
      <c r="C608" s="41"/>
      <c r="D608" s="23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35"/>
      <c r="T608" s="53"/>
      <c r="U608" s="34"/>
      <c r="V608" s="24"/>
      <c r="W608" s="24"/>
      <c r="X608" s="35"/>
    </row>
    <row r="609" spans="1:24" ht="20" customHeight="1" x14ac:dyDescent="0.2">
      <c r="A609" s="22"/>
      <c r="B609" s="49"/>
      <c r="C609" s="41"/>
      <c r="D609" s="23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35"/>
      <c r="T609" s="53"/>
      <c r="U609" s="34"/>
      <c r="V609" s="24"/>
      <c r="W609" s="24"/>
      <c r="X609" s="35"/>
    </row>
    <row r="610" spans="1:24" ht="20" customHeight="1" x14ac:dyDescent="0.2">
      <c r="A610" s="22"/>
      <c r="B610" s="49"/>
      <c r="C610" s="41"/>
      <c r="D610" s="23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35"/>
      <c r="T610" s="53"/>
      <c r="U610" s="34"/>
      <c r="V610" s="24"/>
      <c r="W610" s="24"/>
      <c r="X610" s="35"/>
    </row>
    <row r="611" spans="1:24" ht="20" customHeight="1" x14ac:dyDescent="0.2">
      <c r="A611" s="22"/>
      <c r="B611" s="49"/>
      <c r="C611" s="41"/>
      <c r="D611" s="23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35"/>
      <c r="T611" s="53"/>
      <c r="U611" s="34"/>
      <c r="V611" s="24"/>
      <c r="W611" s="24"/>
      <c r="X611" s="35"/>
    </row>
    <row r="612" spans="1:24" ht="20" customHeight="1" x14ac:dyDescent="0.2">
      <c r="A612" s="22"/>
      <c r="B612" s="49"/>
      <c r="C612" s="41"/>
      <c r="D612" s="23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35"/>
      <c r="T612" s="53"/>
      <c r="U612" s="34"/>
      <c r="V612" s="24"/>
      <c r="W612" s="24"/>
      <c r="X612" s="35"/>
    </row>
    <row r="613" spans="1:24" ht="20" customHeight="1" x14ac:dyDescent="0.2">
      <c r="A613" s="22"/>
      <c r="B613" s="49"/>
      <c r="C613" s="41"/>
      <c r="D613" s="23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35"/>
      <c r="T613" s="53"/>
      <c r="U613" s="34"/>
      <c r="V613" s="24"/>
      <c r="W613" s="24"/>
      <c r="X613" s="35"/>
    </row>
    <row r="614" spans="1:24" ht="20" customHeight="1" x14ac:dyDescent="0.2">
      <c r="A614" s="22"/>
      <c r="B614" s="49"/>
      <c r="C614" s="41"/>
      <c r="D614" s="23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35"/>
      <c r="T614" s="53"/>
      <c r="U614" s="34"/>
      <c r="V614" s="24"/>
      <c r="W614" s="24"/>
      <c r="X614" s="35"/>
    </row>
    <row r="615" spans="1:24" ht="20" customHeight="1" x14ac:dyDescent="0.2">
      <c r="A615" s="22"/>
      <c r="B615" s="49"/>
      <c r="C615" s="41"/>
      <c r="D615" s="23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35"/>
      <c r="T615" s="53"/>
      <c r="U615" s="34"/>
      <c r="V615" s="24"/>
      <c r="W615" s="24"/>
      <c r="X615" s="35"/>
    </row>
    <row r="616" spans="1:24" ht="20" customHeight="1" x14ac:dyDescent="0.2">
      <c r="A616" s="22"/>
      <c r="B616" s="49"/>
      <c r="C616" s="41"/>
      <c r="D616" s="23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35"/>
      <c r="T616" s="53"/>
      <c r="U616" s="34"/>
      <c r="V616" s="24"/>
      <c r="W616" s="24"/>
      <c r="X616" s="35"/>
    </row>
    <row r="617" spans="1:24" ht="20" customHeight="1" x14ac:dyDescent="0.2">
      <c r="A617" s="22"/>
      <c r="B617" s="49"/>
      <c r="C617" s="41"/>
      <c r="D617" s="23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35"/>
      <c r="T617" s="53"/>
      <c r="U617" s="34"/>
      <c r="V617" s="24"/>
      <c r="W617" s="24"/>
      <c r="X617" s="35"/>
    </row>
    <row r="618" spans="1:24" ht="20" customHeight="1" x14ac:dyDescent="0.2">
      <c r="A618" s="22"/>
      <c r="B618" s="49"/>
      <c r="C618" s="41"/>
      <c r="D618" s="23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35"/>
      <c r="T618" s="53"/>
      <c r="U618" s="34"/>
      <c r="V618" s="24"/>
      <c r="W618" s="24"/>
      <c r="X618" s="35"/>
    </row>
    <row r="619" spans="1:24" ht="20" customHeight="1" x14ac:dyDescent="0.2">
      <c r="A619" s="22"/>
      <c r="B619" s="49"/>
      <c r="C619" s="41"/>
      <c r="D619" s="23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35"/>
      <c r="T619" s="53"/>
      <c r="U619" s="34"/>
      <c r="V619" s="24"/>
      <c r="W619" s="24"/>
      <c r="X619" s="35"/>
    </row>
    <row r="620" spans="1:24" ht="20" customHeight="1" x14ac:dyDescent="0.2">
      <c r="A620" s="22"/>
      <c r="B620" s="49"/>
      <c r="C620" s="41"/>
      <c r="D620" s="23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35"/>
      <c r="T620" s="53"/>
      <c r="U620" s="34"/>
      <c r="V620" s="24"/>
      <c r="W620" s="24"/>
      <c r="X620" s="35"/>
    </row>
    <row r="621" spans="1:24" ht="20" customHeight="1" x14ac:dyDescent="0.2">
      <c r="A621" s="22"/>
      <c r="B621" s="49"/>
      <c r="C621" s="41"/>
      <c r="D621" s="23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35"/>
      <c r="T621" s="53"/>
      <c r="U621" s="34"/>
      <c r="V621" s="24"/>
      <c r="W621" s="24"/>
      <c r="X621" s="35"/>
    </row>
    <row r="622" spans="1:24" ht="20" customHeight="1" x14ac:dyDescent="0.2">
      <c r="A622" s="22"/>
      <c r="B622" s="49"/>
      <c r="C622" s="41"/>
      <c r="D622" s="23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35"/>
      <c r="T622" s="53"/>
      <c r="U622" s="34"/>
      <c r="V622" s="24"/>
      <c r="W622" s="24"/>
      <c r="X622" s="35"/>
    </row>
    <row r="623" spans="1:24" ht="20" customHeight="1" x14ac:dyDescent="0.2">
      <c r="A623" s="22"/>
      <c r="B623" s="49"/>
      <c r="C623" s="41"/>
      <c r="D623" s="23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35"/>
      <c r="T623" s="53"/>
      <c r="U623" s="34"/>
      <c r="V623" s="24"/>
      <c r="W623" s="24"/>
      <c r="X623" s="35"/>
    </row>
    <row r="624" spans="1:24" ht="20" customHeight="1" x14ac:dyDescent="0.2">
      <c r="A624" s="22"/>
      <c r="B624" s="49"/>
      <c r="C624" s="41"/>
      <c r="D624" s="23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35"/>
      <c r="T624" s="53"/>
      <c r="U624" s="34"/>
      <c r="V624" s="24"/>
      <c r="W624" s="24"/>
      <c r="X624" s="35"/>
    </row>
    <row r="625" spans="1:24" ht="20" customHeight="1" x14ac:dyDescent="0.2">
      <c r="A625" s="22"/>
      <c r="B625" s="49"/>
      <c r="C625" s="41"/>
      <c r="D625" s="23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35"/>
      <c r="T625" s="53"/>
      <c r="U625" s="34"/>
      <c r="V625" s="24"/>
      <c r="W625" s="24"/>
      <c r="X625" s="35"/>
    </row>
    <row r="626" spans="1:24" ht="20" customHeight="1" x14ac:dyDescent="0.2">
      <c r="A626" s="22"/>
      <c r="B626" s="49"/>
      <c r="C626" s="41"/>
      <c r="D626" s="23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35"/>
      <c r="T626" s="53"/>
      <c r="U626" s="34"/>
      <c r="V626" s="24"/>
      <c r="W626" s="24"/>
      <c r="X626" s="35"/>
    </row>
    <row r="627" spans="1:24" ht="20" customHeight="1" x14ac:dyDescent="0.2">
      <c r="A627" s="22"/>
      <c r="B627" s="49"/>
      <c r="C627" s="41"/>
      <c r="D627" s="23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35"/>
      <c r="T627" s="53"/>
      <c r="U627" s="34"/>
      <c r="V627" s="24"/>
      <c r="W627" s="24"/>
      <c r="X627" s="35"/>
    </row>
    <row r="628" spans="1:24" ht="20" customHeight="1" x14ac:dyDescent="0.2">
      <c r="A628" s="22"/>
      <c r="B628" s="49"/>
      <c r="C628" s="41"/>
      <c r="D628" s="23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35"/>
      <c r="T628" s="53"/>
      <c r="U628" s="34"/>
      <c r="V628" s="24"/>
      <c r="W628" s="24"/>
      <c r="X628" s="35"/>
    </row>
    <row r="629" spans="1:24" ht="20" customHeight="1" x14ac:dyDescent="0.2">
      <c r="A629" s="22"/>
      <c r="B629" s="49"/>
      <c r="C629" s="41"/>
      <c r="D629" s="23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35"/>
      <c r="T629" s="53"/>
      <c r="U629" s="34"/>
      <c r="V629" s="24"/>
      <c r="W629" s="24"/>
      <c r="X629" s="35"/>
    </row>
    <row r="630" spans="1:24" ht="20" customHeight="1" x14ac:dyDescent="0.2">
      <c r="A630" s="22"/>
      <c r="B630" s="49"/>
      <c r="C630" s="41"/>
      <c r="D630" s="23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35"/>
      <c r="T630" s="53"/>
      <c r="U630" s="34"/>
      <c r="V630" s="24"/>
      <c r="W630" s="24"/>
      <c r="X630" s="35"/>
    </row>
    <row r="631" spans="1:24" ht="20" customHeight="1" x14ac:dyDescent="0.2">
      <c r="A631" s="22"/>
      <c r="B631" s="49"/>
      <c r="C631" s="41"/>
      <c r="D631" s="23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35"/>
      <c r="T631" s="53"/>
      <c r="U631" s="34"/>
      <c r="V631" s="24"/>
      <c r="W631" s="24"/>
      <c r="X631" s="35"/>
    </row>
    <row r="632" spans="1:24" ht="20" customHeight="1" x14ac:dyDescent="0.2">
      <c r="A632" s="22"/>
      <c r="B632" s="49"/>
      <c r="C632" s="41"/>
      <c r="D632" s="23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35"/>
      <c r="T632" s="53"/>
      <c r="U632" s="34"/>
      <c r="V632" s="24"/>
      <c r="W632" s="24"/>
      <c r="X632" s="35"/>
    </row>
    <row r="633" spans="1:24" ht="20" customHeight="1" x14ac:dyDescent="0.2">
      <c r="A633" s="22"/>
      <c r="B633" s="49"/>
      <c r="C633" s="41"/>
      <c r="D633" s="23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35"/>
      <c r="T633" s="53"/>
      <c r="U633" s="34"/>
      <c r="V633" s="24"/>
      <c r="W633" s="24"/>
      <c r="X633" s="35"/>
    </row>
    <row r="634" spans="1:24" ht="20" customHeight="1" x14ac:dyDescent="0.2">
      <c r="A634" s="22"/>
      <c r="B634" s="49"/>
      <c r="C634" s="41"/>
      <c r="D634" s="23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35"/>
      <c r="T634" s="53"/>
      <c r="U634" s="34"/>
      <c r="V634" s="24"/>
      <c r="W634" s="24"/>
      <c r="X634" s="35"/>
    </row>
    <row r="635" spans="1:24" ht="20" customHeight="1" x14ac:dyDescent="0.2">
      <c r="A635" s="22"/>
      <c r="B635" s="49"/>
      <c r="C635" s="41"/>
      <c r="D635" s="23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35"/>
      <c r="T635" s="53"/>
      <c r="U635" s="34"/>
      <c r="V635" s="24"/>
      <c r="W635" s="24"/>
      <c r="X635" s="35"/>
    </row>
    <row r="636" spans="1:24" ht="20" customHeight="1" x14ac:dyDescent="0.2">
      <c r="A636" s="22"/>
      <c r="B636" s="49"/>
      <c r="C636" s="41"/>
      <c r="D636" s="23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35"/>
      <c r="T636" s="53"/>
      <c r="U636" s="34"/>
      <c r="V636" s="24"/>
      <c r="W636" s="24"/>
      <c r="X636" s="35"/>
    </row>
    <row r="637" spans="1:24" ht="20" customHeight="1" x14ac:dyDescent="0.2">
      <c r="A637" s="22"/>
      <c r="B637" s="49"/>
      <c r="C637" s="41"/>
      <c r="D637" s="23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35"/>
      <c r="T637" s="53"/>
      <c r="U637" s="34"/>
      <c r="V637" s="24"/>
      <c r="W637" s="24"/>
      <c r="X637" s="35"/>
    </row>
    <row r="638" spans="1:24" ht="20" customHeight="1" x14ac:dyDescent="0.2">
      <c r="A638" s="22"/>
      <c r="B638" s="49"/>
      <c r="C638" s="41"/>
      <c r="D638" s="23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35"/>
      <c r="T638" s="53"/>
      <c r="U638" s="34"/>
      <c r="V638" s="24"/>
      <c r="W638" s="24"/>
      <c r="X638" s="35"/>
    </row>
    <row r="639" spans="1:24" ht="20" customHeight="1" x14ac:dyDescent="0.2">
      <c r="A639" s="22"/>
      <c r="B639" s="49"/>
      <c r="C639" s="41"/>
      <c r="D639" s="23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35"/>
      <c r="T639" s="53"/>
      <c r="U639" s="34"/>
      <c r="V639" s="24"/>
      <c r="W639" s="24"/>
      <c r="X639" s="35"/>
    </row>
    <row r="640" spans="1:24" ht="20" customHeight="1" x14ac:dyDescent="0.2">
      <c r="A640" s="22"/>
      <c r="B640" s="49"/>
      <c r="C640" s="41"/>
      <c r="D640" s="23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35"/>
      <c r="T640" s="53"/>
      <c r="U640" s="34"/>
      <c r="V640" s="24"/>
      <c r="W640" s="24"/>
      <c r="X640" s="35"/>
    </row>
    <row r="641" spans="1:24" ht="20" customHeight="1" x14ac:dyDescent="0.2">
      <c r="A641" s="22"/>
      <c r="B641" s="49"/>
      <c r="C641" s="41"/>
      <c r="D641" s="23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35"/>
      <c r="T641" s="53"/>
      <c r="U641" s="34"/>
      <c r="V641" s="24"/>
      <c r="W641" s="24"/>
      <c r="X641" s="35"/>
    </row>
    <row r="642" spans="1:24" ht="20" customHeight="1" x14ac:dyDescent="0.2">
      <c r="A642" s="22"/>
      <c r="B642" s="49"/>
      <c r="C642" s="41"/>
      <c r="D642" s="23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35"/>
      <c r="T642" s="53"/>
      <c r="U642" s="34"/>
      <c r="V642" s="24"/>
      <c r="W642" s="24"/>
      <c r="X642" s="35"/>
    </row>
    <row r="643" spans="1:24" ht="20" customHeight="1" x14ac:dyDescent="0.2">
      <c r="A643" s="22"/>
      <c r="B643" s="49"/>
      <c r="C643" s="41"/>
      <c r="D643" s="23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35"/>
      <c r="T643" s="53"/>
      <c r="U643" s="34"/>
      <c r="V643" s="24"/>
      <c r="W643" s="24"/>
      <c r="X643" s="35"/>
    </row>
    <row r="644" spans="1:24" ht="20" customHeight="1" x14ac:dyDescent="0.2">
      <c r="A644" s="22"/>
      <c r="B644" s="49"/>
      <c r="C644" s="41"/>
      <c r="D644" s="23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35"/>
      <c r="T644" s="53"/>
      <c r="U644" s="34"/>
      <c r="V644" s="24"/>
      <c r="W644" s="24"/>
      <c r="X644" s="35"/>
    </row>
    <row r="645" spans="1:24" ht="20" customHeight="1" x14ac:dyDescent="0.2">
      <c r="A645" s="22"/>
      <c r="B645" s="49"/>
      <c r="C645" s="41"/>
      <c r="D645" s="23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35"/>
      <c r="T645" s="53"/>
      <c r="U645" s="34"/>
      <c r="V645" s="24"/>
      <c r="W645" s="24"/>
      <c r="X645" s="35"/>
    </row>
    <row r="646" spans="1:24" ht="20" customHeight="1" x14ac:dyDescent="0.2">
      <c r="A646" s="22"/>
      <c r="B646" s="49"/>
      <c r="C646" s="41"/>
      <c r="D646" s="23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35"/>
      <c r="T646" s="53"/>
      <c r="U646" s="34"/>
      <c r="V646" s="24"/>
      <c r="W646" s="24"/>
      <c r="X646" s="35"/>
    </row>
    <row r="647" spans="1:24" ht="20" customHeight="1" x14ac:dyDescent="0.2">
      <c r="A647" s="22"/>
      <c r="B647" s="49"/>
      <c r="C647" s="41"/>
      <c r="D647" s="23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35"/>
      <c r="T647" s="53"/>
      <c r="U647" s="34"/>
      <c r="V647" s="24"/>
      <c r="W647" s="24"/>
      <c r="X647" s="35"/>
    </row>
    <row r="648" spans="1:24" ht="20" customHeight="1" x14ac:dyDescent="0.2">
      <c r="A648" s="22"/>
      <c r="B648" s="49"/>
      <c r="C648" s="41"/>
      <c r="D648" s="23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35"/>
      <c r="T648" s="53"/>
      <c r="U648" s="34"/>
      <c r="V648" s="24"/>
      <c r="W648" s="24"/>
      <c r="X648" s="35"/>
    </row>
    <row r="649" spans="1:24" ht="20" customHeight="1" x14ac:dyDescent="0.2">
      <c r="A649" s="22"/>
      <c r="B649" s="49"/>
      <c r="C649" s="41"/>
      <c r="D649" s="23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35"/>
      <c r="T649" s="53"/>
      <c r="U649" s="34"/>
      <c r="V649" s="24"/>
      <c r="W649" s="24"/>
      <c r="X649" s="35"/>
    </row>
    <row r="650" spans="1:24" ht="20" customHeight="1" x14ac:dyDescent="0.2">
      <c r="A650" s="22"/>
      <c r="B650" s="49"/>
      <c r="C650" s="41"/>
      <c r="D650" s="23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35"/>
      <c r="T650" s="53"/>
      <c r="U650" s="34"/>
      <c r="V650" s="24"/>
      <c r="W650" s="24"/>
      <c r="X650" s="35"/>
    </row>
    <row r="651" spans="1:24" ht="20" customHeight="1" x14ac:dyDescent="0.2">
      <c r="A651" s="22"/>
      <c r="B651" s="49"/>
      <c r="C651" s="41"/>
      <c r="D651" s="23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35"/>
      <c r="T651" s="53"/>
      <c r="U651" s="34"/>
      <c r="V651" s="24"/>
      <c r="W651" s="24"/>
      <c r="X651" s="35"/>
    </row>
    <row r="652" spans="1:24" ht="20" customHeight="1" x14ac:dyDescent="0.2">
      <c r="A652" s="22"/>
      <c r="B652" s="49"/>
      <c r="C652" s="41"/>
      <c r="D652" s="23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35"/>
      <c r="T652" s="53"/>
      <c r="U652" s="34"/>
      <c r="V652" s="24"/>
      <c r="W652" s="24"/>
      <c r="X652" s="35"/>
    </row>
    <row r="653" spans="1:24" ht="20" customHeight="1" x14ac:dyDescent="0.2">
      <c r="A653" s="22"/>
      <c r="B653" s="49"/>
      <c r="C653" s="41"/>
      <c r="D653" s="23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35"/>
      <c r="T653" s="53"/>
      <c r="U653" s="34"/>
      <c r="V653" s="24"/>
      <c r="W653" s="24"/>
      <c r="X653" s="35"/>
    </row>
    <row r="654" spans="1:24" ht="20" customHeight="1" x14ac:dyDescent="0.2">
      <c r="A654" s="22"/>
      <c r="B654" s="49"/>
      <c r="C654" s="41"/>
      <c r="D654" s="23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35"/>
      <c r="T654" s="53"/>
      <c r="U654" s="34"/>
      <c r="V654" s="24"/>
      <c r="W654" s="24"/>
      <c r="X654" s="35"/>
    </row>
    <row r="655" spans="1:24" ht="20" customHeight="1" x14ac:dyDescent="0.2">
      <c r="A655" s="22"/>
      <c r="B655" s="49"/>
      <c r="C655" s="41"/>
      <c r="D655" s="23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35"/>
      <c r="T655" s="53"/>
      <c r="U655" s="34"/>
      <c r="V655" s="24"/>
      <c r="W655" s="24"/>
      <c r="X655" s="35"/>
    </row>
    <row r="656" spans="1:24" ht="20" customHeight="1" x14ac:dyDescent="0.2">
      <c r="A656" s="22"/>
      <c r="B656" s="49"/>
      <c r="C656" s="41"/>
      <c r="D656" s="23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35"/>
      <c r="T656" s="53"/>
      <c r="U656" s="34"/>
      <c r="V656" s="24"/>
      <c r="W656" s="24"/>
      <c r="X656" s="35"/>
    </row>
    <row r="657" spans="1:24" ht="20" customHeight="1" x14ac:dyDescent="0.2">
      <c r="A657" s="22"/>
      <c r="B657" s="49"/>
      <c r="C657" s="41"/>
      <c r="D657" s="23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35"/>
      <c r="T657" s="53"/>
      <c r="U657" s="34"/>
      <c r="V657" s="24"/>
      <c r="W657" s="24"/>
      <c r="X657" s="35"/>
    </row>
    <row r="658" spans="1:24" ht="20" customHeight="1" x14ac:dyDescent="0.2">
      <c r="A658" s="22"/>
      <c r="B658" s="49"/>
      <c r="C658" s="41"/>
      <c r="D658" s="23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35"/>
      <c r="T658" s="53"/>
      <c r="U658" s="34"/>
      <c r="V658" s="24"/>
      <c r="W658" s="24"/>
      <c r="X658" s="35"/>
    </row>
    <row r="659" spans="1:24" ht="20" customHeight="1" x14ac:dyDescent="0.2">
      <c r="A659" s="22"/>
      <c r="B659" s="49"/>
      <c r="C659" s="41"/>
      <c r="D659" s="23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35"/>
      <c r="T659" s="53"/>
      <c r="U659" s="34"/>
      <c r="V659" s="24"/>
      <c r="W659" s="24"/>
      <c r="X659" s="35"/>
    </row>
    <row r="660" spans="1:24" ht="20" customHeight="1" x14ac:dyDescent="0.2">
      <c r="A660" s="22"/>
      <c r="B660" s="49"/>
      <c r="C660" s="41"/>
      <c r="D660" s="23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35"/>
      <c r="T660" s="53"/>
      <c r="U660" s="34"/>
      <c r="V660" s="24"/>
      <c r="W660" s="24"/>
      <c r="X660" s="35"/>
    </row>
    <row r="661" spans="1:24" ht="20" customHeight="1" x14ac:dyDescent="0.2">
      <c r="A661" s="22"/>
      <c r="B661" s="49"/>
      <c r="C661" s="41"/>
      <c r="D661" s="23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35"/>
      <c r="T661" s="53"/>
      <c r="U661" s="34"/>
      <c r="V661" s="24"/>
      <c r="W661" s="24"/>
      <c r="X661" s="35"/>
    </row>
    <row r="662" spans="1:24" ht="20" customHeight="1" x14ac:dyDescent="0.2">
      <c r="A662" s="22"/>
      <c r="B662" s="49"/>
      <c r="C662" s="41"/>
      <c r="D662" s="23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35"/>
      <c r="T662" s="53"/>
      <c r="U662" s="34"/>
      <c r="V662" s="24"/>
      <c r="W662" s="24"/>
      <c r="X662" s="35"/>
    </row>
    <row r="663" spans="1:24" ht="20" customHeight="1" x14ac:dyDescent="0.2">
      <c r="A663" s="22"/>
      <c r="B663" s="49"/>
      <c r="C663" s="41"/>
      <c r="D663" s="23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35"/>
      <c r="T663" s="53"/>
      <c r="U663" s="34"/>
      <c r="V663" s="24"/>
      <c r="W663" s="24"/>
      <c r="X663" s="35"/>
    </row>
    <row r="664" spans="1:24" ht="20" customHeight="1" x14ac:dyDescent="0.2">
      <c r="A664" s="22"/>
      <c r="B664" s="49"/>
      <c r="C664" s="41"/>
      <c r="D664" s="23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35"/>
      <c r="T664" s="53"/>
      <c r="U664" s="34"/>
      <c r="V664" s="24"/>
      <c r="W664" s="24"/>
      <c r="X664" s="35"/>
    </row>
    <row r="665" spans="1:24" ht="20" customHeight="1" x14ac:dyDescent="0.2">
      <c r="A665" s="22"/>
      <c r="B665" s="49"/>
      <c r="C665" s="41"/>
      <c r="D665" s="23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35"/>
      <c r="T665" s="53"/>
      <c r="U665" s="34"/>
      <c r="V665" s="24"/>
      <c r="W665" s="24"/>
      <c r="X665" s="35"/>
    </row>
    <row r="666" spans="1:24" ht="20" customHeight="1" x14ac:dyDescent="0.2">
      <c r="A666" s="22"/>
      <c r="B666" s="49"/>
      <c r="C666" s="41"/>
      <c r="D666" s="23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35"/>
      <c r="T666" s="53"/>
      <c r="U666" s="34"/>
      <c r="V666" s="24"/>
      <c r="W666" s="24"/>
      <c r="X666" s="35"/>
    </row>
    <row r="667" spans="1:24" ht="20" customHeight="1" x14ac:dyDescent="0.2">
      <c r="A667" s="22"/>
      <c r="B667" s="49"/>
      <c r="C667" s="41"/>
      <c r="D667" s="23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35"/>
      <c r="T667" s="53"/>
      <c r="U667" s="34"/>
      <c r="V667" s="24"/>
      <c r="W667" s="24"/>
      <c r="X667" s="35"/>
    </row>
    <row r="668" spans="1:24" ht="20" customHeight="1" x14ac:dyDescent="0.2">
      <c r="A668" s="22"/>
      <c r="B668" s="49"/>
      <c r="C668" s="41"/>
      <c r="D668" s="23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35"/>
      <c r="T668" s="53"/>
      <c r="U668" s="34"/>
      <c r="V668" s="24"/>
      <c r="W668" s="24"/>
      <c r="X668" s="35"/>
    </row>
    <row r="669" spans="1:24" ht="20" customHeight="1" x14ac:dyDescent="0.2">
      <c r="A669" s="22"/>
      <c r="B669" s="49"/>
      <c r="C669" s="41"/>
      <c r="D669" s="23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35"/>
      <c r="T669" s="53"/>
      <c r="U669" s="34"/>
      <c r="V669" s="24"/>
      <c r="W669" s="24"/>
      <c r="X669" s="35"/>
    </row>
    <row r="670" spans="1:24" ht="20" customHeight="1" x14ac:dyDescent="0.2">
      <c r="A670" s="22"/>
      <c r="B670" s="49"/>
      <c r="C670" s="41"/>
      <c r="D670" s="23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35"/>
      <c r="T670" s="53"/>
      <c r="U670" s="34"/>
      <c r="V670" s="24"/>
      <c r="W670" s="24"/>
      <c r="X670" s="35"/>
    </row>
    <row r="671" spans="1:24" ht="20" customHeight="1" x14ac:dyDescent="0.2">
      <c r="A671" s="22"/>
      <c r="B671" s="49"/>
      <c r="C671" s="41"/>
      <c r="D671" s="23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35"/>
      <c r="T671" s="53"/>
      <c r="U671" s="34"/>
      <c r="V671" s="24"/>
      <c r="W671" s="24"/>
      <c r="X671" s="35"/>
    </row>
    <row r="672" spans="1:24" ht="20" customHeight="1" x14ac:dyDescent="0.2">
      <c r="A672" s="22"/>
      <c r="B672" s="49"/>
      <c r="C672" s="41"/>
      <c r="D672" s="23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35"/>
      <c r="T672" s="53"/>
      <c r="U672" s="34"/>
      <c r="V672" s="24"/>
      <c r="W672" s="24"/>
      <c r="X672" s="35"/>
    </row>
    <row r="673" spans="1:24" ht="20" customHeight="1" x14ac:dyDescent="0.2">
      <c r="A673" s="22"/>
      <c r="B673" s="49"/>
      <c r="C673" s="41"/>
      <c r="D673" s="23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35"/>
      <c r="T673" s="53"/>
      <c r="U673" s="34"/>
      <c r="V673" s="24"/>
      <c r="W673" s="24"/>
      <c r="X673" s="35"/>
    </row>
    <row r="674" spans="1:24" ht="20" customHeight="1" x14ac:dyDescent="0.2">
      <c r="A674" s="22"/>
      <c r="B674" s="49"/>
      <c r="C674" s="41"/>
      <c r="D674" s="23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35"/>
      <c r="T674" s="53"/>
      <c r="U674" s="34"/>
      <c r="V674" s="24"/>
      <c r="W674" s="24"/>
      <c r="X674" s="35"/>
    </row>
    <row r="675" spans="1:24" ht="20" customHeight="1" x14ac:dyDescent="0.2">
      <c r="A675" s="22"/>
      <c r="B675" s="49"/>
      <c r="C675" s="41"/>
      <c r="D675" s="23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35"/>
      <c r="T675" s="53"/>
      <c r="U675" s="34"/>
      <c r="V675" s="24"/>
      <c r="W675" s="24"/>
      <c r="X675" s="35"/>
    </row>
    <row r="676" spans="1:24" ht="20" customHeight="1" x14ac:dyDescent="0.2">
      <c r="A676" s="22"/>
      <c r="B676" s="49"/>
      <c r="C676" s="41"/>
      <c r="D676" s="23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35"/>
      <c r="T676" s="53"/>
      <c r="U676" s="34"/>
      <c r="V676" s="24"/>
      <c r="W676" s="24"/>
      <c r="X676" s="35"/>
    </row>
    <row r="677" spans="1:24" ht="20" customHeight="1" x14ac:dyDescent="0.2">
      <c r="A677" s="22"/>
      <c r="B677" s="49"/>
      <c r="C677" s="41"/>
      <c r="D677" s="23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35"/>
      <c r="T677" s="53"/>
      <c r="U677" s="34"/>
      <c r="V677" s="24"/>
      <c r="W677" s="24"/>
      <c r="X677" s="35"/>
    </row>
    <row r="678" spans="1:24" ht="20" customHeight="1" x14ac:dyDescent="0.2">
      <c r="A678" s="22"/>
      <c r="B678" s="49"/>
      <c r="C678" s="41"/>
      <c r="D678" s="23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35"/>
      <c r="T678" s="53"/>
      <c r="U678" s="34"/>
      <c r="V678" s="24"/>
      <c r="W678" s="24"/>
      <c r="X678" s="35"/>
    </row>
    <row r="679" spans="1:24" ht="20" customHeight="1" x14ac:dyDescent="0.2">
      <c r="A679" s="22"/>
      <c r="B679" s="49"/>
      <c r="C679" s="41"/>
      <c r="D679" s="23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35"/>
      <c r="T679" s="53"/>
      <c r="U679" s="34"/>
      <c r="V679" s="24"/>
      <c r="W679" s="24"/>
      <c r="X679" s="35"/>
    </row>
    <row r="680" spans="1:24" ht="20" customHeight="1" x14ac:dyDescent="0.2">
      <c r="A680" s="22"/>
      <c r="B680" s="49"/>
      <c r="C680" s="41"/>
      <c r="D680" s="23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35"/>
      <c r="T680" s="53"/>
      <c r="U680" s="34"/>
      <c r="V680" s="24"/>
      <c r="W680" s="24"/>
      <c r="X680" s="35"/>
    </row>
    <row r="681" spans="1:24" ht="20" customHeight="1" x14ac:dyDescent="0.2">
      <c r="A681" s="22"/>
      <c r="B681" s="49"/>
      <c r="C681" s="41"/>
      <c r="D681" s="23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35"/>
      <c r="T681" s="53"/>
      <c r="U681" s="34"/>
      <c r="V681" s="24"/>
      <c r="W681" s="24"/>
      <c r="X681" s="35"/>
    </row>
    <row r="682" spans="1:24" ht="20" customHeight="1" x14ac:dyDescent="0.2">
      <c r="A682" s="22"/>
      <c r="B682" s="49"/>
      <c r="C682" s="41"/>
      <c r="D682" s="23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35"/>
      <c r="T682" s="53"/>
      <c r="U682" s="34"/>
      <c r="V682" s="24"/>
      <c r="W682" s="24"/>
      <c r="X682" s="35"/>
    </row>
    <row r="683" spans="1:24" ht="20" customHeight="1" x14ac:dyDescent="0.2">
      <c r="A683" s="22"/>
      <c r="B683" s="49"/>
      <c r="C683" s="41"/>
      <c r="D683" s="23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35"/>
      <c r="T683" s="53"/>
      <c r="U683" s="34"/>
      <c r="V683" s="24"/>
      <c r="W683" s="24"/>
      <c r="X683" s="35"/>
    </row>
    <row r="684" spans="1:24" ht="20" customHeight="1" x14ac:dyDescent="0.2">
      <c r="A684" s="22"/>
      <c r="B684" s="49"/>
      <c r="C684" s="41"/>
      <c r="D684" s="23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35"/>
      <c r="T684" s="53"/>
      <c r="U684" s="34"/>
      <c r="V684" s="24"/>
      <c r="W684" s="24"/>
      <c r="X684" s="35"/>
    </row>
    <row r="685" spans="1:24" ht="20" customHeight="1" x14ac:dyDescent="0.2">
      <c r="A685" s="22"/>
      <c r="B685" s="49"/>
      <c r="C685" s="41"/>
      <c r="D685" s="23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35"/>
      <c r="T685" s="53"/>
      <c r="U685" s="34"/>
      <c r="V685" s="24"/>
      <c r="W685" s="24"/>
      <c r="X685" s="35"/>
    </row>
    <row r="686" spans="1:24" ht="20" customHeight="1" x14ac:dyDescent="0.2">
      <c r="A686" s="22"/>
      <c r="B686" s="49"/>
      <c r="C686" s="41"/>
      <c r="D686" s="23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35"/>
      <c r="T686" s="53"/>
      <c r="U686" s="34"/>
      <c r="V686" s="24"/>
      <c r="W686" s="24"/>
      <c r="X686" s="35"/>
    </row>
    <row r="687" spans="1:24" ht="20" customHeight="1" x14ac:dyDescent="0.2">
      <c r="A687" s="22"/>
      <c r="B687" s="49"/>
      <c r="C687" s="41"/>
      <c r="D687" s="23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35"/>
      <c r="T687" s="53"/>
      <c r="U687" s="34"/>
      <c r="V687" s="24"/>
      <c r="W687" s="24"/>
      <c r="X687" s="35"/>
    </row>
    <row r="688" spans="1:24" ht="20" customHeight="1" x14ac:dyDescent="0.2">
      <c r="A688" s="22"/>
      <c r="B688" s="49"/>
      <c r="C688" s="41"/>
      <c r="D688" s="23"/>
      <c r="E688" s="24"/>
      <c r="F688" s="24"/>
      <c r="G688" s="24"/>
      <c r="H688" s="26"/>
      <c r="I688" s="24"/>
      <c r="J688" s="24"/>
      <c r="K688" s="24"/>
      <c r="L688" s="26"/>
      <c r="M688" s="24"/>
      <c r="N688" s="24"/>
      <c r="O688" s="24"/>
      <c r="P688" s="26"/>
      <c r="Q688" s="24"/>
      <c r="R688" s="24"/>
      <c r="S688" s="35"/>
      <c r="T688" s="53"/>
      <c r="U688" s="34"/>
      <c r="V688" s="24"/>
      <c r="W688" s="24"/>
      <c r="X688" s="35"/>
    </row>
    <row r="689" spans="1:24" ht="20" customHeight="1" x14ac:dyDescent="0.2">
      <c r="A689" s="22"/>
      <c r="B689" s="49"/>
      <c r="C689" s="41"/>
      <c r="D689" s="23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35"/>
      <c r="T689" s="53"/>
      <c r="U689" s="34"/>
      <c r="V689" s="24"/>
      <c r="W689" s="24"/>
      <c r="X689" s="35"/>
    </row>
    <row r="690" spans="1:24" ht="20" customHeight="1" x14ac:dyDescent="0.2">
      <c r="A690" s="22"/>
      <c r="B690" s="49"/>
      <c r="C690" s="41"/>
      <c r="D690" s="23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35"/>
      <c r="T690" s="53"/>
      <c r="U690" s="34"/>
      <c r="V690" s="24"/>
      <c r="W690" s="24"/>
      <c r="X690" s="35"/>
    </row>
    <row r="691" spans="1:24" ht="20" customHeight="1" x14ac:dyDescent="0.2">
      <c r="A691" s="22"/>
      <c r="B691" s="49"/>
      <c r="C691" s="41"/>
      <c r="D691" s="23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35"/>
      <c r="T691" s="53"/>
      <c r="U691" s="34"/>
      <c r="V691" s="24"/>
      <c r="W691" s="24"/>
      <c r="X691" s="35"/>
    </row>
    <row r="692" spans="1:24" ht="20" customHeight="1" x14ac:dyDescent="0.2">
      <c r="A692" s="22"/>
      <c r="B692" s="49"/>
      <c r="C692" s="41"/>
      <c r="D692" s="23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35"/>
      <c r="T692" s="53"/>
      <c r="U692" s="34"/>
      <c r="V692" s="24"/>
      <c r="W692" s="24"/>
      <c r="X692" s="35"/>
    </row>
    <row r="693" spans="1:24" ht="20" customHeight="1" x14ac:dyDescent="0.2">
      <c r="A693" s="22"/>
      <c r="B693" s="49"/>
      <c r="C693" s="41"/>
      <c r="D693" s="23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35"/>
      <c r="T693" s="53"/>
      <c r="U693" s="34"/>
      <c r="V693" s="24"/>
      <c r="W693" s="24"/>
      <c r="X693" s="35"/>
    </row>
    <row r="694" spans="1:24" ht="20" customHeight="1" x14ac:dyDescent="0.2">
      <c r="A694" s="22"/>
      <c r="B694" s="49"/>
      <c r="C694" s="41"/>
      <c r="D694" s="23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35"/>
      <c r="T694" s="53"/>
      <c r="U694" s="34"/>
      <c r="V694" s="24"/>
      <c r="W694" s="24"/>
      <c r="X694" s="35"/>
    </row>
    <row r="695" spans="1:24" ht="20" customHeight="1" x14ac:dyDescent="0.2">
      <c r="A695" s="22"/>
      <c r="B695" s="49"/>
      <c r="C695" s="41"/>
      <c r="D695" s="23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35"/>
      <c r="T695" s="53"/>
      <c r="U695" s="34"/>
      <c r="V695" s="24"/>
      <c r="W695" s="24"/>
      <c r="X695" s="35"/>
    </row>
    <row r="696" spans="1:24" ht="20" customHeight="1" x14ac:dyDescent="0.2">
      <c r="A696" s="22"/>
      <c r="B696" s="49"/>
      <c r="C696" s="41"/>
      <c r="D696" s="23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35"/>
      <c r="T696" s="53"/>
      <c r="U696" s="34"/>
      <c r="V696" s="24"/>
      <c r="W696" s="24"/>
      <c r="X696" s="35"/>
    </row>
    <row r="697" spans="1:24" ht="20" customHeight="1" x14ac:dyDescent="0.2">
      <c r="A697" s="22"/>
      <c r="B697" s="49"/>
      <c r="C697" s="41"/>
      <c r="D697" s="23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35"/>
      <c r="T697" s="53"/>
      <c r="U697" s="34"/>
      <c r="V697" s="24"/>
      <c r="W697" s="24"/>
      <c r="X697" s="35"/>
    </row>
    <row r="698" spans="1:24" ht="20" customHeight="1" x14ac:dyDescent="0.2">
      <c r="A698" s="22"/>
      <c r="B698" s="49"/>
      <c r="C698" s="41"/>
      <c r="D698" s="23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35"/>
      <c r="T698" s="53"/>
      <c r="U698" s="34"/>
      <c r="V698" s="24"/>
      <c r="W698" s="24"/>
      <c r="X698" s="35"/>
    </row>
    <row r="699" spans="1:24" ht="20" customHeight="1" x14ac:dyDescent="0.2">
      <c r="A699" s="22"/>
      <c r="B699" s="49"/>
      <c r="C699" s="41"/>
      <c r="D699" s="23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35"/>
      <c r="T699" s="53"/>
      <c r="U699" s="34"/>
      <c r="V699" s="24"/>
      <c r="W699" s="24"/>
      <c r="X699" s="35"/>
    </row>
    <row r="700" spans="1:24" ht="20" customHeight="1" x14ac:dyDescent="0.2">
      <c r="A700" s="22"/>
      <c r="B700" s="49"/>
      <c r="C700" s="41"/>
      <c r="D700" s="23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35"/>
      <c r="T700" s="53"/>
      <c r="U700" s="34"/>
      <c r="V700" s="24"/>
      <c r="W700" s="24"/>
      <c r="X700" s="35"/>
    </row>
    <row r="701" spans="1:24" ht="20" customHeight="1" x14ac:dyDescent="0.2">
      <c r="A701" s="22"/>
      <c r="B701" s="49"/>
      <c r="C701" s="41"/>
      <c r="D701" s="23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35"/>
      <c r="T701" s="53"/>
      <c r="U701" s="34"/>
      <c r="V701" s="24"/>
      <c r="W701" s="24"/>
      <c r="X701" s="35"/>
    </row>
    <row r="702" spans="1:24" ht="20" customHeight="1" x14ac:dyDescent="0.2">
      <c r="A702" s="22"/>
      <c r="B702" s="49"/>
      <c r="C702" s="41"/>
      <c r="D702" s="23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35"/>
      <c r="T702" s="53"/>
      <c r="U702" s="34"/>
      <c r="V702" s="24"/>
      <c r="W702" s="24"/>
      <c r="X702" s="35"/>
    </row>
    <row r="703" spans="1:24" ht="20" customHeight="1" x14ac:dyDescent="0.2">
      <c r="A703" s="22"/>
      <c r="B703" s="49"/>
      <c r="C703" s="41"/>
      <c r="D703" s="23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35"/>
      <c r="T703" s="53"/>
      <c r="U703" s="34"/>
      <c r="V703" s="24"/>
      <c r="W703" s="24"/>
      <c r="X703" s="35"/>
    </row>
    <row r="704" spans="1:24" ht="20" customHeight="1" x14ac:dyDescent="0.2">
      <c r="A704" s="22"/>
      <c r="B704" s="49"/>
      <c r="C704" s="41"/>
      <c r="D704" s="23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35"/>
      <c r="T704" s="53"/>
      <c r="U704" s="34"/>
      <c r="V704" s="24"/>
      <c r="W704" s="24"/>
      <c r="X704" s="35"/>
    </row>
    <row r="705" spans="1:24" ht="20" customHeight="1" x14ac:dyDescent="0.2">
      <c r="A705" s="22"/>
      <c r="B705" s="49"/>
      <c r="C705" s="41"/>
      <c r="D705" s="23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35"/>
      <c r="T705" s="53"/>
      <c r="U705" s="34"/>
      <c r="V705" s="24"/>
      <c r="W705" s="24"/>
      <c r="X705" s="35"/>
    </row>
    <row r="706" spans="1:24" ht="20" customHeight="1" x14ac:dyDescent="0.2">
      <c r="A706" s="22"/>
      <c r="B706" s="49"/>
      <c r="C706" s="41"/>
      <c r="D706" s="23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35"/>
      <c r="T706" s="53"/>
      <c r="U706" s="34"/>
      <c r="V706" s="24"/>
      <c r="W706" s="24"/>
      <c r="X706" s="35"/>
    </row>
    <row r="707" spans="1:24" ht="20" customHeight="1" x14ac:dyDescent="0.2">
      <c r="A707" s="22"/>
      <c r="B707" s="49"/>
      <c r="C707" s="41"/>
      <c r="D707" s="23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35"/>
      <c r="T707" s="53"/>
      <c r="U707" s="34"/>
      <c r="V707" s="24"/>
      <c r="W707" s="24"/>
      <c r="X707" s="35"/>
    </row>
    <row r="708" spans="1:24" ht="20" customHeight="1" x14ac:dyDescent="0.2">
      <c r="A708" s="22"/>
      <c r="B708" s="49"/>
      <c r="C708" s="41"/>
      <c r="D708" s="23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35"/>
      <c r="T708" s="53"/>
      <c r="U708" s="34"/>
      <c r="V708" s="24"/>
      <c r="W708" s="24"/>
      <c r="X708" s="35"/>
    </row>
    <row r="709" spans="1:24" ht="20" customHeight="1" x14ac:dyDescent="0.2">
      <c r="A709" s="22"/>
      <c r="B709" s="49"/>
      <c r="C709" s="41"/>
      <c r="D709" s="23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35"/>
      <c r="T709" s="53"/>
      <c r="U709" s="34"/>
      <c r="V709" s="24"/>
      <c r="W709" s="24"/>
      <c r="X709" s="35"/>
    </row>
    <row r="710" spans="1:24" ht="20" customHeight="1" x14ac:dyDescent="0.2">
      <c r="A710" s="22"/>
      <c r="B710" s="49"/>
      <c r="C710" s="41"/>
      <c r="D710" s="23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35"/>
      <c r="T710" s="53"/>
      <c r="U710" s="34"/>
      <c r="V710" s="24"/>
      <c r="W710" s="24"/>
      <c r="X710" s="35"/>
    </row>
    <row r="711" spans="1:24" ht="20" customHeight="1" x14ac:dyDescent="0.2">
      <c r="A711" s="22"/>
      <c r="B711" s="49"/>
      <c r="C711" s="41"/>
      <c r="D711" s="23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35"/>
      <c r="T711" s="53"/>
      <c r="U711" s="34"/>
      <c r="V711" s="24"/>
      <c r="W711" s="24"/>
      <c r="X711" s="35"/>
    </row>
    <row r="712" spans="1:24" ht="20" customHeight="1" x14ac:dyDescent="0.2">
      <c r="A712" s="22"/>
      <c r="B712" s="49"/>
      <c r="C712" s="41"/>
      <c r="D712" s="23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35"/>
      <c r="T712" s="53"/>
      <c r="U712" s="34"/>
      <c r="V712" s="24"/>
      <c r="W712" s="24"/>
      <c r="X712" s="35"/>
    </row>
    <row r="713" spans="1:24" ht="20" customHeight="1" x14ac:dyDescent="0.2">
      <c r="A713" s="22"/>
      <c r="B713" s="49"/>
      <c r="C713" s="41"/>
      <c r="D713" s="23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35"/>
      <c r="T713" s="53"/>
      <c r="U713" s="34"/>
      <c r="V713" s="24"/>
      <c r="W713" s="24"/>
      <c r="X713" s="35"/>
    </row>
    <row r="714" spans="1:24" ht="20" customHeight="1" x14ac:dyDescent="0.2">
      <c r="A714" s="22"/>
      <c r="B714" s="49"/>
      <c r="C714" s="41"/>
      <c r="D714" s="23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35"/>
      <c r="T714" s="53"/>
      <c r="U714" s="34"/>
      <c r="V714" s="24"/>
      <c r="W714" s="24"/>
      <c r="X714" s="35"/>
    </row>
    <row r="715" spans="1:24" ht="20" customHeight="1" x14ac:dyDescent="0.2">
      <c r="A715" s="22"/>
      <c r="B715" s="49"/>
      <c r="C715" s="41"/>
      <c r="D715" s="23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35"/>
      <c r="T715" s="53"/>
      <c r="U715" s="34"/>
      <c r="V715" s="24"/>
      <c r="W715" s="24"/>
      <c r="X715" s="35"/>
    </row>
    <row r="716" spans="1:24" ht="20" customHeight="1" x14ac:dyDescent="0.2">
      <c r="A716" s="22"/>
      <c r="B716" s="49"/>
      <c r="C716" s="41"/>
      <c r="D716" s="23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35"/>
      <c r="T716" s="53"/>
      <c r="U716" s="34"/>
      <c r="V716" s="24"/>
      <c r="W716" s="24"/>
      <c r="X716" s="35"/>
    </row>
    <row r="717" spans="1:24" ht="20" customHeight="1" x14ac:dyDescent="0.2">
      <c r="A717" s="22"/>
      <c r="B717" s="49"/>
      <c r="C717" s="41"/>
      <c r="D717" s="23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35"/>
      <c r="T717" s="53"/>
      <c r="U717" s="34"/>
      <c r="V717" s="24"/>
      <c r="W717" s="24"/>
      <c r="X717" s="35"/>
    </row>
    <row r="718" spans="1:24" ht="20" customHeight="1" x14ac:dyDescent="0.2">
      <c r="A718" s="22"/>
      <c r="B718" s="49"/>
      <c r="C718" s="41"/>
      <c r="D718" s="23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35"/>
      <c r="T718" s="53"/>
      <c r="U718" s="34"/>
      <c r="V718" s="24"/>
      <c r="W718" s="24"/>
      <c r="X718" s="35"/>
    </row>
    <row r="719" spans="1:24" ht="20" customHeight="1" x14ac:dyDescent="0.2">
      <c r="A719" s="22"/>
      <c r="B719" s="49"/>
      <c r="C719" s="41"/>
      <c r="D719" s="23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35"/>
      <c r="T719" s="53"/>
      <c r="U719" s="34"/>
      <c r="V719" s="24"/>
      <c r="W719" s="24"/>
      <c r="X719" s="35"/>
    </row>
    <row r="720" spans="1:24" ht="20" customHeight="1" x14ac:dyDescent="0.2">
      <c r="A720" s="22"/>
      <c r="B720" s="49"/>
      <c r="C720" s="41"/>
      <c r="D720" s="23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35"/>
      <c r="T720" s="53"/>
      <c r="U720" s="34"/>
      <c r="V720" s="24"/>
      <c r="W720" s="24"/>
      <c r="X720" s="35"/>
    </row>
    <row r="721" spans="1:24" ht="20" customHeight="1" x14ac:dyDescent="0.2">
      <c r="A721" s="22"/>
      <c r="B721" s="49"/>
      <c r="C721" s="41"/>
      <c r="D721" s="23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35"/>
      <c r="T721" s="53"/>
      <c r="U721" s="34"/>
      <c r="V721" s="24"/>
      <c r="W721" s="24"/>
      <c r="X721" s="35"/>
    </row>
    <row r="722" spans="1:24" ht="20" customHeight="1" x14ac:dyDescent="0.2">
      <c r="A722" s="22"/>
      <c r="B722" s="49"/>
      <c r="C722" s="41"/>
      <c r="D722" s="23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35"/>
      <c r="T722" s="53"/>
      <c r="U722" s="34"/>
      <c r="V722" s="24"/>
      <c r="W722" s="24"/>
      <c r="X722" s="35"/>
    </row>
    <row r="723" spans="1:24" ht="20" customHeight="1" x14ac:dyDescent="0.2">
      <c r="A723" s="22"/>
      <c r="B723" s="49"/>
      <c r="C723" s="41"/>
      <c r="D723" s="23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35"/>
      <c r="T723" s="53"/>
      <c r="U723" s="34"/>
      <c r="V723" s="24"/>
      <c r="W723" s="24"/>
      <c r="X723" s="35"/>
    </row>
    <row r="724" spans="1:24" ht="20" customHeight="1" x14ac:dyDescent="0.2">
      <c r="A724" s="22"/>
      <c r="B724" s="49"/>
      <c r="C724" s="41"/>
      <c r="D724" s="23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35"/>
      <c r="T724" s="53"/>
      <c r="U724" s="34"/>
      <c r="V724" s="24"/>
      <c r="W724" s="24"/>
      <c r="X724" s="35"/>
    </row>
    <row r="725" spans="1:24" ht="20" customHeight="1" x14ac:dyDescent="0.2">
      <c r="A725" s="22"/>
      <c r="B725" s="49"/>
      <c r="C725" s="41"/>
      <c r="D725" s="23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35"/>
      <c r="T725" s="53"/>
      <c r="U725" s="34"/>
      <c r="V725" s="24"/>
      <c r="W725" s="24"/>
      <c r="X725" s="35"/>
    </row>
    <row r="726" spans="1:24" ht="20" customHeight="1" x14ac:dyDescent="0.2">
      <c r="A726" s="22"/>
      <c r="B726" s="49"/>
      <c r="C726" s="41"/>
      <c r="D726" s="23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35"/>
      <c r="T726" s="53"/>
      <c r="U726" s="34"/>
      <c r="V726" s="24"/>
      <c r="W726" s="24"/>
      <c r="X726" s="35"/>
    </row>
    <row r="727" spans="1:24" ht="20" customHeight="1" x14ac:dyDescent="0.2">
      <c r="A727" s="22"/>
      <c r="B727" s="49"/>
      <c r="C727" s="41"/>
      <c r="D727" s="23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35"/>
      <c r="T727" s="53"/>
      <c r="U727" s="34"/>
      <c r="V727" s="24"/>
      <c r="W727" s="24"/>
      <c r="X727" s="35"/>
    </row>
    <row r="728" spans="1:24" ht="20" customHeight="1" x14ac:dyDescent="0.2">
      <c r="A728" s="22"/>
      <c r="B728" s="49"/>
      <c r="C728" s="41"/>
      <c r="D728" s="23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35"/>
      <c r="T728" s="53"/>
      <c r="U728" s="34"/>
      <c r="V728" s="24"/>
      <c r="W728" s="24"/>
      <c r="X728" s="35"/>
    </row>
    <row r="729" spans="1:24" ht="20" customHeight="1" x14ac:dyDescent="0.2">
      <c r="A729" s="22"/>
      <c r="B729" s="49"/>
      <c r="C729" s="41"/>
      <c r="D729" s="23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35"/>
      <c r="T729" s="53"/>
      <c r="U729" s="34"/>
      <c r="V729" s="24"/>
      <c r="W729" s="24"/>
      <c r="X729" s="35"/>
    </row>
    <row r="730" spans="1:24" ht="20" customHeight="1" x14ac:dyDescent="0.2">
      <c r="A730" s="22"/>
      <c r="B730" s="49"/>
      <c r="C730" s="41"/>
      <c r="D730" s="23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35"/>
      <c r="T730" s="53"/>
      <c r="U730" s="34"/>
      <c r="V730" s="24"/>
      <c r="W730" s="24"/>
      <c r="X730" s="35"/>
    </row>
    <row r="731" spans="1:24" ht="20" customHeight="1" x14ac:dyDescent="0.2">
      <c r="A731" s="22"/>
      <c r="B731" s="49"/>
      <c r="C731" s="41"/>
      <c r="D731" s="23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35"/>
      <c r="T731" s="53"/>
      <c r="U731" s="34"/>
      <c r="V731" s="24"/>
      <c r="W731" s="24"/>
      <c r="X731" s="35"/>
    </row>
    <row r="732" spans="1:24" ht="20" customHeight="1" x14ac:dyDescent="0.2">
      <c r="A732" s="22"/>
      <c r="B732" s="49"/>
      <c r="C732" s="41"/>
      <c r="D732" s="23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35"/>
      <c r="T732" s="53"/>
      <c r="U732" s="34"/>
      <c r="V732" s="24"/>
      <c r="W732" s="24"/>
      <c r="X732" s="35"/>
    </row>
    <row r="733" spans="1:24" ht="20" customHeight="1" x14ac:dyDescent="0.2">
      <c r="A733" s="22"/>
      <c r="B733" s="49"/>
      <c r="C733" s="41"/>
      <c r="D733" s="23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35"/>
      <c r="T733" s="53"/>
      <c r="U733" s="34"/>
      <c r="V733" s="24"/>
      <c r="W733" s="24"/>
      <c r="X733" s="35"/>
    </row>
    <row r="734" spans="1:24" ht="20" customHeight="1" x14ac:dyDescent="0.2">
      <c r="A734" s="22"/>
      <c r="B734" s="49"/>
      <c r="C734" s="41"/>
      <c r="D734" s="23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35"/>
      <c r="T734" s="53"/>
      <c r="U734" s="34"/>
      <c r="V734" s="24"/>
      <c r="W734" s="24"/>
      <c r="X734" s="35"/>
    </row>
    <row r="735" spans="1:24" ht="20" customHeight="1" x14ac:dyDescent="0.2">
      <c r="A735" s="22"/>
      <c r="B735" s="49"/>
      <c r="C735" s="41"/>
      <c r="D735" s="23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35"/>
      <c r="T735" s="53"/>
      <c r="U735" s="34"/>
      <c r="V735" s="24"/>
      <c r="W735" s="24"/>
      <c r="X735" s="35"/>
    </row>
    <row r="736" spans="1:24" ht="20" customHeight="1" x14ac:dyDescent="0.2">
      <c r="A736" s="22"/>
      <c r="B736" s="49"/>
      <c r="C736" s="41"/>
      <c r="D736" s="23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35"/>
      <c r="T736" s="53"/>
      <c r="U736" s="34"/>
      <c r="V736" s="24"/>
      <c r="W736" s="24"/>
      <c r="X736" s="35"/>
    </row>
    <row r="737" spans="1:24" ht="20" customHeight="1" x14ac:dyDescent="0.2">
      <c r="A737" s="22"/>
      <c r="B737" s="49"/>
      <c r="C737" s="41"/>
      <c r="D737" s="23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35"/>
      <c r="T737" s="53"/>
      <c r="U737" s="34"/>
      <c r="V737" s="24"/>
      <c r="W737" s="24"/>
      <c r="X737" s="35"/>
    </row>
    <row r="738" spans="1:24" ht="20" customHeight="1" x14ac:dyDescent="0.2">
      <c r="A738" s="22"/>
      <c r="B738" s="49"/>
      <c r="C738" s="41"/>
      <c r="D738" s="23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35"/>
      <c r="T738" s="53"/>
      <c r="U738" s="34"/>
      <c r="V738" s="24"/>
      <c r="W738" s="24"/>
      <c r="X738" s="35"/>
    </row>
    <row r="739" spans="1:24" ht="20" customHeight="1" x14ac:dyDescent="0.2">
      <c r="A739" s="22"/>
      <c r="B739" s="49"/>
      <c r="C739" s="41"/>
      <c r="D739" s="23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35"/>
      <c r="T739" s="53"/>
      <c r="U739" s="34"/>
      <c r="V739" s="24"/>
      <c r="W739" s="24"/>
      <c r="X739" s="35"/>
    </row>
    <row r="740" spans="1:24" ht="20" customHeight="1" x14ac:dyDescent="0.2">
      <c r="A740" s="22"/>
      <c r="B740" s="49"/>
      <c r="C740" s="41"/>
      <c r="D740" s="23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35"/>
      <c r="T740" s="53"/>
      <c r="U740" s="34"/>
      <c r="V740" s="24"/>
      <c r="W740" s="24"/>
      <c r="X740" s="35"/>
    </row>
    <row r="741" spans="1:24" ht="20" customHeight="1" x14ac:dyDescent="0.2">
      <c r="A741" s="22"/>
      <c r="B741" s="49"/>
      <c r="C741" s="41"/>
      <c r="D741" s="23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35"/>
      <c r="T741" s="53"/>
      <c r="U741" s="34"/>
      <c r="V741" s="24"/>
      <c r="W741" s="24"/>
      <c r="X741" s="35"/>
    </row>
    <row r="742" spans="1:24" ht="20" customHeight="1" x14ac:dyDescent="0.2">
      <c r="A742" s="22"/>
      <c r="B742" s="49"/>
      <c r="C742" s="41"/>
      <c r="D742" s="23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35"/>
      <c r="T742" s="53"/>
      <c r="U742" s="34"/>
      <c r="V742" s="24"/>
      <c r="W742" s="24"/>
      <c r="X742" s="35"/>
    </row>
    <row r="743" spans="1:24" ht="20" customHeight="1" x14ac:dyDescent="0.2">
      <c r="A743" s="22"/>
      <c r="B743" s="49"/>
      <c r="C743" s="41"/>
      <c r="D743" s="23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35"/>
      <c r="T743" s="53"/>
      <c r="U743" s="34"/>
      <c r="V743" s="24"/>
      <c r="W743" s="24"/>
      <c r="X743" s="35"/>
    </row>
    <row r="744" spans="1:24" ht="20" customHeight="1" x14ac:dyDescent="0.2">
      <c r="A744" s="22"/>
      <c r="B744" s="49"/>
      <c r="C744" s="41"/>
      <c r="D744" s="23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35"/>
      <c r="T744" s="53"/>
      <c r="U744" s="34"/>
      <c r="V744" s="24"/>
      <c r="W744" s="24"/>
      <c r="X744" s="35"/>
    </row>
    <row r="745" spans="1:24" ht="20" customHeight="1" x14ac:dyDescent="0.2">
      <c r="A745" s="22"/>
      <c r="B745" s="49"/>
      <c r="C745" s="41"/>
      <c r="D745" s="23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35"/>
      <c r="T745" s="53"/>
      <c r="U745" s="34"/>
      <c r="V745" s="24"/>
      <c r="W745" s="24"/>
      <c r="X745" s="35"/>
    </row>
    <row r="746" spans="1:24" ht="20" customHeight="1" x14ac:dyDescent="0.2">
      <c r="A746" s="22"/>
      <c r="B746" s="49"/>
      <c r="C746" s="41"/>
      <c r="D746" s="23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35"/>
      <c r="T746" s="53"/>
      <c r="U746" s="34"/>
      <c r="V746" s="24"/>
      <c r="W746" s="24"/>
      <c r="X746" s="35"/>
    </row>
    <row r="747" spans="1:24" ht="20" customHeight="1" x14ac:dyDescent="0.2">
      <c r="A747" s="22"/>
      <c r="B747" s="49"/>
      <c r="C747" s="41"/>
      <c r="D747" s="23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35"/>
      <c r="T747" s="53"/>
      <c r="U747" s="34"/>
      <c r="V747" s="24"/>
      <c r="W747" s="24"/>
      <c r="X747" s="35"/>
    </row>
    <row r="748" spans="1:24" ht="20" customHeight="1" x14ac:dyDescent="0.2">
      <c r="A748" s="22"/>
      <c r="B748" s="49"/>
      <c r="C748" s="41"/>
      <c r="D748" s="23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35"/>
      <c r="T748" s="53"/>
      <c r="U748" s="34"/>
      <c r="V748" s="24"/>
      <c r="W748" s="24"/>
      <c r="X748" s="35"/>
    </row>
    <row r="749" spans="1:24" ht="20" customHeight="1" x14ac:dyDescent="0.2">
      <c r="A749" s="22"/>
      <c r="B749" s="49"/>
      <c r="C749" s="41"/>
      <c r="D749" s="23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35"/>
      <c r="T749" s="53"/>
      <c r="U749" s="34"/>
      <c r="V749" s="24"/>
      <c r="W749" s="24"/>
      <c r="X749" s="35"/>
    </row>
    <row r="750" spans="1:24" ht="20" customHeight="1" x14ac:dyDescent="0.2">
      <c r="A750" s="22"/>
      <c r="B750" s="49"/>
      <c r="C750" s="41"/>
      <c r="D750" s="23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35"/>
      <c r="T750" s="53"/>
      <c r="U750" s="34"/>
      <c r="V750" s="24"/>
      <c r="W750" s="24"/>
      <c r="X750" s="35"/>
    </row>
    <row r="751" spans="1:24" ht="20" customHeight="1" x14ac:dyDescent="0.2">
      <c r="A751" s="22"/>
      <c r="B751" s="49"/>
      <c r="C751" s="41"/>
      <c r="D751" s="23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35"/>
      <c r="T751" s="53"/>
      <c r="U751" s="34"/>
      <c r="V751" s="24"/>
      <c r="W751" s="24"/>
      <c r="X751" s="35"/>
    </row>
    <row r="752" spans="1:24" ht="20" customHeight="1" x14ac:dyDescent="0.2">
      <c r="A752" s="22"/>
      <c r="B752" s="49"/>
      <c r="C752" s="41"/>
      <c r="D752" s="23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35"/>
      <c r="T752" s="53"/>
      <c r="U752" s="34"/>
      <c r="V752" s="24"/>
      <c r="W752" s="24"/>
      <c r="X752" s="35"/>
    </row>
    <row r="753" spans="1:24" ht="20" customHeight="1" x14ac:dyDescent="0.2">
      <c r="A753" s="22"/>
      <c r="B753" s="49"/>
      <c r="C753" s="41"/>
      <c r="D753" s="23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35"/>
      <c r="T753" s="53"/>
      <c r="U753" s="34"/>
      <c r="V753" s="24"/>
      <c r="W753" s="24"/>
      <c r="X753" s="35"/>
    </row>
    <row r="754" spans="1:24" ht="20" customHeight="1" x14ac:dyDescent="0.2">
      <c r="A754" s="22"/>
      <c r="B754" s="49"/>
      <c r="C754" s="41"/>
      <c r="D754" s="23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35"/>
      <c r="T754" s="53"/>
      <c r="U754" s="34"/>
      <c r="V754" s="24"/>
      <c r="W754" s="24"/>
      <c r="X754" s="35"/>
    </row>
    <row r="755" spans="1:24" ht="20" customHeight="1" x14ac:dyDescent="0.2">
      <c r="A755" s="22"/>
      <c r="B755" s="49"/>
      <c r="C755" s="41"/>
      <c r="D755" s="23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35"/>
      <c r="T755" s="53"/>
      <c r="U755" s="34"/>
      <c r="V755" s="24"/>
      <c r="W755" s="24"/>
      <c r="X755" s="35"/>
    </row>
    <row r="756" spans="1:24" ht="20" customHeight="1" x14ac:dyDescent="0.2">
      <c r="A756" s="22"/>
      <c r="B756" s="49"/>
      <c r="C756" s="41"/>
      <c r="D756" s="23"/>
      <c r="E756" s="25"/>
      <c r="F756" s="25"/>
      <c r="G756" s="25"/>
      <c r="H756" s="25"/>
      <c r="I756" s="25"/>
      <c r="J756" s="24"/>
      <c r="K756" s="25"/>
      <c r="L756" s="25"/>
      <c r="M756" s="25"/>
      <c r="N756" s="25"/>
      <c r="O756" s="25"/>
      <c r="P756" s="25"/>
      <c r="Q756" s="25"/>
      <c r="R756" s="24"/>
      <c r="S756" s="35"/>
      <c r="T756" s="53"/>
      <c r="U756" s="34"/>
      <c r="V756" s="24"/>
      <c r="W756" s="24"/>
      <c r="X756" s="35"/>
    </row>
    <row r="757" spans="1:24" ht="20" customHeight="1" x14ac:dyDescent="0.2">
      <c r="A757" s="22"/>
      <c r="B757" s="49"/>
      <c r="C757" s="41"/>
      <c r="D757" s="23"/>
      <c r="E757" s="25"/>
      <c r="F757" s="25"/>
      <c r="G757" s="25"/>
      <c r="H757" s="25"/>
      <c r="I757" s="25"/>
      <c r="J757" s="24"/>
      <c r="K757" s="25"/>
      <c r="L757" s="25"/>
      <c r="M757" s="25"/>
      <c r="N757" s="25"/>
      <c r="O757" s="25"/>
      <c r="P757" s="25"/>
      <c r="Q757" s="25"/>
      <c r="R757" s="24"/>
      <c r="S757" s="35"/>
      <c r="T757" s="53"/>
      <c r="U757" s="34"/>
      <c r="V757" s="24"/>
      <c r="W757" s="24"/>
      <c r="X757" s="35"/>
    </row>
    <row r="758" spans="1:24" ht="20" customHeight="1" x14ac:dyDescent="0.2">
      <c r="A758" s="22"/>
      <c r="B758" s="49"/>
      <c r="C758" s="41"/>
      <c r="D758" s="23"/>
      <c r="E758" s="25"/>
      <c r="F758" s="25"/>
      <c r="G758" s="25"/>
      <c r="H758" s="25"/>
      <c r="I758" s="25"/>
      <c r="J758" s="24"/>
      <c r="K758" s="25"/>
      <c r="L758" s="25"/>
      <c r="M758" s="25"/>
      <c r="N758" s="25"/>
      <c r="O758" s="25"/>
      <c r="P758" s="25"/>
      <c r="Q758" s="25"/>
      <c r="R758" s="24"/>
      <c r="S758" s="35"/>
      <c r="T758" s="53"/>
      <c r="U758" s="34"/>
      <c r="V758" s="24"/>
      <c r="W758" s="24"/>
      <c r="X758" s="35"/>
    </row>
    <row r="759" spans="1:24" ht="20" customHeight="1" x14ac:dyDescent="0.2">
      <c r="A759" s="22"/>
      <c r="B759" s="49"/>
      <c r="C759" s="41"/>
      <c r="D759" s="23"/>
      <c r="E759" s="25"/>
      <c r="F759" s="25"/>
      <c r="G759" s="25"/>
      <c r="H759" s="25"/>
      <c r="I759" s="25"/>
      <c r="J759" s="24"/>
      <c r="K759" s="25"/>
      <c r="L759" s="25"/>
      <c r="M759" s="25"/>
      <c r="N759" s="25"/>
      <c r="O759" s="25"/>
      <c r="P759" s="25"/>
      <c r="Q759" s="25"/>
      <c r="R759" s="24"/>
      <c r="S759" s="35"/>
      <c r="T759" s="53"/>
      <c r="U759" s="34"/>
      <c r="V759" s="24"/>
      <c r="W759" s="24"/>
      <c r="X759" s="35"/>
    </row>
    <row r="760" spans="1:24" ht="20" customHeight="1" x14ac:dyDescent="0.2">
      <c r="A760" s="22"/>
      <c r="B760" s="49"/>
      <c r="C760" s="41"/>
      <c r="D760" s="23"/>
      <c r="E760" s="25"/>
      <c r="F760" s="25"/>
      <c r="G760" s="25"/>
      <c r="H760" s="25"/>
      <c r="I760" s="25"/>
      <c r="J760" s="24"/>
      <c r="K760" s="25"/>
      <c r="L760" s="25"/>
      <c r="M760" s="25"/>
      <c r="N760" s="25"/>
      <c r="O760" s="25"/>
      <c r="P760" s="25"/>
      <c r="Q760" s="25"/>
      <c r="R760" s="24"/>
      <c r="S760" s="35"/>
      <c r="T760" s="53"/>
      <c r="U760" s="34"/>
      <c r="V760" s="24"/>
      <c r="W760" s="24"/>
      <c r="X760" s="35"/>
    </row>
    <row r="761" spans="1:24" ht="20" customHeight="1" x14ac:dyDescent="0.2">
      <c r="A761" s="22"/>
      <c r="B761" s="49"/>
      <c r="C761" s="41"/>
      <c r="D761" s="23"/>
      <c r="E761" s="25"/>
      <c r="F761" s="25"/>
      <c r="G761" s="25"/>
      <c r="H761" s="25"/>
      <c r="I761" s="25"/>
      <c r="J761" s="24"/>
      <c r="K761" s="25"/>
      <c r="L761" s="25"/>
      <c r="M761" s="25"/>
      <c r="N761" s="25"/>
      <c r="O761" s="25"/>
      <c r="P761" s="25"/>
      <c r="Q761" s="25"/>
      <c r="R761" s="24"/>
      <c r="S761" s="35"/>
      <c r="T761" s="53"/>
      <c r="U761" s="34"/>
      <c r="V761" s="24"/>
      <c r="W761" s="24"/>
      <c r="X761" s="35"/>
    </row>
    <row r="762" spans="1:24" ht="20" customHeight="1" x14ac:dyDescent="0.2">
      <c r="A762" s="22"/>
      <c r="B762" s="49"/>
      <c r="C762" s="41"/>
      <c r="D762" s="23"/>
      <c r="E762" s="25"/>
      <c r="F762" s="25"/>
      <c r="G762" s="25"/>
      <c r="H762" s="25"/>
      <c r="I762" s="25"/>
      <c r="J762" s="24"/>
      <c r="K762" s="25"/>
      <c r="L762" s="25"/>
      <c r="M762" s="25"/>
      <c r="N762" s="25"/>
      <c r="O762" s="25"/>
      <c r="P762" s="25"/>
      <c r="Q762" s="25"/>
      <c r="R762" s="24"/>
      <c r="S762" s="35"/>
      <c r="T762" s="53"/>
      <c r="U762" s="34"/>
      <c r="V762" s="24"/>
      <c r="W762" s="24"/>
      <c r="X762" s="35"/>
    </row>
    <row r="763" spans="1:24" ht="20" customHeight="1" x14ac:dyDescent="0.2">
      <c r="A763" s="22"/>
      <c r="B763" s="49"/>
      <c r="C763" s="41"/>
      <c r="D763" s="23"/>
      <c r="E763" s="25"/>
      <c r="F763" s="25"/>
      <c r="G763" s="25"/>
      <c r="H763" s="25"/>
      <c r="I763" s="25"/>
      <c r="J763" s="24"/>
      <c r="K763" s="25"/>
      <c r="L763" s="25"/>
      <c r="M763" s="25"/>
      <c r="N763" s="25"/>
      <c r="O763" s="25"/>
      <c r="P763" s="25"/>
      <c r="Q763" s="25"/>
      <c r="R763" s="24"/>
      <c r="S763" s="35"/>
      <c r="T763" s="53"/>
      <c r="U763" s="34"/>
      <c r="V763" s="24"/>
      <c r="W763" s="24"/>
      <c r="X763" s="35"/>
    </row>
    <row r="764" spans="1:24" ht="20" customHeight="1" x14ac:dyDescent="0.2">
      <c r="A764" s="22"/>
      <c r="B764" s="49"/>
      <c r="C764" s="41"/>
      <c r="D764" s="23"/>
      <c r="E764" s="25"/>
      <c r="F764" s="25"/>
      <c r="G764" s="25"/>
      <c r="H764" s="25"/>
      <c r="I764" s="25"/>
      <c r="J764" s="24"/>
      <c r="K764" s="25"/>
      <c r="L764" s="25"/>
      <c r="M764" s="25"/>
      <c r="N764" s="25"/>
      <c r="O764" s="25"/>
      <c r="P764" s="25"/>
      <c r="Q764" s="25"/>
      <c r="R764" s="24"/>
      <c r="S764" s="35"/>
      <c r="T764" s="53"/>
      <c r="U764" s="34"/>
      <c r="V764" s="24"/>
      <c r="W764" s="24"/>
      <c r="X764" s="35"/>
    </row>
    <row r="765" spans="1:24" ht="20" customHeight="1" x14ac:dyDescent="0.2">
      <c r="A765" s="22"/>
      <c r="B765" s="49"/>
      <c r="C765" s="41"/>
      <c r="D765" s="23"/>
      <c r="E765" s="25"/>
      <c r="F765" s="25"/>
      <c r="G765" s="25"/>
      <c r="H765" s="25"/>
      <c r="I765" s="25"/>
      <c r="J765" s="24"/>
      <c r="K765" s="25"/>
      <c r="L765" s="25"/>
      <c r="M765" s="25"/>
      <c r="N765" s="25"/>
      <c r="O765" s="25"/>
      <c r="P765" s="25"/>
      <c r="Q765" s="25"/>
      <c r="R765" s="24"/>
      <c r="S765" s="35"/>
      <c r="T765" s="53"/>
      <c r="U765" s="34"/>
      <c r="V765" s="24"/>
      <c r="W765" s="24"/>
      <c r="X765" s="35"/>
    </row>
    <row r="766" spans="1:24" ht="20" customHeight="1" x14ac:dyDescent="0.2">
      <c r="A766" s="22"/>
      <c r="B766" s="49"/>
      <c r="C766" s="41"/>
      <c r="D766" s="23"/>
      <c r="E766" s="25"/>
      <c r="F766" s="25"/>
      <c r="G766" s="25"/>
      <c r="H766" s="25"/>
      <c r="I766" s="25"/>
      <c r="J766" s="24"/>
      <c r="K766" s="25"/>
      <c r="L766" s="25"/>
      <c r="M766" s="25"/>
      <c r="N766" s="25"/>
      <c r="O766" s="25"/>
      <c r="P766" s="25"/>
      <c r="Q766" s="25"/>
      <c r="R766" s="24"/>
      <c r="S766" s="35"/>
      <c r="T766" s="53"/>
      <c r="U766" s="34"/>
      <c r="V766" s="24"/>
      <c r="W766" s="24"/>
      <c r="X766" s="35"/>
    </row>
    <row r="767" spans="1:24" ht="20" customHeight="1" x14ac:dyDescent="0.2">
      <c r="A767" s="22"/>
      <c r="B767" s="49"/>
      <c r="C767" s="41"/>
      <c r="D767" s="23"/>
      <c r="E767" s="25"/>
      <c r="F767" s="25"/>
      <c r="G767" s="25"/>
      <c r="H767" s="25"/>
      <c r="I767" s="25"/>
      <c r="J767" s="24"/>
      <c r="K767" s="25"/>
      <c r="L767" s="25"/>
      <c r="M767" s="25"/>
      <c r="N767" s="25"/>
      <c r="O767" s="25"/>
      <c r="P767" s="25"/>
      <c r="Q767" s="25"/>
      <c r="R767" s="24"/>
      <c r="S767" s="35"/>
      <c r="T767" s="53"/>
      <c r="U767" s="34"/>
      <c r="V767" s="24"/>
      <c r="W767" s="24"/>
      <c r="X767" s="35"/>
    </row>
    <row r="768" spans="1:24" ht="20" customHeight="1" x14ac:dyDescent="0.2">
      <c r="A768" s="22"/>
      <c r="B768" s="49"/>
      <c r="C768" s="41"/>
      <c r="D768" s="23"/>
      <c r="E768" s="25"/>
      <c r="F768" s="25"/>
      <c r="G768" s="25"/>
      <c r="H768" s="25"/>
      <c r="I768" s="25"/>
      <c r="J768" s="24"/>
      <c r="K768" s="25"/>
      <c r="L768" s="25"/>
      <c r="M768" s="25"/>
      <c r="N768" s="25"/>
      <c r="O768" s="25"/>
      <c r="P768" s="25"/>
      <c r="Q768" s="25"/>
      <c r="R768" s="24"/>
      <c r="S768" s="35"/>
      <c r="T768" s="53"/>
      <c r="U768" s="34"/>
      <c r="V768" s="24"/>
      <c r="W768" s="24"/>
      <c r="X768" s="35"/>
    </row>
    <row r="769" spans="1:24" ht="20" customHeight="1" x14ac:dyDescent="0.2">
      <c r="A769" s="22"/>
      <c r="B769" s="49"/>
      <c r="C769" s="41"/>
      <c r="D769" s="23"/>
      <c r="E769" s="25"/>
      <c r="F769" s="25"/>
      <c r="G769" s="25"/>
      <c r="H769" s="25"/>
      <c r="I769" s="25"/>
      <c r="J769" s="24"/>
      <c r="K769" s="25"/>
      <c r="L769" s="25"/>
      <c r="M769" s="25"/>
      <c r="N769" s="25"/>
      <c r="O769" s="25"/>
      <c r="P769" s="25"/>
      <c r="Q769" s="25"/>
      <c r="R769" s="24"/>
      <c r="S769" s="35"/>
      <c r="T769" s="53"/>
      <c r="U769" s="34"/>
      <c r="V769" s="24"/>
      <c r="W769" s="24"/>
      <c r="X769" s="35"/>
    </row>
    <row r="770" spans="1:24" ht="20" customHeight="1" x14ac:dyDescent="0.2">
      <c r="A770" s="22"/>
      <c r="B770" s="49"/>
      <c r="C770" s="41"/>
      <c r="D770" s="23"/>
      <c r="E770" s="25"/>
      <c r="F770" s="25"/>
      <c r="G770" s="25"/>
      <c r="H770" s="25"/>
      <c r="I770" s="25"/>
      <c r="J770" s="24"/>
      <c r="K770" s="25"/>
      <c r="L770" s="25"/>
      <c r="M770" s="25"/>
      <c r="N770" s="25"/>
      <c r="O770" s="25"/>
      <c r="P770" s="25"/>
      <c r="Q770" s="25"/>
      <c r="R770" s="24"/>
      <c r="S770" s="35"/>
      <c r="T770" s="53"/>
      <c r="U770" s="34"/>
      <c r="V770" s="24"/>
      <c r="W770" s="24"/>
      <c r="X770" s="35"/>
    </row>
    <row r="771" spans="1:24" ht="20" customHeight="1" x14ac:dyDescent="0.2">
      <c r="A771" s="22"/>
      <c r="B771" s="49"/>
      <c r="C771" s="41"/>
      <c r="D771" s="23"/>
      <c r="E771" s="25"/>
      <c r="F771" s="25"/>
      <c r="G771" s="25"/>
      <c r="H771" s="25"/>
      <c r="I771" s="25"/>
      <c r="J771" s="24"/>
      <c r="K771" s="25"/>
      <c r="L771" s="25"/>
      <c r="M771" s="25"/>
      <c r="N771" s="25"/>
      <c r="O771" s="25"/>
      <c r="P771" s="25"/>
      <c r="Q771" s="25"/>
      <c r="R771" s="24"/>
      <c r="S771" s="35"/>
      <c r="T771" s="53"/>
      <c r="U771" s="34"/>
      <c r="V771" s="24"/>
      <c r="W771" s="24"/>
      <c r="X771" s="35"/>
    </row>
    <row r="772" spans="1:24" ht="20" customHeight="1" x14ac:dyDescent="0.2">
      <c r="A772" s="22"/>
      <c r="B772" s="49"/>
      <c r="C772" s="41"/>
      <c r="D772" s="23"/>
      <c r="E772" s="25"/>
      <c r="F772" s="25"/>
      <c r="G772" s="25"/>
      <c r="H772" s="25"/>
      <c r="I772" s="25"/>
      <c r="J772" s="24"/>
      <c r="K772" s="25"/>
      <c r="L772" s="25"/>
      <c r="M772" s="25"/>
      <c r="N772" s="25"/>
      <c r="O772" s="25"/>
      <c r="P772" s="25"/>
      <c r="Q772" s="25"/>
      <c r="R772" s="24"/>
      <c r="S772" s="35"/>
      <c r="T772" s="53"/>
      <c r="U772" s="34"/>
      <c r="V772" s="24"/>
      <c r="W772" s="24"/>
      <c r="X772" s="35"/>
    </row>
    <row r="773" spans="1:24" ht="20" customHeight="1" x14ac:dyDescent="0.2">
      <c r="A773" s="22"/>
      <c r="B773" s="49"/>
      <c r="C773" s="41"/>
      <c r="D773" s="23"/>
      <c r="E773" s="25"/>
      <c r="F773" s="25"/>
      <c r="G773" s="25"/>
      <c r="H773" s="25"/>
      <c r="I773" s="25"/>
      <c r="J773" s="24"/>
      <c r="K773" s="25"/>
      <c r="L773" s="25"/>
      <c r="M773" s="25"/>
      <c r="N773" s="25"/>
      <c r="O773" s="25"/>
      <c r="P773" s="25"/>
      <c r="Q773" s="25"/>
      <c r="R773" s="24"/>
      <c r="S773" s="35"/>
      <c r="T773" s="53"/>
      <c r="U773" s="34"/>
      <c r="V773" s="24"/>
      <c r="W773" s="24"/>
      <c r="X773" s="35"/>
    </row>
    <row r="774" spans="1:24" ht="20" customHeight="1" x14ac:dyDescent="0.2">
      <c r="A774" s="22"/>
      <c r="B774" s="49"/>
      <c r="C774" s="41"/>
      <c r="D774" s="23"/>
      <c r="E774" s="25"/>
      <c r="F774" s="25"/>
      <c r="G774" s="25"/>
      <c r="H774" s="25"/>
      <c r="I774" s="25"/>
      <c r="J774" s="24"/>
      <c r="K774" s="25"/>
      <c r="L774" s="25"/>
      <c r="M774" s="25"/>
      <c r="N774" s="25"/>
      <c r="O774" s="25"/>
      <c r="P774" s="25"/>
      <c r="Q774" s="25"/>
      <c r="R774" s="24"/>
      <c r="S774" s="35"/>
      <c r="T774" s="53"/>
      <c r="U774" s="34"/>
      <c r="V774" s="24"/>
      <c r="W774" s="24"/>
      <c r="X774" s="35"/>
    </row>
    <row r="775" spans="1:24" ht="20" customHeight="1" x14ac:dyDescent="0.2">
      <c r="A775" s="22"/>
      <c r="B775" s="49"/>
      <c r="C775" s="41"/>
      <c r="D775" s="23"/>
      <c r="E775" s="25"/>
      <c r="F775" s="25"/>
      <c r="G775" s="25"/>
      <c r="H775" s="25"/>
      <c r="I775" s="25"/>
      <c r="J775" s="24"/>
      <c r="K775" s="25"/>
      <c r="L775" s="25"/>
      <c r="M775" s="25"/>
      <c r="N775" s="25"/>
      <c r="O775" s="25"/>
      <c r="P775" s="25"/>
      <c r="Q775" s="25"/>
      <c r="R775" s="24"/>
      <c r="S775" s="35"/>
      <c r="T775" s="53"/>
      <c r="U775" s="34"/>
      <c r="V775" s="24"/>
      <c r="W775" s="24"/>
      <c r="X775" s="35"/>
    </row>
    <row r="776" spans="1:24" ht="20" customHeight="1" x14ac:dyDescent="0.2">
      <c r="A776" s="22"/>
      <c r="B776" s="49"/>
      <c r="C776" s="41"/>
      <c r="D776" s="23"/>
      <c r="E776" s="25"/>
      <c r="F776" s="25"/>
      <c r="G776" s="25"/>
      <c r="H776" s="25"/>
      <c r="I776" s="25"/>
      <c r="J776" s="24"/>
      <c r="K776" s="25"/>
      <c r="L776" s="25"/>
      <c r="M776" s="25"/>
      <c r="N776" s="25"/>
      <c r="O776" s="25"/>
      <c r="P776" s="25"/>
      <c r="Q776" s="25"/>
      <c r="R776" s="24"/>
      <c r="S776" s="35"/>
      <c r="T776" s="53"/>
      <c r="U776" s="34"/>
      <c r="V776" s="24"/>
      <c r="W776" s="24"/>
      <c r="X776" s="35"/>
    </row>
    <row r="777" spans="1:24" ht="20" customHeight="1" x14ac:dyDescent="0.2">
      <c r="A777" s="22"/>
      <c r="B777" s="49"/>
      <c r="C777" s="41"/>
      <c r="D777" s="23"/>
      <c r="E777" s="25"/>
      <c r="F777" s="25"/>
      <c r="G777" s="25"/>
      <c r="H777" s="25"/>
      <c r="I777" s="25"/>
      <c r="J777" s="24"/>
      <c r="K777" s="25"/>
      <c r="L777" s="25"/>
      <c r="M777" s="25"/>
      <c r="N777" s="25"/>
      <c r="O777" s="25"/>
      <c r="P777" s="25"/>
      <c r="Q777" s="25"/>
      <c r="R777" s="24"/>
      <c r="S777" s="35"/>
      <c r="T777" s="53"/>
      <c r="U777" s="34"/>
      <c r="V777" s="24"/>
      <c r="W777" s="24"/>
      <c r="X777" s="35"/>
    </row>
    <row r="778" spans="1:24" ht="20" customHeight="1" x14ac:dyDescent="0.2">
      <c r="A778" s="22"/>
      <c r="B778" s="49"/>
      <c r="C778" s="41"/>
      <c r="D778" s="23"/>
      <c r="E778" s="25"/>
      <c r="F778" s="25"/>
      <c r="G778" s="25"/>
      <c r="H778" s="25"/>
      <c r="I778" s="25"/>
      <c r="J778" s="24"/>
      <c r="K778" s="25"/>
      <c r="L778" s="25"/>
      <c r="M778" s="25"/>
      <c r="N778" s="25"/>
      <c r="O778" s="25"/>
      <c r="P778" s="25"/>
      <c r="Q778" s="25"/>
      <c r="R778" s="24"/>
      <c r="S778" s="35"/>
      <c r="T778" s="53"/>
      <c r="U778" s="34"/>
      <c r="V778" s="24"/>
      <c r="W778" s="24"/>
      <c r="X778" s="35"/>
    </row>
    <row r="779" spans="1:24" ht="20" customHeight="1" x14ac:dyDescent="0.2">
      <c r="A779" s="22"/>
      <c r="B779" s="49"/>
      <c r="C779" s="41"/>
      <c r="D779" s="23"/>
      <c r="E779" s="25"/>
      <c r="F779" s="25"/>
      <c r="G779" s="25"/>
      <c r="H779" s="25"/>
      <c r="I779" s="25"/>
      <c r="J779" s="24"/>
      <c r="K779" s="25"/>
      <c r="L779" s="25"/>
      <c r="M779" s="25"/>
      <c r="N779" s="25"/>
      <c r="O779" s="25"/>
      <c r="P779" s="25"/>
      <c r="Q779" s="25"/>
      <c r="R779" s="24"/>
      <c r="S779" s="35"/>
      <c r="T779" s="53"/>
      <c r="U779" s="34"/>
      <c r="V779" s="24"/>
      <c r="W779" s="24"/>
      <c r="X779" s="35"/>
    </row>
    <row r="780" spans="1:24" ht="20" customHeight="1" x14ac:dyDescent="0.2">
      <c r="A780" s="22"/>
      <c r="B780" s="49"/>
      <c r="C780" s="41"/>
      <c r="D780" s="23"/>
      <c r="E780" s="25"/>
      <c r="F780" s="25"/>
      <c r="G780" s="25"/>
      <c r="H780" s="25"/>
      <c r="I780" s="25"/>
      <c r="J780" s="24"/>
      <c r="K780" s="25"/>
      <c r="L780" s="25"/>
      <c r="M780" s="25"/>
      <c r="N780" s="25"/>
      <c r="O780" s="25"/>
      <c r="P780" s="25"/>
      <c r="Q780" s="25"/>
      <c r="R780" s="24"/>
      <c r="S780" s="35"/>
      <c r="T780" s="53"/>
      <c r="U780" s="34"/>
      <c r="V780" s="24"/>
      <c r="W780" s="24"/>
      <c r="X780" s="35"/>
    </row>
    <row r="781" spans="1:24" ht="20" customHeight="1" x14ac:dyDescent="0.2">
      <c r="A781" s="22"/>
      <c r="B781" s="49"/>
      <c r="C781" s="41"/>
      <c r="D781" s="23"/>
      <c r="E781" s="25"/>
      <c r="F781" s="25"/>
      <c r="G781" s="25"/>
      <c r="H781" s="25"/>
      <c r="I781" s="25"/>
      <c r="J781" s="24"/>
      <c r="K781" s="25"/>
      <c r="L781" s="25"/>
      <c r="M781" s="25"/>
      <c r="N781" s="25"/>
      <c r="O781" s="25"/>
      <c r="P781" s="25"/>
      <c r="Q781" s="25"/>
      <c r="R781" s="24"/>
      <c r="S781" s="35"/>
      <c r="T781" s="53"/>
      <c r="U781" s="34"/>
      <c r="V781" s="24"/>
      <c r="W781" s="24"/>
      <c r="X781" s="35"/>
    </row>
    <row r="782" spans="1:24" ht="20" customHeight="1" x14ac:dyDescent="0.2">
      <c r="A782" s="22"/>
      <c r="B782" s="49"/>
      <c r="C782" s="41"/>
      <c r="D782" s="23"/>
      <c r="E782" s="25"/>
      <c r="F782" s="25"/>
      <c r="G782" s="25"/>
      <c r="H782" s="25"/>
      <c r="I782" s="25"/>
      <c r="J782" s="24"/>
      <c r="K782" s="25"/>
      <c r="L782" s="25"/>
      <c r="M782" s="25"/>
      <c r="N782" s="25"/>
      <c r="O782" s="25"/>
      <c r="P782" s="25"/>
      <c r="Q782" s="25"/>
      <c r="R782" s="24"/>
      <c r="S782" s="35"/>
      <c r="T782" s="53"/>
      <c r="U782" s="34"/>
      <c r="V782" s="24"/>
      <c r="W782" s="24"/>
      <c r="X782" s="35"/>
    </row>
    <row r="783" spans="1:24" ht="20" customHeight="1" x14ac:dyDescent="0.2">
      <c r="A783" s="22"/>
      <c r="B783" s="49"/>
      <c r="C783" s="41"/>
      <c r="D783" s="23"/>
      <c r="E783" s="25"/>
      <c r="F783" s="25"/>
      <c r="G783" s="25"/>
      <c r="H783" s="25"/>
      <c r="I783" s="25"/>
      <c r="J783" s="24"/>
      <c r="K783" s="25"/>
      <c r="L783" s="25"/>
      <c r="M783" s="25"/>
      <c r="N783" s="25"/>
      <c r="O783" s="25"/>
      <c r="P783" s="25"/>
      <c r="Q783" s="25"/>
      <c r="R783" s="24"/>
      <c r="S783" s="35"/>
      <c r="T783" s="53"/>
      <c r="U783" s="34"/>
      <c r="V783" s="24"/>
      <c r="W783" s="24"/>
      <c r="X783" s="35"/>
    </row>
    <row r="784" spans="1:24" ht="20" customHeight="1" x14ac:dyDescent="0.2">
      <c r="A784" s="22"/>
      <c r="B784" s="49"/>
      <c r="C784" s="41"/>
      <c r="D784" s="23"/>
      <c r="E784" s="25"/>
      <c r="F784" s="25"/>
      <c r="G784" s="25"/>
      <c r="H784" s="25"/>
      <c r="I784" s="25"/>
      <c r="J784" s="24"/>
      <c r="K784" s="25"/>
      <c r="L784" s="25"/>
      <c r="M784" s="25"/>
      <c r="N784" s="25"/>
      <c r="O784" s="25"/>
      <c r="P784" s="25"/>
      <c r="Q784" s="25"/>
      <c r="R784" s="24"/>
      <c r="S784" s="35"/>
      <c r="T784" s="53"/>
      <c r="U784" s="34"/>
      <c r="V784" s="24"/>
      <c r="W784" s="24"/>
      <c r="X784" s="35"/>
    </row>
    <row r="785" spans="1:24" ht="20" customHeight="1" x14ac:dyDescent="0.2">
      <c r="A785" s="22"/>
      <c r="B785" s="49"/>
      <c r="C785" s="41"/>
      <c r="D785" s="23"/>
      <c r="E785" s="25"/>
      <c r="F785" s="25"/>
      <c r="G785" s="25"/>
      <c r="H785" s="25"/>
      <c r="I785" s="25"/>
      <c r="J785" s="24"/>
      <c r="K785" s="25"/>
      <c r="L785" s="25"/>
      <c r="M785" s="25"/>
      <c r="N785" s="25"/>
      <c r="O785" s="25"/>
      <c r="P785" s="25"/>
      <c r="Q785" s="25"/>
      <c r="R785" s="24"/>
      <c r="S785" s="35"/>
      <c r="T785" s="53"/>
      <c r="U785" s="34"/>
      <c r="V785" s="24"/>
      <c r="W785" s="24"/>
      <c r="X785" s="35"/>
    </row>
    <row r="786" spans="1:24" ht="20" customHeight="1" x14ac:dyDescent="0.2">
      <c r="A786" s="22"/>
      <c r="B786" s="49"/>
      <c r="C786" s="41"/>
      <c r="D786" s="23"/>
      <c r="E786" s="25"/>
      <c r="F786" s="25"/>
      <c r="G786" s="25"/>
      <c r="H786" s="25"/>
      <c r="I786" s="25"/>
      <c r="J786" s="24"/>
      <c r="K786" s="25"/>
      <c r="L786" s="25"/>
      <c r="M786" s="25"/>
      <c r="N786" s="25"/>
      <c r="O786" s="25"/>
      <c r="P786" s="25"/>
      <c r="Q786" s="25"/>
      <c r="R786" s="24"/>
      <c r="S786" s="35"/>
      <c r="T786" s="53"/>
      <c r="U786" s="34"/>
      <c r="V786" s="24"/>
      <c r="W786" s="24"/>
      <c r="X786" s="35"/>
    </row>
    <row r="787" spans="1:24" ht="20" customHeight="1" x14ac:dyDescent="0.2">
      <c r="A787" s="22"/>
      <c r="B787" s="49"/>
      <c r="C787" s="41"/>
      <c r="D787" s="23"/>
      <c r="E787" s="25"/>
      <c r="F787" s="25"/>
      <c r="G787" s="25"/>
      <c r="H787" s="25"/>
      <c r="I787" s="25"/>
      <c r="J787" s="24"/>
      <c r="K787" s="25"/>
      <c r="L787" s="25"/>
      <c r="M787" s="25"/>
      <c r="N787" s="25"/>
      <c r="O787" s="25"/>
      <c r="P787" s="25"/>
      <c r="Q787" s="25"/>
      <c r="R787" s="24"/>
      <c r="S787" s="35"/>
      <c r="T787" s="53"/>
      <c r="U787" s="34"/>
      <c r="V787" s="24"/>
      <c r="W787" s="24"/>
      <c r="X787" s="35"/>
    </row>
    <row r="788" spans="1:24" ht="20" customHeight="1" x14ac:dyDescent="0.2">
      <c r="A788" s="22"/>
      <c r="B788" s="49"/>
      <c r="C788" s="41"/>
      <c r="D788" s="23"/>
      <c r="E788" s="25"/>
      <c r="F788" s="25"/>
      <c r="G788" s="25"/>
      <c r="H788" s="25"/>
      <c r="I788" s="25"/>
      <c r="J788" s="24"/>
      <c r="K788" s="25"/>
      <c r="L788" s="25"/>
      <c r="M788" s="25"/>
      <c r="N788" s="25"/>
      <c r="O788" s="25"/>
      <c r="P788" s="25"/>
      <c r="Q788" s="25"/>
      <c r="R788" s="24"/>
      <c r="S788" s="35"/>
      <c r="T788" s="53"/>
      <c r="U788" s="34"/>
      <c r="V788" s="24"/>
      <c r="W788" s="24"/>
      <c r="X788" s="35"/>
    </row>
    <row r="789" spans="1:24" ht="20" customHeight="1" x14ac:dyDescent="0.2">
      <c r="A789" s="22"/>
      <c r="B789" s="49"/>
      <c r="C789" s="41"/>
      <c r="D789" s="23"/>
      <c r="E789" s="25"/>
      <c r="F789" s="25"/>
      <c r="G789" s="25"/>
      <c r="H789" s="25"/>
      <c r="I789" s="25"/>
      <c r="J789" s="24"/>
      <c r="K789" s="25"/>
      <c r="L789" s="25"/>
      <c r="M789" s="25"/>
      <c r="N789" s="25"/>
      <c r="O789" s="25"/>
      <c r="P789" s="25"/>
      <c r="Q789" s="25"/>
      <c r="R789" s="24"/>
      <c r="S789" s="35"/>
      <c r="T789" s="53"/>
      <c r="U789" s="34"/>
      <c r="V789" s="24"/>
      <c r="W789" s="24"/>
      <c r="X789" s="35"/>
    </row>
    <row r="790" spans="1:24" ht="20" customHeight="1" x14ac:dyDescent="0.2">
      <c r="A790" s="22"/>
      <c r="B790" s="49"/>
      <c r="C790" s="41"/>
      <c r="D790" s="23"/>
      <c r="E790" s="25"/>
      <c r="F790" s="25"/>
      <c r="G790" s="25"/>
      <c r="H790" s="25"/>
      <c r="I790" s="25"/>
      <c r="J790" s="24"/>
      <c r="K790" s="25"/>
      <c r="L790" s="25"/>
      <c r="M790" s="25"/>
      <c r="N790" s="25"/>
      <c r="O790" s="25"/>
      <c r="P790" s="25"/>
      <c r="Q790" s="25"/>
      <c r="R790" s="24"/>
      <c r="S790" s="35"/>
      <c r="T790" s="53"/>
      <c r="U790" s="34"/>
      <c r="V790" s="24"/>
      <c r="W790" s="24"/>
      <c r="X790" s="35"/>
    </row>
    <row r="791" spans="1:24" ht="20" customHeight="1" x14ac:dyDescent="0.2">
      <c r="A791" s="22"/>
      <c r="B791" s="49"/>
      <c r="C791" s="41"/>
      <c r="D791" s="23"/>
      <c r="E791" s="25"/>
      <c r="F791" s="25"/>
      <c r="G791" s="25"/>
      <c r="H791" s="25"/>
      <c r="I791" s="25"/>
      <c r="J791" s="24"/>
      <c r="K791" s="25"/>
      <c r="L791" s="25"/>
      <c r="M791" s="25"/>
      <c r="N791" s="25"/>
      <c r="O791" s="25"/>
      <c r="P791" s="25"/>
      <c r="Q791" s="25"/>
      <c r="R791" s="24"/>
      <c r="S791" s="35"/>
      <c r="T791" s="53"/>
      <c r="U791" s="34"/>
      <c r="V791" s="24"/>
      <c r="W791" s="24"/>
      <c r="X791" s="35"/>
    </row>
    <row r="792" spans="1:24" ht="20" customHeight="1" x14ac:dyDescent="0.2">
      <c r="A792" s="22"/>
      <c r="B792" s="49"/>
      <c r="C792" s="41"/>
      <c r="D792" s="23"/>
      <c r="E792" s="25"/>
      <c r="F792" s="25"/>
      <c r="G792" s="25"/>
      <c r="H792" s="25"/>
      <c r="I792" s="25"/>
      <c r="J792" s="24"/>
      <c r="K792" s="25"/>
      <c r="L792" s="25"/>
      <c r="M792" s="25"/>
      <c r="N792" s="25"/>
      <c r="O792" s="25"/>
      <c r="P792" s="25"/>
      <c r="Q792" s="25"/>
      <c r="R792" s="24"/>
      <c r="S792" s="35"/>
      <c r="T792" s="53"/>
      <c r="U792" s="34"/>
      <c r="V792" s="24"/>
      <c r="W792" s="24"/>
      <c r="X792" s="35"/>
    </row>
    <row r="793" spans="1:24" ht="20" customHeight="1" x14ac:dyDescent="0.2">
      <c r="A793" s="22"/>
      <c r="B793" s="49"/>
      <c r="C793" s="41"/>
      <c r="D793" s="23"/>
      <c r="E793" s="25"/>
      <c r="F793" s="25"/>
      <c r="G793" s="25"/>
      <c r="H793" s="25"/>
      <c r="I793" s="25"/>
      <c r="J793" s="24"/>
      <c r="K793" s="25"/>
      <c r="L793" s="25"/>
      <c r="M793" s="25"/>
      <c r="N793" s="25"/>
      <c r="O793" s="25"/>
      <c r="P793" s="25"/>
      <c r="Q793" s="25"/>
      <c r="R793" s="24"/>
      <c r="S793" s="35"/>
      <c r="T793" s="53"/>
      <c r="U793" s="34"/>
      <c r="V793" s="24"/>
      <c r="W793" s="24"/>
      <c r="X793" s="35"/>
    </row>
    <row r="794" spans="1:24" ht="20" customHeight="1" x14ac:dyDescent="0.2">
      <c r="A794" s="22"/>
      <c r="B794" s="49"/>
      <c r="C794" s="41"/>
      <c r="D794" s="23"/>
      <c r="E794" s="25"/>
      <c r="F794" s="25"/>
      <c r="G794" s="25"/>
      <c r="H794" s="25"/>
      <c r="I794" s="25"/>
      <c r="J794" s="24"/>
      <c r="K794" s="25"/>
      <c r="L794" s="25"/>
      <c r="M794" s="25"/>
      <c r="N794" s="25"/>
      <c r="O794" s="25"/>
      <c r="P794" s="25"/>
      <c r="Q794" s="25"/>
      <c r="R794" s="24"/>
      <c r="S794" s="35"/>
      <c r="T794" s="53"/>
      <c r="U794" s="34"/>
      <c r="V794" s="24"/>
      <c r="W794" s="24"/>
      <c r="X794" s="35"/>
    </row>
    <row r="795" spans="1:24" ht="20" customHeight="1" x14ac:dyDescent="0.2">
      <c r="A795" s="22"/>
      <c r="B795" s="49"/>
      <c r="C795" s="41"/>
      <c r="D795" s="23"/>
      <c r="E795" s="25"/>
      <c r="F795" s="25"/>
      <c r="G795" s="25"/>
      <c r="H795" s="25"/>
      <c r="I795" s="25"/>
      <c r="J795" s="24"/>
      <c r="K795" s="25"/>
      <c r="L795" s="25"/>
      <c r="M795" s="25"/>
      <c r="N795" s="25"/>
      <c r="O795" s="25"/>
      <c r="P795" s="25"/>
      <c r="Q795" s="25"/>
      <c r="R795" s="24"/>
      <c r="S795" s="35"/>
      <c r="T795" s="53"/>
      <c r="U795" s="34"/>
      <c r="V795" s="24"/>
      <c r="W795" s="24"/>
      <c r="X795" s="35"/>
    </row>
    <row r="796" spans="1:24" ht="20" customHeight="1" x14ac:dyDescent="0.2">
      <c r="A796" s="22"/>
      <c r="B796" s="49"/>
      <c r="C796" s="41"/>
      <c r="D796" s="23"/>
      <c r="E796" s="25"/>
      <c r="F796" s="25"/>
      <c r="G796" s="25"/>
      <c r="H796" s="25"/>
      <c r="I796" s="25"/>
      <c r="J796" s="24"/>
      <c r="K796" s="25"/>
      <c r="L796" s="25"/>
      <c r="M796" s="25"/>
      <c r="N796" s="25"/>
      <c r="O796" s="25"/>
      <c r="P796" s="25"/>
      <c r="Q796" s="25"/>
      <c r="R796" s="24"/>
      <c r="S796" s="35"/>
      <c r="T796" s="53"/>
      <c r="U796" s="34"/>
      <c r="V796" s="24"/>
      <c r="W796" s="24"/>
      <c r="X796" s="35"/>
    </row>
    <row r="797" spans="1:24" ht="20" customHeight="1" x14ac:dyDescent="0.2">
      <c r="A797" s="22"/>
      <c r="B797" s="49"/>
      <c r="C797" s="41"/>
      <c r="D797" s="23"/>
      <c r="E797" s="25"/>
      <c r="F797" s="25"/>
      <c r="G797" s="25"/>
      <c r="H797" s="25"/>
      <c r="I797" s="25"/>
      <c r="J797" s="24"/>
      <c r="K797" s="25"/>
      <c r="L797" s="25"/>
      <c r="M797" s="25"/>
      <c r="N797" s="25"/>
      <c r="O797" s="25"/>
      <c r="P797" s="25"/>
      <c r="Q797" s="25"/>
      <c r="R797" s="24"/>
      <c r="S797" s="35"/>
      <c r="T797" s="53"/>
      <c r="U797" s="34"/>
      <c r="V797" s="24"/>
      <c r="W797" s="24"/>
      <c r="X797" s="35"/>
    </row>
    <row r="798" spans="1:24" ht="20" customHeight="1" x14ac:dyDescent="0.2">
      <c r="A798" s="22"/>
      <c r="B798" s="49"/>
      <c r="C798" s="41"/>
      <c r="D798" s="23"/>
      <c r="E798" s="25"/>
      <c r="F798" s="25"/>
      <c r="G798" s="25"/>
      <c r="H798" s="25"/>
      <c r="I798" s="25"/>
      <c r="J798" s="24"/>
      <c r="K798" s="25"/>
      <c r="L798" s="25"/>
      <c r="M798" s="25"/>
      <c r="N798" s="25"/>
      <c r="O798" s="25"/>
      <c r="P798" s="25"/>
      <c r="Q798" s="25"/>
      <c r="R798" s="24"/>
      <c r="S798" s="35"/>
      <c r="T798" s="53"/>
      <c r="U798" s="34"/>
      <c r="V798" s="24"/>
      <c r="W798" s="24"/>
      <c r="X798" s="35"/>
    </row>
    <row r="799" spans="1:24" ht="20" customHeight="1" x14ac:dyDescent="0.2">
      <c r="A799" s="22"/>
      <c r="B799" s="49"/>
      <c r="C799" s="41"/>
      <c r="D799" s="23"/>
      <c r="E799" s="25"/>
      <c r="F799" s="25"/>
      <c r="G799" s="25"/>
      <c r="H799" s="25"/>
      <c r="I799" s="25"/>
      <c r="J799" s="24"/>
      <c r="K799" s="25"/>
      <c r="L799" s="25"/>
      <c r="M799" s="25"/>
      <c r="N799" s="25"/>
      <c r="O799" s="25"/>
      <c r="P799" s="25"/>
      <c r="Q799" s="25"/>
      <c r="R799" s="24"/>
      <c r="S799" s="35"/>
      <c r="T799" s="53"/>
      <c r="U799" s="34"/>
      <c r="V799" s="24"/>
      <c r="W799" s="24"/>
      <c r="X799" s="35"/>
    </row>
    <row r="800" spans="1:24" ht="20" customHeight="1" x14ac:dyDescent="0.2">
      <c r="A800" s="22"/>
      <c r="B800" s="49"/>
      <c r="C800" s="41"/>
      <c r="D800" s="23"/>
      <c r="E800" s="25"/>
      <c r="F800" s="25"/>
      <c r="G800" s="25"/>
      <c r="H800" s="25"/>
      <c r="I800" s="25"/>
      <c r="J800" s="24"/>
      <c r="K800" s="25"/>
      <c r="L800" s="25"/>
      <c r="M800" s="25"/>
      <c r="N800" s="25"/>
      <c r="O800" s="25"/>
      <c r="P800" s="25"/>
      <c r="Q800" s="25"/>
      <c r="R800" s="24"/>
      <c r="S800" s="35"/>
      <c r="T800" s="53"/>
      <c r="U800" s="34"/>
      <c r="V800" s="24"/>
      <c r="W800" s="24"/>
      <c r="X800" s="35"/>
    </row>
    <row r="801" spans="1:24" ht="20" customHeight="1" x14ac:dyDescent="0.2">
      <c r="A801" s="22"/>
      <c r="B801" s="49"/>
      <c r="C801" s="41"/>
      <c r="D801" s="23"/>
      <c r="E801" s="25"/>
      <c r="F801" s="25"/>
      <c r="G801" s="25"/>
      <c r="H801" s="25"/>
      <c r="I801" s="25"/>
      <c r="J801" s="24"/>
      <c r="K801" s="25"/>
      <c r="L801" s="25"/>
      <c r="M801" s="25"/>
      <c r="N801" s="25"/>
      <c r="O801" s="25"/>
      <c r="P801" s="25"/>
      <c r="Q801" s="25"/>
      <c r="R801" s="24"/>
      <c r="S801" s="35"/>
      <c r="T801" s="53"/>
      <c r="U801" s="34"/>
      <c r="V801" s="24"/>
      <c r="W801" s="24"/>
      <c r="X801" s="35"/>
    </row>
    <row r="802" spans="1:24" ht="20" customHeight="1" x14ac:dyDescent="0.2">
      <c r="A802" s="22"/>
      <c r="B802" s="49"/>
      <c r="C802" s="41"/>
      <c r="D802" s="23"/>
      <c r="E802" s="25"/>
      <c r="F802" s="25"/>
      <c r="G802" s="25"/>
      <c r="H802" s="25"/>
      <c r="I802" s="25"/>
      <c r="J802" s="24"/>
      <c r="K802" s="25"/>
      <c r="L802" s="25"/>
      <c r="M802" s="25"/>
      <c r="N802" s="25"/>
      <c r="O802" s="25"/>
      <c r="P802" s="25"/>
      <c r="Q802" s="25"/>
      <c r="R802" s="24"/>
      <c r="S802" s="35"/>
      <c r="T802" s="53"/>
      <c r="U802" s="34"/>
      <c r="V802" s="24"/>
      <c r="W802" s="24"/>
      <c r="X802" s="35"/>
    </row>
    <row r="803" spans="1:24" ht="20" customHeight="1" x14ac:dyDescent="0.2">
      <c r="A803" s="22"/>
      <c r="B803" s="49"/>
      <c r="C803" s="41"/>
      <c r="D803" s="23"/>
      <c r="E803" s="25"/>
      <c r="F803" s="25"/>
      <c r="G803" s="25"/>
      <c r="H803" s="25"/>
      <c r="I803" s="25"/>
      <c r="J803" s="24"/>
      <c r="K803" s="25"/>
      <c r="L803" s="25"/>
      <c r="M803" s="25"/>
      <c r="N803" s="25"/>
      <c r="O803" s="25"/>
      <c r="P803" s="25"/>
      <c r="Q803" s="25"/>
      <c r="R803" s="24"/>
      <c r="S803" s="35"/>
      <c r="T803" s="53"/>
      <c r="U803" s="34"/>
      <c r="V803" s="24"/>
      <c r="W803" s="24"/>
      <c r="X803" s="35"/>
    </row>
    <row r="804" spans="1:24" ht="20" customHeight="1" x14ac:dyDescent="0.2">
      <c r="A804" s="22"/>
      <c r="B804" s="49"/>
      <c r="C804" s="41"/>
      <c r="D804" s="23"/>
      <c r="E804" s="25"/>
      <c r="F804" s="25"/>
      <c r="G804" s="25"/>
      <c r="H804" s="25"/>
      <c r="I804" s="25"/>
      <c r="J804" s="24"/>
      <c r="K804" s="25"/>
      <c r="L804" s="25"/>
      <c r="M804" s="25"/>
      <c r="N804" s="25"/>
      <c r="O804" s="25"/>
      <c r="P804" s="25"/>
      <c r="Q804" s="25"/>
      <c r="R804" s="24"/>
      <c r="S804" s="35"/>
      <c r="T804" s="53"/>
      <c r="U804" s="34"/>
      <c r="V804" s="24"/>
      <c r="W804" s="24"/>
      <c r="X804" s="35"/>
    </row>
    <row r="805" spans="1:24" ht="20" customHeight="1" x14ac:dyDescent="0.2">
      <c r="A805" s="22"/>
      <c r="B805" s="49"/>
      <c r="C805" s="41"/>
      <c r="D805" s="23"/>
      <c r="E805" s="25"/>
      <c r="F805" s="25"/>
      <c r="G805" s="25"/>
      <c r="H805" s="25"/>
      <c r="I805" s="25"/>
      <c r="J805" s="24"/>
      <c r="K805" s="25"/>
      <c r="L805" s="25"/>
      <c r="M805" s="25"/>
      <c r="N805" s="25"/>
      <c r="O805" s="25"/>
      <c r="P805" s="25"/>
      <c r="Q805" s="25"/>
      <c r="R805" s="24"/>
      <c r="S805" s="35"/>
      <c r="T805" s="53"/>
      <c r="U805" s="34"/>
      <c r="V805" s="24"/>
      <c r="W805" s="24"/>
      <c r="X805" s="35"/>
    </row>
    <row r="806" spans="1:24" ht="20" customHeight="1" x14ac:dyDescent="0.2">
      <c r="A806" s="22"/>
      <c r="B806" s="49"/>
      <c r="C806" s="41"/>
      <c r="D806" s="23"/>
      <c r="E806" s="25"/>
      <c r="F806" s="25"/>
      <c r="G806" s="25"/>
      <c r="H806" s="25"/>
      <c r="I806" s="25"/>
      <c r="J806" s="24"/>
      <c r="K806" s="25"/>
      <c r="L806" s="25"/>
      <c r="M806" s="25"/>
      <c r="N806" s="25"/>
      <c r="O806" s="25"/>
      <c r="P806" s="25"/>
      <c r="Q806" s="25"/>
      <c r="R806" s="24"/>
      <c r="S806" s="35"/>
      <c r="T806" s="53"/>
      <c r="U806" s="34"/>
      <c r="V806" s="24"/>
      <c r="W806" s="24"/>
      <c r="X806" s="35"/>
    </row>
    <row r="807" spans="1:24" ht="20" customHeight="1" x14ac:dyDescent="0.2">
      <c r="A807" s="22"/>
      <c r="B807" s="49"/>
      <c r="C807" s="41"/>
      <c r="D807" s="23"/>
      <c r="E807" s="25"/>
      <c r="F807" s="25"/>
      <c r="G807" s="25"/>
      <c r="H807" s="25"/>
      <c r="I807" s="25"/>
      <c r="J807" s="24"/>
      <c r="K807" s="25"/>
      <c r="L807" s="25"/>
      <c r="M807" s="25"/>
      <c r="N807" s="25"/>
      <c r="O807" s="25"/>
      <c r="P807" s="25"/>
      <c r="Q807" s="25"/>
      <c r="R807" s="24"/>
      <c r="S807" s="35"/>
      <c r="T807" s="53"/>
      <c r="U807" s="34"/>
      <c r="V807" s="24"/>
      <c r="W807" s="24"/>
      <c r="X807" s="35"/>
    </row>
    <row r="808" spans="1:24" ht="20" customHeight="1" x14ac:dyDescent="0.2">
      <c r="A808" s="22"/>
      <c r="B808" s="49"/>
      <c r="C808" s="41"/>
      <c r="D808" s="23"/>
      <c r="E808" s="25"/>
      <c r="F808" s="25"/>
      <c r="G808" s="25"/>
      <c r="H808" s="25"/>
      <c r="I808" s="25"/>
      <c r="J808" s="24"/>
      <c r="K808" s="25"/>
      <c r="L808" s="25"/>
      <c r="M808" s="25"/>
      <c r="N808" s="25"/>
      <c r="O808" s="25"/>
      <c r="P808" s="25"/>
      <c r="Q808" s="25"/>
      <c r="R808" s="24"/>
      <c r="S808" s="35"/>
      <c r="T808" s="53"/>
      <c r="U808" s="34"/>
      <c r="V808" s="24"/>
      <c r="W808" s="24"/>
      <c r="X808" s="35"/>
    </row>
    <row r="809" spans="1:24" ht="20" customHeight="1" x14ac:dyDescent="0.2">
      <c r="A809" s="22"/>
      <c r="B809" s="49"/>
      <c r="C809" s="41"/>
      <c r="D809" s="23"/>
      <c r="E809" s="25"/>
      <c r="F809" s="25"/>
      <c r="G809" s="25"/>
      <c r="H809" s="25"/>
      <c r="I809" s="25"/>
      <c r="J809" s="24"/>
      <c r="K809" s="25"/>
      <c r="L809" s="25"/>
      <c r="M809" s="25"/>
      <c r="N809" s="25"/>
      <c r="O809" s="25"/>
      <c r="P809" s="25"/>
      <c r="Q809" s="25"/>
      <c r="R809" s="24"/>
      <c r="S809" s="35"/>
      <c r="T809" s="53"/>
      <c r="U809" s="34"/>
      <c r="V809" s="24"/>
      <c r="W809" s="24"/>
      <c r="X809" s="35"/>
    </row>
    <row r="810" spans="1:24" ht="20" customHeight="1" x14ac:dyDescent="0.2">
      <c r="A810" s="22"/>
      <c r="B810" s="49"/>
      <c r="C810" s="41"/>
      <c r="D810" s="23"/>
      <c r="E810" s="25"/>
      <c r="F810" s="25"/>
      <c r="G810" s="25"/>
      <c r="H810" s="25"/>
      <c r="I810" s="25"/>
      <c r="J810" s="24"/>
      <c r="K810" s="25"/>
      <c r="L810" s="25"/>
      <c r="M810" s="25"/>
      <c r="N810" s="25"/>
      <c r="O810" s="25"/>
      <c r="P810" s="25"/>
      <c r="Q810" s="25"/>
      <c r="R810" s="24"/>
      <c r="S810" s="35"/>
      <c r="T810" s="53"/>
      <c r="U810" s="34"/>
      <c r="V810" s="24"/>
      <c r="W810" s="24"/>
      <c r="X810" s="35"/>
    </row>
    <row r="811" spans="1:24" ht="20" customHeight="1" x14ac:dyDescent="0.2">
      <c r="A811" s="22"/>
      <c r="B811" s="49"/>
      <c r="C811" s="41"/>
      <c r="D811" s="23"/>
      <c r="E811" s="25"/>
      <c r="F811" s="25"/>
      <c r="G811" s="25"/>
      <c r="H811" s="25"/>
      <c r="I811" s="25"/>
      <c r="J811" s="24"/>
      <c r="K811" s="25"/>
      <c r="L811" s="25"/>
      <c r="M811" s="25"/>
      <c r="N811" s="25"/>
      <c r="O811" s="25"/>
      <c r="P811" s="25"/>
      <c r="Q811" s="25"/>
      <c r="R811" s="24"/>
      <c r="S811" s="35"/>
      <c r="T811" s="53"/>
      <c r="U811" s="34"/>
      <c r="V811" s="24"/>
      <c r="W811" s="24"/>
      <c r="X811" s="35"/>
    </row>
    <row r="812" spans="1:24" ht="20" customHeight="1" x14ac:dyDescent="0.2">
      <c r="A812" s="22"/>
      <c r="B812" s="49"/>
      <c r="C812" s="41"/>
      <c r="D812" s="23"/>
      <c r="E812" s="25"/>
      <c r="F812" s="25"/>
      <c r="G812" s="25"/>
      <c r="H812" s="25"/>
      <c r="I812" s="25"/>
      <c r="J812" s="24"/>
      <c r="K812" s="25"/>
      <c r="L812" s="25"/>
      <c r="M812" s="25"/>
      <c r="N812" s="25"/>
      <c r="O812" s="25"/>
      <c r="P812" s="25"/>
      <c r="Q812" s="25"/>
      <c r="R812" s="24"/>
      <c r="S812" s="35"/>
      <c r="T812" s="53"/>
      <c r="U812" s="34"/>
      <c r="V812" s="24"/>
      <c r="W812" s="24"/>
      <c r="X812" s="35"/>
    </row>
    <row r="813" spans="1:24" ht="20" customHeight="1" x14ac:dyDescent="0.2">
      <c r="A813" s="22"/>
      <c r="B813" s="49"/>
      <c r="C813" s="41"/>
      <c r="D813" s="23"/>
      <c r="E813" s="25"/>
      <c r="F813" s="25"/>
      <c r="G813" s="25"/>
      <c r="H813" s="25"/>
      <c r="I813" s="25"/>
      <c r="J813" s="24"/>
      <c r="K813" s="25"/>
      <c r="L813" s="25"/>
      <c r="M813" s="25"/>
      <c r="N813" s="25"/>
      <c r="O813" s="25"/>
      <c r="P813" s="25"/>
      <c r="Q813" s="25"/>
      <c r="R813" s="24"/>
      <c r="S813" s="35"/>
      <c r="T813" s="53"/>
      <c r="U813" s="34"/>
      <c r="V813" s="24"/>
      <c r="W813" s="24"/>
      <c r="X813" s="35"/>
    </row>
    <row r="814" spans="1:24" ht="20" customHeight="1" x14ac:dyDescent="0.2">
      <c r="A814" s="22"/>
      <c r="B814" s="49"/>
      <c r="C814" s="41"/>
      <c r="D814" s="23"/>
      <c r="E814" s="25"/>
      <c r="F814" s="25"/>
      <c r="G814" s="25"/>
      <c r="H814" s="25"/>
      <c r="I814" s="25"/>
      <c r="J814" s="24"/>
      <c r="K814" s="25"/>
      <c r="L814" s="25"/>
      <c r="M814" s="25"/>
      <c r="N814" s="25"/>
      <c r="O814" s="25"/>
      <c r="P814" s="25"/>
      <c r="Q814" s="25"/>
      <c r="R814" s="24"/>
      <c r="S814" s="35"/>
      <c r="T814" s="53"/>
      <c r="U814" s="34"/>
      <c r="V814" s="24"/>
      <c r="W814" s="24"/>
      <c r="X814" s="35"/>
    </row>
    <row r="815" spans="1:24" ht="20" customHeight="1" x14ac:dyDescent="0.2">
      <c r="A815" s="22"/>
      <c r="B815" s="49"/>
      <c r="C815" s="41"/>
      <c r="D815" s="23"/>
      <c r="E815" s="25"/>
      <c r="F815" s="25"/>
      <c r="G815" s="25"/>
      <c r="H815" s="25"/>
      <c r="I815" s="25"/>
      <c r="J815" s="24"/>
      <c r="K815" s="25"/>
      <c r="L815" s="25"/>
      <c r="M815" s="25"/>
      <c r="N815" s="25"/>
      <c r="O815" s="25"/>
      <c r="P815" s="25"/>
      <c r="Q815" s="25"/>
      <c r="R815" s="24"/>
      <c r="S815" s="35"/>
      <c r="T815" s="53"/>
      <c r="U815" s="34"/>
      <c r="V815" s="24"/>
      <c r="W815" s="24"/>
      <c r="X815" s="35"/>
    </row>
    <row r="816" spans="1:24" ht="20" customHeight="1" x14ac:dyDescent="0.2">
      <c r="A816" s="22"/>
      <c r="B816" s="49"/>
      <c r="C816" s="41"/>
      <c r="D816" s="23"/>
      <c r="E816" s="25"/>
      <c r="F816" s="25"/>
      <c r="G816" s="25"/>
      <c r="H816" s="25"/>
      <c r="I816" s="25"/>
      <c r="J816" s="24"/>
      <c r="K816" s="25"/>
      <c r="L816" s="25"/>
      <c r="M816" s="25"/>
      <c r="N816" s="25"/>
      <c r="O816" s="25"/>
      <c r="P816" s="25"/>
      <c r="Q816" s="25"/>
      <c r="R816" s="24"/>
      <c r="S816" s="35"/>
      <c r="T816" s="53"/>
      <c r="U816" s="34"/>
      <c r="V816" s="24"/>
      <c r="W816" s="24"/>
      <c r="X816" s="35"/>
    </row>
    <row r="817" spans="1:24" ht="20" customHeight="1" x14ac:dyDescent="0.2">
      <c r="A817" s="22"/>
      <c r="B817" s="49"/>
      <c r="C817" s="41"/>
      <c r="D817" s="23"/>
      <c r="E817" s="25"/>
      <c r="F817" s="25"/>
      <c r="G817" s="25"/>
      <c r="H817" s="25"/>
      <c r="I817" s="25"/>
      <c r="J817" s="24"/>
      <c r="K817" s="25"/>
      <c r="L817" s="25"/>
      <c r="M817" s="25"/>
      <c r="N817" s="25"/>
      <c r="O817" s="25"/>
      <c r="P817" s="25"/>
      <c r="Q817" s="25"/>
      <c r="R817" s="24"/>
      <c r="S817" s="35"/>
      <c r="T817" s="53"/>
      <c r="U817" s="34"/>
      <c r="V817" s="24"/>
      <c r="W817" s="24"/>
      <c r="X817" s="35"/>
    </row>
    <row r="818" spans="1:24" ht="20" customHeight="1" x14ac:dyDescent="0.2">
      <c r="A818" s="22"/>
      <c r="B818" s="49"/>
      <c r="C818" s="41"/>
      <c r="D818" s="23"/>
      <c r="E818" s="25"/>
      <c r="F818" s="25"/>
      <c r="G818" s="25"/>
      <c r="H818" s="25"/>
      <c r="I818" s="25"/>
      <c r="J818" s="24"/>
      <c r="K818" s="25"/>
      <c r="L818" s="25"/>
      <c r="M818" s="25"/>
      <c r="N818" s="25"/>
      <c r="O818" s="25"/>
      <c r="P818" s="25"/>
      <c r="Q818" s="25"/>
      <c r="R818" s="24"/>
      <c r="S818" s="35"/>
      <c r="T818" s="53"/>
      <c r="U818" s="34"/>
      <c r="V818" s="24"/>
      <c r="W818" s="24"/>
      <c r="X818" s="35"/>
    </row>
    <row r="819" spans="1:24" ht="20" customHeight="1" x14ac:dyDescent="0.2">
      <c r="A819" s="22"/>
      <c r="B819" s="49"/>
      <c r="C819" s="41"/>
      <c r="D819" s="23"/>
      <c r="E819" s="25"/>
      <c r="F819" s="25"/>
      <c r="G819" s="25"/>
      <c r="H819" s="25"/>
      <c r="I819" s="25"/>
      <c r="J819" s="24"/>
      <c r="K819" s="25"/>
      <c r="L819" s="25"/>
      <c r="M819" s="25"/>
      <c r="N819" s="25"/>
      <c r="O819" s="25"/>
      <c r="P819" s="25"/>
      <c r="Q819" s="25"/>
      <c r="R819" s="24"/>
      <c r="S819" s="35"/>
      <c r="T819" s="53"/>
      <c r="U819" s="34"/>
      <c r="V819" s="24"/>
      <c r="W819" s="24"/>
      <c r="X819" s="35"/>
    </row>
    <row r="820" spans="1:24" ht="20" customHeight="1" x14ac:dyDescent="0.2">
      <c r="A820" s="22"/>
      <c r="B820" s="49"/>
      <c r="C820" s="41"/>
      <c r="D820" s="23"/>
      <c r="E820" s="25"/>
      <c r="F820" s="25"/>
      <c r="G820" s="25"/>
      <c r="H820" s="25"/>
      <c r="I820" s="25"/>
      <c r="J820" s="24"/>
      <c r="K820" s="25"/>
      <c r="L820" s="25"/>
      <c r="M820" s="25"/>
      <c r="N820" s="25"/>
      <c r="O820" s="25"/>
      <c r="P820" s="25"/>
      <c r="Q820" s="25"/>
      <c r="R820" s="24"/>
      <c r="S820" s="35"/>
      <c r="T820" s="53"/>
      <c r="U820" s="34"/>
      <c r="V820" s="24"/>
      <c r="W820" s="24"/>
      <c r="X820" s="35"/>
    </row>
    <row r="821" spans="1:24" ht="20" customHeight="1" x14ac:dyDescent="0.2">
      <c r="A821" s="22"/>
      <c r="B821" s="49"/>
      <c r="C821" s="41"/>
      <c r="D821" s="23"/>
      <c r="E821" s="25"/>
      <c r="F821" s="25"/>
      <c r="G821" s="25"/>
      <c r="H821" s="25"/>
      <c r="I821" s="25"/>
      <c r="J821" s="24"/>
      <c r="K821" s="25"/>
      <c r="L821" s="25"/>
      <c r="M821" s="25"/>
      <c r="N821" s="25"/>
      <c r="O821" s="25"/>
      <c r="P821" s="25"/>
      <c r="Q821" s="25"/>
      <c r="R821" s="24"/>
      <c r="S821" s="35"/>
      <c r="T821" s="53"/>
      <c r="U821" s="34"/>
      <c r="V821" s="24"/>
      <c r="W821" s="24"/>
      <c r="X821" s="35"/>
    </row>
    <row r="822" spans="1:24" ht="20" customHeight="1" x14ac:dyDescent="0.2">
      <c r="A822" s="22"/>
      <c r="B822" s="49"/>
      <c r="C822" s="41"/>
      <c r="D822" s="23"/>
      <c r="E822" s="25"/>
      <c r="F822" s="25"/>
      <c r="G822" s="25"/>
      <c r="H822" s="25"/>
      <c r="I822" s="25"/>
      <c r="J822" s="24"/>
      <c r="K822" s="25"/>
      <c r="L822" s="25"/>
      <c r="M822" s="25"/>
      <c r="N822" s="25"/>
      <c r="O822" s="25"/>
      <c r="P822" s="25"/>
      <c r="Q822" s="25"/>
      <c r="R822" s="24"/>
      <c r="S822" s="35"/>
      <c r="T822" s="53"/>
      <c r="U822" s="34"/>
      <c r="V822" s="24"/>
      <c r="W822" s="24"/>
      <c r="X822" s="35"/>
    </row>
    <row r="823" spans="1:24" ht="20" customHeight="1" x14ac:dyDescent="0.2">
      <c r="A823" s="22"/>
      <c r="B823" s="49"/>
      <c r="C823" s="41"/>
      <c r="D823" s="23"/>
      <c r="E823" s="25"/>
      <c r="F823" s="25"/>
      <c r="G823" s="25"/>
      <c r="H823" s="25"/>
      <c r="I823" s="25"/>
      <c r="J823" s="24"/>
      <c r="K823" s="25"/>
      <c r="L823" s="25"/>
      <c r="M823" s="25"/>
      <c r="N823" s="25"/>
      <c r="O823" s="25"/>
      <c r="P823" s="25"/>
      <c r="Q823" s="25"/>
      <c r="R823" s="24"/>
      <c r="S823" s="35"/>
      <c r="T823" s="53"/>
      <c r="U823" s="34"/>
      <c r="V823" s="24"/>
      <c r="W823" s="24"/>
      <c r="X823" s="35"/>
    </row>
    <row r="824" spans="1:24" ht="20" customHeight="1" x14ac:dyDescent="0.2">
      <c r="A824" s="22"/>
      <c r="B824" s="49"/>
      <c r="C824" s="41"/>
      <c r="D824" s="23"/>
      <c r="E824" s="25"/>
      <c r="F824" s="25"/>
      <c r="G824" s="25"/>
      <c r="H824" s="25"/>
      <c r="I824" s="25"/>
      <c r="J824" s="24"/>
      <c r="K824" s="25"/>
      <c r="L824" s="25"/>
      <c r="M824" s="25"/>
      <c r="N824" s="25"/>
      <c r="O824" s="25"/>
      <c r="P824" s="25"/>
      <c r="Q824" s="25"/>
      <c r="R824" s="24"/>
      <c r="S824" s="35"/>
      <c r="T824" s="53"/>
      <c r="U824" s="34"/>
      <c r="V824" s="24"/>
      <c r="W824" s="24"/>
      <c r="X824" s="35"/>
    </row>
    <row r="825" spans="1:24" ht="20" customHeight="1" x14ac:dyDescent="0.2">
      <c r="A825" s="22"/>
      <c r="B825" s="49"/>
      <c r="C825" s="41"/>
      <c r="D825" s="23"/>
      <c r="E825" s="25"/>
      <c r="F825" s="25"/>
      <c r="G825" s="25"/>
      <c r="H825" s="25"/>
      <c r="I825" s="25"/>
      <c r="J825" s="24"/>
      <c r="K825" s="25"/>
      <c r="L825" s="25"/>
      <c r="M825" s="25"/>
      <c r="N825" s="25"/>
      <c r="O825" s="25"/>
      <c r="P825" s="25"/>
      <c r="Q825" s="25"/>
      <c r="R825" s="24"/>
      <c r="S825" s="35"/>
      <c r="T825" s="53"/>
      <c r="U825" s="34"/>
      <c r="V825" s="24"/>
      <c r="W825" s="24"/>
      <c r="X825" s="35"/>
    </row>
    <row r="826" spans="1:24" ht="20" customHeight="1" x14ac:dyDescent="0.2">
      <c r="A826" s="22"/>
      <c r="B826" s="49"/>
      <c r="C826" s="41"/>
      <c r="D826" s="23"/>
      <c r="E826" s="25"/>
      <c r="F826" s="25"/>
      <c r="G826" s="25"/>
      <c r="H826" s="25"/>
      <c r="I826" s="25"/>
      <c r="J826" s="24"/>
      <c r="K826" s="25"/>
      <c r="L826" s="25"/>
      <c r="M826" s="25"/>
      <c r="N826" s="25"/>
      <c r="O826" s="25"/>
      <c r="P826" s="25"/>
      <c r="Q826" s="25"/>
      <c r="R826" s="24"/>
      <c r="S826" s="35"/>
      <c r="T826" s="53"/>
      <c r="U826" s="34"/>
      <c r="V826" s="24"/>
      <c r="W826" s="24"/>
      <c r="X826" s="35"/>
    </row>
    <row r="827" spans="1:24" ht="20" customHeight="1" x14ac:dyDescent="0.2">
      <c r="A827" s="22"/>
      <c r="B827" s="49"/>
      <c r="C827" s="41"/>
      <c r="D827" s="23"/>
      <c r="E827" s="25"/>
      <c r="F827" s="25"/>
      <c r="G827" s="25"/>
      <c r="H827" s="25"/>
      <c r="I827" s="25"/>
      <c r="J827" s="24"/>
      <c r="K827" s="25"/>
      <c r="L827" s="25"/>
      <c r="M827" s="25"/>
      <c r="N827" s="25"/>
      <c r="O827" s="25"/>
      <c r="P827" s="25"/>
      <c r="Q827" s="25"/>
      <c r="R827" s="24"/>
      <c r="S827" s="35"/>
      <c r="T827" s="53"/>
      <c r="U827" s="34"/>
      <c r="V827" s="24"/>
      <c r="W827" s="24"/>
      <c r="X827" s="35"/>
    </row>
    <row r="828" spans="1:24" ht="20" customHeight="1" x14ac:dyDescent="0.2">
      <c r="A828" s="22"/>
      <c r="B828" s="49"/>
      <c r="C828" s="41"/>
      <c r="D828" s="23"/>
      <c r="E828" s="25"/>
      <c r="F828" s="25"/>
      <c r="G828" s="25"/>
      <c r="H828" s="25"/>
      <c r="I828" s="25"/>
      <c r="J828" s="24"/>
      <c r="K828" s="25"/>
      <c r="L828" s="25"/>
      <c r="M828" s="25"/>
      <c r="N828" s="25"/>
      <c r="O828" s="25"/>
      <c r="P828" s="25"/>
      <c r="Q828" s="25"/>
      <c r="R828" s="24"/>
      <c r="S828" s="35"/>
      <c r="T828" s="53"/>
      <c r="U828" s="34"/>
      <c r="V828" s="24"/>
      <c r="W828" s="24"/>
      <c r="X828" s="35"/>
    </row>
    <row r="829" spans="1:24" ht="20" customHeight="1" x14ac:dyDescent="0.2">
      <c r="A829" s="22"/>
      <c r="B829" s="49"/>
      <c r="C829" s="41"/>
      <c r="D829" s="23"/>
      <c r="E829" s="25"/>
      <c r="F829" s="25"/>
      <c r="G829" s="25"/>
      <c r="H829" s="25"/>
      <c r="I829" s="25"/>
      <c r="J829" s="24"/>
      <c r="K829" s="25"/>
      <c r="L829" s="25"/>
      <c r="M829" s="25"/>
      <c r="N829" s="25"/>
      <c r="O829" s="25"/>
      <c r="P829" s="25"/>
      <c r="Q829" s="25"/>
      <c r="R829" s="24"/>
      <c r="S829" s="35"/>
      <c r="T829" s="53"/>
      <c r="U829" s="34"/>
      <c r="V829" s="24"/>
      <c r="W829" s="24"/>
      <c r="X829" s="35"/>
    </row>
    <row r="830" spans="1:24" ht="20" customHeight="1" x14ac:dyDescent="0.2">
      <c r="A830" s="22"/>
      <c r="B830" s="49"/>
      <c r="C830" s="41"/>
      <c r="D830" s="23"/>
      <c r="E830" s="25"/>
      <c r="F830" s="25"/>
      <c r="G830" s="25"/>
      <c r="H830" s="25"/>
      <c r="I830" s="25"/>
      <c r="J830" s="24"/>
      <c r="K830" s="25"/>
      <c r="L830" s="25"/>
      <c r="M830" s="25"/>
      <c r="N830" s="25"/>
      <c r="O830" s="25"/>
      <c r="P830" s="25"/>
      <c r="Q830" s="25"/>
      <c r="R830" s="24"/>
      <c r="S830" s="35"/>
      <c r="T830" s="53"/>
      <c r="U830" s="34"/>
      <c r="V830" s="24"/>
      <c r="W830" s="24"/>
      <c r="X830" s="35"/>
    </row>
    <row r="831" spans="1:24" ht="20" customHeight="1" x14ac:dyDescent="0.2">
      <c r="A831" s="22"/>
      <c r="B831" s="49"/>
      <c r="C831" s="41"/>
      <c r="D831" s="23"/>
      <c r="E831" s="25"/>
      <c r="F831" s="25"/>
      <c r="G831" s="25"/>
      <c r="H831" s="25"/>
      <c r="I831" s="25"/>
      <c r="J831" s="24"/>
      <c r="K831" s="25"/>
      <c r="L831" s="25"/>
      <c r="M831" s="25"/>
      <c r="N831" s="25"/>
      <c r="O831" s="25"/>
      <c r="P831" s="25"/>
      <c r="Q831" s="25"/>
      <c r="R831" s="24"/>
      <c r="S831" s="35"/>
      <c r="T831" s="53"/>
      <c r="U831" s="34"/>
      <c r="V831" s="24"/>
      <c r="W831" s="24"/>
      <c r="X831" s="35"/>
    </row>
    <row r="832" spans="1:24" ht="20" customHeight="1" x14ac:dyDescent="0.2">
      <c r="A832" s="22"/>
      <c r="B832" s="49"/>
      <c r="C832" s="41"/>
      <c r="D832" s="23"/>
      <c r="E832" s="25"/>
      <c r="F832" s="25"/>
      <c r="G832" s="25"/>
      <c r="H832" s="25"/>
      <c r="I832" s="25"/>
      <c r="J832" s="24"/>
      <c r="K832" s="25"/>
      <c r="L832" s="25"/>
      <c r="M832" s="25"/>
      <c r="N832" s="25"/>
      <c r="O832" s="25"/>
      <c r="P832" s="25"/>
      <c r="Q832" s="25"/>
      <c r="R832" s="24"/>
      <c r="S832" s="35"/>
      <c r="T832" s="53"/>
      <c r="U832" s="34"/>
      <c r="V832" s="24"/>
      <c r="W832" s="24"/>
      <c r="X832" s="35"/>
    </row>
    <row r="833" spans="1:24" ht="20" customHeight="1" x14ac:dyDescent="0.2">
      <c r="A833" s="22"/>
      <c r="B833" s="49"/>
      <c r="C833" s="41"/>
      <c r="D833" s="23"/>
      <c r="E833" s="25"/>
      <c r="F833" s="25"/>
      <c r="G833" s="25"/>
      <c r="H833" s="25"/>
      <c r="I833" s="25"/>
      <c r="J833" s="24"/>
      <c r="K833" s="25"/>
      <c r="L833" s="25"/>
      <c r="M833" s="25"/>
      <c r="N833" s="25"/>
      <c r="O833" s="25"/>
      <c r="P833" s="25"/>
      <c r="Q833" s="25"/>
      <c r="R833" s="24"/>
      <c r="S833" s="35"/>
      <c r="T833" s="53"/>
      <c r="U833" s="34"/>
      <c r="V833" s="24"/>
      <c r="W833" s="24"/>
      <c r="X833" s="35"/>
    </row>
    <row r="834" spans="1:24" ht="20" customHeight="1" x14ac:dyDescent="0.2">
      <c r="A834" s="22"/>
      <c r="B834" s="49"/>
      <c r="C834" s="41"/>
      <c r="D834" s="23"/>
      <c r="E834" s="25"/>
      <c r="F834" s="25"/>
      <c r="G834" s="25"/>
      <c r="H834" s="25"/>
      <c r="I834" s="25"/>
      <c r="J834" s="24"/>
      <c r="K834" s="25"/>
      <c r="L834" s="25"/>
      <c r="M834" s="25"/>
      <c r="N834" s="25"/>
      <c r="O834" s="25"/>
      <c r="P834" s="25"/>
      <c r="Q834" s="25"/>
      <c r="R834" s="24"/>
      <c r="S834" s="35"/>
      <c r="T834" s="53"/>
      <c r="U834" s="34"/>
      <c r="V834" s="24"/>
      <c r="W834" s="24"/>
      <c r="X834" s="35"/>
    </row>
    <row r="835" spans="1:24" ht="20" customHeight="1" x14ac:dyDescent="0.2">
      <c r="A835" s="22"/>
      <c r="B835" s="49"/>
      <c r="C835" s="41"/>
      <c r="D835" s="23"/>
      <c r="E835" s="25"/>
      <c r="F835" s="25"/>
      <c r="G835" s="25"/>
      <c r="H835" s="25"/>
      <c r="I835" s="25"/>
      <c r="J835" s="24"/>
      <c r="K835" s="25"/>
      <c r="L835" s="25"/>
      <c r="M835" s="25"/>
      <c r="N835" s="25"/>
      <c r="O835" s="25"/>
      <c r="P835" s="25"/>
      <c r="Q835" s="25"/>
      <c r="R835" s="24"/>
      <c r="S835" s="35"/>
      <c r="T835" s="53"/>
      <c r="U835" s="34"/>
      <c r="V835" s="24"/>
      <c r="W835" s="24"/>
      <c r="X835" s="35"/>
    </row>
    <row r="836" spans="1:24" ht="20" customHeight="1" x14ac:dyDescent="0.2">
      <c r="A836" s="22"/>
      <c r="B836" s="49"/>
      <c r="C836" s="41"/>
      <c r="D836" s="23"/>
      <c r="E836" s="25"/>
      <c r="F836" s="25"/>
      <c r="G836" s="25"/>
      <c r="H836" s="25"/>
      <c r="I836" s="25"/>
      <c r="J836" s="24"/>
      <c r="K836" s="25"/>
      <c r="L836" s="25"/>
      <c r="M836" s="25"/>
      <c r="N836" s="25"/>
      <c r="O836" s="25"/>
      <c r="P836" s="25"/>
      <c r="Q836" s="25"/>
      <c r="R836" s="24"/>
      <c r="S836" s="35"/>
      <c r="T836" s="53"/>
      <c r="U836" s="34"/>
      <c r="V836" s="24"/>
      <c r="W836" s="24"/>
      <c r="X836" s="35"/>
    </row>
    <row r="837" spans="1:24" ht="20" customHeight="1" x14ac:dyDescent="0.2">
      <c r="A837" s="22"/>
      <c r="B837" s="49"/>
      <c r="C837" s="41"/>
      <c r="D837" s="23"/>
      <c r="E837" s="25"/>
      <c r="F837" s="25"/>
      <c r="G837" s="25"/>
      <c r="H837" s="25"/>
      <c r="I837" s="25"/>
      <c r="J837" s="24"/>
      <c r="K837" s="25"/>
      <c r="L837" s="25"/>
      <c r="M837" s="25"/>
      <c r="N837" s="25"/>
      <c r="O837" s="25"/>
      <c r="P837" s="25"/>
      <c r="Q837" s="25"/>
      <c r="R837" s="24"/>
      <c r="S837" s="35"/>
      <c r="T837" s="53"/>
      <c r="U837" s="34"/>
      <c r="V837" s="24"/>
      <c r="W837" s="24"/>
      <c r="X837" s="35"/>
    </row>
    <row r="838" spans="1:24" ht="20" customHeight="1" x14ac:dyDescent="0.2">
      <c r="A838" s="22"/>
      <c r="B838" s="49"/>
      <c r="C838" s="41"/>
      <c r="D838" s="23"/>
      <c r="E838" s="25"/>
      <c r="F838" s="25"/>
      <c r="G838" s="25"/>
      <c r="H838" s="25"/>
      <c r="I838" s="25"/>
      <c r="J838" s="24"/>
      <c r="K838" s="25"/>
      <c r="L838" s="25"/>
      <c r="M838" s="25"/>
      <c r="N838" s="25"/>
      <c r="O838" s="25"/>
      <c r="P838" s="25"/>
      <c r="Q838" s="25"/>
      <c r="R838" s="24"/>
      <c r="S838" s="35"/>
      <c r="T838" s="53"/>
      <c r="U838" s="34"/>
      <c r="V838" s="24"/>
      <c r="W838" s="24"/>
      <c r="X838" s="35"/>
    </row>
    <row r="839" spans="1:24" ht="20" customHeight="1" x14ac:dyDescent="0.2">
      <c r="A839" s="22"/>
      <c r="B839" s="49"/>
      <c r="C839" s="41"/>
      <c r="D839" s="23"/>
      <c r="E839" s="25"/>
      <c r="F839" s="25"/>
      <c r="G839" s="25"/>
      <c r="H839" s="25"/>
      <c r="I839" s="25"/>
      <c r="J839" s="24"/>
      <c r="K839" s="25"/>
      <c r="L839" s="25"/>
      <c r="M839" s="25"/>
      <c r="N839" s="25"/>
      <c r="O839" s="25"/>
      <c r="P839" s="25"/>
      <c r="Q839" s="25"/>
      <c r="R839" s="24"/>
      <c r="S839" s="35"/>
      <c r="T839" s="53"/>
      <c r="U839" s="34"/>
      <c r="V839" s="24"/>
      <c r="W839" s="24"/>
      <c r="X839" s="35"/>
    </row>
    <row r="840" spans="1:24" ht="20" customHeight="1" x14ac:dyDescent="0.2">
      <c r="A840" s="22"/>
      <c r="B840" s="49"/>
      <c r="C840" s="41"/>
      <c r="D840" s="23"/>
      <c r="E840" s="25"/>
      <c r="F840" s="25"/>
      <c r="G840" s="25"/>
      <c r="H840" s="25"/>
      <c r="I840" s="25"/>
      <c r="J840" s="24"/>
      <c r="K840" s="25"/>
      <c r="L840" s="25"/>
      <c r="M840" s="25"/>
      <c r="N840" s="25"/>
      <c r="O840" s="25"/>
      <c r="P840" s="25"/>
      <c r="Q840" s="25"/>
      <c r="R840" s="24"/>
      <c r="S840" s="35"/>
      <c r="T840" s="53"/>
      <c r="U840" s="34"/>
      <c r="V840" s="24"/>
      <c r="W840" s="24"/>
      <c r="X840" s="35"/>
    </row>
    <row r="841" spans="1:24" ht="20" customHeight="1" x14ac:dyDescent="0.2">
      <c r="A841" s="22"/>
      <c r="B841" s="49"/>
      <c r="C841" s="41"/>
      <c r="D841" s="23"/>
      <c r="E841" s="25"/>
      <c r="F841" s="25"/>
      <c r="G841" s="25"/>
      <c r="H841" s="25"/>
      <c r="I841" s="25"/>
      <c r="J841" s="24"/>
      <c r="K841" s="25"/>
      <c r="L841" s="25"/>
      <c r="M841" s="25"/>
      <c r="N841" s="25"/>
      <c r="O841" s="25"/>
      <c r="P841" s="25"/>
      <c r="Q841" s="25"/>
      <c r="R841" s="24"/>
      <c r="S841" s="35"/>
      <c r="T841" s="53"/>
      <c r="U841" s="34"/>
      <c r="V841" s="24"/>
      <c r="W841" s="24"/>
      <c r="X841" s="35"/>
    </row>
    <row r="842" spans="1:24" ht="20" customHeight="1" x14ac:dyDescent="0.2">
      <c r="A842" s="22"/>
      <c r="B842" s="49"/>
      <c r="C842" s="41"/>
      <c r="D842" s="23"/>
      <c r="E842" s="25"/>
      <c r="F842" s="25"/>
      <c r="G842" s="25"/>
      <c r="H842" s="25"/>
      <c r="I842" s="25"/>
      <c r="J842" s="24"/>
      <c r="K842" s="25"/>
      <c r="L842" s="25"/>
      <c r="M842" s="25"/>
      <c r="N842" s="25"/>
      <c r="O842" s="25"/>
      <c r="P842" s="25"/>
      <c r="Q842" s="25"/>
      <c r="R842" s="24"/>
      <c r="S842" s="35"/>
      <c r="T842" s="53"/>
      <c r="U842" s="34"/>
      <c r="V842" s="24"/>
      <c r="W842" s="24"/>
      <c r="X842" s="35"/>
    </row>
    <row r="843" spans="1:24" ht="20" customHeight="1" x14ac:dyDescent="0.2">
      <c r="A843" s="22"/>
      <c r="B843" s="49"/>
      <c r="C843" s="41"/>
      <c r="D843" s="23"/>
      <c r="E843" s="25"/>
      <c r="F843" s="25"/>
      <c r="G843" s="25"/>
      <c r="H843" s="25"/>
      <c r="I843" s="25"/>
      <c r="J843" s="24"/>
      <c r="K843" s="25"/>
      <c r="L843" s="25"/>
      <c r="M843" s="25"/>
      <c r="N843" s="25"/>
      <c r="O843" s="25"/>
      <c r="P843" s="25"/>
      <c r="Q843" s="25"/>
      <c r="R843" s="24"/>
      <c r="S843" s="35"/>
      <c r="T843" s="53"/>
      <c r="U843" s="34"/>
      <c r="V843" s="24"/>
      <c r="W843" s="24"/>
      <c r="X843" s="35"/>
    </row>
    <row r="844" spans="1:24" ht="20" customHeight="1" x14ac:dyDescent="0.2">
      <c r="A844" s="22"/>
      <c r="B844" s="49"/>
      <c r="C844" s="41"/>
      <c r="D844" s="23"/>
      <c r="E844" s="25"/>
      <c r="F844" s="25"/>
      <c r="G844" s="25"/>
      <c r="H844" s="25"/>
      <c r="I844" s="25"/>
      <c r="J844" s="24"/>
      <c r="K844" s="25"/>
      <c r="L844" s="25"/>
      <c r="M844" s="25"/>
      <c r="N844" s="25"/>
      <c r="O844" s="25"/>
      <c r="P844" s="25"/>
      <c r="Q844" s="25"/>
      <c r="R844" s="24"/>
      <c r="S844" s="35"/>
      <c r="T844" s="53"/>
      <c r="U844" s="34"/>
      <c r="V844" s="24"/>
      <c r="W844" s="24"/>
      <c r="X844" s="35"/>
    </row>
    <row r="845" spans="1:24" ht="20" customHeight="1" x14ac:dyDescent="0.2">
      <c r="A845" s="22"/>
      <c r="B845" s="49"/>
      <c r="C845" s="41"/>
      <c r="D845" s="23"/>
      <c r="E845" s="25"/>
      <c r="F845" s="25"/>
      <c r="G845" s="25"/>
      <c r="H845" s="25"/>
      <c r="I845" s="25"/>
      <c r="J845" s="24"/>
      <c r="K845" s="25"/>
      <c r="L845" s="25"/>
      <c r="M845" s="25"/>
      <c r="N845" s="25"/>
      <c r="O845" s="25"/>
      <c r="P845" s="25"/>
      <c r="Q845" s="25"/>
      <c r="R845" s="24"/>
      <c r="S845" s="35"/>
      <c r="T845" s="53"/>
      <c r="U845" s="34"/>
      <c r="V845" s="24"/>
      <c r="W845" s="24"/>
      <c r="X845" s="35"/>
    </row>
    <row r="846" spans="1:24" ht="20" customHeight="1" x14ac:dyDescent="0.2">
      <c r="A846" s="22"/>
      <c r="B846" s="49"/>
      <c r="C846" s="41"/>
      <c r="D846" s="23"/>
      <c r="E846" s="25"/>
      <c r="F846" s="25"/>
      <c r="G846" s="25"/>
      <c r="H846" s="25"/>
      <c r="I846" s="25"/>
      <c r="J846" s="24"/>
      <c r="K846" s="25"/>
      <c r="L846" s="25"/>
      <c r="M846" s="25"/>
      <c r="N846" s="25"/>
      <c r="O846" s="25"/>
      <c r="P846" s="25"/>
      <c r="Q846" s="25"/>
      <c r="R846" s="24"/>
      <c r="S846" s="35"/>
      <c r="T846" s="53"/>
      <c r="U846" s="34"/>
      <c r="V846" s="24"/>
      <c r="W846" s="24"/>
      <c r="X846" s="35"/>
    </row>
    <row r="847" spans="1:24" ht="20" customHeight="1" x14ac:dyDescent="0.2">
      <c r="A847" s="22"/>
      <c r="B847" s="49"/>
      <c r="C847" s="41"/>
      <c r="D847" s="23"/>
      <c r="E847" s="25"/>
      <c r="F847" s="25"/>
      <c r="G847" s="25"/>
      <c r="H847" s="25"/>
      <c r="I847" s="25"/>
      <c r="J847" s="24"/>
      <c r="K847" s="25"/>
      <c r="L847" s="25"/>
      <c r="M847" s="25"/>
      <c r="N847" s="25"/>
      <c r="O847" s="25"/>
      <c r="P847" s="25"/>
      <c r="Q847" s="25"/>
      <c r="R847" s="24"/>
      <c r="S847" s="35"/>
      <c r="T847" s="53"/>
      <c r="U847" s="34"/>
      <c r="V847" s="24"/>
      <c r="W847" s="24"/>
      <c r="X847" s="35"/>
    </row>
    <row r="848" spans="1:24" ht="20" customHeight="1" x14ac:dyDescent="0.2">
      <c r="A848" s="22"/>
      <c r="B848" s="49"/>
      <c r="C848" s="41"/>
      <c r="D848" s="23"/>
      <c r="E848" s="25"/>
      <c r="F848" s="25"/>
      <c r="G848" s="25"/>
      <c r="H848" s="25"/>
      <c r="I848" s="25"/>
      <c r="J848" s="24"/>
      <c r="K848" s="25"/>
      <c r="L848" s="25"/>
      <c r="M848" s="25"/>
      <c r="N848" s="25"/>
      <c r="O848" s="25"/>
      <c r="P848" s="25"/>
      <c r="Q848" s="25"/>
      <c r="R848" s="24"/>
      <c r="S848" s="35"/>
      <c r="T848" s="53"/>
      <c r="U848" s="34"/>
      <c r="V848" s="24"/>
      <c r="W848" s="24"/>
      <c r="X848" s="35"/>
    </row>
    <row r="849" spans="1:24" ht="20" customHeight="1" x14ac:dyDescent="0.2">
      <c r="A849" s="22"/>
      <c r="B849" s="49"/>
      <c r="C849" s="41"/>
      <c r="D849" s="23"/>
      <c r="E849" s="25"/>
      <c r="F849" s="25"/>
      <c r="G849" s="25"/>
      <c r="H849" s="25"/>
      <c r="I849" s="25"/>
      <c r="J849" s="24"/>
      <c r="K849" s="25"/>
      <c r="L849" s="25"/>
      <c r="M849" s="25"/>
      <c r="N849" s="25"/>
      <c r="O849" s="25"/>
      <c r="P849" s="25"/>
      <c r="Q849" s="25"/>
      <c r="R849" s="24"/>
      <c r="S849" s="35"/>
      <c r="T849" s="53"/>
      <c r="U849" s="34"/>
      <c r="V849" s="24"/>
      <c r="W849" s="24"/>
      <c r="X849" s="35"/>
    </row>
    <row r="850" spans="1:24" ht="20" customHeight="1" x14ac:dyDescent="0.2">
      <c r="A850" s="22"/>
      <c r="B850" s="49"/>
      <c r="C850" s="41"/>
      <c r="D850" s="23"/>
      <c r="E850" s="25"/>
      <c r="F850" s="25"/>
      <c r="G850" s="25"/>
      <c r="H850" s="25"/>
      <c r="I850" s="25"/>
      <c r="J850" s="24"/>
      <c r="K850" s="25"/>
      <c r="L850" s="25"/>
      <c r="M850" s="25"/>
      <c r="N850" s="25"/>
      <c r="O850" s="25"/>
      <c r="P850" s="25"/>
      <c r="Q850" s="25"/>
      <c r="R850" s="24"/>
      <c r="S850" s="35"/>
      <c r="T850" s="53"/>
      <c r="U850" s="34"/>
      <c r="V850" s="24"/>
      <c r="W850" s="24"/>
      <c r="X850" s="35"/>
    </row>
    <row r="851" spans="1:24" ht="20" customHeight="1" x14ac:dyDescent="0.2">
      <c r="A851" s="22"/>
      <c r="B851" s="49"/>
      <c r="C851" s="41"/>
      <c r="D851" s="23"/>
      <c r="E851" s="25"/>
      <c r="F851" s="25"/>
      <c r="G851" s="25"/>
      <c r="H851" s="25"/>
      <c r="I851" s="25"/>
      <c r="J851" s="24"/>
      <c r="K851" s="25"/>
      <c r="L851" s="25"/>
      <c r="M851" s="25"/>
      <c r="N851" s="25"/>
      <c r="O851" s="25"/>
      <c r="P851" s="25"/>
      <c r="Q851" s="25"/>
      <c r="R851" s="24"/>
      <c r="S851" s="35"/>
      <c r="T851" s="53"/>
      <c r="U851" s="34"/>
      <c r="V851" s="24"/>
      <c r="W851" s="24"/>
      <c r="X851" s="35"/>
    </row>
    <row r="852" spans="1:24" ht="20" customHeight="1" x14ac:dyDescent="0.2">
      <c r="A852" s="22"/>
      <c r="B852" s="49"/>
      <c r="C852" s="41"/>
      <c r="D852" s="23"/>
      <c r="E852" s="25"/>
      <c r="F852" s="25"/>
      <c r="G852" s="25"/>
      <c r="H852" s="25"/>
      <c r="I852" s="25"/>
      <c r="J852" s="24"/>
      <c r="K852" s="25"/>
      <c r="L852" s="25"/>
      <c r="M852" s="25"/>
      <c r="N852" s="25"/>
      <c r="O852" s="25"/>
      <c r="P852" s="25"/>
      <c r="Q852" s="25"/>
      <c r="R852" s="24"/>
      <c r="S852" s="35"/>
      <c r="T852" s="53"/>
      <c r="U852" s="34"/>
      <c r="V852" s="24"/>
      <c r="W852" s="24"/>
      <c r="X852" s="35"/>
    </row>
    <row r="853" spans="1:24" ht="20" customHeight="1" x14ac:dyDescent="0.2">
      <c r="A853" s="22"/>
      <c r="B853" s="49"/>
      <c r="C853" s="41"/>
      <c r="D853" s="23"/>
      <c r="E853" s="25"/>
      <c r="F853" s="25"/>
      <c r="G853" s="25"/>
      <c r="H853" s="25"/>
      <c r="I853" s="25"/>
      <c r="J853" s="24"/>
      <c r="K853" s="25"/>
      <c r="L853" s="25"/>
      <c r="M853" s="25"/>
      <c r="N853" s="25"/>
      <c r="O853" s="25"/>
      <c r="P853" s="25"/>
      <c r="Q853" s="25"/>
      <c r="R853" s="24"/>
      <c r="S853" s="35"/>
      <c r="T853" s="53"/>
      <c r="U853" s="34"/>
      <c r="V853" s="24"/>
      <c r="W853" s="24"/>
      <c r="X853" s="35"/>
    </row>
    <row r="854" spans="1:24" ht="20" customHeight="1" x14ac:dyDescent="0.2">
      <c r="A854" s="22"/>
      <c r="B854" s="49"/>
      <c r="C854" s="41"/>
      <c r="D854" s="23"/>
      <c r="E854" s="25"/>
      <c r="F854" s="25"/>
      <c r="G854" s="25"/>
      <c r="H854" s="25"/>
      <c r="I854" s="25"/>
      <c r="J854" s="24"/>
      <c r="K854" s="25"/>
      <c r="L854" s="25"/>
      <c r="M854" s="25"/>
      <c r="N854" s="25"/>
      <c r="O854" s="25"/>
      <c r="P854" s="25"/>
      <c r="Q854" s="25"/>
      <c r="R854" s="24"/>
      <c r="S854" s="35"/>
      <c r="T854" s="53"/>
      <c r="U854" s="34"/>
      <c r="V854" s="24"/>
      <c r="W854" s="24"/>
      <c r="X854" s="35"/>
    </row>
    <row r="855" spans="1:24" ht="20" customHeight="1" x14ac:dyDescent="0.2">
      <c r="A855" s="22"/>
      <c r="B855" s="49"/>
      <c r="C855" s="41"/>
      <c r="D855" s="23"/>
      <c r="E855" s="25"/>
      <c r="F855" s="25"/>
      <c r="G855" s="25"/>
      <c r="H855" s="25"/>
      <c r="I855" s="25"/>
      <c r="J855" s="24"/>
      <c r="K855" s="25"/>
      <c r="L855" s="25"/>
      <c r="M855" s="25"/>
      <c r="N855" s="25"/>
      <c r="O855" s="25"/>
      <c r="P855" s="25"/>
      <c r="Q855" s="25"/>
      <c r="R855" s="24"/>
      <c r="S855" s="35"/>
      <c r="T855" s="53"/>
      <c r="U855" s="34"/>
      <c r="V855" s="24"/>
      <c r="W855" s="24"/>
      <c r="X855" s="35"/>
    </row>
    <row r="856" spans="1:24" ht="20" customHeight="1" x14ac:dyDescent="0.2">
      <c r="A856" s="22"/>
      <c r="B856" s="49"/>
      <c r="C856" s="41"/>
      <c r="D856" s="23"/>
      <c r="E856" s="25"/>
      <c r="F856" s="25"/>
      <c r="G856" s="25"/>
      <c r="H856" s="25"/>
      <c r="I856" s="25"/>
      <c r="J856" s="24"/>
      <c r="K856" s="25"/>
      <c r="L856" s="25"/>
      <c r="M856" s="25"/>
      <c r="N856" s="25"/>
      <c r="O856" s="25"/>
      <c r="P856" s="25"/>
      <c r="Q856" s="25"/>
      <c r="R856" s="24"/>
      <c r="S856" s="35"/>
      <c r="T856" s="53"/>
      <c r="U856" s="34"/>
      <c r="V856" s="24"/>
      <c r="W856" s="24"/>
      <c r="X856" s="35"/>
    </row>
    <row r="857" spans="1:24" ht="20" customHeight="1" x14ac:dyDescent="0.2">
      <c r="A857" s="22"/>
      <c r="B857" s="49"/>
      <c r="C857" s="41"/>
      <c r="D857" s="23"/>
      <c r="E857" s="25"/>
      <c r="F857" s="25"/>
      <c r="G857" s="25"/>
      <c r="H857" s="25"/>
      <c r="I857" s="25"/>
      <c r="J857" s="24"/>
      <c r="K857" s="25"/>
      <c r="L857" s="25"/>
      <c r="M857" s="25"/>
      <c r="N857" s="25"/>
      <c r="O857" s="25"/>
      <c r="P857" s="25"/>
      <c r="Q857" s="25"/>
      <c r="R857" s="24"/>
      <c r="S857" s="35"/>
      <c r="T857" s="53"/>
      <c r="U857" s="34"/>
      <c r="V857" s="24"/>
      <c r="W857" s="24"/>
      <c r="X857" s="35"/>
    </row>
    <row r="858" spans="1:24" ht="20" customHeight="1" x14ac:dyDescent="0.2">
      <c r="A858" s="22"/>
      <c r="B858" s="49"/>
      <c r="C858" s="41"/>
      <c r="D858" s="23"/>
      <c r="E858" s="25"/>
      <c r="F858" s="25"/>
      <c r="G858" s="25"/>
      <c r="H858" s="25"/>
      <c r="I858" s="25"/>
      <c r="J858" s="24"/>
      <c r="K858" s="25"/>
      <c r="L858" s="25"/>
      <c r="M858" s="25"/>
      <c r="N858" s="25"/>
      <c r="O858" s="25"/>
      <c r="P858" s="25"/>
      <c r="Q858" s="25"/>
      <c r="R858" s="24"/>
      <c r="S858" s="35"/>
      <c r="T858" s="53"/>
      <c r="U858" s="34"/>
      <c r="V858" s="24"/>
      <c r="W858" s="24"/>
      <c r="X858" s="35"/>
    </row>
    <row r="859" spans="1:24" ht="20" customHeight="1" x14ac:dyDescent="0.2">
      <c r="A859" s="22"/>
      <c r="B859" s="49"/>
      <c r="C859" s="41"/>
      <c r="D859" s="23"/>
      <c r="E859" s="25"/>
      <c r="F859" s="25"/>
      <c r="G859" s="25"/>
      <c r="H859" s="25"/>
      <c r="I859" s="25"/>
      <c r="J859" s="24"/>
      <c r="K859" s="25"/>
      <c r="L859" s="25"/>
      <c r="M859" s="25"/>
      <c r="N859" s="25"/>
      <c r="O859" s="25"/>
      <c r="P859" s="25"/>
      <c r="Q859" s="25"/>
      <c r="R859" s="24"/>
      <c r="S859" s="35"/>
      <c r="T859" s="53"/>
      <c r="U859" s="34"/>
      <c r="V859" s="24"/>
      <c r="W859" s="24"/>
      <c r="X859" s="35"/>
    </row>
    <row r="860" spans="1:24" ht="20" customHeight="1" x14ac:dyDescent="0.2">
      <c r="A860" s="22"/>
      <c r="B860" s="49"/>
      <c r="C860" s="41"/>
      <c r="D860" s="23"/>
      <c r="E860" s="25"/>
      <c r="F860" s="25"/>
      <c r="G860" s="25"/>
      <c r="H860" s="25"/>
      <c r="I860" s="25"/>
      <c r="J860" s="24"/>
      <c r="K860" s="25"/>
      <c r="L860" s="25"/>
      <c r="M860" s="25"/>
      <c r="N860" s="25"/>
      <c r="O860" s="25"/>
      <c r="P860" s="25"/>
      <c r="Q860" s="25"/>
      <c r="R860" s="24"/>
      <c r="S860" s="35"/>
      <c r="T860" s="53"/>
      <c r="U860" s="34"/>
      <c r="V860" s="24"/>
      <c r="W860" s="24"/>
      <c r="X860" s="35"/>
    </row>
    <row r="861" spans="1:24" ht="20" customHeight="1" x14ac:dyDescent="0.2">
      <c r="A861" s="22"/>
      <c r="B861" s="49"/>
      <c r="C861" s="41"/>
      <c r="D861" s="23"/>
      <c r="E861" s="25"/>
      <c r="F861" s="25"/>
      <c r="G861" s="25"/>
      <c r="H861" s="25"/>
      <c r="I861" s="25"/>
      <c r="J861" s="24"/>
      <c r="K861" s="25"/>
      <c r="L861" s="25"/>
      <c r="M861" s="25"/>
      <c r="N861" s="25"/>
      <c r="O861" s="25"/>
      <c r="P861" s="25"/>
      <c r="Q861" s="25"/>
      <c r="R861" s="24"/>
      <c r="S861" s="35"/>
      <c r="T861" s="53"/>
      <c r="U861" s="34"/>
      <c r="V861" s="24"/>
      <c r="W861" s="24"/>
      <c r="X861" s="35"/>
    </row>
    <row r="862" spans="1:24" ht="20" customHeight="1" x14ac:dyDescent="0.2">
      <c r="A862" s="22"/>
      <c r="B862" s="49"/>
      <c r="C862" s="41"/>
      <c r="D862" s="23"/>
      <c r="E862" s="25"/>
      <c r="F862" s="25"/>
      <c r="G862" s="25"/>
      <c r="H862" s="25"/>
      <c r="I862" s="25"/>
      <c r="J862" s="24"/>
      <c r="K862" s="25"/>
      <c r="L862" s="25"/>
      <c r="M862" s="25"/>
      <c r="N862" s="25"/>
      <c r="O862" s="25"/>
      <c r="P862" s="25"/>
      <c r="Q862" s="25"/>
      <c r="R862" s="24"/>
      <c r="S862" s="35"/>
      <c r="T862" s="53"/>
      <c r="U862" s="34"/>
      <c r="V862" s="24"/>
      <c r="W862" s="24"/>
      <c r="X862" s="35"/>
    </row>
    <row r="863" spans="1:24" ht="20" customHeight="1" x14ac:dyDescent="0.2">
      <c r="A863" s="22"/>
      <c r="B863" s="49"/>
      <c r="C863" s="41"/>
      <c r="D863" s="23"/>
      <c r="E863" s="25"/>
      <c r="F863" s="25"/>
      <c r="G863" s="25"/>
      <c r="H863" s="25"/>
      <c r="I863" s="25"/>
      <c r="J863" s="24"/>
      <c r="K863" s="25"/>
      <c r="L863" s="25"/>
      <c r="M863" s="25"/>
      <c r="N863" s="25"/>
      <c r="O863" s="25"/>
      <c r="P863" s="25"/>
      <c r="Q863" s="25"/>
      <c r="R863" s="24"/>
      <c r="S863" s="35"/>
      <c r="T863" s="53"/>
      <c r="U863" s="34"/>
      <c r="V863" s="24"/>
      <c r="W863" s="24"/>
      <c r="X863" s="35"/>
    </row>
    <row r="864" spans="1:24" ht="20" customHeight="1" x14ac:dyDescent="0.2">
      <c r="A864" s="22"/>
      <c r="B864" s="49"/>
      <c r="C864" s="41"/>
      <c r="D864" s="23"/>
      <c r="E864" s="25"/>
      <c r="F864" s="25"/>
      <c r="G864" s="25"/>
      <c r="H864" s="25"/>
      <c r="I864" s="25"/>
      <c r="J864" s="24"/>
      <c r="K864" s="25"/>
      <c r="L864" s="25"/>
      <c r="M864" s="25"/>
      <c r="N864" s="25"/>
      <c r="O864" s="25"/>
      <c r="P864" s="25"/>
      <c r="Q864" s="25"/>
      <c r="R864" s="24"/>
      <c r="S864" s="35"/>
      <c r="T864" s="53"/>
      <c r="U864" s="34"/>
      <c r="V864" s="24"/>
      <c r="W864" s="24"/>
      <c r="X864" s="35"/>
    </row>
    <row r="865" spans="1:24" ht="20" customHeight="1" x14ac:dyDescent="0.2">
      <c r="A865" s="22"/>
      <c r="B865" s="49"/>
      <c r="C865" s="41"/>
      <c r="D865" s="23"/>
      <c r="E865" s="25"/>
      <c r="F865" s="25"/>
      <c r="G865" s="25"/>
      <c r="H865" s="25"/>
      <c r="I865" s="25"/>
      <c r="J865" s="24"/>
      <c r="K865" s="25"/>
      <c r="L865" s="25"/>
      <c r="M865" s="25"/>
      <c r="N865" s="25"/>
      <c r="O865" s="25"/>
      <c r="P865" s="25"/>
      <c r="Q865" s="25"/>
      <c r="R865" s="24"/>
      <c r="S865" s="35"/>
      <c r="T865" s="53"/>
      <c r="U865" s="34"/>
      <c r="V865" s="24"/>
      <c r="W865" s="24"/>
      <c r="X865" s="35"/>
    </row>
    <row r="866" spans="1:24" ht="20" customHeight="1" x14ac:dyDescent="0.2">
      <c r="A866" s="22"/>
      <c r="B866" s="49"/>
      <c r="C866" s="41"/>
      <c r="D866" s="23"/>
      <c r="E866" s="25"/>
      <c r="F866" s="25"/>
      <c r="G866" s="25"/>
      <c r="H866" s="25"/>
      <c r="I866" s="25"/>
      <c r="J866" s="24"/>
      <c r="K866" s="25"/>
      <c r="L866" s="25"/>
      <c r="M866" s="25"/>
      <c r="N866" s="25"/>
      <c r="O866" s="25"/>
      <c r="P866" s="25"/>
      <c r="Q866" s="25"/>
      <c r="R866" s="24"/>
      <c r="S866" s="35"/>
      <c r="T866" s="53"/>
      <c r="U866" s="34"/>
      <c r="V866" s="24"/>
      <c r="W866" s="24"/>
      <c r="X866" s="35"/>
    </row>
    <row r="867" spans="1:24" ht="20" customHeight="1" x14ac:dyDescent="0.2">
      <c r="A867" s="22"/>
      <c r="B867" s="49"/>
      <c r="C867" s="41"/>
      <c r="D867" s="23"/>
      <c r="E867" s="25"/>
      <c r="F867" s="25"/>
      <c r="G867" s="25"/>
      <c r="H867" s="25"/>
      <c r="I867" s="25"/>
      <c r="J867" s="24"/>
      <c r="K867" s="25"/>
      <c r="L867" s="25"/>
      <c r="M867" s="25"/>
      <c r="N867" s="25"/>
      <c r="O867" s="25"/>
      <c r="P867" s="25"/>
      <c r="Q867" s="25"/>
      <c r="R867" s="24"/>
      <c r="S867" s="35"/>
      <c r="T867" s="53"/>
      <c r="U867" s="34"/>
      <c r="V867" s="24"/>
      <c r="W867" s="24"/>
      <c r="X867" s="35"/>
    </row>
    <row r="868" spans="1:24" ht="20" customHeight="1" x14ac:dyDescent="0.2">
      <c r="A868" s="22"/>
      <c r="B868" s="49"/>
      <c r="C868" s="41"/>
      <c r="D868" s="23"/>
      <c r="E868" s="25"/>
      <c r="F868" s="25"/>
      <c r="G868" s="25"/>
      <c r="H868" s="25"/>
      <c r="I868" s="25"/>
      <c r="J868" s="24"/>
      <c r="K868" s="25"/>
      <c r="L868" s="25"/>
      <c r="M868" s="25"/>
      <c r="N868" s="25"/>
      <c r="O868" s="25"/>
      <c r="P868" s="25"/>
      <c r="Q868" s="25"/>
      <c r="R868" s="24"/>
      <c r="S868" s="35"/>
      <c r="T868" s="53"/>
      <c r="U868" s="34"/>
      <c r="V868" s="24"/>
      <c r="W868" s="24"/>
      <c r="X868" s="35"/>
    </row>
    <row r="869" spans="1:24" ht="20" customHeight="1" x14ac:dyDescent="0.2">
      <c r="A869" s="22"/>
      <c r="B869" s="49"/>
      <c r="C869" s="41"/>
      <c r="D869" s="23"/>
      <c r="E869" s="25"/>
      <c r="F869" s="25"/>
      <c r="G869" s="25"/>
      <c r="H869" s="25"/>
      <c r="I869" s="25"/>
      <c r="J869" s="24"/>
      <c r="K869" s="25"/>
      <c r="L869" s="25"/>
      <c r="M869" s="25"/>
      <c r="N869" s="25"/>
      <c r="O869" s="25"/>
      <c r="P869" s="25"/>
      <c r="Q869" s="25"/>
      <c r="R869" s="24"/>
      <c r="S869" s="35"/>
      <c r="T869" s="53"/>
      <c r="U869" s="34"/>
      <c r="V869" s="24"/>
      <c r="W869" s="24"/>
      <c r="X869" s="35"/>
    </row>
    <row r="870" spans="1:24" ht="20" customHeight="1" x14ac:dyDescent="0.2">
      <c r="A870" s="22"/>
      <c r="B870" s="49"/>
      <c r="C870" s="41"/>
      <c r="D870" s="23"/>
      <c r="E870" s="25"/>
      <c r="F870" s="25"/>
      <c r="G870" s="25"/>
      <c r="H870" s="25"/>
      <c r="I870" s="25"/>
      <c r="J870" s="24"/>
      <c r="K870" s="25"/>
      <c r="L870" s="25"/>
      <c r="M870" s="25"/>
      <c r="N870" s="25"/>
      <c r="O870" s="25"/>
      <c r="P870" s="25"/>
      <c r="Q870" s="25"/>
      <c r="R870" s="24"/>
      <c r="S870" s="35"/>
      <c r="T870" s="53"/>
      <c r="U870" s="34"/>
      <c r="V870" s="24"/>
      <c r="W870" s="24"/>
      <c r="X870" s="35"/>
    </row>
    <row r="871" spans="1:24" ht="20" customHeight="1" x14ac:dyDescent="0.2">
      <c r="A871" s="22"/>
      <c r="B871" s="49"/>
      <c r="C871" s="41"/>
      <c r="D871" s="23"/>
      <c r="E871" s="25"/>
      <c r="F871" s="25"/>
      <c r="G871" s="25"/>
      <c r="H871" s="25"/>
      <c r="I871" s="25"/>
      <c r="J871" s="24"/>
      <c r="K871" s="25"/>
      <c r="L871" s="25"/>
      <c r="M871" s="25"/>
      <c r="N871" s="25"/>
      <c r="O871" s="25"/>
      <c r="P871" s="25"/>
      <c r="Q871" s="25"/>
      <c r="R871" s="24"/>
      <c r="S871" s="35"/>
      <c r="T871" s="53"/>
      <c r="U871" s="34"/>
      <c r="V871" s="24"/>
      <c r="W871" s="24"/>
      <c r="X871" s="35"/>
    </row>
    <row r="872" spans="1:24" ht="20" customHeight="1" x14ac:dyDescent="0.2">
      <c r="A872" s="22"/>
      <c r="B872" s="49"/>
      <c r="C872" s="41"/>
      <c r="D872" s="23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4"/>
      <c r="S872" s="35"/>
      <c r="T872" s="53"/>
      <c r="U872" s="34"/>
      <c r="V872" s="24"/>
      <c r="W872" s="24"/>
      <c r="X872" s="35"/>
    </row>
    <row r="873" spans="1:24" ht="20" customHeight="1" x14ac:dyDescent="0.2">
      <c r="A873" s="22"/>
      <c r="B873" s="49"/>
      <c r="C873" s="41"/>
      <c r="D873" s="23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4"/>
      <c r="S873" s="35"/>
      <c r="T873" s="53"/>
      <c r="U873" s="34"/>
      <c r="V873" s="24"/>
      <c r="W873" s="24"/>
      <c r="X873" s="35"/>
    </row>
    <row r="874" spans="1:24" ht="20" customHeight="1" x14ac:dyDescent="0.2">
      <c r="A874" s="22"/>
      <c r="B874" s="49"/>
      <c r="C874" s="41"/>
      <c r="D874" s="23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4"/>
      <c r="S874" s="35"/>
      <c r="T874" s="53"/>
      <c r="U874" s="34"/>
      <c r="V874" s="24"/>
      <c r="W874" s="24"/>
      <c r="X874" s="35"/>
    </row>
    <row r="875" spans="1:24" ht="20" customHeight="1" x14ac:dyDescent="0.2">
      <c r="A875" s="22"/>
      <c r="B875" s="49"/>
      <c r="C875" s="41"/>
      <c r="D875" s="23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4"/>
      <c r="S875" s="35"/>
      <c r="T875" s="53"/>
      <c r="U875" s="34"/>
      <c r="V875" s="24"/>
      <c r="W875" s="24"/>
      <c r="X875" s="35"/>
    </row>
    <row r="876" spans="1:24" ht="20" customHeight="1" x14ac:dyDescent="0.2">
      <c r="A876" s="22"/>
      <c r="B876" s="49"/>
      <c r="C876" s="41"/>
      <c r="D876" s="23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4"/>
      <c r="S876" s="35"/>
      <c r="T876" s="53"/>
      <c r="U876" s="34"/>
      <c r="V876" s="24"/>
      <c r="W876" s="24"/>
      <c r="X876" s="35"/>
    </row>
    <row r="877" spans="1:24" ht="20" customHeight="1" x14ac:dyDescent="0.2">
      <c r="A877" s="22"/>
      <c r="B877" s="49"/>
      <c r="C877" s="41"/>
      <c r="D877" s="23"/>
      <c r="E877" s="25"/>
      <c r="F877" s="25"/>
      <c r="G877" s="25"/>
      <c r="H877" s="25"/>
      <c r="I877" s="25"/>
      <c r="J877" s="24"/>
      <c r="K877" s="25"/>
      <c r="L877" s="25"/>
      <c r="M877" s="25"/>
      <c r="N877" s="25"/>
      <c r="O877" s="25"/>
      <c r="P877" s="25"/>
      <c r="Q877" s="25"/>
      <c r="R877" s="24"/>
      <c r="S877" s="35"/>
      <c r="T877" s="53"/>
      <c r="U877" s="34"/>
      <c r="V877" s="24"/>
      <c r="W877" s="24"/>
      <c r="X877" s="35"/>
    </row>
    <row r="878" spans="1:24" ht="20" customHeight="1" x14ac:dyDescent="0.2">
      <c r="A878" s="22"/>
      <c r="B878" s="49"/>
      <c r="C878" s="41"/>
      <c r="D878" s="23"/>
      <c r="E878" s="25"/>
      <c r="F878" s="25"/>
      <c r="G878" s="25"/>
      <c r="H878" s="25"/>
      <c r="I878" s="25"/>
      <c r="J878" s="24"/>
      <c r="K878" s="25"/>
      <c r="L878" s="25"/>
      <c r="M878" s="25"/>
      <c r="N878" s="25"/>
      <c r="O878" s="25"/>
      <c r="P878" s="25"/>
      <c r="Q878" s="25"/>
      <c r="R878" s="24"/>
      <c r="S878" s="35"/>
      <c r="T878" s="53"/>
      <c r="U878" s="34"/>
      <c r="V878" s="24"/>
      <c r="W878" s="24"/>
      <c r="X878" s="35"/>
    </row>
    <row r="879" spans="1:24" ht="20" customHeight="1" x14ac:dyDescent="0.2">
      <c r="A879" s="22"/>
      <c r="B879" s="49"/>
      <c r="C879" s="41"/>
      <c r="D879" s="23"/>
      <c r="E879" s="25"/>
      <c r="F879" s="25"/>
      <c r="G879" s="25"/>
      <c r="H879" s="25"/>
      <c r="I879" s="25"/>
      <c r="J879" s="24"/>
      <c r="K879" s="25"/>
      <c r="L879" s="25"/>
      <c r="M879" s="25"/>
      <c r="N879" s="25"/>
      <c r="O879" s="25"/>
      <c r="P879" s="25"/>
      <c r="Q879" s="25"/>
      <c r="R879" s="24"/>
      <c r="S879" s="35"/>
      <c r="T879" s="53"/>
      <c r="U879" s="34"/>
      <c r="V879" s="24"/>
      <c r="W879" s="24"/>
      <c r="X879" s="35"/>
    </row>
    <row r="880" spans="1:24" ht="20" customHeight="1" x14ac:dyDescent="0.2">
      <c r="A880" s="22"/>
      <c r="B880" s="49"/>
      <c r="C880" s="41"/>
      <c r="D880" s="23"/>
      <c r="E880" s="25"/>
      <c r="F880" s="25"/>
      <c r="G880" s="25"/>
      <c r="H880" s="25"/>
      <c r="I880" s="25"/>
      <c r="J880" s="24"/>
      <c r="K880" s="25"/>
      <c r="L880" s="25"/>
      <c r="M880" s="25"/>
      <c r="N880" s="25"/>
      <c r="O880" s="25"/>
      <c r="P880" s="25"/>
      <c r="Q880" s="25"/>
      <c r="R880" s="24"/>
      <c r="S880" s="35"/>
      <c r="T880" s="53"/>
      <c r="U880" s="34"/>
      <c r="V880" s="24"/>
      <c r="W880" s="24"/>
      <c r="X880" s="35"/>
    </row>
    <row r="881" spans="1:24" ht="20" customHeight="1" x14ac:dyDescent="0.2">
      <c r="A881" s="22"/>
      <c r="B881" s="49"/>
      <c r="C881" s="41"/>
      <c r="D881" s="23"/>
      <c r="E881" s="25"/>
      <c r="F881" s="25"/>
      <c r="G881" s="25"/>
      <c r="H881" s="25"/>
      <c r="I881" s="25"/>
      <c r="J881" s="24"/>
      <c r="K881" s="25"/>
      <c r="L881" s="25"/>
      <c r="M881" s="25"/>
      <c r="N881" s="25"/>
      <c r="O881" s="25"/>
      <c r="P881" s="25"/>
      <c r="Q881" s="25"/>
      <c r="R881" s="24"/>
      <c r="S881" s="35"/>
      <c r="T881" s="53"/>
      <c r="U881" s="34"/>
      <c r="V881" s="24"/>
      <c r="W881" s="24"/>
      <c r="X881" s="35"/>
    </row>
    <row r="882" spans="1:24" ht="20" customHeight="1" x14ac:dyDescent="0.2">
      <c r="A882" s="22"/>
      <c r="B882" s="49"/>
      <c r="C882" s="41"/>
      <c r="D882" s="23"/>
      <c r="E882" s="25"/>
      <c r="F882" s="25"/>
      <c r="G882" s="25"/>
      <c r="H882" s="25"/>
      <c r="I882" s="25"/>
      <c r="J882" s="24"/>
      <c r="K882" s="25"/>
      <c r="L882" s="25"/>
      <c r="M882" s="25"/>
      <c r="N882" s="25"/>
      <c r="O882" s="25"/>
      <c r="P882" s="25"/>
      <c r="Q882" s="25"/>
      <c r="R882" s="24"/>
      <c r="S882" s="35"/>
      <c r="T882" s="53"/>
      <c r="U882" s="34"/>
      <c r="V882" s="24"/>
      <c r="W882" s="24"/>
      <c r="X882" s="35"/>
    </row>
    <row r="883" spans="1:24" ht="20" customHeight="1" x14ac:dyDescent="0.2">
      <c r="A883" s="22"/>
      <c r="B883" s="49"/>
      <c r="C883" s="41"/>
      <c r="D883" s="23"/>
      <c r="E883" s="25"/>
      <c r="F883" s="25"/>
      <c r="G883" s="25"/>
      <c r="H883" s="25"/>
      <c r="I883" s="25"/>
      <c r="J883" s="24"/>
      <c r="K883" s="25"/>
      <c r="L883" s="25"/>
      <c r="M883" s="25"/>
      <c r="N883" s="25"/>
      <c r="O883" s="25"/>
      <c r="P883" s="25"/>
      <c r="Q883" s="25"/>
      <c r="R883" s="24"/>
      <c r="S883" s="35"/>
      <c r="T883" s="53"/>
      <c r="U883" s="34"/>
      <c r="V883" s="24"/>
      <c r="W883" s="24"/>
      <c r="X883" s="35"/>
    </row>
    <row r="884" spans="1:24" ht="20" customHeight="1" x14ac:dyDescent="0.2">
      <c r="A884" s="22"/>
      <c r="B884" s="49"/>
      <c r="C884" s="41"/>
      <c r="D884" s="23"/>
      <c r="E884" s="25"/>
      <c r="F884" s="25"/>
      <c r="G884" s="25"/>
      <c r="H884" s="25"/>
      <c r="I884" s="25"/>
      <c r="J884" s="24"/>
      <c r="K884" s="25"/>
      <c r="L884" s="25"/>
      <c r="M884" s="25"/>
      <c r="N884" s="25"/>
      <c r="O884" s="25"/>
      <c r="P884" s="25"/>
      <c r="Q884" s="25"/>
      <c r="R884" s="24"/>
      <c r="S884" s="35"/>
      <c r="T884" s="53"/>
      <c r="U884" s="34"/>
      <c r="V884" s="24"/>
      <c r="W884" s="24"/>
      <c r="X884" s="35"/>
    </row>
    <row r="885" spans="1:24" ht="20" customHeight="1" x14ac:dyDescent="0.2">
      <c r="A885" s="22"/>
      <c r="B885" s="49"/>
      <c r="C885" s="41"/>
      <c r="D885" s="23"/>
      <c r="E885" s="25"/>
      <c r="F885" s="25"/>
      <c r="G885" s="25"/>
      <c r="H885" s="25"/>
      <c r="I885" s="25"/>
      <c r="J885" s="24"/>
      <c r="K885" s="25"/>
      <c r="L885" s="25"/>
      <c r="M885" s="25"/>
      <c r="N885" s="25"/>
      <c r="O885" s="25"/>
      <c r="P885" s="25"/>
      <c r="Q885" s="25"/>
      <c r="R885" s="24"/>
      <c r="S885" s="35"/>
      <c r="T885" s="53"/>
      <c r="U885" s="34"/>
      <c r="V885" s="24"/>
      <c r="W885" s="24"/>
      <c r="X885" s="35"/>
    </row>
    <row r="886" spans="1:24" ht="20" customHeight="1" x14ac:dyDescent="0.2">
      <c r="A886" s="22"/>
      <c r="B886" s="49"/>
      <c r="C886" s="41"/>
      <c r="D886" s="23"/>
      <c r="E886" s="25"/>
      <c r="F886" s="25"/>
      <c r="G886" s="25"/>
      <c r="H886" s="25"/>
      <c r="I886" s="25"/>
      <c r="J886" s="24"/>
      <c r="K886" s="25"/>
      <c r="L886" s="25"/>
      <c r="M886" s="25"/>
      <c r="N886" s="25"/>
      <c r="O886" s="25"/>
      <c r="P886" s="25"/>
      <c r="Q886" s="25"/>
      <c r="R886" s="24"/>
      <c r="S886" s="35"/>
      <c r="T886" s="53"/>
      <c r="U886" s="34"/>
      <c r="V886" s="24"/>
      <c r="W886" s="24"/>
      <c r="X886" s="35"/>
    </row>
    <row r="887" spans="1:24" ht="20" customHeight="1" x14ac:dyDescent="0.2">
      <c r="A887" s="22"/>
      <c r="B887" s="49"/>
      <c r="C887" s="41"/>
      <c r="D887" s="23"/>
      <c r="E887" s="25"/>
      <c r="F887" s="25"/>
      <c r="G887" s="25"/>
      <c r="H887" s="25"/>
      <c r="I887" s="25"/>
      <c r="J887" s="24"/>
      <c r="K887" s="25"/>
      <c r="L887" s="25"/>
      <c r="M887" s="25"/>
      <c r="N887" s="25"/>
      <c r="O887" s="25"/>
      <c r="P887" s="25"/>
      <c r="Q887" s="25"/>
      <c r="R887" s="24"/>
      <c r="S887" s="35"/>
      <c r="T887" s="53"/>
      <c r="U887" s="34"/>
      <c r="V887" s="24"/>
      <c r="W887" s="24"/>
      <c r="X887" s="35"/>
    </row>
    <row r="888" spans="1:24" ht="20" customHeight="1" x14ac:dyDescent="0.2">
      <c r="A888" s="22"/>
      <c r="B888" s="49"/>
      <c r="C888" s="41"/>
      <c r="D888" s="23"/>
      <c r="E888" s="25"/>
      <c r="F888" s="25"/>
      <c r="G888" s="25"/>
      <c r="H888" s="25"/>
      <c r="I888" s="25"/>
      <c r="J888" s="24"/>
      <c r="K888" s="25"/>
      <c r="L888" s="25"/>
      <c r="M888" s="25"/>
      <c r="N888" s="25"/>
      <c r="O888" s="25"/>
      <c r="P888" s="25"/>
      <c r="Q888" s="25"/>
      <c r="R888" s="24"/>
      <c r="S888" s="35"/>
      <c r="T888" s="53"/>
      <c r="U888" s="34"/>
      <c r="V888" s="24"/>
      <c r="W888" s="24"/>
      <c r="X888" s="35"/>
    </row>
    <row r="889" spans="1:24" ht="20" customHeight="1" x14ac:dyDescent="0.2">
      <c r="A889" s="22"/>
      <c r="B889" s="49"/>
      <c r="C889" s="41"/>
      <c r="D889" s="23"/>
      <c r="E889" s="25"/>
      <c r="F889" s="25"/>
      <c r="G889" s="25"/>
      <c r="H889" s="25"/>
      <c r="I889" s="25"/>
      <c r="J889" s="24"/>
      <c r="K889" s="25"/>
      <c r="L889" s="25"/>
      <c r="M889" s="25"/>
      <c r="N889" s="25"/>
      <c r="O889" s="25"/>
      <c r="P889" s="25"/>
      <c r="Q889" s="25"/>
      <c r="R889" s="24"/>
      <c r="S889" s="35"/>
      <c r="T889" s="53"/>
      <c r="U889" s="34"/>
      <c r="V889" s="24"/>
      <c r="W889" s="24"/>
      <c r="X889" s="35"/>
    </row>
    <row r="890" spans="1:24" ht="20" customHeight="1" x14ac:dyDescent="0.2">
      <c r="A890" s="22"/>
      <c r="B890" s="49"/>
      <c r="C890" s="41"/>
      <c r="D890" s="23"/>
      <c r="E890" s="25"/>
      <c r="F890" s="25"/>
      <c r="G890" s="25"/>
      <c r="H890" s="25"/>
      <c r="I890" s="25"/>
      <c r="J890" s="24"/>
      <c r="K890" s="25"/>
      <c r="L890" s="25"/>
      <c r="M890" s="25"/>
      <c r="N890" s="25"/>
      <c r="O890" s="25"/>
      <c r="P890" s="25"/>
      <c r="Q890" s="25"/>
      <c r="R890" s="24"/>
      <c r="S890" s="35"/>
      <c r="T890" s="53"/>
      <c r="U890" s="34"/>
      <c r="V890" s="24"/>
      <c r="W890" s="24"/>
      <c r="X890" s="35"/>
    </row>
    <row r="891" spans="1:24" ht="20" customHeight="1" x14ac:dyDescent="0.2">
      <c r="A891" s="22"/>
      <c r="B891" s="49"/>
      <c r="C891" s="41"/>
      <c r="D891" s="23"/>
      <c r="E891" s="25"/>
      <c r="F891" s="25"/>
      <c r="G891" s="25"/>
      <c r="H891" s="25"/>
      <c r="I891" s="25"/>
      <c r="J891" s="24"/>
      <c r="K891" s="25"/>
      <c r="L891" s="25"/>
      <c r="M891" s="25"/>
      <c r="N891" s="25"/>
      <c r="O891" s="25"/>
      <c r="P891" s="25"/>
      <c r="Q891" s="25"/>
      <c r="R891" s="24"/>
      <c r="S891" s="35"/>
      <c r="T891" s="53"/>
      <c r="U891" s="34"/>
      <c r="V891" s="24"/>
      <c r="W891" s="24"/>
      <c r="X891" s="35"/>
    </row>
    <row r="892" spans="1:24" ht="20" customHeight="1" x14ac:dyDescent="0.2">
      <c r="A892" s="22"/>
      <c r="B892" s="49"/>
      <c r="C892" s="41"/>
      <c r="D892" s="23"/>
      <c r="E892" s="25"/>
      <c r="F892" s="25"/>
      <c r="G892" s="25"/>
      <c r="H892" s="25"/>
      <c r="I892" s="25"/>
      <c r="J892" s="24"/>
      <c r="K892" s="25"/>
      <c r="L892" s="25"/>
      <c r="M892" s="25"/>
      <c r="N892" s="25"/>
      <c r="O892" s="25"/>
      <c r="P892" s="25"/>
      <c r="Q892" s="25"/>
      <c r="R892" s="24"/>
      <c r="S892" s="35"/>
      <c r="T892" s="53"/>
      <c r="U892" s="34"/>
      <c r="V892" s="24"/>
      <c r="W892" s="24"/>
      <c r="X892" s="35"/>
    </row>
    <row r="893" spans="1:24" ht="20" customHeight="1" x14ac:dyDescent="0.2">
      <c r="A893" s="22"/>
      <c r="B893" s="49"/>
      <c r="C893" s="41"/>
      <c r="D893" s="23"/>
      <c r="E893" s="25"/>
      <c r="F893" s="25"/>
      <c r="G893" s="25"/>
      <c r="H893" s="25"/>
      <c r="I893" s="25"/>
      <c r="J893" s="24"/>
      <c r="K893" s="25"/>
      <c r="L893" s="25"/>
      <c r="M893" s="25"/>
      <c r="N893" s="25"/>
      <c r="O893" s="25"/>
      <c r="P893" s="25"/>
      <c r="Q893" s="25"/>
      <c r="R893" s="24"/>
      <c r="S893" s="35"/>
      <c r="T893" s="53"/>
      <c r="U893" s="34"/>
      <c r="V893" s="24"/>
      <c r="W893" s="24"/>
      <c r="X893" s="35"/>
    </row>
    <row r="894" spans="1:24" ht="20" customHeight="1" x14ac:dyDescent="0.2">
      <c r="A894" s="22"/>
      <c r="B894" s="49"/>
      <c r="C894" s="41"/>
      <c r="D894" s="23"/>
      <c r="E894" s="25"/>
      <c r="F894" s="25"/>
      <c r="G894" s="25"/>
      <c r="H894" s="25"/>
      <c r="I894" s="25"/>
      <c r="J894" s="24"/>
      <c r="K894" s="25"/>
      <c r="L894" s="25"/>
      <c r="M894" s="25"/>
      <c r="N894" s="25"/>
      <c r="O894" s="25"/>
      <c r="P894" s="25"/>
      <c r="Q894" s="25"/>
      <c r="R894" s="24"/>
      <c r="S894" s="35"/>
      <c r="T894" s="53"/>
      <c r="U894" s="34"/>
      <c r="V894" s="24"/>
      <c r="W894" s="24"/>
      <c r="X894" s="35"/>
    </row>
    <row r="895" spans="1:24" ht="20" customHeight="1" x14ac:dyDescent="0.2">
      <c r="A895" s="22"/>
      <c r="B895" s="49"/>
      <c r="C895" s="41"/>
      <c r="D895" s="23"/>
      <c r="E895" s="25"/>
      <c r="F895" s="25"/>
      <c r="G895" s="25"/>
      <c r="H895" s="25"/>
      <c r="I895" s="25"/>
      <c r="J895" s="24"/>
      <c r="K895" s="25"/>
      <c r="L895" s="25"/>
      <c r="M895" s="25"/>
      <c r="N895" s="25"/>
      <c r="O895" s="25"/>
      <c r="P895" s="25"/>
      <c r="Q895" s="25"/>
      <c r="R895" s="24"/>
      <c r="S895" s="35"/>
      <c r="T895" s="53"/>
      <c r="U895" s="34"/>
      <c r="V895" s="24"/>
      <c r="W895" s="24"/>
      <c r="X895" s="35"/>
    </row>
    <row r="896" spans="1:24" ht="20" customHeight="1" x14ac:dyDescent="0.2">
      <c r="A896" s="22"/>
      <c r="B896" s="49"/>
      <c r="C896" s="41"/>
      <c r="D896" s="23"/>
      <c r="E896" s="25"/>
      <c r="F896" s="25"/>
      <c r="G896" s="25"/>
      <c r="H896" s="25"/>
      <c r="I896" s="25"/>
      <c r="J896" s="24"/>
      <c r="K896" s="25"/>
      <c r="L896" s="25"/>
      <c r="M896" s="25"/>
      <c r="N896" s="25"/>
      <c r="O896" s="25"/>
      <c r="P896" s="25"/>
      <c r="Q896" s="25"/>
      <c r="R896" s="24"/>
      <c r="S896" s="35"/>
      <c r="T896" s="53"/>
      <c r="U896" s="34"/>
      <c r="V896" s="24"/>
      <c r="W896" s="24"/>
      <c r="X896" s="35"/>
    </row>
    <row r="897" spans="1:24" ht="20" customHeight="1" x14ac:dyDescent="0.2">
      <c r="A897" s="22"/>
      <c r="B897" s="49"/>
      <c r="C897" s="41"/>
      <c r="D897" s="23"/>
      <c r="E897" s="25"/>
      <c r="F897" s="25"/>
      <c r="G897" s="25"/>
      <c r="H897" s="25"/>
      <c r="I897" s="25"/>
      <c r="J897" s="24"/>
      <c r="K897" s="25"/>
      <c r="L897" s="25"/>
      <c r="M897" s="25"/>
      <c r="N897" s="25"/>
      <c r="O897" s="25"/>
      <c r="P897" s="25"/>
      <c r="Q897" s="25"/>
      <c r="R897" s="24"/>
      <c r="S897" s="35"/>
      <c r="T897" s="53"/>
      <c r="U897" s="34"/>
      <c r="V897" s="24"/>
      <c r="W897" s="24"/>
      <c r="X897" s="35"/>
    </row>
    <row r="898" spans="1:24" ht="20" customHeight="1" x14ac:dyDescent="0.2">
      <c r="A898" s="22"/>
      <c r="B898" s="49"/>
      <c r="C898" s="41"/>
      <c r="D898" s="23"/>
      <c r="E898" s="25"/>
      <c r="F898" s="25"/>
      <c r="G898" s="25"/>
      <c r="H898" s="25"/>
      <c r="I898" s="25"/>
      <c r="J898" s="24"/>
      <c r="K898" s="25"/>
      <c r="L898" s="25"/>
      <c r="M898" s="25"/>
      <c r="N898" s="25"/>
      <c r="O898" s="25"/>
      <c r="P898" s="25"/>
      <c r="Q898" s="25"/>
      <c r="R898" s="24"/>
      <c r="S898" s="35"/>
      <c r="T898" s="53"/>
      <c r="U898" s="34"/>
      <c r="V898" s="24"/>
      <c r="W898" s="24"/>
      <c r="X898" s="35"/>
    </row>
    <row r="899" spans="1:24" ht="20" customHeight="1" x14ac:dyDescent="0.2">
      <c r="A899" s="22"/>
      <c r="B899" s="49"/>
      <c r="C899" s="41"/>
      <c r="D899" s="23"/>
      <c r="E899" s="25"/>
      <c r="F899" s="25"/>
      <c r="G899" s="25"/>
      <c r="H899" s="25"/>
      <c r="I899" s="25"/>
      <c r="J899" s="24"/>
      <c r="K899" s="25"/>
      <c r="L899" s="25"/>
      <c r="M899" s="25"/>
      <c r="N899" s="25"/>
      <c r="O899" s="25"/>
      <c r="P899" s="25"/>
      <c r="Q899" s="25"/>
      <c r="R899" s="24"/>
      <c r="S899" s="35"/>
      <c r="T899" s="53"/>
      <c r="U899" s="34"/>
      <c r="V899" s="24"/>
      <c r="W899" s="24"/>
      <c r="X899" s="35"/>
    </row>
    <row r="900" spans="1:24" ht="20" customHeight="1" x14ac:dyDescent="0.2">
      <c r="A900" s="22"/>
      <c r="B900" s="49"/>
      <c r="C900" s="41"/>
      <c r="D900" s="23"/>
      <c r="E900" s="25"/>
      <c r="F900" s="25"/>
      <c r="G900" s="25"/>
      <c r="H900" s="25"/>
      <c r="I900" s="25"/>
      <c r="J900" s="24"/>
      <c r="K900" s="25"/>
      <c r="L900" s="25"/>
      <c r="M900" s="25"/>
      <c r="N900" s="25"/>
      <c r="O900" s="25"/>
      <c r="P900" s="25"/>
      <c r="Q900" s="25"/>
      <c r="R900" s="24"/>
      <c r="S900" s="35"/>
      <c r="T900" s="53"/>
      <c r="U900" s="34"/>
      <c r="V900" s="24"/>
      <c r="W900" s="24"/>
      <c r="X900" s="35"/>
    </row>
    <row r="901" spans="1:24" ht="20" customHeight="1" x14ac:dyDescent="0.2">
      <c r="A901" s="22"/>
      <c r="B901" s="49"/>
      <c r="C901" s="41"/>
      <c r="D901" s="23"/>
      <c r="E901" s="25"/>
      <c r="F901" s="25"/>
      <c r="G901" s="25"/>
      <c r="H901" s="25"/>
      <c r="I901" s="25"/>
      <c r="J901" s="24"/>
      <c r="K901" s="25"/>
      <c r="L901" s="25"/>
      <c r="M901" s="25"/>
      <c r="N901" s="25"/>
      <c r="O901" s="25"/>
      <c r="P901" s="25"/>
      <c r="Q901" s="25"/>
      <c r="R901" s="24"/>
      <c r="S901" s="35"/>
      <c r="T901" s="53"/>
      <c r="U901" s="34"/>
      <c r="V901" s="24"/>
      <c r="W901" s="24"/>
      <c r="X901" s="35"/>
    </row>
    <row r="902" spans="1:24" ht="20" customHeight="1" x14ac:dyDescent="0.2">
      <c r="A902" s="22"/>
      <c r="B902" s="49"/>
      <c r="C902" s="41"/>
      <c r="D902" s="23"/>
      <c r="E902" s="25"/>
      <c r="F902" s="25"/>
      <c r="G902" s="25"/>
      <c r="H902" s="25"/>
      <c r="I902" s="25"/>
      <c r="J902" s="24"/>
      <c r="K902" s="25"/>
      <c r="L902" s="25"/>
      <c r="M902" s="25"/>
      <c r="N902" s="25"/>
      <c r="O902" s="25"/>
      <c r="P902" s="25"/>
      <c r="Q902" s="25"/>
      <c r="R902" s="24"/>
      <c r="S902" s="35"/>
      <c r="T902" s="53"/>
      <c r="U902" s="34"/>
      <c r="V902" s="24"/>
      <c r="W902" s="24"/>
      <c r="X902" s="35"/>
    </row>
    <row r="903" spans="1:24" ht="20" customHeight="1" x14ac:dyDescent="0.2">
      <c r="A903" s="22"/>
      <c r="B903" s="49"/>
      <c r="C903" s="41"/>
      <c r="D903" s="23"/>
      <c r="E903" s="25"/>
      <c r="F903" s="25"/>
      <c r="G903" s="25"/>
      <c r="H903" s="25"/>
      <c r="I903" s="25"/>
      <c r="J903" s="24"/>
      <c r="K903" s="25"/>
      <c r="L903" s="25"/>
      <c r="M903" s="25"/>
      <c r="N903" s="25"/>
      <c r="O903" s="25"/>
      <c r="P903" s="25"/>
      <c r="Q903" s="25"/>
      <c r="R903" s="24"/>
      <c r="S903" s="35"/>
      <c r="T903" s="53"/>
      <c r="U903" s="34"/>
      <c r="V903" s="24"/>
      <c r="W903" s="24"/>
      <c r="X903" s="35"/>
    </row>
    <row r="904" spans="1:24" ht="20" customHeight="1" x14ac:dyDescent="0.2">
      <c r="A904" s="22"/>
      <c r="B904" s="49"/>
      <c r="C904" s="41"/>
      <c r="D904" s="23"/>
      <c r="E904" s="25"/>
      <c r="F904" s="25"/>
      <c r="G904" s="25"/>
      <c r="H904" s="25"/>
      <c r="I904" s="25"/>
      <c r="J904" s="24"/>
      <c r="K904" s="25"/>
      <c r="L904" s="25"/>
      <c r="M904" s="25"/>
      <c r="N904" s="25"/>
      <c r="O904" s="25"/>
      <c r="P904" s="25"/>
      <c r="Q904" s="25"/>
      <c r="R904" s="24"/>
      <c r="S904" s="35"/>
      <c r="T904" s="53"/>
      <c r="U904" s="34"/>
      <c r="V904" s="24"/>
      <c r="W904" s="24"/>
      <c r="X904" s="35"/>
    </row>
    <row r="905" spans="1:24" ht="20" customHeight="1" x14ac:dyDescent="0.2">
      <c r="A905" s="22"/>
      <c r="B905" s="49"/>
      <c r="C905" s="41"/>
      <c r="D905" s="23"/>
      <c r="E905" s="25"/>
      <c r="F905" s="25"/>
      <c r="G905" s="25"/>
      <c r="H905" s="25"/>
      <c r="I905" s="25"/>
      <c r="J905" s="24"/>
      <c r="K905" s="25"/>
      <c r="L905" s="25"/>
      <c r="M905" s="25"/>
      <c r="N905" s="25"/>
      <c r="O905" s="25"/>
      <c r="P905" s="25"/>
      <c r="Q905" s="25"/>
      <c r="R905" s="24"/>
      <c r="S905" s="35"/>
      <c r="T905" s="53"/>
      <c r="U905" s="34"/>
      <c r="V905" s="24"/>
      <c r="W905" s="24"/>
      <c r="X905" s="35"/>
    </row>
    <row r="906" spans="1:24" ht="20" customHeight="1" x14ac:dyDescent="0.2">
      <c r="A906" s="22"/>
      <c r="B906" s="49"/>
      <c r="C906" s="41"/>
      <c r="D906" s="23"/>
      <c r="E906" s="25"/>
      <c r="F906" s="25"/>
      <c r="G906" s="25"/>
      <c r="H906" s="25"/>
      <c r="I906" s="25"/>
      <c r="J906" s="24"/>
      <c r="K906" s="25"/>
      <c r="L906" s="25"/>
      <c r="M906" s="25"/>
      <c r="N906" s="25"/>
      <c r="O906" s="25"/>
      <c r="P906" s="25"/>
      <c r="Q906" s="25"/>
      <c r="R906" s="24"/>
      <c r="S906" s="35"/>
      <c r="T906" s="53"/>
      <c r="U906" s="34"/>
      <c r="V906" s="24"/>
      <c r="W906" s="24"/>
      <c r="X906" s="35"/>
    </row>
    <row r="907" spans="1:24" ht="20" customHeight="1" x14ac:dyDescent="0.2">
      <c r="A907" s="22"/>
      <c r="B907" s="49"/>
      <c r="C907" s="41"/>
      <c r="D907" s="23"/>
      <c r="E907" s="25"/>
      <c r="F907" s="25"/>
      <c r="G907" s="25"/>
      <c r="H907" s="25"/>
      <c r="I907" s="25"/>
      <c r="J907" s="24"/>
      <c r="K907" s="25"/>
      <c r="L907" s="25"/>
      <c r="M907" s="25"/>
      <c r="N907" s="25"/>
      <c r="O907" s="25"/>
      <c r="P907" s="25"/>
      <c r="Q907" s="25"/>
      <c r="R907" s="24"/>
      <c r="S907" s="35"/>
      <c r="T907" s="53"/>
      <c r="U907" s="34"/>
      <c r="V907" s="24"/>
      <c r="W907" s="24"/>
      <c r="X907" s="35"/>
    </row>
    <row r="908" spans="1:24" ht="20" customHeight="1" x14ac:dyDescent="0.2">
      <c r="A908" s="22"/>
      <c r="B908" s="49"/>
      <c r="C908" s="41"/>
      <c r="D908" s="23"/>
      <c r="E908" s="25"/>
      <c r="F908" s="25"/>
      <c r="G908" s="25"/>
      <c r="H908" s="25"/>
      <c r="I908" s="25"/>
      <c r="J908" s="24"/>
      <c r="K908" s="25"/>
      <c r="L908" s="25"/>
      <c r="M908" s="25"/>
      <c r="N908" s="25"/>
      <c r="O908" s="25"/>
      <c r="P908" s="25"/>
      <c r="Q908" s="25"/>
      <c r="R908" s="24"/>
      <c r="S908" s="35"/>
      <c r="T908" s="53"/>
      <c r="U908" s="34"/>
      <c r="V908" s="24"/>
      <c r="W908" s="24"/>
      <c r="X908" s="35"/>
    </row>
    <row r="909" spans="1:24" ht="20" customHeight="1" x14ac:dyDescent="0.2">
      <c r="A909" s="22"/>
      <c r="B909" s="49"/>
      <c r="C909" s="41"/>
      <c r="D909" s="23"/>
      <c r="E909" s="25"/>
      <c r="F909" s="25"/>
      <c r="G909" s="25"/>
      <c r="H909" s="25"/>
      <c r="I909" s="25"/>
      <c r="J909" s="24"/>
      <c r="K909" s="25"/>
      <c r="L909" s="25"/>
      <c r="M909" s="25"/>
      <c r="N909" s="25"/>
      <c r="O909" s="25"/>
      <c r="P909" s="25"/>
      <c r="Q909" s="25"/>
      <c r="R909" s="24"/>
      <c r="S909" s="35"/>
      <c r="T909" s="53"/>
      <c r="U909" s="34"/>
      <c r="V909" s="24"/>
      <c r="W909" s="24"/>
      <c r="X909" s="35"/>
    </row>
    <row r="910" spans="1:24" ht="20" customHeight="1" x14ac:dyDescent="0.2">
      <c r="A910" s="22"/>
      <c r="B910" s="49"/>
      <c r="C910" s="41"/>
      <c r="D910" s="23"/>
      <c r="E910" s="25"/>
      <c r="F910" s="25"/>
      <c r="G910" s="25"/>
      <c r="H910" s="25"/>
      <c r="I910" s="25"/>
      <c r="J910" s="24"/>
      <c r="K910" s="25"/>
      <c r="L910" s="25"/>
      <c r="M910" s="25"/>
      <c r="N910" s="25"/>
      <c r="O910" s="25"/>
      <c r="P910" s="25"/>
      <c r="Q910" s="25"/>
      <c r="R910" s="24"/>
      <c r="S910" s="35"/>
      <c r="T910" s="53"/>
      <c r="U910" s="34"/>
      <c r="V910" s="24"/>
      <c r="W910" s="24"/>
      <c r="X910" s="35"/>
    </row>
    <row r="911" spans="1:24" ht="20" customHeight="1" x14ac:dyDescent="0.2">
      <c r="A911" s="22"/>
      <c r="B911" s="49"/>
      <c r="C911" s="41"/>
      <c r="D911" s="23"/>
      <c r="E911" s="25"/>
      <c r="F911" s="25"/>
      <c r="G911" s="25"/>
      <c r="H911" s="25"/>
      <c r="I911" s="25"/>
      <c r="J911" s="24"/>
      <c r="K911" s="25"/>
      <c r="L911" s="25"/>
      <c r="M911" s="25"/>
      <c r="N911" s="25"/>
      <c r="O911" s="25"/>
      <c r="P911" s="25"/>
      <c r="Q911" s="25"/>
      <c r="R911" s="24"/>
      <c r="S911" s="35"/>
      <c r="T911" s="53"/>
      <c r="U911" s="34"/>
      <c r="V911" s="24"/>
      <c r="W911" s="24"/>
      <c r="X911" s="35"/>
    </row>
    <row r="912" spans="1:24" ht="20" customHeight="1" x14ac:dyDescent="0.2">
      <c r="A912" s="22"/>
      <c r="B912" s="49"/>
      <c r="C912" s="41"/>
      <c r="D912" s="23"/>
      <c r="E912" s="25"/>
      <c r="F912" s="25"/>
      <c r="G912" s="25"/>
      <c r="H912" s="25"/>
      <c r="I912" s="25"/>
      <c r="J912" s="24"/>
      <c r="K912" s="25"/>
      <c r="L912" s="25"/>
      <c r="M912" s="25"/>
      <c r="N912" s="25"/>
      <c r="O912" s="25"/>
      <c r="P912" s="25"/>
      <c r="Q912" s="25"/>
      <c r="R912" s="24"/>
      <c r="S912" s="35"/>
      <c r="T912" s="53"/>
      <c r="U912" s="34"/>
      <c r="V912" s="24"/>
      <c r="W912" s="24"/>
      <c r="X912" s="35"/>
    </row>
    <row r="913" spans="1:24" ht="20" customHeight="1" x14ac:dyDescent="0.2">
      <c r="A913" s="22"/>
      <c r="B913" s="49"/>
      <c r="C913" s="41"/>
      <c r="D913" s="23"/>
      <c r="E913" s="25"/>
      <c r="F913" s="25"/>
      <c r="G913" s="25"/>
      <c r="H913" s="25"/>
      <c r="I913" s="25"/>
      <c r="J913" s="24"/>
      <c r="K913" s="25"/>
      <c r="L913" s="25"/>
      <c r="M913" s="25"/>
      <c r="N913" s="25"/>
      <c r="O913" s="25"/>
      <c r="P913" s="25"/>
      <c r="Q913" s="25"/>
      <c r="R913" s="24"/>
      <c r="S913" s="35"/>
      <c r="T913" s="53"/>
      <c r="U913" s="34"/>
      <c r="V913" s="24"/>
      <c r="W913" s="24"/>
      <c r="X913" s="35"/>
    </row>
    <row r="914" spans="1:24" ht="20" customHeight="1" x14ac:dyDescent="0.2">
      <c r="A914" s="22"/>
      <c r="B914" s="49"/>
      <c r="C914" s="41"/>
      <c r="D914" s="23"/>
      <c r="E914" s="25"/>
      <c r="F914" s="25"/>
      <c r="G914" s="25"/>
      <c r="H914" s="25"/>
      <c r="I914" s="25"/>
      <c r="J914" s="24"/>
      <c r="K914" s="25"/>
      <c r="L914" s="25"/>
      <c r="M914" s="25"/>
      <c r="N914" s="25"/>
      <c r="O914" s="25"/>
      <c r="P914" s="25"/>
      <c r="Q914" s="25"/>
      <c r="R914" s="24"/>
      <c r="S914" s="35"/>
      <c r="T914" s="53"/>
      <c r="U914" s="34"/>
      <c r="V914" s="24"/>
      <c r="W914" s="24"/>
      <c r="X914" s="35"/>
    </row>
    <row r="915" spans="1:24" ht="20" customHeight="1" x14ac:dyDescent="0.2">
      <c r="A915" s="22"/>
      <c r="B915" s="49"/>
      <c r="C915" s="41"/>
      <c r="D915" s="23"/>
      <c r="E915" s="25"/>
      <c r="F915" s="25"/>
      <c r="G915" s="25"/>
      <c r="H915" s="25"/>
      <c r="I915" s="25"/>
      <c r="J915" s="24"/>
      <c r="K915" s="25"/>
      <c r="L915" s="25"/>
      <c r="M915" s="25"/>
      <c r="N915" s="25"/>
      <c r="O915" s="25"/>
      <c r="P915" s="25"/>
      <c r="Q915" s="25"/>
      <c r="R915" s="24"/>
      <c r="S915" s="35"/>
      <c r="T915" s="53"/>
      <c r="U915" s="34"/>
      <c r="V915" s="24"/>
      <c r="W915" s="24"/>
      <c r="X915" s="35"/>
    </row>
    <row r="916" spans="1:24" ht="20" customHeight="1" x14ac:dyDescent="0.2">
      <c r="A916" s="22"/>
      <c r="B916" s="49"/>
      <c r="C916" s="41"/>
      <c r="D916" s="23"/>
      <c r="E916" s="25"/>
      <c r="F916" s="25"/>
      <c r="G916" s="25"/>
      <c r="H916" s="25"/>
      <c r="I916" s="25"/>
      <c r="J916" s="24"/>
      <c r="K916" s="25"/>
      <c r="L916" s="25"/>
      <c r="M916" s="25"/>
      <c r="N916" s="25"/>
      <c r="O916" s="25"/>
      <c r="P916" s="25"/>
      <c r="Q916" s="25"/>
      <c r="R916" s="24"/>
      <c r="S916" s="35"/>
      <c r="T916" s="53"/>
      <c r="U916" s="34"/>
      <c r="V916" s="24"/>
      <c r="W916" s="24"/>
      <c r="X916" s="35"/>
    </row>
    <row r="917" spans="1:24" ht="20" customHeight="1" x14ac:dyDescent="0.2">
      <c r="A917" s="22"/>
      <c r="B917" s="49"/>
      <c r="C917" s="41"/>
      <c r="D917" s="23"/>
      <c r="E917" s="25"/>
      <c r="F917" s="25"/>
      <c r="G917" s="25"/>
      <c r="H917" s="25"/>
      <c r="I917" s="25"/>
      <c r="J917" s="24"/>
      <c r="K917" s="25"/>
      <c r="L917" s="25"/>
      <c r="M917" s="25"/>
      <c r="N917" s="25"/>
      <c r="O917" s="25"/>
      <c r="P917" s="25"/>
      <c r="Q917" s="25"/>
      <c r="R917" s="24"/>
      <c r="S917" s="35"/>
      <c r="T917" s="53"/>
      <c r="U917" s="34"/>
      <c r="V917" s="24"/>
      <c r="W917" s="24"/>
      <c r="X917" s="35"/>
    </row>
    <row r="918" spans="1:24" ht="20" customHeight="1" x14ac:dyDescent="0.2">
      <c r="A918" s="22"/>
      <c r="B918" s="49"/>
      <c r="C918" s="41"/>
      <c r="D918" s="23"/>
      <c r="E918" s="25"/>
      <c r="F918" s="25"/>
      <c r="G918" s="25"/>
      <c r="H918" s="25"/>
      <c r="I918" s="25"/>
      <c r="J918" s="24"/>
      <c r="K918" s="25"/>
      <c r="L918" s="25"/>
      <c r="M918" s="25"/>
      <c r="N918" s="25"/>
      <c r="O918" s="25"/>
      <c r="P918" s="25"/>
      <c r="Q918" s="25"/>
      <c r="R918" s="24"/>
      <c r="S918" s="35"/>
      <c r="T918" s="53"/>
      <c r="U918" s="34"/>
      <c r="V918" s="24"/>
      <c r="W918" s="24"/>
      <c r="X918" s="35"/>
    </row>
    <row r="919" spans="1:24" ht="20" customHeight="1" x14ac:dyDescent="0.2">
      <c r="A919" s="22"/>
      <c r="B919" s="49"/>
      <c r="C919" s="41"/>
      <c r="D919" s="23"/>
      <c r="E919" s="25"/>
      <c r="F919" s="25"/>
      <c r="G919" s="25"/>
      <c r="H919" s="25"/>
      <c r="I919" s="25"/>
      <c r="J919" s="24"/>
      <c r="K919" s="25"/>
      <c r="L919" s="25"/>
      <c r="M919" s="25"/>
      <c r="N919" s="25"/>
      <c r="O919" s="25"/>
      <c r="P919" s="25"/>
      <c r="Q919" s="25"/>
      <c r="R919" s="24"/>
      <c r="S919" s="35"/>
      <c r="T919" s="53"/>
      <c r="U919" s="34"/>
      <c r="V919" s="24"/>
      <c r="W919" s="24"/>
      <c r="X919" s="35"/>
    </row>
    <row r="920" spans="1:24" ht="20" customHeight="1" x14ac:dyDescent="0.2">
      <c r="A920" s="22"/>
      <c r="B920" s="49"/>
      <c r="C920" s="41"/>
      <c r="D920" s="23"/>
      <c r="E920" s="25"/>
      <c r="F920" s="25"/>
      <c r="G920" s="25"/>
      <c r="H920" s="25"/>
      <c r="I920" s="25"/>
      <c r="J920" s="24"/>
      <c r="K920" s="25"/>
      <c r="L920" s="25"/>
      <c r="M920" s="25"/>
      <c r="N920" s="25"/>
      <c r="O920" s="25"/>
      <c r="P920" s="25"/>
      <c r="Q920" s="25"/>
      <c r="R920" s="24"/>
      <c r="S920" s="35"/>
      <c r="T920" s="53"/>
      <c r="U920" s="34"/>
      <c r="V920" s="24"/>
      <c r="W920" s="24"/>
      <c r="X920" s="35"/>
    </row>
    <row r="921" spans="1:24" ht="20" customHeight="1" x14ac:dyDescent="0.2">
      <c r="A921" s="22"/>
      <c r="B921" s="49"/>
      <c r="C921" s="41"/>
      <c r="D921" s="23"/>
      <c r="E921" s="25"/>
      <c r="F921" s="25"/>
      <c r="G921" s="25"/>
      <c r="H921" s="25"/>
      <c r="I921" s="25"/>
      <c r="J921" s="24"/>
      <c r="K921" s="25"/>
      <c r="L921" s="25"/>
      <c r="M921" s="25"/>
      <c r="N921" s="25"/>
      <c r="O921" s="25"/>
      <c r="P921" s="25"/>
      <c r="Q921" s="25"/>
      <c r="R921" s="24"/>
      <c r="S921" s="35"/>
      <c r="T921" s="53"/>
      <c r="U921" s="34"/>
      <c r="V921" s="24"/>
      <c r="W921" s="24"/>
      <c r="X921" s="35"/>
    </row>
    <row r="922" spans="1:24" ht="20" customHeight="1" x14ac:dyDescent="0.2">
      <c r="A922" s="22"/>
      <c r="B922" s="49"/>
      <c r="C922" s="41"/>
      <c r="D922" s="23"/>
      <c r="E922" s="25"/>
      <c r="F922" s="25"/>
      <c r="G922" s="25"/>
      <c r="H922" s="25"/>
      <c r="I922" s="25"/>
      <c r="J922" s="24"/>
      <c r="K922" s="25"/>
      <c r="L922" s="25"/>
      <c r="M922" s="25"/>
      <c r="N922" s="25"/>
      <c r="O922" s="25"/>
      <c r="P922" s="25"/>
      <c r="Q922" s="25"/>
      <c r="R922" s="24"/>
      <c r="S922" s="35"/>
      <c r="T922" s="53"/>
      <c r="U922" s="34"/>
      <c r="V922" s="24"/>
      <c r="W922" s="24"/>
      <c r="X922" s="35"/>
    </row>
    <row r="923" spans="1:24" ht="20" customHeight="1" x14ac:dyDescent="0.2">
      <c r="A923" s="22"/>
      <c r="B923" s="49"/>
      <c r="C923" s="41"/>
      <c r="D923" s="23"/>
      <c r="E923" s="25"/>
      <c r="F923" s="25"/>
      <c r="G923" s="25"/>
      <c r="H923" s="25"/>
      <c r="I923" s="25"/>
      <c r="J923" s="24"/>
      <c r="K923" s="25"/>
      <c r="L923" s="25"/>
      <c r="M923" s="25"/>
      <c r="N923" s="25"/>
      <c r="O923" s="25"/>
      <c r="P923" s="25"/>
      <c r="Q923" s="25"/>
      <c r="R923" s="24"/>
      <c r="S923" s="35"/>
      <c r="T923" s="53"/>
      <c r="U923" s="34"/>
      <c r="V923" s="24"/>
      <c r="W923" s="24"/>
      <c r="X923" s="35"/>
    </row>
    <row r="924" spans="1:24" ht="20" customHeight="1" x14ac:dyDescent="0.2">
      <c r="A924" s="22"/>
      <c r="B924" s="49"/>
      <c r="C924" s="41"/>
      <c r="D924" s="23"/>
      <c r="E924" s="25"/>
      <c r="F924" s="25"/>
      <c r="G924" s="25"/>
      <c r="H924" s="25"/>
      <c r="I924" s="25"/>
      <c r="J924" s="24"/>
      <c r="K924" s="25"/>
      <c r="L924" s="25"/>
      <c r="M924" s="25"/>
      <c r="N924" s="25"/>
      <c r="O924" s="25"/>
      <c r="P924" s="25"/>
      <c r="Q924" s="25"/>
      <c r="R924" s="24"/>
      <c r="S924" s="35"/>
      <c r="T924" s="53"/>
      <c r="U924" s="34"/>
      <c r="V924" s="24"/>
      <c r="W924" s="24"/>
      <c r="X924" s="35"/>
    </row>
    <row r="925" spans="1:24" ht="20" customHeight="1" x14ac:dyDescent="0.2">
      <c r="A925" s="22"/>
      <c r="B925" s="49"/>
      <c r="C925" s="41"/>
      <c r="D925" s="23"/>
      <c r="E925" s="25"/>
      <c r="F925" s="25"/>
      <c r="G925" s="25"/>
      <c r="H925" s="25"/>
      <c r="I925" s="25"/>
      <c r="J925" s="24"/>
      <c r="K925" s="25"/>
      <c r="L925" s="25"/>
      <c r="M925" s="25"/>
      <c r="N925" s="25"/>
      <c r="O925" s="25"/>
      <c r="P925" s="25"/>
      <c r="Q925" s="25"/>
      <c r="R925" s="24"/>
      <c r="S925" s="35"/>
      <c r="T925" s="53"/>
      <c r="U925" s="34"/>
      <c r="V925" s="24"/>
      <c r="W925" s="24"/>
      <c r="X925" s="35"/>
    </row>
    <row r="926" spans="1:24" ht="20" customHeight="1" x14ac:dyDescent="0.2">
      <c r="A926" s="22"/>
      <c r="B926" s="49"/>
      <c r="C926" s="41"/>
      <c r="D926" s="23"/>
      <c r="E926" s="25"/>
      <c r="F926" s="25"/>
      <c r="G926" s="25"/>
      <c r="H926" s="25"/>
      <c r="I926" s="25"/>
      <c r="J926" s="24"/>
      <c r="K926" s="25"/>
      <c r="L926" s="25"/>
      <c r="M926" s="25"/>
      <c r="N926" s="25"/>
      <c r="O926" s="25"/>
      <c r="P926" s="25"/>
      <c r="Q926" s="25"/>
      <c r="R926" s="24"/>
      <c r="S926" s="35"/>
      <c r="T926" s="53"/>
      <c r="U926" s="34"/>
      <c r="V926" s="24"/>
      <c r="W926" s="24"/>
      <c r="X926" s="35"/>
    </row>
    <row r="927" spans="1:24" ht="20" customHeight="1" x14ac:dyDescent="0.2">
      <c r="A927" s="22"/>
      <c r="B927" s="49"/>
      <c r="C927" s="41"/>
      <c r="D927" s="23"/>
      <c r="E927" s="25"/>
      <c r="F927" s="25"/>
      <c r="G927" s="25"/>
      <c r="H927" s="25"/>
      <c r="I927" s="25"/>
      <c r="J927" s="24"/>
      <c r="K927" s="25"/>
      <c r="L927" s="25"/>
      <c r="M927" s="25"/>
      <c r="N927" s="25"/>
      <c r="O927" s="25"/>
      <c r="P927" s="25"/>
      <c r="Q927" s="25"/>
      <c r="R927" s="24"/>
      <c r="S927" s="35"/>
      <c r="T927" s="53"/>
      <c r="U927" s="34"/>
      <c r="V927" s="24"/>
      <c r="W927" s="24"/>
      <c r="X927" s="35"/>
    </row>
    <row r="928" spans="1:24" ht="20" customHeight="1" x14ac:dyDescent="0.2">
      <c r="A928" s="22"/>
      <c r="B928" s="49"/>
      <c r="C928" s="41"/>
      <c r="D928" s="23"/>
      <c r="E928" s="25"/>
      <c r="F928" s="25"/>
      <c r="G928" s="25"/>
      <c r="H928" s="25"/>
      <c r="I928" s="25"/>
      <c r="J928" s="24"/>
      <c r="K928" s="25"/>
      <c r="L928" s="25"/>
      <c r="M928" s="25"/>
      <c r="N928" s="25"/>
      <c r="O928" s="25"/>
      <c r="P928" s="25"/>
      <c r="Q928" s="25"/>
      <c r="R928" s="24"/>
      <c r="S928" s="35"/>
      <c r="T928" s="53"/>
      <c r="U928" s="34"/>
      <c r="V928" s="24"/>
      <c r="W928" s="24"/>
      <c r="X928" s="35"/>
    </row>
    <row r="929" spans="1:24" ht="20" customHeight="1" x14ac:dyDescent="0.2">
      <c r="A929" s="22"/>
      <c r="B929" s="49"/>
      <c r="C929" s="41"/>
      <c r="D929" s="23"/>
      <c r="E929" s="25"/>
      <c r="F929" s="25"/>
      <c r="G929" s="25"/>
      <c r="H929" s="25"/>
      <c r="I929" s="25"/>
      <c r="J929" s="24"/>
      <c r="K929" s="25"/>
      <c r="L929" s="25"/>
      <c r="M929" s="25"/>
      <c r="N929" s="25"/>
      <c r="O929" s="25"/>
      <c r="P929" s="25"/>
      <c r="Q929" s="25"/>
      <c r="R929" s="24"/>
      <c r="S929" s="35"/>
      <c r="T929" s="53"/>
      <c r="U929" s="34"/>
      <c r="V929" s="24"/>
      <c r="W929" s="24"/>
      <c r="X929" s="35"/>
    </row>
    <row r="930" spans="1:24" ht="20" customHeight="1" x14ac:dyDescent="0.2">
      <c r="A930" s="22"/>
      <c r="B930" s="49"/>
      <c r="C930" s="41"/>
      <c r="D930" s="23"/>
      <c r="E930" s="25"/>
      <c r="F930" s="25"/>
      <c r="G930" s="25"/>
      <c r="H930" s="25"/>
      <c r="I930" s="25"/>
      <c r="J930" s="24"/>
      <c r="K930" s="25"/>
      <c r="L930" s="25"/>
      <c r="M930" s="25"/>
      <c r="N930" s="25"/>
      <c r="O930" s="25"/>
      <c r="P930" s="25"/>
      <c r="Q930" s="25"/>
      <c r="R930" s="24"/>
      <c r="S930" s="35"/>
      <c r="T930" s="53"/>
      <c r="U930" s="34"/>
      <c r="V930" s="24"/>
      <c r="W930" s="24"/>
      <c r="X930" s="35"/>
    </row>
    <row r="931" spans="1:24" ht="20" customHeight="1" x14ac:dyDescent="0.2">
      <c r="A931" s="22"/>
      <c r="B931" s="49"/>
      <c r="C931" s="41"/>
      <c r="D931" s="23"/>
      <c r="E931" s="25"/>
      <c r="F931" s="25"/>
      <c r="G931" s="25"/>
      <c r="H931" s="25"/>
      <c r="I931" s="25"/>
      <c r="J931" s="24"/>
      <c r="K931" s="25"/>
      <c r="L931" s="25"/>
      <c r="M931" s="25"/>
      <c r="N931" s="25"/>
      <c r="O931" s="25"/>
      <c r="P931" s="25"/>
      <c r="Q931" s="25"/>
      <c r="R931" s="24"/>
      <c r="S931" s="35"/>
      <c r="T931" s="53"/>
      <c r="U931" s="34"/>
      <c r="V931" s="24"/>
      <c r="W931" s="24"/>
      <c r="X931" s="35"/>
    </row>
    <row r="932" spans="1:24" ht="20" customHeight="1" x14ac:dyDescent="0.2">
      <c r="A932" s="22"/>
      <c r="B932" s="49"/>
      <c r="C932" s="41"/>
      <c r="D932" s="23"/>
      <c r="E932" s="25"/>
      <c r="F932" s="25"/>
      <c r="G932" s="25"/>
      <c r="H932" s="25"/>
      <c r="I932" s="25"/>
      <c r="J932" s="24"/>
      <c r="K932" s="25"/>
      <c r="L932" s="25"/>
      <c r="M932" s="25"/>
      <c r="N932" s="25"/>
      <c r="O932" s="25"/>
      <c r="P932" s="25"/>
      <c r="Q932" s="25"/>
      <c r="R932" s="24"/>
      <c r="S932" s="35"/>
      <c r="T932" s="53"/>
      <c r="U932" s="34"/>
      <c r="V932" s="24"/>
      <c r="W932" s="24"/>
      <c r="X932" s="35"/>
    </row>
    <row r="933" spans="1:24" ht="20" customHeight="1" x14ac:dyDescent="0.2">
      <c r="A933" s="22"/>
      <c r="B933" s="49"/>
      <c r="C933" s="41"/>
      <c r="D933" s="23"/>
      <c r="E933" s="25"/>
      <c r="F933" s="25"/>
      <c r="G933" s="25"/>
      <c r="H933" s="25"/>
      <c r="I933" s="25"/>
      <c r="J933" s="24"/>
      <c r="K933" s="25"/>
      <c r="L933" s="25"/>
      <c r="M933" s="25"/>
      <c r="N933" s="25"/>
      <c r="O933" s="25"/>
      <c r="P933" s="25"/>
      <c r="Q933" s="25"/>
      <c r="R933" s="24"/>
      <c r="S933" s="35"/>
      <c r="T933" s="53"/>
      <c r="U933" s="34"/>
      <c r="V933" s="24"/>
      <c r="W933" s="24"/>
      <c r="X933" s="35"/>
    </row>
    <row r="934" spans="1:24" ht="20" customHeight="1" x14ac:dyDescent="0.2">
      <c r="A934" s="22"/>
      <c r="B934" s="49"/>
      <c r="C934" s="41"/>
      <c r="D934" s="23"/>
      <c r="E934" s="25"/>
      <c r="F934" s="25"/>
      <c r="G934" s="25"/>
      <c r="H934" s="25"/>
      <c r="I934" s="25"/>
      <c r="J934" s="24"/>
      <c r="K934" s="25"/>
      <c r="L934" s="25"/>
      <c r="M934" s="25"/>
      <c r="N934" s="25"/>
      <c r="O934" s="25"/>
      <c r="P934" s="25"/>
      <c r="Q934" s="25"/>
      <c r="R934" s="24"/>
      <c r="S934" s="35"/>
      <c r="T934" s="53"/>
      <c r="U934" s="34"/>
      <c r="V934" s="24"/>
      <c r="W934" s="24"/>
      <c r="X934" s="35"/>
    </row>
    <row r="935" spans="1:24" ht="20" customHeight="1" x14ac:dyDescent="0.2">
      <c r="A935" s="22"/>
      <c r="B935" s="49"/>
      <c r="C935" s="41"/>
      <c r="D935" s="23"/>
      <c r="E935" s="25"/>
      <c r="F935" s="25"/>
      <c r="G935" s="25"/>
      <c r="H935" s="25"/>
      <c r="I935" s="25"/>
      <c r="J935" s="24"/>
      <c r="K935" s="25"/>
      <c r="L935" s="25"/>
      <c r="M935" s="25"/>
      <c r="N935" s="25"/>
      <c r="O935" s="25"/>
      <c r="P935" s="25"/>
      <c r="Q935" s="25"/>
      <c r="R935" s="24"/>
      <c r="S935" s="35"/>
      <c r="T935" s="53"/>
      <c r="U935" s="34"/>
      <c r="V935" s="24"/>
      <c r="W935" s="24"/>
      <c r="X935" s="35"/>
    </row>
    <row r="936" spans="1:24" ht="20" customHeight="1" x14ac:dyDescent="0.2">
      <c r="A936" s="22"/>
      <c r="B936" s="49"/>
      <c r="C936" s="41"/>
      <c r="D936" s="23"/>
      <c r="E936" s="25"/>
      <c r="F936" s="25"/>
      <c r="G936" s="25"/>
      <c r="H936" s="25"/>
      <c r="I936" s="25"/>
      <c r="J936" s="24"/>
      <c r="K936" s="25"/>
      <c r="L936" s="25"/>
      <c r="M936" s="25"/>
      <c r="N936" s="25"/>
      <c r="O936" s="25"/>
      <c r="P936" s="25"/>
      <c r="Q936" s="25"/>
      <c r="R936" s="24"/>
      <c r="S936" s="35"/>
      <c r="T936" s="53"/>
      <c r="U936" s="34"/>
      <c r="V936" s="24"/>
      <c r="W936" s="24"/>
      <c r="X936" s="35"/>
    </row>
    <row r="937" spans="1:24" ht="20" customHeight="1" x14ac:dyDescent="0.2">
      <c r="A937" s="22"/>
      <c r="B937" s="49"/>
      <c r="C937" s="41"/>
      <c r="D937" s="23"/>
      <c r="E937" s="25"/>
      <c r="F937" s="25"/>
      <c r="G937" s="25"/>
      <c r="H937" s="25"/>
      <c r="I937" s="25"/>
      <c r="J937" s="24"/>
      <c r="K937" s="25"/>
      <c r="L937" s="25"/>
      <c r="M937" s="25"/>
      <c r="N937" s="25"/>
      <c r="O937" s="25"/>
      <c r="P937" s="25"/>
      <c r="Q937" s="25"/>
      <c r="R937" s="24"/>
      <c r="S937" s="35"/>
      <c r="T937" s="53"/>
      <c r="U937" s="34"/>
      <c r="V937" s="24"/>
      <c r="W937" s="24"/>
      <c r="X937" s="35"/>
    </row>
    <row r="938" spans="1:24" ht="20" customHeight="1" x14ac:dyDescent="0.2">
      <c r="A938" s="22"/>
      <c r="B938" s="49"/>
      <c r="C938" s="41"/>
      <c r="D938" s="23"/>
      <c r="E938" s="25"/>
      <c r="F938" s="25"/>
      <c r="G938" s="25"/>
      <c r="H938" s="25"/>
      <c r="I938" s="25"/>
      <c r="J938" s="24"/>
      <c r="K938" s="25"/>
      <c r="L938" s="25"/>
      <c r="M938" s="25"/>
      <c r="N938" s="25"/>
      <c r="O938" s="25"/>
      <c r="P938" s="25"/>
      <c r="Q938" s="25"/>
      <c r="R938" s="24"/>
      <c r="S938" s="35"/>
      <c r="T938" s="53"/>
      <c r="U938" s="34"/>
      <c r="V938" s="24"/>
      <c r="W938" s="24"/>
      <c r="X938" s="35"/>
    </row>
    <row r="939" spans="1:24" ht="20" customHeight="1" x14ac:dyDescent="0.2">
      <c r="A939" s="22"/>
      <c r="B939" s="49"/>
      <c r="C939" s="41"/>
      <c r="D939" s="23"/>
      <c r="E939" s="25"/>
      <c r="F939" s="25"/>
      <c r="G939" s="25"/>
      <c r="H939" s="25"/>
      <c r="I939" s="25"/>
      <c r="J939" s="24"/>
      <c r="K939" s="25"/>
      <c r="L939" s="25"/>
      <c r="M939" s="25"/>
      <c r="N939" s="25"/>
      <c r="O939" s="25"/>
      <c r="P939" s="25"/>
      <c r="Q939" s="25"/>
      <c r="R939" s="24"/>
      <c r="S939" s="35"/>
      <c r="T939" s="53"/>
      <c r="U939" s="34"/>
      <c r="V939" s="24"/>
      <c r="W939" s="24"/>
      <c r="X939" s="35"/>
    </row>
    <row r="940" spans="1:24" ht="20" customHeight="1" x14ac:dyDescent="0.2">
      <c r="A940" s="22"/>
      <c r="B940" s="49"/>
      <c r="C940" s="41"/>
      <c r="D940" s="23"/>
      <c r="E940" s="25"/>
      <c r="F940" s="25"/>
      <c r="G940" s="25"/>
      <c r="H940" s="25"/>
      <c r="I940" s="25"/>
      <c r="J940" s="24"/>
      <c r="K940" s="25"/>
      <c r="L940" s="25"/>
      <c r="M940" s="25"/>
      <c r="N940" s="25"/>
      <c r="O940" s="25"/>
      <c r="P940" s="25"/>
      <c r="Q940" s="25"/>
      <c r="R940" s="24"/>
      <c r="S940" s="35"/>
      <c r="T940" s="53"/>
      <c r="U940" s="34"/>
      <c r="V940" s="24"/>
      <c r="W940" s="24"/>
      <c r="X940" s="35"/>
    </row>
    <row r="941" spans="1:24" ht="20" customHeight="1" x14ac:dyDescent="0.2">
      <c r="A941" s="22"/>
      <c r="B941" s="49"/>
      <c r="C941" s="41"/>
      <c r="D941" s="23"/>
      <c r="E941" s="25"/>
      <c r="F941" s="25"/>
      <c r="G941" s="25"/>
      <c r="H941" s="25"/>
      <c r="I941" s="25"/>
      <c r="J941" s="24"/>
      <c r="K941" s="25"/>
      <c r="L941" s="25"/>
      <c r="M941" s="25"/>
      <c r="N941" s="25"/>
      <c r="O941" s="25"/>
      <c r="P941" s="25"/>
      <c r="Q941" s="25"/>
      <c r="R941" s="24"/>
      <c r="S941" s="35"/>
      <c r="T941" s="53"/>
      <c r="U941" s="34"/>
      <c r="V941" s="24"/>
      <c r="W941" s="24"/>
      <c r="X941" s="35"/>
    </row>
    <row r="942" spans="1:24" ht="20" customHeight="1" x14ac:dyDescent="0.2">
      <c r="A942" s="22"/>
      <c r="B942" s="49"/>
      <c r="C942" s="41"/>
      <c r="D942" s="23"/>
      <c r="E942" s="25"/>
      <c r="F942" s="25"/>
      <c r="G942" s="25"/>
      <c r="H942" s="25"/>
      <c r="I942" s="25"/>
      <c r="J942" s="24"/>
      <c r="K942" s="25"/>
      <c r="L942" s="25"/>
      <c r="M942" s="25"/>
      <c r="N942" s="25"/>
      <c r="O942" s="25"/>
      <c r="P942" s="25"/>
      <c r="Q942" s="25"/>
      <c r="R942" s="24"/>
      <c r="S942" s="35"/>
      <c r="T942" s="53"/>
      <c r="U942" s="34"/>
      <c r="V942" s="24"/>
      <c r="W942" s="24"/>
      <c r="X942" s="35"/>
    </row>
    <row r="943" spans="1:24" ht="20" customHeight="1" x14ac:dyDescent="0.2">
      <c r="A943" s="22"/>
      <c r="B943" s="49"/>
      <c r="C943" s="41"/>
      <c r="D943" s="23"/>
      <c r="E943" s="25"/>
      <c r="F943" s="25"/>
      <c r="G943" s="25"/>
      <c r="H943" s="25"/>
      <c r="I943" s="25"/>
      <c r="J943" s="24"/>
      <c r="K943" s="25"/>
      <c r="L943" s="25"/>
      <c r="M943" s="25"/>
      <c r="N943" s="25"/>
      <c r="O943" s="25"/>
      <c r="P943" s="25"/>
      <c r="Q943" s="25"/>
      <c r="R943" s="24"/>
      <c r="S943" s="35"/>
      <c r="T943" s="53"/>
      <c r="U943" s="34"/>
      <c r="V943" s="24"/>
      <c r="W943" s="24"/>
      <c r="X943" s="35"/>
    </row>
    <row r="944" spans="1:24" ht="20" customHeight="1" x14ac:dyDescent="0.2">
      <c r="A944" s="22"/>
      <c r="B944" s="49"/>
      <c r="C944" s="41"/>
      <c r="D944" s="23"/>
      <c r="E944" s="25"/>
      <c r="F944" s="25"/>
      <c r="G944" s="25"/>
      <c r="H944" s="25"/>
      <c r="I944" s="25"/>
      <c r="J944" s="24"/>
      <c r="K944" s="25"/>
      <c r="L944" s="25"/>
      <c r="M944" s="25"/>
      <c r="N944" s="25"/>
      <c r="O944" s="25"/>
      <c r="P944" s="25"/>
      <c r="Q944" s="25"/>
      <c r="R944" s="24"/>
      <c r="S944" s="35"/>
      <c r="T944" s="53"/>
      <c r="U944" s="34"/>
      <c r="V944" s="24"/>
      <c r="W944" s="24"/>
      <c r="X944" s="35"/>
    </row>
    <row r="945" spans="1:24" ht="20" customHeight="1" x14ac:dyDescent="0.2">
      <c r="A945" s="22"/>
      <c r="B945" s="49"/>
      <c r="C945" s="41"/>
      <c r="D945" s="23"/>
      <c r="E945" s="25"/>
      <c r="F945" s="25"/>
      <c r="G945" s="25"/>
      <c r="H945" s="25"/>
      <c r="I945" s="25"/>
      <c r="J945" s="24"/>
      <c r="K945" s="25"/>
      <c r="L945" s="25"/>
      <c r="M945" s="25"/>
      <c r="N945" s="25"/>
      <c r="O945" s="25"/>
      <c r="P945" s="25"/>
      <c r="Q945" s="25"/>
      <c r="R945" s="24"/>
      <c r="S945" s="35"/>
      <c r="T945" s="53"/>
      <c r="U945" s="34"/>
      <c r="V945" s="24"/>
      <c r="W945" s="24"/>
      <c r="X945" s="35"/>
    </row>
    <row r="946" spans="1:24" ht="20" customHeight="1" x14ac:dyDescent="0.2">
      <c r="A946" s="22"/>
      <c r="B946" s="49"/>
      <c r="C946" s="41"/>
      <c r="D946" s="23"/>
      <c r="E946" s="25"/>
      <c r="F946" s="25"/>
      <c r="G946" s="25"/>
      <c r="H946" s="25"/>
      <c r="I946" s="25"/>
      <c r="J946" s="24"/>
      <c r="K946" s="25"/>
      <c r="L946" s="25"/>
      <c r="M946" s="25"/>
      <c r="N946" s="25"/>
      <c r="O946" s="25"/>
      <c r="P946" s="25"/>
      <c r="Q946" s="25"/>
      <c r="R946" s="24"/>
      <c r="S946" s="35"/>
      <c r="T946" s="53"/>
      <c r="U946" s="34"/>
      <c r="V946" s="24"/>
      <c r="W946" s="24"/>
      <c r="X946" s="35"/>
    </row>
    <row r="947" spans="1:24" ht="20" customHeight="1" x14ac:dyDescent="0.2">
      <c r="A947" s="22"/>
      <c r="B947" s="49"/>
      <c r="C947" s="41"/>
      <c r="D947" s="23"/>
      <c r="E947" s="25"/>
      <c r="F947" s="25"/>
      <c r="G947" s="25"/>
      <c r="H947" s="25"/>
      <c r="I947" s="25"/>
      <c r="J947" s="24"/>
      <c r="K947" s="25"/>
      <c r="L947" s="25"/>
      <c r="M947" s="25"/>
      <c r="N947" s="25"/>
      <c r="O947" s="25"/>
      <c r="P947" s="25"/>
      <c r="Q947" s="25"/>
      <c r="R947" s="24"/>
      <c r="S947" s="35"/>
      <c r="T947" s="53"/>
      <c r="U947" s="34"/>
      <c r="V947" s="24"/>
      <c r="W947" s="24"/>
      <c r="X947" s="35"/>
    </row>
    <row r="948" spans="1:24" ht="20" customHeight="1" x14ac:dyDescent="0.2">
      <c r="A948" s="22"/>
      <c r="B948" s="49"/>
      <c r="C948" s="41"/>
      <c r="D948" s="23"/>
      <c r="E948" s="25"/>
      <c r="F948" s="25"/>
      <c r="G948" s="25"/>
      <c r="H948" s="25"/>
      <c r="I948" s="25"/>
      <c r="J948" s="24"/>
      <c r="K948" s="25"/>
      <c r="L948" s="25"/>
      <c r="M948" s="25"/>
      <c r="N948" s="25"/>
      <c r="O948" s="25"/>
      <c r="P948" s="25"/>
      <c r="Q948" s="25"/>
      <c r="R948" s="24"/>
      <c r="S948" s="35"/>
      <c r="T948" s="53"/>
      <c r="U948" s="34"/>
      <c r="V948" s="24"/>
      <c r="W948" s="24"/>
      <c r="X948" s="35"/>
    </row>
    <row r="949" spans="1:24" ht="20" customHeight="1" x14ac:dyDescent="0.2">
      <c r="A949" s="22"/>
      <c r="B949" s="49"/>
      <c r="C949" s="41"/>
      <c r="D949" s="23"/>
      <c r="E949" s="25"/>
      <c r="F949" s="25"/>
      <c r="G949" s="25"/>
      <c r="H949" s="25"/>
      <c r="I949" s="25"/>
      <c r="J949" s="24"/>
      <c r="K949" s="25"/>
      <c r="L949" s="25"/>
      <c r="M949" s="25"/>
      <c r="N949" s="25"/>
      <c r="O949" s="25"/>
      <c r="P949" s="25"/>
      <c r="Q949" s="25"/>
      <c r="R949" s="24"/>
      <c r="S949" s="35"/>
      <c r="T949" s="53"/>
      <c r="U949" s="34"/>
      <c r="V949" s="24"/>
      <c r="W949" s="24"/>
      <c r="X949" s="35"/>
    </row>
    <row r="950" spans="1:24" ht="20" customHeight="1" x14ac:dyDescent="0.2">
      <c r="A950" s="22"/>
      <c r="B950" s="49"/>
      <c r="C950" s="41"/>
      <c r="D950" s="23"/>
      <c r="E950" s="25"/>
      <c r="F950" s="25"/>
      <c r="G950" s="25"/>
      <c r="H950" s="25"/>
      <c r="I950" s="25"/>
      <c r="J950" s="24"/>
      <c r="K950" s="25"/>
      <c r="L950" s="25"/>
      <c r="M950" s="25"/>
      <c r="N950" s="25"/>
      <c r="O950" s="25"/>
      <c r="P950" s="25"/>
      <c r="Q950" s="25"/>
      <c r="R950" s="24"/>
      <c r="S950" s="35"/>
      <c r="T950" s="53"/>
      <c r="U950" s="34"/>
      <c r="V950" s="24"/>
      <c r="W950" s="24"/>
      <c r="X950" s="35"/>
    </row>
    <row r="951" spans="1:24" ht="20" customHeight="1" x14ac:dyDescent="0.2">
      <c r="A951" s="22"/>
      <c r="B951" s="49"/>
      <c r="C951" s="41"/>
      <c r="D951" s="23"/>
      <c r="E951" s="25"/>
      <c r="F951" s="25"/>
      <c r="G951" s="25"/>
      <c r="H951" s="25"/>
      <c r="I951" s="25"/>
      <c r="J951" s="24"/>
      <c r="K951" s="25"/>
      <c r="L951" s="25"/>
      <c r="M951" s="25"/>
      <c r="N951" s="25"/>
      <c r="O951" s="25"/>
      <c r="P951" s="25"/>
      <c r="Q951" s="25"/>
      <c r="R951" s="24"/>
      <c r="S951" s="35"/>
      <c r="T951" s="53"/>
      <c r="U951" s="34"/>
      <c r="V951" s="24"/>
      <c r="W951" s="24"/>
      <c r="X951" s="35"/>
    </row>
    <row r="952" spans="1:24" ht="20" customHeight="1" x14ac:dyDescent="0.2">
      <c r="A952" s="22"/>
      <c r="B952" s="49"/>
      <c r="C952" s="41"/>
      <c r="D952" s="23"/>
      <c r="E952" s="25"/>
      <c r="F952" s="25"/>
      <c r="G952" s="25"/>
      <c r="H952" s="25"/>
      <c r="I952" s="25"/>
      <c r="J952" s="24"/>
      <c r="K952" s="25"/>
      <c r="L952" s="25"/>
      <c r="M952" s="25"/>
      <c r="N952" s="25"/>
      <c r="O952" s="25"/>
      <c r="P952" s="25"/>
      <c r="Q952" s="25"/>
      <c r="R952" s="24"/>
      <c r="S952" s="35"/>
      <c r="T952" s="53"/>
      <c r="U952" s="34"/>
      <c r="V952" s="24"/>
      <c r="W952" s="24"/>
      <c r="X952" s="35"/>
    </row>
    <row r="953" spans="1:24" ht="20" customHeight="1" x14ac:dyDescent="0.2">
      <c r="A953" s="22"/>
      <c r="B953" s="49"/>
      <c r="C953" s="41"/>
      <c r="D953" s="23"/>
      <c r="E953" s="25"/>
      <c r="F953" s="25"/>
      <c r="G953" s="25"/>
      <c r="H953" s="25"/>
      <c r="I953" s="25"/>
      <c r="J953" s="24"/>
      <c r="K953" s="25"/>
      <c r="L953" s="25"/>
      <c r="M953" s="25"/>
      <c r="N953" s="25"/>
      <c r="O953" s="25"/>
      <c r="P953" s="25"/>
      <c r="Q953" s="25"/>
      <c r="R953" s="24"/>
      <c r="S953" s="35"/>
      <c r="T953" s="53"/>
      <c r="U953" s="34"/>
      <c r="V953" s="24"/>
      <c r="W953" s="24"/>
      <c r="X953" s="35"/>
    </row>
    <row r="954" spans="1:24" ht="20" customHeight="1" x14ac:dyDescent="0.2">
      <c r="A954" s="22"/>
      <c r="B954" s="49"/>
      <c r="C954" s="41"/>
      <c r="D954" s="23"/>
      <c r="E954" s="25"/>
      <c r="F954" s="25"/>
      <c r="G954" s="25"/>
      <c r="H954" s="25"/>
      <c r="I954" s="25"/>
      <c r="J954" s="24"/>
      <c r="K954" s="25"/>
      <c r="L954" s="25"/>
      <c r="M954" s="25"/>
      <c r="N954" s="25"/>
      <c r="O954" s="25"/>
      <c r="P954" s="25"/>
      <c r="Q954" s="25"/>
      <c r="R954" s="24"/>
      <c r="S954" s="35"/>
      <c r="T954" s="53"/>
      <c r="U954" s="34"/>
      <c r="V954" s="24"/>
      <c r="W954" s="24"/>
      <c r="X954" s="35"/>
    </row>
    <row r="955" spans="1:24" ht="20" customHeight="1" x14ac:dyDescent="0.2">
      <c r="A955" s="22"/>
      <c r="B955" s="49"/>
      <c r="C955" s="41"/>
      <c r="D955" s="23"/>
      <c r="E955" s="25"/>
      <c r="F955" s="25"/>
      <c r="G955" s="25"/>
      <c r="H955" s="25"/>
      <c r="I955" s="25"/>
      <c r="J955" s="24"/>
      <c r="K955" s="25"/>
      <c r="L955" s="25"/>
      <c r="M955" s="25"/>
      <c r="N955" s="25"/>
      <c r="O955" s="25"/>
      <c r="P955" s="25"/>
      <c r="Q955" s="25"/>
      <c r="R955" s="24"/>
      <c r="S955" s="35"/>
      <c r="T955" s="53"/>
      <c r="U955" s="34"/>
      <c r="V955" s="24"/>
      <c r="W955" s="24"/>
      <c r="X955" s="35"/>
    </row>
    <row r="956" spans="1:24" ht="20" customHeight="1" x14ac:dyDescent="0.2">
      <c r="A956" s="22"/>
      <c r="B956" s="49"/>
      <c r="C956" s="41"/>
      <c r="D956" s="23"/>
      <c r="E956" s="25"/>
      <c r="F956" s="25"/>
      <c r="G956" s="25"/>
      <c r="H956" s="25"/>
      <c r="I956" s="25"/>
      <c r="J956" s="24"/>
      <c r="K956" s="25"/>
      <c r="L956" s="25"/>
      <c r="M956" s="25"/>
      <c r="N956" s="25"/>
      <c r="O956" s="25"/>
      <c r="P956" s="25"/>
      <c r="Q956" s="25"/>
      <c r="R956" s="24"/>
      <c r="S956" s="35"/>
      <c r="T956" s="53"/>
      <c r="U956" s="34"/>
      <c r="V956" s="24"/>
      <c r="W956" s="24"/>
      <c r="X956" s="35"/>
    </row>
    <row r="957" spans="1:24" ht="20" customHeight="1" x14ac:dyDescent="0.2">
      <c r="A957" s="22"/>
      <c r="B957" s="49"/>
      <c r="C957" s="41"/>
      <c r="D957" s="23"/>
      <c r="E957" s="25"/>
      <c r="F957" s="25"/>
      <c r="G957" s="25"/>
      <c r="H957" s="25"/>
      <c r="I957" s="25"/>
      <c r="J957" s="24"/>
      <c r="K957" s="25"/>
      <c r="L957" s="25"/>
      <c r="M957" s="25"/>
      <c r="N957" s="25"/>
      <c r="O957" s="25"/>
      <c r="P957" s="25"/>
      <c r="Q957" s="25"/>
      <c r="R957" s="24"/>
      <c r="S957" s="35"/>
      <c r="T957" s="53"/>
      <c r="U957" s="34"/>
      <c r="V957" s="24"/>
      <c r="W957" s="24"/>
      <c r="X957" s="35"/>
    </row>
    <row r="958" spans="1:24" ht="20" customHeight="1" x14ac:dyDescent="0.2">
      <c r="A958" s="22"/>
      <c r="B958" s="49"/>
      <c r="C958" s="41"/>
      <c r="D958" s="23"/>
      <c r="E958" s="25"/>
      <c r="F958" s="25"/>
      <c r="G958" s="25"/>
      <c r="H958" s="25"/>
      <c r="I958" s="25"/>
      <c r="J958" s="24"/>
      <c r="K958" s="25"/>
      <c r="L958" s="25"/>
      <c r="M958" s="25"/>
      <c r="N958" s="25"/>
      <c r="O958" s="25"/>
      <c r="P958" s="25"/>
      <c r="Q958" s="25"/>
      <c r="R958" s="24"/>
      <c r="S958" s="35"/>
      <c r="T958" s="53"/>
      <c r="U958" s="34"/>
      <c r="V958" s="24"/>
      <c r="W958" s="24"/>
      <c r="X958" s="35"/>
    </row>
    <row r="959" spans="1:24" ht="20" customHeight="1" x14ac:dyDescent="0.2">
      <c r="A959" s="22"/>
      <c r="B959" s="49"/>
      <c r="C959" s="41"/>
      <c r="D959" s="23"/>
      <c r="E959" s="25"/>
      <c r="F959" s="25"/>
      <c r="G959" s="25"/>
      <c r="H959" s="25"/>
      <c r="I959" s="25"/>
      <c r="J959" s="24"/>
      <c r="K959" s="25"/>
      <c r="L959" s="25"/>
      <c r="M959" s="25"/>
      <c r="N959" s="25"/>
      <c r="O959" s="25"/>
      <c r="P959" s="25"/>
      <c r="Q959" s="25"/>
      <c r="R959" s="24"/>
      <c r="S959" s="35"/>
      <c r="T959" s="53"/>
      <c r="U959" s="34"/>
      <c r="V959" s="24"/>
      <c r="W959" s="24"/>
      <c r="X959" s="35"/>
    </row>
    <row r="960" spans="1:24" ht="20" customHeight="1" x14ac:dyDescent="0.2">
      <c r="A960" s="22"/>
      <c r="B960" s="49"/>
      <c r="C960" s="41"/>
      <c r="D960" s="23"/>
      <c r="E960" s="25"/>
      <c r="F960" s="25"/>
      <c r="G960" s="25"/>
      <c r="H960" s="25"/>
      <c r="I960" s="25"/>
      <c r="J960" s="24"/>
      <c r="K960" s="25"/>
      <c r="L960" s="25"/>
      <c r="M960" s="25"/>
      <c r="N960" s="25"/>
      <c r="O960" s="25"/>
      <c r="P960" s="25"/>
      <c r="Q960" s="25"/>
      <c r="R960" s="24"/>
      <c r="S960" s="35"/>
      <c r="T960" s="53"/>
      <c r="U960" s="34"/>
      <c r="V960" s="24"/>
      <c r="W960" s="24"/>
      <c r="X960" s="35"/>
    </row>
    <row r="961" spans="1:24" ht="20" customHeight="1" x14ac:dyDescent="0.2">
      <c r="A961" s="22"/>
      <c r="B961" s="49"/>
      <c r="C961" s="41"/>
      <c r="D961" s="23"/>
      <c r="E961" s="25"/>
      <c r="F961" s="25"/>
      <c r="G961" s="25"/>
      <c r="H961" s="25"/>
      <c r="I961" s="25"/>
      <c r="J961" s="24"/>
      <c r="K961" s="25"/>
      <c r="L961" s="25"/>
      <c r="M961" s="25"/>
      <c r="N961" s="25"/>
      <c r="O961" s="25"/>
      <c r="P961" s="25"/>
      <c r="Q961" s="25"/>
      <c r="R961" s="24"/>
      <c r="S961" s="35"/>
      <c r="T961" s="53"/>
      <c r="U961" s="34"/>
      <c r="V961" s="24"/>
      <c r="W961" s="24"/>
      <c r="X961" s="35"/>
    </row>
    <row r="962" spans="1:24" ht="20" customHeight="1" x14ac:dyDescent="0.2">
      <c r="A962" s="22"/>
      <c r="B962" s="49"/>
      <c r="C962" s="41"/>
      <c r="D962" s="23"/>
      <c r="E962" s="25"/>
      <c r="F962" s="25"/>
      <c r="G962" s="25"/>
      <c r="H962" s="25"/>
      <c r="I962" s="25"/>
      <c r="J962" s="24"/>
      <c r="K962" s="25"/>
      <c r="L962" s="25"/>
      <c r="M962" s="25"/>
      <c r="N962" s="25"/>
      <c r="O962" s="25"/>
      <c r="P962" s="25"/>
      <c r="Q962" s="25"/>
      <c r="R962" s="24"/>
      <c r="S962" s="35"/>
      <c r="T962" s="53"/>
      <c r="U962" s="34"/>
      <c r="V962" s="24"/>
      <c r="W962" s="24"/>
      <c r="X962" s="35"/>
    </row>
    <row r="963" spans="1:24" ht="20" customHeight="1" x14ac:dyDescent="0.2">
      <c r="A963" s="22"/>
      <c r="B963" s="49"/>
      <c r="C963" s="41"/>
      <c r="D963" s="23"/>
      <c r="E963" s="25"/>
      <c r="F963" s="25"/>
      <c r="G963" s="25"/>
      <c r="H963" s="25"/>
      <c r="I963" s="25"/>
      <c r="J963" s="24"/>
      <c r="K963" s="25"/>
      <c r="L963" s="25"/>
      <c r="M963" s="25"/>
      <c r="N963" s="25"/>
      <c r="O963" s="25"/>
      <c r="P963" s="25"/>
      <c r="Q963" s="25"/>
      <c r="R963" s="24"/>
      <c r="S963" s="35"/>
      <c r="T963" s="53"/>
      <c r="U963" s="34"/>
      <c r="V963" s="24"/>
      <c r="W963" s="24"/>
      <c r="X963" s="35"/>
    </row>
    <row r="964" spans="1:24" ht="20" customHeight="1" x14ac:dyDescent="0.2">
      <c r="A964" s="22"/>
      <c r="B964" s="49"/>
      <c r="C964" s="41"/>
      <c r="D964" s="23"/>
      <c r="E964" s="25"/>
      <c r="F964" s="25"/>
      <c r="G964" s="25"/>
      <c r="H964" s="25"/>
      <c r="I964" s="25"/>
      <c r="J964" s="24"/>
      <c r="K964" s="25"/>
      <c r="L964" s="25"/>
      <c r="M964" s="25"/>
      <c r="N964" s="25"/>
      <c r="O964" s="25"/>
      <c r="P964" s="25"/>
      <c r="Q964" s="25"/>
      <c r="R964" s="24"/>
      <c r="S964" s="35"/>
      <c r="T964" s="53"/>
      <c r="U964" s="34"/>
      <c r="V964" s="24"/>
      <c r="W964" s="24"/>
      <c r="X964" s="35"/>
    </row>
    <row r="965" spans="1:24" ht="20" customHeight="1" x14ac:dyDescent="0.2">
      <c r="A965" s="22"/>
      <c r="B965" s="49"/>
      <c r="C965" s="41"/>
      <c r="D965" s="23"/>
      <c r="E965" s="25"/>
      <c r="F965" s="25"/>
      <c r="G965" s="25"/>
      <c r="H965" s="25"/>
      <c r="I965" s="25"/>
      <c r="J965" s="24"/>
      <c r="K965" s="25"/>
      <c r="L965" s="25"/>
      <c r="M965" s="25"/>
      <c r="N965" s="25"/>
      <c r="O965" s="25"/>
      <c r="P965" s="25"/>
      <c r="Q965" s="25"/>
      <c r="R965" s="24"/>
      <c r="S965" s="35"/>
      <c r="T965" s="53"/>
      <c r="U965" s="34"/>
      <c r="V965" s="24"/>
      <c r="W965" s="24"/>
      <c r="X965" s="35"/>
    </row>
    <row r="966" spans="1:24" ht="20" customHeight="1" x14ac:dyDescent="0.2">
      <c r="A966" s="22"/>
      <c r="B966" s="49"/>
      <c r="C966" s="41"/>
      <c r="D966" s="23"/>
      <c r="E966" s="25"/>
      <c r="F966" s="25"/>
      <c r="G966" s="25"/>
      <c r="H966" s="25"/>
      <c r="I966" s="25"/>
      <c r="J966" s="24"/>
      <c r="K966" s="25"/>
      <c r="L966" s="25"/>
      <c r="M966" s="25"/>
      <c r="N966" s="25"/>
      <c r="O966" s="25"/>
      <c r="P966" s="25"/>
      <c r="Q966" s="25"/>
      <c r="R966" s="24"/>
      <c r="S966" s="35"/>
      <c r="T966" s="53"/>
      <c r="U966" s="34"/>
      <c r="V966" s="24"/>
      <c r="W966" s="24"/>
      <c r="X966" s="35"/>
    </row>
    <row r="967" spans="1:24" ht="20" customHeight="1" x14ac:dyDescent="0.2">
      <c r="A967" s="22"/>
      <c r="B967" s="49"/>
      <c r="C967" s="41"/>
      <c r="D967" s="23"/>
      <c r="E967" s="25"/>
      <c r="F967" s="25"/>
      <c r="G967" s="25"/>
      <c r="H967" s="25"/>
      <c r="I967" s="25"/>
      <c r="J967" s="24"/>
      <c r="K967" s="25"/>
      <c r="L967" s="25"/>
      <c r="M967" s="25"/>
      <c r="N967" s="25"/>
      <c r="O967" s="25"/>
      <c r="P967" s="25"/>
      <c r="Q967" s="25"/>
      <c r="R967" s="24"/>
      <c r="S967" s="35"/>
      <c r="T967" s="53"/>
      <c r="U967" s="34"/>
      <c r="V967" s="24"/>
      <c r="W967" s="24"/>
      <c r="X967" s="35"/>
    </row>
    <row r="968" spans="1:24" ht="20" customHeight="1" x14ac:dyDescent="0.2">
      <c r="A968" s="22"/>
      <c r="B968" s="49"/>
      <c r="C968" s="41"/>
      <c r="D968" s="23"/>
      <c r="E968" s="25"/>
      <c r="F968" s="25"/>
      <c r="G968" s="25"/>
      <c r="H968" s="25"/>
      <c r="I968" s="25"/>
      <c r="J968" s="24"/>
      <c r="K968" s="25"/>
      <c r="L968" s="25"/>
      <c r="M968" s="25"/>
      <c r="N968" s="25"/>
      <c r="O968" s="25"/>
      <c r="P968" s="25"/>
      <c r="Q968" s="25"/>
      <c r="R968" s="24"/>
      <c r="S968" s="35"/>
      <c r="T968" s="53"/>
      <c r="U968" s="34"/>
      <c r="V968" s="24"/>
      <c r="W968" s="24"/>
      <c r="X968" s="35"/>
    </row>
    <row r="969" spans="1:24" ht="20" customHeight="1" x14ac:dyDescent="0.2">
      <c r="A969" s="22"/>
      <c r="B969" s="49"/>
      <c r="C969" s="41"/>
      <c r="D969" s="23"/>
      <c r="E969" s="25"/>
      <c r="F969" s="25"/>
      <c r="G969" s="25"/>
      <c r="H969" s="25"/>
      <c r="I969" s="25"/>
      <c r="J969" s="24"/>
      <c r="K969" s="25"/>
      <c r="L969" s="25"/>
      <c r="M969" s="25"/>
      <c r="N969" s="25"/>
      <c r="O969" s="25"/>
      <c r="P969" s="25"/>
      <c r="Q969" s="25"/>
      <c r="R969" s="24"/>
      <c r="S969" s="35"/>
      <c r="T969" s="53"/>
      <c r="U969" s="34"/>
      <c r="V969" s="24"/>
      <c r="W969" s="24"/>
      <c r="X969" s="35"/>
    </row>
    <row r="970" spans="1:24" ht="20" customHeight="1" x14ac:dyDescent="0.2">
      <c r="A970" s="22"/>
      <c r="B970" s="49"/>
      <c r="C970" s="41"/>
      <c r="D970" s="23"/>
      <c r="E970" s="25"/>
      <c r="F970" s="25"/>
      <c r="G970" s="25"/>
      <c r="H970" s="25"/>
      <c r="I970" s="25"/>
      <c r="J970" s="24"/>
      <c r="K970" s="25"/>
      <c r="L970" s="25"/>
      <c r="M970" s="25"/>
      <c r="N970" s="25"/>
      <c r="O970" s="25"/>
      <c r="P970" s="25"/>
      <c r="Q970" s="25"/>
      <c r="R970" s="24"/>
      <c r="S970" s="35"/>
      <c r="T970" s="53"/>
      <c r="U970" s="34"/>
      <c r="V970" s="24"/>
      <c r="W970" s="24"/>
      <c r="X970" s="35"/>
    </row>
    <row r="971" spans="1:24" ht="20" customHeight="1" x14ac:dyDescent="0.2">
      <c r="A971" s="22"/>
      <c r="B971" s="49"/>
      <c r="C971" s="41"/>
      <c r="D971" s="23"/>
      <c r="E971" s="25"/>
      <c r="F971" s="25"/>
      <c r="G971" s="25"/>
      <c r="H971" s="25"/>
      <c r="I971" s="25"/>
      <c r="J971" s="24"/>
      <c r="K971" s="25"/>
      <c r="L971" s="25"/>
      <c r="M971" s="25"/>
      <c r="N971" s="25"/>
      <c r="O971" s="25"/>
      <c r="P971" s="25"/>
      <c r="Q971" s="25"/>
      <c r="R971" s="24"/>
      <c r="S971" s="35"/>
      <c r="T971" s="53"/>
      <c r="U971" s="34"/>
      <c r="V971" s="24"/>
      <c r="W971" s="24"/>
      <c r="X971" s="35"/>
    </row>
    <row r="972" spans="1:24" ht="20" customHeight="1" x14ac:dyDescent="0.2">
      <c r="A972" s="22"/>
      <c r="B972" s="49"/>
      <c r="C972" s="41"/>
      <c r="D972" s="23"/>
      <c r="E972" s="25"/>
      <c r="F972" s="25"/>
      <c r="G972" s="25"/>
      <c r="H972" s="25"/>
      <c r="I972" s="25"/>
      <c r="J972" s="24"/>
      <c r="K972" s="25"/>
      <c r="L972" s="25"/>
      <c r="M972" s="25"/>
      <c r="N972" s="25"/>
      <c r="O972" s="25"/>
      <c r="P972" s="25"/>
      <c r="Q972" s="25"/>
      <c r="R972" s="24"/>
      <c r="S972" s="35"/>
      <c r="T972" s="53"/>
      <c r="U972" s="34"/>
      <c r="V972" s="24"/>
      <c r="W972" s="24"/>
      <c r="X972" s="35"/>
    </row>
    <row r="973" spans="1:24" ht="20" customHeight="1" x14ac:dyDescent="0.2">
      <c r="A973" s="22"/>
      <c r="B973" s="49"/>
      <c r="C973" s="41"/>
      <c r="D973" s="23"/>
      <c r="E973" s="25"/>
      <c r="F973" s="25"/>
      <c r="G973" s="25"/>
      <c r="H973" s="25"/>
      <c r="I973" s="25"/>
      <c r="J973" s="24"/>
      <c r="K973" s="25"/>
      <c r="L973" s="25"/>
      <c r="M973" s="25"/>
      <c r="N973" s="25"/>
      <c r="O973" s="25"/>
      <c r="P973" s="25"/>
      <c r="Q973" s="25"/>
      <c r="R973" s="24"/>
      <c r="S973" s="35"/>
      <c r="T973" s="53"/>
      <c r="U973" s="34"/>
      <c r="V973" s="24"/>
      <c r="W973" s="24"/>
      <c r="X973" s="35"/>
    </row>
    <row r="974" spans="1:24" ht="20" customHeight="1" x14ac:dyDescent="0.2">
      <c r="A974" s="22"/>
      <c r="B974" s="49"/>
      <c r="C974" s="41"/>
      <c r="D974" s="23"/>
      <c r="E974" s="25"/>
      <c r="F974" s="25"/>
      <c r="G974" s="25"/>
      <c r="H974" s="25"/>
      <c r="I974" s="25"/>
      <c r="J974" s="24"/>
      <c r="K974" s="25"/>
      <c r="L974" s="25"/>
      <c r="M974" s="25"/>
      <c r="N974" s="25"/>
      <c r="O974" s="25"/>
      <c r="P974" s="25"/>
      <c r="Q974" s="25"/>
      <c r="R974" s="24"/>
      <c r="S974" s="35"/>
      <c r="T974" s="53"/>
      <c r="U974" s="34"/>
      <c r="V974" s="24"/>
      <c r="W974" s="24"/>
      <c r="X974" s="35"/>
    </row>
    <row r="975" spans="1:24" ht="20" customHeight="1" x14ac:dyDescent="0.2">
      <c r="A975" s="22"/>
      <c r="B975" s="49"/>
      <c r="C975" s="41"/>
      <c r="D975" s="23"/>
      <c r="E975" s="25"/>
      <c r="F975" s="25"/>
      <c r="G975" s="25"/>
      <c r="H975" s="25"/>
      <c r="I975" s="25"/>
      <c r="J975" s="24"/>
      <c r="K975" s="25"/>
      <c r="L975" s="25"/>
      <c r="M975" s="25"/>
      <c r="N975" s="25"/>
      <c r="O975" s="25"/>
      <c r="P975" s="25"/>
      <c r="Q975" s="25"/>
      <c r="R975" s="24"/>
      <c r="S975" s="35"/>
      <c r="T975" s="53"/>
      <c r="U975" s="34"/>
      <c r="V975" s="24"/>
      <c r="W975" s="24"/>
      <c r="X975" s="35"/>
    </row>
    <row r="976" spans="1:24" ht="20" customHeight="1" x14ac:dyDescent="0.2">
      <c r="A976" s="22"/>
      <c r="B976" s="49"/>
      <c r="C976" s="41"/>
      <c r="D976" s="23"/>
      <c r="E976" s="25"/>
      <c r="F976" s="25"/>
      <c r="G976" s="25"/>
      <c r="H976" s="25"/>
      <c r="I976" s="25"/>
      <c r="J976" s="24"/>
      <c r="K976" s="25"/>
      <c r="L976" s="25"/>
      <c r="M976" s="25"/>
      <c r="N976" s="25"/>
      <c r="O976" s="25"/>
      <c r="P976" s="25"/>
      <c r="Q976" s="25"/>
      <c r="R976" s="24"/>
      <c r="S976" s="35"/>
      <c r="T976" s="53"/>
      <c r="U976" s="34"/>
      <c r="V976" s="24"/>
      <c r="W976" s="24"/>
      <c r="X976" s="35"/>
    </row>
    <row r="977" spans="1:24" ht="20" customHeight="1" x14ac:dyDescent="0.2">
      <c r="A977" s="22"/>
      <c r="B977" s="49"/>
      <c r="C977" s="41"/>
      <c r="D977" s="23"/>
      <c r="E977" s="25"/>
      <c r="F977" s="25"/>
      <c r="G977" s="25"/>
      <c r="H977" s="25"/>
      <c r="I977" s="25"/>
      <c r="J977" s="24"/>
      <c r="K977" s="25"/>
      <c r="L977" s="25"/>
      <c r="M977" s="25"/>
      <c r="N977" s="25"/>
      <c r="O977" s="25"/>
      <c r="P977" s="25"/>
      <c r="Q977" s="25"/>
      <c r="R977" s="24"/>
      <c r="S977" s="35"/>
      <c r="T977" s="53"/>
      <c r="U977" s="34"/>
      <c r="V977" s="24"/>
      <c r="W977" s="24"/>
      <c r="X977" s="35"/>
    </row>
    <row r="978" spans="1:24" ht="20" customHeight="1" x14ac:dyDescent="0.2">
      <c r="A978" s="22"/>
      <c r="B978" s="49"/>
      <c r="C978" s="41"/>
      <c r="D978" s="23"/>
      <c r="E978" s="25"/>
      <c r="F978" s="25"/>
      <c r="G978" s="25"/>
      <c r="H978" s="25"/>
      <c r="I978" s="25"/>
      <c r="J978" s="24"/>
      <c r="K978" s="25"/>
      <c r="L978" s="25"/>
      <c r="M978" s="25"/>
      <c r="N978" s="25"/>
      <c r="O978" s="25"/>
      <c r="P978" s="25"/>
      <c r="Q978" s="25"/>
      <c r="R978" s="24"/>
      <c r="S978" s="35"/>
      <c r="T978" s="53"/>
      <c r="U978" s="34"/>
      <c r="V978" s="24"/>
      <c r="W978" s="24"/>
      <c r="X978" s="35"/>
    </row>
    <row r="979" spans="1:24" ht="20" customHeight="1" x14ac:dyDescent="0.2">
      <c r="A979" s="22"/>
      <c r="B979" s="49"/>
      <c r="C979" s="41"/>
      <c r="D979" s="23"/>
      <c r="E979" s="25"/>
      <c r="F979" s="25"/>
      <c r="G979" s="25"/>
      <c r="H979" s="25"/>
      <c r="I979" s="25"/>
      <c r="J979" s="24"/>
      <c r="K979" s="25"/>
      <c r="L979" s="25"/>
      <c r="M979" s="25"/>
      <c r="N979" s="25"/>
      <c r="O979" s="25"/>
      <c r="P979" s="25"/>
      <c r="Q979" s="25"/>
      <c r="R979" s="24"/>
      <c r="S979" s="35"/>
      <c r="T979" s="53"/>
      <c r="U979" s="34"/>
      <c r="V979" s="24"/>
      <c r="W979" s="24"/>
      <c r="X979" s="35"/>
    </row>
    <row r="980" spans="1:24" ht="20" customHeight="1" x14ac:dyDescent="0.2">
      <c r="A980" s="22"/>
      <c r="B980" s="49"/>
      <c r="C980" s="41"/>
      <c r="D980" s="23"/>
      <c r="E980" s="25"/>
      <c r="F980" s="25"/>
      <c r="G980" s="25"/>
      <c r="H980" s="25"/>
      <c r="I980" s="25"/>
      <c r="J980" s="24"/>
      <c r="K980" s="25"/>
      <c r="L980" s="25"/>
      <c r="M980" s="25"/>
      <c r="N980" s="25"/>
      <c r="O980" s="25"/>
      <c r="P980" s="25"/>
      <c r="Q980" s="25"/>
      <c r="R980" s="24"/>
      <c r="S980" s="35"/>
      <c r="T980" s="53"/>
      <c r="U980" s="34"/>
      <c r="V980" s="24"/>
      <c r="W980" s="24"/>
      <c r="X980" s="35"/>
    </row>
    <row r="981" spans="1:24" ht="20" customHeight="1" x14ac:dyDescent="0.2">
      <c r="A981" s="22"/>
      <c r="B981" s="49"/>
      <c r="C981" s="41"/>
      <c r="D981" s="23"/>
      <c r="E981" s="25"/>
      <c r="F981" s="25"/>
      <c r="G981" s="25"/>
      <c r="H981" s="25"/>
      <c r="I981" s="25"/>
      <c r="J981" s="24"/>
      <c r="K981" s="25"/>
      <c r="L981" s="25"/>
      <c r="M981" s="25"/>
      <c r="N981" s="25"/>
      <c r="O981" s="25"/>
      <c r="P981" s="25"/>
      <c r="Q981" s="25"/>
      <c r="R981" s="24"/>
      <c r="S981" s="35"/>
      <c r="T981" s="53"/>
      <c r="U981" s="34"/>
      <c r="V981" s="24"/>
      <c r="W981" s="24"/>
      <c r="X981" s="35"/>
    </row>
    <row r="982" spans="1:24" ht="20" customHeight="1" x14ac:dyDescent="0.2">
      <c r="A982" s="22"/>
      <c r="B982" s="49"/>
      <c r="C982" s="41"/>
      <c r="D982" s="23"/>
      <c r="E982" s="25"/>
      <c r="F982" s="25"/>
      <c r="G982" s="25"/>
      <c r="H982" s="25"/>
      <c r="I982" s="25"/>
      <c r="J982" s="24"/>
      <c r="K982" s="25"/>
      <c r="L982" s="25"/>
      <c r="M982" s="25"/>
      <c r="N982" s="25"/>
      <c r="O982" s="25"/>
      <c r="P982" s="25"/>
      <c r="Q982" s="25"/>
      <c r="R982" s="24"/>
      <c r="S982" s="35"/>
      <c r="T982" s="53"/>
      <c r="U982" s="34"/>
      <c r="V982" s="24"/>
      <c r="W982" s="24"/>
      <c r="X982" s="35"/>
    </row>
    <row r="983" spans="1:24" ht="20" customHeight="1" x14ac:dyDescent="0.2">
      <c r="A983" s="22"/>
      <c r="B983" s="49"/>
      <c r="C983" s="41"/>
      <c r="D983" s="23"/>
      <c r="E983" s="25"/>
      <c r="F983" s="25"/>
      <c r="G983" s="25"/>
      <c r="H983" s="25"/>
      <c r="I983" s="25"/>
      <c r="J983" s="24"/>
      <c r="K983" s="25"/>
      <c r="L983" s="25"/>
      <c r="M983" s="25"/>
      <c r="N983" s="25"/>
      <c r="O983" s="25"/>
      <c r="P983" s="25"/>
      <c r="Q983" s="25"/>
      <c r="R983" s="24"/>
      <c r="S983" s="35"/>
      <c r="T983" s="53"/>
      <c r="U983" s="34"/>
      <c r="V983" s="24"/>
      <c r="W983" s="24"/>
      <c r="X983" s="35"/>
    </row>
    <row r="984" spans="1:24" ht="20" customHeight="1" x14ac:dyDescent="0.2">
      <c r="A984" s="22"/>
      <c r="B984" s="49"/>
      <c r="C984" s="41"/>
      <c r="D984" s="23"/>
      <c r="E984" s="25"/>
      <c r="F984" s="25"/>
      <c r="G984" s="25"/>
      <c r="H984" s="25"/>
      <c r="I984" s="25"/>
      <c r="J984" s="24"/>
      <c r="K984" s="25"/>
      <c r="L984" s="25"/>
      <c r="M984" s="25"/>
      <c r="N984" s="25"/>
      <c r="O984" s="25"/>
      <c r="P984" s="25"/>
      <c r="Q984" s="25"/>
      <c r="R984" s="24"/>
      <c r="S984" s="35"/>
      <c r="T984" s="53"/>
      <c r="U984" s="34"/>
      <c r="V984" s="24"/>
      <c r="W984" s="24"/>
      <c r="X984" s="35"/>
    </row>
    <row r="985" spans="1:24" ht="20" customHeight="1" x14ac:dyDescent="0.2">
      <c r="A985" s="22"/>
      <c r="B985" s="49"/>
      <c r="C985" s="41"/>
      <c r="D985" s="23"/>
      <c r="E985" s="25"/>
      <c r="F985" s="25"/>
      <c r="G985" s="25"/>
      <c r="H985" s="25"/>
      <c r="I985" s="25"/>
      <c r="J985" s="24"/>
      <c r="K985" s="25"/>
      <c r="L985" s="25"/>
      <c r="M985" s="25"/>
      <c r="N985" s="25"/>
      <c r="O985" s="25"/>
      <c r="P985" s="25"/>
      <c r="Q985" s="25"/>
      <c r="R985" s="24"/>
      <c r="S985" s="35"/>
      <c r="T985" s="53"/>
      <c r="U985" s="34"/>
      <c r="V985" s="24"/>
      <c r="W985" s="24"/>
      <c r="X985" s="35"/>
    </row>
    <row r="986" spans="1:24" ht="20" customHeight="1" x14ac:dyDescent="0.2">
      <c r="A986" s="22"/>
      <c r="B986" s="49"/>
      <c r="C986" s="41"/>
      <c r="D986" s="23"/>
      <c r="E986" s="25"/>
      <c r="F986" s="25"/>
      <c r="G986" s="25"/>
      <c r="H986" s="25"/>
      <c r="I986" s="25"/>
      <c r="J986" s="24"/>
      <c r="K986" s="25"/>
      <c r="L986" s="25"/>
      <c r="M986" s="25"/>
      <c r="N986" s="25"/>
      <c r="O986" s="25"/>
      <c r="P986" s="25"/>
      <c r="Q986" s="25"/>
      <c r="R986" s="24"/>
      <c r="S986" s="35"/>
      <c r="T986" s="53"/>
      <c r="U986" s="34"/>
      <c r="V986" s="24"/>
      <c r="W986" s="24"/>
      <c r="X986" s="35"/>
    </row>
    <row r="987" spans="1:24" ht="20" customHeight="1" x14ac:dyDescent="0.2">
      <c r="A987" s="22"/>
      <c r="B987" s="49"/>
      <c r="C987" s="41"/>
      <c r="D987" s="23"/>
      <c r="E987" s="25"/>
      <c r="F987" s="25"/>
      <c r="G987" s="25"/>
      <c r="H987" s="25"/>
      <c r="I987" s="25"/>
      <c r="J987" s="24"/>
      <c r="K987" s="25"/>
      <c r="L987" s="25"/>
      <c r="M987" s="25"/>
      <c r="N987" s="25"/>
      <c r="O987" s="25"/>
      <c r="P987" s="25"/>
      <c r="Q987" s="25"/>
      <c r="R987" s="24"/>
      <c r="S987" s="35"/>
      <c r="T987" s="53"/>
      <c r="U987" s="34"/>
      <c r="V987" s="24"/>
      <c r="W987" s="24"/>
      <c r="X987" s="35"/>
    </row>
    <row r="988" spans="1:24" ht="20" customHeight="1" x14ac:dyDescent="0.2">
      <c r="A988" s="22"/>
      <c r="B988" s="49"/>
      <c r="C988" s="41"/>
      <c r="D988" s="23"/>
      <c r="E988" s="25"/>
      <c r="F988" s="25"/>
      <c r="G988" s="25"/>
      <c r="H988" s="25"/>
      <c r="I988" s="25"/>
      <c r="J988" s="24"/>
      <c r="K988" s="25"/>
      <c r="L988" s="25"/>
      <c r="M988" s="25"/>
      <c r="N988" s="25"/>
      <c r="O988" s="25"/>
      <c r="P988" s="25"/>
      <c r="Q988" s="25"/>
      <c r="R988" s="24"/>
      <c r="S988" s="35"/>
      <c r="T988" s="53"/>
      <c r="U988" s="34"/>
      <c r="V988" s="24"/>
      <c r="W988" s="24"/>
      <c r="X988" s="35"/>
    </row>
    <row r="989" spans="1:24" ht="20" customHeight="1" x14ac:dyDescent="0.2">
      <c r="A989" s="22"/>
      <c r="B989" s="49"/>
      <c r="C989" s="41"/>
      <c r="D989" s="23"/>
      <c r="E989" s="25"/>
      <c r="F989" s="25"/>
      <c r="G989" s="25"/>
      <c r="H989" s="25"/>
      <c r="I989" s="25"/>
      <c r="J989" s="24"/>
      <c r="K989" s="25"/>
      <c r="L989" s="25"/>
      <c r="M989" s="25"/>
      <c r="N989" s="25"/>
      <c r="O989" s="25"/>
      <c r="P989" s="25"/>
      <c r="Q989" s="25"/>
      <c r="R989" s="24"/>
      <c r="S989" s="35"/>
      <c r="T989" s="53"/>
      <c r="U989" s="34"/>
      <c r="V989" s="24"/>
      <c r="W989" s="24"/>
      <c r="X989" s="35"/>
    </row>
    <row r="990" spans="1:24" ht="20" customHeight="1" x14ac:dyDescent="0.2">
      <c r="A990" s="22"/>
      <c r="B990" s="49"/>
      <c r="C990" s="41"/>
      <c r="D990" s="23"/>
      <c r="E990" s="25"/>
      <c r="F990" s="25"/>
      <c r="G990" s="25"/>
      <c r="H990" s="25"/>
      <c r="I990" s="25"/>
      <c r="J990" s="24"/>
      <c r="K990" s="25"/>
      <c r="L990" s="25"/>
      <c r="M990" s="25"/>
      <c r="N990" s="25"/>
      <c r="O990" s="25"/>
      <c r="P990" s="25"/>
      <c r="Q990" s="25"/>
      <c r="R990" s="24"/>
      <c r="S990" s="35"/>
      <c r="T990" s="53"/>
      <c r="U990" s="34"/>
      <c r="V990" s="24"/>
      <c r="W990" s="24"/>
      <c r="X990" s="35"/>
    </row>
    <row r="991" spans="1:24" ht="20" customHeight="1" x14ac:dyDescent="0.2">
      <c r="A991" s="22"/>
      <c r="B991" s="49"/>
      <c r="C991" s="41"/>
      <c r="D991" s="23"/>
      <c r="E991" s="25"/>
      <c r="F991" s="25"/>
      <c r="G991" s="25"/>
      <c r="H991" s="25"/>
      <c r="I991" s="25"/>
      <c r="J991" s="24"/>
      <c r="K991" s="25"/>
      <c r="L991" s="25"/>
      <c r="M991" s="25"/>
      <c r="N991" s="25"/>
      <c r="O991" s="25"/>
      <c r="P991" s="25"/>
      <c r="Q991" s="25"/>
      <c r="R991" s="24"/>
      <c r="S991" s="35"/>
      <c r="T991" s="53"/>
      <c r="U991" s="34"/>
      <c r="V991" s="24"/>
      <c r="W991" s="24"/>
      <c r="X991" s="35"/>
    </row>
    <row r="992" spans="1:24" ht="20" customHeight="1" x14ac:dyDescent="0.2">
      <c r="A992" s="22"/>
      <c r="B992" s="49"/>
      <c r="C992" s="41"/>
      <c r="D992" s="23"/>
      <c r="E992" s="25"/>
      <c r="F992" s="25"/>
      <c r="G992" s="25"/>
      <c r="H992" s="25"/>
      <c r="I992" s="25"/>
      <c r="J992" s="24"/>
      <c r="K992" s="25"/>
      <c r="L992" s="25"/>
      <c r="M992" s="25"/>
      <c r="N992" s="25"/>
      <c r="O992" s="25"/>
      <c r="P992" s="25"/>
      <c r="Q992" s="25"/>
      <c r="R992" s="24"/>
      <c r="S992" s="35"/>
      <c r="T992" s="53"/>
      <c r="U992" s="34"/>
      <c r="V992" s="24"/>
      <c r="W992" s="24"/>
      <c r="X992" s="35"/>
    </row>
    <row r="993" spans="1:24" ht="20" customHeight="1" x14ac:dyDescent="0.2">
      <c r="A993" s="22"/>
      <c r="B993" s="49"/>
      <c r="C993" s="41"/>
      <c r="D993" s="23"/>
      <c r="E993" s="25"/>
      <c r="F993" s="25"/>
      <c r="G993" s="25"/>
      <c r="H993" s="25"/>
      <c r="I993" s="25"/>
      <c r="J993" s="24"/>
      <c r="K993" s="25"/>
      <c r="L993" s="25"/>
      <c r="M993" s="25"/>
      <c r="N993" s="25"/>
      <c r="O993" s="25"/>
      <c r="P993" s="25"/>
      <c r="Q993" s="25"/>
      <c r="R993" s="24"/>
      <c r="S993" s="35"/>
      <c r="T993" s="53"/>
      <c r="U993" s="34"/>
      <c r="V993" s="24"/>
      <c r="W993" s="24"/>
      <c r="X993" s="35"/>
    </row>
    <row r="994" spans="1:24" ht="20" customHeight="1" x14ac:dyDescent="0.2">
      <c r="A994" s="22"/>
      <c r="B994" s="49"/>
      <c r="C994" s="41"/>
      <c r="D994" s="23"/>
      <c r="E994" s="25"/>
      <c r="F994" s="25"/>
      <c r="G994" s="25"/>
      <c r="H994" s="25"/>
      <c r="I994" s="25"/>
      <c r="J994" s="24"/>
      <c r="K994" s="25"/>
      <c r="L994" s="25"/>
      <c r="M994" s="25"/>
      <c r="N994" s="25"/>
      <c r="O994" s="25"/>
      <c r="P994" s="25"/>
      <c r="Q994" s="25"/>
      <c r="R994" s="24"/>
      <c r="S994" s="35"/>
      <c r="T994" s="53"/>
      <c r="U994" s="34"/>
      <c r="V994" s="24"/>
      <c r="W994" s="24"/>
      <c r="X994" s="35"/>
    </row>
    <row r="995" spans="1:24" ht="20" customHeight="1" x14ac:dyDescent="0.2">
      <c r="A995" s="22"/>
      <c r="B995" s="49"/>
      <c r="C995" s="41"/>
      <c r="D995" s="23"/>
      <c r="E995" s="25"/>
      <c r="F995" s="25"/>
      <c r="G995" s="25"/>
      <c r="H995" s="25"/>
      <c r="I995" s="25"/>
      <c r="J995" s="24"/>
      <c r="K995" s="25"/>
      <c r="L995" s="25"/>
      <c r="M995" s="25"/>
      <c r="N995" s="25"/>
      <c r="O995" s="25"/>
      <c r="P995" s="25"/>
      <c r="Q995" s="25"/>
      <c r="R995" s="24"/>
      <c r="S995" s="35"/>
      <c r="T995" s="53"/>
      <c r="U995" s="34"/>
      <c r="V995" s="24"/>
      <c r="W995" s="24"/>
      <c r="X995" s="35"/>
    </row>
    <row r="996" spans="1:24" ht="20" customHeight="1" x14ac:dyDescent="0.2">
      <c r="A996" s="22"/>
      <c r="B996" s="49"/>
      <c r="C996" s="41"/>
      <c r="D996" s="23"/>
      <c r="E996" s="25"/>
      <c r="F996" s="25"/>
      <c r="G996" s="25"/>
      <c r="H996" s="25"/>
      <c r="I996" s="25"/>
      <c r="J996" s="24"/>
      <c r="K996" s="25"/>
      <c r="L996" s="25"/>
      <c r="M996" s="25"/>
      <c r="N996" s="25"/>
      <c r="O996" s="25"/>
      <c r="P996" s="25"/>
      <c r="Q996" s="25"/>
      <c r="R996" s="24"/>
      <c r="S996" s="35"/>
      <c r="T996" s="53"/>
      <c r="U996" s="34"/>
      <c r="V996" s="24"/>
      <c r="W996" s="24"/>
      <c r="X996" s="35"/>
    </row>
    <row r="997" spans="1:24" ht="20" customHeight="1" x14ac:dyDescent="0.2">
      <c r="A997" s="22"/>
      <c r="B997" s="49"/>
      <c r="C997" s="41"/>
      <c r="D997" s="23"/>
      <c r="E997" s="25"/>
      <c r="F997" s="25"/>
      <c r="G997" s="25"/>
      <c r="H997" s="25"/>
      <c r="I997" s="25"/>
      <c r="J997" s="24"/>
      <c r="K997" s="25"/>
      <c r="L997" s="25"/>
      <c r="M997" s="25"/>
      <c r="N997" s="25"/>
      <c r="O997" s="25"/>
      <c r="P997" s="25"/>
      <c r="Q997" s="25"/>
      <c r="R997" s="24"/>
      <c r="S997" s="35"/>
      <c r="T997" s="53"/>
      <c r="U997" s="34"/>
      <c r="V997" s="24"/>
      <c r="W997" s="24"/>
      <c r="X997" s="35"/>
    </row>
    <row r="998" spans="1:24" ht="20" customHeight="1" x14ac:dyDescent="0.2">
      <c r="A998" s="22"/>
      <c r="B998" s="49"/>
      <c r="C998" s="41"/>
      <c r="D998" s="23"/>
      <c r="E998" s="25"/>
      <c r="F998" s="25"/>
      <c r="G998" s="25"/>
      <c r="H998" s="25"/>
      <c r="I998" s="25"/>
      <c r="J998" s="24"/>
      <c r="K998" s="25"/>
      <c r="L998" s="25"/>
      <c r="M998" s="25"/>
      <c r="N998" s="25"/>
      <c r="O998" s="25"/>
      <c r="P998" s="25"/>
      <c r="Q998" s="25"/>
      <c r="R998" s="24"/>
      <c r="S998" s="35"/>
      <c r="T998" s="53"/>
      <c r="U998" s="34"/>
      <c r="V998" s="24"/>
      <c r="W998" s="24"/>
      <c r="X998" s="35"/>
    </row>
    <row r="999" spans="1:24" ht="20" customHeight="1" x14ac:dyDescent="0.2">
      <c r="A999" s="22"/>
      <c r="B999" s="49"/>
      <c r="C999" s="41"/>
      <c r="D999" s="23"/>
      <c r="E999" s="25"/>
      <c r="F999" s="25"/>
      <c r="G999" s="25"/>
      <c r="H999" s="25"/>
      <c r="I999" s="25"/>
      <c r="J999" s="24"/>
      <c r="K999" s="25"/>
      <c r="L999" s="25"/>
      <c r="M999" s="25"/>
      <c r="N999" s="25"/>
      <c r="O999" s="25"/>
      <c r="P999" s="25"/>
      <c r="Q999" s="25"/>
      <c r="R999" s="24"/>
      <c r="S999" s="35"/>
      <c r="T999" s="53"/>
      <c r="U999" s="34"/>
      <c r="V999" s="24"/>
      <c r="W999" s="24"/>
      <c r="X999" s="35"/>
    </row>
    <row r="1000" spans="1:24" ht="20" customHeight="1" x14ac:dyDescent="0.2">
      <c r="A1000" s="22"/>
      <c r="B1000" s="49"/>
      <c r="C1000" s="41"/>
      <c r="D1000" s="23"/>
      <c r="E1000" s="25"/>
      <c r="F1000" s="25"/>
      <c r="G1000" s="25"/>
      <c r="H1000" s="25"/>
      <c r="I1000" s="25"/>
      <c r="J1000" s="24"/>
      <c r="K1000" s="25"/>
      <c r="L1000" s="25"/>
      <c r="M1000" s="25"/>
      <c r="N1000" s="25"/>
      <c r="O1000" s="25"/>
      <c r="P1000" s="25"/>
      <c r="Q1000" s="25"/>
      <c r="R1000" s="24"/>
      <c r="S1000" s="35"/>
      <c r="T1000" s="53"/>
      <c r="U1000" s="34"/>
      <c r="V1000" s="24"/>
      <c r="W1000" s="24"/>
      <c r="X1000" s="35"/>
    </row>
    <row r="1001" spans="1:24" ht="20" customHeight="1" x14ac:dyDescent="0.2">
      <c r="A1001" s="22"/>
      <c r="B1001" s="49"/>
      <c r="C1001" s="41"/>
      <c r="D1001" s="23"/>
      <c r="E1001" s="25"/>
      <c r="F1001" s="25"/>
      <c r="G1001" s="25"/>
      <c r="H1001" s="25"/>
      <c r="I1001" s="25"/>
      <c r="J1001" s="24"/>
      <c r="K1001" s="25"/>
      <c r="L1001" s="25"/>
      <c r="M1001" s="25"/>
      <c r="N1001" s="25"/>
      <c r="O1001" s="25"/>
      <c r="P1001" s="25"/>
      <c r="Q1001" s="25"/>
      <c r="R1001" s="24"/>
      <c r="S1001" s="35"/>
      <c r="T1001" s="53"/>
      <c r="U1001" s="34"/>
      <c r="V1001" s="24"/>
      <c r="W1001" s="24"/>
      <c r="X1001" s="35"/>
    </row>
    <row r="1002" spans="1:24" ht="20" customHeight="1" x14ac:dyDescent="0.2">
      <c r="A1002" s="22"/>
      <c r="B1002" s="49"/>
      <c r="C1002" s="41"/>
      <c r="D1002" s="23"/>
      <c r="E1002" s="25"/>
      <c r="F1002" s="25"/>
      <c r="G1002" s="25"/>
      <c r="H1002" s="25"/>
      <c r="I1002" s="25"/>
      <c r="J1002" s="24"/>
      <c r="K1002" s="25"/>
      <c r="L1002" s="25"/>
      <c r="M1002" s="25"/>
      <c r="N1002" s="25"/>
      <c r="O1002" s="25"/>
      <c r="P1002" s="25"/>
      <c r="Q1002" s="25"/>
      <c r="R1002" s="24"/>
      <c r="S1002" s="35"/>
      <c r="T1002" s="53"/>
      <c r="U1002" s="34"/>
      <c r="V1002" s="24"/>
      <c r="W1002" s="24"/>
      <c r="X1002" s="35"/>
    </row>
    <row r="1003" spans="1:24" ht="20" customHeight="1" x14ac:dyDescent="0.2">
      <c r="A1003" s="22"/>
      <c r="B1003" s="49"/>
      <c r="C1003" s="41"/>
      <c r="D1003" s="23"/>
      <c r="E1003" s="25"/>
      <c r="F1003" s="25"/>
      <c r="G1003" s="25"/>
      <c r="H1003" s="25"/>
      <c r="I1003" s="25"/>
      <c r="J1003" s="24"/>
      <c r="K1003" s="25"/>
      <c r="L1003" s="25"/>
      <c r="M1003" s="25"/>
      <c r="N1003" s="25"/>
      <c r="O1003" s="25"/>
      <c r="P1003" s="25"/>
      <c r="Q1003" s="25"/>
      <c r="R1003" s="24"/>
      <c r="S1003" s="35"/>
      <c r="T1003" s="53"/>
      <c r="U1003" s="34"/>
      <c r="V1003" s="24"/>
      <c r="W1003" s="24"/>
      <c r="X1003" s="35"/>
    </row>
    <row r="1004" spans="1:24" ht="20" customHeight="1" x14ac:dyDescent="0.2">
      <c r="A1004" s="22"/>
      <c r="B1004" s="49"/>
      <c r="C1004" s="41"/>
      <c r="D1004" s="23"/>
      <c r="E1004" s="25"/>
      <c r="F1004" s="25"/>
      <c r="G1004" s="25"/>
      <c r="H1004" s="25"/>
      <c r="I1004" s="25"/>
      <c r="J1004" s="24"/>
      <c r="K1004" s="25"/>
      <c r="L1004" s="25"/>
      <c r="M1004" s="25"/>
      <c r="N1004" s="25"/>
      <c r="O1004" s="25"/>
      <c r="P1004" s="25"/>
      <c r="Q1004" s="25"/>
      <c r="R1004" s="24"/>
      <c r="S1004" s="35"/>
      <c r="T1004" s="53"/>
      <c r="U1004" s="34"/>
      <c r="V1004" s="24"/>
      <c r="W1004" s="24"/>
      <c r="X1004" s="35"/>
    </row>
    <row r="1005" spans="1:24" ht="20" customHeight="1" x14ac:dyDescent="0.2">
      <c r="A1005" s="22"/>
      <c r="B1005" s="49"/>
      <c r="C1005" s="41"/>
      <c r="D1005" s="23"/>
      <c r="E1005" s="25"/>
      <c r="F1005" s="25"/>
      <c r="G1005" s="25"/>
      <c r="H1005" s="25"/>
      <c r="I1005" s="25"/>
      <c r="J1005" s="24"/>
      <c r="K1005" s="25"/>
      <c r="L1005" s="25"/>
      <c r="M1005" s="25"/>
      <c r="N1005" s="25"/>
      <c r="O1005" s="25"/>
      <c r="P1005" s="25"/>
      <c r="Q1005" s="25"/>
      <c r="R1005" s="24"/>
      <c r="S1005" s="35"/>
      <c r="T1005" s="53"/>
      <c r="U1005" s="34"/>
      <c r="V1005" s="24"/>
      <c r="W1005" s="24"/>
      <c r="X1005" s="35"/>
    </row>
    <row r="1006" spans="1:24" ht="20" customHeight="1" x14ac:dyDescent="0.2">
      <c r="A1006" s="22"/>
      <c r="B1006" s="49"/>
      <c r="C1006" s="41"/>
      <c r="D1006" s="23"/>
      <c r="E1006" s="25"/>
      <c r="F1006" s="25"/>
      <c r="G1006" s="25"/>
      <c r="H1006" s="25"/>
      <c r="I1006" s="25"/>
      <c r="J1006" s="24"/>
      <c r="K1006" s="25"/>
      <c r="L1006" s="25"/>
      <c r="M1006" s="25"/>
      <c r="N1006" s="25"/>
      <c r="O1006" s="25"/>
      <c r="P1006" s="25"/>
      <c r="Q1006" s="25"/>
      <c r="R1006" s="24"/>
      <c r="S1006" s="35"/>
      <c r="T1006" s="53"/>
      <c r="U1006" s="34"/>
      <c r="V1006" s="24"/>
      <c r="W1006" s="24"/>
      <c r="X1006" s="35"/>
    </row>
    <row r="1007" spans="1:24" ht="20" customHeight="1" x14ac:dyDescent="0.2">
      <c r="A1007" s="22"/>
      <c r="B1007" s="49"/>
      <c r="C1007" s="41"/>
      <c r="D1007" s="23"/>
      <c r="E1007" s="25"/>
      <c r="F1007" s="25"/>
      <c r="G1007" s="25"/>
      <c r="H1007" s="25"/>
      <c r="I1007" s="25"/>
      <c r="J1007" s="24"/>
      <c r="K1007" s="25"/>
      <c r="L1007" s="25"/>
      <c r="M1007" s="25"/>
      <c r="N1007" s="25"/>
      <c r="O1007" s="25"/>
      <c r="P1007" s="25"/>
      <c r="Q1007" s="25"/>
      <c r="R1007" s="24"/>
      <c r="S1007" s="35"/>
      <c r="T1007" s="53"/>
      <c r="U1007" s="34"/>
      <c r="V1007" s="24"/>
      <c r="W1007" s="24"/>
      <c r="X1007" s="35"/>
    </row>
    <row r="1008" spans="1:24" ht="20" customHeight="1" x14ac:dyDescent="0.2">
      <c r="A1008" s="22"/>
      <c r="B1008" s="49"/>
      <c r="C1008" s="41"/>
      <c r="D1008" s="23"/>
      <c r="E1008" s="25"/>
      <c r="F1008" s="25"/>
      <c r="G1008" s="25"/>
      <c r="H1008" s="25"/>
      <c r="I1008" s="25"/>
      <c r="J1008" s="24"/>
      <c r="K1008" s="25"/>
      <c r="L1008" s="25"/>
      <c r="M1008" s="25"/>
      <c r="N1008" s="25"/>
      <c r="O1008" s="25"/>
      <c r="P1008" s="25"/>
      <c r="Q1008" s="25"/>
      <c r="R1008" s="24"/>
      <c r="S1008" s="35"/>
      <c r="T1008" s="53"/>
      <c r="U1008" s="34"/>
      <c r="V1008" s="24"/>
      <c r="W1008" s="24"/>
      <c r="X1008" s="35"/>
    </row>
    <row r="1009" spans="1:24" ht="20" customHeight="1" x14ac:dyDescent="0.2">
      <c r="A1009" s="22"/>
      <c r="B1009" s="49"/>
      <c r="C1009" s="41"/>
      <c r="D1009" s="23"/>
      <c r="E1009" s="25"/>
      <c r="F1009" s="25"/>
      <c r="G1009" s="25"/>
      <c r="H1009" s="25"/>
      <c r="I1009" s="25"/>
      <c r="J1009" s="24"/>
      <c r="K1009" s="25"/>
      <c r="L1009" s="25"/>
      <c r="M1009" s="25"/>
      <c r="N1009" s="25"/>
      <c r="O1009" s="25"/>
      <c r="P1009" s="25"/>
      <c r="Q1009" s="25"/>
      <c r="R1009" s="24"/>
      <c r="S1009" s="35"/>
      <c r="T1009" s="53"/>
      <c r="U1009" s="34"/>
      <c r="V1009" s="24"/>
      <c r="W1009" s="24"/>
      <c r="X1009" s="35"/>
    </row>
    <row r="1010" spans="1:24" ht="20" customHeight="1" x14ac:dyDescent="0.2">
      <c r="A1010" s="22"/>
      <c r="B1010" s="49"/>
      <c r="C1010" s="41"/>
      <c r="D1010" s="23"/>
      <c r="E1010" s="25"/>
      <c r="F1010" s="25"/>
      <c r="G1010" s="25"/>
      <c r="H1010" s="25"/>
      <c r="I1010" s="25"/>
      <c r="J1010" s="24"/>
      <c r="K1010" s="25"/>
      <c r="L1010" s="25"/>
      <c r="M1010" s="25"/>
      <c r="N1010" s="25"/>
      <c r="O1010" s="25"/>
      <c r="P1010" s="25"/>
      <c r="Q1010" s="25"/>
      <c r="R1010" s="24"/>
      <c r="S1010" s="35"/>
      <c r="T1010" s="53"/>
      <c r="U1010" s="34"/>
      <c r="V1010" s="24"/>
      <c r="W1010" s="24"/>
      <c r="X1010" s="35"/>
    </row>
    <row r="1011" spans="1:24" ht="20" customHeight="1" x14ac:dyDescent="0.2">
      <c r="A1011" s="22"/>
      <c r="B1011" s="49"/>
      <c r="C1011" s="41"/>
      <c r="D1011" s="23"/>
      <c r="E1011" s="25"/>
      <c r="F1011" s="25"/>
      <c r="G1011" s="25"/>
      <c r="H1011" s="25"/>
      <c r="I1011" s="25"/>
      <c r="J1011" s="24"/>
      <c r="K1011" s="25"/>
      <c r="L1011" s="25"/>
      <c r="M1011" s="25"/>
      <c r="N1011" s="25"/>
      <c r="O1011" s="25"/>
      <c r="P1011" s="25"/>
      <c r="Q1011" s="25"/>
      <c r="R1011" s="24"/>
      <c r="S1011" s="35"/>
      <c r="T1011" s="53"/>
      <c r="U1011" s="34"/>
      <c r="V1011" s="24"/>
      <c r="W1011" s="24"/>
      <c r="X1011" s="35"/>
    </row>
    <row r="1012" spans="1:24" ht="20" customHeight="1" x14ac:dyDescent="0.2">
      <c r="A1012" s="22"/>
      <c r="B1012" s="49"/>
      <c r="C1012" s="41"/>
      <c r="D1012" s="23"/>
      <c r="E1012" s="25"/>
      <c r="F1012" s="25"/>
      <c r="G1012" s="25"/>
      <c r="H1012" s="25"/>
      <c r="I1012" s="25"/>
      <c r="J1012" s="24"/>
      <c r="K1012" s="25"/>
      <c r="L1012" s="25"/>
      <c r="M1012" s="25"/>
      <c r="N1012" s="25"/>
      <c r="O1012" s="25"/>
      <c r="P1012" s="25"/>
      <c r="Q1012" s="25"/>
      <c r="R1012" s="24"/>
      <c r="S1012" s="35"/>
      <c r="T1012" s="53"/>
      <c r="U1012" s="34"/>
      <c r="V1012" s="24"/>
      <c r="W1012" s="24"/>
      <c r="X1012" s="35"/>
    </row>
    <row r="1013" spans="1:24" ht="20" customHeight="1" x14ac:dyDescent="0.2">
      <c r="A1013" s="22"/>
      <c r="B1013" s="49"/>
      <c r="C1013" s="41"/>
      <c r="D1013" s="23"/>
      <c r="E1013" s="25"/>
      <c r="F1013" s="25"/>
      <c r="G1013" s="25"/>
      <c r="H1013" s="25"/>
      <c r="I1013" s="25"/>
      <c r="J1013" s="24"/>
      <c r="K1013" s="25"/>
      <c r="L1013" s="25"/>
      <c r="M1013" s="25"/>
      <c r="N1013" s="25"/>
      <c r="O1013" s="25"/>
      <c r="P1013" s="25"/>
      <c r="Q1013" s="25"/>
      <c r="R1013" s="24"/>
      <c r="S1013" s="35"/>
      <c r="T1013" s="53"/>
      <c r="U1013" s="34"/>
      <c r="V1013" s="24"/>
      <c r="W1013" s="24"/>
      <c r="X1013" s="35"/>
    </row>
    <row r="1014" spans="1:24" ht="20" customHeight="1" x14ac:dyDescent="0.2">
      <c r="A1014" s="22"/>
      <c r="B1014" s="49"/>
      <c r="C1014" s="41"/>
      <c r="D1014" s="23"/>
      <c r="E1014" s="25"/>
      <c r="F1014" s="25"/>
      <c r="G1014" s="25"/>
      <c r="H1014" s="25"/>
      <c r="I1014" s="25"/>
      <c r="J1014" s="24"/>
      <c r="K1014" s="25"/>
      <c r="L1014" s="25"/>
      <c r="M1014" s="25"/>
      <c r="N1014" s="25"/>
      <c r="O1014" s="25"/>
      <c r="P1014" s="25"/>
      <c r="Q1014" s="25"/>
      <c r="R1014" s="24"/>
      <c r="S1014" s="35"/>
      <c r="T1014" s="53"/>
      <c r="U1014" s="34"/>
      <c r="V1014" s="24"/>
      <c r="W1014" s="24"/>
      <c r="X1014" s="35"/>
    </row>
    <row r="1015" spans="1:24" ht="20" customHeight="1" x14ac:dyDescent="0.2">
      <c r="A1015" s="22"/>
      <c r="B1015" s="49"/>
      <c r="C1015" s="41"/>
      <c r="D1015" s="23"/>
      <c r="E1015" s="25"/>
      <c r="F1015" s="25"/>
      <c r="G1015" s="25"/>
      <c r="H1015" s="25"/>
      <c r="I1015" s="25"/>
      <c r="J1015" s="24"/>
      <c r="K1015" s="25"/>
      <c r="L1015" s="25"/>
      <c r="M1015" s="25"/>
      <c r="N1015" s="25"/>
      <c r="O1015" s="25"/>
      <c r="P1015" s="25"/>
      <c r="Q1015" s="25"/>
      <c r="R1015" s="24"/>
      <c r="S1015" s="35"/>
      <c r="T1015" s="53"/>
      <c r="U1015" s="34"/>
      <c r="V1015" s="24"/>
      <c r="W1015" s="24"/>
      <c r="X1015" s="35"/>
    </row>
    <row r="1016" spans="1:24" ht="20" customHeight="1" x14ac:dyDescent="0.2">
      <c r="A1016" s="22"/>
      <c r="B1016" s="49"/>
      <c r="C1016" s="41"/>
      <c r="D1016" s="23"/>
      <c r="E1016" s="25"/>
      <c r="F1016" s="25"/>
      <c r="G1016" s="25"/>
      <c r="H1016" s="25"/>
      <c r="I1016" s="25"/>
      <c r="J1016" s="24"/>
      <c r="K1016" s="25"/>
      <c r="L1016" s="25"/>
      <c r="M1016" s="25"/>
      <c r="N1016" s="25"/>
      <c r="O1016" s="25"/>
      <c r="P1016" s="25"/>
      <c r="Q1016" s="25"/>
      <c r="R1016" s="24"/>
      <c r="S1016" s="35"/>
      <c r="T1016" s="53"/>
      <c r="U1016" s="34"/>
      <c r="V1016" s="24"/>
      <c r="W1016" s="24"/>
      <c r="X1016" s="35"/>
    </row>
    <row r="1017" spans="1:24" ht="20" customHeight="1" x14ac:dyDescent="0.2">
      <c r="A1017" s="22"/>
      <c r="B1017" s="49"/>
      <c r="C1017" s="41"/>
      <c r="D1017" s="23"/>
      <c r="E1017" s="25"/>
      <c r="F1017" s="25"/>
      <c r="G1017" s="25"/>
      <c r="H1017" s="25"/>
      <c r="I1017" s="25"/>
      <c r="J1017" s="24"/>
      <c r="K1017" s="25"/>
      <c r="L1017" s="25"/>
      <c r="M1017" s="25"/>
      <c r="N1017" s="25"/>
      <c r="O1017" s="25"/>
      <c r="P1017" s="25"/>
      <c r="Q1017" s="25"/>
      <c r="R1017" s="24"/>
      <c r="S1017" s="35"/>
      <c r="T1017" s="53"/>
      <c r="U1017" s="34"/>
      <c r="V1017" s="24"/>
      <c r="W1017" s="24"/>
      <c r="X1017" s="35"/>
    </row>
    <row r="1018" spans="1:24" ht="20" customHeight="1" x14ac:dyDescent="0.2">
      <c r="A1018" s="22"/>
      <c r="B1018" s="49"/>
      <c r="C1018" s="41"/>
      <c r="D1018" s="23"/>
      <c r="E1018" s="25"/>
      <c r="F1018" s="25"/>
      <c r="G1018" s="25"/>
      <c r="H1018" s="25"/>
      <c r="I1018" s="25"/>
      <c r="J1018" s="24"/>
      <c r="K1018" s="25"/>
      <c r="L1018" s="25"/>
      <c r="M1018" s="25"/>
      <c r="N1018" s="25"/>
      <c r="O1018" s="25"/>
      <c r="P1018" s="25"/>
      <c r="Q1018" s="25"/>
      <c r="R1018" s="24"/>
      <c r="S1018" s="35"/>
      <c r="T1018" s="53"/>
      <c r="U1018" s="34"/>
      <c r="V1018" s="24"/>
      <c r="W1018" s="24"/>
      <c r="X1018" s="35"/>
    </row>
    <row r="1019" spans="1:24" ht="20" customHeight="1" x14ac:dyDescent="0.2">
      <c r="A1019" s="22"/>
      <c r="B1019" s="49"/>
      <c r="C1019" s="41"/>
      <c r="D1019" s="23"/>
      <c r="E1019" s="25"/>
      <c r="F1019" s="25"/>
      <c r="G1019" s="25"/>
      <c r="H1019" s="25"/>
      <c r="I1019" s="25"/>
      <c r="J1019" s="24"/>
      <c r="K1019" s="25"/>
      <c r="L1019" s="25"/>
      <c r="M1019" s="25"/>
      <c r="N1019" s="25"/>
      <c r="O1019" s="25"/>
      <c r="P1019" s="25"/>
      <c r="Q1019" s="25"/>
      <c r="R1019" s="24"/>
      <c r="S1019" s="35"/>
      <c r="T1019" s="53"/>
      <c r="U1019" s="34"/>
      <c r="V1019" s="24"/>
      <c r="W1019" s="24"/>
      <c r="X1019" s="35"/>
    </row>
    <row r="1020" spans="1:24" ht="20" customHeight="1" x14ac:dyDescent="0.2">
      <c r="A1020" s="22"/>
      <c r="B1020" s="49"/>
      <c r="C1020" s="41"/>
      <c r="D1020" s="23"/>
      <c r="E1020" s="25"/>
      <c r="F1020" s="25"/>
      <c r="G1020" s="25"/>
      <c r="H1020" s="25"/>
      <c r="I1020" s="25"/>
      <c r="J1020" s="24"/>
      <c r="K1020" s="25"/>
      <c r="L1020" s="25"/>
      <c r="M1020" s="25"/>
      <c r="N1020" s="25"/>
      <c r="O1020" s="25"/>
      <c r="P1020" s="25"/>
      <c r="Q1020" s="25"/>
      <c r="R1020" s="24"/>
      <c r="S1020" s="35"/>
      <c r="T1020" s="53"/>
      <c r="U1020" s="34"/>
      <c r="V1020" s="24"/>
      <c r="W1020" s="24"/>
      <c r="X1020" s="35"/>
    </row>
    <row r="1021" spans="1:24" ht="20" customHeight="1" x14ac:dyDescent="0.2">
      <c r="A1021" s="22"/>
      <c r="B1021" s="49"/>
      <c r="C1021" s="41"/>
      <c r="D1021" s="23"/>
      <c r="E1021" s="25"/>
      <c r="F1021" s="25"/>
      <c r="G1021" s="25"/>
      <c r="H1021" s="25"/>
      <c r="I1021" s="25"/>
      <c r="J1021" s="24"/>
      <c r="K1021" s="25"/>
      <c r="L1021" s="25"/>
      <c r="M1021" s="25"/>
      <c r="N1021" s="25"/>
      <c r="O1021" s="25"/>
      <c r="P1021" s="25"/>
      <c r="Q1021" s="25"/>
      <c r="R1021" s="24"/>
      <c r="S1021" s="35"/>
      <c r="T1021" s="53"/>
      <c r="U1021" s="34"/>
      <c r="V1021" s="24"/>
      <c r="W1021" s="24"/>
      <c r="X1021" s="35"/>
    </row>
    <row r="1022" spans="1:24" ht="20" customHeight="1" x14ac:dyDescent="0.2">
      <c r="A1022" s="22"/>
      <c r="B1022" s="49"/>
      <c r="C1022" s="41"/>
      <c r="D1022" s="23"/>
      <c r="E1022" s="25"/>
      <c r="F1022" s="25"/>
      <c r="G1022" s="25"/>
      <c r="H1022" s="25"/>
      <c r="I1022" s="25"/>
      <c r="J1022" s="24"/>
      <c r="K1022" s="25"/>
      <c r="L1022" s="25"/>
      <c r="M1022" s="25"/>
      <c r="N1022" s="25"/>
      <c r="O1022" s="25"/>
      <c r="P1022" s="25"/>
      <c r="Q1022" s="25"/>
      <c r="R1022" s="24"/>
      <c r="S1022" s="35"/>
      <c r="T1022" s="53"/>
      <c r="U1022" s="34"/>
      <c r="V1022" s="24"/>
      <c r="W1022" s="24"/>
      <c r="X1022" s="35"/>
    </row>
    <row r="1023" spans="1:24" ht="20" customHeight="1" x14ac:dyDescent="0.2">
      <c r="A1023" s="22"/>
      <c r="B1023" s="49"/>
      <c r="C1023" s="41"/>
      <c r="D1023" s="23"/>
      <c r="E1023" s="25"/>
      <c r="F1023" s="25"/>
      <c r="G1023" s="25"/>
      <c r="H1023" s="25"/>
      <c r="I1023" s="25"/>
      <c r="J1023" s="24"/>
      <c r="K1023" s="25"/>
      <c r="L1023" s="25"/>
      <c r="M1023" s="25"/>
      <c r="N1023" s="25"/>
      <c r="O1023" s="25"/>
      <c r="P1023" s="25"/>
      <c r="Q1023" s="25"/>
      <c r="R1023" s="24"/>
      <c r="S1023" s="35"/>
      <c r="T1023" s="53"/>
      <c r="U1023" s="34"/>
      <c r="V1023" s="24"/>
      <c r="W1023" s="24"/>
      <c r="X1023" s="35"/>
    </row>
    <row r="1024" spans="1:24" ht="20" customHeight="1" x14ac:dyDescent="0.2">
      <c r="A1024" s="22"/>
      <c r="B1024" s="49"/>
      <c r="C1024" s="41"/>
      <c r="D1024" s="23"/>
      <c r="E1024" s="25"/>
      <c r="F1024" s="25"/>
      <c r="G1024" s="25"/>
      <c r="H1024" s="25"/>
      <c r="I1024" s="25"/>
      <c r="J1024" s="24"/>
      <c r="K1024" s="25"/>
      <c r="L1024" s="25"/>
      <c r="M1024" s="25"/>
      <c r="N1024" s="25"/>
      <c r="O1024" s="25"/>
      <c r="P1024" s="25"/>
      <c r="Q1024" s="25"/>
      <c r="R1024" s="24"/>
      <c r="S1024" s="35"/>
      <c r="T1024" s="53"/>
      <c r="U1024" s="34"/>
      <c r="V1024" s="24"/>
      <c r="W1024" s="24"/>
      <c r="X1024" s="35"/>
    </row>
    <row r="1025" spans="1:24" ht="20" customHeight="1" x14ac:dyDescent="0.2">
      <c r="A1025" s="22"/>
      <c r="B1025" s="49"/>
      <c r="C1025" s="41"/>
      <c r="D1025" s="23"/>
      <c r="E1025" s="25"/>
      <c r="F1025" s="25"/>
      <c r="G1025" s="25"/>
      <c r="H1025" s="25"/>
      <c r="I1025" s="25"/>
      <c r="J1025" s="24"/>
      <c r="K1025" s="25"/>
      <c r="L1025" s="25"/>
      <c r="M1025" s="25"/>
      <c r="N1025" s="25"/>
      <c r="O1025" s="25"/>
      <c r="P1025" s="25"/>
      <c r="Q1025" s="25"/>
      <c r="R1025" s="24"/>
      <c r="S1025" s="35"/>
      <c r="T1025" s="53"/>
      <c r="U1025" s="34"/>
      <c r="V1025" s="24"/>
      <c r="W1025" s="24"/>
      <c r="X1025" s="35"/>
    </row>
    <row r="1026" spans="1:24" ht="20" customHeight="1" x14ac:dyDescent="0.2">
      <c r="A1026" s="22"/>
      <c r="B1026" s="49"/>
      <c r="C1026" s="41"/>
      <c r="D1026" s="23"/>
      <c r="E1026" s="25"/>
      <c r="F1026" s="25"/>
      <c r="G1026" s="25"/>
      <c r="H1026" s="25"/>
      <c r="I1026" s="25"/>
      <c r="J1026" s="24"/>
      <c r="K1026" s="25"/>
      <c r="L1026" s="25"/>
      <c r="M1026" s="25"/>
      <c r="N1026" s="25"/>
      <c r="O1026" s="25"/>
      <c r="P1026" s="25"/>
      <c r="Q1026" s="25"/>
      <c r="R1026" s="24"/>
      <c r="S1026" s="35"/>
      <c r="T1026" s="53"/>
      <c r="U1026" s="34"/>
      <c r="V1026" s="24"/>
      <c r="W1026" s="24"/>
      <c r="X1026" s="35"/>
    </row>
    <row r="1027" spans="1:24" ht="20" customHeight="1" x14ac:dyDescent="0.2">
      <c r="A1027" s="22"/>
      <c r="B1027" s="49"/>
      <c r="C1027" s="41"/>
      <c r="D1027" s="23"/>
      <c r="E1027" s="25"/>
      <c r="F1027" s="25"/>
      <c r="G1027" s="25"/>
      <c r="H1027" s="25"/>
      <c r="I1027" s="25"/>
      <c r="J1027" s="24"/>
      <c r="K1027" s="25"/>
      <c r="L1027" s="25"/>
      <c r="M1027" s="25"/>
      <c r="N1027" s="25"/>
      <c r="O1027" s="25"/>
      <c r="P1027" s="25"/>
      <c r="Q1027" s="25"/>
      <c r="R1027" s="24"/>
      <c r="S1027" s="35"/>
      <c r="T1027" s="53"/>
      <c r="U1027" s="34"/>
      <c r="V1027" s="24"/>
      <c r="W1027" s="24"/>
      <c r="X1027" s="35"/>
    </row>
    <row r="1028" spans="1:24" ht="20" customHeight="1" x14ac:dyDescent="0.2">
      <c r="A1028" s="22"/>
      <c r="B1028" s="49"/>
      <c r="C1028" s="41"/>
      <c r="D1028" s="23"/>
      <c r="E1028" s="25"/>
      <c r="F1028" s="25"/>
      <c r="G1028" s="25"/>
      <c r="H1028" s="25"/>
      <c r="I1028" s="25"/>
      <c r="J1028" s="24"/>
      <c r="K1028" s="25"/>
      <c r="L1028" s="25"/>
      <c r="M1028" s="25"/>
      <c r="N1028" s="25"/>
      <c r="O1028" s="25"/>
      <c r="P1028" s="25"/>
      <c r="Q1028" s="25"/>
      <c r="R1028" s="24"/>
      <c r="S1028" s="35"/>
      <c r="T1028" s="53"/>
      <c r="U1028" s="34"/>
      <c r="V1028" s="24"/>
      <c r="W1028" s="24"/>
      <c r="X1028" s="35"/>
    </row>
    <row r="1029" spans="1:24" ht="20" customHeight="1" x14ac:dyDescent="0.2">
      <c r="A1029" s="22"/>
      <c r="B1029" s="49"/>
      <c r="C1029" s="41"/>
      <c r="D1029" s="23"/>
      <c r="E1029" s="25"/>
      <c r="F1029" s="25"/>
      <c r="G1029" s="25"/>
      <c r="H1029" s="25"/>
      <c r="I1029" s="25"/>
      <c r="J1029" s="24"/>
      <c r="K1029" s="25"/>
      <c r="L1029" s="25"/>
      <c r="M1029" s="25"/>
      <c r="N1029" s="25"/>
      <c r="O1029" s="25"/>
      <c r="P1029" s="25"/>
      <c r="Q1029" s="25"/>
      <c r="R1029" s="24"/>
      <c r="S1029" s="35"/>
      <c r="T1029" s="53"/>
      <c r="U1029" s="34"/>
      <c r="V1029" s="24"/>
      <c r="W1029" s="24"/>
      <c r="X1029" s="35"/>
    </row>
    <row r="1030" spans="1:24" ht="20" customHeight="1" x14ac:dyDescent="0.2">
      <c r="A1030" s="22"/>
      <c r="B1030" s="49"/>
      <c r="C1030" s="41"/>
      <c r="D1030" s="23"/>
      <c r="E1030" s="25"/>
      <c r="F1030" s="25"/>
      <c r="G1030" s="25"/>
      <c r="H1030" s="25"/>
      <c r="I1030" s="25"/>
      <c r="J1030" s="24"/>
      <c r="K1030" s="25"/>
      <c r="L1030" s="25"/>
      <c r="M1030" s="25"/>
      <c r="N1030" s="25"/>
      <c r="O1030" s="25"/>
      <c r="P1030" s="25"/>
      <c r="Q1030" s="25"/>
      <c r="R1030" s="24"/>
      <c r="S1030" s="35"/>
      <c r="T1030" s="53"/>
      <c r="U1030" s="34"/>
      <c r="V1030" s="24"/>
      <c r="W1030" s="24"/>
      <c r="X1030" s="35"/>
    </row>
    <row r="1031" spans="1:24" ht="20" customHeight="1" x14ac:dyDescent="0.2">
      <c r="A1031" s="22"/>
      <c r="B1031" s="49"/>
      <c r="C1031" s="41"/>
      <c r="D1031" s="23"/>
      <c r="E1031" s="25"/>
      <c r="F1031" s="25"/>
      <c r="G1031" s="25"/>
      <c r="H1031" s="25"/>
      <c r="I1031" s="25"/>
      <c r="J1031" s="24"/>
      <c r="K1031" s="25"/>
      <c r="L1031" s="25"/>
      <c r="M1031" s="25"/>
      <c r="N1031" s="25"/>
      <c r="O1031" s="25"/>
      <c r="P1031" s="25"/>
      <c r="Q1031" s="25"/>
      <c r="R1031" s="24"/>
      <c r="S1031" s="35"/>
      <c r="T1031" s="53"/>
      <c r="U1031" s="34"/>
      <c r="V1031" s="24"/>
      <c r="W1031" s="24"/>
      <c r="X1031" s="35"/>
    </row>
    <row r="1032" spans="1:24" ht="20" customHeight="1" x14ac:dyDescent="0.2">
      <c r="A1032" s="22"/>
      <c r="B1032" s="49"/>
      <c r="C1032" s="41"/>
      <c r="D1032" s="23"/>
      <c r="E1032" s="25"/>
      <c r="F1032" s="25"/>
      <c r="G1032" s="25"/>
      <c r="H1032" s="25"/>
      <c r="I1032" s="25"/>
      <c r="J1032" s="24"/>
      <c r="K1032" s="25"/>
      <c r="L1032" s="25"/>
      <c r="M1032" s="25"/>
      <c r="N1032" s="25"/>
      <c r="O1032" s="25"/>
      <c r="P1032" s="25"/>
      <c r="Q1032" s="25"/>
      <c r="R1032" s="24"/>
      <c r="S1032" s="35"/>
      <c r="T1032" s="53"/>
      <c r="U1032" s="34"/>
      <c r="V1032" s="24"/>
      <c r="W1032" s="24"/>
      <c r="X1032" s="35"/>
    </row>
    <row r="1033" spans="1:24" ht="20" customHeight="1" x14ac:dyDescent="0.2">
      <c r="A1033" s="22"/>
      <c r="B1033" s="49"/>
      <c r="C1033" s="41"/>
      <c r="D1033" s="23"/>
      <c r="E1033" s="25"/>
      <c r="F1033" s="25"/>
      <c r="G1033" s="25"/>
      <c r="H1033" s="25"/>
      <c r="I1033" s="25"/>
      <c r="J1033" s="24"/>
      <c r="K1033" s="25"/>
      <c r="L1033" s="25"/>
      <c r="M1033" s="25"/>
      <c r="N1033" s="25"/>
      <c r="O1033" s="25"/>
      <c r="P1033" s="25"/>
      <c r="Q1033" s="25"/>
      <c r="R1033" s="24"/>
      <c r="S1033" s="35"/>
      <c r="T1033" s="53"/>
      <c r="U1033" s="34"/>
      <c r="V1033" s="24"/>
      <c r="W1033" s="24"/>
      <c r="X1033" s="35"/>
    </row>
    <row r="1034" spans="1:24" ht="20" customHeight="1" x14ac:dyDescent="0.2">
      <c r="A1034" s="22"/>
      <c r="B1034" s="49"/>
      <c r="C1034" s="41"/>
      <c r="D1034" s="23"/>
      <c r="E1034" s="25"/>
      <c r="F1034" s="25"/>
      <c r="G1034" s="25"/>
      <c r="H1034" s="25"/>
      <c r="I1034" s="25"/>
      <c r="J1034" s="24"/>
      <c r="K1034" s="25"/>
      <c r="L1034" s="25"/>
      <c r="M1034" s="25"/>
      <c r="N1034" s="25"/>
      <c r="O1034" s="25"/>
      <c r="P1034" s="25"/>
      <c r="Q1034" s="25"/>
      <c r="R1034" s="24"/>
      <c r="S1034" s="35"/>
      <c r="T1034" s="53"/>
      <c r="U1034" s="34"/>
      <c r="V1034" s="24"/>
      <c r="W1034" s="24"/>
      <c r="X1034" s="35"/>
    </row>
    <row r="1035" spans="1:24" ht="20" customHeight="1" x14ac:dyDescent="0.2">
      <c r="A1035" s="22"/>
      <c r="B1035" s="49"/>
      <c r="C1035" s="41"/>
      <c r="D1035" s="23"/>
      <c r="E1035" s="25"/>
      <c r="F1035" s="25"/>
      <c r="G1035" s="25"/>
      <c r="H1035" s="25"/>
      <c r="I1035" s="25"/>
      <c r="J1035" s="24"/>
      <c r="K1035" s="25"/>
      <c r="L1035" s="25"/>
      <c r="M1035" s="25"/>
      <c r="N1035" s="25"/>
      <c r="O1035" s="25"/>
      <c r="P1035" s="25"/>
      <c r="Q1035" s="25"/>
      <c r="R1035" s="24"/>
      <c r="S1035" s="35"/>
      <c r="T1035" s="53"/>
      <c r="U1035" s="34"/>
      <c r="V1035" s="24"/>
      <c r="W1035" s="24"/>
      <c r="X1035" s="35"/>
    </row>
    <row r="1036" spans="1:24" ht="20" customHeight="1" x14ac:dyDescent="0.2">
      <c r="A1036" s="22"/>
      <c r="B1036" s="49"/>
      <c r="C1036" s="41"/>
      <c r="D1036" s="23"/>
      <c r="E1036" s="25"/>
      <c r="F1036" s="25"/>
      <c r="G1036" s="25"/>
      <c r="H1036" s="25"/>
      <c r="I1036" s="25"/>
      <c r="J1036" s="24"/>
      <c r="K1036" s="25"/>
      <c r="L1036" s="25"/>
      <c r="M1036" s="25"/>
      <c r="N1036" s="25"/>
      <c r="O1036" s="25"/>
      <c r="P1036" s="25"/>
      <c r="Q1036" s="25"/>
      <c r="R1036" s="24"/>
      <c r="S1036" s="35"/>
      <c r="T1036" s="53"/>
      <c r="U1036" s="34"/>
      <c r="V1036" s="24"/>
      <c r="W1036" s="24"/>
      <c r="X1036" s="35"/>
    </row>
    <row r="1037" spans="1:24" ht="20" customHeight="1" x14ac:dyDescent="0.2">
      <c r="A1037" s="22"/>
      <c r="B1037" s="49"/>
      <c r="C1037" s="41"/>
      <c r="D1037" s="23"/>
      <c r="E1037" s="25"/>
      <c r="F1037" s="25"/>
      <c r="G1037" s="25"/>
      <c r="H1037" s="25"/>
      <c r="I1037" s="25"/>
      <c r="J1037" s="24"/>
      <c r="K1037" s="25"/>
      <c r="L1037" s="25"/>
      <c r="M1037" s="25"/>
      <c r="N1037" s="25"/>
      <c r="O1037" s="25"/>
      <c r="P1037" s="25"/>
      <c r="Q1037" s="25"/>
      <c r="R1037" s="24"/>
      <c r="S1037" s="35"/>
      <c r="T1037" s="53"/>
      <c r="U1037" s="34"/>
      <c r="V1037" s="24"/>
      <c r="W1037" s="24"/>
      <c r="X1037" s="35"/>
    </row>
    <row r="1038" spans="1:24" ht="20" customHeight="1" x14ac:dyDescent="0.2">
      <c r="A1038" s="22"/>
      <c r="B1038" s="49"/>
      <c r="C1038" s="41"/>
      <c r="D1038" s="23"/>
      <c r="E1038" s="25"/>
      <c r="F1038" s="25"/>
      <c r="G1038" s="25"/>
      <c r="H1038" s="25"/>
      <c r="I1038" s="25"/>
      <c r="J1038" s="24"/>
      <c r="K1038" s="25"/>
      <c r="L1038" s="25"/>
      <c r="M1038" s="25"/>
      <c r="N1038" s="25"/>
      <c r="O1038" s="25"/>
      <c r="P1038" s="25"/>
      <c r="Q1038" s="25"/>
      <c r="R1038" s="24"/>
      <c r="S1038" s="35"/>
      <c r="T1038" s="53"/>
      <c r="U1038" s="34"/>
      <c r="V1038" s="24"/>
      <c r="W1038" s="24"/>
      <c r="X1038" s="35"/>
    </row>
    <row r="1039" spans="1:24" ht="20" customHeight="1" x14ac:dyDescent="0.2">
      <c r="A1039" s="22"/>
      <c r="B1039" s="49"/>
      <c r="C1039" s="41"/>
      <c r="D1039" s="23"/>
      <c r="E1039" s="25"/>
      <c r="F1039" s="25"/>
      <c r="G1039" s="25"/>
      <c r="H1039" s="25"/>
      <c r="I1039" s="25"/>
      <c r="J1039" s="24"/>
      <c r="K1039" s="25"/>
      <c r="L1039" s="25"/>
      <c r="M1039" s="25"/>
      <c r="N1039" s="25"/>
      <c r="O1039" s="25"/>
      <c r="P1039" s="25"/>
      <c r="Q1039" s="25"/>
      <c r="R1039" s="24"/>
      <c r="S1039" s="35"/>
      <c r="T1039" s="53"/>
      <c r="U1039" s="34"/>
      <c r="V1039" s="24"/>
      <c r="W1039" s="24"/>
      <c r="X1039" s="35"/>
    </row>
    <row r="1040" spans="1:24" ht="20" customHeight="1" x14ac:dyDescent="0.2">
      <c r="A1040" s="22"/>
      <c r="B1040" s="49"/>
      <c r="C1040" s="41"/>
      <c r="D1040" s="23"/>
      <c r="E1040" s="25"/>
      <c r="F1040" s="25"/>
      <c r="G1040" s="25"/>
      <c r="H1040" s="25"/>
      <c r="I1040" s="25"/>
      <c r="J1040" s="24"/>
      <c r="K1040" s="25"/>
      <c r="L1040" s="25"/>
      <c r="M1040" s="25"/>
      <c r="N1040" s="25"/>
      <c r="O1040" s="25"/>
      <c r="P1040" s="25"/>
      <c r="Q1040" s="25"/>
      <c r="R1040" s="24"/>
      <c r="S1040" s="35"/>
      <c r="T1040" s="53"/>
      <c r="U1040" s="34"/>
      <c r="V1040" s="24"/>
      <c r="W1040" s="24"/>
      <c r="X1040" s="35"/>
    </row>
    <row r="1041" spans="1:24" ht="20" customHeight="1" x14ac:dyDescent="0.2">
      <c r="A1041" s="22"/>
      <c r="B1041" s="49"/>
      <c r="C1041" s="41"/>
      <c r="D1041" s="23"/>
      <c r="E1041" s="25"/>
      <c r="F1041" s="25"/>
      <c r="G1041" s="25"/>
      <c r="H1041" s="25"/>
      <c r="I1041" s="25"/>
      <c r="J1041" s="24"/>
      <c r="K1041" s="25"/>
      <c r="L1041" s="25"/>
      <c r="M1041" s="25"/>
      <c r="N1041" s="25"/>
      <c r="O1041" s="25"/>
      <c r="P1041" s="25"/>
      <c r="Q1041" s="25"/>
      <c r="R1041" s="24"/>
      <c r="S1041" s="35"/>
      <c r="T1041" s="53"/>
      <c r="U1041" s="34"/>
      <c r="V1041" s="24"/>
      <c r="W1041" s="24"/>
      <c r="X1041" s="35"/>
    </row>
    <row r="1042" spans="1:24" ht="20" customHeight="1" x14ac:dyDescent="0.2">
      <c r="A1042" s="22"/>
      <c r="B1042" s="49"/>
      <c r="C1042" s="41"/>
      <c r="D1042" s="23"/>
      <c r="E1042" s="25"/>
      <c r="F1042" s="25"/>
      <c r="G1042" s="25"/>
      <c r="H1042" s="25"/>
      <c r="I1042" s="25"/>
      <c r="J1042" s="24"/>
      <c r="K1042" s="25"/>
      <c r="L1042" s="25"/>
      <c r="M1042" s="25"/>
      <c r="N1042" s="25"/>
      <c r="O1042" s="25"/>
      <c r="P1042" s="25"/>
      <c r="Q1042" s="25"/>
      <c r="R1042" s="24"/>
      <c r="S1042" s="35"/>
      <c r="T1042" s="53"/>
      <c r="U1042" s="34"/>
      <c r="V1042" s="24"/>
      <c r="W1042" s="24"/>
      <c r="X1042" s="35"/>
    </row>
    <row r="1043" spans="1:24" ht="20" customHeight="1" x14ac:dyDescent="0.2">
      <c r="A1043" s="22"/>
      <c r="B1043" s="49"/>
      <c r="C1043" s="41"/>
      <c r="D1043" s="23"/>
      <c r="E1043" s="25"/>
      <c r="F1043" s="25"/>
      <c r="G1043" s="25"/>
      <c r="H1043" s="25"/>
      <c r="I1043" s="25"/>
      <c r="J1043" s="24"/>
      <c r="K1043" s="25"/>
      <c r="L1043" s="25"/>
      <c r="M1043" s="25"/>
      <c r="N1043" s="25"/>
      <c r="O1043" s="25"/>
      <c r="P1043" s="25"/>
      <c r="Q1043" s="25"/>
      <c r="R1043" s="24"/>
      <c r="S1043" s="35"/>
      <c r="T1043" s="53"/>
      <c r="U1043" s="34"/>
      <c r="V1043" s="24"/>
      <c r="W1043" s="24"/>
      <c r="X1043" s="35"/>
    </row>
    <row r="1044" spans="1:24" ht="20" customHeight="1" x14ac:dyDescent="0.2">
      <c r="A1044" s="22"/>
      <c r="B1044" s="49"/>
      <c r="C1044" s="41"/>
      <c r="D1044" s="23"/>
      <c r="E1044" s="25"/>
      <c r="F1044" s="25"/>
      <c r="G1044" s="25"/>
      <c r="H1044" s="25"/>
      <c r="I1044" s="25"/>
      <c r="J1044" s="24"/>
      <c r="K1044" s="25"/>
      <c r="L1044" s="25"/>
      <c r="M1044" s="25"/>
      <c r="N1044" s="25"/>
      <c r="O1044" s="25"/>
      <c r="P1044" s="25"/>
      <c r="Q1044" s="25"/>
      <c r="R1044" s="24"/>
      <c r="S1044" s="35"/>
      <c r="T1044" s="53"/>
      <c r="U1044" s="34"/>
      <c r="V1044" s="24"/>
      <c r="W1044" s="24"/>
      <c r="X1044" s="35"/>
    </row>
    <row r="1045" spans="1:24" ht="20" customHeight="1" x14ac:dyDescent="0.2">
      <c r="A1045" s="22"/>
      <c r="B1045" s="49"/>
      <c r="C1045" s="41"/>
      <c r="D1045" s="23"/>
      <c r="E1045" s="25"/>
      <c r="F1045" s="25"/>
      <c r="G1045" s="25"/>
      <c r="H1045" s="25"/>
      <c r="I1045" s="25"/>
      <c r="J1045" s="24"/>
      <c r="K1045" s="25"/>
      <c r="L1045" s="25"/>
      <c r="M1045" s="25"/>
      <c r="N1045" s="25"/>
      <c r="O1045" s="25"/>
      <c r="P1045" s="25"/>
      <c r="Q1045" s="25"/>
      <c r="R1045" s="24"/>
      <c r="S1045" s="35"/>
      <c r="T1045" s="53"/>
      <c r="U1045" s="34"/>
      <c r="V1045" s="24"/>
      <c r="W1045" s="24"/>
      <c r="X1045" s="35"/>
    </row>
    <row r="1046" spans="1:24" ht="20" customHeight="1" x14ac:dyDescent="0.2">
      <c r="A1046" s="22"/>
      <c r="B1046" s="49"/>
      <c r="C1046" s="41"/>
      <c r="D1046" s="23"/>
      <c r="E1046" s="25"/>
      <c r="F1046" s="25"/>
      <c r="G1046" s="25"/>
      <c r="H1046" s="25"/>
      <c r="I1046" s="25"/>
      <c r="J1046" s="24"/>
      <c r="K1046" s="25"/>
      <c r="L1046" s="25"/>
      <c r="M1046" s="25"/>
      <c r="N1046" s="25"/>
      <c r="O1046" s="25"/>
      <c r="P1046" s="25"/>
      <c r="Q1046" s="25"/>
      <c r="R1046" s="24"/>
      <c r="S1046" s="35"/>
      <c r="T1046" s="53"/>
      <c r="U1046" s="34"/>
      <c r="V1046" s="24"/>
      <c r="W1046" s="24"/>
      <c r="X1046" s="35"/>
    </row>
    <row r="1047" spans="1:24" ht="20" customHeight="1" x14ac:dyDescent="0.2">
      <c r="A1047" s="22"/>
      <c r="B1047" s="49"/>
      <c r="C1047" s="41"/>
      <c r="D1047" s="23"/>
      <c r="E1047" s="25"/>
      <c r="F1047" s="25"/>
      <c r="G1047" s="25"/>
      <c r="H1047" s="25"/>
      <c r="I1047" s="25"/>
      <c r="J1047" s="24"/>
      <c r="K1047" s="25"/>
      <c r="L1047" s="25"/>
      <c r="M1047" s="25"/>
      <c r="N1047" s="25"/>
      <c r="O1047" s="25"/>
      <c r="P1047" s="25"/>
      <c r="Q1047" s="25"/>
      <c r="R1047" s="24"/>
      <c r="S1047" s="35"/>
      <c r="T1047" s="53"/>
      <c r="U1047" s="34"/>
      <c r="V1047" s="24"/>
      <c r="W1047" s="24"/>
      <c r="X1047" s="35"/>
    </row>
    <row r="1048" spans="1:24" ht="20" customHeight="1" x14ac:dyDescent="0.2">
      <c r="A1048" s="22"/>
      <c r="B1048" s="49"/>
      <c r="C1048" s="41"/>
      <c r="D1048" s="23"/>
      <c r="E1048" s="25"/>
      <c r="F1048" s="25"/>
      <c r="G1048" s="25"/>
      <c r="H1048" s="25"/>
      <c r="I1048" s="25"/>
      <c r="J1048" s="24"/>
      <c r="K1048" s="25"/>
      <c r="L1048" s="25"/>
      <c r="M1048" s="25"/>
      <c r="N1048" s="25"/>
      <c r="O1048" s="25"/>
      <c r="P1048" s="25"/>
      <c r="Q1048" s="25"/>
      <c r="R1048" s="24"/>
      <c r="S1048" s="35"/>
      <c r="T1048" s="53"/>
      <c r="U1048" s="34"/>
      <c r="V1048" s="24"/>
      <c r="W1048" s="24"/>
      <c r="X1048" s="35"/>
    </row>
    <row r="1049" spans="1:24" ht="20" customHeight="1" x14ac:dyDescent="0.2">
      <c r="A1049" s="22"/>
      <c r="B1049" s="49"/>
      <c r="C1049" s="41"/>
      <c r="D1049" s="23"/>
      <c r="E1049" s="25"/>
      <c r="F1049" s="25"/>
      <c r="G1049" s="25"/>
      <c r="H1049" s="25"/>
      <c r="I1049" s="25"/>
      <c r="J1049" s="24"/>
      <c r="K1049" s="25"/>
      <c r="L1049" s="25"/>
      <c r="M1049" s="25"/>
      <c r="N1049" s="25"/>
      <c r="O1049" s="25"/>
      <c r="P1049" s="25"/>
      <c r="Q1049" s="25"/>
      <c r="R1049" s="24"/>
      <c r="S1049" s="35"/>
      <c r="T1049" s="53"/>
      <c r="U1049" s="34"/>
      <c r="V1049" s="24"/>
      <c r="W1049" s="24"/>
      <c r="X1049" s="35"/>
    </row>
    <row r="1050" spans="1:24" ht="20" customHeight="1" x14ac:dyDescent="0.2">
      <c r="A1050" s="22"/>
      <c r="B1050" s="49"/>
      <c r="C1050" s="41"/>
      <c r="D1050" s="23"/>
      <c r="E1050" s="25"/>
      <c r="F1050" s="25"/>
      <c r="G1050" s="25"/>
      <c r="H1050" s="25"/>
      <c r="I1050" s="25"/>
      <c r="J1050" s="24"/>
      <c r="K1050" s="25"/>
      <c r="L1050" s="25"/>
      <c r="M1050" s="25"/>
      <c r="N1050" s="25"/>
      <c r="O1050" s="25"/>
      <c r="P1050" s="25"/>
      <c r="Q1050" s="25"/>
      <c r="R1050" s="24"/>
      <c r="S1050" s="35"/>
      <c r="T1050" s="53"/>
      <c r="U1050" s="34"/>
      <c r="V1050" s="24"/>
      <c r="W1050" s="24"/>
      <c r="X1050" s="35"/>
    </row>
    <row r="1051" spans="1:24" ht="20" customHeight="1" x14ac:dyDescent="0.2">
      <c r="A1051" s="22"/>
      <c r="B1051" s="49"/>
      <c r="C1051" s="41"/>
      <c r="D1051" s="23"/>
      <c r="E1051" s="25"/>
      <c r="F1051" s="25"/>
      <c r="G1051" s="25"/>
      <c r="H1051" s="25"/>
      <c r="I1051" s="25"/>
      <c r="J1051" s="24"/>
      <c r="K1051" s="25"/>
      <c r="L1051" s="25"/>
      <c r="M1051" s="25"/>
      <c r="N1051" s="25"/>
      <c r="O1051" s="25"/>
      <c r="P1051" s="25"/>
      <c r="Q1051" s="25"/>
      <c r="R1051" s="24"/>
      <c r="S1051" s="35"/>
      <c r="T1051" s="53"/>
      <c r="U1051" s="34"/>
      <c r="V1051" s="24"/>
      <c r="W1051" s="24"/>
      <c r="X1051" s="35"/>
    </row>
    <row r="1052" spans="1:24" ht="20" customHeight="1" x14ac:dyDescent="0.2">
      <c r="A1052" s="22"/>
      <c r="B1052" s="49"/>
      <c r="C1052" s="41"/>
      <c r="D1052" s="23"/>
      <c r="E1052" s="25"/>
      <c r="F1052" s="25"/>
      <c r="G1052" s="25"/>
      <c r="H1052" s="25"/>
      <c r="I1052" s="25"/>
      <c r="J1052" s="24"/>
      <c r="K1052" s="25"/>
      <c r="L1052" s="25"/>
      <c r="M1052" s="25"/>
      <c r="N1052" s="25"/>
      <c r="O1052" s="25"/>
      <c r="P1052" s="25"/>
      <c r="Q1052" s="25"/>
      <c r="R1052" s="24"/>
      <c r="S1052" s="35"/>
      <c r="T1052" s="53"/>
      <c r="U1052" s="34"/>
      <c r="V1052" s="24"/>
      <c r="W1052" s="24"/>
      <c r="X1052" s="35"/>
    </row>
    <row r="1053" spans="1:24" ht="20" customHeight="1" x14ac:dyDescent="0.2">
      <c r="A1053" s="22"/>
      <c r="B1053" s="49"/>
      <c r="C1053" s="41"/>
      <c r="D1053" s="23"/>
      <c r="E1053" s="25"/>
      <c r="F1053" s="25"/>
      <c r="G1053" s="25"/>
      <c r="H1053" s="25"/>
      <c r="I1053" s="25"/>
      <c r="J1053" s="24"/>
      <c r="K1053" s="25"/>
      <c r="L1053" s="25"/>
      <c r="M1053" s="25"/>
      <c r="N1053" s="25"/>
      <c r="O1053" s="25"/>
      <c r="P1053" s="25"/>
      <c r="Q1053" s="25"/>
      <c r="R1053" s="24"/>
      <c r="S1053" s="35"/>
      <c r="T1053" s="53"/>
      <c r="U1053" s="34"/>
      <c r="V1053" s="24"/>
      <c r="W1053" s="24"/>
      <c r="X1053" s="35"/>
    </row>
    <row r="1054" spans="1:24" ht="20" customHeight="1" x14ac:dyDescent="0.2">
      <c r="A1054" s="22"/>
      <c r="B1054" s="49"/>
      <c r="C1054" s="41"/>
      <c r="D1054" s="23"/>
      <c r="E1054" s="25"/>
      <c r="F1054" s="25"/>
      <c r="G1054" s="25"/>
      <c r="H1054" s="25"/>
      <c r="I1054" s="25"/>
      <c r="J1054" s="24"/>
      <c r="K1054" s="25"/>
      <c r="L1054" s="25"/>
      <c r="M1054" s="25"/>
      <c r="N1054" s="25"/>
      <c r="O1054" s="25"/>
      <c r="P1054" s="25"/>
      <c r="Q1054" s="25"/>
      <c r="R1054" s="24"/>
      <c r="S1054" s="35"/>
      <c r="T1054" s="53"/>
      <c r="U1054" s="34"/>
      <c r="V1054" s="24"/>
      <c r="W1054" s="24"/>
      <c r="X1054" s="35"/>
    </row>
    <row r="1055" spans="1:24" ht="20" customHeight="1" x14ac:dyDescent="0.2">
      <c r="A1055" s="22"/>
      <c r="B1055" s="49"/>
      <c r="C1055" s="41"/>
      <c r="D1055" s="23"/>
      <c r="E1055" s="25"/>
      <c r="F1055" s="25"/>
      <c r="G1055" s="25"/>
      <c r="H1055" s="25"/>
      <c r="I1055" s="25"/>
      <c r="J1055" s="24"/>
      <c r="K1055" s="25"/>
      <c r="L1055" s="25"/>
      <c r="M1055" s="25"/>
      <c r="N1055" s="25"/>
      <c r="O1055" s="25"/>
      <c r="P1055" s="25"/>
      <c r="Q1055" s="25"/>
      <c r="R1055" s="24"/>
      <c r="S1055" s="35"/>
      <c r="T1055" s="53"/>
      <c r="U1055" s="34"/>
      <c r="V1055" s="24"/>
      <c r="W1055" s="24"/>
      <c r="X1055" s="35"/>
    </row>
    <row r="1056" spans="1:24" ht="20" customHeight="1" x14ac:dyDescent="0.2">
      <c r="A1056" s="22"/>
      <c r="B1056" s="49"/>
      <c r="C1056" s="41"/>
      <c r="D1056" s="23"/>
      <c r="E1056" s="25"/>
      <c r="F1056" s="25"/>
      <c r="G1056" s="25"/>
      <c r="H1056" s="25"/>
      <c r="I1056" s="25"/>
      <c r="J1056" s="24"/>
      <c r="K1056" s="25"/>
      <c r="L1056" s="25"/>
      <c r="M1056" s="25"/>
      <c r="N1056" s="25"/>
      <c r="O1056" s="25"/>
      <c r="P1056" s="25"/>
      <c r="Q1056" s="25"/>
      <c r="R1056" s="24"/>
      <c r="S1056" s="35"/>
      <c r="T1056" s="53"/>
      <c r="U1056" s="34"/>
      <c r="V1056" s="24"/>
      <c r="W1056" s="24"/>
      <c r="X1056" s="35"/>
    </row>
    <row r="1057" spans="1:24" ht="20" customHeight="1" x14ac:dyDescent="0.2">
      <c r="A1057" s="22"/>
      <c r="B1057" s="49"/>
      <c r="C1057" s="41"/>
      <c r="D1057" s="23"/>
      <c r="E1057" s="25"/>
      <c r="F1057" s="25"/>
      <c r="G1057" s="25"/>
      <c r="H1057" s="25"/>
      <c r="I1057" s="25"/>
      <c r="J1057" s="24"/>
      <c r="K1057" s="25"/>
      <c r="L1057" s="25"/>
      <c r="M1057" s="25"/>
      <c r="N1057" s="25"/>
      <c r="O1057" s="25"/>
      <c r="P1057" s="25"/>
      <c r="Q1057" s="25"/>
      <c r="R1057" s="24"/>
      <c r="S1057" s="35"/>
      <c r="T1057" s="53"/>
      <c r="U1057" s="34"/>
      <c r="V1057" s="24"/>
      <c r="W1057" s="24"/>
      <c r="X1057" s="35"/>
    </row>
    <row r="1058" spans="1:24" ht="20" customHeight="1" x14ac:dyDescent="0.2">
      <c r="A1058" s="22"/>
      <c r="B1058" s="49"/>
      <c r="C1058" s="41"/>
      <c r="D1058" s="23"/>
      <c r="E1058" s="25"/>
      <c r="F1058" s="25"/>
      <c r="G1058" s="25"/>
      <c r="H1058" s="25"/>
      <c r="I1058" s="25"/>
      <c r="J1058" s="24"/>
      <c r="K1058" s="25"/>
      <c r="L1058" s="25"/>
      <c r="M1058" s="25"/>
      <c r="N1058" s="25"/>
      <c r="O1058" s="25"/>
      <c r="P1058" s="25"/>
      <c r="Q1058" s="25"/>
      <c r="R1058" s="24"/>
      <c r="S1058" s="35"/>
      <c r="T1058" s="53"/>
      <c r="U1058" s="34"/>
      <c r="V1058" s="24"/>
      <c r="W1058" s="24"/>
      <c r="X1058" s="35"/>
    </row>
    <row r="1059" spans="1:24" ht="20" customHeight="1" x14ac:dyDescent="0.2">
      <c r="A1059" s="22"/>
      <c r="B1059" s="49"/>
      <c r="C1059" s="41"/>
      <c r="D1059" s="23"/>
      <c r="E1059" s="25"/>
      <c r="F1059" s="25"/>
      <c r="G1059" s="25"/>
      <c r="H1059" s="25"/>
      <c r="I1059" s="25"/>
      <c r="J1059" s="24"/>
      <c r="K1059" s="25"/>
      <c r="L1059" s="25"/>
      <c r="M1059" s="25"/>
      <c r="N1059" s="25"/>
      <c r="O1059" s="25"/>
      <c r="P1059" s="25"/>
      <c r="Q1059" s="25"/>
      <c r="R1059" s="24"/>
      <c r="S1059" s="35"/>
      <c r="T1059" s="53"/>
      <c r="U1059" s="34"/>
      <c r="V1059" s="24"/>
      <c r="W1059" s="24"/>
      <c r="X1059" s="35"/>
    </row>
    <row r="1060" spans="1:24" ht="20" customHeight="1" x14ac:dyDescent="0.2">
      <c r="A1060" s="22"/>
      <c r="B1060" s="49"/>
      <c r="C1060" s="41"/>
      <c r="D1060" s="23"/>
      <c r="E1060" s="25"/>
      <c r="F1060" s="25"/>
      <c r="G1060" s="25"/>
      <c r="H1060" s="25"/>
      <c r="I1060" s="25"/>
      <c r="J1060" s="24"/>
      <c r="K1060" s="25"/>
      <c r="L1060" s="25"/>
      <c r="M1060" s="25"/>
      <c r="N1060" s="25"/>
      <c r="O1060" s="25"/>
      <c r="P1060" s="25"/>
      <c r="Q1060" s="25"/>
      <c r="R1060" s="24"/>
      <c r="S1060" s="35"/>
      <c r="T1060" s="53"/>
      <c r="U1060" s="34"/>
      <c r="V1060" s="24"/>
      <c r="W1060" s="24"/>
      <c r="X1060" s="35"/>
    </row>
    <row r="1061" spans="1:24" ht="20" customHeight="1" x14ac:dyDescent="0.2">
      <c r="A1061" s="22"/>
      <c r="B1061" s="49"/>
      <c r="C1061" s="41"/>
      <c r="D1061" s="23"/>
      <c r="E1061" s="25"/>
      <c r="F1061" s="25"/>
      <c r="G1061" s="25"/>
      <c r="H1061" s="25"/>
      <c r="I1061" s="25"/>
      <c r="J1061" s="24"/>
      <c r="K1061" s="25"/>
      <c r="L1061" s="25"/>
      <c r="M1061" s="25"/>
      <c r="N1061" s="25"/>
      <c r="O1061" s="25"/>
      <c r="P1061" s="25"/>
      <c r="Q1061" s="25"/>
      <c r="R1061" s="24"/>
      <c r="S1061" s="35"/>
      <c r="T1061" s="53"/>
      <c r="U1061" s="34"/>
      <c r="V1061" s="24"/>
      <c r="W1061" s="24"/>
      <c r="X1061" s="35"/>
    </row>
    <row r="1062" spans="1:24" ht="20" customHeight="1" x14ac:dyDescent="0.2">
      <c r="A1062" s="22"/>
      <c r="B1062" s="49"/>
      <c r="C1062" s="41"/>
      <c r="D1062" s="23"/>
      <c r="E1062" s="25"/>
      <c r="F1062" s="25"/>
      <c r="G1062" s="25"/>
      <c r="H1062" s="25"/>
      <c r="I1062" s="25"/>
      <c r="J1062" s="24"/>
      <c r="K1062" s="25"/>
      <c r="L1062" s="25"/>
      <c r="M1062" s="25"/>
      <c r="N1062" s="25"/>
      <c r="O1062" s="25"/>
      <c r="P1062" s="25"/>
      <c r="Q1062" s="25"/>
      <c r="R1062" s="24"/>
      <c r="S1062" s="35"/>
      <c r="T1062" s="53"/>
      <c r="U1062" s="34"/>
      <c r="V1062" s="24"/>
      <c r="W1062" s="24"/>
      <c r="X1062" s="35"/>
    </row>
    <row r="1063" spans="1:24" ht="20" customHeight="1" x14ac:dyDescent="0.2">
      <c r="A1063" s="22"/>
      <c r="B1063" s="49"/>
      <c r="C1063" s="41"/>
      <c r="D1063" s="23"/>
      <c r="E1063" s="25"/>
      <c r="F1063" s="25"/>
      <c r="G1063" s="25"/>
      <c r="H1063" s="25"/>
      <c r="I1063" s="25"/>
      <c r="J1063" s="24"/>
      <c r="K1063" s="25"/>
      <c r="L1063" s="25"/>
      <c r="M1063" s="25"/>
      <c r="N1063" s="25"/>
      <c r="O1063" s="25"/>
      <c r="P1063" s="25"/>
      <c r="Q1063" s="25"/>
      <c r="R1063" s="24"/>
      <c r="S1063" s="35"/>
      <c r="T1063" s="53"/>
      <c r="U1063" s="34"/>
      <c r="V1063" s="24"/>
      <c r="W1063" s="24"/>
      <c r="X1063" s="35"/>
    </row>
    <row r="1064" spans="1:24" ht="20" customHeight="1" x14ac:dyDescent="0.2">
      <c r="A1064" s="22"/>
      <c r="B1064" s="49"/>
      <c r="C1064" s="41"/>
      <c r="D1064" s="23"/>
      <c r="E1064" s="25"/>
      <c r="F1064" s="25"/>
      <c r="G1064" s="25"/>
      <c r="H1064" s="25"/>
      <c r="I1064" s="25"/>
      <c r="J1064" s="24"/>
      <c r="K1064" s="25"/>
      <c r="L1064" s="25"/>
      <c r="M1064" s="25"/>
      <c r="N1064" s="25"/>
      <c r="O1064" s="25"/>
      <c r="P1064" s="25"/>
      <c r="Q1064" s="25"/>
      <c r="R1064" s="24"/>
      <c r="S1064" s="35"/>
      <c r="T1064" s="53"/>
      <c r="U1064" s="34"/>
      <c r="V1064" s="24"/>
      <c r="W1064" s="24"/>
      <c r="X1064" s="35"/>
    </row>
    <row r="1065" spans="1:24" ht="20" customHeight="1" x14ac:dyDescent="0.2">
      <c r="A1065" s="22"/>
      <c r="B1065" s="49"/>
      <c r="C1065" s="41"/>
      <c r="D1065" s="23"/>
      <c r="E1065" s="25"/>
      <c r="F1065" s="25"/>
      <c r="G1065" s="25"/>
      <c r="H1065" s="25"/>
      <c r="I1065" s="25"/>
      <c r="J1065" s="24"/>
      <c r="K1065" s="25"/>
      <c r="L1065" s="25"/>
      <c r="M1065" s="25"/>
      <c r="N1065" s="25"/>
      <c r="O1065" s="25"/>
      <c r="P1065" s="25"/>
      <c r="Q1065" s="25"/>
      <c r="R1065" s="24"/>
      <c r="S1065" s="35"/>
      <c r="T1065" s="53"/>
      <c r="U1065" s="34"/>
      <c r="V1065" s="24"/>
      <c r="W1065" s="24"/>
      <c r="X1065" s="35"/>
    </row>
    <row r="1066" spans="1:24" ht="20" customHeight="1" x14ac:dyDescent="0.2">
      <c r="A1066" s="22"/>
      <c r="B1066" s="49"/>
      <c r="C1066" s="41"/>
      <c r="D1066" s="23"/>
      <c r="E1066" s="25"/>
      <c r="F1066" s="25"/>
      <c r="G1066" s="25"/>
      <c r="H1066" s="25"/>
      <c r="I1066" s="25"/>
      <c r="J1066" s="24"/>
      <c r="K1066" s="25"/>
      <c r="L1066" s="25"/>
      <c r="M1066" s="25"/>
      <c r="N1066" s="25"/>
      <c r="O1066" s="25"/>
      <c r="P1066" s="25"/>
      <c r="Q1066" s="25"/>
      <c r="R1066" s="24"/>
      <c r="S1066" s="35"/>
      <c r="T1066" s="53"/>
      <c r="U1066" s="34"/>
      <c r="V1066" s="24"/>
      <c r="W1066" s="24"/>
      <c r="X1066" s="35"/>
    </row>
    <row r="1067" spans="1:24" ht="20" customHeight="1" x14ac:dyDescent="0.2">
      <c r="A1067" s="22"/>
      <c r="B1067" s="49"/>
      <c r="C1067" s="41"/>
      <c r="D1067" s="23"/>
      <c r="E1067" s="25"/>
      <c r="F1067" s="25"/>
      <c r="G1067" s="25"/>
      <c r="H1067" s="25"/>
      <c r="I1067" s="25"/>
      <c r="J1067" s="24"/>
      <c r="K1067" s="25"/>
      <c r="L1067" s="25"/>
      <c r="M1067" s="25"/>
      <c r="N1067" s="25"/>
      <c r="O1067" s="25"/>
      <c r="P1067" s="25"/>
      <c r="Q1067" s="25"/>
      <c r="R1067" s="24"/>
      <c r="S1067" s="35"/>
      <c r="T1067" s="53"/>
      <c r="U1067" s="34"/>
      <c r="V1067" s="24"/>
      <c r="W1067" s="24"/>
      <c r="X1067" s="35"/>
    </row>
    <row r="1068" spans="1:24" ht="20" customHeight="1" x14ac:dyDescent="0.2">
      <c r="A1068" s="22"/>
      <c r="B1068" s="49"/>
      <c r="C1068" s="41"/>
      <c r="D1068" s="23"/>
      <c r="E1068" s="25"/>
      <c r="F1068" s="25"/>
      <c r="G1068" s="25"/>
      <c r="H1068" s="25"/>
      <c r="I1068" s="25"/>
      <c r="J1068" s="24"/>
      <c r="K1068" s="25"/>
      <c r="L1068" s="25"/>
      <c r="M1068" s="25"/>
      <c r="N1068" s="25"/>
      <c r="O1068" s="25"/>
      <c r="P1068" s="25"/>
      <c r="Q1068" s="25"/>
      <c r="R1068" s="24"/>
      <c r="S1068" s="35"/>
      <c r="T1068" s="53"/>
      <c r="U1068" s="34"/>
      <c r="V1068" s="24"/>
      <c r="W1068" s="24"/>
      <c r="X1068" s="35"/>
    </row>
    <row r="1069" spans="1:24" ht="20" customHeight="1" x14ac:dyDescent="0.2">
      <c r="A1069" s="22"/>
      <c r="B1069" s="49"/>
      <c r="C1069" s="41"/>
      <c r="D1069" s="23"/>
      <c r="E1069" s="25"/>
      <c r="F1069" s="25"/>
      <c r="G1069" s="25"/>
      <c r="H1069" s="25"/>
      <c r="I1069" s="25"/>
      <c r="J1069" s="24"/>
      <c r="K1069" s="25"/>
      <c r="L1069" s="25"/>
      <c r="M1069" s="25"/>
      <c r="N1069" s="25"/>
      <c r="O1069" s="25"/>
      <c r="P1069" s="25"/>
      <c r="Q1069" s="25"/>
      <c r="R1069" s="24"/>
      <c r="S1069" s="35"/>
      <c r="T1069" s="53"/>
      <c r="U1069" s="34"/>
      <c r="V1069" s="24"/>
      <c r="W1069" s="24"/>
      <c r="X1069" s="35"/>
    </row>
    <row r="1070" spans="1:24" ht="20" customHeight="1" x14ac:dyDescent="0.2">
      <c r="A1070" s="22"/>
      <c r="B1070" s="49"/>
      <c r="C1070" s="41"/>
      <c r="D1070" s="23"/>
      <c r="E1070" s="25"/>
      <c r="F1070" s="25"/>
      <c r="G1070" s="25"/>
      <c r="H1070" s="25"/>
      <c r="I1070" s="25"/>
      <c r="J1070" s="24"/>
      <c r="K1070" s="25"/>
      <c r="L1070" s="25"/>
      <c r="M1070" s="25"/>
      <c r="N1070" s="25"/>
      <c r="O1070" s="25"/>
      <c r="P1070" s="25"/>
      <c r="Q1070" s="25"/>
      <c r="R1070" s="24"/>
      <c r="S1070" s="35"/>
      <c r="T1070" s="53"/>
      <c r="U1070" s="34"/>
      <c r="V1070" s="24"/>
      <c r="W1070" s="24"/>
      <c r="X1070" s="35"/>
    </row>
    <row r="1071" spans="1:24" ht="20" customHeight="1" x14ac:dyDescent="0.2">
      <c r="A1071" s="22"/>
      <c r="B1071" s="49"/>
      <c r="C1071" s="41"/>
      <c r="D1071" s="23"/>
      <c r="E1071" s="25"/>
      <c r="F1071" s="25"/>
      <c r="G1071" s="25"/>
      <c r="H1071" s="25"/>
      <c r="I1071" s="25"/>
      <c r="J1071" s="24"/>
      <c r="K1071" s="25"/>
      <c r="L1071" s="25"/>
      <c r="M1071" s="25"/>
      <c r="N1071" s="25"/>
      <c r="O1071" s="25"/>
      <c r="P1071" s="25"/>
      <c r="Q1071" s="25"/>
      <c r="R1071" s="24"/>
      <c r="S1071" s="35"/>
      <c r="T1071" s="53"/>
      <c r="U1071" s="34"/>
      <c r="V1071" s="24"/>
      <c r="W1071" s="24"/>
      <c r="X1071" s="35"/>
    </row>
    <row r="1072" spans="1:24" ht="20" customHeight="1" x14ac:dyDescent="0.2">
      <c r="A1072" s="22"/>
      <c r="B1072" s="49"/>
      <c r="C1072" s="41"/>
      <c r="D1072" s="23"/>
      <c r="E1072" s="25"/>
      <c r="F1072" s="25"/>
      <c r="G1072" s="25"/>
      <c r="H1072" s="25"/>
      <c r="I1072" s="25"/>
      <c r="J1072" s="24"/>
      <c r="K1072" s="25"/>
      <c r="L1072" s="25"/>
      <c r="M1072" s="25"/>
      <c r="N1072" s="25"/>
      <c r="O1072" s="25"/>
      <c r="P1072" s="25"/>
      <c r="Q1072" s="25"/>
      <c r="R1072" s="24"/>
      <c r="S1072" s="35"/>
      <c r="T1072" s="53"/>
      <c r="U1072" s="34"/>
      <c r="V1072" s="24"/>
      <c r="W1072" s="24"/>
      <c r="X1072" s="35"/>
    </row>
    <row r="1073" spans="1:24" ht="20" customHeight="1" x14ac:dyDescent="0.2">
      <c r="A1073" s="22"/>
      <c r="B1073" s="49"/>
      <c r="C1073" s="41"/>
      <c r="D1073" s="23"/>
      <c r="E1073" s="25"/>
      <c r="F1073" s="25"/>
      <c r="G1073" s="25"/>
      <c r="H1073" s="25"/>
      <c r="I1073" s="25"/>
      <c r="J1073" s="24"/>
      <c r="K1073" s="25"/>
      <c r="L1073" s="25"/>
      <c r="M1073" s="25"/>
      <c r="N1073" s="25"/>
      <c r="O1073" s="25"/>
      <c r="P1073" s="25"/>
      <c r="Q1073" s="25"/>
      <c r="R1073" s="24"/>
      <c r="S1073" s="35"/>
      <c r="T1073" s="53"/>
      <c r="U1073" s="34"/>
      <c r="V1073" s="24"/>
      <c r="W1073" s="24"/>
      <c r="X1073" s="35"/>
    </row>
    <row r="1074" spans="1:24" ht="20" customHeight="1" x14ac:dyDescent="0.2">
      <c r="A1074" s="22"/>
      <c r="B1074" s="49"/>
      <c r="C1074" s="41"/>
      <c r="D1074" s="23"/>
      <c r="E1074" s="25"/>
      <c r="F1074" s="25"/>
      <c r="G1074" s="25"/>
      <c r="H1074" s="25"/>
      <c r="I1074" s="25"/>
      <c r="J1074" s="24"/>
      <c r="K1074" s="25"/>
      <c r="L1074" s="25"/>
      <c r="M1074" s="25"/>
      <c r="N1074" s="25"/>
      <c r="O1074" s="25"/>
      <c r="P1074" s="25"/>
      <c r="Q1074" s="25"/>
      <c r="R1074" s="24"/>
      <c r="S1074" s="35"/>
      <c r="T1074" s="53"/>
      <c r="U1074" s="34"/>
      <c r="V1074" s="24"/>
      <c r="W1074" s="24"/>
      <c r="X1074" s="35"/>
    </row>
    <row r="1075" spans="1:24" ht="20" customHeight="1" x14ac:dyDescent="0.2">
      <c r="A1075" s="22"/>
      <c r="B1075" s="49"/>
      <c r="C1075" s="41"/>
      <c r="D1075" s="23"/>
      <c r="E1075" s="25"/>
      <c r="F1075" s="25"/>
      <c r="G1075" s="25"/>
      <c r="H1075" s="25"/>
      <c r="I1075" s="25"/>
      <c r="J1075" s="24"/>
      <c r="K1075" s="25"/>
      <c r="L1075" s="25"/>
      <c r="M1075" s="25"/>
      <c r="N1075" s="25"/>
      <c r="O1075" s="25"/>
      <c r="P1075" s="25"/>
      <c r="Q1075" s="25"/>
      <c r="R1075" s="24"/>
      <c r="S1075" s="35"/>
      <c r="T1075" s="53"/>
      <c r="U1075" s="34"/>
      <c r="V1075" s="24"/>
      <c r="W1075" s="24"/>
      <c r="X1075" s="35"/>
    </row>
    <row r="1076" spans="1:24" ht="20" customHeight="1" x14ac:dyDescent="0.2">
      <c r="A1076" s="22"/>
      <c r="B1076" s="49"/>
      <c r="C1076" s="41"/>
      <c r="D1076" s="23"/>
      <c r="E1076" s="25"/>
      <c r="F1076" s="25"/>
      <c r="G1076" s="25"/>
      <c r="H1076" s="25"/>
      <c r="I1076" s="25"/>
      <c r="J1076" s="24"/>
      <c r="K1076" s="25"/>
      <c r="L1076" s="25"/>
      <c r="M1076" s="25"/>
      <c r="N1076" s="25"/>
      <c r="O1076" s="25"/>
      <c r="P1076" s="25"/>
      <c r="Q1076" s="25"/>
      <c r="R1076" s="24"/>
      <c r="S1076" s="35"/>
      <c r="T1076" s="53"/>
      <c r="U1076" s="34"/>
      <c r="V1076" s="24"/>
      <c r="W1076" s="24"/>
      <c r="X1076" s="35"/>
    </row>
    <row r="1077" spans="1:24" ht="20" customHeight="1" x14ac:dyDescent="0.2">
      <c r="A1077" s="22"/>
      <c r="B1077" s="49"/>
      <c r="C1077" s="41"/>
      <c r="D1077" s="23"/>
      <c r="E1077" s="25"/>
      <c r="F1077" s="25"/>
      <c r="G1077" s="25"/>
      <c r="H1077" s="25"/>
      <c r="I1077" s="25"/>
      <c r="J1077" s="24"/>
      <c r="K1077" s="25"/>
      <c r="L1077" s="25"/>
      <c r="M1077" s="25"/>
      <c r="N1077" s="25"/>
      <c r="O1077" s="25"/>
      <c r="P1077" s="25"/>
      <c r="Q1077" s="25"/>
      <c r="R1077" s="24"/>
      <c r="S1077" s="35"/>
      <c r="T1077" s="53"/>
      <c r="U1077" s="34"/>
      <c r="V1077" s="24"/>
      <c r="W1077" s="24"/>
      <c r="X1077" s="35"/>
    </row>
    <row r="1078" spans="1:24" ht="20" customHeight="1" x14ac:dyDescent="0.2">
      <c r="A1078" s="22"/>
      <c r="B1078" s="49"/>
      <c r="C1078" s="41"/>
      <c r="D1078" s="23"/>
      <c r="E1078" s="25"/>
      <c r="F1078" s="25"/>
      <c r="G1078" s="25"/>
      <c r="H1078" s="25"/>
      <c r="I1078" s="25"/>
      <c r="J1078" s="24"/>
      <c r="K1078" s="25"/>
      <c r="L1078" s="25"/>
      <c r="M1078" s="25"/>
      <c r="N1078" s="25"/>
      <c r="O1078" s="25"/>
      <c r="P1078" s="25"/>
      <c r="Q1078" s="25"/>
      <c r="R1078" s="24"/>
      <c r="S1078" s="35"/>
      <c r="T1078" s="53"/>
      <c r="U1078" s="34"/>
      <c r="V1078" s="24"/>
      <c r="W1078" s="24"/>
      <c r="X1078" s="35"/>
    </row>
    <row r="1079" spans="1:24" ht="20" customHeight="1" x14ac:dyDescent="0.2">
      <c r="A1079" s="22"/>
      <c r="B1079" s="49"/>
      <c r="C1079" s="41"/>
      <c r="D1079" s="23"/>
      <c r="E1079" s="25"/>
      <c r="F1079" s="25"/>
      <c r="G1079" s="25"/>
      <c r="H1079" s="25"/>
      <c r="I1079" s="25"/>
      <c r="J1079" s="24"/>
      <c r="K1079" s="25"/>
      <c r="L1079" s="25"/>
      <c r="M1079" s="25"/>
      <c r="N1079" s="25"/>
      <c r="O1079" s="25"/>
      <c r="P1079" s="25"/>
      <c r="Q1079" s="25"/>
      <c r="R1079" s="24"/>
      <c r="S1079" s="35"/>
      <c r="T1079" s="53"/>
      <c r="U1079" s="34"/>
      <c r="V1079" s="24"/>
      <c r="W1079" s="24"/>
      <c r="X1079" s="35"/>
    </row>
    <row r="1080" spans="1:24" ht="20" customHeight="1" x14ac:dyDescent="0.2">
      <c r="A1080" s="22"/>
      <c r="B1080" s="49"/>
      <c r="C1080" s="41"/>
      <c r="D1080" s="23"/>
      <c r="E1080" s="25"/>
      <c r="F1080" s="25"/>
      <c r="G1080" s="25"/>
      <c r="H1080" s="25"/>
      <c r="I1080" s="25"/>
      <c r="J1080" s="24"/>
      <c r="K1080" s="25"/>
      <c r="L1080" s="25"/>
      <c r="M1080" s="25"/>
      <c r="N1080" s="25"/>
      <c r="O1080" s="25"/>
      <c r="P1080" s="25"/>
      <c r="Q1080" s="25"/>
      <c r="R1080" s="24"/>
      <c r="S1080" s="35"/>
      <c r="T1080" s="53"/>
      <c r="U1080" s="34"/>
      <c r="V1080" s="24"/>
      <c r="W1080" s="24"/>
      <c r="X1080" s="35"/>
    </row>
    <row r="1081" spans="1:24" ht="20" customHeight="1" x14ac:dyDescent="0.2">
      <c r="A1081" s="22"/>
      <c r="B1081" s="49"/>
      <c r="C1081" s="41"/>
      <c r="D1081" s="23"/>
      <c r="E1081" s="25"/>
      <c r="F1081" s="25"/>
      <c r="G1081" s="25"/>
      <c r="H1081" s="25"/>
      <c r="I1081" s="25"/>
      <c r="J1081" s="24"/>
      <c r="K1081" s="25"/>
      <c r="L1081" s="25"/>
      <c r="M1081" s="25"/>
      <c r="N1081" s="25"/>
      <c r="O1081" s="25"/>
      <c r="P1081" s="25"/>
      <c r="Q1081" s="25"/>
      <c r="R1081" s="24"/>
      <c r="S1081" s="35"/>
      <c r="T1081" s="53"/>
      <c r="U1081" s="34"/>
      <c r="V1081" s="24"/>
      <c r="W1081" s="24"/>
      <c r="X1081" s="35"/>
    </row>
    <row r="1082" spans="1:24" ht="20" customHeight="1" x14ac:dyDescent="0.2">
      <c r="A1082" s="22"/>
      <c r="B1082" s="49"/>
      <c r="C1082" s="41"/>
      <c r="D1082" s="23"/>
      <c r="E1082" s="25"/>
      <c r="F1082" s="25"/>
      <c r="G1082" s="25"/>
      <c r="H1082" s="25"/>
      <c r="I1082" s="25"/>
      <c r="J1082" s="24"/>
      <c r="K1082" s="25"/>
      <c r="L1082" s="25"/>
      <c r="M1082" s="25"/>
      <c r="N1082" s="25"/>
      <c r="O1082" s="25"/>
      <c r="P1082" s="25"/>
      <c r="Q1082" s="25"/>
      <c r="R1082" s="24"/>
      <c r="S1082" s="35"/>
      <c r="T1082" s="53"/>
      <c r="U1082" s="34"/>
      <c r="V1082" s="24"/>
      <c r="W1082" s="24"/>
      <c r="X1082" s="35"/>
    </row>
    <row r="1083" spans="1:24" ht="20" customHeight="1" x14ac:dyDescent="0.2">
      <c r="A1083" s="22"/>
      <c r="B1083" s="49"/>
      <c r="C1083" s="41"/>
      <c r="D1083" s="23"/>
      <c r="E1083" s="25"/>
      <c r="F1083" s="25"/>
      <c r="G1083" s="25"/>
      <c r="H1083" s="25"/>
      <c r="I1083" s="25"/>
      <c r="J1083" s="24"/>
      <c r="K1083" s="25"/>
      <c r="L1083" s="25"/>
      <c r="M1083" s="25"/>
      <c r="N1083" s="25"/>
      <c r="O1083" s="25"/>
      <c r="P1083" s="25"/>
      <c r="Q1083" s="25"/>
      <c r="R1083" s="24"/>
      <c r="S1083" s="35"/>
      <c r="T1083" s="53"/>
      <c r="U1083" s="34"/>
      <c r="V1083" s="24"/>
      <c r="W1083" s="24"/>
      <c r="X1083" s="35"/>
    </row>
    <row r="1084" spans="1:24" ht="20" customHeight="1" x14ac:dyDescent="0.2">
      <c r="A1084" s="22"/>
      <c r="B1084" s="49"/>
      <c r="C1084" s="41"/>
      <c r="D1084" s="23"/>
      <c r="E1084" s="25"/>
      <c r="F1084" s="25"/>
      <c r="G1084" s="25"/>
      <c r="H1084" s="25"/>
      <c r="I1084" s="25"/>
      <c r="J1084" s="24"/>
      <c r="K1084" s="25"/>
      <c r="L1084" s="25"/>
      <c r="M1084" s="25"/>
      <c r="N1084" s="25"/>
      <c r="O1084" s="25"/>
      <c r="P1084" s="25"/>
      <c r="Q1084" s="25"/>
      <c r="R1084" s="24"/>
      <c r="S1084" s="35"/>
      <c r="T1084" s="53"/>
      <c r="U1084" s="34"/>
      <c r="V1084" s="24"/>
      <c r="W1084" s="24"/>
      <c r="X1084" s="35"/>
    </row>
    <row r="1085" spans="1:24" ht="20" customHeight="1" x14ac:dyDescent="0.2">
      <c r="A1085" s="22"/>
      <c r="B1085" s="49"/>
      <c r="C1085" s="41"/>
      <c r="D1085" s="23"/>
      <c r="E1085" s="25"/>
      <c r="F1085" s="25"/>
      <c r="G1085" s="25"/>
      <c r="H1085" s="25"/>
      <c r="I1085" s="25"/>
      <c r="J1085" s="24"/>
      <c r="K1085" s="25"/>
      <c r="L1085" s="25"/>
      <c r="M1085" s="25"/>
      <c r="N1085" s="25"/>
      <c r="O1085" s="25"/>
      <c r="P1085" s="25"/>
      <c r="Q1085" s="25"/>
      <c r="R1085" s="24"/>
      <c r="S1085" s="35"/>
      <c r="T1085" s="53"/>
      <c r="U1085" s="34"/>
      <c r="V1085" s="24"/>
      <c r="W1085" s="24"/>
      <c r="X1085" s="35"/>
    </row>
    <row r="1086" spans="1:24" ht="20" customHeight="1" x14ac:dyDescent="0.2">
      <c r="A1086" s="22"/>
      <c r="B1086" s="49"/>
      <c r="C1086" s="41"/>
      <c r="D1086" s="23"/>
      <c r="E1086" s="25"/>
      <c r="F1086" s="25"/>
      <c r="G1086" s="25"/>
      <c r="H1086" s="25"/>
      <c r="I1086" s="25"/>
      <c r="J1086" s="24"/>
      <c r="K1086" s="25"/>
      <c r="L1086" s="25"/>
      <c r="M1086" s="25"/>
      <c r="N1086" s="25"/>
      <c r="O1086" s="25"/>
      <c r="P1086" s="25"/>
      <c r="Q1086" s="25"/>
      <c r="R1086" s="24"/>
      <c r="S1086" s="35"/>
      <c r="T1086" s="53"/>
      <c r="U1086" s="34"/>
      <c r="V1086" s="24"/>
      <c r="W1086" s="24"/>
      <c r="X1086" s="35"/>
    </row>
    <row r="1087" spans="1:24" ht="20" customHeight="1" x14ac:dyDescent="0.2">
      <c r="A1087" s="22"/>
      <c r="B1087" s="49"/>
      <c r="C1087" s="41"/>
      <c r="D1087" s="23"/>
      <c r="E1087" s="25"/>
      <c r="F1087" s="25"/>
      <c r="G1087" s="25"/>
      <c r="H1087" s="25"/>
      <c r="I1087" s="25"/>
      <c r="J1087" s="24"/>
      <c r="K1087" s="25"/>
      <c r="L1087" s="25"/>
      <c r="M1087" s="25"/>
      <c r="N1087" s="25"/>
      <c r="O1087" s="25"/>
      <c r="P1087" s="25"/>
      <c r="Q1087" s="25"/>
      <c r="R1087" s="24"/>
      <c r="S1087" s="35"/>
      <c r="T1087" s="53"/>
      <c r="U1087" s="34"/>
      <c r="V1087" s="24"/>
      <c r="W1087" s="24"/>
      <c r="X1087" s="35"/>
    </row>
    <row r="1088" spans="1:24" ht="20" customHeight="1" x14ac:dyDescent="0.2">
      <c r="A1088" s="22"/>
      <c r="B1088" s="49"/>
      <c r="C1088" s="41"/>
      <c r="D1088" s="23"/>
      <c r="E1088" s="25"/>
      <c r="F1088" s="25"/>
      <c r="G1088" s="25"/>
      <c r="H1088" s="25"/>
      <c r="I1088" s="25"/>
      <c r="J1088" s="24"/>
      <c r="K1088" s="25"/>
      <c r="L1088" s="25"/>
      <c r="M1088" s="25"/>
      <c r="N1088" s="25"/>
      <c r="O1088" s="25"/>
      <c r="P1088" s="25"/>
      <c r="Q1088" s="25"/>
      <c r="R1088" s="24"/>
      <c r="S1088" s="35"/>
      <c r="T1088" s="53"/>
      <c r="U1088" s="34"/>
      <c r="V1088" s="24"/>
      <c r="W1088" s="24"/>
      <c r="X1088" s="35"/>
    </row>
    <row r="1089" spans="1:24" ht="20" customHeight="1" x14ac:dyDescent="0.2">
      <c r="A1089" s="22"/>
      <c r="B1089" s="49"/>
      <c r="C1089" s="41"/>
      <c r="D1089" s="23"/>
      <c r="E1089" s="25"/>
      <c r="F1089" s="25"/>
      <c r="G1089" s="25"/>
      <c r="H1089" s="25"/>
      <c r="I1089" s="25"/>
      <c r="J1089" s="24"/>
      <c r="K1089" s="25"/>
      <c r="L1089" s="25"/>
      <c r="M1089" s="25"/>
      <c r="N1089" s="25"/>
      <c r="O1089" s="25"/>
      <c r="P1089" s="25"/>
      <c r="Q1089" s="25"/>
      <c r="R1089" s="24"/>
      <c r="S1089" s="35"/>
      <c r="T1089" s="53"/>
      <c r="U1089" s="34"/>
      <c r="V1089" s="24"/>
      <c r="W1089" s="24"/>
      <c r="X1089" s="35"/>
    </row>
    <row r="1090" spans="1:24" ht="20" customHeight="1" x14ac:dyDescent="0.2">
      <c r="A1090" s="22"/>
      <c r="B1090" s="49"/>
      <c r="C1090" s="41"/>
      <c r="D1090" s="23"/>
      <c r="E1090" s="25"/>
      <c r="F1090" s="25"/>
      <c r="G1090" s="25"/>
      <c r="H1090" s="25"/>
      <c r="I1090" s="25"/>
      <c r="J1090" s="24"/>
      <c r="K1090" s="25"/>
      <c r="L1090" s="25"/>
      <c r="M1090" s="25"/>
      <c r="N1090" s="25"/>
      <c r="O1090" s="25"/>
      <c r="P1090" s="25"/>
      <c r="Q1090" s="25"/>
      <c r="R1090" s="24"/>
      <c r="S1090" s="35"/>
      <c r="T1090" s="53"/>
      <c r="U1090" s="34"/>
      <c r="V1090" s="24"/>
      <c r="W1090" s="24"/>
      <c r="X1090" s="35"/>
    </row>
    <row r="1091" spans="1:24" ht="20" customHeight="1" x14ac:dyDescent="0.2">
      <c r="A1091" s="22"/>
      <c r="B1091" s="49"/>
      <c r="C1091" s="41"/>
      <c r="D1091" s="23"/>
      <c r="E1091" s="25"/>
      <c r="F1091" s="25"/>
      <c r="G1091" s="25"/>
      <c r="H1091" s="25"/>
      <c r="I1091" s="25"/>
      <c r="J1091" s="24"/>
      <c r="K1091" s="25"/>
      <c r="L1091" s="25"/>
      <c r="M1091" s="25"/>
      <c r="N1091" s="25"/>
      <c r="O1091" s="25"/>
      <c r="P1091" s="25"/>
      <c r="Q1091" s="25"/>
      <c r="R1091" s="24"/>
      <c r="S1091" s="35"/>
      <c r="T1091" s="53"/>
      <c r="U1091" s="34"/>
      <c r="V1091" s="24"/>
      <c r="W1091" s="24"/>
      <c r="X1091" s="35"/>
    </row>
    <row r="1092" spans="1:24" ht="20" customHeight="1" x14ac:dyDescent="0.2">
      <c r="A1092" s="22"/>
      <c r="B1092" s="49"/>
      <c r="C1092" s="41"/>
      <c r="D1092" s="23"/>
      <c r="E1092" s="25"/>
      <c r="F1092" s="25"/>
      <c r="G1092" s="25"/>
      <c r="H1092" s="25"/>
      <c r="I1092" s="25"/>
      <c r="J1092" s="24"/>
      <c r="K1092" s="25"/>
      <c r="L1092" s="25"/>
      <c r="M1092" s="25"/>
      <c r="N1092" s="25"/>
      <c r="O1092" s="25"/>
      <c r="P1092" s="25"/>
      <c r="Q1092" s="25"/>
      <c r="R1092" s="24"/>
      <c r="S1092" s="35"/>
      <c r="T1092" s="53"/>
      <c r="U1092" s="34"/>
      <c r="V1092" s="24"/>
      <c r="W1092" s="24"/>
      <c r="X1092" s="35"/>
    </row>
    <row r="1093" spans="1:24" ht="20" customHeight="1" x14ac:dyDescent="0.2">
      <c r="A1093" s="22"/>
      <c r="B1093" s="49"/>
      <c r="C1093" s="41"/>
      <c r="D1093" s="23"/>
      <c r="E1093" s="25"/>
      <c r="F1093" s="25"/>
      <c r="G1093" s="25"/>
      <c r="H1093" s="25"/>
      <c r="I1093" s="25"/>
      <c r="J1093" s="24"/>
      <c r="K1093" s="25"/>
      <c r="L1093" s="25"/>
      <c r="M1093" s="25"/>
      <c r="N1093" s="25"/>
      <c r="O1093" s="25"/>
      <c r="P1093" s="25"/>
      <c r="Q1093" s="25"/>
      <c r="R1093" s="24"/>
      <c r="S1093" s="35"/>
      <c r="T1093" s="53"/>
      <c r="U1093" s="34"/>
      <c r="V1093" s="24"/>
      <c r="W1093" s="24"/>
      <c r="X1093" s="35"/>
    </row>
    <row r="1094" spans="1:24" ht="20" customHeight="1" x14ac:dyDescent="0.2">
      <c r="A1094" s="22"/>
      <c r="B1094" s="49"/>
      <c r="C1094" s="41"/>
      <c r="D1094" s="23"/>
      <c r="E1094" s="25"/>
      <c r="F1094" s="25"/>
      <c r="G1094" s="25"/>
      <c r="H1094" s="25"/>
      <c r="I1094" s="25"/>
      <c r="J1094" s="24"/>
      <c r="K1094" s="25"/>
      <c r="L1094" s="25"/>
      <c r="M1094" s="25"/>
      <c r="N1094" s="25"/>
      <c r="O1094" s="25"/>
      <c r="P1094" s="25"/>
      <c r="Q1094" s="25"/>
      <c r="R1094" s="24"/>
      <c r="S1094" s="35"/>
      <c r="T1094" s="53"/>
      <c r="U1094" s="34"/>
      <c r="V1094" s="24"/>
      <c r="W1094" s="24"/>
      <c r="X1094" s="35"/>
    </row>
    <row r="1095" spans="1:24" ht="20" customHeight="1" x14ac:dyDescent="0.2">
      <c r="A1095" s="22"/>
      <c r="B1095" s="49"/>
      <c r="C1095" s="41"/>
      <c r="D1095" s="23"/>
      <c r="E1095" s="25"/>
      <c r="F1095" s="25"/>
      <c r="G1095" s="25"/>
      <c r="H1095" s="25"/>
      <c r="I1095" s="25"/>
      <c r="J1095" s="24"/>
      <c r="K1095" s="25"/>
      <c r="L1095" s="25"/>
      <c r="M1095" s="25"/>
      <c r="N1095" s="25"/>
      <c r="O1095" s="25"/>
      <c r="P1095" s="25"/>
      <c r="Q1095" s="25"/>
      <c r="R1095" s="24"/>
      <c r="S1095" s="35"/>
      <c r="T1095" s="53"/>
      <c r="U1095" s="34"/>
      <c r="V1095" s="24"/>
      <c r="W1095" s="24"/>
      <c r="X1095" s="35"/>
    </row>
    <row r="1096" spans="1:24" ht="20" customHeight="1" x14ac:dyDescent="0.2">
      <c r="A1096" s="22"/>
      <c r="B1096" s="49"/>
      <c r="C1096" s="41"/>
      <c r="D1096" s="23"/>
      <c r="E1096" s="25"/>
      <c r="F1096" s="25"/>
      <c r="G1096" s="25"/>
      <c r="H1096" s="25"/>
      <c r="I1096" s="25"/>
      <c r="J1096" s="24"/>
      <c r="K1096" s="25"/>
      <c r="L1096" s="25"/>
      <c r="M1096" s="25"/>
      <c r="N1096" s="25"/>
      <c r="O1096" s="25"/>
      <c r="P1096" s="25"/>
      <c r="Q1096" s="25"/>
      <c r="R1096" s="24"/>
      <c r="S1096" s="35"/>
      <c r="T1096" s="53"/>
      <c r="U1096" s="34"/>
      <c r="V1096" s="24"/>
      <c r="W1096" s="24"/>
      <c r="X1096" s="35"/>
    </row>
    <row r="1097" spans="1:24" ht="20" customHeight="1" x14ac:dyDescent="0.2">
      <c r="A1097" s="22"/>
      <c r="B1097" s="49"/>
      <c r="C1097" s="41"/>
      <c r="D1097" s="23"/>
      <c r="E1097" s="25"/>
      <c r="F1097" s="25"/>
      <c r="G1097" s="25"/>
      <c r="H1097" s="25"/>
      <c r="I1097" s="25"/>
      <c r="J1097" s="24"/>
      <c r="K1097" s="25"/>
      <c r="L1097" s="25"/>
      <c r="M1097" s="25"/>
      <c r="N1097" s="25"/>
      <c r="O1097" s="25"/>
      <c r="P1097" s="25"/>
      <c r="Q1097" s="25"/>
      <c r="R1097" s="24"/>
      <c r="S1097" s="35"/>
      <c r="T1097" s="53"/>
      <c r="U1097" s="34"/>
      <c r="V1097" s="24"/>
      <c r="W1097" s="24"/>
      <c r="X1097" s="35"/>
    </row>
    <row r="1098" spans="1:24" ht="20" customHeight="1" x14ac:dyDescent="0.2">
      <c r="A1098" s="22"/>
      <c r="B1098" s="49"/>
      <c r="C1098" s="41"/>
      <c r="D1098" s="23"/>
      <c r="E1098" s="25"/>
      <c r="F1098" s="25"/>
      <c r="G1098" s="25"/>
      <c r="H1098" s="25"/>
      <c r="I1098" s="25"/>
      <c r="J1098" s="24"/>
      <c r="K1098" s="25"/>
      <c r="L1098" s="25"/>
      <c r="M1098" s="25"/>
      <c r="N1098" s="25"/>
      <c r="O1098" s="25"/>
      <c r="P1098" s="25"/>
      <c r="Q1098" s="25"/>
      <c r="R1098" s="24"/>
      <c r="S1098" s="35"/>
      <c r="T1098" s="53"/>
      <c r="U1098" s="34"/>
      <c r="V1098" s="24"/>
      <c r="W1098" s="24"/>
      <c r="X1098" s="35"/>
    </row>
    <row r="1099" spans="1:24" ht="20" customHeight="1" x14ac:dyDescent="0.2">
      <c r="A1099" s="22"/>
      <c r="B1099" s="49"/>
      <c r="C1099" s="41"/>
      <c r="D1099" s="23"/>
      <c r="E1099" s="25"/>
      <c r="F1099" s="25"/>
      <c r="G1099" s="25"/>
      <c r="H1099" s="25"/>
      <c r="I1099" s="25"/>
      <c r="J1099" s="24"/>
      <c r="K1099" s="25"/>
      <c r="L1099" s="25"/>
      <c r="M1099" s="25"/>
      <c r="N1099" s="25"/>
      <c r="O1099" s="25"/>
      <c r="P1099" s="25"/>
      <c r="Q1099" s="25"/>
      <c r="R1099" s="24"/>
      <c r="S1099" s="35"/>
      <c r="T1099" s="53"/>
      <c r="U1099" s="34"/>
      <c r="V1099" s="24"/>
      <c r="W1099" s="24"/>
      <c r="X1099" s="35"/>
    </row>
    <row r="1100" spans="1:24" ht="20" customHeight="1" x14ac:dyDescent="0.2">
      <c r="A1100" s="22"/>
      <c r="B1100" s="49"/>
      <c r="C1100" s="41"/>
      <c r="D1100" s="23"/>
      <c r="E1100" s="25"/>
      <c r="F1100" s="25"/>
      <c r="G1100" s="25"/>
      <c r="H1100" s="25"/>
      <c r="I1100" s="25"/>
      <c r="J1100" s="24"/>
      <c r="K1100" s="25"/>
      <c r="L1100" s="25"/>
      <c r="M1100" s="25"/>
      <c r="N1100" s="25"/>
      <c r="O1100" s="25"/>
      <c r="P1100" s="25"/>
      <c r="Q1100" s="25"/>
      <c r="R1100" s="24"/>
      <c r="S1100" s="35"/>
      <c r="T1100" s="53"/>
      <c r="U1100" s="34"/>
      <c r="V1100" s="24"/>
      <c r="W1100" s="24"/>
      <c r="X1100" s="35"/>
    </row>
    <row r="1101" spans="1:24" ht="20" customHeight="1" x14ac:dyDescent="0.2">
      <c r="A1101" s="22"/>
      <c r="B1101" s="49"/>
      <c r="C1101" s="41"/>
      <c r="D1101" s="23"/>
      <c r="E1101" s="25"/>
      <c r="F1101" s="25"/>
      <c r="G1101" s="25"/>
      <c r="H1101" s="25"/>
      <c r="I1101" s="25"/>
      <c r="J1101" s="24"/>
      <c r="K1101" s="25"/>
      <c r="L1101" s="25"/>
      <c r="M1101" s="25"/>
      <c r="N1101" s="25"/>
      <c r="O1101" s="25"/>
      <c r="P1101" s="25"/>
      <c r="Q1101" s="25"/>
      <c r="R1101" s="24"/>
      <c r="S1101" s="35"/>
      <c r="T1101" s="53"/>
      <c r="U1101" s="34"/>
      <c r="V1101" s="24"/>
      <c r="W1101" s="24"/>
      <c r="X1101" s="35"/>
    </row>
    <row r="1102" spans="1:24" ht="20" customHeight="1" x14ac:dyDescent="0.2">
      <c r="A1102" s="22"/>
      <c r="B1102" s="49"/>
      <c r="C1102" s="41"/>
      <c r="D1102" s="23"/>
      <c r="E1102" s="25"/>
      <c r="F1102" s="25"/>
      <c r="G1102" s="25"/>
      <c r="H1102" s="25"/>
      <c r="I1102" s="25"/>
      <c r="J1102" s="24"/>
      <c r="K1102" s="25"/>
      <c r="L1102" s="25"/>
      <c r="M1102" s="25"/>
      <c r="N1102" s="25"/>
      <c r="O1102" s="25"/>
      <c r="P1102" s="25"/>
      <c r="Q1102" s="25"/>
      <c r="R1102" s="24"/>
      <c r="S1102" s="35"/>
      <c r="T1102" s="53"/>
      <c r="U1102" s="34"/>
      <c r="V1102" s="24"/>
      <c r="W1102" s="24"/>
      <c r="X1102" s="35"/>
    </row>
    <row r="1103" spans="1:24" ht="20" customHeight="1" x14ac:dyDescent="0.2">
      <c r="A1103" s="22"/>
      <c r="B1103" s="49"/>
      <c r="C1103" s="41"/>
      <c r="D1103" s="23"/>
      <c r="E1103" s="25"/>
      <c r="F1103" s="25"/>
      <c r="G1103" s="25"/>
      <c r="H1103" s="25"/>
      <c r="I1103" s="25"/>
      <c r="J1103" s="24"/>
      <c r="K1103" s="25"/>
      <c r="L1103" s="25"/>
      <c r="M1103" s="25"/>
      <c r="N1103" s="25"/>
      <c r="O1103" s="25"/>
      <c r="P1103" s="25"/>
      <c r="Q1103" s="25"/>
      <c r="R1103" s="24"/>
      <c r="S1103" s="35"/>
      <c r="T1103" s="53"/>
      <c r="U1103" s="34"/>
      <c r="V1103" s="24"/>
      <c r="W1103" s="24"/>
      <c r="X1103" s="35"/>
    </row>
    <row r="1104" spans="1:24" ht="20" customHeight="1" x14ac:dyDescent="0.2">
      <c r="A1104" s="22"/>
      <c r="B1104" s="49"/>
      <c r="C1104" s="41"/>
      <c r="D1104" s="23"/>
      <c r="E1104" s="25"/>
      <c r="F1104" s="25"/>
      <c r="G1104" s="25"/>
      <c r="H1104" s="25"/>
      <c r="I1104" s="25"/>
      <c r="J1104" s="24"/>
      <c r="K1104" s="25"/>
      <c r="L1104" s="25"/>
      <c r="M1104" s="25"/>
      <c r="N1104" s="25"/>
      <c r="O1104" s="25"/>
      <c r="P1104" s="25"/>
      <c r="Q1104" s="25"/>
      <c r="R1104" s="24"/>
      <c r="S1104" s="35"/>
      <c r="T1104" s="53"/>
      <c r="U1104" s="34"/>
      <c r="V1104" s="24"/>
      <c r="W1104" s="24"/>
      <c r="X1104" s="35"/>
    </row>
    <row r="1105" spans="1:24" ht="20" customHeight="1" x14ac:dyDescent="0.2">
      <c r="A1105" s="22"/>
      <c r="B1105" s="49"/>
      <c r="C1105" s="41"/>
      <c r="D1105" s="23"/>
      <c r="E1105" s="25"/>
      <c r="F1105" s="25"/>
      <c r="G1105" s="25"/>
      <c r="H1105" s="25"/>
      <c r="I1105" s="25"/>
      <c r="J1105" s="24"/>
      <c r="K1105" s="25"/>
      <c r="L1105" s="25"/>
      <c r="M1105" s="25"/>
      <c r="N1105" s="25"/>
      <c r="O1105" s="25"/>
      <c r="P1105" s="25"/>
      <c r="Q1105" s="25"/>
      <c r="R1105" s="24"/>
      <c r="S1105" s="35"/>
      <c r="T1105" s="53"/>
      <c r="U1105" s="34"/>
      <c r="V1105" s="24"/>
      <c r="W1105" s="24"/>
      <c r="X1105" s="35"/>
    </row>
    <row r="1106" spans="1:24" ht="20" customHeight="1" x14ac:dyDescent="0.2">
      <c r="A1106" s="22"/>
      <c r="B1106" s="49"/>
      <c r="C1106" s="41"/>
      <c r="D1106" s="23"/>
      <c r="E1106" s="25"/>
      <c r="F1106" s="25"/>
      <c r="G1106" s="25"/>
      <c r="H1106" s="25"/>
      <c r="I1106" s="25"/>
      <c r="J1106" s="24"/>
      <c r="K1106" s="25"/>
      <c r="L1106" s="25"/>
      <c r="M1106" s="25"/>
      <c r="N1106" s="25"/>
      <c r="O1106" s="25"/>
      <c r="P1106" s="25"/>
      <c r="Q1106" s="25"/>
      <c r="R1106" s="24"/>
      <c r="S1106" s="35"/>
      <c r="T1106" s="53"/>
      <c r="U1106" s="34"/>
      <c r="V1106" s="24"/>
      <c r="W1106" s="24"/>
      <c r="X1106" s="35"/>
    </row>
    <row r="1107" spans="1:24" ht="20" customHeight="1" x14ac:dyDescent="0.2">
      <c r="A1107" s="22"/>
      <c r="B1107" s="49"/>
      <c r="C1107" s="41"/>
      <c r="D1107" s="23"/>
      <c r="E1107" s="25"/>
      <c r="F1107" s="25"/>
      <c r="G1107" s="25"/>
      <c r="H1107" s="25"/>
      <c r="I1107" s="25"/>
      <c r="J1107" s="24"/>
      <c r="K1107" s="25"/>
      <c r="L1107" s="25"/>
      <c r="M1107" s="25"/>
      <c r="N1107" s="25"/>
      <c r="O1107" s="25"/>
      <c r="P1107" s="25"/>
      <c r="Q1107" s="25"/>
      <c r="R1107" s="24"/>
      <c r="S1107" s="35"/>
      <c r="T1107" s="53"/>
      <c r="U1107" s="34"/>
      <c r="V1107" s="24"/>
      <c r="W1107" s="24"/>
      <c r="X1107" s="35"/>
    </row>
    <row r="1108" spans="1:24" ht="20" customHeight="1" x14ac:dyDescent="0.2">
      <c r="A1108" s="22"/>
      <c r="B1108" s="49"/>
      <c r="C1108" s="41"/>
      <c r="D1108" s="23"/>
      <c r="E1108" s="25"/>
      <c r="F1108" s="25"/>
      <c r="G1108" s="25"/>
      <c r="H1108" s="25"/>
      <c r="I1108" s="25"/>
      <c r="J1108" s="24"/>
      <c r="K1108" s="25"/>
      <c r="L1108" s="25"/>
      <c r="M1108" s="25"/>
      <c r="N1108" s="25"/>
      <c r="O1108" s="25"/>
      <c r="P1108" s="25"/>
      <c r="Q1108" s="25"/>
      <c r="R1108" s="24"/>
      <c r="S1108" s="35"/>
      <c r="T1108" s="53"/>
      <c r="U1108" s="34"/>
      <c r="V1108" s="24"/>
      <c r="W1108" s="24"/>
      <c r="X1108" s="35"/>
    </row>
    <row r="1109" spans="1:24" ht="20" customHeight="1" x14ac:dyDescent="0.2">
      <c r="A1109" s="22"/>
      <c r="B1109" s="49"/>
      <c r="C1109" s="41"/>
      <c r="D1109" s="23"/>
      <c r="E1109" s="25"/>
      <c r="F1109" s="25"/>
      <c r="G1109" s="25"/>
      <c r="H1109" s="25"/>
      <c r="I1109" s="25"/>
      <c r="J1109" s="24"/>
      <c r="K1109" s="25"/>
      <c r="L1109" s="25"/>
      <c r="M1109" s="25"/>
      <c r="N1109" s="25"/>
      <c r="O1109" s="25"/>
      <c r="P1109" s="25"/>
      <c r="Q1109" s="25"/>
      <c r="R1109" s="24"/>
      <c r="S1109" s="35"/>
      <c r="T1109" s="53"/>
      <c r="U1109" s="34"/>
      <c r="V1109" s="24"/>
      <c r="W1109" s="24"/>
      <c r="X1109" s="35"/>
    </row>
    <row r="1110" spans="1:24" ht="20" customHeight="1" x14ac:dyDescent="0.2">
      <c r="A1110" s="22"/>
      <c r="B1110" s="49"/>
      <c r="C1110" s="41"/>
      <c r="D1110" s="23"/>
      <c r="E1110" s="25"/>
      <c r="F1110" s="25"/>
      <c r="G1110" s="25"/>
      <c r="H1110" s="25"/>
      <c r="I1110" s="25"/>
      <c r="J1110" s="24"/>
      <c r="K1110" s="25"/>
      <c r="L1110" s="25"/>
      <c r="M1110" s="25"/>
      <c r="N1110" s="25"/>
      <c r="O1110" s="25"/>
      <c r="P1110" s="25"/>
      <c r="Q1110" s="25"/>
      <c r="R1110" s="24"/>
      <c r="S1110" s="35"/>
      <c r="T1110" s="53"/>
      <c r="U1110" s="34"/>
      <c r="V1110" s="24"/>
      <c r="W1110" s="24"/>
      <c r="X1110" s="35"/>
    </row>
    <row r="1111" spans="1:24" ht="20" customHeight="1" x14ac:dyDescent="0.2">
      <c r="A1111" s="22"/>
      <c r="B1111" s="49"/>
      <c r="C1111" s="41"/>
      <c r="D1111" s="23"/>
      <c r="E1111" s="25"/>
      <c r="F1111" s="25"/>
      <c r="G1111" s="25"/>
      <c r="H1111" s="25"/>
      <c r="I1111" s="25"/>
      <c r="J1111" s="24"/>
      <c r="K1111" s="25"/>
      <c r="L1111" s="25"/>
      <c r="M1111" s="25"/>
      <c r="N1111" s="25"/>
      <c r="O1111" s="25"/>
      <c r="P1111" s="25"/>
      <c r="Q1111" s="25"/>
      <c r="R1111" s="24"/>
      <c r="S1111" s="35"/>
      <c r="T1111" s="53"/>
      <c r="U1111" s="34"/>
      <c r="V1111" s="24"/>
      <c r="W1111" s="24"/>
      <c r="X1111" s="35"/>
    </row>
    <row r="1112" spans="1:24" ht="20" customHeight="1" x14ac:dyDescent="0.2">
      <c r="A1112" s="22"/>
      <c r="B1112" s="49"/>
      <c r="C1112" s="41"/>
      <c r="D1112" s="23"/>
      <c r="E1112" s="25"/>
      <c r="F1112" s="25"/>
      <c r="G1112" s="25"/>
      <c r="H1112" s="25"/>
      <c r="I1112" s="25"/>
      <c r="J1112" s="24"/>
      <c r="K1112" s="25"/>
      <c r="L1112" s="25"/>
      <c r="M1112" s="25"/>
      <c r="N1112" s="25"/>
      <c r="O1112" s="25"/>
      <c r="P1112" s="25"/>
      <c r="Q1112" s="25"/>
      <c r="R1112" s="24"/>
      <c r="S1112" s="35"/>
      <c r="T1112" s="53"/>
      <c r="U1112" s="34"/>
      <c r="V1112" s="24"/>
      <c r="W1112" s="24"/>
      <c r="X1112" s="35"/>
    </row>
    <row r="1113" spans="1:24" ht="20" customHeight="1" x14ac:dyDescent="0.2">
      <c r="A1113" s="22"/>
      <c r="B1113" s="49"/>
      <c r="C1113" s="41"/>
      <c r="D1113" s="23"/>
      <c r="E1113" s="25"/>
      <c r="F1113" s="25"/>
      <c r="G1113" s="25"/>
      <c r="H1113" s="25"/>
      <c r="I1113" s="25"/>
      <c r="J1113" s="24"/>
      <c r="K1113" s="25"/>
      <c r="L1113" s="25"/>
      <c r="M1113" s="25"/>
      <c r="N1113" s="25"/>
      <c r="O1113" s="25"/>
      <c r="P1113" s="25"/>
      <c r="Q1113" s="25"/>
      <c r="R1113" s="24"/>
      <c r="S1113" s="35"/>
      <c r="T1113" s="53"/>
      <c r="U1113" s="34"/>
      <c r="V1113" s="24"/>
      <c r="W1113" s="24"/>
      <c r="X1113" s="35"/>
    </row>
    <row r="1114" spans="1:24" ht="20" customHeight="1" x14ac:dyDescent="0.2">
      <c r="A1114" s="22"/>
      <c r="B1114" s="49"/>
      <c r="C1114" s="41"/>
      <c r="D1114" s="23"/>
      <c r="E1114" s="25"/>
      <c r="F1114" s="25"/>
      <c r="G1114" s="25"/>
      <c r="H1114" s="25"/>
      <c r="I1114" s="25"/>
      <c r="J1114" s="24"/>
      <c r="K1114" s="25"/>
      <c r="L1114" s="25"/>
      <c r="M1114" s="25"/>
      <c r="N1114" s="25"/>
      <c r="O1114" s="25"/>
      <c r="P1114" s="25"/>
      <c r="Q1114" s="25"/>
      <c r="R1114" s="24"/>
      <c r="S1114" s="35"/>
      <c r="T1114" s="53"/>
      <c r="U1114" s="34"/>
      <c r="V1114" s="24"/>
      <c r="W1114" s="24"/>
      <c r="X1114" s="35"/>
    </row>
    <row r="1115" spans="1:24" ht="20" customHeight="1" x14ac:dyDescent="0.2">
      <c r="A1115" s="22"/>
      <c r="B1115" s="49"/>
      <c r="C1115" s="41"/>
      <c r="D1115" s="23"/>
      <c r="E1115" s="25"/>
      <c r="F1115" s="25"/>
      <c r="G1115" s="25"/>
      <c r="H1115" s="25"/>
      <c r="I1115" s="25"/>
      <c r="J1115" s="24"/>
      <c r="K1115" s="25"/>
      <c r="L1115" s="25"/>
      <c r="M1115" s="25"/>
      <c r="N1115" s="25"/>
      <c r="O1115" s="25"/>
      <c r="P1115" s="25"/>
      <c r="Q1115" s="25"/>
      <c r="R1115" s="24"/>
      <c r="S1115" s="35"/>
      <c r="T1115" s="53"/>
      <c r="U1115" s="34"/>
      <c r="V1115" s="24"/>
      <c r="W1115" s="24"/>
      <c r="X1115" s="35"/>
    </row>
    <row r="1116" spans="1:24" ht="20" customHeight="1" x14ac:dyDescent="0.2">
      <c r="A1116" s="22"/>
      <c r="B1116" s="49"/>
      <c r="C1116" s="41"/>
      <c r="D1116" s="23"/>
      <c r="E1116" s="25"/>
      <c r="F1116" s="25"/>
      <c r="G1116" s="25"/>
      <c r="H1116" s="25"/>
      <c r="I1116" s="25"/>
      <c r="J1116" s="24"/>
      <c r="K1116" s="25"/>
      <c r="L1116" s="25"/>
      <c r="M1116" s="25"/>
      <c r="N1116" s="25"/>
      <c r="O1116" s="25"/>
      <c r="P1116" s="25"/>
      <c r="Q1116" s="25"/>
      <c r="R1116" s="24"/>
      <c r="S1116" s="35"/>
      <c r="T1116" s="53"/>
      <c r="U1116" s="34"/>
      <c r="V1116" s="24"/>
      <c r="W1116" s="24"/>
      <c r="X1116" s="35"/>
    </row>
    <row r="1117" spans="1:24" ht="20" customHeight="1" x14ac:dyDescent="0.2">
      <c r="A1117" s="22"/>
      <c r="B1117" s="49"/>
      <c r="C1117" s="41"/>
      <c r="D1117" s="23"/>
      <c r="E1117" s="25"/>
      <c r="F1117" s="25"/>
      <c r="G1117" s="25"/>
      <c r="H1117" s="25"/>
      <c r="I1117" s="25"/>
      <c r="J1117" s="24"/>
      <c r="K1117" s="25"/>
      <c r="L1117" s="25"/>
      <c r="M1117" s="25"/>
      <c r="N1117" s="25"/>
      <c r="O1117" s="25"/>
      <c r="P1117" s="25"/>
      <c r="Q1117" s="25"/>
      <c r="R1117" s="24"/>
      <c r="S1117" s="35"/>
      <c r="T1117" s="53"/>
      <c r="U1117" s="34"/>
      <c r="V1117" s="24"/>
      <c r="W1117" s="24"/>
      <c r="X1117" s="35"/>
    </row>
    <row r="1118" spans="1:24" ht="20" customHeight="1" x14ac:dyDescent="0.2">
      <c r="A1118" s="22"/>
      <c r="B1118" s="49"/>
      <c r="C1118" s="41"/>
      <c r="D1118" s="23"/>
      <c r="E1118" s="25"/>
      <c r="F1118" s="25"/>
      <c r="G1118" s="25"/>
      <c r="H1118" s="25"/>
      <c r="I1118" s="25"/>
      <c r="J1118" s="24"/>
      <c r="K1118" s="25"/>
      <c r="L1118" s="25"/>
      <c r="M1118" s="25"/>
      <c r="N1118" s="25"/>
      <c r="O1118" s="25"/>
      <c r="P1118" s="25"/>
      <c r="Q1118" s="25"/>
      <c r="R1118" s="24"/>
      <c r="S1118" s="35"/>
      <c r="T1118" s="53"/>
      <c r="U1118" s="34"/>
      <c r="V1118" s="24"/>
      <c r="W1118" s="24"/>
      <c r="X1118" s="35"/>
    </row>
    <row r="1119" spans="1:24" ht="20" customHeight="1" x14ac:dyDescent="0.2">
      <c r="A1119" s="22"/>
      <c r="B1119" s="49"/>
      <c r="C1119" s="41"/>
      <c r="D1119" s="23"/>
      <c r="E1119" s="25"/>
      <c r="F1119" s="25"/>
      <c r="G1119" s="25"/>
      <c r="H1119" s="25"/>
      <c r="I1119" s="25"/>
      <c r="J1119" s="24"/>
      <c r="K1119" s="25"/>
      <c r="L1119" s="25"/>
      <c r="M1119" s="25"/>
      <c r="N1119" s="25"/>
      <c r="O1119" s="25"/>
      <c r="P1119" s="25"/>
      <c r="Q1119" s="25"/>
      <c r="R1119" s="24"/>
      <c r="S1119" s="35"/>
      <c r="T1119" s="53"/>
      <c r="U1119" s="34"/>
      <c r="V1119" s="24"/>
      <c r="W1119" s="24"/>
      <c r="X1119" s="35"/>
    </row>
    <row r="1120" spans="1:24" ht="20" customHeight="1" x14ac:dyDescent="0.2">
      <c r="A1120" s="22"/>
      <c r="B1120" s="49"/>
      <c r="C1120" s="41"/>
      <c r="D1120" s="23"/>
      <c r="E1120" s="25"/>
      <c r="F1120" s="25"/>
      <c r="G1120" s="25"/>
      <c r="H1120" s="25"/>
      <c r="I1120" s="25"/>
      <c r="J1120" s="24"/>
      <c r="K1120" s="25"/>
      <c r="L1120" s="25"/>
      <c r="M1120" s="25"/>
      <c r="N1120" s="25"/>
      <c r="O1120" s="25"/>
      <c r="P1120" s="25"/>
      <c r="Q1120" s="25"/>
      <c r="R1120" s="24"/>
      <c r="S1120" s="35"/>
      <c r="T1120" s="53"/>
      <c r="U1120" s="34"/>
      <c r="V1120" s="24"/>
      <c r="W1120" s="24"/>
      <c r="X1120" s="35"/>
    </row>
    <row r="1121" spans="1:24" ht="20" customHeight="1" x14ac:dyDescent="0.2">
      <c r="A1121" s="22"/>
      <c r="B1121" s="49"/>
      <c r="C1121" s="41"/>
      <c r="D1121" s="23"/>
      <c r="E1121" s="25"/>
      <c r="F1121" s="25"/>
      <c r="G1121" s="25"/>
      <c r="H1121" s="25"/>
      <c r="I1121" s="25"/>
      <c r="J1121" s="24"/>
      <c r="K1121" s="25"/>
      <c r="L1121" s="25"/>
      <c r="M1121" s="25"/>
      <c r="N1121" s="25"/>
      <c r="O1121" s="25"/>
      <c r="P1121" s="25"/>
      <c r="Q1121" s="25"/>
      <c r="R1121" s="24"/>
      <c r="S1121" s="35"/>
      <c r="T1121" s="53"/>
      <c r="U1121" s="34"/>
      <c r="V1121" s="24"/>
      <c r="W1121" s="24"/>
      <c r="X1121" s="35"/>
    </row>
    <row r="1122" spans="1:24" ht="20" customHeight="1" x14ac:dyDescent="0.2">
      <c r="A1122" s="22"/>
      <c r="B1122" s="49"/>
      <c r="C1122" s="41"/>
      <c r="D1122" s="23"/>
      <c r="E1122" s="25"/>
      <c r="F1122" s="25"/>
      <c r="G1122" s="25"/>
      <c r="H1122" s="25"/>
      <c r="I1122" s="25"/>
      <c r="J1122" s="24"/>
      <c r="K1122" s="25"/>
      <c r="L1122" s="25"/>
      <c r="M1122" s="25"/>
      <c r="N1122" s="25"/>
      <c r="O1122" s="25"/>
      <c r="P1122" s="25"/>
      <c r="Q1122" s="25"/>
      <c r="R1122" s="24"/>
      <c r="S1122" s="35"/>
      <c r="T1122" s="53"/>
      <c r="U1122" s="34"/>
      <c r="V1122" s="24"/>
      <c r="W1122" s="24"/>
      <c r="X1122" s="35"/>
    </row>
    <row r="1123" spans="1:24" ht="20" customHeight="1" x14ac:dyDescent="0.2">
      <c r="A1123" s="22"/>
      <c r="B1123" s="49"/>
      <c r="C1123" s="41"/>
      <c r="D1123" s="23"/>
      <c r="E1123" s="25"/>
      <c r="F1123" s="25"/>
      <c r="G1123" s="25"/>
      <c r="H1123" s="25"/>
      <c r="I1123" s="25"/>
      <c r="J1123" s="24"/>
      <c r="K1123" s="25"/>
      <c r="L1123" s="25"/>
      <c r="M1123" s="25"/>
      <c r="N1123" s="25"/>
      <c r="O1123" s="25"/>
      <c r="P1123" s="25"/>
      <c r="Q1123" s="25"/>
      <c r="R1123" s="24"/>
      <c r="S1123" s="35"/>
      <c r="T1123" s="53"/>
      <c r="U1123" s="34"/>
      <c r="V1123" s="24"/>
      <c r="W1123" s="24"/>
      <c r="X1123" s="35"/>
    </row>
    <row r="1124" spans="1:24" ht="20" customHeight="1" x14ac:dyDescent="0.2">
      <c r="A1124" s="22"/>
      <c r="B1124" s="49"/>
      <c r="C1124" s="41"/>
      <c r="D1124" s="23"/>
      <c r="E1124" s="25"/>
      <c r="F1124" s="25"/>
      <c r="G1124" s="25"/>
      <c r="H1124" s="25"/>
      <c r="I1124" s="25"/>
      <c r="J1124" s="24"/>
      <c r="K1124" s="25"/>
      <c r="L1124" s="25"/>
      <c r="M1124" s="25"/>
      <c r="N1124" s="25"/>
      <c r="O1124" s="25"/>
      <c r="P1124" s="25"/>
      <c r="Q1124" s="25"/>
      <c r="R1124" s="24"/>
      <c r="S1124" s="35"/>
      <c r="T1124" s="53"/>
      <c r="U1124" s="34"/>
      <c r="V1124" s="24"/>
      <c r="W1124" s="24"/>
      <c r="X1124" s="35"/>
    </row>
    <row r="1125" spans="1:24" ht="20" customHeight="1" x14ac:dyDescent="0.2">
      <c r="A1125" s="22"/>
      <c r="B1125" s="49"/>
      <c r="C1125" s="41"/>
      <c r="D1125" s="23"/>
      <c r="E1125" s="24"/>
      <c r="F1125" s="24"/>
      <c r="G1125" s="24"/>
      <c r="H1125" s="24"/>
      <c r="I1125" s="24"/>
      <c r="J1125" s="24"/>
      <c r="K1125" s="24"/>
      <c r="L1125" s="24"/>
      <c r="M1125" s="24"/>
      <c r="N1125" s="25"/>
      <c r="O1125" s="24"/>
      <c r="P1125" s="24"/>
      <c r="Q1125" s="24"/>
      <c r="R1125" s="24"/>
      <c r="S1125" s="35"/>
      <c r="T1125" s="53"/>
      <c r="U1125" s="34"/>
      <c r="V1125" s="24"/>
      <c r="W1125" s="24"/>
      <c r="X1125" s="35"/>
    </row>
    <row r="1126" spans="1:24" ht="20" customHeight="1" x14ac:dyDescent="0.2">
      <c r="A1126" s="22"/>
      <c r="B1126" s="49"/>
      <c r="C1126" s="41"/>
      <c r="D1126" s="23"/>
      <c r="E1126" s="24"/>
      <c r="F1126" s="24"/>
      <c r="G1126" s="24"/>
      <c r="H1126" s="24"/>
      <c r="I1126" s="24"/>
      <c r="J1126" s="24"/>
      <c r="K1126" s="24"/>
      <c r="L1126" s="24"/>
      <c r="M1126" s="24"/>
      <c r="N1126" s="25"/>
      <c r="O1126" s="24"/>
      <c r="P1126" s="24"/>
      <c r="Q1126" s="24"/>
      <c r="R1126" s="24"/>
      <c r="S1126" s="35"/>
      <c r="T1126" s="53"/>
      <c r="U1126" s="34"/>
      <c r="V1126" s="24"/>
      <c r="W1126" s="24"/>
      <c r="X1126" s="35"/>
    </row>
    <row r="1127" spans="1:24" ht="20" customHeight="1" x14ac:dyDescent="0.2">
      <c r="A1127" s="22"/>
      <c r="B1127" s="49"/>
      <c r="C1127" s="41"/>
      <c r="D1127" s="23"/>
      <c r="E1127" s="24"/>
      <c r="F1127" s="24"/>
      <c r="G1127" s="24"/>
      <c r="H1127" s="24"/>
      <c r="I1127" s="24"/>
      <c r="J1127" s="24"/>
      <c r="K1127" s="24"/>
      <c r="L1127" s="24"/>
      <c r="M1127" s="24"/>
      <c r="N1127" s="25"/>
      <c r="O1127" s="24"/>
      <c r="P1127" s="24"/>
      <c r="Q1127" s="24"/>
      <c r="R1127" s="24"/>
      <c r="S1127" s="35"/>
      <c r="T1127" s="53"/>
      <c r="U1127" s="34"/>
      <c r="V1127" s="24"/>
      <c r="W1127" s="24"/>
      <c r="X1127" s="35"/>
    </row>
    <row r="1128" spans="1:24" ht="20" customHeight="1" x14ac:dyDescent="0.2">
      <c r="A1128" s="22"/>
      <c r="B1128" s="49"/>
      <c r="C1128" s="41"/>
      <c r="D1128" s="23"/>
      <c r="E1128" s="24"/>
      <c r="F1128" s="24"/>
      <c r="G1128" s="24"/>
      <c r="H1128" s="24"/>
      <c r="I1128" s="24"/>
      <c r="J1128" s="24"/>
      <c r="K1128" s="24"/>
      <c r="L1128" s="24"/>
      <c r="M1128" s="24"/>
      <c r="N1128" s="25"/>
      <c r="O1128" s="24"/>
      <c r="P1128" s="24"/>
      <c r="Q1128" s="24"/>
      <c r="R1128" s="24"/>
      <c r="S1128" s="35"/>
      <c r="T1128" s="53"/>
      <c r="U1128" s="34"/>
      <c r="V1128" s="24"/>
      <c r="W1128" s="24"/>
      <c r="X1128" s="35"/>
    </row>
    <row r="1129" spans="1:24" ht="20" customHeight="1" x14ac:dyDescent="0.2">
      <c r="A1129" s="22"/>
      <c r="B1129" s="49"/>
      <c r="C1129" s="41"/>
      <c r="D1129" s="23"/>
      <c r="E1129" s="24"/>
      <c r="F1129" s="24"/>
      <c r="G1129" s="24"/>
      <c r="H1129" s="24"/>
      <c r="I1129" s="24"/>
      <c r="J1129" s="24"/>
      <c r="K1129" s="24"/>
      <c r="L1129" s="24"/>
      <c r="M1129" s="24"/>
      <c r="N1129" s="25"/>
      <c r="O1129" s="24"/>
      <c r="P1129" s="24"/>
      <c r="Q1129" s="24"/>
      <c r="R1129" s="24"/>
      <c r="S1129" s="35"/>
      <c r="T1129" s="53"/>
      <c r="U1129" s="34"/>
      <c r="V1129" s="24"/>
      <c r="W1129" s="24"/>
      <c r="X1129" s="35"/>
    </row>
    <row r="1130" spans="1:24" ht="20" customHeight="1" x14ac:dyDescent="0.2">
      <c r="A1130" s="22"/>
      <c r="B1130" s="49"/>
      <c r="C1130" s="41"/>
      <c r="D1130" s="23"/>
      <c r="E1130" s="24"/>
      <c r="F1130" s="24"/>
      <c r="G1130" s="24"/>
      <c r="H1130" s="24"/>
      <c r="I1130" s="24"/>
      <c r="J1130" s="24"/>
      <c r="K1130" s="24"/>
      <c r="L1130" s="24"/>
      <c r="M1130" s="24"/>
      <c r="N1130" s="25"/>
      <c r="O1130" s="24"/>
      <c r="P1130" s="24"/>
      <c r="Q1130" s="24"/>
      <c r="R1130" s="24"/>
      <c r="S1130" s="35"/>
      <c r="T1130" s="53"/>
      <c r="U1130" s="34"/>
      <c r="V1130" s="24"/>
      <c r="W1130" s="24"/>
      <c r="X1130" s="35"/>
    </row>
    <row r="1131" spans="1:24" ht="20" customHeight="1" x14ac:dyDescent="0.2">
      <c r="A1131" s="22"/>
      <c r="B1131" s="49"/>
      <c r="C1131" s="41"/>
      <c r="D1131" s="23"/>
      <c r="E1131" s="24"/>
      <c r="F1131" s="24"/>
      <c r="G1131" s="24"/>
      <c r="H1131" s="24"/>
      <c r="I1131" s="24"/>
      <c r="J1131" s="24"/>
      <c r="K1131" s="24"/>
      <c r="L1131" s="24"/>
      <c r="M1131" s="24"/>
      <c r="N1131" s="25"/>
      <c r="O1131" s="24"/>
      <c r="P1131" s="24"/>
      <c r="Q1131" s="24"/>
      <c r="R1131" s="24"/>
      <c r="S1131" s="35"/>
      <c r="T1131" s="53"/>
      <c r="U1131" s="34"/>
      <c r="V1131" s="24"/>
      <c r="W1131" s="24"/>
      <c r="X1131" s="35"/>
    </row>
    <row r="1132" spans="1:24" ht="20" customHeight="1" x14ac:dyDescent="0.2">
      <c r="A1132" s="22"/>
      <c r="B1132" s="49"/>
      <c r="C1132" s="41"/>
      <c r="D1132" s="23"/>
      <c r="E1132" s="24"/>
      <c r="F1132" s="24"/>
      <c r="G1132" s="24"/>
      <c r="H1132" s="24"/>
      <c r="I1132" s="24"/>
      <c r="J1132" s="24"/>
      <c r="K1132" s="24"/>
      <c r="L1132" s="24"/>
      <c r="M1132" s="24"/>
      <c r="N1132" s="25"/>
      <c r="O1132" s="24"/>
      <c r="P1132" s="24"/>
      <c r="Q1132" s="24"/>
      <c r="R1132" s="24"/>
      <c r="S1132" s="35"/>
      <c r="T1132" s="53"/>
      <c r="U1132" s="34"/>
      <c r="V1132" s="24"/>
      <c r="W1132" s="24"/>
      <c r="X1132" s="35"/>
    </row>
    <row r="1133" spans="1:24" ht="20" customHeight="1" x14ac:dyDescent="0.2">
      <c r="A1133" s="22"/>
      <c r="B1133" s="49"/>
      <c r="C1133" s="41"/>
      <c r="D1133" s="23"/>
      <c r="E1133" s="24"/>
      <c r="F1133" s="24"/>
      <c r="G1133" s="26"/>
      <c r="H1133" s="24"/>
      <c r="I1133" s="24"/>
      <c r="J1133" s="24"/>
      <c r="K1133" s="24"/>
      <c r="L1133" s="24"/>
      <c r="M1133" s="24"/>
      <c r="N1133" s="25"/>
      <c r="O1133" s="24"/>
      <c r="P1133" s="24"/>
      <c r="Q1133" s="24"/>
      <c r="R1133" s="24"/>
      <c r="S1133" s="35"/>
      <c r="T1133" s="53"/>
      <c r="U1133" s="34"/>
      <c r="V1133" s="24"/>
      <c r="W1133" s="24"/>
      <c r="X1133" s="35"/>
    </row>
    <row r="1134" spans="1:24" ht="20" customHeight="1" x14ac:dyDescent="0.2">
      <c r="A1134" s="22"/>
      <c r="B1134" s="49"/>
      <c r="C1134" s="41"/>
      <c r="D1134" s="23"/>
      <c r="E1134" s="24"/>
      <c r="F1134" s="24"/>
      <c r="G1134" s="26"/>
      <c r="H1134" s="24"/>
      <c r="I1134" s="24"/>
      <c r="J1134" s="24"/>
      <c r="K1134" s="24"/>
      <c r="L1134" s="24"/>
      <c r="M1134" s="24"/>
      <c r="N1134" s="25"/>
      <c r="O1134" s="24"/>
      <c r="P1134" s="24"/>
      <c r="Q1134" s="24"/>
      <c r="R1134" s="24"/>
      <c r="S1134" s="35"/>
      <c r="T1134" s="53"/>
      <c r="U1134" s="34"/>
      <c r="V1134" s="24"/>
      <c r="W1134" s="24"/>
      <c r="X1134" s="35"/>
    </row>
    <row r="1135" spans="1:24" ht="20" customHeight="1" x14ac:dyDescent="0.2">
      <c r="A1135" s="22"/>
      <c r="B1135" s="49"/>
      <c r="C1135" s="41"/>
      <c r="D1135" s="23"/>
      <c r="E1135" s="24"/>
      <c r="F1135" s="24"/>
      <c r="G1135" s="26"/>
      <c r="H1135" s="24"/>
      <c r="I1135" s="24"/>
      <c r="J1135" s="24"/>
      <c r="K1135" s="24"/>
      <c r="L1135" s="24"/>
      <c r="M1135" s="24"/>
      <c r="N1135" s="25"/>
      <c r="O1135" s="24"/>
      <c r="P1135" s="24"/>
      <c r="Q1135" s="24"/>
      <c r="R1135" s="24"/>
      <c r="S1135" s="35"/>
      <c r="T1135" s="53"/>
      <c r="U1135" s="34"/>
      <c r="V1135" s="24"/>
      <c r="W1135" s="24"/>
      <c r="X1135" s="35"/>
    </row>
    <row r="1136" spans="1:24" ht="20" customHeight="1" x14ac:dyDescent="0.2">
      <c r="A1136" s="22"/>
      <c r="B1136" s="49"/>
      <c r="C1136" s="41"/>
      <c r="D1136" s="23"/>
      <c r="E1136" s="24"/>
      <c r="F1136" s="24"/>
      <c r="G1136" s="26"/>
      <c r="H1136" s="24"/>
      <c r="I1136" s="24"/>
      <c r="J1136" s="24"/>
      <c r="K1136" s="24"/>
      <c r="L1136" s="24"/>
      <c r="M1136" s="24"/>
      <c r="N1136" s="25"/>
      <c r="O1136" s="24"/>
      <c r="P1136" s="24"/>
      <c r="Q1136" s="24"/>
      <c r="R1136" s="24"/>
      <c r="S1136" s="35"/>
      <c r="T1136" s="53"/>
      <c r="U1136" s="34"/>
      <c r="V1136" s="24"/>
      <c r="W1136" s="24"/>
      <c r="X1136" s="35"/>
    </row>
    <row r="1137" spans="1:24" ht="20" customHeight="1" x14ac:dyDescent="0.2">
      <c r="A1137" s="22"/>
      <c r="B1137" s="49"/>
      <c r="C1137" s="41"/>
      <c r="D1137" s="23"/>
      <c r="E1137" s="24"/>
      <c r="F1137" s="24"/>
      <c r="G1137" s="26"/>
      <c r="H1137" s="24"/>
      <c r="I1137" s="24"/>
      <c r="J1137" s="24"/>
      <c r="K1137" s="24"/>
      <c r="L1137" s="24"/>
      <c r="M1137" s="24"/>
      <c r="N1137" s="25"/>
      <c r="O1137" s="24"/>
      <c r="P1137" s="24"/>
      <c r="Q1137" s="24"/>
      <c r="R1137" s="24"/>
      <c r="S1137" s="35"/>
      <c r="T1137" s="53"/>
      <c r="U1137" s="34"/>
      <c r="V1137" s="24"/>
      <c r="W1137" s="24"/>
      <c r="X1137" s="35"/>
    </row>
    <row r="1138" spans="1:24" ht="20" customHeight="1" x14ac:dyDescent="0.2">
      <c r="A1138" s="22"/>
      <c r="B1138" s="49"/>
      <c r="C1138" s="41"/>
      <c r="D1138" s="23"/>
      <c r="E1138" s="24"/>
      <c r="F1138" s="24"/>
      <c r="G1138" s="26"/>
      <c r="H1138" s="24"/>
      <c r="I1138" s="24"/>
      <c r="J1138" s="24"/>
      <c r="K1138" s="24"/>
      <c r="L1138" s="24"/>
      <c r="M1138" s="24"/>
      <c r="N1138" s="25"/>
      <c r="O1138" s="24"/>
      <c r="P1138" s="24"/>
      <c r="Q1138" s="24"/>
      <c r="R1138" s="24"/>
      <c r="S1138" s="35"/>
      <c r="T1138" s="53"/>
      <c r="U1138" s="34"/>
      <c r="V1138" s="24"/>
      <c r="W1138" s="24"/>
      <c r="X1138" s="35"/>
    </row>
    <row r="1139" spans="1:24" ht="20" customHeight="1" x14ac:dyDescent="0.2">
      <c r="A1139" s="22"/>
      <c r="B1139" s="49"/>
      <c r="C1139" s="41"/>
      <c r="D1139" s="23"/>
      <c r="E1139" s="24"/>
      <c r="F1139" s="24"/>
      <c r="G1139" s="26"/>
      <c r="H1139" s="24"/>
      <c r="I1139" s="24"/>
      <c r="J1139" s="24"/>
      <c r="K1139" s="24"/>
      <c r="L1139" s="24"/>
      <c r="M1139" s="24"/>
      <c r="N1139" s="25"/>
      <c r="O1139" s="24"/>
      <c r="P1139" s="24"/>
      <c r="Q1139" s="24"/>
      <c r="R1139" s="24"/>
      <c r="S1139" s="35"/>
      <c r="T1139" s="53"/>
      <c r="U1139" s="34"/>
      <c r="V1139" s="24"/>
      <c r="W1139" s="24"/>
      <c r="X1139" s="35"/>
    </row>
    <row r="1140" spans="1:24" ht="20" customHeight="1" x14ac:dyDescent="0.2">
      <c r="A1140" s="22"/>
      <c r="B1140" s="49"/>
      <c r="C1140" s="41"/>
      <c r="D1140" s="23"/>
      <c r="E1140" s="24"/>
      <c r="F1140" s="24"/>
      <c r="G1140" s="26"/>
      <c r="H1140" s="24"/>
      <c r="I1140" s="24"/>
      <c r="J1140" s="24"/>
      <c r="K1140" s="24"/>
      <c r="L1140" s="24"/>
      <c r="M1140" s="24"/>
      <c r="N1140" s="25"/>
      <c r="O1140" s="24"/>
      <c r="P1140" s="24"/>
      <c r="Q1140" s="24"/>
      <c r="R1140" s="24"/>
      <c r="S1140" s="35"/>
      <c r="T1140" s="53"/>
      <c r="U1140" s="34"/>
      <c r="V1140" s="24"/>
      <c r="W1140" s="24"/>
      <c r="X1140" s="35"/>
    </row>
    <row r="1141" spans="1:24" ht="20" customHeight="1" x14ac:dyDescent="0.2">
      <c r="A1141" s="22"/>
      <c r="B1141" s="49"/>
      <c r="C1141" s="41"/>
      <c r="D1141" s="23"/>
      <c r="E1141" s="24"/>
      <c r="F1141" s="24"/>
      <c r="G1141" s="26"/>
      <c r="H1141" s="24"/>
      <c r="I1141" s="24"/>
      <c r="J1141" s="24"/>
      <c r="K1141" s="24"/>
      <c r="L1141" s="24"/>
      <c r="M1141" s="24"/>
      <c r="N1141" s="25"/>
      <c r="O1141" s="24"/>
      <c r="P1141" s="24"/>
      <c r="Q1141" s="24"/>
      <c r="R1141" s="24"/>
      <c r="S1141" s="35"/>
      <c r="T1141" s="53"/>
      <c r="U1141" s="34"/>
      <c r="V1141" s="24"/>
      <c r="W1141" s="24"/>
      <c r="X1141" s="35"/>
    </row>
    <row r="1142" spans="1:24" ht="20" customHeight="1" x14ac:dyDescent="0.2">
      <c r="A1142" s="22"/>
      <c r="B1142" s="49"/>
      <c r="C1142" s="41"/>
      <c r="D1142" s="23"/>
      <c r="E1142" s="24"/>
      <c r="F1142" s="24"/>
      <c r="G1142" s="26"/>
      <c r="H1142" s="24"/>
      <c r="I1142" s="24"/>
      <c r="J1142" s="24"/>
      <c r="K1142" s="24"/>
      <c r="L1142" s="24"/>
      <c r="M1142" s="24"/>
      <c r="N1142" s="25"/>
      <c r="O1142" s="24"/>
      <c r="P1142" s="24"/>
      <c r="Q1142" s="24"/>
      <c r="R1142" s="24"/>
      <c r="S1142" s="35"/>
      <c r="T1142" s="53"/>
      <c r="U1142" s="34"/>
      <c r="V1142" s="24"/>
      <c r="W1142" s="24"/>
      <c r="X1142" s="35"/>
    </row>
    <row r="1143" spans="1:24" ht="20" customHeight="1" x14ac:dyDescent="0.2">
      <c r="A1143" s="22"/>
      <c r="B1143" s="49"/>
      <c r="C1143" s="41"/>
      <c r="D1143" s="23"/>
      <c r="E1143" s="24"/>
      <c r="F1143" s="24"/>
      <c r="G1143" s="26"/>
      <c r="H1143" s="24"/>
      <c r="I1143" s="24"/>
      <c r="J1143" s="24"/>
      <c r="K1143" s="24"/>
      <c r="L1143" s="24"/>
      <c r="M1143" s="24"/>
      <c r="N1143" s="25"/>
      <c r="O1143" s="24"/>
      <c r="P1143" s="24"/>
      <c r="Q1143" s="24"/>
      <c r="R1143" s="24"/>
      <c r="S1143" s="35"/>
      <c r="T1143" s="53"/>
      <c r="U1143" s="34"/>
      <c r="V1143" s="24"/>
      <c r="W1143" s="24"/>
      <c r="X1143" s="35"/>
    </row>
    <row r="1144" spans="1:24" ht="20" customHeight="1" x14ac:dyDescent="0.2">
      <c r="A1144" s="22"/>
      <c r="B1144" s="49"/>
      <c r="C1144" s="41"/>
      <c r="D1144" s="23"/>
      <c r="E1144" s="24"/>
      <c r="F1144" s="24"/>
      <c r="G1144" s="26"/>
      <c r="H1144" s="24"/>
      <c r="I1144" s="24"/>
      <c r="J1144" s="24"/>
      <c r="K1144" s="24"/>
      <c r="L1144" s="24"/>
      <c r="M1144" s="24"/>
      <c r="N1144" s="25"/>
      <c r="O1144" s="24"/>
      <c r="P1144" s="24"/>
      <c r="Q1144" s="24"/>
      <c r="R1144" s="24"/>
      <c r="S1144" s="35"/>
      <c r="T1144" s="53"/>
      <c r="U1144" s="34"/>
      <c r="V1144" s="24"/>
      <c r="W1144" s="24"/>
      <c r="X1144" s="35"/>
    </row>
    <row r="1145" spans="1:24" ht="20" customHeight="1" x14ac:dyDescent="0.2">
      <c r="A1145" s="22"/>
      <c r="B1145" s="49"/>
      <c r="C1145" s="41"/>
      <c r="D1145" s="23"/>
      <c r="E1145" s="24"/>
      <c r="F1145" s="24"/>
      <c r="G1145" s="26"/>
      <c r="H1145" s="24"/>
      <c r="I1145" s="24"/>
      <c r="J1145" s="24"/>
      <c r="K1145" s="24"/>
      <c r="L1145" s="24"/>
      <c r="M1145" s="24"/>
      <c r="N1145" s="25"/>
      <c r="O1145" s="24"/>
      <c r="P1145" s="24"/>
      <c r="Q1145" s="24"/>
      <c r="R1145" s="24"/>
      <c r="S1145" s="35"/>
      <c r="T1145" s="53"/>
      <c r="U1145" s="34"/>
      <c r="V1145" s="24"/>
      <c r="W1145" s="24"/>
      <c r="X1145" s="35"/>
    </row>
    <row r="1146" spans="1:24" ht="20" customHeight="1" x14ac:dyDescent="0.2">
      <c r="A1146" s="22"/>
      <c r="B1146" s="49"/>
      <c r="C1146" s="41"/>
      <c r="D1146" s="23"/>
      <c r="E1146" s="24"/>
      <c r="F1146" s="24"/>
      <c r="G1146" s="26"/>
      <c r="H1146" s="24"/>
      <c r="I1146" s="24"/>
      <c r="J1146" s="24"/>
      <c r="K1146" s="24"/>
      <c r="L1146" s="24"/>
      <c r="M1146" s="24"/>
      <c r="N1146" s="25"/>
      <c r="O1146" s="24"/>
      <c r="P1146" s="24"/>
      <c r="Q1146" s="24"/>
      <c r="R1146" s="24"/>
      <c r="S1146" s="35"/>
      <c r="T1146" s="53"/>
      <c r="U1146" s="34"/>
      <c r="V1146" s="24"/>
      <c r="W1146" s="24"/>
      <c r="X1146" s="35"/>
    </row>
    <row r="1147" spans="1:24" ht="20" customHeight="1" x14ac:dyDescent="0.2">
      <c r="A1147" s="22"/>
      <c r="B1147" s="49"/>
      <c r="C1147" s="41"/>
      <c r="D1147" s="23"/>
      <c r="E1147" s="24"/>
      <c r="F1147" s="24"/>
      <c r="G1147" s="26"/>
      <c r="H1147" s="24"/>
      <c r="I1147" s="24"/>
      <c r="J1147" s="24"/>
      <c r="K1147" s="24"/>
      <c r="L1147" s="24"/>
      <c r="M1147" s="24"/>
      <c r="N1147" s="25"/>
      <c r="O1147" s="24"/>
      <c r="P1147" s="24"/>
      <c r="Q1147" s="24"/>
      <c r="R1147" s="24"/>
      <c r="S1147" s="35"/>
      <c r="T1147" s="53"/>
      <c r="U1147" s="34"/>
      <c r="V1147" s="24"/>
      <c r="W1147" s="24"/>
      <c r="X1147" s="35"/>
    </row>
    <row r="1148" spans="1:24" ht="20" customHeight="1" x14ac:dyDescent="0.2">
      <c r="A1148" s="22"/>
      <c r="B1148" s="49"/>
      <c r="C1148" s="41"/>
      <c r="D1148" s="23"/>
      <c r="E1148" s="24"/>
      <c r="F1148" s="24"/>
      <c r="G1148" s="26"/>
      <c r="H1148" s="24"/>
      <c r="I1148" s="24"/>
      <c r="J1148" s="24"/>
      <c r="K1148" s="24"/>
      <c r="L1148" s="24"/>
      <c r="M1148" s="24"/>
      <c r="N1148" s="25"/>
      <c r="O1148" s="24"/>
      <c r="P1148" s="24"/>
      <c r="Q1148" s="24"/>
      <c r="R1148" s="24"/>
      <c r="S1148" s="35"/>
      <c r="T1148" s="53"/>
      <c r="U1148" s="34"/>
      <c r="V1148" s="24"/>
      <c r="W1148" s="24"/>
      <c r="X1148" s="35"/>
    </row>
    <row r="1149" spans="1:24" ht="20" customHeight="1" x14ac:dyDescent="0.2">
      <c r="A1149" s="22"/>
      <c r="B1149" s="49"/>
      <c r="C1149" s="41"/>
      <c r="D1149" s="23"/>
      <c r="E1149" s="24"/>
      <c r="F1149" s="24"/>
      <c r="G1149" s="26"/>
      <c r="H1149" s="24"/>
      <c r="I1149" s="24"/>
      <c r="J1149" s="24"/>
      <c r="K1149" s="24"/>
      <c r="L1149" s="24"/>
      <c r="M1149" s="24"/>
      <c r="N1149" s="25"/>
      <c r="O1149" s="24"/>
      <c r="P1149" s="24"/>
      <c r="Q1149" s="24"/>
      <c r="R1149" s="24"/>
      <c r="S1149" s="35"/>
      <c r="T1149" s="53"/>
      <c r="U1149" s="34"/>
      <c r="V1149" s="24"/>
      <c r="W1149" s="24"/>
      <c r="X1149" s="35"/>
    </row>
    <row r="1150" spans="1:24" ht="20" customHeight="1" x14ac:dyDescent="0.2">
      <c r="A1150" s="22"/>
      <c r="B1150" s="49"/>
      <c r="C1150" s="41"/>
      <c r="D1150" s="23"/>
      <c r="E1150" s="24"/>
      <c r="F1150" s="24"/>
      <c r="G1150" s="26"/>
      <c r="H1150" s="24"/>
      <c r="I1150" s="24"/>
      <c r="J1150" s="24"/>
      <c r="K1150" s="24"/>
      <c r="L1150" s="24"/>
      <c r="M1150" s="24"/>
      <c r="N1150" s="25"/>
      <c r="O1150" s="24"/>
      <c r="P1150" s="24"/>
      <c r="Q1150" s="24"/>
      <c r="R1150" s="24"/>
      <c r="S1150" s="35"/>
      <c r="T1150" s="53"/>
      <c r="U1150" s="34"/>
      <c r="V1150" s="24"/>
      <c r="W1150" s="24"/>
      <c r="X1150" s="35"/>
    </row>
    <row r="1151" spans="1:24" ht="20" customHeight="1" x14ac:dyDescent="0.2">
      <c r="A1151" s="22"/>
      <c r="B1151" s="49"/>
      <c r="C1151" s="41"/>
      <c r="D1151" s="23"/>
      <c r="E1151" s="24"/>
      <c r="F1151" s="24"/>
      <c r="G1151" s="26"/>
      <c r="H1151" s="24"/>
      <c r="I1151" s="24"/>
      <c r="J1151" s="24"/>
      <c r="K1151" s="24"/>
      <c r="L1151" s="24"/>
      <c r="M1151" s="24"/>
      <c r="N1151" s="25"/>
      <c r="O1151" s="24"/>
      <c r="P1151" s="24"/>
      <c r="Q1151" s="24"/>
      <c r="R1151" s="24"/>
      <c r="S1151" s="35"/>
      <c r="T1151" s="53"/>
      <c r="U1151" s="34"/>
      <c r="V1151" s="24"/>
      <c r="W1151" s="24"/>
      <c r="X1151" s="35"/>
    </row>
    <row r="1152" spans="1:24" ht="20" customHeight="1" x14ac:dyDescent="0.2">
      <c r="A1152" s="22"/>
      <c r="B1152" s="49"/>
      <c r="C1152" s="41"/>
      <c r="D1152" s="23"/>
      <c r="E1152" s="24"/>
      <c r="F1152" s="24"/>
      <c r="G1152" s="26"/>
      <c r="H1152" s="24"/>
      <c r="I1152" s="24"/>
      <c r="J1152" s="24"/>
      <c r="K1152" s="24"/>
      <c r="L1152" s="24"/>
      <c r="M1152" s="24"/>
      <c r="N1152" s="25"/>
      <c r="O1152" s="24"/>
      <c r="P1152" s="24"/>
      <c r="Q1152" s="24"/>
      <c r="R1152" s="24"/>
      <c r="S1152" s="35"/>
      <c r="T1152" s="53"/>
      <c r="U1152" s="34"/>
      <c r="V1152" s="24"/>
      <c r="W1152" s="24"/>
      <c r="X1152" s="35"/>
    </row>
    <row r="1153" spans="1:24" ht="20" customHeight="1" x14ac:dyDescent="0.2">
      <c r="A1153" s="22"/>
      <c r="B1153" s="49"/>
      <c r="C1153" s="41"/>
      <c r="D1153" s="23"/>
      <c r="E1153" s="24"/>
      <c r="F1153" s="24"/>
      <c r="G1153" s="24"/>
      <c r="H1153" s="24"/>
      <c r="I1153" s="24"/>
      <c r="J1153" s="24"/>
      <c r="K1153" s="24"/>
      <c r="L1153" s="24"/>
      <c r="M1153" s="24"/>
      <c r="N1153" s="25"/>
      <c r="O1153" s="24"/>
      <c r="P1153" s="24"/>
      <c r="Q1153" s="24"/>
      <c r="R1153" s="24"/>
      <c r="S1153" s="35"/>
      <c r="T1153" s="53"/>
      <c r="U1153" s="34"/>
      <c r="V1153" s="24"/>
      <c r="W1153" s="24"/>
      <c r="X1153" s="35"/>
    </row>
    <row r="1154" spans="1:24" ht="20" customHeight="1" x14ac:dyDescent="0.2">
      <c r="A1154" s="22"/>
      <c r="B1154" s="49"/>
      <c r="C1154" s="41"/>
      <c r="D1154" s="23"/>
      <c r="E1154" s="24"/>
      <c r="F1154" s="24"/>
      <c r="G1154" s="24"/>
      <c r="H1154" s="24"/>
      <c r="I1154" s="24"/>
      <c r="J1154" s="24"/>
      <c r="K1154" s="24"/>
      <c r="L1154" s="24"/>
      <c r="M1154" s="24"/>
      <c r="N1154" s="25"/>
      <c r="O1154" s="24"/>
      <c r="P1154" s="24"/>
      <c r="Q1154" s="24"/>
      <c r="R1154" s="24"/>
      <c r="S1154" s="35"/>
      <c r="T1154" s="53"/>
      <c r="U1154" s="34"/>
      <c r="V1154" s="24"/>
      <c r="W1154" s="24"/>
      <c r="X1154" s="35"/>
    </row>
    <row r="1155" spans="1:24" ht="20" customHeight="1" x14ac:dyDescent="0.2">
      <c r="A1155" s="22"/>
      <c r="B1155" s="49"/>
      <c r="C1155" s="41"/>
      <c r="D1155" s="23"/>
      <c r="E1155" s="24"/>
      <c r="F1155" s="24"/>
      <c r="G1155" s="24"/>
      <c r="H1155" s="24"/>
      <c r="I1155" s="24"/>
      <c r="J1155" s="24"/>
      <c r="K1155" s="24"/>
      <c r="L1155" s="24"/>
      <c r="M1155" s="24"/>
      <c r="N1155" s="25"/>
      <c r="O1155" s="24"/>
      <c r="P1155" s="24"/>
      <c r="Q1155" s="24"/>
      <c r="R1155" s="24"/>
      <c r="S1155" s="35"/>
      <c r="T1155" s="53"/>
      <c r="U1155" s="34"/>
      <c r="V1155" s="24"/>
      <c r="W1155" s="24"/>
      <c r="X1155" s="35"/>
    </row>
    <row r="1156" spans="1:24" ht="20" customHeight="1" x14ac:dyDescent="0.2">
      <c r="A1156" s="22"/>
      <c r="B1156" s="49"/>
      <c r="C1156" s="41"/>
      <c r="D1156" s="23"/>
      <c r="E1156" s="24"/>
      <c r="F1156" s="24"/>
      <c r="G1156" s="24"/>
      <c r="H1156" s="24"/>
      <c r="I1156" s="24"/>
      <c r="J1156" s="24"/>
      <c r="K1156" s="24"/>
      <c r="L1156" s="24"/>
      <c r="M1156" s="24"/>
      <c r="N1156" s="25"/>
      <c r="O1156" s="24"/>
      <c r="P1156" s="24"/>
      <c r="Q1156" s="24"/>
      <c r="R1156" s="24"/>
      <c r="S1156" s="35"/>
      <c r="T1156" s="53"/>
      <c r="U1156" s="34"/>
      <c r="V1156" s="24"/>
      <c r="W1156" s="24"/>
      <c r="X1156" s="35"/>
    </row>
    <row r="1157" spans="1:24" ht="20" customHeight="1" x14ac:dyDescent="0.2">
      <c r="A1157" s="22"/>
      <c r="B1157" s="49"/>
      <c r="C1157" s="41"/>
      <c r="D1157" s="23"/>
      <c r="E1157" s="24"/>
      <c r="F1157" s="24"/>
      <c r="G1157" s="24"/>
      <c r="H1157" s="24"/>
      <c r="I1157" s="24"/>
      <c r="J1157" s="24"/>
      <c r="K1157" s="24"/>
      <c r="L1157" s="24"/>
      <c r="M1157" s="24"/>
      <c r="N1157" s="25"/>
      <c r="O1157" s="24"/>
      <c r="P1157" s="24"/>
      <c r="Q1157" s="24"/>
      <c r="R1157" s="24"/>
      <c r="S1157" s="35"/>
      <c r="T1157" s="53"/>
      <c r="U1157" s="34"/>
      <c r="V1157" s="24"/>
      <c r="W1157" s="24"/>
      <c r="X1157" s="35"/>
    </row>
    <row r="1158" spans="1:24" ht="20" customHeight="1" x14ac:dyDescent="0.2">
      <c r="A1158" s="22"/>
      <c r="B1158" s="49"/>
      <c r="C1158" s="41"/>
      <c r="D1158" s="23"/>
      <c r="E1158" s="24"/>
      <c r="F1158" s="24"/>
      <c r="G1158" s="24"/>
      <c r="H1158" s="24"/>
      <c r="I1158" s="24"/>
      <c r="J1158" s="24"/>
      <c r="K1158" s="24"/>
      <c r="L1158" s="24"/>
      <c r="M1158" s="24"/>
      <c r="N1158" s="25"/>
      <c r="O1158" s="24"/>
      <c r="P1158" s="24"/>
      <c r="Q1158" s="24"/>
      <c r="R1158" s="24"/>
      <c r="S1158" s="35"/>
      <c r="T1158" s="53"/>
      <c r="U1158" s="34"/>
      <c r="V1158" s="24"/>
      <c r="W1158" s="24"/>
      <c r="X1158" s="35"/>
    </row>
    <row r="1159" spans="1:24" ht="20" customHeight="1" x14ac:dyDescent="0.2">
      <c r="A1159" s="22"/>
      <c r="B1159" s="49"/>
      <c r="C1159" s="41"/>
      <c r="D1159" s="23"/>
      <c r="E1159" s="24"/>
      <c r="F1159" s="24"/>
      <c r="G1159" s="24"/>
      <c r="H1159" s="24"/>
      <c r="I1159" s="24"/>
      <c r="J1159" s="24"/>
      <c r="K1159" s="24"/>
      <c r="L1159" s="24"/>
      <c r="M1159" s="24"/>
      <c r="N1159" s="25"/>
      <c r="O1159" s="24"/>
      <c r="P1159" s="24"/>
      <c r="Q1159" s="24"/>
      <c r="R1159" s="24"/>
      <c r="S1159" s="35"/>
      <c r="T1159" s="53"/>
      <c r="U1159" s="34"/>
      <c r="V1159" s="24"/>
      <c r="W1159" s="24"/>
      <c r="X1159" s="35"/>
    </row>
    <row r="1160" spans="1:24" ht="20" customHeight="1" x14ac:dyDescent="0.2">
      <c r="A1160" s="22"/>
      <c r="B1160" s="49"/>
      <c r="C1160" s="41"/>
      <c r="D1160" s="23"/>
      <c r="E1160" s="24"/>
      <c r="F1160" s="24"/>
      <c r="G1160" s="24"/>
      <c r="H1160" s="24"/>
      <c r="I1160" s="24"/>
      <c r="J1160" s="24"/>
      <c r="K1160" s="24"/>
      <c r="L1160" s="24"/>
      <c r="M1160" s="24"/>
      <c r="N1160" s="25"/>
      <c r="O1160" s="24"/>
      <c r="P1160" s="24"/>
      <c r="Q1160" s="24"/>
      <c r="R1160" s="24"/>
      <c r="S1160" s="35"/>
      <c r="T1160" s="53"/>
      <c r="U1160" s="34"/>
      <c r="V1160" s="24"/>
      <c r="W1160" s="24"/>
      <c r="X1160" s="35"/>
    </row>
    <row r="1161" spans="1:24" ht="20" customHeight="1" x14ac:dyDescent="0.2">
      <c r="A1161" s="22"/>
      <c r="B1161" s="49"/>
      <c r="C1161" s="41"/>
      <c r="D1161" s="23"/>
      <c r="E1161" s="24"/>
      <c r="F1161" s="24"/>
      <c r="G1161" s="24"/>
      <c r="H1161" s="24"/>
      <c r="I1161" s="24"/>
      <c r="J1161" s="24"/>
      <c r="K1161" s="24"/>
      <c r="L1161" s="24"/>
      <c r="M1161" s="24"/>
      <c r="N1161" s="25"/>
      <c r="O1161" s="24"/>
      <c r="P1161" s="24"/>
      <c r="Q1161" s="24"/>
      <c r="R1161" s="24"/>
      <c r="S1161" s="35"/>
      <c r="T1161" s="53"/>
      <c r="U1161" s="34"/>
      <c r="V1161" s="24"/>
      <c r="W1161" s="24"/>
      <c r="X1161" s="35"/>
    </row>
    <row r="1162" spans="1:24" ht="20" customHeight="1" x14ac:dyDescent="0.2">
      <c r="A1162" s="22"/>
      <c r="B1162" s="49"/>
      <c r="C1162" s="41"/>
      <c r="D1162" s="23"/>
      <c r="E1162" s="24"/>
      <c r="F1162" s="24"/>
      <c r="G1162" s="24"/>
      <c r="H1162" s="24"/>
      <c r="I1162" s="24"/>
      <c r="J1162" s="24"/>
      <c r="K1162" s="24"/>
      <c r="L1162" s="24"/>
      <c r="M1162" s="24"/>
      <c r="N1162" s="25"/>
      <c r="O1162" s="24"/>
      <c r="P1162" s="24"/>
      <c r="Q1162" s="24"/>
      <c r="R1162" s="24"/>
      <c r="S1162" s="35"/>
      <c r="T1162" s="53"/>
      <c r="U1162" s="34"/>
      <c r="V1162" s="24"/>
      <c r="W1162" s="24"/>
      <c r="X1162" s="35"/>
    </row>
    <row r="1163" spans="1:24" ht="20" customHeight="1" x14ac:dyDescent="0.2">
      <c r="A1163" s="22"/>
      <c r="B1163" s="49"/>
      <c r="C1163" s="41"/>
      <c r="D1163" s="23"/>
      <c r="E1163" s="24"/>
      <c r="F1163" s="24"/>
      <c r="G1163" s="24"/>
      <c r="H1163" s="24"/>
      <c r="I1163" s="24"/>
      <c r="J1163" s="24"/>
      <c r="K1163" s="24"/>
      <c r="L1163" s="24"/>
      <c r="M1163" s="24"/>
      <c r="N1163" s="25"/>
      <c r="O1163" s="24"/>
      <c r="P1163" s="24"/>
      <c r="Q1163" s="24"/>
      <c r="R1163" s="24"/>
      <c r="S1163" s="35"/>
      <c r="T1163" s="53"/>
      <c r="U1163" s="34"/>
      <c r="V1163" s="24"/>
      <c r="W1163" s="24"/>
      <c r="X1163" s="35"/>
    </row>
    <row r="1164" spans="1:24" ht="20" customHeight="1" x14ac:dyDescent="0.2">
      <c r="A1164" s="22"/>
      <c r="B1164" s="49"/>
      <c r="C1164" s="41"/>
      <c r="D1164" s="23"/>
      <c r="E1164" s="24"/>
      <c r="F1164" s="24"/>
      <c r="G1164" s="24"/>
      <c r="H1164" s="24"/>
      <c r="I1164" s="24"/>
      <c r="J1164" s="24"/>
      <c r="K1164" s="24"/>
      <c r="L1164" s="24"/>
      <c r="M1164" s="24"/>
      <c r="N1164" s="25"/>
      <c r="O1164" s="24"/>
      <c r="P1164" s="24"/>
      <c r="Q1164" s="24"/>
      <c r="R1164" s="24"/>
      <c r="S1164" s="35"/>
      <c r="T1164" s="53"/>
      <c r="U1164" s="34"/>
      <c r="V1164" s="24"/>
      <c r="W1164" s="24"/>
      <c r="X1164" s="35"/>
    </row>
    <row r="1165" spans="1:24" ht="20" customHeight="1" x14ac:dyDescent="0.2">
      <c r="A1165" s="22"/>
      <c r="B1165" s="49"/>
      <c r="C1165" s="41"/>
      <c r="D1165" s="23"/>
      <c r="E1165" s="24"/>
      <c r="F1165" s="24"/>
      <c r="G1165" s="24"/>
      <c r="H1165" s="24"/>
      <c r="I1165" s="24"/>
      <c r="J1165" s="24"/>
      <c r="K1165" s="24"/>
      <c r="L1165" s="24"/>
      <c r="M1165" s="24"/>
      <c r="N1165" s="25"/>
      <c r="O1165" s="24"/>
      <c r="P1165" s="24"/>
      <c r="Q1165" s="24"/>
      <c r="R1165" s="24"/>
      <c r="S1165" s="35"/>
      <c r="T1165" s="53"/>
      <c r="U1165" s="34"/>
      <c r="V1165" s="24"/>
      <c r="W1165" s="24"/>
      <c r="X1165" s="35"/>
    </row>
    <row r="1166" spans="1:24" ht="20" customHeight="1" x14ac:dyDescent="0.2">
      <c r="A1166" s="22"/>
      <c r="B1166" s="49"/>
      <c r="C1166" s="41"/>
      <c r="D1166" s="23"/>
      <c r="E1166" s="24"/>
      <c r="F1166" s="24"/>
      <c r="G1166" s="24"/>
      <c r="H1166" s="24"/>
      <c r="I1166" s="24"/>
      <c r="J1166" s="24"/>
      <c r="K1166" s="24"/>
      <c r="L1166" s="24"/>
      <c r="M1166" s="24"/>
      <c r="N1166" s="25"/>
      <c r="O1166" s="24"/>
      <c r="P1166" s="24"/>
      <c r="Q1166" s="24"/>
      <c r="R1166" s="24"/>
      <c r="S1166" s="35"/>
      <c r="T1166" s="53"/>
      <c r="U1166" s="34"/>
      <c r="V1166" s="24"/>
      <c r="W1166" s="24"/>
      <c r="X1166" s="35"/>
    </row>
    <row r="1167" spans="1:24" ht="20" customHeight="1" x14ac:dyDescent="0.2">
      <c r="A1167" s="22"/>
      <c r="B1167" s="49"/>
      <c r="C1167" s="41"/>
      <c r="D1167" s="23"/>
      <c r="E1167" s="24"/>
      <c r="F1167" s="24"/>
      <c r="G1167" s="24"/>
      <c r="H1167" s="24"/>
      <c r="I1167" s="24"/>
      <c r="J1167" s="24"/>
      <c r="K1167" s="24"/>
      <c r="L1167" s="24"/>
      <c r="M1167" s="24"/>
      <c r="N1167" s="25"/>
      <c r="O1167" s="24"/>
      <c r="P1167" s="24"/>
      <c r="Q1167" s="24"/>
      <c r="R1167" s="24"/>
      <c r="S1167" s="35"/>
      <c r="T1167" s="53"/>
      <c r="U1167" s="34"/>
      <c r="V1167" s="24"/>
      <c r="W1167" s="24"/>
      <c r="X1167" s="35"/>
    </row>
    <row r="1168" spans="1:24" ht="20" customHeight="1" x14ac:dyDescent="0.2">
      <c r="A1168" s="22"/>
      <c r="B1168" s="49"/>
      <c r="C1168" s="41"/>
      <c r="D1168" s="23"/>
      <c r="E1168" s="24"/>
      <c r="F1168" s="24"/>
      <c r="G1168" s="24"/>
      <c r="H1168" s="24"/>
      <c r="I1168" s="24"/>
      <c r="J1168" s="24"/>
      <c r="K1168" s="24"/>
      <c r="L1168" s="24"/>
      <c r="M1168" s="24"/>
      <c r="N1168" s="25"/>
      <c r="O1168" s="24"/>
      <c r="P1168" s="24"/>
      <c r="Q1168" s="24"/>
      <c r="R1168" s="24"/>
      <c r="S1168" s="35"/>
      <c r="T1168" s="53"/>
      <c r="U1168" s="34"/>
      <c r="V1168" s="24"/>
      <c r="W1168" s="24"/>
      <c r="X1168" s="35"/>
    </row>
    <row r="1169" spans="1:24" ht="20" customHeight="1" x14ac:dyDescent="0.2">
      <c r="A1169" s="22"/>
      <c r="B1169" s="49"/>
      <c r="C1169" s="41"/>
      <c r="D1169" s="23"/>
      <c r="E1169" s="24"/>
      <c r="F1169" s="24"/>
      <c r="G1169" s="24"/>
      <c r="H1169" s="24"/>
      <c r="I1169" s="24"/>
      <c r="J1169" s="24"/>
      <c r="K1169" s="24"/>
      <c r="L1169" s="24"/>
      <c r="M1169" s="24"/>
      <c r="N1169" s="25"/>
      <c r="O1169" s="24"/>
      <c r="P1169" s="24"/>
      <c r="Q1169" s="24"/>
      <c r="R1169" s="24"/>
      <c r="S1169" s="35"/>
      <c r="T1169" s="53"/>
      <c r="U1169" s="34"/>
      <c r="V1169" s="24"/>
      <c r="W1169" s="24"/>
      <c r="X1169" s="35"/>
    </row>
    <row r="1170" spans="1:24" ht="20" customHeight="1" x14ac:dyDescent="0.2">
      <c r="A1170" s="22"/>
      <c r="B1170" s="49"/>
      <c r="C1170" s="41"/>
      <c r="D1170" s="23"/>
      <c r="E1170" s="24"/>
      <c r="F1170" s="24"/>
      <c r="G1170" s="24"/>
      <c r="H1170" s="24"/>
      <c r="I1170" s="24"/>
      <c r="J1170" s="24"/>
      <c r="K1170" s="24"/>
      <c r="L1170" s="24"/>
      <c r="M1170" s="24"/>
      <c r="N1170" s="25"/>
      <c r="O1170" s="24"/>
      <c r="P1170" s="24"/>
      <c r="Q1170" s="24"/>
      <c r="R1170" s="24"/>
      <c r="S1170" s="35"/>
      <c r="T1170" s="53"/>
      <c r="U1170" s="34"/>
      <c r="V1170" s="24"/>
      <c r="W1170" s="24"/>
      <c r="X1170" s="35"/>
    </row>
    <row r="1171" spans="1:24" ht="20" customHeight="1" x14ac:dyDescent="0.2">
      <c r="A1171" s="22"/>
      <c r="B1171" s="49"/>
      <c r="C1171" s="41"/>
      <c r="D1171" s="23"/>
      <c r="E1171" s="24"/>
      <c r="F1171" s="24"/>
      <c r="G1171" s="24"/>
      <c r="H1171" s="24"/>
      <c r="I1171" s="24"/>
      <c r="J1171" s="24"/>
      <c r="K1171" s="24"/>
      <c r="L1171" s="24"/>
      <c r="M1171" s="24"/>
      <c r="N1171" s="25"/>
      <c r="O1171" s="24"/>
      <c r="P1171" s="24"/>
      <c r="Q1171" s="24"/>
      <c r="R1171" s="24"/>
      <c r="S1171" s="35"/>
      <c r="T1171" s="53"/>
      <c r="U1171" s="34"/>
      <c r="V1171" s="24"/>
      <c r="W1171" s="24"/>
      <c r="X1171" s="35"/>
    </row>
    <row r="1172" spans="1:24" ht="20" customHeight="1" x14ac:dyDescent="0.2">
      <c r="A1172" s="22"/>
      <c r="B1172" s="49"/>
      <c r="C1172" s="41"/>
      <c r="D1172" s="23"/>
      <c r="E1172" s="24"/>
      <c r="F1172" s="24"/>
      <c r="G1172" s="24"/>
      <c r="H1172" s="24"/>
      <c r="I1172" s="24"/>
      <c r="J1172" s="24"/>
      <c r="K1172" s="24"/>
      <c r="L1172" s="24"/>
      <c r="M1172" s="24"/>
      <c r="N1172" s="25"/>
      <c r="O1172" s="24"/>
      <c r="P1172" s="24"/>
      <c r="Q1172" s="24"/>
      <c r="R1172" s="24"/>
      <c r="S1172" s="35"/>
      <c r="T1172" s="53"/>
      <c r="U1172" s="34"/>
      <c r="V1172" s="24"/>
      <c r="W1172" s="24"/>
      <c r="X1172" s="35"/>
    </row>
    <row r="1173" spans="1:24" ht="20" customHeight="1" x14ac:dyDescent="0.2">
      <c r="A1173" s="22"/>
      <c r="B1173" s="49"/>
      <c r="C1173" s="41"/>
      <c r="D1173" s="23"/>
      <c r="E1173" s="24"/>
      <c r="F1173" s="24"/>
      <c r="G1173" s="24"/>
      <c r="H1173" s="24"/>
      <c r="I1173" s="24"/>
      <c r="J1173" s="24"/>
      <c r="K1173" s="24"/>
      <c r="L1173" s="24"/>
      <c r="M1173" s="24"/>
      <c r="N1173" s="25"/>
      <c r="O1173" s="24"/>
      <c r="P1173" s="24"/>
      <c r="Q1173" s="24"/>
      <c r="R1173" s="24"/>
      <c r="S1173" s="35"/>
      <c r="T1173" s="53"/>
      <c r="U1173" s="34"/>
      <c r="V1173" s="24"/>
      <c r="W1173" s="24"/>
      <c r="X1173" s="35"/>
    </row>
    <row r="1174" spans="1:24" ht="20" customHeight="1" x14ac:dyDescent="0.2">
      <c r="A1174" s="22"/>
      <c r="B1174" s="49"/>
      <c r="C1174" s="41"/>
      <c r="D1174" s="23"/>
      <c r="E1174" s="24"/>
      <c r="F1174" s="24"/>
      <c r="G1174" s="24"/>
      <c r="H1174" s="24"/>
      <c r="I1174" s="24"/>
      <c r="J1174" s="24"/>
      <c r="K1174" s="24"/>
      <c r="L1174" s="24"/>
      <c r="M1174" s="24"/>
      <c r="N1174" s="25"/>
      <c r="O1174" s="24"/>
      <c r="P1174" s="24"/>
      <c r="Q1174" s="24"/>
      <c r="R1174" s="24"/>
      <c r="S1174" s="35"/>
      <c r="T1174" s="53"/>
      <c r="U1174" s="34"/>
      <c r="V1174" s="24"/>
      <c r="W1174" s="24"/>
      <c r="X1174" s="35"/>
    </row>
    <row r="1175" spans="1:24" ht="20" customHeight="1" x14ac:dyDescent="0.2">
      <c r="A1175" s="22"/>
      <c r="B1175" s="49"/>
      <c r="C1175" s="41"/>
      <c r="D1175" s="23"/>
      <c r="E1175" s="24"/>
      <c r="F1175" s="24"/>
      <c r="G1175" s="24"/>
      <c r="H1175" s="24"/>
      <c r="I1175" s="24"/>
      <c r="J1175" s="24"/>
      <c r="K1175" s="24"/>
      <c r="L1175" s="24"/>
      <c r="M1175" s="24"/>
      <c r="N1175" s="25"/>
      <c r="O1175" s="24"/>
      <c r="P1175" s="24"/>
      <c r="Q1175" s="24"/>
      <c r="R1175" s="24"/>
      <c r="S1175" s="35"/>
      <c r="T1175" s="53"/>
      <c r="U1175" s="34"/>
      <c r="V1175" s="24"/>
      <c r="W1175" s="24"/>
      <c r="X1175" s="35"/>
    </row>
    <row r="1176" spans="1:24" ht="20" customHeight="1" x14ac:dyDescent="0.2">
      <c r="A1176" s="22"/>
      <c r="B1176" s="49"/>
      <c r="C1176" s="41"/>
      <c r="D1176" s="23"/>
      <c r="E1176" s="24"/>
      <c r="F1176" s="24"/>
      <c r="G1176" s="24"/>
      <c r="H1176" s="24"/>
      <c r="I1176" s="24"/>
      <c r="J1176" s="24"/>
      <c r="K1176" s="24"/>
      <c r="L1176" s="24"/>
      <c r="M1176" s="24"/>
      <c r="N1176" s="25"/>
      <c r="O1176" s="24"/>
      <c r="P1176" s="24"/>
      <c r="Q1176" s="24"/>
      <c r="R1176" s="24"/>
      <c r="S1176" s="35"/>
      <c r="T1176" s="53"/>
      <c r="U1176" s="34"/>
      <c r="V1176" s="24"/>
      <c r="W1176" s="24"/>
      <c r="X1176" s="35"/>
    </row>
    <row r="1177" spans="1:24" ht="20" customHeight="1" x14ac:dyDescent="0.2">
      <c r="A1177" s="22"/>
      <c r="B1177" s="49"/>
      <c r="C1177" s="41"/>
      <c r="D1177" s="23"/>
      <c r="E1177" s="24"/>
      <c r="F1177" s="24"/>
      <c r="G1177" s="24"/>
      <c r="H1177" s="24"/>
      <c r="I1177" s="24"/>
      <c r="J1177" s="24"/>
      <c r="K1177" s="24"/>
      <c r="L1177" s="24"/>
      <c r="M1177" s="24"/>
      <c r="N1177" s="25"/>
      <c r="O1177" s="24"/>
      <c r="P1177" s="24"/>
      <c r="Q1177" s="24"/>
      <c r="R1177" s="24"/>
      <c r="S1177" s="35"/>
      <c r="T1177" s="53"/>
      <c r="U1177" s="34"/>
      <c r="V1177" s="24"/>
      <c r="W1177" s="24"/>
      <c r="X1177" s="35"/>
    </row>
    <row r="1178" spans="1:24" ht="20" customHeight="1" x14ac:dyDescent="0.2">
      <c r="A1178" s="22"/>
      <c r="B1178" s="49"/>
      <c r="C1178" s="41"/>
      <c r="D1178" s="23"/>
      <c r="E1178" s="24"/>
      <c r="F1178" s="24"/>
      <c r="G1178" s="24"/>
      <c r="H1178" s="24"/>
      <c r="I1178" s="24"/>
      <c r="J1178" s="24"/>
      <c r="K1178" s="24"/>
      <c r="L1178" s="24"/>
      <c r="M1178" s="24"/>
      <c r="N1178" s="25"/>
      <c r="O1178" s="24"/>
      <c r="P1178" s="24"/>
      <c r="Q1178" s="24"/>
      <c r="R1178" s="24"/>
      <c r="S1178" s="35"/>
      <c r="T1178" s="53"/>
      <c r="U1178" s="34"/>
      <c r="V1178" s="24"/>
      <c r="W1178" s="24"/>
      <c r="X1178" s="35"/>
    </row>
    <row r="1179" spans="1:24" ht="20" customHeight="1" x14ac:dyDescent="0.2">
      <c r="A1179" s="22"/>
      <c r="B1179" s="49"/>
      <c r="C1179" s="41"/>
      <c r="D1179" s="23"/>
      <c r="E1179" s="24"/>
      <c r="F1179" s="24"/>
      <c r="G1179" s="24"/>
      <c r="H1179" s="24"/>
      <c r="I1179" s="24"/>
      <c r="J1179" s="24"/>
      <c r="K1179" s="24"/>
      <c r="L1179" s="24"/>
      <c r="M1179" s="24"/>
      <c r="N1179" s="25"/>
      <c r="O1179" s="24"/>
      <c r="P1179" s="24"/>
      <c r="Q1179" s="24"/>
      <c r="R1179" s="24"/>
      <c r="S1179" s="35"/>
      <c r="T1179" s="53"/>
      <c r="U1179" s="34"/>
      <c r="V1179" s="24"/>
      <c r="W1179" s="24"/>
      <c r="X1179" s="35"/>
    </row>
    <row r="1180" spans="1:24" ht="20" customHeight="1" x14ac:dyDescent="0.2">
      <c r="A1180" s="22"/>
      <c r="B1180" s="49"/>
      <c r="C1180" s="41"/>
      <c r="D1180" s="23"/>
      <c r="E1180" s="24"/>
      <c r="F1180" s="24"/>
      <c r="G1180" s="24"/>
      <c r="H1180" s="24"/>
      <c r="I1180" s="24"/>
      <c r="J1180" s="24"/>
      <c r="K1180" s="24"/>
      <c r="L1180" s="24"/>
      <c r="M1180" s="24"/>
      <c r="N1180" s="25"/>
      <c r="O1180" s="24"/>
      <c r="P1180" s="24"/>
      <c r="Q1180" s="24"/>
      <c r="R1180" s="24"/>
      <c r="S1180" s="35"/>
      <c r="T1180" s="53"/>
      <c r="U1180" s="34"/>
      <c r="V1180" s="24"/>
      <c r="W1180" s="24"/>
      <c r="X1180" s="35"/>
    </row>
    <row r="1181" spans="1:24" ht="20" customHeight="1" x14ac:dyDescent="0.2">
      <c r="A1181" s="22"/>
      <c r="B1181" s="49"/>
      <c r="C1181" s="41"/>
      <c r="D1181" s="23"/>
      <c r="E1181" s="24"/>
      <c r="F1181" s="24"/>
      <c r="G1181" s="24"/>
      <c r="H1181" s="24"/>
      <c r="I1181" s="24"/>
      <c r="J1181" s="24"/>
      <c r="K1181" s="24"/>
      <c r="L1181" s="24"/>
      <c r="M1181" s="24"/>
      <c r="N1181" s="25"/>
      <c r="O1181" s="24"/>
      <c r="P1181" s="24"/>
      <c r="Q1181" s="24"/>
      <c r="R1181" s="24"/>
      <c r="S1181" s="35"/>
      <c r="T1181" s="53"/>
      <c r="U1181" s="34"/>
      <c r="V1181" s="24"/>
      <c r="W1181" s="24"/>
      <c r="X1181" s="35"/>
    </row>
    <row r="1182" spans="1:24" ht="20" customHeight="1" x14ac:dyDescent="0.2">
      <c r="A1182" s="22"/>
      <c r="B1182" s="49"/>
      <c r="C1182" s="41"/>
      <c r="D1182" s="23"/>
      <c r="E1182" s="24"/>
      <c r="F1182" s="24"/>
      <c r="G1182" s="24"/>
      <c r="H1182" s="24"/>
      <c r="I1182" s="24"/>
      <c r="J1182" s="24"/>
      <c r="K1182" s="24"/>
      <c r="L1182" s="24"/>
      <c r="M1182" s="24"/>
      <c r="N1182" s="25"/>
      <c r="O1182" s="24"/>
      <c r="P1182" s="24"/>
      <c r="Q1182" s="24"/>
      <c r="R1182" s="24"/>
      <c r="S1182" s="35"/>
      <c r="T1182" s="53"/>
      <c r="U1182" s="34"/>
      <c r="V1182" s="24"/>
      <c r="W1182" s="24"/>
      <c r="X1182" s="35"/>
    </row>
    <row r="1183" spans="1:24" ht="20" customHeight="1" x14ac:dyDescent="0.2">
      <c r="A1183" s="22"/>
      <c r="B1183" s="49"/>
      <c r="C1183" s="41"/>
      <c r="D1183" s="23"/>
      <c r="E1183" s="24"/>
      <c r="F1183" s="24"/>
      <c r="G1183" s="24"/>
      <c r="H1183" s="24"/>
      <c r="I1183" s="24"/>
      <c r="J1183" s="24"/>
      <c r="K1183" s="24"/>
      <c r="L1183" s="24"/>
      <c r="M1183" s="24"/>
      <c r="N1183" s="25"/>
      <c r="O1183" s="24"/>
      <c r="P1183" s="24"/>
      <c r="Q1183" s="24"/>
      <c r="R1183" s="24"/>
      <c r="S1183" s="35"/>
      <c r="T1183" s="53"/>
      <c r="U1183" s="34"/>
      <c r="V1183" s="24"/>
      <c r="W1183" s="24"/>
      <c r="X1183" s="35"/>
    </row>
    <row r="1184" spans="1:24" ht="20" customHeight="1" x14ac:dyDescent="0.2">
      <c r="A1184" s="22"/>
      <c r="B1184" s="49"/>
      <c r="C1184" s="41"/>
      <c r="D1184" s="23"/>
      <c r="E1184" s="24"/>
      <c r="F1184" s="24"/>
      <c r="G1184" s="24"/>
      <c r="H1184" s="24"/>
      <c r="I1184" s="24"/>
      <c r="J1184" s="24"/>
      <c r="K1184" s="24"/>
      <c r="L1184" s="24"/>
      <c r="M1184" s="24"/>
      <c r="N1184" s="25"/>
      <c r="O1184" s="24"/>
      <c r="P1184" s="24"/>
      <c r="Q1184" s="24"/>
      <c r="R1184" s="24"/>
      <c r="S1184" s="35"/>
      <c r="T1184" s="53"/>
      <c r="U1184" s="34"/>
      <c r="V1184" s="24"/>
      <c r="W1184" s="24"/>
      <c r="X1184" s="35"/>
    </row>
    <row r="1185" spans="1:24" ht="20" customHeight="1" x14ac:dyDescent="0.2">
      <c r="A1185" s="22"/>
      <c r="B1185" s="49"/>
      <c r="C1185" s="41"/>
      <c r="D1185" s="23"/>
      <c r="E1185" s="24"/>
      <c r="F1185" s="24"/>
      <c r="G1185" s="24"/>
      <c r="H1185" s="24"/>
      <c r="I1185" s="24"/>
      <c r="J1185" s="24"/>
      <c r="K1185" s="24"/>
      <c r="L1185" s="24"/>
      <c r="M1185" s="24"/>
      <c r="N1185" s="25"/>
      <c r="O1185" s="24"/>
      <c r="P1185" s="24"/>
      <c r="Q1185" s="24"/>
      <c r="R1185" s="24"/>
      <c r="S1185" s="35"/>
      <c r="T1185" s="53"/>
      <c r="U1185" s="34"/>
      <c r="V1185" s="24"/>
      <c r="W1185" s="24"/>
      <c r="X1185" s="35"/>
    </row>
    <row r="1186" spans="1:24" ht="20" customHeight="1" x14ac:dyDescent="0.2">
      <c r="A1186" s="22"/>
      <c r="B1186" s="49"/>
      <c r="C1186" s="41"/>
      <c r="D1186" s="23"/>
      <c r="E1186" s="24"/>
      <c r="F1186" s="24"/>
      <c r="G1186" s="24"/>
      <c r="H1186" s="24"/>
      <c r="I1186" s="24"/>
      <c r="J1186" s="24"/>
      <c r="K1186" s="24"/>
      <c r="L1186" s="24"/>
      <c r="M1186" s="24"/>
      <c r="N1186" s="25"/>
      <c r="O1186" s="24"/>
      <c r="P1186" s="24"/>
      <c r="Q1186" s="24"/>
      <c r="R1186" s="24"/>
      <c r="S1186" s="35"/>
      <c r="T1186" s="53"/>
      <c r="U1186" s="34"/>
      <c r="V1186" s="24"/>
      <c r="W1186" s="24"/>
      <c r="X1186" s="35"/>
    </row>
    <row r="1187" spans="1:24" ht="20" customHeight="1" x14ac:dyDescent="0.2">
      <c r="A1187" s="22"/>
      <c r="B1187" s="49"/>
      <c r="C1187" s="41"/>
      <c r="D1187" s="23"/>
      <c r="E1187" s="24"/>
      <c r="F1187" s="24"/>
      <c r="G1187" s="24"/>
      <c r="H1187" s="24"/>
      <c r="I1187" s="24"/>
      <c r="J1187" s="24"/>
      <c r="K1187" s="24"/>
      <c r="L1187" s="24"/>
      <c r="M1187" s="24"/>
      <c r="N1187" s="25"/>
      <c r="O1187" s="24"/>
      <c r="P1187" s="24"/>
      <c r="Q1187" s="24"/>
      <c r="R1187" s="24"/>
      <c r="S1187" s="35"/>
      <c r="T1187" s="53"/>
      <c r="U1187" s="34"/>
      <c r="V1187" s="24"/>
      <c r="W1187" s="24"/>
      <c r="X1187" s="35"/>
    </row>
    <row r="1188" spans="1:24" ht="20" customHeight="1" x14ac:dyDescent="0.2">
      <c r="A1188" s="22"/>
      <c r="B1188" s="49"/>
      <c r="C1188" s="41"/>
      <c r="D1188" s="23"/>
      <c r="E1188" s="24"/>
      <c r="F1188" s="24"/>
      <c r="G1188" s="24"/>
      <c r="H1188" s="24"/>
      <c r="I1188" s="24"/>
      <c r="J1188" s="24"/>
      <c r="K1188" s="24"/>
      <c r="L1188" s="24"/>
      <c r="M1188" s="24"/>
      <c r="N1188" s="25"/>
      <c r="O1188" s="24"/>
      <c r="P1188" s="24"/>
      <c r="Q1188" s="24"/>
      <c r="R1188" s="24"/>
      <c r="S1188" s="35"/>
      <c r="T1188" s="53"/>
      <c r="U1188" s="34"/>
      <c r="V1188" s="24"/>
      <c r="W1188" s="24"/>
      <c r="X1188" s="35"/>
    </row>
    <row r="1189" spans="1:24" ht="20" customHeight="1" x14ac:dyDescent="0.2">
      <c r="A1189" s="22"/>
      <c r="B1189" s="49"/>
      <c r="C1189" s="41"/>
      <c r="D1189" s="23"/>
      <c r="E1189" s="24"/>
      <c r="F1189" s="24"/>
      <c r="G1189" s="24"/>
      <c r="H1189" s="24"/>
      <c r="I1189" s="24"/>
      <c r="J1189" s="24"/>
      <c r="K1189" s="24"/>
      <c r="L1189" s="24"/>
      <c r="M1189" s="24"/>
      <c r="N1189" s="25"/>
      <c r="O1189" s="24"/>
      <c r="P1189" s="24"/>
      <c r="Q1189" s="24"/>
      <c r="R1189" s="24"/>
      <c r="S1189" s="35"/>
      <c r="T1189" s="53"/>
      <c r="U1189" s="34"/>
      <c r="V1189" s="24"/>
      <c r="W1189" s="24"/>
      <c r="X1189" s="35"/>
    </row>
    <row r="1190" spans="1:24" ht="20" customHeight="1" x14ac:dyDescent="0.2">
      <c r="A1190" s="22"/>
      <c r="B1190" s="49"/>
      <c r="C1190" s="41"/>
      <c r="D1190" s="23"/>
      <c r="E1190" s="24"/>
      <c r="F1190" s="24"/>
      <c r="G1190" s="24"/>
      <c r="H1190" s="24"/>
      <c r="I1190" s="24"/>
      <c r="J1190" s="24"/>
      <c r="K1190" s="24"/>
      <c r="L1190" s="24"/>
      <c r="M1190" s="24"/>
      <c r="N1190" s="25"/>
      <c r="O1190" s="24"/>
      <c r="P1190" s="24"/>
      <c r="Q1190" s="24"/>
      <c r="R1190" s="24"/>
      <c r="S1190" s="35"/>
      <c r="T1190" s="53"/>
      <c r="U1190" s="34"/>
      <c r="V1190" s="24"/>
      <c r="W1190" s="24"/>
      <c r="X1190" s="35"/>
    </row>
    <row r="1191" spans="1:24" ht="20" customHeight="1" x14ac:dyDescent="0.2">
      <c r="A1191" s="22"/>
      <c r="B1191" s="49"/>
      <c r="C1191" s="41"/>
      <c r="D1191" s="23"/>
      <c r="E1191" s="24"/>
      <c r="F1191" s="24"/>
      <c r="G1191" s="24"/>
      <c r="H1191" s="24"/>
      <c r="I1191" s="24"/>
      <c r="J1191" s="24"/>
      <c r="K1191" s="24"/>
      <c r="L1191" s="24"/>
      <c r="M1191" s="24"/>
      <c r="N1191" s="25"/>
      <c r="O1191" s="24"/>
      <c r="P1191" s="24"/>
      <c r="Q1191" s="24"/>
      <c r="R1191" s="24"/>
      <c r="S1191" s="35"/>
      <c r="T1191" s="53"/>
      <c r="U1191" s="34"/>
      <c r="V1191" s="24"/>
      <c r="W1191" s="24"/>
      <c r="X1191" s="35"/>
    </row>
    <row r="1192" spans="1:24" ht="20" customHeight="1" x14ac:dyDescent="0.2">
      <c r="A1192" s="22"/>
      <c r="B1192" s="49"/>
      <c r="C1192" s="41"/>
      <c r="D1192" s="23"/>
      <c r="E1192" s="24"/>
      <c r="F1192" s="24"/>
      <c r="G1192" s="24"/>
      <c r="H1192" s="24"/>
      <c r="I1192" s="24"/>
      <c r="J1192" s="24"/>
      <c r="K1192" s="24"/>
      <c r="L1192" s="24"/>
      <c r="M1192" s="24"/>
      <c r="N1192" s="25"/>
      <c r="O1192" s="24"/>
      <c r="P1192" s="24"/>
      <c r="Q1192" s="24"/>
      <c r="R1192" s="24"/>
      <c r="S1192" s="35"/>
      <c r="T1192" s="53"/>
      <c r="U1192" s="34"/>
      <c r="V1192" s="24"/>
      <c r="W1192" s="24"/>
      <c r="X1192" s="35"/>
    </row>
    <row r="1193" spans="1:24" ht="20" customHeight="1" x14ac:dyDescent="0.2">
      <c r="A1193" s="22"/>
      <c r="B1193" s="49"/>
      <c r="C1193" s="41"/>
      <c r="D1193" s="23"/>
      <c r="E1193" s="24"/>
      <c r="F1193" s="24"/>
      <c r="G1193" s="24"/>
      <c r="H1193" s="24"/>
      <c r="I1193" s="24"/>
      <c r="J1193" s="24"/>
      <c r="K1193" s="24"/>
      <c r="L1193" s="24"/>
      <c r="M1193" s="24"/>
      <c r="N1193" s="25"/>
      <c r="O1193" s="24"/>
      <c r="P1193" s="24"/>
      <c r="Q1193" s="24"/>
      <c r="R1193" s="24"/>
      <c r="S1193" s="35"/>
      <c r="T1193" s="53"/>
      <c r="U1193" s="34"/>
      <c r="V1193" s="24"/>
      <c r="W1193" s="24"/>
      <c r="X1193" s="35"/>
    </row>
    <row r="1194" spans="1:24" ht="20" customHeight="1" x14ac:dyDescent="0.2">
      <c r="A1194" s="22"/>
      <c r="B1194" s="49"/>
      <c r="C1194" s="41"/>
      <c r="D1194" s="23"/>
      <c r="E1194" s="24"/>
      <c r="F1194" s="24"/>
      <c r="G1194" s="24"/>
      <c r="H1194" s="24"/>
      <c r="I1194" s="24"/>
      <c r="J1194" s="24"/>
      <c r="K1194" s="24"/>
      <c r="L1194" s="24"/>
      <c r="M1194" s="24"/>
      <c r="N1194" s="25"/>
      <c r="O1194" s="24"/>
      <c r="P1194" s="24"/>
      <c r="Q1194" s="24"/>
      <c r="R1194" s="24"/>
      <c r="S1194" s="35"/>
      <c r="T1194" s="53"/>
      <c r="U1194" s="34"/>
      <c r="V1194" s="24"/>
      <c r="W1194" s="24"/>
      <c r="X1194" s="35"/>
    </row>
    <row r="1195" spans="1:24" ht="20" customHeight="1" x14ac:dyDescent="0.2">
      <c r="A1195" s="22"/>
      <c r="B1195" s="49"/>
      <c r="C1195" s="41"/>
      <c r="D1195" s="23"/>
      <c r="E1195" s="24"/>
      <c r="F1195" s="24"/>
      <c r="G1195" s="24"/>
      <c r="H1195" s="24"/>
      <c r="I1195" s="24"/>
      <c r="J1195" s="24"/>
      <c r="K1195" s="24"/>
      <c r="L1195" s="24"/>
      <c r="M1195" s="24"/>
      <c r="N1195" s="25"/>
      <c r="O1195" s="24"/>
      <c r="P1195" s="24"/>
      <c r="Q1195" s="24"/>
      <c r="R1195" s="24"/>
      <c r="S1195" s="35"/>
      <c r="T1195" s="53"/>
      <c r="U1195" s="34"/>
      <c r="V1195" s="24"/>
      <c r="W1195" s="24"/>
      <c r="X1195" s="35"/>
    </row>
    <row r="1196" spans="1:24" ht="20" customHeight="1" x14ac:dyDescent="0.2">
      <c r="A1196" s="22"/>
      <c r="B1196" s="49"/>
      <c r="C1196" s="41"/>
      <c r="D1196" s="23"/>
      <c r="E1196" s="24"/>
      <c r="F1196" s="24"/>
      <c r="G1196" s="24"/>
      <c r="H1196" s="24"/>
      <c r="I1196" s="24"/>
      <c r="J1196" s="24"/>
      <c r="K1196" s="24"/>
      <c r="L1196" s="24"/>
      <c r="M1196" s="24"/>
      <c r="N1196" s="25"/>
      <c r="O1196" s="24"/>
      <c r="P1196" s="24"/>
      <c r="Q1196" s="24"/>
      <c r="R1196" s="24"/>
      <c r="S1196" s="35"/>
      <c r="T1196" s="53"/>
      <c r="U1196" s="34"/>
      <c r="V1196" s="24"/>
      <c r="W1196" s="24"/>
      <c r="X1196" s="35"/>
    </row>
    <row r="1197" spans="1:24" ht="20" customHeight="1" x14ac:dyDescent="0.2">
      <c r="A1197" s="22"/>
      <c r="B1197" s="49"/>
      <c r="C1197" s="41"/>
      <c r="D1197" s="23"/>
      <c r="E1197" s="24"/>
      <c r="F1197" s="24"/>
      <c r="G1197" s="24"/>
      <c r="H1197" s="24"/>
      <c r="I1197" s="24"/>
      <c r="J1197" s="24"/>
      <c r="K1197" s="24"/>
      <c r="L1197" s="24"/>
      <c r="M1197" s="24"/>
      <c r="N1197" s="25"/>
      <c r="O1197" s="24"/>
      <c r="P1197" s="24"/>
      <c r="Q1197" s="24"/>
      <c r="R1197" s="24"/>
      <c r="S1197" s="35"/>
      <c r="T1197" s="53"/>
      <c r="U1197" s="34"/>
      <c r="V1197" s="24"/>
      <c r="W1197" s="24"/>
      <c r="X1197" s="35"/>
    </row>
    <row r="1198" spans="1:24" ht="20" customHeight="1" x14ac:dyDescent="0.2">
      <c r="A1198" s="22"/>
      <c r="B1198" s="49"/>
      <c r="C1198" s="41"/>
      <c r="D1198" s="23"/>
      <c r="E1198" s="24"/>
      <c r="F1198" s="24"/>
      <c r="G1198" s="24"/>
      <c r="H1198" s="24"/>
      <c r="I1198" s="24"/>
      <c r="J1198" s="24"/>
      <c r="K1198" s="24"/>
      <c r="L1198" s="24"/>
      <c r="M1198" s="24"/>
      <c r="N1198" s="25"/>
      <c r="O1198" s="24"/>
      <c r="P1198" s="24"/>
      <c r="Q1198" s="24"/>
      <c r="R1198" s="24"/>
      <c r="S1198" s="35"/>
      <c r="T1198" s="53"/>
      <c r="U1198" s="34"/>
      <c r="V1198" s="24"/>
      <c r="W1198" s="24"/>
      <c r="X1198" s="35"/>
    </row>
    <row r="1199" spans="1:24" ht="20" customHeight="1" x14ac:dyDescent="0.2">
      <c r="A1199" s="22"/>
      <c r="B1199" s="49"/>
      <c r="C1199" s="41"/>
      <c r="D1199" s="23"/>
      <c r="E1199" s="24"/>
      <c r="F1199" s="24"/>
      <c r="G1199" s="24"/>
      <c r="H1199" s="24"/>
      <c r="I1199" s="24"/>
      <c r="J1199" s="24"/>
      <c r="K1199" s="24"/>
      <c r="L1199" s="24"/>
      <c r="M1199" s="24"/>
      <c r="N1199" s="25"/>
      <c r="O1199" s="24"/>
      <c r="P1199" s="24"/>
      <c r="Q1199" s="24"/>
      <c r="R1199" s="24"/>
      <c r="S1199" s="35"/>
      <c r="T1199" s="53"/>
      <c r="U1199" s="34"/>
      <c r="V1199" s="24"/>
      <c r="W1199" s="24"/>
      <c r="X1199" s="35"/>
    </row>
    <row r="1200" spans="1:24" ht="20" customHeight="1" x14ac:dyDescent="0.2">
      <c r="A1200" s="22"/>
      <c r="B1200" s="49"/>
      <c r="C1200" s="41"/>
      <c r="D1200" s="23"/>
      <c r="E1200" s="24"/>
      <c r="F1200" s="24"/>
      <c r="G1200" s="24"/>
      <c r="H1200" s="24"/>
      <c r="I1200" s="24"/>
      <c r="J1200" s="24"/>
      <c r="K1200" s="24"/>
      <c r="L1200" s="24"/>
      <c r="M1200" s="24"/>
      <c r="N1200" s="25"/>
      <c r="O1200" s="24"/>
      <c r="P1200" s="24"/>
      <c r="Q1200" s="24"/>
      <c r="R1200" s="24"/>
      <c r="S1200" s="35"/>
      <c r="T1200" s="53"/>
      <c r="U1200" s="34"/>
      <c r="V1200" s="24"/>
      <c r="W1200" s="24"/>
      <c r="X1200" s="35"/>
    </row>
    <row r="1201" spans="1:24" ht="20" customHeight="1" x14ac:dyDescent="0.2">
      <c r="A1201" s="22"/>
      <c r="B1201" s="49"/>
      <c r="C1201" s="41"/>
      <c r="D1201" s="23"/>
      <c r="E1201" s="24"/>
      <c r="F1201" s="24"/>
      <c r="G1201" s="24"/>
      <c r="H1201" s="24"/>
      <c r="I1201" s="24"/>
      <c r="J1201" s="24"/>
      <c r="K1201" s="24"/>
      <c r="L1201" s="24"/>
      <c r="M1201" s="24"/>
      <c r="N1201" s="25"/>
      <c r="O1201" s="24"/>
      <c r="P1201" s="24"/>
      <c r="Q1201" s="24"/>
      <c r="R1201" s="24"/>
      <c r="S1201" s="35"/>
      <c r="T1201" s="53"/>
      <c r="U1201" s="34"/>
      <c r="V1201" s="24"/>
      <c r="W1201" s="24"/>
      <c r="X1201" s="35"/>
    </row>
    <row r="1202" spans="1:24" ht="20" customHeight="1" x14ac:dyDescent="0.2">
      <c r="A1202" s="22"/>
      <c r="B1202" s="49"/>
      <c r="C1202" s="41"/>
      <c r="D1202" s="23"/>
      <c r="E1202" s="24"/>
      <c r="F1202" s="24"/>
      <c r="G1202" s="24"/>
      <c r="H1202" s="24"/>
      <c r="I1202" s="24"/>
      <c r="J1202" s="24"/>
      <c r="K1202" s="24"/>
      <c r="L1202" s="24"/>
      <c r="M1202" s="24"/>
      <c r="N1202" s="25"/>
      <c r="O1202" s="24"/>
      <c r="P1202" s="24"/>
      <c r="Q1202" s="24"/>
      <c r="R1202" s="24"/>
      <c r="S1202" s="35"/>
      <c r="T1202" s="53"/>
      <c r="U1202" s="34"/>
      <c r="V1202" s="24"/>
      <c r="W1202" s="24"/>
      <c r="X1202" s="35"/>
    </row>
    <row r="1203" spans="1:24" ht="20" customHeight="1" x14ac:dyDescent="0.2">
      <c r="A1203" s="22"/>
      <c r="B1203" s="49"/>
      <c r="C1203" s="41"/>
      <c r="D1203" s="23"/>
      <c r="E1203" s="24"/>
      <c r="F1203" s="24"/>
      <c r="G1203" s="24"/>
      <c r="H1203" s="24"/>
      <c r="I1203" s="24"/>
      <c r="J1203" s="24"/>
      <c r="K1203" s="24"/>
      <c r="L1203" s="24"/>
      <c r="M1203" s="24"/>
      <c r="N1203" s="25"/>
      <c r="O1203" s="24"/>
      <c r="P1203" s="24"/>
      <c r="Q1203" s="24"/>
      <c r="R1203" s="24"/>
      <c r="S1203" s="35"/>
      <c r="T1203" s="53"/>
      <c r="U1203" s="34"/>
      <c r="V1203" s="24"/>
      <c r="W1203" s="24"/>
      <c r="X1203" s="35"/>
    </row>
    <row r="1204" spans="1:24" ht="20" customHeight="1" x14ac:dyDescent="0.2">
      <c r="A1204" s="22"/>
      <c r="B1204" s="49"/>
      <c r="C1204" s="41"/>
      <c r="D1204" s="23"/>
      <c r="E1204" s="24"/>
      <c r="F1204" s="24"/>
      <c r="G1204" s="24"/>
      <c r="H1204" s="24"/>
      <c r="I1204" s="24"/>
      <c r="J1204" s="24"/>
      <c r="K1204" s="24"/>
      <c r="L1204" s="24"/>
      <c r="M1204" s="24"/>
      <c r="N1204" s="25"/>
      <c r="O1204" s="24"/>
      <c r="P1204" s="24"/>
      <c r="Q1204" s="24"/>
      <c r="R1204" s="24"/>
      <c r="S1204" s="35"/>
      <c r="T1204" s="53"/>
      <c r="U1204" s="34"/>
      <c r="V1204" s="24"/>
      <c r="W1204" s="24"/>
      <c r="X1204" s="35"/>
    </row>
    <row r="1205" spans="1:24" ht="20" customHeight="1" x14ac:dyDescent="0.2">
      <c r="A1205" s="22"/>
      <c r="B1205" s="49"/>
      <c r="C1205" s="41"/>
      <c r="D1205" s="23"/>
      <c r="E1205" s="24"/>
      <c r="F1205" s="24"/>
      <c r="G1205" s="24"/>
      <c r="H1205" s="24"/>
      <c r="I1205" s="24"/>
      <c r="J1205" s="24"/>
      <c r="K1205" s="24"/>
      <c r="L1205" s="24"/>
      <c r="M1205" s="24"/>
      <c r="N1205" s="25"/>
      <c r="O1205" s="24"/>
      <c r="P1205" s="24"/>
      <c r="Q1205" s="24"/>
      <c r="R1205" s="24"/>
      <c r="S1205" s="35"/>
      <c r="T1205" s="53"/>
      <c r="U1205" s="34"/>
      <c r="V1205" s="24"/>
      <c r="W1205" s="24"/>
      <c r="X1205" s="35"/>
    </row>
    <row r="1206" spans="1:24" ht="20" customHeight="1" x14ac:dyDescent="0.2">
      <c r="A1206" s="22"/>
      <c r="B1206" s="49"/>
      <c r="C1206" s="41"/>
      <c r="D1206" s="23"/>
      <c r="E1206" s="24"/>
      <c r="F1206" s="24"/>
      <c r="G1206" s="24"/>
      <c r="H1206" s="24"/>
      <c r="I1206" s="24"/>
      <c r="J1206" s="24"/>
      <c r="K1206" s="24"/>
      <c r="L1206" s="24"/>
      <c r="M1206" s="24"/>
      <c r="N1206" s="25"/>
      <c r="O1206" s="24"/>
      <c r="P1206" s="24"/>
      <c r="Q1206" s="24"/>
      <c r="R1206" s="24"/>
      <c r="S1206" s="35"/>
      <c r="T1206" s="53"/>
      <c r="U1206" s="34"/>
      <c r="V1206" s="24"/>
      <c r="W1206" s="24"/>
      <c r="X1206" s="35"/>
    </row>
    <row r="1207" spans="1:24" ht="20" customHeight="1" x14ac:dyDescent="0.2">
      <c r="A1207" s="22"/>
      <c r="B1207" s="49"/>
      <c r="C1207" s="41"/>
      <c r="D1207" s="23"/>
      <c r="E1207" s="24"/>
      <c r="F1207" s="24"/>
      <c r="G1207" s="24"/>
      <c r="H1207" s="24"/>
      <c r="I1207" s="24"/>
      <c r="J1207" s="24"/>
      <c r="K1207" s="24"/>
      <c r="L1207" s="24"/>
      <c r="M1207" s="24"/>
      <c r="N1207" s="25"/>
      <c r="O1207" s="24"/>
      <c r="P1207" s="24"/>
      <c r="Q1207" s="24"/>
      <c r="R1207" s="24"/>
      <c r="S1207" s="35"/>
      <c r="T1207" s="53"/>
      <c r="U1207" s="34"/>
      <c r="V1207" s="24"/>
      <c r="W1207" s="24"/>
      <c r="X1207" s="35"/>
    </row>
    <row r="1208" spans="1:24" ht="20" customHeight="1" x14ac:dyDescent="0.2">
      <c r="A1208" s="22"/>
      <c r="B1208" s="49"/>
      <c r="C1208" s="41"/>
      <c r="D1208" s="23"/>
      <c r="E1208" s="24"/>
      <c r="F1208" s="24"/>
      <c r="G1208" s="24"/>
      <c r="H1208" s="24"/>
      <c r="I1208" s="24"/>
      <c r="J1208" s="24"/>
      <c r="K1208" s="24"/>
      <c r="L1208" s="24"/>
      <c r="M1208" s="24"/>
      <c r="N1208" s="25"/>
      <c r="O1208" s="24"/>
      <c r="P1208" s="24"/>
      <c r="Q1208" s="24"/>
      <c r="R1208" s="24"/>
      <c r="S1208" s="35"/>
      <c r="T1208" s="53"/>
      <c r="U1208" s="34"/>
      <c r="V1208" s="24"/>
      <c r="W1208" s="24"/>
      <c r="X1208" s="35"/>
    </row>
    <row r="1209" spans="1:24" ht="20" customHeight="1" x14ac:dyDescent="0.2">
      <c r="A1209" s="22"/>
      <c r="B1209" s="49"/>
      <c r="C1209" s="41"/>
      <c r="D1209" s="23"/>
      <c r="E1209" s="24"/>
      <c r="F1209" s="24"/>
      <c r="G1209" s="24"/>
      <c r="H1209" s="24"/>
      <c r="I1209" s="24"/>
      <c r="J1209" s="24"/>
      <c r="K1209" s="24"/>
      <c r="L1209" s="24"/>
      <c r="M1209" s="24"/>
      <c r="N1209" s="25"/>
      <c r="O1209" s="24"/>
      <c r="P1209" s="24"/>
      <c r="Q1209" s="24"/>
      <c r="R1209" s="24"/>
      <c r="S1209" s="35"/>
      <c r="T1209" s="53"/>
      <c r="U1209" s="34"/>
      <c r="V1209" s="24"/>
      <c r="W1209" s="24"/>
      <c r="X1209" s="35"/>
    </row>
    <row r="1210" spans="1:24" ht="20" customHeight="1" x14ac:dyDescent="0.2">
      <c r="A1210" s="22"/>
      <c r="B1210" s="49"/>
      <c r="C1210" s="41"/>
      <c r="D1210" s="23"/>
      <c r="E1210" s="24"/>
      <c r="F1210" s="24"/>
      <c r="G1210" s="24"/>
      <c r="H1210" s="24"/>
      <c r="I1210" s="24"/>
      <c r="J1210" s="24"/>
      <c r="K1210" s="24"/>
      <c r="L1210" s="24"/>
      <c r="M1210" s="24"/>
      <c r="N1210" s="25"/>
      <c r="O1210" s="24"/>
      <c r="P1210" s="24"/>
      <c r="Q1210" s="24"/>
      <c r="R1210" s="24"/>
      <c r="S1210" s="35"/>
      <c r="T1210" s="53"/>
      <c r="U1210" s="34"/>
      <c r="V1210" s="24"/>
      <c r="W1210" s="24"/>
      <c r="X1210" s="35"/>
    </row>
    <row r="1211" spans="1:24" ht="20" customHeight="1" x14ac:dyDescent="0.2">
      <c r="A1211" s="22"/>
      <c r="B1211" s="49"/>
      <c r="C1211" s="41"/>
      <c r="D1211" s="23"/>
      <c r="E1211" s="24"/>
      <c r="F1211" s="24"/>
      <c r="G1211" s="24"/>
      <c r="H1211" s="24"/>
      <c r="I1211" s="24"/>
      <c r="J1211" s="24"/>
      <c r="K1211" s="24"/>
      <c r="L1211" s="24"/>
      <c r="M1211" s="24"/>
      <c r="N1211" s="25"/>
      <c r="O1211" s="24"/>
      <c r="P1211" s="24"/>
      <c r="Q1211" s="24"/>
      <c r="R1211" s="24"/>
      <c r="S1211" s="35"/>
      <c r="T1211" s="53"/>
      <c r="U1211" s="34"/>
      <c r="V1211" s="24"/>
      <c r="W1211" s="24"/>
      <c r="X1211" s="35"/>
    </row>
    <row r="1212" spans="1:24" ht="20" customHeight="1" x14ac:dyDescent="0.2">
      <c r="A1212" s="22"/>
      <c r="B1212" s="49"/>
      <c r="C1212" s="41"/>
      <c r="D1212" s="23"/>
      <c r="E1212" s="24"/>
      <c r="F1212" s="24"/>
      <c r="G1212" s="24"/>
      <c r="H1212" s="24"/>
      <c r="I1212" s="24"/>
      <c r="J1212" s="24"/>
      <c r="K1212" s="24"/>
      <c r="L1212" s="24"/>
      <c r="M1212" s="24"/>
      <c r="N1212" s="25"/>
      <c r="O1212" s="24"/>
      <c r="P1212" s="24"/>
      <c r="Q1212" s="24"/>
      <c r="R1212" s="24"/>
      <c r="S1212" s="35"/>
      <c r="T1212" s="53"/>
      <c r="U1212" s="34"/>
      <c r="V1212" s="24"/>
      <c r="W1212" s="24"/>
      <c r="X1212" s="35"/>
    </row>
    <row r="1213" spans="1:24" ht="20" customHeight="1" x14ac:dyDescent="0.2">
      <c r="A1213" s="22"/>
      <c r="B1213" s="49"/>
      <c r="C1213" s="41"/>
      <c r="D1213" s="23"/>
      <c r="E1213" s="24"/>
      <c r="F1213" s="24"/>
      <c r="G1213" s="24"/>
      <c r="H1213" s="24"/>
      <c r="I1213" s="24"/>
      <c r="J1213" s="24"/>
      <c r="K1213" s="24"/>
      <c r="L1213" s="24"/>
      <c r="M1213" s="24"/>
      <c r="N1213" s="25"/>
      <c r="O1213" s="24"/>
      <c r="P1213" s="24"/>
      <c r="Q1213" s="24"/>
      <c r="R1213" s="24"/>
      <c r="S1213" s="35"/>
      <c r="T1213" s="53"/>
      <c r="U1213" s="34"/>
      <c r="V1213" s="24"/>
      <c r="W1213" s="24"/>
      <c r="X1213" s="35"/>
    </row>
    <row r="1214" spans="1:24" ht="20" customHeight="1" x14ac:dyDescent="0.2">
      <c r="A1214" s="22"/>
      <c r="B1214" s="49"/>
      <c r="C1214" s="41"/>
      <c r="D1214" s="23"/>
      <c r="E1214" s="24"/>
      <c r="F1214" s="24"/>
      <c r="G1214" s="24"/>
      <c r="H1214" s="24"/>
      <c r="I1214" s="24"/>
      <c r="J1214" s="24"/>
      <c r="K1214" s="24"/>
      <c r="L1214" s="24"/>
      <c r="M1214" s="24"/>
      <c r="N1214" s="25"/>
      <c r="O1214" s="24"/>
      <c r="P1214" s="24"/>
      <c r="Q1214" s="24"/>
      <c r="R1214" s="24"/>
      <c r="S1214" s="35"/>
      <c r="T1214" s="53"/>
      <c r="U1214" s="34"/>
      <c r="V1214" s="24"/>
      <c r="W1214" s="24"/>
      <c r="X1214" s="35"/>
    </row>
    <row r="1215" spans="1:24" ht="20" customHeight="1" x14ac:dyDescent="0.2">
      <c r="A1215" s="22"/>
      <c r="B1215" s="49"/>
      <c r="C1215" s="41"/>
      <c r="D1215" s="23"/>
      <c r="E1215" s="24"/>
      <c r="F1215" s="24"/>
      <c r="G1215" s="24"/>
      <c r="H1215" s="24"/>
      <c r="I1215" s="24"/>
      <c r="J1215" s="24"/>
      <c r="K1215" s="24"/>
      <c r="L1215" s="24"/>
      <c r="M1215" s="24"/>
      <c r="N1215" s="25"/>
      <c r="O1215" s="24"/>
      <c r="P1215" s="24"/>
      <c r="Q1215" s="24"/>
      <c r="R1215" s="24"/>
      <c r="S1215" s="35"/>
      <c r="T1215" s="53"/>
      <c r="U1215" s="34"/>
      <c r="V1215" s="24"/>
      <c r="W1215" s="24"/>
      <c r="X1215" s="35"/>
    </row>
    <row r="1216" spans="1:24" ht="20" customHeight="1" x14ac:dyDescent="0.2">
      <c r="A1216" s="22"/>
      <c r="B1216" s="49"/>
      <c r="C1216" s="41"/>
      <c r="D1216" s="23"/>
      <c r="E1216" s="24"/>
      <c r="F1216" s="24"/>
      <c r="G1216" s="24"/>
      <c r="H1216" s="24"/>
      <c r="I1216" s="24"/>
      <c r="J1216" s="24"/>
      <c r="K1216" s="24"/>
      <c r="L1216" s="24"/>
      <c r="M1216" s="24"/>
      <c r="N1216" s="25"/>
      <c r="O1216" s="24"/>
      <c r="P1216" s="24"/>
      <c r="Q1216" s="24"/>
      <c r="R1216" s="24"/>
      <c r="S1216" s="35"/>
      <c r="T1216" s="53"/>
      <c r="U1216" s="34"/>
      <c r="V1216" s="24"/>
      <c r="W1216" s="24"/>
      <c r="X1216" s="35"/>
    </row>
    <row r="1217" spans="1:24" ht="20" customHeight="1" x14ac:dyDescent="0.2">
      <c r="A1217" s="22"/>
      <c r="B1217" s="49"/>
      <c r="C1217" s="41"/>
      <c r="D1217" s="23"/>
      <c r="E1217" s="24"/>
      <c r="F1217" s="24"/>
      <c r="G1217" s="24"/>
      <c r="H1217" s="24"/>
      <c r="I1217" s="24"/>
      <c r="J1217" s="24"/>
      <c r="K1217" s="24"/>
      <c r="L1217" s="24"/>
      <c r="M1217" s="24"/>
      <c r="N1217" s="25"/>
      <c r="O1217" s="24"/>
      <c r="P1217" s="24"/>
      <c r="Q1217" s="24"/>
      <c r="R1217" s="24"/>
      <c r="S1217" s="35"/>
      <c r="T1217" s="53"/>
      <c r="U1217" s="34"/>
      <c r="V1217" s="24"/>
      <c r="W1217" s="24"/>
      <c r="X1217" s="35"/>
    </row>
    <row r="1218" spans="1:24" ht="20" customHeight="1" x14ac:dyDescent="0.2">
      <c r="A1218" s="22"/>
      <c r="B1218" s="49"/>
      <c r="C1218" s="41"/>
      <c r="D1218" s="23"/>
      <c r="E1218" s="24"/>
      <c r="F1218" s="24"/>
      <c r="G1218" s="24"/>
      <c r="H1218" s="24"/>
      <c r="I1218" s="24"/>
      <c r="J1218" s="24"/>
      <c r="K1218" s="24"/>
      <c r="L1218" s="24"/>
      <c r="M1218" s="24"/>
      <c r="N1218" s="25"/>
      <c r="O1218" s="24"/>
      <c r="P1218" s="24"/>
      <c r="Q1218" s="24"/>
      <c r="R1218" s="24"/>
      <c r="S1218" s="35"/>
      <c r="T1218" s="53"/>
      <c r="U1218" s="34"/>
      <c r="V1218" s="24"/>
      <c r="W1218" s="24"/>
      <c r="X1218" s="35"/>
    </row>
    <row r="1219" spans="1:24" ht="20" customHeight="1" x14ac:dyDescent="0.2">
      <c r="A1219" s="22"/>
      <c r="B1219" s="49"/>
      <c r="C1219" s="41"/>
      <c r="D1219" s="23"/>
      <c r="E1219" s="24"/>
      <c r="F1219" s="24"/>
      <c r="G1219" s="24"/>
      <c r="H1219" s="24"/>
      <c r="I1219" s="24"/>
      <c r="J1219" s="24"/>
      <c r="K1219" s="24"/>
      <c r="L1219" s="24"/>
      <c r="M1219" s="24"/>
      <c r="N1219" s="25"/>
      <c r="O1219" s="24"/>
      <c r="P1219" s="24"/>
      <c r="Q1219" s="24"/>
      <c r="R1219" s="24"/>
      <c r="S1219" s="35"/>
      <c r="T1219" s="53"/>
      <c r="U1219" s="34"/>
      <c r="V1219" s="24"/>
      <c r="W1219" s="24"/>
      <c r="X1219" s="35"/>
    </row>
    <row r="1220" spans="1:24" ht="20" customHeight="1" x14ac:dyDescent="0.2">
      <c r="A1220" s="22"/>
      <c r="B1220" s="49"/>
      <c r="C1220" s="41"/>
      <c r="D1220" s="23"/>
      <c r="E1220" s="24"/>
      <c r="F1220" s="24"/>
      <c r="G1220" s="24"/>
      <c r="H1220" s="24"/>
      <c r="I1220" s="24"/>
      <c r="J1220" s="24"/>
      <c r="K1220" s="24"/>
      <c r="L1220" s="24"/>
      <c r="M1220" s="24"/>
      <c r="N1220" s="25"/>
      <c r="O1220" s="24"/>
      <c r="P1220" s="24"/>
      <c r="Q1220" s="24"/>
      <c r="R1220" s="24"/>
      <c r="S1220" s="35"/>
      <c r="T1220" s="53"/>
      <c r="U1220" s="34"/>
      <c r="V1220" s="24"/>
      <c r="W1220" s="24"/>
      <c r="X1220" s="35"/>
    </row>
    <row r="1221" spans="1:24" ht="20" customHeight="1" x14ac:dyDescent="0.2">
      <c r="A1221" s="22"/>
      <c r="B1221" s="49"/>
      <c r="C1221" s="41"/>
      <c r="D1221" s="23"/>
      <c r="E1221" s="24"/>
      <c r="F1221" s="24"/>
      <c r="G1221" s="24"/>
      <c r="H1221" s="24"/>
      <c r="I1221" s="24"/>
      <c r="J1221" s="24"/>
      <c r="K1221" s="24"/>
      <c r="L1221" s="24"/>
      <c r="M1221" s="24"/>
      <c r="N1221" s="25"/>
      <c r="O1221" s="24"/>
      <c r="P1221" s="24"/>
      <c r="Q1221" s="24"/>
      <c r="R1221" s="24"/>
      <c r="S1221" s="35"/>
      <c r="T1221" s="53"/>
      <c r="U1221" s="34"/>
      <c r="V1221" s="24"/>
      <c r="W1221" s="24"/>
      <c r="X1221" s="35"/>
    </row>
    <row r="1222" spans="1:24" ht="20" customHeight="1" x14ac:dyDescent="0.2">
      <c r="A1222" s="22"/>
      <c r="B1222" s="49"/>
      <c r="C1222" s="41"/>
      <c r="D1222" s="23"/>
      <c r="E1222" s="24"/>
      <c r="F1222" s="24"/>
      <c r="G1222" s="24"/>
      <c r="H1222" s="24"/>
      <c r="I1222" s="24"/>
      <c r="J1222" s="24"/>
      <c r="K1222" s="24"/>
      <c r="L1222" s="24"/>
      <c r="M1222" s="24"/>
      <c r="N1222" s="25"/>
      <c r="O1222" s="24"/>
      <c r="P1222" s="24"/>
      <c r="Q1222" s="24"/>
      <c r="R1222" s="24"/>
      <c r="S1222" s="35"/>
      <c r="T1222" s="53"/>
      <c r="U1222" s="34"/>
      <c r="V1222" s="24"/>
      <c r="W1222" s="24"/>
      <c r="X1222" s="35"/>
    </row>
    <row r="1223" spans="1:24" ht="20" customHeight="1" x14ac:dyDescent="0.2">
      <c r="A1223" s="22"/>
      <c r="B1223" s="49"/>
      <c r="C1223" s="41"/>
      <c r="D1223" s="23"/>
      <c r="E1223" s="24"/>
      <c r="F1223" s="24"/>
      <c r="G1223" s="24"/>
      <c r="H1223" s="24"/>
      <c r="I1223" s="24"/>
      <c r="J1223" s="24"/>
      <c r="K1223" s="24"/>
      <c r="L1223" s="24"/>
      <c r="M1223" s="24"/>
      <c r="N1223" s="25"/>
      <c r="O1223" s="24"/>
      <c r="P1223" s="24"/>
      <c r="Q1223" s="24"/>
      <c r="R1223" s="24"/>
      <c r="S1223" s="35"/>
      <c r="T1223" s="53"/>
      <c r="U1223" s="34"/>
      <c r="V1223" s="24"/>
      <c r="W1223" s="24"/>
      <c r="X1223" s="35"/>
    </row>
    <row r="1224" spans="1:24" ht="20" customHeight="1" x14ac:dyDescent="0.2">
      <c r="A1224" s="22"/>
      <c r="B1224" s="49"/>
      <c r="C1224" s="41"/>
      <c r="D1224" s="23"/>
      <c r="E1224" s="24"/>
      <c r="F1224" s="24"/>
      <c r="G1224" s="24"/>
      <c r="H1224" s="24"/>
      <c r="I1224" s="24"/>
      <c r="J1224" s="24"/>
      <c r="K1224" s="24"/>
      <c r="L1224" s="24"/>
      <c r="M1224" s="24"/>
      <c r="N1224" s="25"/>
      <c r="O1224" s="24"/>
      <c r="P1224" s="24"/>
      <c r="Q1224" s="24"/>
      <c r="R1224" s="24"/>
      <c r="S1224" s="35"/>
      <c r="T1224" s="53"/>
      <c r="U1224" s="34"/>
      <c r="V1224" s="24"/>
      <c r="W1224" s="24"/>
      <c r="X1224" s="35"/>
    </row>
    <row r="1225" spans="1:24" ht="20" customHeight="1" x14ac:dyDescent="0.2">
      <c r="A1225" s="22"/>
      <c r="B1225" s="49"/>
      <c r="C1225" s="41"/>
      <c r="D1225" s="23"/>
      <c r="E1225" s="24"/>
      <c r="F1225" s="24"/>
      <c r="G1225" s="24"/>
      <c r="H1225" s="24"/>
      <c r="I1225" s="24"/>
      <c r="J1225" s="24"/>
      <c r="K1225" s="24"/>
      <c r="L1225" s="24"/>
      <c r="M1225" s="24"/>
      <c r="N1225" s="25"/>
      <c r="O1225" s="24"/>
      <c r="P1225" s="24"/>
      <c r="Q1225" s="24"/>
      <c r="R1225" s="24"/>
      <c r="S1225" s="35"/>
      <c r="T1225" s="53"/>
      <c r="U1225" s="34"/>
      <c r="V1225" s="24"/>
      <c r="W1225" s="24"/>
      <c r="X1225" s="35"/>
    </row>
    <row r="1226" spans="1:24" ht="20" customHeight="1" x14ac:dyDescent="0.2">
      <c r="A1226" s="22"/>
      <c r="B1226" s="49"/>
      <c r="C1226" s="41"/>
      <c r="D1226" s="23"/>
      <c r="E1226" s="24"/>
      <c r="F1226" s="24"/>
      <c r="G1226" s="24"/>
      <c r="H1226" s="24"/>
      <c r="I1226" s="24"/>
      <c r="J1226" s="24"/>
      <c r="K1226" s="24"/>
      <c r="L1226" s="24"/>
      <c r="M1226" s="24"/>
      <c r="N1226" s="25"/>
      <c r="O1226" s="24"/>
      <c r="P1226" s="24"/>
      <c r="Q1226" s="24"/>
      <c r="R1226" s="24"/>
      <c r="S1226" s="35"/>
      <c r="T1226" s="53"/>
      <c r="U1226" s="34"/>
      <c r="V1226" s="24"/>
      <c r="W1226" s="24"/>
      <c r="X1226" s="35"/>
    </row>
    <row r="1227" spans="1:24" ht="20" customHeight="1" x14ac:dyDescent="0.2">
      <c r="A1227" s="22"/>
      <c r="B1227" s="49"/>
      <c r="C1227" s="41"/>
      <c r="D1227" s="23"/>
      <c r="E1227" s="24"/>
      <c r="F1227" s="24"/>
      <c r="G1227" s="24"/>
      <c r="H1227" s="24"/>
      <c r="I1227" s="24"/>
      <c r="J1227" s="24"/>
      <c r="K1227" s="24"/>
      <c r="L1227" s="24"/>
      <c r="M1227" s="24"/>
      <c r="N1227" s="25"/>
      <c r="O1227" s="24"/>
      <c r="P1227" s="24"/>
      <c r="Q1227" s="24"/>
      <c r="R1227" s="24"/>
      <c r="S1227" s="35"/>
      <c r="T1227" s="53"/>
      <c r="U1227" s="34"/>
      <c r="V1227" s="24"/>
      <c r="W1227" s="24"/>
      <c r="X1227" s="35"/>
    </row>
    <row r="1228" spans="1:24" ht="20" customHeight="1" x14ac:dyDescent="0.2">
      <c r="A1228" s="22"/>
      <c r="B1228" s="49"/>
      <c r="C1228" s="41"/>
      <c r="D1228" s="23"/>
      <c r="E1228" s="24"/>
      <c r="F1228" s="24"/>
      <c r="G1228" s="24"/>
      <c r="H1228" s="24"/>
      <c r="I1228" s="24"/>
      <c r="J1228" s="24"/>
      <c r="K1228" s="24"/>
      <c r="L1228" s="24"/>
      <c r="M1228" s="24"/>
      <c r="N1228" s="25"/>
      <c r="O1228" s="24"/>
      <c r="P1228" s="24"/>
      <c r="Q1228" s="24"/>
      <c r="R1228" s="24"/>
      <c r="S1228" s="35"/>
      <c r="T1228" s="53"/>
      <c r="U1228" s="34"/>
      <c r="V1228" s="24"/>
      <c r="W1228" s="24"/>
      <c r="X1228" s="35"/>
    </row>
    <row r="1229" spans="1:24" ht="20" customHeight="1" x14ac:dyDescent="0.2">
      <c r="A1229" s="22"/>
      <c r="B1229" s="49"/>
      <c r="C1229" s="41"/>
      <c r="D1229" s="23"/>
      <c r="E1229" s="24"/>
      <c r="F1229" s="24"/>
      <c r="G1229" s="24"/>
      <c r="H1229" s="24"/>
      <c r="I1229" s="24"/>
      <c r="J1229" s="24"/>
      <c r="K1229" s="24"/>
      <c r="L1229" s="24"/>
      <c r="M1229" s="24"/>
      <c r="N1229" s="25"/>
      <c r="O1229" s="24"/>
      <c r="P1229" s="24"/>
      <c r="Q1229" s="24"/>
      <c r="R1229" s="24"/>
      <c r="S1229" s="35"/>
      <c r="T1229" s="53"/>
      <c r="U1229" s="34"/>
      <c r="V1229" s="24"/>
      <c r="W1229" s="24"/>
      <c r="X1229" s="35"/>
    </row>
    <row r="1230" spans="1:24" ht="20" customHeight="1" x14ac:dyDescent="0.2">
      <c r="A1230" s="22"/>
      <c r="B1230" s="49"/>
      <c r="C1230" s="41"/>
      <c r="D1230" s="23"/>
      <c r="E1230" s="24"/>
      <c r="F1230" s="24"/>
      <c r="G1230" s="24"/>
      <c r="H1230" s="24"/>
      <c r="I1230" s="24"/>
      <c r="J1230" s="24"/>
      <c r="K1230" s="24"/>
      <c r="L1230" s="24"/>
      <c r="M1230" s="24"/>
      <c r="N1230" s="25"/>
      <c r="O1230" s="24"/>
      <c r="P1230" s="24"/>
      <c r="Q1230" s="24"/>
      <c r="R1230" s="24"/>
      <c r="S1230" s="35"/>
      <c r="T1230" s="53"/>
      <c r="U1230" s="34"/>
      <c r="V1230" s="24"/>
      <c r="W1230" s="24"/>
      <c r="X1230" s="35"/>
    </row>
    <row r="1231" spans="1:24" ht="20" customHeight="1" x14ac:dyDescent="0.2">
      <c r="A1231" s="22"/>
      <c r="B1231" s="49"/>
      <c r="C1231" s="41"/>
      <c r="D1231" s="23"/>
      <c r="E1231" s="24"/>
      <c r="F1231" s="24"/>
      <c r="G1231" s="24"/>
      <c r="H1231" s="24"/>
      <c r="I1231" s="24"/>
      <c r="J1231" s="24"/>
      <c r="K1231" s="24"/>
      <c r="L1231" s="24"/>
      <c r="M1231" s="24"/>
      <c r="N1231" s="25"/>
      <c r="O1231" s="24"/>
      <c r="P1231" s="24"/>
      <c r="Q1231" s="24"/>
      <c r="R1231" s="24"/>
      <c r="S1231" s="35"/>
      <c r="T1231" s="53"/>
      <c r="U1231" s="34"/>
      <c r="V1231" s="24"/>
      <c r="W1231" s="24"/>
      <c r="X1231" s="35"/>
    </row>
    <row r="1232" spans="1:24" ht="20" customHeight="1" x14ac:dyDescent="0.2">
      <c r="A1232" s="22"/>
      <c r="B1232" s="49"/>
      <c r="C1232" s="41"/>
      <c r="D1232" s="23"/>
      <c r="E1232" s="24"/>
      <c r="F1232" s="24"/>
      <c r="G1232" s="24"/>
      <c r="H1232" s="24"/>
      <c r="I1232" s="24"/>
      <c r="J1232" s="24"/>
      <c r="K1232" s="24"/>
      <c r="L1232" s="24"/>
      <c r="M1232" s="24"/>
      <c r="N1232" s="25"/>
      <c r="O1232" s="24"/>
      <c r="P1232" s="24"/>
      <c r="Q1232" s="24"/>
      <c r="R1232" s="24"/>
      <c r="S1232" s="35"/>
      <c r="T1232" s="53"/>
      <c r="U1232" s="34"/>
      <c r="V1232" s="24"/>
      <c r="W1232" s="24"/>
      <c r="X1232" s="35"/>
    </row>
    <row r="1233" spans="1:24" ht="20" customHeight="1" x14ac:dyDescent="0.2">
      <c r="A1233" s="22"/>
      <c r="B1233" s="49"/>
      <c r="C1233" s="41"/>
      <c r="D1233" s="23"/>
      <c r="E1233" s="24"/>
      <c r="F1233" s="24"/>
      <c r="G1233" s="24"/>
      <c r="H1233" s="24"/>
      <c r="I1233" s="24"/>
      <c r="J1233" s="24"/>
      <c r="K1233" s="24"/>
      <c r="L1233" s="24"/>
      <c r="M1233" s="24"/>
      <c r="N1233" s="25"/>
      <c r="O1233" s="24"/>
      <c r="P1233" s="24"/>
      <c r="Q1233" s="24"/>
      <c r="R1233" s="24"/>
      <c r="S1233" s="35"/>
      <c r="T1233" s="53"/>
      <c r="U1233" s="34"/>
      <c r="V1233" s="24"/>
      <c r="W1233" s="24"/>
      <c r="X1233" s="35"/>
    </row>
    <row r="1234" spans="1:24" ht="20" customHeight="1" x14ac:dyDescent="0.2">
      <c r="A1234" s="22"/>
      <c r="B1234" s="49"/>
      <c r="C1234" s="41"/>
      <c r="D1234" s="23"/>
      <c r="E1234" s="24"/>
      <c r="F1234" s="24"/>
      <c r="G1234" s="24"/>
      <c r="H1234" s="24"/>
      <c r="I1234" s="24"/>
      <c r="J1234" s="24"/>
      <c r="K1234" s="24"/>
      <c r="L1234" s="24"/>
      <c r="M1234" s="24"/>
      <c r="N1234" s="25"/>
      <c r="O1234" s="24"/>
      <c r="P1234" s="24"/>
      <c r="Q1234" s="24"/>
      <c r="R1234" s="24"/>
      <c r="S1234" s="35"/>
      <c r="T1234" s="53"/>
      <c r="U1234" s="34"/>
      <c r="V1234" s="24"/>
      <c r="W1234" s="24"/>
      <c r="X1234" s="35"/>
    </row>
    <row r="1235" spans="1:24" ht="20" customHeight="1" x14ac:dyDescent="0.2">
      <c r="A1235" s="22"/>
      <c r="B1235" s="49"/>
      <c r="C1235" s="41"/>
      <c r="D1235" s="23"/>
      <c r="E1235" s="24"/>
      <c r="F1235" s="24"/>
      <c r="G1235" s="24"/>
      <c r="H1235" s="24"/>
      <c r="I1235" s="24"/>
      <c r="J1235" s="24"/>
      <c r="K1235" s="24"/>
      <c r="L1235" s="24"/>
      <c r="M1235" s="24"/>
      <c r="N1235" s="25"/>
      <c r="O1235" s="24"/>
      <c r="P1235" s="24"/>
      <c r="Q1235" s="24"/>
      <c r="R1235" s="24"/>
      <c r="S1235" s="35"/>
      <c r="T1235" s="53"/>
      <c r="U1235" s="34"/>
      <c r="V1235" s="24"/>
      <c r="W1235" s="24"/>
      <c r="X1235" s="35"/>
    </row>
    <row r="1236" spans="1:24" ht="20" customHeight="1" x14ac:dyDescent="0.2">
      <c r="A1236" s="22"/>
      <c r="B1236" s="49"/>
      <c r="C1236" s="41"/>
      <c r="D1236" s="23"/>
      <c r="E1236" s="24"/>
      <c r="F1236" s="24"/>
      <c r="G1236" s="24"/>
      <c r="H1236" s="24"/>
      <c r="I1236" s="24"/>
      <c r="J1236" s="24"/>
      <c r="K1236" s="24"/>
      <c r="L1236" s="24"/>
      <c r="M1236" s="24"/>
      <c r="N1236" s="25"/>
      <c r="O1236" s="24"/>
      <c r="P1236" s="24"/>
      <c r="Q1236" s="24"/>
      <c r="R1236" s="24"/>
      <c r="S1236" s="35"/>
      <c r="T1236" s="53"/>
      <c r="U1236" s="34"/>
      <c r="V1236" s="24"/>
      <c r="W1236" s="24"/>
      <c r="X1236" s="35"/>
    </row>
    <row r="1237" spans="1:24" ht="20" customHeight="1" x14ac:dyDescent="0.2">
      <c r="A1237" s="22"/>
      <c r="B1237" s="49"/>
      <c r="C1237" s="41"/>
      <c r="D1237" s="23"/>
      <c r="E1237" s="24"/>
      <c r="F1237" s="24"/>
      <c r="G1237" s="24"/>
      <c r="H1237" s="24"/>
      <c r="I1237" s="24"/>
      <c r="J1237" s="24"/>
      <c r="K1237" s="24"/>
      <c r="L1237" s="24"/>
      <c r="M1237" s="24"/>
      <c r="N1237" s="25"/>
      <c r="O1237" s="24"/>
      <c r="P1237" s="24"/>
      <c r="Q1237" s="24"/>
      <c r="R1237" s="24"/>
      <c r="S1237" s="35"/>
      <c r="T1237" s="53"/>
      <c r="U1237" s="34"/>
      <c r="V1237" s="24"/>
      <c r="W1237" s="24"/>
      <c r="X1237" s="35"/>
    </row>
    <row r="1238" spans="1:24" ht="20" customHeight="1" x14ac:dyDescent="0.2">
      <c r="A1238" s="22"/>
      <c r="B1238" s="49"/>
      <c r="C1238" s="41"/>
      <c r="D1238" s="23"/>
      <c r="E1238" s="24"/>
      <c r="F1238" s="24"/>
      <c r="G1238" s="24"/>
      <c r="H1238" s="24"/>
      <c r="I1238" s="24"/>
      <c r="J1238" s="24"/>
      <c r="K1238" s="24"/>
      <c r="L1238" s="24"/>
      <c r="M1238" s="24"/>
      <c r="N1238" s="25"/>
      <c r="O1238" s="24"/>
      <c r="P1238" s="24"/>
      <c r="Q1238" s="24"/>
      <c r="R1238" s="24"/>
      <c r="S1238" s="35"/>
      <c r="T1238" s="53"/>
      <c r="U1238" s="34"/>
      <c r="V1238" s="24"/>
      <c r="W1238" s="24"/>
      <c r="X1238" s="35"/>
    </row>
    <row r="1239" spans="1:24" ht="20" customHeight="1" x14ac:dyDescent="0.2">
      <c r="A1239" s="22"/>
      <c r="B1239" s="49"/>
      <c r="C1239" s="41"/>
      <c r="D1239" s="23"/>
      <c r="E1239" s="24"/>
      <c r="F1239" s="24"/>
      <c r="G1239" s="24"/>
      <c r="H1239" s="24"/>
      <c r="I1239" s="24"/>
      <c r="J1239" s="24"/>
      <c r="K1239" s="24"/>
      <c r="L1239" s="24"/>
      <c r="M1239" s="24"/>
      <c r="N1239" s="25"/>
      <c r="O1239" s="24"/>
      <c r="P1239" s="24"/>
      <c r="Q1239" s="24"/>
      <c r="R1239" s="24"/>
      <c r="S1239" s="35"/>
      <c r="T1239" s="53"/>
      <c r="U1239" s="34"/>
      <c r="V1239" s="24"/>
      <c r="W1239" s="24"/>
      <c r="X1239" s="35"/>
    </row>
    <row r="1240" spans="1:24" ht="20" customHeight="1" x14ac:dyDescent="0.2">
      <c r="A1240" s="22"/>
      <c r="B1240" s="49"/>
      <c r="C1240" s="41"/>
      <c r="D1240" s="23"/>
      <c r="E1240" s="24"/>
      <c r="F1240" s="24"/>
      <c r="G1240" s="24"/>
      <c r="H1240" s="24"/>
      <c r="I1240" s="24"/>
      <c r="J1240" s="24"/>
      <c r="K1240" s="24"/>
      <c r="L1240" s="24"/>
      <c r="M1240" s="24"/>
      <c r="N1240" s="25"/>
      <c r="O1240" s="24"/>
      <c r="P1240" s="24"/>
      <c r="Q1240" s="24"/>
      <c r="R1240" s="24"/>
      <c r="S1240" s="35"/>
      <c r="T1240" s="53"/>
      <c r="U1240" s="34"/>
      <c r="V1240" s="24"/>
      <c r="W1240" s="24"/>
      <c r="X1240" s="35"/>
    </row>
    <row r="1241" spans="1:24" ht="20" customHeight="1" x14ac:dyDescent="0.2">
      <c r="A1241" s="22"/>
      <c r="B1241" s="49"/>
      <c r="C1241" s="41"/>
      <c r="D1241" s="23"/>
      <c r="E1241" s="24"/>
      <c r="F1241" s="24"/>
      <c r="G1241" s="24"/>
      <c r="H1241" s="24"/>
      <c r="I1241" s="24"/>
      <c r="J1241" s="24"/>
      <c r="K1241" s="24"/>
      <c r="L1241" s="24"/>
      <c r="M1241" s="24"/>
      <c r="N1241" s="25"/>
      <c r="O1241" s="24"/>
      <c r="P1241" s="24"/>
      <c r="Q1241" s="24"/>
      <c r="R1241" s="24"/>
      <c r="S1241" s="35"/>
      <c r="T1241" s="53"/>
      <c r="U1241" s="34"/>
      <c r="V1241" s="24"/>
      <c r="W1241" s="24"/>
      <c r="X1241" s="35"/>
    </row>
    <row r="1242" spans="1:24" ht="20" customHeight="1" x14ac:dyDescent="0.2">
      <c r="A1242" s="22"/>
      <c r="B1242" s="49"/>
      <c r="C1242" s="41"/>
      <c r="D1242" s="23"/>
      <c r="E1242" s="24"/>
      <c r="F1242" s="24"/>
      <c r="G1242" s="24"/>
      <c r="H1242" s="24"/>
      <c r="I1242" s="24"/>
      <c r="J1242" s="24"/>
      <c r="K1242" s="24"/>
      <c r="L1242" s="24"/>
      <c r="M1242" s="24"/>
      <c r="N1242" s="25"/>
      <c r="O1242" s="24"/>
      <c r="P1242" s="24"/>
      <c r="Q1242" s="24"/>
      <c r="R1242" s="24"/>
      <c r="S1242" s="35"/>
      <c r="T1242" s="53"/>
      <c r="U1242" s="34"/>
      <c r="V1242" s="24"/>
      <c r="W1242" s="24"/>
      <c r="X1242" s="35"/>
    </row>
    <row r="1243" spans="1:24" ht="20" customHeight="1" x14ac:dyDescent="0.2">
      <c r="A1243" s="22"/>
      <c r="B1243" s="49"/>
      <c r="C1243" s="41"/>
      <c r="D1243" s="23"/>
      <c r="E1243" s="24"/>
      <c r="F1243" s="24"/>
      <c r="G1243" s="24"/>
      <c r="H1243" s="24"/>
      <c r="I1243" s="24"/>
      <c r="J1243" s="24"/>
      <c r="K1243" s="24"/>
      <c r="L1243" s="24"/>
      <c r="M1243" s="24"/>
      <c r="N1243" s="25"/>
      <c r="O1243" s="24"/>
      <c r="P1243" s="24"/>
      <c r="Q1243" s="24"/>
      <c r="R1243" s="24"/>
      <c r="S1243" s="35"/>
      <c r="T1243" s="53"/>
      <c r="U1243" s="34"/>
      <c r="V1243" s="24"/>
      <c r="W1243" s="24"/>
      <c r="X1243" s="35"/>
    </row>
    <row r="1244" spans="1:24" ht="20" customHeight="1" x14ac:dyDescent="0.2">
      <c r="A1244" s="22"/>
      <c r="B1244" s="49"/>
      <c r="C1244" s="41"/>
      <c r="D1244" s="23"/>
      <c r="E1244" s="24"/>
      <c r="F1244" s="24"/>
      <c r="G1244" s="24"/>
      <c r="H1244" s="24"/>
      <c r="I1244" s="24"/>
      <c r="J1244" s="24"/>
      <c r="K1244" s="24"/>
      <c r="L1244" s="24"/>
      <c r="M1244" s="24"/>
      <c r="N1244" s="25"/>
      <c r="O1244" s="24"/>
      <c r="P1244" s="24"/>
      <c r="Q1244" s="24"/>
      <c r="R1244" s="24"/>
      <c r="S1244" s="35"/>
      <c r="T1244" s="53"/>
      <c r="U1244" s="34"/>
      <c r="V1244" s="24"/>
      <c r="W1244" s="24"/>
      <c r="X1244" s="35"/>
    </row>
    <row r="1245" spans="1:24" ht="20" customHeight="1" x14ac:dyDescent="0.2">
      <c r="A1245" s="22"/>
      <c r="B1245" s="49"/>
      <c r="C1245" s="41"/>
      <c r="D1245" s="23"/>
      <c r="E1245" s="24"/>
      <c r="F1245" s="24"/>
      <c r="G1245" s="24"/>
      <c r="H1245" s="24"/>
      <c r="I1245" s="24"/>
      <c r="J1245" s="24"/>
      <c r="K1245" s="24"/>
      <c r="L1245" s="24"/>
      <c r="M1245" s="24"/>
      <c r="N1245" s="25"/>
      <c r="O1245" s="24"/>
      <c r="P1245" s="24"/>
      <c r="Q1245" s="24"/>
      <c r="R1245" s="24"/>
      <c r="S1245" s="35"/>
      <c r="T1245" s="53"/>
      <c r="U1245" s="34"/>
      <c r="V1245" s="24"/>
      <c r="W1245" s="24"/>
      <c r="X1245" s="35"/>
    </row>
    <row r="1246" spans="1:24" ht="20" customHeight="1" x14ac:dyDescent="0.2">
      <c r="A1246" s="22"/>
      <c r="B1246" s="49"/>
      <c r="C1246" s="41"/>
      <c r="D1246" s="23"/>
      <c r="E1246" s="24"/>
      <c r="F1246" s="24"/>
      <c r="G1246" s="24"/>
      <c r="H1246" s="24"/>
      <c r="I1246" s="24"/>
      <c r="J1246" s="24"/>
      <c r="K1246" s="24"/>
      <c r="L1246" s="24"/>
      <c r="M1246" s="24"/>
      <c r="N1246" s="25"/>
      <c r="O1246" s="24"/>
      <c r="P1246" s="24"/>
      <c r="Q1246" s="24"/>
      <c r="R1246" s="24"/>
      <c r="S1246" s="35"/>
      <c r="T1246" s="53"/>
      <c r="U1246" s="34"/>
      <c r="V1246" s="24"/>
      <c r="W1246" s="24"/>
      <c r="X1246" s="35"/>
    </row>
    <row r="1247" spans="1:24" ht="20" customHeight="1" x14ac:dyDescent="0.2">
      <c r="A1247" s="22"/>
      <c r="B1247" s="49"/>
      <c r="C1247" s="41"/>
      <c r="D1247" s="23"/>
      <c r="E1247" s="24"/>
      <c r="F1247" s="24"/>
      <c r="G1247" s="24"/>
      <c r="H1247" s="24"/>
      <c r="I1247" s="24"/>
      <c r="J1247" s="24"/>
      <c r="K1247" s="24"/>
      <c r="L1247" s="24"/>
      <c r="M1247" s="24"/>
      <c r="N1247" s="25"/>
      <c r="O1247" s="24"/>
      <c r="P1247" s="24"/>
      <c r="Q1247" s="24"/>
      <c r="R1247" s="24"/>
      <c r="S1247" s="35"/>
      <c r="T1247" s="53"/>
      <c r="U1247" s="34"/>
      <c r="V1247" s="24"/>
      <c r="W1247" s="24"/>
      <c r="X1247" s="35"/>
    </row>
    <row r="1248" spans="1:24" ht="20" customHeight="1" x14ac:dyDescent="0.2">
      <c r="A1248" s="22"/>
      <c r="B1248" s="49"/>
      <c r="C1248" s="41"/>
      <c r="D1248" s="23"/>
      <c r="E1248" s="24"/>
      <c r="F1248" s="24"/>
      <c r="G1248" s="24"/>
      <c r="H1248" s="24"/>
      <c r="I1248" s="24"/>
      <c r="J1248" s="24"/>
      <c r="K1248" s="24"/>
      <c r="L1248" s="24"/>
      <c r="M1248" s="24"/>
      <c r="N1248" s="25"/>
      <c r="O1248" s="24"/>
      <c r="P1248" s="24"/>
      <c r="Q1248" s="24"/>
      <c r="R1248" s="24"/>
      <c r="S1248" s="35"/>
      <c r="T1248" s="53"/>
      <c r="U1248" s="34"/>
      <c r="V1248" s="24"/>
      <c r="W1248" s="24"/>
      <c r="X1248" s="35"/>
    </row>
    <row r="1249" spans="1:24" ht="20" customHeight="1" x14ac:dyDescent="0.2">
      <c r="A1249" s="22"/>
      <c r="B1249" s="49"/>
      <c r="C1249" s="41"/>
      <c r="D1249" s="23"/>
      <c r="E1249" s="24"/>
      <c r="F1249" s="24"/>
      <c r="G1249" s="24"/>
      <c r="H1249" s="24"/>
      <c r="I1249" s="24"/>
      <c r="J1249" s="24"/>
      <c r="K1249" s="24"/>
      <c r="L1249" s="24"/>
      <c r="M1249" s="24"/>
      <c r="N1249" s="25"/>
      <c r="O1249" s="24"/>
      <c r="P1249" s="24"/>
      <c r="Q1249" s="24"/>
      <c r="R1249" s="24"/>
      <c r="S1249" s="35"/>
      <c r="T1249" s="53"/>
      <c r="U1249" s="34"/>
      <c r="V1249" s="24"/>
      <c r="W1249" s="24"/>
      <c r="X1249" s="35"/>
    </row>
    <row r="1250" spans="1:24" ht="20" customHeight="1" x14ac:dyDescent="0.2">
      <c r="A1250" s="22"/>
      <c r="B1250" s="49"/>
      <c r="C1250" s="41"/>
      <c r="D1250" s="23"/>
      <c r="E1250" s="24"/>
      <c r="F1250" s="24"/>
      <c r="G1250" s="24"/>
      <c r="H1250" s="24"/>
      <c r="I1250" s="24"/>
      <c r="J1250" s="24"/>
      <c r="K1250" s="24"/>
      <c r="L1250" s="24"/>
      <c r="M1250" s="24"/>
      <c r="N1250" s="25"/>
      <c r="O1250" s="24"/>
      <c r="P1250" s="24"/>
      <c r="Q1250" s="24"/>
      <c r="R1250" s="24"/>
      <c r="S1250" s="35"/>
      <c r="T1250" s="53"/>
      <c r="U1250" s="34"/>
      <c r="V1250" s="24"/>
      <c r="W1250" s="24"/>
      <c r="X1250" s="35"/>
    </row>
    <row r="1251" spans="1:24" ht="20" customHeight="1" x14ac:dyDescent="0.2">
      <c r="A1251" s="22"/>
      <c r="B1251" s="49"/>
      <c r="C1251" s="41"/>
      <c r="D1251" s="23"/>
      <c r="E1251" s="24"/>
      <c r="F1251" s="24"/>
      <c r="G1251" s="24"/>
      <c r="H1251" s="24"/>
      <c r="I1251" s="24"/>
      <c r="J1251" s="24"/>
      <c r="K1251" s="24"/>
      <c r="L1251" s="24"/>
      <c r="M1251" s="24"/>
      <c r="N1251" s="25"/>
      <c r="O1251" s="24"/>
      <c r="P1251" s="24"/>
      <c r="Q1251" s="24"/>
      <c r="R1251" s="24"/>
      <c r="S1251" s="35"/>
      <c r="T1251" s="53"/>
      <c r="U1251" s="34"/>
      <c r="V1251" s="24"/>
      <c r="W1251" s="24"/>
      <c r="X1251" s="35"/>
    </row>
    <row r="1252" spans="1:24" ht="20" customHeight="1" x14ac:dyDescent="0.2">
      <c r="A1252" s="22"/>
      <c r="B1252" s="49"/>
      <c r="C1252" s="41"/>
      <c r="D1252" s="23"/>
      <c r="E1252" s="24"/>
      <c r="F1252" s="24"/>
      <c r="G1252" s="24"/>
      <c r="H1252" s="24"/>
      <c r="I1252" s="24"/>
      <c r="J1252" s="24"/>
      <c r="K1252" s="24"/>
      <c r="L1252" s="24"/>
      <c r="M1252" s="24"/>
      <c r="N1252" s="25"/>
      <c r="O1252" s="24"/>
      <c r="P1252" s="24"/>
      <c r="Q1252" s="24"/>
      <c r="R1252" s="24"/>
      <c r="S1252" s="35"/>
      <c r="T1252" s="53"/>
      <c r="U1252" s="34"/>
      <c r="V1252" s="24"/>
      <c r="W1252" s="24"/>
      <c r="X1252" s="35"/>
    </row>
    <row r="1253" spans="1:24" ht="20" customHeight="1" x14ac:dyDescent="0.2">
      <c r="A1253" s="22"/>
      <c r="B1253" s="49"/>
      <c r="C1253" s="41"/>
      <c r="D1253" s="23"/>
      <c r="E1253" s="24"/>
      <c r="F1253" s="24"/>
      <c r="G1253" s="24"/>
      <c r="H1253" s="24"/>
      <c r="I1253" s="24"/>
      <c r="J1253" s="24"/>
      <c r="K1253" s="24"/>
      <c r="L1253" s="24"/>
      <c r="M1253" s="24"/>
      <c r="N1253" s="25"/>
      <c r="O1253" s="24"/>
      <c r="P1253" s="24"/>
      <c r="Q1253" s="24"/>
      <c r="R1253" s="24"/>
      <c r="S1253" s="35"/>
      <c r="T1253" s="53"/>
      <c r="U1253" s="34"/>
      <c r="V1253" s="24"/>
      <c r="W1253" s="24"/>
      <c r="X1253" s="35"/>
    </row>
    <row r="1254" spans="1:24" ht="20" customHeight="1" x14ac:dyDescent="0.2">
      <c r="A1254" s="22"/>
      <c r="B1254" s="49"/>
      <c r="C1254" s="41"/>
      <c r="D1254" s="23"/>
      <c r="E1254" s="24"/>
      <c r="F1254" s="24"/>
      <c r="G1254" s="24"/>
      <c r="H1254" s="24"/>
      <c r="I1254" s="24"/>
      <c r="J1254" s="24"/>
      <c r="K1254" s="24"/>
      <c r="L1254" s="24"/>
      <c r="M1254" s="24"/>
      <c r="N1254" s="25"/>
      <c r="O1254" s="24"/>
      <c r="P1254" s="24"/>
      <c r="Q1254" s="24"/>
      <c r="R1254" s="24"/>
      <c r="S1254" s="35"/>
      <c r="T1254" s="53"/>
      <c r="U1254" s="34"/>
      <c r="V1254" s="24"/>
      <c r="W1254" s="24"/>
      <c r="X1254" s="35"/>
    </row>
    <row r="1255" spans="1:24" ht="20" customHeight="1" x14ac:dyDescent="0.2">
      <c r="A1255" s="22"/>
      <c r="B1255" s="49"/>
      <c r="C1255" s="41"/>
      <c r="D1255" s="23"/>
      <c r="E1255" s="24"/>
      <c r="F1255" s="24"/>
      <c r="G1255" s="24"/>
      <c r="H1255" s="24"/>
      <c r="I1255" s="24"/>
      <c r="J1255" s="24"/>
      <c r="K1255" s="24"/>
      <c r="L1255" s="24"/>
      <c r="M1255" s="24"/>
      <c r="N1255" s="25"/>
      <c r="O1255" s="24"/>
      <c r="P1255" s="24"/>
      <c r="Q1255" s="24"/>
      <c r="R1255" s="24"/>
      <c r="S1255" s="35"/>
      <c r="T1255" s="53"/>
      <c r="U1255" s="34"/>
      <c r="V1255" s="24"/>
      <c r="W1255" s="24"/>
      <c r="X1255" s="35"/>
    </row>
    <row r="1256" spans="1:24" ht="20" customHeight="1" x14ac:dyDescent="0.2">
      <c r="A1256" s="22"/>
      <c r="B1256" s="49"/>
      <c r="C1256" s="41"/>
      <c r="D1256" s="23"/>
      <c r="E1256" s="24"/>
      <c r="F1256" s="24"/>
      <c r="G1256" s="24"/>
      <c r="H1256" s="24"/>
      <c r="I1256" s="24"/>
      <c r="J1256" s="24"/>
      <c r="K1256" s="24"/>
      <c r="L1256" s="24"/>
      <c r="M1256" s="24"/>
      <c r="N1256" s="25"/>
      <c r="O1256" s="24"/>
      <c r="P1256" s="24"/>
      <c r="Q1256" s="24"/>
      <c r="R1256" s="24"/>
      <c r="S1256" s="35"/>
      <c r="T1256" s="53"/>
      <c r="U1256" s="34"/>
      <c r="V1256" s="24"/>
      <c r="W1256" s="24"/>
      <c r="X1256" s="35"/>
    </row>
    <row r="1257" spans="1:24" ht="20" customHeight="1" x14ac:dyDescent="0.2">
      <c r="A1257" s="22"/>
      <c r="B1257" s="49"/>
      <c r="C1257" s="41"/>
      <c r="D1257" s="23"/>
      <c r="E1257" s="24"/>
      <c r="F1257" s="24"/>
      <c r="G1257" s="24"/>
      <c r="H1257" s="24"/>
      <c r="I1257" s="24"/>
      <c r="J1257" s="24"/>
      <c r="K1257" s="24"/>
      <c r="L1257" s="24"/>
      <c r="M1257" s="24"/>
      <c r="N1257" s="25"/>
      <c r="O1257" s="24"/>
      <c r="P1257" s="24"/>
      <c r="Q1257" s="24"/>
      <c r="R1257" s="24"/>
      <c r="S1257" s="35"/>
      <c r="T1257" s="53"/>
      <c r="U1257" s="34"/>
      <c r="V1257" s="24"/>
      <c r="W1257" s="24"/>
      <c r="X1257" s="35"/>
    </row>
    <row r="1258" spans="1:24" ht="20" customHeight="1" x14ac:dyDescent="0.2">
      <c r="A1258" s="22"/>
      <c r="B1258" s="49"/>
      <c r="C1258" s="41"/>
      <c r="D1258" s="23"/>
      <c r="E1258" s="24"/>
      <c r="F1258" s="24"/>
      <c r="G1258" s="24"/>
      <c r="H1258" s="24"/>
      <c r="I1258" s="24"/>
      <c r="J1258" s="24"/>
      <c r="K1258" s="24"/>
      <c r="L1258" s="24"/>
      <c r="M1258" s="24"/>
      <c r="N1258" s="25"/>
      <c r="O1258" s="24"/>
      <c r="P1258" s="24"/>
      <c r="Q1258" s="24"/>
      <c r="R1258" s="24"/>
      <c r="S1258" s="35"/>
      <c r="T1258" s="53"/>
      <c r="U1258" s="34"/>
      <c r="V1258" s="24"/>
      <c r="W1258" s="24"/>
      <c r="X1258" s="35"/>
    </row>
    <row r="1259" spans="1:24" ht="20" customHeight="1" x14ac:dyDescent="0.2">
      <c r="A1259" s="22"/>
      <c r="B1259" s="49"/>
      <c r="C1259" s="41"/>
      <c r="D1259" s="23"/>
      <c r="E1259" s="24"/>
      <c r="F1259" s="24"/>
      <c r="G1259" s="24"/>
      <c r="H1259" s="24"/>
      <c r="I1259" s="24"/>
      <c r="J1259" s="24"/>
      <c r="K1259" s="24"/>
      <c r="L1259" s="24"/>
      <c r="M1259" s="24"/>
      <c r="N1259" s="25"/>
      <c r="O1259" s="24"/>
      <c r="P1259" s="24"/>
      <c r="Q1259" s="24"/>
      <c r="R1259" s="24"/>
      <c r="S1259" s="35"/>
      <c r="T1259" s="53"/>
      <c r="U1259" s="34"/>
      <c r="V1259" s="24"/>
      <c r="W1259" s="24"/>
      <c r="X1259" s="35"/>
    </row>
    <row r="1260" spans="1:24" ht="20" customHeight="1" x14ac:dyDescent="0.2">
      <c r="A1260" s="22"/>
      <c r="B1260" s="49"/>
      <c r="C1260" s="41"/>
      <c r="D1260" s="23"/>
      <c r="E1260" s="24"/>
      <c r="F1260" s="24"/>
      <c r="G1260" s="24"/>
      <c r="H1260" s="24"/>
      <c r="I1260" s="24"/>
      <c r="J1260" s="24"/>
      <c r="K1260" s="24"/>
      <c r="L1260" s="24"/>
      <c r="M1260" s="24"/>
      <c r="N1260" s="25"/>
      <c r="O1260" s="24"/>
      <c r="P1260" s="24"/>
      <c r="Q1260" s="24"/>
      <c r="R1260" s="24"/>
      <c r="S1260" s="35"/>
      <c r="T1260" s="53"/>
      <c r="U1260" s="34"/>
      <c r="V1260" s="24"/>
      <c r="W1260" s="24"/>
      <c r="X1260" s="35"/>
    </row>
    <row r="1261" spans="1:24" ht="20" customHeight="1" x14ac:dyDescent="0.2">
      <c r="A1261" s="22"/>
      <c r="B1261" s="49"/>
      <c r="C1261" s="41"/>
      <c r="D1261" s="23"/>
      <c r="E1261" s="24"/>
      <c r="F1261" s="24"/>
      <c r="G1261" s="24"/>
      <c r="H1261" s="24"/>
      <c r="I1261" s="24"/>
      <c r="J1261" s="24"/>
      <c r="K1261" s="24"/>
      <c r="L1261" s="24"/>
      <c r="M1261" s="24"/>
      <c r="N1261" s="25"/>
      <c r="O1261" s="24"/>
      <c r="P1261" s="24"/>
      <c r="Q1261" s="24"/>
      <c r="R1261" s="24"/>
      <c r="S1261" s="35"/>
      <c r="T1261" s="53"/>
      <c r="U1261" s="34"/>
      <c r="V1261" s="24"/>
      <c r="W1261" s="24"/>
      <c r="X1261" s="35"/>
    </row>
    <row r="1262" spans="1:24" ht="20" customHeight="1" x14ac:dyDescent="0.2">
      <c r="A1262" s="22"/>
      <c r="B1262" s="49"/>
      <c r="C1262" s="41"/>
      <c r="D1262" s="23"/>
      <c r="E1262" s="24"/>
      <c r="F1262" s="24"/>
      <c r="G1262" s="24"/>
      <c r="H1262" s="24"/>
      <c r="I1262" s="24"/>
      <c r="J1262" s="24"/>
      <c r="K1262" s="24"/>
      <c r="L1262" s="24"/>
      <c r="M1262" s="24"/>
      <c r="N1262" s="25"/>
      <c r="O1262" s="24"/>
      <c r="P1262" s="24"/>
      <c r="Q1262" s="24"/>
      <c r="R1262" s="24"/>
      <c r="S1262" s="35"/>
      <c r="T1262" s="53"/>
      <c r="U1262" s="34"/>
      <c r="V1262" s="24"/>
      <c r="W1262" s="24"/>
      <c r="X1262" s="35"/>
    </row>
    <row r="1263" spans="1:24" ht="20" customHeight="1" x14ac:dyDescent="0.2">
      <c r="A1263" s="22"/>
      <c r="B1263" s="49"/>
      <c r="C1263" s="41"/>
      <c r="D1263" s="23"/>
      <c r="E1263" s="24"/>
      <c r="F1263" s="24"/>
      <c r="G1263" s="24"/>
      <c r="H1263" s="24"/>
      <c r="I1263" s="24"/>
      <c r="J1263" s="24"/>
      <c r="K1263" s="24"/>
      <c r="L1263" s="24"/>
      <c r="M1263" s="24"/>
      <c r="N1263" s="25"/>
      <c r="O1263" s="24"/>
      <c r="P1263" s="24"/>
      <c r="Q1263" s="24"/>
      <c r="R1263" s="24"/>
      <c r="S1263" s="35"/>
      <c r="T1263" s="53"/>
      <c r="U1263" s="34"/>
      <c r="V1263" s="24"/>
      <c r="W1263" s="24"/>
      <c r="X1263" s="35"/>
    </row>
    <row r="1264" spans="1:24" ht="20" customHeight="1" x14ac:dyDescent="0.2">
      <c r="A1264" s="22"/>
      <c r="B1264" s="49"/>
      <c r="C1264" s="41"/>
      <c r="D1264" s="23"/>
      <c r="E1264" s="24"/>
      <c r="F1264" s="24"/>
      <c r="G1264" s="24"/>
      <c r="H1264" s="24"/>
      <c r="I1264" s="24"/>
      <c r="J1264" s="24"/>
      <c r="K1264" s="24"/>
      <c r="L1264" s="24"/>
      <c r="M1264" s="24"/>
      <c r="N1264" s="25"/>
      <c r="O1264" s="24"/>
      <c r="P1264" s="24"/>
      <c r="Q1264" s="24"/>
      <c r="R1264" s="24"/>
      <c r="S1264" s="35"/>
      <c r="T1264" s="53"/>
      <c r="U1264" s="34"/>
      <c r="V1264" s="24"/>
      <c r="W1264" s="24"/>
      <c r="X1264" s="35"/>
    </row>
    <row r="1265" spans="1:24" ht="20" customHeight="1" x14ac:dyDescent="0.2">
      <c r="A1265" s="22"/>
      <c r="B1265" s="49"/>
      <c r="C1265" s="41"/>
      <c r="D1265" s="23"/>
      <c r="E1265" s="24"/>
      <c r="F1265" s="24"/>
      <c r="G1265" s="24"/>
      <c r="H1265" s="24"/>
      <c r="I1265" s="24"/>
      <c r="J1265" s="24"/>
      <c r="K1265" s="24"/>
      <c r="L1265" s="24"/>
      <c r="M1265" s="24"/>
      <c r="N1265" s="25"/>
      <c r="O1265" s="24"/>
      <c r="P1265" s="24"/>
      <c r="Q1265" s="24"/>
      <c r="R1265" s="24"/>
      <c r="S1265" s="35"/>
      <c r="T1265" s="53"/>
      <c r="U1265" s="34"/>
      <c r="V1265" s="24"/>
      <c r="W1265" s="24"/>
      <c r="X1265" s="35"/>
    </row>
    <row r="1266" spans="1:24" ht="20" customHeight="1" x14ac:dyDescent="0.2">
      <c r="A1266" s="22"/>
      <c r="B1266" s="49"/>
      <c r="C1266" s="41"/>
      <c r="D1266" s="23"/>
      <c r="E1266" s="24"/>
      <c r="F1266" s="24"/>
      <c r="G1266" s="24"/>
      <c r="H1266" s="24"/>
      <c r="I1266" s="24"/>
      <c r="J1266" s="24"/>
      <c r="K1266" s="24"/>
      <c r="L1266" s="24"/>
      <c r="M1266" s="24"/>
      <c r="N1266" s="25"/>
      <c r="O1266" s="24"/>
      <c r="P1266" s="24"/>
      <c r="Q1266" s="24"/>
      <c r="R1266" s="24"/>
      <c r="S1266" s="35"/>
      <c r="T1266" s="53"/>
      <c r="U1266" s="34"/>
      <c r="V1266" s="24"/>
      <c r="W1266" s="24"/>
      <c r="X1266" s="35"/>
    </row>
    <row r="1267" spans="1:24" ht="20" customHeight="1" x14ac:dyDescent="0.2">
      <c r="A1267" s="22"/>
      <c r="B1267" s="49"/>
      <c r="C1267" s="41"/>
      <c r="D1267" s="23"/>
      <c r="E1267" s="24"/>
      <c r="F1267" s="24"/>
      <c r="G1267" s="24"/>
      <c r="H1267" s="24"/>
      <c r="I1267" s="24"/>
      <c r="J1267" s="24"/>
      <c r="K1267" s="24"/>
      <c r="L1267" s="24"/>
      <c r="M1267" s="24"/>
      <c r="N1267" s="25"/>
      <c r="O1267" s="24"/>
      <c r="P1267" s="24"/>
      <c r="Q1267" s="24"/>
      <c r="R1267" s="24"/>
      <c r="S1267" s="35"/>
      <c r="T1267" s="53"/>
      <c r="U1267" s="34"/>
      <c r="V1267" s="24"/>
      <c r="W1267" s="24"/>
      <c r="X1267" s="35"/>
    </row>
    <row r="1268" spans="1:24" ht="20" customHeight="1" x14ac:dyDescent="0.2">
      <c r="A1268" s="22"/>
      <c r="B1268" s="49"/>
      <c r="C1268" s="41"/>
      <c r="D1268" s="23"/>
      <c r="E1268" s="24"/>
      <c r="F1268" s="24"/>
      <c r="G1268" s="24"/>
      <c r="H1268" s="24"/>
      <c r="I1268" s="24"/>
      <c r="J1268" s="24"/>
      <c r="K1268" s="24"/>
      <c r="L1268" s="24"/>
      <c r="M1268" s="24"/>
      <c r="N1268" s="25"/>
      <c r="O1268" s="24"/>
      <c r="P1268" s="24"/>
      <c r="Q1268" s="24"/>
      <c r="R1268" s="24"/>
      <c r="S1268" s="35"/>
      <c r="T1268" s="53"/>
      <c r="U1268" s="34"/>
      <c r="V1268" s="24"/>
      <c r="W1268" s="24"/>
      <c r="X1268" s="35"/>
    </row>
    <row r="1269" spans="1:24" ht="20" customHeight="1" x14ac:dyDescent="0.2">
      <c r="A1269" s="22"/>
      <c r="B1269" s="49"/>
      <c r="C1269" s="41"/>
      <c r="D1269" s="23"/>
      <c r="E1269" s="24"/>
      <c r="F1269" s="24"/>
      <c r="G1269" s="24"/>
      <c r="H1269" s="24"/>
      <c r="I1269" s="24"/>
      <c r="J1269" s="24"/>
      <c r="K1269" s="24"/>
      <c r="L1269" s="24"/>
      <c r="M1269" s="24"/>
      <c r="N1269" s="25"/>
      <c r="O1269" s="24"/>
      <c r="P1269" s="24"/>
      <c r="Q1269" s="24"/>
      <c r="R1269" s="24"/>
      <c r="S1269" s="35"/>
      <c r="T1269" s="53"/>
      <c r="U1269" s="34"/>
      <c r="V1269" s="24"/>
      <c r="W1269" s="24"/>
      <c r="X1269" s="35"/>
    </row>
    <row r="1270" spans="1:24" ht="20" customHeight="1" x14ac:dyDescent="0.2">
      <c r="A1270" s="22"/>
      <c r="B1270" s="49"/>
      <c r="C1270" s="41"/>
      <c r="D1270" s="23"/>
      <c r="E1270" s="24"/>
      <c r="F1270" s="24"/>
      <c r="G1270" s="24"/>
      <c r="H1270" s="24"/>
      <c r="I1270" s="24"/>
      <c r="J1270" s="24"/>
      <c r="K1270" s="24"/>
      <c r="L1270" s="24"/>
      <c r="M1270" s="24"/>
      <c r="N1270" s="25"/>
      <c r="O1270" s="24"/>
      <c r="P1270" s="24"/>
      <c r="Q1270" s="24"/>
      <c r="R1270" s="24"/>
      <c r="S1270" s="35"/>
      <c r="T1270" s="53"/>
      <c r="U1270" s="34"/>
      <c r="V1270" s="24"/>
      <c r="W1270" s="24"/>
      <c r="X1270" s="35"/>
    </row>
    <row r="1271" spans="1:24" ht="20" customHeight="1" x14ac:dyDescent="0.2">
      <c r="A1271" s="22"/>
      <c r="B1271" s="49"/>
      <c r="C1271" s="41"/>
      <c r="D1271" s="23"/>
      <c r="E1271" s="24"/>
      <c r="F1271" s="24"/>
      <c r="G1271" s="24"/>
      <c r="H1271" s="24"/>
      <c r="I1271" s="24"/>
      <c r="J1271" s="24"/>
      <c r="K1271" s="24"/>
      <c r="L1271" s="24"/>
      <c r="M1271" s="24"/>
      <c r="N1271" s="25"/>
      <c r="O1271" s="24"/>
      <c r="P1271" s="24"/>
      <c r="Q1271" s="24"/>
      <c r="R1271" s="24"/>
      <c r="S1271" s="35"/>
      <c r="T1271" s="53"/>
      <c r="U1271" s="34"/>
      <c r="V1271" s="24"/>
      <c r="W1271" s="24"/>
      <c r="X1271" s="35"/>
    </row>
    <row r="1272" spans="1:24" ht="20" customHeight="1" x14ac:dyDescent="0.2">
      <c r="A1272" s="22"/>
      <c r="B1272" s="49"/>
      <c r="C1272" s="41"/>
      <c r="D1272" s="23"/>
      <c r="E1272" s="24"/>
      <c r="F1272" s="24"/>
      <c r="G1272" s="24"/>
      <c r="H1272" s="24"/>
      <c r="I1272" s="24"/>
      <c r="J1272" s="24"/>
      <c r="K1272" s="24"/>
      <c r="L1272" s="24"/>
      <c r="M1272" s="24"/>
      <c r="N1272" s="25"/>
      <c r="O1272" s="24"/>
      <c r="P1272" s="24"/>
      <c r="Q1272" s="24"/>
      <c r="R1272" s="24"/>
      <c r="S1272" s="35"/>
      <c r="T1272" s="53"/>
      <c r="U1272" s="34"/>
      <c r="V1272" s="24"/>
      <c r="W1272" s="24"/>
      <c r="X1272" s="35"/>
    </row>
    <row r="1273" spans="1:24" ht="20" customHeight="1" x14ac:dyDescent="0.2">
      <c r="A1273" s="22"/>
      <c r="B1273" s="49"/>
      <c r="C1273" s="41"/>
      <c r="D1273" s="23"/>
      <c r="E1273" s="24"/>
      <c r="F1273" s="24"/>
      <c r="G1273" s="24"/>
      <c r="H1273" s="24"/>
      <c r="I1273" s="24"/>
      <c r="J1273" s="24"/>
      <c r="K1273" s="24"/>
      <c r="L1273" s="24"/>
      <c r="M1273" s="24"/>
      <c r="N1273" s="25"/>
      <c r="O1273" s="24"/>
      <c r="P1273" s="24"/>
      <c r="Q1273" s="24"/>
      <c r="R1273" s="24"/>
      <c r="S1273" s="35"/>
      <c r="T1273" s="53"/>
      <c r="U1273" s="34"/>
      <c r="V1273" s="24"/>
      <c r="W1273" s="24"/>
      <c r="X1273" s="35"/>
    </row>
    <row r="1274" spans="1:24" ht="20" customHeight="1" x14ac:dyDescent="0.2">
      <c r="A1274" s="22"/>
      <c r="B1274" s="49"/>
      <c r="C1274" s="41"/>
      <c r="D1274" s="23"/>
      <c r="E1274" s="24"/>
      <c r="F1274" s="24"/>
      <c r="G1274" s="24"/>
      <c r="H1274" s="24"/>
      <c r="I1274" s="24"/>
      <c r="J1274" s="24"/>
      <c r="K1274" s="24"/>
      <c r="L1274" s="24"/>
      <c r="M1274" s="24"/>
      <c r="N1274" s="25"/>
      <c r="O1274" s="24"/>
      <c r="P1274" s="24"/>
      <c r="Q1274" s="24"/>
      <c r="R1274" s="24"/>
      <c r="S1274" s="35"/>
      <c r="T1274" s="53"/>
      <c r="U1274" s="34"/>
      <c r="V1274" s="24"/>
      <c r="W1274" s="24"/>
      <c r="X1274" s="35"/>
    </row>
    <row r="1275" spans="1:24" ht="20" customHeight="1" x14ac:dyDescent="0.2">
      <c r="A1275" s="22"/>
      <c r="B1275" s="49"/>
      <c r="C1275" s="41"/>
      <c r="D1275" s="23"/>
      <c r="E1275" s="24"/>
      <c r="F1275" s="24"/>
      <c r="G1275" s="24"/>
      <c r="H1275" s="24"/>
      <c r="I1275" s="24"/>
      <c r="J1275" s="24"/>
      <c r="K1275" s="24"/>
      <c r="L1275" s="24"/>
      <c r="M1275" s="24"/>
      <c r="N1275" s="25"/>
      <c r="O1275" s="24"/>
      <c r="P1275" s="24"/>
      <c r="Q1275" s="24"/>
      <c r="R1275" s="24"/>
      <c r="S1275" s="35"/>
      <c r="T1275" s="53"/>
      <c r="U1275" s="34"/>
      <c r="V1275" s="24"/>
      <c r="W1275" s="24"/>
      <c r="X1275" s="35"/>
    </row>
    <row r="1276" spans="1:24" ht="20" customHeight="1" x14ac:dyDescent="0.2">
      <c r="A1276" s="22"/>
      <c r="B1276" s="49"/>
      <c r="C1276" s="41"/>
      <c r="D1276" s="23"/>
      <c r="E1276" s="24"/>
      <c r="F1276" s="24"/>
      <c r="G1276" s="24"/>
      <c r="H1276" s="24"/>
      <c r="I1276" s="24"/>
      <c r="J1276" s="24"/>
      <c r="K1276" s="24"/>
      <c r="L1276" s="24"/>
      <c r="M1276" s="24"/>
      <c r="N1276" s="25"/>
      <c r="O1276" s="24"/>
      <c r="P1276" s="24"/>
      <c r="Q1276" s="24"/>
      <c r="R1276" s="24"/>
      <c r="S1276" s="35"/>
      <c r="T1276" s="53"/>
      <c r="U1276" s="34"/>
      <c r="V1276" s="24"/>
      <c r="W1276" s="24"/>
      <c r="X1276" s="35"/>
    </row>
    <row r="1277" spans="1:24" ht="20" customHeight="1" x14ac:dyDescent="0.2">
      <c r="A1277" s="22"/>
      <c r="B1277" s="49"/>
      <c r="C1277" s="41"/>
      <c r="D1277" s="23"/>
      <c r="E1277" s="24"/>
      <c r="F1277" s="24"/>
      <c r="G1277" s="24"/>
      <c r="H1277" s="24"/>
      <c r="I1277" s="24"/>
      <c r="J1277" s="24"/>
      <c r="K1277" s="24"/>
      <c r="L1277" s="24"/>
      <c r="M1277" s="24"/>
      <c r="N1277" s="25"/>
      <c r="O1277" s="24"/>
      <c r="P1277" s="24"/>
      <c r="Q1277" s="24"/>
      <c r="R1277" s="24"/>
      <c r="S1277" s="35"/>
      <c r="T1277" s="53"/>
      <c r="U1277" s="34"/>
      <c r="V1277" s="24"/>
      <c r="W1277" s="24"/>
      <c r="X1277" s="35"/>
    </row>
    <row r="1278" spans="1:24" ht="20" customHeight="1" x14ac:dyDescent="0.2">
      <c r="A1278" s="22"/>
      <c r="B1278" s="49"/>
      <c r="C1278" s="41"/>
      <c r="D1278" s="23"/>
      <c r="E1278" s="24"/>
      <c r="F1278" s="24"/>
      <c r="G1278" s="24"/>
      <c r="H1278" s="24"/>
      <c r="I1278" s="24"/>
      <c r="J1278" s="24"/>
      <c r="K1278" s="24"/>
      <c r="L1278" s="24"/>
      <c r="M1278" s="24"/>
      <c r="N1278" s="25"/>
      <c r="O1278" s="24"/>
      <c r="P1278" s="24"/>
      <c r="Q1278" s="24"/>
      <c r="R1278" s="24"/>
      <c r="S1278" s="35"/>
      <c r="T1278" s="53"/>
      <c r="U1278" s="34"/>
      <c r="V1278" s="24"/>
      <c r="W1278" s="24"/>
      <c r="X1278" s="35"/>
    </row>
    <row r="1279" spans="1:24" ht="20" customHeight="1" x14ac:dyDescent="0.2">
      <c r="A1279" s="22"/>
      <c r="B1279" s="49"/>
      <c r="C1279" s="41"/>
      <c r="D1279" s="23"/>
      <c r="E1279" s="24"/>
      <c r="F1279" s="24"/>
      <c r="G1279" s="24"/>
      <c r="H1279" s="24"/>
      <c r="I1279" s="24"/>
      <c r="J1279" s="24"/>
      <c r="K1279" s="24"/>
      <c r="L1279" s="24"/>
      <c r="M1279" s="24"/>
      <c r="N1279" s="25"/>
      <c r="O1279" s="24"/>
      <c r="P1279" s="24"/>
      <c r="Q1279" s="24"/>
      <c r="R1279" s="24"/>
      <c r="S1279" s="35"/>
      <c r="T1279" s="53"/>
      <c r="U1279" s="34"/>
      <c r="V1279" s="24"/>
      <c r="W1279" s="24"/>
      <c r="X1279" s="35"/>
    </row>
    <row r="1280" spans="1:24" ht="20" customHeight="1" x14ac:dyDescent="0.2">
      <c r="A1280" s="22"/>
      <c r="B1280" s="49"/>
      <c r="C1280" s="41"/>
      <c r="D1280" s="23"/>
      <c r="E1280" s="24"/>
      <c r="F1280" s="24"/>
      <c r="G1280" s="24"/>
      <c r="H1280" s="24"/>
      <c r="I1280" s="24"/>
      <c r="J1280" s="24"/>
      <c r="K1280" s="24"/>
      <c r="L1280" s="24"/>
      <c r="M1280" s="24"/>
      <c r="N1280" s="25"/>
      <c r="O1280" s="24"/>
      <c r="P1280" s="24"/>
      <c r="Q1280" s="24"/>
      <c r="R1280" s="24"/>
      <c r="S1280" s="35"/>
      <c r="T1280" s="53"/>
      <c r="U1280" s="34"/>
      <c r="V1280" s="24"/>
      <c r="W1280" s="24"/>
      <c r="X1280" s="35"/>
    </row>
    <row r="1281" spans="1:24" ht="20" customHeight="1" x14ac:dyDescent="0.2">
      <c r="A1281" s="22"/>
      <c r="B1281" s="49"/>
      <c r="C1281" s="41"/>
      <c r="D1281" s="23"/>
      <c r="E1281" s="24"/>
      <c r="F1281" s="24"/>
      <c r="G1281" s="24"/>
      <c r="H1281" s="24"/>
      <c r="I1281" s="24"/>
      <c r="J1281" s="24"/>
      <c r="K1281" s="24"/>
      <c r="L1281" s="24"/>
      <c r="M1281" s="24"/>
      <c r="N1281" s="25"/>
      <c r="O1281" s="24"/>
      <c r="P1281" s="24"/>
      <c r="Q1281" s="24"/>
      <c r="R1281" s="24"/>
      <c r="S1281" s="35"/>
      <c r="T1281" s="53"/>
      <c r="U1281" s="34"/>
      <c r="V1281" s="24"/>
      <c r="W1281" s="24"/>
      <c r="X1281" s="35"/>
    </row>
    <row r="1282" spans="1:24" ht="20" customHeight="1" x14ac:dyDescent="0.2">
      <c r="A1282" s="22"/>
      <c r="B1282" s="49"/>
      <c r="C1282" s="41"/>
      <c r="D1282" s="23"/>
      <c r="E1282" s="24"/>
      <c r="F1282" s="24"/>
      <c r="G1282" s="24"/>
      <c r="H1282" s="24"/>
      <c r="I1282" s="24"/>
      <c r="J1282" s="24"/>
      <c r="K1282" s="24"/>
      <c r="L1282" s="24"/>
      <c r="M1282" s="24"/>
      <c r="N1282" s="25"/>
      <c r="O1282" s="24"/>
      <c r="P1282" s="24"/>
      <c r="Q1282" s="24"/>
      <c r="R1282" s="24"/>
      <c r="S1282" s="35"/>
      <c r="T1282" s="53"/>
      <c r="U1282" s="34"/>
      <c r="V1282" s="24"/>
      <c r="W1282" s="24"/>
      <c r="X1282" s="35"/>
    </row>
    <row r="1283" spans="1:24" ht="20" customHeight="1" x14ac:dyDescent="0.2">
      <c r="A1283" s="22"/>
      <c r="B1283" s="49"/>
      <c r="C1283" s="41"/>
      <c r="D1283" s="23"/>
      <c r="E1283" s="24"/>
      <c r="F1283" s="24"/>
      <c r="G1283" s="24"/>
      <c r="H1283" s="24"/>
      <c r="I1283" s="24"/>
      <c r="J1283" s="24"/>
      <c r="K1283" s="24"/>
      <c r="L1283" s="24"/>
      <c r="M1283" s="24"/>
      <c r="N1283" s="25"/>
      <c r="O1283" s="24"/>
      <c r="P1283" s="24"/>
      <c r="Q1283" s="24"/>
      <c r="R1283" s="24"/>
      <c r="S1283" s="35"/>
      <c r="T1283" s="53"/>
      <c r="U1283" s="34"/>
      <c r="V1283" s="24"/>
      <c r="W1283" s="24"/>
      <c r="X1283" s="35"/>
    </row>
    <row r="1284" spans="1:24" ht="20" customHeight="1" x14ac:dyDescent="0.2">
      <c r="A1284" s="22"/>
      <c r="B1284" s="49"/>
      <c r="C1284" s="41"/>
      <c r="D1284" s="23"/>
      <c r="E1284" s="24"/>
      <c r="F1284" s="24"/>
      <c r="G1284" s="24"/>
      <c r="H1284" s="24"/>
      <c r="I1284" s="24"/>
      <c r="J1284" s="24"/>
      <c r="K1284" s="24"/>
      <c r="L1284" s="24"/>
      <c r="M1284" s="24"/>
      <c r="N1284" s="25"/>
      <c r="O1284" s="24"/>
      <c r="P1284" s="24"/>
      <c r="Q1284" s="24"/>
      <c r="R1284" s="24"/>
      <c r="S1284" s="35"/>
      <c r="T1284" s="53"/>
      <c r="U1284" s="34"/>
      <c r="V1284" s="24"/>
      <c r="W1284" s="24"/>
      <c r="X1284" s="35"/>
    </row>
    <row r="1285" spans="1:24" ht="20" customHeight="1" x14ac:dyDescent="0.2">
      <c r="A1285" s="22"/>
      <c r="B1285" s="49"/>
      <c r="C1285" s="41"/>
      <c r="D1285" s="23"/>
      <c r="E1285" s="24"/>
      <c r="F1285" s="24"/>
      <c r="G1285" s="24"/>
      <c r="H1285" s="24"/>
      <c r="I1285" s="24"/>
      <c r="J1285" s="24"/>
      <c r="K1285" s="24"/>
      <c r="L1285" s="24"/>
      <c r="M1285" s="24"/>
      <c r="N1285" s="25"/>
      <c r="O1285" s="24"/>
      <c r="P1285" s="24"/>
      <c r="Q1285" s="24"/>
      <c r="R1285" s="24"/>
      <c r="S1285" s="35"/>
      <c r="T1285" s="53"/>
      <c r="U1285" s="34"/>
      <c r="V1285" s="24"/>
      <c r="W1285" s="24"/>
      <c r="X1285" s="35"/>
    </row>
    <row r="1286" spans="1:24" ht="20" customHeight="1" x14ac:dyDescent="0.2">
      <c r="A1286" s="22"/>
      <c r="B1286" s="49"/>
      <c r="C1286" s="41"/>
      <c r="D1286" s="23"/>
      <c r="E1286" s="24"/>
      <c r="F1286" s="24"/>
      <c r="G1286" s="24"/>
      <c r="H1286" s="24"/>
      <c r="I1286" s="24"/>
      <c r="J1286" s="24"/>
      <c r="K1286" s="24"/>
      <c r="L1286" s="24"/>
      <c r="M1286" s="24"/>
      <c r="N1286" s="25"/>
      <c r="O1286" s="24"/>
      <c r="P1286" s="24"/>
      <c r="Q1286" s="24"/>
      <c r="R1286" s="24"/>
      <c r="S1286" s="35"/>
      <c r="T1286" s="53"/>
      <c r="U1286" s="34"/>
      <c r="V1286" s="24"/>
      <c r="W1286" s="24"/>
      <c r="X1286" s="35"/>
    </row>
    <row r="1287" spans="1:24" ht="20" customHeight="1" x14ac:dyDescent="0.2">
      <c r="A1287" s="22"/>
      <c r="B1287" s="49"/>
      <c r="C1287" s="41"/>
      <c r="D1287" s="23"/>
      <c r="E1287" s="24"/>
      <c r="F1287" s="24"/>
      <c r="G1287" s="24"/>
      <c r="H1287" s="24"/>
      <c r="I1287" s="24"/>
      <c r="J1287" s="24"/>
      <c r="K1287" s="24"/>
      <c r="L1287" s="24"/>
      <c r="M1287" s="24"/>
      <c r="N1287" s="25"/>
      <c r="O1287" s="24"/>
      <c r="P1287" s="24"/>
      <c r="Q1287" s="24"/>
      <c r="R1287" s="24"/>
      <c r="S1287" s="35"/>
      <c r="T1287" s="53"/>
      <c r="U1287" s="34"/>
      <c r="V1287" s="24"/>
      <c r="W1287" s="24"/>
      <c r="X1287" s="35"/>
    </row>
    <row r="1288" spans="1:24" ht="20" customHeight="1" x14ac:dyDescent="0.2">
      <c r="A1288" s="22"/>
      <c r="B1288" s="49"/>
      <c r="C1288" s="41"/>
      <c r="D1288" s="23"/>
      <c r="E1288" s="24"/>
      <c r="F1288" s="24"/>
      <c r="G1288" s="24"/>
      <c r="H1288" s="24"/>
      <c r="I1288" s="24"/>
      <c r="J1288" s="24"/>
      <c r="K1288" s="24"/>
      <c r="L1288" s="24"/>
      <c r="M1288" s="24"/>
      <c r="N1288" s="25"/>
      <c r="O1288" s="24"/>
      <c r="P1288" s="24"/>
      <c r="Q1288" s="24"/>
      <c r="R1288" s="24"/>
      <c r="S1288" s="35"/>
      <c r="T1288" s="53"/>
      <c r="U1288" s="34"/>
      <c r="V1288" s="24"/>
      <c r="W1288" s="24"/>
      <c r="X1288" s="35"/>
    </row>
    <row r="1289" spans="1:24" ht="20" customHeight="1" x14ac:dyDescent="0.2">
      <c r="A1289" s="22"/>
      <c r="B1289" s="49"/>
      <c r="C1289" s="41"/>
      <c r="D1289" s="23"/>
      <c r="E1289" s="24"/>
      <c r="F1289" s="24"/>
      <c r="G1289" s="24"/>
      <c r="H1289" s="24"/>
      <c r="I1289" s="24"/>
      <c r="J1289" s="24"/>
      <c r="K1289" s="24"/>
      <c r="L1289" s="24"/>
      <c r="M1289" s="24"/>
      <c r="N1289" s="25"/>
      <c r="O1289" s="24"/>
      <c r="P1289" s="24"/>
      <c r="Q1289" s="24"/>
      <c r="R1289" s="24"/>
      <c r="S1289" s="35"/>
      <c r="T1289" s="53"/>
      <c r="U1289" s="34"/>
      <c r="V1289" s="24"/>
      <c r="W1289" s="24"/>
      <c r="X1289" s="35"/>
    </row>
    <row r="1290" spans="1:24" ht="20" customHeight="1" x14ac:dyDescent="0.2">
      <c r="A1290" s="22"/>
      <c r="B1290" s="49"/>
      <c r="C1290" s="41"/>
      <c r="D1290" s="23"/>
      <c r="E1290" s="24"/>
      <c r="F1290" s="24"/>
      <c r="G1290" s="24"/>
      <c r="H1290" s="24"/>
      <c r="I1290" s="24"/>
      <c r="J1290" s="24"/>
      <c r="K1290" s="24"/>
      <c r="L1290" s="24"/>
      <c r="M1290" s="24"/>
      <c r="N1290" s="25"/>
      <c r="O1290" s="24"/>
      <c r="P1290" s="24"/>
      <c r="Q1290" s="24"/>
      <c r="R1290" s="24"/>
      <c r="S1290" s="35"/>
      <c r="T1290" s="53"/>
      <c r="U1290" s="34"/>
      <c r="V1290" s="24"/>
      <c r="W1290" s="24"/>
      <c r="X1290" s="35"/>
    </row>
    <row r="1291" spans="1:24" ht="20" customHeight="1" x14ac:dyDescent="0.2">
      <c r="A1291" s="22"/>
      <c r="B1291" s="49"/>
      <c r="C1291" s="41"/>
      <c r="D1291" s="23"/>
      <c r="E1291" s="24"/>
      <c r="F1291" s="24"/>
      <c r="G1291" s="24"/>
      <c r="H1291" s="24"/>
      <c r="I1291" s="24"/>
      <c r="J1291" s="24"/>
      <c r="K1291" s="24"/>
      <c r="L1291" s="24"/>
      <c r="M1291" s="24"/>
      <c r="N1291" s="25"/>
      <c r="O1291" s="24"/>
      <c r="P1291" s="24"/>
      <c r="Q1291" s="24"/>
      <c r="R1291" s="24"/>
      <c r="S1291" s="35"/>
      <c r="T1291" s="53"/>
      <c r="U1291" s="34"/>
      <c r="V1291" s="24"/>
      <c r="W1291" s="24"/>
      <c r="X1291" s="35"/>
    </row>
    <row r="1292" spans="1:24" ht="20" customHeight="1" x14ac:dyDescent="0.2">
      <c r="A1292" s="22"/>
      <c r="B1292" s="49"/>
      <c r="C1292" s="41"/>
      <c r="D1292" s="23"/>
      <c r="E1292" s="24"/>
      <c r="F1292" s="24"/>
      <c r="G1292" s="24"/>
      <c r="H1292" s="24"/>
      <c r="I1292" s="24"/>
      <c r="J1292" s="24"/>
      <c r="K1292" s="24"/>
      <c r="L1292" s="24"/>
      <c r="M1292" s="24"/>
      <c r="N1292" s="25"/>
      <c r="O1292" s="24"/>
      <c r="P1292" s="24"/>
      <c r="Q1292" s="24"/>
      <c r="R1292" s="24"/>
      <c r="S1292" s="35"/>
      <c r="T1292" s="53"/>
      <c r="U1292" s="34"/>
      <c r="V1292" s="24"/>
      <c r="W1292" s="24"/>
      <c r="X1292" s="35"/>
    </row>
    <row r="1293" spans="1:24" ht="20" customHeight="1" x14ac:dyDescent="0.2">
      <c r="A1293" s="22"/>
      <c r="B1293" s="49"/>
      <c r="C1293" s="41"/>
      <c r="D1293" s="23"/>
      <c r="E1293" s="24"/>
      <c r="F1293" s="24"/>
      <c r="G1293" s="24"/>
      <c r="H1293" s="24"/>
      <c r="I1293" s="24"/>
      <c r="J1293" s="24"/>
      <c r="K1293" s="24"/>
      <c r="L1293" s="24"/>
      <c r="M1293" s="24"/>
      <c r="N1293" s="25"/>
      <c r="O1293" s="24"/>
      <c r="P1293" s="24"/>
      <c r="Q1293" s="24"/>
      <c r="R1293" s="24"/>
      <c r="S1293" s="35"/>
      <c r="T1293" s="53"/>
      <c r="U1293" s="34"/>
      <c r="V1293" s="24"/>
      <c r="W1293" s="24"/>
      <c r="X1293" s="35"/>
    </row>
    <row r="1294" spans="1:24" ht="20" customHeight="1" x14ac:dyDescent="0.2">
      <c r="A1294" s="22"/>
      <c r="B1294" s="49"/>
      <c r="C1294" s="41"/>
      <c r="D1294" s="23"/>
      <c r="E1294" s="24"/>
      <c r="F1294" s="24"/>
      <c r="G1294" s="24"/>
      <c r="H1294" s="24"/>
      <c r="I1294" s="24"/>
      <c r="J1294" s="24"/>
      <c r="K1294" s="24"/>
      <c r="L1294" s="24"/>
      <c r="M1294" s="24"/>
      <c r="N1294" s="25"/>
      <c r="O1294" s="24"/>
      <c r="P1294" s="24"/>
      <c r="Q1294" s="24"/>
      <c r="R1294" s="24"/>
      <c r="S1294" s="35"/>
      <c r="T1294" s="53"/>
      <c r="U1294" s="34"/>
      <c r="V1294" s="24"/>
      <c r="W1294" s="24"/>
      <c r="X1294" s="35"/>
    </row>
    <row r="1295" spans="1:24" ht="20" customHeight="1" x14ac:dyDescent="0.2">
      <c r="A1295" s="22"/>
      <c r="B1295" s="49"/>
      <c r="C1295" s="41"/>
      <c r="D1295" s="23"/>
      <c r="E1295" s="24"/>
      <c r="F1295" s="24"/>
      <c r="G1295" s="24"/>
      <c r="H1295" s="24"/>
      <c r="I1295" s="24"/>
      <c r="J1295" s="24"/>
      <c r="K1295" s="24"/>
      <c r="L1295" s="24"/>
      <c r="M1295" s="24"/>
      <c r="N1295" s="25"/>
      <c r="O1295" s="24"/>
      <c r="P1295" s="24"/>
      <c r="Q1295" s="24"/>
      <c r="R1295" s="24"/>
      <c r="S1295" s="35"/>
      <c r="T1295" s="53"/>
      <c r="U1295" s="34"/>
      <c r="V1295" s="24"/>
      <c r="W1295" s="24"/>
      <c r="X1295" s="35"/>
    </row>
    <row r="1296" spans="1:24" ht="20" customHeight="1" x14ac:dyDescent="0.2">
      <c r="A1296" s="22"/>
      <c r="B1296" s="49"/>
      <c r="C1296" s="41"/>
      <c r="D1296" s="23"/>
      <c r="E1296" s="24"/>
      <c r="F1296" s="24"/>
      <c r="G1296" s="24"/>
      <c r="H1296" s="24"/>
      <c r="I1296" s="24"/>
      <c r="J1296" s="24"/>
      <c r="K1296" s="24"/>
      <c r="L1296" s="24"/>
      <c r="M1296" s="24"/>
      <c r="N1296" s="25"/>
      <c r="O1296" s="24"/>
      <c r="P1296" s="24"/>
      <c r="Q1296" s="24"/>
      <c r="R1296" s="24"/>
      <c r="S1296" s="35"/>
      <c r="T1296" s="53"/>
      <c r="U1296" s="34"/>
      <c r="V1296" s="24"/>
      <c r="W1296" s="24"/>
      <c r="X1296" s="35"/>
    </row>
    <row r="1297" spans="1:24" ht="20" customHeight="1" x14ac:dyDescent="0.2">
      <c r="A1297" s="22"/>
      <c r="B1297" s="49"/>
      <c r="C1297" s="41"/>
      <c r="D1297" s="23"/>
      <c r="E1297" s="24"/>
      <c r="F1297" s="24"/>
      <c r="G1297" s="24"/>
      <c r="H1297" s="24"/>
      <c r="I1297" s="24"/>
      <c r="J1297" s="24"/>
      <c r="K1297" s="24"/>
      <c r="L1297" s="24"/>
      <c r="M1297" s="24"/>
      <c r="N1297" s="25"/>
      <c r="O1297" s="24"/>
      <c r="P1297" s="24"/>
      <c r="Q1297" s="24"/>
      <c r="R1297" s="24"/>
      <c r="S1297" s="35"/>
      <c r="T1297" s="53"/>
      <c r="U1297" s="34"/>
      <c r="V1297" s="24"/>
      <c r="W1297" s="24"/>
      <c r="X1297" s="35"/>
    </row>
    <row r="1298" spans="1:24" ht="20" customHeight="1" x14ac:dyDescent="0.2">
      <c r="A1298" s="22"/>
      <c r="B1298" s="49"/>
      <c r="C1298" s="41"/>
      <c r="D1298" s="23"/>
      <c r="E1298" s="24"/>
      <c r="F1298" s="24"/>
      <c r="G1298" s="24"/>
      <c r="H1298" s="24"/>
      <c r="I1298" s="24"/>
      <c r="J1298" s="24"/>
      <c r="K1298" s="24"/>
      <c r="L1298" s="24"/>
      <c r="M1298" s="24"/>
      <c r="N1298" s="25"/>
      <c r="O1298" s="24"/>
      <c r="P1298" s="24"/>
      <c r="Q1298" s="24"/>
      <c r="R1298" s="24"/>
      <c r="S1298" s="35"/>
      <c r="T1298" s="53"/>
      <c r="U1298" s="34"/>
      <c r="V1298" s="24"/>
      <c r="W1298" s="24"/>
      <c r="X1298" s="35"/>
    </row>
    <row r="1299" spans="1:24" ht="20" customHeight="1" x14ac:dyDescent="0.2">
      <c r="A1299" s="22"/>
      <c r="B1299" s="49"/>
      <c r="C1299" s="41"/>
      <c r="D1299" s="23"/>
      <c r="E1299" s="24"/>
      <c r="F1299" s="24"/>
      <c r="G1299" s="24"/>
      <c r="H1299" s="24"/>
      <c r="I1299" s="24"/>
      <c r="J1299" s="24"/>
      <c r="K1299" s="24"/>
      <c r="L1299" s="24"/>
      <c r="M1299" s="24"/>
      <c r="N1299" s="25"/>
      <c r="O1299" s="24"/>
      <c r="P1299" s="24"/>
      <c r="Q1299" s="24"/>
      <c r="R1299" s="24"/>
      <c r="S1299" s="35"/>
      <c r="T1299" s="53"/>
      <c r="U1299" s="34"/>
      <c r="V1299" s="24"/>
      <c r="W1299" s="24"/>
      <c r="X1299" s="35"/>
    </row>
    <row r="1300" spans="1:24" ht="20" customHeight="1" x14ac:dyDescent="0.2">
      <c r="A1300" s="22"/>
      <c r="B1300" s="49"/>
      <c r="C1300" s="41"/>
      <c r="D1300" s="23"/>
      <c r="E1300" s="24"/>
      <c r="F1300" s="24"/>
      <c r="G1300" s="24"/>
      <c r="H1300" s="24"/>
      <c r="I1300" s="24"/>
      <c r="J1300" s="24"/>
      <c r="K1300" s="24"/>
      <c r="L1300" s="24"/>
      <c r="M1300" s="24"/>
      <c r="N1300" s="25"/>
      <c r="O1300" s="24"/>
      <c r="P1300" s="24"/>
      <c r="Q1300" s="24"/>
      <c r="R1300" s="24"/>
      <c r="S1300" s="35"/>
      <c r="T1300" s="53"/>
      <c r="U1300" s="34"/>
      <c r="V1300" s="24"/>
      <c r="W1300" s="24"/>
      <c r="X1300" s="35"/>
    </row>
    <row r="1301" spans="1:24" ht="20" customHeight="1" x14ac:dyDescent="0.2">
      <c r="A1301" s="22"/>
      <c r="B1301" s="49"/>
      <c r="C1301" s="41"/>
      <c r="D1301" s="23"/>
      <c r="E1301" s="24"/>
      <c r="F1301" s="24"/>
      <c r="G1301" s="24"/>
      <c r="H1301" s="24"/>
      <c r="I1301" s="24"/>
      <c r="J1301" s="24"/>
      <c r="K1301" s="24"/>
      <c r="L1301" s="24"/>
      <c r="M1301" s="24"/>
      <c r="N1301" s="25"/>
      <c r="O1301" s="24"/>
      <c r="P1301" s="24"/>
      <c r="Q1301" s="24"/>
      <c r="R1301" s="24"/>
      <c r="S1301" s="35"/>
      <c r="T1301" s="53"/>
      <c r="U1301" s="34"/>
      <c r="V1301" s="24"/>
      <c r="W1301" s="24"/>
      <c r="X1301" s="35"/>
    </row>
    <row r="1302" spans="1:24" ht="20" customHeight="1" x14ac:dyDescent="0.2">
      <c r="A1302" s="22"/>
      <c r="B1302" s="49"/>
      <c r="C1302" s="41"/>
      <c r="D1302" s="23"/>
      <c r="E1302" s="24"/>
      <c r="F1302" s="24"/>
      <c r="G1302" s="24"/>
      <c r="H1302" s="24"/>
      <c r="I1302" s="24"/>
      <c r="J1302" s="24"/>
      <c r="K1302" s="24"/>
      <c r="L1302" s="24"/>
      <c r="M1302" s="24"/>
      <c r="N1302" s="25"/>
      <c r="O1302" s="24"/>
      <c r="P1302" s="24"/>
      <c r="Q1302" s="24"/>
      <c r="R1302" s="24"/>
      <c r="S1302" s="35"/>
      <c r="T1302" s="53"/>
      <c r="U1302" s="34"/>
      <c r="V1302" s="24"/>
      <c r="W1302" s="24"/>
      <c r="X1302" s="35"/>
    </row>
    <row r="1303" spans="1:24" ht="20" customHeight="1" x14ac:dyDescent="0.2">
      <c r="A1303" s="22"/>
      <c r="B1303" s="49"/>
      <c r="C1303" s="41"/>
      <c r="D1303" s="23"/>
      <c r="E1303" s="24"/>
      <c r="F1303" s="24"/>
      <c r="G1303" s="24"/>
      <c r="H1303" s="24"/>
      <c r="I1303" s="24"/>
      <c r="J1303" s="24"/>
      <c r="K1303" s="24"/>
      <c r="L1303" s="24"/>
      <c r="M1303" s="24"/>
      <c r="N1303" s="25"/>
      <c r="O1303" s="24"/>
      <c r="P1303" s="24"/>
      <c r="Q1303" s="24"/>
      <c r="R1303" s="24"/>
      <c r="S1303" s="35"/>
      <c r="T1303" s="53"/>
      <c r="U1303" s="34"/>
      <c r="V1303" s="24"/>
      <c r="W1303" s="24"/>
      <c r="X1303" s="35"/>
    </row>
    <row r="1304" spans="1:24" ht="20" customHeight="1" x14ac:dyDescent="0.2">
      <c r="A1304" s="22"/>
      <c r="B1304" s="49"/>
      <c r="C1304" s="41"/>
      <c r="D1304" s="23"/>
      <c r="E1304" s="24"/>
      <c r="F1304" s="24"/>
      <c r="G1304" s="24"/>
      <c r="H1304" s="24"/>
      <c r="I1304" s="24"/>
      <c r="J1304" s="24"/>
      <c r="K1304" s="24"/>
      <c r="L1304" s="24"/>
      <c r="M1304" s="24"/>
      <c r="N1304" s="25"/>
      <c r="O1304" s="24"/>
      <c r="P1304" s="24"/>
      <c r="Q1304" s="24"/>
      <c r="R1304" s="24"/>
      <c r="S1304" s="35"/>
      <c r="T1304" s="53"/>
      <c r="U1304" s="34"/>
      <c r="V1304" s="24"/>
      <c r="W1304" s="24"/>
      <c r="X1304" s="35"/>
    </row>
    <row r="1305" spans="1:24" ht="20" customHeight="1" x14ac:dyDescent="0.2">
      <c r="A1305" s="22"/>
      <c r="B1305" s="49"/>
      <c r="C1305" s="41"/>
      <c r="D1305" s="23"/>
      <c r="E1305" s="24"/>
      <c r="F1305" s="24"/>
      <c r="G1305" s="24"/>
      <c r="H1305" s="24"/>
      <c r="I1305" s="24"/>
      <c r="J1305" s="24"/>
      <c r="K1305" s="24"/>
      <c r="L1305" s="24"/>
      <c r="M1305" s="24"/>
      <c r="N1305" s="25"/>
      <c r="O1305" s="24"/>
      <c r="P1305" s="24"/>
      <c r="Q1305" s="24"/>
      <c r="R1305" s="24"/>
      <c r="S1305" s="35"/>
      <c r="T1305" s="53"/>
      <c r="U1305" s="34"/>
      <c r="V1305" s="24"/>
      <c r="W1305" s="24"/>
      <c r="X1305" s="35"/>
    </row>
    <row r="1306" spans="1:24" ht="20" customHeight="1" x14ac:dyDescent="0.2">
      <c r="A1306" s="22"/>
      <c r="B1306" s="49"/>
      <c r="C1306" s="41"/>
      <c r="D1306" s="23"/>
      <c r="E1306" s="24"/>
      <c r="F1306" s="24"/>
      <c r="G1306" s="24"/>
      <c r="H1306" s="24"/>
      <c r="I1306" s="24"/>
      <c r="J1306" s="24"/>
      <c r="K1306" s="24"/>
      <c r="L1306" s="24"/>
      <c r="M1306" s="24"/>
      <c r="N1306" s="25"/>
      <c r="O1306" s="24"/>
      <c r="P1306" s="24"/>
      <c r="Q1306" s="24"/>
      <c r="R1306" s="24"/>
      <c r="S1306" s="35"/>
      <c r="T1306" s="53"/>
      <c r="U1306" s="34"/>
      <c r="V1306" s="24"/>
      <c r="W1306" s="24"/>
      <c r="X1306" s="35"/>
    </row>
    <row r="1307" spans="1:24" ht="20" customHeight="1" x14ac:dyDescent="0.2">
      <c r="A1307" s="22"/>
      <c r="B1307" s="49"/>
      <c r="C1307" s="41"/>
      <c r="D1307" s="23"/>
      <c r="E1307" s="24"/>
      <c r="F1307" s="24"/>
      <c r="G1307" s="24"/>
      <c r="H1307" s="24"/>
      <c r="I1307" s="24"/>
      <c r="J1307" s="24"/>
      <c r="K1307" s="24"/>
      <c r="L1307" s="24"/>
      <c r="M1307" s="24"/>
      <c r="N1307" s="25"/>
      <c r="O1307" s="24"/>
      <c r="P1307" s="24"/>
      <c r="Q1307" s="24"/>
      <c r="R1307" s="24"/>
      <c r="S1307" s="35"/>
      <c r="T1307" s="53"/>
      <c r="U1307" s="34"/>
      <c r="V1307" s="24"/>
      <c r="W1307" s="24"/>
      <c r="X1307" s="35"/>
    </row>
    <row r="1308" spans="1:24" ht="20" customHeight="1" x14ac:dyDescent="0.2">
      <c r="A1308" s="22"/>
      <c r="B1308" s="49"/>
      <c r="C1308" s="41"/>
      <c r="D1308" s="23"/>
      <c r="E1308" s="24"/>
      <c r="F1308" s="24"/>
      <c r="G1308" s="24"/>
      <c r="H1308" s="24"/>
      <c r="I1308" s="24"/>
      <c r="J1308" s="24"/>
      <c r="K1308" s="24"/>
      <c r="L1308" s="24"/>
      <c r="M1308" s="24"/>
      <c r="N1308" s="25"/>
      <c r="O1308" s="24"/>
      <c r="P1308" s="24"/>
      <c r="Q1308" s="24"/>
      <c r="R1308" s="24"/>
      <c r="S1308" s="35"/>
      <c r="T1308" s="53"/>
      <c r="U1308" s="34"/>
      <c r="V1308" s="24"/>
      <c r="W1308" s="24"/>
      <c r="X1308" s="35"/>
    </row>
    <row r="1309" spans="1:24" ht="20" customHeight="1" x14ac:dyDescent="0.2">
      <c r="A1309" s="22"/>
      <c r="B1309" s="49"/>
      <c r="C1309" s="41"/>
      <c r="D1309" s="23"/>
      <c r="E1309" s="24"/>
      <c r="F1309" s="24"/>
      <c r="G1309" s="24"/>
      <c r="H1309" s="24"/>
      <c r="I1309" s="24"/>
      <c r="J1309" s="24"/>
      <c r="K1309" s="24"/>
      <c r="L1309" s="24"/>
      <c r="M1309" s="24"/>
      <c r="N1309" s="25"/>
      <c r="O1309" s="24"/>
      <c r="P1309" s="24"/>
      <c r="Q1309" s="24"/>
      <c r="R1309" s="24"/>
      <c r="S1309" s="35"/>
      <c r="T1309" s="53"/>
      <c r="U1309" s="34"/>
      <c r="V1309" s="24"/>
      <c r="W1309" s="24"/>
      <c r="X1309" s="35"/>
    </row>
    <row r="1310" spans="1:24" ht="20" customHeight="1" x14ac:dyDescent="0.2">
      <c r="A1310" s="22"/>
      <c r="B1310" s="49"/>
      <c r="C1310" s="41"/>
      <c r="D1310" s="23"/>
      <c r="E1310" s="24"/>
      <c r="F1310" s="24"/>
      <c r="G1310" s="24"/>
      <c r="H1310" s="24"/>
      <c r="I1310" s="24"/>
      <c r="J1310" s="24"/>
      <c r="K1310" s="24"/>
      <c r="L1310" s="24"/>
      <c r="M1310" s="24"/>
      <c r="N1310" s="25"/>
      <c r="O1310" s="24"/>
      <c r="P1310" s="24"/>
      <c r="Q1310" s="24"/>
      <c r="R1310" s="24"/>
      <c r="S1310" s="35"/>
      <c r="T1310" s="53"/>
      <c r="U1310" s="34"/>
      <c r="V1310" s="24"/>
      <c r="W1310" s="24"/>
      <c r="X1310" s="35"/>
    </row>
    <row r="1311" spans="1:24" ht="20" customHeight="1" x14ac:dyDescent="0.2">
      <c r="A1311" s="22"/>
      <c r="B1311" s="49"/>
      <c r="C1311" s="41"/>
      <c r="D1311" s="23"/>
      <c r="E1311" s="24"/>
      <c r="F1311" s="24"/>
      <c r="G1311" s="24"/>
      <c r="H1311" s="24"/>
      <c r="I1311" s="24"/>
      <c r="J1311" s="24"/>
      <c r="K1311" s="24"/>
      <c r="L1311" s="24"/>
      <c r="M1311" s="24"/>
      <c r="N1311" s="25"/>
      <c r="O1311" s="24"/>
      <c r="P1311" s="24"/>
      <c r="Q1311" s="24"/>
      <c r="R1311" s="24"/>
      <c r="S1311" s="35"/>
      <c r="T1311" s="53"/>
      <c r="U1311" s="34"/>
      <c r="V1311" s="24"/>
      <c r="W1311" s="24"/>
      <c r="X1311" s="35"/>
    </row>
    <row r="1312" spans="1:24" ht="20" customHeight="1" x14ac:dyDescent="0.2">
      <c r="A1312" s="22"/>
      <c r="B1312" s="49"/>
      <c r="C1312" s="41"/>
      <c r="D1312" s="23"/>
      <c r="E1312" s="24"/>
      <c r="F1312" s="24"/>
      <c r="G1312" s="24"/>
      <c r="H1312" s="24"/>
      <c r="I1312" s="24"/>
      <c r="J1312" s="24"/>
      <c r="K1312" s="24"/>
      <c r="L1312" s="24"/>
      <c r="M1312" s="24"/>
      <c r="N1312" s="25"/>
      <c r="O1312" s="24"/>
      <c r="P1312" s="24"/>
      <c r="Q1312" s="24"/>
      <c r="R1312" s="24"/>
      <c r="S1312" s="35"/>
      <c r="T1312" s="53"/>
      <c r="U1312" s="34"/>
      <c r="V1312" s="24"/>
      <c r="W1312" s="24"/>
      <c r="X1312" s="35"/>
    </row>
    <row r="1313" spans="1:24" ht="20" customHeight="1" x14ac:dyDescent="0.2">
      <c r="A1313" s="22"/>
      <c r="B1313" s="49"/>
      <c r="C1313" s="41"/>
      <c r="D1313" s="23"/>
      <c r="E1313" s="24"/>
      <c r="F1313" s="24"/>
      <c r="G1313" s="24"/>
      <c r="H1313" s="24"/>
      <c r="I1313" s="24"/>
      <c r="J1313" s="24"/>
      <c r="K1313" s="24"/>
      <c r="L1313" s="24"/>
      <c r="M1313" s="24"/>
      <c r="N1313" s="25"/>
      <c r="O1313" s="24"/>
      <c r="P1313" s="24"/>
      <c r="Q1313" s="24"/>
      <c r="R1313" s="24"/>
      <c r="S1313" s="35"/>
      <c r="T1313" s="53"/>
      <c r="U1313" s="34"/>
      <c r="V1313" s="24"/>
      <c r="W1313" s="24"/>
      <c r="X1313" s="35"/>
    </row>
    <row r="1314" spans="1:24" ht="20" customHeight="1" x14ac:dyDescent="0.2">
      <c r="A1314" s="22"/>
      <c r="B1314" s="49"/>
      <c r="C1314" s="41"/>
      <c r="D1314" s="23"/>
      <c r="E1314" s="24"/>
      <c r="F1314" s="24"/>
      <c r="G1314" s="24"/>
      <c r="H1314" s="24"/>
      <c r="I1314" s="24"/>
      <c r="J1314" s="24"/>
      <c r="K1314" s="24"/>
      <c r="L1314" s="24"/>
      <c r="M1314" s="24"/>
      <c r="N1314" s="25"/>
      <c r="O1314" s="24"/>
      <c r="P1314" s="24"/>
      <c r="Q1314" s="24"/>
      <c r="R1314" s="24"/>
      <c r="S1314" s="35"/>
      <c r="T1314" s="53"/>
      <c r="U1314" s="34"/>
      <c r="V1314" s="24"/>
      <c r="W1314" s="24"/>
      <c r="X1314" s="35"/>
    </row>
    <row r="1315" spans="1:24" ht="20" customHeight="1" x14ac:dyDescent="0.2">
      <c r="A1315" s="22"/>
      <c r="B1315" s="49"/>
      <c r="C1315" s="41"/>
      <c r="D1315" s="23"/>
      <c r="E1315" s="24"/>
      <c r="F1315" s="24"/>
      <c r="G1315" s="24"/>
      <c r="H1315" s="24"/>
      <c r="I1315" s="24"/>
      <c r="J1315" s="24"/>
      <c r="K1315" s="24"/>
      <c r="L1315" s="24"/>
      <c r="M1315" s="24"/>
      <c r="N1315" s="25"/>
      <c r="O1315" s="24"/>
      <c r="P1315" s="24"/>
      <c r="Q1315" s="24"/>
      <c r="R1315" s="24"/>
      <c r="S1315" s="35"/>
      <c r="T1315" s="53"/>
      <c r="U1315" s="34"/>
      <c r="V1315" s="24"/>
      <c r="W1315" s="24"/>
      <c r="X1315" s="35"/>
    </row>
    <row r="1316" spans="1:24" ht="20" customHeight="1" x14ac:dyDescent="0.2">
      <c r="A1316" s="22"/>
      <c r="B1316" s="49"/>
      <c r="C1316" s="41"/>
      <c r="D1316" s="23"/>
      <c r="E1316" s="24"/>
      <c r="F1316" s="24"/>
      <c r="G1316" s="24"/>
      <c r="H1316" s="24"/>
      <c r="I1316" s="24"/>
      <c r="J1316" s="24"/>
      <c r="K1316" s="24"/>
      <c r="L1316" s="24"/>
      <c r="M1316" s="24"/>
      <c r="N1316" s="25"/>
      <c r="O1316" s="24"/>
      <c r="P1316" s="24"/>
      <c r="Q1316" s="24"/>
      <c r="R1316" s="24"/>
      <c r="S1316" s="35"/>
      <c r="T1316" s="53"/>
      <c r="U1316" s="34"/>
      <c r="V1316" s="24"/>
      <c r="W1316" s="24"/>
      <c r="X1316" s="35"/>
    </row>
    <row r="1317" spans="1:24" ht="20" customHeight="1" x14ac:dyDescent="0.2">
      <c r="A1317" s="22"/>
      <c r="B1317" s="49"/>
      <c r="C1317" s="41"/>
      <c r="D1317" s="23"/>
      <c r="E1317" s="24"/>
      <c r="F1317" s="24"/>
      <c r="G1317" s="24"/>
      <c r="H1317" s="24"/>
      <c r="I1317" s="24"/>
      <c r="J1317" s="24"/>
      <c r="K1317" s="24"/>
      <c r="L1317" s="24"/>
      <c r="M1317" s="24"/>
      <c r="N1317" s="25"/>
      <c r="O1317" s="24"/>
      <c r="P1317" s="24"/>
      <c r="Q1317" s="24"/>
      <c r="R1317" s="24"/>
      <c r="S1317" s="35"/>
      <c r="T1317" s="53"/>
      <c r="U1317" s="34"/>
      <c r="V1317" s="24"/>
      <c r="W1317" s="24"/>
      <c r="X1317" s="35"/>
    </row>
    <row r="1318" spans="1:24" ht="20" customHeight="1" x14ac:dyDescent="0.2">
      <c r="A1318" s="22"/>
      <c r="B1318" s="49"/>
      <c r="C1318" s="41"/>
      <c r="D1318" s="23"/>
      <c r="E1318" s="24"/>
      <c r="F1318" s="24"/>
      <c r="G1318" s="24"/>
      <c r="H1318" s="24"/>
      <c r="I1318" s="24"/>
      <c r="J1318" s="24"/>
      <c r="K1318" s="24"/>
      <c r="L1318" s="24"/>
      <c r="M1318" s="24"/>
      <c r="N1318" s="25"/>
      <c r="O1318" s="24"/>
      <c r="P1318" s="24"/>
      <c r="Q1318" s="24"/>
      <c r="R1318" s="24"/>
      <c r="S1318" s="35"/>
      <c r="T1318" s="53"/>
      <c r="U1318" s="34"/>
      <c r="V1318" s="24"/>
      <c r="W1318" s="24"/>
      <c r="X1318" s="35"/>
    </row>
    <row r="1319" spans="1:24" ht="20" customHeight="1" x14ac:dyDescent="0.2">
      <c r="A1319" s="22"/>
      <c r="B1319" s="49"/>
      <c r="C1319" s="41"/>
      <c r="D1319" s="23"/>
      <c r="E1319" s="24"/>
      <c r="F1319" s="24"/>
      <c r="G1319" s="24"/>
      <c r="H1319" s="24"/>
      <c r="I1319" s="24"/>
      <c r="J1319" s="24"/>
      <c r="K1319" s="24"/>
      <c r="L1319" s="24"/>
      <c r="M1319" s="24"/>
      <c r="N1319" s="25"/>
      <c r="O1319" s="24"/>
      <c r="P1319" s="24"/>
      <c r="Q1319" s="24"/>
      <c r="R1319" s="24"/>
      <c r="S1319" s="35"/>
      <c r="T1319" s="53"/>
      <c r="U1319" s="34"/>
      <c r="V1319" s="24"/>
      <c r="W1319" s="24"/>
      <c r="X1319" s="35"/>
    </row>
    <row r="1320" spans="1:24" ht="20" customHeight="1" x14ac:dyDescent="0.2">
      <c r="A1320" s="22"/>
      <c r="B1320" s="49"/>
      <c r="C1320" s="41"/>
      <c r="D1320" s="23"/>
      <c r="E1320" s="24"/>
      <c r="F1320" s="24"/>
      <c r="G1320" s="24"/>
      <c r="H1320" s="24"/>
      <c r="I1320" s="24"/>
      <c r="J1320" s="24"/>
      <c r="K1320" s="24"/>
      <c r="L1320" s="24"/>
      <c r="M1320" s="24"/>
      <c r="N1320" s="25"/>
      <c r="O1320" s="24"/>
      <c r="P1320" s="24"/>
      <c r="Q1320" s="24"/>
      <c r="R1320" s="24"/>
      <c r="S1320" s="35"/>
      <c r="T1320" s="53"/>
      <c r="U1320" s="34"/>
      <c r="V1320" s="24"/>
      <c r="W1320" s="24"/>
      <c r="X1320" s="35"/>
    </row>
    <row r="1321" spans="1:24" ht="20" customHeight="1" x14ac:dyDescent="0.2">
      <c r="A1321" s="22"/>
      <c r="B1321" s="49"/>
      <c r="C1321" s="41"/>
      <c r="D1321" s="23"/>
      <c r="E1321" s="24"/>
      <c r="F1321" s="24"/>
      <c r="G1321" s="24"/>
      <c r="H1321" s="24"/>
      <c r="I1321" s="24"/>
      <c r="J1321" s="24"/>
      <c r="K1321" s="24"/>
      <c r="L1321" s="24"/>
      <c r="M1321" s="24"/>
      <c r="N1321" s="25"/>
      <c r="O1321" s="24"/>
      <c r="P1321" s="24"/>
      <c r="Q1321" s="24"/>
      <c r="R1321" s="24"/>
      <c r="S1321" s="35"/>
      <c r="T1321" s="53"/>
      <c r="U1321" s="34"/>
      <c r="V1321" s="24"/>
      <c r="W1321" s="24"/>
      <c r="X1321" s="35"/>
    </row>
    <row r="1322" spans="1:24" ht="20" customHeight="1" x14ac:dyDescent="0.2">
      <c r="A1322" s="22"/>
      <c r="B1322" s="49"/>
      <c r="C1322" s="41"/>
      <c r="D1322" s="23"/>
      <c r="E1322" s="24"/>
      <c r="F1322" s="24"/>
      <c r="G1322" s="24"/>
      <c r="H1322" s="24"/>
      <c r="I1322" s="24"/>
      <c r="J1322" s="24"/>
      <c r="K1322" s="24"/>
      <c r="L1322" s="24"/>
      <c r="M1322" s="24"/>
      <c r="N1322" s="25"/>
      <c r="O1322" s="24"/>
      <c r="P1322" s="24"/>
      <c r="Q1322" s="24"/>
      <c r="R1322" s="24"/>
      <c r="S1322" s="35"/>
      <c r="T1322" s="53"/>
      <c r="U1322" s="34"/>
      <c r="V1322" s="24"/>
      <c r="W1322" s="24"/>
      <c r="X1322" s="35"/>
    </row>
    <row r="1323" spans="1:24" ht="20" customHeight="1" x14ac:dyDescent="0.2">
      <c r="A1323" s="22"/>
      <c r="B1323" s="49"/>
      <c r="C1323" s="41"/>
      <c r="D1323" s="23"/>
      <c r="E1323" s="24"/>
      <c r="F1323" s="24"/>
      <c r="G1323" s="24"/>
      <c r="H1323" s="24"/>
      <c r="I1323" s="24"/>
      <c r="J1323" s="24"/>
      <c r="K1323" s="24"/>
      <c r="L1323" s="24"/>
      <c r="M1323" s="24"/>
      <c r="N1323" s="25"/>
      <c r="O1323" s="24"/>
      <c r="P1323" s="24"/>
      <c r="Q1323" s="24"/>
      <c r="R1323" s="24"/>
      <c r="S1323" s="35"/>
      <c r="T1323" s="53"/>
      <c r="U1323" s="34"/>
      <c r="V1323" s="24"/>
      <c r="W1323" s="24"/>
      <c r="X1323" s="35"/>
    </row>
    <row r="1324" spans="1:24" ht="20" customHeight="1" x14ac:dyDescent="0.2">
      <c r="A1324" s="22"/>
      <c r="B1324" s="49"/>
      <c r="C1324" s="41"/>
      <c r="D1324" s="23"/>
      <c r="E1324" s="24"/>
      <c r="F1324" s="24"/>
      <c r="G1324" s="24"/>
      <c r="H1324" s="24"/>
      <c r="I1324" s="24"/>
      <c r="J1324" s="24"/>
      <c r="K1324" s="24"/>
      <c r="L1324" s="24"/>
      <c r="M1324" s="24"/>
      <c r="N1324" s="25"/>
      <c r="O1324" s="24"/>
      <c r="P1324" s="24"/>
      <c r="Q1324" s="24"/>
      <c r="R1324" s="24"/>
      <c r="S1324" s="35"/>
      <c r="T1324" s="53"/>
      <c r="U1324" s="34"/>
      <c r="V1324" s="24"/>
      <c r="W1324" s="24"/>
      <c r="X1324" s="35"/>
    </row>
    <row r="1325" spans="1:24" ht="20" customHeight="1" x14ac:dyDescent="0.2">
      <c r="A1325" s="22"/>
      <c r="B1325" s="49"/>
      <c r="C1325" s="41"/>
      <c r="D1325" s="23"/>
      <c r="E1325" s="24"/>
      <c r="F1325" s="24"/>
      <c r="G1325" s="24"/>
      <c r="H1325" s="24"/>
      <c r="I1325" s="24"/>
      <c r="J1325" s="24"/>
      <c r="K1325" s="24"/>
      <c r="L1325" s="24"/>
      <c r="M1325" s="24"/>
      <c r="N1325" s="25"/>
      <c r="O1325" s="24"/>
      <c r="P1325" s="24"/>
      <c r="Q1325" s="24"/>
      <c r="R1325" s="24"/>
      <c r="S1325" s="35"/>
      <c r="T1325" s="53"/>
      <c r="U1325" s="34"/>
      <c r="V1325" s="24"/>
      <c r="W1325" s="24"/>
      <c r="X1325" s="35"/>
    </row>
    <row r="1326" spans="1:24" ht="20" customHeight="1" x14ac:dyDescent="0.2">
      <c r="A1326" s="22"/>
      <c r="B1326" s="49"/>
      <c r="C1326" s="41"/>
      <c r="D1326" s="23"/>
      <c r="E1326" s="24"/>
      <c r="F1326" s="24"/>
      <c r="G1326" s="24"/>
      <c r="H1326" s="24"/>
      <c r="I1326" s="24"/>
      <c r="J1326" s="24"/>
      <c r="K1326" s="24"/>
      <c r="L1326" s="24"/>
      <c r="M1326" s="24"/>
      <c r="N1326" s="25"/>
      <c r="O1326" s="24"/>
      <c r="P1326" s="24"/>
      <c r="Q1326" s="24"/>
      <c r="R1326" s="24"/>
      <c r="S1326" s="35"/>
      <c r="T1326" s="53"/>
      <c r="U1326" s="34"/>
      <c r="V1326" s="24"/>
      <c r="W1326" s="24"/>
      <c r="X1326" s="35"/>
    </row>
    <row r="1327" spans="1:24" ht="20" customHeight="1" x14ac:dyDescent="0.2">
      <c r="A1327" s="22"/>
      <c r="B1327" s="49"/>
      <c r="C1327" s="41"/>
      <c r="D1327" s="23"/>
      <c r="E1327" s="24"/>
      <c r="F1327" s="24"/>
      <c r="G1327" s="24"/>
      <c r="H1327" s="24"/>
      <c r="I1327" s="24"/>
      <c r="J1327" s="24"/>
      <c r="K1327" s="24"/>
      <c r="L1327" s="24"/>
      <c r="M1327" s="24"/>
      <c r="N1327" s="25"/>
      <c r="O1327" s="24"/>
      <c r="P1327" s="24"/>
      <c r="Q1327" s="24"/>
      <c r="R1327" s="24"/>
      <c r="S1327" s="35"/>
      <c r="T1327" s="53"/>
      <c r="U1327" s="34"/>
      <c r="V1327" s="24"/>
      <c r="W1327" s="24"/>
      <c r="X1327" s="35"/>
    </row>
    <row r="1328" spans="1:24" ht="20" customHeight="1" x14ac:dyDescent="0.2">
      <c r="A1328" s="22"/>
      <c r="B1328" s="49"/>
      <c r="C1328" s="41"/>
      <c r="D1328" s="23"/>
      <c r="E1328" s="24"/>
      <c r="F1328" s="24"/>
      <c r="G1328" s="24"/>
      <c r="H1328" s="24"/>
      <c r="I1328" s="24"/>
      <c r="J1328" s="24"/>
      <c r="K1328" s="24"/>
      <c r="L1328" s="24"/>
      <c r="M1328" s="24"/>
      <c r="N1328" s="25"/>
      <c r="O1328" s="24"/>
      <c r="P1328" s="24"/>
      <c r="Q1328" s="24"/>
      <c r="R1328" s="24"/>
      <c r="S1328" s="35"/>
      <c r="T1328" s="53"/>
      <c r="U1328" s="34"/>
      <c r="V1328" s="24"/>
      <c r="W1328" s="24"/>
      <c r="X1328" s="35"/>
    </row>
    <row r="1329" spans="1:24" ht="20" customHeight="1" x14ac:dyDescent="0.2">
      <c r="A1329" s="22"/>
      <c r="B1329" s="49"/>
      <c r="C1329" s="41"/>
      <c r="D1329" s="23"/>
      <c r="E1329" s="24"/>
      <c r="F1329" s="24"/>
      <c r="G1329" s="24"/>
      <c r="H1329" s="24"/>
      <c r="I1329" s="24"/>
      <c r="J1329" s="24"/>
      <c r="K1329" s="24"/>
      <c r="L1329" s="24"/>
      <c r="M1329" s="24"/>
      <c r="N1329" s="25"/>
      <c r="O1329" s="24"/>
      <c r="P1329" s="24"/>
      <c r="Q1329" s="24"/>
      <c r="R1329" s="24"/>
      <c r="S1329" s="35"/>
      <c r="T1329" s="53"/>
      <c r="U1329" s="34"/>
      <c r="V1329" s="24"/>
      <c r="W1329" s="24"/>
      <c r="X1329" s="35"/>
    </row>
    <row r="1330" spans="1:24" ht="20" customHeight="1" x14ac:dyDescent="0.2">
      <c r="A1330" s="22"/>
      <c r="B1330" s="49"/>
      <c r="C1330" s="41"/>
      <c r="D1330" s="23"/>
      <c r="E1330" s="24"/>
      <c r="F1330" s="24"/>
      <c r="G1330" s="24"/>
      <c r="H1330" s="24"/>
      <c r="I1330" s="24"/>
      <c r="J1330" s="24"/>
      <c r="K1330" s="24"/>
      <c r="L1330" s="24"/>
      <c r="M1330" s="24"/>
      <c r="N1330" s="25"/>
      <c r="O1330" s="24"/>
      <c r="P1330" s="24"/>
      <c r="Q1330" s="24"/>
      <c r="R1330" s="24"/>
      <c r="S1330" s="35"/>
      <c r="T1330" s="53"/>
      <c r="U1330" s="34"/>
      <c r="V1330" s="24"/>
      <c r="W1330" s="24"/>
      <c r="X1330" s="35"/>
    </row>
    <row r="1331" spans="1:24" ht="20" customHeight="1" x14ac:dyDescent="0.2">
      <c r="A1331" s="22"/>
      <c r="B1331" s="49"/>
      <c r="C1331" s="41"/>
      <c r="D1331" s="23"/>
      <c r="E1331" s="24"/>
      <c r="F1331" s="24"/>
      <c r="G1331" s="24"/>
      <c r="H1331" s="24"/>
      <c r="I1331" s="24"/>
      <c r="J1331" s="24"/>
      <c r="K1331" s="24"/>
      <c r="L1331" s="24"/>
      <c r="M1331" s="24"/>
      <c r="N1331" s="25"/>
      <c r="O1331" s="24"/>
      <c r="P1331" s="24"/>
      <c r="Q1331" s="24"/>
      <c r="R1331" s="24"/>
      <c r="S1331" s="35"/>
      <c r="T1331" s="53"/>
      <c r="U1331" s="34"/>
      <c r="V1331" s="24"/>
      <c r="W1331" s="24"/>
      <c r="X1331" s="35"/>
    </row>
    <row r="1332" spans="1:24" ht="20" customHeight="1" x14ac:dyDescent="0.2">
      <c r="A1332" s="22"/>
      <c r="B1332" s="49"/>
      <c r="C1332" s="41"/>
      <c r="D1332" s="23"/>
      <c r="E1332" s="24"/>
      <c r="F1332" s="24"/>
      <c r="G1332" s="24"/>
      <c r="H1332" s="24"/>
      <c r="I1332" s="24"/>
      <c r="J1332" s="24"/>
      <c r="K1332" s="24"/>
      <c r="L1332" s="24"/>
      <c r="M1332" s="24"/>
      <c r="N1332" s="25"/>
      <c r="O1332" s="24"/>
      <c r="P1332" s="24"/>
      <c r="Q1332" s="24"/>
      <c r="R1332" s="24"/>
      <c r="S1332" s="35"/>
      <c r="T1332" s="53"/>
      <c r="U1332" s="34"/>
      <c r="V1332" s="24"/>
      <c r="W1332" s="24"/>
      <c r="X1332" s="35"/>
    </row>
    <row r="1333" spans="1:24" ht="20" customHeight="1" x14ac:dyDescent="0.2">
      <c r="A1333" s="22"/>
      <c r="B1333" s="49"/>
      <c r="C1333" s="41"/>
      <c r="D1333" s="23"/>
      <c r="E1333" s="24"/>
      <c r="F1333" s="24"/>
      <c r="G1333" s="24"/>
      <c r="H1333" s="24"/>
      <c r="I1333" s="24"/>
      <c r="J1333" s="24"/>
      <c r="K1333" s="24"/>
      <c r="L1333" s="24"/>
      <c r="M1333" s="24"/>
      <c r="N1333" s="25"/>
      <c r="O1333" s="24"/>
      <c r="P1333" s="24"/>
      <c r="Q1333" s="24"/>
      <c r="R1333" s="24"/>
      <c r="S1333" s="35"/>
      <c r="T1333" s="53"/>
      <c r="U1333" s="34"/>
      <c r="V1333" s="24"/>
      <c r="W1333" s="24"/>
      <c r="X1333" s="35"/>
    </row>
    <row r="1334" spans="1:24" ht="20" customHeight="1" x14ac:dyDescent="0.2">
      <c r="A1334" s="22"/>
      <c r="B1334" s="49"/>
      <c r="C1334" s="41"/>
      <c r="D1334" s="23"/>
      <c r="E1334" s="24"/>
      <c r="F1334" s="24"/>
      <c r="G1334" s="24"/>
      <c r="H1334" s="24"/>
      <c r="I1334" s="24"/>
      <c r="J1334" s="24"/>
      <c r="K1334" s="24"/>
      <c r="L1334" s="24"/>
      <c r="M1334" s="24"/>
      <c r="N1334" s="25"/>
      <c r="O1334" s="24"/>
      <c r="P1334" s="24"/>
      <c r="Q1334" s="24"/>
      <c r="R1334" s="24"/>
      <c r="S1334" s="35"/>
      <c r="T1334" s="53"/>
      <c r="U1334" s="34"/>
      <c r="V1334" s="24"/>
      <c r="W1334" s="24"/>
      <c r="X1334" s="35"/>
    </row>
    <row r="1335" spans="1:24" ht="20" customHeight="1" x14ac:dyDescent="0.2">
      <c r="A1335" s="22"/>
      <c r="B1335" s="49"/>
      <c r="C1335" s="41"/>
      <c r="D1335" s="23"/>
      <c r="E1335" s="24"/>
      <c r="F1335" s="24"/>
      <c r="G1335" s="24"/>
      <c r="H1335" s="24"/>
      <c r="I1335" s="24"/>
      <c r="J1335" s="24"/>
      <c r="K1335" s="24"/>
      <c r="L1335" s="24"/>
      <c r="M1335" s="24"/>
      <c r="N1335" s="25"/>
      <c r="O1335" s="24"/>
      <c r="P1335" s="24"/>
      <c r="Q1335" s="24"/>
      <c r="R1335" s="24"/>
      <c r="S1335" s="35"/>
      <c r="T1335" s="53"/>
      <c r="U1335" s="34"/>
      <c r="V1335" s="24"/>
      <c r="W1335" s="24"/>
      <c r="X1335" s="35"/>
    </row>
    <row r="1336" spans="1:24" ht="20" customHeight="1" x14ac:dyDescent="0.2">
      <c r="A1336" s="22"/>
      <c r="B1336" s="49"/>
      <c r="C1336" s="41"/>
      <c r="D1336" s="23"/>
      <c r="E1336" s="24"/>
      <c r="F1336" s="24"/>
      <c r="G1336" s="24"/>
      <c r="H1336" s="24"/>
      <c r="I1336" s="24"/>
      <c r="J1336" s="24"/>
      <c r="K1336" s="24"/>
      <c r="L1336" s="24"/>
      <c r="M1336" s="24"/>
      <c r="N1336" s="25"/>
      <c r="O1336" s="24"/>
      <c r="P1336" s="24"/>
      <c r="Q1336" s="24"/>
      <c r="R1336" s="24"/>
      <c r="S1336" s="35"/>
      <c r="T1336" s="53"/>
      <c r="U1336" s="34"/>
      <c r="V1336" s="24"/>
      <c r="W1336" s="24"/>
      <c r="X1336" s="35"/>
    </row>
    <row r="1337" spans="1:24" ht="20" customHeight="1" x14ac:dyDescent="0.2">
      <c r="A1337" s="22"/>
      <c r="B1337" s="49"/>
      <c r="C1337" s="41"/>
      <c r="D1337" s="23"/>
      <c r="E1337" s="24"/>
      <c r="F1337" s="24"/>
      <c r="G1337" s="24"/>
      <c r="H1337" s="24"/>
      <c r="I1337" s="24"/>
      <c r="J1337" s="24"/>
      <c r="K1337" s="24"/>
      <c r="L1337" s="24"/>
      <c r="M1337" s="24"/>
      <c r="N1337" s="25"/>
      <c r="O1337" s="24"/>
      <c r="P1337" s="24"/>
      <c r="Q1337" s="24"/>
      <c r="R1337" s="24"/>
      <c r="S1337" s="35"/>
      <c r="T1337" s="53"/>
      <c r="U1337" s="34"/>
      <c r="V1337" s="24"/>
      <c r="W1337" s="24"/>
      <c r="X1337" s="35"/>
    </row>
    <row r="1338" spans="1:24" ht="20" customHeight="1" x14ac:dyDescent="0.2">
      <c r="A1338" s="22"/>
      <c r="B1338" s="49"/>
      <c r="C1338" s="41"/>
      <c r="D1338" s="23"/>
      <c r="E1338" s="24"/>
      <c r="F1338" s="24"/>
      <c r="G1338" s="24"/>
      <c r="H1338" s="24"/>
      <c r="I1338" s="24"/>
      <c r="J1338" s="24"/>
      <c r="K1338" s="24"/>
      <c r="L1338" s="24"/>
      <c r="M1338" s="24"/>
      <c r="N1338" s="25"/>
      <c r="O1338" s="24"/>
      <c r="P1338" s="24"/>
      <c r="Q1338" s="24"/>
      <c r="R1338" s="24"/>
      <c r="S1338" s="35"/>
      <c r="T1338" s="53"/>
      <c r="U1338" s="34"/>
      <c r="V1338" s="24"/>
      <c r="W1338" s="24"/>
      <c r="X1338" s="35"/>
    </row>
    <row r="1339" spans="1:24" ht="20" customHeight="1" x14ac:dyDescent="0.2">
      <c r="A1339" s="22"/>
      <c r="B1339" s="49"/>
      <c r="C1339" s="41"/>
      <c r="D1339" s="23"/>
      <c r="E1339" s="24"/>
      <c r="F1339" s="24"/>
      <c r="G1339" s="24"/>
      <c r="H1339" s="24"/>
      <c r="I1339" s="24"/>
      <c r="J1339" s="24"/>
      <c r="K1339" s="24"/>
      <c r="L1339" s="24"/>
      <c r="M1339" s="24"/>
      <c r="N1339" s="25"/>
      <c r="O1339" s="24"/>
      <c r="P1339" s="24"/>
      <c r="Q1339" s="24"/>
      <c r="R1339" s="24"/>
      <c r="S1339" s="35"/>
      <c r="T1339" s="53"/>
      <c r="U1339" s="34"/>
      <c r="V1339" s="24"/>
      <c r="W1339" s="24"/>
      <c r="X1339" s="35"/>
    </row>
    <row r="1340" spans="1:24" ht="20" customHeight="1" x14ac:dyDescent="0.2">
      <c r="A1340" s="22"/>
      <c r="B1340" s="49"/>
      <c r="C1340" s="41"/>
      <c r="D1340" s="23"/>
      <c r="E1340" s="24"/>
      <c r="F1340" s="24"/>
      <c r="G1340" s="24"/>
      <c r="H1340" s="24"/>
      <c r="I1340" s="24"/>
      <c r="J1340" s="24"/>
      <c r="K1340" s="24"/>
      <c r="L1340" s="24"/>
      <c r="M1340" s="24"/>
      <c r="N1340" s="25"/>
      <c r="O1340" s="24"/>
      <c r="P1340" s="24"/>
      <c r="Q1340" s="24"/>
      <c r="R1340" s="24"/>
      <c r="S1340" s="35"/>
      <c r="T1340" s="53"/>
      <c r="U1340" s="34"/>
      <c r="V1340" s="24"/>
      <c r="W1340" s="24"/>
      <c r="X1340" s="35"/>
    </row>
    <row r="1341" spans="1:24" ht="20" customHeight="1" x14ac:dyDescent="0.2">
      <c r="A1341" s="22"/>
      <c r="B1341" s="49"/>
      <c r="C1341" s="41"/>
      <c r="D1341" s="23"/>
      <c r="E1341" s="24"/>
      <c r="F1341" s="24"/>
      <c r="G1341" s="24"/>
      <c r="H1341" s="24"/>
      <c r="I1341" s="24"/>
      <c r="J1341" s="24"/>
      <c r="K1341" s="24"/>
      <c r="L1341" s="24"/>
      <c r="M1341" s="24"/>
      <c r="N1341" s="25"/>
      <c r="O1341" s="24"/>
      <c r="P1341" s="24"/>
      <c r="Q1341" s="24"/>
      <c r="R1341" s="24"/>
      <c r="S1341" s="35"/>
      <c r="T1341" s="53"/>
      <c r="U1341" s="34"/>
      <c r="V1341" s="24"/>
      <c r="W1341" s="24"/>
      <c r="X1341" s="35"/>
    </row>
    <row r="1342" spans="1:24" ht="20" customHeight="1" x14ac:dyDescent="0.2">
      <c r="A1342" s="22"/>
      <c r="B1342" s="49"/>
      <c r="C1342" s="41"/>
      <c r="D1342" s="23"/>
      <c r="E1342" s="24"/>
      <c r="F1342" s="24"/>
      <c r="G1342" s="24"/>
      <c r="H1342" s="24"/>
      <c r="I1342" s="24"/>
      <c r="J1342" s="24"/>
      <c r="K1342" s="24"/>
      <c r="L1342" s="24"/>
      <c r="M1342" s="24"/>
      <c r="N1342" s="25"/>
      <c r="O1342" s="24"/>
      <c r="P1342" s="24"/>
      <c r="Q1342" s="24"/>
      <c r="R1342" s="24"/>
      <c r="S1342" s="35"/>
      <c r="T1342" s="53"/>
      <c r="U1342" s="34"/>
      <c r="V1342" s="24"/>
      <c r="W1342" s="24"/>
      <c r="X1342" s="35"/>
    </row>
    <row r="1343" spans="1:24" ht="20" customHeight="1" x14ac:dyDescent="0.2">
      <c r="A1343" s="22"/>
      <c r="B1343" s="49"/>
      <c r="C1343" s="41"/>
      <c r="D1343" s="23"/>
      <c r="E1343" s="24"/>
      <c r="F1343" s="24"/>
      <c r="G1343" s="24"/>
      <c r="H1343" s="24"/>
      <c r="I1343" s="24"/>
      <c r="J1343" s="24"/>
      <c r="K1343" s="24"/>
      <c r="L1343" s="24"/>
      <c r="M1343" s="24"/>
      <c r="N1343" s="25"/>
      <c r="O1343" s="24"/>
      <c r="P1343" s="24"/>
      <c r="Q1343" s="24"/>
      <c r="R1343" s="24"/>
      <c r="S1343" s="35"/>
      <c r="T1343" s="53"/>
      <c r="U1343" s="34"/>
      <c r="V1343" s="24"/>
      <c r="W1343" s="24"/>
      <c r="X1343" s="35"/>
    </row>
    <row r="1344" spans="1:24" ht="20" customHeight="1" x14ac:dyDescent="0.2">
      <c r="A1344" s="22"/>
      <c r="B1344" s="49"/>
      <c r="C1344" s="41"/>
      <c r="D1344" s="23"/>
      <c r="E1344" s="24"/>
      <c r="F1344" s="24"/>
      <c r="G1344" s="24"/>
      <c r="H1344" s="24"/>
      <c r="I1344" s="24"/>
      <c r="J1344" s="24"/>
      <c r="K1344" s="24"/>
      <c r="L1344" s="24"/>
      <c r="M1344" s="24"/>
      <c r="N1344" s="25"/>
      <c r="O1344" s="24"/>
      <c r="P1344" s="24"/>
      <c r="Q1344" s="24"/>
      <c r="R1344" s="24"/>
      <c r="S1344" s="35"/>
      <c r="T1344" s="53"/>
      <c r="U1344" s="34"/>
      <c r="V1344" s="24"/>
      <c r="W1344" s="24"/>
      <c r="X1344" s="35"/>
    </row>
    <row r="1345" spans="1:24" ht="20" customHeight="1" x14ac:dyDescent="0.2">
      <c r="A1345" s="22"/>
      <c r="B1345" s="49"/>
      <c r="C1345" s="41"/>
      <c r="D1345" s="23"/>
      <c r="E1345" s="24"/>
      <c r="F1345" s="24"/>
      <c r="G1345" s="24"/>
      <c r="H1345" s="24"/>
      <c r="I1345" s="24"/>
      <c r="J1345" s="24"/>
      <c r="K1345" s="24"/>
      <c r="L1345" s="24"/>
      <c r="M1345" s="24"/>
      <c r="N1345" s="25"/>
      <c r="O1345" s="24"/>
      <c r="P1345" s="24"/>
      <c r="Q1345" s="24"/>
      <c r="R1345" s="24"/>
      <c r="S1345" s="35"/>
      <c r="T1345" s="53"/>
      <c r="U1345" s="34"/>
      <c r="V1345" s="24"/>
      <c r="W1345" s="24"/>
      <c r="X1345" s="35"/>
    </row>
    <row r="1346" spans="1:24" ht="20" customHeight="1" x14ac:dyDescent="0.2">
      <c r="A1346" s="22"/>
      <c r="B1346" s="49"/>
      <c r="C1346" s="41"/>
      <c r="D1346" s="23"/>
      <c r="E1346" s="24"/>
      <c r="F1346" s="24"/>
      <c r="G1346" s="24"/>
      <c r="H1346" s="24"/>
      <c r="I1346" s="24"/>
      <c r="J1346" s="24"/>
      <c r="K1346" s="24"/>
      <c r="L1346" s="24"/>
      <c r="M1346" s="24"/>
      <c r="N1346" s="25"/>
      <c r="O1346" s="24"/>
      <c r="P1346" s="24"/>
      <c r="Q1346" s="24"/>
      <c r="R1346" s="24"/>
      <c r="S1346" s="35"/>
      <c r="T1346" s="53"/>
      <c r="U1346" s="34"/>
      <c r="V1346" s="24"/>
      <c r="W1346" s="24"/>
      <c r="X1346" s="35"/>
    </row>
    <row r="1347" spans="1:24" ht="20" customHeight="1" x14ac:dyDescent="0.2">
      <c r="A1347" s="22"/>
      <c r="B1347" s="49"/>
      <c r="C1347" s="41"/>
      <c r="D1347" s="23"/>
      <c r="E1347" s="24"/>
      <c r="F1347" s="24"/>
      <c r="G1347" s="24"/>
      <c r="H1347" s="24"/>
      <c r="I1347" s="24"/>
      <c r="J1347" s="24"/>
      <c r="K1347" s="24"/>
      <c r="L1347" s="24"/>
      <c r="M1347" s="24"/>
      <c r="N1347" s="25"/>
      <c r="O1347" s="24"/>
      <c r="P1347" s="24"/>
      <c r="Q1347" s="24"/>
      <c r="R1347" s="24"/>
      <c r="S1347" s="35"/>
      <c r="T1347" s="53"/>
      <c r="U1347" s="34"/>
      <c r="V1347" s="24"/>
      <c r="W1347" s="24"/>
      <c r="X1347" s="35"/>
    </row>
    <row r="1348" spans="1:24" ht="20" customHeight="1" x14ac:dyDescent="0.2">
      <c r="A1348" s="22"/>
      <c r="B1348" s="49"/>
      <c r="C1348" s="41"/>
      <c r="D1348" s="23"/>
      <c r="E1348" s="24"/>
      <c r="F1348" s="24"/>
      <c r="G1348" s="24"/>
      <c r="H1348" s="24"/>
      <c r="I1348" s="24"/>
      <c r="J1348" s="24"/>
      <c r="K1348" s="24"/>
      <c r="L1348" s="24"/>
      <c r="M1348" s="24"/>
      <c r="N1348" s="25"/>
      <c r="O1348" s="24"/>
      <c r="P1348" s="24"/>
      <c r="Q1348" s="24"/>
      <c r="R1348" s="24"/>
      <c r="S1348" s="35"/>
      <c r="T1348" s="53"/>
      <c r="U1348" s="34"/>
      <c r="V1348" s="24"/>
      <c r="W1348" s="24"/>
      <c r="X1348" s="35"/>
    </row>
    <row r="1349" spans="1:24" ht="20" customHeight="1" x14ac:dyDescent="0.2">
      <c r="A1349" s="22"/>
      <c r="B1349" s="49"/>
      <c r="C1349" s="41"/>
      <c r="D1349" s="23"/>
      <c r="E1349" s="24"/>
      <c r="F1349" s="24"/>
      <c r="G1349" s="24"/>
      <c r="H1349" s="24"/>
      <c r="I1349" s="24"/>
      <c r="J1349" s="24"/>
      <c r="K1349" s="24"/>
      <c r="L1349" s="24"/>
      <c r="M1349" s="24"/>
      <c r="N1349" s="25"/>
      <c r="O1349" s="24"/>
      <c r="P1349" s="24"/>
      <c r="Q1349" s="24"/>
      <c r="R1349" s="24"/>
      <c r="S1349" s="35"/>
      <c r="T1349" s="53"/>
      <c r="U1349" s="34"/>
      <c r="V1349" s="24"/>
      <c r="W1349" s="24"/>
      <c r="X1349" s="35"/>
    </row>
    <row r="1350" spans="1:24" ht="20" customHeight="1" x14ac:dyDescent="0.2">
      <c r="A1350" s="22"/>
      <c r="B1350" s="49"/>
      <c r="C1350" s="41"/>
      <c r="D1350" s="23"/>
      <c r="E1350" s="24"/>
      <c r="F1350" s="24"/>
      <c r="G1350" s="24"/>
      <c r="H1350" s="24"/>
      <c r="I1350" s="24"/>
      <c r="J1350" s="24"/>
      <c r="K1350" s="24"/>
      <c r="L1350" s="24"/>
      <c r="M1350" s="24"/>
      <c r="N1350" s="25"/>
      <c r="O1350" s="24"/>
      <c r="P1350" s="24"/>
      <c r="Q1350" s="24"/>
      <c r="R1350" s="24"/>
      <c r="S1350" s="35"/>
      <c r="T1350" s="53"/>
      <c r="U1350" s="34"/>
      <c r="V1350" s="24"/>
      <c r="W1350" s="24"/>
      <c r="X1350" s="35"/>
    </row>
    <row r="1351" spans="1:24" ht="20" customHeight="1" x14ac:dyDescent="0.2">
      <c r="A1351" s="22"/>
      <c r="B1351" s="49"/>
      <c r="C1351" s="41"/>
      <c r="D1351" s="23"/>
      <c r="E1351" s="24"/>
      <c r="F1351" s="24"/>
      <c r="G1351" s="24"/>
      <c r="H1351" s="24"/>
      <c r="I1351" s="24"/>
      <c r="J1351" s="24"/>
      <c r="K1351" s="24"/>
      <c r="L1351" s="24"/>
      <c r="M1351" s="24"/>
      <c r="N1351" s="25"/>
      <c r="O1351" s="24"/>
      <c r="P1351" s="24"/>
      <c r="Q1351" s="24"/>
      <c r="R1351" s="24"/>
      <c r="S1351" s="35"/>
      <c r="T1351" s="53"/>
      <c r="U1351" s="34"/>
      <c r="V1351" s="24"/>
      <c r="W1351" s="24"/>
      <c r="X1351" s="35"/>
    </row>
    <row r="1352" spans="1:24" ht="20" customHeight="1" x14ac:dyDescent="0.2">
      <c r="A1352" s="22"/>
      <c r="B1352" s="49"/>
      <c r="C1352" s="41"/>
      <c r="D1352" s="23"/>
      <c r="E1352" s="24"/>
      <c r="F1352" s="24"/>
      <c r="G1352" s="24"/>
      <c r="H1352" s="24"/>
      <c r="I1352" s="24"/>
      <c r="J1352" s="24"/>
      <c r="K1352" s="24"/>
      <c r="L1352" s="24"/>
      <c r="M1352" s="24"/>
      <c r="N1352" s="25"/>
      <c r="O1352" s="24"/>
      <c r="P1352" s="24"/>
      <c r="Q1352" s="24"/>
      <c r="R1352" s="24"/>
      <c r="S1352" s="35"/>
      <c r="T1352" s="53"/>
      <c r="U1352" s="34"/>
      <c r="V1352" s="24"/>
      <c r="W1352" s="24"/>
      <c r="X1352" s="35"/>
    </row>
    <row r="1353" spans="1:24" ht="20" customHeight="1" x14ac:dyDescent="0.2">
      <c r="A1353" s="22"/>
      <c r="B1353" s="49"/>
      <c r="C1353" s="41"/>
      <c r="D1353" s="23"/>
      <c r="E1353" s="24"/>
      <c r="F1353" s="24"/>
      <c r="G1353" s="24"/>
      <c r="H1353" s="24"/>
      <c r="I1353" s="24"/>
      <c r="J1353" s="24"/>
      <c r="K1353" s="24"/>
      <c r="L1353" s="24"/>
      <c r="M1353" s="24"/>
      <c r="N1353" s="25"/>
      <c r="O1353" s="24"/>
      <c r="P1353" s="24"/>
      <c r="Q1353" s="24"/>
      <c r="R1353" s="24"/>
      <c r="S1353" s="35"/>
      <c r="T1353" s="53"/>
      <c r="U1353" s="34"/>
      <c r="V1353" s="24"/>
      <c r="W1353" s="24"/>
      <c r="X1353" s="35"/>
    </row>
    <row r="1354" spans="1:24" ht="20" customHeight="1" x14ac:dyDescent="0.2">
      <c r="A1354" s="22"/>
      <c r="B1354" s="49"/>
      <c r="C1354" s="41"/>
      <c r="D1354" s="23"/>
      <c r="E1354" s="24"/>
      <c r="F1354" s="24"/>
      <c r="G1354" s="24"/>
      <c r="H1354" s="24"/>
      <c r="I1354" s="24"/>
      <c r="J1354" s="24"/>
      <c r="K1354" s="24"/>
      <c r="L1354" s="24"/>
      <c r="M1354" s="24"/>
      <c r="N1354" s="25"/>
      <c r="O1354" s="24"/>
      <c r="P1354" s="24"/>
      <c r="Q1354" s="24"/>
      <c r="R1354" s="24"/>
      <c r="S1354" s="35"/>
      <c r="T1354" s="53"/>
      <c r="U1354" s="34"/>
      <c r="V1354" s="24"/>
      <c r="W1354" s="24"/>
      <c r="X1354" s="35"/>
    </row>
    <row r="1355" spans="1:24" ht="20" customHeight="1" x14ac:dyDescent="0.2">
      <c r="A1355" s="22"/>
      <c r="B1355" s="49"/>
      <c r="C1355" s="41"/>
      <c r="D1355" s="23"/>
      <c r="E1355" s="24"/>
      <c r="F1355" s="24"/>
      <c r="G1355" s="24"/>
      <c r="H1355" s="24"/>
      <c r="I1355" s="24"/>
      <c r="J1355" s="24"/>
      <c r="K1355" s="24"/>
      <c r="L1355" s="24"/>
      <c r="M1355" s="24"/>
      <c r="N1355" s="25"/>
      <c r="O1355" s="24"/>
      <c r="P1355" s="24"/>
      <c r="Q1355" s="24"/>
      <c r="R1355" s="24"/>
      <c r="S1355" s="35"/>
      <c r="T1355" s="53"/>
      <c r="U1355" s="34"/>
      <c r="V1355" s="24"/>
      <c r="W1355" s="24"/>
      <c r="X1355" s="35"/>
    </row>
    <row r="1356" spans="1:24" ht="20" customHeight="1" x14ac:dyDescent="0.2">
      <c r="A1356" s="22"/>
      <c r="B1356" s="49"/>
      <c r="C1356" s="41"/>
      <c r="D1356" s="23"/>
      <c r="E1356" s="24"/>
      <c r="F1356" s="24"/>
      <c r="G1356" s="24"/>
      <c r="H1356" s="24"/>
      <c r="I1356" s="24"/>
      <c r="J1356" s="24"/>
      <c r="K1356" s="24"/>
      <c r="L1356" s="24"/>
      <c r="M1356" s="24"/>
      <c r="N1356" s="25"/>
      <c r="O1356" s="24"/>
      <c r="P1356" s="24"/>
      <c r="Q1356" s="24"/>
      <c r="R1356" s="24"/>
      <c r="S1356" s="35"/>
      <c r="T1356" s="53"/>
      <c r="U1356" s="34"/>
      <c r="V1356" s="24"/>
      <c r="W1356" s="24"/>
      <c r="X1356" s="35"/>
    </row>
    <row r="1357" spans="1:24" ht="20" customHeight="1" x14ac:dyDescent="0.2">
      <c r="A1357" s="22"/>
      <c r="B1357" s="49"/>
      <c r="C1357" s="41"/>
      <c r="D1357" s="23"/>
      <c r="E1357" s="24"/>
      <c r="F1357" s="24"/>
      <c r="G1357" s="24"/>
      <c r="H1357" s="24"/>
      <c r="I1357" s="24"/>
      <c r="J1357" s="24"/>
      <c r="K1357" s="24"/>
      <c r="L1357" s="24"/>
      <c r="M1357" s="24"/>
      <c r="N1357" s="25"/>
      <c r="O1357" s="24"/>
      <c r="P1357" s="24"/>
      <c r="Q1357" s="24"/>
      <c r="R1357" s="24"/>
      <c r="S1357" s="35"/>
      <c r="T1357" s="53"/>
      <c r="U1357" s="34"/>
      <c r="V1357" s="24"/>
      <c r="W1357" s="24"/>
      <c r="X1357" s="35"/>
    </row>
    <row r="1358" spans="1:24" ht="20" customHeight="1" x14ac:dyDescent="0.2">
      <c r="A1358" s="22"/>
      <c r="B1358" s="49"/>
      <c r="C1358" s="41"/>
      <c r="D1358" s="23"/>
      <c r="E1358" s="24"/>
      <c r="F1358" s="24"/>
      <c r="G1358" s="24"/>
      <c r="H1358" s="24"/>
      <c r="I1358" s="24"/>
      <c r="J1358" s="24"/>
      <c r="K1358" s="24"/>
      <c r="L1358" s="24"/>
      <c r="M1358" s="24"/>
      <c r="N1358" s="25"/>
      <c r="O1358" s="24"/>
      <c r="P1358" s="24"/>
      <c r="Q1358" s="24"/>
      <c r="R1358" s="24"/>
      <c r="S1358" s="35"/>
      <c r="T1358" s="53"/>
      <c r="U1358" s="34"/>
      <c r="V1358" s="24"/>
      <c r="W1358" s="24"/>
      <c r="X1358" s="35"/>
    </row>
    <row r="1359" spans="1:24" ht="20" customHeight="1" x14ac:dyDescent="0.2">
      <c r="A1359" s="22"/>
      <c r="B1359" s="49"/>
      <c r="C1359" s="41"/>
      <c r="D1359" s="23"/>
      <c r="E1359" s="24"/>
      <c r="F1359" s="24"/>
      <c r="G1359" s="24"/>
      <c r="H1359" s="24"/>
      <c r="I1359" s="24"/>
      <c r="J1359" s="24"/>
      <c r="K1359" s="24"/>
      <c r="L1359" s="24"/>
      <c r="M1359" s="24"/>
      <c r="N1359" s="25"/>
      <c r="O1359" s="24"/>
      <c r="P1359" s="24"/>
      <c r="Q1359" s="24"/>
      <c r="R1359" s="24"/>
      <c r="S1359" s="35"/>
      <c r="T1359" s="53"/>
      <c r="U1359" s="34"/>
      <c r="V1359" s="24"/>
      <c r="W1359" s="24"/>
      <c r="X1359" s="35"/>
    </row>
    <row r="1360" spans="1:24" ht="20" customHeight="1" x14ac:dyDescent="0.2">
      <c r="A1360" s="22"/>
      <c r="B1360" s="49"/>
      <c r="C1360" s="41"/>
      <c r="D1360" s="23"/>
      <c r="E1360" s="24"/>
      <c r="F1360" s="24"/>
      <c r="G1360" s="24"/>
      <c r="H1360" s="24"/>
      <c r="I1360" s="24"/>
      <c r="J1360" s="24"/>
      <c r="K1360" s="24"/>
      <c r="L1360" s="24"/>
      <c r="M1360" s="24"/>
      <c r="N1360" s="25"/>
      <c r="O1360" s="24"/>
      <c r="P1360" s="24"/>
      <c r="Q1360" s="24"/>
      <c r="R1360" s="24"/>
      <c r="S1360" s="35"/>
      <c r="T1360" s="53"/>
      <c r="U1360" s="34"/>
      <c r="V1360" s="24"/>
      <c r="W1360" s="24"/>
      <c r="X1360" s="35"/>
    </row>
    <row r="1361" spans="1:24" ht="20" customHeight="1" x14ac:dyDescent="0.2">
      <c r="A1361" s="22"/>
      <c r="B1361" s="49"/>
      <c r="C1361" s="41"/>
      <c r="D1361" s="23"/>
      <c r="E1361" s="24"/>
      <c r="F1361" s="24"/>
      <c r="G1361" s="24"/>
      <c r="H1361" s="24"/>
      <c r="I1361" s="24"/>
      <c r="J1361" s="24"/>
      <c r="K1361" s="24"/>
      <c r="L1361" s="24"/>
      <c r="M1361" s="24"/>
      <c r="N1361" s="25"/>
      <c r="O1361" s="24"/>
      <c r="P1361" s="24"/>
      <c r="Q1361" s="24"/>
      <c r="R1361" s="24"/>
      <c r="S1361" s="35"/>
      <c r="T1361" s="53"/>
      <c r="U1361" s="34"/>
      <c r="V1361" s="24"/>
      <c r="W1361" s="24"/>
      <c r="X1361" s="35"/>
    </row>
    <row r="1362" spans="1:24" ht="20" customHeight="1" x14ac:dyDescent="0.2">
      <c r="A1362" s="22"/>
      <c r="B1362" s="49"/>
      <c r="C1362" s="41"/>
      <c r="D1362" s="23"/>
      <c r="E1362" s="24"/>
      <c r="F1362" s="24"/>
      <c r="G1362" s="24"/>
      <c r="H1362" s="24"/>
      <c r="I1362" s="24"/>
      <c r="J1362" s="24"/>
      <c r="K1362" s="24"/>
      <c r="L1362" s="24"/>
      <c r="M1362" s="24"/>
      <c r="N1362" s="25"/>
      <c r="O1362" s="24"/>
      <c r="P1362" s="24"/>
      <c r="Q1362" s="24"/>
      <c r="R1362" s="24"/>
      <c r="S1362" s="35"/>
      <c r="T1362" s="53"/>
      <c r="U1362" s="34"/>
      <c r="V1362" s="24"/>
      <c r="W1362" s="24"/>
      <c r="X1362" s="35"/>
    </row>
    <row r="1363" spans="1:24" ht="20" customHeight="1" x14ac:dyDescent="0.2">
      <c r="A1363" s="22"/>
      <c r="B1363" s="49"/>
      <c r="C1363" s="41"/>
      <c r="D1363" s="23"/>
      <c r="E1363" s="24"/>
      <c r="F1363" s="24"/>
      <c r="G1363" s="24"/>
      <c r="H1363" s="24"/>
      <c r="I1363" s="24"/>
      <c r="J1363" s="24"/>
      <c r="K1363" s="24"/>
      <c r="L1363" s="24"/>
      <c r="M1363" s="24"/>
      <c r="N1363" s="25"/>
      <c r="O1363" s="24"/>
      <c r="P1363" s="24"/>
      <c r="Q1363" s="24"/>
      <c r="R1363" s="24"/>
      <c r="S1363" s="35"/>
      <c r="T1363" s="53"/>
      <c r="U1363" s="34"/>
      <c r="V1363" s="24"/>
      <c r="W1363" s="24"/>
      <c r="X1363" s="35"/>
    </row>
    <row r="1364" spans="1:24" ht="20" customHeight="1" x14ac:dyDescent="0.2">
      <c r="A1364" s="22"/>
      <c r="B1364" s="49"/>
      <c r="C1364" s="41"/>
      <c r="D1364" s="23"/>
      <c r="E1364" s="24"/>
      <c r="F1364" s="24"/>
      <c r="G1364" s="24"/>
      <c r="H1364" s="24"/>
      <c r="I1364" s="24"/>
      <c r="J1364" s="24"/>
      <c r="K1364" s="24"/>
      <c r="L1364" s="24"/>
      <c r="M1364" s="24"/>
      <c r="N1364" s="25"/>
      <c r="O1364" s="24"/>
      <c r="P1364" s="24"/>
      <c r="Q1364" s="24"/>
      <c r="R1364" s="24"/>
      <c r="S1364" s="35"/>
      <c r="T1364" s="53"/>
      <c r="U1364" s="34"/>
      <c r="V1364" s="24"/>
      <c r="W1364" s="24"/>
      <c r="X1364" s="35"/>
    </row>
    <row r="1365" spans="1:24" ht="20" customHeight="1" x14ac:dyDescent="0.2">
      <c r="A1365" s="22"/>
      <c r="B1365" s="49"/>
      <c r="C1365" s="41"/>
      <c r="D1365" s="23"/>
      <c r="E1365" s="24"/>
      <c r="F1365" s="24"/>
      <c r="G1365" s="24"/>
      <c r="H1365" s="24"/>
      <c r="I1365" s="24"/>
      <c r="J1365" s="24"/>
      <c r="K1365" s="24"/>
      <c r="L1365" s="24"/>
      <c r="M1365" s="24"/>
      <c r="N1365" s="25"/>
      <c r="O1365" s="24"/>
      <c r="P1365" s="24"/>
      <c r="Q1365" s="24"/>
      <c r="R1365" s="24"/>
      <c r="S1365" s="35"/>
      <c r="T1365" s="53"/>
      <c r="U1365" s="34"/>
      <c r="V1365" s="24"/>
      <c r="W1365" s="24"/>
      <c r="X1365" s="35"/>
    </row>
    <row r="1366" spans="1:24" ht="20" customHeight="1" x14ac:dyDescent="0.2">
      <c r="A1366" s="22"/>
      <c r="B1366" s="49"/>
      <c r="C1366" s="41"/>
      <c r="D1366" s="23"/>
      <c r="E1366" s="24"/>
      <c r="F1366" s="24"/>
      <c r="G1366" s="24"/>
      <c r="H1366" s="24"/>
      <c r="I1366" s="24"/>
      <c r="J1366" s="24"/>
      <c r="K1366" s="24"/>
      <c r="L1366" s="24"/>
      <c r="M1366" s="24"/>
      <c r="N1366" s="25"/>
      <c r="O1366" s="24"/>
      <c r="P1366" s="24"/>
      <c r="Q1366" s="24"/>
      <c r="R1366" s="24"/>
      <c r="S1366" s="35"/>
      <c r="T1366" s="53"/>
      <c r="U1366" s="34"/>
      <c r="V1366" s="24"/>
      <c r="W1366" s="24"/>
      <c r="X1366" s="35"/>
    </row>
    <row r="1367" spans="1:24" ht="20" customHeight="1" x14ac:dyDescent="0.2">
      <c r="A1367" s="22"/>
      <c r="B1367" s="49"/>
      <c r="C1367" s="41"/>
      <c r="D1367" s="23"/>
      <c r="E1367" s="24"/>
      <c r="F1367" s="24"/>
      <c r="G1367" s="24"/>
      <c r="H1367" s="24"/>
      <c r="I1367" s="24"/>
      <c r="J1367" s="24"/>
      <c r="K1367" s="24"/>
      <c r="L1367" s="24"/>
      <c r="M1367" s="24"/>
      <c r="N1367" s="25"/>
      <c r="O1367" s="24"/>
      <c r="P1367" s="24"/>
      <c r="Q1367" s="24"/>
      <c r="R1367" s="24"/>
      <c r="S1367" s="35"/>
      <c r="T1367" s="53"/>
      <c r="U1367" s="34"/>
      <c r="V1367" s="24"/>
      <c r="W1367" s="24"/>
      <c r="X1367" s="35"/>
    </row>
    <row r="1368" spans="1:24" ht="20" customHeight="1" x14ac:dyDescent="0.2">
      <c r="A1368" s="22"/>
      <c r="B1368" s="49"/>
      <c r="C1368" s="41"/>
      <c r="D1368" s="23"/>
      <c r="E1368" s="24"/>
      <c r="F1368" s="24"/>
      <c r="G1368" s="24"/>
      <c r="H1368" s="24"/>
      <c r="I1368" s="24"/>
      <c r="J1368" s="24"/>
      <c r="K1368" s="24"/>
      <c r="L1368" s="24"/>
      <c r="M1368" s="24"/>
      <c r="N1368" s="25"/>
      <c r="O1368" s="24"/>
      <c r="P1368" s="24"/>
      <c r="Q1368" s="24"/>
      <c r="R1368" s="24"/>
      <c r="S1368" s="35"/>
      <c r="T1368" s="53"/>
      <c r="U1368" s="34"/>
      <c r="V1368" s="24"/>
      <c r="W1368" s="24"/>
      <c r="X1368" s="35"/>
    </row>
    <row r="1369" spans="1:24" ht="20" customHeight="1" x14ac:dyDescent="0.2">
      <c r="A1369" s="22"/>
      <c r="B1369" s="49"/>
      <c r="C1369" s="41"/>
      <c r="D1369" s="23"/>
      <c r="E1369" s="24"/>
      <c r="F1369" s="24"/>
      <c r="G1369" s="24"/>
      <c r="H1369" s="24"/>
      <c r="I1369" s="24"/>
      <c r="J1369" s="24"/>
      <c r="K1369" s="24"/>
      <c r="L1369" s="24"/>
      <c r="M1369" s="24"/>
      <c r="N1369" s="25"/>
      <c r="O1369" s="24"/>
      <c r="P1369" s="24"/>
      <c r="Q1369" s="24"/>
      <c r="R1369" s="24"/>
      <c r="S1369" s="35"/>
      <c r="T1369" s="53"/>
      <c r="U1369" s="34"/>
      <c r="V1369" s="24"/>
      <c r="W1369" s="24"/>
      <c r="X1369" s="35"/>
    </row>
    <row r="1370" spans="1:24" ht="20" customHeight="1" x14ac:dyDescent="0.2">
      <c r="A1370" s="22"/>
      <c r="B1370" s="49"/>
      <c r="C1370" s="41"/>
      <c r="D1370" s="23"/>
      <c r="E1370" s="24"/>
      <c r="F1370" s="24"/>
      <c r="G1370" s="24"/>
      <c r="H1370" s="24"/>
      <c r="I1370" s="24"/>
      <c r="J1370" s="24"/>
      <c r="K1370" s="24"/>
      <c r="L1370" s="24"/>
      <c r="M1370" s="24"/>
      <c r="N1370" s="25"/>
      <c r="O1370" s="24"/>
      <c r="P1370" s="24"/>
      <c r="Q1370" s="24"/>
      <c r="R1370" s="24"/>
      <c r="S1370" s="35"/>
      <c r="T1370" s="53"/>
      <c r="U1370" s="34"/>
      <c r="V1370" s="24"/>
      <c r="W1370" s="24"/>
      <c r="X1370" s="35"/>
    </row>
    <row r="1371" spans="1:24" ht="20" customHeight="1" x14ac:dyDescent="0.2">
      <c r="A1371" s="22"/>
      <c r="B1371" s="49"/>
      <c r="C1371" s="41"/>
      <c r="D1371" s="23"/>
      <c r="E1371" s="24"/>
      <c r="F1371" s="24"/>
      <c r="G1371" s="24"/>
      <c r="H1371" s="24"/>
      <c r="I1371" s="24"/>
      <c r="J1371" s="24"/>
      <c r="K1371" s="24"/>
      <c r="L1371" s="24"/>
      <c r="M1371" s="24"/>
      <c r="N1371" s="25"/>
      <c r="O1371" s="24"/>
      <c r="P1371" s="24"/>
      <c r="Q1371" s="24"/>
      <c r="R1371" s="24"/>
      <c r="S1371" s="35"/>
      <c r="T1371" s="53"/>
      <c r="U1371" s="34"/>
      <c r="V1371" s="24"/>
      <c r="W1371" s="24"/>
      <c r="X1371" s="35"/>
    </row>
    <row r="1372" spans="1:24" ht="20" customHeight="1" x14ac:dyDescent="0.2">
      <c r="A1372" s="22"/>
      <c r="B1372" s="49"/>
      <c r="C1372" s="41"/>
      <c r="D1372" s="23"/>
      <c r="E1372" s="24"/>
      <c r="F1372" s="24"/>
      <c r="G1372" s="24"/>
      <c r="H1372" s="24"/>
      <c r="I1372" s="24"/>
      <c r="J1372" s="24"/>
      <c r="K1372" s="24"/>
      <c r="L1372" s="24"/>
      <c r="M1372" s="24"/>
      <c r="N1372" s="25"/>
      <c r="O1372" s="24"/>
      <c r="P1372" s="24"/>
      <c r="Q1372" s="24"/>
      <c r="R1372" s="24"/>
      <c r="S1372" s="35"/>
      <c r="T1372" s="53"/>
      <c r="U1372" s="34"/>
      <c r="V1372" s="24"/>
      <c r="W1372" s="24"/>
      <c r="X1372" s="35"/>
    </row>
    <row r="1373" spans="1:24" ht="20" customHeight="1" x14ac:dyDescent="0.2">
      <c r="A1373" s="22"/>
      <c r="B1373" s="49"/>
      <c r="C1373" s="41"/>
      <c r="D1373" s="23"/>
      <c r="E1373" s="24"/>
      <c r="F1373" s="24"/>
      <c r="G1373" s="24"/>
      <c r="H1373" s="24"/>
      <c r="I1373" s="24"/>
      <c r="J1373" s="24"/>
      <c r="K1373" s="24"/>
      <c r="L1373" s="24"/>
      <c r="M1373" s="24"/>
      <c r="N1373" s="25"/>
      <c r="O1373" s="24"/>
      <c r="P1373" s="24"/>
      <c r="Q1373" s="24"/>
      <c r="R1373" s="24"/>
      <c r="S1373" s="35"/>
      <c r="T1373" s="53"/>
      <c r="U1373" s="34"/>
      <c r="V1373" s="24"/>
      <c r="W1373" s="24"/>
      <c r="X1373" s="35"/>
    </row>
    <row r="1374" spans="1:24" ht="20" customHeight="1" x14ac:dyDescent="0.2">
      <c r="A1374" s="22"/>
      <c r="B1374" s="49"/>
      <c r="C1374" s="41"/>
      <c r="D1374" s="23"/>
      <c r="E1374" s="24"/>
      <c r="F1374" s="24"/>
      <c r="G1374" s="24"/>
      <c r="H1374" s="24"/>
      <c r="I1374" s="24"/>
      <c r="J1374" s="24"/>
      <c r="K1374" s="24"/>
      <c r="L1374" s="24"/>
      <c r="M1374" s="24"/>
      <c r="N1374" s="25"/>
      <c r="O1374" s="24"/>
      <c r="P1374" s="24"/>
      <c r="Q1374" s="24"/>
      <c r="R1374" s="24"/>
      <c r="S1374" s="35"/>
      <c r="T1374" s="53"/>
      <c r="U1374" s="34"/>
      <c r="V1374" s="24"/>
      <c r="W1374" s="24"/>
      <c r="X1374" s="35"/>
    </row>
    <row r="1375" spans="1:24" ht="20" customHeight="1" x14ac:dyDescent="0.2">
      <c r="A1375" s="22"/>
      <c r="B1375" s="49"/>
      <c r="C1375" s="41"/>
      <c r="D1375" s="23"/>
      <c r="E1375" s="24"/>
      <c r="F1375" s="24"/>
      <c r="G1375" s="24"/>
      <c r="H1375" s="24"/>
      <c r="I1375" s="24"/>
      <c r="J1375" s="24"/>
      <c r="K1375" s="24"/>
      <c r="L1375" s="24"/>
      <c r="M1375" s="24"/>
      <c r="N1375" s="25"/>
      <c r="O1375" s="24"/>
      <c r="P1375" s="24"/>
      <c r="Q1375" s="24"/>
      <c r="R1375" s="24"/>
      <c r="S1375" s="35"/>
      <c r="T1375" s="53"/>
      <c r="U1375" s="34"/>
      <c r="V1375" s="24"/>
      <c r="W1375" s="24"/>
      <c r="X1375" s="35"/>
    </row>
    <row r="1376" spans="1:24" ht="20" customHeight="1" x14ac:dyDescent="0.2">
      <c r="A1376" s="22"/>
      <c r="B1376" s="49"/>
      <c r="C1376" s="41"/>
      <c r="D1376" s="23"/>
      <c r="E1376" s="24"/>
      <c r="F1376" s="24"/>
      <c r="G1376" s="24"/>
      <c r="H1376" s="24"/>
      <c r="I1376" s="24"/>
      <c r="J1376" s="24"/>
      <c r="K1376" s="24"/>
      <c r="L1376" s="24"/>
      <c r="M1376" s="24"/>
      <c r="N1376" s="25"/>
      <c r="O1376" s="24"/>
      <c r="P1376" s="24"/>
      <c r="Q1376" s="24"/>
      <c r="R1376" s="24"/>
      <c r="S1376" s="35"/>
      <c r="T1376" s="53"/>
      <c r="U1376" s="34"/>
      <c r="V1376" s="24"/>
      <c r="W1376" s="24"/>
      <c r="X1376" s="35"/>
    </row>
    <row r="1377" spans="1:24" ht="20" customHeight="1" x14ac:dyDescent="0.2">
      <c r="A1377" s="22"/>
      <c r="B1377" s="49"/>
      <c r="C1377" s="41"/>
      <c r="D1377" s="23"/>
      <c r="E1377" s="24"/>
      <c r="F1377" s="24"/>
      <c r="G1377" s="24"/>
      <c r="H1377" s="24"/>
      <c r="I1377" s="24"/>
      <c r="J1377" s="24"/>
      <c r="K1377" s="24"/>
      <c r="L1377" s="24"/>
      <c r="M1377" s="24"/>
      <c r="N1377" s="25"/>
      <c r="O1377" s="24"/>
      <c r="P1377" s="24"/>
      <c r="Q1377" s="24"/>
      <c r="R1377" s="24"/>
      <c r="S1377" s="35"/>
      <c r="T1377" s="53"/>
      <c r="U1377" s="34"/>
      <c r="V1377" s="24"/>
      <c r="W1377" s="24"/>
      <c r="X1377" s="35"/>
    </row>
    <row r="1378" spans="1:24" ht="20" customHeight="1" x14ac:dyDescent="0.2">
      <c r="A1378" s="22"/>
      <c r="B1378" s="49"/>
      <c r="C1378" s="41"/>
      <c r="D1378" s="23"/>
      <c r="E1378" s="24"/>
      <c r="F1378" s="24"/>
      <c r="G1378" s="24"/>
      <c r="H1378" s="24"/>
      <c r="I1378" s="24"/>
      <c r="J1378" s="24"/>
      <c r="K1378" s="24"/>
      <c r="L1378" s="24"/>
      <c r="M1378" s="24"/>
      <c r="N1378" s="25"/>
      <c r="O1378" s="24"/>
      <c r="P1378" s="24"/>
      <c r="Q1378" s="24"/>
      <c r="R1378" s="24"/>
      <c r="S1378" s="35"/>
      <c r="T1378" s="53"/>
      <c r="U1378" s="34"/>
      <c r="V1378" s="24"/>
      <c r="W1378" s="24"/>
      <c r="X1378" s="35"/>
    </row>
    <row r="1379" spans="1:24" ht="20" customHeight="1" x14ac:dyDescent="0.2">
      <c r="A1379" s="22"/>
      <c r="B1379" s="49"/>
      <c r="C1379" s="41"/>
      <c r="D1379" s="23"/>
      <c r="E1379" s="24"/>
      <c r="F1379" s="24"/>
      <c r="G1379" s="24"/>
      <c r="H1379" s="24"/>
      <c r="I1379" s="24"/>
      <c r="J1379" s="24"/>
      <c r="K1379" s="24"/>
      <c r="L1379" s="24"/>
      <c r="M1379" s="24"/>
      <c r="N1379" s="25"/>
      <c r="O1379" s="24"/>
      <c r="P1379" s="24"/>
      <c r="Q1379" s="24"/>
      <c r="R1379" s="24"/>
      <c r="S1379" s="35"/>
      <c r="T1379" s="53"/>
      <c r="U1379" s="34"/>
      <c r="V1379" s="24"/>
      <c r="W1379" s="24"/>
      <c r="X1379" s="35"/>
    </row>
    <row r="1380" spans="1:24" ht="20" customHeight="1" x14ac:dyDescent="0.2">
      <c r="A1380" s="22"/>
      <c r="B1380" s="49"/>
      <c r="C1380" s="41"/>
      <c r="D1380" s="23"/>
      <c r="E1380" s="24"/>
      <c r="F1380" s="24"/>
      <c r="G1380" s="24"/>
      <c r="H1380" s="24"/>
      <c r="I1380" s="24"/>
      <c r="J1380" s="24"/>
      <c r="K1380" s="24"/>
      <c r="L1380" s="24"/>
      <c r="M1380" s="24"/>
      <c r="N1380" s="25"/>
      <c r="O1380" s="24"/>
      <c r="P1380" s="24"/>
      <c r="Q1380" s="24"/>
      <c r="R1380" s="24"/>
      <c r="S1380" s="35"/>
      <c r="T1380" s="53"/>
      <c r="U1380" s="34"/>
      <c r="V1380" s="24"/>
      <c r="W1380" s="24"/>
      <c r="X1380" s="35"/>
    </row>
    <row r="1381" spans="1:24" ht="20" customHeight="1" x14ac:dyDescent="0.2">
      <c r="A1381" s="22"/>
      <c r="B1381" s="49"/>
      <c r="C1381" s="41"/>
      <c r="D1381" s="23"/>
      <c r="E1381" s="24"/>
      <c r="F1381" s="24"/>
      <c r="G1381" s="24"/>
      <c r="H1381" s="24"/>
      <c r="I1381" s="24"/>
      <c r="J1381" s="24"/>
      <c r="K1381" s="24"/>
      <c r="L1381" s="24"/>
      <c r="M1381" s="24"/>
      <c r="N1381" s="25"/>
      <c r="O1381" s="24"/>
      <c r="P1381" s="24"/>
      <c r="Q1381" s="24"/>
      <c r="R1381" s="24"/>
      <c r="S1381" s="35"/>
      <c r="T1381" s="53"/>
      <c r="U1381" s="34"/>
      <c r="V1381" s="24"/>
      <c r="W1381" s="24"/>
      <c r="X1381" s="35"/>
    </row>
    <row r="1382" spans="1:24" ht="20" customHeight="1" x14ac:dyDescent="0.2">
      <c r="A1382" s="22"/>
      <c r="B1382" s="49"/>
      <c r="C1382" s="41"/>
      <c r="D1382" s="23"/>
      <c r="E1382" s="24"/>
      <c r="F1382" s="24"/>
      <c r="G1382" s="24"/>
      <c r="H1382" s="24"/>
      <c r="I1382" s="24"/>
      <c r="J1382" s="24"/>
      <c r="K1382" s="24"/>
      <c r="L1382" s="24"/>
      <c r="M1382" s="24"/>
      <c r="N1382" s="25"/>
      <c r="O1382" s="24"/>
      <c r="P1382" s="24"/>
      <c r="Q1382" s="24"/>
      <c r="R1382" s="24"/>
      <c r="S1382" s="35"/>
      <c r="T1382" s="53"/>
      <c r="U1382" s="34"/>
      <c r="V1382" s="24"/>
      <c r="W1382" s="24"/>
      <c r="X1382" s="35"/>
    </row>
    <row r="1383" spans="1:24" ht="20" customHeight="1" x14ac:dyDescent="0.2">
      <c r="A1383" s="22"/>
      <c r="B1383" s="49"/>
      <c r="C1383" s="41"/>
      <c r="D1383" s="23"/>
      <c r="E1383" s="24"/>
      <c r="F1383" s="24"/>
      <c r="G1383" s="24"/>
      <c r="H1383" s="24"/>
      <c r="I1383" s="24"/>
      <c r="J1383" s="24"/>
      <c r="K1383" s="24"/>
      <c r="L1383" s="24"/>
      <c r="M1383" s="24"/>
      <c r="N1383" s="25"/>
      <c r="O1383" s="24"/>
      <c r="P1383" s="24"/>
      <c r="Q1383" s="24"/>
      <c r="R1383" s="24"/>
      <c r="S1383" s="35"/>
      <c r="T1383" s="53"/>
      <c r="U1383" s="34"/>
      <c r="V1383" s="24"/>
      <c r="W1383" s="24"/>
      <c r="X1383" s="35"/>
    </row>
    <row r="1384" spans="1:24" ht="20" customHeight="1" x14ac:dyDescent="0.2">
      <c r="A1384" s="22"/>
      <c r="B1384" s="49"/>
      <c r="C1384" s="41"/>
      <c r="D1384" s="23"/>
      <c r="E1384" s="24"/>
      <c r="F1384" s="24"/>
      <c r="G1384" s="24"/>
      <c r="H1384" s="24"/>
      <c r="I1384" s="24"/>
      <c r="J1384" s="24"/>
      <c r="K1384" s="24"/>
      <c r="L1384" s="24"/>
      <c r="M1384" s="24"/>
      <c r="N1384" s="25"/>
      <c r="O1384" s="24"/>
      <c r="P1384" s="24"/>
      <c r="Q1384" s="24"/>
      <c r="R1384" s="24"/>
      <c r="S1384" s="35"/>
      <c r="T1384" s="53"/>
      <c r="U1384" s="34"/>
      <c r="V1384" s="24"/>
      <c r="W1384" s="24"/>
      <c r="X1384" s="35"/>
    </row>
    <row r="1385" spans="1:24" ht="20" customHeight="1" x14ac:dyDescent="0.2">
      <c r="A1385" s="22"/>
      <c r="B1385" s="49"/>
      <c r="C1385" s="41"/>
      <c r="D1385" s="23"/>
      <c r="E1385" s="24"/>
      <c r="F1385" s="24"/>
      <c r="G1385" s="24"/>
      <c r="H1385" s="24"/>
      <c r="I1385" s="24"/>
      <c r="J1385" s="24"/>
      <c r="K1385" s="24"/>
      <c r="L1385" s="24"/>
      <c r="M1385" s="24"/>
      <c r="N1385" s="25"/>
      <c r="O1385" s="24"/>
      <c r="P1385" s="24"/>
      <c r="Q1385" s="24"/>
      <c r="R1385" s="24"/>
      <c r="S1385" s="35"/>
      <c r="T1385" s="53"/>
      <c r="U1385" s="34"/>
      <c r="V1385" s="24"/>
      <c r="W1385" s="24"/>
      <c r="X1385" s="35"/>
    </row>
    <row r="1386" spans="1:24" ht="20" customHeight="1" x14ac:dyDescent="0.2">
      <c r="A1386" s="22"/>
      <c r="B1386" s="49"/>
      <c r="C1386" s="41"/>
      <c r="D1386" s="23"/>
      <c r="E1386" s="24"/>
      <c r="F1386" s="24"/>
      <c r="G1386" s="24"/>
      <c r="H1386" s="24"/>
      <c r="I1386" s="24"/>
      <c r="J1386" s="24"/>
      <c r="K1386" s="24"/>
      <c r="L1386" s="24"/>
      <c r="M1386" s="24"/>
      <c r="N1386" s="25"/>
      <c r="O1386" s="24"/>
      <c r="P1386" s="24"/>
      <c r="Q1386" s="24"/>
      <c r="R1386" s="24"/>
      <c r="S1386" s="35"/>
      <c r="T1386" s="53"/>
      <c r="U1386" s="34"/>
      <c r="V1386" s="24"/>
      <c r="W1386" s="24"/>
      <c r="X1386" s="35"/>
    </row>
    <row r="1387" spans="1:24" ht="20" customHeight="1" x14ac:dyDescent="0.2">
      <c r="A1387" s="22"/>
      <c r="B1387" s="49"/>
      <c r="C1387" s="41"/>
      <c r="D1387" s="23"/>
      <c r="E1387" s="24"/>
      <c r="F1387" s="24"/>
      <c r="G1387" s="24"/>
      <c r="H1387" s="24"/>
      <c r="I1387" s="24"/>
      <c r="J1387" s="24"/>
      <c r="K1387" s="24"/>
      <c r="L1387" s="24"/>
      <c r="M1387" s="24"/>
      <c r="N1387" s="25"/>
      <c r="O1387" s="24"/>
      <c r="P1387" s="24"/>
      <c r="Q1387" s="24"/>
      <c r="R1387" s="24"/>
      <c r="S1387" s="35"/>
      <c r="T1387" s="53"/>
      <c r="U1387" s="34"/>
      <c r="V1387" s="24"/>
      <c r="W1387" s="24"/>
      <c r="X1387" s="35"/>
    </row>
    <row r="1388" spans="1:24" ht="20" customHeight="1" x14ac:dyDescent="0.2">
      <c r="A1388" s="22"/>
      <c r="B1388" s="49"/>
      <c r="C1388" s="41"/>
      <c r="D1388" s="23"/>
      <c r="E1388" s="24"/>
      <c r="F1388" s="24"/>
      <c r="G1388" s="24"/>
      <c r="H1388" s="24"/>
      <c r="I1388" s="24"/>
      <c r="J1388" s="24"/>
      <c r="K1388" s="24"/>
      <c r="L1388" s="24"/>
      <c r="M1388" s="24"/>
      <c r="N1388" s="25"/>
      <c r="O1388" s="24"/>
      <c r="P1388" s="24"/>
      <c r="Q1388" s="24"/>
      <c r="R1388" s="24"/>
      <c r="S1388" s="35"/>
      <c r="T1388" s="53"/>
      <c r="U1388" s="34"/>
      <c r="V1388" s="24"/>
      <c r="W1388" s="24"/>
      <c r="X1388" s="35"/>
    </row>
    <row r="1389" spans="1:24" ht="20" customHeight="1" x14ac:dyDescent="0.2">
      <c r="A1389" s="22"/>
      <c r="B1389" s="49"/>
      <c r="C1389" s="41"/>
      <c r="D1389" s="23"/>
      <c r="E1389" s="24"/>
      <c r="F1389" s="24"/>
      <c r="G1389" s="24"/>
      <c r="H1389" s="24"/>
      <c r="I1389" s="24"/>
      <c r="J1389" s="24"/>
      <c r="K1389" s="24"/>
      <c r="L1389" s="24"/>
      <c r="M1389" s="24"/>
      <c r="N1389" s="25"/>
      <c r="O1389" s="24"/>
      <c r="P1389" s="24"/>
      <c r="Q1389" s="24"/>
      <c r="R1389" s="24"/>
      <c r="S1389" s="35"/>
      <c r="T1389" s="53"/>
      <c r="U1389" s="34"/>
      <c r="V1389" s="24"/>
      <c r="W1389" s="24"/>
      <c r="X1389" s="35"/>
    </row>
    <row r="1390" spans="1:24" ht="20" customHeight="1" x14ac:dyDescent="0.2">
      <c r="A1390" s="22"/>
      <c r="B1390" s="49"/>
      <c r="C1390" s="41"/>
      <c r="D1390" s="23"/>
      <c r="E1390" s="24"/>
      <c r="F1390" s="24"/>
      <c r="G1390" s="24"/>
      <c r="H1390" s="24"/>
      <c r="I1390" s="24"/>
      <c r="J1390" s="24"/>
      <c r="K1390" s="24"/>
      <c r="L1390" s="24"/>
      <c r="M1390" s="24"/>
      <c r="N1390" s="25"/>
      <c r="O1390" s="24"/>
      <c r="P1390" s="24"/>
      <c r="Q1390" s="24"/>
      <c r="R1390" s="24"/>
      <c r="S1390" s="35"/>
      <c r="T1390" s="53"/>
      <c r="U1390" s="34"/>
      <c r="V1390" s="24"/>
      <c r="W1390" s="24"/>
      <c r="X1390" s="35"/>
    </row>
    <row r="1391" spans="1:24" ht="20" customHeight="1" x14ac:dyDescent="0.2">
      <c r="A1391" s="22"/>
      <c r="B1391" s="49"/>
      <c r="C1391" s="41"/>
      <c r="D1391" s="23"/>
      <c r="E1391" s="24"/>
      <c r="F1391" s="24"/>
      <c r="G1391" s="24"/>
      <c r="H1391" s="24"/>
      <c r="I1391" s="24"/>
      <c r="J1391" s="24"/>
      <c r="K1391" s="24"/>
      <c r="L1391" s="24"/>
      <c r="M1391" s="24"/>
      <c r="N1391" s="25"/>
      <c r="O1391" s="24"/>
      <c r="P1391" s="24"/>
      <c r="Q1391" s="24"/>
      <c r="R1391" s="24"/>
      <c r="S1391" s="35"/>
      <c r="T1391" s="53"/>
      <c r="U1391" s="34"/>
      <c r="V1391" s="24"/>
      <c r="W1391" s="24"/>
      <c r="X1391" s="35"/>
    </row>
    <row r="1392" spans="1:24" ht="20" customHeight="1" x14ac:dyDescent="0.2">
      <c r="A1392" s="22"/>
      <c r="B1392" s="49"/>
      <c r="C1392" s="41"/>
      <c r="D1392" s="23"/>
      <c r="E1392" s="24"/>
      <c r="F1392" s="24"/>
      <c r="G1392" s="24"/>
      <c r="H1392" s="24"/>
      <c r="I1392" s="24"/>
      <c r="J1392" s="24"/>
      <c r="K1392" s="24"/>
      <c r="L1392" s="24"/>
      <c r="M1392" s="24"/>
      <c r="N1392" s="25"/>
      <c r="O1392" s="24"/>
      <c r="P1392" s="24"/>
      <c r="Q1392" s="24"/>
      <c r="R1392" s="24"/>
      <c r="S1392" s="35"/>
      <c r="T1392" s="53"/>
      <c r="U1392" s="34"/>
      <c r="V1392" s="24"/>
      <c r="W1392" s="24"/>
      <c r="X1392" s="35"/>
    </row>
    <row r="1393" spans="1:24" ht="20" customHeight="1" x14ac:dyDescent="0.2">
      <c r="A1393" s="22"/>
      <c r="B1393" s="49"/>
      <c r="C1393" s="41"/>
      <c r="D1393" s="23"/>
      <c r="E1393" s="24"/>
      <c r="F1393" s="24"/>
      <c r="G1393" s="24"/>
      <c r="H1393" s="24"/>
      <c r="I1393" s="24"/>
      <c r="J1393" s="24"/>
      <c r="K1393" s="24"/>
      <c r="L1393" s="24"/>
      <c r="M1393" s="24"/>
      <c r="N1393" s="25"/>
      <c r="O1393" s="24"/>
      <c r="P1393" s="24"/>
      <c r="Q1393" s="24"/>
      <c r="R1393" s="24"/>
      <c r="S1393" s="35"/>
      <c r="T1393" s="53"/>
      <c r="U1393" s="34"/>
      <c r="V1393" s="24"/>
      <c r="W1393" s="24"/>
      <c r="X1393" s="35"/>
    </row>
    <row r="1394" spans="1:24" ht="20" customHeight="1" x14ac:dyDescent="0.2">
      <c r="A1394" s="22"/>
      <c r="B1394" s="49"/>
      <c r="C1394" s="41"/>
      <c r="D1394" s="23"/>
      <c r="E1394" s="24"/>
      <c r="F1394" s="24"/>
      <c r="G1394" s="24"/>
      <c r="H1394" s="24"/>
      <c r="I1394" s="24"/>
      <c r="J1394" s="24"/>
      <c r="K1394" s="24"/>
      <c r="L1394" s="24"/>
      <c r="M1394" s="24"/>
      <c r="N1394" s="25"/>
      <c r="O1394" s="24"/>
      <c r="P1394" s="24"/>
      <c r="Q1394" s="24"/>
      <c r="R1394" s="24"/>
      <c r="S1394" s="35"/>
      <c r="T1394" s="53"/>
      <c r="U1394" s="34"/>
      <c r="V1394" s="24"/>
      <c r="W1394" s="24"/>
      <c r="X1394" s="35"/>
    </row>
    <row r="1395" spans="1:24" ht="20" customHeight="1" x14ac:dyDescent="0.2">
      <c r="A1395" s="22"/>
      <c r="B1395" s="49"/>
      <c r="C1395" s="41"/>
      <c r="D1395" s="23"/>
      <c r="E1395" s="24"/>
      <c r="F1395" s="24"/>
      <c r="G1395" s="24"/>
      <c r="H1395" s="24"/>
      <c r="I1395" s="24"/>
      <c r="J1395" s="24"/>
      <c r="K1395" s="24"/>
      <c r="L1395" s="24"/>
      <c r="M1395" s="24"/>
      <c r="N1395" s="25"/>
      <c r="O1395" s="24"/>
      <c r="P1395" s="24"/>
      <c r="Q1395" s="24"/>
      <c r="R1395" s="24"/>
      <c r="S1395" s="35"/>
      <c r="T1395" s="53"/>
      <c r="U1395" s="34"/>
      <c r="V1395" s="24"/>
      <c r="W1395" s="24"/>
      <c r="X1395" s="35"/>
    </row>
    <row r="1396" spans="1:24" ht="20" customHeight="1" x14ac:dyDescent="0.2">
      <c r="A1396" s="22"/>
      <c r="B1396" s="49"/>
      <c r="C1396" s="41"/>
      <c r="D1396" s="23"/>
      <c r="E1396" s="24"/>
      <c r="F1396" s="24"/>
      <c r="G1396" s="24"/>
      <c r="H1396" s="24"/>
      <c r="I1396" s="24"/>
      <c r="J1396" s="24"/>
      <c r="K1396" s="24"/>
      <c r="L1396" s="24"/>
      <c r="M1396" s="24"/>
      <c r="N1396" s="25"/>
      <c r="O1396" s="24"/>
      <c r="P1396" s="24"/>
      <c r="Q1396" s="24"/>
      <c r="R1396" s="24"/>
      <c r="S1396" s="35"/>
      <c r="T1396" s="53"/>
      <c r="U1396" s="34"/>
      <c r="V1396" s="24"/>
      <c r="W1396" s="24"/>
      <c r="X1396" s="35"/>
    </row>
    <row r="1397" spans="1:24" ht="20" customHeight="1" x14ac:dyDescent="0.2">
      <c r="A1397" s="22"/>
      <c r="B1397" s="49"/>
      <c r="C1397" s="41"/>
      <c r="D1397" s="23"/>
      <c r="E1397" s="24"/>
      <c r="F1397" s="24"/>
      <c r="G1397" s="24"/>
      <c r="H1397" s="24"/>
      <c r="I1397" s="24"/>
      <c r="J1397" s="24"/>
      <c r="K1397" s="24"/>
      <c r="L1397" s="24"/>
      <c r="M1397" s="24"/>
      <c r="N1397" s="25"/>
      <c r="O1397" s="24"/>
      <c r="P1397" s="24"/>
      <c r="Q1397" s="24"/>
      <c r="R1397" s="24"/>
      <c r="S1397" s="35"/>
      <c r="T1397" s="53"/>
      <c r="U1397" s="34"/>
      <c r="V1397" s="24"/>
      <c r="W1397" s="24"/>
      <c r="X1397" s="35"/>
    </row>
    <row r="1398" spans="1:24" ht="20" customHeight="1" x14ac:dyDescent="0.2">
      <c r="A1398" s="22"/>
      <c r="B1398" s="49"/>
      <c r="C1398" s="41"/>
      <c r="D1398" s="23"/>
      <c r="E1398" s="24"/>
      <c r="F1398" s="24"/>
      <c r="G1398" s="24"/>
      <c r="H1398" s="24"/>
      <c r="I1398" s="24"/>
      <c r="J1398" s="24"/>
      <c r="K1398" s="24"/>
      <c r="L1398" s="24"/>
      <c r="M1398" s="24"/>
      <c r="N1398" s="25"/>
      <c r="O1398" s="24"/>
      <c r="P1398" s="24"/>
      <c r="Q1398" s="24"/>
      <c r="R1398" s="24"/>
      <c r="S1398" s="35"/>
      <c r="T1398" s="53"/>
      <c r="U1398" s="34"/>
      <c r="V1398" s="24"/>
      <c r="W1398" s="24"/>
      <c r="X1398" s="35"/>
    </row>
    <row r="1399" spans="1:24" ht="20" customHeight="1" x14ac:dyDescent="0.2">
      <c r="A1399" s="22"/>
      <c r="B1399" s="49"/>
      <c r="C1399" s="41"/>
      <c r="D1399" s="23"/>
      <c r="E1399" s="24"/>
      <c r="F1399" s="24"/>
      <c r="G1399" s="24"/>
      <c r="H1399" s="24"/>
      <c r="I1399" s="24"/>
      <c r="J1399" s="24"/>
      <c r="K1399" s="24"/>
      <c r="L1399" s="24"/>
      <c r="M1399" s="24"/>
      <c r="N1399" s="25"/>
      <c r="O1399" s="24"/>
      <c r="P1399" s="24"/>
      <c r="Q1399" s="24"/>
      <c r="R1399" s="24"/>
      <c r="S1399" s="35"/>
      <c r="T1399" s="53"/>
      <c r="U1399" s="34"/>
      <c r="V1399" s="24"/>
      <c r="W1399" s="24"/>
      <c r="X1399" s="35"/>
    </row>
    <row r="1400" spans="1:24" ht="20" customHeight="1" x14ac:dyDescent="0.2">
      <c r="A1400" s="22"/>
      <c r="B1400" s="49"/>
      <c r="C1400" s="41"/>
      <c r="D1400" s="23"/>
      <c r="E1400" s="24"/>
      <c r="F1400" s="24"/>
      <c r="G1400" s="24"/>
      <c r="H1400" s="24"/>
      <c r="I1400" s="24"/>
      <c r="J1400" s="24"/>
      <c r="K1400" s="24"/>
      <c r="L1400" s="24"/>
      <c r="M1400" s="24"/>
      <c r="N1400" s="25"/>
      <c r="O1400" s="24"/>
      <c r="P1400" s="24"/>
      <c r="Q1400" s="24"/>
      <c r="R1400" s="24"/>
      <c r="S1400" s="35"/>
      <c r="T1400" s="53"/>
      <c r="U1400" s="34"/>
      <c r="V1400" s="24"/>
      <c r="W1400" s="24"/>
      <c r="X1400" s="35"/>
    </row>
    <row r="1401" spans="1:24" ht="20" customHeight="1" x14ac:dyDescent="0.2">
      <c r="A1401" s="22"/>
      <c r="B1401" s="49"/>
      <c r="C1401" s="41"/>
      <c r="D1401" s="23"/>
      <c r="E1401" s="24"/>
      <c r="F1401" s="24"/>
      <c r="G1401" s="24"/>
      <c r="H1401" s="24"/>
      <c r="I1401" s="24"/>
      <c r="J1401" s="24"/>
      <c r="K1401" s="24"/>
      <c r="L1401" s="24"/>
      <c r="M1401" s="24"/>
      <c r="N1401" s="25"/>
      <c r="O1401" s="24"/>
      <c r="P1401" s="24"/>
      <c r="Q1401" s="24"/>
      <c r="R1401" s="24"/>
      <c r="S1401" s="35"/>
      <c r="T1401" s="53"/>
      <c r="U1401" s="34"/>
      <c r="V1401" s="24"/>
      <c r="W1401" s="24"/>
      <c r="X1401" s="35"/>
    </row>
    <row r="1402" spans="1:24" ht="20" customHeight="1" x14ac:dyDescent="0.2">
      <c r="A1402" s="22"/>
      <c r="B1402" s="49"/>
      <c r="C1402" s="41"/>
      <c r="D1402" s="23"/>
      <c r="E1402" s="24"/>
      <c r="F1402" s="24"/>
      <c r="G1402" s="24"/>
      <c r="H1402" s="24"/>
      <c r="I1402" s="24"/>
      <c r="J1402" s="24"/>
      <c r="K1402" s="24"/>
      <c r="L1402" s="24"/>
      <c r="M1402" s="24"/>
      <c r="N1402" s="25"/>
      <c r="O1402" s="24"/>
      <c r="P1402" s="24"/>
      <c r="Q1402" s="24"/>
      <c r="R1402" s="24"/>
      <c r="S1402" s="35"/>
      <c r="T1402" s="53"/>
      <c r="U1402" s="34"/>
      <c r="V1402" s="24"/>
      <c r="W1402" s="24"/>
      <c r="X1402" s="35"/>
    </row>
    <row r="1403" spans="1:24" ht="20" customHeight="1" x14ac:dyDescent="0.2">
      <c r="A1403" s="22"/>
      <c r="B1403" s="49"/>
      <c r="C1403" s="41"/>
      <c r="D1403" s="23"/>
      <c r="E1403" s="24"/>
      <c r="F1403" s="24"/>
      <c r="G1403" s="24"/>
      <c r="H1403" s="24"/>
      <c r="I1403" s="24"/>
      <c r="J1403" s="24"/>
      <c r="K1403" s="24"/>
      <c r="L1403" s="24"/>
      <c r="M1403" s="24"/>
      <c r="N1403" s="25"/>
      <c r="O1403" s="24"/>
      <c r="P1403" s="24"/>
      <c r="Q1403" s="24"/>
      <c r="R1403" s="24"/>
      <c r="S1403" s="35"/>
      <c r="T1403" s="53"/>
      <c r="U1403" s="34"/>
      <c r="V1403" s="24"/>
      <c r="W1403" s="24"/>
      <c r="X1403" s="35"/>
    </row>
    <row r="1404" spans="1:24" ht="20" customHeight="1" x14ac:dyDescent="0.2">
      <c r="A1404" s="22"/>
      <c r="B1404" s="49"/>
      <c r="C1404" s="41"/>
      <c r="D1404" s="23"/>
      <c r="E1404" s="24"/>
      <c r="F1404" s="24"/>
      <c r="G1404" s="24"/>
      <c r="H1404" s="24"/>
      <c r="I1404" s="24"/>
      <c r="J1404" s="24"/>
      <c r="K1404" s="24"/>
      <c r="L1404" s="24"/>
      <c r="M1404" s="24"/>
      <c r="N1404" s="25"/>
      <c r="O1404" s="24"/>
      <c r="P1404" s="24"/>
      <c r="Q1404" s="24"/>
      <c r="R1404" s="24"/>
      <c r="S1404" s="35"/>
      <c r="T1404" s="53"/>
      <c r="U1404" s="34"/>
      <c r="V1404" s="24"/>
      <c r="W1404" s="24"/>
      <c r="X1404" s="35"/>
    </row>
    <row r="1405" spans="1:24" ht="20" customHeight="1" x14ac:dyDescent="0.2">
      <c r="A1405" s="22"/>
      <c r="B1405" s="49"/>
      <c r="C1405" s="41"/>
      <c r="D1405" s="23"/>
      <c r="E1405" s="24"/>
      <c r="F1405" s="24"/>
      <c r="G1405" s="24"/>
      <c r="H1405" s="24"/>
      <c r="I1405" s="24"/>
      <c r="J1405" s="24"/>
      <c r="K1405" s="24"/>
      <c r="L1405" s="24"/>
      <c r="M1405" s="24"/>
      <c r="N1405" s="25"/>
      <c r="O1405" s="24"/>
      <c r="P1405" s="24"/>
      <c r="Q1405" s="24"/>
      <c r="R1405" s="24"/>
      <c r="S1405" s="35"/>
      <c r="T1405" s="53"/>
      <c r="U1405" s="34"/>
      <c r="V1405" s="24"/>
      <c r="W1405" s="24"/>
      <c r="X1405" s="35"/>
    </row>
    <row r="1406" spans="1:24" ht="20" customHeight="1" x14ac:dyDescent="0.2">
      <c r="A1406" s="22"/>
      <c r="B1406" s="49"/>
      <c r="C1406" s="41"/>
      <c r="D1406" s="23"/>
      <c r="E1406" s="24"/>
      <c r="F1406" s="24"/>
      <c r="G1406" s="24"/>
      <c r="H1406" s="24"/>
      <c r="I1406" s="24"/>
      <c r="J1406" s="24"/>
      <c r="K1406" s="24"/>
      <c r="L1406" s="24"/>
      <c r="M1406" s="24"/>
      <c r="N1406" s="25"/>
      <c r="O1406" s="24"/>
      <c r="P1406" s="24"/>
      <c r="Q1406" s="24"/>
      <c r="R1406" s="24"/>
      <c r="S1406" s="35"/>
      <c r="T1406" s="53"/>
      <c r="U1406" s="34"/>
      <c r="V1406" s="24"/>
      <c r="W1406" s="24"/>
      <c r="X1406" s="35"/>
    </row>
    <row r="1407" spans="1:24" ht="20" customHeight="1" x14ac:dyDescent="0.2">
      <c r="A1407" s="22"/>
      <c r="B1407" s="49"/>
      <c r="C1407" s="41"/>
      <c r="D1407" s="23"/>
      <c r="E1407" s="24"/>
      <c r="F1407" s="24"/>
      <c r="G1407" s="24"/>
      <c r="H1407" s="24"/>
      <c r="I1407" s="24"/>
      <c r="J1407" s="24"/>
      <c r="K1407" s="24"/>
      <c r="L1407" s="24"/>
      <c r="M1407" s="24"/>
      <c r="N1407" s="25"/>
      <c r="O1407" s="24"/>
      <c r="P1407" s="24"/>
      <c r="Q1407" s="24"/>
      <c r="R1407" s="24"/>
      <c r="S1407" s="35"/>
      <c r="T1407" s="53"/>
      <c r="U1407" s="34"/>
      <c r="V1407" s="24"/>
      <c r="W1407" s="24"/>
      <c r="X1407" s="35"/>
    </row>
    <row r="1408" spans="1:24" ht="20" customHeight="1" x14ac:dyDescent="0.2">
      <c r="A1408" s="22"/>
      <c r="B1408" s="49"/>
      <c r="C1408" s="41"/>
      <c r="D1408" s="23"/>
      <c r="E1408" s="24"/>
      <c r="F1408" s="24"/>
      <c r="G1408" s="24"/>
      <c r="H1408" s="24"/>
      <c r="I1408" s="24"/>
      <c r="J1408" s="24"/>
      <c r="K1408" s="24"/>
      <c r="L1408" s="24"/>
      <c r="M1408" s="24"/>
      <c r="N1408" s="25"/>
      <c r="O1408" s="24"/>
      <c r="P1408" s="24"/>
      <c r="Q1408" s="24"/>
      <c r="R1408" s="24"/>
      <c r="S1408" s="35"/>
      <c r="T1408" s="53"/>
      <c r="U1408" s="34"/>
      <c r="V1408" s="24"/>
      <c r="W1408" s="24"/>
      <c r="X1408" s="35"/>
    </row>
    <row r="1409" spans="1:24" ht="20" customHeight="1" x14ac:dyDescent="0.2">
      <c r="A1409" s="22"/>
      <c r="B1409" s="49"/>
      <c r="C1409" s="41"/>
      <c r="D1409" s="23"/>
      <c r="E1409" s="24"/>
      <c r="F1409" s="24"/>
      <c r="G1409" s="24"/>
      <c r="H1409" s="24"/>
      <c r="I1409" s="24"/>
      <c r="J1409" s="24"/>
      <c r="K1409" s="24"/>
      <c r="L1409" s="24"/>
      <c r="M1409" s="24"/>
      <c r="N1409" s="25"/>
      <c r="O1409" s="24"/>
      <c r="P1409" s="24"/>
      <c r="Q1409" s="24"/>
      <c r="R1409" s="24"/>
      <c r="S1409" s="35"/>
      <c r="T1409" s="53"/>
      <c r="U1409" s="34"/>
      <c r="V1409" s="24"/>
      <c r="W1409" s="24"/>
      <c r="X1409" s="35"/>
    </row>
    <row r="1410" spans="1:24" ht="20" customHeight="1" x14ac:dyDescent="0.2">
      <c r="A1410" s="22"/>
      <c r="B1410" s="49"/>
      <c r="C1410" s="41"/>
      <c r="D1410" s="23"/>
      <c r="E1410" s="24"/>
      <c r="F1410" s="24"/>
      <c r="G1410" s="24"/>
      <c r="H1410" s="24"/>
      <c r="I1410" s="24"/>
      <c r="J1410" s="24"/>
      <c r="K1410" s="24"/>
      <c r="L1410" s="24"/>
      <c r="M1410" s="24"/>
      <c r="N1410" s="25"/>
      <c r="O1410" s="24"/>
      <c r="P1410" s="24"/>
      <c r="Q1410" s="24"/>
      <c r="R1410" s="24"/>
      <c r="S1410" s="35"/>
      <c r="T1410" s="53"/>
      <c r="U1410" s="34"/>
      <c r="V1410" s="24"/>
      <c r="W1410" s="24"/>
      <c r="X1410" s="35"/>
    </row>
    <row r="1411" spans="1:24" ht="20" customHeight="1" x14ac:dyDescent="0.2">
      <c r="A1411" s="22"/>
      <c r="B1411" s="49"/>
      <c r="C1411" s="41"/>
      <c r="D1411" s="23"/>
      <c r="E1411" s="24"/>
      <c r="F1411" s="24"/>
      <c r="G1411" s="24"/>
      <c r="H1411" s="24"/>
      <c r="I1411" s="24"/>
      <c r="J1411" s="24"/>
      <c r="K1411" s="24"/>
      <c r="L1411" s="24"/>
      <c r="M1411" s="24"/>
      <c r="N1411" s="25"/>
      <c r="O1411" s="24"/>
      <c r="P1411" s="24"/>
      <c r="Q1411" s="24"/>
      <c r="R1411" s="24"/>
      <c r="S1411" s="35"/>
      <c r="T1411" s="53"/>
      <c r="U1411" s="34"/>
      <c r="V1411" s="24"/>
      <c r="W1411" s="24"/>
      <c r="X1411" s="35"/>
    </row>
    <row r="1412" spans="1:24" ht="20" customHeight="1" x14ac:dyDescent="0.2">
      <c r="A1412" s="22"/>
      <c r="B1412" s="49"/>
      <c r="C1412" s="41"/>
      <c r="D1412" s="23"/>
      <c r="E1412" s="24"/>
      <c r="F1412" s="24"/>
      <c r="G1412" s="24"/>
      <c r="H1412" s="24"/>
      <c r="I1412" s="24"/>
      <c r="J1412" s="24"/>
      <c r="K1412" s="24"/>
      <c r="L1412" s="24"/>
      <c r="M1412" s="24"/>
      <c r="N1412" s="25"/>
      <c r="O1412" s="24"/>
      <c r="P1412" s="24"/>
      <c r="Q1412" s="24"/>
      <c r="R1412" s="24"/>
      <c r="S1412" s="35"/>
      <c r="T1412" s="53"/>
      <c r="U1412" s="34"/>
      <c r="V1412" s="24"/>
      <c r="W1412" s="24"/>
      <c r="X1412" s="35"/>
    </row>
    <row r="1413" spans="1:24" ht="20" customHeight="1" x14ac:dyDescent="0.2">
      <c r="A1413" s="22"/>
      <c r="B1413" s="49"/>
      <c r="C1413" s="41"/>
      <c r="D1413" s="23"/>
      <c r="E1413" s="24"/>
      <c r="F1413" s="24"/>
      <c r="G1413" s="24"/>
      <c r="H1413" s="24"/>
      <c r="I1413" s="24"/>
      <c r="J1413" s="24"/>
      <c r="K1413" s="24"/>
      <c r="L1413" s="24"/>
      <c r="M1413" s="24"/>
      <c r="N1413" s="25"/>
      <c r="O1413" s="24"/>
      <c r="P1413" s="24"/>
      <c r="Q1413" s="24"/>
      <c r="R1413" s="24"/>
      <c r="S1413" s="35"/>
      <c r="T1413" s="53"/>
      <c r="U1413" s="34"/>
      <c r="V1413" s="24"/>
      <c r="W1413" s="24"/>
      <c r="X1413" s="35"/>
    </row>
    <row r="1414" spans="1:24" ht="20" customHeight="1" x14ac:dyDescent="0.2">
      <c r="A1414" s="22"/>
      <c r="B1414" s="49"/>
      <c r="C1414" s="41"/>
      <c r="D1414" s="23"/>
      <c r="E1414" s="24"/>
      <c r="F1414" s="24"/>
      <c r="G1414" s="24"/>
      <c r="H1414" s="24"/>
      <c r="I1414" s="24"/>
      <c r="J1414" s="24"/>
      <c r="K1414" s="24"/>
      <c r="L1414" s="24"/>
      <c r="M1414" s="24"/>
      <c r="N1414" s="25"/>
      <c r="O1414" s="24"/>
      <c r="P1414" s="24"/>
      <c r="Q1414" s="24"/>
      <c r="R1414" s="24"/>
      <c r="S1414" s="35"/>
      <c r="T1414" s="53"/>
      <c r="U1414" s="34"/>
      <c r="V1414" s="24"/>
      <c r="W1414" s="24"/>
      <c r="X1414" s="35"/>
    </row>
    <row r="1415" spans="1:24" ht="20" customHeight="1" x14ac:dyDescent="0.2">
      <c r="A1415" s="22"/>
      <c r="B1415" s="49"/>
      <c r="C1415" s="41"/>
      <c r="D1415" s="23"/>
      <c r="E1415" s="24"/>
      <c r="F1415" s="24"/>
      <c r="G1415" s="24"/>
      <c r="H1415" s="24"/>
      <c r="I1415" s="24"/>
      <c r="J1415" s="24"/>
      <c r="K1415" s="24"/>
      <c r="L1415" s="24"/>
      <c r="M1415" s="24"/>
      <c r="N1415" s="25"/>
      <c r="O1415" s="24"/>
      <c r="P1415" s="24"/>
      <c r="Q1415" s="24"/>
      <c r="R1415" s="24"/>
      <c r="S1415" s="35"/>
      <c r="T1415" s="53"/>
      <c r="U1415" s="34"/>
      <c r="V1415" s="24"/>
      <c r="W1415" s="24"/>
      <c r="X1415" s="35"/>
    </row>
    <row r="1416" spans="1:24" ht="20" customHeight="1" x14ac:dyDescent="0.2">
      <c r="A1416" s="22"/>
      <c r="B1416" s="49"/>
      <c r="C1416" s="41"/>
      <c r="D1416" s="23"/>
      <c r="E1416" s="24"/>
      <c r="F1416" s="24"/>
      <c r="G1416" s="24"/>
      <c r="H1416" s="24"/>
      <c r="I1416" s="24"/>
      <c r="J1416" s="24"/>
      <c r="K1416" s="24"/>
      <c r="L1416" s="24"/>
      <c r="M1416" s="24"/>
      <c r="N1416" s="25"/>
      <c r="O1416" s="24"/>
      <c r="P1416" s="24"/>
      <c r="Q1416" s="24"/>
      <c r="R1416" s="24"/>
      <c r="S1416" s="35"/>
      <c r="T1416" s="53"/>
      <c r="U1416" s="34"/>
      <c r="V1416" s="24"/>
      <c r="W1416" s="24"/>
      <c r="X1416" s="35"/>
    </row>
    <row r="1417" spans="1:24" ht="20" customHeight="1" x14ac:dyDescent="0.2">
      <c r="A1417" s="22"/>
      <c r="B1417" s="49"/>
      <c r="C1417" s="41"/>
      <c r="D1417" s="23"/>
      <c r="E1417" s="24"/>
      <c r="F1417" s="24"/>
      <c r="G1417" s="24"/>
      <c r="H1417" s="24"/>
      <c r="I1417" s="24"/>
      <c r="J1417" s="24"/>
      <c r="K1417" s="24"/>
      <c r="L1417" s="24"/>
      <c r="M1417" s="24"/>
      <c r="N1417" s="25"/>
      <c r="O1417" s="24"/>
      <c r="P1417" s="24"/>
      <c r="Q1417" s="24"/>
      <c r="R1417" s="24"/>
      <c r="S1417" s="35"/>
      <c r="T1417" s="53"/>
      <c r="U1417" s="34"/>
      <c r="V1417" s="24"/>
      <c r="W1417" s="24"/>
      <c r="X1417" s="35"/>
    </row>
    <row r="1418" spans="1:24" ht="20" customHeight="1" x14ac:dyDescent="0.2">
      <c r="A1418" s="22"/>
      <c r="B1418" s="49"/>
      <c r="C1418" s="41"/>
      <c r="D1418" s="23"/>
      <c r="E1418" s="24"/>
      <c r="F1418" s="24"/>
      <c r="G1418" s="24"/>
      <c r="H1418" s="24"/>
      <c r="I1418" s="24"/>
      <c r="J1418" s="24"/>
      <c r="K1418" s="24"/>
      <c r="L1418" s="24"/>
      <c r="M1418" s="24"/>
      <c r="N1418" s="25"/>
      <c r="O1418" s="24"/>
      <c r="P1418" s="24"/>
      <c r="Q1418" s="24"/>
      <c r="R1418" s="24"/>
      <c r="S1418" s="35"/>
      <c r="T1418" s="53"/>
      <c r="U1418" s="34"/>
      <c r="V1418" s="24"/>
      <c r="W1418" s="24"/>
      <c r="X1418" s="35"/>
    </row>
    <row r="1419" spans="1:24" ht="20" customHeight="1" x14ac:dyDescent="0.2">
      <c r="A1419" s="22"/>
      <c r="B1419" s="49"/>
      <c r="C1419" s="41"/>
      <c r="D1419" s="23"/>
      <c r="E1419" s="24"/>
      <c r="F1419" s="24"/>
      <c r="G1419" s="24"/>
      <c r="H1419" s="24"/>
      <c r="I1419" s="24"/>
      <c r="J1419" s="24"/>
      <c r="K1419" s="24"/>
      <c r="L1419" s="24"/>
      <c r="M1419" s="24"/>
      <c r="N1419" s="25"/>
      <c r="O1419" s="24"/>
      <c r="P1419" s="24"/>
      <c r="Q1419" s="24"/>
      <c r="R1419" s="24"/>
      <c r="S1419" s="35"/>
      <c r="T1419" s="53"/>
      <c r="U1419" s="34"/>
      <c r="V1419" s="24"/>
      <c r="W1419" s="24"/>
      <c r="X1419" s="35"/>
    </row>
    <row r="1420" spans="1:24" ht="20" customHeight="1" x14ac:dyDescent="0.2">
      <c r="A1420" s="22"/>
      <c r="B1420" s="49"/>
      <c r="C1420" s="41"/>
      <c r="D1420" s="23"/>
      <c r="E1420" s="24"/>
      <c r="F1420" s="24"/>
      <c r="G1420" s="24"/>
      <c r="H1420" s="24"/>
      <c r="I1420" s="24"/>
      <c r="J1420" s="24"/>
      <c r="K1420" s="24"/>
      <c r="L1420" s="24"/>
      <c r="M1420" s="24"/>
      <c r="N1420" s="25"/>
      <c r="O1420" s="24"/>
      <c r="P1420" s="24"/>
      <c r="Q1420" s="24"/>
      <c r="R1420" s="24"/>
      <c r="S1420" s="35"/>
      <c r="T1420" s="53"/>
      <c r="U1420" s="34"/>
      <c r="V1420" s="24"/>
      <c r="W1420" s="24"/>
      <c r="X1420" s="35"/>
    </row>
    <row r="1421" spans="1:24" ht="20" customHeight="1" x14ac:dyDescent="0.2">
      <c r="A1421" s="22"/>
      <c r="B1421" s="49"/>
      <c r="C1421" s="41"/>
      <c r="D1421" s="23"/>
      <c r="E1421" s="24"/>
      <c r="F1421" s="24"/>
      <c r="G1421" s="24"/>
      <c r="H1421" s="24"/>
      <c r="I1421" s="24"/>
      <c r="J1421" s="24"/>
      <c r="K1421" s="24"/>
      <c r="L1421" s="24"/>
      <c r="M1421" s="24"/>
      <c r="N1421" s="25"/>
      <c r="O1421" s="24"/>
      <c r="P1421" s="24"/>
      <c r="Q1421" s="24"/>
      <c r="R1421" s="24"/>
      <c r="S1421" s="35"/>
      <c r="T1421" s="53"/>
      <c r="U1421" s="34"/>
      <c r="V1421" s="24"/>
      <c r="W1421" s="24"/>
      <c r="X1421" s="35"/>
    </row>
    <row r="1422" spans="1:24" ht="20" customHeight="1" x14ac:dyDescent="0.2">
      <c r="A1422" s="22"/>
      <c r="B1422" s="49"/>
      <c r="C1422" s="41"/>
      <c r="D1422" s="23"/>
      <c r="E1422" s="24"/>
      <c r="F1422" s="24"/>
      <c r="G1422" s="24"/>
      <c r="H1422" s="24"/>
      <c r="I1422" s="24"/>
      <c r="J1422" s="24"/>
      <c r="K1422" s="24"/>
      <c r="L1422" s="24"/>
      <c r="M1422" s="24"/>
      <c r="N1422" s="25"/>
      <c r="O1422" s="24"/>
      <c r="P1422" s="24"/>
      <c r="Q1422" s="24"/>
      <c r="R1422" s="24"/>
      <c r="S1422" s="35"/>
      <c r="T1422" s="53"/>
      <c r="U1422" s="34"/>
      <c r="V1422" s="24"/>
      <c r="W1422" s="24"/>
      <c r="X1422" s="35"/>
    </row>
    <row r="1423" spans="1:24" ht="20" customHeight="1" x14ac:dyDescent="0.2">
      <c r="A1423" s="22"/>
      <c r="B1423" s="49"/>
      <c r="C1423" s="41"/>
      <c r="D1423" s="23"/>
      <c r="E1423" s="24"/>
      <c r="F1423" s="24"/>
      <c r="G1423" s="24"/>
      <c r="H1423" s="24"/>
      <c r="I1423" s="24"/>
      <c r="J1423" s="24"/>
      <c r="K1423" s="24"/>
      <c r="L1423" s="24"/>
      <c r="M1423" s="24"/>
      <c r="N1423" s="25"/>
      <c r="O1423" s="24"/>
      <c r="P1423" s="24"/>
      <c r="Q1423" s="24"/>
      <c r="R1423" s="24"/>
      <c r="S1423" s="35"/>
      <c r="T1423" s="53"/>
      <c r="U1423" s="34"/>
      <c r="V1423" s="24"/>
      <c r="W1423" s="24"/>
      <c r="X1423" s="35"/>
    </row>
    <row r="1424" spans="1:24" ht="20" customHeight="1" x14ac:dyDescent="0.2">
      <c r="A1424" s="22"/>
      <c r="B1424" s="49"/>
      <c r="C1424" s="41"/>
      <c r="D1424" s="23"/>
      <c r="E1424" s="24"/>
      <c r="F1424" s="24"/>
      <c r="G1424" s="24"/>
      <c r="H1424" s="24"/>
      <c r="I1424" s="24"/>
      <c r="J1424" s="24"/>
      <c r="K1424" s="24"/>
      <c r="L1424" s="24"/>
      <c r="M1424" s="24"/>
      <c r="N1424" s="25"/>
      <c r="O1424" s="24"/>
      <c r="P1424" s="24"/>
      <c r="Q1424" s="24"/>
      <c r="R1424" s="24"/>
      <c r="S1424" s="35"/>
      <c r="T1424" s="53"/>
      <c r="U1424" s="34"/>
      <c r="V1424" s="24"/>
      <c r="W1424" s="24"/>
      <c r="X1424" s="35"/>
    </row>
    <row r="1425" spans="1:24" ht="20" customHeight="1" x14ac:dyDescent="0.2">
      <c r="A1425" s="22"/>
      <c r="B1425" s="49"/>
      <c r="C1425" s="41"/>
      <c r="D1425" s="23"/>
      <c r="E1425" s="24"/>
      <c r="F1425" s="24"/>
      <c r="G1425" s="24"/>
      <c r="H1425" s="24"/>
      <c r="I1425" s="24"/>
      <c r="J1425" s="24"/>
      <c r="K1425" s="24"/>
      <c r="L1425" s="24"/>
      <c r="M1425" s="24"/>
      <c r="N1425" s="25"/>
      <c r="O1425" s="24"/>
      <c r="P1425" s="24"/>
      <c r="Q1425" s="24"/>
      <c r="R1425" s="24"/>
      <c r="S1425" s="35"/>
      <c r="T1425" s="53"/>
      <c r="U1425" s="34"/>
      <c r="V1425" s="24"/>
      <c r="W1425" s="24"/>
      <c r="X1425" s="35"/>
    </row>
    <row r="1426" spans="1:24" ht="20" customHeight="1" x14ac:dyDescent="0.2">
      <c r="A1426" s="22"/>
      <c r="B1426" s="49"/>
      <c r="C1426" s="41"/>
      <c r="D1426" s="23"/>
      <c r="E1426" s="24"/>
      <c r="F1426" s="24"/>
      <c r="G1426" s="24"/>
      <c r="H1426" s="24"/>
      <c r="I1426" s="24"/>
      <c r="J1426" s="24"/>
      <c r="K1426" s="24"/>
      <c r="L1426" s="24"/>
      <c r="M1426" s="24"/>
      <c r="N1426" s="25"/>
      <c r="O1426" s="24"/>
      <c r="P1426" s="24"/>
      <c r="Q1426" s="24"/>
      <c r="R1426" s="24"/>
      <c r="S1426" s="35"/>
      <c r="T1426" s="53"/>
      <c r="U1426" s="34"/>
      <c r="V1426" s="24"/>
      <c r="W1426" s="24"/>
      <c r="X1426" s="35"/>
    </row>
    <row r="1427" spans="1:24" ht="20" customHeight="1" x14ac:dyDescent="0.2">
      <c r="A1427" s="22"/>
      <c r="B1427" s="49"/>
      <c r="C1427" s="41"/>
      <c r="D1427" s="23"/>
      <c r="E1427" s="24"/>
      <c r="F1427" s="24"/>
      <c r="G1427" s="24"/>
      <c r="H1427" s="24"/>
      <c r="I1427" s="24"/>
      <c r="J1427" s="24"/>
      <c r="K1427" s="24"/>
      <c r="L1427" s="24"/>
      <c r="M1427" s="24"/>
      <c r="N1427" s="25"/>
      <c r="O1427" s="24"/>
      <c r="P1427" s="24"/>
      <c r="Q1427" s="24"/>
      <c r="R1427" s="24"/>
      <c r="S1427" s="35"/>
      <c r="T1427" s="53"/>
      <c r="U1427" s="34"/>
      <c r="V1427" s="24"/>
      <c r="W1427" s="24"/>
      <c r="X1427" s="35"/>
    </row>
    <row r="1428" spans="1:24" ht="20" customHeight="1" x14ac:dyDescent="0.2">
      <c r="A1428" s="22"/>
      <c r="B1428" s="49"/>
      <c r="C1428" s="41"/>
      <c r="D1428" s="23"/>
      <c r="E1428" s="24"/>
      <c r="F1428" s="24"/>
      <c r="G1428" s="24"/>
      <c r="H1428" s="24"/>
      <c r="I1428" s="24"/>
      <c r="J1428" s="24"/>
      <c r="K1428" s="24"/>
      <c r="L1428" s="24"/>
      <c r="M1428" s="24"/>
      <c r="N1428" s="25"/>
      <c r="O1428" s="24"/>
      <c r="P1428" s="24"/>
      <c r="Q1428" s="24"/>
      <c r="R1428" s="24"/>
      <c r="S1428" s="35"/>
      <c r="T1428" s="53"/>
      <c r="U1428" s="34"/>
      <c r="V1428" s="24"/>
      <c r="W1428" s="24"/>
      <c r="X1428" s="35"/>
    </row>
    <row r="1429" spans="1:24" ht="20" customHeight="1" x14ac:dyDescent="0.2">
      <c r="A1429" s="22"/>
      <c r="B1429" s="49"/>
      <c r="C1429" s="41"/>
      <c r="D1429" s="23"/>
      <c r="E1429" s="24"/>
      <c r="F1429" s="24"/>
      <c r="G1429" s="24"/>
      <c r="H1429" s="24"/>
      <c r="I1429" s="24"/>
      <c r="J1429" s="24"/>
      <c r="K1429" s="24"/>
      <c r="L1429" s="24"/>
      <c r="M1429" s="24"/>
      <c r="N1429" s="25"/>
      <c r="O1429" s="24"/>
      <c r="P1429" s="24"/>
      <c r="Q1429" s="24"/>
      <c r="R1429" s="24"/>
      <c r="S1429" s="35"/>
      <c r="T1429" s="53"/>
      <c r="U1429" s="34"/>
      <c r="V1429" s="24"/>
      <c r="W1429" s="24"/>
      <c r="X1429" s="35"/>
    </row>
    <row r="1430" spans="1:24" ht="20" customHeight="1" x14ac:dyDescent="0.2">
      <c r="A1430" s="22"/>
      <c r="B1430" s="49"/>
      <c r="C1430" s="41"/>
      <c r="D1430" s="23"/>
      <c r="E1430" s="24"/>
      <c r="F1430" s="24"/>
      <c r="G1430" s="24"/>
      <c r="H1430" s="24"/>
      <c r="I1430" s="24"/>
      <c r="J1430" s="24"/>
      <c r="K1430" s="24"/>
      <c r="L1430" s="24"/>
      <c r="M1430" s="24"/>
      <c r="N1430" s="25"/>
      <c r="O1430" s="24"/>
      <c r="P1430" s="24"/>
      <c r="Q1430" s="24"/>
      <c r="R1430" s="24"/>
      <c r="S1430" s="35"/>
      <c r="T1430" s="53"/>
      <c r="U1430" s="34"/>
      <c r="V1430" s="24"/>
      <c r="W1430" s="24"/>
      <c r="X1430" s="35"/>
    </row>
    <row r="1431" spans="1:24" ht="20" customHeight="1" x14ac:dyDescent="0.2">
      <c r="A1431" s="22"/>
      <c r="B1431" s="49"/>
      <c r="C1431" s="41"/>
      <c r="D1431" s="23"/>
      <c r="E1431" s="24"/>
      <c r="F1431" s="24"/>
      <c r="G1431" s="24"/>
      <c r="H1431" s="24"/>
      <c r="I1431" s="24"/>
      <c r="J1431" s="24"/>
      <c r="K1431" s="24"/>
      <c r="L1431" s="24"/>
      <c r="M1431" s="24"/>
      <c r="N1431" s="25"/>
      <c r="O1431" s="24"/>
      <c r="P1431" s="24"/>
      <c r="Q1431" s="24"/>
      <c r="R1431" s="24"/>
      <c r="S1431" s="35"/>
      <c r="T1431" s="53"/>
      <c r="U1431" s="34"/>
      <c r="V1431" s="24"/>
      <c r="W1431" s="24"/>
      <c r="X1431" s="35"/>
    </row>
    <row r="1432" spans="1:24" ht="20" customHeight="1" x14ac:dyDescent="0.2">
      <c r="A1432" s="22"/>
      <c r="B1432" s="49"/>
      <c r="C1432" s="41"/>
      <c r="D1432" s="23"/>
      <c r="E1432" s="24"/>
      <c r="F1432" s="24"/>
      <c r="G1432" s="24"/>
      <c r="H1432" s="24"/>
      <c r="I1432" s="24"/>
      <c r="J1432" s="24"/>
      <c r="K1432" s="24"/>
      <c r="L1432" s="24"/>
      <c r="M1432" s="24"/>
      <c r="N1432" s="25"/>
      <c r="O1432" s="24"/>
      <c r="P1432" s="24"/>
      <c r="Q1432" s="24"/>
      <c r="R1432" s="24"/>
      <c r="S1432" s="35"/>
      <c r="T1432" s="53"/>
      <c r="U1432" s="34"/>
      <c r="V1432" s="24"/>
      <c r="W1432" s="24"/>
      <c r="X1432" s="35"/>
    </row>
    <row r="1433" spans="1:24" ht="20" customHeight="1" x14ac:dyDescent="0.2">
      <c r="A1433" s="22"/>
      <c r="B1433" s="49"/>
      <c r="C1433" s="41"/>
      <c r="D1433" s="23"/>
      <c r="E1433" s="24"/>
      <c r="F1433" s="24"/>
      <c r="G1433" s="24"/>
      <c r="H1433" s="24"/>
      <c r="I1433" s="24"/>
      <c r="J1433" s="24"/>
      <c r="K1433" s="24"/>
      <c r="L1433" s="24"/>
      <c r="M1433" s="24"/>
      <c r="N1433" s="25"/>
      <c r="O1433" s="24"/>
      <c r="P1433" s="24"/>
      <c r="Q1433" s="24"/>
      <c r="R1433" s="24"/>
      <c r="S1433" s="35"/>
      <c r="T1433" s="53"/>
      <c r="U1433" s="34"/>
      <c r="V1433" s="24"/>
      <c r="W1433" s="24"/>
      <c r="X1433" s="35"/>
    </row>
    <row r="1434" spans="1:24" ht="20" customHeight="1" x14ac:dyDescent="0.2">
      <c r="A1434" s="22"/>
      <c r="B1434" s="49"/>
      <c r="C1434" s="41"/>
      <c r="D1434" s="23"/>
      <c r="E1434" s="24"/>
      <c r="F1434" s="24"/>
      <c r="G1434" s="24"/>
      <c r="H1434" s="24"/>
      <c r="I1434" s="24"/>
      <c r="J1434" s="24"/>
      <c r="K1434" s="24"/>
      <c r="L1434" s="24"/>
      <c r="M1434" s="24"/>
      <c r="N1434" s="25"/>
      <c r="O1434" s="24"/>
      <c r="P1434" s="24"/>
      <c r="Q1434" s="24"/>
      <c r="R1434" s="24"/>
      <c r="S1434" s="35"/>
      <c r="T1434" s="53"/>
      <c r="U1434" s="34"/>
      <c r="V1434" s="24"/>
      <c r="W1434" s="24"/>
      <c r="X1434" s="35"/>
    </row>
    <row r="1435" spans="1:24" ht="20" customHeight="1" x14ac:dyDescent="0.2">
      <c r="A1435" s="22"/>
      <c r="B1435" s="49"/>
      <c r="C1435" s="41"/>
      <c r="D1435" s="23"/>
      <c r="E1435" s="24"/>
      <c r="F1435" s="24"/>
      <c r="G1435" s="24"/>
      <c r="H1435" s="24"/>
      <c r="I1435" s="24"/>
      <c r="J1435" s="24"/>
      <c r="K1435" s="24"/>
      <c r="L1435" s="24"/>
      <c r="M1435" s="24"/>
      <c r="N1435" s="25"/>
      <c r="O1435" s="24"/>
      <c r="P1435" s="24"/>
      <c r="Q1435" s="24"/>
      <c r="R1435" s="24"/>
      <c r="S1435" s="35"/>
      <c r="T1435" s="53"/>
      <c r="U1435" s="34"/>
      <c r="V1435" s="24"/>
      <c r="W1435" s="24"/>
      <c r="X1435" s="35"/>
    </row>
    <row r="1436" spans="1:24" ht="20" customHeight="1" x14ac:dyDescent="0.2">
      <c r="A1436" s="22"/>
      <c r="B1436" s="49"/>
      <c r="C1436" s="41"/>
      <c r="D1436" s="23"/>
      <c r="E1436" s="24"/>
      <c r="F1436" s="24"/>
      <c r="G1436" s="24"/>
      <c r="H1436" s="24"/>
      <c r="I1436" s="24"/>
      <c r="J1436" s="24"/>
      <c r="K1436" s="24"/>
      <c r="L1436" s="24"/>
      <c r="M1436" s="24"/>
      <c r="N1436" s="25"/>
      <c r="O1436" s="24"/>
      <c r="P1436" s="24"/>
      <c r="Q1436" s="24"/>
      <c r="R1436" s="24"/>
      <c r="S1436" s="35"/>
      <c r="T1436" s="53"/>
      <c r="U1436" s="34"/>
      <c r="V1436" s="24"/>
      <c r="W1436" s="24"/>
      <c r="X1436" s="35"/>
    </row>
    <row r="1437" spans="1:24" ht="20" customHeight="1" x14ac:dyDescent="0.2">
      <c r="A1437" s="22"/>
      <c r="B1437" s="49"/>
      <c r="C1437" s="41"/>
      <c r="D1437" s="23"/>
      <c r="E1437" s="24"/>
      <c r="F1437" s="24"/>
      <c r="G1437" s="24"/>
      <c r="H1437" s="24"/>
      <c r="I1437" s="24"/>
      <c r="J1437" s="24"/>
      <c r="K1437" s="24"/>
      <c r="L1437" s="24"/>
      <c r="M1437" s="24"/>
      <c r="N1437" s="25"/>
      <c r="O1437" s="24"/>
      <c r="P1437" s="24"/>
      <c r="Q1437" s="24"/>
      <c r="R1437" s="24"/>
      <c r="S1437" s="35"/>
      <c r="T1437" s="53"/>
      <c r="U1437" s="34"/>
      <c r="V1437" s="24"/>
      <c r="W1437" s="24"/>
      <c r="X1437" s="35"/>
    </row>
    <row r="1438" spans="1:24" ht="20" customHeight="1" x14ac:dyDescent="0.2">
      <c r="A1438" s="22"/>
      <c r="B1438" s="49"/>
      <c r="C1438" s="41"/>
      <c r="D1438" s="23"/>
      <c r="E1438" s="24"/>
      <c r="F1438" s="24"/>
      <c r="G1438" s="24"/>
      <c r="H1438" s="24"/>
      <c r="I1438" s="24"/>
      <c r="J1438" s="24"/>
      <c r="K1438" s="24"/>
      <c r="L1438" s="24"/>
      <c r="M1438" s="24"/>
      <c r="N1438" s="25"/>
      <c r="O1438" s="24"/>
      <c r="P1438" s="24"/>
      <c r="Q1438" s="24"/>
      <c r="R1438" s="24"/>
      <c r="S1438" s="35"/>
      <c r="T1438" s="53"/>
      <c r="U1438" s="34"/>
      <c r="V1438" s="24"/>
      <c r="W1438" s="24"/>
      <c r="X1438" s="35"/>
    </row>
    <row r="1439" spans="1:24" ht="20" customHeight="1" x14ac:dyDescent="0.2">
      <c r="A1439" s="22"/>
      <c r="B1439" s="49"/>
      <c r="C1439" s="41"/>
      <c r="D1439" s="23"/>
      <c r="E1439" s="24"/>
      <c r="F1439" s="24"/>
      <c r="G1439" s="24"/>
      <c r="H1439" s="24"/>
      <c r="I1439" s="24"/>
      <c r="J1439" s="24"/>
      <c r="K1439" s="24"/>
      <c r="L1439" s="24"/>
      <c r="M1439" s="24"/>
      <c r="N1439" s="25"/>
      <c r="O1439" s="24"/>
      <c r="P1439" s="24"/>
      <c r="Q1439" s="24"/>
      <c r="R1439" s="24"/>
      <c r="S1439" s="35"/>
      <c r="T1439" s="53"/>
      <c r="U1439" s="34"/>
      <c r="V1439" s="24"/>
      <c r="W1439" s="24"/>
      <c r="X1439" s="35"/>
    </row>
    <row r="1440" spans="1:24" ht="20" customHeight="1" x14ac:dyDescent="0.2">
      <c r="A1440" s="22"/>
      <c r="B1440" s="49"/>
      <c r="C1440" s="41"/>
      <c r="D1440" s="23"/>
      <c r="E1440" s="24"/>
      <c r="F1440" s="24"/>
      <c r="G1440" s="24"/>
      <c r="H1440" s="24"/>
      <c r="I1440" s="24"/>
      <c r="J1440" s="24"/>
      <c r="K1440" s="24"/>
      <c r="L1440" s="24"/>
      <c r="M1440" s="24"/>
      <c r="N1440" s="25"/>
      <c r="O1440" s="24"/>
      <c r="P1440" s="24"/>
      <c r="Q1440" s="24"/>
      <c r="R1440" s="24"/>
      <c r="S1440" s="35"/>
      <c r="T1440" s="53"/>
      <c r="U1440" s="34"/>
      <c r="V1440" s="24"/>
      <c r="W1440" s="24"/>
      <c r="X1440" s="35"/>
    </row>
    <row r="1441" spans="1:24" ht="20" customHeight="1" x14ac:dyDescent="0.2">
      <c r="A1441" s="22"/>
      <c r="B1441" s="49"/>
      <c r="C1441" s="41"/>
      <c r="D1441" s="23"/>
      <c r="E1441" s="24"/>
      <c r="F1441" s="24"/>
      <c r="G1441" s="24"/>
      <c r="H1441" s="24"/>
      <c r="I1441" s="24"/>
      <c r="J1441" s="24"/>
      <c r="K1441" s="24"/>
      <c r="L1441" s="24"/>
      <c r="M1441" s="24"/>
      <c r="N1441" s="25"/>
      <c r="O1441" s="24"/>
      <c r="P1441" s="24"/>
      <c r="Q1441" s="24"/>
      <c r="R1441" s="24"/>
      <c r="S1441" s="35"/>
      <c r="T1441" s="53"/>
      <c r="U1441" s="34"/>
      <c r="V1441" s="24"/>
      <c r="W1441" s="24"/>
      <c r="X1441" s="35"/>
    </row>
    <row r="1442" spans="1:24" ht="20" customHeight="1" x14ac:dyDescent="0.2">
      <c r="A1442" s="22"/>
      <c r="B1442" s="49"/>
      <c r="C1442" s="41"/>
      <c r="D1442" s="23"/>
      <c r="E1442" s="24"/>
      <c r="F1442" s="24"/>
      <c r="G1442" s="24"/>
      <c r="H1442" s="24"/>
      <c r="I1442" s="24"/>
      <c r="J1442" s="24"/>
      <c r="K1442" s="24"/>
      <c r="L1442" s="24"/>
      <c r="M1442" s="24"/>
      <c r="N1442" s="25"/>
      <c r="O1442" s="24"/>
      <c r="P1442" s="24"/>
      <c r="Q1442" s="24"/>
      <c r="R1442" s="24"/>
      <c r="S1442" s="35"/>
      <c r="T1442" s="53"/>
      <c r="U1442" s="34"/>
      <c r="V1442" s="24"/>
      <c r="W1442" s="24"/>
      <c r="X1442" s="35"/>
    </row>
    <row r="1443" spans="1:24" ht="20" customHeight="1" x14ac:dyDescent="0.2">
      <c r="A1443" s="22"/>
      <c r="B1443" s="49"/>
      <c r="C1443" s="41"/>
      <c r="D1443" s="23"/>
      <c r="E1443" s="24"/>
      <c r="F1443" s="24"/>
      <c r="G1443" s="24"/>
      <c r="H1443" s="24"/>
      <c r="I1443" s="24"/>
      <c r="J1443" s="24"/>
      <c r="K1443" s="24"/>
      <c r="L1443" s="24"/>
      <c r="M1443" s="24"/>
      <c r="N1443" s="25"/>
      <c r="O1443" s="24"/>
      <c r="P1443" s="24"/>
      <c r="Q1443" s="24"/>
      <c r="R1443" s="24"/>
      <c r="S1443" s="35"/>
      <c r="T1443" s="53"/>
      <c r="U1443" s="34"/>
      <c r="V1443" s="24"/>
      <c r="W1443" s="24"/>
      <c r="X1443" s="35"/>
    </row>
    <row r="1444" spans="1:24" ht="20" customHeight="1" x14ac:dyDescent="0.2">
      <c r="A1444" s="22"/>
      <c r="B1444" s="49"/>
      <c r="C1444" s="41"/>
      <c r="D1444" s="23"/>
      <c r="E1444" s="24"/>
      <c r="F1444" s="24"/>
      <c r="G1444" s="24"/>
      <c r="H1444" s="24"/>
      <c r="I1444" s="24"/>
      <c r="J1444" s="24"/>
      <c r="K1444" s="24"/>
      <c r="L1444" s="24"/>
      <c r="M1444" s="24"/>
      <c r="N1444" s="25"/>
      <c r="O1444" s="24"/>
      <c r="P1444" s="24"/>
      <c r="Q1444" s="24"/>
      <c r="R1444" s="24"/>
      <c r="S1444" s="35"/>
      <c r="T1444" s="53"/>
      <c r="U1444" s="34"/>
      <c r="V1444" s="24"/>
      <c r="W1444" s="24"/>
      <c r="X1444" s="35"/>
    </row>
    <row r="1445" spans="1:24" ht="20" customHeight="1" x14ac:dyDescent="0.2">
      <c r="A1445" s="22"/>
      <c r="B1445" s="49"/>
      <c r="C1445" s="41"/>
      <c r="D1445" s="23"/>
      <c r="E1445" s="24"/>
      <c r="F1445" s="24"/>
      <c r="G1445" s="24"/>
      <c r="H1445" s="24"/>
      <c r="I1445" s="24"/>
      <c r="J1445" s="24"/>
      <c r="K1445" s="24"/>
      <c r="L1445" s="24"/>
      <c r="M1445" s="24"/>
      <c r="N1445" s="25"/>
      <c r="O1445" s="24"/>
      <c r="P1445" s="24"/>
      <c r="Q1445" s="24"/>
      <c r="R1445" s="24"/>
      <c r="S1445" s="35"/>
      <c r="T1445" s="53"/>
      <c r="U1445" s="34"/>
      <c r="V1445" s="24"/>
      <c r="W1445" s="24"/>
      <c r="X1445" s="35"/>
    </row>
    <row r="1446" spans="1:24" ht="20" customHeight="1" x14ac:dyDescent="0.2">
      <c r="A1446" s="22"/>
      <c r="B1446" s="49"/>
      <c r="C1446" s="41"/>
      <c r="D1446" s="23"/>
      <c r="E1446" s="24"/>
      <c r="F1446" s="24"/>
      <c r="G1446" s="24"/>
      <c r="H1446" s="24"/>
      <c r="I1446" s="24"/>
      <c r="J1446" s="24"/>
      <c r="K1446" s="24"/>
      <c r="L1446" s="24"/>
      <c r="M1446" s="24"/>
      <c r="N1446" s="25"/>
      <c r="O1446" s="24"/>
      <c r="P1446" s="24"/>
      <c r="Q1446" s="24"/>
      <c r="R1446" s="24"/>
      <c r="S1446" s="35"/>
      <c r="T1446" s="53"/>
      <c r="U1446" s="34"/>
      <c r="V1446" s="24"/>
      <c r="W1446" s="24"/>
      <c r="X1446" s="35"/>
    </row>
    <row r="1447" spans="1:24" ht="20" customHeight="1" x14ac:dyDescent="0.2">
      <c r="A1447" s="22"/>
      <c r="B1447" s="49"/>
      <c r="C1447" s="41"/>
      <c r="D1447" s="23"/>
      <c r="E1447" s="24"/>
      <c r="F1447" s="24"/>
      <c r="G1447" s="24"/>
      <c r="H1447" s="24"/>
      <c r="I1447" s="24"/>
      <c r="J1447" s="24"/>
      <c r="K1447" s="24"/>
      <c r="L1447" s="24"/>
      <c r="M1447" s="24"/>
      <c r="N1447" s="25"/>
      <c r="O1447" s="24"/>
      <c r="P1447" s="24"/>
      <c r="Q1447" s="24"/>
      <c r="R1447" s="24"/>
      <c r="S1447" s="35"/>
      <c r="T1447" s="53"/>
      <c r="U1447" s="34"/>
      <c r="V1447" s="24"/>
      <c r="W1447" s="24"/>
      <c r="X1447" s="35"/>
    </row>
    <row r="1448" spans="1:24" ht="20" customHeight="1" x14ac:dyDescent="0.2">
      <c r="A1448" s="22"/>
      <c r="B1448" s="49"/>
      <c r="C1448" s="41"/>
      <c r="D1448" s="23"/>
      <c r="E1448" s="24"/>
      <c r="F1448" s="24"/>
      <c r="G1448" s="24"/>
      <c r="H1448" s="24"/>
      <c r="I1448" s="24"/>
      <c r="J1448" s="24"/>
      <c r="K1448" s="24"/>
      <c r="L1448" s="24"/>
      <c r="M1448" s="24"/>
      <c r="N1448" s="25"/>
      <c r="O1448" s="24"/>
      <c r="P1448" s="24"/>
      <c r="Q1448" s="24"/>
      <c r="R1448" s="24"/>
      <c r="S1448" s="35"/>
      <c r="T1448" s="53"/>
      <c r="U1448" s="34"/>
      <c r="V1448" s="24"/>
      <c r="W1448" s="24"/>
      <c r="X1448" s="35"/>
    </row>
    <row r="1449" spans="1:24" ht="20" customHeight="1" x14ac:dyDescent="0.2">
      <c r="A1449" s="22"/>
      <c r="B1449" s="49"/>
      <c r="C1449" s="41"/>
      <c r="D1449" s="23"/>
      <c r="E1449" s="24"/>
      <c r="F1449" s="24"/>
      <c r="G1449" s="24"/>
      <c r="H1449" s="24"/>
      <c r="I1449" s="24"/>
      <c r="J1449" s="24"/>
      <c r="K1449" s="24"/>
      <c r="L1449" s="24"/>
      <c r="M1449" s="24"/>
      <c r="N1449" s="25"/>
      <c r="O1449" s="24"/>
      <c r="P1449" s="24"/>
      <c r="Q1449" s="24"/>
      <c r="R1449" s="24"/>
      <c r="S1449" s="35"/>
      <c r="T1449" s="53"/>
      <c r="U1449" s="34"/>
      <c r="V1449" s="24"/>
      <c r="W1449" s="24"/>
      <c r="X1449" s="35"/>
    </row>
    <row r="1450" spans="1:24" ht="20" customHeight="1" x14ac:dyDescent="0.2">
      <c r="A1450" s="22"/>
      <c r="B1450" s="49"/>
      <c r="C1450" s="41"/>
      <c r="D1450" s="23"/>
      <c r="E1450" s="24"/>
      <c r="F1450" s="24"/>
      <c r="G1450" s="24"/>
      <c r="H1450" s="24"/>
      <c r="I1450" s="24"/>
      <c r="J1450" s="24"/>
      <c r="K1450" s="24"/>
      <c r="L1450" s="24"/>
      <c r="M1450" s="24"/>
      <c r="N1450" s="25"/>
      <c r="O1450" s="24"/>
      <c r="P1450" s="24"/>
      <c r="Q1450" s="24"/>
      <c r="R1450" s="24"/>
      <c r="S1450" s="35"/>
      <c r="T1450" s="53"/>
      <c r="U1450" s="34"/>
      <c r="V1450" s="24"/>
      <c r="W1450" s="24"/>
      <c r="X1450" s="35"/>
    </row>
    <row r="1451" spans="1:24" ht="20" customHeight="1" x14ac:dyDescent="0.2">
      <c r="A1451" s="22"/>
      <c r="B1451" s="49"/>
      <c r="C1451" s="41"/>
      <c r="D1451" s="23"/>
      <c r="E1451" s="24"/>
      <c r="F1451" s="24"/>
      <c r="G1451" s="24"/>
      <c r="H1451" s="24"/>
      <c r="I1451" s="24"/>
      <c r="J1451" s="24"/>
      <c r="K1451" s="24"/>
      <c r="L1451" s="24"/>
      <c r="M1451" s="24"/>
      <c r="N1451" s="25"/>
      <c r="O1451" s="24"/>
      <c r="P1451" s="24"/>
      <c r="Q1451" s="24"/>
      <c r="R1451" s="24"/>
      <c r="S1451" s="35"/>
      <c r="T1451" s="53"/>
      <c r="U1451" s="34"/>
      <c r="V1451" s="24"/>
      <c r="W1451" s="24"/>
      <c r="X1451" s="35"/>
    </row>
    <row r="1452" spans="1:24" ht="20" customHeight="1" x14ac:dyDescent="0.2">
      <c r="A1452" s="22"/>
      <c r="B1452" s="49"/>
      <c r="C1452" s="41"/>
      <c r="D1452" s="23"/>
      <c r="E1452" s="24"/>
      <c r="F1452" s="24"/>
      <c r="G1452" s="24"/>
      <c r="H1452" s="24"/>
      <c r="I1452" s="24"/>
      <c r="J1452" s="24"/>
      <c r="K1452" s="24"/>
      <c r="L1452" s="24"/>
      <c r="M1452" s="24"/>
      <c r="N1452" s="25"/>
      <c r="O1452" s="24"/>
      <c r="P1452" s="24"/>
      <c r="Q1452" s="24"/>
      <c r="R1452" s="24"/>
      <c r="S1452" s="35"/>
      <c r="T1452" s="53"/>
      <c r="U1452" s="34"/>
      <c r="V1452" s="24"/>
      <c r="W1452" s="24"/>
      <c r="X1452" s="35"/>
    </row>
    <row r="1453" spans="1:24" ht="20" customHeight="1" x14ac:dyDescent="0.2">
      <c r="A1453" s="22"/>
      <c r="B1453" s="49"/>
      <c r="C1453" s="41"/>
      <c r="D1453" s="23"/>
      <c r="E1453" s="24"/>
      <c r="F1453" s="24"/>
      <c r="G1453" s="24"/>
      <c r="H1453" s="24"/>
      <c r="I1453" s="24"/>
      <c r="J1453" s="24"/>
      <c r="K1453" s="24"/>
      <c r="L1453" s="24"/>
      <c r="M1453" s="24"/>
      <c r="N1453" s="25"/>
      <c r="O1453" s="24"/>
      <c r="P1453" s="24"/>
      <c r="Q1453" s="24"/>
      <c r="R1453" s="24"/>
      <c r="S1453" s="35"/>
      <c r="T1453" s="53"/>
      <c r="U1453" s="34"/>
      <c r="V1453" s="24"/>
      <c r="W1453" s="24"/>
      <c r="X1453" s="35"/>
    </row>
    <row r="1454" spans="1:24" ht="20" customHeight="1" x14ac:dyDescent="0.2">
      <c r="A1454" s="22"/>
      <c r="B1454" s="49"/>
      <c r="C1454" s="41"/>
      <c r="D1454" s="23"/>
      <c r="E1454" s="24"/>
      <c r="F1454" s="24"/>
      <c r="G1454" s="24"/>
      <c r="H1454" s="24"/>
      <c r="I1454" s="24"/>
      <c r="J1454" s="24"/>
      <c r="K1454" s="24"/>
      <c r="L1454" s="24"/>
      <c r="M1454" s="24"/>
      <c r="N1454" s="25"/>
      <c r="O1454" s="24"/>
      <c r="P1454" s="24"/>
      <c r="Q1454" s="24"/>
      <c r="R1454" s="24"/>
      <c r="S1454" s="35"/>
      <c r="T1454" s="53"/>
      <c r="U1454" s="34"/>
      <c r="V1454" s="24"/>
      <c r="W1454" s="24"/>
      <c r="X1454" s="35"/>
    </row>
    <row r="1455" spans="1:24" ht="20" customHeight="1" x14ac:dyDescent="0.2">
      <c r="A1455" s="22"/>
      <c r="B1455" s="49"/>
      <c r="C1455" s="41"/>
      <c r="D1455" s="23"/>
      <c r="E1455" s="24"/>
      <c r="F1455" s="24"/>
      <c r="G1455" s="24"/>
      <c r="H1455" s="24"/>
      <c r="I1455" s="24"/>
      <c r="J1455" s="24"/>
      <c r="K1455" s="24"/>
      <c r="L1455" s="24"/>
      <c r="M1455" s="24"/>
      <c r="N1455" s="25"/>
      <c r="O1455" s="24"/>
      <c r="P1455" s="24"/>
      <c r="Q1455" s="24"/>
      <c r="R1455" s="24"/>
      <c r="S1455" s="35"/>
      <c r="T1455" s="53"/>
      <c r="U1455" s="34"/>
      <c r="V1455" s="24"/>
      <c r="W1455" s="24"/>
      <c r="X1455" s="35"/>
    </row>
    <row r="1456" spans="1:24" ht="20" customHeight="1" x14ac:dyDescent="0.2">
      <c r="A1456" s="22"/>
      <c r="B1456" s="49"/>
      <c r="C1456" s="41"/>
      <c r="D1456" s="23"/>
      <c r="E1456" s="24"/>
      <c r="F1456" s="24"/>
      <c r="G1456" s="24"/>
      <c r="H1456" s="24"/>
      <c r="I1456" s="24"/>
      <c r="J1456" s="24"/>
      <c r="K1456" s="24"/>
      <c r="L1456" s="24"/>
      <c r="M1456" s="24"/>
      <c r="N1456" s="25"/>
      <c r="O1456" s="24"/>
      <c r="P1456" s="24"/>
      <c r="Q1456" s="24"/>
      <c r="R1456" s="24"/>
      <c r="S1456" s="35"/>
      <c r="T1456" s="53"/>
      <c r="U1456" s="34"/>
      <c r="V1456" s="24"/>
      <c r="W1456" s="24"/>
      <c r="X1456" s="35"/>
    </row>
    <row r="1457" spans="1:24" ht="20" customHeight="1" x14ac:dyDescent="0.2">
      <c r="A1457" s="22"/>
      <c r="B1457" s="49"/>
      <c r="C1457" s="41"/>
      <c r="D1457" s="23"/>
      <c r="E1457" s="24"/>
      <c r="F1457" s="24"/>
      <c r="G1457" s="24"/>
      <c r="H1457" s="24"/>
      <c r="I1457" s="24"/>
      <c r="J1457" s="24"/>
      <c r="K1457" s="24"/>
      <c r="L1457" s="24"/>
      <c r="M1457" s="24"/>
      <c r="N1457" s="25"/>
      <c r="O1457" s="24"/>
      <c r="P1457" s="24"/>
      <c r="Q1457" s="24"/>
      <c r="R1457" s="24"/>
      <c r="S1457" s="35"/>
      <c r="T1457" s="53"/>
      <c r="U1457" s="34"/>
      <c r="V1457" s="24"/>
      <c r="W1457" s="24"/>
      <c r="X1457" s="35"/>
    </row>
    <row r="1458" spans="1:24" ht="20" customHeight="1" thickBot="1" x14ac:dyDescent="0.25">
      <c r="A1458" s="22"/>
      <c r="B1458" s="50"/>
      <c r="C1458" s="42"/>
      <c r="D1458" s="43"/>
      <c r="E1458" s="37"/>
      <c r="F1458" s="37"/>
      <c r="G1458" s="37"/>
      <c r="H1458" s="37"/>
      <c r="I1458" s="37"/>
      <c r="J1458" s="37"/>
      <c r="K1458" s="37"/>
      <c r="L1458" s="37"/>
      <c r="M1458" s="37"/>
      <c r="N1458" s="44"/>
      <c r="O1458" s="37"/>
      <c r="P1458" s="37"/>
      <c r="Q1458" s="37"/>
      <c r="R1458" s="37"/>
      <c r="S1458" s="38"/>
      <c r="T1458" s="54"/>
      <c r="U1458" s="36"/>
      <c r="V1458" s="37"/>
      <c r="W1458" s="37"/>
      <c r="X1458" s="38"/>
    </row>
    <row r="1459" spans="1:24" ht="20" customHeight="1" x14ac:dyDescent="0.2"/>
  </sheetData>
  <mergeCells count="2">
    <mergeCell ref="C1:S1"/>
    <mergeCell ref="U1:X1"/>
  </mergeCells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A2BFF-4876-D94D-A15D-887ABE1EEBF9}">
  <dimension ref="A1:X1459"/>
  <sheetViews>
    <sheetView topLeftCell="B1" workbookViewId="0">
      <selection sqref="A1:XFD1048576"/>
    </sheetView>
  </sheetViews>
  <sheetFormatPr baseColWidth="10" defaultRowHeight="16" x14ac:dyDescent="0.2"/>
  <cols>
    <col min="1" max="1" width="9.1640625" style="21" hidden="1" customWidth="1"/>
    <col min="2" max="2" width="17.83203125" style="21" bestFit="1" customWidth="1"/>
    <col min="3" max="7" width="10.83203125" style="21"/>
    <col min="8" max="8" width="16.33203125" style="21" bestFit="1" customWidth="1"/>
    <col min="9" max="10" width="18.5" style="21" bestFit="1" customWidth="1"/>
    <col min="11" max="11" width="15.83203125" style="21" bestFit="1" customWidth="1"/>
    <col min="12" max="12" width="13.5" style="21" bestFit="1" customWidth="1"/>
    <col min="13" max="13" width="18.5" style="21" bestFit="1" customWidth="1"/>
    <col min="14" max="14" width="20.6640625" style="21" bestFit="1" customWidth="1"/>
    <col min="15" max="17" width="10.83203125" style="21"/>
    <col min="18" max="18" width="24.6640625" style="21" bestFit="1" customWidth="1"/>
    <col min="19" max="19" width="15.33203125" style="21" bestFit="1" customWidth="1"/>
    <col min="20" max="20" width="17.83203125" style="55" bestFit="1" customWidth="1"/>
    <col min="21" max="22" width="15.33203125" style="21" bestFit="1" customWidth="1"/>
    <col min="23" max="23" width="13" style="21" bestFit="1" customWidth="1"/>
    <col min="24" max="24" width="18.33203125" style="21" bestFit="1" customWidth="1"/>
    <col min="25" max="16384" width="10.83203125" style="21"/>
  </cols>
  <sheetData>
    <row r="1" spans="1:24" s="20" customFormat="1" ht="20" customHeight="1" thickBot="1" x14ac:dyDescent="0.25">
      <c r="C1" s="45" t="s">
        <v>1513</v>
      </c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7"/>
      <c r="T1" s="51" t="s">
        <v>1514</v>
      </c>
      <c r="U1" s="17" t="s">
        <v>1515</v>
      </c>
      <c r="V1" s="18"/>
      <c r="W1" s="18"/>
      <c r="X1" s="19"/>
    </row>
    <row r="2" spans="1:24" ht="20" customHeight="1" thickBot="1" x14ac:dyDescent="0.25">
      <c r="B2" s="48" t="s">
        <v>374</v>
      </c>
      <c r="C2" s="28" t="s">
        <v>375</v>
      </c>
      <c r="D2" s="29" t="s">
        <v>376</v>
      </c>
      <c r="E2" s="29" t="s">
        <v>377</v>
      </c>
      <c r="F2" s="29" t="s">
        <v>378</v>
      </c>
      <c r="G2" s="29" t="s">
        <v>379</v>
      </c>
      <c r="H2" s="29" t="s">
        <v>380</v>
      </c>
      <c r="I2" s="29" t="s">
        <v>1508</v>
      </c>
      <c r="J2" s="29" t="s">
        <v>1509</v>
      </c>
      <c r="K2" s="29" t="s">
        <v>381</v>
      </c>
      <c r="L2" s="29" t="s">
        <v>382</v>
      </c>
      <c r="M2" s="29" t="s">
        <v>383</v>
      </c>
      <c r="N2" s="29" t="s">
        <v>384</v>
      </c>
      <c r="O2" s="29" t="s">
        <v>385</v>
      </c>
      <c r="P2" s="29" t="s">
        <v>386</v>
      </c>
      <c r="Q2" s="29" t="s">
        <v>387</v>
      </c>
      <c r="R2" s="29" t="s">
        <v>1511</v>
      </c>
      <c r="S2" s="30" t="s">
        <v>1512</v>
      </c>
      <c r="T2" s="27" t="s">
        <v>388</v>
      </c>
      <c r="U2" s="28" t="s">
        <v>392</v>
      </c>
      <c r="V2" s="29" t="s">
        <v>393</v>
      </c>
      <c r="W2" s="29" t="s">
        <v>394</v>
      </c>
      <c r="X2" s="30" t="s">
        <v>395</v>
      </c>
    </row>
    <row r="3" spans="1:24" ht="20" customHeight="1" x14ac:dyDescent="0.2">
      <c r="A3" s="22" t="s">
        <v>803</v>
      </c>
      <c r="B3" s="49" t="str">
        <f>SUBSTITUTE(A3,"/Users/timomiessen/Desktop/imagesdk/nonblackwomen1/","Image_")</f>
        <v>Image_NBW_115.jpg</v>
      </c>
      <c r="C3" s="39" t="s">
        <v>390</v>
      </c>
      <c r="D3" s="40" t="s">
        <v>391</v>
      </c>
      <c r="E3" s="32">
        <v>1</v>
      </c>
      <c r="F3" s="32">
        <v>0</v>
      </c>
      <c r="G3" s="32">
        <v>0</v>
      </c>
      <c r="H3" s="32">
        <v>0</v>
      </c>
      <c r="I3" s="32">
        <v>0</v>
      </c>
      <c r="J3" s="32">
        <v>0</v>
      </c>
      <c r="K3" s="32">
        <v>0</v>
      </c>
      <c r="L3" s="32">
        <v>0</v>
      </c>
      <c r="M3" s="32">
        <v>0</v>
      </c>
      <c r="N3" s="32">
        <v>1</v>
      </c>
      <c r="O3" s="32">
        <v>0</v>
      </c>
      <c r="P3" s="32">
        <v>0</v>
      </c>
      <c r="Q3" s="32">
        <v>0</v>
      </c>
      <c r="R3" s="32" cm="1">
        <f t="array" ref="R3">_xlfn.IFS(H3=1,1,K3=1,1,L3=1,1,M3=1,1,N3=1,1,P3=1,1,TRUE,0)</f>
        <v>1</v>
      </c>
      <c r="S3" s="33">
        <f>IF(AND(G3=1,R3=1),0,R3)</f>
        <v>1</v>
      </c>
      <c r="T3" s="52" t="s">
        <v>12</v>
      </c>
      <c r="U3" s="31" cm="1">
        <f t="array" ref="U3">_xlfn.IFS(T3="UNLIKELY", 1, T3="POSSIBLE", 1, T3="LIKELY",1, T3="VERY_LIKELY", 1, TRUE, 0)</f>
        <v>1</v>
      </c>
      <c r="V3" s="32" cm="1">
        <f t="array" ref="V3">_xlfn.IFS(T3="POSSIBLE", 1, T3="LIKELY",1, T3="VERY_LIKELY", 1, TRUE, 0)</f>
        <v>1</v>
      </c>
      <c r="W3" s="32" cm="1">
        <f t="array" ref="W3">_xlfn.IFS(T3="LIKELY",1, T3="VERY_LIKELY", 1, TRUE, 0)</f>
        <v>1</v>
      </c>
      <c r="X3" s="33" cm="1">
        <f t="array" ref="X3">_xlfn.IFS(T3="VERY_LIKELY", 1, TRUE, 0)</f>
        <v>0</v>
      </c>
    </row>
    <row r="4" spans="1:24" ht="20" customHeight="1" x14ac:dyDescent="0.2">
      <c r="A4" s="22" t="s">
        <v>812</v>
      </c>
      <c r="B4" s="49" t="str">
        <f>SUBSTITUTE(A4,"/Users/timomiessen/Desktop/imagesdk/nonblackwomen1/","Image_")</f>
        <v>Image_NBW_123.jpg</v>
      </c>
      <c r="C4" s="41" t="s">
        <v>390</v>
      </c>
      <c r="D4" s="23" t="s">
        <v>391</v>
      </c>
      <c r="E4" s="24">
        <v>1</v>
      </c>
      <c r="F4" s="24">
        <v>0</v>
      </c>
      <c r="G4" s="24">
        <v>0</v>
      </c>
      <c r="H4" s="24">
        <v>0</v>
      </c>
      <c r="I4" s="24">
        <v>0</v>
      </c>
      <c r="J4" s="24">
        <v>0</v>
      </c>
      <c r="K4" s="24">
        <v>0</v>
      </c>
      <c r="L4" s="24">
        <v>0</v>
      </c>
      <c r="M4" s="24">
        <v>0</v>
      </c>
      <c r="N4" s="24">
        <v>1</v>
      </c>
      <c r="O4" s="24">
        <v>0</v>
      </c>
      <c r="P4" s="24">
        <v>0</v>
      </c>
      <c r="Q4" s="24">
        <v>0</v>
      </c>
      <c r="R4" s="24" cm="1">
        <f t="array" ref="R4">_xlfn.IFS(H4=1,1,K4=1,1,L4=1,1,M4=1,1,N4=1,1,P4=1,1,TRUE,0)</f>
        <v>1</v>
      </c>
      <c r="S4" s="35">
        <f>IF(AND(G4=1,R4=1),0,R4)</f>
        <v>1</v>
      </c>
      <c r="T4" s="53" t="s">
        <v>2</v>
      </c>
      <c r="U4" s="34" cm="1">
        <f t="array" ref="U4">_xlfn.IFS(T4="UNLIKELY", 1, T4="POSSIBLE", 1, T4="LIKELY",1, T4="VERY_LIKELY", 1, TRUE, 0)</f>
        <v>1</v>
      </c>
      <c r="V4" s="24" cm="1">
        <f t="array" ref="V4">_xlfn.IFS(T4="POSSIBLE", 1, T4="LIKELY",1, T4="VERY_LIKELY", 1, TRUE, 0)</f>
        <v>1</v>
      </c>
      <c r="W4" s="24" cm="1">
        <f t="array" ref="W4">_xlfn.IFS(T4="LIKELY",1, T4="VERY_LIKELY", 1, TRUE, 0)</f>
        <v>0</v>
      </c>
      <c r="X4" s="35" cm="1">
        <f t="array" ref="X4">_xlfn.IFS(T4="VERY_LIKELY", 1, TRUE, 0)</f>
        <v>0</v>
      </c>
    </row>
    <row r="5" spans="1:24" ht="20" customHeight="1" x14ac:dyDescent="0.2">
      <c r="A5" s="22" t="s">
        <v>815</v>
      </c>
      <c r="B5" s="49" t="str">
        <f>SUBSTITUTE(A5,"/Users/timomiessen/Desktop/imagesdk/nonblackwomen1/","Image_")</f>
        <v>Image_NBW_126.jpg</v>
      </c>
      <c r="C5" s="41" t="s">
        <v>390</v>
      </c>
      <c r="D5" s="23" t="s">
        <v>391</v>
      </c>
      <c r="E5" s="24">
        <v>1</v>
      </c>
      <c r="F5" s="24">
        <v>0</v>
      </c>
      <c r="G5" s="24">
        <v>0</v>
      </c>
      <c r="H5" s="24">
        <v>0</v>
      </c>
      <c r="I5" s="24">
        <v>0</v>
      </c>
      <c r="J5" s="24">
        <v>0</v>
      </c>
      <c r="K5" s="24">
        <v>0</v>
      </c>
      <c r="L5" s="24">
        <v>0</v>
      </c>
      <c r="M5" s="24">
        <v>0</v>
      </c>
      <c r="N5" s="24">
        <v>1</v>
      </c>
      <c r="O5" s="24">
        <v>0</v>
      </c>
      <c r="P5" s="24">
        <v>0</v>
      </c>
      <c r="Q5" s="24">
        <v>0</v>
      </c>
      <c r="R5" s="24" cm="1">
        <f t="array" ref="R5">_xlfn.IFS(H5=1,1,K5=1,1,L5=1,1,M5=1,1,N5=1,1,P5=1,1,TRUE,0)</f>
        <v>1</v>
      </c>
      <c r="S5" s="35">
        <f>IF(AND(G5=1,R5=1),0,R5)</f>
        <v>1</v>
      </c>
      <c r="T5" s="53" t="s">
        <v>12</v>
      </c>
      <c r="U5" s="34" cm="1">
        <f t="array" ref="U5">_xlfn.IFS(T5="UNLIKELY", 1, T5="POSSIBLE", 1, T5="LIKELY",1, T5="VERY_LIKELY", 1, TRUE, 0)</f>
        <v>1</v>
      </c>
      <c r="V5" s="24" cm="1">
        <f t="array" ref="V5">_xlfn.IFS(T5="POSSIBLE", 1, T5="LIKELY",1, T5="VERY_LIKELY", 1, TRUE, 0)</f>
        <v>1</v>
      </c>
      <c r="W5" s="24" cm="1">
        <f t="array" ref="W5">_xlfn.IFS(T5="LIKELY",1, T5="VERY_LIKELY", 1, TRUE, 0)</f>
        <v>1</v>
      </c>
      <c r="X5" s="35" cm="1">
        <f t="array" ref="X5">_xlfn.IFS(T5="VERY_LIKELY", 1, TRUE, 0)</f>
        <v>0</v>
      </c>
    </row>
    <row r="6" spans="1:24" ht="20" customHeight="1" x14ac:dyDescent="0.2">
      <c r="A6" s="22" t="s">
        <v>826</v>
      </c>
      <c r="B6" s="49" t="str">
        <f>SUBSTITUTE(A6,"/Users/timomiessen/Desktop/imagesdk/nonblackwomen1/","Image_")</f>
        <v>Image_NBW_136.jpg</v>
      </c>
      <c r="C6" s="41" t="s">
        <v>390</v>
      </c>
      <c r="D6" s="23" t="s">
        <v>391</v>
      </c>
      <c r="E6" s="24">
        <v>1</v>
      </c>
      <c r="F6" s="24">
        <v>0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0</v>
      </c>
      <c r="M6" s="24">
        <v>0</v>
      </c>
      <c r="N6" s="24">
        <v>1</v>
      </c>
      <c r="O6" s="24">
        <v>0</v>
      </c>
      <c r="P6" s="24">
        <v>0</v>
      </c>
      <c r="Q6" s="24">
        <v>0</v>
      </c>
      <c r="R6" s="24" cm="1">
        <f t="array" ref="R6">_xlfn.IFS(H6=1,1,K6=1,1,L6=1,1,M6=1,1,N6=1,1,P6=1,1,TRUE,0)</f>
        <v>1</v>
      </c>
      <c r="S6" s="35">
        <f>IF(AND(G6=1,R6=1),0,R6)</f>
        <v>1</v>
      </c>
      <c r="T6" s="53" t="s">
        <v>12</v>
      </c>
      <c r="U6" s="34" cm="1">
        <f t="array" ref="U6">_xlfn.IFS(T6="UNLIKELY", 1, T6="POSSIBLE", 1, T6="LIKELY",1, T6="VERY_LIKELY", 1, TRUE, 0)</f>
        <v>1</v>
      </c>
      <c r="V6" s="24" cm="1">
        <f t="array" ref="V6">_xlfn.IFS(T6="POSSIBLE", 1, T6="LIKELY",1, T6="VERY_LIKELY", 1, TRUE, 0)</f>
        <v>1</v>
      </c>
      <c r="W6" s="24" cm="1">
        <f t="array" ref="W6">_xlfn.IFS(T6="LIKELY",1, T6="VERY_LIKELY", 1, TRUE, 0)</f>
        <v>1</v>
      </c>
      <c r="X6" s="35" cm="1">
        <f t="array" ref="X6">_xlfn.IFS(T6="VERY_LIKELY", 1, TRUE, 0)</f>
        <v>0</v>
      </c>
    </row>
    <row r="7" spans="1:24" ht="20" customHeight="1" x14ac:dyDescent="0.2">
      <c r="A7" s="22" t="s">
        <v>855</v>
      </c>
      <c r="B7" s="49" t="str">
        <f>SUBSTITUTE(A7,"/Users/timomiessen/Desktop/imagesdk/nonblackwomen1/","Image_")</f>
        <v>Image_NBW_162.jpg</v>
      </c>
      <c r="C7" s="41" t="s">
        <v>390</v>
      </c>
      <c r="D7" s="23" t="s">
        <v>391</v>
      </c>
      <c r="E7" s="24">
        <v>0</v>
      </c>
      <c r="F7" s="24">
        <v>1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0</v>
      </c>
      <c r="N7" s="24">
        <v>1</v>
      </c>
      <c r="O7" s="24">
        <v>0</v>
      </c>
      <c r="P7" s="24">
        <v>0</v>
      </c>
      <c r="Q7" s="24">
        <v>0</v>
      </c>
      <c r="R7" s="24" cm="1">
        <f t="array" ref="R7">_xlfn.IFS(H7=1,1,K7=1,1,L7=1,1,M7=1,1,N7=1,1,P7=1,1,TRUE,0)</f>
        <v>1</v>
      </c>
      <c r="S7" s="35">
        <f>IF(AND(G7=1,R7=1),0,R7)</f>
        <v>1</v>
      </c>
      <c r="T7" s="53" t="s">
        <v>2</v>
      </c>
      <c r="U7" s="34" cm="1">
        <f t="array" ref="U7">_xlfn.IFS(T7="UNLIKELY", 1, T7="POSSIBLE", 1, T7="LIKELY",1, T7="VERY_LIKELY", 1, TRUE, 0)</f>
        <v>1</v>
      </c>
      <c r="V7" s="24" cm="1">
        <f t="array" ref="V7">_xlfn.IFS(T7="POSSIBLE", 1, T7="LIKELY",1, T7="VERY_LIKELY", 1, TRUE, 0)</f>
        <v>1</v>
      </c>
      <c r="W7" s="24" cm="1">
        <f t="array" ref="W7">_xlfn.IFS(T7="LIKELY",1, T7="VERY_LIKELY", 1, TRUE, 0)</f>
        <v>0</v>
      </c>
      <c r="X7" s="35" cm="1">
        <f t="array" ref="X7">_xlfn.IFS(T7="VERY_LIKELY", 1, TRUE, 0)</f>
        <v>0</v>
      </c>
    </row>
    <row r="8" spans="1:24" ht="20" customHeight="1" x14ac:dyDescent="0.2">
      <c r="A8" s="22" t="s">
        <v>858</v>
      </c>
      <c r="B8" s="49" t="str">
        <f>SUBSTITUTE(A8,"/Users/timomiessen/Desktop/imagesdk/nonblackwomen1/","Image_")</f>
        <v>Image_NBW_165.jpg</v>
      </c>
      <c r="C8" s="41" t="s">
        <v>390</v>
      </c>
      <c r="D8" s="23" t="s">
        <v>391</v>
      </c>
      <c r="E8" s="24">
        <v>0</v>
      </c>
      <c r="F8" s="24">
        <v>1</v>
      </c>
      <c r="G8" s="24">
        <v>0</v>
      </c>
      <c r="H8" s="24">
        <v>0</v>
      </c>
      <c r="I8" s="24">
        <v>0</v>
      </c>
      <c r="J8" s="24">
        <v>0</v>
      </c>
      <c r="K8" s="24">
        <v>0</v>
      </c>
      <c r="L8" s="24">
        <v>0</v>
      </c>
      <c r="M8" s="24">
        <v>0</v>
      </c>
      <c r="N8" s="24">
        <v>1</v>
      </c>
      <c r="O8" s="24">
        <v>0</v>
      </c>
      <c r="P8" s="24">
        <v>0</v>
      </c>
      <c r="Q8" s="24">
        <v>0</v>
      </c>
      <c r="R8" s="24" cm="1">
        <f t="array" ref="R8">_xlfn.IFS(H8=1,1,K8=1,1,L8=1,1,M8=1,1,N8=1,1,P8=1,1,TRUE,0)</f>
        <v>1</v>
      </c>
      <c r="S8" s="35">
        <f>IF(AND(G8=1,R8=1),0,R8)</f>
        <v>1</v>
      </c>
      <c r="T8" s="53" t="s">
        <v>12</v>
      </c>
      <c r="U8" s="34" cm="1">
        <f t="array" ref="U8">_xlfn.IFS(T8="UNLIKELY", 1, T8="POSSIBLE", 1, T8="LIKELY",1, T8="VERY_LIKELY", 1, TRUE, 0)</f>
        <v>1</v>
      </c>
      <c r="V8" s="24" cm="1">
        <f t="array" ref="V8">_xlfn.IFS(T8="POSSIBLE", 1, T8="LIKELY",1, T8="VERY_LIKELY", 1, TRUE, 0)</f>
        <v>1</v>
      </c>
      <c r="W8" s="24" cm="1">
        <f t="array" ref="W8">_xlfn.IFS(T8="LIKELY",1, T8="VERY_LIKELY", 1, TRUE, 0)</f>
        <v>1</v>
      </c>
      <c r="X8" s="35" cm="1">
        <f t="array" ref="X8">_xlfn.IFS(T8="VERY_LIKELY", 1, TRUE, 0)</f>
        <v>0</v>
      </c>
    </row>
    <row r="9" spans="1:24" ht="20" customHeight="1" x14ac:dyDescent="0.2">
      <c r="A9" s="22" t="s">
        <v>994</v>
      </c>
      <c r="B9" s="49" t="str">
        <f>SUBSTITUTE(A9,"/Users/timomiessen/Desktop/imagesdk/nonblackwomen1/","Image_")</f>
        <v>Image_NBW_288.jpg</v>
      </c>
      <c r="C9" s="41" t="s">
        <v>390</v>
      </c>
      <c r="D9" s="23" t="s">
        <v>391</v>
      </c>
      <c r="E9" s="24">
        <v>1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1</v>
      </c>
      <c r="O9" s="24">
        <v>0</v>
      </c>
      <c r="P9" s="24">
        <v>0</v>
      </c>
      <c r="Q9" s="24">
        <v>0</v>
      </c>
      <c r="R9" s="24" cm="1">
        <f t="array" ref="R9">_xlfn.IFS(H9=1,1,K9=1,1,L9=1,1,M9=1,1,N9=1,1,P9=1,1,TRUE,0)</f>
        <v>1</v>
      </c>
      <c r="S9" s="35">
        <f>IF(AND(G9=1,R9=1),0,R9)</f>
        <v>1</v>
      </c>
      <c r="T9" s="53" t="s">
        <v>12</v>
      </c>
      <c r="U9" s="34" cm="1">
        <f t="array" ref="U9">_xlfn.IFS(T9="UNLIKELY", 1, T9="POSSIBLE", 1, T9="LIKELY",1, T9="VERY_LIKELY", 1, TRUE, 0)</f>
        <v>1</v>
      </c>
      <c r="V9" s="24" cm="1">
        <f t="array" ref="V9">_xlfn.IFS(T9="POSSIBLE", 1, T9="LIKELY",1, T9="VERY_LIKELY", 1, TRUE, 0)</f>
        <v>1</v>
      </c>
      <c r="W9" s="24" cm="1">
        <f t="array" ref="W9">_xlfn.IFS(T9="LIKELY",1, T9="VERY_LIKELY", 1, TRUE, 0)</f>
        <v>1</v>
      </c>
      <c r="X9" s="35" cm="1">
        <f t="array" ref="X9">_xlfn.IFS(T9="VERY_LIKELY", 1, TRUE, 0)</f>
        <v>0</v>
      </c>
    </row>
    <row r="10" spans="1:24" ht="20" customHeight="1" x14ac:dyDescent="0.2">
      <c r="A10" s="22" t="s">
        <v>1000</v>
      </c>
      <c r="B10" s="49" t="str">
        <f>SUBSTITUTE(A10,"/Users/timomiessen/Desktop/imagesdk/nonblackwomen1/","Image_")</f>
        <v>Image_NBW_293.jpg</v>
      </c>
      <c r="C10" s="41" t="s">
        <v>390</v>
      </c>
      <c r="D10" s="23" t="s">
        <v>391</v>
      </c>
      <c r="E10" s="24">
        <v>0</v>
      </c>
      <c r="F10" s="24">
        <v>0</v>
      </c>
      <c r="G10" s="24">
        <v>0</v>
      </c>
      <c r="H10" s="24">
        <v>0</v>
      </c>
      <c r="I10" s="24">
        <v>0</v>
      </c>
      <c r="J10" s="24">
        <v>1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1</v>
      </c>
      <c r="Q10" s="24">
        <v>0</v>
      </c>
      <c r="R10" s="24" cm="1">
        <f t="array" ref="R10">_xlfn.IFS(H10=1,1,K10=1,1,L10=1,1,M10=1,1,N10=1,1,P10=1,1,TRUE,0)</f>
        <v>1</v>
      </c>
      <c r="S10" s="35">
        <f>IF(AND(G10=1,R10=1),0,R10)</f>
        <v>1</v>
      </c>
      <c r="T10" s="53" t="s">
        <v>113</v>
      </c>
      <c r="U10" s="34" cm="1">
        <f t="array" ref="U10">_xlfn.IFS(T10="UNLIKELY", 1, T10="POSSIBLE", 1, T10="LIKELY",1, T10="VERY_LIKELY", 1, TRUE, 0)</f>
        <v>1</v>
      </c>
      <c r="V10" s="24" cm="1">
        <f t="array" ref="V10">_xlfn.IFS(T10="POSSIBLE", 1, T10="LIKELY",1, T10="VERY_LIKELY", 1, TRUE, 0)</f>
        <v>1</v>
      </c>
      <c r="W10" s="24" cm="1">
        <f t="array" ref="W10">_xlfn.IFS(T10="LIKELY",1, T10="VERY_LIKELY", 1, TRUE, 0)</f>
        <v>1</v>
      </c>
      <c r="X10" s="35" cm="1">
        <f t="array" ref="X10">_xlfn.IFS(T10="VERY_LIKELY", 1, TRUE, 0)</f>
        <v>1</v>
      </c>
    </row>
    <row r="11" spans="1:24" ht="20" customHeight="1" x14ac:dyDescent="0.2">
      <c r="A11" s="22" t="s">
        <v>1003</v>
      </c>
      <c r="B11" s="49" t="str">
        <f>SUBSTITUTE(A11,"/Users/timomiessen/Desktop/imagesdk/nonblackwomen1/","Image_")</f>
        <v>Image_NBW_296.jpg</v>
      </c>
      <c r="C11" s="41" t="s">
        <v>390</v>
      </c>
      <c r="D11" s="23" t="s">
        <v>391</v>
      </c>
      <c r="E11" s="24">
        <v>1</v>
      </c>
      <c r="F11" s="24">
        <v>0</v>
      </c>
      <c r="G11" s="24">
        <v>0</v>
      </c>
      <c r="H11" s="24">
        <v>0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1</v>
      </c>
      <c r="O11" s="24">
        <v>0</v>
      </c>
      <c r="P11" s="24">
        <v>0</v>
      </c>
      <c r="Q11" s="24">
        <v>0</v>
      </c>
      <c r="R11" s="24" cm="1">
        <f t="array" ref="R11">_xlfn.IFS(H11=1,1,K11=1,1,L11=1,1,M11=1,1,N11=1,1,P11=1,1,TRUE,0)</f>
        <v>1</v>
      </c>
      <c r="S11" s="35">
        <f>IF(AND(G11=1,R11=1),0,R11)</f>
        <v>1</v>
      </c>
      <c r="T11" s="53" t="s">
        <v>12</v>
      </c>
      <c r="U11" s="34" cm="1">
        <f t="array" ref="U11">_xlfn.IFS(T11="UNLIKELY", 1, T11="POSSIBLE", 1, T11="LIKELY",1, T11="VERY_LIKELY", 1, TRUE, 0)</f>
        <v>1</v>
      </c>
      <c r="V11" s="24" cm="1">
        <f t="array" ref="V11">_xlfn.IFS(T11="POSSIBLE", 1, T11="LIKELY",1, T11="VERY_LIKELY", 1, TRUE, 0)</f>
        <v>1</v>
      </c>
      <c r="W11" s="24" cm="1">
        <f t="array" ref="W11">_xlfn.IFS(T11="LIKELY",1, T11="VERY_LIKELY", 1, TRUE, 0)</f>
        <v>1</v>
      </c>
      <c r="X11" s="35" cm="1">
        <f t="array" ref="X11">_xlfn.IFS(T11="VERY_LIKELY", 1, TRUE, 0)</f>
        <v>0</v>
      </c>
    </row>
    <row r="12" spans="1:24" ht="20" customHeight="1" x14ac:dyDescent="0.2">
      <c r="A12" s="22" t="s">
        <v>1004</v>
      </c>
      <c r="B12" s="49" t="str">
        <f>SUBSTITUTE(A12,"/Users/timomiessen/Desktop/imagesdk/nonblackwomen1/","Image_")</f>
        <v>Image_NBW_297.jpg</v>
      </c>
      <c r="C12" s="41" t="s">
        <v>390</v>
      </c>
      <c r="D12" s="23" t="s">
        <v>391</v>
      </c>
      <c r="E12" s="24">
        <v>0</v>
      </c>
      <c r="F12" s="24">
        <v>0</v>
      </c>
      <c r="G12" s="24">
        <v>0</v>
      </c>
      <c r="H12" s="24">
        <v>0</v>
      </c>
      <c r="I12" s="24">
        <v>0</v>
      </c>
      <c r="J12" s="24">
        <v>1</v>
      </c>
      <c r="K12" s="24">
        <v>0</v>
      </c>
      <c r="L12" s="24">
        <v>0</v>
      </c>
      <c r="M12" s="24">
        <v>0</v>
      </c>
      <c r="N12" s="24">
        <v>0</v>
      </c>
      <c r="O12" s="24">
        <v>0</v>
      </c>
      <c r="P12" s="24">
        <v>1</v>
      </c>
      <c r="Q12" s="24">
        <v>0</v>
      </c>
      <c r="R12" s="24" cm="1">
        <f t="array" ref="R12">_xlfn.IFS(H12=1,1,K12=1,1,L12=1,1,M12=1,1,N12=1,1,P12=1,1,TRUE,0)</f>
        <v>1</v>
      </c>
      <c r="S12" s="35">
        <f>IF(AND(G12=1,R12=1),0,R12)</f>
        <v>1</v>
      </c>
      <c r="T12" s="53" t="s">
        <v>2</v>
      </c>
      <c r="U12" s="34" cm="1">
        <f t="array" ref="U12">_xlfn.IFS(T12="UNLIKELY", 1, T12="POSSIBLE", 1, T12="LIKELY",1, T12="VERY_LIKELY", 1, TRUE, 0)</f>
        <v>1</v>
      </c>
      <c r="V12" s="24" cm="1">
        <f t="array" ref="V12">_xlfn.IFS(T12="POSSIBLE", 1, T12="LIKELY",1, T12="VERY_LIKELY", 1, TRUE, 0)</f>
        <v>1</v>
      </c>
      <c r="W12" s="24" cm="1">
        <f t="array" ref="W12">_xlfn.IFS(T12="LIKELY",1, T12="VERY_LIKELY", 1, TRUE, 0)</f>
        <v>0</v>
      </c>
      <c r="X12" s="35" cm="1">
        <f t="array" ref="X12">_xlfn.IFS(T12="VERY_LIKELY", 1, TRUE, 0)</f>
        <v>0</v>
      </c>
    </row>
    <row r="13" spans="1:24" ht="20" customHeight="1" x14ac:dyDescent="0.2">
      <c r="A13" s="22" t="s">
        <v>1005</v>
      </c>
      <c r="B13" s="49" t="str">
        <f>SUBSTITUTE(A13,"/Users/timomiessen/Desktop/imagesdk/nonblackwomen1/","Image_")</f>
        <v>Image_NBW_298.jpg</v>
      </c>
      <c r="C13" s="41" t="s">
        <v>390</v>
      </c>
      <c r="D13" s="23" t="s">
        <v>391</v>
      </c>
      <c r="E13" s="24">
        <v>0</v>
      </c>
      <c r="F13" s="24">
        <v>0</v>
      </c>
      <c r="G13" s="24">
        <v>0</v>
      </c>
      <c r="H13" s="24">
        <v>0</v>
      </c>
      <c r="I13" s="24">
        <v>1</v>
      </c>
      <c r="J13" s="24">
        <v>0</v>
      </c>
      <c r="K13" s="24">
        <v>0</v>
      </c>
      <c r="L13" s="24">
        <v>0</v>
      </c>
      <c r="M13" s="24">
        <v>0</v>
      </c>
      <c r="N13" s="24">
        <v>0</v>
      </c>
      <c r="O13" s="24">
        <v>0</v>
      </c>
      <c r="P13" s="24">
        <v>1</v>
      </c>
      <c r="Q13" s="24">
        <v>0</v>
      </c>
      <c r="R13" s="24" cm="1">
        <f t="array" ref="R13">_xlfn.IFS(H13=1,1,K13=1,1,L13=1,1,M13=1,1,N13=1,1,P13=1,1,TRUE,0)</f>
        <v>1</v>
      </c>
      <c r="S13" s="35">
        <f>IF(AND(G13=1,R13=1),0,R13)</f>
        <v>1</v>
      </c>
      <c r="T13" s="53" t="s">
        <v>12</v>
      </c>
      <c r="U13" s="34" cm="1">
        <f t="array" ref="U13">_xlfn.IFS(T13="UNLIKELY", 1, T13="POSSIBLE", 1, T13="LIKELY",1, T13="VERY_LIKELY", 1, TRUE, 0)</f>
        <v>1</v>
      </c>
      <c r="V13" s="24" cm="1">
        <f t="array" ref="V13">_xlfn.IFS(T13="POSSIBLE", 1, T13="LIKELY",1, T13="VERY_LIKELY", 1, TRUE, 0)</f>
        <v>1</v>
      </c>
      <c r="W13" s="24" cm="1">
        <f t="array" ref="W13">_xlfn.IFS(T13="LIKELY",1, T13="VERY_LIKELY", 1, TRUE, 0)</f>
        <v>1</v>
      </c>
      <c r="X13" s="35" cm="1">
        <f t="array" ref="X13">_xlfn.IFS(T13="VERY_LIKELY", 1, TRUE, 0)</f>
        <v>0</v>
      </c>
    </row>
    <row r="14" spans="1:24" ht="20" customHeight="1" x14ac:dyDescent="0.2">
      <c r="A14" s="22" t="s">
        <v>1010</v>
      </c>
      <c r="B14" s="49" t="str">
        <f>SUBSTITUTE(A14,"/Users/timomiessen/Desktop/imagesdk/nonblackwomen1/","Image_")</f>
        <v>Image_NBW_301.jpg</v>
      </c>
      <c r="C14" s="41" t="s">
        <v>390</v>
      </c>
      <c r="D14" s="23" t="s">
        <v>391</v>
      </c>
      <c r="E14" s="24">
        <v>0</v>
      </c>
      <c r="F14" s="24">
        <v>0</v>
      </c>
      <c r="G14" s="24">
        <v>0</v>
      </c>
      <c r="H14" s="24">
        <v>0</v>
      </c>
      <c r="I14" s="24">
        <v>0</v>
      </c>
      <c r="J14" s="24">
        <v>1</v>
      </c>
      <c r="K14" s="24">
        <v>0</v>
      </c>
      <c r="L14" s="24">
        <v>1</v>
      </c>
      <c r="M14" s="24">
        <v>0</v>
      </c>
      <c r="N14" s="24">
        <v>0</v>
      </c>
      <c r="O14" s="24">
        <v>0</v>
      </c>
      <c r="P14" s="24">
        <v>1</v>
      </c>
      <c r="Q14" s="24">
        <v>0</v>
      </c>
      <c r="R14" s="24" cm="1">
        <f t="array" ref="R14">_xlfn.IFS(H14=1,1,K14=1,1,L14=1,1,M14=1,1,N14=1,1,P14=1,1,TRUE,0)</f>
        <v>1</v>
      </c>
      <c r="S14" s="35">
        <f>IF(AND(G14=1,R14=1),0,R14)</f>
        <v>1</v>
      </c>
      <c r="T14" s="53" t="s">
        <v>113</v>
      </c>
      <c r="U14" s="34" cm="1">
        <f t="array" ref="U14">_xlfn.IFS(T14="UNLIKELY", 1, T14="POSSIBLE", 1, T14="LIKELY",1, T14="VERY_LIKELY", 1, TRUE, 0)</f>
        <v>1</v>
      </c>
      <c r="V14" s="24" cm="1">
        <f t="array" ref="V14">_xlfn.IFS(T14="POSSIBLE", 1, T14="LIKELY",1, T14="VERY_LIKELY", 1, TRUE, 0)</f>
        <v>1</v>
      </c>
      <c r="W14" s="24" cm="1">
        <f t="array" ref="W14">_xlfn.IFS(T14="LIKELY",1, T14="VERY_LIKELY", 1, TRUE, 0)</f>
        <v>1</v>
      </c>
      <c r="X14" s="35" cm="1">
        <f t="array" ref="X14">_xlfn.IFS(T14="VERY_LIKELY", 1, TRUE, 0)</f>
        <v>1</v>
      </c>
    </row>
    <row r="15" spans="1:24" ht="20" customHeight="1" x14ac:dyDescent="0.2">
      <c r="A15" s="22" t="s">
        <v>1011</v>
      </c>
      <c r="B15" s="49" t="str">
        <f>SUBSTITUTE(A15,"/Users/timomiessen/Desktop/imagesdk/nonblackwomen1/","Image_")</f>
        <v>Image_NBW_302.jpg</v>
      </c>
      <c r="C15" s="41" t="s">
        <v>390</v>
      </c>
      <c r="D15" s="23" t="s">
        <v>391</v>
      </c>
      <c r="E15" s="24">
        <v>0</v>
      </c>
      <c r="F15" s="24">
        <v>0</v>
      </c>
      <c r="G15" s="24">
        <v>0</v>
      </c>
      <c r="H15" s="24">
        <v>0</v>
      </c>
      <c r="I15" s="24">
        <v>0</v>
      </c>
      <c r="J15" s="24">
        <v>1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1</v>
      </c>
      <c r="Q15" s="24">
        <v>0</v>
      </c>
      <c r="R15" s="24" cm="1">
        <f t="array" ref="R15">_xlfn.IFS(H15=1,1,K15=1,1,L15=1,1,M15=1,1,N15=1,1,P15=1,1,TRUE,0)</f>
        <v>1</v>
      </c>
      <c r="S15" s="35">
        <f>IF(AND(G15=1,R15=1),0,R15)</f>
        <v>1</v>
      </c>
      <c r="T15" s="53" t="s">
        <v>113</v>
      </c>
      <c r="U15" s="34" cm="1">
        <f t="array" ref="U15">_xlfn.IFS(T15="UNLIKELY", 1, T15="POSSIBLE", 1, T15="LIKELY",1, T15="VERY_LIKELY", 1, TRUE, 0)</f>
        <v>1</v>
      </c>
      <c r="V15" s="24" cm="1">
        <f t="array" ref="V15">_xlfn.IFS(T15="POSSIBLE", 1, T15="LIKELY",1, T15="VERY_LIKELY", 1, TRUE, 0)</f>
        <v>1</v>
      </c>
      <c r="W15" s="24" cm="1">
        <f t="array" ref="W15">_xlfn.IFS(T15="LIKELY",1, T15="VERY_LIKELY", 1, TRUE, 0)</f>
        <v>1</v>
      </c>
      <c r="X15" s="35" cm="1">
        <f t="array" ref="X15">_xlfn.IFS(T15="VERY_LIKELY", 1, TRUE, 0)</f>
        <v>1</v>
      </c>
    </row>
    <row r="16" spans="1:24" ht="20" customHeight="1" x14ac:dyDescent="0.2">
      <c r="A16" s="22" t="s">
        <v>1012</v>
      </c>
      <c r="B16" s="49" t="str">
        <f>SUBSTITUTE(A16,"/Users/timomiessen/Desktop/imagesdk/nonblackwomen1/","Image_")</f>
        <v>Image_NBW_303.jpg</v>
      </c>
      <c r="C16" s="41" t="s">
        <v>390</v>
      </c>
      <c r="D16" s="23" t="s">
        <v>391</v>
      </c>
      <c r="E16" s="24">
        <v>0</v>
      </c>
      <c r="F16" s="24">
        <v>0</v>
      </c>
      <c r="G16" s="24">
        <v>0</v>
      </c>
      <c r="H16" s="24">
        <v>0</v>
      </c>
      <c r="I16" s="24">
        <v>1</v>
      </c>
      <c r="J16" s="24">
        <v>0</v>
      </c>
      <c r="K16" s="24">
        <v>0</v>
      </c>
      <c r="L16" s="24">
        <v>0</v>
      </c>
      <c r="M16" s="24">
        <v>0</v>
      </c>
      <c r="N16" s="24">
        <v>0</v>
      </c>
      <c r="O16" s="24">
        <v>0</v>
      </c>
      <c r="P16" s="24">
        <v>1</v>
      </c>
      <c r="Q16" s="24">
        <v>0</v>
      </c>
      <c r="R16" s="24" cm="1">
        <f t="array" ref="R16">_xlfn.IFS(H16=1,1,K16=1,1,L16=1,1,M16=1,1,N16=1,1,P16=1,1,TRUE,0)</f>
        <v>1</v>
      </c>
      <c r="S16" s="35">
        <f>IF(AND(G16=1,R16=1),0,R16)</f>
        <v>1</v>
      </c>
      <c r="T16" s="53" t="s">
        <v>113</v>
      </c>
      <c r="U16" s="34" cm="1">
        <f t="array" ref="U16">_xlfn.IFS(T16="UNLIKELY", 1, T16="POSSIBLE", 1, T16="LIKELY",1, T16="VERY_LIKELY", 1, TRUE, 0)</f>
        <v>1</v>
      </c>
      <c r="V16" s="24" cm="1">
        <f t="array" ref="V16">_xlfn.IFS(T16="POSSIBLE", 1, T16="LIKELY",1, T16="VERY_LIKELY", 1, TRUE, 0)</f>
        <v>1</v>
      </c>
      <c r="W16" s="24" cm="1">
        <f t="array" ref="W16">_xlfn.IFS(T16="LIKELY",1, T16="VERY_LIKELY", 1, TRUE, 0)</f>
        <v>1</v>
      </c>
      <c r="X16" s="35" cm="1">
        <f t="array" ref="X16">_xlfn.IFS(T16="VERY_LIKELY", 1, TRUE, 0)</f>
        <v>1</v>
      </c>
    </row>
    <row r="17" spans="1:24" ht="20" customHeight="1" x14ac:dyDescent="0.2">
      <c r="A17" s="22" t="s">
        <v>1014</v>
      </c>
      <c r="B17" s="49" t="str">
        <f>SUBSTITUTE(A17,"/Users/timomiessen/Desktop/imagesdk/nonblackwomen1/","Image_")</f>
        <v>Image_NBW_305.jpg</v>
      </c>
      <c r="C17" s="41" t="s">
        <v>390</v>
      </c>
      <c r="D17" s="23" t="s">
        <v>391</v>
      </c>
      <c r="E17" s="24">
        <v>0</v>
      </c>
      <c r="F17" s="24">
        <v>0</v>
      </c>
      <c r="G17" s="24">
        <v>0</v>
      </c>
      <c r="H17" s="24">
        <v>0</v>
      </c>
      <c r="I17" s="24">
        <v>0</v>
      </c>
      <c r="J17" s="24">
        <v>1</v>
      </c>
      <c r="K17" s="24">
        <v>0</v>
      </c>
      <c r="L17" s="24">
        <v>1</v>
      </c>
      <c r="M17" s="24">
        <v>0</v>
      </c>
      <c r="N17" s="24">
        <v>0</v>
      </c>
      <c r="O17" s="24">
        <v>0</v>
      </c>
      <c r="P17" s="24">
        <v>1</v>
      </c>
      <c r="Q17" s="24">
        <v>0</v>
      </c>
      <c r="R17" s="24" cm="1">
        <f t="array" ref="R17">_xlfn.IFS(H17=1,1,K17=1,1,L17=1,1,M17=1,1,N17=1,1,P17=1,1,TRUE,0)</f>
        <v>1</v>
      </c>
      <c r="S17" s="35">
        <f>IF(AND(G17=1,R17=1),0,R17)</f>
        <v>1</v>
      </c>
      <c r="T17" s="53" t="s">
        <v>12</v>
      </c>
      <c r="U17" s="34" cm="1">
        <f t="array" ref="U17">_xlfn.IFS(T17="UNLIKELY", 1, T17="POSSIBLE", 1, T17="LIKELY",1, T17="VERY_LIKELY", 1, TRUE, 0)</f>
        <v>1</v>
      </c>
      <c r="V17" s="24" cm="1">
        <f t="array" ref="V17">_xlfn.IFS(T17="POSSIBLE", 1, T17="LIKELY",1, T17="VERY_LIKELY", 1, TRUE, 0)</f>
        <v>1</v>
      </c>
      <c r="W17" s="24" cm="1">
        <f t="array" ref="W17">_xlfn.IFS(T17="LIKELY",1, T17="VERY_LIKELY", 1, TRUE, 0)</f>
        <v>1</v>
      </c>
      <c r="X17" s="35" cm="1">
        <f t="array" ref="X17">_xlfn.IFS(T17="VERY_LIKELY", 1, TRUE, 0)</f>
        <v>0</v>
      </c>
    </row>
    <row r="18" spans="1:24" ht="20" customHeight="1" x14ac:dyDescent="0.2">
      <c r="A18" s="22" t="s">
        <v>1015</v>
      </c>
      <c r="B18" s="49" t="str">
        <f>SUBSTITUTE(A18,"/Users/timomiessen/Desktop/imagesdk/nonblackwomen1/","Image_")</f>
        <v>Image_NBW_306.jpg</v>
      </c>
      <c r="C18" s="41" t="s">
        <v>390</v>
      </c>
      <c r="D18" s="23" t="s">
        <v>391</v>
      </c>
      <c r="E18" s="24">
        <v>0</v>
      </c>
      <c r="F18" s="24">
        <v>0</v>
      </c>
      <c r="G18" s="24">
        <v>0</v>
      </c>
      <c r="H18" s="24">
        <v>0</v>
      </c>
      <c r="I18" s="24">
        <v>0</v>
      </c>
      <c r="J18" s="24">
        <v>1</v>
      </c>
      <c r="K18" s="24">
        <v>0</v>
      </c>
      <c r="L18" s="24">
        <v>0</v>
      </c>
      <c r="M18" s="24">
        <v>0</v>
      </c>
      <c r="N18" s="24">
        <v>0</v>
      </c>
      <c r="O18" s="24">
        <v>0</v>
      </c>
      <c r="P18" s="24">
        <v>1</v>
      </c>
      <c r="Q18" s="24">
        <v>0</v>
      </c>
      <c r="R18" s="24" cm="1">
        <f t="array" ref="R18">_xlfn.IFS(H18=1,1,K18=1,1,L18=1,1,M18=1,1,N18=1,1,P18=1,1,TRUE,0)</f>
        <v>1</v>
      </c>
      <c r="S18" s="35">
        <f>IF(AND(G18=1,R18=1),0,R18)</f>
        <v>1</v>
      </c>
      <c r="T18" s="53" t="s">
        <v>113</v>
      </c>
      <c r="U18" s="34" cm="1">
        <f t="array" ref="U18">_xlfn.IFS(T18="UNLIKELY", 1, T18="POSSIBLE", 1, T18="LIKELY",1, T18="VERY_LIKELY", 1, TRUE, 0)</f>
        <v>1</v>
      </c>
      <c r="V18" s="24" cm="1">
        <f t="array" ref="V18">_xlfn.IFS(T18="POSSIBLE", 1, T18="LIKELY",1, T18="VERY_LIKELY", 1, TRUE, 0)</f>
        <v>1</v>
      </c>
      <c r="W18" s="24" cm="1">
        <f t="array" ref="W18">_xlfn.IFS(T18="LIKELY",1, T18="VERY_LIKELY", 1, TRUE, 0)</f>
        <v>1</v>
      </c>
      <c r="X18" s="35" cm="1">
        <f t="array" ref="X18">_xlfn.IFS(T18="VERY_LIKELY", 1, TRUE, 0)</f>
        <v>1</v>
      </c>
    </row>
    <row r="19" spans="1:24" ht="20" customHeight="1" x14ac:dyDescent="0.2">
      <c r="A19" s="22" t="s">
        <v>1017</v>
      </c>
      <c r="B19" s="49" t="str">
        <f>SUBSTITUTE(A19,"/Users/timomiessen/Desktop/imagesdk/nonblackwomen1/","Image_")</f>
        <v>Image_NBW_308.jpg</v>
      </c>
      <c r="C19" s="41" t="s">
        <v>390</v>
      </c>
      <c r="D19" s="23" t="s">
        <v>391</v>
      </c>
      <c r="E19" s="24">
        <v>0</v>
      </c>
      <c r="F19" s="24">
        <v>0</v>
      </c>
      <c r="G19" s="24">
        <v>0</v>
      </c>
      <c r="H19" s="24">
        <v>0</v>
      </c>
      <c r="I19" s="24">
        <v>0</v>
      </c>
      <c r="J19" s="24">
        <v>1</v>
      </c>
      <c r="K19" s="24">
        <v>0</v>
      </c>
      <c r="L19" s="24">
        <v>1</v>
      </c>
      <c r="M19" s="24">
        <v>0</v>
      </c>
      <c r="N19" s="24">
        <v>0</v>
      </c>
      <c r="O19" s="24">
        <v>0</v>
      </c>
      <c r="P19" s="24">
        <v>1</v>
      </c>
      <c r="Q19" s="24">
        <v>0</v>
      </c>
      <c r="R19" s="24" cm="1">
        <f t="array" ref="R19">_xlfn.IFS(H19=1,1,K19=1,1,L19=1,1,M19=1,1,N19=1,1,P19=1,1,TRUE,0)</f>
        <v>1</v>
      </c>
      <c r="S19" s="35">
        <f>IF(AND(G19=1,R19=1),0,R19)</f>
        <v>1</v>
      </c>
      <c r="T19" s="53" t="s">
        <v>113</v>
      </c>
      <c r="U19" s="34" cm="1">
        <f t="array" ref="U19">_xlfn.IFS(T19="UNLIKELY", 1, T19="POSSIBLE", 1, T19="LIKELY",1, T19="VERY_LIKELY", 1, TRUE, 0)</f>
        <v>1</v>
      </c>
      <c r="V19" s="24" cm="1">
        <f t="array" ref="V19">_xlfn.IFS(T19="POSSIBLE", 1, T19="LIKELY",1, T19="VERY_LIKELY", 1, TRUE, 0)</f>
        <v>1</v>
      </c>
      <c r="W19" s="24" cm="1">
        <f t="array" ref="W19">_xlfn.IFS(T19="LIKELY",1, T19="VERY_LIKELY", 1, TRUE, 0)</f>
        <v>1</v>
      </c>
      <c r="X19" s="35" cm="1">
        <f t="array" ref="X19">_xlfn.IFS(T19="VERY_LIKELY", 1, TRUE, 0)</f>
        <v>1</v>
      </c>
    </row>
    <row r="20" spans="1:24" ht="20" customHeight="1" x14ac:dyDescent="0.2">
      <c r="A20" s="22" t="s">
        <v>1018</v>
      </c>
      <c r="B20" s="49" t="str">
        <f>SUBSTITUTE(A20,"/Users/timomiessen/Desktop/imagesdk/nonblackwomen1/","Image_")</f>
        <v>Image_NBW_309.jpg</v>
      </c>
      <c r="C20" s="41" t="s">
        <v>390</v>
      </c>
      <c r="D20" s="23" t="s">
        <v>391</v>
      </c>
      <c r="E20" s="24">
        <v>0</v>
      </c>
      <c r="F20" s="24">
        <v>0</v>
      </c>
      <c r="G20" s="24">
        <v>0</v>
      </c>
      <c r="H20" s="24">
        <v>0</v>
      </c>
      <c r="I20" s="24">
        <v>0</v>
      </c>
      <c r="J20" s="24">
        <v>1</v>
      </c>
      <c r="K20" s="24">
        <v>0</v>
      </c>
      <c r="L20" s="24">
        <v>0</v>
      </c>
      <c r="M20" s="24">
        <v>0</v>
      </c>
      <c r="N20" s="24">
        <v>0</v>
      </c>
      <c r="O20" s="24">
        <v>0</v>
      </c>
      <c r="P20" s="24">
        <v>1</v>
      </c>
      <c r="Q20" s="24">
        <v>0</v>
      </c>
      <c r="R20" s="24" cm="1">
        <f t="array" ref="R20">_xlfn.IFS(H20=1,1,K20=1,1,L20=1,1,M20=1,1,N20=1,1,P20=1,1,TRUE,0)</f>
        <v>1</v>
      </c>
      <c r="S20" s="35">
        <f>IF(AND(G20=1,R20=1),0,R20)</f>
        <v>1</v>
      </c>
      <c r="T20" s="53" t="s">
        <v>113</v>
      </c>
      <c r="U20" s="34" cm="1">
        <f t="array" ref="U20">_xlfn.IFS(T20="UNLIKELY", 1, T20="POSSIBLE", 1, T20="LIKELY",1, T20="VERY_LIKELY", 1, TRUE, 0)</f>
        <v>1</v>
      </c>
      <c r="V20" s="24" cm="1">
        <f t="array" ref="V20">_xlfn.IFS(T20="POSSIBLE", 1, T20="LIKELY",1, T20="VERY_LIKELY", 1, TRUE, 0)</f>
        <v>1</v>
      </c>
      <c r="W20" s="24" cm="1">
        <f t="array" ref="W20">_xlfn.IFS(T20="LIKELY",1, T20="VERY_LIKELY", 1, TRUE, 0)</f>
        <v>1</v>
      </c>
      <c r="X20" s="35" cm="1">
        <f t="array" ref="X20">_xlfn.IFS(T20="VERY_LIKELY", 1, TRUE, 0)</f>
        <v>1</v>
      </c>
    </row>
    <row r="21" spans="1:24" ht="20" customHeight="1" x14ac:dyDescent="0.2">
      <c r="A21" s="22" t="s">
        <v>1021</v>
      </c>
      <c r="B21" s="49" t="str">
        <f>SUBSTITUTE(A21,"/Users/timomiessen/Desktop/imagesdk/nonblackwomen1/","Image_")</f>
        <v>Image_NBW_311.jpg</v>
      </c>
      <c r="C21" s="41" t="s">
        <v>390</v>
      </c>
      <c r="D21" s="23" t="s">
        <v>391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4">
        <v>1</v>
      </c>
      <c r="K21" s="24">
        <v>0</v>
      </c>
      <c r="L21" s="24">
        <v>0</v>
      </c>
      <c r="M21" s="24">
        <v>0</v>
      </c>
      <c r="N21" s="24">
        <v>0</v>
      </c>
      <c r="O21" s="24">
        <v>0</v>
      </c>
      <c r="P21" s="24">
        <v>1</v>
      </c>
      <c r="Q21" s="24">
        <v>0</v>
      </c>
      <c r="R21" s="24" cm="1">
        <f t="array" ref="R21">_xlfn.IFS(H21=1,1,K21=1,1,L21=1,1,M21=1,1,N21=1,1,P21=1,1,TRUE,0)</f>
        <v>1</v>
      </c>
      <c r="S21" s="35">
        <f>IF(AND(G21=1,R21=1),0,R21)</f>
        <v>1</v>
      </c>
      <c r="T21" s="53" t="s">
        <v>113</v>
      </c>
      <c r="U21" s="34" cm="1">
        <f t="array" ref="U21">_xlfn.IFS(T21="UNLIKELY", 1, T21="POSSIBLE", 1, T21="LIKELY",1, T21="VERY_LIKELY", 1, TRUE, 0)</f>
        <v>1</v>
      </c>
      <c r="V21" s="24" cm="1">
        <f t="array" ref="V21">_xlfn.IFS(T21="POSSIBLE", 1, T21="LIKELY",1, T21="VERY_LIKELY", 1, TRUE, 0)</f>
        <v>1</v>
      </c>
      <c r="W21" s="24" cm="1">
        <f t="array" ref="W21">_xlfn.IFS(T21="LIKELY",1, T21="VERY_LIKELY", 1, TRUE, 0)</f>
        <v>1</v>
      </c>
      <c r="X21" s="35" cm="1">
        <f t="array" ref="X21">_xlfn.IFS(T21="VERY_LIKELY", 1, TRUE, 0)</f>
        <v>1</v>
      </c>
    </row>
    <row r="22" spans="1:24" ht="20" customHeight="1" x14ac:dyDescent="0.2">
      <c r="A22" s="22" t="s">
        <v>1022</v>
      </c>
      <c r="B22" s="49" t="str">
        <f>SUBSTITUTE(A22,"/Users/timomiessen/Desktop/imagesdk/nonblackwomen1/","Image_")</f>
        <v>Image_NBW_312.jpg</v>
      </c>
      <c r="C22" s="41" t="s">
        <v>390</v>
      </c>
      <c r="D22" s="23" t="s">
        <v>391</v>
      </c>
      <c r="E22" s="24">
        <v>0</v>
      </c>
      <c r="F22" s="24">
        <v>0</v>
      </c>
      <c r="G22" s="24">
        <v>0</v>
      </c>
      <c r="H22" s="24">
        <v>0</v>
      </c>
      <c r="I22" s="24">
        <v>0</v>
      </c>
      <c r="J22" s="24">
        <v>1</v>
      </c>
      <c r="K22" s="24">
        <v>0</v>
      </c>
      <c r="L22" s="24">
        <v>0</v>
      </c>
      <c r="M22" s="24">
        <v>0</v>
      </c>
      <c r="N22" s="24">
        <v>0</v>
      </c>
      <c r="O22" s="24">
        <v>0</v>
      </c>
      <c r="P22" s="24">
        <v>1</v>
      </c>
      <c r="Q22" s="24">
        <v>0</v>
      </c>
      <c r="R22" s="24" cm="1">
        <f t="array" ref="R22">_xlfn.IFS(H22=1,1,K22=1,1,L22=1,1,M22=1,1,N22=1,1,P22=1,1,TRUE,0)</f>
        <v>1</v>
      </c>
      <c r="S22" s="35">
        <f>IF(AND(G22=1,R22=1),0,R22)</f>
        <v>1</v>
      </c>
      <c r="T22" s="53" t="s">
        <v>113</v>
      </c>
      <c r="U22" s="34" cm="1">
        <f t="array" ref="U22">_xlfn.IFS(T22="UNLIKELY", 1, T22="POSSIBLE", 1, T22="LIKELY",1, T22="VERY_LIKELY", 1, TRUE, 0)</f>
        <v>1</v>
      </c>
      <c r="V22" s="24" cm="1">
        <f t="array" ref="V22">_xlfn.IFS(T22="POSSIBLE", 1, T22="LIKELY",1, T22="VERY_LIKELY", 1, TRUE, 0)</f>
        <v>1</v>
      </c>
      <c r="W22" s="24" cm="1">
        <f t="array" ref="W22">_xlfn.IFS(T22="LIKELY",1, T22="VERY_LIKELY", 1, TRUE, 0)</f>
        <v>1</v>
      </c>
      <c r="X22" s="35" cm="1">
        <f t="array" ref="X22">_xlfn.IFS(T22="VERY_LIKELY", 1, TRUE, 0)</f>
        <v>1</v>
      </c>
    </row>
    <row r="23" spans="1:24" ht="20" customHeight="1" x14ac:dyDescent="0.2">
      <c r="A23" s="22" t="s">
        <v>1023</v>
      </c>
      <c r="B23" s="49" t="str">
        <f>SUBSTITUTE(A23,"/Users/timomiessen/Desktop/imagesdk/nonblackwomen1/","Image_")</f>
        <v>Image_NBW_313.jpg</v>
      </c>
      <c r="C23" s="41" t="s">
        <v>390</v>
      </c>
      <c r="D23" s="23" t="s">
        <v>391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1</v>
      </c>
      <c r="K23" s="24">
        <v>0</v>
      </c>
      <c r="L23" s="24">
        <v>0</v>
      </c>
      <c r="M23" s="24">
        <v>0</v>
      </c>
      <c r="N23" s="24">
        <v>0</v>
      </c>
      <c r="O23" s="24">
        <v>0</v>
      </c>
      <c r="P23" s="24">
        <v>1</v>
      </c>
      <c r="Q23" s="24">
        <v>0</v>
      </c>
      <c r="R23" s="24" cm="1">
        <f t="array" ref="R23">_xlfn.IFS(H23=1,1,K23=1,1,L23=1,1,M23=1,1,N23=1,1,P23=1,1,TRUE,0)</f>
        <v>1</v>
      </c>
      <c r="S23" s="35">
        <f>IF(AND(G23=1,R23=1),0,R23)</f>
        <v>1</v>
      </c>
      <c r="T23" s="53" t="s">
        <v>113</v>
      </c>
      <c r="U23" s="34" cm="1">
        <f t="array" ref="U23">_xlfn.IFS(T23="UNLIKELY", 1, T23="POSSIBLE", 1, T23="LIKELY",1, T23="VERY_LIKELY", 1, TRUE, 0)</f>
        <v>1</v>
      </c>
      <c r="V23" s="24" cm="1">
        <f t="array" ref="V23">_xlfn.IFS(T23="POSSIBLE", 1, T23="LIKELY",1, T23="VERY_LIKELY", 1, TRUE, 0)</f>
        <v>1</v>
      </c>
      <c r="W23" s="24" cm="1">
        <f t="array" ref="W23">_xlfn.IFS(T23="LIKELY",1, T23="VERY_LIKELY", 1, TRUE, 0)</f>
        <v>1</v>
      </c>
      <c r="X23" s="35" cm="1">
        <f t="array" ref="X23">_xlfn.IFS(T23="VERY_LIKELY", 1, TRUE, 0)</f>
        <v>1</v>
      </c>
    </row>
    <row r="24" spans="1:24" ht="20" customHeight="1" x14ac:dyDescent="0.2">
      <c r="A24" s="22" t="s">
        <v>1024</v>
      </c>
      <c r="B24" s="49" t="str">
        <f>SUBSTITUTE(A24,"/Users/timomiessen/Desktop/imagesdk/nonblackwomen1/","Image_")</f>
        <v>Image_NBW_314.jpg</v>
      </c>
      <c r="C24" s="41" t="s">
        <v>390</v>
      </c>
      <c r="D24" s="23" t="s">
        <v>391</v>
      </c>
      <c r="E24" s="24">
        <v>0</v>
      </c>
      <c r="F24" s="24">
        <v>0</v>
      </c>
      <c r="G24" s="24">
        <v>0</v>
      </c>
      <c r="H24" s="24">
        <v>0</v>
      </c>
      <c r="I24" s="24">
        <v>0</v>
      </c>
      <c r="J24" s="24">
        <v>1</v>
      </c>
      <c r="K24" s="24">
        <v>0</v>
      </c>
      <c r="L24" s="24">
        <v>1</v>
      </c>
      <c r="M24" s="24">
        <v>0</v>
      </c>
      <c r="N24" s="24">
        <v>0</v>
      </c>
      <c r="O24" s="24">
        <v>0</v>
      </c>
      <c r="P24" s="24">
        <v>1</v>
      </c>
      <c r="Q24" s="24">
        <v>0</v>
      </c>
      <c r="R24" s="24" cm="1">
        <f t="array" ref="R24">_xlfn.IFS(H24=1,1,K24=1,1,L24=1,1,M24=1,1,N24=1,1,P24=1,1,TRUE,0)</f>
        <v>1</v>
      </c>
      <c r="S24" s="35">
        <f>IF(AND(G24=1,R24=1),0,R24)</f>
        <v>1</v>
      </c>
      <c r="T24" s="53" t="s">
        <v>2</v>
      </c>
      <c r="U24" s="34" cm="1">
        <f t="array" ref="U24">_xlfn.IFS(T24="UNLIKELY", 1, T24="POSSIBLE", 1, T24="LIKELY",1, T24="VERY_LIKELY", 1, TRUE, 0)</f>
        <v>1</v>
      </c>
      <c r="V24" s="24" cm="1">
        <f t="array" ref="V24">_xlfn.IFS(T24="POSSIBLE", 1, T24="LIKELY",1, T24="VERY_LIKELY", 1, TRUE, 0)</f>
        <v>1</v>
      </c>
      <c r="W24" s="24" cm="1">
        <f t="array" ref="W24">_xlfn.IFS(T24="LIKELY",1, T24="VERY_LIKELY", 1, TRUE, 0)</f>
        <v>0</v>
      </c>
      <c r="X24" s="35" cm="1">
        <f t="array" ref="X24">_xlfn.IFS(T24="VERY_LIKELY", 1, TRUE, 0)</f>
        <v>0</v>
      </c>
    </row>
    <row r="25" spans="1:24" ht="20" customHeight="1" x14ac:dyDescent="0.2">
      <c r="A25" s="22" t="s">
        <v>1025</v>
      </c>
      <c r="B25" s="49" t="str">
        <f>SUBSTITUTE(A25,"/Users/timomiessen/Desktop/imagesdk/nonblackwomen1/","Image_")</f>
        <v>Image_NBW_315.jpg</v>
      </c>
      <c r="C25" s="41" t="s">
        <v>390</v>
      </c>
      <c r="D25" s="23" t="s">
        <v>391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1</v>
      </c>
      <c r="K25" s="24">
        <v>0</v>
      </c>
      <c r="L25" s="24">
        <v>0</v>
      </c>
      <c r="M25" s="24">
        <v>0</v>
      </c>
      <c r="N25" s="24">
        <v>0</v>
      </c>
      <c r="O25" s="24">
        <v>0</v>
      </c>
      <c r="P25" s="24">
        <v>1</v>
      </c>
      <c r="Q25" s="24">
        <v>0</v>
      </c>
      <c r="R25" s="24" cm="1">
        <f t="array" ref="R25">_xlfn.IFS(H25=1,1,K25=1,1,L25=1,1,M25=1,1,N25=1,1,P25=1,1,TRUE,0)</f>
        <v>1</v>
      </c>
      <c r="S25" s="35">
        <f>IF(AND(G25=1,R25=1),0,R25)</f>
        <v>1</v>
      </c>
      <c r="T25" s="53" t="s">
        <v>113</v>
      </c>
      <c r="U25" s="34" cm="1">
        <f t="array" ref="U25">_xlfn.IFS(T25="UNLIKELY", 1, T25="POSSIBLE", 1, T25="LIKELY",1, T25="VERY_LIKELY", 1, TRUE, 0)</f>
        <v>1</v>
      </c>
      <c r="V25" s="24" cm="1">
        <f t="array" ref="V25">_xlfn.IFS(T25="POSSIBLE", 1, T25="LIKELY",1, T25="VERY_LIKELY", 1, TRUE, 0)</f>
        <v>1</v>
      </c>
      <c r="W25" s="24" cm="1">
        <f t="array" ref="W25">_xlfn.IFS(T25="LIKELY",1, T25="VERY_LIKELY", 1, TRUE, 0)</f>
        <v>1</v>
      </c>
      <c r="X25" s="35" cm="1">
        <f t="array" ref="X25">_xlfn.IFS(T25="VERY_LIKELY", 1, TRUE, 0)</f>
        <v>1</v>
      </c>
    </row>
    <row r="26" spans="1:24" ht="20" customHeight="1" x14ac:dyDescent="0.2">
      <c r="A26" s="22" t="s">
        <v>1026</v>
      </c>
      <c r="B26" s="49" t="str">
        <f>SUBSTITUTE(A26,"/Users/timomiessen/Desktop/imagesdk/nonblackwomen1/","Image_")</f>
        <v>Image_NBW_316.jpg</v>
      </c>
      <c r="C26" s="41" t="s">
        <v>390</v>
      </c>
      <c r="D26" s="23" t="s">
        <v>391</v>
      </c>
      <c r="E26" s="24">
        <v>0</v>
      </c>
      <c r="F26" s="24">
        <v>0</v>
      </c>
      <c r="G26" s="24">
        <v>0</v>
      </c>
      <c r="H26" s="24">
        <v>0</v>
      </c>
      <c r="I26" s="24">
        <v>1</v>
      </c>
      <c r="J26" s="24">
        <v>0</v>
      </c>
      <c r="K26" s="24">
        <v>0</v>
      </c>
      <c r="L26" s="24">
        <v>1</v>
      </c>
      <c r="M26" s="24">
        <v>0</v>
      </c>
      <c r="N26" s="24">
        <v>0</v>
      </c>
      <c r="O26" s="24">
        <v>0</v>
      </c>
      <c r="P26" s="24">
        <v>1</v>
      </c>
      <c r="Q26" s="24">
        <v>0</v>
      </c>
      <c r="R26" s="24" cm="1">
        <f t="array" ref="R26">_xlfn.IFS(H26=1,1,K26=1,1,L26=1,1,M26=1,1,N26=1,1,P26=1,1,TRUE,0)</f>
        <v>1</v>
      </c>
      <c r="S26" s="35">
        <f>IF(AND(G26=1,R26=1),0,R26)</f>
        <v>1</v>
      </c>
      <c r="T26" s="53" t="s">
        <v>113</v>
      </c>
      <c r="U26" s="34" cm="1">
        <f t="array" ref="U26">_xlfn.IFS(T26="UNLIKELY", 1, T26="POSSIBLE", 1, T26="LIKELY",1, T26="VERY_LIKELY", 1, TRUE, 0)</f>
        <v>1</v>
      </c>
      <c r="V26" s="24" cm="1">
        <f t="array" ref="V26">_xlfn.IFS(T26="POSSIBLE", 1, T26="LIKELY",1, T26="VERY_LIKELY", 1, TRUE, 0)</f>
        <v>1</v>
      </c>
      <c r="W26" s="24" cm="1">
        <f t="array" ref="W26">_xlfn.IFS(T26="LIKELY",1, T26="VERY_LIKELY", 1, TRUE, 0)</f>
        <v>1</v>
      </c>
      <c r="X26" s="35" cm="1">
        <f t="array" ref="X26">_xlfn.IFS(T26="VERY_LIKELY", 1, TRUE, 0)</f>
        <v>1</v>
      </c>
    </row>
    <row r="27" spans="1:24" ht="20" customHeight="1" x14ac:dyDescent="0.2">
      <c r="A27" s="22" t="s">
        <v>1027</v>
      </c>
      <c r="B27" s="49" t="str">
        <f>SUBSTITUTE(A27,"/Users/timomiessen/Desktop/imagesdk/nonblackwomen1/","Image_")</f>
        <v>Image_NBW_317.jpg</v>
      </c>
      <c r="C27" s="41" t="s">
        <v>390</v>
      </c>
      <c r="D27" s="23" t="s">
        <v>391</v>
      </c>
      <c r="E27" s="24">
        <v>0</v>
      </c>
      <c r="F27" s="24">
        <v>0</v>
      </c>
      <c r="G27" s="24">
        <v>0</v>
      </c>
      <c r="H27" s="24">
        <v>0</v>
      </c>
      <c r="I27" s="24">
        <v>0</v>
      </c>
      <c r="J27" s="24">
        <v>1</v>
      </c>
      <c r="K27" s="24">
        <v>0</v>
      </c>
      <c r="L27" s="24">
        <v>0</v>
      </c>
      <c r="M27" s="24">
        <v>0</v>
      </c>
      <c r="N27" s="24">
        <v>0</v>
      </c>
      <c r="O27" s="24">
        <v>0</v>
      </c>
      <c r="P27" s="24">
        <v>1</v>
      </c>
      <c r="Q27" s="24">
        <v>0</v>
      </c>
      <c r="R27" s="24" cm="1">
        <f t="array" ref="R27">_xlfn.IFS(H27=1,1,K27=1,1,L27=1,1,M27=1,1,N27=1,1,P27=1,1,TRUE,0)</f>
        <v>1</v>
      </c>
      <c r="S27" s="35">
        <f>IF(AND(G27=1,R27=1),0,R27)</f>
        <v>1</v>
      </c>
      <c r="T27" s="53" t="s">
        <v>113</v>
      </c>
      <c r="U27" s="34" cm="1">
        <f t="array" ref="U27">_xlfn.IFS(T27="UNLIKELY", 1, T27="POSSIBLE", 1, T27="LIKELY",1, T27="VERY_LIKELY", 1, TRUE, 0)</f>
        <v>1</v>
      </c>
      <c r="V27" s="24" cm="1">
        <f t="array" ref="V27">_xlfn.IFS(T27="POSSIBLE", 1, T27="LIKELY",1, T27="VERY_LIKELY", 1, TRUE, 0)</f>
        <v>1</v>
      </c>
      <c r="W27" s="24" cm="1">
        <f t="array" ref="W27">_xlfn.IFS(T27="LIKELY",1, T27="VERY_LIKELY", 1, TRUE, 0)</f>
        <v>1</v>
      </c>
      <c r="X27" s="35" cm="1">
        <f t="array" ref="X27">_xlfn.IFS(T27="VERY_LIKELY", 1, TRUE, 0)</f>
        <v>1</v>
      </c>
    </row>
    <row r="28" spans="1:24" ht="20" customHeight="1" x14ac:dyDescent="0.2">
      <c r="A28" s="22" t="s">
        <v>1028</v>
      </c>
      <c r="B28" s="49" t="str">
        <f>SUBSTITUTE(A28,"/Users/timomiessen/Desktop/imagesdk/nonblackwomen1/","Image_")</f>
        <v>Image_NBW_318.jpg</v>
      </c>
      <c r="C28" s="41" t="s">
        <v>390</v>
      </c>
      <c r="D28" s="23" t="s">
        <v>391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1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1</v>
      </c>
      <c r="Q28" s="24">
        <v>0</v>
      </c>
      <c r="R28" s="24" cm="1">
        <f t="array" ref="R28">_xlfn.IFS(H28=1,1,K28=1,1,L28=1,1,M28=1,1,N28=1,1,P28=1,1,TRUE,0)</f>
        <v>1</v>
      </c>
      <c r="S28" s="35">
        <f>IF(AND(G28=1,R28=1),0,R28)</f>
        <v>1</v>
      </c>
      <c r="T28" s="53" t="s">
        <v>113</v>
      </c>
      <c r="U28" s="34" cm="1">
        <f t="array" ref="U28">_xlfn.IFS(T28="UNLIKELY", 1, T28="POSSIBLE", 1, T28="LIKELY",1, T28="VERY_LIKELY", 1, TRUE, 0)</f>
        <v>1</v>
      </c>
      <c r="V28" s="24" cm="1">
        <f t="array" ref="V28">_xlfn.IFS(T28="POSSIBLE", 1, T28="LIKELY",1, T28="VERY_LIKELY", 1, TRUE, 0)</f>
        <v>1</v>
      </c>
      <c r="W28" s="24" cm="1">
        <f t="array" ref="W28">_xlfn.IFS(T28="LIKELY",1, T28="VERY_LIKELY", 1, TRUE, 0)</f>
        <v>1</v>
      </c>
      <c r="X28" s="35" cm="1">
        <f t="array" ref="X28">_xlfn.IFS(T28="VERY_LIKELY", 1, TRUE, 0)</f>
        <v>1</v>
      </c>
    </row>
    <row r="29" spans="1:24" ht="20" customHeight="1" x14ac:dyDescent="0.2">
      <c r="A29" s="22" t="s">
        <v>1031</v>
      </c>
      <c r="B29" s="49" t="str">
        <f>SUBSTITUTE(A29,"/Users/timomiessen/Desktop/imagesdk/nonblackwomen1/","Image_")</f>
        <v>Image_NBW_320.jpg</v>
      </c>
      <c r="C29" s="41" t="s">
        <v>390</v>
      </c>
      <c r="D29" s="23" t="s">
        <v>391</v>
      </c>
      <c r="E29" s="24">
        <v>0</v>
      </c>
      <c r="F29" s="24">
        <v>0</v>
      </c>
      <c r="G29" s="24">
        <v>0</v>
      </c>
      <c r="H29" s="24">
        <v>0</v>
      </c>
      <c r="I29" s="24">
        <v>0</v>
      </c>
      <c r="J29" s="24">
        <v>1</v>
      </c>
      <c r="K29" s="24">
        <v>0</v>
      </c>
      <c r="L29" s="24">
        <v>0</v>
      </c>
      <c r="M29" s="24">
        <v>0</v>
      </c>
      <c r="N29" s="24">
        <v>0</v>
      </c>
      <c r="O29" s="24">
        <v>0</v>
      </c>
      <c r="P29" s="24">
        <v>1</v>
      </c>
      <c r="Q29" s="24">
        <v>0</v>
      </c>
      <c r="R29" s="24" cm="1">
        <f t="array" ref="R29">_xlfn.IFS(H29=1,1,K29=1,1,L29=1,1,M29=1,1,N29=1,1,P29=1,1,TRUE,0)</f>
        <v>1</v>
      </c>
      <c r="S29" s="35">
        <f>IF(AND(G29=1,R29=1),0,R29)</f>
        <v>1</v>
      </c>
      <c r="T29" s="53" t="s">
        <v>113</v>
      </c>
      <c r="U29" s="34" cm="1">
        <f t="array" ref="U29">_xlfn.IFS(T29="UNLIKELY", 1, T29="POSSIBLE", 1, T29="LIKELY",1, T29="VERY_LIKELY", 1, TRUE, 0)</f>
        <v>1</v>
      </c>
      <c r="V29" s="24" cm="1">
        <f t="array" ref="V29">_xlfn.IFS(T29="POSSIBLE", 1, T29="LIKELY",1, T29="VERY_LIKELY", 1, TRUE, 0)</f>
        <v>1</v>
      </c>
      <c r="W29" s="24" cm="1">
        <f t="array" ref="W29">_xlfn.IFS(T29="LIKELY",1, T29="VERY_LIKELY", 1, TRUE, 0)</f>
        <v>1</v>
      </c>
      <c r="X29" s="35" cm="1">
        <f t="array" ref="X29">_xlfn.IFS(T29="VERY_LIKELY", 1, TRUE, 0)</f>
        <v>1</v>
      </c>
    </row>
    <row r="30" spans="1:24" ht="20" customHeight="1" x14ac:dyDescent="0.2">
      <c r="A30" s="22" t="s">
        <v>1032</v>
      </c>
      <c r="B30" s="49" t="str">
        <f>SUBSTITUTE(A30,"/Users/timomiessen/Desktop/imagesdk/nonblackwomen1/","Image_")</f>
        <v>Image_NBW_321.jpg</v>
      </c>
      <c r="C30" s="41" t="s">
        <v>390</v>
      </c>
      <c r="D30" s="23" t="s">
        <v>391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1</v>
      </c>
      <c r="K30" s="24">
        <v>0</v>
      </c>
      <c r="L30" s="24">
        <v>0</v>
      </c>
      <c r="M30" s="24">
        <v>0</v>
      </c>
      <c r="N30" s="24">
        <v>0</v>
      </c>
      <c r="O30" s="24">
        <v>0</v>
      </c>
      <c r="P30" s="24">
        <v>1</v>
      </c>
      <c r="Q30" s="24">
        <v>0</v>
      </c>
      <c r="R30" s="24" cm="1">
        <f t="array" ref="R30">_xlfn.IFS(H30=1,1,K30=1,1,L30=1,1,M30=1,1,N30=1,1,P30=1,1,TRUE,0)</f>
        <v>1</v>
      </c>
      <c r="S30" s="35">
        <f>IF(AND(G30=1,R30=1),0,R30)</f>
        <v>1</v>
      </c>
      <c r="T30" s="53" t="s">
        <v>2</v>
      </c>
      <c r="U30" s="34" cm="1">
        <f t="array" ref="U30">_xlfn.IFS(T30="UNLIKELY", 1, T30="POSSIBLE", 1, T30="LIKELY",1, T30="VERY_LIKELY", 1, TRUE, 0)</f>
        <v>1</v>
      </c>
      <c r="V30" s="24" cm="1">
        <f t="array" ref="V30">_xlfn.IFS(T30="POSSIBLE", 1, T30="LIKELY",1, T30="VERY_LIKELY", 1, TRUE, 0)</f>
        <v>1</v>
      </c>
      <c r="W30" s="24" cm="1">
        <f t="array" ref="W30">_xlfn.IFS(T30="LIKELY",1, T30="VERY_LIKELY", 1, TRUE, 0)</f>
        <v>0</v>
      </c>
      <c r="X30" s="35" cm="1">
        <f t="array" ref="X30">_xlfn.IFS(T30="VERY_LIKELY", 1, TRUE, 0)</f>
        <v>0</v>
      </c>
    </row>
    <row r="31" spans="1:24" ht="20" customHeight="1" x14ac:dyDescent="0.2">
      <c r="A31" s="22" t="s">
        <v>1033</v>
      </c>
      <c r="B31" s="49" t="str">
        <f>SUBSTITUTE(A31,"/Users/timomiessen/Desktop/imagesdk/nonblackwomen1/","Image_")</f>
        <v>Image_NBW_322.jpg</v>
      </c>
      <c r="C31" s="41" t="s">
        <v>390</v>
      </c>
      <c r="D31" s="23" t="s">
        <v>391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1</v>
      </c>
      <c r="K31" s="24">
        <v>0</v>
      </c>
      <c r="L31" s="24">
        <v>0</v>
      </c>
      <c r="M31" s="24">
        <v>0</v>
      </c>
      <c r="N31" s="24">
        <v>0</v>
      </c>
      <c r="O31" s="24">
        <v>0</v>
      </c>
      <c r="P31" s="24">
        <v>1</v>
      </c>
      <c r="Q31" s="24">
        <v>0</v>
      </c>
      <c r="R31" s="24" cm="1">
        <f t="array" ref="R31">_xlfn.IFS(H31=1,1,K31=1,1,L31=1,1,M31=1,1,N31=1,1,P31=1,1,TRUE,0)</f>
        <v>1</v>
      </c>
      <c r="S31" s="35">
        <f>IF(AND(G31=1,R31=1),0,R31)</f>
        <v>1</v>
      </c>
      <c r="T31" s="53" t="s">
        <v>113</v>
      </c>
      <c r="U31" s="34" cm="1">
        <f t="array" ref="U31">_xlfn.IFS(T31="UNLIKELY", 1, T31="POSSIBLE", 1, T31="LIKELY",1, T31="VERY_LIKELY", 1, TRUE, 0)</f>
        <v>1</v>
      </c>
      <c r="V31" s="24" cm="1">
        <f t="array" ref="V31">_xlfn.IFS(T31="POSSIBLE", 1, T31="LIKELY",1, T31="VERY_LIKELY", 1, TRUE, 0)</f>
        <v>1</v>
      </c>
      <c r="W31" s="24" cm="1">
        <f t="array" ref="W31">_xlfn.IFS(T31="LIKELY",1, T31="VERY_LIKELY", 1, TRUE, 0)</f>
        <v>1</v>
      </c>
      <c r="X31" s="35" cm="1">
        <f t="array" ref="X31">_xlfn.IFS(T31="VERY_LIKELY", 1, TRUE, 0)</f>
        <v>1</v>
      </c>
    </row>
    <row r="32" spans="1:24" ht="20" customHeight="1" x14ac:dyDescent="0.2">
      <c r="A32" s="22" t="s">
        <v>1034</v>
      </c>
      <c r="B32" s="49" t="str">
        <f>SUBSTITUTE(A32,"/Users/timomiessen/Desktop/imagesdk/nonblackwomen1/","Image_")</f>
        <v>Image_NBW_323.jpg</v>
      </c>
      <c r="C32" s="41" t="s">
        <v>390</v>
      </c>
      <c r="D32" s="23" t="s">
        <v>391</v>
      </c>
      <c r="E32" s="24">
        <v>0</v>
      </c>
      <c r="F32" s="24">
        <v>0</v>
      </c>
      <c r="G32" s="24">
        <v>0</v>
      </c>
      <c r="H32" s="24">
        <v>0</v>
      </c>
      <c r="I32" s="24">
        <v>0</v>
      </c>
      <c r="J32" s="24">
        <v>1</v>
      </c>
      <c r="K32" s="24">
        <v>0</v>
      </c>
      <c r="L32" s="24">
        <v>0</v>
      </c>
      <c r="M32" s="24">
        <v>0</v>
      </c>
      <c r="N32" s="24">
        <v>0</v>
      </c>
      <c r="O32" s="24">
        <v>0</v>
      </c>
      <c r="P32" s="24">
        <v>1</v>
      </c>
      <c r="Q32" s="24">
        <v>0</v>
      </c>
      <c r="R32" s="24" cm="1">
        <f t="array" ref="R32">_xlfn.IFS(H32=1,1,K32=1,1,L32=1,1,M32=1,1,N32=1,1,P32=1,1,TRUE,0)</f>
        <v>1</v>
      </c>
      <c r="S32" s="35">
        <f>IF(AND(G32=1,R32=1),0,R32)</f>
        <v>1</v>
      </c>
      <c r="T32" s="53" t="s">
        <v>113</v>
      </c>
      <c r="U32" s="34" cm="1">
        <f t="array" ref="U32">_xlfn.IFS(T32="UNLIKELY", 1, T32="POSSIBLE", 1, T32="LIKELY",1, T32="VERY_LIKELY", 1, TRUE, 0)</f>
        <v>1</v>
      </c>
      <c r="V32" s="24" cm="1">
        <f t="array" ref="V32">_xlfn.IFS(T32="POSSIBLE", 1, T32="LIKELY",1, T32="VERY_LIKELY", 1, TRUE, 0)</f>
        <v>1</v>
      </c>
      <c r="W32" s="24" cm="1">
        <f t="array" ref="W32">_xlfn.IFS(T32="LIKELY",1, T32="VERY_LIKELY", 1, TRUE, 0)</f>
        <v>1</v>
      </c>
      <c r="X32" s="35" cm="1">
        <f t="array" ref="X32">_xlfn.IFS(T32="VERY_LIKELY", 1, TRUE, 0)</f>
        <v>1</v>
      </c>
    </row>
    <row r="33" spans="1:24" ht="20" customHeight="1" x14ac:dyDescent="0.2">
      <c r="A33" s="22" t="s">
        <v>1035</v>
      </c>
      <c r="B33" s="49" t="str">
        <f>SUBSTITUTE(A33,"/Users/timomiessen/Desktop/imagesdk/nonblackwomen1/","Image_")</f>
        <v>Image_NBW_324.jpg</v>
      </c>
      <c r="C33" s="41" t="s">
        <v>390</v>
      </c>
      <c r="D33" s="23" t="s">
        <v>391</v>
      </c>
      <c r="E33" s="24">
        <v>0</v>
      </c>
      <c r="F33" s="24">
        <v>0</v>
      </c>
      <c r="G33" s="24">
        <v>0</v>
      </c>
      <c r="H33" s="24">
        <v>0</v>
      </c>
      <c r="I33" s="24">
        <v>0</v>
      </c>
      <c r="J33" s="24">
        <v>1</v>
      </c>
      <c r="K33" s="24">
        <v>0</v>
      </c>
      <c r="L33" s="24">
        <v>0</v>
      </c>
      <c r="M33" s="24">
        <v>0</v>
      </c>
      <c r="N33" s="24">
        <v>0</v>
      </c>
      <c r="O33" s="24">
        <v>0</v>
      </c>
      <c r="P33" s="24">
        <v>1</v>
      </c>
      <c r="Q33" s="24">
        <v>0</v>
      </c>
      <c r="R33" s="24" cm="1">
        <f t="array" ref="R33">_xlfn.IFS(H33=1,1,K33=1,1,L33=1,1,M33=1,1,N33=1,1,P33=1,1,TRUE,0)</f>
        <v>1</v>
      </c>
      <c r="S33" s="35">
        <f>IF(AND(G33=1,R33=1),0,R33)</f>
        <v>1</v>
      </c>
      <c r="T33" s="53" t="s">
        <v>113</v>
      </c>
      <c r="U33" s="34" cm="1">
        <f t="array" ref="U33">_xlfn.IFS(T33="UNLIKELY", 1, T33="POSSIBLE", 1, T33="LIKELY",1, T33="VERY_LIKELY", 1, TRUE, 0)</f>
        <v>1</v>
      </c>
      <c r="V33" s="24" cm="1">
        <f t="array" ref="V33">_xlfn.IFS(T33="POSSIBLE", 1, T33="LIKELY",1, T33="VERY_LIKELY", 1, TRUE, 0)</f>
        <v>1</v>
      </c>
      <c r="W33" s="24" cm="1">
        <f t="array" ref="W33">_xlfn.IFS(T33="LIKELY",1, T33="VERY_LIKELY", 1, TRUE, 0)</f>
        <v>1</v>
      </c>
      <c r="X33" s="35" cm="1">
        <f t="array" ref="X33">_xlfn.IFS(T33="VERY_LIKELY", 1, TRUE, 0)</f>
        <v>1</v>
      </c>
    </row>
    <row r="34" spans="1:24" ht="20" customHeight="1" x14ac:dyDescent="0.2">
      <c r="A34" s="22" t="s">
        <v>1036</v>
      </c>
      <c r="B34" s="49" t="str">
        <f>SUBSTITUTE(A34,"/Users/timomiessen/Desktop/imagesdk/nonblackwomen1/","Image_")</f>
        <v>Image_NBW_325.jpg</v>
      </c>
      <c r="C34" s="41" t="s">
        <v>390</v>
      </c>
      <c r="D34" s="23" t="s">
        <v>391</v>
      </c>
      <c r="E34" s="24">
        <v>0</v>
      </c>
      <c r="F34" s="24">
        <v>0</v>
      </c>
      <c r="G34" s="24">
        <v>0</v>
      </c>
      <c r="H34" s="24">
        <v>0</v>
      </c>
      <c r="I34" s="24">
        <v>1</v>
      </c>
      <c r="J34" s="24">
        <v>0</v>
      </c>
      <c r="K34" s="24">
        <v>0</v>
      </c>
      <c r="L34" s="24">
        <v>0</v>
      </c>
      <c r="M34" s="24">
        <v>0</v>
      </c>
      <c r="N34" s="24">
        <v>0</v>
      </c>
      <c r="O34" s="24">
        <v>0</v>
      </c>
      <c r="P34" s="24">
        <v>1</v>
      </c>
      <c r="Q34" s="24">
        <v>0</v>
      </c>
      <c r="R34" s="24" cm="1">
        <f t="array" ref="R34">_xlfn.IFS(H34=1,1,K34=1,1,L34=1,1,M34=1,1,N34=1,1,P34=1,1,TRUE,0)</f>
        <v>1</v>
      </c>
      <c r="S34" s="35">
        <f>IF(AND(G34=1,R34=1),0,R34)</f>
        <v>1</v>
      </c>
      <c r="T34" s="53" t="s">
        <v>113</v>
      </c>
      <c r="U34" s="34" cm="1">
        <f t="array" ref="U34">_xlfn.IFS(T34="UNLIKELY", 1, T34="POSSIBLE", 1, T34="LIKELY",1, T34="VERY_LIKELY", 1, TRUE, 0)</f>
        <v>1</v>
      </c>
      <c r="V34" s="24" cm="1">
        <f t="array" ref="V34">_xlfn.IFS(T34="POSSIBLE", 1, T34="LIKELY",1, T34="VERY_LIKELY", 1, TRUE, 0)</f>
        <v>1</v>
      </c>
      <c r="W34" s="24" cm="1">
        <f t="array" ref="W34">_xlfn.IFS(T34="LIKELY",1, T34="VERY_LIKELY", 1, TRUE, 0)</f>
        <v>1</v>
      </c>
      <c r="X34" s="35" cm="1">
        <f t="array" ref="X34">_xlfn.IFS(T34="VERY_LIKELY", 1, TRUE, 0)</f>
        <v>1</v>
      </c>
    </row>
    <row r="35" spans="1:24" ht="20" customHeight="1" x14ac:dyDescent="0.2">
      <c r="A35" s="22" t="s">
        <v>1037</v>
      </c>
      <c r="B35" s="49" t="str">
        <f>SUBSTITUTE(A35,"/Users/timomiessen/Desktop/imagesdk/nonblackwomen1/","Image_")</f>
        <v>Image_NBW_326.jpg</v>
      </c>
      <c r="C35" s="41" t="s">
        <v>390</v>
      </c>
      <c r="D35" s="23" t="s">
        <v>391</v>
      </c>
      <c r="E35" s="24">
        <v>0</v>
      </c>
      <c r="F35" s="24">
        <v>0</v>
      </c>
      <c r="G35" s="24">
        <v>0</v>
      </c>
      <c r="H35" s="24">
        <v>1</v>
      </c>
      <c r="I35" s="24">
        <v>0</v>
      </c>
      <c r="J35" s="24">
        <v>0</v>
      </c>
      <c r="K35" s="24">
        <v>0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 cm="1">
        <f t="array" ref="R35">_xlfn.IFS(H35=1,1,K35=1,1,L35=1,1,M35=1,1,N35=1,1,P35=1,1,TRUE,0)</f>
        <v>1</v>
      </c>
      <c r="S35" s="35">
        <f>IF(AND(G35=1,R35=1),0,R35)</f>
        <v>1</v>
      </c>
      <c r="T35" s="53" t="s">
        <v>113</v>
      </c>
      <c r="U35" s="34" cm="1">
        <f t="array" ref="U35">_xlfn.IFS(T35="UNLIKELY", 1, T35="POSSIBLE", 1, T35="LIKELY",1, T35="VERY_LIKELY", 1, TRUE, 0)</f>
        <v>1</v>
      </c>
      <c r="V35" s="24" cm="1">
        <f t="array" ref="V35">_xlfn.IFS(T35="POSSIBLE", 1, T35="LIKELY",1, T35="VERY_LIKELY", 1, TRUE, 0)</f>
        <v>1</v>
      </c>
      <c r="W35" s="24" cm="1">
        <f t="array" ref="W35">_xlfn.IFS(T35="LIKELY",1, T35="VERY_LIKELY", 1, TRUE, 0)</f>
        <v>1</v>
      </c>
      <c r="X35" s="35" cm="1">
        <f t="array" ref="X35">_xlfn.IFS(T35="VERY_LIKELY", 1, TRUE, 0)</f>
        <v>1</v>
      </c>
    </row>
    <row r="36" spans="1:24" ht="20" customHeight="1" x14ac:dyDescent="0.2">
      <c r="A36" s="22" t="s">
        <v>1038</v>
      </c>
      <c r="B36" s="49" t="str">
        <f>SUBSTITUTE(A36,"/Users/timomiessen/Desktop/imagesdk/nonblackwomen1/","Image_")</f>
        <v>Image_NBW_327.jpg</v>
      </c>
      <c r="C36" s="41" t="s">
        <v>390</v>
      </c>
      <c r="D36" s="23" t="s">
        <v>391</v>
      </c>
      <c r="E36" s="24">
        <v>0</v>
      </c>
      <c r="F36" s="24">
        <v>0</v>
      </c>
      <c r="G36" s="24">
        <v>0</v>
      </c>
      <c r="H36" s="24">
        <v>1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4">
        <v>1</v>
      </c>
      <c r="Q36" s="24">
        <v>0</v>
      </c>
      <c r="R36" s="24" cm="1">
        <f t="array" ref="R36">_xlfn.IFS(H36=1,1,K36=1,1,L36=1,1,M36=1,1,N36=1,1,P36=1,1,TRUE,0)</f>
        <v>1</v>
      </c>
      <c r="S36" s="35">
        <f>IF(AND(G36=1,R36=1),0,R36)</f>
        <v>1</v>
      </c>
      <c r="T36" s="53" t="s">
        <v>113</v>
      </c>
      <c r="U36" s="34" cm="1">
        <f t="array" ref="U36">_xlfn.IFS(T36="UNLIKELY", 1, T36="POSSIBLE", 1, T36="LIKELY",1, T36="VERY_LIKELY", 1, TRUE, 0)</f>
        <v>1</v>
      </c>
      <c r="V36" s="24" cm="1">
        <f t="array" ref="V36">_xlfn.IFS(T36="POSSIBLE", 1, T36="LIKELY",1, T36="VERY_LIKELY", 1, TRUE, 0)</f>
        <v>1</v>
      </c>
      <c r="W36" s="24" cm="1">
        <f t="array" ref="W36">_xlfn.IFS(T36="LIKELY",1, T36="VERY_LIKELY", 1, TRUE, 0)</f>
        <v>1</v>
      </c>
      <c r="X36" s="35" cm="1">
        <f t="array" ref="X36">_xlfn.IFS(T36="VERY_LIKELY", 1, TRUE, 0)</f>
        <v>1</v>
      </c>
    </row>
    <row r="37" spans="1:24" ht="20" customHeight="1" x14ac:dyDescent="0.2">
      <c r="A37" s="22" t="s">
        <v>1039</v>
      </c>
      <c r="B37" s="49" t="str">
        <f>SUBSTITUTE(A37,"/Users/timomiessen/Desktop/imagesdk/nonblackwomen1/","Image_")</f>
        <v>Image_NBW_328.jpg</v>
      </c>
      <c r="C37" s="41" t="s">
        <v>390</v>
      </c>
      <c r="D37" s="23" t="s">
        <v>391</v>
      </c>
      <c r="E37" s="24">
        <v>0</v>
      </c>
      <c r="F37" s="24">
        <v>0</v>
      </c>
      <c r="G37" s="24">
        <v>0</v>
      </c>
      <c r="H37" s="24">
        <v>1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4">
        <v>1</v>
      </c>
      <c r="Q37" s="24">
        <v>0</v>
      </c>
      <c r="R37" s="24" cm="1">
        <f t="array" ref="R37">_xlfn.IFS(H37=1,1,K37=1,1,L37=1,1,M37=1,1,N37=1,1,P37=1,1,TRUE,0)</f>
        <v>1</v>
      </c>
      <c r="S37" s="35">
        <f>IF(AND(G37=1,R37=1),0,R37)</f>
        <v>1</v>
      </c>
      <c r="T37" s="53" t="s">
        <v>2</v>
      </c>
      <c r="U37" s="34" cm="1">
        <f t="array" ref="U37">_xlfn.IFS(T37="UNLIKELY", 1, T37="POSSIBLE", 1, T37="LIKELY",1, T37="VERY_LIKELY", 1, TRUE, 0)</f>
        <v>1</v>
      </c>
      <c r="V37" s="24" cm="1">
        <f t="array" ref="V37">_xlfn.IFS(T37="POSSIBLE", 1, T37="LIKELY",1, T37="VERY_LIKELY", 1, TRUE, 0)</f>
        <v>1</v>
      </c>
      <c r="W37" s="24" cm="1">
        <f t="array" ref="W37">_xlfn.IFS(T37="LIKELY",1, T37="VERY_LIKELY", 1, TRUE, 0)</f>
        <v>0</v>
      </c>
      <c r="X37" s="35" cm="1">
        <f t="array" ref="X37">_xlfn.IFS(T37="VERY_LIKELY", 1, TRUE, 0)</f>
        <v>0</v>
      </c>
    </row>
    <row r="38" spans="1:24" ht="20" customHeight="1" x14ac:dyDescent="0.2">
      <c r="A38" s="22" t="s">
        <v>1040</v>
      </c>
      <c r="B38" s="49" t="str">
        <f>SUBSTITUTE(A38,"/Users/timomiessen/Desktop/imagesdk/nonblackwomen1/","Image_")</f>
        <v>Image_NBW_329.jpg</v>
      </c>
      <c r="C38" s="41" t="s">
        <v>390</v>
      </c>
      <c r="D38" s="23" t="s">
        <v>391</v>
      </c>
      <c r="E38" s="24">
        <v>0</v>
      </c>
      <c r="F38" s="24">
        <v>0</v>
      </c>
      <c r="G38" s="24">
        <v>0</v>
      </c>
      <c r="H38" s="24">
        <v>1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4">
        <v>1</v>
      </c>
      <c r="Q38" s="24">
        <v>0</v>
      </c>
      <c r="R38" s="24" cm="1">
        <f t="array" ref="R38">_xlfn.IFS(H38=1,1,K38=1,1,L38=1,1,M38=1,1,N38=1,1,P38=1,1,TRUE,0)</f>
        <v>1</v>
      </c>
      <c r="S38" s="35">
        <f>IF(AND(G38=1,R38=1),0,R38)</f>
        <v>1</v>
      </c>
      <c r="T38" s="53" t="s">
        <v>113</v>
      </c>
      <c r="U38" s="34" cm="1">
        <f t="array" ref="U38">_xlfn.IFS(T38="UNLIKELY", 1, T38="POSSIBLE", 1, T38="LIKELY",1, T38="VERY_LIKELY", 1, TRUE, 0)</f>
        <v>1</v>
      </c>
      <c r="V38" s="24" cm="1">
        <f t="array" ref="V38">_xlfn.IFS(T38="POSSIBLE", 1, T38="LIKELY",1, T38="VERY_LIKELY", 1, TRUE, 0)</f>
        <v>1</v>
      </c>
      <c r="W38" s="24" cm="1">
        <f t="array" ref="W38">_xlfn.IFS(T38="LIKELY",1, T38="VERY_LIKELY", 1, TRUE, 0)</f>
        <v>1</v>
      </c>
      <c r="X38" s="35" cm="1">
        <f t="array" ref="X38">_xlfn.IFS(T38="VERY_LIKELY", 1, TRUE, 0)</f>
        <v>1</v>
      </c>
    </row>
    <row r="39" spans="1:24" ht="20" customHeight="1" x14ac:dyDescent="0.2">
      <c r="A39" s="22" t="s">
        <v>1042</v>
      </c>
      <c r="B39" s="49" t="str">
        <f>SUBSTITUTE(A39,"/Users/timomiessen/Desktop/imagesdk/nonblackwomen1/","Image_")</f>
        <v>Image_NBW_330.jpg</v>
      </c>
      <c r="C39" s="41" t="s">
        <v>390</v>
      </c>
      <c r="D39" s="23" t="s">
        <v>391</v>
      </c>
      <c r="E39" s="24">
        <v>0</v>
      </c>
      <c r="F39" s="24">
        <v>0</v>
      </c>
      <c r="G39" s="24">
        <v>0</v>
      </c>
      <c r="H39" s="24">
        <v>1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4">
        <v>1</v>
      </c>
      <c r="Q39" s="24">
        <v>0</v>
      </c>
      <c r="R39" s="24" cm="1">
        <f t="array" ref="R39">_xlfn.IFS(H39=1,1,K39=1,1,L39=1,1,M39=1,1,N39=1,1,P39=1,1,TRUE,0)</f>
        <v>1</v>
      </c>
      <c r="S39" s="35">
        <f>IF(AND(G39=1,R39=1),0,R39)</f>
        <v>1</v>
      </c>
      <c r="T39" s="53" t="s">
        <v>113</v>
      </c>
      <c r="U39" s="34" cm="1">
        <f t="array" ref="U39">_xlfn.IFS(T39="UNLIKELY", 1, T39="POSSIBLE", 1, T39="LIKELY",1, T39="VERY_LIKELY", 1, TRUE, 0)</f>
        <v>1</v>
      </c>
      <c r="V39" s="24" cm="1">
        <f t="array" ref="V39">_xlfn.IFS(T39="POSSIBLE", 1, T39="LIKELY",1, T39="VERY_LIKELY", 1, TRUE, 0)</f>
        <v>1</v>
      </c>
      <c r="W39" s="24" cm="1">
        <f t="array" ref="W39">_xlfn.IFS(T39="LIKELY",1, T39="VERY_LIKELY", 1, TRUE, 0)</f>
        <v>1</v>
      </c>
      <c r="X39" s="35" cm="1">
        <f t="array" ref="X39">_xlfn.IFS(T39="VERY_LIKELY", 1, TRUE, 0)</f>
        <v>1</v>
      </c>
    </row>
    <row r="40" spans="1:24" ht="20" customHeight="1" x14ac:dyDescent="0.2">
      <c r="A40" s="22" t="s">
        <v>1043</v>
      </c>
      <c r="B40" s="49" t="str">
        <f>SUBSTITUTE(A40,"/Users/timomiessen/Desktop/imagesdk/nonblackwomen1/","Image_")</f>
        <v>Image_NBW_331.jpg</v>
      </c>
      <c r="C40" s="41" t="s">
        <v>390</v>
      </c>
      <c r="D40" s="23" t="s">
        <v>391</v>
      </c>
      <c r="E40" s="24">
        <v>0</v>
      </c>
      <c r="F40" s="24">
        <v>0</v>
      </c>
      <c r="G40" s="24">
        <v>0</v>
      </c>
      <c r="H40" s="24">
        <v>1</v>
      </c>
      <c r="I40" s="24">
        <v>0</v>
      </c>
      <c r="J40" s="24">
        <v>0</v>
      </c>
      <c r="K40" s="24">
        <v>0</v>
      </c>
      <c r="L40" s="24">
        <v>1</v>
      </c>
      <c r="M40" s="24">
        <v>0</v>
      </c>
      <c r="N40" s="24">
        <v>0</v>
      </c>
      <c r="O40" s="24">
        <v>0</v>
      </c>
      <c r="P40" s="24">
        <v>1</v>
      </c>
      <c r="Q40" s="24">
        <v>0</v>
      </c>
      <c r="R40" s="24" cm="1">
        <f t="array" ref="R40">_xlfn.IFS(H40=1,1,K40=1,1,L40=1,1,M40=1,1,N40=1,1,P40=1,1,TRUE,0)</f>
        <v>1</v>
      </c>
      <c r="S40" s="35">
        <f>IF(AND(G40=1,R40=1),0,R40)</f>
        <v>1</v>
      </c>
      <c r="T40" s="53" t="s">
        <v>113</v>
      </c>
      <c r="U40" s="34" cm="1">
        <f t="array" ref="U40">_xlfn.IFS(T40="UNLIKELY", 1, T40="POSSIBLE", 1, T40="LIKELY",1, T40="VERY_LIKELY", 1, TRUE, 0)</f>
        <v>1</v>
      </c>
      <c r="V40" s="24" cm="1">
        <f t="array" ref="V40">_xlfn.IFS(T40="POSSIBLE", 1, T40="LIKELY",1, T40="VERY_LIKELY", 1, TRUE, 0)</f>
        <v>1</v>
      </c>
      <c r="W40" s="24" cm="1">
        <f t="array" ref="W40">_xlfn.IFS(T40="LIKELY",1, T40="VERY_LIKELY", 1, TRUE, 0)</f>
        <v>1</v>
      </c>
      <c r="X40" s="35" cm="1">
        <f t="array" ref="X40">_xlfn.IFS(T40="VERY_LIKELY", 1, TRUE, 0)</f>
        <v>1</v>
      </c>
    </row>
    <row r="41" spans="1:24" ht="20" customHeight="1" x14ac:dyDescent="0.2">
      <c r="A41" s="22" t="s">
        <v>1044</v>
      </c>
      <c r="B41" s="49" t="str">
        <f>SUBSTITUTE(A41,"/Users/timomiessen/Desktop/imagesdk/nonblackwomen1/","Image_")</f>
        <v>Image_NBW_332.jpg</v>
      </c>
      <c r="C41" s="41" t="s">
        <v>390</v>
      </c>
      <c r="D41" s="23" t="s">
        <v>391</v>
      </c>
      <c r="E41" s="24">
        <v>0</v>
      </c>
      <c r="F41" s="24">
        <v>0</v>
      </c>
      <c r="G41" s="24">
        <v>0</v>
      </c>
      <c r="H41" s="24">
        <v>1</v>
      </c>
      <c r="I41" s="24">
        <v>0</v>
      </c>
      <c r="J41" s="24">
        <v>0</v>
      </c>
      <c r="K41" s="24">
        <v>0</v>
      </c>
      <c r="L41" s="24">
        <v>0</v>
      </c>
      <c r="M41" s="24">
        <v>0</v>
      </c>
      <c r="N41" s="24">
        <v>0</v>
      </c>
      <c r="O41" s="24">
        <v>0</v>
      </c>
      <c r="P41" s="24">
        <v>1</v>
      </c>
      <c r="Q41" s="24">
        <v>0</v>
      </c>
      <c r="R41" s="24" cm="1">
        <f t="array" ref="R41">_xlfn.IFS(H41=1,1,K41=1,1,L41=1,1,M41=1,1,N41=1,1,P41=1,1,TRUE,0)</f>
        <v>1</v>
      </c>
      <c r="S41" s="35">
        <f>IF(AND(G41=1,R41=1),0,R41)</f>
        <v>1</v>
      </c>
      <c r="T41" s="53" t="s">
        <v>113</v>
      </c>
      <c r="U41" s="34" cm="1">
        <f t="array" ref="U41">_xlfn.IFS(T41="UNLIKELY", 1, T41="POSSIBLE", 1, T41="LIKELY",1, T41="VERY_LIKELY", 1, TRUE, 0)</f>
        <v>1</v>
      </c>
      <c r="V41" s="24" cm="1">
        <f t="array" ref="V41">_xlfn.IFS(T41="POSSIBLE", 1, T41="LIKELY",1, T41="VERY_LIKELY", 1, TRUE, 0)</f>
        <v>1</v>
      </c>
      <c r="W41" s="24" cm="1">
        <f t="array" ref="W41">_xlfn.IFS(T41="LIKELY",1, T41="VERY_LIKELY", 1, TRUE, 0)</f>
        <v>1</v>
      </c>
      <c r="X41" s="35" cm="1">
        <f t="array" ref="X41">_xlfn.IFS(T41="VERY_LIKELY", 1, TRUE, 0)</f>
        <v>1</v>
      </c>
    </row>
    <row r="42" spans="1:24" ht="20" customHeight="1" x14ac:dyDescent="0.2">
      <c r="A42" s="22" t="s">
        <v>1045</v>
      </c>
      <c r="B42" s="49" t="str">
        <f>SUBSTITUTE(A42,"/Users/timomiessen/Desktop/imagesdk/nonblackwomen1/","Image_")</f>
        <v>Image_NBW_333.jpg</v>
      </c>
      <c r="C42" s="41" t="s">
        <v>390</v>
      </c>
      <c r="D42" s="23" t="s">
        <v>391</v>
      </c>
      <c r="E42" s="24">
        <v>0</v>
      </c>
      <c r="F42" s="24">
        <v>0</v>
      </c>
      <c r="G42" s="24">
        <v>0</v>
      </c>
      <c r="H42" s="24">
        <v>1</v>
      </c>
      <c r="I42" s="24">
        <v>0</v>
      </c>
      <c r="J42" s="24">
        <v>0</v>
      </c>
      <c r="K42" s="24">
        <v>0</v>
      </c>
      <c r="L42" s="24">
        <v>0</v>
      </c>
      <c r="M42" s="24">
        <v>0</v>
      </c>
      <c r="N42" s="24">
        <v>0</v>
      </c>
      <c r="O42" s="24">
        <v>0</v>
      </c>
      <c r="P42" s="24">
        <v>1</v>
      </c>
      <c r="Q42" s="24">
        <v>0</v>
      </c>
      <c r="R42" s="24" cm="1">
        <f t="array" ref="R42">_xlfn.IFS(H42=1,1,K42=1,1,L42=1,1,M42=1,1,N42=1,1,P42=1,1,TRUE,0)</f>
        <v>1</v>
      </c>
      <c r="S42" s="35">
        <f>IF(AND(G42=1,R42=1),0,R42)</f>
        <v>1</v>
      </c>
      <c r="T42" s="53" t="s">
        <v>113</v>
      </c>
      <c r="U42" s="34" cm="1">
        <f t="array" ref="U42">_xlfn.IFS(T42="UNLIKELY", 1, T42="POSSIBLE", 1, T42="LIKELY",1, T42="VERY_LIKELY", 1, TRUE, 0)</f>
        <v>1</v>
      </c>
      <c r="V42" s="24" cm="1">
        <f t="array" ref="V42">_xlfn.IFS(T42="POSSIBLE", 1, T42="LIKELY",1, T42="VERY_LIKELY", 1, TRUE, 0)</f>
        <v>1</v>
      </c>
      <c r="W42" s="24" cm="1">
        <f t="array" ref="W42">_xlfn.IFS(T42="LIKELY",1, T42="VERY_LIKELY", 1, TRUE, 0)</f>
        <v>1</v>
      </c>
      <c r="X42" s="35" cm="1">
        <f t="array" ref="X42">_xlfn.IFS(T42="VERY_LIKELY", 1, TRUE, 0)</f>
        <v>1</v>
      </c>
    </row>
    <row r="43" spans="1:24" ht="20" customHeight="1" x14ac:dyDescent="0.2">
      <c r="A43" s="22" t="s">
        <v>1046</v>
      </c>
      <c r="B43" s="49" t="str">
        <f>SUBSTITUTE(A43,"/Users/timomiessen/Desktop/imagesdk/nonblackwomen1/","Image_")</f>
        <v>Image_NBW_334.jpg</v>
      </c>
      <c r="C43" s="41" t="s">
        <v>390</v>
      </c>
      <c r="D43" s="23" t="s">
        <v>391</v>
      </c>
      <c r="E43" s="24">
        <v>0</v>
      </c>
      <c r="F43" s="24">
        <v>0</v>
      </c>
      <c r="G43" s="24">
        <v>0</v>
      </c>
      <c r="H43" s="24">
        <v>1</v>
      </c>
      <c r="I43" s="24">
        <v>0</v>
      </c>
      <c r="J43" s="24">
        <v>0</v>
      </c>
      <c r="K43" s="24">
        <v>0</v>
      </c>
      <c r="L43" s="24">
        <v>0</v>
      </c>
      <c r="M43" s="24">
        <v>0</v>
      </c>
      <c r="N43" s="24">
        <v>0</v>
      </c>
      <c r="O43" s="24">
        <v>0</v>
      </c>
      <c r="P43" s="24">
        <v>1</v>
      </c>
      <c r="Q43" s="24">
        <v>0</v>
      </c>
      <c r="R43" s="24" cm="1">
        <f t="array" ref="R43">_xlfn.IFS(H43=1,1,K43=1,1,L43=1,1,M43=1,1,N43=1,1,P43=1,1,TRUE,0)</f>
        <v>1</v>
      </c>
      <c r="S43" s="35">
        <f>IF(AND(G43=1,R43=1),0,R43)</f>
        <v>1</v>
      </c>
      <c r="T43" s="53" t="s">
        <v>113</v>
      </c>
      <c r="U43" s="34" cm="1">
        <f t="array" ref="U43">_xlfn.IFS(T43="UNLIKELY", 1, T43="POSSIBLE", 1, T43="LIKELY",1, T43="VERY_LIKELY", 1, TRUE, 0)</f>
        <v>1</v>
      </c>
      <c r="V43" s="24" cm="1">
        <f t="array" ref="V43">_xlfn.IFS(T43="POSSIBLE", 1, T43="LIKELY",1, T43="VERY_LIKELY", 1, TRUE, 0)</f>
        <v>1</v>
      </c>
      <c r="W43" s="24" cm="1">
        <f t="array" ref="W43">_xlfn.IFS(T43="LIKELY",1, T43="VERY_LIKELY", 1, TRUE, 0)</f>
        <v>1</v>
      </c>
      <c r="X43" s="35" cm="1">
        <f t="array" ref="X43">_xlfn.IFS(T43="VERY_LIKELY", 1, TRUE, 0)</f>
        <v>1</v>
      </c>
    </row>
    <row r="44" spans="1:24" ht="20" customHeight="1" x14ac:dyDescent="0.2">
      <c r="A44" s="22" t="s">
        <v>1047</v>
      </c>
      <c r="B44" s="49" t="str">
        <f>SUBSTITUTE(A44,"/Users/timomiessen/Desktop/imagesdk/nonblackwomen1/","Image_")</f>
        <v>Image_NBW_335.jpg</v>
      </c>
      <c r="C44" s="41" t="s">
        <v>390</v>
      </c>
      <c r="D44" s="23" t="s">
        <v>391</v>
      </c>
      <c r="E44" s="24">
        <v>0</v>
      </c>
      <c r="F44" s="24">
        <v>0</v>
      </c>
      <c r="G44" s="24">
        <v>0</v>
      </c>
      <c r="H44" s="24">
        <v>1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1</v>
      </c>
      <c r="Q44" s="24">
        <v>0</v>
      </c>
      <c r="R44" s="24" cm="1">
        <f t="array" ref="R44">_xlfn.IFS(H44=1,1,K44=1,1,L44=1,1,M44=1,1,N44=1,1,P44=1,1,TRUE,0)</f>
        <v>1</v>
      </c>
      <c r="S44" s="35">
        <f>IF(AND(G44=1,R44=1),0,R44)</f>
        <v>1</v>
      </c>
      <c r="T44" s="53" t="s">
        <v>113</v>
      </c>
      <c r="U44" s="34" cm="1">
        <f t="array" ref="U44">_xlfn.IFS(T44="UNLIKELY", 1, T44="POSSIBLE", 1, T44="LIKELY",1, T44="VERY_LIKELY", 1, TRUE, 0)</f>
        <v>1</v>
      </c>
      <c r="V44" s="24" cm="1">
        <f t="array" ref="V44">_xlfn.IFS(T44="POSSIBLE", 1, T44="LIKELY",1, T44="VERY_LIKELY", 1, TRUE, 0)</f>
        <v>1</v>
      </c>
      <c r="W44" s="24" cm="1">
        <f t="array" ref="W44">_xlfn.IFS(T44="LIKELY",1, T44="VERY_LIKELY", 1, TRUE, 0)</f>
        <v>1</v>
      </c>
      <c r="X44" s="35" cm="1">
        <f t="array" ref="X44">_xlfn.IFS(T44="VERY_LIKELY", 1, TRUE, 0)</f>
        <v>1</v>
      </c>
    </row>
    <row r="45" spans="1:24" ht="20" customHeight="1" x14ac:dyDescent="0.2">
      <c r="A45" s="22" t="s">
        <v>1048</v>
      </c>
      <c r="B45" s="49" t="str">
        <f>SUBSTITUTE(A45,"/Users/timomiessen/Desktop/imagesdk/nonblackwomen1/","Image_")</f>
        <v>Image_NBW_336.jpg</v>
      </c>
      <c r="C45" s="41" t="s">
        <v>390</v>
      </c>
      <c r="D45" s="23" t="s">
        <v>391</v>
      </c>
      <c r="E45" s="24">
        <v>0</v>
      </c>
      <c r="F45" s="24">
        <v>0</v>
      </c>
      <c r="G45" s="24">
        <v>0</v>
      </c>
      <c r="H45" s="24">
        <v>1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1</v>
      </c>
      <c r="Q45" s="24">
        <v>0</v>
      </c>
      <c r="R45" s="24" cm="1">
        <f t="array" ref="R45">_xlfn.IFS(H45=1,1,K45=1,1,L45=1,1,M45=1,1,N45=1,1,P45=1,1,TRUE,0)</f>
        <v>1</v>
      </c>
      <c r="S45" s="35">
        <f>IF(AND(G45=1,R45=1),0,R45)</f>
        <v>1</v>
      </c>
      <c r="T45" s="53" t="s">
        <v>113</v>
      </c>
      <c r="U45" s="34" cm="1">
        <f t="array" ref="U45">_xlfn.IFS(T45="UNLIKELY", 1, T45="POSSIBLE", 1, T45="LIKELY",1, T45="VERY_LIKELY", 1, TRUE, 0)</f>
        <v>1</v>
      </c>
      <c r="V45" s="24" cm="1">
        <f t="array" ref="V45">_xlfn.IFS(T45="POSSIBLE", 1, T45="LIKELY",1, T45="VERY_LIKELY", 1, TRUE, 0)</f>
        <v>1</v>
      </c>
      <c r="W45" s="24" cm="1">
        <f t="array" ref="W45">_xlfn.IFS(T45="LIKELY",1, T45="VERY_LIKELY", 1, TRUE, 0)</f>
        <v>1</v>
      </c>
      <c r="X45" s="35" cm="1">
        <f t="array" ref="X45">_xlfn.IFS(T45="VERY_LIKELY", 1, TRUE, 0)</f>
        <v>1</v>
      </c>
    </row>
    <row r="46" spans="1:24" ht="20" customHeight="1" x14ac:dyDescent="0.2">
      <c r="A46" s="22" t="s">
        <v>1049</v>
      </c>
      <c r="B46" s="49" t="str">
        <f>SUBSTITUTE(A46,"/Users/timomiessen/Desktop/imagesdk/nonblackwomen1/","Image_")</f>
        <v>Image_NBW_337.jpg</v>
      </c>
      <c r="C46" s="41" t="s">
        <v>390</v>
      </c>
      <c r="D46" s="23" t="s">
        <v>391</v>
      </c>
      <c r="E46" s="24">
        <v>0</v>
      </c>
      <c r="F46" s="24">
        <v>0</v>
      </c>
      <c r="G46" s="24">
        <v>0</v>
      </c>
      <c r="H46" s="24">
        <v>1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1</v>
      </c>
      <c r="Q46" s="24">
        <v>0</v>
      </c>
      <c r="R46" s="24" cm="1">
        <f t="array" ref="R46">_xlfn.IFS(H46=1,1,K46=1,1,L46=1,1,M46=1,1,N46=1,1,P46=1,1,TRUE,0)</f>
        <v>1</v>
      </c>
      <c r="S46" s="35">
        <f>IF(AND(G46=1,R46=1),0,R46)</f>
        <v>1</v>
      </c>
      <c r="T46" s="53" t="s">
        <v>113</v>
      </c>
      <c r="U46" s="34" cm="1">
        <f t="array" ref="U46">_xlfn.IFS(T46="UNLIKELY", 1, T46="POSSIBLE", 1, T46="LIKELY",1, T46="VERY_LIKELY", 1, TRUE, 0)</f>
        <v>1</v>
      </c>
      <c r="V46" s="24" cm="1">
        <f t="array" ref="V46">_xlfn.IFS(T46="POSSIBLE", 1, T46="LIKELY",1, T46="VERY_LIKELY", 1, TRUE, 0)</f>
        <v>1</v>
      </c>
      <c r="W46" s="24" cm="1">
        <f t="array" ref="W46">_xlfn.IFS(T46="LIKELY",1, T46="VERY_LIKELY", 1, TRUE, 0)</f>
        <v>1</v>
      </c>
      <c r="X46" s="35" cm="1">
        <f t="array" ref="X46">_xlfn.IFS(T46="VERY_LIKELY", 1, TRUE, 0)</f>
        <v>1</v>
      </c>
    </row>
    <row r="47" spans="1:24" ht="20" customHeight="1" x14ac:dyDescent="0.2">
      <c r="A47" s="22" t="s">
        <v>1050</v>
      </c>
      <c r="B47" s="49" t="str">
        <f>SUBSTITUTE(A47,"/Users/timomiessen/Desktop/imagesdk/nonblackwomen1/","Image_")</f>
        <v>Image_NBW_338.jpg</v>
      </c>
      <c r="C47" s="41" t="s">
        <v>390</v>
      </c>
      <c r="D47" s="23" t="s">
        <v>391</v>
      </c>
      <c r="E47" s="24">
        <v>0</v>
      </c>
      <c r="F47" s="24">
        <v>0</v>
      </c>
      <c r="G47" s="24">
        <v>0</v>
      </c>
      <c r="H47" s="24">
        <v>1</v>
      </c>
      <c r="I47" s="24">
        <v>0</v>
      </c>
      <c r="J47" s="24">
        <v>0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 cm="1">
        <f t="array" ref="R47">_xlfn.IFS(H47=1,1,K47=1,1,L47=1,1,M47=1,1,N47=1,1,P47=1,1,TRUE,0)</f>
        <v>1</v>
      </c>
      <c r="S47" s="35">
        <f>IF(AND(G47=1,R47=1),0,R47)</f>
        <v>1</v>
      </c>
      <c r="T47" s="53" t="s">
        <v>113</v>
      </c>
      <c r="U47" s="34" cm="1">
        <f t="array" ref="U47">_xlfn.IFS(T47="UNLIKELY", 1, T47="POSSIBLE", 1, T47="LIKELY",1, T47="VERY_LIKELY", 1, TRUE, 0)</f>
        <v>1</v>
      </c>
      <c r="V47" s="24" cm="1">
        <f t="array" ref="V47">_xlfn.IFS(T47="POSSIBLE", 1, T47="LIKELY",1, T47="VERY_LIKELY", 1, TRUE, 0)</f>
        <v>1</v>
      </c>
      <c r="W47" s="24" cm="1">
        <f t="array" ref="W47">_xlfn.IFS(T47="LIKELY",1, T47="VERY_LIKELY", 1, TRUE, 0)</f>
        <v>1</v>
      </c>
      <c r="X47" s="35" cm="1">
        <f t="array" ref="X47">_xlfn.IFS(T47="VERY_LIKELY", 1, TRUE, 0)</f>
        <v>1</v>
      </c>
    </row>
    <row r="48" spans="1:24" ht="20" customHeight="1" x14ac:dyDescent="0.2">
      <c r="A48" s="22" t="s">
        <v>1051</v>
      </c>
      <c r="B48" s="49" t="str">
        <f>SUBSTITUTE(A48,"/Users/timomiessen/Desktop/imagesdk/nonblackwomen1/","Image_")</f>
        <v>Image_NBW_339.jpg</v>
      </c>
      <c r="C48" s="41" t="s">
        <v>390</v>
      </c>
      <c r="D48" s="23" t="s">
        <v>391</v>
      </c>
      <c r="E48" s="24">
        <v>0</v>
      </c>
      <c r="F48" s="24">
        <v>0</v>
      </c>
      <c r="G48" s="24">
        <v>0</v>
      </c>
      <c r="H48" s="24">
        <v>1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4">
        <v>1</v>
      </c>
      <c r="Q48" s="24">
        <v>0</v>
      </c>
      <c r="R48" s="24" cm="1">
        <f t="array" ref="R48">_xlfn.IFS(H48=1,1,K48=1,1,L48=1,1,M48=1,1,N48=1,1,P48=1,1,TRUE,0)</f>
        <v>1</v>
      </c>
      <c r="S48" s="35">
        <f>IF(AND(G48=1,R48=1),0,R48)</f>
        <v>1</v>
      </c>
      <c r="T48" s="53" t="s">
        <v>113</v>
      </c>
      <c r="U48" s="34" cm="1">
        <f t="array" ref="U48">_xlfn.IFS(T48="UNLIKELY", 1, T48="POSSIBLE", 1, T48="LIKELY",1, T48="VERY_LIKELY", 1, TRUE, 0)</f>
        <v>1</v>
      </c>
      <c r="V48" s="24" cm="1">
        <f t="array" ref="V48">_xlfn.IFS(T48="POSSIBLE", 1, T48="LIKELY",1, T48="VERY_LIKELY", 1, TRUE, 0)</f>
        <v>1</v>
      </c>
      <c r="W48" s="24" cm="1">
        <f t="array" ref="W48">_xlfn.IFS(T48="LIKELY",1, T48="VERY_LIKELY", 1, TRUE, 0)</f>
        <v>1</v>
      </c>
      <c r="X48" s="35" cm="1">
        <f t="array" ref="X48">_xlfn.IFS(T48="VERY_LIKELY", 1, TRUE, 0)</f>
        <v>1</v>
      </c>
    </row>
    <row r="49" spans="1:24" ht="20" customHeight="1" x14ac:dyDescent="0.2">
      <c r="A49" s="22" t="s">
        <v>1053</v>
      </c>
      <c r="B49" s="49" t="str">
        <f>SUBSTITUTE(A49,"/Users/timomiessen/Desktop/imagesdk/nonblackwomen1/","Image_")</f>
        <v>Image_NBW_340.jpg</v>
      </c>
      <c r="C49" s="41" t="s">
        <v>390</v>
      </c>
      <c r="D49" s="23" t="s">
        <v>391</v>
      </c>
      <c r="E49" s="24">
        <v>0</v>
      </c>
      <c r="F49" s="24">
        <v>0</v>
      </c>
      <c r="G49" s="24">
        <v>0</v>
      </c>
      <c r="H49" s="24">
        <v>1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4">
        <v>1</v>
      </c>
      <c r="Q49" s="24">
        <v>0</v>
      </c>
      <c r="R49" s="24" cm="1">
        <f t="array" ref="R49">_xlfn.IFS(H49=1,1,K49=1,1,L49=1,1,M49=1,1,N49=1,1,P49=1,1,TRUE,0)</f>
        <v>1</v>
      </c>
      <c r="S49" s="35">
        <f>IF(AND(G49=1,R49=1),0,R49)</f>
        <v>1</v>
      </c>
      <c r="T49" s="53" t="s">
        <v>113</v>
      </c>
      <c r="U49" s="34" cm="1">
        <f t="array" ref="U49">_xlfn.IFS(T49="UNLIKELY", 1, T49="POSSIBLE", 1, T49="LIKELY",1, T49="VERY_LIKELY", 1, TRUE, 0)</f>
        <v>1</v>
      </c>
      <c r="V49" s="24" cm="1">
        <f t="array" ref="V49">_xlfn.IFS(T49="POSSIBLE", 1, T49="LIKELY",1, T49="VERY_LIKELY", 1, TRUE, 0)</f>
        <v>1</v>
      </c>
      <c r="W49" s="24" cm="1">
        <f t="array" ref="W49">_xlfn.IFS(T49="LIKELY",1, T49="VERY_LIKELY", 1, TRUE, 0)</f>
        <v>1</v>
      </c>
      <c r="X49" s="35" cm="1">
        <f t="array" ref="X49">_xlfn.IFS(T49="VERY_LIKELY", 1, TRUE, 0)</f>
        <v>1</v>
      </c>
    </row>
    <row r="50" spans="1:24" ht="20" customHeight="1" x14ac:dyDescent="0.2">
      <c r="A50" s="22" t="s">
        <v>1054</v>
      </c>
      <c r="B50" s="49" t="str">
        <f>SUBSTITUTE(A50,"/Users/timomiessen/Desktop/imagesdk/nonblackwomen1/","Image_")</f>
        <v>Image_NBW_341.jpg</v>
      </c>
      <c r="C50" s="41" t="s">
        <v>390</v>
      </c>
      <c r="D50" s="23" t="s">
        <v>391</v>
      </c>
      <c r="E50" s="24">
        <v>0</v>
      </c>
      <c r="F50" s="24">
        <v>0</v>
      </c>
      <c r="G50" s="24">
        <v>0</v>
      </c>
      <c r="H50" s="24">
        <v>1</v>
      </c>
      <c r="I50" s="24">
        <v>0</v>
      </c>
      <c r="J50" s="24">
        <v>0</v>
      </c>
      <c r="K50" s="24">
        <v>0</v>
      </c>
      <c r="L50" s="24">
        <v>0</v>
      </c>
      <c r="M50" s="24">
        <v>0</v>
      </c>
      <c r="N50" s="24">
        <v>0</v>
      </c>
      <c r="O50" s="24">
        <v>0</v>
      </c>
      <c r="P50" s="24">
        <v>1</v>
      </c>
      <c r="Q50" s="24">
        <v>0</v>
      </c>
      <c r="R50" s="24" cm="1">
        <f t="array" ref="R50">_xlfn.IFS(H50=1,1,K50=1,1,L50=1,1,M50=1,1,N50=1,1,P50=1,1,TRUE,0)</f>
        <v>1</v>
      </c>
      <c r="S50" s="35">
        <f>IF(AND(G50=1,R50=1),0,R50)</f>
        <v>1</v>
      </c>
      <c r="T50" s="53" t="s">
        <v>113</v>
      </c>
      <c r="U50" s="34" cm="1">
        <f t="array" ref="U50">_xlfn.IFS(T50="UNLIKELY", 1, T50="POSSIBLE", 1, T50="LIKELY",1, T50="VERY_LIKELY", 1, TRUE, 0)</f>
        <v>1</v>
      </c>
      <c r="V50" s="24" cm="1">
        <f t="array" ref="V50">_xlfn.IFS(T50="POSSIBLE", 1, T50="LIKELY",1, T50="VERY_LIKELY", 1, TRUE, 0)</f>
        <v>1</v>
      </c>
      <c r="W50" s="24" cm="1">
        <f t="array" ref="W50">_xlfn.IFS(T50="LIKELY",1, T50="VERY_LIKELY", 1, TRUE, 0)</f>
        <v>1</v>
      </c>
      <c r="X50" s="35" cm="1">
        <f t="array" ref="X50">_xlfn.IFS(T50="VERY_LIKELY", 1, TRUE, 0)</f>
        <v>1</v>
      </c>
    </row>
    <row r="51" spans="1:24" ht="20" customHeight="1" x14ac:dyDescent="0.2">
      <c r="A51" s="22" t="s">
        <v>1055</v>
      </c>
      <c r="B51" s="49" t="str">
        <f>SUBSTITUTE(A51,"/Users/timomiessen/Desktop/imagesdk/nonblackwomen1/","Image_")</f>
        <v>Image_NBW_342.jpg</v>
      </c>
      <c r="C51" s="41" t="s">
        <v>390</v>
      </c>
      <c r="D51" s="23" t="s">
        <v>391</v>
      </c>
      <c r="E51" s="24">
        <v>0</v>
      </c>
      <c r="F51" s="24">
        <v>0</v>
      </c>
      <c r="G51" s="24">
        <v>0</v>
      </c>
      <c r="H51" s="24">
        <v>1</v>
      </c>
      <c r="I51" s="24">
        <v>0</v>
      </c>
      <c r="J51" s="24">
        <v>0</v>
      </c>
      <c r="K51" s="24">
        <v>0</v>
      </c>
      <c r="L51" s="24">
        <v>0</v>
      </c>
      <c r="M51" s="24">
        <v>0</v>
      </c>
      <c r="N51" s="24">
        <v>0</v>
      </c>
      <c r="O51" s="24">
        <v>0</v>
      </c>
      <c r="P51" s="24">
        <v>1</v>
      </c>
      <c r="Q51" s="24">
        <v>0</v>
      </c>
      <c r="R51" s="24" cm="1">
        <f t="array" ref="R51">_xlfn.IFS(H51=1,1,K51=1,1,L51=1,1,M51=1,1,N51=1,1,P51=1,1,TRUE,0)</f>
        <v>1</v>
      </c>
      <c r="S51" s="35">
        <f>IF(AND(G51=1,R51=1),0,R51)</f>
        <v>1</v>
      </c>
      <c r="T51" s="53" t="s">
        <v>113</v>
      </c>
      <c r="U51" s="34" cm="1">
        <f t="array" ref="U51">_xlfn.IFS(T51="UNLIKELY", 1, T51="POSSIBLE", 1, T51="LIKELY",1, T51="VERY_LIKELY", 1, TRUE, 0)</f>
        <v>1</v>
      </c>
      <c r="V51" s="24" cm="1">
        <f t="array" ref="V51">_xlfn.IFS(T51="POSSIBLE", 1, T51="LIKELY",1, T51="VERY_LIKELY", 1, TRUE, 0)</f>
        <v>1</v>
      </c>
      <c r="W51" s="24" cm="1">
        <f t="array" ref="W51">_xlfn.IFS(T51="LIKELY",1, T51="VERY_LIKELY", 1, TRUE, 0)</f>
        <v>1</v>
      </c>
      <c r="X51" s="35" cm="1">
        <f t="array" ref="X51">_xlfn.IFS(T51="VERY_LIKELY", 1, TRUE, 0)</f>
        <v>1</v>
      </c>
    </row>
    <row r="52" spans="1:24" ht="20" customHeight="1" x14ac:dyDescent="0.2">
      <c r="A52" s="22" t="s">
        <v>1056</v>
      </c>
      <c r="B52" s="49" t="str">
        <f>SUBSTITUTE(A52,"/Users/timomiessen/Desktop/imagesdk/nonblackwomen1/","Image_")</f>
        <v>Image_NBW_343.jpg</v>
      </c>
      <c r="C52" s="41" t="s">
        <v>390</v>
      </c>
      <c r="D52" s="23" t="s">
        <v>391</v>
      </c>
      <c r="E52" s="24">
        <v>0</v>
      </c>
      <c r="F52" s="24">
        <v>0</v>
      </c>
      <c r="G52" s="24">
        <v>0</v>
      </c>
      <c r="H52" s="24">
        <v>1</v>
      </c>
      <c r="I52" s="24">
        <v>0</v>
      </c>
      <c r="J52" s="24">
        <v>0</v>
      </c>
      <c r="K52" s="24">
        <v>0</v>
      </c>
      <c r="L52" s="24">
        <v>0</v>
      </c>
      <c r="M52" s="24">
        <v>0</v>
      </c>
      <c r="N52" s="24">
        <v>0</v>
      </c>
      <c r="O52" s="24">
        <v>0</v>
      </c>
      <c r="P52" s="24">
        <v>1</v>
      </c>
      <c r="Q52" s="24">
        <v>0</v>
      </c>
      <c r="R52" s="24" cm="1">
        <f t="array" ref="R52">_xlfn.IFS(H52=1,1,K52=1,1,L52=1,1,M52=1,1,N52=1,1,P52=1,1,TRUE,0)</f>
        <v>1</v>
      </c>
      <c r="S52" s="35">
        <f>IF(AND(G52=1,R52=1),0,R52)</f>
        <v>1</v>
      </c>
      <c r="T52" s="53" t="s">
        <v>12</v>
      </c>
      <c r="U52" s="34" cm="1">
        <f t="array" ref="U52">_xlfn.IFS(T52="UNLIKELY", 1, T52="POSSIBLE", 1, T52="LIKELY",1, T52="VERY_LIKELY", 1, TRUE, 0)</f>
        <v>1</v>
      </c>
      <c r="V52" s="24" cm="1">
        <f t="array" ref="V52">_xlfn.IFS(T52="POSSIBLE", 1, T52="LIKELY",1, T52="VERY_LIKELY", 1, TRUE, 0)</f>
        <v>1</v>
      </c>
      <c r="W52" s="24" cm="1">
        <f t="array" ref="W52">_xlfn.IFS(T52="LIKELY",1, T52="VERY_LIKELY", 1, TRUE, 0)</f>
        <v>1</v>
      </c>
      <c r="X52" s="35" cm="1">
        <f t="array" ref="X52">_xlfn.IFS(T52="VERY_LIKELY", 1, TRUE, 0)</f>
        <v>0</v>
      </c>
    </row>
    <row r="53" spans="1:24" ht="20" customHeight="1" x14ac:dyDescent="0.2">
      <c r="A53" s="22" t="s">
        <v>1057</v>
      </c>
      <c r="B53" s="49" t="str">
        <f>SUBSTITUTE(A53,"/Users/timomiessen/Desktop/imagesdk/nonblackwomen1/","Image_")</f>
        <v>Image_NBW_344.jpg</v>
      </c>
      <c r="C53" s="41" t="s">
        <v>390</v>
      </c>
      <c r="D53" s="23" t="s">
        <v>391</v>
      </c>
      <c r="E53" s="24">
        <v>0</v>
      </c>
      <c r="F53" s="24">
        <v>0</v>
      </c>
      <c r="G53" s="24">
        <v>0</v>
      </c>
      <c r="H53" s="24">
        <v>1</v>
      </c>
      <c r="I53" s="24">
        <v>0</v>
      </c>
      <c r="J53" s="24">
        <v>0</v>
      </c>
      <c r="K53" s="24">
        <v>0</v>
      </c>
      <c r="L53" s="24">
        <v>0</v>
      </c>
      <c r="M53" s="24">
        <v>0</v>
      </c>
      <c r="N53" s="24">
        <v>0</v>
      </c>
      <c r="O53" s="24">
        <v>0</v>
      </c>
      <c r="P53" s="24">
        <v>1</v>
      </c>
      <c r="Q53" s="24">
        <v>0</v>
      </c>
      <c r="R53" s="24" cm="1">
        <f t="array" ref="R53">_xlfn.IFS(H53=1,1,K53=1,1,L53=1,1,M53=1,1,N53=1,1,P53=1,1,TRUE,0)</f>
        <v>1</v>
      </c>
      <c r="S53" s="35">
        <f>IF(AND(G53=1,R53=1),0,R53)</f>
        <v>1</v>
      </c>
      <c r="T53" s="53" t="s">
        <v>113</v>
      </c>
      <c r="U53" s="34" cm="1">
        <f t="array" ref="U53">_xlfn.IFS(T53="UNLIKELY", 1, T53="POSSIBLE", 1, T53="LIKELY",1, T53="VERY_LIKELY", 1, TRUE, 0)</f>
        <v>1</v>
      </c>
      <c r="V53" s="24" cm="1">
        <f t="array" ref="V53">_xlfn.IFS(T53="POSSIBLE", 1, T53="LIKELY",1, T53="VERY_LIKELY", 1, TRUE, 0)</f>
        <v>1</v>
      </c>
      <c r="W53" s="24" cm="1">
        <f t="array" ref="W53">_xlfn.IFS(T53="LIKELY",1, T53="VERY_LIKELY", 1, TRUE, 0)</f>
        <v>1</v>
      </c>
      <c r="X53" s="35" cm="1">
        <f t="array" ref="X53">_xlfn.IFS(T53="VERY_LIKELY", 1, TRUE, 0)</f>
        <v>1</v>
      </c>
    </row>
    <row r="54" spans="1:24" ht="20" customHeight="1" x14ac:dyDescent="0.2">
      <c r="A54" s="22" t="s">
        <v>1058</v>
      </c>
      <c r="B54" s="49" t="str">
        <f>SUBSTITUTE(A54,"/Users/timomiessen/Desktop/imagesdk/nonblackwomen1/","Image_")</f>
        <v>Image_NBW_345.jpg</v>
      </c>
      <c r="C54" s="41" t="s">
        <v>390</v>
      </c>
      <c r="D54" s="23" t="s">
        <v>391</v>
      </c>
      <c r="E54" s="24">
        <v>0</v>
      </c>
      <c r="F54" s="24">
        <v>0</v>
      </c>
      <c r="G54" s="24">
        <v>0</v>
      </c>
      <c r="H54" s="24">
        <v>1</v>
      </c>
      <c r="I54" s="24">
        <v>0</v>
      </c>
      <c r="J54" s="24">
        <v>0</v>
      </c>
      <c r="K54" s="24">
        <v>0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 cm="1">
        <f t="array" ref="R54">_xlfn.IFS(H54=1,1,K54=1,1,L54=1,1,M54=1,1,N54=1,1,P54=1,1,TRUE,0)</f>
        <v>1</v>
      </c>
      <c r="S54" s="35">
        <f>IF(AND(G54=1,R54=1),0,R54)</f>
        <v>1</v>
      </c>
      <c r="T54" s="53" t="s">
        <v>12</v>
      </c>
      <c r="U54" s="34" cm="1">
        <f t="array" ref="U54">_xlfn.IFS(T54="UNLIKELY", 1, T54="POSSIBLE", 1, T54="LIKELY",1, T54="VERY_LIKELY", 1, TRUE, 0)</f>
        <v>1</v>
      </c>
      <c r="V54" s="24" cm="1">
        <f t="array" ref="V54">_xlfn.IFS(T54="POSSIBLE", 1, T54="LIKELY",1, T54="VERY_LIKELY", 1, TRUE, 0)</f>
        <v>1</v>
      </c>
      <c r="W54" s="24" cm="1">
        <f t="array" ref="W54">_xlfn.IFS(T54="LIKELY",1, T54="VERY_LIKELY", 1, TRUE, 0)</f>
        <v>1</v>
      </c>
      <c r="X54" s="35" cm="1">
        <f t="array" ref="X54">_xlfn.IFS(T54="VERY_LIKELY", 1, TRUE, 0)</f>
        <v>0</v>
      </c>
    </row>
    <row r="55" spans="1:24" ht="20" customHeight="1" x14ac:dyDescent="0.2">
      <c r="A55" s="22" t="s">
        <v>1059</v>
      </c>
      <c r="B55" s="49" t="str">
        <f>SUBSTITUTE(A55,"/Users/timomiessen/Desktop/imagesdk/nonblackwomen1/","Image_")</f>
        <v>Image_NBW_346.jpg</v>
      </c>
      <c r="C55" s="41" t="s">
        <v>390</v>
      </c>
      <c r="D55" s="23" t="s">
        <v>391</v>
      </c>
      <c r="E55" s="24">
        <v>0</v>
      </c>
      <c r="F55" s="24">
        <v>0</v>
      </c>
      <c r="G55" s="24">
        <v>0</v>
      </c>
      <c r="H55" s="24">
        <v>1</v>
      </c>
      <c r="I55" s="24">
        <v>0</v>
      </c>
      <c r="J55" s="24">
        <v>0</v>
      </c>
      <c r="K55" s="24">
        <v>0</v>
      </c>
      <c r="L55" s="24">
        <v>0</v>
      </c>
      <c r="M55" s="24">
        <v>0</v>
      </c>
      <c r="N55" s="24">
        <v>0</v>
      </c>
      <c r="O55" s="24">
        <v>0</v>
      </c>
      <c r="P55" s="24">
        <v>1</v>
      </c>
      <c r="Q55" s="24">
        <v>0</v>
      </c>
      <c r="R55" s="24" cm="1">
        <f t="array" ref="R55">_xlfn.IFS(H55=1,1,K55=1,1,L55=1,1,M55=1,1,N55=1,1,P55=1,1,TRUE,0)</f>
        <v>1</v>
      </c>
      <c r="S55" s="35">
        <f>IF(AND(G55=1,R55=1),0,R55)</f>
        <v>1</v>
      </c>
      <c r="T55" s="53" t="s">
        <v>113</v>
      </c>
      <c r="U55" s="34" cm="1">
        <f t="array" ref="U55">_xlfn.IFS(T55="UNLIKELY", 1, T55="POSSIBLE", 1, T55="LIKELY",1, T55="VERY_LIKELY", 1, TRUE, 0)</f>
        <v>1</v>
      </c>
      <c r="V55" s="24" cm="1">
        <f t="array" ref="V55">_xlfn.IFS(T55="POSSIBLE", 1, T55="LIKELY",1, T55="VERY_LIKELY", 1, TRUE, 0)</f>
        <v>1</v>
      </c>
      <c r="W55" s="24" cm="1">
        <f t="array" ref="W55">_xlfn.IFS(T55="LIKELY",1, T55="VERY_LIKELY", 1, TRUE, 0)</f>
        <v>1</v>
      </c>
      <c r="X55" s="35" cm="1">
        <f t="array" ref="X55">_xlfn.IFS(T55="VERY_LIKELY", 1, TRUE, 0)</f>
        <v>1</v>
      </c>
    </row>
    <row r="56" spans="1:24" ht="20" customHeight="1" x14ac:dyDescent="0.2">
      <c r="A56" s="22" t="s">
        <v>1060</v>
      </c>
      <c r="B56" s="49" t="str">
        <f>SUBSTITUTE(A56,"/Users/timomiessen/Desktop/imagesdk/nonblackwomen1/","Image_")</f>
        <v>Image_NBW_347.jpg</v>
      </c>
      <c r="C56" s="41" t="s">
        <v>390</v>
      </c>
      <c r="D56" s="23" t="s">
        <v>391</v>
      </c>
      <c r="E56" s="24">
        <v>0</v>
      </c>
      <c r="F56" s="24">
        <v>0</v>
      </c>
      <c r="G56" s="24">
        <v>0</v>
      </c>
      <c r="H56" s="24">
        <v>1</v>
      </c>
      <c r="I56" s="24">
        <v>0</v>
      </c>
      <c r="J56" s="24">
        <v>0</v>
      </c>
      <c r="K56" s="24">
        <v>0</v>
      </c>
      <c r="L56" s="24">
        <v>1</v>
      </c>
      <c r="M56" s="24">
        <v>0</v>
      </c>
      <c r="N56" s="24">
        <v>0</v>
      </c>
      <c r="O56" s="24">
        <v>0</v>
      </c>
      <c r="P56" s="24">
        <v>1</v>
      </c>
      <c r="Q56" s="24">
        <v>0</v>
      </c>
      <c r="R56" s="24" cm="1">
        <f t="array" ref="R56">_xlfn.IFS(H56=1,1,K56=1,1,L56=1,1,M56=1,1,N56=1,1,P56=1,1,TRUE,0)</f>
        <v>1</v>
      </c>
      <c r="S56" s="35">
        <f>IF(AND(G56=1,R56=1),0,R56)</f>
        <v>1</v>
      </c>
      <c r="T56" s="53" t="s">
        <v>113</v>
      </c>
      <c r="U56" s="34" cm="1">
        <f t="array" ref="U56">_xlfn.IFS(T56="UNLIKELY", 1, T56="POSSIBLE", 1, T56="LIKELY",1, T56="VERY_LIKELY", 1, TRUE, 0)</f>
        <v>1</v>
      </c>
      <c r="V56" s="24" cm="1">
        <f t="array" ref="V56">_xlfn.IFS(T56="POSSIBLE", 1, T56="LIKELY",1, T56="VERY_LIKELY", 1, TRUE, 0)</f>
        <v>1</v>
      </c>
      <c r="W56" s="24" cm="1">
        <f t="array" ref="W56">_xlfn.IFS(T56="LIKELY",1, T56="VERY_LIKELY", 1, TRUE, 0)</f>
        <v>1</v>
      </c>
      <c r="X56" s="35" cm="1">
        <f t="array" ref="X56">_xlfn.IFS(T56="VERY_LIKELY", 1, TRUE, 0)</f>
        <v>1</v>
      </c>
    </row>
    <row r="57" spans="1:24" ht="20" customHeight="1" x14ac:dyDescent="0.2">
      <c r="A57" s="22" t="s">
        <v>1061</v>
      </c>
      <c r="B57" s="49" t="str">
        <f>SUBSTITUTE(A57,"/Users/timomiessen/Desktop/imagesdk/nonblackwomen1/","Image_")</f>
        <v>Image_NBW_348.jpg</v>
      </c>
      <c r="C57" s="41" t="s">
        <v>390</v>
      </c>
      <c r="D57" s="23" t="s">
        <v>391</v>
      </c>
      <c r="E57" s="24">
        <v>0</v>
      </c>
      <c r="F57" s="24">
        <v>0</v>
      </c>
      <c r="G57" s="24">
        <v>0</v>
      </c>
      <c r="H57" s="24">
        <v>1</v>
      </c>
      <c r="I57" s="24">
        <v>0</v>
      </c>
      <c r="J57" s="24">
        <v>0</v>
      </c>
      <c r="K57" s="24">
        <v>0</v>
      </c>
      <c r="L57" s="24">
        <v>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 cm="1">
        <f t="array" ref="R57">_xlfn.IFS(H57=1,1,K57=1,1,L57=1,1,M57=1,1,N57=1,1,P57=1,1,TRUE,0)</f>
        <v>1</v>
      </c>
      <c r="S57" s="35">
        <f>IF(AND(G57=1,R57=1),0,R57)</f>
        <v>1</v>
      </c>
      <c r="T57" s="53" t="s">
        <v>12</v>
      </c>
      <c r="U57" s="34" cm="1">
        <f t="array" ref="U57">_xlfn.IFS(T57="UNLIKELY", 1, T57="POSSIBLE", 1, T57="LIKELY",1, T57="VERY_LIKELY", 1, TRUE, 0)</f>
        <v>1</v>
      </c>
      <c r="V57" s="24" cm="1">
        <f t="array" ref="V57">_xlfn.IFS(T57="POSSIBLE", 1, T57="LIKELY",1, T57="VERY_LIKELY", 1, TRUE, 0)</f>
        <v>1</v>
      </c>
      <c r="W57" s="24" cm="1">
        <f t="array" ref="W57">_xlfn.IFS(T57="LIKELY",1, T57="VERY_LIKELY", 1, TRUE, 0)</f>
        <v>1</v>
      </c>
      <c r="X57" s="35" cm="1">
        <f t="array" ref="X57">_xlfn.IFS(T57="VERY_LIKELY", 1, TRUE, 0)</f>
        <v>0</v>
      </c>
    </row>
    <row r="58" spans="1:24" ht="20" customHeight="1" x14ac:dyDescent="0.2">
      <c r="A58" s="22" t="s">
        <v>1062</v>
      </c>
      <c r="B58" s="49" t="str">
        <f>SUBSTITUTE(A58,"/Users/timomiessen/Desktop/imagesdk/nonblackwomen1/","Image_")</f>
        <v>Image_NBW_349.jpg</v>
      </c>
      <c r="C58" s="41" t="s">
        <v>390</v>
      </c>
      <c r="D58" s="23" t="s">
        <v>391</v>
      </c>
      <c r="E58" s="24">
        <v>0</v>
      </c>
      <c r="F58" s="24">
        <v>0</v>
      </c>
      <c r="G58" s="24">
        <v>0</v>
      </c>
      <c r="H58" s="24">
        <v>1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 cm="1">
        <f t="array" ref="R58">_xlfn.IFS(H58=1,1,K58=1,1,L58=1,1,M58=1,1,N58=1,1,P58=1,1,TRUE,0)</f>
        <v>1</v>
      </c>
      <c r="S58" s="35">
        <f>IF(AND(G58=1,R58=1),0,R58)</f>
        <v>1</v>
      </c>
      <c r="T58" s="53" t="s">
        <v>2</v>
      </c>
      <c r="U58" s="34" cm="1">
        <f t="array" ref="U58">_xlfn.IFS(T58="UNLIKELY", 1, T58="POSSIBLE", 1, T58="LIKELY",1, T58="VERY_LIKELY", 1, TRUE, 0)</f>
        <v>1</v>
      </c>
      <c r="V58" s="24" cm="1">
        <f t="array" ref="V58">_xlfn.IFS(T58="POSSIBLE", 1, T58="LIKELY",1, T58="VERY_LIKELY", 1, TRUE, 0)</f>
        <v>1</v>
      </c>
      <c r="W58" s="24" cm="1">
        <f t="array" ref="W58">_xlfn.IFS(T58="LIKELY",1, T58="VERY_LIKELY", 1, TRUE, 0)</f>
        <v>0</v>
      </c>
      <c r="X58" s="35" cm="1">
        <f t="array" ref="X58">_xlfn.IFS(T58="VERY_LIKELY", 1, TRUE, 0)</f>
        <v>0</v>
      </c>
    </row>
    <row r="59" spans="1:24" ht="20" customHeight="1" x14ac:dyDescent="0.2">
      <c r="A59" s="22" t="s">
        <v>1064</v>
      </c>
      <c r="B59" s="49" t="str">
        <f>SUBSTITUTE(A59,"/Users/timomiessen/Desktop/imagesdk/nonblackwomen1/","Image_")</f>
        <v>Image_NBW_350.jpg</v>
      </c>
      <c r="C59" s="41" t="s">
        <v>390</v>
      </c>
      <c r="D59" s="23" t="s">
        <v>391</v>
      </c>
      <c r="E59" s="24">
        <v>0</v>
      </c>
      <c r="F59" s="24">
        <v>0</v>
      </c>
      <c r="G59" s="24">
        <v>0</v>
      </c>
      <c r="H59" s="24">
        <v>1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1</v>
      </c>
      <c r="Q59" s="24">
        <v>0</v>
      </c>
      <c r="R59" s="24" cm="1">
        <f t="array" ref="R59">_xlfn.IFS(H59=1,1,K59=1,1,L59=1,1,M59=1,1,N59=1,1,P59=1,1,TRUE,0)</f>
        <v>1</v>
      </c>
      <c r="S59" s="35">
        <f>IF(AND(G59=1,R59=1),0,R59)</f>
        <v>1</v>
      </c>
      <c r="T59" s="53" t="s">
        <v>113</v>
      </c>
      <c r="U59" s="34" cm="1">
        <f t="array" ref="U59">_xlfn.IFS(T59="UNLIKELY", 1, T59="POSSIBLE", 1, T59="LIKELY",1, T59="VERY_LIKELY", 1, TRUE, 0)</f>
        <v>1</v>
      </c>
      <c r="V59" s="24" cm="1">
        <f t="array" ref="V59">_xlfn.IFS(T59="POSSIBLE", 1, T59="LIKELY",1, T59="VERY_LIKELY", 1, TRUE, 0)</f>
        <v>1</v>
      </c>
      <c r="W59" s="24" cm="1">
        <f t="array" ref="W59">_xlfn.IFS(T59="LIKELY",1, T59="VERY_LIKELY", 1, TRUE, 0)</f>
        <v>1</v>
      </c>
      <c r="X59" s="35" cm="1">
        <f t="array" ref="X59">_xlfn.IFS(T59="VERY_LIKELY", 1, TRUE, 0)</f>
        <v>1</v>
      </c>
    </row>
    <row r="60" spans="1:24" ht="20" customHeight="1" x14ac:dyDescent="0.2">
      <c r="A60" s="22" t="s">
        <v>1065</v>
      </c>
      <c r="B60" s="49" t="str">
        <f>SUBSTITUTE(A60,"/Users/timomiessen/Desktop/imagesdk/nonblackwomen1/","Image_")</f>
        <v>Image_NBW_351.jpg</v>
      </c>
      <c r="C60" s="41" t="s">
        <v>390</v>
      </c>
      <c r="D60" s="23" t="s">
        <v>391</v>
      </c>
      <c r="E60" s="24">
        <v>0</v>
      </c>
      <c r="F60" s="24">
        <v>0</v>
      </c>
      <c r="G60" s="24">
        <v>0</v>
      </c>
      <c r="H60" s="24">
        <v>1</v>
      </c>
      <c r="I60" s="24">
        <v>0</v>
      </c>
      <c r="J60" s="24">
        <v>0</v>
      </c>
      <c r="K60" s="24">
        <v>0</v>
      </c>
      <c r="L60" s="24">
        <v>0</v>
      </c>
      <c r="M60" s="24">
        <v>0</v>
      </c>
      <c r="N60" s="24">
        <v>0</v>
      </c>
      <c r="O60" s="24">
        <v>0</v>
      </c>
      <c r="P60" s="24">
        <v>1</v>
      </c>
      <c r="Q60" s="24">
        <v>0</v>
      </c>
      <c r="R60" s="24" cm="1">
        <f t="array" ref="R60">_xlfn.IFS(H60=1,1,K60=1,1,L60=1,1,M60=1,1,N60=1,1,P60=1,1,TRUE,0)</f>
        <v>1</v>
      </c>
      <c r="S60" s="35">
        <f>IF(AND(G60=1,R60=1),0,R60)</f>
        <v>1</v>
      </c>
      <c r="T60" s="53" t="s">
        <v>113</v>
      </c>
      <c r="U60" s="34" cm="1">
        <f t="array" ref="U60">_xlfn.IFS(T60="UNLIKELY", 1, T60="POSSIBLE", 1, T60="LIKELY",1, T60="VERY_LIKELY", 1, TRUE, 0)</f>
        <v>1</v>
      </c>
      <c r="V60" s="24" cm="1">
        <f t="array" ref="V60">_xlfn.IFS(T60="POSSIBLE", 1, T60="LIKELY",1, T60="VERY_LIKELY", 1, TRUE, 0)</f>
        <v>1</v>
      </c>
      <c r="W60" s="24" cm="1">
        <f t="array" ref="W60">_xlfn.IFS(T60="LIKELY",1, T60="VERY_LIKELY", 1, TRUE, 0)</f>
        <v>1</v>
      </c>
      <c r="X60" s="35" cm="1">
        <f t="array" ref="X60">_xlfn.IFS(T60="VERY_LIKELY", 1, TRUE, 0)</f>
        <v>1</v>
      </c>
    </row>
    <row r="61" spans="1:24" ht="20" customHeight="1" x14ac:dyDescent="0.2">
      <c r="A61" s="22" t="s">
        <v>1066</v>
      </c>
      <c r="B61" s="49" t="str">
        <f>SUBSTITUTE(A61,"/Users/timomiessen/Desktop/imagesdk/nonblackwomen1/","Image_")</f>
        <v>Image_NBW_352.jpg</v>
      </c>
      <c r="C61" s="41" t="s">
        <v>390</v>
      </c>
      <c r="D61" s="23" t="s">
        <v>391</v>
      </c>
      <c r="E61" s="24">
        <v>0</v>
      </c>
      <c r="F61" s="24">
        <v>0</v>
      </c>
      <c r="G61" s="24">
        <v>0</v>
      </c>
      <c r="H61" s="24">
        <v>1</v>
      </c>
      <c r="I61" s="24">
        <v>0</v>
      </c>
      <c r="J61" s="24">
        <v>0</v>
      </c>
      <c r="K61" s="24">
        <v>0</v>
      </c>
      <c r="L61" s="24">
        <v>0</v>
      </c>
      <c r="M61" s="24">
        <v>0</v>
      </c>
      <c r="N61" s="24">
        <v>0</v>
      </c>
      <c r="O61" s="24">
        <v>0</v>
      </c>
      <c r="P61" s="24">
        <v>1</v>
      </c>
      <c r="Q61" s="24">
        <v>0</v>
      </c>
      <c r="R61" s="24" cm="1">
        <f t="array" ref="R61">_xlfn.IFS(H61=1,1,K61=1,1,L61=1,1,M61=1,1,N61=1,1,P61=1,1,TRUE,0)</f>
        <v>1</v>
      </c>
      <c r="S61" s="35">
        <f>IF(AND(G61=1,R61=1),0,R61)</f>
        <v>1</v>
      </c>
      <c r="T61" s="53" t="s">
        <v>12</v>
      </c>
      <c r="U61" s="34" cm="1">
        <f t="array" ref="U61">_xlfn.IFS(T61="UNLIKELY", 1, T61="POSSIBLE", 1, T61="LIKELY",1, T61="VERY_LIKELY", 1, TRUE, 0)</f>
        <v>1</v>
      </c>
      <c r="V61" s="24" cm="1">
        <f t="array" ref="V61">_xlfn.IFS(T61="POSSIBLE", 1, T61="LIKELY",1, T61="VERY_LIKELY", 1, TRUE, 0)</f>
        <v>1</v>
      </c>
      <c r="W61" s="24" cm="1">
        <f t="array" ref="W61">_xlfn.IFS(T61="LIKELY",1, T61="VERY_LIKELY", 1, TRUE, 0)</f>
        <v>1</v>
      </c>
      <c r="X61" s="35" cm="1">
        <f t="array" ref="X61">_xlfn.IFS(T61="VERY_LIKELY", 1, TRUE, 0)</f>
        <v>0</v>
      </c>
    </row>
    <row r="62" spans="1:24" ht="20" customHeight="1" x14ac:dyDescent="0.2">
      <c r="A62" s="22" t="s">
        <v>1067</v>
      </c>
      <c r="B62" s="49" t="str">
        <f>SUBSTITUTE(A62,"/Users/timomiessen/Desktop/imagesdk/nonblackwomen1/","Image_")</f>
        <v>Image_NBW_353.jpg</v>
      </c>
      <c r="C62" s="41" t="s">
        <v>390</v>
      </c>
      <c r="D62" s="23" t="s">
        <v>391</v>
      </c>
      <c r="E62" s="24">
        <v>0</v>
      </c>
      <c r="F62" s="24">
        <v>0</v>
      </c>
      <c r="G62" s="24">
        <v>0</v>
      </c>
      <c r="H62" s="24">
        <v>1</v>
      </c>
      <c r="I62" s="24">
        <v>0</v>
      </c>
      <c r="J62" s="24">
        <v>0</v>
      </c>
      <c r="K62" s="24">
        <v>0</v>
      </c>
      <c r="L62" s="24">
        <v>0</v>
      </c>
      <c r="M62" s="24">
        <v>0</v>
      </c>
      <c r="N62" s="24">
        <v>0</v>
      </c>
      <c r="O62" s="24">
        <v>0</v>
      </c>
      <c r="P62" s="24">
        <v>0</v>
      </c>
      <c r="Q62" s="24">
        <v>0</v>
      </c>
      <c r="R62" s="24" cm="1">
        <f t="array" ref="R62">_xlfn.IFS(H62=1,1,K62=1,1,L62=1,1,M62=1,1,N62=1,1,P62=1,1,TRUE,0)</f>
        <v>1</v>
      </c>
      <c r="S62" s="35">
        <f>IF(AND(G62=1,R62=1),0,R62)</f>
        <v>1</v>
      </c>
      <c r="T62" s="53" t="s">
        <v>113</v>
      </c>
      <c r="U62" s="34" cm="1">
        <f t="array" ref="U62">_xlfn.IFS(T62="UNLIKELY", 1, T62="POSSIBLE", 1, T62="LIKELY",1, T62="VERY_LIKELY", 1, TRUE, 0)</f>
        <v>1</v>
      </c>
      <c r="V62" s="24" cm="1">
        <f t="array" ref="V62">_xlfn.IFS(T62="POSSIBLE", 1, T62="LIKELY",1, T62="VERY_LIKELY", 1, TRUE, 0)</f>
        <v>1</v>
      </c>
      <c r="W62" s="24" cm="1">
        <f t="array" ref="W62">_xlfn.IFS(T62="LIKELY",1, T62="VERY_LIKELY", 1, TRUE, 0)</f>
        <v>1</v>
      </c>
      <c r="X62" s="35" cm="1">
        <f t="array" ref="X62">_xlfn.IFS(T62="VERY_LIKELY", 1, TRUE, 0)</f>
        <v>1</v>
      </c>
    </row>
    <row r="63" spans="1:24" ht="20" customHeight="1" x14ac:dyDescent="0.2">
      <c r="A63" s="22" t="s">
        <v>1068</v>
      </c>
      <c r="B63" s="49" t="str">
        <f>SUBSTITUTE(A63,"/Users/timomiessen/Desktop/imagesdk/nonblackwomen1/","Image_")</f>
        <v>Image_NBW_354.jpg</v>
      </c>
      <c r="C63" s="41" t="s">
        <v>390</v>
      </c>
      <c r="D63" s="23" t="s">
        <v>391</v>
      </c>
      <c r="E63" s="24">
        <v>0</v>
      </c>
      <c r="F63" s="24">
        <v>0</v>
      </c>
      <c r="G63" s="24">
        <v>0</v>
      </c>
      <c r="H63" s="24">
        <v>1</v>
      </c>
      <c r="I63" s="24">
        <v>0</v>
      </c>
      <c r="J63" s="24">
        <v>0</v>
      </c>
      <c r="K63" s="24">
        <v>0</v>
      </c>
      <c r="L63" s="24">
        <v>1</v>
      </c>
      <c r="M63" s="24">
        <v>0</v>
      </c>
      <c r="N63" s="24">
        <v>0</v>
      </c>
      <c r="O63" s="24">
        <v>0</v>
      </c>
      <c r="P63" s="24">
        <v>1</v>
      </c>
      <c r="Q63" s="24">
        <v>0</v>
      </c>
      <c r="R63" s="24" cm="1">
        <f t="array" ref="R63">_xlfn.IFS(H63=1,1,K63=1,1,L63=1,1,M63=1,1,N63=1,1,P63=1,1,TRUE,0)</f>
        <v>1</v>
      </c>
      <c r="S63" s="35">
        <f>IF(AND(G63=1,R63=1),0,R63)</f>
        <v>1</v>
      </c>
      <c r="T63" s="53" t="s">
        <v>113</v>
      </c>
      <c r="U63" s="34" cm="1">
        <f t="array" ref="U63">_xlfn.IFS(T63="UNLIKELY", 1, T63="POSSIBLE", 1, T63="LIKELY",1, T63="VERY_LIKELY", 1, TRUE, 0)</f>
        <v>1</v>
      </c>
      <c r="V63" s="24" cm="1">
        <f t="array" ref="V63">_xlfn.IFS(T63="POSSIBLE", 1, T63="LIKELY",1, T63="VERY_LIKELY", 1, TRUE, 0)</f>
        <v>1</v>
      </c>
      <c r="W63" s="24" cm="1">
        <f t="array" ref="W63">_xlfn.IFS(T63="LIKELY",1, T63="VERY_LIKELY", 1, TRUE, 0)</f>
        <v>1</v>
      </c>
      <c r="X63" s="35" cm="1">
        <f t="array" ref="X63">_xlfn.IFS(T63="VERY_LIKELY", 1, TRUE, 0)</f>
        <v>1</v>
      </c>
    </row>
    <row r="64" spans="1:24" ht="20" customHeight="1" x14ac:dyDescent="0.2">
      <c r="A64" s="22" t="s">
        <v>1069</v>
      </c>
      <c r="B64" s="49" t="str">
        <f>SUBSTITUTE(A64,"/Users/timomiessen/Desktop/imagesdk/nonblackwomen1/","Image_")</f>
        <v>Image_NBW_355.jpg</v>
      </c>
      <c r="C64" s="41" t="s">
        <v>390</v>
      </c>
      <c r="D64" s="23" t="s">
        <v>391</v>
      </c>
      <c r="E64" s="24">
        <v>0</v>
      </c>
      <c r="F64" s="24">
        <v>0</v>
      </c>
      <c r="G64" s="24">
        <v>0</v>
      </c>
      <c r="H64" s="24">
        <v>1</v>
      </c>
      <c r="I64" s="24">
        <v>0</v>
      </c>
      <c r="J64" s="24">
        <v>0</v>
      </c>
      <c r="K64" s="24">
        <v>0</v>
      </c>
      <c r="L64" s="24">
        <v>0</v>
      </c>
      <c r="M64" s="24">
        <v>0</v>
      </c>
      <c r="N64" s="24">
        <v>0</v>
      </c>
      <c r="O64" s="24">
        <v>0</v>
      </c>
      <c r="P64" s="24">
        <v>1</v>
      </c>
      <c r="Q64" s="24">
        <v>0</v>
      </c>
      <c r="R64" s="24" cm="1">
        <f t="array" ref="R64">_xlfn.IFS(H64=1,1,K64=1,1,L64=1,1,M64=1,1,N64=1,1,P64=1,1,TRUE,0)</f>
        <v>1</v>
      </c>
      <c r="S64" s="35">
        <f>IF(AND(G64=1,R64=1),0,R64)</f>
        <v>1</v>
      </c>
      <c r="T64" s="53" t="s">
        <v>113</v>
      </c>
      <c r="U64" s="34" cm="1">
        <f t="array" ref="U64">_xlfn.IFS(T64="UNLIKELY", 1, T64="POSSIBLE", 1, T64="LIKELY",1, T64="VERY_LIKELY", 1, TRUE, 0)</f>
        <v>1</v>
      </c>
      <c r="V64" s="24" cm="1">
        <f t="array" ref="V64">_xlfn.IFS(T64="POSSIBLE", 1, T64="LIKELY",1, T64="VERY_LIKELY", 1, TRUE, 0)</f>
        <v>1</v>
      </c>
      <c r="W64" s="24" cm="1">
        <f t="array" ref="W64">_xlfn.IFS(T64="LIKELY",1, T64="VERY_LIKELY", 1, TRUE, 0)</f>
        <v>1</v>
      </c>
      <c r="X64" s="35" cm="1">
        <f t="array" ref="X64">_xlfn.IFS(T64="VERY_LIKELY", 1, TRUE, 0)</f>
        <v>1</v>
      </c>
    </row>
    <row r="65" spans="1:24" ht="20" customHeight="1" x14ac:dyDescent="0.2">
      <c r="A65" s="22" t="s">
        <v>1070</v>
      </c>
      <c r="B65" s="49" t="str">
        <f>SUBSTITUTE(A65,"/Users/timomiessen/Desktop/imagesdk/nonblackwomen1/","Image_")</f>
        <v>Image_NBW_356.jpg</v>
      </c>
      <c r="C65" s="41" t="s">
        <v>390</v>
      </c>
      <c r="D65" s="23" t="s">
        <v>391</v>
      </c>
      <c r="E65" s="24">
        <v>0</v>
      </c>
      <c r="F65" s="24">
        <v>0</v>
      </c>
      <c r="G65" s="24">
        <v>0</v>
      </c>
      <c r="H65" s="24">
        <v>1</v>
      </c>
      <c r="I65" s="24">
        <v>0</v>
      </c>
      <c r="J65" s="24">
        <v>0</v>
      </c>
      <c r="K65" s="24">
        <v>0</v>
      </c>
      <c r="L65" s="24">
        <v>0</v>
      </c>
      <c r="M65" s="24">
        <v>0</v>
      </c>
      <c r="N65" s="24">
        <v>0</v>
      </c>
      <c r="O65" s="24">
        <v>0</v>
      </c>
      <c r="P65" s="24">
        <v>1</v>
      </c>
      <c r="Q65" s="24">
        <v>0</v>
      </c>
      <c r="R65" s="24" cm="1">
        <f t="array" ref="R65">_xlfn.IFS(H65=1,1,K65=1,1,L65=1,1,M65=1,1,N65=1,1,P65=1,1,TRUE,0)</f>
        <v>1</v>
      </c>
      <c r="S65" s="35">
        <f>IF(AND(G65=1,R65=1),0,R65)</f>
        <v>1</v>
      </c>
      <c r="T65" s="53" t="s">
        <v>113</v>
      </c>
      <c r="U65" s="34" cm="1">
        <f t="array" ref="U65">_xlfn.IFS(T65="UNLIKELY", 1, T65="POSSIBLE", 1, T65="LIKELY",1, T65="VERY_LIKELY", 1, TRUE, 0)</f>
        <v>1</v>
      </c>
      <c r="V65" s="24" cm="1">
        <f t="array" ref="V65">_xlfn.IFS(T65="POSSIBLE", 1, T65="LIKELY",1, T65="VERY_LIKELY", 1, TRUE, 0)</f>
        <v>1</v>
      </c>
      <c r="W65" s="24" cm="1">
        <f t="array" ref="W65">_xlfn.IFS(T65="LIKELY",1, T65="VERY_LIKELY", 1, TRUE, 0)</f>
        <v>1</v>
      </c>
      <c r="X65" s="35" cm="1">
        <f t="array" ref="X65">_xlfn.IFS(T65="VERY_LIKELY", 1, TRUE, 0)</f>
        <v>1</v>
      </c>
    </row>
    <row r="66" spans="1:24" ht="20" customHeight="1" x14ac:dyDescent="0.2">
      <c r="A66" s="22" t="s">
        <v>1071</v>
      </c>
      <c r="B66" s="49" t="str">
        <f>SUBSTITUTE(A66,"/Users/timomiessen/Desktop/imagesdk/nonblackwomen1/","Image_")</f>
        <v>Image_NBW_357.jpg</v>
      </c>
      <c r="C66" s="41" t="s">
        <v>390</v>
      </c>
      <c r="D66" s="23" t="s">
        <v>391</v>
      </c>
      <c r="E66" s="24">
        <v>0</v>
      </c>
      <c r="F66" s="24">
        <v>0</v>
      </c>
      <c r="G66" s="24">
        <v>0</v>
      </c>
      <c r="H66" s="24">
        <v>1</v>
      </c>
      <c r="I66" s="24">
        <v>0</v>
      </c>
      <c r="J66" s="24">
        <v>0</v>
      </c>
      <c r="K66" s="24">
        <v>0</v>
      </c>
      <c r="L66" s="24">
        <v>0</v>
      </c>
      <c r="M66" s="24">
        <v>0</v>
      </c>
      <c r="N66" s="24">
        <v>0</v>
      </c>
      <c r="O66" s="24">
        <v>0</v>
      </c>
      <c r="P66" s="24">
        <v>1</v>
      </c>
      <c r="Q66" s="24">
        <v>0</v>
      </c>
      <c r="R66" s="24" cm="1">
        <f t="array" ref="R66">_xlfn.IFS(H66=1,1,K66=1,1,L66=1,1,M66=1,1,N66=1,1,P66=1,1,TRUE,0)</f>
        <v>1</v>
      </c>
      <c r="S66" s="35">
        <f>IF(AND(G66=1,R66=1),0,R66)</f>
        <v>1</v>
      </c>
      <c r="T66" s="53" t="s">
        <v>113</v>
      </c>
      <c r="U66" s="34" cm="1">
        <f t="array" ref="U66">_xlfn.IFS(T66="UNLIKELY", 1, T66="POSSIBLE", 1, T66="LIKELY",1, T66="VERY_LIKELY", 1, TRUE, 0)</f>
        <v>1</v>
      </c>
      <c r="V66" s="24" cm="1">
        <f t="array" ref="V66">_xlfn.IFS(T66="POSSIBLE", 1, T66="LIKELY",1, T66="VERY_LIKELY", 1, TRUE, 0)</f>
        <v>1</v>
      </c>
      <c r="W66" s="24" cm="1">
        <f t="array" ref="W66">_xlfn.IFS(T66="LIKELY",1, T66="VERY_LIKELY", 1, TRUE, 0)</f>
        <v>1</v>
      </c>
      <c r="X66" s="35" cm="1">
        <f t="array" ref="X66">_xlfn.IFS(T66="VERY_LIKELY", 1, TRUE, 0)</f>
        <v>1</v>
      </c>
    </row>
    <row r="67" spans="1:24" ht="20" customHeight="1" x14ac:dyDescent="0.2">
      <c r="A67" s="22" t="s">
        <v>1072</v>
      </c>
      <c r="B67" s="49" t="str">
        <f>SUBSTITUTE(A67,"/Users/timomiessen/Desktop/imagesdk/nonblackwomen1/","Image_")</f>
        <v>Image_NBW_358.jpg</v>
      </c>
      <c r="C67" s="41" t="s">
        <v>390</v>
      </c>
      <c r="D67" s="23" t="s">
        <v>391</v>
      </c>
      <c r="E67" s="24">
        <v>0</v>
      </c>
      <c r="F67" s="24">
        <v>0</v>
      </c>
      <c r="G67" s="24">
        <v>0</v>
      </c>
      <c r="H67" s="24">
        <v>1</v>
      </c>
      <c r="I67" s="24">
        <v>0</v>
      </c>
      <c r="J67" s="24">
        <v>0</v>
      </c>
      <c r="K67" s="24">
        <v>0</v>
      </c>
      <c r="L67" s="24">
        <v>0</v>
      </c>
      <c r="M67" s="24">
        <v>0</v>
      </c>
      <c r="N67" s="24">
        <v>0</v>
      </c>
      <c r="O67" s="24">
        <v>0</v>
      </c>
      <c r="P67" s="24">
        <v>0</v>
      </c>
      <c r="Q67" s="24">
        <v>0</v>
      </c>
      <c r="R67" s="24" cm="1">
        <f t="array" ref="R67">_xlfn.IFS(H67=1,1,K67=1,1,L67=1,1,M67=1,1,N67=1,1,P67=1,1,TRUE,0)</f>
        <v>1</v>
      </c>
      <c r="S67" s="35">
        <f>IF(AND(G67=1,R67=1),0,R67)</f>
        <v>1</v>
      </c>
      <c r="T67" s="53" t="s">
        <v>2</v>
      </c>
      <c r="U67" s="34" cm="1">
        <f t="array" ref="U67">_xlfn.IFS(T67="UNLIKELY", 1, T67="POSSIBLE", 1, T67="LIKELY",1, T67="VERY_LIKELY", 1, TRUE, 0)</f>
        <v>1</v>
      </c>
      <c r="V67" s="24" cm="1">
        <f t="array" ref="V67">_xlfn.IFS(T67="POSSIBLE", 1, T67="LIKELY",1, T67="VERY_LIKELY", 1, TRUE, 0)</f>
        <v>1</v>
      </c>
      <c r="W67" s="24" cm="1">
        <f t="array" ref="W67">_xlfn.IFS(T67="LIKELY",1, T67="VERY_LIKELY", 1, TRUE, 0)</f>
        <v>0</v>
      </c>
      <c r="X67" s="35" cm="1">
        <f t="array" ref="X67">_xlfn.IFS(T67="VERY_LIKELY", 1, TRUE, 0)</f>
        <v>0</v>
      </c>
    </row>
    <row r="68" spans="1:24" ht="20" customHeight="1" x14ac:dyDescent="0.2">
      <c r="A68" s="22" t="s">
        <v>1073</v>
      </c>
      <c r="B68" s="49" t="str">
        <f>SUBSTITUTE(A68,"/Users/timomiessen/Desktop/imagesdk/nonblackwomen1/","Image_")</f>
        <v>Image_NBW_359.jpg</v>
      </c>
      <c r="C68" s="41" t="s">
        <v>390</v>
      </c>
      <c r="D68" s="23" t="s">
        <v>391</v>
      </c>
      <c r="E68" s="24">
        <v>0</v>
      </c>
      <c r="F68" s="24">
        <v>0</v>
      </c>
      <c r="G68" s="24">
        <v>0</v>
      </c>
      <c r="H68" s="24">
        <v>1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4">
        <v>0</v>
      </c>
      <c r="Q68" s="24">
        <v>0</v>
      </c>
      <c r="R68" s="24" cm="1">
        <f t="array" ref="R68">_xlfn.IFS(H68=1,1,K68=1,1,L68=1,1,M68=1,1,N68=1,1,P68=1,1,TRUE,0)</f>
        <v>1</v>
      </c>
      <c r="S68" s="35">
        <f>IF(AND(G68=1,R68=1),0,R68)</f>
        <v>1</v>
      </c>
      <c r="T68" s="53" t="s">
        <v>113</v>
      </c>
      <c r="U68" s="34" cm="1">
        <f t="array" ref="U68">_xlfn.IFS(T68="UNLIKELY", 1, T68="POSSIBLE", 1, T68="LIKELY",1, T68="VERY_LIKELY", 1, TRUE, 0)</f>
        <v>1</v>
      </c>
      <c r="V68" s="24" cm="1">
        <f t="array" ref="V68">_xlfn.IFS(T68="POSSIBLE", 1, T68="LIKELY",1, T68="VERY_LIKELY", 1, TRUE, 0)</f>
        <v>1</v>
      </c>
      <c r="W68" s="24" cm="1">
        <f t="array" ref="W68">_xlfn.IFS(T68="LIKELY",1, T68="VERY_LIKELY", 1, TRUE, 0)</f>
        <v>1</v>
      </c>
      <c r="X68" s="35" cm="1">
        <f t="array" ref="X68">_xlfn.IFS(T68="VERY_LIKELY", 1, TRUE, 0)</f>
        <v>1</v>
      </c>
    </row>
    <row r="69" spans="1:24" ht="20" customHeight="1" x14ac:dyDescent="0.2">
      <c r="A69" s="22" t="s">
        <v>1075</v>
      </c>
      <c r="B69" s="49" t="str">
        <f>SUBSTITUTE(A69,"/Users/timomiessen/Desktop/imagesdk/nonblackwomen1/","Image_")</f>
        <v>Image_NBW_360.jpg</v>
      </c>
      <c r="C69" s="41" t="s">
        <v>390</v>
      </c>
      <c r="D69" s="23" t="s">
        <v>391</v>
      </c>
      <c r="E69" s="24">
        <v>0</v>
      </c>
      <c r="F69" s="24">
        <v>0</v>
      </c>
      <c r="G69" s="24">
        <v>0</v>
      </c>
      <c r="H69" s="24">
        <v>1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4">
        <v>0</v>
      </c>
      <c r="Q69" s="24">
        <v>0</v>
      </c>
      <c r="R69" s="24" cm="1">
        <f t="array" ref="R69">_xlfn.IFS(H69=1,1,K69=1,1,L69=1,1,M69=1,1,N69=1,1,P69=1,1,TRUE,0)</f>
        <v>1</v>
      </c>
      <c r="S69" s="35">
        <f>IF(AND(G69=1,R69=1),0,R69)</f>
        <v>1</v>
      </c>
      <c r="T69" s="53" t="s">
        <v>113</v>
      </c>
      <c r="U69" s="34" cm="1">
        <f t="array" ref="U69">_xlfn.IFS(T69="UNLIKELY", 1, T69="POSSIBLE", 1, T69="LIKELY",1, T69="VERY_LIKELY", 1, TRUE, 0)</f>
        <v>1</v>
      </c>
      <c r="V69" s="24" cm="1">
        <f t="array" ref="V69">_xlfn.IFS(T69="POSSIBLE", 1, T69="LIKELY",1, T69="VERY_LIKELY", 1, TRUE, 0)</f>
        <v>1</v>
      </c>
      <c r="W69" s="24" cm="1">
        <f t="array" ref="W69">_xlfn.IFS(T69="LIKELY",1, T69="VERY_LIKELY", 1, TRUE, 0)</f>
        <v>1</v>
      </c>
      <c r="X69" s="35" cm="1">
        <f t="array" ref="X69">_xlfn.IFS(T69="VERY_LIKELY", 1, TRUE, 0)</f>
        <v>1</v>
      </c>
    </row>
    <row r="70" spans="1:24" ht="20" customHeight="1" x14ac:dyDescent="0.2">
      <c r="A70" s="22" t="s">
        <v>1076</v>
      </c>
      <c r="B70" s="49" t="str">
        <f>SUBSTITUTE(A70,"/Users/timomiessen/Desktop/imagesdk/nonblackwomen1/","Image_")</f>
        <v>Image_NBW_361.jpg</v>
      </c>
      <c r="C70" s="41" t="s">
        <v>390</v>
      </c>
      <c r="D70" s="23" t="s">
        <v>391</v>
      </c>
      <c r="E70" s="24">
        <v>0</v>
      </c>
      <c r="F70" s="24">
        <v>0</v>
      </c>
      <c r="G70" s="24">
        <v>0</v>
      </c>
      <c r="H70" s="24">
        <v>1</v>
      </c>
      <c r="I70" s="24">
        <v>0</v>
      </c>
      <c r="J70" s="24">
        <v>0</v>
      </c>
      <c r="K70" s="24">
        <v>0</v>
      </c>
      <c r="L70" s="24">
        <v>0</v>
      </c>
      <c r="M70" s="24">
        <v>0</v>
      </c>
      <c r="N70" s="24">
        <v>0</v>
      </c>
      <c r="O70" s="24">
        <v>0</v>
      </c>
      <c r="P70" s="24">
        <v>1</v>
      </c>
      <c r="Q70" s="24">
        <v>0</v>
      </c>
      <c r="R70" s="24" cm="1">
        <f t="array" ref="R70">_xlfn.IFS(H70=1,1,K70=1,1,L70=1,1,M70=1,1,N70=1,1,P70=1,1,TRUE,0)</f>
        <v>1</v>
      </c>
      <c r="S70" s="35">
        <f>IF(AND(G70=1,R70=1),0,R70)</f>
        <v>1</v>
      </c>
      <c r="T70" s="53" t="s">
        <v>113</v>
      </c>
      <c r="U70" s="34" cm="1">
        <f t="array" ref="U70">_xlfn.IFS(T70="UNLIKELY", 1, T70="POSSIBLE", 1, T70="LIKELY",1, T70="VERY_LIKELY", 1, TRUE, 0)</f>
        <v>1</v>
      </c>
      <c r="V70" s="24" cm="1">
        <f t="array" ref="V70">_xlfn.IFS(T70="POSSIBLE", 1, T70="LIKELY",1, T70="VERY_LIKELY", 1, TRUE, 0)</f>
        <v>1</v>
      </c>
      <c r="W70" s="24" cm="1">
        <f t="array" ref="W70">_xlfn.IFS(T70="LIKELY",1, T70="VERY_LIKELY", 1, TRUE, 0)</f>
        <v>1</v>
      </c>
      <c r="X70" s="35" cm="1">
        <f t="array" ref="X70">_xlfn.IFS(T70="VERY_LIKELY", 1, TRUE, 0)</f>
        <v>1</v>
      </c>
    </row>
    <row r="71" spans="1:24" ht="20" customHeight="1" x14ac:dyDescent="0.2">
      <c r="A71" s="22" t="s">
        <v>1077</v>
      </c>
      <c r="B71" s="49" t="str">
        <f>SUBSTITUTE(A71,"/Users/timomiessen/Desktop/imagesdk/nonblackwomen1/","Image_")</f>
        <v>Image_NBW_362.jpg</v>
      </c>
      <c r="C71" s="41" t="s">
        <v>390</v>
      </c>
      <c r="D71" s="23" t="s">
        <v>391</v>
      </c>
      <c r="E71" s="24">
        <v>0</v>
      </c>
      <c r="F71" s="24">
        <v>0</v>
      </c>
      <c r="G71" s="24">
        <v>0</v>
      </c>
      <c r="H71" s="24">
        <v>1</v>
      </c>
      <c r="I71" s="24">
        <v>0</v>
      </c>
      <c r="J71" s="24">
        <v>0</v>
      </c>
      <c r="K71" s="24">
        <v>0</v>
      </c>
      <c r="L71" s="24">
        <v>0</v>
      </c>
      <c r="M71" s="24">
        <v>0</v>
      </c>
      <c r="N71" s="24">
        <v>0</v>
      </c>
      <c r="O71" s="24">
        <v>0</v>
      </c>
      <c r="P71" s="24">
        <v>1</v>
      </c>
      <c r="Q71" s="24">
        <v>0</v>
      </c>
      <c r="R71" s="24" cm="1">
        <f t="array" ref="R71">_xlfn.IFS(H71=1,1,K71=1,1,L71=1,1,M71=1,1,N71=1,1,P71=1,1,TRUE,0)</f>
        <v>1</v>
      </c>
      <c r="S71" s="35">
        <f>IF(AND(G71=1,R71=1),0,R71)</f>
        <v>1</v>
      </c>
      <c r="T71" s="53" t="s">
        <v>113</v>
      </c>
      <c r="U71" s="34" cm="1">
        <f t="array" ref="U71">_xlfn.IFS(T71="UNLIKELY", 1, T71="POSSIBLE", 1, T71="LIKELY",1, T71="VERY_LIKELY", 1, TRUE, 0)</f>
        <v>1</v>
      </c>
      <c r="V71" s="24" cm="1">
        <f t="array" ref="V71">_xlfn.IFS(T71="POSSIBLE", 1, T71="LIKELY",1, T71="VERY_LIKELY", 1, TRUE, 0)</f>
        <v>1</v>
      </c>
      <c r="W71" s="24" cm="1">
        <f t="array" ref="W71">_xlfn.IFS(T71="LIKELY",1, T71="VERY_LIKELY", 1, TRUE, 0)</f>
        <v>1</v>
      </c>
      <c r="X71" s="35" cm="1">
        <f t="array" ref="X71">_xlfn.IFS(T71="VERY_LIKELY", 1, TRUE, 0)</f>
        <v>1</v>
      </c>
    </row>
    <row r="72" spans="1:24" ht="20" customHeight="1" x14ac:dyDescent="0.2">
      <c r="A72" s="22" t="s">
        <v>1078</v>
      </c>
      <c r="B72" s="49" t="str">
        <f>SUBSTITUTE(A72,"/Users/timomiessen/Desktop/imagesdk/nonblackwomen1/","Image_")</f>
        <v>Image_NBW_363.jpg</v>
      </c>
      <c r="C72" s="41" t="s">
        <v>390</v>
      </c>
      <c r="D72" s="23" t="s">
        <v>391</v>
      </c>
      <c r="E72" s="24">
        <v>0</v>
      </c>
      <c r="F72" s="24">
        <v>0</v>
      </c>
      <c r="G72" s="24">
        <v>0</v>
      </c>
      <c r="H72" s="24">
        <v>1</v>
      </c>
      <c r="I72" s="24">
        <v>0</v>
      </c>
      <c r="J72" s="24">
        <v>0</v>
      </c>
      <c r="K72" s="24">
        <v>0</v>
      </c>
      <c r="L72" s="24">
        <v>0</v>
      </c>
      <c r="M72" s="24">
        <v>0</v>
      </c>
      <c r="N72" s="24">
        <v>0</v>
      </c>
      <c r="O72" s="24">
        <v>0</v>
      </c>
      <c r="P72" s="24">
        <v>1</v>
      </c>
      <c r="Q72" s="24">
        <v>0</v>
      </c>
      <c r="R72" s="24" cm="1">
        <f t="array" ref="R72">_xlfn.IFS(H72=1,1,K72=1,1,L72=1,1,M72=1,1,N72=1,1,P72=1,1,TRUE,0)</f>
        <v>1</v>
      </c>
      <c r="S72" s="35">
        <f>IF(AND(G72=1,R72=1),0,R72)</f>
        <v>1</v>
      </c>
      <c r="T72" s="53" t="s">
        <v>113</v>
      </c>
      <c r="U72" s="34" cm="1">
        <f t="array" ref="U72">_xlfn.IFS(T72="UNLIKELY", 1, T72="POSSIBLE", 1, T72="LIKELY",1, T72="VERY_LIKELY", 1, TRUE, 0)</f>
        <v>1</v>
      </c>
      <c r="V72" s="24" cm="1">
        <f t="array" ref="V72">_xlfn.IFS(T72="POSSIBLE", 1, T72="LIKELY",1, T72="VERY_LIKELY", 1, TRUE, 0)</f>
        <v>1</v>
      </c>
      <c r="W72" s="24" cm="1">
        <f t="array" ref="W72">_xlfn.IFS(T72="LIKELY",1, T72="VERY_LIKELY", 1, TRUE, 0)</f>
        <v>1</v>
      </c>
      <c r="X72" s="35" cm="1">
        <f t="array" ref="X72">_xlfn.IFS(T72="VERY_LIKELY", 1, TRUE, 0)</f>
        <v>1</v>
      </c>
    </row>
    <row r="73" spans="1:24" ht="20" customHeight="1" x14ac:dyDescent="0.2">
      <c r="A73" s="22" t="s">
        <v>1079</v>
      </c>
      <c r="B73" s="49" t="str">
        <f>SUBSTITUTE(A73,"/Users/timomiessen/Desktop/imagesdk/nonblackwomen1/","Image_")</f>
        <v>Image_NBW_364.jpg</v>
      </c>
      <c r="C73" s="41" t="s">
        <v>390</v>
      </c>
      <c r="D73" s="23" t="s">
        <v>391</v>
      </c>
      <c r="E73" s="24">
        <v>0</v>
      </c>
      <c r="F73" s="24">
        <v>0</v>
      </c>
      <c r="G73" s="24">
        <v>0</v>
      </c>
      <c r="H73" s="24">
        <v>1</v>
      </c>
      <c r="I73" s="24">
        <v>0</v>
      </c>
      <c r="J73" s="24">
        <v>0</v>
      </c>
      <c r="K73" s="24">
        <v>0</v>
      </c>
      <c r="L73" s="24">
        <v>0</v>
      </c>
      <c r="M73" s="24">
        <v>0</v>
      </c>
      <c r="N73" s="24">
        <v>0</v>
      </c>
      <c r="O73" s="24">
        <v>0</v>
      </c>
      <c r="P73" s="24">
        <v>1</v>
      </c>
      <c r="Q73" s="24">
        <v>0</v>
      </c>
      <c r="R73" s="24" cm="1">
        <f t="array" ref="R73">_xlfn.IFS(H73=1,1,K73=1,1,L73=1,1,M73=1,1,N73=1,1,P73=1,1,TRUE,0)</f>
        <v>1</v>
      </c>
      <c r="S73" s="35">
        <f>IF(AND(G73=1,R73=1),0,R73)</f>
        <v>1</v>
      </c>
      <c r="T73" s="53" t="s">
        <v>113</v>
      </c>
      <c r="U73" s="34" cm="1">
        <f t="array" ref="U73">_xlfn.IFS(T73="UNLIKELY", 1, T73="POSSIBLE", 1, T73="LIKELY",1, T73="VERY_LIKELY", 1, TRUE, 0)</f>
        <v>1</v>
      </c>
      <c r="V73" s="24" cm="1">
        <f t="array" ref="V73">_xlfn.IFS(T73="POSSIBLE", 1, T73="LIKELY",1, T73="VERY_LIKELY", 1, TRUE, 0)</f>
        <v>1</v>
      </c>
      <c r="W73" s="24" cm="1">
        <f t="array" ref="W73">_xlfn.IFS(T73="LIKELY",1, T73="VERY_LIKELY", 1, TRUE, 0)</f>
        <v>1</v>
      </c>
      <c r="X73" s="35" cm="1">
        <f t="array" ref="X73">_xlfn.IFS(T73="VERY_LIKELY", 1, TRUE, 0)</f>
        <v>1</v>
      </c>
    </row>
    <row r="74" spans="1:24" ht="20" customHeight="1" x14ac:dyDescent="0.2">
      <c r="A74" s="22" t="s">
        <v>1082</v>
      </c>
      <c r="B74" s="49" t="str">
        <f>SUBSTITUTE(A74,"/Users/timomiessen/Desktop/imagesdk/nonblackwomen1/","Image_")</f>
        <v>Image_NBW_39.jpg</v>
      </c>
      <c r="C74" s="41" t="s">
        <v>390</v>
      </c>
      <c r="D74" s="23" t="s">
        <v>391</v>
      </c>
      <c r="E74" s="24">
        <v>1</v>
      </c>
      <c r="F74" s="24">
        <v>0</v>
      </c>
      <c r="G74" s="24">
        <v>0</v>
      </c>
      <c r="H74" s="24">
        <v>0</v>
      </c>
      <c r="I74" s="24">
        <v>0</v>
      </c>
      <c r="J74" s="24">
        <v>0</v>
      </c>
      <c r="K74" s="24">
        <v>0</v>
      </c>
      <c r="L74" s="24">
        <v>0</v>
      </c>
      <c r="M74" s="24">
        <v>0</v>
      </c>
      <c r="N74" s="24">
        <v>0</v>
      </c>
      <c r="O74" s="24">
        <v>0</v>
      </c>
      <c r="P74" s="24">
        <v>1</v>
      </c>
      <c r="Q74" s="24">
        <v>0</v>
      </c>
      <c r="R74" s="24" cm="1">
        <f t="array" ref="R74">_xlfn.IFS(H74=1,1,K74=1,1,L74=1,1,M74=1,1,N74=1,1,P74=1,1,TRUE,0)</f>
        <v>1</v>
      </c>
      <c r="S74" s="35">
        <f>IF(AND(G74=1,R74=1),0,R74)</f>
        <v>1</v>
      </c>
      <c r="T74" s="53" t="s">
        <v>113</v>
      </c>
      <c r="U74" s="34" cm="1">
        <f t="array" ref="U74">_xlfn.IFS(T74="UNLIKELY", 1, T74="POSSIBLE", 1, T74="LIKELY",1, T74="VERY_LIKELY", 1, TRUE, 0)</f>
        <v>1</v>
      </c>
      <c r="V74" s="24" cm="1">
        <f t="array" ref="V74">_xlfn.IFS(T74="POSSIBLE", 1, T74="LIKELY",1, T74="VERY_LIKELY", 1, TRUE, 0)</f>
        <v>1</v>
      </c>
      <c r="W74" s="24" cm="1">
        <f t="array" ref="W74">_xlfn.IFS(T74="LIKELY",1, T74="VERY_LIKELY", 1, TRUE, 0)</f>
        <v>1</v>
      </c>
      <c r="X74" s="35" cm="1">
        <f t="array" ref="X74">_xlfn.IFS(T74="VERY_LIKELY", 1, TRUE, 0)</f>
        <v>1</v>
      </c>
    </row>
    <row r="75" spans="1:24" ht="20" customHeight="1" x14ac:dyDescent="0.2">
      <c r="A75" s="22" t="s">
        <v>1083</v>
      </c>
      <c r="B75" s="49" t="str">
        <f>SUBSTITUTE(A75,"/Users/timomiessen/Desktop/imagesdk/nonblackwomen1/","Image_")</f>
        <v>Image_NBW_4.jpg</v>
      </c>
      <c r="C75" s="41" t="s">
        <v>390</v>
      </c>
      <c r="D75" s="23" t="s">
        <v>391</v>
      </c>
      <c r="E75" s="24">
        <v>1</v>
      </c>
      <c r="F75" s="24">
        <v>0</v>
      </c>
      <c r="G75" s="24">
        <v>0</v>
      </c>
      <c r="H75" s="24">
        <v>0</v>
      </c>
      <c r="I75" s="24">
        <v>0</v>
      </c>
      <c r="J75" s="24">
        <v>0</v>
      </c>
      <c r="K75" s="24">
        <v>0</v>
      </c>
      <c r="L75" s="24">
        <v>0</v>
      </c>
      <c r="M75" s="24">
        <v>0</v>
      </c>
      <c r="N75" s="24">
        <v>1</v>
      </c>
      <c r="O75" s="24">
        <v>0</v>
      </c>
      <c r="P75" s="24">
        <v>0</v>
      </c>
      <c r="Q75" s="24">
        <v>0</v>
      </c>
      <c r="R75" s="24" cm="1">
        <f t="array" ref="R75">_xlfn.IFS(H75=1,1,K75=1,1,L75=1,1,M75=1,1,N75=1,1,P75=1,1,TRUE,0)</f>
        <v>1</v>
      </c>
      <c r="S75" s="35">
        <f>IF(AND(G75=1,R75=1),0,R75)</f>
        <v>1</v>
      </c>
      <c r="T75" s="53" t="s">
        <v>1</v>
      </c>
      <c r="U75" s="34" cm="1">
        <f t="array" ref="U75">_xlfn.IFS(T75="UNLIKELY", 1, T75="POSSIBLE", 1, T75="LIKELY",1, T75="VERY_LIKELY", 1, TRUE, 0)</f>
        <v>1</v>
      </c>
      <c r="V75" s="24" cm="1">
        <f t="array" ref="V75">_xlfn.IFS(T75="POSSIBLE", 1, T75="LIKELY",1, T75="VERY_LIKELY", 1, TRUE, 0)</f>
        <v>0</v>
      </c>
      <c r="W75" s="24" cm="1">
        <f t="array" ref="W75">_xlfn.IFS(T75="LIKELY",1, T75="VERY_LIKELY", 1, TRUE, 0)</f>
        <v>0</v>
      </c>
      <c r="X75" s="35" cm="1">
        <f t="array" ref="X75">_xlfn.IFS(T75="VERY_LIKELY", 1, TRUE, 0)</f>
        <v>0</v>
      </c>
    </row>
    <row r="76" spans="1:24" ht="20" customHeight="1" x14ac:dyDescent="0.2">
      <c r="A76" s="22" t="s">
        <v>1145</v>
      </c>
      <c r="B76" s="49" t="str">
        <f>SUBSTITUTE(A76,"/Users/timomiessen/Desktop/imagesdk/nonblackwomen1/","Image_")</f>
        <v>Image_NBW_96.jpg</v>
      </c>
      <c r="C76" s="41" t="s">
        <v>390</v>
      </c>
      <c r="D76" s="23" t="s">
        <v>391</v>
      </c>
      <c r="E76" s="24">
        <v>1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4">
        <v>1</v>
      </c>
      <c r="Q76" s="24">
        <v>0</v>
      </c>
      <c r="R76" s="24" cm="1">
        <f t="array" ref="R76">_xlfn.IFS(H76=1,1,K76=1,1,L76=1,1,M76=1,1,N76=1,1,P76=1,1,TRUE,0)</f>
        <v>1</v>
      </c>
      <c r="S76" s="35">
        <f>IF(AND(G76=1,R76=1),0,R76)</f>
        <v>1</v>
      </c>
      <c r="T76" s="53" t="s">
        <v>1</v>
      </c>
      <c r="U76" s="34" cm="1">
        <f t="array" ref="U76">_xlfn.IFS(T76="UNLIKELY", 1, T76="POSSIBLE", 1, T76="LIKELY",1, T76="VERY_LIKELY", 1, TRUE, 0)</f>
        <v>1</v>
      </c>
      <c r="V76" s="24" cm="1">
        <f t="array" ref="V76">_xlfn.IFS(T76="POSSIBLE", 1, T76="LIKELY",1, T76="VERY_LIKELY", 1, TRUE, 0)</f>
        <v>0</v>
      </c>
      <c r="W76" s="24" cm="1">
        <f t="array" ref="W76">_xlfn.IFS(T76="LIKELY",1, T76="VERY_LIKELY", 1, TRUE, 0)</f>
        <v>0</v>
      </c>
      <c r="X76" s="35" cm="1">
        <f t="array" ref="X76">_xlfn.IFS(T76="VERY_LIKELY", 1, TRUE, 0)</f>
        <v>0</v>
      </c>
    </row>
    <row r="77" spans="1:24" ht="20" customHeight="1" x14ac:dyDescent="0.2">
      <c r="A77" s="22" t="s">
        <v>785</v>
      </c>
      <c r="B77" s="49" t="str">
        <f>SUBSTITUTE(A77,"/Users/timomiessen/Desktop/imagesdk/nonblackwomen1/","Image_")</f>
        <v>Image_NBW_1.jpg</v>
      </c>
      <c r="C77" s="41" t="s">
        <v>390</v>
      </c>
      <c r="D77" s="23" t="s">
        <v>391</v>
      </c>
      <c r="E77" s="24">
        <v>1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4">
        <v>0</v>
      </c>
      <c r="Q77" s="24">
        <v>0</v>
      </c>
      <c r="R77" s="24" cm="1">
        <f t="array" ref="R77">_xlfn.IFS(H77=1,1,K77=1,1,L77=1,1,M77=1,1,N77=1,1,P77=1,1,TRUE,0)</f>
        <v>0</v>
      </c>
      <c r="S77" s="35">
        <f>IF(AND(G77=1,R77=1),0,R77)</f>
        <v>0</v>
      </c>
      <c r="T77" s="53" t="s">
        <v>2</v>
      </c>
      <c r="U77" s="34" cm="1">
        <f t="array" ref="U77">_xlfn.IFS(T77="UNLIKELY", 1, T77="POSSIBLE", 1, T77="LIKELY",1, T77="VERY_LIKELY", 1, TRUE, 0)</f>
        <v>1</v>
      </c>
      <c r="V77" s="24" cm="1">
        <f t="array" ref="V77">_xlfn.IFS(T77="POSSIBLE", 1, T77="LIKELY",1, T77="VERY_LIKELY", 1, TRUE, 0)</f>
        <v>1</v>
      </c>
      <c r="W77" s="24" cm="1">
        <f t="array" ref="W77">_xlfn.IFS(T77="LIKELY",1, T77="VERY_LIKELY", 1, TRUE, 0)</f>
        <v>0</v>
      </c>
      <c r="X77" s="35" cm="1">
        <f t="array" ref="X77">_xlfn.IFS(T77="VERY_LIKELY", 1, TRUE, 0)</f>
        <v>0</v>
      </c>
    </row>
    <row r="78" spans="1:24" ht="20" customHeight="1" x14ac:dyDescent="0.2">
      <c r="A78" s="22" t="s">
        <v>786</v>
      </c>
      <c r="B78" s="49" t="str">
        <f>SUBSTITUTE(A78,"/Users/timomiessen/Desktop/imagesdk/nonblackwomen1/","Image_")</f>
        <v>Image_NBW_10.jpg</v>
      </c>
      <c r="C78" s="41" t="s">
        <v>390</v>
      </c>
      <c r="D78" s="23" t="s">
        <v>391</v>
      </c>
      <c r="E78" s="24">
        <v>1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 cm="1">
        <f t="array" ref="R78">_xlfn.IFS(H78=1,1,K78=1,1,L78=1,1,M78=1,1,N78=1,1,P78=1,1,TRUE,0)</f>
        <v>0</v>
      </c>
      <c r="S78" s="35">
        <f>IF(AND(G78=1,R78=1),0,R78)</f>
        <v>0</v>
      </c>
      <c r="T78" s="53" t="s">
        <v>1</v>
      </c>
      <c r="U78" s="34" cm="1">
        <f t="array" ref="U78">_xlfn.IFS(T78="UNLIKELY", 1, T78="POSSIBLE", 1, T78="LIKELY",1, T78="VERY_LIKELY", 1, TRUE, 0)</f>
        <v>1</v>
      </c>
      <c r="V78" s="24" cm="1">
        <f t="array" ref="V78">_xlfn.IFS(T78="POSSIBLE", 1, T78="LIKELY",1, T78="VERY_LIKELY", 1, TRUE, 0)</f>
        <v>0</v>
      </c>
      <c r="W78" s="24" cm="1">
        <f t="array" ref="W78">_xlfn.IFS(T78="LIKELY",1, T78="VERY_LIKELY", 1, TRUE, 0)</f>
        <v>0</v>
      </c>
      <c r="X78" s="35" cm="1">
        <f t="array" ref="X78">_xlfn.IFS(T78="VERY_LIKELY", 1, TRUE, 0)</f>
        <v>0</v>
      </c>
    </row>
    <row r="79" spans="1:24" ht="20" customHeight="1" x14ac:dyDescent="0.2">
      <c r="A79" s="22" t="s">
        <v>787</v>
      </c>
      <c r="B79" s="49" t="str">
        <f>SUBSTITUTE(A79,"/Users/timomiessen/Desktop/imagesdk/nonblackwomen1/","Image_")</f>
        <v>Image_NBW_100.jpg</v>
      </c>
      <c r="C79" s="41" t="s">
        <v>390</v>
      </c>
      <c r="D79" s="23" t="s">
        <v>391</v>
      </c>
      <c r="E79" s="24">
        <v>1</v>
      </c>
      <c r="F79" s="24">
        <v>0</v>
      </c>
      <c r="G79" s="24">
        <v>0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 cm="1">
        <f t="array" ref="R79">_xlfn.IFS(H79=1,1,K79=1,1,L79=1,1,M79=1,1,N79=1,1,P79=1,1,TRUE,0)</f>
        <v>0</v>
      </c>
      <c r="S79" s="35">
        <f>IF(AND(G79=1,R79=1),0,R79)</f>
        <v>0</v>
      </c>
      <c r="T79" s="53" t="s">
        <v>2</v>
      </c>
      <c r="U79" s="34" cm="1">
        <f t="array" ref="U79">_xlfn.IFS(T79="UNLIKELY", 1, T79="POSSIBLE", 1, T79="LIKELY",1, T79="VERY_LIKELY", 1, TRUE, 0)</f>
        <v>1</v>
      </c>
      <c r="V79" s="24" cm="1">
        <f t="array" ref="V79">_xlfn.IFS(T79="POSSIBLE", 1, T79="LIKELY",1, T79="VERY_LIKELY", 1, TRUE, 0)</f>
        <v>1</v>
      </c>
      <c r="W79" s="24" cm="1">
        <f t="array" ref="W79">_xlfn.IFS(T79="LIKELY",1, T79="VERY_LIKELY", 1, TRUE, 0)</f>
        <v>0</v>
      </c>
      <c r="X79" s="35" cm="1">
        <f t="array" ref="X79">_xlfn.IFS(T79="VERY_LIKELY", 1, TRUE, 0)</f>
        <v>0</v>
      </c>
    </row>
    <row r="80" spans="1:24" ht="20" customHeight="1" x14ac:dyDescent="0.2">
      <c r="A80" s="22" t="s">
        <v>788</v>
      </c>
      <c r="B80" s="49" t="str">
        <f>SUBSTITUTE(A80,"/Users/timomiessen/Desktop/imagesdk/nonblackwomen1/","Image_")</f>
        <v>Image_NBW_101.jpg</v>
      </c>
      <c r="C80" s="41" t="s">
        <v>390</v>
      </c>
      <c r="D80" s="23" t="s">
        <v>391</v>
      </c>
      <c r="E80" s="24">
        <v>1</v>
      </c>
      <c r="F80" s="24">
        <v>0</v>
      </c>
      <c r="G80" s="24">
        <v>0</v>
      </c>
      <c r="H80" s="24">
        <v>0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 cm="1">
        <f t="array" ref="R80">_xlfn.IFS(H80=1,1,K80=1,1,L80=1,1,M80=1,1,N80=1,1,P80=1,1,TRUE,0)</f>
        <v>0</v>
      </c>
      <c r="S80" s="35">
        <f>IF(AND(G80=1,R80=1),0,R80)</f>
        <v>0</v>
      </c>
      <c r="T80" s="53" t="s">
        <v>12</v>
      </c>
      <c r="U80" s="34" cm="1">
        <f t="array" ref="U80">_xlfn.IFS(T80="UNLIKELY", 1, T80="POSSIBLE", 1, T80="LIKELY",1, T80="VERY_LIKELY", 1, TRUE, 0)</f>
        <v>1</v>
      </c>
      <c r="V80" s="24" cm="1">
        <f t="array" ref="V80">_xlfn.IFS(T80="POSSIBLE", 1, T80="LIKELY",1, T80="VERY_LIKELY", 1, TRUE, 0)</f>
        <v>1</v>
      </c>
      <c r="W80" s="24" cm="1">
        <f t="array" ref="W80">_xlfn.IFS(T80="LIKELY",1, T80="VERY_LIKELY", 1, TRUE, 0)</f>
        <v>1</v>
      </c>
      <c r="X80" s="35" cm="1">
        <f t="array" ref="X80">_xlfn.IFS(T80="VERY_LIKELY", 1, TRUE, 0)</f>
        <v>0</v>
      </c>
    </row>
    <row r="81" spans="1:24" ht="20" customHeight="1" x14ac:dyDescent="0.2">
      <c r="A81" s="22" t="s">
        <v>789</v>
      </c>
      <c r="B81" s="49" t="str">
        <f>SUBSTITUTE(A81,"/Users/timomiessen/Desktop/imagesdk/nonblackwomen1/","Image_")</f>
        <v>Image_NBW_102.jpg</v>
      </c>
      <c r="C81" s="41" t="s">
        <v>390</v>
      </c>
      <c r="D81" s="23" t="s">
        <v>391</v>
      </c>
      <c r="E81" s="24">
        <v>1</v>
      </c>
      <c r="F81" s="24">
        <v>0</v>
      </c>
      <c r="G81" s="24">
        <v>0</v>
      </c>
      <c r="H81" s="24">
        <v>0</v>
      </c>
      <c r="I81" s="24">
        <v>0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 cm="1">
        <f t="array" ref="R81">_xlfn.IFS(H81=1,1,K81=1,1,L81=1,1,M81=1,1,N81=1,1,P81=1,1,TRUE,0)</f>
        <v>0</v>
      </c>
      <c r="S81" s="35">
        <f>IF(AND(G81=1,R81=1),0,R81)</f>
        <v>0</v>
      </c>
      <c r="T81" s="53" t="s">
        <v>1</v>
      </c>
      <c r="U81" s="34" cm="1">
        <f t="array" ref="U81">_xlfn.IFS(T81="UNLIKELY", 1, T81="POSSIBLE", 1, T81="LIKELY",1, T81="VERY_LIKELY", 1, TRUE, 0)</f>
        <v>1</v>
      </c>
      <c r="V81" s="24" cm="1">
        <f t="array" ref="V81">_xlfn.IFS(T81="POSSIBLE", 1, T81="LIKELY",1, T81="VERY_LIKELY", 1, TRUE, 0)</f>
        <v>0</v>
      </c>
      <c r="W81" s="24" cm="1">
        <f t="array" ref="W81">_xlfn.IFS(T81="LIKELY",1, T81="VERY_LIKELY", 1, TRUE, 0)</f>
        <v>0</v>
      </c>
      <c r="X81" s="35" cm="1">
        <f t="array" ref="X81">_xlfn.IFS(T81="VERY_LIKELY", 1, TRUE, 0)</f>
        <v>0</v>
      </c>
    </row>
    <row r="82" spans="1:24" ht="20" customHeight="1" x14ac:dyDescent="0.2">
      <c r="A82" s="22" t="s">
        <v>790</v>
      </c>
      <c r="B82" s="49" t="str">
        <f>SUBSTITUTE(A82,"/Users/timomiessen/Desktop/imagesdk/nonblackwomen1/","Image_")</f>
        <v>Image_NBW_103.jpg</v>
      </c>
      <c r="C82" s="41" t="s">
        <v>390</v>
      </c>
      <c r="D82" s="23" t="s">
        <v>391</v>
      </c>
      <c r="E82" s="24">
        <v>1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 cm="1">
        <f t="array" ref="R82">_xlfn.IFS(H82=1,1,K82=1,1,L82=1,1,M82=1,1,N82=1,1,P82=1,1,TRUE,0)</f>
        <v>0</v>
      </c>
      <c r="S82" s="35">
        <f>IF(AND(G82=1,R82=1),0,R82)</f>
        <v>0</v>
      </c>
      <c r="T82" s="53" t="s">
        <v>4</v>
      </c>
      <c r="U82" s="34" cm="1">
        <f t="array" ref="U82">_xlfn.IFS(T82="UNLIKELY", 1, T82="POSSIBLE", 1, T82="LIKELY",1, T82="VERY_LIKELY", 1, TRUE, 0)</f>
        <v>0</v>
      </c>
      <c r="V82" s="24" cm="1">
        <f t="array" ref="V82">_xlfn.IFS(T82="POSSIBLE", 1, T82="LIKELY",1, T82="VERY_LIKELY", 1, TRUE, 0)</f>
        <v>0</v>
      </c>
      <c r="W82" s="24" cm="1">
        <f t="array" ref="W82">_xlfn.IFS(T82="LIKELY",1, T82="VERY_LIKELY", 1, TRUE, 0)</f>
        <v>0</v>
      </c>
      <c r="X82" s="35" cm="1">
        <f t="array" ref="X82">_xlfn.IFS(T82="VERY_LIKELY", 1, TRUE, 0)</f>
        <v>0</v>
      </c>
    </row>
    <row r="83" spans="1:24" ht="20" customHeight="1" x14ac:dyDescent="0.2">
      <c r="A83" s="22" t="s">
        <v>791</v>
      </c>
      <c r="B83" s="49" t="str">
        <f>SUBSTITUTE(A83,"/Users/timomiessen/Desktop/imagesdk/nonblackwomen1/","Image_")</f>
        <v>Image_NBW_104.jpg</v>
      </c>
      <c r="C83" s="41" t="s">
        <v>390</v>
      </c>
      <c r="D83" s="23" t="s">
        <v>391</v>
      </c>
      <c r="E83" s="24">
        <v>1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 cm="1">
        <f t="array" ref="R83">_xlfn.IFS(H83=1,1,K83=1,1,L83=1,1,M83=1,1,N83=1,1,P83=1,1,TRUE,0)</f>
        <v>0</v>
      </c>
      <c r="S83" s="35">
        <f>IF(AND(G83=1,R83=1),0,R83)</f>
        <v>0</v>
      </c>
      <c r="T83" s="53" t="s">
        <v>12</v>
      </c>
      <c r="U83" s="34" cm="1">
        <f t="array" ref="U83">_xlfn.IFS(T83="UNLIKELY", 1, T83="POSSIBLE", 1, T83="LIKELY",1, T83="VERY_LIKELY", 1, TRUE, 0)</f>
        <v>1</v>
      </c>
      <c r="V83" s="24" cm="1">
        <f t="array" ref="V83">_xlfn.IFS(T83="POSSIBLE", 1, T83="LIKELY",1, T83="VERY_LIKELY", 1, TRUE, 0)</f>
        <v>1</v>
      </c>
      <c r="W83" s="24" cm="1">
        <f t="array" ref="W83">_xlfn.IFS(T83="LIKELY",1, T83="VERY_LIKELY", 1, TRUE, 0)</f>
        <v>1</v>
      </c>
      <c r="X83" s="35" cm="1">
        <f t="array" ref="X83">_xlfn.IFS(T83="VERY_LIKELY", 1, TRUE, 0)</f>
        <v>0</v>
      </c>
    </row>
    <row r="84" spans="1:24" ht="20" customHeight="1" x14ac:dyDescent="0.2">
      <c r="A84" s="22" t="s">
        <v>792</v>
      </c>
      <c r="B84" s="49" t="str">
        <f>SUBSTITUTE(A84,"/Users/timomiessen/Desktop/imagesdk/nonblackwomen1/","Image_")</f>
        <v>Image_NBW_105.jpg</v>
      </c>
      <c r="C84" s="41" t="s">
        <v>390</v>
      </c>
      <c r="D84" s="23" t="s">
        <v>391</v>
      </c>
      <c r="E84" s="24">
        <v>1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 cm="1">
        <f t="array" ref="R84">_xlfn.IFS(H84=1,1,K84=1,1,L84=1,1,M84=1,1,N84=1,1,P84=1,1,TRUE,0)</f>
        <v>0</v>
      </c>
      <c r="S84" s="35">
        <f>IF(AND(G84=1,R84=1),0,R84)</f>
        <v>0</v>
      </c>
      <c r="T84" s="53" t="s">
        <v>1</v>
      </c>
      <c r="U84" s="34" cm="1">
        <f t="array" ref="U84">_xlfn.IFS(T84="UNLIKELY", 1, T84="POSSIBLE", 1, T84="LIKELY",1, T84="VERY_LIKELY", 1, TRUE, 0)</f>
        <v>1</v>
      </c>
      <c r="V84" s="24" cm="1">
        <f t="array" ref="V84">_xlfn.IFS(T84="POSSIBLE", 1, T84="LIKELY",1, T84="VERY_LIKELY", 1, TRUE, 0)</f>
        <v>0</v>
      </c>
      <c r="W84" s="24" cm="1">
        <f t="array" ref="W84">_xlfn.IFS(T84="LIKELY",1, T84="VERY_LIKELY", 1, TRUE, 0)</f>
        <v>0</v>
      </c>
      <c r="X84" s="35" cm="1">
        <f t="array" ref="X84">_xlfn.IFS(T84="VERY_LIKELY", 1, TRUE, 0)</f>
        <v>0</v>
      </c>
    </row>
    <row r="85" spans="1:24" ht="20" customHeight="1" x14ac:dyDescent="0.2">
      <c r="A85" s="22" t="s">
        <v>793</v>
      </c>
      <c r="B85" s="49" t="str">
        <f>SUBSTITUTE(A85,"/Users/timomiessen/Desktop/imagesdk/nonblackwomen1/","Image_")</f>
        <v>Image_NBW_106.jpg</v>
      </c>
      <c r="C85" s="41" t="s">
        <v>390</v>
      </c>
      <c r="D85" s="23" t="s">
        <v>391</v>
      </c>
      <c r="E85" s="24">
        <v>1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 cm="1">
        <f t="array" ref="R85">_xlfn.IFS(H85=1,1,K85=1,1,L85=1,1,M85=1,1,N85=1,1,P85=1,1,TRUE,0)</f>
        <v>0</v>
      </c>
      <c r="S85" s="35">
        <f>IF(AND(G85=1,R85=1),0,R85)</f>
        <v>0</v>
      </c>
      <c r="T85" s="53" t="s">
        <v>1</v>
      </c>
      <c r="U85" s="34" cm="1">
        <f t="array" ref="U85">_xlfn.IFS(T85="UNLIKELY", 1, T85="POSSIBLE", 1, T85="LIKELY",1, T85="VERY_LIKELY", 1, TRUE, 0)</f>
        <v>1</v>
      </c>
      <c r="V85" s="24" cm="1">
        <f t="array" ref="V85">_xlfn.IFS(T85="POSSIBLE", 1, T85="LIKELY",1, T85="VERY_LIKELY", 1, TRUE, 0)</f>
        <v>0</v>
      </c>
      <c r="W85" s="24" cm="1">
        <f t="array" ref="W85">_xlfn.IFS(T85="LIKELY",1, T85="VERY_LIKELY", 1, TRUE, 0)</f>
        <v>0</v>
      </c>
      <c r="X85" s="35" cm="1">
        <f t="array" ref="X85">_xlfn.IFS(T85="VERY_LIKELY", 1, TRUE, 0)</f>
        <v>0</v>
      </c>
    </row>
    <row r="86" spans="1:24" ht="20" customHeight="1" x14ac:dyDescent="0.2">
      <c r="A86" s="22" t="s">
        <v>794</v>
      </c>
      <c r="B86" s="49" t="str">
        <f>SUBSTITUTE(A86,"/Users/timomiessen/Desktop/imagesdk/nonblackwomen1/","Image_")</f>
        <v>Image_NBW_107.jpg</v>
      </c>
      <c r="C86" s="41" t="s">
        <v>390</v>
      </c>
      <c r="D86" s="23" t="s">
        <v>391</v>
      </c>
      <c r="E86" s="24">
        <v>1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 cm="1">
        <f t="array" ref="R86">_xlfn.IFS(H86=1,1,K86=1,1,L86=1,1,M86=1,1,N86=1,1,P86=1,1,TRUE,0)</f>
        <v>0</v>
      </c>
      <c r="S86" s="35">
        <f>IF(AND(G86=1,R86=1),0,R86)</f>
        <v>0</v>
      </c>
      <c r="T86" s="53" t="s">
        <v>1</v>
      </c>
      <c r="U86" s="34" cm="1">
        <f t="array" ref="U86">_xlfn.IFS(T86="UNLIKELY", 1, T86="POSSIBLE", 1, T86="LIKELY",1, T86="VERY_LIKELY", 1, TRUE, 0)</f>
        <v>1</v>
      </c>
      <c r="V86" s="24" cm="1">
        <f t="array" ref="V86">_xlfn.IFS(T86="POSSIBLE", 1, T86="LIKELY",1, T86="VERY_LIKELY", 1, TRUE, 0)</f>
        <v>0</v>
      </c>
      <c r="W86" s="24" cm="1">
        <f t="array" ref="W86">_xlfn.IFS(T86="LIKELY",1, T86="VERY_LIKELY", 1, TRUE, 0)</f>
        <v>0</v>
      </c>
      <c r="X86" s="35" cm="1">
        <f t="array" ref="X86">_xlfn.IFS(T86="VERY_LIKELY", 1, TRUE, 0)</f>
        <v>0</v>
      </c>
    </row>
    <row r="87" spans="1:24" ht="20" customHeight="1" x14ac:dyDescent="0.2">
      <c r="A87" s="22" t="s">
        <v>795</v>
      </c>
      <c r="B87" s="49" t="str">
        <f>SUBSTITUTE(A87,"/Users/timomiessen/Desktop/imagesdk/nonblackwomen1/","Image_")</f>
        <v>Image_NBW_108.jpg</v>
      </c>
      <c r="C87" s="41" t="s">
        <v>390</v>
      </c>
      <c r="D87" s="23" t="s">
        <v>391</v>
      </c>
      <c r="E87" s="24">
        <v>1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 cm="1">
        <f t="array" ref="R87">_xlfn.IFS(H87=1,1,K87=1,1,L87=1,1,M87=1,1,N87=1,1,P87=1,1,TRUE,0)</f>
        <v>0</v>
      </c>
      <c r="S87" s="35">
        <f>IF(AND(G87=1,R87=1),0,R87)</f>
        <v>0</v>
      </c>
      <c r="T87" s="53" t="s">
        <v>1</v>
      </c>
      <c r="U87" s="34" cm="1">
        <f t="array" ref="U87">_xlfn.IFS(T87="UNLIKELY", 1, T87="POSSIBLE", 1, T87="LIKELY",1, T87="VERY_LIKELY", 1, TRUE, 0)</f>
        <v>1</v>
      </c>
      <c r="V87" s="24" cm="1">
        <f t="array" ref="V87">_xlfn.IFS(T87="POSSIBLE", 1, T87="LIKELY",1, T87="VERY_LIKELY", 1, TRUE, 0)</f>
        <v>0</v>
      </c>
      <c r="W87" s="24" cm="1">
        <f t="array" ref="W87">_xlfn.IFS(T87="LIKELY",1, T87="VERY_LIKELY", 1, TRUE, 0)</f>
        <v>0</v>
      </c>
      <c r="X87" s="35" cm="1">
        <f t="array" ref="X87">_xlfn.IFS(T87="VERY_LIKELY", 1, TRUE, 0)</f>
        <v>0</v>
      </c>
    </row>
    <row r="88" spans="1:24" ht="20" customHeight="1" x14ac:dyDescent="0.2">
      <c r="A88" s="22" t="s">
        <v>796</v>
      </c>
      <c r="B88" s="49" t="str">
        <f>SUBSTITUTE(A88,"/Users/timomiessen/Desktop/imagesdk/nonblackwomen1/","Image_")</f>
        <v>Image_NBW_109.jpg</v>
      </c>
      <c r="C88" s="41" t="s">
        <v>390</v>
      </c>
      <c r="D88" s="23" t="s">
        <v>391</v>
      </c>
      <c r="E88" s="24">
        <v>1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 cm="1">
        <f t="array" ref="R88">_xlfn.IFS(H88=1,1,K88=1,1,L88=1,1,M88=1,1,N88=1,1,P88=1,1,TRUE,0)</f>
        <v>0</v>
      </c>
      <c r="S88" s="35">
        <f>IF(AND(G88=1,R88=1),0,R88)</f>
        <v>0</v>
      </c>
      <c r="T88" s="53" t="s">
        <v>2</v>
      </c>
      <c r="U88" s="34" cm="1">
        <f t="array" ref="U88">_xlfn.IFS(T88="UNLIKELY", 1, T88="POSSIBLE", 1, T88="LIKELY",1, T88="VERY_LIKELY", 1, TRUE, 0)</f>
        <v>1</v>
      </c>
      <c r="V88" s="24" cm="1">
        <f t="array" ref="V88">_xlfn.IFS(T88="POSSIBLE", 1, T88="LIKELY",1, T88="VERY_LIKELY", 1, TRUE, 0)</f>
        <v>1</v>
      </c>
      <c r="W88" s="24" cm="1">
        <f t="array" ref="W88">_xlfn.IFS(T88="LIKELY",1, T88="VERY_LIKELY", 1, TRUE, 0)</f>
        <v>0</v>
      </c>
      <c r="X88" s="35" cm="1">
        <f t="array" ref="X88">_xlfn.IFS(T88="VERY_LIKELY", 1, TRUE, 0)</f>
        <v>0</v>
      </c>
    </row>
    <row r="89" spans="1:24" ht="20" customHeight="1" x14ac:dyDescent="0.2">
      <c r="A89" s="22" t="s">
        <v>797</v>
      </c>
      <c r="B89" s="49" t="str">
        <f>SUBSTITUTE(A89,"/Users/timomiessen/Desktop/imagesdk/nonblackwomen1/","Image_")</f>
        <v>Image_NBW_11.jpg</v>
      </c>
      <c r="C89" s="41" t="s">
        <v>390</v>
      </c>
      <c r="D89" s="23" t="s">
        <v>391</v>
      </c>
      <c r="E89" s="24">
        <v>1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 cm="1">
        <f t="array" ref="R89">_xlfn.IFS(H89=1,1,K89=1,1,L89=1,1,M89=1,1,N89=1,1,P89=1,1,TRUE,0)</f>
        <v>0</v>
      </c>
      <c r="S89" s="35">
        <f>IF(AND(G89=1,R89=1),0,R89)</f>
        <v>0</v>
      </c>
      <c r="T89" s="53" t="s">
        <v>2</v>
      </c>
      <c r="U89" s="34" cm="1">
        <f t="array" ref="U89">_xlfn.IFS(T89="UNLIKELY", 1, T89="POSSIBLE", 1, T89="LIKELY",1, T89="VERY_LIKELY", 1, TRUE, 0)</f>
        <v>1</v>
      </c>
      <c r="V89" s="24" cm="1">
        <f t="array" ref="V89">_xlfn.IFS(T89="POSSIBLE", 1, T89="LIKELY",1, T89="VERY_LIKELY", 1, TRUE, 0)</f>
        <v>1</v>
      </c>
      <c r="W89" s="24" cm="1">
        <f t="array" ref="W89">_xlfn.IFS(T89="LIKELY",1, T89="VERY_LIKELY", 1, TRUE, 0)</f>
        <v>0</v>
      </c>
      <c r="X89" s="35" cm="1">
        <f t="array" ref="X89">_xlfn.IFS(T89="VERY_LIKELY", 1, TRUE, 0)</f>
        <v>0</v>
      </c>
    </row>
    <row r="90" spans="1:24" ht="20" customHeight="1" x14ac:dyDescent="0.2">
      <c r="A90" s="22" t="s">
        <v>798</v>
      </c>
      <c r="B90" s="49" t="str">
        <f>SUBSTITUTE(A90,"/Users/timomiessen/Desktop/imagesdk/nonblackwomen1/","Image_")</f>
        <v>Image_NBW_110.jpg</v>
      </c>
      <c r="C90" s="41" t="s">
        <v>390</v>
      </c>
      <c r="D90" s="23" t="s">
        <v>391</v>
      </c>
      <c r="E90" s="24">
        <v>1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 cm="1">
        <f t="array" ref="R90">_xlfn.IFS(H90=1,1,K90=1,1,L90=1,1,M90=1,1,N90=1,1,P90=1,1,TRUE,0)</f>
        <v>0</v>
      </c>
      <c r="S90" s="35">
        <f>IF(AND(G90=1,R90=1),0,R90)</f>
        <v>0</v>
      </c>
      <c r="T90" s="53" t="s">
        <v>1</v>
      </c>
      <c r="U90" s="34" cm="1">
        <f t="array" ref="U90">_xlfn.IFS(T90="UNLIKELY", 1, T90="POSSIBLE", 1, T90="LIKELY",1, T90="VERY_LIKELY", 1, TRUE, 0)</f>
        <v>1</v>
      </c>
      <c r="V90" s="24" cm="1">
        <f t="array" ref="V90">_xlfn.IFS(T90="POSSIBLE", 1, T90="LIKELY",1, T90="VERY_LIKELY", 1, TRUE, 0)</f>
        <v>0</v>
      </c>
      <c r="W90" s="24" cm="1">
        <f t="array" ref="W90">_xlfn.IFS(T90="LIKELY",1, T90="VERY_LIKELY", 1, TRUE, 0)</f>
        <v>0</v>
      </c>
      <c r="X90" s="35" cm="1">
        <f t="array" ref="X90">_xlfn.IFS(T90="VERY_LIKELY", 1, TRUE, 0)</f>
        <v>0</v>
      </c>
    </row>
    <row r="91" spans="1:24" ht="20" customHeight="1" x14ac:dyDescent="0.2">
      <c r="A91" s="22" t="s">
        <v>799</v>
      </c>
      <c r="B91" s="49" t="str">
        <f>SUBSTITUTE(A91,"/Users/timomiessen/Desktop/imagesdk/nonblackwomen1/","Image_")</f>
        <v>Image_NBW_111.jpg</v>
      </c>
      <c r="C91" s="41" t="s">
        <v>390</v>
      </c>
      <c r="D91" s="23" t="s">
        <v>391</v>
      </c>
      <c r="E91" s="24">
        <v>1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 cm="1">
        <f t="array" ref="R91">_xlfn.IFS(H91=1,1,K91=1,1,L91=1,1,M91=1,1,N91=1,1,P91=1,1,TRUE,0)</f>
        <v>0</v>
      </c>
      <c r="S91" s="35">
        <f>IF(AND(G91=1,R91=1),0,R91)</f>
        <v>0</v>
      </c>
      <c r="T91" s="53" t="s">
        <v>1</v>
      </c>
      <c r="U91" s="34" cm="1">
        <f t="array" ref="U91">_xlfn.IFS(T91="UNLIKELY", 1, T91="POSSIBLE", 1, T91="LIKELY",1, T91="VERY_LIKELY", 1, TRUE, 0)</f>
        <v>1</v>
      </c>
      <c r="V91" s="24" cm="1">
        <f t="array" ref="V91">_xlfn.IFS(T91="POSSIBLE", 1, T91="LIKELY",1, T91="VERY_LIKELY", 1, TRUE, 0)</f>
        <v>0</v>
      </c>
      <c r="W91" s="24" cm="1">
        <f t="array" ref="W91">_xlfn.IFS(T91="LIKELY",1, T91="VERY_LIKELY", 1, TRUE, 0)</f>
        <v>0</v>
      </c>
      <c r="X91" s="35" cm="1">
        <f t="array" ref="X91">_xlfn.IFS(T91="VERY_LIKELY", 1, TRUE, 0)</f>
        <v>0</v>
      </c>
    </row>
    <row r="92" spans="1:24" ht="20" customHeight="1" x14ac:dyDescent="0.2">
      <c r="A92" s="22" t="s">
        <v>800</v>
      </c>
      <c r="B92" s="49" t="str">
        <f>SUBSTITUTE(A92,"/Users/timomiessen/Desktop/imagesdk/nonblackwomen1/","Image_")</f>
        <v>Image_NBW_112.jpg</v>
      </c>
      <c r="C92" s="41" t="s">
        <v>390</v>
      </c>
      <c r="D92" s="23" t="s">
        <v>391</v>
      </c>
      <c r="E92" s="24">
        <v>1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 cm="1">
        <f t="array" ref="R92">_xlfn.IFS(H92=1,1,K92=1,1,L92=1,1,M92=1,1,N92=1,1,P92=1,1,TRUE,0)</f>
        <v>0</v>
      </c>
      <c r="S92" s="35">
        <f>IF(AND(G92=1,R92=1),0,R92)</f>
        <v>0</v>
      </c>
      <c r="T92" s="53" t="s">
        <v>1</v>
      </c>
      <c r="U92" s="34" cm="1">
        <f t="array" ref="U92">_xlfn.IFS(T92="UNLIKELY", 1, T92="POSSIBLE", 1, T92="LIKELY",1, T92="VERY_LIKELY", 1, TRUE, 0)</f>
        <v>1</v>
      </c>
      <c r="V92" s="24" cm="1">
        <f t="array" ref="V92">_xlfn.IFS(T92="POSSIBLE", 1, T92="LIKELY",1, T92="VERY_LIKELY", 1, TRUE, 0)</f>
        <v>0</v>
      </c>
      <c r="W92" s="24" cm="1">
        <f t="array" ref="W92">_xlfn.IFS(T92="LIKELY",1, T92="VERY_LIKELY", 1, TRUE, 0)</f>
        <v>0</v>
      </c>
      <c r="X92" s="35" cm="1">
        <f t="array" ref="X92">_xlfn.IFS(T92="VERY_LIKELY", 1, TRUE, 0)</f>
        <v>0</v>
      </c>
    </row>
    <row r="93" spans="1:24" ht="20" customHeight="1" x14ac:dyDescent="0.2">
      <c r="A93" s="22" t="s">
        <v>801</v>
      </c>
      <c r="B93" s="49" t="str">
        <f>SUBSTITUTE(A93,"/Users/timomiessen/Desktop/imagesdk/nonblackwomen1/","Image_")</f>
        <v>Image_NBW_113.jpg</v>
      </c>
      <c r="C93" s="41" t="s">
        <v>390</v>
      </c>
      <c r="D93" s="23" t="s">
        <v>391</v>
      </c>
      <c r="E93" s="24">
        <v>1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 cm="1">
        <f t="array" ref="R93">_xlfn.IFS(H93=1,1,K93=1,1,L93=1,1,M93=1,1,N93=1,1,P93=1,1,TRUE,0)</f>
        <v>0</v>
      </c>
      <c r="S93" s="35">
        <f>IF(AND(G93=1,R93=1),0,R93)</f>
        <v>0</v>
      </c>
      <c r="T93" s="53" t="s">
        <v>4</v>
      </c>
      <c r="U93" s="34" cm="1">
        <f t="array" ref="U93">_xlfn.IFS(T93="UNLIKELY", 1, T93="POSSIBLE", 1, T93="LIKELY",1, T93="VERY_LIKELY", 1, TRUE, 0)</f>
        <v>0</v>
      </c>
      <c r="V93" s="24" cm="1">
        <f t="array" ref="V93">_xlfn.IFS(T93="POSSIBLE", 1, T93="LIKELY",1, T93="VERY_LIKELY", 1, TRUE, 0)</f>
        <v>0</v>
      </c>
      <c r="W93" s="24" cm="1">
        <f t="array" ref="W93">_xlfn.IFS(T93="LIKELY",1, T93="VERY_LIKELY", 1, TRUE, 0)</f>
        <v>0</v>
      </c>
      <c r="X93" s="35" cm="1">
        <f t="array" ref="X93">_xlfn.IFS(T93="VERY_LIKELY", 1, TRUE, 0)</f>
        <v>0</v>
      </c>
    </row>
    <row r="94" spans="1:24" ht="20" customHeight="1" x14ac:dyDescent="0.2">
      <c r="A94" s="22" t="s">
        <v>802</v>
      </c>
      <c r="B94" s="49" t="str">
        <f>SUBSTITUTE(A94,"/Users/timomiessen/Desktop/imagesdk/nonblackwomen1/","Image_")</f>
        <v>Image_NBW_114.jpg</v>
      </c>
      <c r="C94" s="41" t="s">
        <v>390</v>
      </c>
      <c r="D94" s="23" t="s">
        <v>391</v>
      </c>
      <c r="E94" s="24">
        <v>1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 cm="1">
        <f t="array" ref="R94">_xlfn.IFS(H94=1,1,K94=1,1,L94=1,1,M94=1,1,N94=1,1,P94=1,1,TRUE,0)</f>
        <v>0</v>
      </c>
      <c r="S94" s="35">
        <f>IF(AND(G94=1,R94=1),0,R94)</f>
        <v>0</v>
      </c>
      <c r="T94" s="53" t="s">
        <v>2</v>
      </c>
      <c r="U94" s="34" cm="1">
        <f t="array" ref="U94">_xlfn.IFS(T94="UNLIKELY", 1, T94="POSSIBLE", 1, T94="LIKELY",1, T94="VERY_LIKELY", 1, TRUE, 0)</f>
        <v>1</v>
      </c>
      <c r="V94" s="24" cm="1">
        <f t="array" ref="V94">_xlfn.IFS(T94="POSSIBLE", 1, T94="LIKELY",1, T94="VERY_LIKELY", 1, TRUE, 0)</f>
        <v>1</v>
      </c>
      <c r="W94" s="24" cm="1">
        <f t="array" ref="W94">_xlfn.IFS(T94="LIKELY",1, T94="VERY_LIKELY", 1, TRUE, 0)</f>
        <v>0</v>
      </c>
      <c r="X94" s="35" cm="1">
        <f t="array" ref="X94">_xlfn.IFS(T94="VERY_LIKELY", 1, TRUE, 0)</f>
        <v>0</v>
      </c>
    </row>
    <row r="95" spans="1:24" ht="20" customHeight="1" x14ac:dyDescent="0.2">
      <c r="A95" s="22" t="s">
        <v>804</v>
      </c>
      <c r="B95" s="49" t="str">
        <f>SUBSTITUTE(A95,"/Users/timomiessen/Desktop/imagesdk/nonblackwomen1/","Image_")</f>
        <v>Image_NBW_116.jpg</v>
      </c>
      <c r="C95" s="41" t="s">
        <v>390</v>
      </c>
      <c r="D95" s="23" t="s">
        <v>391</v>
      </c>
      <c r="E95" s="24">
        <v>1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 cm="1">
        <f t="array" ref="R95">_xlfn.IFS(H95=1,1,K95=1,1,L95=1,1,M95=1,1,N95=1,1,P95=1,1,TRUE,0)</f>
        <v>0</v>
      </c>
      <c r="S95" s="35">
        <f>IF(AND(G95=1,R95=1),0,R95)</f>
        <v>0</v>
      </c>
      <c r="T95" s="53" t="s">
        <v>4</v>
      </c>
      <c r="U95" s="34" cm="1">
        <f t="array" ref="U95">_xlfn.IFS(T95="UNLIKELY", 1, T95="POSSIBLE", 1, T95="LIKELY",1, T95="VERY_LIKELY", 1, TRUE, 0)</f>
        <v>0</v>
      </c>
      <c r="V95" s="24" cm="1">
        <f t="array" ref="V95">_xlfn.IFS(T95="POSSIBLE", 1, T95="LIKELY",1, T95="VERY_LIKELY", 1, TRUE, 0)</f>
        <v>0</v>
      </c>
      <c r="W95" s="24" cm="1">
        <f t="array" ref="W95">_xlfn.IFS(T95="LIKELY",1, T95="VERY_LIKELY", 1, TRUE, 0)</f>
        <v>0</v>
      </c>
      <c r="X95" s="35" cm="1">
        <f t="array" ref="X95">_xlfn.IFS(T95="VERY_LIKELY", 1, TRUE, 0)</f>
        <v>0</v>
      </c>
    </row>
    <row r="96" spans="1:24" ht="20" customHeight="1" x14ac:dyDescent="0.2">
      <c r="A96" s="22" t="s">
        <v>805</v>
      </c>
      <c r="B96" s="49" t="str">
        <f>SUBSTITUTE(A96,"/Users/timomiessen/Desktop/imagesdk/nonblackwomen1/","Image_")</f>
        <v>Image_NBW_117.jpg</v>
      </c>
      <c r="C96" s="41" t="s">
        <v>390</v>
      </c>
      <c r="D96" s="23" t="s">
        <v>391</v>
      </c>
      <c r="E96" s="24">
        <v>1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 cm="1">
        <f t="array" ref="R96">_xlfn.IFS(H96=1,1,K96=1,1,L96=1,1,M96=1,1,N96=1,1,P96=1,1,TRUE,0)</f>
        <v>0</v>
      </c>
      <c r="S96" s="35">
        <f>IF(AND(G96=1,R96=1),0,R96)</f>
        <v>0</v>
      </c>
      <c r="T96" s="53" t="s">
        <v>4</v>
      </c>
      <c r="U96" s="34" cm="1">
        <f t="array" ref="U96">_xlfn.IFS(T96="UNLIKELY", 1, T96="POSSIBLE", 1, T96="LIKELY",1, T96="VERY_LIKELY", 1, TRUE, 0)</f>
        <v>0</v>
      </c>
      <c r="V96" s="24" cm="1">
        <f t="array" ref="V96">_xlfn.IFS(T96="POSSIBLE", 1, T96="LIKELY",1, T96="VERY_LIKELY", 1, TRUE, 0)</f>
        <v>0</v>
      </c>
      <c r="W96" s="24" cm="1">
        <f t="array" ref="W96">_xlfn.IFS(T96="LIKELY",1, T96="VERY_LIKELY", 1, TRUE, 0)</f>
        <v>0</v>
      </c>
      <c r="X96" s="35" cm="1">
        <f t="array" ref="X96">_xlfn.IFS(T96="VERY_LIKELY", 1, TRUE, 0)</f>
        <v>0</v>
      </c>
    </row>
    <row r="97" spans="1:24" ht="20" customHeight="1" x14ac:dyDescent="0.2">
      <c r="A97" s="22" t="s">
        <v>806</v>
      </c>
      <c r="B97" s="49" t="str">
        <f>SUBSTITUTE(A97,"/Users/timomiessen/Desktop/imagesdk/nonblackwomen1/","Image_")</f>
        <v>Image_NBW_118.jpg</v>
      </c>
      <c r="C97" s="41" t="s">
        <v>390</v>
      </c>
      <c r="D97" s="23" t="s">
        <v>391</v>
      </c>
      <c r="E97" s="24">
        <v>1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 cm="1">
        <f t="array" ref="R97">_xlfn.IFS(H97=1,1,K97=1,1,L97=1,1,M97=1,1,N97=1,1,P97=1,1,TRUE,0)</f>
        <v>0</v>
      </c>
      <c r="S97" s="35">
        <f>IF(AND(G97=1,R97=1),0,R97)</f>
        <v>0</v>
      </c>
      <c r="T97" s="53" t="s">
        <v>2</v>
      </c>
      <c r="U97" s="34" cm="1">
        <f t="array" ref="U97">_xlfn.IFS(T97="UNLIKELY", 1, T97="POSSIBLE", 1, T97="LIKELY",1, T97="VERY_LIKELY", 1, TRUE, 0)</f>
        <v>1</v>
      </c>
      <c r="V97" s="24" cm="1">
        <f t="array" ref="V97">_xlfn.IFS(T97="POSSIBLE", 1, T97="LIKELY",1, T97="VERY_LIKELY", 1, TRUE, 0)</f>
        <v>1</v>
      </c>
      <c r="W97" s="24" cm="1">
        <f t="array" ref="W97">_xlfn.IFS(T97="LIKELY",1, T97="VERY_LIKELY", 1, TRUE, 0)</f>
        <v>0</v>
      </c>
      <c r="X97" s="35" cm="1">
        <f t="array" ref="X97">_xlfn.IFS(T97="VERY_LIKELY", 1, TRUE, 0)</f>
        <v>0</v>
      </c>
    </row>
    <row r="98" spans="1:24" ht="20" customHeight="1" x14ac:dyDescent="0.2">
      <c r="A98" s="22" t="s">
        <v>807</v>
      </c>
      <c r="B98" s="49" t="str">
        <f>SUBSTITUTE(A98,"/Users/timomiessen/Desktop/imagesdk/nonblackwomen1/","Image_")</f>
        <v>Image_NBW_119.jpg</v>
      </c>
      <c r="C98" s="41" t="s">
        <v>390</v>
      </c>
      <c r="D98" s="23" t="s">
        <v>391</v>
      </c>
      <c r="E98" s="24">
        <v>1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 cm="1">
        <f t="array" ref="R98">_xlfn.IFS(H98=1,1,K98=1,1,L98=1,1,M98=1,1,N98=1,1,P98=1,1,TRUE,0)</f>
        <v>0</v>
      </c>
      <c r="S98" s="35">
        <f>IF(AND(G98=1,R98=1),0,R98)</f>
        <v>0</v>
      </c>
      <c r="T98" s="53" t="s">
        <v>4</v>
      </c>
      <c r="U98" s="34" cm="1">
        <f t="array" ref="U98">_xlfn.IFS(T98="UNLIKELY", 1, T98="POSSIBLE", 1, T98="LIKELY",1, T98="VERY_LIKELY", 1, TRUE, 0)</f>
        <v>0</v>
      </c>
      <c r="V98" s="24" cm="1">
        <f t="array" ref="V98">_xlfn.IFS(T98="POSSIBLE", 1, T98="LIKELY",1, T98="VERY_LIKELY", 1, TRUE, 0)</f>
        <v>0</v>
      </c>
      <c r="W98" s="24" cm="1">
        <f t="array" ref="W98">_xlfn.IFS(T98="LIKELY",1, T98="VERY_LIKELY", 1, TRUE, 0)</f>
        <v>0</v>
      </c>
      <c r="X98" s="35" cm="1">
        <f t="array" ref="X98">_xlfn.IFS(T98="VERY_LIKELY", 1, TRUE, 0)</f>
        <v>0</v>
      </c>
    </row>
    <row r="99" spans="1:24" ht="20" customHeight="1" x14ac:dyDescent="0.2">
      <c r="A99" s="22" t="s">
        <v>808</v>
      </c>
      <c r="B99" s="49" t="str">
        <f>SUBSTITUTE(A99,"/Users/timomiessen/Desktop/imagesdk/nonblackwomen1/","Image_")</f>
        <v>Image_NBW_12.jpg</v>
      </c>
      <c r="C99" s="41" t="s">
        <v>390</v>
      </c>
      <c r="D99" s="23" t="s">
        <v>391</v>
      </c>
      <c r="E99" s="24">
        <v>1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 cm="1">
        <f t="array" ref="R99">_xlfn.IFS(H99=1,1,K99=1,1,L99=1,1,M99=1,1,N99=1,1,P99=1,1,TRUE,0)</f>
        <v>0</v>
      </c>
      <c r="S99" s="35">
        <f>IF(AND(G99=1,R99=1),0,R99)</f>
        <v>0</v>
      </c>
      <c r="T99" s="53" t="s">
        <v>1</v>
      </c>
      <c r="U99" s="34" cm="1">
        <f t="array" ref="U99">_xlfn.IFS(T99="UNLIKELY", 1, T99="POSSIBLE", 1, T99="LIKELY",1, T99="VERY_LIKELY", 1, TRUE, 0)</f>
        <v>1</v>
      </c>
      <c r="V99" s="24" cm="1">
        <f t="array" ref="V99">_xlfn.IFS(T99="POSSIBLE", 1, T99="LIKELY",1, T99="VERY_LIKELY", 1, TRUE, 0)</f>
        <v>0</v>
      </c>
      <c r="W99" s="24" cm="1">
        <f t="array" ref="W99">_xlfn.IFS(T99="LIKELY",1, T99="VERY_LIKELY", 1, TRUE, 0)</f>
        <v>0</v>
      </c>
      <c r="X99" s="35" cm="1">
        <f t="array" ref="X99">_xlfn.IFS(T99="VERY_LIKELY", 1, TRUE, 0)</f>
        <v>0</v>
      </c>
    </row>
    <row r="100" spans="1:24" ht="20" customHeight="1" x14ac:dyDescent="0.2">
      <c r="A100" s="22" t="s">
        <v>809</v>
      </c>
      <c r="B100" s="49" t="str">
        <f>SUBSTITUTE(A100,"/Users/timomiessen/Desktop/imagesdk/nonblackwomen1/","Image_")</f>
        <v>Image_NBW_120.jpg</v>
      </c>
      <c r="C100" s="41" t="s">
        <v>390</v>
      </c>
      <c r="D100" s="23" t="s">
        <v>391</v>
      </c>
      <c r="E100" s="24">
        <v>1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 cm="1">
        <f t="array" ref="R100">_xlfn.IFS(H100=1,1,K100=1,1,L100=1,1,M100=1,1,N100=1,1,P100=1,1,TRUE,0)</f>
        <v>0</v>
      </c>
      <c r="S100" s="35">
        <f>IF(AND(G100=1,R100=1),0,R100)</f>
        <v>0</v>
      </c>
      <c r="T100" s="53" t="s">
        <v>4</v>
      </c>
      <c r="U100" s="34" cm="1">
        <f t="array" ref="U100">_xlfn.IFS(T100="UNLIKELY", 1, T100="POSSIBLE", 1, T100="LIKELY",1, T100="VERY_LIKELY", 1, TRUE, 0)</f>
        <v>0</v>
      </c>
      <c r="V100" s="24" cm="1">
        <f t="array" ref="V100">_xlfn.IFS(T100="POSSIBLE", 1, T100="LIKELY",1, T100="VERY_LIKELY", 1, TRUE, 0)</f>
        <v>0</v>
      </c>
      <c r="W100" s="24" cm="1">
        <f t="array" ref="W100">_xlfn.IFS(T100="LIKELY",1, T100="VERY_LIKELY", 1, TRUE, 0)</f>
        <v>0</v>
      </c>
      <c r="X100" s="35" cm="1">
        <f t="array" ref="X100">_xlfn.IFS(T100="VERY_LIKELY", 1, TRUE, 0)</f>
        <v>0</v>
      </c>
    </row>
    <row r="101" spans="1:24" ht="20" customHeight="1" x14ac:dyDescent="0.2">
      <c r="A101" s="22" t="s">
        <v>810</v>
      </c>
      <c r="B101" s="49" t="str">
        <f>SUBSTITUTE(A101,"/Users/timomiessen/Desktop/imagesdk/nonblackwomen1/","Image_")</f>
        <v>Image_NBW_121.jpg</v>
      </c>
      <c r="C101" s="41" t="s">
        <v>390</v>
      </c>
      <c r="D101" s="23" t="s">
        <v>391</v>
      </c>
      <c r="E101" s="24">
        <v>1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 cm="1">
        <f t="array" ref="R101">_xlfn.IFS(H101=1,1,K101=1,1,L101=1,1,M101=1,1,N101=1,1,P101=1,1,TRUE,0)</f>
        <v>0</v>
      </c>
      <c r="S101" s="35">
        <f>IF(AND(G101=1,R101=1),0,R101)</f>
        <v>0</v>
      </c>
      <c r="T101" s="53" t="s">
        <v>2</v>
      </c>
      <c r="U101" s="34" cm="1">
        <f t="array" ref="U101">_xlfn.IFS(T101="UNLIKELY", 1, T101="POSSIBLE", 1, T101="LIKELY",1, T101="VERY_LIKELY", 1, TRUE, 0)</f>
        <v>1</v>
      </c>
      <c r="V101" s="24" cm="1">
        <f t="array" ref="V101">_xlfn.IFS(T101="POSSIBLE", 1, T101="LIKELY",1, T101="VERY_LIKELY", 1, TRUE, 0)</f>
        <v>1</v>
      </c>
      <c r="W101" s="24" cm="1">
        <f t="array" ref="W101">_xlfn.IFS(T101="LIKELY",1, T101="VERY_LIKELY", 1, TRUE, 0)</f>
        <v>0</v>
      </c>
      <c r="X101" s="35" cm="1">
        <f t="array" ref="X101">_xlfn.IFS(T101="VERY_LIKELY", 1, TRUE, 0)</f>
        <v>0</v>
      </c>
    </row>
    <row r="102" spans="1:24" ht="20" customHeight="1" x14ac:dyDescent="0.2">
      <c r="A102" s="22" t="s">
        <v>811</v>
      </c>
      <c r="B102" s="49" t="str">
        <f>SUBSTITUTE(A102,"/Users/timomiessen/Desktop/imagesdk/nonblackwomen1/","Image_")</f>
        <v>Image_NBW_122.jpg</v>
      </c>
      <c r="C102" s="41" t="s">
        <v>390</v>
      </c>
      <c r="D102" s="23" t="s">
        <v>391</v>
      </c>
      <c r="E102" s="24">
        <v>1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 cm="1">
        <f t="array" ref="R102">_xlfn.IFS(H102=1,1,K102=1,1,L102=1,1,M102=1,1,N102=1,1,P102=1,1,TRUE,0)</f>
        <v>0</v>
      </c>
      <c r="S102" s="35">
        <f>IF(AND(G102=1,R102=1),0,R102)</f>
        <v>0</v>
      </c>
      <c r="T102" s="53" t="s">
        <v>1</v>
      </c>
      <c r="U102" s="34" cm="1">
        <f t="array" ref="U102">_xlfn.IFS(T102="UNLIKELY", 1, T102="POSSIBLE", 1, T102="LIKELY",1, T102="VERY_LIKELY", 1, TRUE, 0)</f>
        <v>1</v>
      </c>
      <c r="V102" s="24" cm="1">
        <f t="array" ref="V102">_xlfn.IFS(T102="POSSIBLE", 1, T102="LIKELY",1, T102="VERY_LIKELY", 1, TRUE, 0)</f>
        <v>0</v>
      </c>
      <c r="W102" s="24" cm="1">
        <f t="array" ref="W102">_xlfn.IFS(T102="LIKELY",1, T102="VERY_LIKELY", 1, TRUE, 0)</f>
        <v>0</v>
      </c>
      <c r="X102" s="35" cm="1">
        <f t="array" ref="X102">_xlfn.IFS(T102="VERY_LIKELY", 1, TRUE, 0)</f>
        <v>0</v>
      </c>
    </row>
    <row r="103" spans="1:24" ht="20" customHeight="1" x14ac:dyDescent="0.2">
      <c r="A103" s="22" t="s">
        <v>813</v>
      </c>
      <c r="B103" s="49" t="str">
        <f>SUBSTITUTE(A103,"/Users/timomiessen/Desktop/imagesdk/nonblackwomen1/","Image_")</f>
        <v>Image_NBW_124.jpg</v>
      </c>
      <c r="C103" s="41" t="s">
        <v>390</v>
      </c>
      <c r="D103" s="23" t="s">
        <v>391</v>
      </c>
      <c r="E103" s="24">
        <v>1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 cm="1">
        <f t="array" ref="R103">_xlfn.IFS(H103=1,1,K103=1,1,L103=1,1,M103=1,1,N103=1,1,P103=1,1,TRUE,0)</f>
        <v>0</v>
      </c>
      <c r="S103" s="35">
        <f>IF(AND(G103=1,R103=1),0,R103)</f>
        <v>0</v>
      </c>
      <c r="T103" s="53" t="s">
        <v>2</v>
      </c>
      <c r="U103" s="34" cm="1">
        <f t="array" ref="U103">_xlfn.IFS(T103="UNLIKELY", 1, T103="POSSIBLE", 1, T103="LIKELY",1, T103="VERY_LIKELY", 1, TRUE, 0)</f>
        <v>1</v>
      </c>
      <c r="V103" s="24" cm="1">
        <f t="array" ref="V103">_xlfn.IFS(T103="POSSIBLE", 1, T103="LIKELY",1, T103="VERY_LIKELY", 1, TRUE, 0)</f>
        <v>1</v>
      </c>
      <c r="W103" s="24" cm="1">
        <f t="array" ref="W103">_xlfn.IFS(T103="LIKELY",1, T103="VERY_LIKELY", 1, TRUE, 0)</f>
        <v>0</v>
      </c>
      <c r="X103" s="35" cm="1">
        <f t="array" ref="X103">_xlfn.IFS(T103="VERY_LIKELY", 1, TRUE, 0)</f>
        <v>0</v>
      </c>
    </row>
    <row r="104" spans="1:24" ht="20" customHeight="1" x14ac:dyDescent="0.2">
      <c r="A104" s="22" t="s">
        <v>814</v>
      </c>
      <c r="B104" s="49" t="str">
        <f>SUBSTITUTE(A104,"/Users/timomiessen/Desktop/imagesdk/nonblackwomen1/","Image_")</f>
        <v>Image_NBW_125.jpg</v>
      </c>
      <c r="C104" s="41" t="s">
        <v>390</v>
      </c>
      <c r="D104" s="23" t="s">
        <v>391</v>
      </c>
      <c r="E104" s="24">
        <v>1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 cm="1">
        <f t="array" ref="R104">_xlfn.IFS(H104=1,1,K104=1,1,L104=1,1,M104=1,1,N104=1,1,P104=1,1,TRUE,0)</f>
        <v>0</v>
      </c>
      <c r="S104" s="35">
        <f>IF(AND(G104=1,R104=1),0,R104)</f>
        <v>0</v>
      </c>
      <c r="T104" s="53" t="s">
        <v>2</v>
      </c>
      <c r="U104" s="34" cm="1">
        <f t="array" ref="U104">_xlfn.IFS(T104="UNLIKELY", 1, T104="POSSIBLE", 1, T104="LIKELY",1, T104="VERY_LIKELY", 1, TRUE, 0)</f>
        <v>1</v>
      </c>
      <c r="V104" s="24" cm="1">
        <f t="array" ref="V104">_xlfn.IFS(T104="POSSIBLE", 1, T104="LIKELY",1, T104="VERY_LIKELY", 1, TRUE, 0)</f>
        <v>1</v>
      </c>
      <c r="W104" s="24" cm="1">
        <f t="array" ref="W104">_xlfn.IFS(T104="LIKELY",1, T104="VERY_LIKELY", 1, TRUE, 0)</f>
        <v>0</v>
      </c>
      <c r="X104" s="35" cm="1">
        <f t="array" ref="X104">_xlfn.IFS(T104="VERY_LIKELY", 1, TRUE, 0)</f>
        <v>0</v>
      </c>
    </row>
    <row r="105" spans="1:24" ht="20" customHeight="1" x14ac:dyDescent="0.2">
      <c r="A105" s="22" t="s">
        <v>816</v>
      </c>
      <c r="B105" s="49" t="str">
        <f>SUBSTITUTE(A105,"/Users/timomiessen/Desktop/imagesdk/nonblackwomen1/","Image_")</f>
        <v>Image_NBW_127.jpg</v>
      </c>
      <c r="C105" s="41" t="s">
        <v>390</v>
      </c>
      <c r="D105" s="23" t="s">
        <v>391</v>
      </c>
      <c r="E105" s="24">
        <v>1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 cm="1">
        <f t="array" ref="R105">_xlfn.IFS(H105=1,1,K105=1,1,L105=1,1,M105=1,1,N105=1,1,P105=1,1,TRUE,0)</f>
        <v>0</v>
      </c>
      <c r="S105" s="35">
        <f>IF(AND(G105=1,R105=1),0,R105)</f>
        <v>0</v>
      </c>
      <c r="T105" s="53" t="s">
        <v>1</v>
      </c>
      <c r="U105" s="34" cm="1">
        <f t="array" ref="U105">_xlfn.IFS(T105="UNLIKELY", 1, T105="POSSIBLE", 1, T105="LIKELY",1, T105="VERY_LIKELY", 1, TRUE, 0)</f>
        <v>1</v>
      </c>
      <c r="V105" s="24" cm="1">
        <f t="array" ref="V105">_xlfn.IFS(T105="POSSIBLE", 1, T105="LIKELY",1, T105="VERY_LIKELY", 1, TRUE, 0)</f>
        <v>0</v>
      </c>
      <c r="W105" s="24" cm="1">
        <f t="array" ref="W105">_xlfn.IFS(T105="LIKELY",1, T105="VERY_LIKELY", 1, TRUE, 0)</f>
        <v>0</v>
      </c>
      <c r="X105" s="35" cm="1">
        <f t="array" ref="X105">_xlfn.IFS(T105="VERY_LIKELY", 1, TRUE, 0)</f>
        <v>0</v>
      </c>
    </row>
    <row r="106" spans="1:24" ht="20" customHeight="1" x14ac:dyDescent="0.2">
      <c r="A106" s="22" t="s">
        <v>817</v>
      </c>
      <c r="B106" s="49" t="str">
        <f>SUBSTITUTE(A106,"/Users/timomiessen/Desktop/imagesdk/nonblackwomen1/","Image_")</f>
        <v>Image_NBW_128.jpg</v>
      </c>
      <c r="C106" s="41" t="s">
        <v>390</v>
      </c>
      <c r="D106" s="23" t="s">
        <v>391</v>
      </c>
      <c r="E106" s="24">
        <v>1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 cm="1">
        <f t="array" ref="R106">_xlfn.IFS(H106=1,1,K106=1,1,L106=1,1,M106=1,1,N106=1,1,P106=1,1,TRUE,0)</f>
        <v>0</v>
      </c>
      <c r="S106" s="35">
        <f>IF(AND(G106=1,R106=1),0,R106)</f>
        <v>0</v>
      </c>
      <c r="T106" s="53" t="s">
        <v>4</v>
      </c>
      <c r="U106" s="34" cm="1">
        <f t="array" ref="U106">_xlfn.IFS(T106="UNLIKELY", 1, T106="POSSIBLE", 1, T106="LIKELY",1, T106="VERY_LIKELY", 1, TRUE, 0)</f>
        <v>0</v>
      </c>
      <c r="V106" s="24" cm="1">
        <f t="array" ref="V106">_xlfn.IFS(T106="POSSIBLE", 1, T106="LIKELY",1, T106="VERY_LIKELY", 1, TRUE, 0)</f>
        <v>0</v>
      </c>
      <c r="W106" s="24" cm="1">
        <f t="array" ref="W106">_xlfn.IFS(T106="LIKELY",1, T106="VERY_LIKELY", 1, TRUE, 0)</f>
        <v>0</v>
      </c>
      <c r="X106" s="35" cm="1">
        <f t="array" ref="X106">_xlfn.IFS(T106="VERY_LIKELY", 1, TRUE, 0)</f>
        <v>0</v>
      </c>
    </row>
    <row r="107" spans="1:24" ht="20" customHeight="1" x14ac:dyDescent="0.2">
      <c r="A107" s="22" t="s">
        <v>818</v>
      </c>
      <c r="B107" s="49" t="str">
        <f>SUBSTITUTE(A107,"/Users/timomiessen/Desktop/imagesdk/nonblackwomen1/","Image_")</f>
        <v>Image_NBW_129.jpg</v>
      </c>
      <c r="C107" s="41" t="s">
        <v>390</v>
      </c>
      <c r="D107" s="23" t="s">
        <v>391</v>
      </c>
      <c r="E107" s="24">
        <v>1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 cm="1">
        <f t="array" ref="R107">_xlfn.IFS(H107=1,1,K107=1,1,L107=1,1,M107=1,1,N107=1,1,P107=1,1,TRUE,0)</f>
        <v>0</v>
      </c>
      <c r="S107" s="35">
        <f>IF(AND(G107=1,R107=1),0,R107)</f>
        <v>0</v>
      </c>
      <c r="T107" s="53" t="s">
        <v>1</v>
      </c>
      <c r="U107" s="34" cm="1">
        <f t="array" ref="U107">_xlfn.IFS(T107="UNLIKELY", 1, T107="POSSIBLE", 1, T107="LIKELY",1, T107="VERY_LIKELY", 1, TRUE, 0)</f>
        <v>1</v>
      </c>
      <c r="V107" s="24" cm="1">
        <f t="array" ref="V107">_xlfn.IFS(T107="POSSIBLE", 1, T107="LIKELY",1, T107="VERY_LIKELY", 1, TRUE, 0)</f>
        <v>0</v>
      </c>
      <c r="W107" s="24" cm="1">
        <f t="array" ref="W107">_xlfn.IFS(T107="LIKELY",1, T107="VERY_LIKELY", 1, TRUE, 0)</f>
        <v>0</v>
      </c>
      <c r="X107" s="35" cm="1">
        <f t="array" ref="X107">_xlfn.IFS(T107="VERY_LIKELY", 1, TRUE, 0)</f>
        <v>0</v>
      </c>
    </row>
    <row r="108" spans="1:24" ht="20" customHeight="1" x14ac:dyDescent="0.2">
      <c r="A108" s="22" t="s">
        <v>819</v>
      </c>
      <c r="B108" s="49" t="str">
        <f>SUBSTITUTE(A108,"/Users/timomiessen/Desktop/imagesdk/nonblackwomen1/","Image_")</f>
        <v>Image_NBW_13.jpg</v>
      </c>
      <c r="C108" s="41" t="s">
        <v>390</v>
      </c>
      <c r="D108" s="23" t="s">
        <v>391</v>
      </c>
      <c r="E108" s="24">
        <v>1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 cm="1">
        <f t="array" ref="R108">_xlfn.IFS(H108=1,1,K108=1,1,L108=1,1,M108=1,1,N108=1,1,P108=1,1,TRUE,0)</f>
        <v>0</v>
      </c>
      <c r="S108" s="35">
        <f>IF(AND(G108=1,R108=1),0,R108)</f>
        <v>0</v>
      </c>
      <c r="T108" s="53" t="s">
        <v>1</v>
      </c>
      <c r="U108" s="34" cm="1">
        <f t="array" ref="U108">_xlfn.IFS(T108="UNLIKELY", 1, T108="POSSIBLE", 1, T108="LIKELY",1, T108="VERY_LIKELY", 1, TRUE, 0)</f>
        <v>1</v>
      </c>
      <c r="V108" s="24" cm="1">
        <f t="array" ref="V108">_xlfn.IFS(T108="POSSIBLE", 1, T108="LIKELY",1, T108="VERY_LIKELY", 1, TRUE, 0)</f>
        <v>0</v>
      </c>
      <c r="W108" s="24" cm="1">
        <f t="array" ref="W108">_xlfn.IFS(T108="LIKELY",1, T108="VERY_LIKELY", 1, TRUE, 0)</f>
        <v>0</v>
      </c>
      <c r="X108" s="35" cm="1">
        <f t="array" ref="X108">_xlfn.IFS(T108="VERY_LIKELY", 1, TRUE, 0)</f>
        <v>0</v>
      </c>
    </row>
    <row r="109" spans="1:24" ht="20" customHeight="1" x14ac:dyDescent="0.2">
      <c r="A109" s="22" t="s">
        <v>820</v>
      </c>
      <c r="B109" s="49" t="str">
        <f>SUBSTITUTE(A109,"/Users/timomiessen/Desktop/imagesdk/nonblackwomen1/","Image_")</f>
        <v>Image_NBW_130.jpg</v>
      </c>
      <c r="C109" s="41" t="s">
        <v>390</v>
      </c>
      <c r="D109" s="23" t="s">
        <v>391</v>
      </c>
      <c r="E109" s="24">
        <v>1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 cm="1">
        <f t="array" ref="R109">_xlfn.IFS(H109=1,1,K109=1,1,L109=1,1,M109=1,1,N109=1,1,P109=1,1,TRUE,0)</f>
        <v>0</v>
      </c>
      <c r="S109" s="35">
        <f>IF(AND(G109=1,R109=1),0,R109)</f>
        <v>0</v>
      </c>
      <c r="T109" s="53" t="s">
        <v>2</v>
      </c>
      <c r="U109" s="34" cm="1">
        <f t="array" ref="U109">_xlfn.IFS(T109="UNLIKELY", 1, T109="POSSIBLE", 1, T109="LIKELY",1, T109="VERY_LIKELY", 1, TRUE, 0)</f>
        <v>1</v>
      </c>
      <c r="V109" s="24" cm="1">
        <f t="array" ref="V109">_xlfn.IFS(T109="POSSIBLE", 1, T109="LIKELY",1, T109="VERY_LIKELY", 1, TRUE, 0)</f>
        <v>1</v>
      </c>
      <c r="W109" s="24" cm="1">
        <f t="array" ref="W109">_xlfn.IFS(T109="LIKELY",1, T109="VERY_LIKELY", 1, TRUE, 0)</f>
        <v>0</v>
      </c>
      <c r="X109" s="35" cm="1">
        <f t="array" ref="X109">_xlfn.IFS(T109="VERY_LIKELY", 1, TRUE, 0)</f>
        <v>0</v>
      </c>
    </row>
    <row r="110" spans="1:24" ht="20" customHeight="1" x14ac:dyDescent="0.2">
      <c r="A110" s="22" t="s">
        <v>821</v>
      </c>
      <c r="B110" s="49" t="str">
        <f>SUBSTITUTE(A110,"/Users/timomiessen/Desktop/imagesdk/nonblackwomen1/","Image_")</f>
        <v>Image_NBW_131.jpg</v>
      </c>
      <c r="C110" s="41" t="s">
        <v>390</v>
      </c>
      <c r="D110" s="23" t="s">
        <v>391</v>
      </c>
      <c r="E110" s="24">
        <v>1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 cm="1">
        <f t="array" ref="R110">_xlfn.IFS(H110=1,1,K110=1,1,L110=1,1,M110=1,1,N110=1,1,P110=1,1,TRUE,0)</f>
        <v>0</v>
      </c>
      <c r="S110" s="35">
        <f>IF(AND(G110=1,R110=1),0,R110)</f>
        <v>0</v>
      </c>
      <c r="T110" s="53" t="s">
        <v>1</v>
      </c>
      <c r="U110" s="34" cm="1">
        <f t="array" ref="U110">_xlfn.IFS(T110="UNLIKELY", 1, T110="POSSIBLE", 1, T110="LIKELY",1, T110="VERY_LIKELY", 1, TRUE, 0)</f>
        <v>1</v>
      </c>
      <c r="V110" s="24" cm="1">
        <f t="array" ref="V110">_xlfn.IFS(T110="POSSIBLE", 1, T110="LIKELY",1, T110="VERY_LIKELY", 1, TRUE, 0)</f>
        <v>0</v>
      </c>
      <c r="W110" s="24" cm="1">
        <f t="array" ref="W110">_xlfn.IFS(T110="LIKELY",1, T110="VERY_LIKELY", 1, TRUE, 0)</f>
        <v>0</v>
      </c>
      <c r="X110" s="35" cm="1">
        <f t="array" ref="X110">_xlfn.IFS(T110="VERY_LIKELY", 1, TRUE, 0)</f>
        <v>0</v>
      </c>
    </row>
    <row r="111" spans="1:24" ht="20" customHeight="1" x14ac:dyDescent="0.2">
      <c r="A111" s="22" t="s">
        <v>822</v>
      </c>
      <c r="B111" s="49" t="str">
        <f>SUBSTITUTE(A111,"/Users/timomiessen/Desktop/imagesdk/nonblackwomen1/","Image_")</f>
        <v>Image_NBW_132.jpg</v>
      </c>
      <c r="C111" s="41" t="s">
        <v>390</v>
      </c>
      <c r="D111" s="23" t="s">
        <v>391</v>
      </c>
      <c r="E111" s="24">
        <v>1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 cm="1">
        <f t="array" ref="R111">_xlfn.IFS(H111=1,1,K111=1,1,L111=1,1,M111=1,1,N111=1,1,P111=1,1,TRUE,0)</f>
        <v>0</v>
      </c>
      <c r="S111" s="35">
        <f>IF(AND(G111=1,R111=1),0,R111)</f>
        <v>0</v>
      </c>
      <c r="T111" s="53" t="s">
        <v>12</v>
      </c>
      <c r="U111" s="34" cm="1">
        <f t="array" ref="U111">_xlfn.IFS(T111="UNLIKELY", 1, T111="POSSIBLE", 1, T111="LIKELY",1, T111="VERY_LIKELY", 1, TRUE, 0)</f>
        <v>1</v>
      </c>
      <c r="V111" s="24" cm="1">
        <f t="array" ref="V111">_xlfn.IFS(T111="POSSIBLE", 1, T111="LIKELY",1, T111="VERY_LIKELY", 1, TRUE, 0)</f>
        <v>1</v>
      </c>
      <c r="W111" s="24" cm="1">
        <f t="array" ref="W111">_xlfn.IFS(T111="LIKELY",1, T111="VERY_LIKELY", 1, TRUE, 0)</f>
        <v>1</v>
      </c>
      <c r="X111" s="35" cm="1">
        <f t="array" ref="X111">_xlfn.IFS(T111="VERY_LIKELY", 1, TRUE, 0)</f>
        <v>0</v>
      </c>
    </row>
    <row r="112" spans="1:24" ht="20" customHeight="1" x14ac:dyDescent="0.2">
      <c r="A112" s="22" t="s">
        <v>823</v>
      </c>
      <c r="B112" s="49" t="str">
        <f>SUBSTITUTE(A112,"/Users/timomiessen/Desktop/imagesdk/nonblackwomen1/","Image_")</f>
        <v>Image_NBW_133.jpg</v>
      </c>
      <c r="C112" s="41" t="s">
        <v>390</v>
      </c>
      <c r="D112" s="23" t="s">
        <v>391</v>
      </c>
      <c r="E112" s="24">
        <v>1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 cm="1">
        <f t="array" ref="R112">_xlfn.IFS(H112=1,1,K112=1,1,L112=1,1,M112=1,1,N112=1,1,P112=1,1,TRUE,0)</f>
        <v>0</v>
      </c>
      <c r="S112" s="35">
        <f>IF(AND(G112=1,R112=1),0,R112)</f>
        <v>0</v>
      </c>
      <c r="T112" s="53" t="s">
        <v>1</v>
      </c>
      <c r="U112" s="34" cm="1">
        <f t="array" ref="U112">_xlfn.IFS(T112="UNLIKELY", 1, T112="POSSIBLE", 1, T112="LIKELY",1, T112="VERY_LIKELY", 1, TRUE, 0)</f>
        <v>1</v>
      </c>
      <c r="V112" s="24" cm="1">
        <f t="array" ref="V112">_xlfn.IFS(T112="POSSIBLE", 1, T112="LIKELY",1, T112="VERY_LIKELY", 1, TRUE, 0)</f>
        <v>0</v>
      </c>
      <c r="W112" s="24" cm="1">
        <f t="array" ref="W112">_xlfn.IFS(T112="LIKELY",1, T112="VERY_LIKELY", 1, TRUE, 0)</f>
        <v>0</v>
      </c>
      <c r="X112" s="35" cm="1">
        <f t="array" ref="X112">_xlfn.IFS(T112="VERY_LIKELY", 1, TRUE, 0)</f>
        <v>0</v>
      </c>
    </row>
    <row r="113" spans="1:24" ht="20" customHeight="1" x14ac:dyDescent="0.2">
      <c r="A113" s="22" t="s">
        <v>824</v>
      </c>
      <c r="B113" s="49" t="str">
        <f>SUBSTITUTE(A113,"/Users/timomiessen/Desktop/imagesdk/nonblackwomen1/","Image_")</f>
        <v>Image_NBW_134.jpg</v>
      </c>
      <c r="C113" s="41" t="s">
        <v>390</v>
      </c>
      <c r="D113" s="23" t="s">
        <v>391</v>
      </c>
      <c r="E113" s="24">
        <v>0</v>
      </c>
      <c r="F113" s="24">
        <v>0</v>
      </c>
      <c r="G113" s="24">
        <v>1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 cm="1">
        <f t="array" ref="R113">_xlfn.IFS(H113=1,1,K113=1,1,L113=1,1,M113=1,1,N113=1,1,P113=1,1,TRUE,0)</f>
        <v>0</v>
      </c>
      <c r="S113" s="35">
        <f>IF(AND(G113=1,R113=1),0,R113)</f>
        <v>0</v>
      </c>
      <c r="T113" s="53" t="s">
        <v>2</v>
      </c>
      <c r="U113" s="34" cm="1">
        <f t="array" ref="U113">_xlfn.IFS(T113="UNLIKELY", 1, T113="POSSIBLE", 1, T113="LIKELY",1, T113="VERY_LIKELY", 1, TRUE, 0)</f>
        <v>1</v>
      </c>
      <c r="V113" s="24" cm="1">
        <f t="array" ref="V113">_xlfn.IFS(T113="POSSIBLE", 1, T113="LIKELY",1, T113="VERY_LIKELY", 1, TRUE, 0)</f>
        <v>1</v>
      </c>
      <c r="W113" s="24" cm="1">
        <f t="array" ref="W113">_xlfn.IFS(T113="LIKELY",1, T113="VERY_LIKELY", 1, TRUE, 0)</f>
        <v>0</v>
      </c>
      <c r="X113" s="35" cm="1">
        <f t="array" ref="X113">_xlfn.IFS(T113="VERY_LIKELY", 1, TRUE, 0)</f>
        <v>0</v>
      </c>
    </row>
    <row r="114" spans="1:24" ht="20" customHeight="1" x14ac:dyDescent="0.2">
      <c r="A114" s="22" t="s">
        <v>825</v>
      </c>
      <c r="B114" s="49" t="str">
        <f>SUBSTITUTE(A114,"/Users/timomiessen/Desktop/imagesdk/nonblackwomen1/","Image_")</f>
        <v>Image_NBW_135.jpg</v>
      </c>
      <c r="C114" s="41" t="s">
        <v>390</v>
      </c>
      <c r="D114" s="23" t="s">
        <v>391</v>
      </c>
      <c r="E114" s="24">
        <v>1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 cm="1">
        <f t="array" ref="R114">_xlfn.IFS(H114=1,1,K114=1,1,L114=1,1,M114=1,1,N114=1,1,P114=1,1,TRUE,0)</f>
        <v>0</v>
      </c>
      <c r="S114" s="35">
        <f>IF(AND(G114=1,R114=1),0,R114)</f>
        <v>0</v>
      </c>
      <c r="T114" s="53" t="s">
        <v>113</v>
      </c>
      <c r="U114" s="34" cm="1">
        <f t="array" ref="U114">_xlfn.IFS(T114="UNLIKELY", 1, T114="POSSIBLE", 1, T114="LIKELY",1, T114="VERY_LIKELY", 1, TRUE, 0)</f>
        <v>1</v>
      </c>
      <c r="V114" s="24" cm="1">
        <f t="array" ref="V114">_xlfn.IFS(T114="POSSIBLE", 1, T114="LIKELY",1, T114="VERY_LIKELY", 1, TRUE, 0)</f>
        <v>1</v>
      </c>
      <c r="W114" s="24" cm="1">
        <f t="array" ref="W114">_xlfn.IFS(T114="LIKELY",1, T114="VERY_LIKELY", 1, TRUE, 0)</f>
        <v>1</v>
      </c>
      <c r="X114" s="35" cm="1">
        <f t="array" ref="X114">_xlfn.IFS(T114="VERY_LIKELY", 1, TRUE, 0)</f>
        <v>1</v>
      </c>
    </row>
    <row r="115" spans="1:24" ht="20" customHeight="1" x14ac:dyDescent="0.2">
      <c r="A115" s="22" t="s">
        <v>827</v>
      </c>
      <c r="B115" s="49" t="str">
        <f>SUBSTITUTE(A115,"/Users/timomiessen/Desktop/imagesdk/nonblackwomen1/","Image_")</f>
        <v>Image_NBW_137.jpg</v>
      </c>
      <c r="C115" s="41" t="s">
        <v>390</v>
      </c>
      <c r="D115" s="23" t="s">
        <v>391</v>
      </c>
      <c r="E115" s="24">
        <v>1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 cm="1">
        <f t="array" ref="R115">_xlfn.IFS(H115=1,1,K115=1,1,L115=1,1,M115=1,1,N115=1,1,P115=1,1,TRUE,0)</f>
        <v>0</v>
      </c>
      <c r="S115" s="35">
        <f>IF(AND(G115=1,R115=1),0,R115)</f>
        <v>0</v>
      </c>
      <c r="T115" s="53" t="s">
        <v>1</v>
      </c>
      <c r="U115" s="34" cm="1">
        <f t="array" ref="U115">_xlfn.IFS(T115="UNLIKELY", 1, T115="POSSIBLE", 1, T115="LIKELY",1, T115="VERY_LIKELY", 1, TRUE, 0)</f>
        <v>1</v>
      </c>
      <c r="V115" s="24" cm="1">
        <f t="array" ref="V115">_xlfn.IFS(T115="POSSIBLE", 1, T115="LIKELY",1, T115="VERY_LIKELY", 1, TRUE, 0)</f>
        <v>0</v>
      </c>
      <c r="W115" s="24" cm="1">
        <f t="array" ref="W115">_xlfn.IFS(T115="LIKELY",1, T115="VERY_LIKELY", 1, TRUE, 0)</f>
        <v>0</v>
      </c>
      <c r="X115" s="35" cm="1">
        <f t="array" ref="X115">_xlfn.IFS(T115="VERY_LIKELY", 1, TRUE, 0)</f>
        <v>0</v>
      </c>
    </row>
    <row r="116" spans="1:24" ht="20" customHeight="1" x14ac:dyDescent="0.2">
      <c r="A116" s="22" t="s">
        <v>828</v>
      </c>
      <c r="B116" s="49" t="str">
        <f>SUBSTITUTE(A116,"/Users/timomiessen/Desktop/imagesdk/nonblackwomen1/","Image_")</f>
        <v>Image_NBW_138.jpg</v>
      </c>
      <c r="C116" s="41" t="s">
        <v>390</v>
      </c>
      <c r="D116" s="23" t="s">
        <v>391</v>
      </c>
      <c r="E116" s="24">
        <v>1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 cm="1">
        <f t="array" ref="R116">_xlfn.IFS(H116=1,1,K116=1,1,L116=1,1,M116=1,1,N116=1,1,P116=1,1,TRUE,0)</f>
        <v>0</v>
      </c>
      <c r="S116" s="35">
        <f>IF(AND(G116=1,R116=1),0,R116)</f>
        <v>0</v>
      </c>
      <c r="T116" s="53" t="s">
        <v>4</v>
      </c>
      <c r="U116" s="34" cm="1">
        <f t="array" ref="U116">_xlfn.IFS(T116="UNLIKELY", 1, T116="POSSIBLE", 1, T116="LIKELY",1, T116="VERY_LIKELY", 1, TRUE, 0)</f>
        <v>0</v>
      </c>
      <c r="V116" s="24" cm="1">
        <f t="array" ref="V116">_xlfn.IFS(T116="POSSIBLE", 1, T116="LIKELY",1, T116="VERY_LIKELY", 1, TRUE, 0)</f>
        <v>0</v>
      </c>
      <c r="W116" s="24" cm="1">
        <f t="array" ref="W116">_xlfn.IFS(T116="LIKELY",1, T116="VERY_LIKELY", 1, TRUE, 0)</f>
        <v>0</v>
      </c>
      <c r="X116" s="35" cm="1">
        <f t="array" ref="X116">_xlfn.IFS(T116="VERY_LIKELY", 1, TRUE, 0)</f>
        <v>0</v>
      </c>
    </row>
    <row r="117" spans="1:24" ht="20" customHeight="1" x14ac:dyDescent="0.2">
      <c r="A117" s="22" t="s">
        <v>829</v>
      </c>
      <c r="B117" s="49" t="str">
        <f>SUBSTITUTE(A117,"/Users/timomiessen/Desktop/imagesdk/nonblackwomen1/","Image_")</f>
        <v>Image_NBW_139.jpg</v>
      </c>
      <c r="C117" s="41" t="s">
        <v>390</v>
      </c>
      <c r="D117" s="23" t="s">
        <v>391</v>
      </c>
      <c r="E117" s="24">
        <v>1</v>
      </c>
      <c r="F117" s="24">
        <v>0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 cm="1">
        <f t="array" ref="R117">_xlfn.IFS(H117=1,1,K117=1,1,L117=1,1,M117=1,1,N117=1,1,P117=1,1,TRUE,0)</f>
        <v>0</v>
      </c>
      <c r="S117" s="35">
        <f>IF(AND(G117=1,R117=1),0,R117)</f>
        <v>0</v>
      </c>
      <c r="T117" s="53" t="s">
        <v>1</v>
      </c>
      <c r="U117" s="34" cm="1">
        <f t="array" ref="U117">_xlfn.IFS(T117="UNLIKELY", 1, T117="POSSIBLE", 1, T117="LIKELY",1, T117="VERY_LIKELY", 1, TRUE, 0)</f>
        <v>1</v>
      </c>
      <c r="V117" s="24" cm="1">
        <f t="array" ref="V117">_xlfn.IFS(T117="POSSIBLE", 1, T117="LIKELY",1, T117="VERY_LIKELY", 1, TRUE, 0)</f>
        <v>0</v>
      </c>
      <c r="W117" s="24" cm="1">
        <f t="array" ref="W117">_xlfn.IFS(T117="LIKELY",1, T117="VERY_LIKELY", 1, TRUE, 0)</f>
        <v>0</v>
      </c>
      <c r="X117" s="35" cm="1">
        <f t="array" ref="X117">_xlfn.IFS(T117="VERY_LIKELY", 1, TRUE, 0)</f>
        <v>0</v>
      </c>
    </row>
    <row r="118" spans="1:24" ht="20" customHeight="1" x14ac:dyDescent="0.2">
      <c r="A118" s="22" t="s">
        <v>830</v>
      </c>
      <c r="B118" s="49" t="str">
        <f>SUBSTITUTE(A118,"/Users/timomiessen/Desktop/imagesdk/nonblackwomen1/","Image_")</f>
        <v>Image_NBW_14.jpg</v>
      </c>
      <c r="C118" s="41" t="s">
        <v>390</v>
      </c>
      <c r="D118" s="23" t="s">
        <v>391</v>
      </c>
      <c r="E118" s="24">
        <v>1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 cm="1">
        <f t="array" ref="R118">_xlfn.IFS(H118=1,1,K118=1,1,L118=1,1,M118=1,1,N118=1,1,P118=1,1,TRUE,0)</f>
        <v>0</v>
      </c>
      <c r="S118" s="35">
        <f>IF(AND(G118=1,R118=1),0,R118)</f>
        <v>0</v>
      </c>
      <c r="T118" s="53" t="s">
        <v>1</v>
      </c>
      <c r="U118" s="34" cm="1">
        <f t="array" ref="U118">_xlfn.IFS(T118="UNLIKELY", 1, T118="POSSIBLE", 1, T118="LIKELY",1, T118="VERY_LIKELY", 1, TRUE, 0)</f>
        <v>1</v>
      </c>
      <c r="V118" s="24" cm="1">
        <f t="array" ref="V118">_xlfn.IFS(T118="POSSIBLE", 1, T118="LIKELY",1, T118="VERY_LIKELY", 1, TRUE, 0)</f>
        <v>0</v>
      </c>
      <c r="W118" s="24" cm="1">
        <f t="array" ref="W118">_xlfn.IFS(T118="LIKELY",1, T118="VERY_LIKELY", 1, TRUE, 0)</f>
        <v>0</v>
      </c>
      <c r="X118" s="35" cm="1">
        <f t="array" ref="X118">_xlfn.IFS(T118="VERY_LIKELY", 1, TRUE, 0)</f>
        <v>0</v>
      </c>
    </row>
    <row r="119" spans="1:24" ht="20" customHeight="1" x14ac:dyDescent="0.2">
      <c r="A119" s="22" t="s">
        <v>831</v>
      </c>
      <c r="B119" s="49" t="str">
        <f>SUBSTITUTE(A119,"/Users/timomiessen/Desktop/imagesdk/nonblackwomen1/","Image_")</f>
        <v>Image_NBW_140.jpg</v>
      </c>
      <c r="C119" s="41" t="s">
        <v>390</v>
      </c>
      <c r="D119" s="23" t="s">
        <v>391</v>
      </c>
      <c r="E119" s="24">
        <v>1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 cm="1">
        <f t="array" ref="R119">_xlfn.IFS(H119=1,1,K119=1,1,L119=1,1,M119=1,1,N119=1,1,P119=1,1,TRUE,0)</f>
        <v>0</v>
      </c>
      <c r="S119" s="35">
        <f>IF(AND(G119=1,R119=1),0,R119)</f>
        <v>0</v>
      </c>
      <c r="T119" s="53" t="s">
        <v>4</v>
      </c>
      <c r="U119" s="34" cm="1">
        <f t="array" ref="U119">_xlfn.IFS(T119="UNLIKELY", 1, T119="POSSIBLE", 1, T119="LIKELY",1, T119="VERY_LIKELY", 1, TRUE, 0)</f>
        <v>0</v>
      </c>
      <c r="V119" s="24" cm="1">
        <f t="array" ref="V119">_xlfn.IFS(T119="POSSIBLE", 1, T119="LIKELY",1, T119="VERY_LIKELY", 1, TRUE, 0)</f>
        <v>0</v>
      </c>
      <c r="W119" s="24" cm="1">
        <f t="array" ref="W119">_xlfn.IFS(T119="LIKELY",1, T119="VERY_LIKELY", 1, TRUE, 0)</f>
        <v>0</v>
      </c>
      <c r="X119" s="35" cm="1">
        <f t="array" ref="X119">_xlfn.IFS(T119="VERY_LIKELY", 1, TRUE, 0)</f>
        <v>0</v>
      </c>
    </row>
    <row r="120" spans="1:24" ht="20" customHeight="1" x14ac:dyDescent="0.2">
      <c r="A120" s="22" t="s">
        <v>832</v>
      </c>
      <c r="B120" s="49" t="str">
        <f>SUBSTITUTE(A120,"/Users/timomiessen/Desktop/imagesdk/nonblackwomen1/","Image_")</f>
        <v>Image_NBW_141.jpg</v>
      </c>
      <c r="C120" s="41" t="s">
        <v>390</v>
      </c>
      <c r="D120" s="23" t="s">
        <v>391</v>
      </c>
      <c r="E120" s="24">
        <v>1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 cm="1">
        <f t="array" ref="R120">_xlfn.IFS(H120=1,1,K120=1,1,L120=1,1,M120=1,1,N120=1,1,P120=1,1,TRUE,0)</f>
        <v>0</v>
      </c>
      <c r="S120" s="35">
        <f>IF(AND(G120=1,R120=1),0,R120)</f>
        <v>0</v>
      </c>
      <c r="T120" s="53" t="s">
        <v>1</v>
      </c>
      <c r="U120" s="34" cm="1">
        <f t="array" ref="U120">_xlfn.IFS(T120="UNLIKELY", 1, T120="POSSIBLE", 1, T120="LIKELY",1, T120="VERY_LIKELY", 1, TRUE, 0)</f>
        <v>1</v>
      </c>
      <c r="V120" s="24" cm="1">
        <f t="array" ref="V120">_xlfn.IFS(T120="POSSIBLE", 1, T120="LIKELY",1, T120="VERY_LIKELY", 1, TRUE, 0)</f>
        <v>0</v>
      </c>
      <c r="W120" s="24" cm="1">
        <f t="array" ref="W120">_xlfn.IFS(T120="LIKELY",1, T120="VERY_LIKELY", 1, TRUE, 0)</f>
        <v>0</v>
      </c>
      <c r="X120" s="35" cm="1">
        <f t="array" ref="X120">_xlfn.IFS(T120="VERY_LIKELY", 1, TRUE, 0)</f>
        <v>0</v>
      </c>
    </row>
    <row r="121" spans="1:24" ht="20" customHeight="1" x14ac:dyDescent="0.2">
      <c r="A121" s="22" t="s">
        <v>833</v>
      </c>
      <c r="B121" s="49" t="str">
        <f>SUBSTITUTE(A121,"/Users/timomiessen/Desktop/imagesdk/nonblackwomen1/","Image_")</f>
        <v>Image_NBW_142.jpg</v>
      </c>
      <c r="C121" s="41" t="s">
        <v>390</v>
      </c>
      <c r="D121" s="23" t="s">
        <v>391</v>
      </c>
      <c r="E121" s="24">
        <v>1</v>
      </c>
      <c r="F121" s="24">
        <v>0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 cm="1">
        <f t="array" ref="R121">_xlfn.IFS(H121=1,1,K121=1,1,L121=1,1,M121=1,1,N121=1,1,P121=1,1,TRUE,0)</f>
        <v>0</v>
      </c>
      <c r="S121" s="35">
        <f>IF(AND(G121=1,R121=1),0,R121)</f>
        <v>0</v>
      </c>
      <c r="T121" s="53" t="s">
        <v>1</v>
      </c>
      <c r="U121" s="34" cm="1">
        <f t="array" ref="U121">_xlfn.IFS(T121="UNLIKELY", 1, T121="POSSIBLE", 1, T121="LIKELY",1, T121="VERY_LIKELY", 1, TRUE, 0)</f>
        <v>1</v>
      </c>
      <c r="V121" s="24" cm="1">
        <f t="array" ref="V121">_xlfn.IFS(T121="POSSIBLE", 1, T121="LIKELY",1, T121="VERY_LIKELY", 1, TRUE, 0)</f>
        <v>0</v>
      </c>
      <c r="W121" s="24" cm="1">
        <f t="array" ref="W121">_xlfn.IFS(T121="LIKELY",1, T121="VERY_LIKELY", 1, TRUE, 0)</f>
        <v>0</v>
      </c>
      <c r="X121" s="35" cm="1">
        <f t="array" ref="X121">_xlfn.IFS(T121="VERY_LIKELY", 1, TRUE, 0)</f>
        <v>0</v>
      </c>
    </row>
    <row r="122" spans="1:24" ht="20" customHeight="1" x14ac:dyDescent="0.2">
      <c r="A122" s="22" t="s">
        <v>834</v>
      </c>
      <c r="B122" s="49" t="str">
        <f>SUBSTITUTE(A122,"/Users/timomiessen/Desktop/imagesdk/nonblackwomen1/","Image_")</f>
        <v>Image_NBW_143.jpg</v>
      </c>
      <c r="C122" s="41" t="s">
        <v>390</v>
      </c>
      <c r="D122" s="23" t="s">
        <v>391</v>
      </c>
      <c r="E122" s="24">
        <v>1</v>
      </c>
      <c r="F122" s="24">
        <v>0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 cm="1">
        <f t="array" ref="R122">_xlfn.IFS(H122=1,1,K122=1,1,L122=1,1,M122=1,1,N122=1,1,P122=1,1,TRUE,0)</f>
        <v>0</v>
      </c>
      <c r="S122" s="35">
        <f>IF(AND(G122=1,R122=1),0,R122)</f>
        <v>0</v>
      </c>
      <c r="T122" s="53" t="s">
        <v>1</v>
      </c>
      <c r="U122" s="34" cm="1">
        <f t="array" ref="U122">_xlfn.IFS(T122="UNLIKELY", 1, T122="POSSIBLE", 1, T122="LIKELY",1, T122="VERY_LIKELY", 1, TRUE, 0)</f>
        <v>1</v>
      </c>
      <c r="V122" s="24" cm="1">
        <f t="array" ref="V122">_xlfn.IFS(T122="POSSIBLE", 1, T122="LIKELY",1, T122="VERY_LIKELY", 1, TRUE, 0)</f>
        <v>0</v>
      </c>
      <c r="W122" s="24" cm="1">
        <f t="array" ref="W122">_xlfn.IFS(T122="LIKELY",1, T122="VERY_LIKELY", 1, TRUE, 0)</f>
        <v>0</v>
      </c>
      <c r="X122" s="35" cm="1">
        <f t="array" ref="X122">_xlfn.IFS(T122="VERY_LIKELY", 1, TRUE, 0)</f>
        <v>0</v>
      </c>
    </row>
    <row r="123" spans="1:24" ht="20" customHeight="1" x14ac:dyDescent="0.2">
      <c r="A123" s="22" t="s">
        <v>835</v>
      </c>
      <c r="B123" s="49" t="str">
        <f>SUBSTITUTE(A123,"/Users/timomiessen/Desktop/imagesdk/nonblackwomen1/","Image_")</f>
        <v>Image_NBW_144.jpg</v>
      </c>
      <c r="C123" s="41" t="s">
        <v>390</v>
      </c>
      <c r="D123" s="23" t="s">
        <v>391</v>
      </c>
      <c r="E123" s="24">
        <v>1</v>
      </c>
      <c r="F123" s="24">
        <v>0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 cm="1">
        <f t="array" ref="R123">_xlfn.IFS(H123=1,1,K123=1,1,L123=1,1,M123=1,1,N123=1,1,P123=1,1,TRUE,0)</f>
        <v>0</v>
      </c>
      <c r="S123" s="35">
        <f>IF(AND(G123=1,R123=1),0,R123)</f>
        <v>0</v>
      </c>
      <c r="T123" s="53" t="s">
        <v>1</v>
      </c>
      <c r="U123" s="34" cm="1">
        <f t="array" ref="U123">_xlfn.IFS(T123="UNLIKELY", 1, T123="POSSIBLE", 1, T123="LIKELY",1, T123="VERY_LIKELY", 1, TRUE, 0)</f>
        <v>1</v>
      </c>
      <c r="V123" s="24" cm="1">
        <f t="array" ref="V123">_xlfn.IFS(T123="POSSIBLE", 1, T123="LIKELY",1, T123="VERY_LIKELY", 1, TRUE, 0)</f>
        <v>0</v>
      </c>
      <c r="W123" s="24" cm="1">
        <f t="array" ref="W123">_xlfn.IFS(T123="LIKELY",1, T123="VERY_LIKELY", 1, TRUE, 0)</f>
        <v>0</v>
      </c>
      <c r="X123" s="35" cm="1">
        <f t="array" ref="X123">_xlfn.IFS(T123="VERY_LIKELY", 1, TRUE, 0)</f>
        <v>0</v>
      </c>
    </row>
    <row r="124" spans="1:24" ht="20" customHeight="1" x14ac:dyDescent="0.2">
      <c r="A124" s="22" t="s">
        <v>836</v>
      </c>
      <c r="B124" s="49" t="str">
        <f>SUBSTITUTE(A124,"/Users/timomiessen/Desktop/imagesdk/nonblackwomen1/","Image_")</f>
        <v>Image_NBW_145.jpg</v>
      </c>
      <c r="C124" s="41" t="s">
        <v>390</v>
      </c>
      <c r="D124" s="23" t="s">
        <v>391</v>
      </c>
      <c r="E124" s="24">
        <v>1</v>
      </c>
      <c r="F124" s="24">
        <v>0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 cm="1">
        <f t="array" ref="R124">_xlfn.IFS(H124=1,1,K124=1,1,L124=1,1,M124=1,1,N124=1,1,P124=1,1,TRUE,0)</f>
        <v>0</v>
      </c>
      <c r="S124" s="35">
        <f>IF(AND(G124=1,R124=1),0,R124)</f>
        <v>0</v>
      </c>
      <c r="T124" s="53" t="s">
        <v>1</v>
      </c>
      <c r="U124" s="34" cm="1">
        <f t="array" ref="U124">_xlfn.IFS(T124="UNLIKELY", 1, T124="POSSIBLE", 1, T124="LIKELY",1, T124="VERY_LIKELY", 1, TRUE, 0)</f>
        <v>1</v>
      </c>
      <c r="V124" s="24" cm="1">
        <f t="array" ref="V124">_xlfn.IFS(T124="POSSIBLE", 1, T124="LIKELY",1, T124="VERY_LIKELY", 1, TRUE, 0)</f>
        <v>0</v>
      </c>
      <c r="W124" s="24" cm="1">
        <f t="array" ref="W124">_xlfn.IFS(T124="LIKELY",1, T124="VERY_LIKELY", 1, TRUE, 0)</f>
        <v>0</v>
      </c>
      <c r="X124" s="35" cm="1">
        <f t="array" ref="X124">_xlfn.IFS(T124="VERY_LIKELY", 1, TRUE, 0)</f>
        <v>0</v>
      </c>
    </row>
    <row r="125" spans="1:24" ht="20" customHeight="1" x14ac:dyDescent="0.2">
      <c r="A125" s="22" t="s">
        <v>837</v>
      </c>
      <c r="B125" s="49" t="str">
        <f>SUBSTITUTE(A125,"/Users/timomiessen/Desktop/imagesdk/nonblackwomen1/","Image_")</f>
        <v>Image_NBW_146.jpg</v>
      </c>
      <c r="C125" s="41" t="s">
        <v>390</v>
      </c>
      <c r="D125" s="23" t="s">
        <v>391</v>
      </c>
      <c r="E125" s="24">
        <v>1</v>
      </c>
      <c r="F125" s="24">
        <v>0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 cm="1">
        <f t="array" ref="R125">_xlfn.IFS(H125=1,1,K125=1,1,L125=1,1,M125=1,1,N125=1,1,P125=1,1,TRUE,0)</f>
        <v>0</v>
      </c>
      <c r="S125" s="35">
        <f>IF(AND(G125=1,R125=1),0,R125)</f>
        <v>0</v>
      </c>
      <c r="T125" s="53" t="s">
        <v>2</v>
      </c>
      <c r="U125" s="34" cm="1">
        <f t="array" ref="U125">_xlfn.IFS(T125="UNLIKELY", 1, T125="POSSIBLE", 1, T125="LIKELY",1, T125="VERY_LIKELY", 1, TRUE, 0)</f>
        <v>1</v>
      </c>
      <c r="V125" s="24" cm="1">
        <f t="array" ref="V125">_xlfn.IFS(T125="POSSIBLE", 1, T125="LIKELY",1, T125="VERY_LIKELY", 1, TRUE, 0)</f>
        <v>1</v>
      </c>
      <c r="W125" s="24" cm="1">
        <f t="array" ref="W125">_xlfn.IFS(T125="LIKELY",1, T125="VERY_LIKELY", 1, TRUE, 0)</f>
        <v>0</v>
      </c>
      <c r="X125" s="35" cm="1">
        <f t="array" ref="X125">_xlfn.IFS(T125="VERY_LIKELY", 1, TRUE, 0)</f>
        <v>0</v>
      </c>
    </row>
    <row r="126" spans="1:24" ht="20" customHeight="1" x14ac:dyDescent="0.2">
      <c r="A126" s="22" t="s">
        <v>838</v>
      </c>
      <c r="B126" s="49" t="str">
        <f>SUBSTITUTE(A126,"/Users/timomiessen/Desktop/imagesdk/nonblackwomen1/","Image_")</f>
        <v>Image_NBW_147.jpg</v>
      </c>
      <c r="C126" s="41" t="s">
        <v>390</v>
      </c>
      <c r="D126" s="23" t="s">
        <v>391</v>
      </c>
      <c r="E126" s="24">
        <v>1</v>
      </c>
      <c r="F126" s="24">
        <v>0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 cm="1">
        <f t="array" ref="R126">_xlfn.IFS(H126=1,1,K126=1,1,L126=1,1,M126=1,1,N126=1,1,P126=1,1,TRUE,0)</f>
        <v>0</v>
      </c>
      <c r="S126" s="35">
        <f>IF(AND(G126=1,R126=1),0,R126)</f>
        <v>0</v>
      </c>
      <c r="T126" s="53" t="s">
        <v>1</v>
      </c>
      <c r="U126" s="34" cm="1">
        <f t="array" ref="U126">_xlfn.IFS(T126="UNLIKELY", 1, T126="POSSIBLE", 1, T126="LIKELY",1, T126="VERY_LIKELY", 1, TRUE, 0)</f>
        <v>1</v>
      </c>
      <c r="V126" s="24" cm="1">
        <f t="array" ref="V126">_xlfn.IFS(T126="POSSIBLE", 1, T126="LIKELY",1, T126="VERY_LIKELY", 1, TRUE, 0)</f>
        <v>0</v>
      </c>
      <c r="W126" s="24" cm="1">
        <f t="array" ref="W126">_xlfn.IFS(T126="LIKELY",1, T126="VERY_LIKELY", 1, TRUE, 0)</f>
        <v>0</v>
      </c>
      <c r="X126" s="35" cm="1">
        <f t="array" ref="X126">_xlfn.IFS(T126="VERY_LIKELY", 1, TRUE, 0)</f>
        <v>0</v>
      </c>
    </row>
    <row r="127" spans="1:24" ht="20" customHeight="1" x14ac:dyDescent="0.2">
      <c r="A127" s="22" t="s">
        <v>839</v>
      </c>
      <c r="B127" s="49" t="str">
        <f>SUBSTITUTE(A127,"/Users/timomiessen/Desktop/imagesdk/nonblackwomen1/","Image_")</f>
        <v>Image_NBW_148.jpg</v>
      </c>
      <c r="C127" s="41" t="s">
        <v>390</v>
      </c>
      <c r="D127" s="23" t="s">
        <v>391</v>
      </c>
      <c r="E127" s="24">
        <v>1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 cm="1">
        <f t="array" ref="R127">_xlfn.IFS(H127=1,1,K127=1,1,L127=1,1,M127=1,1,N127=1,1,P127=1,1,TRUE,0)</f>
        <v>0</v>
      </c>
      <c r="S127" s="35">
        <f>IF(AND(G127=1,R127=1),0,R127)</f>
        <v>0</v>
      </c>
      <c r="T127" s="53" t="s">
        <v>12</v>
      </c>
      <c r="U127" s="34" cm="1">
        <f t="array" ref="U127">_xlfn.IFS(T127="UNLIKELY", 1, T127="POSSIBLE", 1, T127="LIKELY",1, T127="VERY_LIKELY", 1, TRUE, 0)</f>
        <v>1</v>
      </c>
      <c r="V127" s="24" cm="1">
        <f t="array" ref="V127">_xlfn.IFS(T127="POSSIBLE", 1, T127="LIKELY",1, T127="VERY_LIKELY", 1, TRUE, 0)</f>
        <v>1</v>
      </c>
      <c r="W127" s="24" cm="1">
        <f t="array" ref="W127">_xlfn.IFS(T127="LIKELY",1, T127="VERY_LIKELY", 1, TRUE, 0)</f>
        <v>1</v>
      </c>
      <c r="X127" s="35" cm="1">
        <f t="array" ref="X127">_xlfn.IFS(T127="VERY_LIKELY", 1, TRUE, 0)</f>
        <v>0</v>
      </c>
    </row>
    <row r="128" spans="1:24" ht="20" customHeight="1" x14ac:dyDescent="0.2">
      <c r="A128" s="22" t="s">
        <v>840</v>
      </c>
      <c r="B128" s="49" t="str">
        <f>SUBSTITUTE(A128,"/Users/timomiessen/Desktop/imagesdk/nonblackwomen1/","Image_")</f>
        <v>Image_NBW_149.jpg</v>
      </c>
      <c r="C128" s="41" t="s">
        <v>390</v>
      </c>
      <c r="D128" s="23" t="s">
        <v>391</v>
      </c>
      <c r="E128" s="24">
        <v>1</v>
      </c>
      <c r="F128" s="24">
        <v>0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 cm="1">
        <f t="array" ref="R128">_xlfn.IFS(H128=1,1,K128=1,1,L128=1,1,M128=1,1,N128=1,1,P128=1,1,TRUE,0)</f>
        <v>0</v>
      </c>
      <c r="S128" s="35">
        <f>IF(AND(G128=1,R128=1),0,R128)</f>
        <v>0</v>
      </c>
      <c r="T128" s="53" t="s">
        <v>2</v>
      </c>
      <c r="U128" s="34" cm="1">
        <f t="array" ref="U128">_xlfn.IFS(T128="UNLIKELY", 1, T128="POSSIBLE", 1, T128="LIKELY",1, T128="VERY_LIKELY", 1, TRUE, 0)</f>
        <v>1</v>
      </c>
      <c r="V128" s="24" cm="1">
        <f t="array" ref="V128">_xlfn.IFS(T128="POSSIBLE", 1, T128="LIKELY",1, T128="VERY_LIKELY", 1, TRUE, 0)</f>
        <v>1</v>
      </c>
      <c r="W128" s="24" cm="1">
        <f t="array" ref="W128">_xlfn.IFS(T128="LIKELY",1, T128="VERY_LIKELY", 1, TRUE, 0)</f>
        <v>0</v>
      </c>
      <c r="X128" s="35" cm="1">
        <f t="array" ref="X128">_xlfn.IFS(T128="VERY_LIKELY", 1, TRUE, 0)</f>
        <v>0</v>
      </c>
    </row>
    <row r="129" spans="1:24" ht="20" customHeight="1" x14ac:dyDescent="0.2">
      <c r="A129" s="22" t="s">
        <v>841</v>
      </c>
      <c r="B129" s="49" t="str">
        <f>SUBSTITUTE(A129,"/Users/timomiessen/Desktop/imagesdk/nonblackwomen1/","Image_")</f>
        <v>Image_NBW_15.jpg</v>
      </c>
      <c r="C129" s="41" t="s">
        <v>390</v>
      </c>
      <c r="D129" s="23" t="s">
        <v>391</v>
      </c>
      <c r="E129" s="24">
        <v>1</v>
      </c>
      <c r="F129" s="24">
        <v>0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 cm="1">
        <f t="array" ref="R129">_xlfn.IFS(H129=1,1,K129=1,1,L129=1,1,M129=1,1,N129=1,1,P129=1,1,TRUE,0)</f>
        <v>0</v>
      </c>
      <c r="S129" s="35">
        <f>IF(AND(G129=1,R129=1),0,R129)</f>
        <v>0</v>
      </c>
      <c r="T129" s="53" t="s">
        <v>1</v>
      </c>
      <c r="U129" s="34" cm="1">
        <f t="array" ref="U129">_xlfn.IFS(T129="UNLIKELY", 1, T129="POSSIBLE", 1, T129="LIKELY",1, T129="VERY_LIKELY", 1, TRUE, 0)</f>
        <v>1</v>
      </c>
      <c r="V129" s="24" cm="1">
        <f t="array" ref="V129">_xlfn.IFS(T129="POSSIBLE", 1, T129="LIKELY",1, T129="VERY_LIKELY", 1, TRUE, 0)</f>
        <v>0</v>
      </c>
      <c r="W129" s="24" cm="1">
        <f t="array" ref="W129">_xlfn.IFS(T129="LIKELY",1, T129="VERY_LIKELY", 1, TRUE, 0)</f>
        <v>0</v>
      </c>
      <c r="X129" s="35" cm="1">
        <f t="array" ref="X129">_xlfn.IFS(T129="VERY_LIKELY", 1, TRUE, 0)</f>
        <v>0</v>
      </c>
    </row>
    <row r="130" spans="1:24" ht="20" customHeight="1" x14ac:dyDescent="0.2">
      <c r="A130" s="22" t="s">
        <v>842</v>
      </c>
      <c r="B130" s="49" t="str">
        <f>SUBSTITUTE(A130,"/Users/timomiessen/Desktop/imagesdk/nonblackwomen1/","Image_")</f>
        <v>Image_NBW_150.jpg</v>
      </c>
      <c r="C130" s="41" t="s">
        <v>390</v>
      </c>
      <c r="D130" s="23" t="s">
        <v>391</v>
      </c>
      <c r="E130" s="24">
        <v>1</v>
      </c>
      <c r="F130" s="24">
        <v>0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 cm="1">
        <f t="array" ref="R130">_xlfn.IFS(H130=1,1,K130=1,1,L130=1,1,M130=1,1,N130=1,1,P130=1,1,TRUE,0)</f>
        <v>0</v>
      </c>
      <c r="S130" s="35">
        <f>IF(AND(G130=1,R130=1),0,R130)</f>
        <v>0</v>
      </c>
      <c r="T130" s="53" t="s">
        <v>12</v>
      </c>
      <c r="U130" s="34" cm="1">
        <f t="array" ref="U130">_xlfn.IFS(T130="UNLIKELY", 1, T130="POSSIBLE", 1, T130="LIKELY",1, T130="VERY_LIKELY", 1, TRUE, 0)</f>
        <v>1</v>
      </c>
      <c r="V130" s="24" cm="1">
        <f t="array" ref="V130">_xlfn.IFS(T130="POSSIBLE", 1, T130="LIKELY",1, T130="VERY_LIKELY", 1, TRUE, 0)</f>
        <v>1</v>
      </c>
      <c r="W130" s="24" cm="1">
        <f t="array" ref="W130">_xlfn.IFS(T130="LIKELY",1, T130="VERY_LIKELY", 1, TRUE, 0)</f>
        <v>1</v>
      </c>
      <c r="X130" s="35" cm="1">
        <f t="array" ref="X130">_xlfn.IFS(T130="VERY_LIKELY", 1, TRUE, 0)</f>
        <v>0</v>
      </c>
    </row>
    <row r="131" spans="1:24" ht="20" customHeight="1" x14ac:dyDescent="0.2">
      <c r="A131" s="22" t="s">
        <v>843</v>
      </c>
      <c r="B131" s="49" t="str">
        <f>SUBSTITUTE(A131,"/Users/timomiessen/Desktop/imagesdk/nonblackwomen1/","Image_")</f>
        <v>Image_NBW_151.jpg</v>
      </c>
      <c r="C131" s="41" t="s">
        <v>390</v>
      </c>
      <c r="D131" s="23" t="s">
        <v>391</v>
      </c>
      <c r="E131" s="24">
        <v>1</v>
      </c>
      <c r="F131" s="24">
        <v>0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 cm="1">
        <f t="array" ref="R131">_xlfn.IFS(H131=1,1,K131=1,1,L131=1,1,M131=1,1,N131=1,1,P131=1,1,TRUE,0)</f>
        <v>0</v>
      </c>
      <c r="S131" s="35">
        <f>IF(AND(G131=1,R131=1),0,R131)</f>
        <v>0</v>
      </c>
      <c r="T131" s="53" t="s">
        <v>1</v>
      </c>
      <c r="U131" s="34" cm="1">
        <f t="array" ref="U131">_xlfn.IFS(T131="UNLIKELY", 1, T131="POSSIBLE", 1, T131="LIKELY",1, T131="VERY_LIKELY", 1, TRUE, 0)</f>
        <v>1</v>
      </c>
      <c r="V131" s="24" cm="1">
        <f t="array" ref="V131">_xlfn.IFS(T131="POSSIBLE", 1, T131="LIKELY",1, T131="VERY_LIKELY", 1, TRUE, 0)</f>
        <v>0</v>
      </c>
      <c r="W131" s="24" cm="1">
        <f t="array" ref="W131">_xlfn.IFS(T131="LIKELY",1, T131="VERY_LIKELY", 1, TRUE, 0)</f>
        <v>0</v>
      </c>
      <c r="X131" s="35" cm="1">
        <f t="array" ref="X131">_xlfn.IFS(T131="VERY_LIKELY", 1, TRUE, 0)</f>
        <v>0</v>
      </c>
    </row>
    <row r="132" spans="1:24" ht="20" customHeight="1" x14ac:dyDescent="0.2">
      <c r="A132" s="22" t="s">
        <v>844</v>
      </c>
      <c r="B132" s="49" t="str">
        <f>SUBSTITUTE(A132,"/Users/timomiessen/Desktop/imagesdk/nonblackwomen1/","Image_")</f>
        <v>Image_NBW_152.jpg</v>
      </c>
      <c r="C132" s="41" t="s">
        <v>390</v>
      </c>
      <c r="D132" s="23" t="s">
        <v>391</v>
      </c>
      <c r="E132" s="24">
        <v>1</v>
      </c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 cm="1">
        <f t="array" ref="R132">_xlfn.IFS(H132=1,1,K132=1,1,L132=1,1,M132=1,1,N132=1,1,P132=1,1,TRUE,0)</f>
        <v>0</v>
      </c>
      <c r="S132" s="35">
        <f>IF(AND(G132=1,R132=1),0,R132)</f>
        <v>0</v>
      </c>
      <c r="T132" s="53" t="s">
        <v>1</v>
      </c>
      <c r="U132" s="34" cm="1">
        <f t="array" ref="U132">_xlfn.IFS(T132="UNLIKELY", 1, T132="POSSIBLE", 1, T132="LIKELY",1, T132="VERY_LIKELY", 1, TRUE, 0)</f>
        <v>1</v>
      </c>
      <c r="V132" s="24" cm="1">
        <f t="array" ref="V132">_xlfn.IFS(T132="POSSIBLE", 1, T132="LIKELY",1, T132="VERY_LIKELY", 1, TRUE, 0)</f>
        <v>0</v>
      </c>
      <c r="W132" s="24" cm="1">
        <f t="array" ref="W132">_xlfn.IFS(T132="LIKELY",1, T132="VERY_LIKELY", 1, TRUE, 0)</f>
        <v>0</v>
      </c>
      <c r="X132" s="35" cm="1">
        <f t="array" ref="X132">_xlfn.IFS(T132="VERY_LIKELY", 1, TRUE, 0)</f>
        <v>0</v>
      </c>
    </row>
    <row r="133" spans="1:24" ht="20" customHeight="1" x14ac:dyDescent="0.2">
      <c r="A133" s="22" t="s">
        <v>845</v>
      </c>
      <c r="B133" s="49" t="str">
        <f>SUBSTITUTE(A133,"/Users/timomiessen/Desktop/imagesdk/nonblackwomen1/","Image_")</f>
        <v>Image_NBW_153.jpg</v>
      </c>
      <c r="C133" s="41" t="s">
        <v>390</v>
      </c>
      <c r="D133" s="23" t="s">
        <v>391</v>
      </c>
      <c r="E133" s="24">
        <v>1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 cm="1">
        <f t="array" ref="R133">_xlfn.IFS(H133=1,1,K133=1,1,L133=1,1,M133=1,1,N133=1,1,P133=1,1,TRUE,0)</f>
        <v>0</v>
      </c>
      <c r="S133" s="35">
        <f>IF(AND(G133=1,R133=1),0,R133)</f>
        <v>0</v>
      </c>
      <c r="T133" s="53" t="s">
        <v>4</v>
      </c>
      <c r="U133" s="34" cm="1">
        <f t="array" ref="U133">_xlfn.IFS(T133="UNLIKELY", 1, T133="POSSIBLE", 1, T133="LIKELY",1, T133="VERY_LIKELY", 1, TRUE, 0)</f>
        <v>0</v>
      </c>
      <c r="V133" s="24" cm="1">
        <f t="array" ref="V133">_xlfn.IFS(T133="POSSIBLE", 1, T133="LIKELY",1, T133="VERY_LIKELY", 1, TRUE, 0)</f>
        <v>0</v>
      </c>
      <c r="W133" s="24" cm="1">
        <f t="array" ref="W133">_xlfn.IFS(T133="LIKELY",1, T133="VERY_LIKELY", 1, TRUE, 0)</f>
        <v>0</v>
      </c>
      <c r="X133" s="35" cm="1">
        <f t="array" ref="X133">_xlfn.IFS(T133="VERY_LIKELY", 1, TRUE, 0)</f>
        <v>0</v>
      </c>
    </row>
    <row r="134" spans="1:24" ht="20" customHeight="1" x14ac:dyDescent="0.2">
      <c r="A134" s="22" t="s">
        <v>846</v>
      </c>
      <c r="B134" s="49" t="str">
        <f>SUBSTITUTE(A134,"/Users/timomiessen/Desktop/imagesdk/nonblackwomen1/","Image_")</f>
        <v>Image_NBW_154.jpg</v>
      </c>
      <c r="C134" s="41" t="s">
        <v>390</v>
      </c>
      <c r="D134" s="23" t="s">
        <v>391</v>
      </c>
      <c r="E134" s="24">
        <v>1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 cm="1">
        <f t="array" ref="R134">_xlfn.IFS(H134=1,1,K134=1,1,L134=1,1,M134=1,1,N134=1,1,P134=1,1,TRUE,0)</f>
        <v>0</v>
      </c>
      <c r="S134" s="35">
        <f>IF(AND(G134=1,R134=1),0,R134)</f>
        <v>0</v>
      </c>
      <c r="T134" s="53" t="s">
        <v>2</v>
      </c>
      <c r="U134" s="34" cm="1">
        <f t="array" ref="U134">_xlfn.IFS(T134="UNLIKELY", 1, T134="POSSIBLE", 1, T134="LIKELY",1, T134="VERY_LIKELY", 1, TRUE, 0)</f>
        <v>1</v>
      </c>
      <c r="V134" s="24" cm="1">
        <f t="array" ref="V134">_xlfn.IFS(T134="POSSIBLE", 1, T134="LIKELY",1, T134="VERY_LIKELY", 1, TRUE, 0)</f>
        <v>1</v>
      </c>
      <c r="W134" s="24" cm="1">
        <f t="array" ref="W134">_xlfn.IFS(T134="LIKELY",1, T134="VERY_LIKELY", 1, TRUE, 0)</f>
        <v>0</v>
      </c>
      <c r="X134" s="35" cm="1">
        <f t="array" ref="X134">_xlfn.IFS(T134="VERY_LIKELY", 1, TRUE, 0)</f>
        <v>0</v>
      </c>
    </row>
    <row r="135" spans="1:24" ht="20" customHeight="1" x14ac:dyDescent="0.2">
      <c r="A135" s="22" t="s">
        <v>847</v>
      </c>
      <c r="B135" s="49" t="str">
        <f>SUBSTITUTE(A135,"/Users/timomiessen/Desktop/imagesdk/nonblackwomen1/","Image_")</f>
        <v>Image_NBW_155.jpg</v>
      </c>
      <c r="C135" s="41" t="s">
        <v>390</v>
      </c>
      <c r="D135" s="23" t="s">
        <v>391</v>
      </c>
      <c r="E135" s="24">
        <v>1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 cm="1">
        <f t="array" ref="R135">_xlfn.IFS(H135=1,1,K135=1,1,L135=1,1,M135=1,1,N135=1,1,P135=1,1,TRUE,0)</f>
        <v>0</v>
      </c>
      <c r="S135" s="35">
        <f>IF(AND(G135=1,R135=1),0,R135)</f>
        <v>0</v>
      </c>
      <c r="T135" s="53" t="s">
        <v>4</v>
      </c>
      <c r="U135" s="34" cm="1">
        <f t="array" ref="U135">_xlfn.IFS(T135="UNLIKELY", 1, T135="POSSIBLE", 1, T135="LIKELY",1, T135="VERY_LIKELY", 1, TRUE, 0)</f>
        <v>0</v>
      </c>
      <c r="V135" s="24" cm="1">
        <f t="array" ref="V135">_xlfn.IFS(T135="POSSIBLE", 1, T135="LIKELY",1, T135="VERY_LIKELY", 1, TRUE, 0)</f>
        <v>0</v>
      </c>
      <c r="W135" s="24" cm="1">
        <f t="array" ref="W135">_xlfn.IFS(T135="LIKELY",1, T135="VERY_LIKELY", 1, TRUE, 0)</f>
        <v>0</v>
      </c>
      <c r="X135" s="35" cm="1">
        <f t="array" ref="X135">_xlfn.IFS(T135="VERY_LIKELY", 1, TRUE, 0)</f>
        <v>0</v>
      </c>
    </row>
    <row r="136" spans="1:24" ht="20" customHeight="1" x14ac:dyDescent="0.2">
      <c r="A136" s="22" t="s">
        <v>848</v>
      </c>
      <c r="B136" s="49" t="str">
        <f>SUBSTITUTE(A136,"/Users/timomiessen/Desktop/imagesdk/nonblackwomen1/","Image_")</f>
        <v>Image_NBW_156.jpg</v>
      </c>
      <c r="C136" s="41" t="s">
        <v>390</v>
      </c>
      <c r="D136" s="23" t="s">
        <v>391</v>
      </c>
      <c r="E136" s="24">
        <v>1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 cm="1">
        <f t="array" ref="R136">_xlfn.IFS(H136=1,1,K136=1,1,L136=1,1,M136=1,1,N136=1,1,P136=1,1,TRUE,0)</f>
        <v>0</v>
      </c>
      <c r="S136" s="35">
        <f>IF(AND(G136=1,R136=1),0,R136)</f>
        <v>0</v>
      </c>
      <c r="T136" s="53" t="s">
        <v>2</v>
      </c>
      <c r="U136" s="34" cm="1">
        <f t="array" ref="U136">_xlfn.IFS(T136="UNLIKELY", 1, T136="POSSIBLE", 1, T136="LIKELY",1, T136="VERY_LIKELY", 1, TRUE, 0)</f>
        <v>1</v>
      </c>
      <c r="V136" s="24" cm="1">
        <f t="array" ref="V136">_xlfn.IFS(T136="POSSIBLE", 1, T136="LIKELY",1, T136="VERY_LIKELY", 1, TRUE, 0)</f>
        <v>1</v>
      </c>
      <c r="W136" s="24" cm="1">
        <f t="array" ref="W136">_xlfn.IFS(T136="LIKELY",1, T136="VERY_LIKELY", 1, TRUE, 0)</f>
        <v>0</v>
      </c>
      <c r="X136" s="35" cm="1">
        <f t="array" ref="X136">_xlfn.IFS(T136="VERY_LIKELY", 1, TRUE, 0)</f>
        <v>0</v>
      </c>
    </row>
    <row r="137" spans="1:24" ht="20" customHeight="1" x14ac:dyDescent="0.2">
      <c r="A137" s="22" t="s">
        <v>849</v>
      </c>
      <c r="B137" s="49" t="str">
        <f>SUBSTITUTE(A137,"/Users/timomiessen/Desktop/imagesdk/nonblackwomen1/","Image_")</f>
        <v>Image_NBW_157.jpg</v>
      </c>
      <c r="C137" s="41" t="s">
        <v>390</v>
      </c>
      <c r="D137" s="23" t="s">
        <v>391</v>
      </c>
      <c r="E137" s="24">
        <v>1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 cm="1">
        <f t="array" ref="R137">_xlfn.IFS(H137=1,1,K137=1,1,L137=1,1,M137=1,1,N137=1,1,P137=1,1,TRUE,0)</f>
        <v>0</v>
      </c>
      <c r="S137" s="35">
        <f>IF(AND(G137=1,R137=1),0,R137)</f>
        <v>0</v>
      </c>
      <c r="T137" s="53" t="s">
        <v>4</v>
      </c>
      <c r="U137" s="34" cm="1">
        <f t="array" ref="U137">_xlfn.IFS(T137="UNLIKELY", 1, T137="POSSIBLE", 1, T137="LIKELY",1, T137="VERY_LIKELY", 1, TRUE, 0)</f>
        <v>0</v>
      </c>
      <c r="V137" s="24" cm="1">
        <f t="array" ref="V137">_xlfn.IFS(T137="POSSIBLE", 1, T137="LIKELY",1, T137="VERY_LIKELY", 1, TRUE, 0)</f>
        <v>0</v>
      </c>
      <c r="W137" s="24" cm="1">
        <f t="array" ref="W137">_xlfn.IFS(T137="LIKELY",1, T137="VERY_LIKELY", 1, TRUE, 0)</f>
        <v>0</v>
      </c>
      <c r="X137" s="35" cm="1">
        <f t="array" ref="X137">_xlfn.IFS(T137="VERY_LIKELY", 1, TRUE, 0)</f>
        <v>0</v>
      </c>
    </row>
    <row r="138" spans="1:24" ht="20" customHeight="1" x14ac:dyDescent="0.2">
      <c r="A138" s="22" t="s">
        <v>850</v>
      </c>
      <c r="B138" s="49" t="str">
        <f>SUBSTITUTE(A138,"/Users/timomiessen/Desktop/imagesdk/nonblackwomen1/","Image_")</f>
        <v>Image_NBW_158.jpg</v>
      </c>
      <c r="C138" s="41" t="s">
        <v>390</v>
      </c>
      <c r="D138" s="23" t="s">
        <v>391</v>
      </c>
      <c r="E138" s="24">
        <v>0</v>
      </c>
      <c r="F138" s="24">
        <v>1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 cm="1">
        <f t="array" ref="R138">_xlfn.IFS(H138=1,1,K138=1,1,L138=1,1,M138=1,1,N138=1,1,P138=1,1,TRUE,0)</f>
        <v>0</v>
      </c>
      <c r="S138" s="35">
        <f>IF(AND(G138=1,R138=1),0,R138)</f>
        <v>0</v>
      </c>
      <c r="T138" s="53" t="s">
        <v>4</v>
      </c>
      <c r="U138" s="34" cm="1">
        <f t="array" ref="U138">_xlfn.IFS(T138="UNLIKELY", 1, T138="POSSIBLE", 1, T138="LIKELY",1, T138="VERY_LIKELY", 1, TRUE, 0)</f>
        <v>0</v>
      </c>
      <c r="V138" s="24" cm="1">
        <f t="array" ref="V138">_xlfn.IFS(T138="POSSIBLE", 1, T138="LIKELY",1, T138="VERY_LIKELY", 1, TRUE, 0)</f>
        <v>0</v>
      </c>
      <c r="W138" s="24" cm="1">
        <f t="array" ref="W138">_xlfn.IFS(T138="LIKELY",1, T138="VERY_LIKELY", 1, TRUE, 0)</f>
        <v>0</v>
      </c>
      <c r="X138" s="35" cm="1">
        <f t="array" ref="X138">_xlfn.IFS(T138="VERY_LIKELY", 1, TRUE, 0)</f>
        <v>0</v>
      </c>
    </row>
    <row r="139" spans="1:24" ht="20" customHeight="1" x14ac:dyDescent="0.2">
      <c r="A139" s="22" t="s">
        <v>851</v>
      </c>
      <c r="B139" s="49" t="str">
        <f>SUBSTITUTE(A139,"/Users/timomiessen/Desktop/imagesdk/nonblackwomen1/","Image_")</f>
        <v>Image_NBW_159.jpg</v>
      </c>
      <c r="C139" s="41" t="s">
        <v>390</v>
      </c>
      <c r="D139" s="23" t="s">
        <v>391</v>
      </c>
      <c r="E139" s="24">
        <v>0</v>
      </c>
      <c r="F139" s="24">
        <v>1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 cm="1">
        <f t="array" ref="R139">_xlfn.IFS(H139=1,1,K139=1,1,L139=1,1,M139=1,1,N139=1,1,P139=1,1,TRUE,0)</f>
        <v>0</v>
      </c>
      <c r="S139" s="35">
        <f>IF(AND(G139=1,R139=1),0,R139)</f>
        <v>0</v>
      </c>
      <c r="T139" s="53" t="s">
        <v>4</v>
      </c>
      <c r="U139" s="34" cm="1">
        <f t="array" ref="U139">_xlfn.IFS(T139="UNLIKELY", 1, T139="POSSIBLE", 1, T139="LIKELY",1, T139="VERY_LIKELY", 1, TRUE, 0)</f>
        <v>0</v>
      </c>
      <c r="V139" s="24" cm="1">
        <f t="array" ref="V139">_xlfn.IFS(T139="POSSIBLE", 1, T139="LIKELY",1, T139="VERY_LIKELY", 1, TRUE, 0)</f>
        <v>0</v>
      </c>
      <c r="W139" s="24" cm="1">
        <f t="array" ref="W139">_xlfn.IFS(T139="LIKELY",1, T139="VERY_LIKELY", 1, TRUE, 0)</f>
        <v>0</v>
      </c>
      <c r="X139" s="35" cm="1">
        <f t="array" ref="X139">_xlfn.IFS(T139="VERY_LIKELY", 1, TRUE, 0)</f>
        <v>0</v>
      </c>
    </row>
    <row r="140" spans="1:24" ht="20" customHeight="1" x14ac:dyDescent="0.2">
      <c r="A140" s="22" t="s">
        <v>852</v>
      </c>
      <c r="B140" s="49" t="str">
        <f>SUBSTITUTE(A140,"/Users/timomiessen/Desktop/imagesdk/nonblackwomen1/","Image_")</f>
        <v>Image_NBW_16.jpg</v>
      </c>
      <c r="C140" s="41" t="s">
        <v>390</v>
      </c>
      <c r="D140" s="23" t="s">
        <v>391</v>
      </c>
      <c r="E140" s="24">
        <v>1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 cm="1">
        <f t="array" ref="R140">_xlfn.IFS(H140=1,1,K140=1,1,L140=1,1,M140=1,1,N140=1,1,P140=1,1,TRUE,0)</f>
        <v>0</v>
      </c>
      <c r="S140" s="35">
        <f>IF(AND(G140=1,R140=1),0,R140)</f>
        <v>0</v>
      </c>
      <c r="T140" s="53" t="s">
        <v>4</v>
      </c>
      <c r="U140" s="34" cm="1">
        <f t="array" ref="U140">_xlfn.IFS(T140="UNLIKELY", 1, T140="POSSIBLE", 1, T140="LIKELY",1, T140="VERY_LIKELY", 1, TRUE, 0)</f>
        <v>0</v>
      </c>
      <c r="V140" s="24" cm="1">
        <f t="array" ref="V140">_xlfn.IFS(T140="POSSIBLE", 1, T140="LIKELY",1, T140="VERY_LIKELY", 1, TRUE, 0)</f>
        <v>0</v>
      </c>
      <c r="W140" s="24" cm="1">
        <f t="array" ref="W140">_xlfn.IFS(T140="LIKELY",1, T140="VERY_LIKELY", 1, TRUE, 0)</f>
        <v>0</v>
      </c>
      <c r="X140" s="35" cm="1">
        <f t="array" ref="X140">_xlfn.IFS(T140="VERY_LIKELY", 1, TRUE, 0)</f>
        <v>0</v>
      </c>
    </row>
    <row r="141" spans="1:24" ht="20" customHeight="1" x14ac:dyDescent="0.2">
      <c r="A141" s="22" t="s">
        <v>853</v>
      </c>
      <c r="B141" s="49" t="str">
        <f>SUBSTITUTE(A141,"/Users/timomiessen/Desktop/imagesdk/nonblackwomen1/","Image_")</f>
        <v>Image_NBW_160.jpg</v>
      </c>
      <c r="C141" s="41" t="s">
        <v>390</v>
      </c>
      <c r="D141" s="23" t="s">
        <v>391</v>
      </c>
      <c r="E141" s="24">
        <v>0</v>
      </c>
      <c r="F141" s="24">
        <v>1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 cm="1">
        <f t="array" ref="R141">_xlfn.IFS(H141=1,1,K141=1,1,L141=1,1,M141=1,1,N141=1,1,P141=1,1,TRUE,0)</f>
        <v>0</v>
      </c>
      <c r="S141" s="35">
        <f>IF(AND(G141=1,R141=1),0,R141)</f>
        <v>0</v>
      </c>
      <c r="T141" s="53" t="s">
        <v>4</v>
      </c>
      <c r="U141" s="34" cm="1">
        <f t="array" ref="U141">_xlfn.IFS(T141="UNLIKELY", 1, T141="POSSIBLE", 1, T141="LIKELY",1, T141="VERY_LIKELY", 1, TRUE, 0)</f>
        <v>0</v>
      </c>
      <c r="V141" s="24" cm="1">
        <f t="array" ref="V141">_xlfn.IFS(T141="POSSIBLE", 1, T141="LIKELY",1, T141="VERY_LIKELY", 1, TRUE, 0)</f>
        <v>0</v>
      </c>
      <c r="W141" s="24" cm="1">
        <f t="array" ref="W141">_xlfn.IFS(T141="LIKELY",1, T141="VERY_LIKELY", 1, TRUE, 0)</f>
        <v>0</v>
      </c>
      <c r="X141" s="35" cm="1">
        <f t="array" ref="X141">_xlfn.IFS(T141="VERY_LIKELY", 1, TRUE, 0)</f>
        <v>0</v>
      </c>
    </row>
    <row r="142" spans="1:24" ht="20" customHeight="1" x14ac:dyDescent="0.2">
      <c r="A142" s="22" t="s">
        <v>854</v>
      </c>
      <c r="B142" s="49" t="str">
        <f>SUBSTITUTE(A142,"/Users/timomiessen/Desktop/imagesdk/nonblackwomen1/","Image_")</f>
        <v>Image_NBW_161.jpg</v>
      </c>
      <c r="C142" s="41" t="s">
        <v>390</v>
      </c>
      <c r="D142" s="23" t="s">
        <v>391</v>
      </c>
      <c r="E142" s="24">
        <v>0</v>
      </c>
      <c r="F142" s="24">
        <v>1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 cm="1">
        <f t="array" ref="R142">_xlfn.IFS(H142=1,1,K142=1,1,L142=1,1,M142=1,1,N142=1,1,P142=1,1,TRUE,0)</f>
        <v>0</v>
      </c>
      <c r="S142" s="35">
        <f>IF(AND(G142=1,R142=1),0,R142)</f>
        <v>0</v>
      </c>
      <c r="T142" s="53" t="s">
        <v>4</v>
      </c>
      <c r="U142" s="34" cm="1">
        <f t="array" ref="U142">_xlfn.IFS(T142="UNLIKELY", 1, T142="POSSIBLE", 1, T142="LIKELY",1, T142="VERY_LIKELY", 1, TRUE, 0)</f>
        <v>0</v>
      </c>
      <c r="V142" s="24" cm="1">
        <f t="array" ref="V142">_xlfn.IFS(T142="POSSIBLE", 1, T142="LIKELY",1, T142="VERY_LIKELY", 1, TRUE, 0)</f>
        <v>0</v>
      </c>
      <c r="W142" s="24" cm="1">
        <f t="array" ref="W142">_xlfn.IFS(T142="LIKELY",1, T142="VERY_LIKELY", 1, TRUE, 0)</f>
        <v>0</v>
      </c>
      <c r="X142" s="35" cm="1">
        <f t="array" ref="X142">_xlfn.IFS(T142="VERY_LIKELY", 1, TRUE, 0)</f>
        <v>0</v>
      </c>
    </row>
    <row r="143" spans="1:24" ht="20" customHeight="1" x14ac:dyDescent="0.2">
      <c r="A143" s="22" t="s">
        <v>856</v>
      </c>
      <c r="B143" s="49" t="str">
        <f>SUBSTITUTE(A143,"/Users/timomiessen/Desktop/imagesdk/nonblackwomen1/","Image_")</f>
        <v>Image_NBW_163.jpg</v>
      </c>
      <c r="C143" s="41" t="s">
        <v>390</v>
      </c>
      <c r="D143" s="23" t="s">
        <v>391</v>
      </c>
      <c r="E143" s="24">
        <v>0</v>
      </c>
      <c r="F143" s="24">
        <v>1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 cm="1">
        <f t="array" ref="R143">_xlfn.IFS(H143=1,1,K143=1,1,L143=1,1,M143=1,1,N143=1,1,P143=1,1,TRUE,0)</f>
        <v>0</v>
      </c>
      <c r="S143" s="35">
        <f>IF(AND(G143=1,R143=1),0,R143)</f>
        <v>0</v>
      </c>
      <c r="T143" s="53" t="s">
        <v>1</v>
      </c>
      <c r="U143" s="34" cm="1">
        <f t="array" ref="U143">_xlfn.IFS(T143="UNLIKELY", 1, T143="POSSIBLE", 1, T143="LIKELY",1, T143="VERY_LIKELY", 1, TRUE, 0)</f>
        <v>1</v>
      </c>
      <c r="V143" s="24" cm="1">
        <f t="array" ref="V143">_xlfn.IFS(T143="POSSIBLE", 1, T143="LIKELY",1, T143="VERY_LIKELY", 1, TRUE, 0)</f>
        <v>0</v>
      </c>
      <c r="W143" s="24" cm="1">
        <f t="array" ref="W143">_xlfn.IFS(T143="LIKELY",1, T143="VERY_LIKELY", 1, TRUE, 0)</f>
        <v>0</v>
      </c>
      <c r="X143" s="35" cm="1">
        <f t="array" ref="X143">_xlfn.IFS(T143="VERY_LIKELY", 1, TRUE, 0)</f>
        <v>0</v>
      </c>
    </row>
    <row r="144" spans="1:24" ht="20" customHeight="1" x14ac:dyDescent="0.2">
      <c r="A144" s="22" t="s">
        <v>857</v>
      </c>
      <c r="B144" s="49" t="str">
        <f>SUBSTITUTE(A144,"/Users/timomiessen/Desktop/imagesdk/nonblackwomen1/","Image_")</f>
        <v>Image_NBW_164.jpg</v>
      </c>
      <c r="C144" s="41" t="s">
        <v>390</v>
      </c>
      <c r="D144" s="23" t="s">
        <v>391</v>
      </c>
      <c r="E144" s="24">
        <v>0</v>
      </c>
      <c r="F144" s="24">
        <v>1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 cm="1">
        <f t="array" ref="R144">_xlfn.IFS(H144=1,1,K144=1,1,L144=1,1,M144=1,1,N144=1,1,P144=1,1,TRUE,0)</f>
        <v>0</v>
      </c>
      <c r="S144" s="35">
        <f>IF(AND(G144=1,R144=1),0,R144)</f>
        <v>0</v>
      </c>
      <c r="T144" s="53" t="s">
        <v>2</v>
      </c>
      <c r="U144" s="34" cm="1">
        <f t="array" ref="U144">_xlfn.IFS(T144="UNLIKELY", 1, T144="POSSIBLE", 1, T144="LIKELY",1, T144="VERY_LIKELY", 1, TRUE, 0)</f>
        <v>1</v>
      </c>
      <c r="V144" s="24" cm="1">
        <f t="array" ref="V144">_xlfn.IFS(T144="POSSIBLE", 1, T144="LIKELY",1, T144="VERY_LIKELY", 1, TRUE, 0)</f>
        <v>1</v>
      </c>
      <c r="W144" s="24" cm="1">
        <f t="array" ref="W144">_xlfn.IFS(T144="LIKELY",1, T144="VERY_LIKELY", 1, TRUE, 0)</f>
        <v>0</v>
      </c>
      <c r="X144" s="35" cm="1">
        <f t="array" ref="X144">_xlfn.IFS(T144="VERY_LIKELY", 1, TRUE, 0)</f>
        <v>0</v>
      </c>
    </row>
    <row r="145" spans="1:24" ht="20" customHeight="1" x14ac:dyDescent="0.2">
      <c r="A145" s="22" t="s">
        <v>859</v>
      </c>
      <c r="B145" s="49" t="str">
        <f>SUBSTITUTE(A145,"/Users/timomiessen/Desktop/imagesdk/nonblackwomen1/","Image_")</f>
        <v>Image_NBW_166.jpg</v>
      </c>
      <c r="C145" s="41" t="s">
        <v>390</v>
      </c>
      <c r="D145" s="23" t="s">
        <v>391</v>
      </c>
      <c r="E145" s="24">
        <v>0</v>
      </c>
      <c r="F145" s="24">
        <v>1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 cm="1">
        <f t="array" ref="R145">_xlfn.IFS(H145=1,1,K145=1,1,L145=1,1,M145=1,1,N145=1,1,P145=1,1,TRUE,0)</f>
        <v>0</v>
      </c>
      <c r="S145" s="35">
        <f>IF(AND(G145=1,R145=1),0,R145)</f>
        <v>0</v>
      </c>
      <c r="T145" s="53" t="s">
        <v>1</v>
      </c>
      <c r="U145" s="34" cm="1">
        <f t="array" ref="U145">_xlfn.IFS(T145="UNLIKELY", 1, T145="POSSIBLE", 1, T145="LIKELY",1, T145="VERY_LIKELY", 1, TRUE, 0)</f>
        <v>1</v>
      </c>
      <c r="V145" s="24" cm="1">
        <f t="array" ref="V145">_xlfn.IFS(T145="POSSIBLE", 1, T145="LIKELY",1, T145="VERY_LIKELY", 1, TRUE, 0)</f>
        <v>0</v>
      </c>
      <c r="W145" s="24" cm="1">
        <f t="array" ref="W145">_xlfn.IFS(T145="LIKELY",1, T145="VERY_LIKELY", 1, TRUE, 0)</f>
        <v>0</v>
      </c>
      <c r="X145" s="35" cm="1">
        <f t="array" ref="X145">_xlfn.IFS(T145="VERY_LIKELY", 1, TRUE, 0)</f>
        <v>0</v>
      </c>
    </row>
    <row r="146" spans="1:24" ht="20" customHeight="1" x14ac:dyDescent="0.2">
      <c r="A146" s="22" t="s">
        <v>860</v>
      </c>
      <c r="B146" s="49" t="str">
        <f>SUBSTITUTE(A146,"/Users/timomiessen/Desktop/imagesdk/nonblackwomen1/","Image_")</f>
        <v>Image_NBW_167.jpg</v>
      </c>
      <c r="C146" s="41" t="s">
        <v>390</v>
      </c>
      <c r="D146" s="23" t="s">
        <v>391</v>
      </c>
      <c r="E146" s="24">
        <v>0</v>
      </c>
      <c r="F146" s="24">
        <v>1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 cm="1">
        <f t="array" ref="R146">_xlfn.IFS(H146=1,1,K146=1,1,L146=1,1,M146=1,1,N146=1,1,P146=1,1,TRUE,0)</f>
        <v>0</v>
      </c>
      <c r="S146" s="35">
        <f>IF(AND(G146=1,R146=1),0,R146)</f>
        <v>0</v>
      </c>
      <c r="T146" s="53" t="s">
        <v>4</v>
      </c>
      <c r="U146" s="34" cm="1">
        <f t="array" ref="U146">_xlfn.IFS(T146="UNLIKELY", 1, T146="POSSIBLE", 1, T146="LIKELY",1, T146="VERY_LIKELY", 1, TRUE, 0)</f>
        <v>0</v>
      </c>
      <c r="V146" s="24" cm="1">
        <f t="array" ref="V146">_xlfn.IFS(T146="POSSIBLE", 1, T146="LIKELY",1, T146="VERY_LIKELY", 1, TRUE, 0)</f>
        <v>0</v>
      </c>
      <c r="W146" s="24" cm="1">
        <f t="array" ref="W146">_xlfn.IFS(T146="LIKELY",1, T146="VERY_LIKELY", 1, TRUE, 0)</f>
        <v>0</v>
      </c>
      <c r="X146" s="35" cm="1">
        <f t="array" ref="X146">_xlfn.IFS(T146="VERY_LIKELY", 1, TRUE, 0)</f>
        <v>0</v>
      </c>
    </row>
    <row r="147" spans="1:24" ht="20" customHeight="1" x14ac:dyDescent="0.2">
      <c r="A147" s="22" t="s">
        <v>861</v>
      </c>
      <c r="B147" s="49" t="str">
        <f>SUBSTITUTE(A147,"/Users/timomiessen/Desktop/imagesdk/nonblackwomen1/","Image_")</f>
        <v>Image_NBW_168.jpg</v>
      </c>
      <c r="C147" s="41" t="s">
        <v>390</v>
      </c>
      <c r="D147" s="23" t="s">
        <v>391</v>
      </c>
      <c r="E147" s="24">
        <v>0</v>
      </c>
      <c r="F147" s="24">
        <v>1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 cm="1">
        <f t="array" ref="R147">_xlfn.IFS(H147=1,1,K147=1,1,L147=1,1,M147=1,1,N147=1,1,P147=1,1,TRUE,0)</f>
        <v>0</v>
      </c>
      <c r="S147" s="35">
        <f>IF(AND(G147=1,R147=1),0,R147)</f>
        <v>0</v>
      </c>
      <c r="T147" s="53" t="s">
        <v>1</v>
      </c>
      <c r="U147" s="34" cm="1">
        <f t="array" ref="U147">_xlfn.IFS(T147="UNLIKELY", 1, T147="POSSIBLE", 1, T147="LIKELY",1, T147="VERY_LIKELY", 1, TRUE, 0)</f>
        <v>1</v>
      </c>
      <c r="V147" s="24" cm="1">
        <f t="array" ref="V147">_xlfn.IFS(T147="POSSIBLE", 1, T147="LIKELY",1, T147="VERY_LIKELY", 1, TRUE, 0)</f>
        <v>0</v>
      </c>
      <c r="W147" s="24" cm="1">
        <f t="array" ref="W147">_xlfn.IFS(T147="LIKELY",1, T147="VERY_LIKELY", 1, TRUE, 0)</f>
        <v>0</v>
      </c>
      <c r="X147" s="35" cm="1">
        <f t="array" ref="X147">_xlfn.IFS(T147="VERY_LIKELY", 1, TRUE, 0)</f>
        <v>0</v>
      </c>
    </row>
    <row r="148" spans="1:24" ht="20" customHeight="1" x14ac:dyDescent="0.2">
      <c r="A148" s="22" t="s">
        <v>862</v>
      </c>
      <c r="B148" s="49" t="str">
        <f>SUBSTITUTE(A148,"/Users/timomiessen/Desktop/imagesdk/nonblackwomen1/","Image_")</f>
        <v>Image_NBW_169.jpg</v>
      </c>
      <c r="C148" s="41" t="s">
        <v>390</v>
      </c>
      <c r="D148" s="23" t="s">
        <v>391</v>
      </c>
      <c r="E148" s="24">
        <v>0</v>
      </c>
      <c r="F148" s="24">
        <v>1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 cm="1">
        <f t="array" ref="R148">_xlfn.IFS(H148=1,1,K148=1,1,L148=1,1,M148=1,1,N148=1,1,P148=1,1,TRUE,0)</f>
        <v>0</v>
      </c>
      <c r="S148" s="35">
        <f>IF(AND(G148=1,R148=1),0,R148)</f>
        <v>0</v>
      </c>
      <c r="T148" s="53" t="s">
        <v>4</v>
      </c>
      <c r="U148" s="34" cm="1">
        <f t="array" ref="U148">_xlfn.IFS(T148="UNLIKELY", 1, T148="POSSIBLE", 1, T148="LIKELY",1, T148="VERY_LIKELY", 1, TRUE, 0)</f>
        <v>0</v>
      </c>
      <c r="V148" s="24" cm="1">
        <f t="array" ref="V148">_xlfn.IFS(T148="POSSIBLE", 1, T148="LIKELY",1, T148="VERY_LIKELY", 1, TRUE, 0)</f>
        <v>0</v>
      </c>
      <c r="W148" s="24" cm="1">
        <f t="array" ref="W148">_xlfn.IFS(T148="LIKELY",1, T148="VERY_LIKELY", 1, TRUE, 0)</f>
        <v>0</v>
      </c>
      <c r="X148" s="35" cm="1">
        <f t="array" ref="X148">_xlfn.IFS(T148="VERY_LIKELY", 1, TRUE, 0)</f>
        <v>0</v>
      </c>
    </row>
    <row r="149" spans="1:24" ht="20" customHeight="1" x14ac:dyDescent="0.2">
      <c r="A149" s="22" t="s">
        <v>863</v>
      </c>
      <c r="B149" s="49" t="str">
        <f>SUBSTITUTE(A149,"/Users/timomiessen/Desktop/imagesdk/nonblackwomen1/","Image_")</f>
        <v>Image_NBW_17.jpg</v>
      </c>
      <c r="C149" s="41" t="s">
        <v>390</v>
      </c>
      <c r="D149" s="23" t="s">
        <v>391</v>
      </c>
      <c r="E149" s="24">
        <v>1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 cm="1">
        <f t="array" ref="R149">_xlfn.IFS(H149=1,1,K149=1,1,L149=1,1,M149=1,1,N149=1,1,P149=1,1,TRUE,0)</f>
        <v>0</v>
      </c>
      <c r="S149" s="35">
        <f>IF(AND(G149=1,R149=1),0,R149)</f>
        <v>0</v>
      </c>
      <c r="T149" s="53" t="s">
        <v>1</v>
      </c>
      <c r="U149" s="34" cm="1">
        <f t="array" ref="U149">_xlfn.IFS(T149="UNLIKELY", 1, T149="POSSIBLE", 1, T149="LIKELY",1, T149="VERY_LIKELY", 1, TRUE, 0)</f>
        <v>1</v>
      </c>
      <c r="V149" s="24" cm="1">
        <f t="array" ref="V149">_xlfn.IFS(T149="POSSIBLE", 1, T149="LIKELY",1, T149="VERY_LIKELY", 1, TRUE, 0)</f>
        <v>0</v>
      </c>
      <c r="W149" s="24" cm="1">
        <f t="array" ref="W149">_xlfn.IFS(T149="LIKELY",1, T149="VERY_LIKELY", 1, TRUE, 0)</f>
        <v>0</v>
      </c>
      <c r="X149" s="35" cm="1">
        <f t="array" ref="X149">_xlfn.IFS(T149="VERY_LIKELY", 1, TRUE, 0)</f>
        <v>0</v>
      </c>
    </row>
    <row r="150" spans="1:24" ht="20" customHeight="1" x14ac:dyDescent="0.2">
      <c r="A150" s="22" t="s">
        <v>864</v>
      </c>
      <c r="B150" s="49" t="str">
        <f>SUBSTITUTE(A150,"/Users/timomiessen/Desktop/imagesdk/nonblackwomen1/","Image_")</f>
        <v>Image_NBW_170.jpg</v>
      </c>
      <c r="C150" s="41" t="s">
        <v>390</v>
      </c>
      <c r="D150" s="23" t="s">
        <v>391</v>
      </c>
      <c r="E150" s="24">
        <v>0</v>
      </c>
      <c r="F150" s="24">
        <v>1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 cm="1">
        <f t="array" ref="R150">_xlfn.IFS(H150=1,1,K150=1,1,L150=1,1,M150=1,1,N150=1,1,P150=1,1,TRUE,0)</f>
        <v>0</v>
      </c>
      <c r="S150" s="35">
        <f>IF(AND(G150=1,R150=1),0,R150)</f>
        <v>0</v>
      </c>
      <c r="T150" s="53" t="s">
        <v>2</v>
      </c>
      <c r="U150" s="34" cm="1">
        <f t="array" ref="U150">_xlfn.IFS(T150="UNLIKELY", 1, T150="POSSIBLE", 1, T150="LIKELY",1, T150="VERY_LIKELY", 1, TRUE, 0)</f>
        <v>1</v>
      </c>
      <c r="V150" s="24" cm="1">
        <f t="array" ref="V150">_xlfn.IFS(T150="POSSIBLE", 1, T150="LIKELY",1, T150="VERY_LIKELY", 1, TRUE, 0)</f>
        <v>1</v>
      </c>
      <c r="W150" s="24" cm="1">
        <f t="array" ref="W150">_xlfn.IFS(T150="LIKELY",1, T150="VERY_LIKELY", 1, TRUE, 0)</f>
        <v>0</v>
      </c>
      <c r="X150" s="35" cm="1">
        <f t="array" ref="X150">_xlfn.IFS(T150="VERY_LIKELY", 1, TRUE, 0)</f>
        <v>0</v>
      </c>
    </row>
    <row r="151" spans="1:24" ht="20" customHeight="1" x14ac:dyDescent="0.2">
      <c r="A151" s="22" t="s">
        <v>865</v>
      </c>
      <c r="B151" s="49" t="str">
        <f>SUBSTITUTE(A151,"/Users/timomiessen/Desktop/imagesdk/nonblackwomen1/","Image_")</f>
        <v>Image_NBW_171.jpg</v>
      </c>
      <c r="C151" s="41" t="s">
        <v>390</v>
      </c>
      <c r="D151" s="23" t="s">
        <v>391</v>
      </c>
      <c r="E151" s="24">
        <v>0</v>
      </c>
      <c r="F151" s="24">
        <v>1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 cm="1">
        <f t="array" ref="R151">_xlfn.IFS(H151=1,1,K151=1,1,L151=1,1,M151=1,1,N151=1,1,P151=1,1,TRUE,0)</f>
        <v>0</v>
      </c>
      <c r="S151" s="35">
        <f>IF(AND(G151=1,R151=1),0,R151)</f>
        <v>0</v>
      </c>
      <c r="T151" s="53" t="s">
        <v>1</v>
      </c>
      <c r="U151" s="34" cm="1">
        <f t="array" ref="U151">_xlfn.IFS(T151="UNLIKELY", 1, T151="POSSIBLE", 1, T151="LIKELY",1, T151="VERY_LIKELY", 1, TRUE, 0)</f>
        <v>1</v>
      </c>
      <c r="V151" s="24" cm="1">
        <f t="array" ref="V151">_xlfn.IFS(T151="POSSIBLE", 1, T151="LIKELY",1, T151="VERY_LIKELY", 1, TRUE, 0)</f>
        <v>0</v>
      </c>
      <c r="W151" s="24" cm="1">
        <f t="array" ref="W151">_xlfn.IFS(T151="LIKELY",1, T151="VERY_LIKELY", 1, TRUE, 0)</f>
        <v>0</v>
      </c>
      <c r="X151" s="35" cm="1">
        <f t="array" ref="X151">_xlfn.IFS(T151="VERY_LIKELY", 1, TRUE, 0)</f>
        <v>0</v>
      </c>
    </row>
    <row r="152" spans="1:24" ht="20" customHeight="1" x14ac:dyDescent="0.2">
      <c r="A152" s="22" t="s">
        <v>866</v>
      </c>
      <c r="B152" s="49" t="str">
        <f>SUBSTITUTE(A152,"/Users/timomiessen/Desktop/imagesdk/nonblackwomen1/","Image_")</f>
        <v>Image_NBW_172.jpg</v>
      </c>
      <c r="C152" s="41" t="s">
        <v>390</v>
      </c>
      <c r="D152" s="23" t="s">
        <v>391</v>
      </c>
      <c r="E152" s="24">
        <v>0</v>
      </c>
      <c r="F152" s="24">
        <v>1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 cm="1">
        <f t="array" ref="R152">_xlfn.IFS(H152=1,1,K152=1,1,L152=1,1,M152=1,1,N152=1,1,P152=1,1,TRUE,0)</f>
        <v>0</v>
      </c>
      <c r="S152" s="35">
        <f>IF(AND(G152=1,R152=1),0,R152)</f>
        <v>0</v>
      </c>
      <c r="T152" s="53" t="s">
        <v>4</v>
      </c>
      <c r="U152" s="34" cm="1">
        <f t="array" ref="U152">_xlfn.IFS(T152="UNLIKELY", 1, T152="POSSIBLE", 1, T152="LIKELY",1, T152="VERY_LIKELY", 1, TRUE, 0)</f>
        <v>0</v>
      </c>
      <c r="V152" s="24" cm="1">
        <f t="array" ref="V152">_xlfn.IFS(T152="POSSIBLE", 1, T152="LIKELY",1, T152="VERY_LIKELY", 1, TRUE, 0)</f>
        <v>0</v>
      </c>
      <c r="W152" s="24" cm="1">
        <f t="array" ref="W152">_xlfn.IFS(T152="LIKELY",1, T152="VERY_LIKELY", 1, TRUE, 0)</f>
        <v>0</v>
      </c>
      <c r="X152" s="35" cm="1">
        <f t="array" ref="X152">_xlfn.IFS(T152="VERY_LIKELY", 1, TRUE, 0)</f>
        <v>0</v>
      </c>
    </row>
    <row r="153" spans="1:24" ht="20" customHeight="1" x14ac:dyDescent="0.2">
      <c r="A153" s="22" t="s">
        <v>867</v>
      </c>
      <c r="B153" s="49" t="str">
        <f>SUBSTITUTE(A153,"/Users/timomiessen/Desktop/imagesdk/nonblackwomen1/","Image_")</f>
        <v>Image_NBW_173.jpg</v>
      </c>
      <c r="C153" s="41" t="s">
        <v>390</v>
      </c>
      <c r="D153" s="23" t="s">
        <v>391</v>
      </c>
      <c r="E153" s="24">
        <v>0</v>
      </c>
      <c r="F153" s="24">
        <v>1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 cm="1">
        <f t="array" ref="R153">_xlfn.IFS(H153=1,1,K153=1,1,L153=1,1,M153=1,1,N153=1,1,P153=1,1,TRUE,0)</f>
        <v>0</v>
      </c>
      <c r="S153" s="35">
        <f>IF(AND(G153=1,R153=1),0,R153)</f>
        <v>0</v>
      </c>
      <c r="T153" s="53" t="s">
        <v>4</v>
      </c>
      <c r="U153" s="34" cm="1">
        <f t="array" ref="U153">_xlfn.IFS(T153="UNLIKELY", 1, T153="POSSIBLE", 1, T153="LIKELY",1, T153="VERY_LIKELY", 1, TRUE, 0)</f>
        <v>0</v>
      </c>
      <c r="V153" s="24" cm="1">
        <f t="array" ref="V153">_xlfn.IFS(T153="POSSIBLE", 1, T153="LIKELY",1, T153="VERY_LIKELY", 1, TRUE, 0)</f>
        <v>0</v>
      </c>
      <c r="W153" s="24" cm="1">
        <f t="array" ref="W153">_xlfn.IFS(T153="LIKELY",1, T153="VERY_LIKELY", 1, TRUE, 0)</f>
        <v>0</v>
      </c>
      <c r="X153" s="35" cm="1">
        <f t="array" ref="X153">_xlfn.IFS(T153="VERY_LIKELY", 1, TRUE, 0)</f>
        <v>0</v>
      </c>
    </row>
    <row r="154" spans="1:24" ht="20" customHeight="1" x14ac:dyDescent="0.2">
      <c r="A154" s="22" t="s">
        <v>868</v>
      </c>
      <c r="B154" s="49" t="str">
        <f>SUBSTITUTE(A154,"/Users/timomiessen/Desktop/imagesdk/nonblackwomen1/","Image_")</f>
        <v>Image_NBW_174.jpg</v>
      </c>
      <c r="C154" s="41" t="s">
        <v>390</v>
      </c>
      <c r="D154" s="23" t="s">
        <v>391</v>
      </c>
      <c r="E154" s="24">
        <v>0</v>
      </c>
      <c r="F154" s="24">
        <v>1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 cm="1">
        <f t="array" ref="R154">_xlfn.IFS(H154=1,1,K154=1,1,L154=1,1,M154=1,1,N154=1,1,P154=1,1,TRUE,0)</f>
        <v>0</v>
      </c>
      <c r="S154" s="35">
        <f>IF(AND(G154=1,R154=1),0,R154)</f>
        <v>0</v>
      </c>
      <c r="T154" s="53" t="s">
        <v>1</v>
      </c>
      <c r="U154" s="34" cm="1">
        <f t="array" ref="U154">_xlfn.IFS(T154="UNLIKELY", 1, T154="POSSIBLE", 1, T154="LIKELY",1, T154="VERY_LIKELY", 1, TRUE, 0)</f>
        <v>1</v>
      </c>
      <c r="V154" s="24" cm="1">
        <f t="array" ref="V154">_xlfn.IFS(T154="POSSIBLE", 1, T154="LIKELY",1, T154="VERY_LIKELY", 1, TRUE, 0)</f>
        <v>0</v>
      </c>
      <c r="W154" s="24" cm="1">
        <f t="array" ref="W154">_xlfn.IFS(T154="LIKELY",1, T154="VERY_LIKELY", 1, TRUE, 0)</f>
        <v>0</v>
      </c>
      <c r="X154" s="35" cm="1">
        <f t="array" ref="X154">_xlfn.IFS(T154="VERY_LIKELY", 1, TRUE, 0)</f>
        <v>0</v>
      </c>
    </row>
    <row r="155" spans="1:24" ht="20" customHeight="1" x14ac:dyDescent="0.2">
      <c r="A155" s="22" t="s">
        <v>869</v>
      </c>
      <c r="B155" s="49" t="str">
        <f>SUBSTITUTE(A155,"/Users/timomiessen/Desktop/imagesdk/nonblackwomen1/","Image_")</f>
        <v>Image_NBW_175.jpg</v>
      </c>
      <c r="C155" s="41" t="s">
        <v>390</v>
      </c>
      <c r="D155" s="23" t="s">
        <v>391</v>
      </c>
      <c r="E155" s="24">
        <v>0</v>
      </c>
      <c r="F155" s="24">
        <v>1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 cm="1">
        <f t="array" ref="R155">_xlfn.IFS(H155=1,1,K155=1,1,L155=1,1,M155=1,1,N155=1,1,P155=1,1,TRUE,0)</f>
        <v>0</v>
      </c>
      <c r="S155" s="35">
        <f>IF(AND(G155=1,R155=1),0,R155)</f>
        <v>0</v>
      </c>
      <c r="T155" s="53" t="s">
        <v>4</v>
      </c>
      <c r="U155" s="34" cm="1">
        <f t="array" ref="U155">_xlfn.IFS(T155="UNLIKELY", 1, T155="POSSIBLE", 1, T155="LIKELY",1, T155="VERY_LIKELY", 1, TRUE, 0)</f>
        <v>0</v>
      </c>
      <c r="V155" s="24" cm="1">
        <f t="array" ref="V155">_xlfn.IFS(T155="POSSIBLE", 1, T155="LIKELY",1, T155="VERY_LIKELY", 1, TRUE, 0)</f>
        <v>0</v>
      </c>
      <c r="W155" s="24" cm="1">
        <f t="array" ref="W155">_xlfn.IFS(T155="LIKELY",1, T155="VERY_LIKELY", 1, TRUE, 0)</f>
        <v>0</v>
      </c>
      <c r="X155" s="35" cm="1">
        <f t="array" ref="X155">_xlfn.IFS(T155="VERY_LIKELY", 1, TRUE, 0)</f>
        <v>0</v>
      </c>
    </row>
    <row r="156" spans="1:24" ht="20" customHeight="1" x14ac:dyDescent="0.2">
      <c r="A156" s="22" t="s">
        <v>870</v>
      </c>
      <c r="B156" s="49" t="str">
        <f>SUBSTITUTE(A156,"/Users/timomiessen/Desktop/imagesdk/nonblackwomen1/","Image_")</f>
        <v>Image_NBW_176.jpg</v>
      </c>
      <c r="C156" s="41" t="s">
        <v>390</v>
      </c>
      <c r="D156" s="23" t="s">
        <v>391</v>
      </c>
      <c r="E156" s="24">
        <v>0</v>
      </c>
      <c r="F156" s="24">
        <v>1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 cm="1">
        <f t="array" ref="R156">_xlfn.IFS(H156=1,1,K156=1,1,L156=1,1,M156=1,1,N156=1,1,P156=1,1,TRUE,0)</f>
        <v>0</v>
      </c>
      <c r="S156" s="35">
        <f>IF(AND(G156=1,R156=1),0,R156)</f>
        <v>0</v>
      </c>
      <c r="T156" s="53" t="s">
        <v>4</v>
      </c>
      <c r="U156" s="34" cm="1">
        <f t="array" ref="U156">_xlfn.IFS(T156="UNLIKELY", 1, T156="POSSIBLE", 1, T156="LIKELY",1, T156="VERY_LIKELY", 1, TRUE, 0)</f>
        <v>0</v>
      </c>
      <c r="V156" s="24" cm="1">
        <f t="array" ref="V156">_xlfn.IFS(T156="POSSIBLE", 1, T156="LIKELY",1, T156="VERY_LIKELY", 1, TRUE, 0)</f>
        <v>0</v>
      </c>
      <c r="W156" s="24" cm="1">
        <f t="array" ref="W156">_xlfn.IFS(T156="LIKELY",1, T156="VERY_LIKELY", 1, TRUE, 0)</f>
        <v>0</v>
      </c>
      <c r="X156" s="35" cm="1">
        <f t="array" ref="X156">_xlfn.IFS(T156="VERY_LIKELY", 1, TRUE, 0)</f>
        <v>0</v>
      </c>
    </row>
    <row r="157" spans="1:24" ht="20" customHeight="1" x14ac:dyDescent="0.2">
      <c r="A157" s="22" t="s">
        <v>871</v>
      </c>
      <c r="B157" s="49" t="str">
        <f>SUBSTITUTE(A157,"/Users/timomiessen/Desktop/imagesdk/nonblackwomen1/","Image_")</f>
        <v>Image_NBW_177.jpg</v>
      </c>
      <c r="C157" s="41" t="s">
        <v>390</v>
      </c>
      <c r="D157" s="23" t="s">
        <v>391</v>
      </c>
      <c r="E157" s="24">
        <v>0</v>
      </c>
      <c r="F157" s="24">
        <v>1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 cm="1">
        <f t="array" ref="R157">_xlfn.IFS(H157=1,1,K157=1,1,L157=1,1,M157=1,1,N157=1,1,P157=1,1,TRUE,0)</f>
        <v>0</v>
      </c>
      <c r="S157" s="35">
        <f>IF(AND(G157=1,R157=1),0,R157)</f>
        <v>0</v>
      </c>
      <c r="T157" s="53" t="s">
        <v>4</v>
      </c>
      <c r="U157" s="34" cm="1">
        <f t="array" ref="U157">_xlfn.IFS(T157="UNLIKELY", 1, T157="POSSIBLE", 1, T157="LIKELY",1, T157="VERY_LIKELY", 1, TRUE, 0)</f>
        <v>0</v>
      </c>
      <c r="V157" s="24" cm="1">
        <f t="array" ref="V157">_xlfn.IFS(T157="POSSIBLE", 1, T157="LIKELY",1, T157="VERY_LIKELY", 1, TRUE, 0)</f>
        <v>0</v>
      </c>
      <c r="W157" s="24" cm="1">
        <f t="array" ref="W157">_xlfn.IFS(T157="LIKELY",1, T157="VERY_LIKELY", 1, TRUE, 0)</f>
        <v>0</v>
      </c>
      <c r="X157" s="35" cm="1">
        <f t="array" ref="X157">_xlfn.IFS(T157="VERY_LIKELY", 1, TRUE, 0)</f>
        <v>0</v>
      </c>
    </row>
    <row r="158" spans="1:24" ht="20" customHeight="1" x14ac:dyDescent="0.2">
      <c r="A158" s="22" t="s">
        <v>872</v>
      </c>
      <c r="B158" s="49" t="str">
        <f>SUBSTITUTE(A158,"/Users/timomiessen/Desktop/imagesdk/nonblackwomen1/","Image_")</f>
        <v>Image_NBW_178.jpg</v>
      </c>
      <c r="C158" s="41" t="s">
        <v>390</v>
      </c>
      <c r="D158" s="23" t="s">
        <v>391</v>
      </c>
      <c r="E158" s="24">
        <v>0</v>
      </c>
      <c r="F158" s="24">
        <v>1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 cm="1">
        <f t="array" ref="R158">_xlfn.IFS(H158=1,1,K158=1,1,L158=1,1,M158=1,1,N158=1,1,P158=1,1,TRUE,0)</f>
        <v>0</v>
      </c>
      <c r="S158" s="35">
        <f>IF(AND(G158=1,R158=1),0,R158)</f>
        <v>0</v>
      </c>
      <c r="T158" s="53" t="s">
        <v>1</v>
      </c>
      <c r="U158" s="34" cm="1">
        <f t="array" ref="U158">_xlfn.IFS(T158="UNLIKELY", 1, T158="POSSIBLE", 1, T158="LIKELY",1, T158="VERY_LIKELY", 1, TRUE, 0)</f>
        <v>1</v>
      </c>
      <c r="V158" s="24" cm="1">
        <f t="array" ref="V158">_xlfn.IFS(T158="POSSIBLE", 1, T158="LIKELY",1, T158="VERY_LIKELY", 1, TRUE, 0)</f>
        <v>0</v>
      </c>
      <c r="W158" s="24" cm="1">
        <f t="array" ref="W158">_xlfn.IFS(T158="LIKELY",1, T158="VERY_LIKELY", 1, TRUE, 0)</f>
        <v>0</v>
      </c>
      <c r="X158" s="35" cm="1">
        <f t="array" ref="X158">_xlfn.IFS(T158="VERY_LIKELY", 1, TRUE, 0)</f>
        <v>0</v>
      </c>
    </row>
    <row r="159" spans="1:24" ht="20" customHeight="1" x14ac:dyDescent="0.2">
      <c r="A159" s="22" t="s">
        <v>873</v>
      </c>
      <c r="B159" s="49" t="str">
        <f>SUBSTITUTE(A159,"/Users/timomiessen/Desktop/imagesdk/nonblackwomen1/","Image_")</f>
        <v>Image_NBW_179.jpg</v>
      </c>
      <c r="C159" s="41" t="s">
        <v>390</v>
      </c>
      <c r="D159" s="23" t="s">
        <v>391</v>
      </c>
      <c r="E159" s="24">
        <v>0</v>
      </c>
      <c r="F159" s="24">
        <v>1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 cm="1">
        <f t="array" ref="R159">_xlfn.IFS(H159=1,1,K159=1,1,L159=1,1,M159=1,1,N159=1,1,P159=1,1,TRUE,0)</f>
        <v>0</v>
      </c>
      <c r="S159" s="35">
        <f>IF(AND(G159=1,R159=1),0,R159)</f>
        <v>0</v>
      </c>
      <c r="T159" s="53" t="s">
        <v>2</v>
      </c>
      <c r="U159" s="34" cm="1">
        <f t="array" ref="U159">_xlfn.IFS(T159="UNLIKELY", 1, T159="POSSIBLE", 1, T159="LIKELY",1, T159="VERY_LIKELY", 1, TRUE, 0)</f>
        <v>1</v>
      </c>
      <c r="V159" s="24" cm="1">
        <f t="array" ref="V159">_xlfn.IFS(T159="POSSIBLE", 1, T159="LIKELY",1, T159="VERY_LIKELY", 1, TRUE, 0)</f>
        <v>1</v>
      </c>
      <c r="W159" s="24" cm="1">
        <f t="array" ref="W159">_xlfn.IFS(T159="LIKELY",1, T159="VERY_LIKELY", 1, TRUE, 0)</f>
        <v>0</v>
      </c>
      <c r="X159" s="35" cm="1">
        <f t="array" ref="X159">_xlfn.IFS(T159="VERY_LIKELY", 1, TRUE, 0)</f>
        <v>0</v>
      </c>
    </row>
    <row r="160" spans="1:24" ht="20" customHeight="1" x14ac:dyDescent="0.2">
      <c r="A160" s="22" t="s">
        <v>874</v>
      </c>
      <c r="B160" s="49" t="str">
        <f>SUBSTITUTE(A160,"/Users/timomiessen/Desktop/imagesdk/nonblackwomen1/","Image_")</f>
        <v>Image_NBW_18.jpg</v>
      </c>
      <c r="C160" s="41" t="s">
        <v>390</v>
      </c>
      <c r="D160" s="23" t="s">
        <v>391</v>
      </c>
      <c r="E160" s="24">
        <v>1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 cm="1">
        <f t="array" ref="R160">_xlfn.IFS(H160=1,1,K160=1,1,L160=1,1,M160=1,1,N160=1,1,P160=1,1,TRUE,0)</f>
        <v>0</v>
      </c>
      <c r="S160" s="35">
        <f>IF(AND(G160=1,R160=1),0,R160)</f>
        <v>0</v>
      </c>
      <c r="T160" s="53" t="s">
        <v>1</v>
      </c>
      <c r="U160" s="34" cm="1">
        <f t="array" ref="U160">_xlfn.IFS(T160="UNLIKELY", 1, T160="POSSIBLE", 1, T160="LIKELY",1, T160="VERY_LIKELY", 1, TRUE, 0)</f>
        <v>1</v>
      </c>
      <c r="V160" s="24" cm="1">
        <f t="array" ref="V160">_xlfn.IFS(T160="POSSIBLE", 1, T160="LIKELY",1, T160="VERY_LIKELY", 1, TRUE, 0)</f>
        <v>0</v>
      </c>
      <c r="W160" s="24" cm="1">
        <f t="array" ref="W160">_xlfn.IFS(T160="LIKELY",1, T160="VERY_LIKELY", 1, TRUE, 0)</f>
        <v>0</v>
      </c>
      <c r="X160" s="35" cm="1">
        <f t="array" ref="X160">_xlfn.IFS(T160="VERY_LIKELY", 1, TRUE, 0)</f>
        <v>0</v>
      </c>
    </row>
    <row r="161" spans="1:24" ht="20" customHeight="1" x14ac:dyDescent="0.2">
      <c r="A161" s="22" t="s">
        <v>875</v>
      </c>
      <c r="B161" s="49" t="str">
        <f>SUBSTITUTE(A161,"/Users/timomiessen/Desktop/imagesdk/nonblackwomen1/","Image_")</f>
        <v>Image_NBW_180.jpg</v>
      </c>
      <c r="C161" s="41" t="s">
        <v>390</v>
      </c>
      <c r="D161" s="23" t="s">
        <v>391</v>
      </c>
      <c r="E161" s="24">
        <v>0</v>
      </c>
      <c r="F161" s="24">
        <v>1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 cm="1">
        <f t="array" ref="R161">_xlfn.IFS(H161=1,1,K161=1,1,L161=1,1,M161=1,1,N161=1,1,P161=1,1,TRUE,0)</f>
        <v>0</v>
      </c>
      <c r="S161" s="35">
        <f>IF(AND(G161=1,R161=1),0,R161)</f>
        <v>0</v>
      </c>
      <c r="T161" s="53" t="s">
        <v>1</v>
      </c>
      <c r="U161" s="34" cm="1">
        <f t="array" ref="U161">_xlfn.IFS(T161="UNLIKELY", 1, T161="POSSIBLE", 1, T161="LIKELY",1, T161="VERY_LIKELY", 1, TRUE, 0)</f>
        <v>1</v>
      </c>
      <c r="V161" s="24" cm="1">
        <f t="array" ref="V161">_xlfn.IFS(T161="POSSIBLE", 1, T161="LIKELY",1, T161="VERY_LIKELY", 1, TRUE, 0)</f>
        <v>0</v>
      </c>
      <c r="W161" s="24" cm="1">
        <f t="array" ref="W161">_xlfn.IFS(T161="LIKELY",1, T161="VERY_LIKELY", 1, TRUE, 0)</f>
        <v>0</v>
      </c>
      <c r="X161" s="35" cm="1">
        <f t="array" ref="X161">_xlfn.IFS(T161="VERY_LIKELY", 1, TRUE, 0)</f>
        <v>0</v>
      </c>
    </row>
    <row r="162" spans="1:24" ht="20" customHeight="1" x14ac:dyDescent="0.2">
      <c r="A162" s="22" t="s">
        <v>876</v>
      </c>
      <c r="B162" s="49" t="str">
        <f>SUBSTITUTE(A162,"/Users/timomiessen/Desktop/imagesdk/nonblackwomen1/","Image_")</f>
        <v>Image_NBW_181.jpg</v>
      </c>
      <c r="C162" s="41" t="s">
        <v>390</v>
      </c>
      <c r="D162" s="23" t="s">
        <v>391</v>
      </c>
      <c r="E162" s="24">
        <v>0</v>
      </c>
      <c r="F162" s="24">
        <v>1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 cm="1">
        <f t="array" ref="R162">_xlfn.IFS(H162=1,1,K162=1,1,L162=1,1,M162=1,1,N162=1,1,P162=1,1,TRUE,0)</f>
        <v>0</v>
      </c>
      <c r="S162" s="35">
        <f>IF(AND(G162=1,R162=1),0,R162)</f>
        <v>0</v>
      </c>
      <c r="T162" s="53" t="s">
        <v>2</v>
      </c>
      <c r="U162" s="34" cm="1">
        <f t="array" ref="U162">_xlfn.IFS(T162="UNLIKELY", 1, T162="POSSIBLE", 1, T162="LIKELY",1, T162="VERY_LIKELY", 1, TRUE, 0)</f>
        <v>1</v>
      </c>
      <c r="V162" s="24" cm="1">
        <f t="array" ref="V162">_xlfn.IFS(T162="POSSIBLE", 1, T162="LIKELY",1, T162="VERY_LIKELY", 1, TRUE, 0)</f>
        <v>1</v>
      </c>
      <c r="W162" s="24" cm="1">
        <f t="array" ref="W162">_xlfn.IFS(T162="LIKELY",1, T162="VERY_LIKELY", 1, TRUE, 0)</f>
        <v>0</v>
      </c>
      <c r="X162" s="35" cm="1">
        <f t="array" ref="X162">_xlfn.IFS(T162="VERY_LIKELY", 1, TRUE, 0)</f>
        <v>0</v>
      </c>
    </row>
    <row r="163" spans="1:24" ht="20" customHeight="1" x14ac:dyDescent="0.2">
      <c r="A163" s="22" t="s">
        <v>877</v>
      </c>
      <c r="B163" s="49" t="str">
        <f>SUBSTITUTE(A163,"/Users/timomiessen/Desktop/imagesdk/nonblackwomen1/","Image_")</f>
        <v>Image_NBW_182.jpg</v>
      </c>
      <c r="C163" s="41" t="s">
        <v>390</v>
      </c>
      <c r="D163" s="23" t="s">
        <v>391</v>
      </c>
      <c r="E163" s="24">
        <v>0</v>
      </c>
      <c r="F163" s="24">
        <v>1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 cm="1">
        <f t="array" ref="R163">_xlfn.IFS(H163=1,1,K163=1,1,L163=1,1,M163=1,1,N163=1,1,P163=1,1,TRUE,0)</f>
        <v>0</v>
      </c>
      <c r="S163" s="35">
        <f>IF(AND(G163=1,R163=1),0,R163)</f>
        <v>0</v>
      </c>
      <c r="T163" s="53" t="s">
        <v>4</v>
      </c>
      <c r="U163" s="34" cm="1">
        <f t="array" ref="U163">_xlfn.IFS(T163="UNLIKELY", 1, T163="POSSIBLE", 1, T163="LIKELY",1, T163="VERY_LIKELY", 1, TRUE, 0)</f>
        <v>0</v>
      </c>
      <c r="V163" s="24" cm="1">
        <f t="array" ref="V163">_xlfn.IFS(T163="POSSIBLE", 1, T163="LIKELY",1, T163="VERY_LIKELY", 1, TRUE, 0)</f>
        <v>0</v>
      </c>
      <c r="W163" s="24" cm="1">
        <f t="array" ref="W163">_xlfn.IFS(T163="LIKELY",1, T163="VERY_LIKELY", 1, TRUE, 0)</f>
        <v>0</v>
      </c>
      <c r="X163" s="35" cm="1">
        <f t="array" ref="X163">_xlfn.IFS(T163="VERY_LIKELY", 1, TRUE, 0)</f>
        <v>0</v>
      </c>
    </row>
    <row r="164" spans="1:24" ht="20" customHeight="1" x14ac:dyDescent="0.2">
      <c r="A164" s="22" t="s">
        <v>878</v>
      </c>
      <c r="B164" s="49" t="str">
        <f>SUBSTITUTE(A164,"/Users/timomiessen/Desktop/imagesdk/nonblackwomen1/","Image_")</f>
        <v>Image_NBW_183.jpg</v>
      </c>
      <c r="C164" s="41" t="s">
        <v>390</v>
      </c>
      <c r="D164" s="23" t="s">
        <v>391</v>
      </c>
      <c r="E164" s="24">
        <v>0</v>
      </c>
      <c r="F164" s="24">
        <v>1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 cm="1">
        <f t="array" ref="R164">_xlfn.IFS(H164=1,1,K164=1,1,L164=1,1,M164=1,1,N164=1,1,P164=1,1,TRUE,0)</f>
        <v>0</v>
      </c>
      <c r="S164" s="35">
        <f>IF(AND(G164=1,R164=1),0,R164)</f>
        <v>0</v>
      </c>
      <c r="T164" s="53" t="s">
        <v>2</v>
      </c>
      <c r="U164" s="34" cm="1">
        <f t="array" ref="U164">_xlfn.IFS(T164="UNLIKELY", 1, T164="POSSIBLE", 1, T164="LIKELY",1, T164="VERY_LIKELY", 1, TRUE, 0)</f>
        <v>1</v>
      </c>
      <c r="V164" s="24" cm="1">
        <f t="array" ref="V164">_xlfn.IFS(T164="POSSIBLE", 1, T164="LIKELY",1, T164="VERY_LIKELY", 1, TRUE, 0)</f>
        <v>1</v>
      </c>
      <c r="W164" s="24" cm="1">
        <f t="array" ref="W164">_xlfn.IFS(T164="LIKELY",1, T164="VERY_LIKELY", 1, TRUE, 0)</f>
        <v>0</v>
      </c>
      <c r="X164" s="35" cm="1">
        <f t="array" ref="X164">_xlfn.IFS(T164="VERY_LIKELY", 1, TRUE, 0)</f>
        <v>0</v>
      </c>
    </row>
    <row r="165" spans="1:24" ht="20" customHeight="1" x14ac:dyDescent="0.2">
      <c r="A165" s="22" t="s">
        <v>879</v>
      </c>
      <c r="B165" s="49" t="str">
        <f>SUBSTITUTE(A165,"/Users/timomiessen/Desktop/imagesdk/nonblackwomen1/","Image_")</f>
        <v>Image_NBW_184.jpg</v>
      </c>
      <c r="C165" s="41" t="s">
        <v>390</v>
      </c>
      <c r="D165" s="23" t="s">
        <v>391</v>
      </c>
      <c r="E165" s="24">
        <v>0</v>
      </c>
      <c r="F165" s="24">
        <v>1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 cm="1">
        <f t="array" ref="R165">_xlfn.IFS(H165=1,1,K165=1,1,L165=1,1,M165=1,1,N165=1,1,P165=1,1,TRUE,0)</f>
        <v>0</v>
      </c>
      <c r="S165" s="35">
        <f>IF(AND(G165=1,R165=1),0,R165)</f>
        <v>0</v>
      </c>
      <c r="T165" s="53" t="s">
        <v>4</v>
      </c>
      <c r="U165" s="34" cm="1">
        <f t="array" ref="U165">_xlfn.IFS(T165="UNLIKELY", 1, T165="POSSIBLE", 1, T165="LIKELY",1, T165="VERY_LIKELY", 1, TRUE, 0)</f>
        <v>0</v>
      </c>
      <c r="V165" s="24" cm="1">
        <f t="array" ref="V165">_xlfn.IFS(T165="POSSIBLE", 1, T165="LIKELY",1, T165="VERY_LIKELY", 1, TRUE, 0)</f>
        <v>0</v>
      </c>
      <c r="W165" s="24" cm="1">
        <f t="array" ref="W165">_xlfn.IFS(T165="LIKELY",1, T165="VERY_LIKELY", 1, TRUE, 0)</f>
        <v>0</v>
      </c>
      <c r="X165" s="35" cm="1">
        <f t="array" ref="X165">_xlfn.IFS(T165="VERY_LIKELY", 1, TRUE, 0)</f>
        <v>0</v>
      </c>
    </row>
    <row r="166" spans="1:24" ht="20" customHeight="1" x14ac:dyDescent="0.2">
      <c r="A166" s="22" t="s">
        <v>880</v>
      </c>
      <c r="B166" s="49" t="str">
        <f>SUBSTITUTE(A166,"/Users/timomiessen/Desktop/imagesdk/nonblackwomen1/","Image_")</f>
        <v>Image_NBW_185.jpg</v>
      </c>
      <c r="C166" s="41" t="s">
        <v>390</v>
      </c>
      <c r="D166" s="23" t="s">
        <v>391</v>
      </c>
      <c r="E166" s="24">
        <v>0</v>
      </c>
      <c r="F166" s="24">
        <v>1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 cm="1">
        <f t="array" ref="R166">_xlfn.IFS(H166=1,1,K166=1,1,L166=1,1,M166=1,1,N166=1,1,P166=1,1,TRUE,0)</f>
        <v>0</v>
      </c>
      <c r="S166" s="35">
        <f>IF(AND(G166=1,R166=1),0,R166)</f>
        <v>0</v>
      </c>
      <c r="T166" s="53" t="s">
        <v>1</v>
      </c>
      <c r="U166" s="34" cm="1">
        <f t="array" ref="U166">_xlfn.IFS(T166="UNLIKELY", 1, T166="POSSIBLE", 1, T166="LIKELY",1, T166="VERY_LIKELY", 1, TRUE, 0)</f>
        <v>1</v>
      </c>
      <c r="V166" s="24" cm="1">
        <f t="array" ref="V166">_xlfn.IFS(T166="POSSIBLE", 1, T166="LIKELY",1, T166="VERY_LIKELY", 1, TRUE, 0)</f>
        <v>0</v>
      </c>
      <c r="W166" s="24" cm="1">
        <f t="array" ref="W166">_xlfn.IFS(T166="LIKELY",1, T166="VERY_LIKELY", 1, TRUE, 0)</f>
        <v>0</v>
      </c>
      <c r="X166" s="35" cm="1">
        <f t="array" ref="X166">_xlfn.IFS(T166="VERY_LIKELY", 1, TRUE, 0)</f>
        <v>0</v>
      </c>
    </row>
    <row r="167" spans="1:24" ht="20" customHeight="1" x14ac:dyDescent="0.2">
      <c r="A167" s="22" t="s">
        <v>881</v>
      </c>
      <c r="B167" s="49" t="str">
        <f>SUBSTITUTE(A167,"/Users/timomiessen/Desktop/imagesdk/nonblackwomen1/","Image_")</f>
        <v>Image_NBW_186.jpg</v>
      </c>
      <c r="C167" s="41" t="s">
        <v>390</v>
      </c>
      <c r="D167" s="23" t="s">
        <v>391</v>
      </c>
      <c r="E167" s="24">
        <v>0</v>
      </c>
      <c r="F167" s="24">
        <v>1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 cm="1">
        <f t="array" ref="R167">_xlfn.IFS(H167=1,1,K167=1,1,L167=1,1,M167=1,1,N167=1,1,P167=1,1,TRUE,0)</f>
        <v>0</v>
      </c>
      <c r="S167" s="35">
        <f>IF(AND(G167=1,R167=1),0,R167)</f>
        <v>0</v>
      </c>
      <c r="T167" s="53" t="s">
        <v>1</v>
      </c>
      <c r="U167" s="34" cm="1">
        <f t="array" ref="U167">_xlfn.IFS(T167="UNLIKELY", 1, T167="POSSIBLE", 1, T167="LIKELY",1, T167="VERY_LIKELY", 1, TRUE, 0)</f>
        <v>1</v>
      </c>
      <c r="V167" s="24" cm="1">
        <f t="array" ref="V167">_xlfn.IFS(T167="POSSIBLE", 1, T167="LIKELY",1, T167="VERY_LIKELY", 1, TRUE, 0)</f>
        <v>0</v>
      </c>
      <c r="W167" s="24" cm="1">
        <f t="array" ref="W167">_xlfn.IFS(T167="LIKELY",1, T167="VERY_LIKELY", 1, TRUE, 0)</f>
        <v>0</v>
      </c>
      <c r="X167" s="35" cm="1">
        <f t="array" ref="X167">_xlfn.IFS(T167="VERY_LIKELY", 1, TRUE, 0)</f>
        <v>0</v>
      </c>
    </row>
    <row r="168" spans="1:24" ht="20" customHeight="1" x14ac:dyDescent="0.2">
      <c r="A168" s="22" t="s">
        <v>882</v>
      </c>
      <c r="B168" s="49" t="str">
        <f>SUBSTITUTE(A168,"/Users/timomiessen/Desktop/imagesdk/nonblackwomen1/","Image_")</f>
        <v>Image_NBW_187.jpg</v>
      </c>
      <c r="C168" s="41" t="s">
        <v>390</v>
      </c>
      <c r="D168" s="23" t="s">
        <v>391</v>
      </c>
      <c r="E168" s="24">
        <v>0</v>
      </c>
      <c r="F168" s="24">
        <v>1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 cm="1">
        <f t="array" ref="R168">_xlfn.IFS(H168=1,1,K168=1,1,L168=1,1,M168=1,1,N168=1,1,P168=1,1,TRUE,0)</f>
        <v>0</v>
      </c>
      <c r="S168" s="35">
        <f>IF(AND(G168=1,R168=1),0,R168)</f>
        <v>0</v>
      </c>
      <c r="T168" s="53" t="s">
        <v>1</v>
      </c>
      <c r="U168" s="34" cm="1">
        <f t="array" ref="U168">_xlfn.IFS(T168="UNLIKELY", 1, T168="POSSIBLE", 1, T168="LIKELY",1, T168="VERY_LIKELY", 1, TRUE, 0)</f>
        <v>1</v>
      </c>
      <c r="V168" s="24" cm="1">
        <f t="array" ref="V168">_xlfn.IFS(T168="POSSIBLE", 1, T168="LIKELY",1, T168="VERY_LIKELY", 1, TRUE, 0)</f>
        <v>0</v>
      </c>
      <c r="W168" s="24" cm="1">
        <f t="array" ref="W168">_xlfn.IFS(T168="LIKELY",1, T168="VERY_LIKELY", 1, TRUE, 0)</f>
        <v>0</v>
      </c>
      <c r="X168" s="35" cm="1">
        <f t="array" ref="X168">_xlfn.IFS(T168="VERY_LIKELY", 1, TRUE, 0)</f>
        <v>0</v>
      </c>
    </row>
    <row r="169" spans="1:24" ht="20" customHeight="1" x14ac:dyDescent="0.2">
      <c r="A169" s="22" t="s">
        <v>883</v>
      </c>
      <c r="B169" s="49" t="str">
        <f>SUBSTITUTE(A169,"/Users/timomiessen/Desktop/imagesdk/nonblackwomen1/","Image_")</f>
        <v>Image_NBW_188.jpg</v>
      </c>
      <c r="C169" s="41" t="s">
        <v>390</v>
      </c>
      <c r="D169" s="23" t="s">
        <v>391</v>
      </c>
      <c r="E169" s="24">
        <v>0</v>
      </c>
      <c r="F169" s="24">
        <v>1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 cm="1">
        <f t="array" ref="R169">_xlfn.IFS(H169=1,1,K169=1,1,L169=1,1,M169=1,1,N169=1,1,P169=1,1,TRUE,0)</f>
        <v>0</v>
      </c>
      <c r="S169" s="35">
        <f>IF(AND(G169=1,R169=1),0,R169)</f>
        <v>0</v>
      </c>
      <c r="T169" s="53" t="s">
        <v>1</v>
      </c>
      <c r="U169" s="34" cm="1">
        <f t="array" ref="U169">_xlfn.IFS(T169="UNLIKELY", 1, T169="POSSIBLE", 1, T169="LIKELY",1, T169="VERY_LIKELY", 1, TRUE, 0)</f>
        <v>1</v>
      </c>
      <c r="V169" s="24" cm="1">
        <f t="array" ref="V169">_xlfn.IFS(T169="POSSIBLE", 1, T169="LIKELY",1, T169="VERY_LIKELY", 1, TRUE, 0)</f>
        <v>0</v>
      </c>
      <c r="W169" s="24" cm="1">
        <f t="array" ref="W169">_xlfn.IFS(T169="LIKELY",1, T169="VERY_LIKELY", 1, TRUE, 0)</f>
        <v>0</v>
      </c>
      <c r="X169" s="35" cm="1">
        <f t="array" ref="X169">_xlfn.IFS(T169="VERY_LIKELY", 1, TRUE, 0)</f>
        <v>0</v>
      </c>
    </row>
    <row r="170" spans="1:24" ht="20" customHeight="1" x14ac:dyDescent="0.2">
      <c r="A170" s="22" t="s">
        <v>884</v>
      </c>
      <c r="B170" s="49" t="str">
        <f>SUBSTITUTE(A170,"/Users/timomiessen/Desktop/imagesdk/nonblackwomen1/","Image_")</f>
        <v>Image_NBW_189.jpg</v>
      </c>
      <c r="C170" s="41" t="s">
        <v>390</v>
      </c>
      <c r="D170" s="23" t="s">
        <v>391</v>
      </c>
      <c r="E170" s="24">
        <v>0</v>
      </c>
      <c r="F170" s="24">
        <v>1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 cm="1">
        <f t="array" ref="R170">_xlfn.IFS(H170=1,1,K170=1,1,L170=1,1,M170=1,1,N170=1,1,P170=1,1,TRUE,0)</f>
        <v>0</v>
      </c>
      <c r="S170" s="35">
        <f>IF(AND(G170=1,R170=1),0,R170)</f>
        <v>0</v>
      </c>
      <c r="T170" s="53" t="s">
        <v>4</v>
      </c>
      <c r="U170" s="34" cm="1">
        <f t="array" ref="U170">_xlfn.IFS(T170="UNLIKELY", 1, T170="POSSIBLE", 1, T170="LIKELY",1, T170="VERY_LIKELY", 1, TRUE, 0)</f>
        <v>0</v>
      </c>
      <c r="V170" s="24" cm="1">
        <f t="array" ref="V170">_xlfn.IFS(T170="POSSIBLE", 1, T170="LIKELY",1, T170="VERY_LIKELY", 1, TRUE, 0)</f>
        <v>0</v>
      </c>
      <c r="W170" s="24" cm="1">
        <f t="array" ref="W170">_xlfn.IFS(T170="LIKELY",1, T170="VERY_LIKELY", 1, TRUE, 0)</f>
        <v>0</v>
      </c>
      <c r="X170" s="35" cm="1">
        <f t="array" ref="X170">_xlfn.IFS(T170="VERY_LIKELY", 1, TRUE, 0)</f>
        <v>0</v>
      </c>
    </row>
    <row r="171" spans="1:24" ht="20" customHeight="1" x14ac:dyDescent="0.2">
      <c r="A171" s="22" t="s">
        <v>885</v>
      </c>
      <c r="B171" s="49" t="str">
        <f>SUBSTITUTE(A171,"/Users/timomiessen/Desktop/imagesdk/nonblackwomen1/","Image_")</f>
        <v>Image_NBW_19.jpg</v>
      </c>
      <c r="C171" s="41" t="s">
        <v>390</v>
      </c>
      <c r="D171" s="23" t="s">
        <v>391</v>
      </c>
      <c r="E171" s="24">
        <v>1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 cm="1">
        <f t="array" ref="R171">_xlfn.IFS(H171=1,1,K171=1,1,L171=1,1,M171=1,1,N171=1,1,P171=1,1,TRUE,0)</f>
        <v>0</v>
      </c>
      <c r="S171" s="35">
        <f>IF(AND(G171=1,R171=1),0,R171)</f>
        <v>0</v>
      </c>
      <c r="T171" s="53" t="s">
        <v>4</v>
      </c>
      <c r="U171" s="34" cm="1">
        <f t="array" ref="U171">_xlfn.IFS(T171="UNLIKELY", 1, T171="POSSIBLE", 1, T171="LIKELY",1, T171="VERY_LIKELY", 1, TRUE, 0)</f>
        <v>0</v>
      </c>
      <c r="V171" s="24" cm="1">
        <f t="array" ref="V171">_xlfn.IFS(T171="POSSIBLE", 1, T171="LIKELY",1, T171="VERY_LIKELY", 1, TRUE, 0)</f>
        <v>0</v>
      </c>
      <c r="W171" s="24" cm="1">
        <f t="array" ref="W171">_xlfn.IFS(T171="LIKELY",1, T171="VERY_LIKELY", 1, TRUE, 0)</f>
        <v>0</v>
      </c>
      <c r="X171" s="35" cm="1">
        <f t="array" ref="X171">_xlfn.IFS(T171="VERY_LIKELY", 1, TRUE, 0)</f>
        <v>0</v>
      </c>
    </row>
    <row r="172" spans="1:24" ht="20" customHeight="1" x14ac:dyDescent="0.2">
      <c r="A172" s="22" t="s">
        <v>886</v>
      </c>
      <c r="B172" s="49" t="str">
        <f>SUBSTITUTE(A172,"/Users/timomiessen/Desktop/imagesdk/nonblackwomen1/","Image_")</f>
        <v>Image_NBW_190.jpg</v>
      </c>
      <c r="C172" s="41" t="s">
        <v>390</v>
      </c>
      <c r="D172" s="23" t="s">
        <v>391</v>
      </c>
      <c r="E172" s="24">
        <v>0</v>
      </c>
      <c r="F172" s="24">
        <v>1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 cm="1">
        <f t="array" ref="R172">_xlfn.IFS(H172=1,1,K172=1,1,L172=1,1,M172=1,1,N172=1,1,P172=1,1,TRUE,0)</f>
        <v>0</v>
      </c>
      <c r="S172" s="35">
        <f>IF(AND(G172=1,R172=1),0,R172)</f>
        <v>0</v>
      </c>
      <c r="T172" s="53" t="s">
        <v>1</v>
      </c>
      <c r="U172" s="34" cm="1">
        <f t="array" ref="U172">_xlfn.IFS(T172="UNLIKELY", 1, T172="POSSIBLE", 1, T172="LIKELY",1, T172="VERY_LIKELY", 1, TRUE, 0)</f>
        <v>1</v>
      </c>
      <c r="V172" s="24" cm="1">
        <f t="array" ref="V172">_xlfn.IFS(T172="POSSIBLE", 1, T172="LIKELY",1, T172="VERY_LIKELY", 1, TRUE, 0)</f>
        <v>0</v>
      </c>
      <c r="W172" s="24" cm="1">
        <f t="array" ref="W172">_xlfn.IFS(T172="LIKELY",1, T172="VERY_LIKELY", 1, TRUE, 0)</f>
        <v>0</v>
      </c>
      <c r="X172" s="35" cm="1">
        <f t="array" ref="X172">_xlfn.IFS(T172="VERY_LIKELY", 1, TRUE, 0)</f>
        <v>0</v>
      </c>
    </row>
    <row r="173" spans="1:24" ht="20" customHeight="1" x14ac:dyDescent="0.2">
      <c r="A173" s="22" t="s">
        <v>887</v>
      </c>
      <c r="B173" s="49" t="str">
        <f>SUBSTITUTE(A173,"/Users/timomiessen/Desktop/imagesdk/nonblackwomen1/","Image_")</f>
        <v>Image_NBW_191.jpg</v>
      </c>
      <c r="C173" s="41" t="s">
        <v>390</v>
      </c>
      <c r="D173" s="23" t="s">
        <v>391</v>
      </c>
      <c r="E173" s="24">
        <v>0</v>
      </c>
      <c r="F173" s="24">
        <v>1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 cm="1">
        <f t="array" ref="R173">_xlfn.IFS(H173=1,1,K173=1,1,L173=1,1,M173=1,1,N173=1,1,P173=1,1,TRUE,0)</f>
        <v>0</v>
      </c>
      <c r="S173" s="35">
        <f>IF(AND(G173=1,R173=1),0,R173)</f>
        <v>0</v>
      </c>
      <c r="T173" s="53" t="s">
        <v>1</v>
      </c>
      <c r="U173" s="34" cm="1">
        <f t="array" ref="U173">_xlfn.IFS(T173="UNLIKELY", 1, T173="POSSIBLE", 1, T173="LIKELY",1, T173="VERY_LIKELY", 1, TRUE, 0)</f>
        <v>1</v>
      </c>
      <c r="V173" s="24" cm="1">
        <f t="array" ref="V173">_xlfn.IFS(T173="POSSIBLE", 1, T173="LIKELY",1, T173="VERY_LIKELY", 1, TRUE, 0)</f>
        <v>0</v>
      </c>
      <c r="W173" s="24" cm="1">
        <f t="array" ref="W173">_xlfn.IFS(T173="LIKELY",1, T173="VERY_LIKELY", 1, TRUE, 0)</f>
        <v>0</v>
      </c>
      <c r="X173" s="35" cm="1">
        <f t="array" ref="X173">_xlfn.IFS(T173="VERY_LIKELY", 1, TRUE, 0)</f>
        <v>0</v>
      </c>
    </row>
    <row r="174" spans="1:24" ht="20" customHeight="1" x14ac:dyDescent="0.2">
      <c r="A174" s="22" t="s">
        <v>888</v>
      </c>
      <c r="B174" s="49" t="str">
        <f>SUBSTITUTE(A174,"/Users/timomiessen/Desktop/imagesdk/nonblackwomen1/","Image_")</f>
        <v>Image_NBW_192.jpg</v>
      </c>
      <c r="C174" s="41" t="s">
        <v>390</v>
      </c>
      <c r="D174" s="23" t="s">
        <v>391</v>
      </c>
      <c r="E174" s="24">
        <v>0</v>
      </c>
      <c r="F174" s="24">
        <v>1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 cm="1">
        <f t="array" ref="R174">_xlfn.IFS(H174=1,1,K174=1,1,L174=1,1,M174=1,1,N174=1,1,P174=1,1,TRUE,0)</f>
        <v>0</v>
      </c>
      <c r="S174" s="35">
        <f>IF(AND(G174=1,R174=1),0,R174)</f>
        <v>0</v>
      </c>
      <c r="T174" s="53" t="s">
        <v>12</v>
      </c>
      <c r="U174" s="34" cm="1">
        <f t="array" ref="U174">_xlfn.IFS(T174="UNLIKELY", 1, T174="POSSIBLE", 1, T174="LIKELY",1, T174="VERY_LIKELY", 1, TRUE, 0)</f>
        <v>1</v>
      </c>
      <c r="V174" s="24" cm="1">
        <f t="array" ref="V174">_xlfn.IFS(T174="POSSIBLE", 1, T174="LIKELY",1, T174="VERY_LIKELY", 1, TRUE, 0)</f>
        <v>1</v>
      </c>
      <c r="W174" s="24" cm="1">
        <f t="array" ref="W174">_xlfn.IFS(T174="LIKELY",1, T174="VERY_LIKELY", 1, TRUE, 0)</f>
        <v>1</v>
      </c>
      <c r="X174" s="35" cm="1">
        <f t="array" ref="X174">_xlfn.IFS(T174="VERY_LIKELY", 1, TRUE, 0)</f>
        <v>0</v>
      </c>
    </row>
    <row r="175" spans="1:24" ht="20" customHeight="1" x14ac:dyDescent="0.2">
      <c r="A175" s="22" t="s">
        <v>889</v>
      </c>
      <c r="B175" s="49" t="str">
        <f>SUBSTITUTE(A175,"/Users/timomiessen/Desktop/imagesdk/nonblackwomen1/","Image_")</f>
        <v>Image_NBW_193.jpg</v>
      </c>
      <c r="C175" s="41" t="s">
        <v>390</v>
      </c>
      <c r="D175" s="23" t="s">
        <v>391</v>
      </c>
      <c r="E175" s="24">
        <v>0</v>
      </c>
      <c r="F175" s="24">
        <v>1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 cm="1">
        <f t="array" ref="R175">_xlfn.IFS(H175=1,1,K175=1,1,L175=1,1,M175=1,1,N175=1,1,P175=1,1,TRUE,0)</f>
        <v>0</v>
      </c>
      <c r="S175" s="35">
        <f>IF(AND(G175=1,R175=1),0,R175)</f>
        <v>0</v>
      </c>
      <c r="T175" s="53" t="s">
        <v>1</v>
      </c>
      <c r="U175" s="34" cm="1">
        <f t="array" ref="U175">_xlfn.IFS(T175="UNLIKELY", 1, T175="POSSIBLE", 1, T175="LIKELY",1, T175="VERY_LIKELY", 1, TRUE, 0)</f>
        <v>1</v>
      </c>
      <c r="V175" s="24" cm="1">
        <f t="array" ref="V175">_xlfn.IFS(T175="POSSIBLE", 1, T175="LIKELY",1, T175="VERY_LIKELY", 1, TRUE, 0)</f>
        <v>0</v>
      </c>
      <c r="W175" s="24" cm="1">
        <f t="array" ref="W175">_xlfn.IFS(T175="LIKELY",1, T175="VERY_LIKELY", 1, TRUE, 0)</f>
        <v>0</v>
      </c>
      <c r="X175" s="35" cm="1">
        <f t="array" ref="X175">_xlfn.IFS(T175="VERY_LIKELY", 1, TRUE, 0)</f>
        <v>0</v>
      </c>
    </row>
    <row r="176" spans="1:24" ht="20" customHeight="1" x14ac:dyDescent="0.2">
      <c r="A176" s="22" t="s">
        <v>890</v>
      </c>
      <c r="B176" s="49" t="str">
        <f>SUBSTITUTE(A176,"/Users/timomiessen/Desktop/imagesdk/nonblackwomen1/","Image_")</f>
        <v>Image_NBW_194.jpg</v>
      </c>
      <c r="C176" s="41" t="s">
        <v>390</v>
      </c>
      <c r="D176" s="23" t="s">
        <v>391</v>
      </c>
      <c r="E176" s="24">
        <v>0</v>
      </c>
      <c r="F176" s="24">
        <v>1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 cm="1">
        <f t="array" ref="R176">_xlfn.IFS(H176=1,1,K176=1,1,L176=1,1,M176=1,1,N176=1,1,P176=1,1,TRUE,0)</f>
        <v>0</v>
      </c>
      <c r="S176" s="35">
        <f>IF(AND(G176=1,R176=1),0,R176)</f>
        <v>0</v>
      </c>
      <c r="T176" s="53" t="s">
        <v>4</v>
      </c>
      <c r="U176" s="34" cm="1">
        <f t="array" ref="U176">_xlfn.IFS(T176="UNLIKELY", 1, T176="POSSIBLE", 1, T176="LIKELY",1, T176="VERY_LIKELY", 1, TRUE, 0)</f>
        <v>0</v>
      </c>
      <c r="V176" s="24" cm="1">
        <f t="array" ref="V176">_xlfn.IFS(T176="POSSIBLE", 1, T176="LIKELY",1, T176="VERY_LIKELY", 1, TRUE, 0)</f>
        <v>0</v>
      </c>
      <c r="W176" s="24" cm="1">
        <f t="array" ref="W176">_xlfn.IFS(T176="LIKELY",1, T176="VERY_LIKELY", 1, TRUE, 0)</f>
        <v>0</v>
      </c>
      <c r="X176" s="35" cm="1">
        <f t="array" ref="X176">_xlfn.IFS(T176="VERY_LIKELY", 1, TRUE, 0)</f>
        <v>0</v>
      </c>
    </row>
    <row r="177" spans="1:24" ht="20" customHeight="1" x14ac:dyDescent="0.2">
      <c r="A177" s="22" t="s">
        <v>891</v>
      </c>
      <c r="B177" s="49" t="str">
        <f>SUBSTITUTE(A177,"/Users/timomiessen/Desktop/imagesdk/nonblackwomen1/","Image_")</f>
        <v>Image_NBW_195.jpg</v>
      </c>
      <c r="C177" s="41" t="s">
        <v>390</v>
      </c>
      <c r="D177" s="23" t="s">
        <v>391</v>
      </c>
      <c r="E177" s="24">
        <v>0</v>
      </c>
      <c r="F177" s="24">
        <v>1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 cm="1">
        <f t="array" ref="R177">_xlfn.IFS(H177=1,1,K177=1,1,L177=1,1,M177=1,1,N177=1,1,P177=1,1,TRUE,0)</f>
        <v>0</v>
      </c>
      <c r="S177" s="35">
        <f>IF(AND(G177=1,R177=1),0,R177)</f>
        <v>0</v>
      </c>
      <c r="T177" s="53" t="s">
        <v>1</v>
      </c>
      <c r="U177" s="34" cm="1">
        <f t="array" ref="U177">_xlfn.IFS(T177="UNLIKELY", 1, T177="POSSIBLE", 1, T177="LIKELY",1, T177="VERY_LIKELY", 1, TRUE, 0)</f>
        <v>1</v>
      </c>
      <c r="V177" s="24" cm="1">
        <f t="array" ref="V177">_xlfn.IFS(T177="POSSIBLE", 1, T177="LIKELY",1, T177="VERY_LIKELY", 1, TRUE, 0)</f>
        <v>0</v>
      </c>
      <c r="W177" s="24" cm="1">
        <f t="array" ref="W177">_xlfn.IFS(T177="LIKELY",1, T177="VERY_LIKELY", 1, TRUE, 0)</f>
        <v>0</v>
      </c>
      <c r="X177" s="35" cm="1">
        <f t="array" ref="X177">_xlfn.IFS(T177="VERY_LIKELY", 1, TRUE, 0)</f>
        <v>0</v>
      </c>
    </row>
    <row r="178" spans="1:24" ht="20" customHeight="1" x14ac:dyDescent="0.2">
      <c r="A178" s="22" t="s">
        <v>892</v>
      </c>
      <c r="B178" s="49" t="str">
        <f>SUBSTITUTE(A178,"/Users/timomiessen/Desktop/imagesdk/nonblackwomen1/","Image_")</f>
        <v>Image_NBW_196.jpg</v>
      </c>
      <c r="C178" s="41" t="s">
        <v>390</v>
      </c>
      <c r="D178" s="23" t="s">
        <v>391</v>
      </c>
      <c r="E178" s="24">
        <v>0</v>
      </c>
      <c r="F178" s="24">
        <v>1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 cm="1">
        <f t="array" ref="R178">_xlfn.IFS(H178=1,1,K178=1,1,L178=1,1,M178=1,1,N178=1,1,P178=1,1,TRUE,0)</f>
        <v>0</v>
      </c>
      <c r="S178" s="35">
        <f>IF(AND(G178=1,R178=1),0,R178)</f>
        <v>0</v>
      </c>
      <c r="T178" s="53" t="s">
        <v>1</v>
      </c>
      <c r="U178" s="34" cm="1">
        <f t="array" ref="U178">_xlfn.IFS(T178="UNLIKELY", 1, T178="POSSIBLE", 1, T178="LIKELY",1, T178="VERY_LIKELY", 1, TRUE, 0)</f>
        <v>1</v>
      </c>
      <c r="V178" s="24" cm="1">
        <f t="array" ref="V178">_xlfn.IFS(T178="POSSIBLE", 1, T178="LIKELY",1, T178="VERY_LIKELY", 1, TRUE, 0)</f>
        <v>0</v>
      </c>
      <c r="W178" s="24" cm="1">
        <f t="array" ref="W178">_xlfn.IFS(T178="LIKELY",1, T178="VERY_LIKELY", 1, TRUE, 0)</f>
        <v>0</v>
      </c>
      <c r="X178" s="35" cm="1">
        <f t="array" ref="X178">_xlfn.IFS(T178="VERY_LIKELY", 1, TRUE, 0)</f>
        <v>0</v>
      </c>
    </row>
    <row r="179" spans="1:24" ht="20" customHeight="1" x14ac:dyDescent="0.2">
      <c r="A179" s="22" t="s">
        <v>893</v>
      </c>
      <c r="B179" s="49" t="str">
        <f>SUBSTITUTE(A179,"/Users/timomiessen/Desktop/imagesdk/nonblackwomen1/","Image_")</f>
        <v>Image_NBW_197.jpg</v>
      </c>
      <c r="C179" s="41" t="s">
        <v>390</v>
      </c>
      <c r="D179" s="23" t="s">
        <v>391</v>
      </c>
      <c r="E179" s="24">
        <v>0</v>
      </c>
      <c r="F179" s="24">
        <v>1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 cm="1">
        <f t="array" ref="R179">_xlfn.IFS(H179=1,1,K179=1,1,L179=1,1,M179=1,1,N179=1,1,P179=1,1,TRUE,0)</f>
        <v>0</v>
      </c>
      <c r="S179" s="35">
        <f>IF(AND(G179=1,R179=1),0,R179)</f>
        <v>0</v>
      </c>
      <c r="T179" s="53" t="s">
        <v>1</v>
      </c>
      <c r="U179" s="34" cm="1">
        <f t="array" ref="U179">_xlfn.IFS(T179="UNLIKELY", 1, T179="POSSIBLE", 1, T179="LIKELY",1, T179="VERY_LIKELY", 1, TRUE, 0)</f>
        <v>1</v>
      </c>
      <c r="V179" s="24" cm="1">
        <f t="array" ref="V179">_xlfn.IFS(T179="POSSIBLE", 1, T179="LIKELY",1, T179="VERY_LIKELY", 1, TRUE, 0)</f>
        <v>0</v>
      </c>
      <c r="W179" s="24" cm="1">
        <f t="array" ref="W179">_xlfn.IFS(T179="LIKELY",1, T179="VERY_LIKELY", 1, TRUE, 0)</f>
        <v>0</v>
      </c>
      <c r="X179" s="35" cm="1">
        <f t="array" ref="X179">_xlfn.IFS(T179="VERY_LIKELY", 1, TRUE, 0)</f>
        <v>0</v>
      </c>
    </row>
    <row r="180" spans="1:24" ht="20" customHeight="1" x14ac:dyDescent="0.2">
      <c r="A180" s="22" t="s">
        <v>894</v>
      </c>
      <c r="B180" s="49" t="str">
        <f>SUBSTITUTE(A180,"/Users/timomiessen/Desktop/imagesdk/nonblackwomen1/","Image_")</f>
        <v>Image_NBW_198.jpg</v>
      </c>
      <c r="C180" s="41" t="s">
        <v>390</v>
      </c>
      <c r="D180" s="23" t="s">
        <v>391</v>
      </c>
      <c r="E180" s="24">
        <v>0</v>
      </c>
      <c r="F180" s="24">
        <v>1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 cm="1">
        <f t="array" ref="R180">_xlfn.IFS(H180=1,1,K180=1,1,L180=1,1,M180=1,1,N180=1,1,P180=1,1,TRUE,0)</f>
        <v>0</v>
      </c>
      <c r="S180" s="35">
        <f>IF(AND(G180=1,R180=1),0,R180)</f>
        <v>0</v>
      </c>
      <c r="T180" s="53" t="s">
        <v>1</v>
      </c>
      <c r="U180" s="34" cm="1">
        <f t="array" ref="U180">_xlfn.IFS(T180="UNLIKELY", 1, T180="POSSIBLE", 1, T180="LIKELY",1, T180="VERY_LIKELY", 1, TRUE, 0)</f>
        <v>1</v>
      </c>
      <c r="V180" s="24" cm="1">
        <f t="array" ref="V180">_xlfn.IFS(T180="POSSIBLE", 1, T180="LIKELY",1, T180="VERY_LIKELY", 1, TRUE, 0)</f>
        <v>0</v>
      </c>
      <c r="W180" s="24" cm="1">
        <f t="array" ref="W180">_xlfn.IFS(T180="LIKELY",1, T180="VERY_LIKELY", 1, TRUE, 0)</f>
        <v>0</v>
      </c>
      <c r="X180" s="35" cm="1">
        <f t="array" ref="X180">_xlfn.IFS(T180="VERY_LIKELY", 1, TRUE, 0)</f>
        <v>0</v>
      </c>
    </row>
    <row r="181" spans="1:24" ht="20" customHeight="1" x14ac:dyDescent="0.2">
      <c r="A181" s="22" t="s">
        <v>895</v>
      </c>
      <c r="B181" s="49" t="str">
        <f>SUBSTITUTE(A181,"/Users/timomiessen/Desktop/imagesdk/nonblackwomen1/","Image_")</f>
        <v>Image_NBW_199.jpg</v>
      </c>
      <c r="C181" s="41" t="s">
        <v>390</v>
      </c>
      <c r="D181" s="23" t="s">
        <v>391</v>
      </c>
      <c r="E181" s="24">
        <v>0</v>
      </c>
      <c r="F181" s="24">
        <v>1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 cm="1">
        <f t="array" ref="R181">_xlfn.IFS(H181=1,1,K181=1,1,L181=1,1,M181=1,1,N181=1,1,P181=1,1,TRUE,0)</f>
        <v>0</v>
      </c>
      <c r="S181" s="35">
        <f>IF(AND(G181=1,R181=1),0,R181)</f>
        <v>0</v>
      </c>
      <c r="T181" s="53" t="s">
        <v>1</v>
      </c>
      <c r="U181" s="34" cm="1">
        <f t="array" ref="U181">_xlfn.IFS(T181="UNLIKELY", 1, T181="POSSIBLE", 1, T181="LIKELY",1, T181="VERY_LIKELY", 1, TRUE, 0)</f>
        <v>1</v>
      </c>
      <c r="V181" s="24" cm="1">
        <f t="array" ref="V181">_xlfn.IFS(T181="POSSIBLE", 1, T181="LIKELY",1, T181="VERY_LIKELY", 1, TRUE, 0)</f>
        <v>0</v>
      </c>
      <c r="W181" s="24" cm="1">
        <f t="array" ref="W181">_xlfn.IFS(T181="LIKELY",1, T181="VERY_LIKELY", 1, TRUE, 0)</f>
        <v>0</v>
      </c>
      <c r="X181" s="35" cm="1">
        <f t="array" ref="X181">_xlfn.IFS(T181="VERY_LIKELY", 1, TRUE, 0)</f>
        <v>0</v>
      </c>
    </row>
    <row r="182" spans="1:24" ht="20" customHeight="1" x14ac:dyDescent="0.2">
      <c r="A182" s="22" t="s">
        <v>896</v>
      </c>
      <c r="B182" s="49" t="str">
        <f>SUBSTITUTE(A182,"/Users/timomiessen/Desktop/imagesdk/nonblackwomen1/","Image_")</f>
        <v>Image_NBW_2.jpg</v>
      </c>
      <c r="C182" s="41" t="s">
        <v>390</v>
      </c>
      <c r="D182" s="23" t="s">
        <v>391</v>
      </c>
      <c r="E182" s="24">
        <v>1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 cm="1">
        <f t="array" ref="R182">_xlfn.IFS(H182=1,1,K182=1,1,L182=1,1,M182=1,1,N182=1,1,P182=1,1,TRUE,0)</f>
        <v>0</v>
      </c>
      <c r="S182" s="35">
        <f>IF(AND(G182=1,R182=1),0,R182)</f>
        <v>0</v>
      </c>
      <c r="T182" s="53" t="s">
        <v>1</v>
      </c>
      <c r="U182" s="34" cm="1">
        <f t="array" ref="U182">_xlfn.IFS(T182="UNLIKELY", 1, T182="POSSIBLE", 1, T182="LIKELY",1, T182="VERY_LIKELY", 1, TRUE, 0)</f>
        <v>1</v>
      </c>
      <c r="V182" s="24" cm="1">
        <f t="array" ref="V182">_xlfn.IFS(T182="POSSIBLE", 1, T182="LIKELY",1, T182="VERY_LIKELY", 1, TRUE, 0)</f>
        <v>0</v>
      </c>
      <c r="W182" s="24" cm="1">
        <f t="array" ref="W182">_xlfn.IFS(T182="LIKELY",1, T182="VERY_LIKELY", 1, TRUE, 0)</f>
        <v>0</v>
      </c>
      <c r="X182" s="35" cm="1">
        <f t="array" ref="X182">_xlfn.IFS(T182="VERY_LIKELY", 1, TRUE, 0)</f>
        <v>0</v>
      </c>
    </row>
    <row r="183" spans="1:24" ht="20" customHeight="1" x14ac:dyDescent="0.2">
      <c r="A183" s="22" t="s">
        <v>897</v>
      </c>
      <c r="B183" s="49" t="str">
        <f>SUBSTITUTE(A183,"/Users/timomiessen/Desktop/imagesdk/nonblackwomen1/","Image_")</f>
        <v>Image_NBW_20.jpg</v>
      </c>
      <c r="C183" s="41" t="s">
        <v>390</v>
      </c>
      <c r="D183" s="23" t="s">
        <v>391</v>
      </c>
      <c r="E183" s="24">
        <v>1</v>
      </c>
      <c r="F183" s="24">
        <v>0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 cm="1">
        <f t="array" ref="R183">_xlfn.IFS(H183=1,1,K183=1,1,L183=1,1,M183=1,1,N183=1,1,P183=1,1,TRUE,0)</f>
        <v>0</v>
      </c>
      <c r="S183" s="35">
        <f>IF(AND(G183=1,R183=1),0,R183)</f>
        <v>0</v>
      </c>
      <c r="T183" s="53" t="s">
        <v>12</v>
      </c>
      <c r="U183" s="34" cm="1">
        <f t="array" ref="U183">_xlfn.IFS(T183="UNLIKELY", 1, T183="POSSIBLE", 1, T183="LIKELY",1, T183="VERY_LIKELY", 1, TRUE, 0)</f>
        <v>1</v>
      </c>
      <c r="V183" s="24" cm="1">
        <f t="array" ref="V183">_xlfn.IFS(T183="POSSIBLE", 1, T183="LIKELY",1, T183="VERY_LIKELY", 1, TRUE, 0)</f>
        <v>1</v>
      </c>
      <c r="W183" s="24" cm="1">
        <f t="array" ref="W183">_xlfn.IFS(T183="LIKELY",1, T183="VERY_LIKELY", 1, TRUE, 0)</f>
        <v>1</v>
      </c>
      <c r="X183" s="35" cm="1">
        <f t="array" ref="X183">_xlfn.IFS(T183="VERY_LIKELY", 1, TRUE, 0)</f>
        <v>0</v>
      </c>
    </row>
    <row r="184" spans="1:24" ht="20" customHeight="1" x14ac:dyDescent="0.2">
      <c r="A184" s="22" t="s">
        <v>898</v>
      </c>
      <c r="B184" s="49" t="str">
        <f>SUBSTITUTE(A184,"/Users/timomiessen/Desktop/imagesdk/nonblackwomen1/","Image_")</f>
        <v>Image_NBW_200.jpg</v>
      </c>
      <c r="C184" s="41" t="s">
        <v>390</v>
      </c>
      <c r="D184" s="23" t="s">
        <v>391</v>
      </c>
      <c r="E184" s="24">
        <v>0</v>
      </c>
      <c r="F184" s="24">
        <v>1</v>
      </c>
      <c r="G184" s="24">
        <v>0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 cm="1">
        <f t="array" ref="R184">_xlfn.IFS(H184=1,1,K184=1,1,L184=1,1,M184=1,1,N184=1,1,P184=1,1,TRUE,0)</f>
        <v>0</v>
      </c>
      <c r="S184" s="35">
        <f>IF(AND(G184=1,R184=1),0,R184)</f>
        <v>0</v>
      </c>
      <c r="T184" s="53" t="s">
        <v>1</v>
      </c>
      <c r="U184" s="34" cm="1">
        <f t="array" ref="U184">_xlfn.IFS(T184="UNLIKELY", 1, T184="POSSIBLE", 1, T184="LIKELY",1, T184="VERY_LIKELY", 1, TRUE, 0)</f>
        <v>1</v>
      </c>
      <c r="V184" s="24" cm="1">
        <f t="array" ref="V184">_xlfn.IFS(T184="POSSIBLE", 1, T184="LIKELY",1, T184="VERY_LIKELY", 1, TRUE, 0)</f>
        <v>0</v>
      </c>
      <c r="W184" s="24" cm="1">
        <f t="array" ref="W184">_xlfn.IFS(T184="LIKELY",1, T184="VERY_LIKELY", 1, TRUE, 0)</f>
        <v>0</v>
      </c>
      <c r="X184" s="35" cm="1">
        <f t="array" ref="X184">_xlfn.IFS(T184="VERY_LIKELY", 1, TRUE, 0)</f>
        <v>0</v>
      </c>
    </row>
    <row r="185" spans="1:24" ht="20" customHeight="1" x14ac:dyDescent="0.2">
      <c r="A185" s="22" t="s">
        <v>899</v>
      </c>
      <c r="B185" s="49" t="str">
        <f>SUBSTITUTE(A185,"/Users/timomiessen/Desktop/imagesdk/nonblackwomen1/","Image_")</f>
        <v>Image_NBW_201.jpg</v>
      </c>
      <c r="C185" s="41" t="s">
        <v>390</v>
      </c>
      <c r="D185" s="23" t="s">
        <v>391</v>
      </c>
      <c r="E185" s="24">
        <v>0</v>
      </c>
      <c r="F185" s="24">
        <v>1</v>
      </c>
      <c r="G185" s="24">
        <v>0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 cm="1">
        <f t="array" ref="R185">_xlfn.IFS(H185=1,1,K185=1,1,L185=1,1,M185=1,1,N185=1,1,P185=1,1,TRUE,0)</f>
        <v>0</v>
      </c>
      <c r="S185" s="35">
        <f>IF(AND(G185=1,R185=1),0,R185)</f>
        <v>0</v>
      </c>
      <c r="T185" s="53" t="s">
        <v>12</v>
      </c>
      <c r="U185" s="34" cm="1">
        <f t="array" ref="U185">_xlfn.IFS(T185="UNLIKELY", 1, T185="POSSIBLE", 1, T185="LIKELY",1, T185="VERY_LIKELY", 1, TRUE, 0)</f>
        <v>1</v>
      </c>
      <c r="V185" s="24" cm="1">
        <f t="array" ref="V185">_xlfn.IFS(T185="POSSIBLE", 1, T185="LIKELY",1, T185="VERY_LIKELY", 1, TRUE, 0)</f>
        <v>1</v>
      </c>
      <c r="W185" s="24" cm="1">
        <f t="array" ref="W185">_xlfn.IFS(T185="LIKELY",1, T185="VERY_LIKELY", 1, TRUE, 0)</f>
        <v>1</v>
      </c>
      <c r="X185" s="35" cm="1">
        <f t="array" ref="X185">_xlfn.IFS(T185="VERY_LIKELY", 1, TRUE, 0)</f>
        <v>0</v>
      </c>
    </row>
    <row r="186" spans="1:24" ht="20" customHeight="1" x14ac:dyDescent="0.2">
      <c r="A186" s="22" t="s">
        <v>900</v>
      </c>
      <c r="B186" s="49" t="str">
        <f>SUBSTITUTE(A186,"/Users/timomiessen/Desktop/imagesdk/nonblackwomen1/","Image_")</f>
        <v>Image_NBW_202.jpg</v>
      </c>
      <c r="C186" s="41" t="s">
        <v>390</v>
      </c>
      <c r="D186" s="23" t="s">
        <v>391</v>
      </c>
      <c r="E186" s="24">
        <v>0</v>
      </c>
      <c r="F186" s="24">
        <v>1</v>
      </c>
      <c r="G186" s="24">
        <v>0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 cm="1">
        <f t="array" ref="R186">_xlfn.IFS(H186=1,1,K186=1,1,L186=1,1,M186=1,1,N186=1,1,P186=1,1,TRUE,0)</f>
        <v>0</v>
      </c>
      <c r="S186" s="35">
        <f>IF(AND(G186=1,R186=1),0,R186)</f>
        <v>0</v>
      </c>
      <c r="T186" s="53" t="s">
        <v>1</v>
      </c>
      <c r="U186" s="34" cm="1">
        <f t="array" ref="U186">_xlfn.IFS(T186="UNLIKELY", 1, T186="POSSIBLE", 1, T186="LIKELY",1, T186="VERY_LIKELY", 1, TRUE, 0)</f>
        <v>1</v>
      </c>
      <c r="V186" s="24" cm="1">
        <f t="array" ref="V186">_xlfn.IFS(T186="POSSIBLE", 1, T186="LIKELY",1, T186="VERY_LIKELY", 1, TRUE, 0)</f>
        <v>0</v>
      </c>
      <c r="W186" s="24" cm="1">
        <f t="array" ref="W186">_xlfn.IFS(T186="LIKELY",1, T186="VERY_LIKELY", 1, TRUE, 0)</f>
        <v>0</v>
      </c>
      <c r="X186" s="35" cm="1">
        <f t="array" ref="X186">_xlfn.IFS(T186="VERY_LIKELY", 1, TRUE, 0)</f>
        <v>0</v>
      </c>
    </row>
    <row r="187" spans="1:24" ht="20" customHeight="1" x14ac:dyDescent="0.2">
      <c r="A187" s="22" t="s">
        <v>901</v>
      </c>
      <c r="B187" s="49" t="str">
        <f>SUBSTITUTE(A187,"/Users/timomiessen/Desktop/imagesdk/nonblackwomen1/","Image_")</f>
        <v>Image_NBW_203.jpg</v>
      </c>
      <c r="C187" s="41" t="s">
        <v>390</v>
      </c>
      <c r="D187" s="23" t="s">
        <v>391</v>
      </c>
      <c r="E187" s="24">
        <v>0</v>
      </c>
      <c r="F187" s="24">
        <v>1</v>
      </c>
      <c r="G187" s="24">
        <v>0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 cm="1">
        <f t="array" ref="R187">_xlfn.IFS(H187=1,1,K187=1,1,L187=1,1,M187=1,1,N187=1,1,P187=1,1,TRUE,0)</f>
        <v>0</v>
      </c>
      <c r="S187" s="35">
        <f>IF(AND(G187=1,R187=1),0,R187)</f>
        <v>0</v>
      </c>
      <c r="T187" s="53" t="s">
        <v>1</v>
      </c>
      <c r="U187" s="34" cm="1">
        <f t="array" ref="U187">_xlfn.IFS(T187="UNLIKELY", 1, T187="POSSIBLE", 1, T187="LIKELY",1, T187="VERY_LIKELY", 1, TRUE, 0)</f>
        <v>1</v>
      </c>
      <c r="V187" s="24" cm="1">
        <f t="array" ref="V187">_xlfn.IFS(T187="POSSIBLE", 1, T187="LIKELY",1, T187="VERY_LIKELY", 1, TRUE, 0)</f>
        <v>0</v>
      </c>
      <c r="W187" s="24" cm="1">
        <f t="array" ref="W187">_xlfn.IFS(T187="LIKELY",1, T187="VERY_LIKELY", 1, TRUE, 0)</f>
        <v>0</v>
      </c>
      <c r="X187" s="35" cm="1">
        <f t="array" ref="X187">_xlfn.IFS(T187="VERY_LIKELY", 1, TRUE, 0)</f>
        <v>0</v>
      </c>
    </row>
    <row r="188" spans="1:24" ht="20" customHeight="1" x14ac:dyDescent="0.2">
      <c r="A188" s="22" t="s">
        <v>902</v>
      </c>
      <c r="B188" s="49" t="str">
        <f>SUBSTITUTE(A188,"/Users/timomiessen/Desktop/imagesdk/nonblackwomen1/","Image_")</f>
        <v>Image_NBW_204.jpg</v>
      </c>
      <c r="C188" s="41" t="s">
        <v>390</v>
      </c>
      <c r="D188" s="23" t="s">
        <v>391</v>
      </c>
      <c r="E188" s="24">
        <v>0</v>
      </c>
      <c r="F188" s="24">
        <v>1</v>
      </c>
      <c r="G188" s="24">
        <v>0</v>
      </c>
      <c r="H188" s="24">
        <v>0</v>
      </c>
      <c r="I188" s="24">
        <v>0</v>
      </c>
      <c r="J188" s="24">
        <v>0</v>
      </c>
      <c r="K188" s="24">
        <v>0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 cm="1">
        <f t="array" ref="R188">_xlfn.IFS(H188=1,1,K188=1,1,L188=1,1,M188=1,1,N188=1,1,P188=1,1,TRUE,0)</f>
        <v>0</v>
      </c>
      <c r="S188" s="35">
        <f>IF(AND(G188=1,R188=1),0,R188)</f>
        <v>0</v>
      </c>
      <c r="T188" s="53" t="s">
        <v>1</v>
      </c>
      <c r="U188" s="34" cm="1">
        <f t="array" ref="U188">_xlfn.IFS(T188="UNLIKELY", 1, T188="POSSIBLE", 1, T188="LIKELY",1, T188="VERY_LIKELY", 1, TRUE, 0)</f>
        <v>1</v>
      </c>
      <c r="V188" s="24" cm="1">
        <f t="array" ref="V188">_xlfn.IFS(T188="POSSIBLE", 1, T188="LIKELY",1, T188="VERY_LIKELY", 1, TRUE, 0)</f>
        <v>0</v>
      </c>
      <c r="W188" s="24" cm="1">
        <f t="array" ref="W188">_xlfn.IFS(T188="LIKELY",1, T188="VERY_LIKELY", 1, TRUE, 0)</f>
        <v>0</v>
      </c>
      <c r="X188" s="35" cm="1">
        <f t="array" ref="X188">_xlfn.IFS(T188="VERY_LIKELY", 1, TRUE, 0)</f>
        <v>0</v>
      </c>
    </row>
    <row r="189" spans="1:24" ht="20" customHeight="1" x14ac:dyDescent="0.2">
      <c r="A189" s="22" t="s">
        <v>903</v>
      </c>
      <c r="B189" s="49" t="str">
        <f>SUBSTITUTE(A189,"/Users/timomiessen/Desktop/imagesdk/nonblackwomen1/","Image_")</f>
        <v>Image_NBW_205.jpg</v>
      </c>
      <c r="C189" s="41" t="s">
        <v>390</v>
      </c>
      <c r="D189" s="23" t="s">
        <v>391</v>
      </c>
      <c r="E189" s="24">
        <v>0</v>
      </c>
      <c r="F189" s="24">
        <v>1</v>
      </c>
      <c r="G189" s="24">
        <v>0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 cm="1">
        <f t="array" ref="R189">_xlfn.IFS(H189=1,1,K189=1,1,L189=1,1,M189=1,1,N189=1,1,P189=1,1,TRUE,0)</f>
        <v>0</v>
      </c>
      <c r="S189" s="35">
        <f>IF(AND(G189=1,R189=1),0,R189)</f>
        <v>0</v>
      </c>
      <c r="T189" s="53" t="s">
        <v>1</v>
      </c>
      <c r="U189" s="34" cm="1">
        <f t="array" ref="U189">_xlfn.IFS(T189="UNLIKELY", 1, T189="POSSIBLE", 1, T189="LIKELY",1, T189="VERY_LIKELY", 1, TRUE, 0)</f>
        <v>1</v>
      </c>
      <c r="V189" s="24" cm="1">
        <f t="array" ref="V189">_xlfn.IFS(T189="POSSIBLE", 1, T189="LIKELY",1, T189="VERY_LIKELY", 1, TRUE, 0)</f>
        <v>0</v>
      </c>
      <c r="W189" s="24" cm="1">
        <f t="array" ref="W189">_xlfn.IFS(T189="LIKELY",1, T189="VERY_LIKELY", 1, TRUE, 0)</f>
        <v>0</v>
      </c>
      <c r="X189" s="35" cm="1">
        <f t="array" ref="X189">_xlfn.IFS(T189="VERY_LIKELY", 1, TRUE, 0)</f>
        <v>0</v>
      </c>
    </row>
    <row r="190" spans="1:24" ht="20" customHeight="1" x14ac:dyDescent="0.2">
      <c r="A190" s="22" t="s">
        <v>904</v>
      </c>
      <c r="B190" s="49" t="str">
        <f>SUBSTITUTE(A190,"/Users/timomiessen/Desktop/imagesdk/nonblackwomen1/","Image_")</f>
        <v>Image_NBW_206.jpg</v>
      </c>
      <c r="C190" s="41" t="s">
        <v>390</v>
      </c>
      <c r="D190" s="23" t="s">
        <v>391</v>
      </c>
      <c r="E190" s="24">
        <v>0</v>
      </c>
      <c r="F190" s="24">
        <v>1</v>
      </c>
      <c r="G190" s="24">
        <v>0</v>
      </c>
      <c r="H190" s="24">
        <v>0</v>
      </c>
      <c r="I190" s="24">
        <v>0</v>
      </c>
      <c r="J190" s="24">
        <v>0</v>
      </c>
      <c r="K190" s="24">
        <v>0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 cm="1">
        <f t="array" ref="R190">_xlfn.IFS(H190=1,1,K190=1,1,L190=1,1,M190=1,1,N190=1,1,P190=1,1,TRUE,0)</f>
        <v>0</v>
      </c>
      <c r="S190" s="35">
        <f>IF(AND(G190=1,R190=1),0,R190)</f>
        <v>0</v>
      </c>
      <c r="T190" s="53" t="s">
        <v>4</v>
      </c>
      <c r="U190" s="34" cm="1">
        <f t="array" ref="U190">_xlfn.IFS(T190="UNLIKELY", 1, T190="POSSIBLE", 1, T190="LIKELY",1, T190="VERY_LIKELY", 1, TRUE, 0)</f>
        <v>0</v>
      </c>
      <c r="V190" s="24" cm="1">
        <f t="array" ref="V190">_xlfn.IFS(T190="POSSIBLE", 1, T190="LIKELY",1, T190="VERY_LIKELY", 1, TRUE, 0)</f>
        <v>0</v>
      </c>
      <c r="W190" s="24" cm="1">
        <f t="array" ref="W190">_xlfn.IFS(T190="LIKELY",1, T190="VERY_LIKELY", 1, TRUE, 0)</f>
        <v>0</v>
      </c>
      <c r="X190" s="35" cm="1">
        <f t="array" ref="X190">_xlfn.IFS(T190="VERY_LIKELY", 1, TRUE, 0)</f>
        <v>0</v>
      </c>
    </row>
    <row r="191" spans="1:24" ht="20" customHeight="1" x14ac:dyDescent="0.2">
      <c r="A191" s="22" t="s">
        <v>905</v>
      </c>
      <c r="B191" s="49" t="str">
        <f>SUBSTITUTE(A191,"/Users/timomiessen/Desktop/imagesdk/nonblackwomen1/","Image_")</f>
        <v>Image_NBW_207.jpg</v>
      </c>
      <c r="C191" s="41" t="s">
        <v>390</v>
      </c>
      <c r="D191" s="23" t="s">
        <v>391</v>
      </c>
      <c r="E191" s="24">
        <v>0</v>
      </c>
      <c r="F191" s="24">
        <v>1</v>
      </c>
      <c r="G191" s="24">
        <v>0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 cm="1">
        <f t="array" ref="R191">_xlfn.IFS(H191=1,1,K191=1,1,L191=1,1,M191=1,1,N191=1,1,P191=1,1,TRUE,0)</f>
        <v>0</v>
      </c>
      <c r="S191" s="35">
        <f>IF(AND(G191=1,R191=1),0,R191)</f>
        <v>0</v>
      </c>
      <c r="T191" s="53" t="s">
        <v>4</v>
      </c>
      <c r="U191" s="34" cm="1">
        <f t="array" ref="U191">_xlfn.IFS(T191="UNLIKELY", 1, T191="POSSIBLE", 1, T191="LIKELY",1, T191="VERY_LIKELY", 1, TRUE, 0)</f>
        <v>0</v>
      </c>
      <c r="V191" s="24" cm="1">
        <f t="array" ref="V191">_xlfn.IFS(T191="POSSIBLE", 1, T191="LIKELY",1, T191="VERY_LIKELY", 1, TRUE, 0)</f>
        <v>0</v>
      </c>
      <c r="W191" s="24" cm="1">
        <f t="array" ref="W191">_xlfn.IFS(T191="LIKELY",1, T191="VERY_LIKELY", 1, TRUE, 0)</f>
        <v>0</v>
      </c>
      <c r="X191" s="35" cm="1">
        <f t="array" ref="X191">_xlfn.IFS(T191="VERY_LIKELY", 1, TRUE, 0)</f>
        <v>0</v>
      </c>
    </row>
    <row r="192" spans="1:24" ht="20" customHeight="1" x14ac:dyDescent="0.2">
      <c r="A192" s="22" t="s">
        <v>906</v>
      </c>
      <c r="B192" s="49" t="str">
        <f>SUBSTITUTE(A192,"/Users/timomiessen/Desktop/imagesdk/nonblackwomen1/","Image_")</f>
        <v>Image_NBW_208.jpg</v>
      </c>
      <c r="C192" s="41" t="s">
        <v>390</v>
      </c>
      <c r="D192" s="23" t="s">
        <v>391</v>
      </c>
      <c r="E192" s="24">
        <v>0</v>
      </c>
      <c r="F192" s="24">
        <v>1</v>
      </c>
      <c r="G192" s="24">
        <v>0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 cm="1">
        <f t="array" ref="R192">_xlfn.IFS(H192=1,1,K192=1,1,L192=1,1,M192=1,1,N192=1,1,P192=1,1,TRUE,0)</f>
        <v>0</v>
      </c>
      <c r="S192" s="35">
        <f>IF(AND(G192=1,R192=1),0,R192)</f>
        <v>0</v>
      </c>
      <c r="T192" s="53" t="s">
        <v>4</v>
      </c>
      <c r="U192" s="34" cm="1">
        <f t="array" ref="U192">_xlfn.IFS(T192="UNLIKELY", 1, T192="POSSIBLE", 1, T192="LIKELY",1, T192="VERY_LIKELY", 1, TRUE, 0)</f>
        <v>0</v>
      </c>
      <c r="V192" s="24" cm="1">
        <f t="array" ref="V192">_xlfn.IFS(T192="POSSIBLE", 1, T192="LIKELY",1, T192="VERY_LIKELY", 1, TRUE, 0)</f>
        <v>0</v>
      </c>
      <c r="W192" s="24" cm="1">
        <f t="array" ref="W192">_xlfn.IFS(T192="LIKELY",1, T192="VERY_LIKELY", 1, TRUE, 0)</f>
        <v>0</v>
      </c>
      <c r="X192" s="35" cm="1">
        <f t="array" ref="X192">_xlfn.IFS(T192="VERY_LIKELY", 1, TRUE, 0)</f>
        <v>0</v>
      </c>
    </row>
    <row r="193" spans="1:24" ht="20" customHeight="1" x14ac:dyDescent="0.2">
      <c r="A193" s="22" t="s">
        <v>907</v>
      </c>
      <c r="B193" s="49" t="str">
        <f>SUBSTITUTE(A193,"/Users/timomiessen/Desktop/imagesdk/nonblackwomen1/","Image_")</f>
        <v>Image_NBW_209.jpg</v>
      </c>
      <c r="C193" s="41" t="s">
        <v>390</v>
      </c>
      <c r="D193" s="23" t="s">
        <v>391</v>
      </c>
      <c r="E193" s="24">
        <v>0</v>
      </c>
      <c r="F193" s="24">
        <v>1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 cm="1">
        <f t="array" ref="R193">_xlfn.IFS(H193=1,1,K193=1,1,L193=1,1,M193=1,1,N193=1,1,P193=1,1,TRUE,0)</f>
        <v>0</v>
      </c>
      <c r="S193" s="35">
        <f>IF(AND(G193=1,R193=1),0,R193)</f>
        <v>0</v>
      </c>
      <c r="T193" s="53" t="s">
        <v>4</v>
      </c>
      <c r="U193" s="34" cm="1">
        <f t="array" ref="U193">_xlfn.IFS(T193="UNLIKELY", 1, T193="POSSIBLE", 1, T193="LIKELY",1, T193="VERY_LIKELY", 1, TRUE, 0)</f>
        <v>0</v>
      </c>
      <c r="V193" s="24" cm="1">
        <f t="array" ref="V193">_xlfn.IFS(T193="POSSIBLE", 1, T193="LIKELY",1, T193="VERY_LIKELY", 1, TRUE, 0)</f>
        <v>0</v>
      </c>
      <c r="W193" s="24" cm="1">
        <f t="array" ref="W193">_xlfn.IFS(T193="LIKELY",1, T193="VERY_LIKELY", 1, TRUE, 0)</f>
        <v>0</v>
      </c>
      <c r="X193" s="35" cm="1">
        <f t="array" ref="X193">_xlfn.IFS(T193="VERY_LIKELY", 1, TRUE, 0)</f>
        <v>0</v>
      </c>
    </row>
    <row r="194" spans="1:24" ht="20" customHeight="1" x14ac:dyDescent="0.2">
      <c r="A194" s="22" t="s">
        <v>908</v>
      </c>
      <c r="B194" s="49" t="str">
        <f>SUBSTITUTE(A194,"/Users/timomiessen/Desktop/imagesdk/nonblackwomen1/","Image_")</f>
        <v>Image_NBW_21.jpg</v>
      </c>
      <c r="C194" s="41" t="s">
        <v>390</v>
      </c>
      <c r="D194" s="23" t="s">
        <v>391</v>
      </c>
      <c r="E194" s="24">
        <v>1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 cm="1">
        <f t="array" ref="R194">_xlfn.IFS(H194=1,1,K194=1,1,L194=1,1,M194=1,1,N194=1,1,P194=1,1,TRUE,0)</f>
        <v>0</v>
      </c>
      <c r="S194" s="35">
        <f>IF(AND(G194=1,R194=1),0,R194)</f>
        <v>0</v>
      </c>
      <c r="T194" s="53" t="s">
        <v>1</v>
      </c>
      <c r="U194" s="34" cm="1">
        <f t="array" ref="U194">_xlfn.IFS(T194="UNLIKELY", 1, T194="POSSIBLE", 1, T194="LIKELY",1, T194="VERY_LIKELY", 1, TRUE, 0)</f>
        <v>1</v>
      </c>
      <c r="V194" s="24" cm="1">
        <f t="array" ref="V194">_xlfn.IFS(T194="POSSIBLE", 1, T194="LIKELY",1, T194="VERY_LIKELY", 1, TRUE, 0)</f>
        <v>0</v>
      </c>
      <c r="W194" s="24" cm="1">
        <f t="array" ref="W194">_xlfn.IFS(T194="LIKELY",1, T194="VERY_LIKELY", 1, TRUE, 0)</f>
        <v>0</v>
      </c>
      <c r="X194" s="35" cm="1">
        <f t="array" ref="X194">_xlfn.IFS(T194="VERY_LIKELY", 1, TRUE, 0)</f>
        <v>0</v>
      </c>
    </row>
    <row r="195" spans="1:24" ht="20" customHeight="1" x14ac:dyDescent="0.2">
      <c r="A195" s="22" t="s">
        <v>909</v>
      </c>
      <c r="B195" s="49" t="str">
        <f>SUBSTITUTE(A195,"/Users/timomiessen/Desktop/imagesdk/nonblackwomen1/","Image_")</f>
        <v>Image_NBW_210.jpg</v>
      </c>
      <c r="C195" s="41" t="s">
        <v>390</v>
      </c>
      <c r="D195" s="23" t="s">
        <v>391</v>
      </c>
      <c r="E195" s="24">
        <v>0</v>
      </c>
      <c r="F195" s="24">
        <v>1</v>
      </c>
      <c r="G195" s="24">
        <v>0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 cm="1">
        <f t="array" ref="R195">_xlfn.IFS(H195=1,1,K195=1,1,L195=1,1,M195=1,1,N195=1,1,P195=1,1,TRUE,0)</f>
        <v>0</v>
      </c>
      <c r="S195" s="35">
        <f>IF(AND(G195=1,R195=1),0,R195)</f>
        <v>0</v>
      </c>
      <c r="T195" s="53" t="s">
        <v>4</v>
      </c>
      <c r="U195" s="34" cm="1">
        <f t="array" ref="U195">_xlfn.IFS(T195="UNLIKELY", 1, T195="POSSIBLE", 1, T195="LIKELY",1, T195="VERY_LIKELY", 1, TRUE, 0)</f>
        <v>0</v>
      </c>
      <c r="V195" s="24" cm="1">
        <f t="array" ref="V195">_xlfn.IFS(T195="POSSIBLE", 1, T195="LIKELY",1, T195="VERY_LIKELY", 1, TRUE, 0)</f>
        <v>0</v>
      </c>
      <c r="W195" s="24" cm="1">
        <f t="array" ref="W195">_xlfn.IFS(T195="LIKELY",1, T195="VERY_LIKELY", 1, TRUE, 0)</f>
        <v>0</v>
      </c>
      <c r="X195" s="35" cm="1">
        <f t="array" ref="X195">_xlfn.IFS(T195="VERY_LIKELY", 1, TRUE, 0)</f>
        <v>0</v>
      </c>
    </row>
    <row r="196" spans="1:24" ht="20" customHeight="1" x14ac:dyDescent="0.2">
      <c r="A196" s="22" t="s">
        <v>910</v>
      </c>
      <c r="B196" s="49" t="str">
        <f>SUBSTITUTE(A196,"/Users/timomiessen/Desktop/imagesdk/nonblackwomen1/","Image_")</f>
        <v>Image_NBW_211.jpg</v>
      </c>
      <c r="C196" s="41" t="s">
        <v>390</v>
      </c>
      <c r="D196" s="23" t="s">
        <v>391</v>
      </c>
      <c r="E196" s="24">
        <v>1</v>
      </c>
      <c r="F196" s="24">
        <v>0</v>
      </c>
      <c r="G196" s="24">
        <v>0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 cm="1">
        <f t="array" ref="R196">_xlfn.IFS(H196=1,1,K196=1,1,L196=1,1,M196=1,1,N196=1,1,P196=1,1,TRUE,0)</f>
        <v>0</v>
      </c>
      <c r="S196" s="35">
        <f>IF(AND(G196=1,R196=1),0,R196)</f>
        <v>0</v>
      </c>
      <c r="T196" s="53" t="s">
        <v>4</v>
      </c>
      <c r="U196" s="34" cm="1">
        <f t="array" ref="U196">_xlfn.IFS(T196="UNLIKELY", 1, T196="POSSIBLE", 1, T196="LIKELY",1, T196="VERY_LIKELY", 1, TRUE, 0)</f>
        <v>0</v>
      </c>
      <c r="V196" s="24" cm="1">
        <f t="array" ref="V196">_xlfn.IFS(T196="POSSIBLE", 1, T196="LIKELY",1, T196="VERY_LIKELY", 1, TRUE, 0)</f>
        <v>0</v>
      </c>
      <c r="W196" s="24" cm="1">
        <f t="array" ref="W196">_xlfn.IFS(T196="LIKELY",1, T196="VERY_LIKELY", 1, TRUE, 0)</f>
        <v>0</v>
      </c>
      <c r="X196" s="35" cm="1">
        <f t="array" ref="X196">_xlfn.IFS(T196="VERY_LIKELY", 1, TRUE, 0)</f>
        <v>0</v>
      </c>
    </row>
    <row r="197" spans="1:24" ht="20" customHeight="1" x14ac:dyDescent="0.2">
      <c r="A197" s="22" t="s">
        <v>911</v>
      </c>
      <c r="B197" s="49" t="str">
        <f>SUBSTITUTE(A197,"/Users/timomiessen/Desktop/imagesdk/nonblackwomen1/","Image_")</f>
        <v>Image_NBW_212.jpg</v>
      </c>
      <c r="C197" s="41" t="s">
        <v>390</v>
      </c>
      <c r="D197" s="23" t="s">
        <v>391</v>
      </c>
      <c r="E197" s="24">
        <v>0</v>
      </c>
      <c r="F197" s="24">
        <v>1</v>
      </c>
      <c r="G197" s="24">
        <v>0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 cm="1">
        <f t="array" ref="R197">_xlfn.IFS(H197=1,1,K197=1,1,L197=1,1,M197=1,1,N197=1,1,P197=1,1,TRUE,0)</f>
        <v>0</v>
      </c>
      <c r="S197" s="35">
        <f>IF(AND(G197=1,R197=1),0,R197)</f>
        <v>0</v>
      </c>
      <c r="T197" s="53" t="s">
        <v>4</v>
      </c>
      <c r="U197" s="34" cm="1">
        <f t="array" ref="U197">_xlfn.IFS(T197="UNLIKELY", 1, T197="POSSIBLE", 1, T197="LIKELY",1, T197="VERY_LIKELY", 1, TRUE, 0)</f>
        <v>0</v>
      </c>
      <c r="V197" s="24" cm="1">
        <f t="array" ref="V197">_xlfn.IFS(T197="POSSIBLE", 1, T197="LIKELY",1, T197="VERY_LIKELY", 1, TRUE, 0)</f>
        <v>0</v>
      </c>
      <c r="W197" s="24" cm="1">
        <f t="array" ref="W197">_xlfn.IFS(T197="LIKELY",1, T197="VERY_LIKELY", 1, TRUE, 0)</f>
        <v>0</v>
      </c>
      <c r="X197" s="35" cm="1">
        <f t="array" ref="X197">_xlfn.IFS(T197="VERY_LIKELY", 1, TRUE, 0)</f>
        <v>0</v>
      </c>
    </row>
    <row r="198" spans="1:24" ht="20" customHeight="1" x14ac:dyDescent="0.2">
      <c r="A198" s="22" t="s">
        <v>912</v>
      </c>
      <c r="B198" s="49" t="str">
        <f>SUBSTITUTE(A198,"/Users/timomiessen/Desktop/imagesdk/nonblackwomen1/","Image_")</f>
        <v>Image_NBW_213.jpg</v>
      </c>
      <c r="C198" s="41" t="s">
        <v>390</v>
      </c>
      <c r="D198" s="23" t="s">
        <v>391</v>
      </c>
      <c r="E198" s="24">
        <v>0</v>
      </c>
      <c r="F198" s="24">
        <v>1</v>
      </c>
      <c r="G198" s="24">
        <v>0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0</v>
      </c>
      <c r="Q198" s="24">
        <v>0</v>
      </c>
      <c r="R198" s="24" cm="1">
        <f t="array" ref="R198">_xlfn.IFS(H198=1,1,K198=1,1,L198=1,1,M198=1,1,N198=1,1,P198=1,1,TRUE,0)</f>
        <v>0</v>
      </c>
      <c r="S198" s="35">
        <f>IF(AND(G198=1,R198=1),0,R198)</f>
        <v>0</v>
      </c>
      <c r="T198" s="53" t="s">
        <v>4</v>
      </c>
      <c r="U198" s="34" cm="1">
        <f t="array" ref="U198">_xlfn.IFS(T198="UNLIKELY", 1, T198="POSSIBLE", 1, T198="LIKELY",1, T198="VERY_LIKELY", 1, TRUE, 0)</f>
        <v>0</v>
      </c>
      <c r="V198" s="24" cm="1">
        <f t="array" ref="V198">_xlfn.IFS(T198="POSSIBLE", 1, T198="LIKELY",1, T198="VERY_LIKELY", 1, TRUE, 0)</f>
        <v>0</v>
      </c>
      <c r="W198" s="24" cm="1">
        <f t="array" ref="W198">_xlfn.IFS(T198="LIKELY",1, T198="VERY_LIKELY", 1, TRUE, 0)</f>
        <v>0</v>
      </c>
      <c r="X198" s="35" cm="1">
        <f t="array" ref="X198">_xlfn.IFS(T198="VERY_LIKELY", 1, TRUE, 0)</f>
        <v>0</v>
      </c>
    </row>
    <row r="199" spans="1:24" ht="20" customHeight="1" x14ac:dyDescent="0.2">
      <c r="A199" s="22" t="s">
        <v>913</v>
      </c>
      <c r="B199" s="49" t="str">
        <f>SUBSTITUTE(A199,"/Users/timomiessen/Desktop/imagesdk/nonblackwomen1/","Image_")</f>
        <v>Image_NBW_214.jpg</v>
      </c>
      <c r="C199" s="41" t="s">
        <v>390</v>
      </c>
      <c r="D199" s="23" t="s">
        <v>391</v>
      </c>
      <c r="E199" s="24">
        <v>1</v>
      </c>
      <c r="F199" s="24">
        <v>0</v>
      </c>
      <c r="G199" s="24">
        <v>0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 cm="1">
        <f t="array" ref="R199">_xlfn.IFS(H199=1,1,K199=1,1,L199=1,1,M199=1,1,N199=1,1,P199=1,1,TRUE,0)</f>
        <v>0</v>
      </c>
      <c r="S199" s="35">
        <f>IF(AND(G199=1,R199=1),0,R199)</f>
        <v>0</v>
      </c>
      <c r="T199" s="53" t="s">
        <v>12</v>
      </c>
      <c r="U199" s="34" cm="1">
        <f t="array" ref="U199">_xlfn.IFS(T199="UNLIKELY", 1, T199="POSSIBLE", 1, T199="LIKELY",1, T199="VERY_LIKELY", 1, TRUE, 0)</f>
        <v>1</v>
      </c>
      <c r="V199" s="24" cm="1">
        <f t="array" ref="V199">_xlfn.IFS(T199="POSSIBLE", 1, T199="LIKELY",1, T199="VERY_LIKELY", 1, TRUE, 0)</f>
        <v>1</v>
      </c>
      <c r="W199" s="24" cm="1">
        <f t="array" ref="W199">_xlfn.IFS(T199="LIKELY",1, T199="VERY_LIKELY", 1, TRUE, 0)</f>
        <v>1</v>
      </c>
      <c r="X199" s="35" cm="1">
        <f t="array" ref="X199">_xlfn.IFS(T199="VERY_LIKELY", 1, TRUE, 0)</f>
        <v>0</v>
      </c>
    </row>
    <row r="200" spans="1:24" ht="20" customHeight="1" x14ac:dyDescent="0.2">
      <c r="A200" s="22" t="s">
        <v>914</v>
      </c>
      <c r="B200" s="49" t="str">
        <f>SUBSTITUTE(A200,"/Users/timomiessen/Desktop/imagesdk/nonblackwomen1/","Image_")</f>
        <v>Image_NBW_215.jpg</v>
      </c>
      <c r="C200" s="41" t="s">
        <v>390</v>
      </c>
      <c r="D200" s="23" t="s">
        <v>391</v>
      </c>
      <c r="E200" s="24">
        <v>0</v>
      </c>
      <c r="F200" s="24">
        <v>1</v>
      </c>
      <c r="G200" s="24">
        <v>0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 cm="1">
        <f t="array" ref="R200">_xlfn.IFS(H200=1,1,K200=1,1,L200=1,1,M200=1,1,N200=1,1,P200=1,1,TRUE,0)</f>
        <v>0</v>
      </c>
      <c r="S200" s="35">
        <f>IF(AND(G200=1,R200=1),0,R200)</f>
        <v>0</v>
      </c>
      <c r="T200" s="53" t="s">
        <v>4</v>
      </c>
      <c r="U200" s="34" cm="1">
        <f t="array" ref="U200">_xlfn.IFS(T200="UNLIKELY", 1, T200="POSSIBLE", 1, T200="LIKELY",1, T200="VERY_LIKELY", 1, TRUE, 0)</f>
        <v>0</v>
      </c>
      <c r="V200" s="24" cm="1">
        <f t="array" ref="V200">_xlfn.IFS(T200="POSSIBLE", 1, T200="LIKELY",1, T200="VERY_LIKELY", 1, TRUE, 0)</f>
        <v>0</v>
      </c>
      <c r="W200" s="24" cm="1">
        <f t="array" ref="W200">_xlfn.IFS(T200="LIKELY",1, T200="VERY_LIKELY", 1, TRUE, 0)</f>
        <v>0</v>
      </c>
      <c r="X200" s="35" cm="1">
        <f t="array" ref="X200">_xlfn.IFS(T200="VERY_LIKELY", 1, TRUE, 0)</f>
        <v>0</v>
      </c>
    </row>
    <row r="201" spans="1:24" ht="20" customHeight="1" x14ac:dyDescent="0.2">
      <c r="A201" s="22" t="s">
        <v>915</v>
      </c>
      <c r="B201" s="49" t="str">
        <f>SUBSTITUTE(A201,"/Users/timomiessen/Desktop/imagesdk/nonblackwomen1/","Image_")</f>
        <v>Image_NBW_216.jpg</v>
      </c>
      <c r="C201" s="41" t="s">
        <v>390</v>
      </c>
      <c r="D201" s="23" t="s">
        <v>391</v>
      </c>
      <c r="E201" s="24">
        <v>1</v>
      </c>
      <c r="F201" s="24">
        <v>0</v>
      </c>
      <c r="G201" s="24">
        <v>0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 cm="1">
        <f t="array" ref="R201">_xlfn.IFS(H201=1,1,K201=1,1,L201=1,1,M201=1,1,N201=1,1,P201=1,1,TRUE,0)</f>
        <v>0</v>
      </c>
      <c r="S201" s="35">
        <f>IF(AND(G201=1,R201=1),0,R201)</f>
        <v>0</v>
      </c>
      <c r="T201" s="53" t="s">
        <v>1</v>
      </c>
      <c r="U201" s="34" cm="1">
        <f t="array" ref="U201">_xlfn.IFS(T201="UNLIKELY", 1, T201="POSSIBLE", 1, T201="LIKELY",1, T201="VERY_LIKELY", 1, TRUE, 0)</f>
        <v>1</v>
      </c>
      <c r="V201" s="24" cm="1">
        <f t="array" ref="V201">_xlfn.IFS(T201="POSSIBLE", 1, T201="LIKELY",1, T201="VERY_LIKELY", 1, TRUE, 0)</f>
        <v>0</v>
      </c>
      <c r="W201" s="24" cm="1">
        <f t="array" ref="W201">_xlfn.IFS(T201="LIKELY",1, T201="VERY_LIKELY", 1, TRUE, 0)</f>
        <v>0</v>
      </c>
      <c r="X201" s="35" cm="1">
        <f t="array" ref="X201">_xlfn.IFS(T201="VERY_LIKELY", 1, TRUE, 0)</f>
        <v>0</v>
      </c>
    </row>
    <row r="202" spans="1:24" ht="20" customHeight="1" x14ac:dyDescent="0.2">
      <c r="A202" s="22" t="s">
        <v>916</v>
      </c>
      <c r="B202" s="49" t="str">
        <f>SUBSTITUTE(A202,"/Users/timomiessen/Desktop/imagesdk/nonblackwomen1/","Image_")</f>
        <v>Image_NBW_217.jpg</v>
      </c>
      <c r="C202" s="41" t="s">
        <v>390</v>
      </c>
      <c r="D202" s="23" t="s">
        <v>391</v>
      </c>
      <c r="E202" s="24">
        <v>0</v>
      </c>
      <c r="F202" s="24">
        <v>0</v>
      </c>
      <c r="G202" s="24">
        <v>1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1</v>
      </c>
      <c r="P202" s="24">
        <v>0</v>
      </c>
      <c r="Q202" s="24">
        <v>0</v>
      </c>
      <c r="R202" s="24" cm="1">
        <f t="array" ref="R202">_xlfn.IFS(H202=1,1,K202=1,1,L202=1,1,M202=1,1,N202=1,1,P202=1,1,TRUE,0)</f>
        <v>0</v>
      </c>
      <c r="S202" s="35">
        <f>IF(AND(G202=1,R202=1),0,R202)</f>
        <v>0</v>
      </c>
      <c r="T202" s="53" t="s">
        <v>4</v>
      </c>
      <c r="U202" s="34" cm="1">
        <f t="array" ref="U202">_xlfn.IFS(T202="UNLIKELY", 1, T202="POSSIBLE", 1, T202="LIKELY",1, T202="VERY_LIKELY", 1, TRUE, 0)</f>
        <v>0</v>
      </c>
      <c r="V202" s="24" cm="1">
        <f t="array" ref="V202">_xlfn.IFS(T202="POSSIBLE", 1, T202="LIKELY",1, T202="VERY_LIKELY", 1, TRUE, 0)</f>
        <v>0</v>
      </c>
      <c r="W202" s="24" cm="1">
        <f t="array" ref="W202">_xlfn.IFS(T202="LIKELY",1, T202="VERY_LIKELY", 1, TRUE, 0)</f>
        <v>0</v>
      </c>
      <c r="X202" s="35" cm="1">
        <f t="array" ref="X202">_xlfn.IFS(T202="VERY_LIKELY", 1, TRUE, 0)</f>
        <v>0</v>
      </c>
    </row>
    <row r="203" spans="1:24" ht="20" customHeight="1" x14ac:dyDescent="0.2">
      <c r="A203" s="22" t="s">
        <v>917</v>
      </c>
      <c r="B203" s="49" t="str">
        <f>SUBSTITUTE(A203,"/Users/timomiessen/Desktop/imagesdk/nonblackwomen1/","Image_")</f>
        <v>Image_NBW_218.jpg</v>
      </c>
      <c r="C203" s="41" t="s">
        <v>390</v>
      </c>
      <c r="D203" s="23" t="s">
        <v>391</v>
      </c>
      <c r="E203" s="24">
        <v>0</v>
      </c>
      <c r="F203" s="24">
        <v>0</v>
      </c>
      <c r="G203" s="24">
        <v>1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1</v>
      </c>
      <c r="P203" s="24">
        <v>0</v>
      </c>
      <c r="Q203" s="24">
        <v>0</v>
      </c>
      <c r="R203" s="24" cm="1">
        <f t="array" ref="R203">_xlfn.IFS(H203=1,1,K203=1,1,L203=1,1,M203=1,1,N203=1,1,P203=1,1,TRUE,0)</f>
        <v>0</v>
      </c>
      <c r="S203" s="35">
        <f>IF(AND(G203=1,R203=1),0,R203)</f>
        <v>0</v>
      </c>
      <c r="T203" s="53" t="s">
        <v>113</v>
      </c>
      <c r="U203" s="34" cm="1">
        <f t="array" ref="U203">_xlfn.IFS(T203="UNLIKELY", 1, T203="POSSIBLE", 1, T203="LIKELY",1, T203="VERY_LIKELY", 1, TRUE, 0)</f>
        <v>1</v>
      </c>
      <c r="V203" s="24" cm="1">
        <f t="array" ref="V203">_xlfn.IFS(T203="POSSIBLE", 1, T203="LIKELY",1, T203="VERY_LIKELY", 1, TRUE, 0)</f>
        <v>1</v>
      </c>
      <c r="W203" s="24" cm="1">
        <f t="array" ref="W203">_xlfn.IFS(T203="LIKELY",1, T203="VERY_LIKELY", 1, TRUE, 0)</f>
        <v>1</v>
      </c>
      <c r="X203" s="35" cm="1">
        <f t="array" ref="X203">_xlfn.IFS(T203="VERY_LIKELY", 1, TRUE, 0)</f>
        <v>1</v>
      </c>
    </row>
    <row r="204" spans="1:24" ht="20" customHeight="1" x14ac:dyDescent="0.2">
      <c r="A204" s="22" t="s">
        <v>918</v>
      </c>
      <c r="B204" s="49" t="str">
        <f>SUBSTITUTE(A204,"/Users/timomiessen/Desktop/imagesdk/nonblackwomen1/","Image_")</f>
        <v>Image_NBW_219.jpg</v>
      </c>
      <c r="C204" s="41" t="s">
        <v>390</v>
      </c>
      <c r="D204" s="23" t="s">
        <v>391</v>
      </c>
      <c r="E204" s="24">
        <v>0</v>
      </c>
      <c r="F204" s="24">
        <v>0</v>
      </c>
      <c r="G204" s="24">
        <v>1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1</v>
      </c>
      <c r="P204" s="24">
        <v>1</v>
      </c>
      <c r="Q204" s="24">
        <v>0</v>
      </c>
      <c r="R204" s="24" cm="1">
        <f t="array" ref="R204">_xlfn.IFS(H204=1,1,K204=1,1,L204=1,1,M204=1,1,N204=1,1,P204=1,1,TRUE,0)</f>
        <v>1</v>
      </c>
      <c r="S204" s="35">
        <f>IF(AND(G204=1,R204=1),0,R204)</f>
        <v>0</v>
      </c>
      <c r="T204" s="53" t="s">
        <v>113</v>
      </c>
      <c r="U204" s="34" cm="1">
        <f t="array" ref="U204">_xlfn.IFS(T204="UNLIKELY", 1, T204="POSSIBLE", 1, T204="LIKELY",1, T204="VERY_LIKELY", 1, TRUE, 0)</f>
        <v>1</v>
      </c>
      <c r="V204" s="24" cm="1">
        <f t="array" ref="V204">_xlfn.IFS(T204="POSSIBLE", 1, T204="LIKELY",1, T204="VERY_LIKELY", 1, TRUE, 0)</f>
        <v>1</v>
      </c>
      <c r="W204" s="24" cm="1">
        <f t="array" ref="W204">_xlfn.IFS(T204="LIKELY",1, T204="VERY_LIKELY", 1, TRUE, 0)</f>
        <v>1</v>
      </c>
      <c r="X204" s="35" cm="1">
        <f t="array" ref="X204">_xlfn.IFS(T204="VERY_LIKELY", 1, TRUE, 0)</f>
        <v>1</v>
      </c>
    </row>
    <row r="205" spans="1:24" ht="20" customHeight="1" x14ac:dyDescent="0.2">
      <c r="A205" s="22" t="s">
        <v>919</v>
      </c>
      <c r="B205" s="49" t="str">
        <f>SUBSTITUTE(A205,"/Users/timomiessen/Desktop/imagesdk/nonblackwomen1/","Image_")</f>
        <v>Image_NBW_22.jpg</v>
      </c>
      <c r="C205" s="41" t="s">
        <v>390</v>
      </c>
      <c r="D205" s="23" t="s">
        <v>391</v>
      </c>
      <c r="E205" s="24">
        <v>1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 cm="1">
        <f t="array" ref="R205">_xlfn.IFS(H205=1,1,K205=1,1,L205=1,1,M205=1,1,N205=1,1,P205=1,1,TRUE,0)</f>
        <v>0</v>
      </c>
      <c r="S205" s="35">
        <f>IF(AND(G205=1,R205=1),0,R205)</f>
        <v>0</v>
      </c>
      <c r="T205" s="53" t="s">
        <v>12</v>
      </c>
      <c r="U205" s="34" cm="1">
        <f t="array" ref="U205">_xlfn.IFS(T205="UNLIKELY", 1, T205="POSSIBLE", 1, T205="LIKELY",1, T205="VERY_LIKELY", 1, TRUE, 0)</f>
        <v>1</v>
      </c>
      <c r="V205" s="24" cm="1">
        <f t="array" ref="V205">_xlfn.IFS(T205="POSSIBLE", 1, T205="LIKELY",1, T205="VERY_LIKELY", 1, TRUE, 0)</f>
        <v>1</v>
      </c>
      <c r="W205" s="24" cm="1">
        <f t="array" ref="W205">_xlfn.IFS(T205="LIKELY",1, T205="VERY_LIKELY", 1, TRUE, 0)</f>
        <v>1</v>
      </c>
      <c r="X205" s="35" cm="1">
        <f t="array" ref="X205">_xlfn.IFS(T205="VERY_LIKELY", 1, TRUE, 0)</f>
        <v>0</v>
      </c>
    </row>
    <row r="206" spans="1:24" ht="20" customHeight="1" x14ac:dyDescent="0.2">
      <c r="A206" s="22" t="s">
        <v>920</v>
      </c>
      <c r="B206" s="49" t="str">
        <f>SUBSTITUTE(A206,"/Users/timomiessen/Desktop/imagesdk/nonblackwomen1/","Image_")</f>
        <v>Image_NBW_220.jpg</v>
      </c>
      <c r="C206" s="41" t="s">
        <v>390</v>
      </c>
      <c r="D206" s="23" t="s">
        <v>391</v>
      </c>
      <c r="E206" s="24">
        <v>0</v>
      </c>
      <c r="F206" s="24">
        <v>0</v>
      </c>
      <c r="G206" s="24">
        <v>1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1</v>
      </c>
      <c r="P206" s="24">
        <v>0</v>
      </c>
      <c r="Q206" s="24">
        <v>0</v>
      </c>
      <c r="R206" s="24" cm="1">
        <f t="array" ref="R206">_xlfn.IFS(H206=1,1,K206=1,1,L206=1,1,M206=1,1,N206=1,1,P206=1,1,TRUE,0)</f>
        <v>0</v>
      </c>
      <c r="S206" s="35">
        <f>IF(AND(G206=1,R206=1),0,R206)</f>
        <v>0</v>
      </c>
      <c r="T206" s="53" t="s">
        <v>12</v>
      </c>
      <c r="U206" s="34" cm="1">
        <f t="array" ref="U206">_xlfn.IFS(T206="UNLIKELY", 1, T206="POSSIBLE", 1, T206="LIKELY",1, T206="VERY_LIKELY", 1, TRUE, 0)</f>
        <v>1</v>
      </c>
      <c r="V206" s="24" cm="1">
        <f t="array" ref="V206">_xlfn.IFS(T206="POSSIBLE", 1, T206="LIKELY",1, T206="VERY_LIKELY", 1, TRUE, 0)</f>
        <v>1</v>
      </c>
      <c r="W206" s="24" cm="1">
        <f t="array" ref="W206">_xlfn.IFS(T206="LIKELY",1, T206="VERY_LIKELY", 1, TRUE, 0)</f>
        <v>1</v>
      </c>
      <c r="X206" s="35" cm="1">
        <f t="array" ref="X206">_xlfn.IFS(T206="VERY_LIKELY", 1, TRUE, 0)</f>
        <v>0</v>
      </c>
    </row>
    <row r="207" spans="1:24" ht="20" customHeight="1" x14ac:dyDescent="0.2">
      <c r="A207" s="22" t="s">
        <v>921</v>
      </c>
      <c r="B207" s="49" t="str">
        <f>SUBSTITUTE(A207,"/Users/timomiessen/Desktop/imagesdk/nonblackwomen1/","Image_")</f>
        <v>Image_NBW_221.jpg</v>
      </c>
      <c r="C207" s="41" t="s">
        <v>390</v>
      </c>
      <c r="D207" s="23" t="s">
        <v>391</v>
      </c>
      <c r="E207" s="24">
        <v>0</v>
      </c>
      <c r="F207" s="24">
        <v>0</v>
      </c>
      <c r="G207" s="24">
        <v>1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1</v>
      </c>
      <c r="P207" s="24">
        <v>0</v>
      </c>
      <c r="Q207" s="24">
        <v>0</v>
      </c>
      <c r="R207" s="24" cm="1">
        <f t="array" ref="R207">_xlfn.IFS(H207=1,1,K207=1,1,L207=1,1,M207=1,1,N207=1,1,P207=1,1,TRUE,0)</f>
        <v>0</v>
      </c>
      <c r="S207" s="35">
        <f>IF(AND(G207=1,R207=1),0,R207)</f>
        <v>0</v>
      </c>
      <c r="T207" s="53" t="s">
        <v>12</v>
      </c>
      <c r="U207" s="34" cm="1">
        <f t="array" ref="U207">_xlfn.IFS(T207="UNLIKELY", 1, T207="POSSIBLE", 1, T207="LIKELY",1, T207="VERY_LIKELY", 1, TRUE, 0)</f>
        <v>1</v>
      </c>
      <c r="V207" s="24" cm="1">
        <f t="array" ref="V207">_xlfn.IFS(T207="POSSIBLE", 1, T207="LIKELY",1, T207="VERY_LIKELY", 1, TRUE, 0)</f>
        <v>1</v>
      </c>
      <c r="W207" s="24" cm="1">
        <f t="array" ref="W207">_xlfn.IFS(T207="LIKELY",1, T207="VERY_LIKELY", 1, TRUE, 0)</f>
        <v>1</v>
      </c>
      <c r="X207" s="35" cm="1">
        <f t="array" ref="X207">_xlfn.IFS(T207="VERY_LIKELY", 1, TRUE, 0)</f>
        <v>0</v>
      </c>
    </row>
    <row r="208" spans="1:24" ht="20" customHeight="1" x14ac:dyDescent="0.2">
      <c r="A208" s="22" t="s">
        <v>922</v>
      </c>
      <c r="B208" s="49" t="str">
        <f>SUBSTITUTE(A208,"/Users/timomiessen/Desktop/imagesdk/nonblackwomen1/","Image_")</f>
        <v>Image_NBW_222.jpg</v>
      </c>
      <c r="C208" s="41" t="s">
        <v>390</v>
      </c>
      <c r="D208" s="23" t="s">
        <v>391</v>
      </c>
      <c r="E208" s="24">
        <v>0</v>
      </c>
      <c r="F208" s="24">
        <v>0</v>
      </c>
      <c r="G208" s="24">
        <v>1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 cm="1">
        <f t="array" ref="R208">_xlfn.IFS(H208=1,1,K208=1,1,L208=1,1,M208=1,1,N208=1,1,P208=1,1,TRUE,0)</f>
        <v>0</v>
      </c>
      <c r="S208" s="35">
        <f>IF(AND(G208=1,R208=1),0,R208)</f>
        <v>0</v>
      </c>
      <c r="T208" s="53" t="s">
        <v>2</v>
      </c>
      <c r="U208" s="34" cm="1">
        <f t="array" ref="U208">_xlfn.IFS(T208="UNLIKELY", 1, T208="POSSIBLE", 1, T208="LIKELY",1, T208="VERY_LIKELY", 1, TRUE, 0)</f>
        <v>1</v>
      </c>
      <c r="V208" s="24" cm="1">
        <f t="array" ref="V208">_xlfn.IFS(T208="POSSIBLE", 1, T208="LIKELY",1, T208="VERY_LIKELY", 1, TRUE, 0)</f>
        <v>1</v>
      </c>
      <c r="W208" s="24" cm="1">
        <f t="array" ref="W208">_xlfn.IFS(T208="LIKELY",1, T208="VERY_LIKELY", 1, TRUE, 0)</f>
        <v>0</v>
      </c>
      <c r="X208" s="35" cm="1">
        <f t="array" ref="X208">_xlfn.IFS(T208="VERY_LIKELY", 1, TRUE, 0)</f>
        <v>0</v>
      </c>
    </row>
    <row r="209" spans="1:24" ht="20" customHeight="1" x14ac:dyDescent="0.2">
      <c r="A209" s="22" t="s">
        <v>923</v>
      </c>
      <c r="B209" s="49" t="str">
        <f>SUBSTITUTE(A209,"/Users/timomiessen/Desktop/imagesdk/nonblackwomen1/","Image_")</f>
        <v>Image_NBW_223.jpg</v>
      </c>
      <c r="C209" s="41" t="s">
        <v>390</v>
      </c>
      <c r="D209" s="23" t="s">
        <v>391</v>
      </c>
      <c r="E209" s="24">
        <v>0</v>
      </c>
      <c r="F209" s="24">
        <v>0</v>
      </c>
      <c r="G209" s="24">
        <v>1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 cm="1">
        <f t="array" ref="R209">_xlfn.IFS(H209=1,1,K209=1,1,L209=1,1,M209=1,1,N209=1,1,P209=1,1,TRUE,0)</f>
        <v>0</v>
      </c>
      <c r="S209" s="35">
        <f>IF(AND(G209=1,R209=1),0,R209)</f>
        <v>0</v>
      </c>
      <c r="T209" s="53" t="s">
        <v>2</v>
      </c>
      <c r="U209" s="34" cm="1">
        <f t="array" ref="U209">_xlfn.IFS(T209="UNLIKELY", 1, T209="POSSIBLE", 1, T209="LIKELY",1, T209="VERY_LIKELY", 1, TRUE, 0)</f>
        <v>1</v>
      </c>
      <c r="V209" s="24" cm="1">
        <f t="array" ref="V209">_xlfn.IFS(T209="POSSIBLE", 1, T209="LIKELY",1, T209="VERY_LIKELY", 1, TRUE, 0)</f>
        <v>1</v>
      </c>
      <c r="W209" s="24" cm="1">
        <f t="array" ref="W209">_xlfn.IFS(T209="LIKELY",1, T209="VERY_LIKELY", 1, TRUE, 0)</f>
        <v>0</v>
      </c>
      <c r="X209" s="35" cm="1">
        <f t="array" ref="X209">_xlfn.IFS(T209="VERY_LIKELY", 1, TRUE, 0)</f>
        <v>0</v>
      </c>
    </row>
    <row r="210" spans="1:24" ht="20" customHeight="1" x14ac:dyDescent="0.2">
      <c r="A210" s="22" t="s">
        <v>924</v>
      </c>
      <c r="B210" s="49" t="str">
        <f>SUBSTITUTE(A210,"/Users/timomiessen/Desktop/imagesdk/nonblackwomen1/","Image_")</f>
        <v>Image_NBW_224.jpg</v>
      </c>
      <c r="C210" s="41" t="s">
        <v>390</v>
      </c>
      <c r="D210" s="23" t="s">
        <v>391</v>
      </c>
      <c r="E210" s="24">
        <v>0</v>
      </c>
      <c r="F210" s="24">
        <v>0</v>
      </c>
      <c r="G210" s="24">
        <v>1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 cm="1">
        <f t="array" ref="R210">_xlfn.IFS(H210=1,1,K210=1,1,L210=1,1,M210=1,1,N210=1,1,P210=1,1,TRUE,0)</f>
        <v>0</v>
      </c>
      <c r="S210" s="35">
        <f>IF(AND(G210=1,R210=1),0,R210)</f>
        <v>0</v>
      </c>
      <c r="T210" s="53" t="s">
        <v>2</v>
      </c>
      <c r="U210" s="34" cm="1">
        <f t="array" ref="U210">_xlfn.IFS(T210="UNLIKELY", 1, T210="POSSIBLE", 1, T210="LIKELY",1, T210="VERY_LIKELY", 1, TRUE, 0)</f>
        <v>1</v>
      </c>
      <c r="V210" s="24" cm="1">
        <f t="array" ref="V210">_xlfn.IFS(T210="POSSIBLE", 1, T210="LIKELY",1, T210="VERY_LIKELY", 1, TRUE, 0)</f>
        <v>1</v>
      </c>
      <c r="W210" s="24" cm="1">
        <f t="array" ref="W210">_xlfn.IFS(T210="LIKELY",1, T210="VERY_LIKELY", 1, TRUE, 0)</f>
        <v>0</v>
      </c>
      <c r="X210" s="35" cm="1">
        <f t="array" ref="X210">_xlfn.IFS(T210="VERY_LIKELY", 1, TRUE, 0)</f>
        <v>0</v>
      </c>
    </row>
    <row r="211" spans="1:24" ht="20" customHeight="1" x14ac:dyDescent="0.2">
      <c r="A211" s="22" t="s">
        <v>925</v>
      </c>
      <c r="B211" s="49" t="str">
        <f>SUBSTITUTE(A211,"/Users/timomiessen/Desktop/imagesdk/nonblackwomen1/","Image_")</f>
        <v>Image_NBW_225.jpg</v>
      </c>
      <c r="C211" s="41" t="s">
        <v>390</v>
      </c>
      <c r="D211" s="23" t="s">
        <v>391</v>
      </c>
      <c r="E211" s="24">
        <v>0</v>
      </c>
      <c r="F211" s="24">
        <v>0</v>
      </c>
      <c r="G211" s="24">
        <v>1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 cm="1">
        <f t="array" ref="R211">_xlfn.IFS(H211=1,1,K211=1,1,L211=1,1,M211=1,1,N211=1,1,P211=1,1,TRUE,0)</f>
        <v>0</v>
      </c>
      <c r="S211" s="35">
        <f>IF(AND(G211=1,R211=1),0,R211)</f>
        <v>0</v>
      </c>
      <c r="T211" s="53" t="s">
        <v>2</v>
      </c>
      <c r="U211" s="34" cm="1">
        <f t="array" ref="U211">_xlfn.IFS(T211="UNLIKELY", 1, T211="POSSIBLE", 1, T211="LIKELY",1, T211="VERY_LIKELY", 1, TRUE, 0)</f>
        <v>1</v>
      </c>
      <c r="V211" s="24" cm="1">
        <f t="array" ref="V211">_xlfn.IFS(T211="POSSIBLE", 1, T211="LIKELY",1, T211="VERY_LIKELY", 1, TRUE, 0)</f>
        <v>1</v>
      </c>
      <c r="W211" s="24" cm="1">
        <f t="array" ref="W211">_xlfn.IFS(T211="LIKELY",1, T211="VERY_LIKELY", 1, TRUE, 0)</f>
        <v>0</v>
      </c>
      <c r="X211" s="35" cm="1">
        <f t="array" ref="X211">_xlfn.IFS(T211="VERY_LIKELY", 1, TRUE, 0)</f>
        <v>0</v>
      </c>
    </row>
    <row r="212" spans="1:24" ht="20" customHeight="1" x14ac:dyDescent="0.2">
      <c r="A212" s="22" t="s">
        <v>926</v>
      </c>
      <c r="B212" s="49" t="str">
        <f>SUBSTITUTE(A212,"/Users/timomiessen/Desktop/imagesdk/nonblackwomen1/","Image_")</f>
        <v>Image_NBW_226.jpg</v>
      </c>
      <c r="C212" s="41" t="s">
        <v>390</v>
      </c>
      <c r="D212" s="23" t="s">
        <v>391</v>
      </c>
      <c r="E212" s="24">
        <v>0</v>
      </c>
      <c r="F212" s="24">
        <v>0</v>
      </c>
      <c r="G212" s="24">
        <v>1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 cm="1">
        <f t="array" ref="R212">_xlfn.IFS(H212=1,1,K212=1,1,L212=1,1,M212=1,1,N212=1,1,P212=1,1,TRUE,0)</f>
        <v>0</v>
      </c>
      <c r="S212" s="35">
        <f>IF(AND(G212=1,R212=1),0,R212)</f>
        <v>0</v>
      </c>
      <c r="T212" s="53" t="s">
        <v>2</v>
      </c>
      <c r="U212" s="34" cm="1">
        <f t="array" ref="U212">_xlfn.IFS(T212="UNLIKELY", 1, T212="POSSIBLE", 1, T212="LIKELY",1, T212="VERY_LIKELY", 1, TRUE, 0)</f>
        <v>1</v>
      </c>
      <c r="V212" s="24" cm="1">
        <f t="array" ref="V212">_xlfn.IFS(T212="POSSIBLE", 1, T212="LIKELY",1, T212="VERY_LIKELY", 1, TRUE, 0)</f>
        <v>1</v>
      </c>
      <c r="W212" s="24" cm="1">
        <f t="array" ref="W212">_xlfn.IFS(T212="LIKELY",1, T212="VERY_LIKELY", 1, TRUE, 0)</f>
        <v>0</v>
      </c>
      <c r="X212" s="35" cm="1">
        <f t="array" ref="X212">_xlfn.IFS(T212="VERY_LIKELY", 1, TRUE, 0)</f>
        <v>0</v>
      </c>
    </row>
    <row r="213" spans="1:24" ht="20" customHeight="1" x14ac:dyDescent="0.2">
      <c r="A213" s="22" t="s">
        <v>927</v>
      </c>
      <c r="B213" s="49" t="str">
        <f>SUBSTITUTE(A213,"/Users/timomiessen/Desktop/imagesdk/nonblackwomen1/","Image_")</f>
        <v>Image_NBW_227.jpg</v>
      </c>
      <c r="C213" s="41" t="s">
        <v>390</v>
      </c>
      <c r="D213" s="23" t="s">
        <v>391</v>
      </c>
      <c r="E213" s="24">
        <v>0</v>
      </c>
      <c r="F213" s="24">
        <v>0</v>
      </c>
      <c r="G213" s="24">
        <v>1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1</v>
      </c>
      <c r="P213" s="24">
        <v>0</v>
      </c>
      <c r="Q213" s="24">
        <v>0</v>
      </c>
      <c r="R213" s="24" cm="1">
        <f t="array" ref="R213">_xlfn.IFS(H213=1,1,K213=1,1,L213=1,1,M213=1,1,N213=1,1,P213=1,1,TRUE,0)</f>
        <v>0</v>
      </c>
      <c r="S213" s="35">
        <f>IF(AND(G213=1,R213=1),0,R213)</f>
        <v>0</v>
      </c>
      <c r="T213" s="53" t="s">
        <v>12</v>
      </c>
      <c r="U213" s="34" cm="1">
        <f t="array" ref="U213">_xlfn.IFS(T213="UNLIKELY", 1, T213="POSSIBLE", 1, T213="LIKELY",1, T213="VERY_LIKELY", 1, TRUE, 0)</f>
        <v>1</v>
      </c>
      <c r="V213" s="24" cm="1">
        <f t="array" ref="V213">_xlfn.IFS(T213="POSSIBLE", 1, T213="LIKELY",1, T213="VERY_LIKELY", 1, TRUE, 0)</f>
        <v>1</v>
      </c>
      <c r="W213" s="24" cm="1">
        <f t="array" ref="W213">_xlfn.IFS(T213="LIKELY",1, T213="VERY_LIKELY", 1, TRUE, 0)</f>
        <v>1</v>
      </c>
      <c r="X213" s="35" cm="1">
        <f t="array" ref="X213">_xlfn.IFS(T213="VERY_LIKELY", 1, TRUE, 0)</f>
        <v>0</v>
      </c>
    </row>
    <row r="214" spans="1:24" ht="20" customHeight="1" x14ac:dyDescent="0.2">
      <c r="A214" s="22" t="s">
        <v>928</v>
      </c>
      <c r="B214" s="49" t="str">
        <f>SUBSTITUTE(A214,"/Users/timomiessen/Desktop/imagesdk/nonblackwomen1/","Image_")</f>
        <v>Image_NBW_228.jpg</v>
      </c>
      <c r="C214" s="41" t="s">
        <v>390</v>
      </c>
      <c r="D214" s="23" t="s">
        <v>391</v>
      </c>
      <c r="E214" s="24">
        <v>0</v>
      </c>
      <c r="F214" s="24">
        <v>0</v>
      </c>
      <c r="G214" s="24">
        <v>1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 cm="1">
        <f t="array" ref="R214">_xlfn.IFS(H214=1,1,K214=1,1,L214=1,1,M214=1,1,N214=1,1,P214=1,1,TRUE,0)</f>
        <v>0</v>
      </c>
      <c r="S214" s="35">
        <f>IF(AND(G214=1,R214=1),0,R214)</f>
        <v>0</v>
      </c>
      <c r="T214" s="53" t="s">
        <v>4</v>
      </c>
      <c r="U214" s="34" cm="1">
        <f t="array" ref="U214">_xlfn.IFS(T214="UNLIKELY", 1, T214="POSSIBLE", 1, T214="LIKELY",1, T214="VERY_LIKELY", 1, TRUE, 0)</f>
        <v>0</v>
      </c>
      <c r="V214" s="24" cm="1">
        <f t="array" ref="V214">_xlfn.IFS(T214="POSSIBLE", 1, T214="LIKELY",1, T214="VERY_LIKELY", 1, TRUE, 0)</f>
        <v>0</v>
      </c>
      <c r="W214" s="24" cm="1">
        <f t="array" ref="W214">_xlfn.IFS(T214="LIKELY",1, T214="VERY_LIKELY", 1, TRUE, 0)</f>
        <v>0</v>
      </c>
      <c r="X214" s="35" cm="1">
        <f t="array" ref="X214">_xlfn.IFS(T214="VERY_LIKELY", 1, TRUE, 0)</f>
        <v>0</v>
      </c>
    </row>
    <row r="215" spans="1:24" ht="20" customHeight="1" x14ac:dyDescent="0.2">
      <c r="A215" s="22" t="s">
        <v>929</v>
      </c>
      <c r="B215" s="49" t="str">
        <f>SUBSTITUTE(A215,"/Users/timomiessen/Desktop/imagesdk/nonblackwomen1/","Image_")</f>
        <v>Image_NBW_229.jpg</v>
      </c>
      <c r="C215" s="41" t="s">
        <v>390</v>
      </c>
      <c r="D215" s="23" t="s">
        <v>391</v>
      </c>
      <c r="E215" s="24">
        <v>0</v>
      </c>
      <c r="F215" s="24">
        <v>0</v>
      </c>
      <c r="G215" s="24">
        <v>1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1</v>
      </c>
      <c r="P215" s="24">
        <v>0</v>
      </c>
      <c r="Q215" s="24">
        <v>0</v>
      </c>
      <c r="R215" s="24" cm="1">
        <f t="array" ref="R215">_xlfn.IFS(H215=1,1,K215=1,1,L215=1,1,M215=1,1,N215=1,1,P215=1,1,TRUE,0)</f>
        <v>0</v>
      </c>
      <c r="S215" s="35">
        <f>IF(AND(G215=1,R215=1),0,R215)</f>
        <v>0</v>
      </c>
      <c r="T215" s="53" t="s">
        <v>12</v>
      </c>
      <c r="U215" s="34" cm="1">
        <f t="array" ref="U215">_xlfn.IFS(T215="UNLIKELY", 1, T215="POSSIBLE", 1, T215="LIKELY",1, T215="VERY_LIKELY", 1, TRUE, 0)</f>
        <v>1</v>
      </c>
      <c r="V215" s="24" cm="1">
        <f t="array" ref="V215">_xlfn.IFS(T215="POSSIBLE", 1, T215="LIKELY",1, T215="VERY_LIKELY", 1, TRUE, 0)</f>
        <v>1</v>
      </c>
      <c r="W215" s="24" cm="1">
        <f t="array" ref="W215">_xlfn.IFS(T215="LIKELY",1, T215="VERY_LIKELY", 1, TRUE, 0)</f>
        <v>1</v>
      </c>
      <c r="X215" s="35" cm="1">
        <f t="array" ref="X215">_xlfn.IFS(T215="VERY_LIKELY", 1, TRUE, 0)</f>
        <v>0</v>
      </c>
    </row>
    <row r="216" spans="1:24" ht="20" customHeight="1" x14ac:dyDescent="0.2">
      <c r="A216" s="22" t="s">
        <v>930</v>
      </c>
      <c r="B216" s="49" t="str">
        <f>SUBSTITUTE(A216,"/Users/timomiessen/Desktop/imagesdk/nonblackwomen1/","Image_")</f>
        <v>Image_NBW_23.jpg</v>
      </c>
      <c r="C216" s="41" t="s">
        <v>390</v>
      </c>
      <c r="D216" s="23" t="s">
        <v>391</v>
      </c>
      <c r="E216" s="24">
        <v>1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 cm="1">
        <f t="array" ref="R216">_xlfn.IFS(H216=1,1,K216=1,1,L216=1,1,M216=1,1,N216=1,1,P216=1,1,TRUE,0)</f>
        <v>0</v>
      </c>
      <c r="S216" s="35">
        <f>IF(AND(G216=1,R216=1),0,R216)</f>
        <v>0</v>
      </c>
      <c r="T216" s="53" t="s">
        <v>4</v>
      </c>
      <c r="U216" s="34" cm="1">
        <f t="array" ref="U216">_xlfn.IFS(T216="UNLIKELY", 1, T216="POSSIBLE", 1, T216="LIKELY",1, T216="VERY_LIKELY", 1, TRUE, 0)</f>
        <v>0</v>
      </c>
      <c r="V216" s="24" cm="1">
        <f t="array" ref="V216">_xlfn.IFS(T216="POSSIBLE", 1, T216="LIKELY",1, T216="VERY_LIKELY", 1, TRUE, 0)</f>
        <v>0</v>
      </c>
      <c r="W216" s="24" cm="1">
        <f t="array" ref="W216">_xlfn.IFS(T216="LIKELY",1, T216="VERY_LIKELY", 1, TRUE, 0)</f>
        <v>0</v>
      </c>
      <c r="X216" s="35" cm="1">
        <f t="array" ref="X216">_xlfn.IFS(T216="VERY_LIKELY", 1, TRUE, 0)</f>
        <v>0</v>
      </c>
    </row>
    <row r="217" spans="1:24" ht="20" customHeight="1" x14ac:dyDescent="0.2">
      <c r="A217" s="22" t="s">
        <v>931</v>
      </c>
      <c r="B217" s="49" t="str">
        <f>SUBSTITUTE(A217,"/Users/timomiessen/Desktop/imagesdk/nonblackwomen1/","Image_")</f>
        <v>Image_NBW_230.jpg</v>
      </c>
      <c r="C217" s="41" t="s">
        <v>390</v>
      </c>
      <c r="D217" s="23" t="s">
        <v>391</v>
      </c>
      <c r="E217" s="24">
        <v>0</v>
      </c>
      <c r="F217" s="24">
        <v>0</v>
      </c>
      <c r="G217" s="24">
        <v>1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1</v>
      </c>
      <c r="Q217" s="24">
        <v>0</v>
      </c>
      <c r="R217" s="24" cm="1">
        <f t="array" ref="R217">_xlfn.IFS(H217=1,1,K217=1,1,L217=1,1,M217=1,1,N217=1,1,P217=1,1,TRUE,0)</f>
        <v>1</v>
      </c>
      <c r="S217" s="35">
        <f>IF(AND(G217=1,R217=1),0,R217)</f>
        <v>0</v>
      </c>
      <c r="T217" s="53" t="s">
        <v>1</v>
      </c>
      <c r="U217" s="34" cm="1">
        <f t="array" ref="U217">_xlfn.IFS(T217="UNLIKELY", 1, T217="POSSIBLE", 1, T217="LIKELY",1, T217="VERY_LIKELY", 1, TRUE, 0)</f>
        <v>1</v>
      </c>
      <c r="V217" s="24" cm="1">
        <f t="array" ref="V217">_xlfn.IFS(T217="POSSIBLE", 1, T217="LIKELY",1, T217="VERY_LIKELY", 1, TRUE, 0)</f>
        <v>0</v>
      </c>
      <c r="W217" s="24" cm="1">
        <f t="array" ref="W217">_xlfn.IFS(T217="LIKELY",1, T217="VERY_LIKELY", 1, TRUE, 0)</f>
        <v>0</v>
      </c>
      <c r="X217" s="35" cm="1">
        <f t="array" ref="X217">_xlfn.IFS(T217="VERY_LIKELY", 1, TRUE, 0)</f>
        <v>0</v>
      </c>
    </row>
    <row r="218" spans="1:24" ht="20" customHeight="1" x14ac:dyDescent="0.2">
      <c r="A218" s="22" t="s">
        <v>932</v>
      </c>
      <c r="B218" s="49" t="str">
        <f>SUBSTITUTE(A218,"/Users/timomiessen/Desktop/imagesdk/nonblackwomen1/","Image_")</f>
        <v>Image_NBW_231.jpg</v>
      </c>
      <c r="C218" s="41" t="s">
        <v>390</v>
      </c>
      <c r="D218" s="23" t="s">
        <v>391</v>
      </c>
      <c r="E218" s="24">
        <v>0</v>
      </c>
      <c r="F218" s="24">
        <v>0</v>
      </c>
      <c r="G218" s="24">
        <v>1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1</v>
      </c>
      <c r="P218" s="24">
        <v>0</v>
      </c>
      <c r="Q218" s="24">
        <v>0</v>
      </c>
      <c r="R218" s="24" cm="1">
        <f t="array" ref="R218">_xlfn.IFS(H218=1,1,K218=1,1,L218=1,1,M218=1,1,N218=1,1,P218=1,1,TRUE,0)</f>
        <v>0</v>
      </c>
      <c r="S218" s="35">
        <f>IF(AND(G218=1,R218=1),0,R218)</f>
        <v>0</v>
      </c>
      <c r="T218" s="53" t="s">
        <v>12</v>
      </c>
      <c r="U218" s="34" cm="1">
        <f t="array" ref="U218">_xlfn.IFS(T218="UNLIKELY", 1, T218="POSSIBLE", 1, T218="LIKELY",1, T218="VERY_LIKELY", 1, TRUE, 0)</f>
        <v>1</v>
      </c>
      <c r="V218" s="24" cm="1">
        <f t="array" ref="V218">_xlfn.IFS(T218="POSSIBLE", 1, T218="LIKELY",1, T218="VERY_LIKELY", 1, TRUE, 0)</f>
        <v>1</v>
      </c>
      <c r="W218" s="24" cm="1">
        <f t="array" ref="W218">_xlfn.IFS(T218="LIKELY",1, T218="VERY_LIKELY", 1, TRUE, 0)</f>
        <v>1</v>
      </c>
      <c r="X218" s="35" cm="1">
        <f t="array" ref="X218">_xlfn.IFS(T218="VERY_LIKELY", 1, TRUE, 0)</f>
        <v>0</v>
      </c>
    </row>
    <row r="219" spans="1:24" ht="20" customHeight="1" x14ac:dyDescent="0.2">
      <c r="A219" s="22" t="s">
        <v>933</v>
      </c>
      <c r="B219" s="49" t="str">
        <f>SUBSTITUTE(A219,"/Users/timomiessen/Desktop/imagesdk/nonblackwomen1/","Image_")</f>
        <v>Image_NBW_232.jpg</v>
      </c>
      <c r="C219" s="41" t="s">
        <v>390</v>
      </c>
      <c r="D219" s="23" t="s">
        <v>391</v>
      </c>
      <c r="E219" s="24">
        <v>0</v>
      </c>
      <c r="F219" s="24">
        <v>0</v>
      </c>
      <c r="G219" s="24">
        <v>1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 cm="1">
        <f t="array" ref="R219">_xlfn.IFS(H219=1,1,K219=1,1,L219=1,1,M219=1,1,N219=1,1,P219=1,1,TRUE,0)</f>
        <v>0</v>
      </c>
      <c r="S219" s="35">
        <f>IF(AND(G219=1,R219=1),0,R219)</f>
        <v>0</v>
      </c>
      <c r="T219" s="53" t="s">
        <v>2</v>
      </c>
      <c r="U219" s="34" cm="1">
        <f t="array" ref="U219">_xlfn.IFS(T219="UNLIKELY", 1, T219="POSSIBLE", 1, T219="LIKELY",1, T219="VERY_LIKELY", 1, TRUE, 0)</f>
        <v>1</v>
      </c>
      <c r="V219" s="24" cm="1">
        <f t="array" ref="V219">_xlfn.IFS(T219="POSSIBLE", 1, T219="LIKELY",1, T219="VERY_LIKELY", 1, TRUE, 0)</f>
        <v>1</v>
      </c>
      <c r="W219" s="24" cm="1">
        <f t="array" ref="W219">_xlfn.IFS(T219="LIKELY",1, T219="VERY_LIKELY", 1, TRUE, 0)</f>
        <v>0</v>
      </c>
      <c r="X219" s="35" cm="1">
        <f t="array" ref="X219">_xlfn.IFS(T219="VERY_LIKELY", 1, TRUE, 0)</f>
        <v>0</v>
      </c>
    </row>
    <row r="220" spans="1:24" ht="20" customHeight="1" x14ac:dyDescent="0.2">
      <c r="A220" s="22" t="s">
        <v>934</v>
      </c>
      <c r="B220" s="49" t="str">
        <f>SUBSTITUTE(A220,"/Users/timomiessen/Desktop/imagesdk/nonblackwomen1/","Image_")</f>
        <v>Image_NBW_233.jpg</v>
      </c>
      <c r="C220" s="41" t="s">
        <v>390</v>
      </c>
      <c r="D220" s="23" t="s">
        <v>391</v>
      </c>
      <c r="E220" s="24">
        <v>0</v>
      </c>
      <c r="F220" s="24">
        <v>0</v>
      </c>
      <c r="G220" s="24">
        <v>1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1</v>
      </c>
      <c r="P220" s="24">
        <v>0</v>
      </c>
      <c r="Q220" s="24">
        <v>0</v>
      </c>
      <c r="R220" s="24" cm="1">
        <f t="array" ref="R220">_xlfn.IFS(H220=1,1,K220=1,1,L220=1,1,M220=1,1,N220=1,1,P220=1,1,TRUE,0)</f>
        <v>0</v>
      </c>
      <c r="S220" s="35">
        <f>IF(AND(G220=1,R220=1),0,R220)</f>
        <v>0</v>
      </c>
      <c r="T220" s="53" t="s">
        <v>113</v>
      </c>
      <c r="U220" s="34" cm="1">
        <f t="array" ref="U220">_xlfn.IFS(T220="UNLIKELY", 1, T220="POSSIBLE", 1, T220="LIKELY",1, T220="VERY_LIKELY", 1, TRUE, 0)</f>
        <v>1</v>
      </c>
      <c r="V220" s="24" cm="1">
        <f t="array" ref="V220">_xlfn.IFS(T220="POSSIBLE", 1, T220="LIKELY",1, T220="VERY_LIKELY", 1, TRUE, 0)</f>
        <v>1</v>
      </c>
      <c r="W220" s="24" cm="1">
        <f t="array" ref="W220">_xlfn.IFS(T220="LIKELY",1, T220="VERY_LIKELY", 1, TRUE, 0)</f>
        <v>1</v>
      </c>
      <c r="X220" s="35" cm="1">
        <f t="array" ref="X220">_xlfn.IFS(T220="VERY_LIKELY", 1, TRUE, 0)</f>
        <v>1</v>
      </c>
    </row>
    <row r="221" spans="1:24" ht="20" customHeight="1" x14ac:dyDescent="0.2">
      <c r="A221" s="22" t="s">
        <v>935</v>
      </c>
      <c r="B221" s="49" t="str">
        <f>SUBSTITUTE(A221,"/Users/timomiessen/Desktop/imagesdk/nonblackwomen1/","Image_")</f>
        <v>Image_NBW_234.jpg</v>
      </c>
      <c r="C221" s="41" t="s">
        <v>390</v>
      </c>
      <c r="D221" s="23" t="s">
        <v>391</v>
      </c>
      <c r="E221" s="24">
        <v>0</v>
      </c>
      <c r="F221" s="24">
        <v>0</v>
      </c>
      <c r="G221" s="24">
        <v>1</v>
      </c>
      <c r="H221" s="24">
        <v>0</v>
      </c>
      <c r="I221" s="24">
        <v>0</v>
      </c>
      <c r="J221" s="24">
        <v>0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 cm="1">
        <f t="array" ref="R221">_xlfn.IFS(H221=1,1,K221=1,1,L221=1,1,M221=1,1,N221=1,1,P221=1,1,TRUE,0)</f>
        <v>0</v>
      </c>
      <c r="S221" s="35">
        <f>IF(AND(G221=1,R221=1),0,R221)</f>
        <v>0</v>
      </c>
      <c r="T221" s="53" t="s">
        <v>1</v>
      </c>
      <c r="U221" s="34" cm="1">
        <f t="array" ref="U221">_xlfn.IFS(T221="UNLIKELY", 1, T221="POSSIBLE", 1, T221="LIKELY",1, T221="VERY_LIKELY", 1, TRUE, 0)</f>
        <v>1</v>
      </c>
      <c r="V221" s="24" cm="1">
        <f t="array" ref="V221">_xlfn.IFS(T221="POSSIBLE", 1, T221="LIKELY",1, T221="VERY_LIKELY", 1, TRUE, 0)</f>
        <v>0</v>
      </c>
      <c r="W221" s="24" cm="1">
        <f t="array" ref="W221">_xlfn.IFS(T221="LIKELY",1, T221="VERY_LIKELY", 1, TRUE, 0)</f>
        <v>0</v>
      </c>
      <c r="X221" s="35" cm="1">
        <f t="array" ref="X221">_xlfn.IFS(T221="VERY_LIKELY", 1, TRUE, 0)</f>
        <v>0</v>
      </c>
    </row>
    <row r="222" spans="1:24" ht="20" customHeight="1" x14ac:dyDescent="0.2">
      <c r="A222" s="22" t="s">
        <v>936</v>
      </c>
      <c r="B222" s="49" t="str">
        <f>SUBSTITUTE(A222,"/Users/timomiessen/Desktop/imagesdk/nonblackwomen1/","Image_")</f>
        <v>Image_NBW_235.jpg</v>
      </c>
      <c r="C222" s="41" t="s">
        <v>390</v>
      </c>
      <c r="D222" s="23" t="s">
        <v>391</v>
      </c>
      <c r="E222" s="24">
        <v>0</v>
      </c>
      <c r="F222" s="24">
        <v>0</v>
      </c>
      <c r="G222" s="24">
        <v>1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 cm="1">
        <f t="array" ref="R222">_xlfn.IFS(H222=1,1,K222=1,1,L222=1,1,M222=1,1,N222=1,1,P222=1,1,TRUE,0)</f>
        <v>0</v>
      </c>
      <c r="S222" s="35">
        <f>IF(AND(G222=1,R222=1),0,R222)</f>
        <v>0</v>
      </c>
      <c r="T222" s="53" t="s">
        <v>12</v>
      </c>
      <c r="U222" s="34" cm="1">
        <f t="array" ref="U222">_xlfn.IFS(T222="UNLIKELY", 1, T222="POSSIBLE", 1, T222="LIKELY",1, T222="VERY_LIKELY", 1, TRUE, 0)</f>
        <v>1</v>
      </c>
      <c r="V222" s="24" cm="1">
        <f t="array" ref="V222">_xlfn.IFS(T222="POSSIBLE", 1, T222="LIKELY",1, T222="VERY_LIKELY", 1, TRUE, 0)</f>
        <v>1</v>
      </c>
      <c r="W222" s="24" cm="1">
        <f t="array" ref="W222">_xlfn.IFS(T222="LIKELY",1, T222="VERY_LIKELY", 1, TRUE, 0)</f>
        <v>1</v>
      </c>
      <c r="X222" s="35" cm="1">
        <f t="array" ref="X222">_xlfn.IFS(T222="VERY_LIKELY", 1, TRUE, 0)</f>
        <v>0</v>
      </c>
    </row>
    <row r="223" spans="1:24" ht="20" customHeight="1" x14ac:dyDescent="0.2">
      <c r="A223" s="22" t="s">
        <v>937</v>
      </c>
      <c r="B223" s="49" t="str">
        <f>SUBSTITUTE(A223,"/Users/timomiessen/Desktop/imagesdk/nonblackwomen1/","Image_")</f>
        <v>Image_NBW_236.jpg</v>
      </c>
      <c r="C223" s="41" t="s">
        <v>390</v>
      </c>
      <c r="D223" s="23" t="s">
        <v>391</v>
      </c>
      <c r="E223" s="24">
        <v>0</v>
      </c>
      <c r="F223" s="24">
        <v>0</v>
      </c>
      <c r="G223" s="24">
        <v>1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1</v>
      </c>
      <c r="P223" s="24">
        <v>1</v>
      </c>
      <c r="Q223" s="24">
        <v>0</v>
      </c>
      <c r="R223" s="24" cm="1">
        <f t="array" ref="R223">_xlfn.IFS(H223=1,1,K223=1,1,L223=1,1,M223=1,1,N223=1,1,P223=1,1,TRUE,0)</f>
        <v>1</v>
      </c>
      <c r="S223" s="35">
        <f>IF(AND(G223=1,R223=1),0,R223)</f>
        <v>0</v>
      </c>
      <c r="T223" s="53" t="s">
        <v>2</v>
      </c>
      <c r="U223" s="34" cm="1">
        <f t="array" ref="U223">_xlfn.IFS(T223="UNLIKELY", 1, T223="POSSIBLE", 1, T223="LIKELY",1, T223="VERY_LIKELY", 1, TRUE, 0)</f>
        <v>1</v>
      </c>
      <c r="V223" s="24" cm="1">
        <f t="array" ref="V223">_xlfn.IFS(T223="POSSIBLE", 1, T223="LIKELY",1, T223="VERY_LIKELY", 1, TRUE, 0)</f>
        <v>1</v>
      </c>
      <c r="W223" s="24" cm="1">
        <f t="array" ref="W223">_xlfn.IFS(T223="LIKELY",1, T223="VERY_LIKELY", 1, TRUE, 0)</f>
        <v>0</v>
      </c>
      <c r="X223" s="35" cm="1">
        <f t="array" ref="X223">_xlfn.IFS(T223="VERY_LIKELY", 1, TRUE, 0)</f>
        <v>0</v>
      </c>
    </row>
    <row r="224" spans="1:24" ht="20" customHeight="1" x14ac:dyDescent="0.2">
      <c r="A224" s="22" t="s">
        <v>938</v>
      </c>
      <c r="B224" s="49" t="str">
        <f>SUBSTITUTE(A224,"/Users/timomiessen/Desktop/imagesdk/nonblackwomen1/","Image_")</f>
        <v>Image_NBW_237.jpg</v>
      </c>
      <c r="C224" s="41" t="s">
        <v>390</v>
      </c>
      <c r="D224" s="23" t="s">
        <v>391</v>
      </c>
      <c r="E224" s="24">
        <v>0</v>
      </c>
      <c r="F224" s="24">
        <v>0</v>
      </c>
      <c r="G224" s="24">
        <v>1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1</v>
      </c>
      <c r="Q224" s="24">
        <v>0</v>
      </c>
      <c r="R224" s="24" cm="1">
        <f t="array" ref="R224">_xlfn.IFS(H224=1,1,K224=1,1,L224=1,1,M224=1,1,N224=1,1,P224=1,1,TRUE,0)</f>
        <v>1</v>
      </c>
      <c r="S224" s="35">
        <f>IF(AND(G224=1,R224=1),0,R224)</f>
        <v>0</v>
      </c>
      <c r="T224" s="53" t="s">
        <v>2</v>
      </c>
      <c r="U224" s="34" cm="1">
        <f t="array" ref="U224">_xlfn.IFS(T224="UNLIKELY", 1, T224="POSSIBLE", 1, T224="LIKELY",1, T224="VERY_LIKELY", 1, TRUE, 0)</f>
        <v>1</v>
      </c>
      <c r="V224" s="24" cm="1">
        <f t="array" ref="V224">_xlfn.IFS(T224="POSSIBLE", 1, T224="LIKELY",1, T224="VERY_LIKELY", 1, TRUE, 0)</f>
        <v>1</v>
      </c>
      <c r="W224" s="24" cm="1">
        <f t="array" ref="W224">_xlfn.IFS(T224="LIKELY",1, T224="VERY_LIKELY", 1, TRUE, 0)</f>
        <v>0</v>
      </c>
      <c r="X224" s="35" cm="1">
        <f t="array" ref="X224">_xlfn.IFS(T224="VERY_LIKELY", 1, TRUE, 0)</f>
        <v>0</v>
      </c>
    </row>
    <row r="225" spans="1:24" ht="20" customHeight="1" x14ac:dyDescent="0.2">
      <c r="A225" s="22" t="s">
        <v>939</v>
      </c>
      <c r="B225" s="49" t="str">
        <f>SUBSTITUTE(A225,"/Users/timomiessen/Desktop/imagesdk/nonblackwomen1/","Image_")</f>
        <v>Image_NBW_238.jpg</v>
      </c>
      <c r="C225" s="41" t="s">
        <v>390</v>
      </c>
      <c r="D225" s="23" t="s">
        <v>391</v>
      </c>
      <c r="E225" s="24">
        <v>0</v>
      </c>
      <c r="F225" s="24">
        <v>0</v>
      </c>
      <c r="G225" s="24">
        <v>1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1</v>
      </c>
      <c r="Q225" s="24">
        <v>0</v>
      </c>
      <c r="R225" s="24" cm="1">
        <f t="array" ref="R225">_xlfn.IFS(H225=1,1,K225=1,1,L225=1,1,M225=1,1,N225=1,1,P225=1,1,TRUE,0)</f>
        <v>1</v>
      </c>
      <c r="S225" s="35">
        <f>IF(AND(G225=1,R225=1),0,R225)</f>
        <v>0</v>
      </c>
      <c r="T225" s="53" t="s">
        <v>2</v>
      </c>
      <c r="U225" s="34" cm="1">
        <f t="array" ref="U225">_xlfn.IFS(T225="UNLIKELY", 1, T225="POSSIBLE", 1, T225="LIKELY",1, T225="VERY_LIKELY", 1, TRUE, 0)</f>
        <v>1</v>
      </c>
      <c r="V225" s="24" cm="1">
        <f t="array" ref="V225">_xlfn.IFS(T225="POSSIBLE", 1, T225="LIKELY",1, T225="VERY_LIKELY", 1, TRUE, 0)</f>
        <v>1</v>
      </c>
      <c r="W225" s="24" cm="1">
        <f t="array" ref="W225">_xlfn.IFS(T225="LIKELY",1, T225="VERY_LIKELY", 1, TRUE, 0)</f>
        <v>0</v>
      </c>
      <c r="X225" s="35" cm="1">
        <f t="array" ref="X225">_xlfn.IFS(T225="VERY_LIKELY", 1, TRUE, 0)</f>
        <v>0</v>
      </c>
    </row>
    <row r="226" spans="1:24" ht="20" customHeight="1" x14ac:dyDescent="0.2">
      <c r="A226" s="22" t="s">
        <v>940</v>
      </c>
      <c r="B226" s="49" t="str">
        <f>SUBSTITUTE(A226,"/Users/timomiessen/Desktop/imagesdk/nonblackwomen1/","Image_")</f>
        <v>Image_NBW_239.jpg</v>
      </c>
      <c r="C226" s="41" t="s">
        <v>390</v>
      </c>
      <c r="D226" s="23" t="s">
        <v>391</v>
      </c>
      <c r="E226" s="24">
        <v>0</v>
      </c>
      <c r="F226" s="24">
        <v>0</v>
      </c>
      <c r="G226" s="24">
        <v>1</v>
      </c>
      <c r="H226" s="24">
        <v>0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1</v>
      </c>
      <c r="P226" s="24">
        <v>0</v>
      </c>
      <c r="Q226" s="24">
        <v>0</v>
      </c>
      <c r="R226" s="24" cm="1">
        <f t="array" ref="R226">_xlfn.IFS(H226=1,1,K226=1,1,L226=1,1,M226=1,1,N226=1,1,P226=1,1,TRUE,0)</f>
        <v>0</v>
      </c>
      <c r="S226" s="35">
        <f>IF(AND(G226=1,R226=1),0,R226)</f>
        <v>0</v>
      </c>
      <c r="T226" s="53" t="s">
        <v>12</v>
      </c>
      <c r="U226" s="34" cm="1">
        <f t="array" ref="U226">_xlfn.IFS(T226="UNLIKELY", 1, T226="POSSIBLE", 1, T226="LIKELY",1, T226="VERY_LIKELY", 1, TRUE, 0)</f>
        <v>1</v>
      </c>
      <c r="V226" s="24" cm="1">
        <f t="array" ref="V226">_xlfn.IFS(T226="POSSIBLE", 1, T226="LIKELY",1, T226="VERY_LIKELY", 1, TRUE, 0)</f>
        <v>1</v>
      </c>
      <c r="W226" s="24" cm="1">
        <f t="array" ref="W226">_xlfn.IFS(T226="LIKELY",1, T226="VERY_LIKELY", 1, TRUE, 0)</f>
        <v>1</v>
      </c>
      <c r="X226" s="35" cm="1">
        <f t="array" ref="X226">_xlfn.IFS(T226="VERY_LIKELY", 1, TRUE, 0)</f>
        <v>0</v>
      </c>
    </row>
    <row r="227" spans="1:24" ht="20" customHeight="1" x14ac:dyDescent="0.2">
      <c r="A227" s="22" t="s">
        <v>941</v>
      </c>
      <c r="B227" s="49" t="str">
        <f>SUBSTITUTE(A227,"/Users/timomiessen/Desktop/imagesdk/nonblackwomen1/","Image_")</f>
        <v>Image_NBW_24.jpg</v>
      </c>
      <c r="C227" s="41" t="s">
        <v>390</v>
      </c>
      <c r="D227" s="23" t="s">
        <v>391</v>
      </c>
      <c r="E227" s="24">
        <v>1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 cm="1">
        <f t="array" ref="R227">_xlfn.IFS(H227=1,1,K227=1,1,L227=1,1,M227=1,1,N227=1,1,P227=1,1,TRUE,0)</f>
        <v>0</v>
      </c>
      <c r="S227" s="35">
        <f>IF(AND(G227=1,R227=1),0,R227)</f>
        <v>0</v>
      </c>
      <c r="T227" s="53" t="s">
        <v>1</v>
      </c>
      <c r="U227" s="34" cm="1">
        <f t="array" ref="U227">_xlfn.IFS(T227="UNLIKELY", 1, T227="POSSIBLE", 1, T227="LIKELY",1, T227="VERY_LIKELY", 1, TRUE, 0)</f>
        <v>1</v>
      </c>
      <c r="V227" s="24" cm="1">
        <f t="array" ref="V227">_xlfn.IFS(T227="POSSIBLE", 1, T227="LIKELY",1, T227="VERY_LIKELY", 1, TRUE, 0)</f>
        <v>0</v>
      </c>
      <c r="W227" s="24" cm="1">
        <f t="array" ref="W227">_xlfn.IFS(T227="LIKELY",1, T227="VERY_LIKELY", 1, TRUE, 0)</f>
        <v>0</v>
      </c>
      <c r="X227" s="35" cm="1">
        <f t="array" ref="X227">_xlfn.IFS(T227="VERY_LIKELY", 1, TRUE, 0)</f>
        <v>0</v>
      </c>
    </row>
    <row r="228" spans="1:24" ht="20" customHeight="1" x14ac:dyDescent="0.2">
      <c r="A228" s="22" t="s">
        <v>942</v>
      </c>
      <c r="B228" s="49" t="str">
        <f>SUBSTITUTE(A228,"/Users/timomiessen/Desktop/imagesdk/nonblackwomen1/","Image_")</f>
        <v>Image_NBW_240.jpg</v>
      </c>
      <c r="C228" s="41" t="s">
        <v>390</v>
      </c>
      <c r="D228" s="23" t="s">
        <v>391</v>
      </c>
      <c r="E228" s="24">
        <v>0</v>
      </c>
      <c r="F228" s="24">
        <v>0</v>
      </c>
      <c r="G228" s="24">
        <v>1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 cm="1">
        <f t="array" ref="R228">_xlfn.IFS(H228=1,1,K228=1,1,L228=1,1,M228=1,1,N228=1,1,P228=1,1,TRUE,0)</f>
        <v>0</v>
      </c>
      <c r="S228" s="35">
        <f>IF(AND(G228=1,R228=1),0,R228)</f>
        <v>0</v>
      </c>
      <c r="T228" s="53" t="s">
        <v>2</v>
      </c>
      <c r="U228" s="34" cm="1">
        <f t="array" ref="U228">_xlfn.IFS(T228="UNLIKELY", 1, T228="POSSIBLE", 1, T228="LIKELY",1, T228="VERY_LIKELY", 1, TRUE, 0)</f>
        <v>1</v>
      </c>
      <c r="V228" s="24" cm="1">
        <f t="array" ref="V228">_xlfn.IFS(T228="POSSIBLE", 1, T228="LIKELY",1, T228="VERY_LIKELY", 1, TRUE, 0)</f>
        <v>1</v>
      </c>
      <c r="W228" s="24" cm="1">
        <f t="array" ref="W228">_xlfn.IFS(T228="LIKELY",1, T228="VERY_LIKELY", 1, TRUE, 0)</f>
        <v>0</v>
      </c>
      <c r="X228" s="35" cm="1">
        <f t="array" ref="X228">_xlfn.IFS(T228="VERY_LIKELY", 1, TRUE, 0)</f>
        <v>0</v>
      </c>
    </row>
    <row r="229" spans="1:24" ht="20" customHeight="1" x14ac:dyDescent="0.2">
      <c r="A229" s="22" t="s">
        <v>943</v>
      </c>
      <c r="B229" s="49" t="str">
        <f>SUBSTITUTE(A229,"/Users/timomiessen/Desktop/imagesdk/nonblackwomen1/","Image_")</f>
        <v>Image_NBW_241.jpg</v>
      </c>
      <c r="C229" s="41" t="s">
        <v>390</v>
      </c>
      <c r="D229" s="23" t="s">
        <v>391</v>
      </c>
      <c r="E229" s="24">
        <v>0</v>
      </c>
      <c r="F229" s="24">
        <v>0</v>
      </c>
      <c r="G229" s="24">
        <v>1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1</v>
      </c>
      <c r="P229" s="24">
        <v>0</v>
      </c>
      <c r="Q229" s="24">
        <v>0</v>
      </c>
      <c r="R229" s="24" cm="1">
        <f t="array" ref="R229">_xlfn.IFS(H229=1,1,K229=1,1,L229=1,1,M229=1,1,N229=1,1,P229=1,1,TRUE,0)</f>
        <v>0</v>
      </c>
      <c r="S229" s="35">
        <f>IF(AND(G229=1,R229=1),0,R229)</f>
        <v>0</v>
      </c>
      <c r="T229" s="53" t="s">
        <v>12</v>
      </c>
      <c r="U229" s="34" cm="1">
        <f t="array" ref="U229">_xlfn.IFS(T229="UNLIKELY", 1, T229="POSSIBLE", 1, T229="LIKELY",1, T229="VERY_LIKELY", 1, TRUE, 0)</f>
        <v>1</v>
      </c>
      <c r="V229" s="24" cm="1">
        <f t="array" ref="V229">_xlfn.IFS(T229="POSSIBLE", 1, T229="LIKELY",1, T229="VERY_LIKELY", 1, TRUE, 0)</f>
        <v>1</v>
      </c>
      <c r="W229" s="24" cm="1">
        <f t="array" ref="W229">_xlfn.IFS(T229="LIKELY",1, T229="VERY_LIKELY", 1, TRUE, 0)</f>
        <v>1</v>
      </c>
      <c r="X229" s="35" cm="1">
        <f t="array" ref="X229">_xlfn.IFS(T229="VERY_LIKELY", 1, TRUE, 0)</f>
        <v>0</v>
      </c>
    </row>
    <row r="230" spans="1:24" ht="20" customHeight="1" x14ac:dyDescent="0.2">
      <c r="A230" s="22" t="s">
        <v>944</v>
      </c>
      <c r="B230" s="49" t="str">
        <f>SUBSTITUTE(A230,"/Users/timomiessen/Desktop/imagesdk/nonblackwomen1/","Image_")</f>
        <v>Image_NBW_242.jpg</v>
      </c>
      <c r="C230" s="41" t="s">
        <v>390</v>
      </c>
      <c r="D230" s="23" t="s">
        <v>391</v>
      </c>
      <c r="E230" s="24">
        <v>0</v>
      </c>
      <c r="F230" s="24">
        <v>0</v>
      </c>
      <c r="G230" s="24">
        <v>1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0</v>
      </c>
      <c r="Q230" s="24">
        <v>0</v>
      </c>
      <c r="R230" s="24" cm="1">
        <f t="array" ref="R230">_xlfn.IFS(H230=1,1,K230=1,1,L230=1,1,M230=1,1,N230=1,1,P230=1,1,TRUE,0)</f>
        <v>0</v>
      </c>
      <c r="S230" s="35">
        <f>IF(AND(G230=1,R230=1),0,R230)</f>
        <v>0</v>
      </c>
      <c r="T230" s="53" t="s">
        <v>2</v>
      </c>
      <c r="U230" s="34" cm="1">
        <f t="array" ref="U230">_xlfn.IFS(T230="UNLIKELY", 1, T230="POSSIBLE", 1, T230="LIKELY",1, T230="VERY_LIKELY", 1, TRUE, 0)</f>
        <v>1</v>
      </c>
      <c r="V230" s="24" cm="1">
        <f t="array" ref="V230">_xlfn.IFS(T230="POSSIBLE", 1, T230="LIKELY",1, T230="VERY_LIKELY", 1, TRUE, 0)</f>
        <v>1</v>
      </c>
      <c r="W230" s="24" cm="1">
        <f t="array" ref="W230">_xlfn.IFS(T230="LIKELY",1, T230="VERY_LIKELY", 1, TRUE, 0)</f>
        <v>0</v>
      </c>
      <c r="X230" s="35" cm="1">
        <f t="array" ref="X230">_xlfn.IFS(T230="VERY_LIKELY", 1, TRUE, 0)</f>
        <v>0</v>
      </c>
    </row>
    <row r="231" spans="1:24" ht="20" customHeight="1" x14ac:dyDescent="0.2">
      <c r="A231" s="22" t="s">
        <v>945</v>
      </c>
      <c r="B231" s="49" t="str">
        <f>SUBSTITUTE(A231,"/Users/timomiessen/Desktop/imagesdk/nonblackwomen1/","Image_")</f>
        <v>Image_NBW_243.jpg</v>
      </c>
      <c r="C231" s="41" t="s">
        <v>390</v>
      </c>
      <c r="D231" s="23" t="s">
        <v>391</v>
      </c>
      <c r="E231" s="24">
        <v>0</v>
      </c>
      <c r="F231" s="24">
        <v>0</v>
      </c>
      <c r="G231" s="24">
        <v>1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 cm="1">
        <f t="array" ref="R231">_xlfn.IFS(H231=1,1,K231=1,1,L231=1,1,M231=1,1,N231=1,1,P231=1,1,TRUE,0)</f>
        <v>0</v>
      </c>
      <c r="S231" s="35">
        <f>IF(AND(G231=1,R231=1),0,R231)</f>
        <v>0</v>
      </c>
      <c r="T231" s="53" t="s">
        <v>1</v>
      </c>
      <c r="U231" s="34" cm="1">
        <f t="array" ref="U231">_xlfn.IFS(T231="UNLIKELY", 1, T231="POSSIBLE", 1, T231="LIKELY",1, T231="VERY_LIKELY", 1, TRUE, 0)</f>
        <v>1</v>
      </c>
      <c r="V231" s="24" cm="1">
        <f t="array" ref="V231">_xlfn.IFS(T231="POSSIBLE", 1, T231="LIKELY",1, T231="VERY_LIKELY", 1, TRUE, 0)</f>
        <v>0</v>
      </c>
      <c r="W231" s="24" cm="1">
        <f t="array" ref="W231">_xlfn.IFS(T231="LIKELY",1, T231="VERY_LIKELY", 1, TRUE, 0)</f>
        <v>0</v>
      </c>
      <c r="X231" s="35" cm="1">
        <f t="array" ref="X231">_xlfn.IFS(T231="VERY_LIKELY", 1, TRUE, 0)</f>
        <v>0</v>
      </c>
    </row>
    <row r="232" spans="1:24" ht="20" customHeight="1" x14ac:dyDescent="0.2">
      <c r="A232" s="22" t="s">
        <v>946</v>
      </c>
      <c r="B232" s="49" t="str">
        <f>SUBSTITUTE(A232,"/Users/timomiessen/Desktop/imagesdk/nonblackwomen1/","Image_")</f>
        <v>Image_NBW_244.jpg</v>
      </c>
      <c r="C232" s="41" t="s">
        <v>390</v>
      </c>
      <c r="D232" s="23" t="s">
        <v>391</v>
      </c>
      <c r="E232" s="24">
        <v>0</v>
      </c>
      <c r="F232" s="24">
        <v>0</v>
      </c>
      <c r="G232" s="24">
        <v>1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1</v>
      </c>
      <c r="R232" s="24" cm="1">
        <f t="array" ref="R232">_xlfn.IFS(H232=1,1,K232=1,1,L232=1,1,M232=1,1,N232=1,1,P232=1,1,TRUE,0)</f>
        <v>0</v>
      </c>
      <c r="S232" s="35">
        <f>IF(AND(G232=1,R232=1),0,R232)</f>
        <v>0</v>
      </c>
      <c r="T232" s="53" t="s">
        <v>12</v>
      </c>
      <c r="U232" s="34" cm="1">
        <f t="array" ref="U232">_xlfn.IFS(T232="UNLIKELY", 1, T232="POSSIBLE", 1, T232="LIKELY",1, T232="VERY_LIKELY", 1, TRUE, 0)</f>
        <v>1</v>
      </c>
      <c r="V232" s="24" cm="1">
        <f t="array" ref="V232">_xlfn.IFS(T232="POSSIBLE", 1, T232="LIKELY",1, T232="VERY_LIKELY", 1, TRUE, 0)</f>
        <v>1</v>
      </c>
      <c r="W232" s="24" cm="1">
        <f t="array" ref="W232">_xlfn.IFS(T232="LIKELY",1, T232="VERY_LIKELY", 1, TRUE, 0)</f>
        <v>1</v>
      </c>
      <c r="X232" s="35" cm="1">
        <f t="array" ref="X232">_xlfn.IFS(T232="VERY_LIKELY", 1, TRUE, 0)</f>
        <v>0</v>
      </c>
    </row>
    <row r="233" spans="1:24" ht="20" customHeight="1" x14ac:dyDescent="0.2">
      <c r="A233" s="22" t="s">
        <v>947</v>
      </c>
      <c r="B233" s="49" t="str">
        <f>SUBSTITUTE(A233,"/Users/timomiessen/Desktop/imagesdk/nonblackwomen1/","Image_")</f>
        <v>Image_NBW_245.jpg</v>
      </c>
      <c r="C233" s="41" t="s">
        <v>390</v>
      </c>
      <c r="D233" s="23" t="s">
        <v>391</v>
      </c>
      <c r="E233" s="24">
        <v>0</v>
      </c>
      <c r="F233" s="24">
        <v>0</v>
      </c>
      <c r="G233" s="24">
        <v>1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 cm="1">
        <f t="array" ref="R233">_xlfn.IFS(H233=1,1,K233=1,1,L233=1,1,M233=1,1,N233=1,1,P233=1,1,TRUE,0)</f>
        <v>0</v>
      </c>
      <c r="S233" s="35">
        <f>IF(AND(G233=1,R233=1),0,R233)</f>
        <v>0</v>
      </c>
      <c r="T233" s="53" t="s">
        <v>12</v>
      </c>
      <c r="U233" s="34" cm="1">
        <f t="array" ref="U233">_xlfn.IFS(T233="UNLIKELY", 1, T233="POSSIBLE", 1, T233="LIKELY",1, T233="VERY_LIKELY", 1, TRUE, 0)</f>
        <v>1</v>
      </c>
      <c r="V233" s="24" cm="1">
        <f t="array" ref="V233">_xlfn.IFS(T233="POSSIBLE", 1, T233="LIKELY",1, T233="VERY_LIKELY", 1, TRUE, 0)</f>
        <v>1</v>
      </c>
      <c r="W233" s="24" cm="1">
        <f t="array" ref="W233">_xlfn.IFS(T233="LIKELY",1, T233="VERY_LIKELY", 1, TRUE, 0)</f>
        <v>1</v>
      </c>
      <c r="X233" s="35" cm="1">
        <f t="array" ref="X233">_xlfn.IFS(T233="VERY_LIKELY", 1, TRUE, 0)</f>
        <v>0</v>
      </c>
    </row>
    <row r="234" spans="1:24" ht="20" customHeight="1" x14ac:dyDescent="0.2">
      <c r="A234" s="22" t="s">
        <v>948</v>
      </c>
      <c r="B234" s="49" t="str">
        <f>SUBSTITUTE(A234,"/Users/timomiessen/Desktop/imagesdk/nonblackwomen1/","Image_")</f>
        <v>Image_NBW_246.jpg</v>
      </c>
      <c r="C234" s="41" t="s">
        <v>390</v>
      </c>
      <c r="D234" s="23" t="s">
        <v>391</v>
      </c>
      <c r="E234" s="24">
        <v>0</v>
      </c>
      <c r="F234" s="24">
        <v>0</v>
      </c>
      <c r="G234" s="24">
        <v>1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1</v>
      </c>
      <c r="P234" s="24">
        <v>0</v>
      </c>
      <c r="Q234" s="24">
        <v>0</v>
      </c>
      <c r="R234" s="24" cm="1">
        <f t="array" ref="R234">_xlfn.IFS(H234=1,1,K234=1,1,L234=1,1,M234=1,1,N234=1,1,P234=1,1,TRUE,0)</f>
        <v>0</v>
      </c>
      <c r="S234" s="35">
        <f>IF(AND(G234=1,R234=1),0,R234)</f>
        <v>0</v>
      </c>
      <c r="T234" s="53" t="s">
        <v>113</v>
      </c>
      <c r="U234" s="34" cm="1">
        <f t="array" ref="U234">_xlfn.IFS(T234="UNLIKELY", 1, T234="POSSIBLE", 1, T234="LIKELY",1, T234="VERY_LIKELY", 1, TRUE, 0)</f>
        <v>1</v>
      </c>
      <c r="V234" s="24" cm="1">
        <f t="array" ref="V234">_xlfn.IFS(T234="POSSIBLE", 1, T234="LIKELY",1, T234="VERY_LIKELY", 1, TRUE, 0)</f>
        <v>1</v>
      </c>
      <c r="W234" s="24" cm="1">
        <f t="array" ref="W234">_xlfn.IFS(T234="LIKELY",1, T234="VERY_LIKELY", 1, TRUE, 0)</f>
        <v>1</v>
      </c>
      <c r="X234" s="35" cm="1">
        <f t="array" ref="X234">_xlfn.IFS(T234="VERY_LIKELY", 1, TRUE, 0)</f>
        <v>1</v>
      </c>
    </row>
    <row r="235" spans="1:24" ht="20" customHeight="1" x14ac:dyDescent="0.2">
      <c r="A235" s="22" t="s">
        <v>949</v>
      </c>
      <c r="B235" s="49" t="str">
        <f>SUBSTITUTE(A235,"/Users/timomiessen/Desktop/imagesdk/nonblackwomen1/","Image_")</f>
        <v>Image_NBW_247.jpg</v>
      </c>
      <c r="C235" s="41" t="s">
        <v>390</v>
      </c>
      <c r="D235" s="23" t="s">
        <v>391</v>
      </c>
      <c r="E235" s="24">
        <v>0</v>
      </c>
      <c r="F235" s="24">
        <v>0</v>
      </c>
      <c r="G235" s="24">
        <v>1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1</v>
      </c>
      <c r="P235" s="24">
        <v>0</v>
      </c>
      <c r="Q235" s="24">
        <v>0</v>
      </c>
      <c r="R235" s="24" cm="1">
        <f t="array" ref="R235">_xlfn.IFS(H235=1,1,K235=1,1,L235=1,1,M235=1,1,N235=1,1,P235=1,1,TRUE,0)</f>
        <v>0</v>
      </c>
      <c r="S235" s="35">
        <f>IF(AND(G235=1,R235=1),0,R235)</f>
        <v>0</v>
      </c>
      <c r="T235" s="53" t="s">
        <v>12</v>
      </c>
      <c r="U235" s="34" cm="1">
        <f t="array" ref="U235">_xlfn.IFS(T235="UNLIKELY", 1, T235="POSSIBLE", 1, T235="LIKELY",1, T235="VERY_LIKELY", 1, TRUE, 0)</f>
        <v>1</v>
      </c>
      <c r="V235" s="24" cm="1">
        <f t="array" ref="V235">_xlfn.IFS(T235="POSSIBLE", 1, T235="LIKELY",1, T235="VERY_LIKELY", 1, TRUE, 0)</f>
        <v>1</v>
      </c>
      <c r="W235" s="24" cm="1">
        <f t="array" ref="W235">_xlfn.IFS(T235="LIKELY",1, T235="VERY_LIKELY", 1, TRUE, 0)</f>
        <v>1</v>
      </c>
      <c r="X235" s="35" cm="1">
        <f t="array" ref="X235">_xlfn.IFS(T235="VERY_LIKELY", 1, TRUE, 0)</f>
        <v>0</v>
      </c>
    </row>
    <row r="236" spans="1:24" ht="20" customHeight="1" x14ac:dyDescent="0.2">
      <c r="A236" s="22" t="s">
        <v>950</v>
      </c>
      <c r="B236" s="49" t="str">
        <f>SUBSTITUTE(A236,"/Users/timomiessen/Desktop/imagesdk/nonblackwomen1/","Image_")</f>
        <v>Image_NBW_248.jpg</v>
      </c>
      <c r="C236" s="41" t="s">
        <v>390</v>
      </c>
      <c r="D236" s="23" t="s">
        <v>391</v>
      </c>
      <c r="E236" s="24">
        <v>0</v>
      </c>
      <c r="F236" s="24">
        <v>0</v>
      </c>
      <c r="G236" s="24">
        <v>1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1</v>
      </c>
      <c r="P236" s="24">
        <v>0</v>
      </c>
      <c r="Q236" s="24">
        <v>0</v>
      </c>
      <c r="R236" s="24" cm="1">
        <f t="array" ref="R236">_xlfn.IFS(H236=1,1,K236=1,1,L236=1,1,M236=1,1,N236=1,1,P236=1,1,TRUE,0)</f>
        <v>0</v>
      </c>
      <c r="S236" s="35">
        <f>IF(AND(G236=1,R236=1),0,R236)</f>
        <v>0</v>
      </c>
      <c r="T236" s="53" t="s">
        <v>12</v>
      </c>
      <c r="U236" s="34" cm="1">
        <f t="array" ref="U236">_xlfn.IFS(T236="UNLIKELY", 1, T236="POSSIBLE", 1, T236="LIKELY",1, T236="VERY_LIKELY", 1, TRUE, 0)</f>
        <v>1</v>
      </c>
      <c r="V236" s="24" cm="1">
        <f t="array" ref="V236">_xlfn.IFS(T236="POSSIBLE", 1, T236="LIKELY",1, T236="VERY_LIKELY", 1, TRUE, 0)</f>
        <v>1</v>
      </c>
      <c r="W236" s="24" cm="1">
        <f t="array" ref="W236">_xlfn.IFS(T236="LIKELY",1, T236="VERY_LIKELY", 1, TRUE, 0)</f>
        <v>1</v>
      </c>
      <c r="X236" s="35" cm="1">
        <f t="array" ref="X236">_xlfn.IFS(T236="VERY_LIKELY", 1, TRUE, 0)</f>
        <v>0</v>
      </c>
    </row>
    <row r="237" spans="1:24" ht="20" customHeight="1" x14ac:dyDescent="0.2">
      <c r="A237" s="22" t="s">
        <v>951</v>
      </c>
      <c r="B237" s="49" t="str">
        <f>SUBSTITUTE(A237,"/Users/timomiessen/Desktop/imagesdk/nonblackwomen1/","Image_")</f>
        <v>Image_NBW_249.jpg</v>
      </c>
      <c r="C237" s="41" t="s">
        <v>390</v>
      </c>
      <c r="D237" s="23" t="s">
        <v>391</v>
      </c>
      <c r="E237" s="24">
        <v>0</v>
      </c>
      <c r="F237" s="24">
        <v>0</v>
      </c>
      <c r="G237" s="24">
        <v>1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 cm="1">
        <f t="array" ref="R237">_xlfn.IFS(H237=1,1,K237=1,1,L237=1,1,M237=1,1,N237=1,1,P237=1,1,TRUE,0)</f>
        <v>0</v>
      </c>
      <c r="S237" s="35">
        <f>IF(AND(G237=1,R237=1),0,R237)</f>
        <v>0</v>
      </c>
      <c r="T237" s="53" t="s">
        <v>2</v>
      </c>
      <c r="U237" s="34" cm="1">
        <f t="array" ref="U237">_xlfn.IFS(T237="UNLIKELY", 1, T237="POSSIBLE", 1, T237="LIKELY",1, T237="VERY_LIKELY", 1, TRUE, 0)</f>
        <v>1</v>
      </c>
      <c r="V237" s="24" cm="1">
        <f t="array" ref="V237">_xlfn.IFS(T237="POSSIBLE", 1, T237="LIKELY",1, T237="VERY_LIKELY", 1, TRUE, 0)</f>
        <v>1</v>
      </c>
      <c r="W237" s="24" cm="1">
        <f t="array" ref="W237">_xlfn.IFS(T237="LIKELY",1, T237="VERY_LIKELY", 1, TRUE, 0)</f>
        <v>0</v>
      </c>
      <c r="X237" s="35" cm="1">
        <f t="array" ref="X237">_xlfn.IFS(T237="VERY_LIKELY", 1, TRUE, 0)</f>
        <v>0</v>
      </c>
    </row>
    <row r="238" spans="1:24" ht="20" customHeight="1" x14ac:dyDescent="0.2">
      <c r="A238" s="22" t="s">
        <v>952</v>
      </c>
      <c r="B238" s="49" t="str">
        <f>SUBSTITUTE(A238,"/Users/timomiessen/Desktop/imagesdk/nonblackwomen1/","Image_")</f>
        <v>Image_NBW_25.jpg</v>
      </c>
      <c r="C238" s="41" t="s">
        <v>390</v>
      </c>
      <c r="D238" s="23" t="s">
        <v>391</v>
      </c>
      <c r="E238" s="24">
        <v>1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 cm="1">
        <f t="array" ref="R238">_xlfn.IFS(H238=1,1,K238=1,1,L238=1,1,M238=1,1,N238=1,1,P238=1,1,TRUE,0)</f>
        <v>0</v>
      </c>
      <c r="S238" s="35">
        <f>IF(AND(G238=1,R238=1),0,R238)</f>
        <v>0</v>
      </c>
      <c r="T238" s="53" t="s">
        <v>4</v>
      </c>
      <c r="U238" s="34" cm="1">
        <f t="array" ref="U238">_xlfn.IFS(T238="UNLIKELY", 1, T238="POSSIBLE", 1, T238="LIKELY",1, T238="VERY_LIKELY", 1, TRUE, 0)</f>
        <v>0</v>
      </c>
      <c r="V238" s="24" cm="1">
        <f t="array" ref="V238">_xlfn.IFS(T238="POSSIBLE", 1, T238="LIKELY",1, T238="VERY_LIKELY", 1, TRUE, 0)</f>
        <v>0</v>
      </c>
      <c r="W238" s="24" cm="1">
        <f t="array" ref="W238">_xlfn.IFS(T238="LIKELY",1, T238="VERY_LIKELY", 1, TRUE, 0)</f>
        <v>0</v>
      </c>
      <c r="X238" s="35" cm="1">
        <f t="array" ref="X238">_xlfn.IFS(T238="VERY_LIKELY", 1, TRUE, 0)</f>
        <v>0</v>
      </c>
    </row>
    <row r="239" spans="1:24" ht="20" customHeight="1" x14ac:dyDescent="0.2">
      <c r="A239" s="22" t="s">
        <v>953</v>
      </c>
      <c r="B239" s="49" t="str">
        <f>SUBSTITUTE(A239,"/Users/timomiessen/Desktop/imagesdk/nonblackwomen1/","Image_")</f>
        <v>Image_NBW_250.jpg</v>
      </c>
      <c r="C239" s="41" t="s">
        <v>390</v>
      </c>
      <c r="D239" s="23" t="s">
        <v>391</v>
      </c>
      <c r="E239" s="24">
        <v>0</v>
      </c>
      <c r="F239" s="24">
        <v>0</v>
      </c>
      <c r="G239" s="24">
        <v>1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1</v>
      </c>
      <c r="P239" s="24">
        <v>0</v>
      </c>
      <c r="Q239" s="24">
        <v>0</v>
      </c>
      <c r="R239" s="24" cm="1">
        <f t="array" ref="R239">_xlfn.IFS(H239=1,1,K239=1,1,L239=1,1,M239=1,1,N239=1,1,P239=1,1,TRUE,0)</f>
        <v>0</v>
      </c>
      <c r="S239" s="35">
        <f>IF(AND(G239=1,R239=1),0,R239)</f>
        <v>0</v>
      </c>
      <c r="T239" s="53" t="s">
        <v>2</v>
      </c>
      <c r="U239" s="34" cm="1">
        <f t="array" ref="U239">_xlfn.IFS(T239="UNLIKELY", 1, T239="POSSIBLE", 1, T239="LIKELY",1, T239="VERY_LIKELY", 1, TRUE, 0)</f>
        <v>1</v>
      </c>
      <c r="V239" s="24" cm="1">
        <f t="array" ref="V239">_xlfn.IFS(T239="POSSIBLE", 1, T239="LIKELY",1, T239="VERY_LIKELY", 1, TRUE, 0)</f>
        <v>1</v>
      </c>
      <c r="W239" s="24" cm="1">
        <f t="array" ref="W239">_xlfn.IFS(T239="LIKELY",1, T239="VERY_LIKELY", 1, TRUE, 0)</f>
        <v>0</v>
      </c>
      <c r="X239" s="35" cm="1">
        <f t="array" ref="X239">_xlfn.IFS(T239="VERY_LIKELY", 1, TRUE, 0)</f>
        <v>0</v>
      </c>
    </row>
    <row r="240" spans="1:24" ht="20" customHeight="1" x14ac:dyDescent="0.2">
      <c r="A240" s="22" t="s">
        <v>954</v>
      </c>
      <c r="B240" s="49" t="str">
        <f>SUBSTITUTE(A240,"/Users/timomiessen/Desktop/imagesdk/nonblackwomen1/","Image_")</f>
        <v>Image_NBW_251.jpg</v>
      </c>
      <c r="C240" s="41" t="s">
        <v>390</v>
      </c>
      <c r="D240" s="23" t="s">
        <v>391</v>
      </c>
      <c r="E240" s="24">
        <v>0</v>
      </c>
      <c r="F240" s="24">
        <v>0</v>
      </c>
      <c r="G240" s="24">
        <v>1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1</v>
      </c>
      <c r="R240" s="24" cm="1">
        <f t="array" ref="R240">_xlfn.IFS(H240=1,1,K240=1,1,L240=1,1,M240=1,1,N240=1,1,P240=1,1,TRUE,0)</f>
        <v>0</v>
      </c>
      <c r="S240" s="35">
        <f>IF(AND(G240=1,R240=1),0,R240)</f>
        <v>0</v>
      </c>
      <c r="T240" s="53" t="s">
        <v>2</v>
      </c>
      <c r="U240" s="34" cm="1">
        <f t="array" ref="U240">_xlfn.IFS(T240="UNLIKELY", 1, T240="POSSIBLE", 1, T240="LIKELY",1, T240="VERY_LIKELY", 1, TRUE, 0)</f>
        <v>1</v>
      </c>
      <c r="V240" s="24" cm="1">
        <f t="array" ref="V240">_xlfn.IFS(T240="POSSIBLE", 1, T240="LIKELY",1, T240="VERY_LIKELY", 1, TRUE, 0)</f>
        <v>1</v>
      </c>
      <c r="W240" s="24" cm="1">
        <f t="array" ref="W240">_xlfn.IFS(T240="LIKELY",1, T240="VERY_LIKELY", 1, TRUE, 0)</f>
        <v>0</v>
      </c>
      <c r="X240" s="35" cm="1">
        <f t="array" ref="X240">_xlfn.IFS(T240="VERY_LIKELY", 1, TRUE, 0)</f>
        <v>0</v>
      </c>
    </row>
    <row r="241" spans="1:24" ht="20" customHeight="1" x14ac:dyDescent="0.2">
      <c r="A241" s="22" t="s">
        <v>955</v>
      </c>
      <c r="B241" s="49" t="str">
        <f>SUBSTITUTE(A241,"/Users/timomiessen/Desktop/imagesdk/nonblackwomen1/","Image_")</f>
        <v>Image_NBW_252.jpg</v>
      </c>
      <c r="C241" s="41" t="s">
        <v>390</v>
      </c>
      <c r="D241" s="23" t="s">
        <v>391</v>
      </c>
      <c r="E241" s="24">
        <v>0</v>
      </c>
      <c r="F241" s="24">
        <v>0</v>
      </c>
      <c r="G241" s="24">
        <v>1</v>
      </c>
      <c r="H241" s="24">
        <v>0</v>
      </c>
      <c r="I241" s="24">
        <v>0</v>
      </c>
      <c r="J241" s="24">
        <v>0</v>
      </c>
      <c r="K241" s="24">
        <v>0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1</v>
      </c>
      <c r="R241" s="24" cm="1">
        <f t="array" ref="R241">_xlfn.IFS(H241=1,1,K241=1,1,L241=1,1,M241=1,1,N241=1,1,P241=1,1,TRUE,0)</f>
        <v>0</v>
      </c>
      <c r="S241" s="35">
        <f>IF(AND(G241=1,R241=1),0,R241)</f>
        <v>0</v>
      </c>
      <c r="T241" s="53" t="s">
        <v>113</v>
      </c>
      <c r="U241" s="34" cm="1">
        <f t="array" ref="U241">_xlfn.IFS(T241="UNLIKELY", 1, T241="POSSIBLE", 1, T241="LIKELY",1, T241="VERY_LIKELY", 1, TRUE, 0)</f>
        <v>1</v>
      </c>
      <c r="V241" s="24" cm="1">
        <f t="array" ref="V241">_xlfn.IFS(T241="POSSIBLE", 1, T241="LIKELY",1, T241="VERY_LIKELY", 1, TRUE, 0)</f>
        <v>1</v>
      </c>
      <c r="W241" s="24" cm="1">
        <f t="array" ref="W241">_xlfn.IFS(T241="LIKELY",1, T241="VERY_LIKELY", 1, TRUE, 0)</f>
        <v>1</v>
      </c>
      <c r="X241" s="35" cm="1">
        <f t="array" ref="X241">_xlfn.IFS(T241="VERY_LIKELY", 1, TRUE, 0)</f>
        <v>1</v>
      </c>
    </row>
    <row r="242" spans="1:24" ht="20" customHeight="1" x14ac:dyDescent="0.2">
      <c r="A242" s="22" t="s">
        <v>956</v>
      </c>
      <c r="B242" s="49" t="str">
        <f>SUBSTITUTE(A242,"/Users/timomiessen/Desktop/imagesdk/nonblackwomen1/","Image_")</f>
        <v>Image_NBW_253.jpg</v>
      </c>
      <c r="C242" s="41" t="s">
        <v>390</v>
      </c>
      <c r="D242" s="23" t="s">
        <v>391</v>
      </c>
      <c r="E242" s="24">
        <v>0</v>
      </c>
      <c r="F242" s="24">
        <v>0</v>
      </c>
      <c r="G242" s="24">
        <v>1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 cm="1">
        <f t="array" ref="R242">_xlfn.IFS(H242=1,1,K242=1,1,L242=1,1,M242=1,1,N242=1,1,P242=1,1,TRUE,0)</f>
        <v>0</v>
      </c>
      <c r="S242" s="35">
        <f>IF(AND(G242=1,R242=1),0,R242)</f>
        <v>0</v>
      </c>
      <c r="T242" s="53" t="s">
        <v>2</v>
      </c>
      <c r="U242" s="34" cm="1">
        <f t="array" ref="U242">_xlfn.IFS(T242="UNLIKELY", 1, T242="POSSIBLE", 1, T242="LIKELY",1, T242="VERY_LIKELY", 1, TRUE, 0)</f>
        <v>1</v>
      </c>
      <c r="V242" s="24" cm="1">
        <f t="array" ref="V242">_xlfn.IFS(T242="POSSIBLE", 1, T242="LIKELY",1, T242="VERY_LIKELY", 1, TRUE, 0)</f>
        <v>1</v>
      </c>
      <c r="W242" s="24" cm="1">
        <f t="array" ref="W242">_xlfn.IFS(T242="LIKELY",1, T242="VERY_LIKELY", 1, TRUE, 0)</f>
        <v>0</v>
      </c>
      <c r="X242" s="35" cm="1">
        <f t="array" ref="X242">_xlfn.IFS(T242="VERY_LIKELY", 1, TRUE, 0)</f>
        <v>0</v>
      </c>
    </row>
    <row r="243" spans="1:24" ht="20" customHeight="1" x14ac:dyDescent="0.2">
      <c r="A243" s="22" t="s">
        <v>957</v>
      </c>
      <c r="B243" s="49" t="str">
        <f>SUBSTITUTE(A243,"/Users/timomiessen/Desktop/imagesdk/nonblackwomen1/","Image_")</f>
        <v>Image_NBW_254.jpg</v>
      </c>
      <c r="C243" s="41" t="s">
        <v>390</v>
      </c>
      <c r="D243" s="23" t="s">
        <v>391</v>
      </c>
      <c r="E243" s="24">
        <v>0</v>
      </c>
      <c r="F243" s="24">
        <v>0</v>
      </c>
      <c r="G243" s="24">
        <v>1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1</v>
      </c>
      <c r="P243" s="24">
        <v>0</v>
      </c>
      <c r="Q243" s="24">
        <v>0</v>
      </c>
      <c r="R243" s="24" cm="1">
        <f t="array" ref="R243">_xlfn.IFS(H243=1,1,K243=1,1,L243=1,1,M243=1,1,N243=1,1,P243=1,1,TRUE,0)</f>
        <v>0</v>
      </c>
      <c r="S243" s="35">
        <f>IF(AND(G243=1,R243=1),0,R243)</f>
        <v>0</v>
      </c>
      <c r="T243" s="53" t="s">
        <v>12</v>
      </c>
      <c r="U243" s="34" cm="1">
        <f t="array" ref="U243">_xlfn.IFS(T243="UNLIKELY", 1, T243="POSSIBLE", 1, T243="LIKELY",1, T243="VERY_LIKELY", 1, TRUE, 0)</f>
        <v>1</v>
      </c>
      <c r="V243" s="24" cm="1">
        <f t="array" ref="V243">_xlfn.IFS(T243="POSSIBLE", 1, T243="LIKELY",1, T243="VERY_LIKELY", 1, TRUE, 0)</f>
        <v>1</v>
      </c>
      <c r="W243" s="24" cm="1">
        <f t="array" ref="W243">_xlfn.IFS(T243="LIKELY",1, T243="VERY_LIKELY", 1, TRUE, 0)</f>
        <v>1</v>
      </c>
      <c r="X243" s="35" cm="1">
        <f t="array" ref="X243">_xlfn.IFS(T243="VERY_LIKELY", 1, TRUE, 0)</f>
        <v>0</v>
      </c>
    </row>
    <row r="244" spans="1:24" ht="20" customHeight="1" x14ac:dyDescent="0.2">
      <c r="A244" s="22" t="s">
        <v>958</v>
      </c>
      <c r="B244" s="49" t="str">
        <f>SUBSTITUTE(A244,"/Users/timomiessen/Desktop/imagesdk/nonblackwomen1/","Image_")</f>
        <v>Image_NBW_255.jpg</v>
      </c>
      <c r="C244" s="41" t="s">
        <v>390</v>
      </c>
      <c r="D244" s="23" t="s">
        <v>391</v>
      </c>
      <c r="E244" s="24">
        <v>0</v>
      </c>
      <c r="F244" s="24">
        <v>0</v>
      </c>
      <c r="G244" s="24">
        <v>1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1</v>
      </c>
      <c r="P244" s="24">
        <v>0</v>
      </c>
      <c r="Q244" s="24">
        <v>0</v>
      </c>
      <c r="R244" s="24" cm="1">
        <f t="array" ref="R244">_xlfn.IFS(H244=1,1,K244=1,1,L244=1,1,M244=1,1,N244=1,1,P244=1,1,TRUE,0)</f>
        <v>0</v>
      </c>
      <c r="S244" s="35">
        <f>IF(AND(G244=1,R244=1),0,R244)</f>
        <v>0</v>
      </c>
      <c r="T244" s="53" t="s">
        <v>2</v>
      </c>
      <c r="U244" s="34" cm="1">
        <f t="array" ref="U244">_xlfn.IFS(T244="UNLIKELY", 1, T244="POSSIBLE", 1, T244="LIKELY",1, T244="VERY_LIKELY", 1, TRUE, 0)</f>
        <v>1</v>
      </c>
      <c r="V244" s="24" cm="1">
        <f t="array" ref="V244">_xlfn.IFS(T244="POSSIBLE", 1, T244="LIKELY",1, T244="VERY_LIKELY", 1, TRUE, 0)</f>
        <v>1</v>
      </c>
      <c r="W244" s="24" cm="1">
        <f t="array" ref="W244">_xlfn.IFS(T244="LIKELY",1, T244="VERY_LIKELY", 1, TRUE, 0)</f>
        <v>0</v>
      </c>
      <c r="X244" s="35" cm="1">
        <f t="array" ref="X244">_xlfn.IFS(T244="VERY_LIKELY", 1, TRUE, 0)</f>
        <v>0</v>
      </c>
    </row>
    <row r="245" spans="1:24" ht="20" customHeight="1" x14ac:dyDescent="0.2">
      <c r="A245" s="22" t="s">
        <v>959</v>
      </c>
      <c r="B245" s="49" t="str">
        <f>SUBSTITUTE(A245,"/Users/timomiessen/Desktop/imagesdk/nonblackwomen1/","Image_")</f>
        <v>Image_NBW_256.jpg</v>
      </c>
      <c r="C245" s="41" t="s">
        <v>390</v>
      </c>
      <c r="D245" s="23" t="s">
        <v>391</v>
      </c>
      <c r="E245" s="24">
        <v>0</v>
      </c>
      <c r="F245" s="24">
        <v>0</v>
      </c>
      <c r="G245" s="24">
        <v>1</v>
      </c>
      <c r="H245" s="24">
        <v>0</v>
      </c>
      <c r="I245" s="24">
        <v>0</v>
      </c>
      <c r="J245" s="24">
        <v>0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 cm="1">
        <f t="array" ref="R245">_xlfn.IFS(H245=1,1,K245=1,1,L245=1,1,M245=1,1,N245=1,1,P245=1,1,TRUE,0)</f>
        <v>0</v>
      </c>
      <c r="S245" s="35">
        <f>IF(AND(G245=1,R245=1),0,R245)</f>
        <v>0</v>
      </c>
      <c r="T245" s="53" t="s">
        <v>4</v>
      </c>
      <c r="U245" s="34" cm="1">
        <f t="array" ref="U245">_xlfn.IFS(T245="UNLIKELY", 1, T245="POSSIBLE", 1, T245="LIKELY",1, T245="VERY_LIKELY", 1, TRUE, 0)</f>
        <v>0</v>
      </c>
      <c r="V245" s="24" cm="1">
        <f t="array" ref="V245">_xlfn.IFS(T245="POSSIBLE", 1, T245="LIKELY",1, T245="VERY_LIKELY", 1, TRUE, 0)</f>
        <v>0</v>
      </c>
      <c r="W245" s="24" cm="1">
        <f t="array" ref="W245">_xlfn.IFS(T245="LIKELY",1, T245="VERY_LIKELY", 1, TRUE, 0)</f>
        <v>0</v>
      </c>
      <c r="X245" s="35" cm="1">
        <f t="array" ref="X245">_xlfn.IFS(T245="VERY_LIKELY", 1, TRUE, 0)</f>
        <v>0</v>
      </c>
    </row>
    <row r="246" spans="1:24" ht="20" customHeight="1" x14ac:dyDescent="0.2">
      <c r="A246" s="22" t="s">
        <v>960</v>
      </c>
      <c r="B246" s="49" t="str">
        <f>SUBSTITUTE(A246,"/Users/timomiessen/Desktop/imagesdk/nonblackwomen1/","Image_")</f>
        <v>Image_NBW_257.jpg</v>
      </c>
      <c r="C246" s="41" t="s">
        <v>390</v>
      </c>
      <c r="D246" s="23" t="s">
        <v>391</v>
      </c>
      <c r="E246" s="24">
        <v>0</v>
      </c>
      <c r="F246" s="24">
        <v>0</v>
      </c>
      <c r="G246" s="24">
        <v>1</v>
      </c>
      <c r="H246" s="24">
        <v>0</v>
      </c>
      <c r="I246" s="24">
        <v>0</v>
      </c>
      <c r="J246" s="24">
        <v>0</v>
      </c>
      <c r="K246" s="24">
        <v>0</v>
      </c>
      <c r="L246" s="24">
        <v>0</v>
      </c>
      <c r="M246" s="24">
        <v>0</v>
      </c>
      <c r="N246" s="24">
        <v>0</v>
      </c>
      <c r="O246" s="24">
        <v>0</v>
      </c>
      <c r="P246" s="24">
        <v>1</v>
      </c>
      <c r="Q246" s="24">
        <v>0</v>
      </c>
      <c r="R246" s="24" cm="1">
        <f t="array" ref="R246">_xlfn.IFS(H246=1,1,K246=1,1,L246=1,1,M246=1,1,N246=1,1,P246=1,1,TRUE,0)</f>
        <v>1</v>
      </c>
      <c r="S246" s="35">
        <f>IF(AND(G246=1,R246=1),0,R246)</f>
        <v>0</v>
      </c>
      <c r="T246" s="53" t="s">
        <v>2</v>
      </c>
      <c r="U246" s="34" cm="1">
        <f t="array" ref="U246">_xlfn.IFS(T246="UNLIKELY", 1, T246="POSSIBLE", 1, T246="LIKELY",1, T246="VERY_LIKELY", 1, TRUE, 0)</f>
        <v>1</v>
      </c>
      <c r="V246" s="24" cm="1">
        <f t="array" ref="V246">_xlfn.IFS(T246="POSSIBLE", 1, T246="LIKELY",1, T246="VERY_LIKELY", 1, TRUE, 0)</f>
        <v>1</v>
      </c>
      <c r="W246" s="24" cm="1">
        <f t="array" ref="W246">_xlfn.IFS(T246="LIKELY",1, T246="VERY_LIKELY", 1, TRUE, 0)</f>
        <v>0</v>
      </c>
      <c r="X246" s="35" cm="1">
        <f t="array" ref="X246">_xlfn.IFS(T246="VERY_LIKELY", 1, TRUE, 0)</f>
        <v>0</v>
      </c>
    </row>
    <row r="247" spans="1:24" ht="20" customHeight="1" x14ac:dyDescent="0.2">
      <c r="A247" s="22" t="s">
        <v>961</v>
      </c>
      <c r="B247" s="49" t="str">
        <f>SUBSTITUTE(A247,"/Users/timomiessen/Desktop/imagesdk/nonblackwomen1/","Image_")</f>
        <v>Image_NBW_258.jpg</v>
      </c>
      <c r="C247" s="41" t="s">
        <v>390</v>
      </c>
      <c r="D247" s="23" t="s">
        <v>391</v>
      </c>
      <c r="E247" s="24">
        <v>0</v>
      </c>
      <c r="F247" s="24">
        <v>0</v>
      </c>
      <c r="G247" s="24">
        <v>1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1</v>
      </c>
      <c r="P247" s="24">
        <v>0</v>
      </c>
      <c r="Q247" s="24">
        <v>0</v>
      </c>
      <c r="R247" s="24" cm="1">
        <f t="array" ref="R247">_xlfn.IFS(H247=1,1,K247=1,1,L247=1,1,M247=1,1,N247=1,1,P247=1,1,TRUE,0)</f>
        <v>0</v>
      </c>
      <c r="S247" s="35">
        <f>IF(AND(G247=1,R247=1),0,R247)</f>
        <v>0</v>
      </c>
      <c r="T247" s="53" t="s">
        <v>1</v>
      </c>
      <c r="U247" s="34" cm="1">
        <f t="array" ref="U247">_xlfn.IFS(T247="UNLIKELY", 1, T247="POSSIBLE", 1, T247="LIKELY",1, T247="VERY_LIKELY", 1, TRUE, 0)</f>
        <v>1</v>
      </c>
      <c r="V247" s="24" cm="1">
        <f t="array" ref="V247">_xlfn.IFS(T247="POSSIBLE", 1, T247="LIKELY",1, T247="VERY_LIKELY", 1, TRUE, 0)</f>
        <v>0</v>
      </c>
      <c r="W247" s="24" cm="1">
        <f t="array" ref="W247">_xlfn.IFS(T247="LIKELY",1, T247="VERY_LIKELY", 1, TRUE, 0)</f>
        <v>0</v>
      </c>
      <c r="X247" s="35" cm="1">
        <f t="array" ref="X247">_xlfn.IFS(T247="VERY_LIKELY", 1, TRUE, 0)</f>
        <v>0</v>
      </c>
    </row>
    <row r="248" spans="1:24" ht="20" customHeight="1" x14ac:dyDescent="0.2">
      <c r="A248" s="22" t="s">
        <v>962</v>
      </c>
      <c r="B248" s="49" t="str">
        <f>SUBSTITUTE(A248,"/Users/timomiessen/Desktop/imagesdk/nonblackwomen1/","Image_")</f>
        <v>Image_NBW_259.jpg</v>
      </c>
      <c r="C248" s="41" t="s">
        <v>390</v>
      </c>
      <c r="D248" s="23" t="s">
        <v>391</v>
      </c>
      <c r="E248" s="24">
        <v>0</v>
      </c>
      <c r="F248" s="24">
        <v>0</v>
      </c>
      <c r="G248" s="24">
        <v>1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 cm="1">
        <f t="array" ref="R248">_xlfn.IFS(H248=1,1,K248=1,1,L248=1,1,M248=1,1,N248=1,1,P248=1,1,TRUE,0)</f>
        <v>0</v>
      </c>
      <c r="S248" s="35">
        <f>IF(AND(G248=1,R248=1),0,R248)</f>
        <v>0</v>
      </c>
      <c r="T248" s="53" t="s">
        <v>4</v>
      </c>
      <c r="U248" s="34" cm="1">
        <f t="array" ref="U248">_xlfn.IFS(T248="UNLIKELY", 1, T248="POSSIBLE", 1, T248="LIKELY",1, T248="VERY_LIKELY", 1, TRUE, 0)</f>
        <v>0</v>
      </c>
      <c r="V248" s="24" cm="1">
        <f t="array" ref="V248">_xlfn.IFS(T248="POSSIBLE", 1, T248="LIKELY",1, T248="VERY_LIKELY", 1, TRUE, 0)</f>
        <v>0</v>
      </c>
      <c r="W248" s="24" cm="1">
        <f t="array" ref="W248">_xlfn.IFS(T248="LIKELY",1, T248="VERY_LIKELY", 1, TRUE, 0)</f>
        <v>0</v>
      </c>
      <c r="X248" s="35" cm="1">
        <f t="array" ref="X248">_xlfn.IFS(T248="VERY_LIKELY", 1, TRUE, 0)</f>
        <v>0</v>
      </c>
    </row>
    <row r="249" spans="1:24" ht="20" customHeight="1" x14ac:dyDescent="0.2">
      <c r="A249" s="22" t="s">
        <v>963</v>
      </c>
      <c r="B249" s="49" t="str">
        <f>SUBSTITUTE(A249,"/Users/timomiessen/Desktop/imagesdk/nonblackwomen1/","Image_")</f>
        <v>Image_NBW_26.jpg</v>
      </c>
      <c r="C249" s="41" t="s">
        <v>390</v>
      </c>
      <c r="D249" s="23" t="s">
        <v>391</v>
      </c>
      <c r="E249" s="24">
        <v>1</v>
      </c>
      <c r="F249" s="24">
        <v>0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 cm="1">
        <f t="array" ref="R249">_xlfn.IFS(H249=1,1,K249=1,1,L249=1,1,M249=1,1,N249=1,1,P249=1,1,TRUE,0)</f>
        <v>0</v>
      </c>
      <c r="S249" s="35">
        <f>IF(AND(G249=1,R249=1),0,R249)</f>
        <v>0</v>
      </c>
      <c r="T249" s="53" t="s">
        <v>2</v>
      </c>
      <c r="U249" s="34" cm="1">
        <f t="array" ref="U249">_xlfn.IFS(T249="UNLIKELY", 1, T249="POSSIBLE", 1, T249="LIKELY",1, T249="VERY_LIKELY", 1, TRUE, 0)</f>
        <v>1</v>
      </c>
      <c r="V249" s="24" cm="1">
        <f t="array" ref="V249">_xlfn.IFS(T249="POSSIBLE", 1, T249="LIKELY",1, T249="VERY_LIKELY", 1, TRUE, 0)</f>
        <v>1</v>
      </c>
      <c r="W249" s="24" cm="1">
        <f t="array" ref="W249">_xlfn.IFS(T249="LIKELY",1, T249="VERY_LIKELY", 1, TRUE, 0)</f>
        <v>0</v>
      </c>
      <c r="X249" s="35" cm="1">
        <f t="array" ref="X249">_xlfn.IFS(T249="VERY_LIKELY", 1, TRUE, 0)</f>
        <v>0</v>
      </c>
    </row>
    <row r="250" spans="1:24" ht="20" customHeight="1" x14ac:dyDescent="0.2">
      <c r="A250" s="22" t="s">
        <v>964</v>
      </c>
      <c r="B250" s="49" t="str">
        <f>SUBSTITUTE(A250,"/Users/timomiessen/Desktop/imagesdk/nonblackwomen1/","Image_")</f>
        <v>Image_NBW_260.jpg</v>
      </c>
      <c r="C250" s="41" t="s">
        <v>390</v>
      </c>
      <c r="D250" s="23" t="s">
        <v>391</v>
      </c>
      <c r="E250" s="24">
        <v>0</v>
      </c>
      <c r="F250" s="24">
        <v>0</v>
      </c>
      <c r="G250" s="24">
        <v>1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1</v>
      </c>
      <c r="Q250" s="24">
        <v>0</v>
      </c>
      <c r="R250" s="24" cm="1">
        <f t="array" ref="R250">_xlfn.IFS(H250=1,1,K250=1,1,L250=1,1,M250=1,1,N250=1,1,P250=1,1,TRUE,0)</f>
        <v>1</v>
      </c>
      <c r="S250" s="35">
        <f>IF(AND(G250=1,R250=1),0,R250)</f>
        <v>0</v>
      </c>
      <c r="T250" s="53" t="s">
        <v>1</v>
      </c>
      <c r="U250" s="34" cm="1">
        <f t="array" ref="U250">_xlfn.IFS(T250="UNLIKELY", 1, T250="POSSIBLE", 1, T250="LIKELY",1, T250="VERY_LIKELY", 1, TRUE, 0)</f>
        <v>1</v>
      </c>
      <c r="V250" s="24" cm="1">
        <f t="array" ref="V250">_xlfn.IFS(T250="POSSIBLE", 1, T250="LIKELY",1, T250="VERY_LIKELY", 1, TRUE, 0)</f>
        <v>0</v>
      </c>
      <c r="W250" s="24" cm="1">
        <f t="array" ref="W250">_xlfn.IFS(T250="LIKELY",1, T250="VERY_LIKELY", 1, TRUE, 0)</f>
        <v>0</v>
      </c>
      <c r="X250" s="35" cm="1">
        <f t="array" ref="X250">_xlfn.IFS(T250="VERY_LIKELY", 1, TRUE, 0)</f>
        <v>0</v>
      </c>
    </row>
    <row r="251" spans="1:24" ht="20" customHeight="1" x14ac:dyDescent="0.2">
      <c r="A251" s="22" t="s">
        <v>965</v>
      </c>
      <c r="B251" s="49" t="str">
        <f>SUBSTITUTE(A251,"/Users/timomiessen/Desktop/imagesdk/nonblackwomen1/","Image_")</f>
        <v>Image_NBW_261.jpg</v>
      </c>
      <c r="C251" s="41" t="s">
        <v>390</v>
      </c>
      <c r="D251" s="23" t="s">
        <v>391</v>
      </c>
      <c r="E251" s="24">
        <v>0</v>
      </c>
      <c r="F251" s="24">
        <v>0</v>
      </c>
      <c r="G251" s="24">
        <v>1</v>
      </c>
      <c r="H251" s="24">
        <v>0</v>
      </c>
      <c r="I251" s="24">
        <v>0</v>
      </c>
      <c r="J251" s="24">
        <v>0</v>
      </c>
      <c r="K251" s="24">
        <v>0</v>
      </c>
      <c r="L251" s="24">
        <v>0</v>
      </c>
      <c r="M251" s="24">
        <v>0</v>
      </c>
      <c r="N251" s="24">
        <v>0</v>
      </c>
      <c r="O251" s="24">
        <v>0</v>
      </c>
      <c r="P251" s="24">
        <v>1</v>
      </c>
      <c r="Q251" s="24">
        <v>0</v>
      </c>
      <c r="R251" s="24" cm="1">
        <f t="array" ref="R251">_xlfn.IFS(H251=1,1,K251=1,1,L251=1,1,M251=1,1,N251=1,1,P251=1,1,TRUE,0)</f>
        <v>1</v>
      </c>
      <c r="S251" s="35">
        <f>IF(AND(G251=1,R251=1),0,R251)</f>
        <v>0</v>
      </c>
      <c r="T251" s="53" t="s">
        <v>113</v>
      </c>
      <c r="U251" s="34" cm="1">
        <f t="array" ref="U251">_xlfn.IFS(T251="UNLIKELY", 1, T251="POSSIBLE", 1, T251="LIKELY",1, T251="VERY_LIKELY", 1, TRUE, 0)</f>
        <v>1</v>
      </c>
      <c r="V251" s="24" cm="1">
        <f t="array" ref="V251">_xlfn.IFS(T251="POSSIBLE", 1, T251="LIKELY",1, T251="VERY_LIKELY", 1, TRUE, 0)</f>
        <v>1</v>
      </c>
      <c r="W251" s="24" cm="1">
        <f t="array" ref="W251">_xlfn.IFS(T251="LIKELY",1, T251="VERY_LIKELY", 1, TRUE, 0)</f>
        <v>1</v>
      </c>
      <c r="X251" s="35" cm="1">
        <f t="array" ref="X251">_xlfn.IFS(T251="VERY_LIKELY", 1, TRUE, 0)</f>
        <v>1</v>
      </c>
    </row>
    <row r="252" spans="1:24" ht="20" customHeight="1" x14ac:dyDescent="0.2">
      <c r="A252" s="22" t="s">
        <v>966</v>
      </c>
      <c r="B252" s="49" t="str">
        <f>SUBSTITUTE(A252,"/Users/timomiessen/Desktop/imagesdk/nonblackwomen1/","Image_")</f>
        <v>Image_NBW_262.jpg</v>
      </c>
      <c r="C252" s="41" t="s">
        <v>390</v>
      </c>
      <c r="D252" s="23" t="s">
        <v>391</v>
      </c>
      <c r="E252" s="24">
        <v>0</v>
      </c>
      <c r="F252" s="24">
        <v>0</v>
      </c>
      <c r="G252" s="24">
        <v>1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 cm="1">
        <f t="array" ref="R252">_xlfn.IFS(H252=1,1,K252=1,1,L252=1,1,M252=1,1,N252=1,1,P252=1,1,TRUE,0)</f>
        <v>0</v>
      </c>
      <c r="S252" s="35">
        <f>IF(AND(G252=1,R252=1),0,R252)</f>
        <v>0</v>
      </c>
      <c r="T252" s="53" t="s">
        <v>1</v>
      </c>
      <c r="U252" s="34" cm="1">
        <f t="array" ref="U252">_xlfn.IFS(T252="UNLIKELY", 1, T252="POSSIBLE", 1, T252="LIKELY",1, T252="VERY_LIKELY", 1, TRUE, 0)</f>
        <v>1</v>
      </c>
      <c r="V252" s="24" cm="1">
        <f t="array" ref="V252">_xlfn.IFS(T252="POSSIBLE", 1, T252="LIKELY",1, T252="VERY_LIKELY", 1, TRUE, 0)</f>
        <v>0</v>
      </c>
      <c r="W252" s="24" cm="1">
        <f t="array" ref="W252">_xlfn.IFS(T252="LIKELY",1, T252="VERY_LIKELY", 1, TRUE, 0)</f>
        <v>0</v>
      </c>
      <c r="X252" s="35" cm="1">
        <f t="array" ref="X252">_xlfn.IFS(T252="VERY_LIKELY", 1, TRUE, 0)</f>
        <v>0</v>
      </c>
    </row>
    <row r="253" spans="1:24" ht="20" customHeight="1" x14ac:dyDescent="0.2">
      <c r="A253" s="22" t="s">
        <v>967</v>
      </c>
      <c r="B253" s="49" t="str">
        <f>SUBSTITUTE(A253,"/Users/timomiessen/Desktop/imagesdk/nonblackwomen1/","Image_")</f>
        <v>Image_NBW_263.jpg</v>
      </c>
      <c r="C253" s="41" t="s">
        <v>390</v>
      </c>
      <c r="D253" s="23" t="s">
        <v>391</v>
      </c>
      <c r="E253" s="24">
        <v>0</v>
      </c>
      <c r="F253" s="24">
        <v>0</v>
      </c>
      <c r="G253" s="24">
        <v>1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1</v>
      </c>
      <c r="Q253" s="24">
        <v>0</v>
      </c>
      <c r="R253" s="24" cm="1">
        <f t="array" ref="R253">_xlfn.IFS(H253=1,1,K253=1,1,L253=1,1,M253=1,1,N253=1,1,P253=1,1,TRUE,0)</f>
        <v>1</v>
      </c>
      <c r="S253" s="35">
        <f>IF(AND(G253=1,R253=1),0,R253)</f>
        <v>0</v>
      </c>
      <c r="T253" s="53" t="s">
        <v>12</v>
      </c>
      <c r="U253" s="34" cm="1">
        <f t="array" ref="U253">_xlfn.IFS(T253="UNLIKELY", 1, T253="POSSIBLE", 1, T253="LIKELY",1, T253="VERY_LIKELY", 1, TRUE, 0)</f>
        <v>1</v>
      </c>
      <c r="V253" s="24" cm="1">
        <f t="array" ref="V253">_xlfn.IFS(T253="POSSIBLE", 1, T253="LIKELY",1, T253="VERY_LIKELY", 1, TRUE, 0)</f>
        <v>1</v>
      </c>
      <c r="W253" s="24" cm="1">
        <f t="array" ref="W253">_xlfn.IFS(T253="LIKELY",1, T253="VERY_LIKELY", 1, TRUE, 0)</f>
        <v>1</v>
      </c>
      <c r="X253" s="35" cm="1">
        <f t="array" ref="X253">_xlfn.IFS(T253="VERY_LIKELY", 1, TRUE, 0)</f>
        <v>0</v>
      </c>
    </row>
    <row r="254" spans="1:24" ht="20" customHeight="1" x14ac:dyDescent="0.2">
      <c r="A254" s="22" t="s">
        <v>968</v>
      </c>
      <c r="B254" s="49" t="str">
        <f>SUBSTITUTE(A254,"/Users/timomiessen/Desktop/imagesdk/nonblackwomen1/","Image_")</f>
        <v>Image_NBW_264.jpg</v>
      </c>
      <c r="C254" s="41" t="s">
        <v>390</v>
      </c>
      <c r="D254" s="23" t="s">
        <v>391</v>
      </c>
      <c r="E254" s="24">
        <v>0</v>
      </c>
      <c r="F254" s="24">
        <v>0</v>
      </c>
      <c r="G254" s="24">
        <v>1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1</v>
      </c>
      <c r="P254" s="24">
        <v>1</v>
      </c>
      <c r="Q254" s="24">
        <v>0</v>
      </c>
      <c r="R254" s="24" cm="1">
        <f t="array" ref="R254">_xlfn.IFS(H254=1,1,K254=1,1,L254=1,1,M254=1,1,N254=1,1,P254=1,1,TRUE,0)</f>
        <v>1</v>
      </c>
      <c r="S254" s="35">
        <f>IF(AND(G254=1,R254=1),0,R254)</f>
        <v>0</v>
      </c>
      <c r="T254" s="53" t="s">
        <v>12</v>
      </c>
      <c r="U254" s="34" cm="1">
        <f t="array" ref="U254">_xlfn.IFS(T254="UNLIKELY", 1, T254="POSSIBLE", 1, T254="LIKELY",1, T254="VERY_LIKELY", 1, TRUE, 0)</f>
        <v>1</v>
      </c>
      <c r="V254" s="24" cm="1">
        <f t="array" ref="V254">_xlfn.IFS(T254="POSSIBLE", 1, T254="LIKELY",1, T254="VERY_LIKELY", 1, TRUE, 0)</f>
        <v>1</v>
      </c>
      <c r="W254" s="24" cm="1">
        <f t="array" ref="W254">_xlfn.IFS(T254="LIKELY",1, T254="VERY_LIKELY", 1, TRUE, 0)</f>
        <v>1</v>
      </c>
      <c r="X254" s="35" cm="1">
        <f t="array" ref="X254">_xlfn.IFS(T254="VERY_LIKELY", 1, TRUE, 0)</f>
        <v>0</v>
      </c>
    </row>
    <row r="255" spans="1:24" ht="20" customHeight="1" x14ac:dyDescent="0.2">
      <c r="A255" s="22" t="s">
        <v>969</v>
      </c>
      <c r="B255" s="49" t="str">
        <f>SUBSTITUTE(A255,"/Users/timomiessen/Desktop/imagesdk/nonblackwomen1/","Image_")</f>
        <v>Image_NBW_265.jpg</v>
      </c>
      <c r="C255" s="41" t="s">
        <v>390</v>
      </c>
      <c r="D255" s="23" t="s">
        <v>391</v>
      </c>
      <c r="E255" s="24">
        <v>0</v>
      </c>
      <c r="F255" s="24">
        <v>0</v>
      </c>
      <c r="G255" s="24">
        <v>1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1</v>
      </c>
      <c r="P255" s="24">
        <v>0</v>
      </c>
      <c r="Q255" s="24">
        <v>0</v>
      </c>
      <c r="R255" s="24" cm="1">
        <f t="array" ref="R255">_xlfn.IFS(H255=1,1,K255=1,1,L255=1,1,M255=1,1,N255=1,1,P255=1,1,TRUE,0)</f>
        <v>0</v>
      </c>
      <c r="S255" s="35">
        <f>IF(AND(G255=1,R255=1),0,R255)</f>
        <v>0</v>
      </c>
      <c r="T255" s="53" t="s">
        <v>2</v>
      </c>
      <c r="U255" s="34" cm="1">
        <f t="array" ref="U255">_xlfn.IFS(T255="UNLIKELY", 1, T255="POSSIBLE", 1, T255="LIKELY",1, T255="VERY_LIKELY", 1, TRUE, 0)</f>
        <v>1</v>
      </c>
      <c r="V255" s="24" cm="1">
        <f t="array" ref="V255">_xlfn.IFS(T255="POSSIBLE", 1, T255="LIKELY",1, T255="VERY_LIKELY", 1, TRUE, 0)</f>
        <v>1</v>
      </c>
      <c r="W255" s="24" cm="1">
        <f t="array" ref="W255">_xlfn.IFS(T255="LIKELY",1, T255="VERY_LIKELY", 1, TRUE, 0)</f>
        <v>0</v>
      </c>
      <c r="X255" s="35" cm="1">
        <f t="array" ref="X255">_xlfn.IFS(T255="VERY_LIKELY", 1, TRUE, 0)</f>
        <v>0</v>
      </c>
    </row>
    <row r="256" spans="1:24" ht="20" customHeight="1" x14ac:dyDescent="0.2">
      <c r="A256" s="22" t="s">
        <v>970</v>
      </c>
      <c r="B256" s="49" t="str">
        <f>SUBSTITUTE(A256,"/Users/timomiessen/Desktop/imagesdk/nonblackwomen1/","Image_")</f>
        <v>Image_NBW_266.jpg</v>
      </c>
      <c r="C256" s="41" t="s">
        <v>390</v>
      </c>
      <c r="D256" s="23" t="s">
        <v>391</v>
      </c>
      <c r="E256" s="24">
        <v>0</v>
      </c>
      <c r="F256" s="24">
        <v>0</v>
      </c>
      <c r="G256" s="24">
        <v>1</v>
      </c>
      <c r="H256" s="24">
        <v>0</v>
      </c>
      <c r="I256" s="24">
        <v>0</v>
      </c>
      <c r="J256" s="24">
        <v>0</v>
      </c>
      <c r="K256" s="24">
        <v>0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 cm="1">
        <f t="array" ref="R256">_xlfn.IFS(H256=1,1,K256=1,1,L256=1,1,M256=1,1,N256=1,1,P256=1,1,TRUE,0)</f>
        <v>0</v>
      </c>
      <c r="S256" s="35">
        <f>IF(AND(G256=1,R256=1),0,R256)</f>
        <v>0</v>
      </c>
      <c r="T256" s="53" t="s">
        <v>1</v>
      </c>
      <c r="U256" s="34" cm="1">
        <f t="array" ref="U256">_xlfn.IFS(T256="UNLIKELY", 1, T256="POSSIBLE", 1, T256="LIKELY",1, T256="VERY_LIKELY", 1, TRUE, 0)</f>
        <v>1</v>
      </c>
      <c r="V256" s="24" cm="1">
        <f t="array" ref="V256">_xlfn.IFS(T256="POSSIBLE", 1, T256="LIKELY",1, T256="VERY_LIKELY", 1, TRUE, 0)</f>
        <v>0</v>
      </c>
      <c r="W256" s="24" cm="1">
        <f t="array" ref="W256">_xlfn.IFS(T256="LIKELY",1, T256="VERY_LIKELY", 1, TRUE, 0)</f>
        <v>0</v>
      </c>
      <c r="X256" s="35" cm="1">
        <f t="array" ref="X256">_xlfn.IFS(T256="VERY_LIKELY", 1, TRUE, 0)</f>
        <v>0</v>
      </c>
    </row>
    <row r="257" spans="1:24" ht="20" customHeight="1" x14ac:dyDescent="0.2">
      <c r="A257" s="22" t="s">
        <v>971</v>
      </c>
      <c r="B257" s="49" t="str">
        <f>SUBSTITUTE(A257,"/Users/timomiessen/Desktop/imagesdk/nonblackwomen1/","Image_")</f>
        <v>Image_NBW_267.jpg</v>
      </c>
      <c r="C257" s="41" t="s">
        <v>390</v>
      </c>
      <c r="D257" s="23" t="s">
        <v>391</v>
      </c>
      <c r="E257" s="24">
        <v>0</v>
      </c>
      <c r="F257" s="24">
        <v>0</v>
      </c>
      <c r="G257" s="24">
        <v>1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1</v>
      </c>
      <c r="P257" s="24">
        <v>0</v>
      </c>
      <c r="Q257" s="24">
        <v>0</v>
      </c>
      <c r="R257" s="24" cm="1">
        <f t="array" ref="R257">_xlfn.IFS(H257=1,1,K257=1,1,L257=1,1,M257=1,1,N257=1,1,P257=1,1,TRUE,0)</f>
        <v>0</v>
      </c>
      <c r="S257" s="35">
        <f>IF(AND(G257=1,R257=1),0,R257)</f>
        <v>0</v>
      </c>
      <c r="T257" s="53" t="s">
        <v>2</v>
      </c>
      <c r="U257" s="34" cm="1">
        <f t="array" ref="U257">_xlfn.IFS(T257="UNLIKELY", 1, T257="POSSIBLE", 1, T257="LIKELY",1, T257="VERY_LIKELY", 1, TRUE, 0)</f>
        <v>1</v>
      </c>
      <c r="V257" s="24" cm="1">
        <f t="array" ref="V257">_xlfn.IFS(T257="POSSIBLE", 1, T257="LIKELY",1, T257="VERY_LIKELY", 1, TRUE, 0)</f>
        <v>1</v>
      </c>
      <c r="W257" s="24" cm="1">
        <f t="array" ref="W257">_xlfn.IFS(T257="LIKELY",1, T257="VERY_LIKELY", 1, TRUE, 0)</f>
        <v>0</v>
      </c>
      <c r="X257" s="35" cm="1">
        <f t="array" ref="X257">_xlfn.IFS(T257="VERY_LIKELY", 1, TRUE, 0)</f>
        <v>0</v>
      </c>
    </row>
    <row r="258" spans="1:24" ht="20" customHeight="1" x14ac:dyDescent="0.2">
      <c r="A258" s="22" t="s">
        <v>972</v>
      </c>
      <c r="B258" s="49" t="str">
        <f>SUBSTITUTE(A258,"/Users/timomiessen/Desktop/imagesdk/nonblackwomen1/","Image_")</f>
        <v>Image_NBW_268.jpg</v>
      </c>
      <c r="C258" s="41" t="s">
        <v>390</v>
      </c>
      <c r="D258" s="23" t="s">
        <v>391</v>
      </c>
      <c r="E258" s="24">
        <v>0</v>
      </c>
      <c r="F258" s="24">
        <v>0</v>
      </c>
      <c r="G258" s="24">
        <v>1</v>
      </c>
      <c r="H258" s="24">
        <v>0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 cm="1">
        <f t="array" ref="R258">_xlfn.IFS(H258=1,1,K258=1,1,L258=1,1,M258=1,1,N258=1,1,P258=1,1,TRUE,0)</f>
        <v>0</v>
      </c>
      <c r="S258" s="35">
        <f>IF(AND(G258=1,R258=1),0,R258)</f>
        <v>0</v>
      </c>
      <c r="T258" s="53" t="s">
        <v>1</v>
      </c>
      <c r="U258" s="34" cm="1">
        <f t="array" ref="U258">_xlfn.IFS(T258="UNLIKELY", 1, T258="POSSIBLE", 1, T258="LIKELY",1, T258="VERY_LIKELY", 1, TRUE, 0)</f>
        <v>1</v>
      </c>
      <c r="V258" s="24" cm="1">
        <f t="array" ref="V258">_xlfn.IFS(T258="POSSIBLE", 1, T258="LIKELY",1, T258="VERY_LIKELY", 1, TRUE, 0)</f>
        <v>0</v>
      </c>
      <c r="W258" s="24" cm="1">
        <f t="array" ref="W258">_xlfn.IFS(T258="LIKELY",1, T258="VERY_LIKELY", 1, TRUE, 0)</f>
        <v>0</v>
      </c>
      <c r="X258" s="35" cm="1">
        <f t="array" ref="X258">_xlfn.IFS(T258="VERY_LIKELY", 1, TRUE, 0)</f>
        <v>0</v>
      </c>
    </row>
    <row r="259" spans="1:24" ht="20" customHeight="1" x14ac:dyDescent="0.2">
      <c r="A259" s="22" t="s">
        <v>973</v>
      </c>
      <c r="B259" s="49" t="str">
        <f>SUBSTITUTE(A259,"/Users/timomiessen/Desktop/imagesdk/nonblackwomen1/","Image_")</f>
        <v>Image_NBW_269.jpg</v>
      </c>
      <c r="C259" s="41" t="s">
        <v>390</v>
      </c>
      <c r="D259" s="23" t="s">
        <v>391</v>
      </c>
      <c r="E259" s="24">
        <v>0</v>
      </c>
      <c r="F259" s="24">
        <v>0</v>
      </c>
      <c r="G259" s="24">
        <v>1</v>
      </c>
      <c r="H259" s="24">
        <v>0</v>
      </c>
      <c r="I259" s="24">
        <v>0</v>
      </c>
      <c r="J259" s="24">
        <v>0</v>
      </c>
      <c r="K259" s="24">
        <v>0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 cm="1">
        <f t="array" ref="R259">_xlfn.IFS(H259=1,1,K259=1,1,L259=1,1,M259=1,1,N259=1,1,P259=1,1,TRUE,0)</f>
        <v>0</v>
      </c>
      <c r="S259" s="35">
        <f>IF(AND(G259=1,R259=1),0,R259)</f>
        <v>0</v>
      </c>
      <c r="T259" s="53" t="s">
        <v>1</v>
      </c>
      <c r="U259" s="34" cm="1">
        <f t="array" ref="U259">_xlfn.IFS(T259="UNLIKELY", 1, T259="POSSIBLE", 1, T259="LIKELY",1, T259="VERY_LIKELY", 1, TRUE, 0)</f>
        <v>1</v>
      </c>
      <c r="V259" s="24" cm="1">
        <f t="array" ref="V259">_xlfn.IFS(T259="POSSIBLE", 1, T259="LIKELY",1, T259="VERY_LIKELY", 1, TRUE, 0)</f>
        <v>0</v>
      </c>
      <c r="W259" s="24" cm="1">
        <f t="array" ref="W259">_xlfn.IFS(T259="LIKELY",1, T259="VERY_LIKELY", 1, TRUE, 0)</f>
        <v>0</v>
      </c>
      <c r="X259" s="35" cm="1">
        <f t="array" ref="X259">_xlfn.IFS(T259="VERY_LIKELY", 1, TRUE, 0)</f>
        <v>0</v>
      </c>
    </row>
    <row r="260" spans="1:24" ht="20" customHeight="1" x14ac:dyDescent="0.2">
      <c r="A260" s="22" t="s">
        <v>974</v>
      </c>
      <c r="B260" s="49" t="str">
        <f>SUBSTITUTE(A260,"/Users/timomiessen/Desktop/imagesdk/nonblackwomen1/","Image_")</f>
        <v>Image_NBW_27.jpg</v>
      </c>
      <c r="C260" s="41" t="s">
        <v>390</v>
      </c>
      <c r="D260" s="23" t="s">
        <v>391</v>
      </c>
      <c r="E260" s="24">
        <v>1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 cm="1">
        <f t="array" ref="R260">_xlfn.IFS(H260=1,1,K260=1,1,L260=1,1,M260=1,1,N260=1,1,P260=1,1,TRUE,0)</f>
        <v>0</v>
      </c>
      <c r="S260" s="35">
        <f>IF(AND(G260=1,R260=1),0,R260)</f>
        <v>0</v>
      </c>
      <c r="T260" s="53" t="s">
        <v>4</v>
      </c>
      <c r="U260" s="34" cm="1">
        <f t="array" ref="U260">_xlfn.IFS(T260="UNLIKELY", 1, T260="POSSIBLE", 1, T260="LIKELY",1, T260="VERY_LIKELY", 1, TRUE, 0)</f>
        <v>0</v>
      </c>
      <c r="V260" s="24" cm="1">
        <f t="array" ref="V260">_xlfn.IFS(T260="POSSIBLE", 1, T260="LIKELY",1, T260="VERY_LIKELY", 1, TRUE, 0)</f>
        <v>0</v>
      </c>
      <c r="W260" s="24" cm="1">
        <f t="array" ref="W260">_xlfn.IFS(T260="LIKELY",1, T260="VERY_LIKELY", 1, TRUE, 0)</f>
        <v>0</v>
      </c>
      <c r="X260" s="35" cm="1">
        <f t="array" ref="X260">_xlfn.IFS(T260="VERY_LIKELY", 1, TRUE, 0)</f>
        <v>0</v>
      </c>
    </row>
    <row r="261" spans="1:24" ht="20" customHeight="1" x14ac:dyDescent="0.2">
      <c r="A261" s="22" t="s">
        <v>975</v>
      </c>
      <c r="B261" s="49" t="str">
        <f>SUBSTITUTE(A261,"/Users/timomiessen/Desktop/imagesdk/nonblackwomen1/","Image_")</f>
        <v>Image_NBW_270.jpg</v>
      </c>
      <c r="C261" s="41" t="s">
        <v>390</v>
      </c>
      <c r="D261" s="23" t="s">
        <v>391</v>
      </c>
      <c r="E261" s="24">
        <v>0</v>
      </c>
      <c r="F261" s="24">
        <v>0</v>
      </c>
      <c r="G261" s="24">
        <v>1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1</v>
      </c>
      <c r="P261" s="24">
        <v>1</v>
      </c>
      <c r="Q261" s="24">
        <v>0</v>
      </c>
      <c r="R261" s="24" cm="1">
        <f t="array" ref="R261">_xlfn.IFS(H261=1,1,K261=1,1,L261=1,1,M261=1,1,N261=1,1,P261=1,1,TRUE,0)</f>
        <v>1</v>
      </c>
      <c r="S261" s="35">
        <f>IF(AND(G261=1,R261=1),0,R261)</f>
        <v>0</v>
      </c>
      <c r="T261" s="53" t="s">
        <v>2</v>
      </c>
      <c r="U261" s="34" cm="1">
        <f t="array" ref="U261">_xlfn.IFS(T261="UNLIKELY", 1, T261="POSSIBLE", 1, T261="LIKELY",1, T261="VERY_LIKELY", 1, TRUE, 0)</f>
        <v>1</v>
      </c>
      <c r="V261" s="24" cm="1">
        <f t="array" ref="V261">_xlfn.IFS(T261="POSSIBLE", 1, T261="LIKELY",1, T261="VERY_LIKELY", 1, TRUE, 0)</f>
        <v>1</v>
      </c>
      <c r="W261" s="24" cm="1">
        <f t="array" ref="W261">_xlfn.IFS(T261="LIKELY",1, T261="VERY_LIKELY", 1, TRUE, 0)</f>
        <v>0</v>
      </c>
      <c r="X261" s="35" cm="1">
        <f t="array" ref="X261">_xlfn.IFS(T261="VERY_LIKELY", 1, TRUE, 0)</f>
        <v>0</v>
      </c>
    </row>
    <row r="262" spans="1:24" ht="20" customHeight="1" x14ac:dyDescent="0.2">
      <c r="A262" s="22" t="s">
        <v>976</v>
      </c>
      <c r="B262" s="49" t="str">
        <f>SUBSTITUTE(A262,"/Users/timomiessen/Desktop/imagesdk/nonblackwomen1/","Image_")</f>
        <v>Image_NBW_271.jpg</v>
      </c>
      <c r="C262" s="41" t="s">
        <v>390</v>
      </c>
      <c r="D262" s="23" t="s">
        <v>391</v>
      </c>
      <c r="E262" s="24">
        <v>0</v>
      </c>
      <c r="F262" s="24">
        <v>0</v>
      </c>
      <c r="G262" s="24">
        <v>1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 cm="1">
        <f t="array" ref="R262">_xlfn.IFS(H262=1,1,K262=1,1,L262=1,1,M262=1,1,N262=1,1,P262=1,1,TRUE,0)</f>
        <v>0</v>
      </c>
      <c r="S262" s="35">
        <f>IF(AND(G262=1,R262=1),0,R262)</f>
        <v>0</v>
      </c>
      <c r="T262" s="53" t="s">
        <v>4</v>
      </c>
      <c r="U262" s="34" cm="1">
        <f t="array" ref="U262">_xlfn.IFS(T262="UNLIKELY", 1, T262="POSSIBLE", 1, T262="LIKELY",1, T262="VERY_LIKELY", 1, TRUE, 0)</f>
        <v>0</v>
      </c>
      <c r="V262" s="24" cm="1">
        <f t="array" ref="V262">_xlfn.IFS(T262="POSSIBLE", 1, T262="LIKELY",1, T262="VERY_LIKELY", 1, TRUE, 0)</f>
        <v>0</v>
      </c>
      <c r="W262" s="24" cm="1">
        <f t="array" ref="W262">_xlfn.IFS(T262="LIKELY",1, T262="VERY_LIKELY", 1, TRUE, 0)</f>
        <v>0</v>
      </c>
      <c r="X262" s="35" cm="1">
        <f t="array" ref="X262">_xlfn.IFS(T262="VERY_LIKELY", 1, TRUE, 0)</f>
        <v>0</v>
      </c>
    </row>
    <row r="263" spans="1:24" ht="20" customHeight="1" x14ac:dyDescent="0.2">
      <c r="A263" s="22" t="s">
        <v>977</v>
      </c>
      <c r="B263" s="49" t="str">
        <f>SUBSTITUTE(A263,"/Users/timomiessen/Desktop/imagesdk/nonblackwomen1/","Image_")</f>
        <v>Image_NBW_272.jpg</v>
      </c>
      <c r="C263" s="41" t="s">
        <v>390</v>
      </c>
      <c r="D263" s="23" t="s">
        <v>391</v>
      </c>
      <c r="E263" s="24">
        <v>0</v>
      </c>
      <c r="F263" s="24">
        <v>0</v>
      </c>
      <c r="G263" s="24">
        <v>1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1</v>
      </c>
      <c r="P263" s="24">
        <v>0</v>
      </c>
      <c r="Q263" s="24">
        <v>0</v>
      </c>
      <c r="R263" s="24" cm="1">
        <f t="array" ref="R263">_xlfn.IFS(H263=1,1,K263=1,1,L263=1,1,M263=1,1,N263=1,1,P263=1,1,TRUE,0)</f>
        <v>0</v>
      </c>
      <c r="S263" s="35">
        <f>IF(AND(G263=1,R263=1),0,R263)</f>
        <v>0</v>
      </c>
      <c r="T263" s="53" t="s">
        <v>12</v>
      </c>
      <c r="U263" s="34" cm="1">
        <f t="array" ref="U263">_xlfn.IFS(T263="UNLIKELY", 1, T263="POSSIBLE", 1, T263="LIKELY",1, T263="VERY_LIKELY", 1, TRUE, 0)</f>
        <v>1</v>
      </c>
      <c r="V263" s="24" cm="1">
        <f t="array" ref="V263">_xlfn.IFS(T263="POSSIBLE", 1, T263="LIKELY",1, T263="VERY_LIKELY", 1, TRUE, 0)</f>
        <v>1</v>
      </c>
      <c r="W263" s="24" cm="1">
        <f t="array" ref="W263">_xlfn.IFS(T263="LIKELY",1, T263="VERY_LIKELY", 1, TRUE, 0)</f>
        <v>1</v>
      </c>
      <c r="X263" s="35" cm="1">
        <f t="array" ref="X263">_xlfn.IFS(T263="VERY_LIKELY", 1, TRUE, 0)</f>
        <v>0</v>
      </c>
    </row>
    <row r="264" spans="1:24" ht="20" customHeight="1" x14ac:dyDescent="0.2">
      <c r="A264" s="22" t="s">
        <v>978</v>
      </c>
      <c r="B264" s="49" t="str">
        <f>SUBSTITUTE(A264,"/Users/timomiessen/Desktop/imagesdk/nonblackwomen1/","Image_")</f>
        <v>Image_NBW_273.jpg</v>
      </c>
      <c r="C264" s="41" t="s">
        <v>390</v>
      </c>
      <c r="D264" s="23" t="s">
        <v>391</v>
      </c>
      <c r="E264" s="24">
        <v>0</v>
      </c>
      <c r="F264" s="24">
        <v>0</v>
      </c>
      <c r="G264" s="24">
        <v>1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 cm="1">
        <f t="array" ref="R264">_xlfn.IFS(H264=1,1,K264=1,1,L264=1,1,M264=1,1,N264=1,1,P264=1,1,TRUE,0)</f>
        <v>0</v>
      </c>
      <c r="S264" s="35">
        <f>IF(AND(G264=1,R264=1),0,R264)</f>
        <v>0</v>
      </c>
      <c r="T264" s="53" t="s">
        <v>1</v>
      </c>
      <c r="U264" s="34" cm="1">
        <f t="array" ref="U264">_xlfn.IFS(T264="UNLIKELY", 1, T264="POSSIBLE", 1, T264="LIKELY",1, T264="VERY_LIKELY", 1, TRUE, 0)</f>
        <v>1</v>
      </c>
      <c r="V264" s="24" cm="1">
        <f t="array" ref="V264">_xlfn.IFS(T264="POSSIBLE", 1, T264="LIKELY",1, T264="VERY_LIKELY", 1, TRUE, 0)</f>
        <v>0</v>
      </c>
      <c r="W264" s="24" cm="1">
        <f t="array" ref="W264">_xlfn.IFS(T264="LIKELY",1, T264="VERY_LIKELY", 1, TRUE, 0)</f>
        <v>0</v>
      </c>
      <c r="X264" s="35" cm="1">
        <f t="array" ref="X264">_xlfn.IFS(T264="VERY_LIKELY", 1, TRUE, 0)</f>
        <v>0</v>
      </c>
    </row>
    <row r="265" spans="1:24" ht="20" customHeight="1" x14ac:dyDescent="0.2">
      <c r="A265" s="22" t="s">
        <v>979</v>
      </c>
      <c r="B265" s="49" t="str">
        <f>SUBSTITUTE(A265,"/Users/timomiessen/Desktop/imagesdk/nonblackwomen1/","Image_")</f>
        <v>Image_NBW_274.jpg</v>
      </c>
      <c r="C265" s="41" t="s">
        <v>390</v>
      </c>
      <c r="D265" s="23" t="s">
        <v>391</v>
      </c>
      <c r="E265" s="24">
        <v>0</v>
      </c>
      <c r="F265" s="24">
        <v>0</v>
      </c>
      <c r="G265" s="24">
        <v>1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1</v>
      </c>
      <c r="Q265" s="24">
        <v>0</v>
      </c>
      <c r="R265" s="24" cm="1">
        <f t="array" ref="R265">_xlfn.IFS(H265=1,1,K265=1,1,L265=1,1,M265=1,1,N265=1,1,P265=1,1,TRUE,0)</f>
        <v>1</v>
      </c>
      <c r="S265" s="35">
        <f>IF(AND(G265=1,R265=1),0,R265)</f>
        <v>0</v>
      </c>
      <c r="T265" s="53" t="s">
        <v>113</v>
      </c>
      <c r="U265" s="34" cm="1">
        <f t="array" ref="U265">_xlfn.IFS(T265="UNLIKELY", 1, T265="POSSIBLE", 1, T265="LIKELY",1, T265="VERY_LIKELY", 1, TRUE, 0)</f>
        <v>1</v>
      </c>
      <c r="V265" s="24" cm="1">
        <f t="array" ref="V265">_xlfn.IFS(T265="POSSIBLE", 1, T265="LIKELY",1, T265="VERY_LIKELY", 1, TRUE, 0)</f>
        <v>1</v>
      </c>
      <c r="W265" s="24" cm="1">
        <f t="array" ref="W265">_xlfn.IFS(T265="LIKELY",1, T265="VERY_LIKELY", 1, TRUE, 0)</f>
        <v>1</v>
      </c>
      <c r="X265" s="35" cm="1">
        <f t="array" ref="X265">_xlfn.IFS(T265="VERY_LIKELY", 1, TRUE, 0)</f>
        <v>1</v>
      </c>
    </row>
    <row r="266" spans="1:24" ht="20" customHeight="1" x14ac:dyDescent="0.2">
      <c r="A266" s="22" t="s">
        <v>980</v>
      </c>
      <c r="B266" s="49" t="str">
        <f>SUBSTITUTE(A266,"/Users/timomiessen/Desktop/imagesdk/nonblackwomen1/","Image_")</f>
        <v>Image_NBW_275.jpg</v>
      </c>
      <c r="C266" s="41" t="s">
        <v>390</v>
      </c>
      <c r="D266" s="23" t="s">
        <v>391</v>
      </c>
      <c r="E266" s="24">
        <v>0</v>
      </c>
      <c r="F266" s="24">
        <v>0</v>
      </c>
      <c r="G266" s="24">
        <v>1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1</v>
      </c>
      <c r="R266" s="24" cm="1">
        <f t="array" ref="R266">_xlfn.IFS(H266=1,1,K266=1,1,L266=1,1,M266=1,1,N266=1,1,P266=1,1,TRUE,0)</f>
        <v>0</v>
      </c>
      <c r="S266" s="35">
        <f>IF(AND(G266=1,R266=1),0,R266)</f>
        <v>0</v>
      </c>
      <c r="T266" s="53" t="s">
        <v>12</v>
      </c>
      <c r="U266" s="34" cm="1">
        <f t="array" ref="U266">_xlfn.IFS(T266="UNLIKELY", 1, T266="POSSIBLE", 1, T266="LIKELY",1, T266="VERY_LIKELY", 1, TRUE, 0)</f>
        <v>1</v>
      </c>
      <c r="V266" s="24" cm="1">
        <f t="array" ref="V266">_xlfn.IFS(T266="POSSIBLE", 1, T266="LIKELY",1, T266="VERY_LIKELY", 1, TRUE, 0)</f>
        <v>1</v>
      </c>
      <c r="W266" s="24" cm="1">
        <f t="array" ref="W266">_xlfn.IFS(T266="LIKELY",1, T266="VERY_LIKELY", 1, TRUE, 0)</f>
        <v>1</v>
      </c>
      <c r="X266" s="35" cm="1">
        <f t="array" ref="X266">_xlfn.IFS(T266="VERY_LIKELY", 1, TRUE, 0)</f>
        <v>0</v>
      </c>
    </row>
    <row r="267" spans="1:24" ht="20" customHeight="1" x14ac:dyDescent="0.2">
      <c r="A267" s="22" t="s">
        <v>981</v>
      </c>
      <c r="B267" s="49" t="str">
        <f>SUBSTITUTE(A267,"/Users/timomiessen/Desktop/imagesdk/nonblackwomen1/","Image_")</f>
        <v>Image_NBW_276.jpg</v>
      </c>
      <c r="C267" s="41" t="s">
        <v>390</v>
      </c>
      <c r="D267" s="23" t="s">
        <v>391</v>
      </c>
      <c r="E267" s="24">
        <v>0</v>
      </c>
      <c r="F267" s="24">
        <v>0</v>
      </c>
      <c r="G267" s="24">
        <v>1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1</v>
      </c>
      <c r="Q267" s="24">
        <v>0</v>
      </c>
      <c r="R267" s="24" cm="1">
        <f t="array" ref="R267">_xlfn.IFS(H267=1,1,K267=1,1,L267=1,1,M267=1,1,N267=1,1,P267=1,1,TRUE,0)</f>
        <v>1</v>
      </c>
      <c r="S267" s="35">
        <f>IF(AND(G267=1,R267=1),0,R267)</f>
        <v>0</v>
      </c>
      <c r="T267" s="53" t="s">
        <v>12</v>
      </c>
      <c r="U267" s="34" cm="1">
        <f t="array" ref="U267">_xlfn.IFS(T267="UNLIKELY", 1, T267="POSSIBLE", 1, T267="LIKELY",1, T267="VERY_LIKELY", 1, TRUE, 0)</f>
        <v>1</v>
      </c>
      <c r="V267" s="24" cm="1">
        <f t="array" ref="V267">_xlfn.IFS(T267="POSSIBLE", 1, T267="LIKELY",1, T267="VERY_LIKELY", 1, TRUE, 0)</f>
        <v>1</v>
      </c>
      <c r="W267" s="24" cm="1">
        <f t="array" ref="W267">_xlfn.IFS(T267="LIKELY",1, T267="VERY_LIKELY", 1, TRUE, 0)</f>
        <v>1</v>
      </c>
      <c r="X267" s="35" cm="1">
        <f t="array" ref="X267">_xlfn.IFS(T267="VERY_LIKELY", 1, TRUE, 0)</f>
        <v>0</v>
      </c>
    </row>
    <row r="268" spans="1:24" ht="20" customHeight="1" x14ac:dyDescent="0.2">
      <c r="A268" s="22" t="s">
        <v>982</v>
      </c>
      <c r="B268" s="49" t="str">
        <f>SUBSTITUTE(A268,"/Users/timomiessen/Desktop/imagesdk/nonblackwomen1/","Image_")</f>
        <v>Image_NBW_277.jpg</v>
      </c>
      <c r="C268" s="41" t="s">
        <v>390</v>
      </c>
      <c r="D268" s="23" t="s">
        <v>391</v>
      </c>
      <c r="E268" s="24">
        <v>0</v>
      </c>
      <c r="F268" s="24">
        <v>0</v>
      </c>
      <c r="G268" s="24">
        <v>1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1</v>
      </c>
      <c r="Q268" s="24">
        <v>0</v>
      </c>
      <c r="R268" s="24" cm="1">
        <f t="array" ref="R268">_xlfn.IFS(H268=1,1,K268=1,1,L268=1,1,M268=1,1,N268=1,1,P268=1,1,TRUE,0)</f>
        <v>1</v>
      </c>
      <c r="S268" s="35">
        <f>IF(AND(G268=1,R268=1),0,R268)</f>
        <v>0</v>
      </c>
      <c r="T268" s="53" t="s">
        <v>2</v>
      </c>
      <c r="U268" s="34" cm="1">
        <f t="array" ref="U268">_xlfn.IFS(T268="UNLIKELY", 1, T268="POSSIBLE", 1, T268="LIKELY",1, T268="VERY_LIKELY", 1, TRUE, 0)</f>
        <v>1</v>
      </c>
      <c r="V268" s="24" cm="1">
        <f t="array" ref="V268">_xlfn.IFS(T268="POSSIBLE", 1, T268="LIKELY",1, T268="VERY_LIKELY", 1, TRUE, 0)</f>
        <v>1</v>
      </c>
      <c r="W268" s="24" cm="1">
        <f t="array" ref="W268">_xlfn.IFS(T268="LIKELY",1, T268="VERY_LIKELY", 1, TRUE, 0)</f>
        <v>0</v>
      </c>
      <c r="X268" s="35" cm="1">
        <f t="array" ref="X268">_xlfn.IFS(T268="VERY_LIKELY", 1, TRUE, 0)</f>
        <v>0</v>
      </c>
    </row>
    <row r="269" spans="1:24" ht="20" customHeight="1" x14ac:dyDescent="0.2">
      <c r="A269" s="22" t="s">
        <v>983</v>
      </c>
      <c r="B269" s="49" t="str">
        <f>SUBSTITUTE(A269,"/Users/timomiessen/Desktop/imagesdk/nonblackwomen1/","Image_")</f>
        <v>Image_NBW_278.jpg</v>
      </c>
      <c r="C269" s="41" t="s">
        <v>390</v>
      </c>
      <c r="D269" s="23" t="s">
        <v>391</v>
      </c>
      <c r="E269" s="24">
        <v>0</v>
      </c>
      <c r="F269" s="24">
        <v>0</v>
      </c>
      <c r="G269" s="24">
        <v>1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1</v>
      </c>
      <c r="P269" s="24">
        <v>0</v>
      </c>
      <c r="Q269" s="24">
        <v>0</v>
      </c>
      <c r="R269" s="24" cm="1">
        <f t="array" ref="R269">_xlfn.IFS(H269=1,1,K269=1,1,L269=1,1,M269=1,1,N269=1,1,P269=1,1,TRUE,0)</f>
        <v>0</v>
      </c>
      <c r="S269" s="35">
        <f>IF(AND(G269=1,R269=1),0,R269)</f>
        <v>0</v>
      </c>
      <c r="T269" s="53" t="s">
        <v>2</v>
      </c>
      <c r="U269" s="34" cm="1">
        <f t="array" ref="U269">_xlfn.IFS(T269="UNLIKELY", 1, T269="POSSIBLE", 1, T269="LIKELY",1, T269="VERY_LIKELY", 1, TRUE, 0)</f>
        <v>1</v>
      </c>
      <c r="V269" s="24" cm="1">
        <f t="array" ref="V269">_xlfn.IFS(T269="POSSIBLE", 1, T269="LIKELY",1, T269="VERY_LIKELY", 1, TRUE, 0)</f>
        <v>1</v>
      </c>
      <c r="W269" s="24" cm="1">
        <f t="array" ref="W269">_xlfn.IFS(T269="LIKELY",1, T269="VERY_LIKELY", 1, TRUE, 0)</f>
        <v>0</v>
      </c>
      <c r="X269" s="35" cm="1">
        <f t="array" ref="X269">_xlfn.IFS(T269="VERY_LIKELY", 1, TRUE, 0)</f>
        <v>0</v>
      </c>
    </row>
    <row r="270" spans="1:24" ht="20" customHeight="1" x14ac:dyDescent="0.2">
      <c r="A270" s="22" t="s">
        <v>984</v>
      </c>
      <c r="B270" s="49" t="str">
        <f>SUBSTITUTE(A270,"/Users/timomiessen/Desktop/imagesdk/nonblackwomen1/","Image_")</f>
        <v>Image_NBW_279.jpg</v>
      </c>
      <c r="C270" s="41" t="s">
        <v>390</v>
      </c>
      <c r="D270" s="23" t="s">
        <v>391</v>
      </c>
      <c r="E270" s="24">
        <v>0</v>
      </c>
      <c r="F270" s="24">
        <v>0</v>
      </c>
      <c r="G270" s="24">
        <v>1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 cm="1">
        <f t="array" ref="R270">_xlfn.IFS(H270=1,1,K270=1,1,L270=1,1,M270=1,1,N270=1,1,P270=1,1,TRUE,0)</f>
        <v>0</v>
      </c>
      <c r="S270" s="35">
        <f>IF(AND(G270=1,R270=1),0,R270)</f>
        <v>0</v>
      </c>
      <c r="T270" s="53" t="s">
        <v>12</v>
      </c>
      <c r="U270" s="34" cm="1">
        <f t="array" ref="U270">_xlfn.IFS(T270="UNLIKELY", 1, T270="POSSIBLE", 1, T270="LIKELY",1, T270="VERY_LIKELY", 1, TRUE, 0)</f>
        <v>1</v>
      </c>
      <c r="V270" s="24" cm="1">
        <f t="array" ref="V270">_xlfn.IFS(T270="POSSIBLE", 1, T270="LIKELY",1, T270="VERY_LIKELY", 1, TRUE, 0)</f>
        <v>1</v>
      </c>
      <c r="W270" s="24" cm="1">
        <f t="array" ref="W270">_xlfn.IFS(T270="LIKELY",1, T270="VERY_LIKELY", 1, TRUE, 0)</f>
        <v>1</v>
      </c>
      <c r="X270" s="35" cm="1">
        <f t="array" ref="X270">_xlfn.IFS(T270="VERY_LIKELY", 1, TRUE, 0)</f>
        <v>0</v>
      </c>
    </row>
    <row r="271" spans="1:24" ht="20" customHeight="1" x14ac:dyDescent="0.2">
      <c r="A271" s="22" t="s">
        <v>985</v>
      </c>
      <c r="B271" s="49" t="str">
        <f>SUBSTITUTE(A271,"/Users/timomiessen/Desktop/imagesdk/nonblackwomen1/","Image_")</f>
        <v>Image_NBW_28.jpg</v>
      </c>
      <c r="C271" s="41" t="s">
        <v>390</v>
      </c>
      <c r="D271" s="23" t="s">
        <v>391</v>
      </c>
      <c r="E271" s="24">
        <v>1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 cm="1">
        <f t="array" ref="R271">_xlfn.IFS(H271=1,1,K271=1,1,L271=1,1,M271=1,1,N271=1,1,P271=1,1,TRUE,0)</f>
        <v>0</v>
      </c>
      <c r="S271" s="35">
        <f>IF(AND(G271=1,R271=1),0,R271)</f>
        <v>0</v>
      </c>
      <c r="T271" s="53" t="s">
        <v>2</v>
      </c>
      <c r="U271" s="34" cm="1">
        <f t="array" ref="U271">_xlfn.IFS(T271="UNLIKELY", 1, T271="POSSIBLE", 1, T271="LIKELY",1, T271="VERY_LIKELY", 1, TRUE, 0)</f>
        <v>1</v>
      </c>
      <c r="V271" s="24" cm="1">
        <f t="array" ref="V271">_xlfn.IFS(T271="POSSIBLE", 1, T271="LIKELY",1, T271="VERY_LIKELY", 1, TRUE, 0)</f>
        <v>1</v>
      </c>
      <c r="W271" s="24" cm="1">
        <f t="array" ref="W271">_xlfn.IFS(T271="LIKELY",1, T271="VERY_LIKELY", 1, TRUE, 0)</f>
        <v>0</v>
      </c>
      <c r="X271" s="35" cm="1">
        <f t="array" ref="X271">_xlfn.IFS(T271="VERY_LIKELY", 1, TRUE, 0)</f>
        <v>0</v>
      </c>
    </row>
    <row r="272" spans="1:24" ht="20" customHeight="1" x14ac:dyDescent="0.2">
      <c r="A272" s="22" t="s">
        <v>986</v>
      </c>
      <c r="B272" s="49" t="str">
        <f>SUBSTITUTE(A272,"/Users/timomiessen/Desktop/imagesdk/nonblackwomen1/","Image_")</f>
        <v>Image_NBW_280.jpg</v>
      </c>
      <c r="C272" s="41" t="s">
        <v>390</v>
      </c>
      <c r="D272" s="23" t="s">
        <v>391</v>
      </c>
      <c r="E272" s="24">
        <v>0</v>
      </c>
      <c r="F272" s="24">
        <v>0</v>
      </c>
      <c r="G272" s="24">
        <v>1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 cm="1">
        <f t="array" ref="R272">_xlfn.IFS(H272=1,1,K272=1,1,L272=1,1,M272=1,1,N272=1,1,P272=1,1,TRUE,0)</f>
        <v>0</v>
      </c>
      <c r="S272" s="35">
        <f>IF(AND(G272=1,R272=1),0,R272)</f>
        <v>0</v>
      </c>
      <c r="T272" s="53" t="s">
        <v>2</v>
      </c>
      <c r="U272" s="34" cm="1">
        <f t="array" ref="U272">_xlfn.IFS(T272="UNLIKELY", 1, T272="POSSIBLE", 1, T272="LIKELY",1, T272="VERY_LIKELY", 1, TRUE, 0)</f>
        <v>1</v>
      </c>
      <c r="V272" s="24" cm="1">
        <f t="array" ref="V272">_xlfn.IFS(T272="POSSIBLE", 1, T272="LIKELY",1, T272="VERY_LIKELY", 1, TRUE, 0)</f>
        <v>1</v>
      </c>
      <c r="W272" s="24" cm="1">
        <f t="array" ref="W272">_xlfn.IFS(T272="LIKELY",1, T272="VERY_LIKELY", 1, TRUE, 0)</f>
        <v>0</v>
      </c>
      <c r="X272" s="35" cm="1">
        <f t="array" ref="X272">_xlfn.IFS(T272="VERY_LIKELY", 1, TRUE, 0)</f>
        <v>0</v>
      </c>
    </row>
    <row r="273" spans="1:24" ht="20" customHeight="1" x14ac:dyDescent="0.2">
      <c r="A273" s="22" t="s">
        <v>987</v>
      </c>
      <c r="B273" s="49" t="str">
        <f>SUBSTITUTE(A273,"/Users/timomiessen/Desktop/imagesdk/nonblackwomen1/","Image_")</f>
        <v>Image_NBW_281.jpg</v>
      </c>
      <c r="C273" s="41" t="s">
        <v>390</v>
      </c>
      <c r="D273" s="23" t="s">
        <v>391</v>
      </c>
      <c r="E273" s="24">
        <v>0</v>
      </c>
      <c r="F273" s="24">
        <v>0</v>
      </c>
      <c r="G273" s="24">
        <v>1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1</v>
      </c>
      <c r="P273" s="24">
        <v>0</v>
      </c>
      <c r="Q273" s="24">
        <v>0</v>
      </c>
      <c r="R273" s="24" cm="1">
        <f t="array" ref="R273">_xlfn.IFS(H273=1,1,K273=1,1,L273=1,1,M273=1,1,N273=1,1,P273=1,1,TRUE,0)</f>
        <v>0</v>
      </c>
      <c r="S273" s="35">
        <f>IF(AND(G273=1,R273=1),0,R273)</f>
        <v>0</v>
      </c>
      <c r="T273" s="53" t="s">
        <v>113</v>
      </c>
      <c r="U273" s="34" cm="1">
        <f t="array" ref="U273">_xlfn.IFS(T273="UNLIKELY", 1, T273="POSSIBLE", 1, T273="LIKELY",1, T273="VERY_LIKELY", 1, TRUE, 0)</f>
        <v>1</v>
      </c>
      <c r="V273" s="24" cm="1">
        <f t="array" ref="V273">_xlfn.IFS(T273="POSSIBLE", 1, T273="LIKELY",1, T273="VERY_LIKELY", 1, TRUE, 0)</f>
        <v>1</v>
      </c>
      <c r="W273" s="24" cm="1">
        <f t="array" ref="W273">_xlfn.IFS(T273="LIKELY",1, T273="VERY_LIKELY", 1, TRUE, 0)</f>
        <v>1</v>
      </c>
      <c r="X273" s="35" cm="1">
        <f t="array" ref="X273">_xlfn.IFS(T273="VERY_LIKELY", 1, TRUE, 0)</f>
        <v>1</v>
      </c>
    </row>
    <row r="274" spans="1:24" ht="20" customHeight="1" x14ac:dyDescent="0.2">
      <c r="A274" s="22" t="s">
        <v>988</v>
      </c>
      <c r="B274" s="49" t="str">
        <f>SUBSTITUTE(A274,"/Users/timomiessen/Desktop/imagesdk/nonblackwomen1/","Image_")</f>
        <v>Image_NBW_282.jpg</v>
      </c>
      <c r="C274" s="41" t="s">
        <v>390</v>
      </c>
      <c r="D274" s="23" t="s">
        <v>391</v>
      </c>
      <c r="E274" s="24">
        <v>0</v>
      </c>
      <c r="F274" s="24">
        <v>0</v>
      </c>
      <c r="G274" s="24">
        <v>1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1</v>
      </c>
      <c r="P274" s="24">
        <v>0</v>
      </c>
      <c r="Q274" s="24">
        <v>0</v>
      </c>
      <c r="R274" s="24" cm="1">
        <f t="array" ref="R274">_xlfn.IFS(H274=1,1,K274=1,1,L274=1,1,M274=1,1,N274=1,1,P274=1,1,TRUE,0)</f>
        <v>0</v>
      </c>
      <c r="S274" s="35">
        <f>IF(AND(G274=1,R274=1),0,R274)</f>
        <v>0</v>
      </c>
      <c r="T274" s="53" t="s">
        <v>2</v>
      </c>
      <c r="U274" s="34" cm="1">
        <f t="array" ref="U274">_xlfn.IFS(T274="UNLIKELY", 1, T274="POSSIBLE", 1, T274="LIKELY",1, T274="VERY_LIKELY", 1, TRUE, 0)</f>
        <v>1</v>
      </c>
      <c r="V274" s="24" cm="1">
        <f t="array" ref="V274">_xlfn.IFS(T274="POSSIBLE", 1, T274="LIKELY",1, T274="VERY_LIKELY", 1, TRUE, 0)</f>
        <v>1</v>
      </c>
      <c r="W274" s="24" cm="1">
        <f t="array" ref="W274">_xlfn.IFS(T274="LIKELY",1, T274="VERY_LIKELY", 1, TRUE, 0)</f>
        <v>0</v>
      </c>
      <c r="X274" s="35" cm="1">
        <f t="array" ref="X274">_xlfn.IFS(T274="VERY_LIKELY", 1, TRUE, 0)</f>
        <v>0</v>
      </c>
    </row>
    <row r="275" spans="1:24" ht="20" customHeight="1" x14ac:dyDescent="0.2">
      <c r="A275" s="22" t="s">
        <v>989</v>
      </c>
      <c r="B275" s="49" t="str">
        <f>SUBSTITUTE(A275,"/Users/timomiessen/Desktop/imagesdk/nonblackwomen1/","Image_")</f>
        <v>Image_NBW_283.jpg</v>
      </c>
      <c r="C275" s="41" t="s">
        <v>390</v>
      </c>
      <c r="D275" s="23" t="s">
        <v>391</v>
      </c>
      <c r="E275" s="24">
        <v>0</v>
      </c>
      <c r="F275" s="24">
        <v>0</v>
      </c>
      <c r="G275" s="24">
        <v>1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1</v>
      </c>
      <c r="P275" s="24">
        <v>1</v>
      </c>
      <c r="Q275" s="24">
        <v>0</v>
      </c>
      <c r="R275" s="24" cm="1">
        <f t="array" ref="R275">_xlfn.IFS(H275=1,1,K275=1,1,L275=1,1,M275=1,1,N275=1,1,P275=1,1,TRUE,0)</f>
        <v>1</v>
      </c>
      <c r="S275" s="35">
        <f>IF(AND(G275=1,R275=1),0,R275)</f>
        <v>0</v>
      </c>
      <c r="T275" s="53" t="s">
        <v>113</v>
      </c>
      <c r="U275" s="34" cm="1">
        <f t="array" ref="U275">_xlfn.IFS(T275="UNLIKELY", 1, T275="POSSIBLE", 1, T275="LIKELY",1, T275="VERY_LIKELY", 1, TRUE, 0)</f>
        <v>1</v>
      </c>
      <c r="V275" s="24" cm="1">
        <f t="array" ref="V275">_xlfn.IFS(T275="POSSIBLE", 1, T275="LIKELY",1, T275="VERY_LIKELY", 1, TRUE, 0)</f>
        <v>1</v>
      </c>
      <c r="W275" s="24" cm="1">
        <f t="array" ref="W275">_xlfn.IFS(T275="LIKELY",1, T275="VERY_LIKELY", 1, TRUE, 0)</f>
        <v>1</v>
      </c>
      <c r="X275" s="35" cm="1">
        <f t="array" ref="X275">_xlfn.IFS(T275="VERY_LIKELY", 1, TRUE, 0)</f>
        <v>1</v>
      </c>
    </row>
    <row r="276" spans="1:24" ht="20" customHeight="1" x14ac:dyDescent="0.2">
      <c r="A276" s="22" t="s">
        <v>990</v>
      </c>
      <c r="B276" s="49" t="str">
        <f>SUBSTITUTE(A276,"/Users/timomiessen/Desktop/imagesdk/nonblackwomen1/","Image_")</f>
        <v>Image_NBW_284.jpg</v>
      </c>
      <c r="C276" s="41" t="s">
        <v>390</v>
      </c>
      <c r="D276" s="23" t="s">
        <v>391</v>
      </c>
      <c r="E276" s="24">
        <v>0</v>
      </c>
      <c r="F276" s="24">
        <v>0</v>
      </c>
      <c r="G276" s="24">
        <v>1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1</v>
      </c>
      <c r="Q276" s="24">
        <v>0</v>
      </c>
      <c r="R276" s="24" cm="1">
        <f t="array" ref="R276">_xlfn.IFS(H276=1,1,K276=1,1,L276=1,1,M276=1,1,N276=1,1,P276=1,1,TRUE,0)</f>
        <v>1</v>
      </c>
      <c r="S276" s="35">
        <f>IF(AND(G276=1,R276=1),0,R276)</f>
        <v>0</v>
      </c>
      <c r="T276" s="53" t="s">
        <v>12</v>
      </c>
      <c r="U276" s="34" cm="1">
        <f t="array" ref="U276">_xlfn.IFS(T276="UNLIKELY", 1, T276="POSSIBLE", 1, T276="LIKELY",1, T276="VERY_LIKELY", 1, TRUE, 0)</f>
        <v>1</v>
      </c>
      <c r="V276" s="24" cm="1">
        <f t="array" ref="V276">_xlfn.IFS(T276="POSSIBLE", 1, T276="LIKELY",1, T276="VERY_LIKELY", 1, TRUE, 0)</f>
        <v>1</v>
      </c>
      <c r="W276" s="24" cm="1">
        <f t="array" ref="W276">_xlfn.IFS(T276="LIKELY",1, T276="VERY_LIKELY", 1, TRUE, 0)</f>
        <v>1</v>
      </c>
      <c r="X276" s="35" cm="1">
        <f t="array" ref="X276">_xlfn.IFS(T276="VERY_LIKELY", 1, TRUE, 0)</f>
        <v>0</v>
      </c>
    </row>
    <row r="277" spans="1:24" ht="20" customHeight="1" x14ac:dyDescent="0.2">
      <c r="A277" s="22" t="s">
        <v>991</v>
      </c>
      <c r="B277" s="49" t="str">
        <f>SUBSTITUTE(A277,"/Users/timomiessen/Desktop/imagesdk/nonblackwomen1/","Image_")</f>
        <v>Image_NBW_285.jpg</v>
      </c>
      <c r="C277" s="41" t="s">
        <v>390</v>
      </c>
      <c r="D277" s="23" t="s">
        <v>391</v>
      </c>
      <c r="E277" s="24">
        <v>0</v>
      </c>
      <c r="F277" s="24">
        <v>0</v>
      </c>
      <c r="G277" s="24">
        <v>1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1</v>
      </c>
      <c r="Q277" s="24">
        <v>0</v>
      </c>
      <c r="R277" s="24" cm="1">
        <f t="array" ref="R277">_xlfn.IFS(H277=1,1,K277=1,1,L277=1,1,M277=1,1,N277=1,1,P277=1,1,TRUE,0)</f>
        <v>1</v>
      </c>
      <c r="S277" s="35">
        <f>IF(AND(G277=1,R277=1),0,R277)</f>
        <v>0</v>
      </c>
      <c r="T277" s="53" t="s">
        <v>12</v>
      </c>
      <c r="U277" s="34" cm="1">
        <f t="array" ref="U277">_xlfn.IFS(T277="UNLIKELY", 1, T277="POSSIBLE", 1, T277="LIKELY",1, T277="VERY_LIKELY", 1, TRUE, 0)</f>
        <v>1</v>
      </c>
      <c r="V277" s="24" cm="1">
        <f t="array" ref="V277">_xlfn.IFS(T277="POSSIBLE", 1, T277="LIKELY",1, T277="VERY_LIKELY", 1, TRUE, 0)</f>
        <v>1</v>
      </c>
      <c r="W277" s="24" cm="1">
        <f t="array" ref="W277">_xlfn.IFS(T277="LIKELY",1, T277="VERY_LIKELY", 1, TRUE, 0)</f>
        <v>1</v>
      </c>
      <c r="X277" s="35" cm="1">
        <f t="array" ref="X277">_xlfn.IFS(T277="VERY_LIKELY", 1, TRUE, 0)</f>
        <v>0</v>
      </c>
    </row>
    <row r="278" spans="1:24" ht="20" customHeight="1" x14ac:dyDescent="0.2">
      <c r="A278" s="22" t="s">
        <v>992</v>
      </c>
      <c r="B278" s="49" t="str">
        <f>SUBSTITUTE(A278,"/Users/timomiessen/Desktop/imagesdk/nonblackwomen1/","Image_")</f>
        <v>Image_NBW_286.jpg</v>
      </c>
      <c r="C278" s="41" t="s">
        <v>390</v>
      </c>
      <c r="D278" s="23" t="s">
        <v>391</v>
      </c>
      <c r="E278" s="24">
        <v>0</v>
      </c>
      <c r="F278" s="24">
        <v>0</v>
      </c>
      <c r="G278" s="24">
        <v>1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 cm="1">
        <f t="array" ref="R278">_xlfn.IFS(H278=1,1,K278=1,1,L278=1,1,M278=1,1,N278=1,1,P278=1,1,TRUE,0)</f>
        <v>0</v>
      </c>
      <c r="S278" s="35">
        <f>IF(AND(G278=1,R278=1),0,R278)</f>
        <v>0</v>
      </c>
      <c r="T278" s="53" t="s">
        <v>1</v>
      </c>
      <c r="U278" s="34" cm="1">
        <f t="array" ref="U278">_xlfn.IFS(T278="UNLIKELY", 1, T278="POSSIBLE", 1, T278="LIKELY",1, T278="VERY_LIKELY", 1, TRUE, 0)</f>
        <v>1</v>
      </c>
      <c r="V278" s="24" cm="1">
        <f t="array" ref="V278">_xlfn.IFS(T278="POSSIBLE", 1, T278="LIKELY",1, T278="VERY_LIKELY", 1, TRUE, 0)</f>
        <v>0</v>
      </c>
      <c r="W278" s="24" cm="1">
        <f t="array" ref="W278">_xlfn.IFS(T278="LIKELY",1, T278="VERY_LIKELY", 1, TRUE, 0)</f>
        <v>0</v>
      </c>
      <c r="X278" s="35" cm="1">
        <f t="array" ref="X278">_xlfn.IFS(T278="VERY_LIKELY", 1, TRUE, 0)</f>
        <v>0</v>
      </c>
    </row>
    <row r="279" spans="1:24" ht="20" customHeight="1" x14ac:dyDescent="0.2">
      <c r="A279" s="22" t="s">
        <v>993</v>
      </c>
      <c r="B279" s="49" t="str">
        <f>SUBSTITUTE(A279,"/Users/timomiessen/Desktop/imagesdk/nonblackwomen1/","Image_")</f>
        <v>Image_NBW_287.jpg</v>
      </c>
      <c r="C279" s="41" t="s">
        <v>390</v>
      </c>
      <c r="D279" s="23" t="s">
        <v>391</v>
      </c>
      <c r="E279" s="24">
        <v>0</v>
      </c>
      <c r="F279" s="24">
        <v>0</v>
      </c>
      <c r="G279" s="24">
        <v>1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1</v>
      </c>
      <c r="P279" s="24">
        <v>0</v>
      </c>
      <c r="Q279" s="24">
        <v>0</v>
      </c>
      <c r="R279" s="24" cm="1">
        <f t="array" ref="R279">_xlfn.IFS(H279=1,1,K279=1,1,L279=1,1,M279=1,1,N279=1,1,P279=1,1,TRUE,0)</f>
        <v>0</v>
      </c>
      <c r="S279" s="35">
        <f>IF(AND(G279=1,R279=1),0,R279)</f>
        <v>0</v>
      </c>
      <c r="T279" s="53" t="s">
        <v>113</v>
      </c>
      <c r="U279" s="34" cm="1">
        <f t="array" ref="U279">_xlfn.IFS(T279="UNLIKELY", 1, T279="POSSIBLE", 1, T279="LIKELY",1, T279="VERY_LIKELY", 1, TRUE, 0)</f>
        <v>1</v>
      </c>
      <c r="V279" s="24" cm="1">
        <f t="array" ref="V279">_xlfn.IFS(T279="POSSIBLE", 1, T279="LIKELY",1, T279="VERY_LIKELY", 1, TRUE, 0)</f>
        <v>1</v>
      </c>
      <c r="W279" s="24" cm="1">
        <f t="array" ref="W279">_xlfn.IFS(T279="LIKELY",1, T279="VERY_LIKELY", 1, TRUE, 0)</f>
        <v>1</v>
      </c>
      <c r="X279" s="35" cm="1">
        <f t="array" ref="X279">_xlfn.IFS(T279="VERY_LIKELY", 1, TRUE, 0)</f>
        <v>1</v>
      </c>
    </row>
    <row r="280" spans="1:24" ht="20" customHeight="1" x14ac:dyDescent="0.2">
      <c r="A280" s="22" t="s">
        <v>995</v>
      </c>
      <c r="B280" s="49" t="str">
        <f>SUBSTITUTE(A280,"/Users/timomiessen/Desktop/imagesdk/nonblackwomen1/","Image_")</f>
        <v>Image_NBW_289.jpg</v>
      </c>
      <c r="C280" s="41" t="s">
        <v>390</v>
      </c>
      <c r="D280" s="23" t="s">
        <v>391</v>
      </c>
      <c r="E280" s="24">
        <v>1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 cm="1">
        <f t="array" ref="R280">_xlfn.IFS(H280=1,1,K280=1,1,L280=1,1,M280=1,1,N280=1,1,P280=1,1,TRUE,0)</f>
        <v>0</v>
      </c>
      <c r="S280" s="35">
        <f>IF(AND(G280=1,R280=1),0,R280)</f>
        <v>0</v>
      </c>
      <c r="T280" s="53" t="s">
        <v>1</v>
      </c>
      <c r="U280" s="34" cm="1">
        <f t="array" ref="U280">_xlfn.IFS(T280="UNLIKELY", 1, T280="POSSIBLE", 1, T280="LIKELY",1, T280="VERY_LIKELY", 1, TRUE, 0)</f>
        <v>1</v>
      </c>
      <c r="V280" s="24" cm="1">
        <f t="array" ref="V280">_xlfn.IFS(T280="POSSIBLE", 1, T280="LIKELY",1, T280="VERY_LIKELY", 1, TRUE, 0)</f>
        <v>0</v>
      </c>
      <c r="W280" s="24" cm="1">
        <f t="array" ref="W280">_xlfn.IFS(T280="LIKELY",1, T280="VERY_LIKELY", 1, TRUE, 0)</f>
        <v>0</v>
      </c>
      <c r="X280" s="35" cm="1">
        <f t="array" ref="X280">_xlfn.IFS(T280="VERY_LIKELY", 1, TRUE, 0)</f>
        <v>0</v>
      </c>
    </row>
    <row r="281" spans="1:24" ht="20" customHeight="1" x14ac:dyDescent="0.2">
      <c r="A281" s="22" t="s">
        <v>996</v>
      </c>
      <c r="B281" s="49" t="str">
        <f>SUBSTITUTE(A281,"/Users/timomiessen/Desktop/imagesdk/nonblackwomen1/","Image_")</f>
        <v>Image_NBW_29.jpg</v>
      </c>
      <c r="C281" s="41" t="s">
        <v>390</v>
      </c>
      <c r="D281" s="23" t="s">
        <v>391</v>
      </c>
      <c r="E281" s="24">
        <v>1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 cm="1">
        <f t="array" ref="R281">_xlfn.IFS(H281=1,1,K281=1,1,L281=1,1,M281=1,1,N281=1,1,P281=1,1,TRUE,0)</f>
        <v>0</v>
      </c>
      <c r="S281" s="35">
        <f>IF(AND(G281=1,R281=1),0,R281)</f>
        <v>0</v>
      </c>
      <c r="T281" s="53" t="s">
        <v>113</v>
      </c>
      <c r="U281" s="34" cm="1">
        <f t="array" ref="U281">_xlfn.IFS(T281="UNLIKELY", 1, T281="POSSIBLE", 1, T281="LIKELY",1, T281="VERY_LIKELY", 1, TRUE, 0)</f>
        <v>1</v>
      </c>
      <c r="V281" s="24" cm="1">
        <f t="array" ref="V281">_xlfn.IFS(T281="POSSIBLE", 1, T281="LIKELY",1, T281="VERY_LIKELY", 1, TRUE, 0)</f>
        <v>1</v>
      </c>
      <c r="W281" s="24" cm="1">
        <f t="array" ref="W281">_xlfn.IFS(T281="LIKELY",1, T281="VERY_LIKELY", 1, TRUE, 0)</f>
        <v>1</v>
      </c>
      <c r="X281" s="35" cm="1">
        <f t="array" ref="X281">_xlfn.IFS(T281="VERY_LIKELY", 1, TRUE, 0)</f>
        <v>1</v>
      </c>
    </row>
    <row r="282" spans="1:24" ht="20" customHeight="1" x14ac:dyDescent="0.2">
      <c r="A282" s="22" t="s">
        <v>997</v>
      </c>
      <c r="B282" s="49" t="str">
        <f>SUBSTITUTE(A282,"/Users/timomiessen/Desktop/imagesdk/nonblackwomen1/","Image_")</f>
        <v>Image_NBW_290.jpg</v>
      </c>
      <c r="C282" s="41" t="s">
        <v>390</v>
      </c>
      <c r="D282" s="23" t="s">
        <v>391</v>
      </c>
      <c r="E282" s="24">
        <v>1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 cm="1">
        <f t="array" ref="R282">_xlfn.IFS(H282=1,1,K282=1,1,L282=1,1,M282=1,1,N282=1,1,P282=1,1,TRUE,0)</f>
        <v>0</v>
      </c>
      <c r="S282" s="35">
        <f>IF(AND(G282=1,R282=1),0,R282)</f>
        <v>0</v>
      </c>
      <c r="T282" s="53" t="s">
        <v>12</v>
      </c>
      <c r="U282" s="34" cm="1">
        <f t="array" ref="U282">_xlfn.IFS(T282="UNLIKELY", 1, T282="POSSIBLE", 1, T282="LIKELY",1, T282="VERY_LIKELY", 1, TRUE, 0)</f>
        <v>1</v>
      </c>
      <c r="V282" s="24" cm="1">
        <f t="array" ref="V282">_xlfn.IFS(T282="POSSIBLE", 1, T282="LIKELY",1, T282="VERY_LIKELY", 1, TRUE, 0)</f>
        <v>1</v>
      </c>
      <c r="W282" s="24" cm="1">
        <f t="array" ref="W282">_xlfn.IFS(T282="LIKELY",1, T282="VERY_LIKELY", 1, TRUE, 0)</f>
        <v>1</v>
      </c>
      <c r="X282" s="35" cm="1">
        <f t="array" ref="X282">_xlfn.IFS(T282="VERY_LIKELY", 1, TRUE, 0)</f>
        <v>0</v>
      </c>
    </row>
    <row r="283" spans="1:24" ht="20" customHeight="1" x14ac:dyDescent="0.2">
      <c r="A283" s="22" t="s">
        <v>998</v>
      </c>
      <c r="B283" s="49" t="str">
        <f>SUBSTITUTE(A283,"/Users/timomiessen/Desktop/imagesdk/nonblackwomen1/","Image_")</f>
        <v>Image_NBW_291.jpg</v>
      </c>
      <c r="C283" s="41" t="s">
        <v>390</v>
      </c>
      <c r="D283" s="23" t="s">
        <v>391</v>
      </c>
      <c r="E283" s="24">
        <v>1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 cm="1">
        <f t="array" ref="R283">_xlfn.IFS(H283=1,1,K283=1,1,L283=1,1,M283=1,1,N283=1,1,P283=1,1,TRUE,0)</f>
        <v>0</v>
      </c>
      <c r="S283" s="35">
        <f>IF(AND(G283=1,R283=1),0,R283)</f>
        <v>0</v>
      </c>
      <c r="T283" s="53" t="s">
        <v>12</v>
      </c>
      <c r="U283" s="34" cm="1">
        <f t="array" ref="U283">_xlfn.IFS(T283="UNLIKELY", 1, T283="POSSIBLE", 1, T283="LIKELY",1, T283="VERY_LIKELY", 1, TRUE, 0)</f>
        <v>1</v>
      </c>
      <c r="V283" s="24" cm="1">
        <f t="array" ref="V283">_xlfn.IFS(T283="POSSIBLE", 1, T283="LIKELY",1, T283="VERY_LIKELY", 1, TRUE, 0)</f>
        <v>1</v>
      </c>
      <c r="W283" s="24" cm="1">
        <f t="array" ref="W283">_xlfn.IFS(T283="LIKELY",1, T283="VERY_LIKELY", 1, TRUE, 0)</f>
        <v>1</v>
      </c>
      <c r="X283" s="35" cm="1">
        <f t="array" ref="X283">_xlfn.IFS(T283="VERY_LIKELY", 1, TRUE, 0)</f>
        <v>0</v>
      </c>
    </row>
    <row r="284" spans="1:24" ht="20" customHeight="1" x14ac:dyDescent="0.2">
      <c r="A284" s="22" t="s">
        <v>999</v>
      </c>
      <c r="B284" s="49" t="str">
        <f>SUBSTITUTE(A284,"/Users/timomiessen/Desktop/imagesdk/nonblackwomen1/","Image_")</f>
        <v>Image_NBW_292.jpg</v>
      </c>
      <c r="C284" s="41" t="s">
        <v>390</v>
      </c>
      <c r="D284" s="23" t="s">
        <v>391</v>
      </c>
      <c r="E284" s="24">
        <v>1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 cm="1">
        <f t="array" ref="R284">_xlfn.IFS(H284=1,1,K284=1,1,L284=1,1,M284=1,1,N284=1,1,P284=1,1,TRUE,0)</f>
        <v>0</v>
      </c>
      <c r="S284" s="35">
        <f>IF(AND(G284=1,R284=1),0,R284)</f>
        <v>0</v>
      </c>
      <c r="T284" s="53" t="s">
        <v>113</v>
      </c>
      <c r="U284" s="34" cm="1">
        <f t="array" ref="U284">_xlfn.IFS(T284="UNLIKELY", 1, T284="POSSIBLE", 1, T284="LIKELY",1, T284="VERY_LIKELY", 1, TRUE, 0)</f>
        <v>1</v>
      </c>
      <c r="V284" s="24" cm="1">
        <f t="array" ref="V284">_xlfn.IFS(T284="POSSIBLE", 1, T284="LIKELY",1, T284="VERY_LIKELY", 1, TRUE, 0)</f>
        <v>1</v>
      </c>
      <c r="W284" s="24" cm="1">
        <f t="array" ref="W284">_xlfn.IFS(T284="LIKELY",1, T284="VERY_LIKELY", 1, TRUE, 0)</f>
        <v>1</v>
      </c>
      <c r="X284" s="35" cm="1">
        <f t="array" ref="X284">_xlfn.IFS(T284="VERY_LIKELY", 1, TRUE, 0)</f>
        <v>1</v>
      </c>
    </row>
    <row r="285" spans="1:24" ht="20" customHeight="1" x14ac:dyDescent="0.2">
      <c r="A285" s="22" t="s">
        <v>1001</v>
      </c>
      <c r="B285" s="49" t="str">
        <f>SUBSTITUTE(A285,"/Users/timomiessen/Desktop/imagesdk/nonblackwomen1/","Image_")</f>
        <v>Image_NBW_294.jpg</v>
      </c>
      <c r="C285" s="41" t="s">
        <v>390</v>
      </c>
      <c r="D285" s="23" t="s">
        <v>391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1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 cm="1">
        <f t="array" ref="R285">_xlfn.IFS(H285=1,1,K285=1,1,L285=1,1,M285=1,1,N285=1,1,P285=1,1,TRUE,0)</f>
        <v>0</v>
      </c>
      <c r="S285" s="35">
        <f>IF(AND(G285=1,R285=1),0,R285)</f>
        <v>0</v>
      </c>
      <c r="T285" s="53" t="s">
        <v>12</v>
      </c>
      <c r="U285" s="34" cm="1">
        <f t="array" ref="U285">_xlfn.IFS(T285="UNLIKELY", 1, T285="POSSIBLE", 1, T285="LIKELY",1, T285="VERY_LIKELY", 1, TRUE, 0)</f>
        <v>1</v>
      </c>
      <c r="V285" s="24" cm="1">
        <f t="array" ref="V285">_xlfn.IFS(T285="POSSIBLE", 1, T285="LIKELY",1, T285="VERY_LIKELY", 1, TRUE, 0)</f>
        <v>1</v>
      </c>
      <c r="W285" s="24" cm="1">
        <f t="array" ref="W285">_xlfn.IFS(T285="LIKELY",1, T285="VERY_LIKELY", 1, TRUE, 0)</f>
        <v>1</v>
      </c>
      <c r="X285" s="35" cm="1">
        <f t="array" ref="X285">_xlfn.IFS(T285="VERY_LIKELY", 1, TRUE, 0)</f>
        <v>0</v>
      </c>
    </row>
    <row r="286" spans="1:24" ht="20" customHeight="1" x14ac:dyDescent="0.2">
      <c r="A286" s="22" t="s">
        <v>1002</v>
      </c>
      <c r="B286" s="49" t="str">
        <f>SUBSTITUTE(A286,"/Users/timomiessen/Desktop/imagesdk/nonblackwomen1/","Image_")</f>
        <v>Image_NBW_295.jpg</v>
      </c>
      <c r="C286" s="41" t="s">
        <v>390</v>
      </c>
      <c r="D286" s="23" t="s">
        <v>391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1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 cm="1">
        <f t="array" ref="R286">_xlfn.IFS(H286=1,1,K286=1,1,L286=1,1,M286=1,1,N286=1,1,P286=1,1,TRUE,0)</f>
        <v>0</v>
      </c>
      <c r="S286" s="35">
        <f>IF(AND(G286=1,R286=1),0,R286)</f>
        <v>0</v>
      </c>
      <c r="T286" s="53" t="s">
        <v>12</v>
      </c>
      <c r="U286" s="34" cm="1">
        <f t="array" ref="U286">_xlfn.IFS(T286="UNLIKELY", 1, T286="POSSIBLE", 1, T286="LIKELY",1, T286="VERY_LIKELY", 1, TRUE, 0)</f>
        <v>1</v>
      </c>
      <c r="V286" s="24" cm="1">
        <f t="array" ref="V286">_xlfn.IFS(T286="POSSIBLE", 1, T286="LIKELY",1, T286="VERY_LIKELY", 1, TRUE, 0)</f>
        <v>1</v>
      </c>
      <c r="W286" s="24" cm="1">
        <f t="array" ref="W286">_xlfn.IFS(T286="LIKELY",1, T286="VERY_LIKELY", 1, TRUE, 0)</f>
        <v>1</v>
      </c>
      <c r="X286" s="35" cm="1">
        <f t="array" ref="X286">_xlfn.IFS(T286="VERY_LIKELY", 1, TRUE, 0)</f>
        <v>0</v>
      </c>
    </row>
    <row r="287" spans="1:24" ht="20" customHeight="1" x14ac:dyDescent="0.2">
      <c r="A287" s="22" t="s">
        <v>1006</v>
      </c>
      <c r="B287" s="49" t="str">
        <f>SUBSTITUTE(A287,"/Users/timomiessen/Desktop/imagesdk/nonblackwomen1/","Image_")</f>
        <v>Image_NBW_299.jpg</v>
      </c>
      <c r="C287" s="41" t="s">
        <v>390</v>
      </c>
      <c r="D287" s="23" t="s">
        <v>391</v>
      </c>
      <c r="E287" s="24">
        <v>0</v>
      </c>
      <c r="F287" s="24">
        <v>0</v>
      </c>
      <c r="G287" s="24">
        <v>0</v>
      </c>
      <c r="H287" s="24">
        <v>0</v>
      </c>
      <c r="I287" s="24">
        <v>0</v>
      </c>
      <c r="J287" s="24">
        <v>1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 cm="1">
        <f t="array" ref="R287">_xlfn.IFS(H287=1,1,K287=1,1,L287=1,1,M287=1,1,N287=1,1,P287=1,1,TRUE,0)</f>
        <v>0</v>
      </c>
      <c r="S287" s="35">
        <f>IF(AND(G287=1,R287=1),0,R287)</f>
        <v>0</v>
      </c>
      <c r="T287" s="53" t="s">
        <v>113</v>
      </c>
      <c r="U287" s="34" cm="1">
        <f t="array" ref="U287">_xlfn.IFS(T287="UNLIKELY", 1, T287="POSSIBLE", 1, T287="LIKELY",1, T287="VERY_LIKELY", 1, TRUE, 0)</f>
        <v>1</v>
      </c>
      <c r="V287" s="24" cm="1">
        <f t="array" ref="V287">_xlfn.IFS(T287="POSSIBLE", 1, T287="LIKELY",1, T287="VERY_LIKELY", 1, TRUE, 0)</f>
        <v>1</v>
      </c>
      <c r="W287" s="24" cm="1">
        <f t="array" ref="W287">_xlfn.IFS(T287="LIKELY",1, T287="VERY_LIKELY", 1, TRUE, 0)</f>
        <v>1</v>
      </c>
      <c r="X287" s="35" cm="1">
        <f t="array" ref="X287">_xlfn.IFS(T287="VERY_LIKELY", 1, TRUE, 0)</f>
        <v>1</v>
      </c>
    </row>
    <row r="288" spans="1:24" ht="20" customHeight="1" x14ac:dyDescent="0.2">
      <c r="A288" s="22" t="s">
        <v>1007</v>
      </c>
      <c r="B288" s="49" t="str">
        <f>SUBSTITUTE(A288,"/Users/timomiessen/Desktop/imagesdk/nonblackwomen1/","Image_")</f>
        <v>Image_NBW_3.jpg</v>
      </c>
      <c r="C288" s="41" t="s">
        <v>390</v>
      </c>
      <c r="D288" s="23" t="s">
        <v>391</v>
      </c>
      <c r="E288" s="24">
        <v>1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 cm="1">
        <f t="array" ref="R288">_xlfn.IFS(H288=1,1,K288=1,1,L288=1,1,M288=1,1,N288=1,1,P288=1,1,TRUE,0)</f>
        <v>0</v>
      </c>
      <c r="S288" s="35">
        <f>IF(AND(G288=1,R288=1),0,R288)</f>
        <v>0</v>
      </c>
      <c r="T288" s="53" t="s">
        <v>2</v>
      </c>
      <c r="U288" s="34" cm="1">
        <f t="array" ref="U288">_xlfn.IFS(T288="UNLIKELY", 1, T288="POSSIBLE", 1, T288="LIKELY",1, T288="VERY_LIKELY", 1, TRUE, 0)</f>
        <v>1</v>
      </c>
      <c r="V288" s="24" cm="1">
        <f t="array" ref="V288">_xlfn.IFS(T288="POSSIBLE", 1, T288="LIKELY",1, T288="VERY_LIKELY", 1, TRUE, 0)</f>
        <v>1</v>
      </c>
      <c r="W288" s="24" cm="1">
        <f t="array" ref="W288">_xlfn.IFS(T288="LIKELY",1, T288="VERY_LIKELY", 1, TRUE, 0)</f>
        <v>0</v>
      </c>
      <c r="X288" s="35" cm="1">
        <f t="array" ref="X288">_xlfn.IFS(T288="VERY_LIKELY", 1, TRUE, 0)</f>
        <v>0</v>
      </c>
    </row>
    <row r="289" spans="1:24" ht="20" customHeight="1" x14ac:dyDescent="0.2">
      <c r="A289" s="22" t="s">
        <v>1008</v>
      </c>
      <c r="B289" s="49" t="str">
        <f>SUBSTITUTE(A289,"/Users/timomiessen/Desktop/imagesdk/nonblackwomen1/","Image_")</f>
        <v>Image_NBW_30.jpg</v>
      </c>
      <c r="C289" s="41" t="s">
        <v>390</v>
      </c>
      <c r="D289" s="23" t="s">
        <v>391</v>
      </c>
      <c r="E289" s="24">
        <v>1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 cm="1">
        <f t="array" ref="R289">_xlfn.IFS(H289=1,1,K289=1,1,L289=1,1,M289=1,1,N289=1,1,P289=1,1,TRUE,0)</f>
        <v>0</v>
      </c>
      <c r="S289" s="35">
        <f>IF(AND(G289=1,R289=1),0,R289)</f>
        <v>0</v>
      </c>
      <c r="T289" s="53" t="s">
        <v>2</v>
      </c>
      <c r="U289" s="34" cm="1">
        <f t="array" ref="U289">_xlfn.IFS(T289="UNLIKELY", 1, T289="POSSIBLE", 1, T289="LIKELY",1, T289="VERY_LIKELY", 1, TRUE, 0)</f>
        <v>1</v>
      </c>
      <c r="V289" s="24" cm="1">
        <f t="array" ref="V289">_xlfn.IFS(T289="POSSIBLE", 1, T289="LIKELY",1, T289="VERY_LIKELY", 1, TRUE, 0)</f>
        <v>1</v>
      </c>
      <c r="W289" s="24" cm="1">
        <f t="array" ref="W289">_xlfn.IFS(T289="LIKELY",1, T289="VERY_LIKELY", 1, TRUE, 0)</f>
        <v>0</v>
      </c>
      <c r="X289" s="35" cm="1">
        <f t="array" ref="X289">_xlfn.IFS(T289="VERY_LIKELY", 1, TRUE, 0)</f>
        <v>0</v>
      </c>
    </row>
    <row r="290" spans="1:24" ht="20" customHeight="1" x14ac:dyDescent="0.2">
      <c r="A290" s="22" t="s">
        <v>1009</v>
      </c>
      <c r="B290" s="49" t="str">
        <f>SUBSTITUTE(A290,"/Users/timomiessen/Desktop/imagesdk/nonblackwomen1/","Image_")</f>
        <v>Image_NBW_300.jpg</v>
      </c>
      <c r="C290" s="41" t="s">
        <v>390</v>
      </c>
      <c r="D290" s="23" t="s">
        <v>391</v>
      </c>
      <c r="E290" s="24">
        <v>0</v>
      </c>
      <c r="F290" s="24">
        <v>0</v>
      </c>
      <c r="G290" s="24">
        <v>0</v>
      </c>
      <c r="H290" s="24">
        <v>0</v>
      </c>
      <c r="I290" s="24">
        <v>1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 cm="1">
        <f t="array" ref="R290">_xlfn.IFS(H290=1,1,K290=1,1,L290=1,1,M290=1,1,N290=1,1,P290=1,1,TRUE,0)</f>
        <v>0</v>
      </c>
      <c r="S290" s="35">
        <f>IF(AND(G290=1,R290=1),0,R290)</f>
        <v>0</v>
      </c>
      <c r="T290" s="53" t="s">
        <v>12</v>
      </c>
      <c r="U290" s="34" cm="1">
        <f t="array" ref="U290">_xlfn.IFS(T290="UNLIKELY", 1, T290="POSSIBLE", 1, T290="LIKELY",1, T290="VERY_LIKELY", 1, TRUE, 0)</f>
        <v>1</v>
      </c>
      <c r="V290" s="24" cm="1">
        <f t="array" ref="V290">_xlfn.IFS(T290="POSSIBLE", 1, T290="LIKELY",1, T290="VERY_LIKELY", 1, TRUE, 0)</f>
        <v>1</v>
      </c>
      <c r="W290" s="24" cm="1">
        <f t="array" ref="W290">_xlfn.IFS(T290="LIKELY",1, T290="VERY_LIKELY", 1, TRUE, 0)</f>
        <v>1</v>
      </c>
      <c r="X290" s="35" cm="1">
        <f t="array" ref="X290">_xlfn.IFS(T290="VERY_LIKELY", 1, TRUE, 0)</f>
        <v>0</v>
      </c>
    </row>
    <row r="291" spans="1:24" ht="20" customHeight="1" x14ac:dyDescent="0.2">
      <c r="A291" s="22" t="s">
        <v>1013</v>
      </c>
      <c r="B291" s="49" t="str">
        <f>SUBSTITUTE(A291,"/Users/timomiessen/Desktop/imagesdk/nonblackwomen1/","Image_")</f>
        <v>Image_NBW_304.jpg</v>
      </c>
      <c r="C291" s="41" t="s">
        <v>390</v>
      </c>
      <c r="D291" s="23" t="s">
        <v>391</v>
      </c>
      <c r="E291" s="24">
        <v>0</v>
      </c>
      <c r="F291" s="24">
        <v>0</v>
      </c>
      <c r="G291" s="24">
        <v>0</v>
      </c>
      <c r="H291" s="24">
        <v>0</v>
      </c>
      <c r="I291" s="24">
        <v>0</v>
      </c>
      <c r="J291" s="24">
        <v>1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 cm="1">
        <f t="array" ref="R291">_xlfn.IFS(H291=1,1,K291=1,1,L291=1,1,M291=1,1,N291=1,1,P291=1,1,TRUE,0)</f>
        <v>0</v>
      </c>
      <c r="S291" s="35">
        <f>IF(AND(G291=1,R291=1),0,R291)</f>
        <v>0</v>
      </c>
      <c r="T291" s="53" t="s">
        <v>113</v>
      </c>
      <c r="U291" s="34" cm="1">
        <f t="array" ref="U291">_xlfn.IFS(T291="UNLIKELY", 1, T291="POSSIBLE", 1, T291="LIKELY",1, T291="VERY_LIKELY", 1, TRUE, 0)</f>
        <v>1</v>
      </c>
      <c r="V291" s="24" cm="1">
        <f t="array" ref="V291">_xlfn.IFS(T291="POSSIBLE", 1, T291="LIKELY",1, T291="VERY_LIKELY", 1, TRUE, 0)</f>
        <v>1</v>
      </c>
      <c r="W291" s="24" cm="1">
        <f t="array" ref="W291">_xlfn.IFS(T291="LIKELY",1, T291="VERY_LIKELY", 1, TRUE, 0)</f>
        <v>1</v>
      </c>
      <c r="X291" s="35" cm="1">
        <f t="array" ref="X291">_xlfn.IFS(T291="VERY_LIKELY", 1, TRUE, 0)</f>
        <v>1</v>
      </c>
    </row>
    <row r="292" spans="1:24" ht="20" customHeight="1" x14ac:dyDescent="0.2">
      <c r="A292" s="22" t="s">
        <v>1016</v>
      </c>
      <c r="B292" s="49" t="str">
        <f>SUBSTITUTE(A292,"/Users/timomiessen/Desktop/imagesdk/nonblackwomen1/","Image_")</f>
        <v>Image_NBW_307.jpg</v>
      </c>
      <c r="C292" s="41" t="s">
        <v>390</v>
      </c>
      <c r="D292" s="23" t="s">
        <v>391</v>
      </c>
      <c r="E292" s="24">
        <v>0</v>
      </c>
      <c r="F292" s="24">
        <v>0</v>
      </c>
      <c r="G292" s="24">
        <v>1</v>
      </c>
      <c r="H292" s="24">
        <v>0</v>
      </c>
      <c r="I292" s="24">
        <v>0</v>
      </c>
      <c r="J292" s="24">
        <v>1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1</v>
      </c>
      <c r="Q292" s="24">
        <v>0</v>
      </c>
      <c r="R292" s="24" cm="1">
        <f t="array" ref="R292">_xlfn.IFS(H292=1,1,K292=1,1,L292=1,1,M292=1,1,N292=1,1,P292=1,1,TRUE,0)</f>
        <v>1</v>
      </c>
      <c r="S292" s="35">
        <f>IF(AND(G292=1,R292=1),0,R292)</f>
        <v>0</v>
      </c>
      <c r="T292" s="53" t="s">
        <v>113</v>
      </c>
      <c r="U292" s="34" cm="1">
        <f t="array" ref="U292">_xlfn.IFS(T292="UNLIKELY", 1, T292="POSSIBLE", 1, T292="LIKELY",1, T292="VERY_LIKELY", 1, TRUE, 0)</f>
        <v>1</v>
      </c>
      <c r="V292" s="24" cm="1">
        <f t="array" ref="V292">_xlfn.IFS(T292="POSSIBLE", 1, T292="LIKELY",1, T292="VERY_LIKELY", 1, TRUE, 0)</f>
        <v>1</v>
      </c>
      <c r="W292" s="24" cm="1">
        <f t="array" ref="W292">_xlfn.IFS(T292="LIKELY",1, T292="VERY_LIKELY", 1, TRUE, 0)</f>
        <v>1</v>
      </c>
      <c r="X292" s="35" cm="1">
        <f t="array" ref="X292">_xlfn.IFS(T292="VERY_LIKELY", 1, TRUE, 0)</f>
        <v>1</v>
      </c>
    </row>
    <row r="293" spans="1:24" ht="20" customHeight="1" x14ac:dyDescent="0.2">
      <c r="A293" s="22" t="s">
        <v>1019</v>
      </c>
      <c r="B293" s="49" t="str">
        <f>SUBSTITUTE(A293,"/Users/timomiessen/Desktop/imagesdk/nonblackwomen1/","Image_")</f>
        <v>Image_NBW_31.jpg</v>
      </c>
      <c r="C293" s="41" t="s">
        <v>390</v>
      </c>
      <c r="D293" s="23" t="s">
        <v>391</v>
      </c>
      <c r="E293" s="24">
        <v>1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 cm="1">
        <f t="array" ref="R293">_xlfn.IFS(H293=1,1,K293=1,1,L293=1,1,M293=1,1,N293=1,1,P293=1,1,TRUE,0)</f>
        <v>0</v>
      </c>
      <c r="S293" s="35">
        <f>IF(AND(G293=1,R293=1),0,R293)</f>
        <v>0</v>
      </c>
      <c r="T293" s="53" t="s">
        <v>12</v>
      </c>
      <c r="U293" s="34" cm="1">
        <f t="array" ref="U293">_xlfn.IFS(T293="UNLIKELY", 1, T293="POSSIBLE", 1, T293="LIKELY",1, T293="VERY_LIKELY", 1, TRUE, 0)</f>
        <v>1</v>
      </c>
      <c r="V293" s="24" cm="1">
        <f t="array" ref="V293">_xlfn.IFS(T293="POSSIBLE", 1, T293="LIKELY",1, T293="VERY_LIKELY", 1, TRUE, 0)</f>
        <v>1</v>
      </c>
      <c r="W293" s="24" cm="1">
        <f t="array" ref="W293">_xlfn.IFS(T293="LIKELY",1, T293="VERY_LIKELY", 1, TRUE, 0)</f>
        <v>1</v>
      </c>
      <c r="X293" s="35" cm="1">
        <f t="array" ref="X293">_xlfn.IFS(T293="VERY_LIKELY", 1, TRUE, 0)</f>
        <v>0</v>
      </c>
    </row>
    <row r="294" spans="1:24" ht="20" customHeight="1" x14ac:dyDescent="0.2">
      <c r="A294" s="22" t="s">
        <v>1020</v>
      </c>
      <c r="B294" s="49" t="str">
        <f>SUBSTITUTE(A294,"/Users/timomiessen/Desktop/imagesdk/nonblackwomen1/","Image_")</f>
        <v>Image_NBW_310.jpg</v>
      </c>
      <c r="C294" s="41" t="s">
        <v>390</v>
      </c>
      <c r="D294" s="23" t="s">
        <v>391</v>
      </c>
      <c r="E294" s="24">
        <v>0</v>
      </c>
      <c r="F294" s="24">
        <v>0</v>
      </c>
      <c r="G294" s="24">
        <v>0</v>
      </c>
      <c r="H294" s="24">
        <v>0</v>
      </c>
      <c r="I294" s="24">
        <v>0</v>
      </c>
      <c r="J294" s="24">
        <v>1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 cm="1">
        <f t="array" ref="R294">_xlfn.IFS(H294=1,1,K294=1,1,L294=1,1,M294=1,1,N294=1,1,P294=1,1,TRUE,0)</f>
        <v>0</v>
      </c>
      <c r="S294" s="35">
        <f>IF(AND(G294=1,R294=1),0,R294)</f>
        <v>0</v>
      </c>
      <c r="T294" s="53" t="s">
        <v>113</v>
      </c>
      <c r="U294" s="34" cm="1">
        <f t="array" ref="U294">_xlfn.IFS(T294="UNLIKELY", 1, T294="POSSIBLE", 1, T294="LIKELY",1, T294="VERY_LIKELY", 1, TRUE, 0)</f>
        <v>1</v>
      </c>
      <c r="V294" s="24" cm="1">
        <f t="array" ref="V294">_xlfn.IFS(T294="POSSIBLE", 1, T294="LIKELY",1, T294="VERY_LIKELY", 1, TRUE, 0)</f>
        <v>1</v>
      </c>
      <c r="W294" s="24" cm="1">
        <f t="array" ref="W294">_xlfn.IFS(T294="LIKELY",1, T294="VERY_LIKELY", 1, TRUE, 0)</f>
        <v>1</v>
      </c>
      <c r="X294" s="35" cm="1">
        <f t="array" ref="X294">_xlfn.IFS(T294="VERY_LIKELY", 1, TRUE, 0)</f>
        <v>1</v>
      </c>
    </row>
    <row r="295" spans="1:24" ht="20" customHeight="1" x14ac:dyDescent="0.2">
      <c r="A295" s="22" t="s">
        <v>1029</v>
      </c>
      <c r="B295" s="49" t="str">
        <f>SUBSTITUTE(A295,"/Users/timomiessen/Desktop/imagesdk/nonblackwomen1/","Image_")</f>
        <v>Image_NBW_319.jpg</v>
      </c>
      <c r="C295" s="41" t="s">
        <v>390</v>
      </c>
      <c r="D295" s="23" t="s">
        <v>391</v>
      </c>
      <c r="E295" s="24">
        <v>0</v>
      </c>
      <c r="F295" s="24">
        <v>0</v>
      </c>
      <c r="G295" s="24">
        <v>0</v>
      </c>
      <c r="H295" s="24">
        <v>0</v>
      </c>
      <c r="I295" s="24">
        <v>1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 cm="1">
        <f t="array" ref="R295">_xlfn.IFS(H295=1,1,K295=1,1,L295=1,1,M295=1,1,N295=1,1,P295=1,1,TRUE,0)</f>
        <v>0</v>
      </c>
      <c r="S295" s="35">
        <f>IF(AND(G295=1,R295=1),0,R295)</f>
        <v>0</v>
      </c>
      <c r="T295" s="53" t="s">
        <v>113</v>
      </c>
      <c r="U295" s="34" cm="1">
        <f t="array" ref="U295">_xlfn.IFS(T295="UNLIKELY", 1, T295="POSSIBLE", 1, T295="LIKELY",1, T295="VERY_LIKELY", 1, TRUE, 0)</f>
        <v>1</v>
      </c>
      <c r="V295" s="24" cm="1">
        <f t="array" ref="V295">_xlfn.IFS(T295="POSSIBLE", 1, T295="LIKELY",1, T295="VERY_LIKELY", 1, TRUE, 0)</f>
        <v>1</v>
      </c>
      <c r="W295" s="24" cm="1">
        <f t="array" ref="W295">_xlfn.IFS(T295="LIKELY",1, T295="VERY_LIKELY", 1, TRUE, 0)</f>
        <v>1</v>
      </c>
      <c r="X295" s="35" cm="1">
        <f t="array" ref="X295">_xlfn.IFS(T295="VERY_LIKELY", 1, TRUE, 0)</f>
        <v>1</v>
      </c>
    </row>
    <row r="296" spans="1:24" ht="20" customHeight="1" x14ac:dyDescent="0.2">
      <c r="A296" s="22" t="s">
        <v>1030</v>
      </c>
      <c r="B296" s="49" t="str">
        <f>SUBSTITUTE(A296,"/Users/timomiessen/Desktop/imagesdk/nonblackwomen1/","Image_")</f>
        <v>Image_NBW_32.jpg</v>
      </c>
      <c r="C296" s="41" t="s">
        <v>390</v>
      </c>
      <c r="D296" s="23" t="s">
        <v>391</v>
      </c>
      <c r="E296" s="24">
        <v>1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 cm="1">
        <f t="array" ref="R296">_xlfn.IFS(H296=1,1,K296=1,1,L296=1,1,M296=1,1,N296=1,1,P296=1,1,TRUE,0)</f>
        <v>0</v>
      </c>
      <c r="S296" s="35">
        <f>IF(AND(G296=1,R296=1),0,R296)</f>
        <v>0</v>
      </c>
      <c r="T296" s="53" t="s">
        <v>12</v>
      </c>
      <c r="U296" s="34" cm="1">
        <f t="array" ref="U296">_xlfn.IFS(T296="UNLIKELY", 1, T296="POSSIBLE", 1, T296="LIKELY",1, T296="VERY_LIKELY", 1, TRUE, 0)</f>
        <v>1</v>
      </c>
      <c r="V296" s="24" cm="1">
        <f t="array" ref="V296">_xlfn.IFS(T296="POSSIBLE", 1, T296="LIKELY",1, T296="VERY_LIKELY", 1, TRUE, 0)</f>
        <v>1</v>
      </c>
      <c r="W296" s="24" cm="1">
        <f t="array" ref="W296">_xlfn.IFS(T296="LIKELY",1, T296="VERY_LIKELY", 1, TRUE, 0)</f>
        <v>1</v>
      </c>
      <c r="X296" s="35" cm="1">
        <f t="array" ref="X296">_xlfn.IFS(T296="VERY_LIKELY", 1, TRUE, 0)</f>
        <v>0</v>
      </c>
    </row>
    <row r="297" spans="1:24" ht="20" customHeight="1" x14ac:dyDescent="0.2">
      <c r="A297" s="22" t="s">
        <v>1041</v>
      </c>
      <c r="B297" s="49" t="str">
        <f>SUBSTITUTE(A297,"/Users/timomiessen/Desktop/imagesdk/nonblackwomen1/","Image_")</f>
        <v>Image_NBW_33.jpg</v>
      </c>
      <c r="C297" s="41" t="s">
        <v>390</v>
      </c>
      <c r="D297" s="23" t="s">
        <v>391</v>
      </c>
      <c r="E297" s="24">
        <v>1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 cm="1">
        <f t="array" ref="R297">_xlfn.IFS(H297=1,1,K297=1,1,L297=1,1,M297=1,1,N297=1,1,P297=1,1,TRUE,0)</f>
        <v>0</v>
      </c>
      <c r="S297" s="35">
        <f>IF(AND(G297=1,R297=1),0,R297)</f>
        <v>0</v>
      </c>
      <c r="T297" s="53" t="s">
        <v>12</v>
      </c>
      <c r="U297" s="34" cm="1">
        <f t="array" ref="U297">_xlfn.IFS(T297="UNLIKELY", 1, T297="POSSIBLE", 1, T297="LIKELY",1, T297="VERY_LIKELY", 1, TRUE, 0)</f>
        <v>1</v>
      </c>
      <c r="V297" s="24" cm="1">
        <f t="array" ref="V297">_xlfn.IFS(T297="POSSIBLE", 1, T297="LIKELY",1, T297="VERY_LIKELY", 1, TRUE, 0)</f>
        <v>1</v>
      </c>
      <c r="W297" s="24" cm="1">
        <f t="array" ref="W297">_xlfn.IFS(T297="LIKELY",1, T297="VERY_LIKELY", 1, TRUE, 0)</f>
        <v>1</v>
      </c>
      <c r="X297" s="35" cm="1">
        <f t="array" ref="X297">_xlfn.IFS(T297="VERY_LIKELY", 1, TRUE, 0)</f>
        <v>0</v>
      </c>
    </row>
    <row r="298" spans="1:24" ht="20" customHeight="1" x14ac:dyDescent="0.2">
      <c r="A298" s="22" t="s">
        <v>1052</v>
      </c>
      <c r="B298" s="49" t="str">
        <f>SUBSTITUTE(A298,"/Users/timomiessen/Desktop/imagesdk/nonblackwomen1/","Image_")</f>
        <v>Image_NBW_34.jpg</v>
      </c>
      <c r="C298" s="41" t="s">
        <v>390</v>
      </c>
      <c r="D298" s="23" t="s">
        <v>391</v>
      </c>
      <c r="E298" s="24">
        <v>1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 cm="1">
        <f t="array" ref="R298">_xlfn.IFS(H298=1,1,K298=1,1,L298=1,1,M298=1,1,N298=1,1,P298=1,1,TRUE,0)</f>
        <v>0</v>
      </c>
      <c r="S298" s="35">
        <f>IF(AND(G298=1,R298=1),0,R298)</f>
        <v>0</v>
      </c>
      <c r="T298" s="53" t="s">
        <v>2</v>
      </c>
      <c r="U298" s="34" cm="1">
        <f t="array" ref="U298">_xlfn.IFS(T298="UNLIKELY", 1, T298="POSSIBLE", 1, T298="LIKELY",1, T298="VERY_LIKELY", 1, TRUE, 0)</f>
        <v>1</v>
      </c>
      <c r="V298" s="24" cm="1">
        <f t="array" ref="V298">_xlfn.IFS(T298="POSSIBLE", 1, T298="LIKELY",1, T298="VERY_LIKELY", 1, TRUE, 0)</f>
        <v>1</v>
      </c>
      <c r="W298" s="24" cm="1">
        <f t="array" ref="W298">_xlfn.IFS(T298="LIKELY",1, T298="VERY_LIKELY", 1, TRUE, 0)</f>
        <v>0</v>
      </c>
      <c r="X298" s="35" cm="1">
        <f t="array" ref="X298">_xlfn.IFS(T298="VERY_LIKELY", 1, TRUE, 0)</f>
        <v>0</v>
      </c>
    </row>
    <row r="299" spans="1:24" ht="20" customHeight="1" x14ac:dyDescent="0.2">
      <c r="A299" s="22" t="s">
        <v>1063</v>
      </c>
      <c r="B299" s="49" t="str">
        <f>SUBSTITUTE(A299,"/Users/timomiessen/Desktop/imagesdk/nonblackwomen1/","Image_")</f>
        <v>Image_NBW_35.jpg</v>
      </c>
      <c r="C299" s="41" t="s">
        <v>390</v>
      </c>
      <c r="D299" s="23" t="s">
        <v>391</v>
      </c>
      <c r="E299" s="24">
        <v>1</v>
      </c>
      <c r="F299" s="24">
        <v>0</v>
      </c>
      <c r="G299" s="24">
        <v>0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 cm="1">
        <f t="array" ref="R299">_xlfn.IFS(H299=1,1,K299=1,1,L299=1,1,M299=1,1,N299=1,1,P299=1,1,TRUE,0)</f>
        <v>0</v>
      </c>
      <c r="S299" s="35">
        <f>IF(AND(G299=1,R299=1),0,R299)</f>
        <v>0</v>
      </c>
      <c r="T299" s="53" t="s">
        <v>1</v>
      </c>
      <c r="U299" s="34" cm="1">
        <f t="array" ref="U299">_xlfn.IFS(T299="UNLIKELY", 1, T299="POSSIBLE", 1, T299="LIKELY",1, T299="VERY_LIKELY", 1, TRUE, 0)</f>
        <v>1</v>
      </c>
      <c r="V299" s="24" cm="1">
        <f t="array" ref="V299">_xlfn.IFS(T299="POSSIBLE", 1, T299="LIKELY",1, T299="VERY_LIKELY", 1, TRUE, 0)</f>
        <v>0</v>
      </c>
      <c r="W299" s="24" cm="1">
        <f t="array" ref="W299">_xlfn.IFS(T299="LIKELY",1, T299="VERY_LIKELY", 1, TRUE, 0)</f>
        <v>0</v>
      </c>
      <c r="X299" s="35" cm="1">
        <f t="array" ref="X299">_xlfn.IFS(T299="VERY_LIKELY", 1, TRUE, 0)</f>
        <v>0</v>
      </c>
    </row>
    <row r="300" spans="1:24" ht="20" customHeight="1" x14ac:dyDescent="0.2">
      <c r="A300" s="22" t="s">
        <v>1074</v>
      </c>
      <c r="B300" s="49" t="str">
        <f>SUBSTITUTE(A300,"/Users/timomiessen/Desktop/imagesdk/nonblackwomen1/","Image_")</f>
        <v>Image_NBW_36.jpg</v>
      </c>
      <c r="C300" s="41" t="s">
        <v>390</v>
      </c>
      <c r="D300" s="23" t="s">
        <v>391</v>
      </c>
      <c r="E300" s="24">
        <v>1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 cm="1">
        <f t="array" ref="R300">_xlfn.IFS(H300=1,1,K300=1,1,L300=1,1,M300=1,1,N300=1,1,P300=1,1,TRUE,0)</f>
        <v>0</v>
      </c>
      <c r="S300" s="35">
        <f>IF(AND(G300=1,R300=1),0,R300)</f>
        <v>0</v>
      </c>
      <c r="T300" s="53" t="s">
        <v>2</v>
      </c>
      <c r="U300" s="34" cm="1">
        <f t="array" ref="U300">_xlfn.IFS(T300="UNLIKELY", 1, T300="POSSIBLE", 1, T300="LIKELY",1, T300="VERY_LIKELY", 1, TRUE, 0)</f>
        <v>1</v>
      </c>
      <c r="V300" s="24" cm="1">
        <f t="array" ref="V300">_xlfn.IFS(T300="POSSIBLE", 1, T300="LIKELY",1, T300="VERY_LIKELY", 1, TRUE, 0)</f>
        <v>1</v>
      </c>
      <c r="W300" s="24" cm="1">
        <f t="array" ref="W300">_xlfn.IFS(T300="LIKELY",1, T300="VERY_LIKELY", 1, TRUE, 0)</f>
        <v>0</v>
      </c>
      <c r="X300" s="35" cm="1">
        <f t="array" ref="X300">_xlfn.IFS(T300="VERY_LIKELY", 1, TRUE, 0)</f>
        <v>0</v>
      </c>
    </row>
    <row r="301" spans="1:24" ht="20" customHeight="1" x14ac:dyDescent="0.2">
      <c r="A301" s="22" t="s">
        <v>1080</v>
      </c>
      <c r="B301" s="49" t="str">
        <f>SUBSTITUTE(A301,"/Users/timomiessen/Desktop/imagesdk/nonblackwomen1/","Image_")</f>
        <v>Image_NBW_37.jpg</v>
      </c>
      <c r="C301" s="41" t="s">
        <v>390</v>
      </c>
      <c r="D301" s="23" t="s">
        <v>391</v>
      </c>
      <c r="E301" s="24">
        <v>1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 cm="1">
        <f t="array" ref="R301">_xlfn.IFS(H301=1,1,K301=1,1,L301=1,1,M301=1,1,N301=1,1,P301=1,1,TRUE,0)</f>
        <v>0</v>
      </c>
      <c r="S301" s="35">
        <f>IF(AND(G301=1,R301=1),0,R301)</f>
        <v>0</v>
      </c>
      <c r="T301" s="53" t="s">
        <v>1</v>
      </c>
      <c r="U301" s="34" cm="1">
        <f t="array" ref="U301">_xlfn.IFS(T301="UNLIKELY", 1, T301="POSSIBLE", 1, T301="LIKELY",1, T301="VERY_LIKELY", 1, TRUE, 0)</f>
        <v>1</v>
      </c>
      <c r="V301" s="24" cm="1">
        <f t="array" ref="V301">_xlfn.IFS(T301="POSSIBLE", 1, T301="LIKELY",1, T301="VERY_LIKELY", 1, TRUE, 0)</f>
        <v>0</v>
      </c>
      <c r="W301" s="24" cm="1">
        <f t="array" ref="W301">_xlfn.IFS(T301="LIKELY",1, T301="VERY_LIKELY", 1, TRUE, 0)</f>
        <v>0</v>
      </c>
      <c r="X301" s="35" cm="1">
        <f t="array" ref="X301">_xlfn.IFS(T301="VERY_LIKELY", 1, TRUE, 0)</f>
        <v>0</v>
      </c>
    </row>
    <row r="302" spans="1:24" ht="20" customHeight="1" x14ac:dyDescent="0.2">
      <c r="A302" s="22" t="s">
        <v>1081</v>
      </c>
      <c r="B302" s="49" t="str">
        <f>SUBSTITUTE(A302,"/Users/timomiessen/Desktop/imagesdk/nonblackwomen1/","Image_")</f>
        <v>Image_NBW_38.jpg</v>
      </c>
      <c r="C302" s="41" t="s">
        <v>390</v>
      </c>
      <c r="D302" s="23" t="s">
        <v>391</v>
      </c>
      <c r="E302" s="24">
        <v>1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 cm="1">
        <f t="array" ref="R302">_xlfn.IFS(H302=1,1,K302=1,1,L302=1,1,M302=1,1,N302=1,1,P302=1,1,TRUE,0)</f>
        <v>0</v>
      </c>
      <c r="S302" s="35">
        <f>IF(AND(G302=1,R302=1),0,R302)</f>
        <v>0</v>
      </c>
      <c r="T302" s="53" t="s">
        <v>4</v>
      </c>
      <c r="U302" s="34" cm="1">
        <f t="array" ref="U302">_xlfn.IFS(T302="UNLIKELY", 1, T302="POSSIBLE", 1, T302="LIKELY",1, T302="VERY_LIKELY", 1, TRUE, 0)</f>
        <v>0</v>
      </c>
      <c r="V302" s="24" cm="1">
        <f t="array" ref="V302">_xlfn.IFS(T302="POSSIBLE", 1, T302="LIKELY",1, T302="VERY_LIKELY", 1, TRUE, 0)</f>
        <v>0</v>
      </c>
      <c r="W302" s="24" cm="1">
        <f t="array" ref="W302">_xlfn.IFS(T302="LIKELY",1, T302="VERY_LIKELY", 1, TRUE, 0)</f>
        <v>0</v>
      </c>
      <c r="X302" s="35" cm="1">
        <f t="array" ref="X302">_xlfn.IFS(T302="VERY_LIKELY", 1, TRUE, 0)</f>
        <v>0</v>
      </c>
    </row>
    <row r="303" spans="1:24" ht="20" customHeight="1" x14ac:dyDescent="0.2">
      <c r="A303" s="22" t="s">
        <v>1084</v>
      </c>
      <c r="B303" s="49" t="str">
        <f>SUBSTITUTE(A303,"/Users/timomiessen/Desktop/imagesdk/nonblackwomen1/","Image_")</f>
        <v>Image_NBW_40.jpg</v>
      </c>
      <c r="C303" s="41" t="s">
        <v>390</v>
      </c>
      <c r="D303" s="23" t="s">
        <v>391</v>
      </c>
      <c r="E303" s="24">
        <v>1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 cm="1">
        <f t="array" ref="R303">_xlfn.IFS(H303=1,1,K303=1,1,L303=1,1,M303=1,1,N303=1,1,P303=1,1,TRUE,0)</f>
        <v>0</v>
      </c>
      <c r="S303" s="35">
        <f>IF(AND(G303=1,R303=1),0,R303)</f>
        <v>0</v>
      </c>
      <c r="T303" s="53" t="s">
        <v>1</v>
      </c>
      <c r="U303" s="34" cm="1">
        <f t="array" ref="U303">_xlfn.IFS(T303="UNLIKELY", 1, T303="POSSIBLE", 1, T303="LIKELY",1, T303="VERY_LIKELY", 1, TRUE, 0)</f>
        <v>1</v>
      </c>
      <c r="V303" s="24" cm="1">
        <f t="array" ref="V303">_xlfn.IFS(T303="POSSIBLE", 1, T303="LIKELY",1, T303="VERY_LIKELY", 1, TRUE, 0)</f>
        <v>0</v>
      </c>
      <c r="W303" s="24" cm="1">
        <f t="array" ref="W303">_xlfn.IFS(T303="LIKELY",1, T303="VERY_LIKELY", 1, TRUE, 0)</f>
        <v>0</v>
      </c>
      <c r="X303" s="35" cm="1">
        <f t="array" ref="X303">_xlfn.IFS(T303="VERY_LIKELY", 1, TRUE, 0)</f>
        <v>0</v>
      </c>
    </row>
    <row r="304" spans="1:24" ht="20" customHeight="1" x14ac:dyDescent="0.2">
      <c r="A304" s="22" t="s">
        <v>1085</v>
      </c>
      <c r="B304" s="49" t="str">
        <f>SUBSTITUTE(A304,"/Users/timomiessen/Desktop/imagesdk/nonblackwomen1/","Image_")</f>
        <v>Image_NBW_41.jpg</v>
      </c>
      <c r="C304" s="41" t="s">
        <v>390</v>
      </c>
      <c r="D304" s="23" t="s">
        <v>391</v>
      </c>
      <c r="E304" s="24">
        <v>1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 cm="1">
        <f t="array" ref="R304">_xlfn.IFS(H304=1,1,K304=1,1,L304=1,1,M304=1,1,N304=1,1,P304=1,1,TRUE,0)</f>
        <v>0</v>
      </c>
      <c r="S304" s="35">
        <f>IF(AND(G304=1,R304=1),0,R304)</f>
        <v>0</v>
      </c>
      <c r="T304" s="53" t="s">
        <v>2</v>
      </c>
      <c r="U304" s="34" cm="1">
        <f t="array" ref="U304">_xlfn.IFS(T304="UNLIKELY", 1, T304="POSSIBLE", 1, T304="LIKELY",1, T304="VERY_LIKELY", 1, TRUE, 0)</f>
        <v>1</v>
      </c>
      <c r="V304" s="24" cm="1">
        <f t="array" ref="V304">_xlfn.IFS(T304="POSSIBLE", 1, T304="LIKELY",1, T304="VERY_LIKELY", 1, TRUE, 0)</f>
        <v>1</v>
      </c>
      <c r="W304" s="24" cm="1">
        <f t="array" ref="W304">_xlfn.IFS(T304="LIKELY",1, T304="VERY_LIKELY", 1, TRUE, 0)</f>
        <v>0</v>
      </c>
      <c r="X304" s="35" cm="1">
        <f t="array" ref="X304">_xlfn.IFS(T304="VERY_LIKELY", 1, TRUE, 0)</f>
        <v>0</v>
      </c>
    </row>
    <row r="305" spans="1:24" ht="20" customHeight="1" x14ac:dyDescent="0.2">
      <c r="A305" s="22" t="s">
        <v>1086</v>
      </c>
      <c r="B305" s="49" t="str">
        <f>SUBSTITUTE(A305,"/Users/timomiessen/Desktop/imagesdk/nonblackwomen1/","Image_")</f>
        <v>Image_NBW_42.jpg</v>
      </c>
      <c r="C305" s="41" t="s">
        <v>390</v>
      </c>
      <c r="D305" s="23" t="s">
        <v>391</v>
      </c>
      <c r="E305" s="24">
        <v>1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 cm="1">
        <f t="array" ref="R305">_xlfn.IFS(H305=1,1,K305=1,1,L305=1,1,M305=1,1,N305=1,1,P305=1,1,TRUE,0)</f>
        <v>0</v>
      </c>
      <c r="S305" s="35">
        <f>IF(AND(G305=1,R305=1),0,R305)</f>
        <v>0</v>
      </c>
      <c r="T305" s="53" t="s">
        <v>4</v>
      </c>
      <c r="U305" s="34" cm="1">
        <f t="array" ref="U305">_xlfn.IFS(T305="UNLIKELY", 1, T305="POSSIBLE", 1, T305="LIKELY",1, T305="VERY_LIKELY", 1, TRUE, 0)</f>
        <v>0</v>
      </c>
      <c r="V305" s="24" cm="1">
        <f t="array" ref="V305">_xlfn.IFS(T305="POSSIBLE", 1, T305="LIKELY",1, T305="VERY_LIKELY", 1, TRUE, 0)</f>
        <v>0</v>
      </c>
      <c r="W305" s="24" cm="1">
        <f t="array" ref="W305">_xlfn.IFS(T305="LIKELY",1, T305="VERY_LIKELY", 1, TRUE, 0)</f>
        <v>0</v>
      </c>
      <c r="X305" s="35" cm="1">
        <f t="array" ref="X305">_xlfn.IFS(T305="VERY_LIKELY", 1, TRUE, 0)</f>
        <v>0</v>
      </c>
    </row>
    <row r="306" spans="1:24" ht="20" customHeight="1" x14ac:dyDescent="0.2">
      <c r="A306" s="22" t="s">
        <v>1087</v>
      </c>
      <c r="B306" s="49" t="str">
        <f>SUBSTITUTE(A306,"/Users/timomiessen/Desktop/imagesdk/nonblackwomen1/","Image_")</f>
        <v>Image_NBW_43.jpg</v>
      </c>
      <c r="C306" s="41" t="s">
        <v>390</v>
      </c>
      <c r="D306" s="23" t="s">
        <v>391</v>
      </c>
      <c r="E306" s="24">
        <v>1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 cm="1">
        <f t="array" ref="R306">_xlfn.IFS(H306=1,1,K306=1,1,L306=1,1,M306=1,1,N306=1,1,P306=1,1,TRUE,0)</f>
        <v>0</v>
      </c>
      <c r="S306" s="35">
        <f>IF(AND(G306=1,R306=1),0,R306)</f>
        <v>0</v>
      </c>
      <c r="T306" s="53" t="s">
        <v>4</v>
      </c>
      <c r="U306" s="34" cm="1">
        <f t="array" ref="U306">_xlfn.IFS(T306="UNLIKELY", 1, T306="POSSIBLE", 1, T306="LIKELY",1, T306="VERY_LIKELY", 1, TRUE, 0)</f>
        <v>0</v>
      </c>
      <c r="V306" s="24" cm="1">
        <f t="array" ref="V306">_xlfn.IFS(T306="POSSIBLE", 1, T306="LIKELY",1, T306="VERY_LIKELY", 1, TRUE, 0)</f>
        <v>0</v>
      </c>
      <c r="W306" s="24" cm="1">
        <f t="array" ref="W306">_xlfn.IFS(T306="LIKELY",1, T306="VERY_LIKELY", 1, TRUE, 0)</f>
        <v>0</v>
      </c>
      <c r="X306" s="35" cm="1">
        <f t="array" ref="X306">_xlfn.IFS(T306="VERY_LIKELY", 1, TRUE, 0)</f>
        <v>0</v>
      </c>
    </row>
    <row r="307" spans="1:24" ht="20" customHeight="1" x14ac:dyDescent="0.2">
      <c r="A307" s="22" t="s">
        <v>1088</v>
      </c>
      <c r="B307" s="49" t="str">
        <f>SUBSTITUTE(A307,"/Users/timomiessen/Desktop/imagesdk/nonblackwomen1/","Image_")</f>
        <v>Image_NBW_44.jpg</v>
      </c>
      <c r="C307" s="41" t="s">
        <v>390</v>
      </c>
      <c r="D307" s="23" t="s">
        <v>391</v>
      </c>
      <c r="E307" s="24">
        <v>1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 cm="1">
        <f t="array" ref="R307">_xlfn.IFS(H307=1,1,K307=1,1,L307=1,1,M307=1,1,N307=1,1,P307=1,1,TRUE,0)</f>
        <v>0</v>
      </c>
      <c r="S307" s="35">
        <f>IF(AND(G307=1,R307=1),0,R307)</f>
        <v>0</v>
      </c>
      <c r="T307" s="53" t="s">
        <v>4</v>
      </c>
      <c r="U307" s="34" cm="1">
        <f t="array" ref="U307">_xlfn.IFS(T307="UNLIKELY", 1, T307="POSSIBLE", 1, T307="LIKELY",1, T307="VERY_LIKELY", 1, TRUE, 0)</f>
        <v>0</v>
      </c>
      <c r="V307" s="24" cm="1">
        <f t="array" ref="V307">_xlfn.IFS(T307="POSSIBLE", 1, T307="LIKELY",1, T307="VERY_LIKELY", 1, TRUE, 0)</f>
        <v>0</v>
      </c>
      <c r="W307" s="24" cm="1">
        <f t="array" ref="W307">_xlfn.IFS(T307="LIKELY",1, T307="VERY_LIKELY", 1, TRUE, 0)</f>
        <v>0</v>
      </c>
      <c r="X307" s="35" cm="1">
        <f t="array" ref="X307">_xlfn.IFS(T307="VERY_LIKELY", 1, TRUE, 0)</f>
        <v>0</v>
      </c>
    </row>
    <row r="308" spans="1:24" ht="20" customHeight="1" x14ac:dyDescent="0.2">
      <c r="A308" s="22" t="s">
        <v>1089</v>
      </c>
      <c r="B308" s="49" t="str">
        <f>SUBSTITUTE(A308,"/Users/timomiessen/Desktop/imagesdk/nonblackwomen1/","Image_")</f>
        <v>Image_NBW_45.jpg</v>
      </c>
      <c r="C308" s="41" t="s">
        <v>390</v>
      </c>
      <c r="D308" s="23" t="s">
        <v>391</v>
      </c>
      <c r="E308" s="24">
        <v>1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 cm="1">
        <f t="array" ref="R308">_xlfn.IFS(H308=1,1,K308=1,1,L308=1,1,M308=1,1,N308=1,1,P308=1,1,TRUE,0)</f>
        <v>0</v>
      </c>
      <c r="S308" s="35">
        <f>IF(AND(G308=1,R308=1),0,R308)</f>
        <v>0</v>
      </c>
      <c r="T308" s="53" t="s">
        <v>1</v>
      </c>
      <c r="U308" s="34" cm="1">
        <f t="array" ref="U308">_xlfn.IFS(T308="UNLIKELY", 1, T308="POSSIBLE", 1, T308="LIKELY",1, T308="VERY_LIKELY", 1, TRUE, 0)</f>
        <v>1</v>
      </c>
      <c r="V308" s="24" cm="1">
        <f t="array" ref="V308">_xlfn.IFS(T308="POSSIBLE", 1, T308="LIKELY",1, T308="VERY_LIKELY", 1, TRUE, 0)</f>
        <v>0</v>
      </c>
      <c r="W308" s="24" cm="1">
        <f t="array" ref="W308">_xlfn.IFS(T308="LIKELY",1, T308="VERY_LIKELY", 1, TRUE, 0)</f>
        <v>0</v>
      </c>
      <c r="X308" s="35" cm="1">
        <f t="array" ref="X308">_xlfn.IFS(T308="VERY_LIKELY", 1, TRUE, 0)</f>
        <v>0</v>
      </c>
    </row>
    <row r="309" spans="1:24" ht="20" customHeight="1" x14ac:dyDescent="0.2">
      <c r="A309" s="22" t="s">
        <v>1090</v>
      </c>
      <c r="B309" s="49" t="str">
        <f>SUBSTITUTE(A309,"/Users/timomiessen/Desktop/imagesdk/nonblackwomen1/","Image_")</f>
        <v>Image_NBW_46.jpg</v>
      </c>
      <c r="C309" s="41" t="s">
        <v>390</v>
      </c>
      <c r="D309" s="23" t="s">
        <v>391</v>
      </c>
      <c r="E309" s="24">
        <v>1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 cm="1">
        <f t="array" ref="R309">_xlfn.IFS(H309=1,1,K309=1,1,L309=1,1,M309=1,1,N309=1,1,P309=1,1,TRUE,0)</f>
        <v>0</v>
      </c>
      <c r="S309" s="35">
        <f>IF(AND(G309=1,R309=1),0,R309)</f>
        <v>0</v>
      </c>
      <c r="T309" s="53" t="s">
        <v>2</v>
      </c>
      <c r="U309" s="34" cm="1">
        <f t="array" ref="U309">_xlfn.IFS(T309="UNLIKELY", 1, T309="POSSIBLE", 1, T309="LIKELY",1, T309="VERY_LIKELY", 1, TRUE, 0)</f>
        <v>1</v>
      </c>
      <c r="V309" s="24" cm="1">
        <f t="array" ref="V309">_xlfn.IFS(T309="POSSIBLE", 1, T309="LIKELY",1, T309="VERY_LIKELY", 1, TRUE, 0)</f>
        <v>1</v>
      </c>
      <c r="W309" s="24" cm="1">
        <f t="array" ref="W309">_xlfn.IFS(T309="LIKELY",1, T309="VERY_LIKELY", 1, TRUE, 0)</f>
        <v>0</v>
      </c>
      <c r="X309" s="35" cm="1">
        <f t="array" ref="X309">_xlfn.IFS(T309="VERY_LIKELY", 1, TRUE, 0)</f>
        <v>0</v>
      </c>
    </row>
    <row r="310" spans="1:24" ht="20" customHeight="1" x14ac:dyDescent="0.2">
      <c r="A310" s="22" t="s">
        <v>1091</v>
      </c>
      <c r="B310" s="49" t="str">
        <f>SUBSTITUTE(A310,"/Users/timomiessen/Desktop/imagesdk/nonblackwomen1/","Image_")</f>
        <v>Image_NBW_47.jpg</v>
      </c>
      <c r="C310" s="41" t="s">
        <v>390</v>
      </c>
      <c r="D310" s="23" t="s">
        <v>391</v>
      </c>
      <c r="E310" s="24">
        <v>1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1</v>
      </c>
      <c r="R310" s="24" cm="1">
        <f t="array" ref="R310">_xlfn.IFS(H310=1,1,K310=1,1,L310=1,1,M310=1,1,N310=1,1,P310=1,1,TRUE,0)</f>
        <v>0</v>
      </c>
      <c r="S310" s="35">
        <f>IF(AND(G310=1,R310=1),0,R310)</f>
        <v>0</v>
      </c>
      <c r="T310" s="53" t="s">
        <v>2</v>
      </c>
      <c r="U310" s="34" cm="1">
        <f t="array" ref="U310">_xlfn.IFS(T310="UNLIKELY", 1, T310="POSSIBLE", 1, T310="LIKELY",1, T310="VERY_LIKELY", 1, TRUE, 0)</f>
        <v>1</v>
      </c>
      <c r="V310" s="24" cm="1">
        <f t="array" ref="V310">_xlfn.IFS(T310="POSSIBLE", 1, T310="LIKELY",1, T310="VERY_LIKELY", 1, TRUE, 0)</f>
        <v>1</v>
      </c>
      <c r="W310" s="24" cm="1">
        <f t="array" ref="W310">_xlfn.IFS(T310="LIKELY",1, T310="VERY_LIKELY", 1, TRUE, 0)</f>
        <v>0</v>
      </c>
      <c r="X310" s="35" cm="1">
        <f t="array" ref="X310">_xlfn.IFS(T310="VERY_LIKELY", 1, TRUE, 0)</f>
        <v>0</v>
      </c>
    </row>
    <row r="311" spans="1:24" ht="20" customHeight="1" x14ac:dyDescent="0.2">
      <c r="A311" s="22" t="s">
        <v>1092</v>
      </c>
      <c r="B311" s="49" t="str">
        <f>SUBSTITUTE(A311,"/Users/timomiessen/Desktop/imagesdk/nonblackwomen1/","Image_")</f>
        <v>Image_NBW_48.jpg</v>
      </c>
      <c r="C311" s="41" t="s">
        <v>390</v>
      </c>
      <c r="D311" s="23" t="s">
        <v>391</v>
      </c>
      <c r="E311" s="24">
        <v>1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 cm="1">
        <f t="array" ref="R311">_xlfn.IFS(H311=1,1,K311=1,1,L311=1,1,M311=1,1,N311=1,1,P311=1,1,TRUE,0)</f>
        <v>0</v>
      </c>
      <c r="S311" s="35">
        <f>IF(AND(G311=1,R311=1),0,R311)</f>
        <v>0</v>
      </c>
      <c r="T311" s="53" t="s">
        <v>2</v>
      </c>
      <c r="U311" s="34" cm="1">
        <f t="array" ref="U311">_xlfn.IFS(T311="UNLIKELY", 1, T311="POSSIBLE", 1, T311="LIKELY",1, T311="VERY_LIKELY", 1, TRUE, 0)</f>
        <v>1</v>
      </c>
      <c r="V311" s="24" cm="1">
        <f t="array" ref="V311">_xlfn.IFS(T311="POSSIBLE", 1, T311="LIKELY",1, T311="VERY_LIKELY", 1, TRUE, 0)</f>
        <v>1</v>
      </c>
      <c r="W311" s="24" cm="1">
        <f t="array" ref="W311">_xlfn.IFS(T311="LIKELY",1, T311="VERY_LIKELY", 1, TRUE, 0)</f>
        <v>0</v>
      </c>
      <c r="X311" s="35" cm="1">
        <f t="array" ref="X311">_xlfn.IFS(T311="VERY_LIKELY", 1, TRUE, 0)</f>
        <v>0</v>
      </c>
    </row>
    <row r="312" spans="1:24" ht="20" customHeight="1" x14ac:dyDescent="0.2">
      <c r="A312" s="22" t="s">
        <v>1093</v>
      </c>
      <c r="B312" s="49" t="str">
        <f>SUBSTITUTE(A312,"/Users/timomiessen/Desktop/imagesdk/nonblackwomen1/","Image_")</f>
        <v>Image_NBW_49.jpg</v>
      </c>
      <c r="C312" s="41" t="s">
        <v>390</v>
      </c>
      <c r="D312" s="23" t="s">
        <v>391</v>
      </c>
      <c r="E312" s="24">
        <v>1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 cm="1">
        <f t="array" ref="R312">_xlfn.IFS(H312=1,1,K312=1,1,L312=1,1,M312=1,1,N312=1,1,P312=1,1,TRUE,0)</f>
        <v>0</v>
      </c>
      <c r="S312" s="35">
        <f>IF(AND(G312=1,R312=1),0,R312)</f>
        <v>0</v>
      </c>
      <c r="T312" s="53" t="s">
        <v>12</v>
      </c>
      <c r="U312" s="34" cm="1">
        <f t="array" ref="U312">_xlfn.IFS(T312="UNLIKELY", 1, T312="POSSIBLE", 1, T312="LIKELY",1, T312="VERY_LIKELY", 1, TRUE, 0)</f>
        <v>1</v>
      </c>
      <c r="V312" s="24" cm="1">
        <f t="array" ref="V312">_xlfn.IFS(T312="POSSIBLE", 1, T312="LIKELY",1, T312="VERY_LIKELY", 1, TRUE, 0)</f>
        <v>1</v>
      </c>
      <c r="W312" s="24" cm="1">
        <f t="array" ref="W312">_xlfn.IFS(T312="LIKELY",1, T312="VERY_LIKELY", 1, TRUE, 0)</f>
        <v>1</v>
      </c>
      <c r="X312" s="35" cm="1">
        <f t="array" ref="X312">_xlfn.IFS(T312="VERY_LIKELY", 1, TRUE, 0)</f>
        <v>0</v>
      </c>
    </row>
    <row r="313" spans="1:24" ht="20" customHeight="1" x14ac:dyDescent="0.2">
      <c r="A313" s="22" t="s">
        <v>1094</v>
      </c>
      <c r="B313" s="49" t="str">
        <f>SUBSTITUTE(A313,"/Users/timomiessen/Desktop/imagesdk/nonblackwomen1/","Image_")</f>
        <v>Image_NBW_5.jpg</v>
      </c>
      <c r="C313" s="41" t="s">
        <v>390</v>
      </c>
      <c r="D313" s="23" t="s">
        <v>391</v>
      </c>
      <c r="E313" s="24">
        <v>1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 cm="1">
        <f t="array" ref="R313">_xlfn.IFS(H313=1,1,K313=1,1,L313=1,1,M313=1,1,N313=1,1,P313=1,1,TRUE,0)</f>
        <v>0</v>
      </c>
      <c r="S313" s="35">
        <f>IF(AND(G313=1,R313=1),0,R313)</f>
        <v>0</v>
      </c>
      <c r="T313" s="53" t="s">
        <v>1</v>
      </c>
      <c r="U313" s="34" cm="1">
        <f t="array" ref="U313">_xlfn.IFS(T313="UNLIKELY", 1, T313="POSSIBLE", 1, T313="LIKELY",1, T313="VERY_LIKELY", 1, TRUE, 0)</f>
        <v>1</v>
      </c>
      <c r="V313" s="24" cm="1">
        <f t="array" ref="V313">_xlfn.IFS(T313="POSSIBLE", 1, T313="LIKELY",1, T313="VERY_LIKELY", 1, TRUE, 0)</f>
        <v>0</v>
      </c>
      <c r="W313" s="24" cm="1">
        <f t="array" ref="W313">_xlfn.IFS(T313="LIKELY",1, T313="VERY_LIKELY", 1, TRUE, 0)</f>
        <v>0</v>
      </c>
      <c r="X313" s="35" cm="1">
        <f t="array" ref="X313">_xlfn.IFS(T313="VERY_LIKELY", 1, TRUE, 0)</f>
        <v>0</v>
      </c>
    </row>
    <row r="314" spans="1:24" ht="20" customHeight="1" x14ac:dyDescent="0.2">
      <c r="A314" s="22" t="s">
        <v>1095</v>
      </c>
      <c r="B314" s="49" t="str">
        <f>SUBSTITUTE(A314,"/Users/timomiessen/Desktop/imagesdk/nonblackwomen1/","Image_")</f>
        <v>Image_NBW_50.jpg</v>
      </c>
      <c r="C314" s="41" t="s">
        <v>390</v>
      </c>
      <c r="D314" s="23" t="s">
        <v>391</v>
      </c>
      <c r="E314" s="24">
        <v>1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 cm="1">
        <f t="array" ref="R314">_xlfn.IFS(H314=1,1,K314=1,1,L314=1,1,M314=1,1,N314=1,1,P314=1,1,TRUE,0)</f>
        <v>0</v>
      </c>
      <c r="S314" s="35">
        <f>IF(AND(G314=1,R314=1),0,R314)</f>
        <v>0</v>
      </c>
      <c r="T314" s="53" t="s">
        <v>113</v>
      </c>
      <c r="U314" s="34" cm="1">
        <f t="array" ref="U314">_xlfn.IFS(T314="UNLIKELY", 1, T314="POSSIBLE", 1, T314="LIKELY",1, T314="VERY_LIKELY", 1, TRUE, 0)</f>
        <v>1</v>
      </c>
      <c r="V314" s="24" cm="1">
        <f t="array" ref="V314">_xlfn.IFS(T314="POSSIBLE", 1, T314="LIKELY",1, T314="VERY_LIKELY", 1, TRUE, 0)</f>
        <v>1</v>
      </c>
      <c r="W314" s="24" cm="1">
        <f t="array" ref="W314">_xlfn.IFS(T314="LIKELY",1, T314="VERY_LIKELY", 1, TRUE, 0)</f>
        <v>1</v>
      </c>
      <c r="X314" s="35" cm="1">
        <f t="array" ref="X314">_xlfn.IFS(T314="VERY_LIKELY", 1, TRUE, 0)</f>
        <v>1</v>
      </c>
    </row>
    <row r="315" spans="1:24" ht="20" customHeight="1" x14ac:dyDescent="0.2">
      <c r="A315" s="22" t="s">
        <v>1096</v>
      </c>
      <c r="B315" s="49" t="str">
        <f>SUBSTITUTE(A315,"/Users/timomiessen/Desktop/imagesdk/nonblackwomen1/","Image_")</f>
        <v>Image_NBW_51.jpg</v>
      </c>
      <c r="C315" s="41" t="s">
        <v>390</v>
      </c>
      <c r="D315" s="23" t="s">
        <v>391</v>
      </c>
      <c r="E315" s="24">
        <v>1</v>
      </c>
      <c r="F315" s="24">
        <v>0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 cm="1">
        <f t="array" ref="R315">_xlfn.IFS(H315=1,1,K315=1,1,L315=1,1,M315=1,1,N315=1,1,P315=1,1,TRUE,0)</f>
        <v>0</v>
      </c>
      <c r="S315" s="35">
        <f>IF(AND(G315=1,R315=1),0,R315)</f>
        <v>0</v>
      </c>
      <c r="T315" s="53" t="s">
        <v>2</v>
      </c>
      <c r="U315" s="34" cm="1">
        <f t="array" ref="U315">_xlfn.IFS(T315="UNLIKELY", 1, T315="POSSIBLE", 1, T315="LIKELY",1, T315="VERY_LIKELY", 1, TRUE, 0)</f>
        <v>1</v>
      </c>
      <c r="V315" s="24" cm="1">
        <f t="array" ref="V315">_xlfn.IFS(T315="POSSIBLE", 1, T315="LIKELY",1, T315="VERY_LIKELY", 1, TRUE, 0)</f>
        <v>1</v>
      </c>
      <c r="W315" s="24" cm="1">
        <f t="array" ref="W315">_xlfn.IFS(T315="LIKELY",1, T315="VERY_LIKELY", 1, TRUE, 0)</f>
        <v>0</v>
      </c>
      <c r="X315" s="35" cm="1">
        <f t="array" ref="X315">_xlfn.IFS(T315="VERY_LIKELY", 1, TRUE, 0)</f>
        <v>0</v>
      </c>
    </row>
    <row r="316" spans="1:24" ht="20" customHeight="1" x14ac:dyDescent="0.2">
      <c r="A316" s="22" t="s">
        <v>1097</v>
      </c>
      <c r="B316" s="49" t="str">
        <f>SUBSTITUTE(A316,"/Users/timomiessen/Desktop/imagesdk/nonblackwomen1/","Image_")</f>
        <v>Image_NBW_52.jpg</v>
      </c>
      <c r="C316" s="41" t="s">
        <v>390</v>
      </c>
      <c r="D316" s="23" t="s">
        <v>391</v>
      </c>
      <c r="E316" s="24">
        <v>1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 cm="1">
        <f t="array" ref="R316">_xlfn.IFS(H316=1,1,K316=1,1,L316=1,1,M316=1,1,N316=1,1,P316=1,1,TRUE,0)</f>
        <v>0</v>
      </c>
      <c r="S316" s="35">
        <f>IF(AND(G316=1,R316=1),0,R316)</f>
        <v>0</v>
      </c>
      <c r="T316" s="53" t="s">
        <v>4</v>
      </c>
      <c r="U316" s="34" cm="1">
        <f t="array" ref="U316">_xlfn.IFS(T316="UNLIKELY", 1, T316="POSSIBLE", 1, T316="LIKELY",1, T316="VERY_LIKELY", 1, TRUE, 0)</f>
        <v>0</v>
      </c>
      <c r="V316" s="24" cm="1">
        <f t="array" ref="V316">_xlfn.IFS(T316="POSSIBLE", 1, T316="LIKELY",1, T316="VERY_LIKELY", 1, TRUE, 0)</f>
        <v>0</v>
      </c>
      <c r="W316" s="24" cm="1">
        <f t="array" ref="W316">_xlfn.IFS(T316="LIKELY",1, T316="VERY_LIKELY", 1, TRUE, 0)</f>
        <v>0</v>
      </c>
      <c r="X316" s="35" cm="1">
        <f t="array" ref="X316">_xlfn.IFS(T316="VERY_LIKELY", 1, TRUE, 0)</f>
        <v>0</v>
      </c>
    </row>
    <row r="317" spans="1:24" ht="20" customHeight="1" x14ac:dyDescent="0.2">
      <c r="A317" s="22" t="s">
        <v>1098</v>
      </c>
      <c r="B317" s="49" t="str">
        <f>SUBSTITUTE(A317,"/Users/timomiessen/Desktop/imagesdk/nonblackwomen1/","Image_")</f>
        <v>Image_NBW_53.jpg</v>
      </c>
      <c r="C317" s="41" t="s">
        <v>390</v>
      </c>
      <c r="D317" s="23" t="s">
        <v>391</v>
      </c>
      <c r="E317" s="24">
        <v>1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 cm="1">
        <f t="array" ref="R317">_xlfn.IFS(H317=1,1,K317=1,1,L317=1,1,M317=1,1,N317=1,1,P317=1,1,TRUE,0)</f>
        <v>0</v>
      </c>
      <c r="S317" s="35">
        <f>IF(AND(G317=1,R317=1),0,R317)</f>
        <v>0</v>
      </c>
      <c r="T317" s="53" t="s">
        <v>1</v>
      </c>
      <c r="U317" s="34" cm="1">
        <f t="array" ref="U317">_xlfn.IFS(T317="UNLIKELY", 1, T317="POSSIBLE", 1, T317="LIKELY",1, T317="VERY_LIKELY", 1, TRUE, 0)</f>
        <v>1</v>
      </c>
      <c r="V317" s="24" cm="1">
        <f t="array" ref="V317">_xlfn.IFS(T317="POSSIBLE", 1, T317="LIKELY",1, T317="VERY_LIKELY", 1, TRUE, 0)</f>
        <v>0</v>
      </c>
      <c r="W317" s="24" cm="1">
        <f t="array" ref="W317">_xlfn.IFS(T317="LIKELY",1, T317="VERY_LIKELY", 1, TRUE, 0)</f>
        <v>0</v>
      </c>
      <c r="X317" s="35" cm="1">
        <f t="array" ref="X317">_xlfn.IFS(T317="VERY_LIKELY", 1, TRUE, 0)</f>
        <v>0</v>
      </c>
    </row>
    <row r="318" spans="1:24" ht="20" customHeight="1" x14ac:dyDescent="0.2">
      <c r="A318" s="22" t="s">
        <v>1099</v>
      </c>
      <c r="B318" s="49" t="str">
        <f>SUBSTITUTE(A318,"/Users/timomiessen/Desktop/imagesdk/nonblackwomen1/","Image_")</f>
        <v>Image_NBW_54.jpg</v>
      </c>
      <c r="C318" s="41" t="s">
        <v>390</v>
      </c>
      <c r="D318" s="23" t="s">
        <v>391</v>
      </c>
      <c r="E318" s="24">
        <v>1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 cm="1">
        <f t="array" ref="R318">_xlfn.IFS(H318=1,1,K318=1,1,L318=1,1,M318=1,1,N318=1,1,P318=1,1,TRUE,0)</f>
        <v>0</v>
      </c>
      <c r="S318" s="35">
        <f>IF(AND(G318=1,R318=1),0,R318)</f>
        <v>0</v>
      </c>
      <c r="T318" s="53" t="s">
        <v>2</v>
      </c>
      <c r="U318" s="34" cm="1">
        <f t="array" ref="U318">_xlfn.IFS(T318="UNLIKELY", 1, T318="POSSIBLE", 1, T318="LIKELY",1, T318="VERY_LIKELY", 1, TRUE, 0)</f>
        <v>1</v>
      </c>
      <c r="V318" s="24" cm="1">
        <f t="array" ref="V318">_xlfn.IFS(T318="POSSIBLE", 1, T318="LIKELY",1, T318="VERY_LIKELY", 1, TRUE, 0)</f>
        <v>1</v>
      </c>
      <c r="W318" s="24" cm="1">
        <f t="array" ref="W318">_xlfn.IFS(T318="LIKELY",1, T318="VERY_LIKELY", 1, TRUE, 0)</f>
        <v>0</v>
      </c>
      <c r="X318" s="35" cm="1">
        <f t="array" ref="X318">_xlfn.IFS(T318="VERY_LIKELY", 1, TRUE, 0)</f>
        <v>0</v>
      </c>
    </row>
    <row r="319" spans="1:24" ht="20" customHeight="1" x14ac:dyDescent="0.2">
      <c r="A319" s="22" t="s">
        <v>1100</v>
      </c>
      <c r="B319" s="49" t="str">
        <f>SUBSTITUTE(A319,"/Users/timomiessen/Desktop/imagesdk/nonblackwomen1/","Image_")</f>
        <v>Image_NBW_55.jpg</v>
      </c>
      <c r="C319" s="41" t="s">
        <v>390</v>
      </c>
      <c r="D319" s="23" t="s">
        <v>391</v>
      </c>
      <c r="E319" s="24">
        <v>1</v>
      </c>
      <c r="F319" s="24">
        <v>0</v>
      </c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 cm="1">
        <f t="array" ref="R319">_xlfn.IFS(H319=1,1,K319=1,1,L319=1,1,M319=1,1,N319=1,1,P319=1,1,TRUE,0)</f>
        <v>0</v>
      </c>
      <c r="S319" s="35">
        <f>IF(AND(G319=1,R319=1),0,R319)</f>
        <v>0</v>
      </c>
      <c r="T319" s="53" t="s">
        <v>1</v>
      </c>
      <c r="U319" s="34" cm="1">
        <f t="array" ref="U319">_xlfn.IFS(T319="UNLIKELY", 1, T319="POSSIBLE", 1, T319="LIKELY",1, T319="VERY_LIKELY", 1, TRUE, 0)</f>
        <v>1</v>
      </c>
      <c r="V319" s="24" cm="1">
        <f t="array" ref="V319">_xlfn.IFS(T319="POSSIBLE", 1, T319="LIKELY",1, T319="VERY_LIKELY", 1, TRUE, 0)</f>
        <v>0</v>
      </c>
      <c r="W319" s="24" cm="1">
        <f t="array" ref="W319">_xlfn.IFS(T319="LIKELY",1, T319="VERY_LIKELY", 1, TRUE, 0)</f>
        <v>0</v>
      </c>
      <c r="X319" s="35" cm="1">
        <f t="array" ref="X319">_xlfn.IFS(T319="VERY_LIKELY", 1, TRUE, 0)</f>
        <v>0</v>
      </c>
    </row>
    <row r="320" spans="1:24" ht="20" customHeight="1" x14ac:dyDescent="0.2">
      <c r="A320" s="22" t="s">
        <v>1101</v>
      </c>
      <c r="B320" s="49" t="str">
        <f>SUBSTITUTE(A320,"/Users/timomiessen/Desktop/imagesdk/nonblackwomen1/","Image_")</f>
        <v>Image_NBW_56.jpg</v>
      </c>
      <c r="C320" s="41" t="s">
        <v>390</v>
      </c>
      <c r="D320" s="23" t="s">
        <v>391</v>
      </c>
      <c r="E320" s="24">
        <v>1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 cm="1">
        <f t="array" ref="R320">_xlfn.IFS(H320=1,1,K320=1,1,L320=1,1,M320=1,1,N320=1,1,P320=1,1,TRUE,0)</f>
        <v>0</v>
      </c>
      <c r="S320" s="35">
        <f>IF(AND(G320=1,R320=1),0,R320)</f>
        <v>0</v>
      </c>
      <c r="T320" s="53" t="s">
        <v>4</v>
      </c>
      <c r="U320" s="34" cm="1">
        <f t="array" ref="U320">_xlfn.IFS(T320="UNLIKELY", 1, T320="POSSIBLE", 1, T320="LIKELY",1, T320="VERY_LIKELY", 1, TRUE, 0)</f>
        <v>0</v>
      </c>
      <c r="V320" s="24" cm="1">
        <f t="array" ref="V320">_xlfn.IFS(T320="POSSIBLE", 1, T320="LIKELY",1, T320="VERY_LIKELY", 1, TRUE, 0)</f>
        <v>0</v>
      </c>
      <c r="W320" s="24" cm="1">
        <f t="array" ref="W320">_xlfn.IFS(T320="LIKELY",1, T320="VERY_LIKELY", 1, TRUE, 0)</f>
        <v>0</v>
      </c>
      <c r="X320" s="35" cm="1">
        <f t="array" ref="X320">_xlfn.IFS(T320="VERY_LIKELY", 1, TRUE, 0)</f>
        <v>0</v>
      </c>
    </row>
    <row r="321" spans="1:24" ht="20" customHeight="1" x14ac:dyDescent="0.2">
      <c r="A321" s="22" t="s">
        <v>1102</v>
      </c>
      <c r="B321" s="49" t="str">
        <f>SUBSTITUTE(A321,"/Users/timomiessen/Desktop/imagesdk/nonblackwomen1/","Image_")</f>
        <v>Image_NBW_57.jpg</v>
      </c>
      <c r="C321" s="41" t="s">
        <v>390</v>
      </c>
      <c r="D321" s="23" t="s">
        <v>391</v>
      </c>
      <c r="E321" s="24">
        <v>1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 cm="1">
        <f t="array" ref="R321">_xlfn.IFS(H321=1,1,K321=1,1,L321=1,1,M321=1,1,N321=1,1,P321=1,1,TRUE,0)</f>
        <v>0</v>
      </c>
      <c r="S321" s="35">
        <f>IF(AND(G321=1,R321=1),0,R321)</f>
        <v>0</v>
      </c>
      <c r="T321" s="53" t="s">
        <v>1</v>
      </c>
      <c r="U321" s="34" cm="1">
        <f t="array" ref="U321">_xlfn.IFS(T321="UNLIKELY", 1, T321="POSSIBLE", 1, T321="LIKELY",1, T321="VERY_LIKELY", 1, TRUE, 0)</f>
        <v>1</v>
      </c>
      <c r="V321" s="24" cm="1">
        <f t="array" ref="V321">_xlfn.IFS(T321="POSSIBLE", 1, T321="LIKELY",1, T321="VERY_LIKELY", 1, TRUE, 0)</f>
        <v>0</v>
      </c>
      <c r="W321" s="24" cm="1">
        <f t="array" ref="W321">_xlfn.IFS(T321="LIKELY",1, T321="VERY_LIKELY", 1, TRUE, 0)</f>
        <v>0</v>
      </c>
      <c r="X321" s="35" cm="1">
        <f t="array" ref="X321">_xlfn.IFS(T321="VERY_LIKELY", 1, TRUE, 0)</f>
        <v>0</v>
      </c>
    </row>
    <row r="322" spans="1:24" ht="20" customHeight="1" x14ac:dyDescent="0.2">
      <c r="A322" s="22" t="s">
        <v>1103</v>
      </c>
      <c r="B322" s="49" t="str">
        <f>SUBSTITUTE(A322,"/Users/timomiessen/Desktop/imagesdk/nonblackwomen1/","Image_")</f>
        <v>Image_NBW_58.jpg</v>
      </c>
      <c r="C322" s="41" t="s">
        <v>390</v>
      </c>
      <c r="D322" s="23" t="s">
        <v>391</v>
      </c>
      <c r="E322" s="24">
        <v>1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1</v>
      </c>
      <c r="R322" s="24" cm="1">
        <f t="array" ref="R322">_xlfn.IFS(H322=1,1,K322=1,1,L322=1,1,M322=1,1,N322=1,1,P322=1,1,TRUE,0)</f>
        <v>0</v>
      </c>
      <c r="S322" s="35">
        <f>IF(AND(G322=1,R322=1),0,R322)</f>
        <v>0</v>
      </c>
      <c r="T322" s="53" t="s">
        <v>2</v>
      </c>
      <c r="U322" s="34" cm="1">
        <f t="array" ref="U322">_xlfn.IFS(T322="UNLIKELY", 1, T322="POSSIBLE", 1, T322="LIKELY",1, T322="VERY_LIKELY", 1, TRUE, 0)</f>
        <v>1</v>
      </c>
      <c r="V322" s="24" cm="1">
        <f t="array" ref="V322">_xlfn.IFS(T322="POSSIBLE", 1, T322="LIKELY",1, T322="VERY_LIKELY", 1, TRUE, 0)</f>
        <v>1</v>
      </c>
      <c r="W322" s="24" cm="1">
        <f t="array" ref="W322">_xlfn.IFS(T322="LIKELY",1, T322="VERY_LIKELY", 1, TRUE, 0)</f>
        <v>0</v>
      </c>
      <c r="X322" s="35" cm="1">
        <f t="array" ref="X322">_xlfn.IFS(T322="VERY_LIKELY", 1, TRUE, 0)</f>
        <v>0</v>
      </c>
    </row>
    <row r="323" spans="1:24" ht="20" customHeight="1" x14ac:dyDescent="0.2">
      <c r="A323" s="22" t="s">
        <v>1104</v>
      </c>
      <c r="B323" s="49" t="str">
        <f>SUBSTITUTE(A323,"/Users/timomiessen/Desktop/imagesdk/nonblackwomen1/","Image_")</f>
        <v>Image_NBW_59.jpg</v>
      </c>
      <c r="C323" s="41" t="s">
        <v>390</v>
      </c>
      <c r="D323" s="23" t="s">
        <v>391</v>
      </c>
      <c r="E323" s="24">
        <v>1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 cm="1">
        <f t="array" ref="R323">_xlfn.IFS(H323=1,1,K323=1,1,L323=1,1,M323=1,1,N323=1,1,P323=1,1,TRUE,0)</f>
        <v>0</v>
      </c>
      <c r="S323" s="35">
        <f>IF(AND(G323=1,R323=1),0,R323)</f>
        <v>0</v>
      </c>
      <c r="T323" s="53" t="s">
        <v>1</v>
      </c>
      <c r="U323" s="34" cm="1">
        <f t="array" ref="U323">_xlfn.IFS(T323="UNLIKELY", 1, T323="POSSIBLE", 1, T323="LIKELY",1, T323="VERY_LIKELY", 1, TRUE, 0)</f>
        <v>1</v>
      </c>
      <c r="V323" s="24" cm="1">
        <f t="array" ref="V323">_xlfn.IFS(T323="POSSIBLE", 1, T323="LIKELY",1, T323="VERY_LIKELY", 1, TRUE, 0)</f>
        <v>0</v>
      </c>
      <c r="W323" s="24" cm="1">
        <f t="array" ref="W323">_xlfn.IFS(T323="LIKELY",1, T323="VERY_LIKELY", 1, TRUE, 0)</f>
        <v>0</v>
      </c>
      <c r="X323" s="35" cm="1">
        <f t="array" ref="X323">_xlfn.IFS(T323="VERY_LIKELY", 1, TRUE, 0)</f>
        <v>0</v>
      </c>
    </row>
    <row r="324" spans="1:24" ht="20" customHeight="1" x14ac:dyDescent="0.2">
      <c r="A324" s="22" t="s">
        <v>1105</v>
      </c>
      <c r="B324" s="49" t="str">
        <f>SUBSTITUTE(A324,"/Users/timomiessen/Desktop/imagesdk/nonblackwomen1/","Image_")</f>
        <v>Image_NBW_6.jpg</v>
      </c>
      <c r="C324" s="41" t="s">
        <v>390</v>
      </c>
      <c r="D324" s="23" t="s">
        <v>391</v>
      </c>
      <c r="E324" s="24">
        <v>1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 cm="1">
        <f t="array" ref="R324">_xlfn.IFS(H324=1,1,K324=1,1,L324=1,1,M324=1,1,N324=1,1,P324=1,1,TRUE,0)</f>
        <v>0</v>
      </c>
      <c r="S324" s="35">
        <f>IF(AND(G324=1,R324=1),0,R324)</f>
        <v>0</v>
      </c>
      <c r="T324" s="53" t="s">
        <v>2</v>
      </c>
      <c r="U324" s="34" cm="1">
        <f t="array" ref="U324">_xlfn.IFS(T324="UNLIKELY", 1, T324="POSSIBLE", 1, T324="LIKELY",1, T324="VERY_LIKELY", 1, TRUE, 0)</f>
        <v>1</v>
      </c>
      <c r="V324" s="24" cm="1">
        <f t="array" ref="V324">_xlfn.IFS(T324="POSSIBLE", 1, T324="LIKELY",1, T324="VERY_LIKELY", 1, TRUE, 0)</f>
        <v>1</v>
      </c>
      <c r="W324" s="24" cm="1">
        <f t="array" ref="W324">_xlfn.IFS(T324="LIKELY",1, T324="VERY_LIKELY", 1, TRUE, 0)</f>
        <v>0</v>
      </c>
      <c r="X324" s="35" cm="1">
        <f t="array" ref="X324">_xlfn.IFS(T324="VERY_LIKELY", 1, TRUE, 0)</f>
        <v>0</v>
      </c>
    </row>
    <row r="325" spans="1:24" ht="20" customHeight="1" x14ac:dyDescent="0.2">
      <c r="A325" s="22" t="s">
        <v>1106</v>
      </c>
      <c r="B325" s="49" t="str">
        <f>SUBSTITUTE(A325,"/Users/timomiessen/Desktop/imagesdk/nonblackwomen1/","Image_")</f>
        <v>Image_NBW_60.jpg</v>
      </c>
      <c r="C325" s="41" t="s">
        <v>390</v>
      </c>
      <c r="D325" s="23" t="s">
        <v>391</v>
      </c>
      <c r="E325" s="24">
        <v>1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 cm="1">
        <f t="array" ref="R325">_xlfn.IFS(H325=1,1,K325=1,1,L325=1,1,M325=1,1,N325=1,1,P325=1,1,TRUE,0)</f>
        <v>0</v>
      </c>
      <c r="S325" s="35">
        <f>IF(AND(G325=1,R325=1),0,R325)</f>
        <v>0</v>
      </c>
      <c r="T325" s="53" t="s">
        <v>2</v>
      </c>
      <c r="U325" s="34" cm="1">
        <f t="array" ref="U325">_xlfn.IFS(T325="UNLIKELY", 1, T325="POSSIBLE", 1, T325="LIKELY",1, T325="VERY_LIKELY", 1, TRUE, 0)</f>
        <v>1</v>
      </c>
      <c r="V325" s="24" cm="1">
        <f t="array" ref="V325">_xlfn.IFS(T325="POSSIBLE", 1, T325="LIKELY",1, T325="VERY_LIKELY", 1, TRUE, 0)</f>
        <v>1</v>
      </c>
      <c r="W325" s="24" cm="1">
        <f t="array" ref="W325">_xlfn.IFS(T325="LIKELY",1, T325="VERY_LIKELY", 1, TRUE, 0)</f>
        <v>0</v>
      </c>
      <c r="X325" s="35" cm="1">
        <f t="array" ref="X325">_xlfn.IFS(T325="VERY_LIKELY", 1, TRUE, 0)</f>
        <v>0</v>
      </c>
    </row>
    <row r="326" spans="1:24" ht="20" customHeight="1" x14ac:dyDescent="0.2">
      <c r="A326" s="22" t="s">
        <v>1107</v>
      </c>
      <c r="B326" s="49" t="str">
        <f>SUBSTITUTE(A326,"/Users/timomiessen/Desktop/imagesdk/nonblackwomen1/","Image_")</f>
        <v>Image_NBW_61.jpg</v>
      </c>
      <c r="C326" s="41" t="s">
        <v>390</v>
      </c>
      <c r="D326" s="23" t="s">
        <v>391</v>
      </c>
      <c r="E326" s="24">
        <v>1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 cm="1">
        <f t="array" ref="R326">_xlfn.IFS(H326=1,1,K326=1,1,L326=1,1,M326=1,1,N326=1,1,P326=1,1,TRUE,0)</f>
        <v>0</v>
      </c>
      <c r="S326" s="35">
        <f>IF(AND(G326=1,R326=1),0,R326)</f>
        <v>0</v>
      </c>
      <c r="T326" s="53" t="s">
        <v>1</v>
      </c>
      <c r="U326" s="34" cm="1">
        <f t="array" ref="U326">_xlfn.IFS(T326="UNLIKELY", 1, T326="POSSIBLE", 1, T326="LIKELY",1, T326="VERY_LIKELY", 1, TRUE, 0)</f>
        <v>1</v>
      </c>
      <c r="V326" s="24" cm="1">
        <f t="array" ref="V326">_xlfn.IFS(T326="POSSIBLE", 1, T326="LIKELY",1, T326="VERY_LIKELY", 1, TRUE, 0)</f>
        <v>0</v>
      </c>
      <c r="W326" s="24" cm="1">
        <f t="array" ref="W326">_xlfn.IFS(T326="LIKELY",1, T326="VERY_LIKELY", 1, TRUE, 0)</f>
        <v>0</v>
      </c>
      <c r="X326" s="35" cm="1">
        <f t="array" ref="X326">_xlfn.IFS(T326="VERY_LIKELY", 1, TRUE, 0)</f>
        <v>0</v>
      </c>
    </row>
    <row r="327" spans="1:24" ht="20" customHeight="1" x14ac:dyDescent="0.2">
      <c r="A327" s="22" t="s">
        <v>1108</v>
      </c>
      <c r="B327" s="49" t="str">
        <f>SUBSTITUTE(A327,"/Users/timomiessen/Desktop/imagesdk/nonblackwomen1/","Image_")</f>
        <v>Image_NBW_62.jpg</v>
      </c>
      <c r="C327" s="41" t="s">
        <v>390</v>
      </c>
      <c r="D327" s="23" t="s">
        <v>391</v>
      </c>
      <c r="E327" s="24">
        <v>1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 cm="1">
        <f t="array" ref="R327">_xlfn.IFS(H327=1,1,K327=1,1,L327=1,1,M327=1,1,N327=1,1,P327=1,1,TRUE,0)</f>
        <v>0</v>
      </c>
      <c r="S327" s="35">
        <f>IF(AND(G327=1,R327=1),0,R327)</f>
        <v>0</v>
      </c>
      <c r="T327" s="53" t="s">
        <v>1</v>
      </c>
      <c r="U327" s="34" cm="1">
        <f t="array" ref="U327">_xlfn.IFS(T327="UNLIKELY", 1, T327="POSSIBLE", 1, T327="LIKELY",1, T327="VERY_LIKELY", 1, TRUE, 0)</f>
        <v>1</v>
      </c>
      <c r="V327" s="24" cm="1">
        <f t="array" ref="V327">_xlfn.IFS(T327="POSSIBLE", 1, T327="LIKELY",1, T327="VERY_LIKELY", 1, TRUE, 0)</f>
        <v>0</v>
      </c>
      <c r="W327" s="24" cm="1">
        <f t="array" ref="W327">_xlfn.IFS(T327="LIKELY",1, T327="VERY_LIKELY", 1, TRUE, 0)</f>
        <v>0</v>
      </c>
      <c r="X327" s="35" cm="1">
        <f t="array" ref="X327">_xlfn.IFS(T327="VERY_LIKELY", 1, TRUE, 0)</f>
        <v>0</v>
      </c>
    </row>
    <row r="328" spans="1:24" ht="20" customHeight="1" x14ac:dyDescent="0.2">
      <c r="A328" s="22" t="s">
        <v>1109</v>
      </c>
      <c r="B328" s="49" t="str">
        <f>SUBSTITUTE(A328,"/Users/timomiessen/Desktop/imagesdk/nonblackwomen1/","Image_")</f>
        <v>Image_NBW_63.jpg</v>
      </c>
      <c r="C328" s="41" t="s">
        <v>390</v>
      </c>
      <c r="D328" s="23" t="s">
        <v>391</v>
      </c>
      <c r="E328" s="24">
        <v>1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 cm="1">
        <f t="array" ref="R328">_xlfn.IFS(H328=1,1,K328=1,1,L328=1,1,M328=1,1,N328=1,1,P328=1,1,TRUE,0)</f>
        <v>0</v>
      </c>
      <c r="S328" s="35">
        <f>IF(AND(G328=1,R328=1),0,R328)</f>
        <v>0</v>
      </c>
      <c r="T328" s="53" t="s">
        <v>1</v>
      </c>
      <c r="U328" s="34" cm="1">
        <f t="array" ref="U328">_xlfn.IFS(T328="UNLIKELY", 1, T328="POSSIBLE", 1, T328="LIKELY",1, T328="VERY_LIKELY", 1, TRUE, 0)</f>
        <v>1</v>
      </c>
      <c r="V328" s="24" cm="1">
        <f t="array" ref="V328">_xlfn.IFS(T328="POSSIBLE", 1, T328="LIKELY",1, T328="VERY_LIKELY", 1, TRUE, 0)</f>
        <v>0</v>
      </c>
      <c r="W328" s="24" cm="1">
        <f t="array" ref="W328">_xlfn.IFS(T328="LIKELY",1, T328="VERY_LIKELY", 1, TRUE, 0)</f>
        <v>0</v>
      </c>
      <c r="X328" s="35" cm="1">
        <f t="array" ref="X328">_xlfn.IFS(T328="VERY_LIKELY", 1, TRUE, 0)</f>
        <v>0</v>
      </c>
    </row>
    <row r="329" spans="1:24" ht="20" customHeight="1" x14ac:dyDescent="0.2">
      <c r="A329" s="22" t="s">
        <v>1110</v>
      </c>
      <c r="B329" s="49" t="str">
        <f>SUBSTITUTE(A329,"/Users/timomiessen/Desktop/imagesdk/nonblackwomen1/","Image_")</f>
        <v>Image_NBW_64.jpg</v>
      </c>
      <c r="C329" s="41" t="s">
        <v>390</v>
      </c>
      <c r="D329" s="23" t="s">
        <v>391</v>
      </c>
      <c r="E329" s="24">
        <v>1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 cm="1">
        <f t="array" ref="R329">_xlfn.IFS(H329=1,1,K329=1,1,L329=1,1,M329=1,1,N329=1,1,P329=1,1,TRUE,0)</f>
        <v>0</v>
      </c>
      <c r="S329" s="35">
        <f>IF(AND(G329=1,R329=1),0,R329)</f>
        <v>0</v>
      </c>
      <c r="T329" s="53" t="s">
        <v>2</v>
      </c>
      <c r="U329" s="34" cm="1">
        <f t="array" ref="U329">_xlfn.IFS(T329="UNLIKELY", 1, T329="POSSIBLE", 1, T329="LIKELY",1, T329="VERY_LIKELY", 1, TRUE, 0)</f>
        <v>1</v>
      </c>
      <c r="V329" s="24" cm="1">
        <f t="array" ref="V329">_xlfn.IFS(T329="POSSIBLE", 1, T329="LIKELY",1, T329="VERY_LIKELY", 1, TRUE, 0)</f>
        <v>1</v>
      </c>
      <c r="W329" s="24" cm="1">
        <f t="array" ref="W329">_xlfn.IFS(T329="LIKELY",1, T329="VERY_LIKELY", 1, TRUE, 0)</f>
        <v>0</v>
      </c>
      <c r="X329" s="35" cm="1">
        <f t="array" ref="X329">_xlfn.IFS(T329="VERY_LIKELY", 1, TRUE, 0)</f>
        <v>0</v>
      </c>
    </row>
    <row r="330" spans="1:24" ht="20" customHeight="1" x14ac:dyDescent="0.2">
      <c r="A330" s="22" t="s">
        <v>1111</v>
      </c>
      <c r="B330" s="49" t="str">
        <f>SUBSTITUTE(A330,"/Users/timomiessen/Desktop/imagesdk/nonblackwomen1/","Image_")</f>
        <v>Image_NBW_65.jpg</v>
      </c>
      <c r="C330" s="41" t="s">
        <v>390</v>
      </c>
      <c r="D330" s="23" t="s">
        <v>391</v>
      </c>
      <c r="E330" s="24">
        <v>1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 cm="1">
        <f t="array" ref="R330">_xlfn.IFS(H330=1,1,K330=1,1,L330=1,1,M330=1,1,N330=1,1,P330=1,1,TRUE,0)</f>
        <v>0</v>
      </c>
      <c r="S330" s="35">
        <f>IF(AND(G330=1,R330=1),0,R330)</f>
        <v>0</v>
      </c>
      <c r="T330" s="53" t="s">
        <v>2</v>
      </c>
      <c r="U330" s="34" cm="1">
        <f t="array" ref="U330">_xlfn.IFS(T330="UNLIKELY", 1, T330="POSSIBLE", 1, T330="LIKELY",1, T330="VERY_LIKELY", 1, TRUE, 0)</f>
        <v>1</v>
      </c>
      <c r="V330" s="24" cm="1">
        <f t="array" ref="V330">_xlfn.IFS(T330="POSSIBLE", 1, T330="LIKELY",1, T330="VERY_LIKELY", 1, TRUE, 0)</f>
        <v>1</v>
      </c>
      <c r="W330" s="24" cm="1">
        <f t="array" ref="W330">_xlfn.IFS(T330="LIKELY",1, T330="VERY_LIKELY", 1, TRUE, 0)</f>
        <v>0</v>
      </c>
      <c r="X330" s="35" cm="1">
        <f t="array" ref="X330">_xlfn.IFS(T330="VERY_LIKELY", 1, TRUE, 0)</f>
        <v>0</v>
      </c>
    </row>
    <row r="331" spans="1:24" ht="20" customHeight="1" x14ac:dyDescent="0.2">
      <c r="A331" s="22" t="s">
        <v>1112</v>
      </c>
      <c r="B331" s="49" t="str">
        <f>SUBSTITUTE(A331,"/Users/timomiessen/Desktop/imagesdk/nonblackwomen1/","Image_")</f>
        <v>Image_NBW_66.jpg</v>
      </c>
      <c r="C331" s="41" t="s">
        <v>390</v>
      </c>
      <c r="D331" s="23" t="s">
        <v>391</v>
      </c>
      <c r="E331" s="24">
        <v>1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 cm="1">
        <f t="array" ref="R331">_xlfn.IFS(H331=1,1,K331=1,1,L331=1,1,M331=1,1,N331=1,1,P331=1,1,TRUE,0)</f>
        <v>0</v>
      </c>
      <c r="S331" s="35">
        <f>IF(AND(G331=1,R331=1),0,R331)</f>
        <v>0</v>
      </c>
      <c r="T331" s="53" t="s">
        <v>4</v>
      </c>
      <c r="U331" s="34" cm="1">
        <f t="array" ref="U331">_xlfn.IFS(T331="UNLIKELY", 1, T331="POSSIBLE", 1, T331="LIKELY",1, T331="VERY_LIKELY", 1, TRUE, 0)</f>
        <v>0</v>
      </c>
      <c r="V331" s="24" cm="1">
        <f t="array" ref="V331">_xlfn.IFS(T331="POSSIBLE", 1, T331="LIKELY",1, T331="VERY_LIKELY", 1, TRUE, 0)</f>
        <v>0</v>
      </c>
      <c r="W331" s="24" cm="1">
        <f t="array" ref="W331">_xlfn.IFS(T331="LIKELY",1, T331="VERY_LIKELY", 1, TRUE, 0)</f>
        <v>0</v>
      </c>
      <c r="X331" s="35" cm="1">
        <f t="array" ref="X331">_xlfn.IFS(T331="VERY_LIKELY", 1, TRUE, 0)</f>
        <v>0</v>
      </c>
    </row>
    <row r="332" spans="1:24" ht="20" customHeight="1" x14ac:dyDescent="0.2">
      <c r="A332" s="22" t="s">
        <v>1113</v>
      </c>
      <c r="B332" s="49" t="str">
        <f>SUBSTITUTE(A332,"/Users/timomiessen/Desktop/imagesdk/nonblackwomen1/","Image_")</f>
        <v>Image_NBW_67.jpg</v>
      </c>
      <c r="C332" s="41" t="s">
        <v>390</v>
      </c>
      <c r="D332" s="23" t="s">
        <v>391</v>
      </c>
      <c r="E332" s="24">
        <v>1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 cm="1">
        <f t="array" ref="R332">_xlfn.IFS(H332=1,1,K332=1,1,L332=1,1,M332=1,1,N332=1,1,P332=1,1,TRUE,0)</f>
        <v>0</v>
      </c>
      <c r="S332" s="35">
        <f>IF(AND(G332=1,R332=1),0,R332)</f>
        <v>0</v>
      </c>
      <c r="T332" s="53" t="s">
        <v>12</v>
      </c>
      <c r="U332" s="34" cm="1">
        <f t="array" ref="U332">_xlfn.IFS(T332="UNLIKELY", 1, T332="POSSIBLE", 1, T332="LIKELY",1, T332="VERY_LIKELY", 1, TRUE, 0)</f>
        <v>1</v>
      </c>
      <c r="V332" s="24" cm="1">
        <f t="array" ref="V332">_xlfn.IFS(T332="POSSIBLE", 1, T332="LIKELY",1, T332="VERY_LIKELY", 1, TRUE, 0)</f>
        <v>1</v>
      </c>
      <c r="W332" s="24" cm="1">
        <f t="array" ref="W332">_xlfn.IFS(T332="LIKELY",1, T332="VERY_LIKELY", 1, TRUE, 0)</f>
        <v>1</v>
      </c>
      <c r="X332" s="35" cm="1">
        <f t="array" ref="X332">_xlfn.IFS(T332="VERY_LIKELY", 1, TRUE, 0)</f>
        <v>0</v>
      </c>
    </row>
    <row r="333" spans="1:24" ht="20" customHeight="1" x14ac:dyDescent="0.2">
      <c r="A333" s="22" t="s">
        <v>1114</v>
      </c>
      <c r="B333" s="49" t="str">
        <f>SUBSTITUTE(A333,"/Users/timomiessen/Desktop/imagesdk/nonblackwomen1/","Image_")</f>
        <v>Image_NBW_68.jpg</v>
      </c>
      <c r="C333" s="41" t="s">
        <v>390</v>
      </c>
      <c r="D333" s="23" t="s">
        <v>391</v>
      </c>
      <c r="E333" s="24">
        <v>1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 cm="1">
        <f t="array" ref="R333">_xlfn.IFS(H333=1,1,K333=1,1,L333=1,1,M333=1,1,N333=1,1,P333=1,1,TRUE,0)</f>
        <v>0</v>
      </c>
      <c r="S333" s="35">
        <f>IF(AND(G333=1,R333=1),0,R333)</f>
        <v>0</v>
      </c>
      <c r="T333" s="53" t="s">
        <v>4</v>
      </c>
      <c r="U333" s="34" cm="1">
        <f t="array" ref="U333">_xlfn.IFS(T333="UNLIKELY", 1, T333="POSSIBLE", 1, T333="LIKELY",1, T333="VERY_LIKELY", 1, TRUE, 0)</f>
        <v>0</v>
      </c>
      <c r="V333" s="24" cm="1">
        <f t="array" ref="V333">_xlfn.IFS(T333="POSSIBLE", 1, T333="LIKELY",1, T333="VERY_LIKELY", 1, TRUE, 0)</f>
        <v>0</v>
      </c>
      <c r="W333" s="24" cm="1">
        <f t="array" ref="W333">_xlfn.IFS(T333="LIKELY",1, T333="VERY_LIKELY", 1, TRUE, 0)</f>
        <v>0</v>
      </c>
      <c r="X333" s="35" cm="1">
        <f t="array" ref="X333">_xlfn.IFS(T333="VERY_LIKELY", 1, TRUE, 0)</f>
        <v>0</v>
      </c>
    </row>
    <row r="334" spans="1:24" ht="20" customHeight="1" x14ac:dyDescent="0.2">
      <c r="A334" s="22" t="s">
        <v>1115</v>
      </c>
      <c r="B334" s="49" t="str">
        <f>SUBSTITUTE(A334,"/Users/timomiessen/Desktop/imagesdk/nonblackwomen1/","Image_")</f>
        <v>Image_NBW_69.jpg</v>
      </c>
      <c r="C334" s="41" t="s">
        <v>390</v>
      </c>
      <c r="D334" s="23" t="s">
        <v>391</v>
      </c>
      <c r="E334" s="24">
        <v>1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 cm="1">
        <f t="array" ref="R334">_xlfn.IFS(H334=1,1,K334=1,1,L334=1,1,M334=1,1,N334=1,1,P334=1,1,TRUE,0)</f>
        <v>0</v>
      </c>
      <c r="S334" s="35">
        <f>IF(AND(G334=1,R334=1),0,R334)</f>
        <v>0</v>
      </c>
      <c r="T334" s="53" t="s">
        <v>4</v>
      </c>
      <c r="U334" s="34" cm="1">
        <f t="array" ref="U334">_xlfn.IFS(T334="UNLIKELY", 1, T334="POSSIBLE", 1, T334="LIKELY",1, T334="VERY_LIKELY", 1, TRUE, 0)</f>
        <v>0</v>
      </c>
      <c r="V334" s="24" cm="1">
        <f t="array" ref="V334">_xlfn.IFS(T334="POSSIBLE", 1, T334="LIKELY",1, T334="VERY_LIKELY", 1, TRUE, 0)</f>
        <v>0</v>
      </c>
      <c r="W334" s="24" cm="1">
        <f t="array" ref="W334">_xlfn.IFS(T334="LIKELY",1, T334="VERY_LIKELY", 1, TRUE, 0)</f>
        <v>0</v>
      </c>
      <c r="X334" s="35" cm="1">
        <f t="array" ref="X334">_xlfn.IFS(T334="VERY_LIKELY", 1, TRUE, 0)</f>
        <v>0</v>
      </c>
    </row>
    <row r="335" spans="1:24" ht="20" customHeight="1" x14ac:dyDescent="0.2">
      <c r="A335" s="22" t="s">
        <v>1116</v>
      </c>
      <c r="B335" s="49" t="str">
        <f>SUBSTITUTE(A335,"/Users/timomiessen/Desktop/imagesdk/nonblackwomen1/","Image_")</f>
        <v>Image_NBW_7.jpg</v>
      </c>
      <c r="C335" s="41" t="s">
        <v>390</v>
      </c>
      <c r="D335" s="23" t="s">
        <v>391</v>
      </c>
      <c r="E335" s="24">
        <v>1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 cm="1">
        <f t="array" ref="R335">_xlfn.IFS(H335=1,1,K335=1,1,L335=1,1,M335=1,1,N335=1,1,P335=1,1,TRUE,0)</f>
        <v>0</v>
      </c>
      <c r="S335" s="35">
        <f>IF(AND(G335=1,R335=1),0,R335)</f>
        <v>0</v>
      </c>
      <c r="T335" s="53" t="s">
        <v>1</v>
      </c>
      <c r="U335" s="34" cm="1">
        <f t="array" ref="U335">_xlfn.IFS(T335="UNLIKELY", 1, T335="POSSIBLE", 1, T335="LIKELY",1, T335="VERY_LIKELY", 1, TRUE, 0)</f>
        <v>1</v>
      </c>
      <c r="V335" s="24" cm="1">
        <f t="array" ref="V335">_xlfn.IFS(T335="POSSIBLE", 1, T335="LIKELY",1, T335="VERY_LIKELY", 1, TRUE, 0)</f>
        <v>0</v>
      </c>
      <c r="W335" s="24" cm="1">
        <f t="array" ref="W335">_xlfn.IFS(T335="LIKELY",1, T335="VERY_LIKELY", 1, TRUE, 0)</f>
        <v>0</v>
      </c>
      <c r="X335" s="35" cm="1">
        <f t="array" ref="X335">_xlfn.IFS(T335="VERY_LIKELY", 1, TRUE, 0)</f>
        <v>0</v>
      </c>
    </row>
    <row r="336" spans="1:24" ht="20" customHeight="1" x14ac:dyDescent="0.2">
      <c r="A336" s="22" t="s">
        <v>1117</v>
      </c>
      <c r="B336" s="49" t="str">
        <f>SUBSTITUTE(A336,"/Users/timomiessen/Desktop/imagesdk/nonblackwomen1/","Image_")</f>
        <v>Image_NBW_70.jpg</v>
      </c>
      <c r="C336" s="41" t="s">
        <v>390</v>
      </c>
      <c r="D336" s="23" t="s">
        <v>391</v>
      </c>
      <c r="E336" s="24">
        <v>1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 cm="1">
        <f t="array" ref="R336">_xlfn.IFS(H336=1,1,K336=1,1,L336=1,1,M336=1,1,N336=1,1,P336=1,1,TRUE,0)</f>
        <v>0</v>
      </c>
      <c r="S336" s="35">
        <f>IF(AND(G336=1,R336=1),0,R336)</f>
        <v>0</v>
      </c>
      <c r="T336" s="53" t="s">
        <v>1</v>
      </c>
      <c r="U336" s="34" cm="1">
        <f t="array" ref="U336">_xlfn.IFS(T336="UNLIKELY", 1, T336="POSSIBLE", 1, T336="LIKELY",1, T336="VERY_LIKELY", 1, TRUE, 0)</f>
        <v>1</v>
      </c>
      <c r="V336" s="24" cm="1">
        <f t="array" ref="V336">_xlfn.IFS(T336="POSSIBLE", 1, T336="LIKELY",1, T336="VERY_LIKELY", 1, TRUE, 0)</f>
        <v>0</v>
      </c>
      <c r="W336" s="24" cm="1">
        <f t="array" ref="W336">_xlfn.IFS(T336="LIKELY",1, T336="VERY_LIKELY", 1, TRUE, 0)</f>
        <v>0</v>
      </c>
      <c r="X336" s="35" cm="1">
        <f t="array" ref="X336">_xlfn.IFS(T336="VERY_LIKELY", 1, TRUE, 0)</f>
        <v>0</v>
      </c>
    </row>
    <row r="337" spans="1:24" ht="20" customHeight="1" x14ac:dyDescent="0.2">
      <c r="A337" s="22" t="s">
        <v>1118</v>
      </c>
      <c r="B337" s="49" t="str">
        <f>SUBSTITUTE(A337,"/Users/timomiessen/Desktop/imagesdk/nonblackwomen1/","Image_")</f>
        <v>Image_NBW_71.jpg</v>
      </c>
      <c r="C337" s="41" t="s">
        <v>390</v>
      </c>
      <c r="D337" s="23" t="s">
        <v>391</v>
      </c>
      <c r="E337" s="24">
        <v>1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4">
        <v>0</v>
      </c>
      <c r="Q337" s="24">
        <v>0</v>
      </c>
      <c r="R337" s="24" cm="1">
        <f t="array" ref="R337">_xlfn.IFS(H337=1,1,K337=1,1,L337=1,1,M337=1,1,N337=1,1,P337=1,1,TRUE,0)</f>
        <v>0</v>
      </c>
      <c r="S337" s="35">
        <f>IF(AND(G337=1,R337=1),0,R337)</f>
        <v>0</v>
      </c>
      <c r="T337" s="53" t="s">
        <v>1</v>
      </c>
      <c r="U337" s="34" cm="1">
        <f t="array" ref="U337">_xlfn.IFS(T337="UNLIKELY", 1, T337="POSSIBLE", 1, T337="LIKELY",1, T337="VERY_LIKELY", 1, TRUE, 0)</f>
        <v>1</v>
      </c>
      <c r="V337" s="24" cm="1">
        <f t="array" ref="V337">_xlfn.IFS(T337="POSSIBLE", 1, T337="LIKELY",1, T337="VERY_LIKELY", 1, TRUE, 0)</f>
        <v>0</v>
      </c>
      <c r="W337" s="24" cm="1">
        <f t="array" ref="W337">_xlfn.IFS(T337="LIKELY",1, T337="VERY_LIKELY", 1, TRUE, 0)</f>
        <v>0</v>
      </c>
      <c r="X337" s="35" cm="1">
        <f t="array" ref="X337">_xlfn.IFS(T337="VERY_LIKELY", 1, TRUE, 0)</f>
        <v>0</v>
      </c>
    </row>
    <row r="338" spans="1:24" ht="20" customHeight="1" x14ac:dyDescent="0.2">
      <c r="A338" s="22" t="s">
        <v>1119</v>
      </c>
      <c r="B338" s="49" t="str">
        <f>SUBSTITUTE(A338,"/Users/timomiessen/Desktop/imagesdk/nonblackwomen1/","Image_")</f>
        <v>Image_NBW_72.jpg</v>
      </c>
      <c r="C338" s="41" t="s">
        <v>390</v>
      </c>
      <c r="D338" s="23" t="s">
        <v>391</v>
      </c>
      <c r="E338" s="24">
        <v>1</v>
      </c>
      <c r="F338" s="24">
        <v>0</v>
      </c>
      <c r="G338" s="24">
        <v>0</v>
      </c>
      <c r="H338" s="24">
        <v>0</v>
      </c>
      <c r="I338" s="24">
        <v>0</v>
      </c>
      <c r="J338" s="24">
        <v>0</v>
      </c>
      <c r="K338" s="24">
        <v>0</v>
      </c>
      <c r="L338" s="24">
        <v>0</v>
      </c>
      <c r="M338" s="24">
        <v>0</v>
      </c>
      <c r="N338" s="24">
        <v>0</v>
      </c>
      <c r="O338" s="24">
        <v>0</v>
      </c>
      <c r="P338" s="24">
        <v>0</v>
      </c>
      <c r="Q338" s="24">
        <v>0</v>
      </c>
      <c r="R338" s="24" cm="1">
        <f t="array" ref="R338">_xlfn.IFS(H338=1,1,K338=1,1,L338=1,1,M338=1,1,N338=1,1,P338=1,1,TRUE,0)</f>
        <v>0</v>
      </c>
      <c r="S338" s="35">
        <f>IF(AND(G338=1,R338=1),0,R338)</f>
        <v>0</v>
      </c>
      <c r="T338" s="53" t="s">
        <v>12</v>
      </c>
      <c r="U338" s="34" cm="1">
        <f t="array" ref="U338">_xlfn.IFS(T338="UNLIKELY", 1, T338="POSSIBLE", 1, T338="LIKELY",1, T338="VERY_LIKELY", 1, TRUE, 0)</f>
        <v>1</v>
      </c>
      <c r="V338" s="24" cm="1">
        <f t="array" ref="V338">_xlfn.IFS(T338="POSSIBLE", 1, T338="LIKELY",1, T338="VERY_LIKELY", 1, TRUE, 0)</f>
        <v>1</v>
      </c>
      <c r="W338" s="24" cm="1">
        <f t="array" ref="W338">_xlfn.IFS(T338="LIKELY",1, T338="VERY_LIKELY", 1, TRUE, 0)</f>
        <v>1</v>
      </c>
      <c r="X338" s="35" cm="1">
        <f t="array" ref="X338">_xlfn.IFS(T338="VERY_LIKELY", 1, TRUE, 0)</f>
        <v>0</v>
      </c>
    </row>
    <row r="339" spans="1:24" ht="20" customHeight="1" x14ac:dyDescent="0.2">
      <c r="A339" s="22" t="s">
        <v>1120</v>
      </c>
      <c r="B339" s="49" t="str">
        <f>SUBSTITUTE(A339,"/Users/timomiessen/Desktop/imagesdk/nonblackwomen1/","Image_")</f>
        <v>Image_NBW_73.jpg</v>
      </c>
      <c r="C339" s="41" t="s">
        <v>390</v>
      </c>
      <c r="D339" s="23" t="s">
        <v>391</v>
      </c>
      <c r="E339" s="24">
        <v>1</v>
      </c>
      <c r="F339" s="24">
        <v>0</v>
      </c>
      <c r="G339" s="24">
        <v>0</v>
      </c>
      <c r="H339" s="24">
        <v>0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 cm="1">
        <f t="array" ref="R339">_xlfn.IFS(H339=1,1,K339=1,1,L339=1,1,M339=1,1,N339=1,1,P339=1,1,TRUE,0)</f>
        <v>0</v>
      </c>
      <c r="S339" s="35">
        <f>IF(AND(G339=1,R339=1),0,R339)</f>
        <v>0</v>
      </c>
      <c r="T339" s="53" t="s">
        <v>1</v>
      </c>
      <c r="U339" s="34" cm="1">
        <f t="array" ref="U339">_xlfn.IFS(T339="UNLIKELY", 1, T339="POSSIBLE", 1, T339="LIKELY",1, T339="VERY_LIKELY", 1, TRUE, 0)</f>
        <v>1</v>
      </c>
      <c r="V339" s="24" cm="1">
        <f t="array" ref="V339">_xlfn.IFS(T339="POSSIBLE", 1, T339="LIKELY",1, T339="VERY_LIKELY", 1, TRUE, 0)</f>
        <v>0</v>
      </c>
      <c r="W339" s="24" cm="1">
        <f t="array" ref="W339">_xlfn.IFS(T339="LIKELY",1, T339="VERY_LIKELY", 1, TRUE, 0)</f>
        <v>0</v>
      </c>
      <c r="X339" s="35" cm="1">
        <f t="array" ref="X339">_xlfn.IFS(T339="VERY_LIKELY", 1, TRUE, 0)</f>
        <v>0</v>
      </c>
    </row>
    <row r="340" spans="1:24" ht="20" customHeight="1" x14ac:dyDescent="0.2">
      <c r="A340" s="22" t="s">
        <v>1121</v>
      </c>
      <c r="B340" s="49" t="str">
        <f>SUBSTITUTE(A340,"/Users/timomiessen/Desktop/imagesdk/nonblackwomen1/","Image_")</f>
        <v>Image_NBW_74.jpg</v>
      </c>
      <c r="C340" s="41" t="s">
        <v>390</v>
      </c>
      <c r="D340" s="23" t="s">
        <v>391</v>
      </c>
      <c r="E340" s="24">
        <v>1</v>
      </c>
      <c r="F340" s="24">
        <v>0</v>
      </c>
      <c r="G340" s="24">
        <v>0</v>
      </c>
      <c r="H340" s="24">
        <v>0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 cm="1">
        <f t="array" ref="R340">_xlfn.IFS(H340=1,1,K340=1,1,L340=1,1,M340=1,1,N340=1,1,P340=1,1,TRUE,0)</f>
        <v>0</v>
      </c>
      <c r="S340" s="35">
        <f>IF(AND(G340=1,R340=1),0,R340)</f>
        <v>0</v>
      </c>
      <c r="T340" s="53" t="s">
        <v>1</v>
      </c>
      <c r="U340" s="34" cm="1">
        <f t="array" ref="U340">_xlfn.IFS(T340="UNLIKELY", 1, T340="POSSIBLE", 1, T340="LIKELY",1, T340="VERY_LIKELY", 1, TRUE, 0)</f>
        <v>1</v>
      </c>
      <c r="V340" s="24" cm="1">
        <f t="array" ref="V340">_xlfn.IFS(T340="POSSIBLE", 1, T340="LIKELY",1, T340="VERY_LIKELY", 1, TRUE, 0)</f>
        <v>0</v>
      </c>
      <c r="W340" s="24" cm="1">
        <f t="array" ref="W340">_xlfn.IFS(T340="LIKELY",1, T340="VERY_LIKELY", 1, TRUE, 0)</f>
        <v>0</v>
      </c>
      <c r="X340" s="35" cm="1">
        <f t="array" ref="X340">_xlfn.IFS(T340="VERY_LIKELY", 1, TRUE, 0)</f>
        <v>0</v>
      </c>
    </row>
    <row r="341" spans="1:24" ht="20" customHeight="1" x14ac:dyDescent="0.2">
      <c r="A341" s="22" t="s">
        <v>1122</v>
      </c>
      <c r="B341" s="49" t="str">
        <f>SUBSTITUTE(A341,"/Users/timomiessen/Desktop/imagesdk/nonblackwomen1/","Image_")</f>
        <v>Image_NBW_75.jpg</v>
      </c>
      <c r="C341" s="41" t="s">
        <v>390</v>
      </c>
      <c r="D341" s="23" t="s">
        <v>391</v>
      </c>
      <c r="E341" s="24">
        <v>1</v>
      </c>
      <c r="F341" s="24">
        <v>0</v>
      </c>
      <c r="G341" s="24">
        <v>0</v>
      </c>
      <c r="H341" s="24">
        <v>0</v>
      </c>
      <c r="I341" s="24">
        <v>0</v>
      </c>
      <c r="J341" s="24">
        <v>0</v>
      </c>
      <c r="K341" s="24">
        <v>0</v>
      </c>
      <c r="L341" s="24">
        <v>0</v>
      </c>
      <c r="M341" s="24">
        <v>0</v>
      </c>
      <c r="N341" s="24">
        <v>0</v>
      </c>
      <c r="O341" s="24">
        <v>0</v>
      </c>
      <c r="P341" s="24">
        <v>0</v>
      </c>
      <c r="Q341" s="24">
        <v>0</v>
      </c>
      <c r="R341" s="24" cm="1">
        <f t="array" ref="R341">_xlfn.IFS(H341=1,1,K341=1,1,L341=1,1,M341=1,1,N341=1,1,P341=1,1,TRUE,0)</f>
        <v>0</v>
      </c>
      <c r="S341" s="35">
        <f>IF(AND(G341=1,R341=1),0,R341)</f>
        <v>0</v>
      </c>
      <c r="T341" s="53" t="s">
        <v>4</v>
      </c>
      <c r="U341" s="34" cm="1">
        <f t="array" ref="U341">_xlfn.IFS(T341="UNLIKELY", 1, T341="POSSIBLE", 1, T341="LIKELY",1, T341="VERY_LIKELY", 1, TRUE, 0)</f>
        <v>0</v>
      </c>
      <c r="V341" s="24" cm="1">
        <f t="array" ref="V341">_xlfn.IFS(T341="POSSIBLE", 1, T341="LIKELY",1, T341="VERY_LIKELY", 1, TRUE, 0)</f>
        <v>0</v>
      </c>
      <c r="W341" s="24" cm="1">
        <f t="array" ref="W341">_xlfn.IFS(T341="LIKELY",1, T341="VERY_LIKELY", 1, TRUE, 0)</f>
        <v>0</v>
      </c>
      <c r="X341" s="35" cm="1">
        <f t="array" ref="X341">_xlfn.IFS(T341="VERY_LIKELY", 1, TRUE, 0)</f>
        <v>0</v>
      </c>
    </row>
    <row r="342" spans="1:24" ht="20" customHeight="1" x14ac:dyDescent="0.2">
      <c r="A342" s="22" t="s">
        <v>1123</v>
      </c>
      <c r="B342" s="49" t="str">
        <f>SUBSTITUTE(A342,"/Users/timomiessen/Desktop/imagesdk/nonblackwomen1/","Image_")</f>
        <v>Image_NBW_76.jpg</v>
      </c>
      <c r="C342" s="41" t="s">
        <v>390</v>
      </c>
      <c r="D342" s="23" t="s">
        <v>391</v>
      </c>
      <c r="E342" s="24">
        <v>1</v>
      </c>
      <c r="F342" s="24">
        <v>0</v>
      </c>
      <c r="G342" s="24">
        <v>0</v>
      </c>
      <c r="H342" s="24">
        <v>0</v>
      </c>
      <c r="I342" s="24">
        <v>0</v>
      </c>
      <c r="J342" s="24">
        <v>0</v>
      </c>
      <c r="K342" s="24">
        <v>0</v>
      </c>
      <c r="L342" s="24">
        <v>0</v>
      </c>
      <c r="M342" s="24">
        <v>0</v>
      </c>
      <c r="N342" s="24">
        <v>0</v>
      </c>
      <c r="O342" s="24">
        <v>0</v>
      </c>
      <c r="P342" s="24">
        <v>0</v>
      </c>
      <c r="Q342" s="24">
        <v>0</v>
      </c>
      <c r="R342" s="24" cm="1">
        <f t="array" ref="R342">_xlfn.IFS(H342=1,1,K342=1,1,L342=1,1,M342=1,1,N342=1,1,P342=1,1,TRUE,0)</f>
        <v>0</v>
      </c>
      <c r="S342" s="35">
        <f>IF(AND(G342=1,R342=1),0,R342)</f>
        <v>0</v>
      </c>
      <c r="T342" s="53" t="s">
        <v>4</v>
      </c>
      <c r="U342" s="34" cm="1">
        <f t="array" ref="U342">_xlfn.IFS(T342="UNLIKELY", 1, T342="POSSIBLE", 1, T342="LIKELY",1, T342="VERY_LIKELY", 1, TRUE, 0)</f>
        <v>0</v>
      </c>
      <c r="V342" s="24" cm="1">
        <f t="array" ref="V342">_xlfn.IFS(T342="POSSIBLE", 1, T342="LIKELY",1, T342="VERY_LIKELY", 1, TRUE, 0)</f>
        <v>0</v>
      </c>
      <c r="W342" s="24" cm="1">
        <f t="array" ref="W342">_xlfn.IFS(T342="LIKELY",1, T342="VERY_LIKELY", 1, TRUE, 0)</f>
        <v>0</v>
      </c>
      <c r="X342" s="35" cm="1">
        <f t="array" ref="X342">_xlfn.IFS(T342="VERY_LIKELY", 1, TRUE, 0)</f>
        <v>0</v>
      </c>
    </row>
    <row r="343" spans="1:24" ht="20" customHeight="1" x14ac:dyDescent="0.2">
      <c r="A343" s="22" t="s">
        <v>1124</v>
      </c>
      <c r="B343" s="49" t="str">
        <f>SUBSTITUTE(A343,"/Users/timomiessen/Desktop/imagesdk/nonblackwomen1/","Image_")</f>
        <v>Image_NBW_77.jpg</v>
      </c>
      <c r="C343" s="41" t="s">
        <v>390</v>
      </c>
      <c r="D343" s="23" t="s">
        <v>391</v>
      </c>
      <c r="E343" s="24">
        <v>1</v>
      </c>
      <c r="F343" s="24">
        <v>0</v>
      </c>
      <c r="G343" s="24">
        <v>0</v>
      </c>
      <c r="H343" s="24">
        <v>0</v>
      </c>
      <c r="I343" s="24">
        <v>0</v>
      </c>
      <c r="J343" s="24">
        <v>0</v>
      </c>
      <c r="K343" s="24">
        <v>0</v>
      </c>
      <c r="L343" s="24">
        <v>0</v>
      </c>
      <c r="M343" s="24">
        <v>0</v>
      </c>
      <c r="N343" s="24">
        <v>0</v>
      </c>
      <c r="O343" s="24">
        <v>0</v>
      </c>
      <c r="P343" s="24">
        <v>0</v>
      </c>
      <c r="Q343" s="24">
        <v>0</v>
      </c>
      <c r="R343" s="24" cm="1">
        <f t="array" ref="R343">_xlfn.IFS(H343=1,1,K343=1,1,L343=1,1,M343=1,1,N343=1,1,P343=1,1,TRUE,0)</f>
        <v>0</v>
      </c>
      <c r="S343" s="35">
        <f>IF(AND(G343=1,R343=1),0,R343)</f>
        <v>0</v>
      </c>
      <c r="T343" s="53" t="s">
        <v>1</v>
      </c>
      <c r="U343" s="34" cm="1">
        <f t="array" ref="U343">_xlfn.IFS(T343="UNLIKELY", 1, T343="POSSIBLE", 1, T343="LIKELY",1, T343="VERY_LIKELY", 1, TRUE, 0)</f>
        <v>1</v>
      </c>
      <c r="V343" s="24" cm="1">
        <f t="array" ref="V343">_xlfn.IFS(T343="POSSIBLE", 1, T343="LIKELY",1, T343="VERY_LIKELY", 1, TRUE, 0)</f>
        <v>0</v>
      </c>
      <c r="W343" s="24" cm="1">
        <f t="array" ref="W343">_xlfn.IFS(T343="LIKELY",1, T343="VERY_LIKELY", 1, TRUE, 0)</f>
        <v>0</v>
      </c>
      <c r="X343" s="35" cm="1">
        <f t="array" ref="X343">_xlfn.IFS(T343="VERY_LIKELY", 1, TRUE, 0)</f>
        <v>0</v>
      </c>
    </row>
    <row r="344" spans="1:24" ht="20" customHeight="1" x14ac:dyDescent="0.2">
      <c r="A344" s="22" t="s">
        <v>1125</v>
      </c>
      <c r="B344" s="49" t="str">
        <f>SUBSTITUTE(A344,"/Users/timomiessen/Desktop/imagesdk/nonblackwomen1/","Image_")</f>
        <v>Image_NBW_78.jpg</v>
      </c>
      <c r="C344" s="41" t="s">
        <v>390</v>
      </c>
      <c r="D344" s="23" t="s">
        <v>391</v>
      </c>
      <c r="E344" s="24">
        <v>1</v>
      </c>
      <c r="F344" s="24">
        <v>0</v>
      </c>
      <c r="G344" s="24">
        <v>0</v>
      </c>
      <c r="H344" s="24">
        <v>0</v>
      </c>
      <c r="I344" s="24">
        <v>0</v>
      </c>
      <c r="J344" s="24">
        <v>0</v>
      </c>
      <c r="K344" s="24">
        <v>0</v>
      </c>
      <c r="L344" s="24">
        <v>0</v>
      </c>
      <c r="M344" s="24">
        <v>0</v>
      </c>
      <c r="N344" s="24">
        <v>0</v>
      </c>
      <c r="O344" s="24">
        <v>0</v>
      </c>
      <c r="P344" s="24">
        <v>0</v>
      </c>
      <c r="Q344" s="24">
        <v>0</v>
      </c>
      <c r="R344" s="24" cm="1">
        <f t="array" ref="R344">_xlfn.IFS(H344=1,1,K344=1,1,L344=1,1,M344=1,1,N344=1,1,P344=1,1,TRUE,0)</f>
        <v>0</v>
      </c>
      <c r="S344" s="35">
        <f>IF(AND(G344=1,R344=1),0,R344)</f>
        <v>0</v>
      </c>
      <c r="T344" s="53" t="s">
        <v>1</v>
      </c>
      <c r="U344" s="34" cm="1">
        <f t="array" ref="U344">_xlfn.IFS(T344="UNLIKELY", 1, T344="POSSIBLE", 1, T344="LIKELY",1, T344="VERY_LIKELY", 1, TRUE, 0)</f>
        <v>1</v>
      </c>
      <c r="V344" s="24" cm="1">
        <f t="array" ref="V344">_xlfn.IFS(T344="POSSIBLE", 1, T344="LIKELY",1, T344="VERY_LIKELY", 1, TRUE, 0)</f>
        <v>0</v>
      </c>
      <c r="W344" s="24" cm="1">
        <f t="array" ref="W344">_xlfn.IFS(T344="LIKELY",1, T344="VERY_LIKELY", 1, TRUE, 0)</f>
        <v>0</v>
      </c>
      <c r="X344" s="35" cm="1">
        <f t="array" ref="X344">_xlfn.IFS(T344="VERY_LIKELY", 1, TRUE, 0)</f>
        <v>0</v>
      </c>
    </row>
    <row r="345" spans="1:24" ht="20" customHeight="1" x14ac:dyDescent="0.2">
      <c r="A345" s="22" t="s">
        <v>1126</v>
      </c>
      <c r="B345" s="49" t="str">
        <f>SUBSTITUTE(A345,"/Users/timomiessen/Desktop/imagesdk/nonblackwomen1/","Image_")</f>
        <v>Image_NBW_79.jpg</v>
      </c>
      <c r="C345" s="41" t="s">
        <v>390</v>
      </c>
      <c r="D345" s="23" t="s">
        <v>391</v>
      </c>
      <c r="E345" s="24">
        <v>1</v>
      </c>
      <c r="F345" s="24">
        <v>0</v>
      </c>
      <c r="G345" s="24">
        <v>0</v>
      </c>
      <c r="H345" s="24">
        <v>0</v>
      </c>
      <c r="I345" s="24">
        <v>0</v>
      </c>
      <c r="J345" s="24">
        <v>0</v>
      </c>
      <c r="K345" s="24">
        <v>0</v>
      </c>
      <c r="L345" s="24">
        <v>0</v>
      </c>
      <c r="M345" s="24">
        <v>0</v>
      </c>
      <c r="N345" s="24">
        <v>0</v>
      </c>
      <c r="O345" s="24">
        <v>0</v>
      </c>
      <c r="P345" s="24">
        <v>0</v>
      </c>
      <c r="Q345" s="24">
        <v>0</v>
      </c>
      <c r="R345" s="24" cm="1">
        <f t="array" ref="R345">_xlfn.IFS(H345=1,1,K345=1,1,L345=1,1,M345=1,1,N345=1,1,P345=1,1,TRUE,0)</f>
        <v>0</v>
      </c>
      <c r="S345" s="35">
        <f>IF(AND(G345=1,R345=1),0,R345)</f>
        <v>0</v>
      </c>
      <c r="T345" s="53" t="s">
        <v>12</v>
      </c>
      <c r="U345" s="34" cm="1">
        <f t="array" ref="U345">_xlfn.IFS(T345="UNLIKELY", 1, T345="POSSIBLE", 1, T345="LIKELY",1, T345="VERY_LIKELY", 1, TRUE, 0)</f>
        <v>1</v>
      </c>
      <c r="V345" s="24" cm="1">
        <f t="array" ref="V345">_xlfn.IFS(T345="POSSIBLE", 1, T345="LIKELY",1, T345="VERY_LIKELY", 1, TRUE, 0)</f>
        <v>1</v>
      </c>
      <c r="W345" s="24" cm="1">
        <f t="array" ref="W345">_xlfn.IFS(T345="LIKELY",1, T345="VERY_LIKELY", 1, TRUE, 0)</f>
        <v>1</v>
      </c>
      <c r="X345" s="35" cm="1">
        <f t="array" ref="X345">_xlfn.IFS(T345="VERY_LIKELY", 1, TRUE, 0)</f>
        <v>0</v>
      </c>
    </row>
    <row r="346" spans="1:24" ht="20" customHeight="1" x14ac:dyDescent="0.2">
      <c r="A346" s="22" t="s">
        <v>1127</v>
      </c>
      <c r="B346" s="49" t="str">
        <f>SUBSTITUTE(A346,"/Users/timomiessen/Desktop/imagesdk/nonblackwomen1/","Image_")</f>
        <v>Image_NBW_8.jpg</v>
      </c>
      <c r="C346" s="41" t="s">
        <v>390</v>
      </c>
      <c r="D346" s="23" t="s">
        <v>391</v>
      </c>
      <c r="E346" s="24">
        <v>1</v>
      </c>
      <c r="F346" s="24">
        <v>0</v>
      </c>
      <c r="G346" s="24">
        <v>0</v>
      </c>
      <c r="H346" s="24">
        <v>0</v>
      </c>
      <c r="I346" s="24">
        <v>0</v>
      </c>
      <c r="J346" s="24">
        <v>0</v>
      </c>
      <c r="K346" s="24">
        <v>0</v>
      </c>
      <c r="L346" s="24">
        <v>0</v>
      </c>
      <c r="M346" s="24">
        <v>0</v>
      </c>
      <c r="N346" s="24">
        <v>0</v>
      </c>
      <c r="O346" s="24">
        <v>0</v>
      </c>
      <c r="P346" s="24">
        <v>0</v>
      </c>
      <c r="Q346" s="24">
        <v>0</v>
      </c>
      <c r="R346" s="24" cm="1">
        <f t="array" ref="R346">_xlfn.IFS(H346=1,1,K346=1,1,L346=1,1,M346=1,1,N346=1,1,P346=1,1,TRUE,0)</f>
        <v>0</v>
      </c>
      <c r="S346" s="35">
        <f>IF(AND(G346=1,R346=1),0,R346)</f>
        <v>0</v>
      </c>
      <c r="T346" s="53" t="s">
        <v>1</v>
      </c>
      <c r="U346" s="34" cm="1">
        <f t="array" ref="U346">_xlfn.IFS(T346="UNLIKELY", 1, T346="POSSIBLE", 1, T346="LIKELY",1, T346="VERY_LIKELY", 1, TRUE, 0)</f>
        <v>1</v>
      </c>
      <c r="V346" s="24" cm="1">
        <f t="array" ref="V346">_xlfn.IFS(T346="POSSIBLE", 1, T346="LIKELY",1, T346="VERY_LIKELY", 1, TRUE, 0)</f>
        <v>0</v>
      </c>
      <c r="W346" s="24" cm="1">
        <f t="array" ref="W346">_xlfn.IFS(T346="LIKELY",1, T346="VERY_LIKELY", 1, TRUE, 0)</f>
        <v>0</v>
      </c>
      <c r="X346" s="35" cm="1">
        <f t="array" ref="X346">_xlfn.IFS(T346="VERY_LIKELY", 1, TRUE, 0)</f>
        <v>0</v>
      </c>
    </row>
    <row r="347" spans="1:24" ht="20" customHeight="1" x14ac:dyDescent="0.2">
      <c r="A347" s="22" t="s">
        <v>1128</v>
      </c>
      <c r="B347" s="49" t="str">
        <f>SUBSTITUTE(A347,"/Users/timomiessen/Desktop/imagesdk/nonblackwomen1/","Image_")</f>
        <v>Image_NBW_80.jpg</v>
      </c>
      <c r="C347" s="41" t="s">
        <v>390</v>
      </c>
      <c r="D347" s="23" t="s">
        <v>391</v>
      </c>
      <c r="E347" s="24">
        <v>1</v>
      </c>
      <c r="F347" s="24">
        <v>0</v>
      </c>
      <c r="G347" s="24">
        <v>0</v>
      </c>
      <c r="H347" s="24">
        <v>0</v>
      </c>
      <c r="I347" s="24">
        <v>0</v>
      </c>
      <c r="J347" s="24">
        <v>0</v>
      </c>
      <c r="K347" s="24">
        <v>0</v>
      </c>
      <c r="L347" s="24">
        <v>0</v>
      </c>
      <c r="M347" s="24">
        <v>0</v>
      </c>
      <c r="N347" s="24">
        <v>0</v>
      </c>
      <c r="O347" s="24">
        <v>0</v>
      </c>
      <c r="P347" s="24">
        <v>0</v>
      </c>
      <c r="Q347" s="24">
        <v>0</v>
      </c>
      <c r="R347" s="24" cm="1">
        <f t="array" ref="R347">_xlfn.IFS(H347=1,1,K347=1,1,L347=1,1,M347=1,1,N347=1,1,P347=1,1,TRUE,0)</f>
        <v>0</v>
      </c>
      <c r="S347" s="35">
        <f>IF(AND(G347=1,R347=1),0,R347)</f>
        <v>0</v>
      </c>
      <c r="T347" s="53" t="s">
        <v>2</v>
      </c>
      <c r="U347" s="34" cm="1">
        <f t="array" ref="U347">_xlfn.IFS(T347="UNLIKELY", 1, T347="POSSIBLE", 1, T347="LIKELY",1, T347="VERY_LIKELY", 1, TRUE, 0)</f>
        <v>1</v>
      </c>
      <c r="V347" s="24" cm="1">
        <f t="array" ref="V347">_xlfn.IFS(T347="POSSIBLE", 1, T347="LIKELY",1, T347="VERY_LIKELY", 1, TRUE, 0)</f>
        <v>1</v>
      </c>
      <c r="W347" s="24" cm="1">
        <f t="array" ref="W347">_xlfn.IFS(T347="LIKELY",1, T347="VERY_LIKELY", 1, TRUE, 0)</f>
        <v>0</v>
      </c>
      <c r="X347" s="35" cm="1">
        <f t="array" ref="X347">_xlfn.IFS(T347="VERY_LIKELY", 1, TRUE, 0)</f>
        <v>0</v>
      </c>
    </row>
    <row r="348" spans="1:24" ht="20" customHeight="1" x14ac:dyDescent="0.2">
      <c r="A348" s="22" t="s">
        <v>1129</v>
      </c>
      <c r="B348" s="49" t="str">
        <f>SUBSTITUTE(A348,"/Users/timomiessen/Desktop/imagesdk/nonblackwomen1/","Image_")</f>
        <v>Image_NBW_81.jpg</v>
      </c>
      <c r="C348" s="41" t="s">
        <v>390</v>
      </c>
      <c r="D348" s="23" t="s">
        <v>391</v>
      </c>
      <c r="E348" s="24">
        <v>1</v>
      </c>
      <c r="F348" s="24">
        <v>0</v>
      </c>
      <c r="G348" s="24">
        <v>0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 cm="1">
        <f t="array" ref="R348">_xlfn.IFS(H348=1,1,K348=1,1,L348=1,1,M348=1,1,N348=1,1,P348=1,1,TRUE,0)</f>
        <v>0</v>
      </c>
      <c r="S348" s="35">
        <f>IF(AND(G348=1,R348=1),0,R348)</f>
        <v>0</v>
      </c>
      <c r="T348" s="53" t="s">
        <v>2</v>
      </c>
      <c r="U348" s="34" cm="1">
        <f t="array" ref="U348">_xlfn.IFS(T348="UNLIKELY", 1, T348="POSSIBLE", 1, T348="LIKELY",1, T348="VERY_LIKELY", 1, TRUE, 0)</f>
        <v>1</v>
      </c>
      <c r="V348" s="24" cm="1">
        <f t="array" ref="V348">_xlfn.IFS(T348="POSSIBLE", 1, T348="LIKELY",1, T348="VERY_LIKELY", 1, TRUE, 0)</f>
        <v>1</v>
      </c>
      <c r="W348" s="24" cm="1">
        <f t="array" ref="W348">_xlfn.IFS(T348="LIKELY",1, T348="VERY_LIKELY", 1, TRUE, 0)</f>
        <v>0</v>
      </c>
      <c r="X348" s="35" cm="1">
        <f t="array" ref="X348">_xlfn.IFS(T348="VERY_LIKELY", 1, TRUE, 0)</f>
        <v>0</v>
      </c>
    </row>
    <row r="349" spans="1:24" ht="20" customHeight="1" x14ac:dyDescent="0.2">
      <c r="A349" s="22" t="s">
        <v>1130</v>
      </c>
      <c r="B349" s="49" t="str">
        <f>SUBSTITUTE(A349,"/Users/timomiessen/Desktop/imagesdk/nonblackwomen1/","Image_")</f>
        <v>Image_NBW_82.jpg</v>
      </c>
      <c r="C349" s="41" t="s">
        <v>390</v>
      </c>
      <c r="D349" s="23" t="s">
        <v>391</v>
      </c>
      <c r="E349" s="24">
        <v>1</v>
      </c>
      <c r="F349" s="24">
        <v>0</v>
      </c>
      <c r="G349" s="24">
        <v>0</v>
      </c>
      <c r="H349" s="24">
        <v>0</v>
      </c>
      <c r="I349" s="24">
        <v>0</v>
      </c>
      <c r="J349" s="24">
        <v>0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 cm="1">
        <f t="array" ref="R349">_xlfn.IFS(H349=1,1,K349=1,1,L349=1,1,M349=1,1,N349=1,1,P349=1,1,TRUE,0)</f>
        <v>0</v>
      </c>
      <c r="S349" s="35">
        <f>IF(AND(G349=1,R349=1),0,R349)</f>
        <v>0</v>
      </c>
      <c r="T349" s="53" t="s">
        <v>2</v>
      </c>
      <c r="U349" s="34" cm="1">
        <f t="array" ref="U349">_xlfn.IFS(T349="UNLIKELY", 1, T349="POSSIBLE", 1, T349="LIKELY",1, T349="VERY_LIKELY", 1, TRUE, 0)</f>
        <v>1</v>
      </c>
      <c r="V349" s="24" cm="1">
        <f t="array" ref="V349">_xlfn.IFS(T349="POSSIBLE", 1, T349="LIKELY",1, T349="VERY_LIKELY", 1, TRUE, 0)</f>
        <v>1</v>
      </c>
      <c r="W349" s="24" cm="1">
        <f t="array" ref="W349">_xlfn.IFS(T349="LIKELY",1, T349="VERY_LIKELY", 1, TRUE, 0)</f>
        <v>0</v>
      </c>
      <c r="X349" s="35" cm="1">
        <f t="array" ref="X349">_xlfn.IFS(T349="VERY_LIKELY", 1, TRUE, 0)</f>
        <v>0</v>
      </c>
    </row>
    <row r="350" spans="1:24" ht="20" customHeight="1" x14ac:dyDescent="0.2">
      <c r="A350" s="22" t="s">
        <v>1131</v>
      </c>
      <c r="B350" s="49" t="str">
        <f>SUBSTITUTE(A350,"/Users/timomiessen/Desktop/imagesdk/nonblackwomen1/","Image_")</f>
        <v>Image_NBW_83.jpg</v>
      </c>
      <c r="C350" s="41" t="s">
        <v>390</v>
      </c>
      <c r="D350" s="23" t="s">
        <v>391</v>
      </c>
      <c r="E350" s="24">
        <v>1</v>
      </c>
      <c r="F350" s="24">
        <v>0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 cm="1">
        <f t="array" ref="R350">_xlfn.IFS(H350=1,1,K350=1,1,L350=1,1,M350=1,1,N350=1,1,P350=1,1,TRUE,0)</f>
        <v>0</v>
      </c>
      <c r="S350" s="35">
        <f>IF(AND(G350=1,R350=1),0,R350)</f>
        <v>0</v>
      </c>
      <c r="T350" s="53" t="s">
        <v>1</v>
      </c>
      <c r="U350" s="34" cm="1">
        <f t="array" ref="U350">_xlfn.IFS(T350="UNLIKELY", 1, T350="POSSIBLE", 1, T350="LIKELY",1, T350="VERY_LIKELY", 1, TRUE, 0)</f>
        <v>1</v>
      </c>
      <c r="V350" s="24" cm="1">
        <f t="array" ref="V350">_xlfn.IFS(T350="POSSIBLE", 1, T350="LIKELY",1, T350="VERY_LIKELY", 1, TRUE, 0)</f>
        <v>0</v>
      </c>
      <c r="W350" s="24" cm="1">
        <f t="array" ref="W350">_xlfn.IFS(T350="LIKELY",1, T350="VERY_LIKELY", 1, TRUE, 0)</f>
        <v>0</v>
      </c>
      <c r="X350" s="35" cm="1">
        <f t="array" ref="X350">_xlfn.IFS(T350="VERY_LIKELY", 1, TRUE, 0)</f>
        <v>0</v>
      </c>
    </row>
    <row r="351" spans="1:24" ht="20" customHeight="1" x14ac:dyDescent="0.2">
      <c r="A351" s="22" t="s">
        <v>1132</v>
      </c>
      <c r="B351" s="49" t="str">
        <f>SUBSTITUTE(A351,"/Users/timomiessen/Desktop/imagesdk/nonblackwomen1/","Image_")</f>
        <v>Image_NBW_84.jpg</v>
      </c>
      <c r="C351" s="41" t="s">
        <v>390</v>
      </c>
      <c r="D351" s="23" t="s">
        <v>391</v>
      </c>
      <c r="E351" s="24">
        <v>1</v>
      </c>
      <c r="F351" s="24">
        <v>0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 cm="1">
        <f t="array" ref="R351">_xlfn.IFS(H351=1,1,K351=1,1,L351=1,1,M351=1,1,N351=1,1,P351=1,1,TRUE,0)</f>
        <v>0</v>
      </c>
      <c r="S351" s="35">
        <f>IF(AND(G351=1,R351=1),0,R351)</f>
        <v>0</v>
      </c>
      <c r="T351" s="53" t="s">
        <v>4</v>
      </c>
      <c r="U351" s="34" cm="1">
        <f t="array" ref="U351">_xlfn.IFS(T351="UNLIKELY", 1, T351="POSSIBLE", 1, T351="LIKELY",1, T351="VERY_LIKELY", 1, TRUE, 0)</f>
        <v>0</v>
      </c>
      <c r="V351" s="24" cm="1">
        <f t="array" ref="V351">_xlfn.IFS(T351="POSSIBLE", 1, T351="LIKELY",1, T351="VERY_LIKELY", 1, TRUE, 0)</f>
        <v>0</v>
      </c>
      <c r="W351" s="24" cm="1">
        <f t="array" ref="W351">_xlfn.IFS(T351="LIKELY",1, T351="VERY_LIKELY", 1, TRUE, 0)</f>
        <v>0</v>
      </c>
      <c r="X351" s="35" cm="1">
        <f t="array" ref="X351">_xlfn.IFS(T351="VERY_LIKELY", 1, TRUE, 0)</f>
        <v>0</v>
      </c>
    </row>
    <row r="352" spans="1:24" ht="20" customHeight="1" x14ac:dyDescent="0.2">
      <c r="A352" s="22" t="s">
        <v>1133</v>
      </c>
      <c r="B352" s="49" t="str">
        <f>SUBSTITUTE(A352,"/Users/timomiessen/Desktop/imagesdk/nonblackwomen1/","Image_")</f>
        <v>Image_NBW_85.jpg</v>
      </c>
      <c r="C352" s="41" t="s">
        <v>390</v>
      </c>
      <c r="D352" s="23" t="s">
        <v>391</v>
      </c>
      <c r="E352" s="24">
        <v>1</v>
      </c>
      <c r="F352" s="24">
        <v>0</v>
      </c>
      <c r="G352" s="24">
        <v>0</v>
      </c>
      <c r="H352" s="24">
        <v>0</v>
      </c>
      <c r="I352" s="24">
        <v>0</v>
      </c>
      <c r="J352" s="24">
        <v>0</v>
      </c>
      <c r="K352" s="24">
        <v>0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 cm="1">
        <f t="array" ref="R352">_xlfn.IFS(H352=1,1,K352=1,1,L352=1,1,M352=1,1,N352=1,1,P352=1,1,TRUE,0)</f>
        <v>0</v>
      </c>
      <c r="S352" s="35">
        <f>IF(AND(G352=1,R352=1),0,R352)</f>
        <v>0</v>
      </c>
      <c r="T352" s="53" t="s">
        <v>1</v>
      </c>
      <c r="U352" s="34" cm="1">
        <f t="array" ref="U352">_xlfn.IFS(T352="UNLIKELY", 1, T352="POSSIBLE", 1, T352="LIKELY",1, T352="VERY_LIKELY", 1, TRUE, 0)</f>
        <v>1</v>
      </c>
      <c r="V352" s="24" cm="1">
        <f t="array" ref="V352">_xlfn.IFS(T352="POSSIBLE", 1, T352="LIKELY",1, T352="VERY_LIKELY", 1, TRUE, 0)</f>
        <v>0</v>
      </c>
      <c r="W352" s="24" cm="1">
        <f t="array" ref="W352">_xlfn.IFS(T352="LIKELY",1, T352="VERY_LIKELY", 1, TRUE, 0)</f>
        <v>0</v>
      </c>
      <c r="X352" s="35" cm="1">
        <f t="array" ref="X352">_xlfn.IFS(T352="VERY_LIKELY", 1, TRUE, 0)</f>
        <v>0</v>
      </c>
    </row>
    <row r="353" spans="1:24" ht="20" customHeight="1" x14ac:dyDescent="0.2">
      <c r="A353" s="22" t="s">
        <v>1134</v>
      </c>
      <c r="B353" s="49" t="str">
        <f>SUBSTITUTE(A353,"/Users/timomiessen/Desktop/imagesdk/nonblackwomen1/","Image_")</f>
        <v>Image_NBW_86.jpg</v>
      </c>
      <c r="C353" s="41" t="s">
        <v>390</v>
      </c>
      <c r="D353" s="23" t="s">
        <v>391</v>
      </c>
      <c r="E353" s="24">
        <v>1</v>
      </c>
      <c r="F353" s="24">
        <v>0</v>
      </c>
      <c r="G353" s="24">
        <v>0</v>
      </c>
      <c r="H353" s="24">
        <v>0</v>
      </c>
      <c r="I353" s="24">
        <v>0</v>
      </c>
      <c r="J353" s="24">
        <v>0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 cm="1">
        <f t="array" ref="R353">_xlfn.IFS(H353=1,1,K353=1,1,L353=1,1,M353=1,1,N353=1,1,P353=1,1,TRUE,0)</f>
        <v>0</v>
      </c>
      <c r="S353" s="35">
        <f>IF(AND(G353=1,R353=1),0,R353)</f>
        <v>0</v>
      </c>
      <c r="T353" s="53" t="s">
        <v>1</v>
      </c>
      <c r="U353" s="34" cm="1">
        <f t="array" ref="U353">_xlfn.IFS(T353="UNLIKELY", 1, T353="POSSIBLE", 1, T353="LIKELY",1, T353="VERY_LIKELY", 1, TRUE, 0)</f>
        <v>1</v>
      </c>
      <c r="V353" s="24" cm="1">
        <f t="array" ref="V353">_xlfn.IFS(T353="POSSIBLE", 1, T353="LIKELY",1, T353="VERY_LIKELY", 1, TRUE, 0)</f>
        <v>0</v>
      </c>
      <c r="W353" s="24" cm="1">
        <f t="array" ref="W353">_xlfn.IFS(T353="LIKELY",1, T353="VERY_LIKELY", 1, TRUE, 0)</f>
        <v>0</v>
      </c>
      <c r="X353" s="35" cm="1">
        <f t="array" ref="X353">_xlfn.IFS(T353="VERY_LIKELY", 1, TRUE, 0)</f>
        <v>0</v>
      </c>
    </row>
    <row r="354" spans="1:24" ht="20" customHeight="1" x14ac:dyDescent="0.2">
      <c r="A354" s="22" t="s">
        <v>1135</v>
      </c>
      <c r="B354" s="49" t="str">
        <f>SUBSTITUTE(A354,"/Users/timomiessen/Desktop/imagesdk/nonblackwomen1/","Image_")</f>
        <v>Image_NBW_87.jpg</v>
      </c>
      <c r="C354" s="41" t="s">
        <v>390</v>
      </c>
      <c r="D354" s="23" t="s">
        <v>391</v>
      </c>
      <c r="E354" s="24">
        <v>1</v>
      </c>
      <c r="F354" s="24">
        <v>0</v>
      </c>
      <c r="G354" s="24">
        <v>0</v>
      </c>
      <c r="H354" s="24">
        <v>0</v>
      </c>
      <c r="I354" s="24">
        <v>0</v>
      </c>
      <c r="J354" s="24">
        <v>0</v>
      </c>
      <c r="K354" s="24">
        <v>0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 cm="1">
        <f t="array" ref="R354">_xlfn.IFS(H354=1,1,K354=1,1,L354=1,1,M354=1,1,N354=1,1,P354=1,1,TRUE,0)</f>
        <v>0</v>
      </c>
      <c r="S354" s="35">
        <f>IF(AND(G354=1,R354=1),0,R354)</f>
        <v>0</v>
      </c>
      <c r="T354" s="53" t="s">
        <v>4</v>
      </c>
      <c r="U354" s="34" cm="1">
        <f t="array" ref="U354">_xlfn.IFS(T354="UNLIKELY", 1, T354="POSSIBLE", 1, T354="LIKELY",1, T354="VERY_LIKELY", 1, TRUE, 0)</f>
        <v>0</v>
      </c>
      <c r="V354" s="24" cm="1">
        <f t="array" ref="V354">_xlfn.IFS(T354="POSSIBLE", 1, T354="LIKELY",1, T354="VERY_LIKELY", 1, TRUE, 0)</f>
        <v>0</v>
      </c>
      <c r="W354" s="24" cm="1">
        <f t="array" ref="W354">_xlfn.IFS(T354="LIKELY",1, T354="VERY_LIKELY", 1, TRUE, 0)</f>
        <v>0</v>
      </c>
      <c r="X354" s="35" cm="1">
        <f t="array" ref="X354">_xlfn.IFS(T354="VERY_LIKELY", 1, TRUE, 0)</f>
        <v>0</v>
      </c>
    </row>
    <row r="355" spans="1:24" ht="20" customHeight="1" x14ac:dyDescent="0.2">
      <c r="A355" s="22" t="s">
        <v>1136</v>
      </c>
      <c r="B355" s="49" t="str">
        <f>SUBSTITUTE(A355,"/Users/timomiessen/Desktop/imagesdk/nonblackwomen1/","Image_")</f>
        <v>Image_NBW_88.jpg</v>
      </c>
      <c r="C355" s="41" t="s">
        <v>390</v>
      </c>
      <c r="D355" s="23" t="s">
        <v>391</v>
      </c>
      <c r="E355" s="24">
        <v>1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 cm="1">
        <f t="array" ref="R355">_xlfn.IFS(H355=1,1,K355=1,1,L355=1,1,M355=1,1,N355=1,1,P355=1,1,TRUE,0)</f>
        <v>0</v>
      </c>
      <c r="S355" s="35">
        <f>IF(AND(G355=1,R355=1),0,R355)</f>
        <v>0</v>
      </c>
      <c r="T355" s="53" t="s">
        <v>4</v>
      </c>
      <c r="U355" s="34" cm="1">
        <f t="array" ref="U355">_xlfn.IFS(T355="UNLIKELY", 1, T355="POSSIBLE", 1, T355="LIKELY",1, T355="VERY_LIKELY", 1, TRUE, 0)</f>
        <v>0</v>
      </c>
      <c r="V355" s="24" cm="1">
        <f t="array" ref="V355">_xlfn.IFS(T355="POSSIBLE", 1, T355="LIKELY",1, T355="VERY_LIKELY", 1, TRUE, 0)</f>
        <v>0</v>
      </c>
      <c r="W355" s="24" cm="1">
        <f t="array" ref="W355">_xlfn.IFS(T355="LIKELY",1, T355="VERY_LIKELY", 1, TRUE, 0)</f>
        <v>0</v>
      </c>
      <c r="X355" s="35" cm="1">
        <f t="array" ref="X355">_xlfn.IFS(T355="VERY_LIKELY", 1, TRUE, 0)</f>
        <v>0</v>
      </c>
    </row>
    <row r="356" spans="1:24" ht="20" customHeight="1" x14ac:dyDescent="0.2">
      <c r="A356" s="22" t="s">
        <v>1137</v>
      </c>
      <c r="B356" s="49" t="str">
        <f>SUBSTITUTE(A356,"/Users/timomiessen/Desktop/imagesdk/nonblackwomen1/","Image_")</f>
        <v>Image_NBW_89.jpg</v>
      </c>
      <c r="C356" s="41" t="s">
        <v>390</v>
      </c>
      <c r="D356" s="23" t="s">
        <v>391</v>
      </c>
      <c r="E356" s="24">
        <v>1</v>
      </c>
      <c r="F356" s="24">
        <v>0</v>
      </c>
      <c r="G356" s="24">
        <v>0</v>
      </c>
      <c r="H356" s="24">
        <v>0</v>
      </c>
      <c r="I356" s="24">
        <v>0</v>
      </c>
      <c r="J356" s="24">
        <v>0</v>
      </c>
      <c r="K356" s="24">
        <v>0</v>
      </c>
      <c r="L356" s="24">
        <v>0</v>
      </c>
      <c r="M356" s="24">
        <v>0</v>
      </c>
      <c r="N356" s="24">
        <v>0</v>
      </c>
      <c r="O356" s="24">
        <v>0</v>
      </c>
      <c r="P356" s="24">
        <v>0</v>
      </c>
      <c r="Q356" s="24">
        <v>0</v>
      </c>
      <c r="R356" s="24" cm="1">
        <f t="array" ref="R356">_xlfn.IFS(H356=1,1,K356=1,1,L356=1,1,M356=1,1,N356=1,1,P356=1,1,TRUE,0)</f>
        <v>0</v>
      </c>
      <c r="S356" s="35">
        <f>IF(AND(G356=1,R356=1),0,R356)</f>
        <v>0</v>
      </c>
      <c r="T356" s="53" t="s">
        <v>4</v>
      </c>
      <c r="U356" s="34" cm="1">
        <f t="array" ref="U356">_xlfn.IFS(T356="UNLIKELY", 1, T356="POSSIBLE", 1, T356="LIKELY",1, T356="VERY_LIKELY", 1, TRUE, 0)</f>
        <v>0</v>
      </c>
      <c r="V356" s="24" cm="1">
        <f t="array" ref="V356">_xlfn.IFS(T356="POSSIBLE", 1, T356="LIKELY",1, T356="VERY_LIKELY", 1, TRUE, 0)</f>
        <v>0</v>
      </c>
      <c r="W356" s="24" cm="1">
        <f t="array" ref="W356">_xlfn.IFS(T356="LIKELY",1, T356="VERY_LIKELY", 1, TRUE, 0)</f>
        <v>0</v>
      </c>
      <c r="X356" s="35" cm="1">
        <f t="array" ref="X356">_xlfn.IFS(T356="VERY_LIKELY", 1, TRUE, 0)</f>
        <v>0</v>
      </c>
    </row>
    <row r="357" spans="1:24" ht="20" customHeight="1" x14ac:dyDescent="0.2">
      <c r="A357" s="22" t="s">
        <v>1138</v>
      </c>
      <c r="B357" s="49" t="str">
        <f>SUBSTITUTE(A357,"/Users/timomiessen/Desktop/imagesdk/nonblackwomen1/","Image_")</f>
        <v>Image_NBW_9.jpg</v>
      </c>
      <c r="C357" s="41" t="s">
        <v>390</v>
      </c>
      <c r="D357" s="23" t="s">
        <v>391</v>
      </c>
      <c r="E357" s="24">
        <v>1</v>
      </c>
      <c r="F357" s="24">
        <v>0</v>
      </c>
      <c r="G357" s="24">
        <v>0</v>
      </c>
      <c r="H357" s="24">
        <v>0</v>
      </c>
      <c r="I357" s="24">
        <v>0</v>
      </c>
      <c r="J357" s="24">
        <v>0</v>
      </c>
      <c r="K357" s="24">
        <v>0</v>
      </c>
      <c r="L357" s="24">
        <v>0</v>
      </c>
      <c r="M357" s="24">
        <v>0</v>
      </c>
      <c r="N357" s="24">
        <v>0</v>
      </c>
      <c r="O357" s="24">
        <v>0</v>
      </c>
      <c r="P357" s="24">
        <v>0</v>
      </c>
      <c r="Q357" s="24">
        <v>0</v>
      </c>
      <c r="R357" s="24" cm="1">
        <f t="array" ref="R357">_xlfn.IFS(H357=1,1,K357=1,1,L357=1,1,M357=1,1,N357=1,1,P357=1,1,TRUE,0)</f>
        <v>0</v>
      </c>
      <c r="S357" s="35">
        <f>IF(AND(G357=1,R357=1),0,R357)</f>
        <v>0</v>
      </c>
      <c r="T357" s="53" t="s">
        <v>2</v>
      </c>
      <c r="U357" s="34" cm="1">
        <f t="array" ref="U357">_xlfn.IFS(T357="UNLIKELY", 1, T357="POSSIBLE", 1, T357="LIKELY",1, T357="VERY_LIKELY", 1, TRUE, 0)</f>
        <v>1</v>
      </c>
      <c r="V357" s="24" cm="1">
        <f t="array" ref="V357">_xlfn.IFS(T357="POSSIBLE", 1, T357="LIKELY",1, T357="VERY_LIKELY", 1, TRUE, 0)</f>
        <v>1</v>
      </c>
      <c r="W357" s="24" cm="1">
        <f t="array" ref="W357">_xlfn.IFS(T357="LIKELY",1, T357="VERY_LIKELY", 1, TRUE, 0)</f>
        <v>0</v>
      </c>
      <c r="X357" s="35" cm="1">
        <f t="array" ref="X357">_xlfn.IFS(T357="VERY_LIKELY", 1, TRUE, 0)</f>
        <v>0</v>
      </c>
    </row>
    <row r="358" spans="1:24" ht="20" customHeight="1" x14ac:dyDescent="0.2">
      <c r="A358" s="22" t="s">
        <v>1139</v>
      </c>
      <c r="B358" s="49" t="str">
        <f>SUBSTITUTE(A358,"/Users/timomiessen/Desktop/imagesdk/nonblackwomen1/","Image_")</f>
        <v>Image_NBW_90.jpg</v>
      </c>
      <c r="C358" s="41" t="s">
        <v>390</v>
      </c>
      <c r="D358" s="23" t="s">
        <v>391</v>
      </c>
      <c r="E358" s="24">
        <v>1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 cm="1">
        <f t="array" ref="R358">_xlfn.IFS(H358=1,1,K358=1,1,L358=1,1,M358=1,1,N358=1,1,P358=1,1,TRUE,0)</f>
        <v>0</v>
      </c>
      <c r="S358" s="35">
        <f>IF(AND(G358=1,R358=1),0,R358)</f>
        <v>0</v>
      </c>
      <c r="T358" s="53" t="s">
        <v>4</v>
      </c>
      <c r="U358" s="34" cm="1">
        <f t="array" ref="U358">_xlfn.IFS(T358="UNLIKELY", 1, T358="POSSIBLE", 1, T358="LIKELY",1, T358="VERY_LIKELY", 1, TRUE, 0)</f>
        <v>0</v>
      </c>
      <c r="V358" s="24" cm="1">
        <f t="array" ref="V358">_xlfn.IFS(T358="POSSIBLE", 1, T358="LIKELY",1, T358="VERY_LIKELY", 1, TRUE, 0)</f>
        <v>0</v>
      </c>
      <c r="W358" s="24" cm="1">
        <f t="array" ref="W358">_xlfn.IFS(T358="LIKELY",1, T358="VERY_LIKELY", 1, TRUE, 0)</f>
        <v>0</v>
      </c>
      <c r="X358" s="35" cm="1">
        <f t="array" ref="X358">_xlfn.IFS(T358="VERY_LIKELY", 1, TRUE, 0)</f>
        <v>0</v>
      </c>
    </row>
    <row r="359" spans="1:24" ht="20" customHeight="1" x14ac:dyDescent="0.2">
      <c r="A359" s="22" t="s">
        <v>1140</v>
      </c>
      <c r="B359" s="49" t="str">
        <f>SUBSTITUTE(A359,"/Users/timomiessen/Desktop/imagesdk/nonblackwomen1/","Image_")</f>
        <v>Image_NBW_91.jpg</v>
      </c>
      <c r="C359" s="41" t="s">
        <v>390</v>
      </c>
      <c r="D359" s="23" t="s">
        <v>391</v>
      </c>
      <c r="E359" s="24">
        <v>1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 cm="1">
        <f t="array" ref="R359">_xlfn.IFS(H359=1,1,K359=1,1,L359=1,1,M359=1,1,N359=1,1,P359=1,1,TRUE,0)</f>
        <v>0</v>
      </c>
      <c r="S359" s="35">
        <f>IF(AND(G359=1,R359=1),0,R359)</f>
        <v>0</v>
      </c>
      <c r="T359" s="53" t="s">
        <v>1</v>
      </c>
      <c r="U359" s="34" cm="1">
        <f t="array" ref="U359">_xlfn.IFS(T359="UNLIKELY", 1, T359="POSSIBLE", 1, T359="LIKELY",1, T359="VERY_LIKELY", 1, TRUE, 0)</f>
        <v>1</v>
      </c>
      <c r="V359" s="24" cm="1">
        <f t="array" ref="V359">_xlfn.IFS(T359="POSSIBLE", 1, T359="LIKELY",1, T359="VERY_LIKELY", 1, TRUE, 0)</f>
        <v>0</v>
      </c>
      <c r="W359" s="24" cm="1">
        <f t="array" ref="W359">_xlfn.IFS(T359="LIKELY",1, T359="VERY_LIKELY", 1, TRUE, 0)</f>
        <v>0</v>
      </c>
      <c r="X359" s="35" cm="1">
        <f t="array" ref="X359">_xlfn.IFS(T359="VERY_LIKELY", 1, TRUE, 0)</f>
        <v>0</v>
      </c>
    </row>
    <row r="360" spans="1:24" ht="20" customHeight="1" x14ac:dyDescent="0.2">
      <c r="A360" s="22" t="s">
        <v>1141</v>
      </c>
      <c r="B360" s="49" t="str">
        <f>SUBSTITUTE(A360,"/Users/timomiessen/Desktop/imagesdk/nonblackwomen1/","Image_")</f>
        <v>Image_NBW_92.jpg</v>
      </c>
      <c r="C360" s="41" t="s">
        <v>390</v>
      </c>
      <c r="D360" s="23" t="s">
        <v>391</v>
      </c>
      <c r="E360" s="24">
        <v>1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 cm="1">
        <f t="array" ref="R360">_xlfn.IFS(H360=1,1,K360=1,1,L360=1,1,M360=1,1,N360=1,1,P360=1,1,TRUE,0)</f>
        <v>0</v>
      </c>
      <c r="S360" s="35">
        <f>IF(AND(G360=1,R360=1),0,R360)</f>
        <v>0</v>
      </c>
      <c r="T360" s="53" t="s">
        <v>2</v>
      </c>
      <c r="U360" s="34" cm="1">
        <f t="array" ref="U360">_xlfn.IFS(T360="UNLIKELY", 1, T360="POSSIBLE", 1, T360="LIKELY",1, T360="VERY_LIKELY", 1, TRUE, 0)</f>
        <v>1</v>
      </c>
      <c r="V360" s="24" cm="1">
        <f t="array" ref="V360">_xlfn.IFS(T360="POSSIBLE", 1, T360="LIKELY",1, T360="VERY_LIKELY", 1, TRUE, 0)</f>
        <v>1</v>
      </c>
      <c r="W360" s="24" cm="1">
        <f t="array" ref="W360">_xlfn.IFS(T360="LIKELY",1, T360="VERY_LIKELY", 1, TRUE, 0)</f>
        <v>0</v>
      </c>
      <c r="X360" s="35" cm="1">
        <f t="array" ref="X360">_xlfn.IFS(T360="VERY_LIKELY", 1, TRUE, 0)</f>
        <v>0</v>
      </c>
    </row>
    <row r="361" spans="1:24" ht="20" customHeight="1" x14ac:dyDescent="0.2">
      <c r="A361" s="22" t="s">
        <v>1142</v>
      </c>
      <c r="B361" s="49" t="str">
        <f>SUBSTITUTE(A361,"/Users/timomiessen/Desktop/imagesdk/nonblackwomen1/","Image_")</f>
        <v>Image_NBW_93.jpg</v>
      </c>
      <c r="C361" s="41" t="s">
        <v>390</v>
      </c>
      <c r="D361" s="23" t="s">
        <v>391</v>
      </c>
      <c r="E361" s="24">
        <v>1</v>
      </c>
      <c r="F361" s="24">
        <v>0</v>
      </c>
      <c r="G361" s="24">
        <v>0</v>
      </c>
      <c r="H361" s="24">
        <v>0</v>
      </c>
      <c r="I361" s="24">
        <v>0</v>
      </c>
      <c r="J361" s="24">
        <v>0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 cm="1">
        <f t="array" ref="R361">_xlfn.IFS(H361=1,1,K361=1,1,L361=1,1,M361=1,1,N361=1,1,P361=1,1,TRUE,0)</f>
        <v>0</v>
      </c>
      <c r="S361" s="35">
        <f>IF(AND(G361=1,R361=1),0,R361)</f>
        <v>0</v>
      </c>
      <c r="T361" s="53" t="s">
        <v>2</v>
      </c>
      <c r="U361" s="34" cm="1">
        <f t="array" ref="U361">_xlfn.IFS(T361="UNLIKELY", 1, T361="POSSIBLE", 1, T361="LIKELY",1, T361="VERY_LIKELY", 1, TRUE, 0)</f>
        <v>1</v>
      </c>
      <c r="V361" s="24" cm="1">
        <f t="array" ref="V361">_xlfn.IFS(T361="POSSIBLE", 1, T361="LIKELY",1, T361="VERY_LIKELY", 1, TRUE, 0)</f>
        <v>1</v>
      </c>
      <c r="W361" s="24" cm="1">
        <f t="array" ref="W361">_xlfn.IFS(T361="LIKELY",1, T361="VERY_LIKELY", 1, TRUE, 0)</f>
        <v>0</v>
      </c>
      <c r="X361" s="35" cm="1">
        <f t="array" ref="X361">_xlfn.IFS(T361="VERY_LIKELY", 1, TRUE, 0)</f>
        <v>0</v>
      </c>
    </row>
    <row r="362" spans="1:24" ht="20" customHeight="1" x14ac:dyDescent="0.2">
      <c r="A362" s="22" t="s">
        <v>1143</v>
      </c>
      <c r="B362" s="49" t="str">
        <f>SUBSTITUTE(A362,"/Users/timomiessen/Desktop/imagesdk/nonblackwomen1/","Image_")</f>
        <v>Image_NBW_94.jpg</v>
      </c>
      <c r="C362" s="41" t="s">
        <v>390</v>
      </c>
      <c r="D362" s="23" t="s">
        <v>391</v>
      </c>
      <c r="E362" s="24">
        <v>1</v>
      </c>
      <c r="F362" s="24">
        <v>0</v>
      </c>
      <c r="G362" s="24">
        <v>0</v>
      </c>
      <c r="H362" s="24">
        <v>0</v>
      </c>
      <c r="I362" s="24">
        <v>0</v>
      </c>
      <c r="J362" s="24">
        <v>0</v>
      </c>
      <c r="K362" s="24">
        <v>0</v>
      </c>
      <c r="L362" s="24">
        <v>0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 cm="1">
        <f t="array" ref="R362">_xlfn.IFS(H362=1,1,K362=1,1,L362=1,1,M362=1,1,N362=1,1,P362=1,1,TRUE,0)</f>
        <v>0</v>
      </c>
      <c r="S362" s="35">
        <f>IF(AND(G362=1,R362=1),0,R362)</f>
        <v>0</v>
      </c>
      <c r="T362" s="53" t="s">
        <v>1</v>
      </c>
      <c r="U362" s="34" cm="1">
        <f t="array" ref="U362">_xlfn.IFS(T362="UNLIKELY", 1, T362="POSSIBLE", 1, T362="LIKELY",1, T362="VERY_LIKELY", 1, TRUE, 0)</f>
        <v>1</v>
      </c>
      <c r="V362" s="24" cm="1">
        <f t="array" ref="V362">_xlfn.IFS(T362="POSSIBLE", 1, T362="LIKELY",1, T362="VERY_LIKELY", 1, TRUE, 0)</f>
        <v>0</v>
      </c>
      <c r="W362" s="24" cm="1">
        <f t="array" ref="W362">_xlfn.IFS(T362="LIKELY",1, T362="VERY_LIKELY", 1, TRUE, 0)</f>
        <v>0</v>
      </c>
      <c r="X362" s="35" cm="1">
        <f t="array" ref="X362">_xlfn.IFS(T362="VERY_LIKELY", 1, TRUE, 0)</f>
        <v>0</v>
      </c>
    </row>
    <row r="363" spans="1:24" ht="20" customHeight="1" x14ac:dyDescent="0.2">
      <c r="A363" s="22" t="s">
        <v>1144</v>
      </c>
      <c r="B363" s="49" t="str">
        <f>SUBSTITUTE(A363,"/Users/timomiessen/Desktop/imagesdk/nonblackwomen1/","Image_")</f>
        <v>Image_NBW_95.jpg</v>
      </c>
      <c r="C363" s="41" t="s">
        <v>390</v>
      </c>
      <c r="D363" s="23" t="s">
        <v>391</v>
      </c>
      <c r="E363" s="24">
        <v>1</v>
      </c>
      <c r="F363" s="24">
        <v>0</v>
      </c>
      <c r="G363" s="24">
        <v>0</v>
      </c>
      <c r="H363" s="24">
        <v>0</v>
      </c>
      <c r="I363" s="24">
        <v>0</v>
      </c>
      <c r="J363" s="24">
        <v>0</v>
      </c>
      <c r="K363" s="24">
        <v>0</v>
      </c>
      <c r="L363" s="24">
        <v>0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 cm="1">
        <f t="array" ref="R363">_xlfn.IFS(H363=1,1,K363=1,1,L363=1,1,M363=1,1,N363=1,1,P363=1,1,TRUE,0)</f>
        <v>0</v>
      </c>
      <c r="S363" s="35">
        <f>IF(AND(G363=1,R363=1),0,R363)</f>
        <v>0</v>
      </c>
      <c r="T363" s="53" t="s">
        <v>1</v>
      </c>
      <c r="U363" s="34" cm="1">
        <f t="array" ref="U363">_xlfn.IFS(T363="UNLIKELY", 1, T363="POSSIBLE", 1, T363="LIKELY",1, T363="VERY_LIKELY", 1, TRUE, 0)</f>
        <v>1</v>
      </c>
      <c r="V363" s="24" cm="1">
        <f t="array" ref="V363">_xlfn.IFS(T363="POSSIBLE", 1, T363="LIKELY",1, T363="VERY_LIKELY", 1, TRUE, 0)</f>
        <v>0</v>
      </c>
      <c r="W363" s="24" cm="1">
        <f t="array" ref="W363">_xlfn.IFS(T363="LIKELY",1, T363="VERY_LIKELY", 1, TRUE, 0)</f>
        <v>0</v>
      </c>
      <c r="X363" s="35" cm="1">
        <f t="array" ref="X363">_xlfn.IFS(T363="VERY_LIKELY", 1, TRUE, 0)</f>
        <v>0</v>
      </c>
    </row>
    <row r="364" spans="1:24" ht="20" customHeight="1" x14ac:dyDescent="0.2">
      <c r="A364" s="22" t="s">
        <v>1146</v>
      </c>
      <c r="B364" s="49" t="str">
        <f>SUBSTITUTE(A364,"/Users/timomiessen/Desktop/imagesdk/nonblackwomen1/","Image_")</f>
        <v>Image_NBW_97.jpg</v>
      </c>
      <c r="C364" s="41" t="s">
        <v>390</v>
      </c>
      <c r="D364" s="23" t="s">
        <v>391</v>
      </c>
      <c r="E364" s="24">
        <v>1</v>
      </c>
      <c r="F364" s="24">
        <v>0</v>
      </c>
      <c r="G364" s="24">
        <v>0</v>
      </c>
      <c r="H364" s="24">
        <v>0</v>
      </c>
      <c r="I364" s="24">
        <v>0</v>
      </c>
      <c r="J364" s="24">
        <v>0</v>
      </c>
      <c r="K364" s="24">
        <v>0</v>
      </c>
      <c r="L364" s="24">
        <v>0</v>
      </c>
      <c r="M364" s="24">
        <v>0</v>
      </c>
      <c r="N364" s="24">
        <v>0</v>
      </c>
      <c r="O364" s="24">
        <v>0</v>
      </c>
      <c r="P364" s="24">
        <v>0</v>
      </c>
      <c r="Q364" s="24">
        <v>0</v>
      </c>
      <c r="R364" s="24" cm="1">
        <f t="array" ref="R364">_xlfn.IFS(H364=1,1,K364=1,1,L364=1,1,M364=1,1,N364=1,1,P364=1,1,TRUE,0)</f>
        <v>0</v>
      </c>
      <c r="S364" s="35">
        <f>IF(AND(G364=1,R364=1),0,R364)</f>
        <v>0</v>
      </c>
      <c r="T364" s="53" t="s">
        <v>4</v>
      </c>
      <c r="U364" s="34" cm="1">
        <f t="array" ref="U364">_xlfn.IFS(T364="UNLIKELY", 1, T364="POSSIBLE", 1, T364="LIKELY",1, T364="VERY_LIKELY", 1, TRUE, 0)</f>
        <v>0</v>
      </c>
      <c r="V364" s="24" cm="1">
        <f t="array" ref="V364">_xlfn.IFS(T364="POSSIBLE", 1, T364="LIKELY",1, T364="VERY_LIKELY", 1, TRUE, 0)</f>
        <v>0</v>
      </c>
      <c r="W364" s="24" cm="1">
        <f t="array" ref="W364">_xlfn.IFS(T364="LIKELY",1, T364="VERY_LIKELY", 1, TRUE, 0)</f>
        <v>0</v>
      </c>
      <c r="X364" s="35" cm="1">
        <f t="array" ref="X364">_xlfn.IFS(T364="VERY_LIKELY", 1, TRUE, 0)</f>
        <v>0</v>
      </c>
    </row>
    <row r="365" spans="1:24" ht="20" customHeight="1" x14ac:dyDescent="0.2">
      <c r="A365" s="22" t="s">
        <v>1147</v>
      </c>
      <c r="B365" s="49" t="str">
        <f>SUBSTITUTE(A365,"/Users/timomiessen/Desktop/imagesdk/nonblackwomen1/","Image_")</f>
        <v>Image_NBW_98.jpg</v>
      </c>
      <c r="C365" s="41" t="s">
        <v>390</v>
      </c>
      <c r="D365" s="23" t="s">
        <v>391</v>
      </c>
      <c r="E365" s="24">
        <v>1</v>
      </c>
      <c r="F365" s="24">
        <v>0</v>
      </c>
      <c r="G365" s="24">
        <v>0</v>
      </c>
      <c r="H365" s="24">
        <v>0</v>
      </c>
      <c r="I365" s="24">
        <v>0</v>
      </c>
      <c r="J365" s="24">
        <v>0</v>
      </c>
      <c r="K365" s="24">
        <v>0</v>
      </c>
      <c r="L365" s="24">
        <v>0</v>
      </c>
      <c r="M365" s="24">
        <v>0</v>
      </c>
      <c r="N365" s="24">
        <v>0</v>
      </c>
      <c r="O365" s="24">
        <v>0</v>
      </c>
      <c r="P365" s="24">
        <v>0</v>
      </c>
      <c r="Q365" s="24">
        <v>0</v>
      </c>
      <c r="R365" s="24" cm="1">
        <f t="array" ref="R365">_xlfn.IFS(H365=1,1,K365=1,1,L365=1,1,M365=1,1,N365=1,1,P365=1,1,TRUE,0)</f>
        <v>0</v>
      </c>
      <c r="S365" s="35">
        <f>IF(AND(G365=1,R365=1),0,R365)</f>
        <v>0</v>
      </c>
      <c r="T365" s="53" t="s">
        <v>1</v>
      </c>
      <c r="U365" s="34" cm="1">
        <f t="array" ref="U365">_xlfn.IFS(T365="UNLIKELY", 1, T365="POSSIBLE", 1, T365="LIKELY",1, T365="VERY_LIKELY", 1, TRUE, 0)</f>
        <v>1</v>
      </c>
      <c r="V365" s="24" cm="1">
        <f t="array" ref="V365">_xlfn.IFS(T365="POSSIBLE", 1, T365="LIKELY",1, T365="VERY_LIKELY", 1, TRUE, 0)</f>
        <v>0</v>
      </c>
      <c r="W365" s="24" cm="1">
        <f t="array" ref="W365">_xlfn.IFS(T365="LIKELY",1, T365="VERY_LIKELY", 1, TRUE, 0)</f>
        <v>0</v>
      </c>
      <c r="X365" s="35" cm="1">
        <f t="array" ref="X365">_xlfn.IFS(T365="VERY_LIKELY", 1, TRUE, 0)</f>
        <v>0</v>
      </c>
    </row>
    <row r="366" spans="1:24" ht="20" customHeight="1" x14ac:dyDescent="0.2">
      <c r="A366" s="22" t="s">
        <v>1148</v>
      </c>
      <c r="B366" s="49" t="str">
        <f>SUBSTITUTE(A366,"/Users/timomiessen/Desktop/imagesdk/nonblackwomen1/","Image_")</f>
        <v>Image_NBW_99.jpg</v>
      </c>
      <c r="C366" s="41" t="s">
        <v>390</v>
      </c>
      <c r="D366" s="23" t="s">
        <v>391</v>
      </c>
      <c r="E366" s="24">
        <v>1</v>
      </c>
      <c r="F366" s="24">
        <v>0</v>
      </c>
      <c r="G366" s="24">
        <v>0</v>
      </c>
      <c r="H366" s="24">
        <v>0</v>
      </c>
      <c r="I366" s="24">
        <v>0</v>
      </c>
      <c r="J366" s="24">
        <v>0</v>
      </c>
      <c r="K366" s="24">
        <v>0</v>
      </c>
      <c r="L366" s="24">
        <v>0</v>
      </c>
      <c r="M366" s="24">
        <v>0</v>
      </c>
      <c r="N366" s="24">
        <v>0</v>
      </c>
      <c r="O366" s="24">
        <v>0</v>
      </c>
      <c r="P366" s="24">
        <v>0</v>
      </c>
      <c r="Q366" s="24">
        <v>0</v>
      </c>
      <c r="R366" s="24" cm="1">
        <f t="array" ref="R366">_xlfn.IFS(H366=1,1,K366=1,1,L366=1,1,M366=1,1,N366=1,1,P366=1,1,TRUE,0)</f>
        <v>0</v>
      </c>
      <c r="S366" s="35">
        <f>IF(AND(G366=1,R366=1),0,R366)</f>
        <v>0</v>
      </c>
      <c r="T366" s="53" t="s">
        <v>4</v>
      </c>
      <c r="U366" s="34" cm="1">
        <f t="array" ref="U366">_xlfn.IFS(T366="UNLIKELY", 1, T366="POSSIBLE", 1, T366="LIKELY",1, T366="VERY_LIKELY", 1, TRUE, 0)</f>
        <v>0</v>
      </c>
      <c r="V366" s="24" cm="1">
        <f t="array" ref="V366">_xlfn.IFS(T366="POSSIBLE", 1, T366="LIKELY",1, T366="VERY_LIKELY", 1, TRUE, 0)</f>
        <v>0</v>
      </c>
      <c r="W366" s="24" cm="1">
        <f t="array" ref="W366">_xlfn.IFS(T366="LIKELY",1, T366="VERY_LIKELY", 1, TRUE, 0)</f>
        <v>0</v>
      </c>
      <c r="X366" s="35" cm="1">
        <f t="array" ref="X366">_xlfn.IFS(T366="VERY_LIKELY", 1, TRUE, 0)</f>
        <v>0</v>
      </c>
    </row>
    <row r="367" spans="1:24" ht="20" customHeight="1" x14ac:dyDescent="0.2">
      <c r="A367" s="22"/>
      <c r="B367" s="49"/>
      <c r="C367" s="41"/>
      <c r="D367" s="23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35"/>
      <c r="T367" s="53"/>
      <c r="U367" s="34"/>
      <c r="V367" s="24"/>
      <c r="W367" s="24"/>
      <c r="X367" s="35"/>
    </row>
    <row r="368" spans="1:24" ht="20" customHeight="1" x14ac:dyDescent="0.2">
      <c r="A368" s="22"/>
      <c r="B368" s="49"/>
      <c r="C368" s="41"/>
      <c r="D368" s="23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35"/>
      <c r="T368" s="53"/>
      <c r="U368" s="34"/>
      <c r="V368" s="24"/>
      <c r="W368" s="24"/>
      <c r="X368" s="35"/>
    </row>
    <row r="369" spans="1:24" ht="20" customHeight="1" x14ac:dyDescent="0.2">
      <c r="A369" s="22"/>
      <c r="B369" s="49"/>
      <c r="C369" s="41"/>
      <c r="D369" s="23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35"/>
      <c r="T369" s="53"/>
      <c r="U369" s="34"/>
      <c r="V369" s="24"/>
      <c r="W369" s="24"/>
      <c r="X369" s="35"/>
    </row>
    <row r="370" spans="1:24" ht="20" customHeight="1" x14ac:dyDescent="0.2">
      <c r="A370" s="22"/>
      <c r="B370" s="49"/>
      <c r="C370" s="41"/>
      <c r="D370" s="23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35"/>
      <c r="T370" s="53"/>
      <c r="U370" s="34"/>
      <c r="V370" s="24"/>
      <c r="W370" s="24"/>
      <c r="X370" s="35"/>
    </row>
    <row r="371" spans="1:24" ht="20" customHeight="1" x14ac:dyDescent="0.2">
      <c r="A371" s="22"/>
      <c r="B371" s="49"/>
      <c r="C371" s="41"/>
      <c r="D371" s="23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35"/>
      <c r="T371" s="53"/>
      <c r="U371" s="34"/>
      <c r="V371" s="24"/>
      <c r="W371" s="24"/>
      <c r="X371" s="35"/>
    </row>
    <row r="372" spans="1:24" ht="20" customHeight="1" x14ac:dyDescent="0.2">
      <c r="A372" s="22"/>
      <c r="B372" s="49"/>
      <c r="C372" s="41"/>
      <c r="D372" s="23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35"/>
      <c r="T372" s="53"/>
      <c r="U372" s="34"/>
      <c r="V372" s="24"/>
      <c r="W372" s="24"/>
      <c r="X372" s="35"/>
    </row>
    <row r="373" spans="1:24" ht="20" customHeight="1" x14ac:dyDescent="0.2">
      <c r="A373" s="22"/>
      <c r="B373" s="49"/>
      <c r="C373" s="41"/>
      <c r="D373" s="23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35"/>
      <c r="T373" s="53"/>
      <c r="U373" s="34"/>
      <c r="V373" s="24"/>
      <c r="W373" s="24"/>
      <c r="X373" s="35"/>
    </row>
    <row r="374" spans="1:24" ht="20" customHeight="1" x14ac:dyDescent="0.2">
      <c r="A374" s="22"/>
      <c r="B374" s="49"/>
      <c r="C374" s="41"/>
      <c r="D374" s="23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35"/>
      <c r="T374" s="53"/>
      <c r="U374" s="34"/>
      <c r="V374" s="24"/>
      <c r="W374" s="24"/>
      <c r="X374" s="35"/>
    </row>
    <row r="375" spans="1:24" ht="20" customHeight="1" x14ac:dyDescent="0.2">
      <c r="A375" s="22"/>
      <c r="B375" s="49"/>
      <c r="C375" s="41"/>
      <c r="D375" s="23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35"/>
      <c r="T375" s="53"/>
      <c r="U375" s="34"/>
      <c r="V375" s="24"/>
      <c r="W375" s="24"/>
      <c r="X375" s="35"/>
    </row>
    <row r="376" spans="1:24" ht="20" customHeight="1" x14ac:dyDescent="0.2">
      <c r="A376" s="22"/>
      <c r="B376" s="49"/>
      <c r="C376" s="41"/>
      <c r="D376" s="23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35"/>
      <c r="T376" s="53"/>
      <c r="U376" s="34"/>
      <c r="V376" s="24"/>
      <c r="W376" s="24"/>
      <c r="X376" s="35"/>
    </row>
    <row r="377" spans="1:24" ht="20" customHeight="1" x14ac:dyDescent="0.2">
      <c r="A377" s="22"/>
      <c r="B377" s="49"/>
      <c r="C377" s="41"/>
      <c r="D377" s="23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35"/>
      <c r="T377" s="53"/>
      <c r="U377" s="34"/>
      <c r="V377" s="24"/>
      <c r="W377" s="24"/>
      <c r="X377" s="35"/>
    </row>
    <row r="378" spans="1:24" ht="20" customHeight="1" x14ac:dyDescent="0.2">
      <c r="A378" s="22"/>
      <c r="B378" s="49"/>
      <c r="C378" s="41"/>
      <c r="D378" s="23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35"/>
      <c r="T378" s="53"/>
      <c r="U378" s="34"/>
      <c r="V378" s="24"/>
      <c r="W378" s="24"/>
      <c r="X378" s="35"/>
    </row>
    <row r="379" spans="1:24" ht="20" customHeight="1" x14ac:dyDescent="0.2">
      <c r="A379" s="22"/>
      <c r="B379" s="49"/>
      <c r="C379" s="41"/>
      <c r="D379" s="23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35"/>
      <c r="T379" s="53"/>
      <c r="U379" s="34"/>
      <c r="V379" s="24"/>
      <c r="W379" s="24"/>
      <c r="X379" s="35"/>
    </row>
    <row r="380" spans="1:24" ht="20" customHeight="1" x14ac:dyDescent="0.2">
      <c r="A380" s="22"/>
      <c r="B380" s="49"/>
      <c r="C380" s="41"/>
      <c r="D380" s="23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35"/>
      <c r="T380" s="53"/>
      <c r="U380" s="34"/>
      <c r="V380" s="24"/>
      <c r="W380" s="24"/>
      <c r="X380" s="35"/>
    </row>
    <row r="381" spans="1:24" ht="20" customHeight="1" x14ac:dyDescent="0.2">
      <c r="A381" s="22"/>
      <c r="B381" s="49"/>
      <c r="C381" s="41"/>
      <c r="D381" s="23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35"/>
      <c r="T381" s="53"/>
      <c r="U381" s="34"/>
      <c r="V381" s="24"/>
      <c r="W381" s="24"/>
      <c r="X381" s="35"/>
    </row>
    <row r="382" spans="1:24" ht="20" customHeight="1" x14ac:dyDescent="0.2">
      <c r="A382" s="22"/>
      <c r="B382" s="49"/>
      <c r="C382" s="41"/>
      <c r="D382" s="23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35"/>
      <c r="T382" s="53"/>
      <c r="U382" s="34"/>
      <c r="V382" s="24"/>
      <c r="W382" s="24"/>
      <c r="X382" s="35"/>
    </row>
    <row r="383" spans="1:24" ht="20" customHeight="1" x14ac:dyDescent="0.2">
      <c r="A383" s="22"/>
      <c r="B383" s="49"/>
      <c r="C383" s="41"/>
      <c r="D383" s="23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35"/>
      <c r="T383" s="53"/>
      <c r="U383" s="34"/>
      <c r="V383" s="24"/>
      <c r="W383" s="24"/>
      <c r="X383" s="35"/>
    </row>
    <row r="384" spans="1:24" ht="20" customHeight="1" x14ac:dyDescent="0.2">
      <c r="A384" s="22"/>
      <c r="B384" s="49"/>
      <c r="C384" s="41"/>
      <c r="D384" s="23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35"/>
      <c r="T384" s="53"/>
      <c r="U384" s="34"/>
      <c r="V384" s="24"/>
      <c r="W384" s="24"/>
      <c r="X384" s="35"/>
    </row>
    <row r="385" spans="1:24" ht="20" customHeight="1" x14ac:dyDescent="0.2">
      <c r="A385" s="22"/>
      <c r="B385" s="49"/>
      <c r="C385" s="41"/>
      <c r="D385" s="23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35"/>
      <c r="T385" s="53"/>
      <c r="U385" s="34"/>
      <c r="V385" s="24"/>
      <c r="W385" s="24"/>
      <c r="X385" s="35"/>
    </row>
    <row r="386" spans="1:24" ht="20" customHeight="1" x14ac:dyDescent="0.2">
      <c r="A386" s="22"/>
      <c r="B386" s="49"/>
      <c r="C386" s="41"/>
      <c r="D386" s="23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35"/>
      <c r="T386" s="53"/>
      <c r="U386" s="34"/>
      <c r="V386" s="24"/>
      <c r="W386" s="24"/>
      <c r="X386" s="35"/>
    </row>
    <row r="387" spans="1:24" ht="20" customHeight="1" x14ac:dyDescent="0.2">
      <c r="A387" s="22"/>
      <c r="B387" s="49"/>
      <c r="C387" s="41"/>
      <c r="D387" s="23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35"/>
      <c r="T387" s="53"/>
      <c r="U387" s="34"/>
      <c r="V387" s="24"/>
      <c r="W387" s="24"/>
      <c r="X387" s="35"/>
    </row>
    <row r="388" spans="1:24" ht="20" customHeight="1" x14ac:dyDescent="0.2">
      <c r="A388" s="22"/>
      <c r="B388" s="49"/>
      <c r="C388" s="41"/>
      <c r="D388" s="23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35"/>
      <c r="T388" s="53"/>
      <c r="U388" s="34"/>
      <c r="V388" s="24"/>
      <c r="W388" s="24"/>
      <c r="X388" s="35"/>
    </row>
    <row r="389" spans="1:24" ht="20" customHeight="1" x14ac:dyDescent="0.2">
      <c r="A389" s="22"/>
      <c r="B389" s="49"/>
      <c r="C389" s="41"/>
      <c r="D389" s="23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35"/>
      <c r="T389" s="53"/>
      <c r="U389" s="34"/>
      <c r="V389" s="24"/>
      <c r="W389" s="24"/>
      <c r="X389" s="35"/>
    </row>
    <row r="390" spans="1:24" ht="20" customHeight="1" x14ac:dyDescent="0.2">
      <c r="A390" s="22"/>
      <c r="B390" s="49"/>
      <c r="C390" s="41"/>
      <c r="D390" s="23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35"/>
      <c r="T390" s="53"/>
      <c r="U390" s="34"/>
      <c r="V390" s="24"/>
      <c r="W390" s="24"/>
      <c r="X390" s="35"/>
    </row>
    <row r="391" spans="1:24" ht="20" customHeight="1" x14ac:dyDescent="0.2">
      <c r="A391" s="22"/>
      <c r="B391" s="49"/>
      <c r="C391" s="41"/>
      <c r="D391" s="23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35"/>
      <c r="T391" s="53"/>
      <c r="U391" s="34"/>
      <c r="V391" s="24"/>
      <c r="W391" s="24"/>
      <c r="X391" s="35"/>
    </row>
    <row r="392" spans="1:24" ht="20" customHeight="1" x14ac:dyDescent="0.2">
      <c r="A392" s="22"/>
      <c r="B392" s="49"/>
      <c r="C392" s="41"/>
      <c r="D392" s="23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35"/>
      <c r="T392" s="53"/>
      <c r="U392" s="34"/>
      <c r="V392" s="24"/>
      <c r="W392" s="24"/>
      <c r="X392" s="35"/>
    </row>
    <row r="393" spans="1:24" ht="20" customHeight="1" x14ac:dyDescent="0.2">
      <c r="A393" s="22"/>
      <c r="B393" s="49"/>
      <c r="C393" s="41"/>
      <c r="D393" s="23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35"/>
      <c r="T393" s="53"/>
      <c r="U393" s="34"/>
      <c r="V393" s="24"/>
      <c r="W393" s="24"/>
      <c r="X393" s="35"/>
    </row>
    <row r="394" spans="1:24" ht="20" customHeight="1" x14ac:dyDescent="0.2">
      <c r="A394" s="22"/>
      <c r="B394" s="49"/>
      <c r="C394" s="41"/>
      <c r="D394" s="23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35"/>
      <c r="T394" s="53"/>
      <c r="U394" s="34"/>
      <c r="V394" s="24"/>
      <c r="W394" s="24"/>
      <c r="X394" s="35"/>
    </row>
    <row r="395" spans="1:24" ht="20" customHeight="1" x14ac:dyDescent="0.2">
      <c r="A395" s="22"/>
      <c r="B395" s="49"/>
      <c r="C395" s="41"/>
      <c r="D395" s="23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35"/>
      <c r="T395" s="53"/>
      <c r="U395" s="34"/>
      <c r="V395" s="24"/>
      <c r="W395" s="24"/>
      <c r="X395" s="35"/>
    </row>
    <row r="396" spans="1:24" ht="20" customHeight="1" x14ac:dyDescent="0.2">
      <c r="A396" s="22"/>
      <c r="B396" s="49"/>
      <c r="C396" s="41"/>
      <c r="D396" s="23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35"/>
      <c r="T396" s="53"/>
      <c r="U396" s="34"/>
      <c r="V396" s="24"/>
      <c r="W396" s="24"/>
      <c r="X396" s="35"/>
    </row>
    <row r="397" spans="1:24" ht="20" customHeight="1" x14ac:dyDescent="0.2">
      <c r="A397" s="22"/>
      <c r="B397" s="49"/>
      <c r="C397" s="41"/>
      <c r="D397" s="23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35"/>
      <c r="T397" s="53"/>
      <c r="U397" s="34"/>
      <c r="V397" s="24"/>
      <c r="W397" s="24"/>
      <c r="X397" s="35"/>
    </row>
    <row r="398" spans="1:24" ht="20" customHeight="1" x14ac:dyDescent="0.2">
      <c r="A398" s="22"/>
      <c r="B398" s="49"/>
      <c r="C398" s="41"/>
      <c r="D398" s="23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35"/>
      <c r="T398" s="53"/>
      <c r="U398" s="34"/>
      <c r="V398" s="24"/>
      <c r="W398" s="24"/>
      <c r="X398" s="35"/>
    </row>
    <row r="399" spans="1:24" ht="20" customHeight="1" x14ac:dyDescent="0.2">
      <c r="A399" s="22"/>
      <c r="B399" s="49"/>
      <c r="C399" s="41"/>
      <c r="D399" s="23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35"/>
      <c r="T399" s="53"/>
      <c r="U399" s="34"/>
      <c r="V399" s="24"/>
      <c r="W399" s="24"/>
      <c r="X399" s="35"/>
    </row>
    <row r="400" spans="1:24" ht="20" customHeight="1" x14ac:dyDescent="0.2">
      <c r="A400" s="22"/>
      <c r="B400" s="49"/>
      <c r="C400" s="41"/>
      <c r="D400" s="23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35"/>
      <c r="T400" s="53"/>
      <c r="U400" s="34"/>
      <c r="V400" s="24"/>
      <c r="W400" s="24"/>
      <c r="X400" s="35"/>
    </row>
    <row r="401" spans="1:24" ht="20" customHeight="1" x14ac:dyDescent="0.2">
      <c r="A401" s="22"/>
      <c r="B401" s="49"/>
      <c r="C401" s="41"/>
      <c r="D401" s="23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35"/>
      <c r="T401" s="53"/>
      <c r="U401" s="34"/>
      <c r="V401" s="24"/>
      <c r="W401" s="24"/>
      <c r="X401" s="35"/>
    </row>
    <row r="402" spans="1:24" ht="20" customHeight="1" x14ac:dyDescent="0.2">
      <c r="A402" s="22"/>
      <c r="B402" s="49"/>
      <c r="C402" s="41"/>
      <c r="D402" s="23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35"/>
      <c r="T402" s="53"/>
      <c r="U402" s="34"/>
      <c r="V402" s="24"/>
      <c r="W402" s="24"/>
      <c r="X402" s="35"/>
    </row>
    <row r="403" spans="1:24" ht="20" customHeight="1" x14ac:dyDescent="0.2">
      <c r="A403" s="22"/>
      <c r="B403" s="49"/>
      <c r="C403" s="41"/>
      <c r="D403" s="23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35"/>
      <c r="T403" s="53"/>
      <c r="U403" s="34"/>
      <c r="V403" s="24"/>
      <c r="W403" s="24"/>
      <c r="X403" s="35"/>
    </row>
    <row r="404" spans="1:24" ht="20" customHeight="1" x14ac:dyDescent="0.2">
      <c r="A404" s="22"/>
      <c r="B404" s="49"/>
      <c r="C404" s="41"/>
      <c r="D404" s="23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35"/>
      <c r="T404" s="53"/>
      <c r="U404" s="34"/>
      <c r="V404" s="24"/>
      <c r="W404" s="24"/>
      <c r="X404" s="35"/>
    </row>
    <row r="405" spans="1:24" ht="20" customHeight="1" x14ac:dyDescent="0.2">
      <c r="A405" s="22"/>
      <c r="B405" s="49"/>
      <c r="C405" s="41"/>
      <c r="D405" s="23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35"/>
      <c r="T405" s="53"/>
      <c r="U405" s="34"/>
      <c r="V405" s="24"/>
      <c r="W405" s="24"/>
      <c r="X405" s="35"/>
    </row>
    <row r="406" spans="1:24" ht="20" customHeight="1" x14ac:dyDescent="0.2">
      <c r="A406" s="22"/>
      <c r="B406" s="49"/>
      <c r="C406" s="41"/>
      <c r="D406" s="23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35"/>
      <c r="T406" s="53"/>
      <c r="U406" s="34"/>
      <c r="V406" s="24"/>
      <c r="W406" s="24"/>
      <c r="X406" s="35"/>
    </row>
    <row r="407" spans="1:24" ht="20" customHeight="1" x14ac:dyDescent="0.2">
      <c r="A407" s="22"/>
      <c r="B407" s="49"/>
      <c r="C407" s="41"/>
      <c r="D407" s="23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35"/>
      <c r="T407" s="53"/>
      <c r="U407" s="34"/>
      <c r="V407" s="24"/>
      <c r="W407" s="24"/>
      <c r="X407" s="35"/>
    </row>
    <row r="408" spans="1:24" ht="20" customHeight="1" x14ac:dyDescent="0.2">
      <c r="A408" s="22"/>
      <c r="B408" s="49"/>
      <c r="C408" s="41"/>
      <c r="D408" s="23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35"/>
      <c r="T408" s="53"/>
      <c r="U408" s="34"/>
      <c r="V408" s="24"/>
      <c r="W408" s="24"/>
      <c r="X408" s="35"/>
    </row>
    <row r="409" spans="1:24" ht="20" customHeight="1" x14ac:dyDescent="0.2">
      <c r="A409" s="22"/>
      <c r="B409" s="49"/>
      <c r="C409" s="41"/>
      <c r="D409" s="23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35"/>
      <c r="T409" s="53"/>
      <c r="U409" s="34"/>
      <c r="V409" s="24"/>
      <c r="W409" s="24"/>
      <c r="X409" s="35"/>
    </row>
    <row r="410" spans="1:24" ht="20" customHeight="1" x14ac:dyDescent="0.2">
      <c r="A410" s="22"/>
      <c r="B410" s="49"/>
      <c r="C410" s="41"/>
      <c r="D410" s="23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35"/>
      <c r="T410" s="53"/>
      <c r="U410" s="34"/>
      <c r="V410" s="24"/>
      <c r="W410" s="24"/>
      <c r="X410" s="35"/>
    </row>
    <row r="411" spans="1:24" ht="20" customHeight="1" x14ac:dyDescent="0.2">
      <c r="A411" s="22"/>
      <c r="B411" s="49"/>
      <c r="C411" s="41"/>
      <c r="D411" s="23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35"/>
      <c r="T411" s="53"/>
      <c r="U411" s="34"/>
      <c r="V411" s="24"/>
      <c r="W411" s="24"/>
      <c r="X411" s="35"/>
    </row>
    <row r="412" spans="1:24" ht="20" customHeight="1" x14ac:dyDescent="0.2">
      <c r="A412" s="22"/>
      <c r="B412" s="49"/>
      <c r="C412" s="41"/>
      <c r="D412" s="23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35"/>
      <c r="T412" s="53"/>
      <c r="U412" s="34"/>
      <c r="V412" s="24"/>
      <c r="W412" s="24"/>
      <c r="X412" s="35"/>
    </row>
    <row r="413" spans="1:24" ht="20" customHeight="1" x14ac:dyDescent="0.2">
      <c r="A413" s="22"/>
      <c r="B413" s="49"/>
      <c r="C413" s="41"/>
      <c r="D413" s="23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35"/>
      <c r="T413" s="53"/>
      <c r="U413" s="34"/>
      <c r="V413" s="24"/>
      <c r="W413" s="24"/>
      <c r="X413" s="35"/>
    </row>
    <row r="414" spans="1:24" ht="20" customHeight="1" x14ac:dyDescent="0.2">
      <c r="A414" s="22"/>
      <c r="B414" s="49"/>
      <c r="C414" s="41"/>
      <c r="D414" s="23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35"/>
      <c r="T414" s="53"/>
      <c r="U414" s="34"/>
      <c r="V414" s="24"/>
      <c r="W414" s="24"/>
      <c r="X414" s="35"/>
    </row>
    <row r="415" spans="1:24" ht="20" customHeight="1" x14ac:dyDescent="0.2">
      <c r="A415" s="22"/>
      <c r="B415" s="49"/>
      <c r="C415" s="41"/>
      <c r="D415" s="23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35"/>
      <c r="T415" s="53"/>
      <c r="U415" s="34"/>
      <c r="V415" s="24"/>
      <c r="W415" s="24"/>
      <c r="X415" s="35"/>
    </row>
    <row r="416" spans="1:24" ht="20" customHeight="1" x14ac:dyDescent="0.2">
      <c r="A416" s="22"/>
      <c r="B416" s="49"/>
      <c r="C416" s="41"/>
      <c r="D416" s="23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35"/>
      <c r="T416" s="53"/>
      <c r="U416" s="34"/>
      <c r="V416" s="24"/>
      <c r="W416" s="24"/>
      <c r="X416" s="35"/>
    </row>
    <row r="417" spans="1:24" ht="20" customHeight="1" x14ac:dyDescent="0.2">
      <c r="A417" s="22"/>
      <c r="B417" s="49"/>
      <c r="C417" s="41"/>
      <c r="D417" s="23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35"/>
      <c r="T417" s="53"/>
      <c r="U417" s="34"/>
      <c r="V417" s="24"/>
      <c r="W417" s="24"/>
      <c r="X417" s="35"/>
    </row>
    <row r="418" spans="1:24" ht="20" customHeight="1" x14ac:dyDescent="0.2">
      <c r="A418" s="22"/>
      <c r="B418" s="49"/>
      <c r="C418" s="41"/>
      <c r="D418" s="23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35"/>
      <c r="T418" s="53"/>
      <c r="U418" s="34"/>
      <c r="V418" s="24"/>
      <c r="W418" s="24"/>
      <c r="X418" s="35"/>
    </row>
    <row r="419" spans="1:24" ht="20" customHeight="1" x14ac:dyDescent="0.2">
      <c r="A419" s="22"/>
      <c r="B419" s="49"/>
      <c r="C419" s="41"/>
      <c r="D419" s="23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35"/>
      <c r="T419" s="53"/>
      <c r="U419" s="34"/>
      <c r="V419" s="24"/>
      <c r="W419" s="24"/>
      <c r="X419" s="35"/>
    </row>
    <row r="420" spans="1:24" ht="20" customHeight="1" x14ac:dyDescent="0.2">
      <c r="A420" s="22"/>
      <c r="B420" s="49"/>
      <c r="C420" s="41"/>
      <c r="D420" s="23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35"/>
      <c r="T420" s="53"/>
      <c r="U420" s="34"/>
      <c r="V420" s="24"/>
      <c r="W420" s="24"/>
      <c r="X420" s="35"/>
    </row>
    <row r="421" spans="1:24" ht="20" customHeight="1" x14ac:dyDescent="0.2">
      <c r="A421" s="22"/>
      <c r="B421" s="49"/>
      <c r="C421" s="41"/>
      <c r="D421" s="23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35"/>
      <c r="T421" s="53"/>
      <c r="U421" s="34"/>
      <c r="V421" s="24"/>
      <c r="W421" s="24"/>
      <c r="X421" s="35"/>
    </row>
    <row r="422" spans="1:24" ht="20" customHeight="1" x14ac:dyDescent="0.2">
      <c r="A422" s="22"/>
      <c r="B422" s="49"/>
      <c r="C422" s="41"/>
      <c r="D422" s="23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35"/>
      <c r="T422" s="53"/>
      <c r="U422" s="34"/>
      <c r="V422" s="24"/>
      <c r="W422" s="24"/>
      <c r="X422" s="35"/>
    </row>
    <row r="423" spans="1:24" ht="20" customHeight="1" x14ac:dyDescent="0.2">
      <c r="A423" s="22"/>
      <c r="B423" s="49"/>
      <c r="C423" s="41"/>
      <c r="D423" s="23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35"/>
      <c r="T423" s="53"/>
      <c r="U423" s="34"/>
      <c r="V423" s="24"/>
      <c r="W423" s="24"/>
      <c r="X423" s="35"/>
    </row>
    <row r="424" spans="1:24" ht="20" customHeight="1" x14ac:dyDescent="0.2">
      <c r="A424" s="22"/>
      <c r="B424" s="49"/>
      <c r="C424" s="41"/>
      <c r="D424" s="23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35"/>
      <c r="T424" s="53"/>
      <c r="U424" s="34"/>
      <c r="V424" s="24"/>
      <c r="W424" s="24"/>
      <c r="X424" s="35"/>
    </row>
    <row r="425" spans="1:24" ht="20" customHeight="1" x14ac:dyDescent="0.2">
      <c r="A425" s="22"/>
      <c r="B425" s="49"/>
      <c r="C425" s="41"/>
      <c r="D425" s="23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35"/>
      <c r="T425" s="53"/>
      <c r="U425" s="34"/>
      <c r="V425" s="24"/>
      <c r="W425" s="24"/>
      <c r="X425" s="35"/>
    </row>
    <row r="426" spans="1:24" ht="20" customHeight="1" x14ac:dyDescent="0.2">
      <c r="A426" s="22"/>
      <c r="B426" s="49"/>
      <c r="C426" s="41"/>
      <c r="D426" s="23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35"/>
      <c r="T426" s="53"/>
      <c r="U426" s="34"/>
      <c r="V426" s="24"/>
      <c r="W426" s="24"/>
      <c r="X426" s="35"/>
    </row>
    <row r="427" spans="1:24" ht="20" customHeight="1" x14ac:dyDescent="0.2">
      <c r="A427" s="22"/>
      <c r="B427" s="49"/>
      <c r="C427" s="41"/>
      <c r="D427" s="23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35"/>
      <c r="T427" s="53"/>
      <c r="U427" s="34"/>
      <c r="V427" s="24"/>
      <c r="W427" s="24"/>
      <c r="X427" s="35"/>
    </row>
    <row r="428" spans="1:24" ht="20" customHeight="1" x14ac:dyDescent="0.2">
      <c r="A428" s="22"/>
      <c r="B428" s="49"/>
      <c r="C428" s="41"/>
      <c r="D428" s="23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35"/>
      <c r="T428" s="53"/>
      <c r="U428" s="34"/>
      <c r="V428" s="24"/>
      <c r="W428" s="24"/>
      <c r="X428" s="35"/>
    </row>
    <row r="429" spans="1:24" ht="20" customHeight="1" x14ac:dyDescent="0.2">
      <c r="A429" s="22"/>
      <c r="B429" s="49"/>
      <c r="C429" s="41"/>
      <c r="D429" s="23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35"/>
      <c r="T429" s="53"/>
      <c r="U429" s="34"/>
      <c r="V429" s="24"/>
      <c r="W429" s="24"/>
      <c r="X429" s="35"/>
    </row>
    <row r="430" spans="1:24" ht="20" customHeight="1" x14ac:dyDescent="0.2">
      <c r="A430" s="22"/>
      <c r="B430" s="49"/>
      <c r="C430" s="41"/>
      <c r="D430" s="23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35"/>
      <c r="T430" s="53"/>
      <c r="U430" s="34"/>
      <c r="V430" s="24"/>
      <c r="W430" s="24"/>
      <c r="X430" s="35"/>
    </row>
    <row r="431" spans="1:24" ht="20" customHeight="1" x14ac:dyDescent="0.2">
      <c r="A431" s="22"/>
      <c r="B431" s="49"/>
      <c r="C431" s="41"/>
      <c r="D431" s="23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35"/>
      <c r="T431" s="53"/>
      <c r="U431" s="34"/>
      <c r="V431" s="24"/>
      <c r="W431" s="24"/>
      <c r="X431" s="35"/>
    </row>
    <row r="432" spans="1:24" ht="20" customHeight="1" x14ac:dyDescent="0.2">
      <c r="A432" s="22"/>
      <c r="B432" s="49"/>
      <c r="C432" s="41"/>
      <c r="D432" s="23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35"/>
      <c r="T432" s="53"/>
      <c r="U432" s="34"/>
      <c r="V432" s="24"/>
      <c r="W432" s="24"/>
      <c r="X432" s="35"/>
    </row>
    <row r="433" spans="1:24" ht="20" customHeight="1" x14ac:dyDescent="0.2">
      <c r="A433" s="22"/>
      <c r="B433" s="49"/>
      <c r="C433" s="41"/>
      <c r="D433" s="23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35"/>
      <c r="T433" s="53"/>
      <c r="U433" s="34"/>
      <c r="V433" s="24"/>
      <c r="W433" s="24"/>
      <c r="X433" s="35"/>
    </row>
    <row r="434" spans="1:24" ht="20" customHeight="1" x14ac:dyDescent="0.2">
      <c r="A434" s="22"/>
      <c r="B434" s="49"/>
      <c r="C434" s="41"/>
      <c r="D434" s="23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35"/>
      <c r="T434" s="53"/>
      <c r="U434" s="34"/>
      <c r="V434" s="24"/>
      <c r="W434" s="24"/>
      <c r="X434" s="35"/>
    </row>
    <row r="435" spans="1:24" ht="20" customHeight="1" x14ac:dyDescent="0.2">
      <c r="A435" s="22"/>
      <c r="B435" s="49"/>
      <c r="C435" s="41"/>
      <c r="D435" s="23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35"/>
      <c r="T435" s="53"/>
      <c r="U435" s="34"/>
      <c r="V435" s="24"/>
      <c r="W435" s="24"/>
      <c r="X435" s="35"/>
    </row>
    <row r="436" spans="1:24" ht="20" customHeight="1" x14ac:dyDescent="0.2">
      <c r="A436" s="22"/>
      <c r="B436" s="49"/>
      <c r="C436" s="41"/>
      <c r="D436" s="23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35"/>
      <c r="T436" s="53"/>
      <c r="U436" s="34"/>
      <c r="V436" s="24"/>
      <c r="W436" s="24"/>
      <c r="X436" s="35"/>
    </row>
    <row r="437" spans="1:24" ht="20" customHeight="1" x14ac:dyDescent="0.2">
      <c r="A437" s="22"/>
      <c r="B437" s="49"/>
      <c r="C437" s="41"/>
      <c r="D437" s="23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35"/>
      <c r="T437" s="53"/>
      <c r="U437" s="34"/>
      <c r="V437" s="24"/>
      <c r="W437" s="24"/>
      <c r="X437" s="35"/>
    </row>
    <row r="438" spans="1:24" ht="20" customHeight="1" x14ac:dyDescent="0.2">
      <c r="A438" s="22"/>
      <c r="B438" s="49"/>
      <c r="C438" s="41"/>
      <c r="D438" s="23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35"/>
      <c r="T438" s="53"/>
      <c r="U438" s="34"/>
      <c r="V438" s="24"/>
      <c r="W438" s="24"/>
      <c r="X438" s="35"/>
    </row>
    <row r="439" spans="1:24" ht="20" customHeight="1" x14ac:dyDescent="0.2">
      <c r="A439" s="22"/>
      <c r="B439" s="49"/>
      <c r="C439" s="41"/>
      <c r="D439" s="23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35"/>
      <c r="T439" s="53"/>
      <c r="U439" s="34"/>
      <c r="V439" s="24"/>
      <c r="W439" s="24"/>
      <c r="X439" s="35"/>
    </row>
    <row r="440" spans="1:24" ht="20" customHeight="1" x14ac:dyDescent="0.2">
      <c r="A440" s="22"/>
      <c r="B440" s="49"/>
      <c r="C440" s="41"/>
      <c r="D440" s="23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35"/>
      <c r="T440" s="53"/>
      <c r="U440" s="34"/>
      <c r="V440" s="24"/>
      <c r="W440" s="24"/>
      <c r="X440" s="35"/>
    </row>
    <row r="441" spans="1:24" ht="20" customHeight="1" x14ac:dyDescent="0.2">
      <c r="A441" s="22"/>
      <c r="B441" s="49"/>
      <c r="C441" s="41"/>
      <c r="D441" s="23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35"/>
      <c r="T441" s="53"/>
      <c r="U441" s="34"/>
      <c r="V441" s="24"/>
      <c r="W441" s="24"/>
      <c r="X441" s="35"/>
    </row>
    <row r="442" spans="1:24" ht="20" customHeight="1" x14ac:dyDescent="0.2">
      <c r="A442" s="22"/>
      <c r="B442" s="49"/>
      <c r="C442" s="41"/>
      <c r="D442" s="23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35"/>
      <c r="T442" s="53"/>
      <c r="U442" s="34"/>
      <c r="V442" s="24"/>
      <c r="W442" s="24"/>
      <c r="X442" s="35"/>
    </row>
    <row r="443" spans="1:24" ht="20" customHeight="1" x14ac:dyDescent="0.2">
      <c r="A443" s="22"/>
      <c r="B443" s="49"/>
      <c r="C443" s="41"/>
      <c r="D443" s="23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35"/>
      <c r="T443" s="53"/>
      <c r="U443" s="34"/>
      <c r="V443" s="24"/>
      <c r="W443" s="24"/>
      <c r="X443" s="35"/>
    </row>
    <row r="444" spans="1:24" ht="20" customHeight="1" x14ac:dyDescent="0.2">
      <c r="A444" s="22"/>
      <c r="B444" s="49"/>
      <c r="C444" s="41"/>
      <c r="D444" s="23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35"/>
      <c r="T444" s="53"/>
      <c r="U444" s="34"/>
      <c r="V444" s="24"/>
      <c r="W444" s="24"/>
      <c r="X444" s="35"/>
    </row>
    <row r="445" spans="1:24" ht="20" customHeight="1" x14ac:dyDescent="0.2">
      <c r="A445" s="22"/>
      <c r="B445" s="49"/>
      <c r="C445" s="41"/>
      <c r="D445" s="23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35"/>
      <c r="T445" s="53"/>
      <c r="U445" s="34"/>
      <c r="V445" s="24"/>
      <c r="W445" s="24"/>
      <c r="X445" s="35"/>
    </row>
    <row r="446" spans="1:24" ht="20" customHeight="1" x14ac:dyDescent="0.2">
      <c r="A446" s="22"/>
      <c r="B446" s="49"/>
      <c r="C446" s="41"/>
      <c r="D446" s="23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35"/>
      <c r="T446" s="53"/>
      <c r="U446" s="34"/>
      <c r="V446" s="24"/>
      <c r="W446" s="24"/>
      <c r="X446" s="35"/>
    </row>
    <row r="447" spans="1:24" ht="20" customHeight="1" x14ac:dyDescent="0.2">
      <c r="A447" s="22"/>
      <c r="B447" s="49"/>
      <c r="C447" s="41"/>
      <c r="D447" s="23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35"/>
      <c r="T447" s="53"/>
      <c r="U447" s="34"/>
      <c r="V447" s="24"/>
      <c r="W447" s="24"/>
      <c r="X447" s="35"/>
    </row>
    <row r="448" spans="1:24" ht="20" customHeight="1" x14ac:dyDescent="0.2">
      <c r="A448" s="22"/>
      <c r="B448" s="49"/>
      <c r="C448" s="41"/>
      <c r="D448" s="23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35"/>
      <c r="T448" s="53"/>
      <c r="U448" s="34"/>
      <c r="V448" s="24"/>
      <c r="W448" s="24"/>
      <c r="X448" s="35"/>
    </row>
    <row r="449" spans="1:24" ht="20" customHeight="1" x14ac:dyDescent="0.2">
      <c r="A449" s="22"/>
      <c r="B449" s="49"/>
      <c r="C449" s="41"/>
      <c r="D449" s="23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35"/>
      <c r="T449" s="53"/>
      <c r="U449" s="34"/>
      <c r="V449" s="24"/>
      <c r="W449" s="24"/>
      <c r="X449" s="35"/>
    </row>
    <row r="450" spans="1:24" ht="20" customHeight="1" x14ac:dyDescent="0.2">
      <c r="A450" s="22"/>
      <c r="B450" s="49"/>
      <c r="C450" s="41"/>
      <c r="D450" s="23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35"/>
      <c r="T450" s="53"/>
      <c r="U450" s="34"/>
      <c r="V450" s="24"/>
      <c r="W450" s="24"/>
      <c r="X450" s="35"/>
    </row>
    <row r="451" spans="1:24" ht="20" customHeight="1" x14ac:dyDescent="0.2">
      <c r="A451" s="22"/>
      <c r="B451" s="49"/>
      <c r="C451" s="41"/>
      <c r="D451" s="23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35"/>
      <c r="T451" s="53"/>
      <c r="U451" s="34"/>
      <c r="V451" s="24"/>
      <c r="W451" s="24"/>
      <c r="X451" s="35"/>
    </row>
    <row r="452" spans="1:24" ht="20" customHeight="1" x14ac:dyDescent="0.2">
      <c r="A452" s="22"/>
      <c r="B452" s="49"/>
      <c r="C452" s="41"/>
      <c r="D452" s="23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35"/>
      <c r="T452" s="53"/>
      <c r="U452" s="34"/>
      <c r="V452" s="24"/>
      <c r="W452" s="24"/>
      <c r="X452" s="35"/>
    </row>
    <row r="453" spans="1:24" ht="20" customHeight="1" x14ac:dyDescent="0.2">
      <c r="A453" s="22"/>
      <c r="B453" s="49"/>
      <c r="C453" s="41"/>
      <c r="D453" s="23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35"/>
      <c r="T453" s="53"/>
      <c r="U453" s="34"/>
      <c r="V453" s="24"/>
      <c r="W453" s="24"/>
      <c r="X453" s="35"/>
    </row>
    <row r="454" spans="1:24" ht="20" customHeight="1" x14ac:dyDescent="0.2">
      <c r="A454" s="22"/>
      <c r="B454" s="49"/>
      <c r="C454" s="41"/>
      <c r="D454" s="23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35"/>
      <c r="T454" s="53"/>
      <c r="U454" s="34"/>
      <c r="V454" s="24"/>
      <c r="W454" s="24"/>
      <c r="X454" s="35"/>
    </row>
    <row r="455" spans="1:24" ht="20" customHeight="1" x14ac:dyDescent="0.2">
      <c r="A455" s="22"/>
      <c r="B455" s="49"/>
      <c r="C455" s="41"/>
      <c r="D455" s="23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35"/>
      <c r="T455" s="53"/>
      <c r="U455" s="34"/>
      <c r="V455" s="24"/>
      <c r="W455" s="24"/>
      <c r="X455" s="35"/>
    </row>
    <row r="456" spans="1:24" ht="20" customHeight="1" x14ac:dyDescent="0.2">
      <c r="A456" s="22"/>
      <c r="B456" s="49"/>
      <c r="C456" s="41"/>
      <c r="D456" s="23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35"/>
      <c r="T456" s="53"/>
      <c r="U456" s="34"/>
      <c r="V456" s="24"/>
      <c r="W456" s="24"/>
      <c r="X456" s="35"/>
    </row>
    <row r="457" spans="1:24" ht="20" customHeight="1" x14ac:dyDescent="0.2">
      <c r="A457" s="22"/>
      <c r="B457" s="49"/>
      <c r="C457" s="41"/>
      <c r="D457" s="23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35"/>
      <c r="T457" s="53"/>
      <c r="U457" s="34"/>
      <c r="V457" s="24"/>
      <c r="W457" s="24"/>
      <c r="X457" s="35"/>
    </row>
    <row r="458" spans="1:24" ht="20" customHeight="1" x14ac:dyDescent="0.2">
      <c r="A458" s="22"/>
      <c r="B458" s="49"/>
      <c r="C458" s="41"/>
      <c r="D458" s="23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35"/>
      <c r="T458" s="53"/>
      <c r="U458" s="34"/>
      <c r="V458" s="24"/>
      <c r="W458" s="24"/>
      <c r="X458" s="35"/>
    </row>
    <row r="459" spans="1:24" ht="20" customHeight="1" x14ac:dyDescent="0.2">
      <c r="A459" s="22"/>
      <c r="B459" s="49"/>
      <c r="C459" s="41"/>
      <c r="D459" s="23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35"/>
      <c r="T459" s="53"/>
      <c r="U459" s="34"/>
      <c r="V459" s="24"/>
      <c r="W459" s="24"/>
      <c r="X459" s="35"/>
    </row>
    <row r="460" spans="1:24" ht="20" customHeight="1" x14ac:dyDescent="0.2">
      <c r="A460" s="22"/>
      <c r="B460" s="49"/>
      <c r="C460" s="41"/>
      <c r="D460" s="23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35"/>
      <c r="T460" s="53"/>
      <c r="U460" s="34"/>
      <c r="V460" s="24"/>
      <c r="W460" s="24"/>
      <c r="X460" s="35"/>
    </row>
    <row r="461" spans="1:24" ht="20" customHeight="1" x14ac:dyDescent="0.2">
      <c r="A461" s="22"/>
      <c r="B461" s="49"/>
      <c r="C461" s="41"/>
      <c r="D461" s="23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35"/>
      <c r="T461" s="53"/>
      <c r="U461" s="34"/>
      <c r="V461" s="24"/>
      <c r="W461" s="24"/>
      <c r="X461" s="35"/>
    </row>
    <row r="462" spans="1:24" ht="20" customHeight="1" x14ac:dyDescent="0.2">
      <c r="A462" s="22"/>
      <c r="B462" s="49"/>
      <c r="C462" s="41"/>
      <c r="D462" s="23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35"/>
      <c r="T462" s="53"/>
      <c r="U462" s="34"/>
      <c r="V462" s="24"/>
      <c r="W462" s="24"/>
      <c r="X462" s="35"/>
    </row>
    <row r="463" spans="1:24" ht="20" customHeight="1" x14ac:dyDescent="0.2">
      <c r="A463" s="22"/>
      <c r="B463" s="49"/>
      <c r="C463" s="41"/>
      <c r="D463" s="23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35"/>
      <c r="T463" s="53"/>
      <c r="U463" s="34"/>
      <c r="V463" s="24"/>
      <c r="W463" s="24"/>
      <c r="X463" s="35"/>
    </row>
    <row r="464" spans="1:24" ht="20" customHeight="1" x14ac:dyDescent="0.2">
      <c r="A464" s="22"/>
      <c r="B464" s="49"/>
      <c r="C464" s="41"/>
      <c r="D464" s="23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35"/>
      <c r="T464" s="53"/>
      <c r="U464" s="34"/>
      <c r="V464" s="24"/>
      <c r="W464" s="24"/>
      <c r="X464" s="35"/>
    </row>
    <row r="465" spans="1:24" ht="20" customHeight="1" x14ac:dyDescent="0.2">
      <c r="A465" s="22"/>
      <c r="B465" s="49"/>
      <c r="C465" s="41"/>
      <c r="D465" s="23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35"/>
      <c r="T465" s="53"/>
      <c r="U465" s="34"/>
      <c r="V465" s="24"/>
      <c r="W465" s="24"/>
      <c r="X465" s="35"/>
    </row>
    <row r="466" spans="1:24" ht="20" customHeight="1" x14ac:dyDescent="0.2">
      <c r="A466" s="22"/>
      <c r="B466" s="49"/>
      <c r="C466" s="41"/>
      <c r="D466" s="23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35"/>
      <c r="T466" s="53"/>
      <c r="U466" s="34"/>
      <c r="V466" s="24"/>
      <c r="W466" s="24"/>
      <c r="X466" s="35"/>
    </row>
    <row r="467" spans="1:24" ht="20" customHeight="1" x14ac:dyDescent="0.2">
      <c r="A467" s="22"/>
      <c r="B467" s="49"/>
      <c r="C467" s="41"/>
      <c r="D467" s="23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35"/>
      <c r="T467" s="53"/>
      <c r="U467" s="34"/>
      <c r="V467" s="24"/>
      <c r="W467" s="24"/>
      <c r="X467" s="35"/>
    </row>
    <row r="468" spans="1:24" ht="20" customHeight="1" x14ac:dyDescent="0.2">
      <c r="A468" s="22"/>
      <c r="B468" s="49"/>
      <c r="C468" s="41"/>
      <c r="D468" s="23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35"/>
      <c r="T468" s="53"/>
      <c r="U468" s="34"/>
      <c r="V468" s="24"/>
      <c r="W468" s="24"/>
      <c r="X468" s="35"/>
    </row>
    <row r="469" spans="1:24" ht="20" customHeight="1" x14ac:dyDescent="0.2">
      <c r="A469" s="22"/>
      <c r="B469" s="49"/>
      <c r="C469" s="41"/>
      <c r="D469" s="23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35"/>
      <c r="T469" s="53"/>
      <c r="U469" s="34"/>
      <c r="V469" s="24"/>
      <c r="W469" s="24"/>
      <c r="X469" s="35"/>
    </row>
    <row r="470" spans="1:24" ht="20" customHeight="1" x14ac:dyDescent="0.2">
      <c r="A470" s="22"/>
      <c r="B470" s="49"/>
      <c r="C470" s="41"/>
      <c r="D470" s="23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35"/>
      <c r="T470" s="53"/>
      <c r="U470" s="34"/>
      <c r="V470" s="24"/>
      <c r="W470" s="24"/>
      <c r="X470" s="35"/>
    </row>
    <row r="471" spans="1:24" ht="20" customHeight="1" x14ac:dyDescent="0.2">
      <c r="A471" s="22"/>
      <c r="B471" s="49"/>
      <c r="C471" s="41"/>
      <c r="D471" s="23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35"/>
      <c r="T471" s="53"/>
      <c r="U471" s="34"/>
      <c r="V471" s="24"/>
      <c r="W471" s="24"/>
      <c r="X471" s="35"/>
    </row>
    <row r="472" spans="1:24" ht="20" customHeight="1" x14ac:dyDescent="0.2">
      <c r="A472" s="22"/>
      <c r="B472" s="49"/>
      <c r="C472" s="41"/>
      <c r="D472" s="23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35"/>
      <c r="T472" s="53"/>
      <c r="U472" s="34"/>
      <c r="V472" s="24"/>
      <c r="W472" s="24"/>
      <c r="X472" s="35"/>
    </row>
    <row r="473" spans="1:24" ht="20" customHeight="1" x14ac:dyDescent="0.2">
      <c r="A473" s="22"/>
      <c r="B473" s="49"/>
      <c r="C473" s="41"/>
      <c r="D473" s="23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35"/>
      <c r="T473" s="53"/>
      <c r="U473" s="34"/>
      <c r="V473" s="24"/>
      <c r="W473" s="24"/>
      <c r="X473" s="35"/>
    </row>
    <row r="474" spans="1:24" ht="20" customHeight="1" x14ac:dyDescent="0.2">
      <c r="A474" s="22"/>
      <c r="B474" s="49"/>
      <c r="C474" s="41"/>
      <c r="D474" s="23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35"/>
      <c r="T474" s="53"/>
      <c r="U474" s="34"/>
      <c r="V474" s="24"/>
      <c r="W474" s="24"/>
      <c r="X474" s="35"/>
    </row>
    <row r="475" spans="1:24" ht="20" customHeight="1" x14ac:dyDescent="0.2">
      <c r="A475" s="22"/>
      <c r="B475" s="49"/>
      <c r="C475" s="41"/>
      <c r="D475" s="23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35"/>
      <c r="T475" s="53"/>
      <c r="U475" s="34"/>
      <c r="V475" s="24"/>
      <c r="W475" s="24"/>
      <c r="X475" s="35"/>
    </row>
    <row r="476" spans="1:24" ht="20" customHeight="1" x14ac:dyDescent="0.2">
      <c r="A476" s="22"/>
      <c r="B476" s="49"/>
      <c r="C476" s="41"/>
      <c r="D476" s="23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35"/>
      <c r="T476" s="53"/>
      <c r="U476" s="34"/>
      <c r="V476" s="24"/>
      <c r="W476" s="24"/>
      <c r="X476" s="35"/>
    </row>
    <row r="477" spans="1:24" ht="20" customHeight="1" x14ac:dyDescent="0.2">
      <c r="A477" s="22"/>
      <c r="B477" s="49"/>
      <c r="C477" s="41"/>
      <c r="D477" s="23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35"/>
      <c r="T477" s="53"/>
      <c r="U477" s="34"/>
      <c r="V477" s="24"/>
      <c r="W477" s="24"/>
      <c r="X477" s="35"/>
    </row>
    <row r="478" spans="1:24" ht="20" customHeight="1" x14ac:dyDescent="0.2">
      <c r="A478" s="22"/>
      <c r="B478" s="49"/>
      <c r="C478" s="41"/>
      <c r="D478" s="23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35"/>
      <c r="T478" s="53"/>
      <c r="U478" s="34"/>
      <c r="V478" s="24"/>
      <c r="W478" s="24"/>
      <c r="X478" s="35"/>
    </row>
    <row r="479" spans="1:24" ht="20" customHeight="1" x14ac:dyDescent="0.2">
      <c r="A479" s="22"/>
      <c r="B479" s="49"/>
      <c r="C479" s="41"/>
      <c r="D479" s="23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35"/>
      <c r="T479" s="53"/>
      <c r="U479" s="34"/>
      <c r="V479" s="24"/>
      <c r="W479" s="24"/>
      <c r="X479" s="35"/>
    </row>
    <row r="480" spans="1:24" ht="20" customHeight="1" x14ac:dyDescent="0.2">
      <c r="A480" s="22"/>
      <c r="B480" s="49"/>
      <c r="C480" s="41"/>
      <c r="D480" s="23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35"/>
      <c r="T480" s="53"/>
      <c r="U480" s="34"/>
      <c r="V480" s="24"/>
      <c r="W480" s="24"/>
      <c r="X480" s="35"/>
    </row>
    <row r="481" spans="1:24" ht="20" customHeight="1" x14ac:dyDescent="0.2">
      <c r="A481" s="22"/>
      <c r="B481" s="49"/>
      <c r="C481" s="41"/>
      <c r="D481" s="23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35"/>
      <c r="T481" s="53"/>
      <c r="U481" s="34"/>
      <c r="V481" s="24"/>
      <c r="W481" s="24"/>
      <c r="X481" s="35"/>
    </row>
    <row r="482" spans="1:24" ht="20" customHeight="1" x14ac:dyDescent="0.2">
      <c r="A482" s="22"/>
      <c r="B482" s="49"/>
      <c r="C482" s="41"/>
      <c r="D482" s="23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35"/>
      <c r="T482" s="53"/>
      <c r="U482" s="34"/>
      <c r="V482" s="24"/>
      <c r="W482" s="24"/>
      <c r="X482" s="35"/>
    </row>
    <row r="483" spans="1:24" ht="20" customHeight="1" x14ac:dyDescent="0.2">
      <c r="A483" s="22"/>
      <c r="B483" s="49"/>
      <c r="C483" s="41"/>
      <c r="D483" s="23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35"/>
      <c r="T483" s="53"/>
      <c r="U483" s="34"/>
      <c r="V483" s="24"/>
      <c r="W483" s="24"/>
      <c r="X483" s="35"/>
    </row>
    <row r="484" spans="1:24" ht="20" customHeight="1" x14ac:dyDescent="0.2">
      <c r="A484" s="22"/>
      <c r="B484" s="49"/>
      <c r="C484" s="41"/>
      <c r="D484" s="23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35"/>
      <c r="T484" s="53"/>
      <c r="U484" s="34"/>
      <c r="V484" s="24"/>
      <c r="W484" s="24"/>
      <c r="X484" s="35"/>
    </row>
    <row r="485" spans="1:24" ht="20" customHeight="1" x14ac:dyDescent="0.2">
      <c r="A485" s="22"/>
      <c r="B485" s="49"/>
      <c r="C485" s="41"/>
      <c r="D485" s="23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35"/>
      <c r="T485" s="53"/>
      <c r="U485" s="34"/>
      <c r="V485" s="24"/>
      <c r="W485" s="24"/>
      <c r="X485" s="35"/>
    </row>
    <row r="486" spans="1:24" ht="20" customHeight="1" x14ac:dyDescent="0.2">
      <c r="A486" s="22"/>
      <c r="B486" s="49"/>
      <c r="C486" s="41"/>
      <c r="D486" s="23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35"/>
      <c r="T486" s="53"/>
      <c r="U486" s="34"/>
      <c r="V486" s="24"/>
      <c r="W486" s="24"/>
      <c r="X486" s="35"/>
    </row>
    <row r="487" spans="1:24" ht="20" customHeight="1" x14ac:dyDescent="0.2">
      <c r="A487" s="22"/>
      <c r="B487" s="49"/>
      <c r="C487" s="41"/>
      <c r="D487" s="23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35"/>
      <c r="T487" s="53"/>
      <c r="U487" s="34"/>
      <c r="V487" s="24"/>
      <c r="W487" s="24"/>
      <c r="X487" s="35"/>
    </row>
    <row r="488" spans="1:24" ht="20" customHeight="1" x14ac:dyDescent="0.2">
      <c r="A488" s="22"/>
      <c r="B488" s="49"/>
      <c r="C488" s="41"/>
      <c r="D488" s="23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35"/>
      <c r="T488" s="53"/>
      <c r="U488" s="34"/>
      <c r="V488" s="24"/>
      <c r="W488" s="24"/>
      <c r="X488" s="35"/>
    </row>
    <row r="489" spans="1:24" ht="20" customHeight="1" x14ac:dyDescent="0.2">
      <c r="A489" s="22"/>
      <c r="B489" s="49"/>
      <c r="C489" s="41"/>
      <c r="D489" s="23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35"/>
      <c r="T489" s="53"/>
      <c r="U489" s="34"/>
      <c r="V489" s="24"/>
      <c r="W489" s="24"/>
      <c r="X489" s="35"/>
    </row>
    <row r="490" spans="1:24" ht="20" customHeight="1" x14ac:dyDescent="0.2">
      <c r="A490" s="22"/>
      <c r="B490" s="49"/>
      <c r="C490" s="41"/>
      <c r="D490" s="23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35"/>
      <c r="T490" s="53"/>
      <c r="U490" s="34"/>
      <c r="V490" s="24"/>
      <c r="W490" s="24"/>
      <c r="X490" s="35"/>
    </row>
    <row r="491" spans="1:24" ht="20" customHeight="1" x14ac:dyDescent="0.2">
      <c r="A491" s="22"/>
      <c r="B491" s="49"/>
      <c r="C491" s="41"/>
      <c r="D491" s="23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35"/>
      <c r="T491" s="53"/>
      <c r="U491" s="34"/>
      <c r="V491" s="24"/>
      <c r="W491" s="24"/>
      <c r="X491" s="35"/>
    </row>
    <row r="492" spans="1:24" ht="20" customHeight="1" x14ac:dyDescent="0.2">
      <c r="A492" s="22"/>
      <c r="B492" s="49"/>
      <c r="C492" s="41"/>
      <c r="D492" s="23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35"/>
      <c r="T492" s="53"/>
      <c r="U492" s="34"/>
      <c r="V492" s="24"/>
      <c r="W492" s="24"/>
      <c r="X492" s="35"/>
    </row>
    <row r="493" spans="1:24" ht="20" customHeight="1" x14ac:dyDescent="0.2">
      <c r="A493" s="22"/>
      <c r="B493" s="49"/>
      <c r="C493" s="41"/>
      <c r="D493" s="23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35"/>
      <c r="T493" s="53"/>
      <c r="U493" s="34"/>
      <c r="V493" s="24"/>
      <c r="W493" s="24"/>
      <c r="X493" s="35"/>
    </row>
    <row r="494" spans="1:24" ht="20" customHeight="1" x14ac:dyDescent="0.2">
      <c r="A494" s="22"/>
      <c r="B494" s="49"/>
      <c r="C494" s="41"/>
      <c r="D494" s="23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35"/>
      <c r="T494" s="53"/>
      <c r="U494" s="34"/>
      <c r="V494" s="24"/>
      <c r="W494" s="24"/>
      <c r="X494" s="35"/>
    </row>
    <row r="495" spans="1:24" ht="20" customHeight="1" x14ac:dyDescent="0.2">
      <c r="A495" s="22"/>
      <c r="B495" s="49"/>
      <c r="C495" s="41"/>
      <c r="D495" s="23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35"/>
      <c r="T495" s="53"/>
      <c r="U495" s="34"/>
      <c r="V495" s="24"/>
      <c r="W495" s="24"/>
      <c r="X495" s="35"/>
    </row>
    <row r="496" spans="1:24" ht="20" customHeight="1" x14ac:dyDescent="0.2">
      <c r="A496" s="22"/>
      <c r="B496" s="49"/>
      <c r="C496" s="41"/>
      <c r="D496" s="23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35"/>
      <c r="T496" s="53"/>
      <c r="U496" s="34"/>
      <c r="V496" s="24"/>
      <c r="W496" s="24"/>
      <c r="X496" s="35"/>
    </row>
    <row r="497" spans="1:24" ht="20" customHeight="1" x14ac:dyDescent="0.2">
      <c r="A497" s="22"/>
      <c r="B497" s="49"/>
      <c r="C497" s="41"/>
      <c r="D497" s="23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35"/>
      <c r="T497" s="53"/>
      <c r="U497" s="34"/>
      <c r="V497" s="24"/>
      <c r="W497" s="24"/>
      <c r="X497" s="35"/>
    </row>
    <row r="498" spans="1:24" ht="20" customHeight="1" x14ac:dyDescent="0.2">
      <c r="A498" s="22"/>
      <c r="B498" s="49"/>
      <c r="C498" s="41"/>
      <c r="D498" s="23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35"/>
      <c r="T498" s="53"/>
      <c r="U498" s="34"/>
      <c r="V498" s="24"/>
      <c r="W498" s="24"/>
      <c r="X498" s="35"/>
    </row>
    <row r="499" spans="1:24" ht="20" customHeight="1" x14ac:dyDescent="0.2">
      <c r="A499" s="22"/>
      <c r="B499" s="49"/>
      <c r="C499" s="41"/>
      <c r="D499" s="23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35"/>
      <c r="T499" s="53"/>
      <c r="U499" s="34"/>
      <c r="V499" s="24"/>
      <c r="W499" s="24"/>
      <c r="X499" s="35"/>
    </row>
    <row r="500" spans="1:24" ht="20" customHeight="1" x14ac:dyDescent="0.2">
      <c r="A500" s="22"/>
      <c r="B500" s="49"/>
      <c r="C500" s="41"/>
      <c r="D500" s="23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35"/>
      <c r="T500" s="53"/>
      <c r="U500" s="34"/>
      <c r="V500" s="24"/>
      <c r="W500" s="24"/>
      <c r="X500" s="35"/>
    </row>
    <row r="501" spans="1:24" ht="20" customHeight="1" x14ac:dyDescent="0.2">
      <c r="A501" s="22"/>
      <c r="B501" s="49"/>
      <c r="C501" s="41"/>
      <c r="D501" s="23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35"/>
      <c r="T501" s="53"/>
      <c r="U501" s="34"/>
      <c r="V501" s="24"/>
      <c r="W501" s="24"/>
      <c r="X501" s="35"/>
    </row>
    <row r="502" spans="1:24" ht="20" customHeight="1" x14ac:dyDescent="0.2">
      <c r="A502" s="22"/>
      <c r="B502" s="49"/>
      <c r="C502" s="41"/>
      <c r="D502" s="23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35"/>
      <c r="T502" s="53"/>
      <c r="U502" s="34"/>
      <c r="V502" s="24"/>
      <c r="W502" s="24"/>
      <c r="X502" s="35"/>
    </row>
    <row r="503" spans="1:24" ht="20" customHeight="1" x14ac:dyDescent="0.2">
      <c r="A503" s="22"/>
      <c r="B503" s="49"/>
      <c r="C503" s="41"/>
      <c r="D503" s="23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35"/>
      <c r="T503" s="53"/>
      <c r="U503" s="34"/>
      <c r="V503" s="24"/>
      <c r="W503" s="24"/>
      <c r="X503" s="35"/>
    </row>
    <row r="504" spans="1:24" ht="20" customHeight="1" x14ac:dyDescent="0.2">
      <c r="A504" s="22"/>
      <c r="B504" s="49"/>
      <c r="C504" s="41"/>
      <c r="D504" s="23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35"/>
      <c r="T504" s="53"/>
      <c r="U504" s="34"/>
      <c r="V504" s="24"/>
      <c r="W504" s="24"/>
      <c r="X504" s="35"/>
    </row>
    <row r="505" spans="1:24" ht="20" customHeight="1" x14ac:dyDescent="0.2">
      <c r="A505" s="22"/>
      <c r="B505" s="49"/>
      <c r="C505" s="41"/>
      <c r="D505" s="23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35"/>
      <c r="T505" s="53"/>
      <c r="U505" s="34"/>
      <c r="V505" s="24"/>
      <c r="W505" s="24"/>
      <c r="X505" s="35"/>
    </row>
    <row r="506" spans="1:24" ht="20" customHeight="1" x14ac:dyDescent="0.2">
      <c r="A506" s="22"/>
      <c r="B506" s="49"/>
      <c r="C506" s="41"/>
      <c r="D506" s="23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35"/>
      <c r="T506" s="53"/>
      <c r="U506" s="34"/>
      <c r="V506" s="24"/>
      <c r="W506" s="24"/>
      <c r="X506" s="35"/>
    </row>
    <row r="507" spans="1:24" ht="20" customHeight="1" x14ac:dyDescent="0.2">
      <c r="A507" s="22"/>
      <c r="B507" s="49"/>
      <c r="C507" s="41"/>
      <c r="D507" s="23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35"/>
      <c r="T507" s="53"/>
      <c r="U507" s="34"/>
      <c r="V507" s="24"/>
      <c r="W507" s="24"/>
      <c r="X507" s="35"/>
    </row>
    <row r="508" spans="1:24" ht="20" customHeight="1" x14ac:dyDescent="0.2">
      <c r="A508" s="22"/>
      <c r="B508" s="49"/>
      <c r="C508" s="41"/>
      <c r="D508" s="23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35"/>
      <c r="T508" s="53"/>
      <c r="U508" s="34"/>
      <c r="V508" s="24"/>
      <c r="W508" s="24"/>
      <c r="X508" s="35"/>
    </row>
    <row r="509" spans="1:24" ht="20" customHeight="1" x14ac:dyDescent="0.2">
      <c r="A509" s="22"/>
      <c r="B509" s="49"/>
      <c r="C509" s="41"/>
      <c r="D509" s="23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35"/>
      <c r="T509" s="53"/>
      <c r="U509" s="34"/>
      <c r="V509" s="24"/>
      <c r="W509" s="24"/>
      <c r="X509" s="35"/>
    </row>
    <row r="510" spans="1:24" ht="20" customHeight="1" x14ac:dyDescent="0.2">
      <c r="A510" s="22"/>
      <c r="B510" s="49"/>
      <c r="C510" s="41"/>
      <c r="D510" s="23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35"/>
      <c r="T510" s="53"/>
      <c r="U510" s="34"/>
      <c r="V510" s="24"/>
      <c r="W510" s="24"/>
      <c r="X510" s="35"/>
    </row>
    <row r="511" spans="1:24" ht="20" customHeight="1" x14ac:dyDescent="0.2">
      <c r="A511" s="22"/>
      <c r="B511" s="49"/>
      <c r="C511" s="41"/>
      <c r="D511" s="23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35"/>
      <c r="T511" s="53"/>
      <c r="U511" s="34"/>
      <c r="V511" s="24"/>
      <c r="W511" s="24"/>
      <c r="X511" s="35"/>
    </row>
    <row r="512" spans="1:24" ht="20" customHeight="1" x14ac:dyDescent="0.2">
      <c r="A512" s="22"/>
      <c r="B512" s="49"/>
      <c r="C512" s="41"/>
      <c r="D512" s="23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35"/>
      <c r="T512" s="53"/>
      <c r="U512" s="34"/>
      <c r="V512" s="24"/>
      <c r="W512" s="24"/>
      <c r="X512" s="35"/>
    </row>
    <row r="513" spans="1:24" ht="20" customHeight="1" x14ac:dyDescent="0.2">
      <c r="A513" s="22"/>
      <c r="B513" s="49"/>
      <c r="C513" s="41"/>
      <c r="D513" s="23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35"/>
      <c r="T513" s="53"/>
      <c r="U513" s="34"/>
      <c r="V513" s="24"/>
      <c r="W513" s="24"/>
      <c r="X513" s="35"/>
    </row>
    <row r="514" spans="1:24" ht="20" customHeight="1" x14ac:dyDescent="0.2">
      <c r="A514" s="22"/>
      <c r="B514" s="49"/>
      <c r="C514" s="41"/>
      <c r="D514" s="23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35"/>
      <c r="T514" s="53"/>
      <c r="U514" s="34"/>
      <c r="V514" s="24"/>
      <c r="W514" s="24"/>
      <c r="X514" s="35"/>
    </row>
    <row r="515" spans="1:24" ht="20" customHeight="1" x14ac:dyDescent="0.2">
      <c r="A515" s="22"/>
      <c r="B515" s="49"/>
      <c r="C515" s="41"/>
      <c r="D515" s="23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35"/>
      <c r="T515" s="53"/>
      <c r="U515" s="34"/>
      <c r="V515" s="24"/>
      <c r="W515" s="24"/>
      <c r="X515" s="35"/>
    </row>
    <row r="516" spans="1:24" ht="20" customHeight="1" x14ac:dyDescent="0.2">
      <c r="A516" s="22"/>
      <c r="B516" s="49"/>
      <c r="C516" s="41"/>
      <c r="D516" s="23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35"/>
      <c r="T516" s="53"/>
      <c r="U516" s="34"/>
      <c r="V516" s="24"/>
      <c r="W516" s="24"/>
      <c r="X516" s="35"/>
    </row>
    <row r="517" spans="1:24" ht="20" customHeight="1" x14ac:dyDescent="0.2">
      <c r="A517" s="22"/>
      <c r="B517" s="49"/>
      <c r="C517" s="41"/>
      <c r="D517" s="23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35"/>
      <c r="T517" s="53"/>
      <c r="U517" s="34"/>
      <c r="V517" s="24"/>
      <c r="W517" s="24"/>
      <c r="X517" s="35"/>
    </row>
    <row r="518" spans="1:24" ht="20" customHeight="1" x14ac:dyDescent="0.2">
      <c r="A518" s="22"/>
      <c r="B518" s="49"/>
      <c r="C518" s="41"/>
      <c r="D518" s="23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35"/>
      <c r="T518" s="53"/>
      <c r="U518" s="34"/>
      <c r="V518" s="24"/>
      <c r="W518" s="24"/>
      <c r="X518" s="35"/>
    </row>
    <row r="519" spans="1:24" ht="20" customHeight="1" x14ac:dyDescent="0.2">
      <c r="A519" s="22"/>
      <c r="B519" s="49"/>
      <c r="C519" s="41"/>
      <c r="D519" s="23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35"/>
      <c r="T519" s="53"/>
      <c r="U519" s="34"/>
      <c r="V519" s="24"/>
      <c r="W519" s="24"/>
      <c r="X519" s="35"/>
    </row>
    <row r="520" spans="1:24" ht="20" customHeight="1" x14ac:dyDescent="0.2">
      <c r="A520" s="22"/>
      <c r="B520" s="49"/>
      <c r="C520" s="41"/>
      <c r="D520" s="23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35"/>
      <c r="T520" s="53"/>
      <c r="U520" s="34"/>
      <c r="V520" s="24"/>
      <c r="W520" s="24"/>
      <c r="X520" s="35"/>
    </row>
    <row r="521" spans="1:24" ht="20" customHeight="1" x14ac:dyDescent="0.2">
      <c r="A521" s="22"/>
      <c r="B521" s="49"/>
      <c r="C521" s="41"/>
      <c r="D521" s="23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35"/>
      <c r="T521" s="53"/>
      <c r="U521" s="34"/>
      <c r="V521" s="24"/>
      <c r="W521" s="24"/>
      <c r="X521" s="35"/>
    </row>
    <row r="522" spans="1:24" ht="20" customHeight="1" x14ac:dyDescent="0.2">
      <c r="A522" s="22"/>
      <c r="B522" s="49"/>
      <c r="C522" s="41"/>
      <c r="D522" s="23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35"/>
      <c r="T522" s="53"/>
      <c r="U522" s="34"/>
      <c r="V522" s="24"/>
      <c r="W522" s="24"/>
      <c r="X522" s="35"/>
    </row>
    <row r="523" spans="1:24" ht="20" customHeight="1" x14ac:dyDescent="0.2">
      <c r="A523" s="22"/>
      <c r="B523" s="49"/>
      <c r="C523" s="41"/>
      <c r="D523" s="23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35"/>
      <c r="T523" s="53"/>
      <c r="U523" s="34"/>
      <c r="V523" s="24"/>
      <c r="W523" s="24"/>
      <c r="X523" s="35"/>
    </row>
    <row r="524" spans="1:24" ht="20" customHeight="1" x14ac:dyDescent="0.2">
      <c r="A524" s="22"/>
      <c r="B524" s="49"/>
      <c r="C524" s="41"/>
      <c r="D524" s="23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35"/>
      <c r="T524" s="53"/>
      <c r="U524" s="34"/>
      <c r="V524" s="24"/>
      <c r="W524" s="24"/>
      <c r="X524" s="35"/>
    </row>
    <row r="525" spans="1:24" ht="20" customHeight="1" x14ac:dyDescent="0.2">
      <c r="A525" s="22"/>
      <c r="B525" s="49"/>
      <c r="C525" s="41"/>
      <c r="D525" s="23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35"/>
      <c r="T525" s="53"/>
      <c r="U525" s="34"/>
      <c r="V525" s="24"/>
      <c r="W525" s="24"/>
      <c r="X525" s="35"/>
    </row>
    <row r="526" spans="1:24" ht="20" customHeight="1" x14ac:dyDescent="0.2">
      <c r="A526" s="22"/>
      <c r="B526" s="49"/>
      <c r="C526" s="41"/>
      <c r="D526" s="23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35"/>
      <c r="T526" s="53"/>
      <c r="U526" s="34"/>
      <c r="V526" s="24"/>
      <c r="W526" s="24"/>
      <c r="X526" s="35"/>
    </row>
    <row r="527" spans="1:24" ht="20" customHeight="1" x14ac:dyDescent="0.2">
      <c r="A527" s="22"/>
      <c r="B527" s="49"/>
      <c r="C527" s="41"/>
      <c r="D527" s="23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35"/>
      <c r="T527" s="53"/>
      <c r="U527" s="34"/>
      <c r="V527" s="24"/>
      <c r="W527" s="24"/>
      <c r="X527" s="35"/>
    </row>
    <row r="528" spans="1:24" ht="20" customHeight="1" x14ac:dyDescent="0.2">
      <c r="A528" s="22"/>
      <c r="B528" s="49"/>
      <c r="C528" s="41"/>
      <c r="D528" s="23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35"/>
      <c r="T528" s="53"/>
      <c r="U528" s="34"/>
      <c r="V528" s="24"/>
      <c r="W528" s="24"/>
      <c r="X528" s="35"/>
    </row>
    <row r="529" spans="1:24" ht="20" customHeight="1" x14ac:dyDescent="0.2">
      <c r="A529" s="22"/>
      <c r="B529" s="49"/>
      <c r="C529" s="41"/>
      <c r="D529" s="23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35"/>
      <c r="T529" s="53"/>
      <c r="U529" s="34"/>
      <c r="V529" s="24"/>
      <c r="W529" s="24"/>
      <c r="X529" s="35"/>
    </row>
    <row r="530" spans="1:24" ht="20" customHeight="1" x14ac:dyDescent="0.2">
      <c r="A530" s="22"/>
      <c r="B530" s="49"/>
      <c r="C530" s="41"/>
      <c r="D530" s="23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35"/>
      <c r="T530" s="53"/>
      <c r="U530" s="34"/>
      <c r="V530" s="24"/>
      <c r="W530" s="24"/>
      <c r="X530" s="35"/>
    </row>
    <row r="531" spans="1:24" ht="20" customHeight="1" x14ac:dyDescent="0.2">
      <c r="A531" s="22"/>
      <c r="B531" s="49"/>
      <c r="C531" s="41"/>
      <c r="D531" s="23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35"/>
      <c r="T531" s="53"/>
      <c r="U531" s="34"/>
      <c r="V531" s="24"/>
      <c r="W531" s="24"/>
      <c r="X531" s="35"/>
    </row>
    <row r="532" spans="1:24" ht="20" customHeight="1" x14ac:dyDescent="0.2">
      <c r="A532" s="22"/>
      <c r="B532" s="49"/>
      <c r="C532" s="41"/>
      <c r="D532" s="23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35"/>
      <c r="T532" s="53"/>
      <c r="U532" s="34"/>
      <c r="V532" s="24"/>
      <c r="W532" s="24"/>
      <c r="X532" s="35"/>
    </row>
    <row r="533" spans="1:24" ht="20" customHeight="1" x14ac:dyDescent="0.2">
      <c r="A533" s="22"/>
      <c r="B533" s="49"/>
      <c r="C533" s="41"/>
      <c r="D533" s="23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35"/>
      <c r="T533" s="53"/>
      <c r="U533" s="34"/>
      <c r="V533" s="24"/>
      <c r="W533" s="24"/>
      <c r="X533" s="35"/>
    </row>
    <row r="534" spans="1:24" ht="20" customHeight="1" x14ac:dyDescent="0.2">
      <c r="A534" s="22"/>
      <c r="B534" s="49"/>
      <c r="C534" s="41"/>
      <c r="D534" s="23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35"/>
      <c r="T534" s="53"/>
      <c r="U534" s="34"/>
      <c r="V534" s="24"/>
      <c r="W534" s="24"/>
      <c r="X534" s="35"/>
    </row>
    <row r="535" spans="1:24" ht="20" customHeight="1" x14ac:dyDescent="0.2">
      <c r="A535" s="22"/>
      <c r="B535" s="49"/>
      <c r="C535" s="41"/>
      <c r="D535" s="23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35"/>
      <c r="T535" s="53"/>
      <c r="U535" s="34"/>
      <c r="V535" s="24"/>
      <c r="W535" s="24"/>
      <c r="X535" s="35"/>
    </row>
    <row r="536" spans="1:24" ht="20" customHeight="1" x14ac:dyDescent="0.2">
      <c r="A536" s="22"/>
      <c r="B536" s="49"/>
      <c r="C536" s="41"/>
      <c r="D536" s="23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35"/>
      <c r="T536" s="53"/>
      <c r="U536" s="34"/>
      <c r="V536" s="24"/>
      <c r="W536" s="24"/>
      <c r="X536" s="35"/>
    </row>
    <row r="537" spans="1:24" ht="20" customHeight="1" x14ac:dyDescent="0.2">
      <c r="A537" s="22"/>
      <c r="B537" s="49"/>
      <c r="C537" s="41"/>
      <c r="D537" s="23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35"/>
      <c r="T537" s="53"/>
      <c r="U537" s="34"/>
      <c r="V537" s="24"/>
      <c r="W537" s="24"/>
      <c r="X537" s="35"/>
    </row>
    <row r="538" spans="1:24" ht="20" customHeight="1" x14ac:dyDescent="0.2">
      <c r="A538" s="22"/>
      <c r="B538" s="49"/>
      <c r="C538" s="41"/>
      <c r="D538" s="23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35"/>
      <c r="T538" s="53"/>
      <c r="U538" s="34"/>
      <c r="V538" s="24"/>
      <c r="W538" s="24"/>
      <c r="X538" s="35"/>
    </row>
    <row r="539" spans="1:24" ht="20" customHeight="1" x14ac:dyDescent="0.2">
      <c r="A539" s="22"/>
      <c r="B539" s="49"/>
      <c r="C539" s="41"/>
      <c r="D539" s="23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35"/>
      <c r="T539" s="53"/>
      <c r="U539" s="34"/>
      <c r="V539" s="24"/>
      <c r="W539" s="24"/>
      <c r="X539" s="35"/>
    </row>
    <row r="540" spans="1:24" ht="20" customHeight="1" x14ac:dyDescent="0.2">
      <c r="A540" s="22"/>
      <c r="B540" s="49"/>
      <c r="C540" s="41"/>
      <c r="D540" s="23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35"/>
      <c r="T540" s="53"/>
      <c r="U540" s="34"/>
      <c r="V540" s="24"/>
      <c r="W540" s="24"/>
      <c r="X540" s="35"/>
    </row>
    <row r="541" spans="1:24" ht="20" customHeight="1" x14ac:dyDescent="0.2">
      <c r="A541" s="22"/>
      <c r="B541" s="49"/>
      <c r="C541" s="41"/>
      <c r="D541" s="23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35"/>
      <c r="T541" s="53"/>
      <c r="U541" s="34"/>
      <c r="V541" s="24"/>
      <c r="W541" s="24"/>
      <c r="X541" s="35"/>
    </row>
    <row r="542" spans="1:24" ht="20" customHeight="1" x14ac:dyDescent="0.2">
      <c r="A542" s="22"/>
      <c r="B542" s="49"/>
      <c r="C542" s="41"/>
      <c r="D542" s="23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35"/>
      <c r="T542" s="53"/>
      <c r="U542" s="34"/>
      <c r="V542" s="24"/>
      <c r="W542" s="24"/>
      <c r="X542" s="35"/>
    </row>
    <row r="543" spans="1:24" ht="20" customHeight="1" x14ac:dyDescent="0.2">
      <c r="A543" s="22"/>
      <c r="B543" s="49"/>
      <c r="C543" s="41"/>
      <c r="D543" s="23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35"/>
      <c r="T543" s="53"/>
      <c r="U543" s="34"/>
      <c r="V543" s="24"/>
      <c r="W543" s="24"/>
      <c r="X543" s="35"/>
    </row>
    <row r="544" spans="1:24" ht="20" customHeight="1" x14ac:dyDescent="0.2">
      <c r="A544" s="22"/>
      <c r="B544" s="49"/>
      <c r="C544" s="41"/>
      <c r="D544" s="23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35"/>
      <c r="T544" s="53"/>
      <c r="U544" s="34"/>
      <c r="V544" s="24"/>
      <c r="W544" s="24"/>
      <c r="X544" s="35"/>
    </row>
    <row r="545" spans="1:24" ht="20" customHeight="1" x14ac:dyDescent="0.2">
      <c r="A545" s="22"/>
      <c r="B545" s="49"/>
      <c r="C545" s="41"/>
      <c r="D545" s="23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35"/>
      <c r="T545" s="53"/>
      <c r="U545" s="34"/>
      <c r="V545" s="24"/>
      <c r="W545" s="24"/>
      <c r="X545" s="35"/>
    </row>
    <row r="546" spans="1:24" ht="20" customHeight="1" x14ac:dyDescent="0.2">
      <c r="A546" s="22"/>
      <c r="B546" s="49"/>
      <c r="C546" s="41"/>
      <c r="D546" s="23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35"/>
      <c r="T546" s="53"/>
      <c r="U546" s="34"/>
      <c r="V546" s="24"/>
      <c r="W546" s="24"/>
      <c r="X546" s="35"/>
    </row>
    <row r="547" spans="1:24" ht="20" customHeight="1" x14ac:dyDescent="0.2">
      <c r="A547" s="22"/>
      <c r="B547" s="49"/>
      <c r="C547" s="41"/>
      <c r="D547" s="23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35"/>
      <c r="T547" s="53"/>
      <c r="U547" s="34"/>
      <c r="V547" s="24"/>
      <c r="W547" s="24"/>
      <c r="X547" s="35"/>
    </row>
    <row r="548" spans="1:24" ht="20" customHeight="1" x14ac:dyDescent="0.2">
      <c r="A548" s="22"/>
      <c r="B548" s="49"/>
      <c r="C548" s="41"/>
      <c r="D548" s="23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35"/>
      <c r="T548" s="53"/>
      <c r="U548" s="34"/>
      <c r="V548" s="24"/>
      <c r="W548" s="24"/>
      <c r="X548" s="35"/>
    </row>
    <row r="549" spans="1:24" ht="20" customHeight="1" x14ac:dyDescent="0.2">
      <c r="A549" s="22"/>
      <c r="B549" s="49"/>
      <c r="C549" s="41"/>
      <c r="D549" s="23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35"/>
      <c r="T549" s="53"/>
      <c r="U549" s="34"/>
      <c r="V549" s="24"/>
      <c r="W549" s="24"/>
      <c r="X549" s="35"/>
    </row>
    <row r="550" spans="1:24" ht="20" customHeight="1" x14ac:dyDescent="0.2">
      <c r="A550" s="22"/>
      <c r="B550" s="49"/>
      <c r="C550" s="41"/>
      <c r="D550" s="23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35"/>
      <c r="T550" s="53"/>
      <c r="U550" s="34"/>
      <c r="V550" s="24"/>
      <c r="W550" s="24"/>
      <c r="X550" s="35"/>
    </row>
    <row r="551" spans="1:24" ht="20" customHeight="1" x14ac:dyDescent="0.2">
      <c r="A551" s="22"/>
      <c r="B551" s="49"/>
      <c r="C551" s="41"/>
      <c r="D551" s="23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35"/>
      <c r="T551" s="53"/>
      <c r="U551" s="34"/>
      <c r="V551" s="24"/>
      <c r="W551" s="24"/>
      <c r="X551" s="35"/>
    </row>
    <row r="552" spans="1:24" ht="20" customHeight="1" x14ac:dyDescent="0.2">
      <c r="A552" s="22"/>
      <c r="B552" s="49"/>
      <c r="C552" s="41"/>
      <c r="D552" s="23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35"/>
      <c r="T552" s="53"/>
      <c r="U552" s="34"/>
      <c r="V552" s="24"/>
      <c r="W552" s="24"/>
      <c r="X552" s="35"/>
    </row>
    <row r="553" spans="1:24" ht="20" customHeight="1" x14ac:dyDescent="0.2">
      <c r="A553" s="22"/>
      <c r="B553" s="49"/>
      <c r="C553" s="41"/>
      <c r="D553" s="23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35"/>
      <c r="T553" s="53"/>
      <c r="U553" s="34"/>
      <c r="V553" s="24"/>
      <c r="W553" s="24"/>
      <c r="X553" s="35"/>
    </row>
    <row r="554" spans="1:24" ht="20" customHeight="1" x14ac:dyDescent="0.2">
      <c r="A554" s="22"/>
      <c r="B554" s="49"/>
      <c r="C554" s="41"/>
      <c r="D554" s="23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35"/>
      <c r="T554" s="53"/>
      <c r="U554" s="34"/>
      <c r="V554" s="24"/>
      <c r="W554" s="24"/>
      <c r="X554" s="35"/>
    </row>
    <row r="555" spans="1:24" ht="20" customHeight="1" x14ac:dyDescent="0.2">
      <c r="A555" s="22"/>
      <c r="B555" s="49"/>
      <c r="C555" s="41"/>
      <c r="D555" s="23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35"/>
      <c r="T555" s="53"/>
      <c r="U555" s="34"/>
      <c r="V555" s="24"/>
      <c r="W555" s="24"/>
      <c r="X555" s="35"/>
    </row>
    <row r="556" spans="1:24" ht="20" customHeight="1" x14ac:dyDescent="0.2">
      <c r="A556" s="22"/>
      <c r="B556" s="49"/>
      <c r="C556" s="41"/>
      <c r="D556" s="23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35"/>
      <c r="T556" s="53"/>
      <c r="U556" s="34"/>
      <c r="V556" s="24"/>
      <c r="W556" s="24"/>
      <c r="X556" s="35"/>
    </row>
    <row r="557" spans="1:24" ht="20" customHeight="1" x14ac:dyDescent="0.2">
      <c r="A557" s="22"/>
      <c r="B557" s="49"/>
      <c r="C557" s="41"/>
      <c r="D557" s="23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35"/>
      <c r="T557" s="53"/>
      <c r="U557" s="34"/>
      <c r="V557" s="24"/>
      <c r="W557" s="24"/>
      <c r="X557" s="35"/>
    </row>
    <row r="558" spans="1:24" ht="20" customHeight="1" x14ac:dyDescent="0.2">
      <c r="A558" s="22"/>
      <c r="B558" s="49"/>
      <c r="C558" s="41"/>
      <c r="D558" s="23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35"/>
      <c r="T558" s="53"/>
      <c r="U558" s="34"/>
      <c r="V558" s="24"/>
      <c r="W558" s="24"/>
      <c r="X558" s="35"/>
    </row>
    <row r="559" spans="1:24" ht="20" customHeight="1" x14ac:dyDescent="0.2">
      <c r="A559" s="22"/>
      <c r="B559" s="49"/>
      <c r="C559" s="41"/>
      <c r="D559" s="23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35"/>
      <c r="T559" s="53"/>
      <c r="U559" s="34"/>
      <c r="V559" s="24"/>
      <c r="W559" s="24"/>
      <c r="X559" s="35"/>
    </row>
    <row r="560" spans="1:24" ht="20" customHeight="1" x14ac:dyDescent="0.2">
      <c r="A560" s="22"/>
      <c r="B560" s="49"/>
      <c r="C560" s="41"/>
      <c r="D560" s="23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35"/>
      <c r="T560" s="53"/>
      <c r="U560" s="34"/>
      <c r="V560" s="24"/>
      <c r="W560" s="24"/>
      <c r="X560" s="35"/>
    </row>
    <row r="561" spans="1:24" ht="20" customHeight="1" x14ac:dyDescent="0.2">
      <c r="A561" s="22"/>
      <c r="B561" s="49"/>
      <c r="C561" s="41"/>
      <c r="D561" s="23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35"/>
      <c r="T561" s="53"/>
      <c r="U561" s="34"/>
      <c r="V561" s="24"/>
      <c r="W561" s="24"/>
      <c r="X561" s="35"/>
    </row>
    <row r="562" spans="1:24" ht="20" customHeight="1" x14ac:dyDescent="0.2">
      <c r="A562" s="22"/>
      <c r="B562" s="49"/>
      <c r="C562" s="41"/>
      <c r="D562" s="23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35"/>
      <c r="T562" s="53"/>
      <c r="U562" s="34"/>
      <c r="V562" s="24"/>
      <c r="W562" s="24"/>
      <c r="X562" s="35"/>
    </row>
    <row r="563" spans="1:24" ht="20" customHeight="1" x14ac:dyDescent="0.2">
      <c r="A563" s="22"/>
      <c r="B563" s="49"/>
      <c r="C563" s="41"/>
      <c r="D563" s="23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35"/>
      <c r="T563" s="53"/>
      <c r="U563" s="34"/>
      <c r="V563" s="24"/>
      <c r="W563" s="24"/>
      <c r="X563" s="35"/>
    </row>
    <row r="564" spans="1:24" ht="20" customHeight="1" x14ac:dyDescent="0.2">
      <c r="A564" s="22"/>
      <c r="B564" s="49"/>
      <c r="C564" s="41"/>
      <c r="D564" s="23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35"/>
      <c r="T564" s="53"/>
      <c r="U564" s="34"/>
      <c r="V564" s="24"/>
      <c r="W564" s="24"/>
      <c r="X564" s="35"/>
    </row>
    <row r="565" spans="1:24" ht="20" customHeight="1" x14ac:dyDescent="0.2">
      <c r="A565" s="22"/>
      <c r="B565" s="49"/>
      <c r="C565" s="41"/>
      <c r="D565" s="23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35"/>
      <c r="T565" s="53"/>
      <c r="U565" s="34"/>
      <c r="V565" s="24"/>
      <c r="W565" s="24"/>
      <c r="X565" s="35"/>
    </row>
    <row r="566" spans="1:24" ht="20" customHeight="1" x14ac:dyDescent="0.2">
      <c r="A566" s="22"/>
      <c r="B566" s="49"/>
      <c r="C566" s="41"/>
      <c r="D566" s="23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35"/>
      <c r="T566" s="53"/>
      <c r="U566" s="34"/>
      <c r="V566" s="24"/>
      <c r="W566" s="24"/>
      <c r="X566" s="35"/>
    </row>
    <row r="567" spans="1:24" ht="20" customHeight="1" x14ac:dyDescent="0.2">
      <c r="A567" s="22"/>
      <c r="B567" s="49"/>
      <c r="C567" s="41"/>
      <c r="D567" s="23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35"/>
      <c r="T567" s="53"/>
      <c r="U567" s="34"/>
      <c r="V567" s="24"/>
      <c r="W567" s="24"/>
      <c r="X567" s="35"/>
    </row>
    <row r="568" spans="1:24" ht="20" customHeight="1" x14ac:dyDescent="0.2">
      <c r="A568" s="22"/>
      <c r="B568" s="49"/>
      <c r="C568" s="41"/>
      <c r="D568" s="23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35"/>
      <c r="T568" s="53"/>
      <c r="U568" s="34"/>
      <c r="V568" s="24"/>
      <c r="W568" s="24"/>
      <c r="X568" s="35"/>
    </row>
    <row r="569" spans="1:24" ht="20" customHeight="1" x14ac:dyDescent="0.2">
      <c r="A569" s="22"/>
      <c r="B569" s="49"/>
      <c r="C569" s="41"/>
      <c r="D569" s="23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35"/>
      <c r="T569" s="53"/>
      <c r="U569" s="34"/>
      <c r="V569" s="24"/>
      <c r="W569" s="24"/>
      <c r="X569" s="35"/>
    </row>
    <row r="570" spans="1:24" ht="20" customHeight="1" x14ac:dyDescent="0.2">
      <c r="A570" s="22"/>
      <c r="B570" s="49"/>
      <c r="C570" s="41"/>
      <c r="D570" s="23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35"/>
      <c r="T570" s="53"/>
      <c r="U570" s="34"/>
      <c r="V570" s="24"/>
      <c r="W570" s="24"/>
      <c r="X570" s="35"/>
    </row>
    <row r="571" spans="1:24" ht="20" customHeight="1" x14ac:dyDescent="0.2">
      <c r="A571" s="22"/>
      <c r="B571" s="49"/>
      <c r="C571" s="41"/>
      <c r="D571" s="23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35"/>
      <c r="T571" s="53"/>
      <c r="U571" s="34"/>
      <c r="V571" s="24"/>
      <c r="W571" s="24"/>
      <c r="X571" s="35"/>
    </row>
    <row r="572" spans="1:24" ht="20" customHeight="1" x14ac:dyDescent="0.2">
      <c r="A572" s="22"/>
      <c r="B572" s="49"/>
      <c r="C572" s="41"/>
      <c r="D572" s="23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35"/>
      <c r="T572" s="53"/>
      <c r="U572" s="34"/>
      <c r="V572" s="24"/>
      <c r="W572" s="24"/>
      <c r="X572" s="35"/>
    </row>
    <row r="573" spans="1:24" ht="20" customHeight="1" x14ac:dyDescent="0.2">
      <c r="A573" s="22"/>
      <c r="B573" s="49"/>
      <c r="C573" s="41"/>
      <c r="D573" s="23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35"/>
      <c r="T573" s="53"/>
      <c r="U573" s="34"/>
      <c r="V573" s="24"/>
      <c r="W573" s="24"/>
      <c r="X573" s="35"/>
    </row>
    <row r="574" spans="1:24" ht="20" customHeight="1" x14ac:dyDescent="0.2">
      <c r="A574" s="22"/>
      <c r="B574" s="49"/>
      <c r="C574" s="41"/>
      <c r="D574" s="23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35"/>
      <c r="T574" s="53"/>
      <c r="U574" s="34"/>
      <c r="V574" s="24"/>
      <c r="W574" s="24"/>
      <c r="X574" s="35"/>
    </row>
    <row r="575" spans="1:24" ht="20" customHeight="1" x14ac:dyDescent="0.2">
      <c r="A575" s="22"/>
      <c r="B575" s="49"/>
      <c r="C575" s="41"/>
      <c r="D575" s="23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35"/>
      <c r="T575" s="53"/>
      <c r="U575" s="34"/>
      <c r="V575" s="24"/>
      <c r="W575" s="24"/>
      <c r="X575" s="35"/>
    </row>
    <row r="576" spans="1:24" ht="20" customHeight="1" x14ac:dyDescent="0.2">
      <c r="A576" s="22"/>
      <c r="B576" s="49"/>
      <c r="C576" s="41"/>
      <c r="D576" s="23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35"/>
      <c r="T576" s="53"/>
      <c r="U576" s="34"/>
      <c r="V576" s="24"/>
      <c r="W576" s="24"/>
      <c r="X576" s="35"/>
    </row>
    <row r="577" spans="1:24" ht="20" customHeight="1" x14ac:dyDescent="0.2">
      <c r="A577" s="22"/>
      <c r="B577" s="49"/>
      <c r="C577" s="41"/>
      <c r="D577" s="23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35"/>
      <c r="T577" s="53"/>
      <c r="U577" s="34"/>
      <c r="V577" s="24"/>
      <c r="W577" s="24"/>
      <c r="X577" s="35"/>
    </row>
    <row r="578" spans="1:24" ht="20" customHeight="1" x14ac:dyDescent="0.2">
      <c r="A578" s="22"/>
      <c r="B578" s="49"/>
      <c r="C578" s="41"/>
      <c r="D578" s="23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35"/>
      <c r="T578" s="53"/>
      <c r="U578" s="34"/>
      <c r="V578" s="24"/>
      <c r="W578" s="24"/>
      <c r="X578" s="35"/>
    </row>
    <row r="579" spans="1:24" ht="20" customHeight="1" x14ac:dyDescent="0.2">
      <c r="A579" s="22"/>
      <c r="B579" s="49"/>
      <c r="C579" s="41"/>
      <c r="D579" s="23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35"/>
      <c r="T579" s="53"/>
      <c r="U579" s="34"/>
      <c r="V579" s="24"/>
      <c r="W579" s="24"/>
      <c r="X579" s="35"/>
    </row>
    <row r="580" spans="1:24" ht="20" customHeight="1" x14ac:dyDescent="0.2">
      <c r="A580" s="22"/>
      <c r="B580" s="49"/>
      <c r="C580" s="41"/>
      <c r="D580" s="23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35"/>
      <c r="T580" s="53"/>
      <c r="U580" s="34"/>
      <c r="V580" s="24"/>
      <c r="W580" s="24"/>
      <c r="X580" s="35"/>
    </row>
    <row r="581" spans="1:24" ht="20" customHeight="1" x14ac:dyDescent="0.2">
      <c r="A581" s="22"/>
      <c r="B581" s="49"/>
      <c r="C581" s="41"/>
      <c r="D581" s="23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35"/>
      <c r="T581" s="53"/>
      <c r="U581" s="34"/>
      <c r="V581" s="24"/>
      <c r="W581" s="24"/>
      <c r="X581" s="35"/>
    </row>
    <row r="582" spans="1:24" ht="20" customHeight="1" x14ac:dyDescent="0.2">
      <c r="A582" s="22"/>
      <c r="B582" s="49"/>
      <c r="C582" s="41"/>
      <c r="D582" s="23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35"/>
      <c r="T582" s="53"/>
      <c r="U582" s="34"/>
      <c r="V582" s="24"/>
      <c r="W582" s="24"/>
      <c r="X582" s="35"/>
    </row>
    <row r="583" spans="1:24" ht="20" customHeight="1" x14ac:dyDescent="0.2">
      <c r="A583" s="22"/>
      <c r="B583" s="49"/>
      <c r="C583" s="41"/>
      <c r="D583" s="23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35"/>
      <c r="T583" s="53"/>
      <c r="U583" s="34"/>
      <c r="V583" s="24"/>
      <c r="W583" s="24"/>
      <c r="X583" s="35"/>
    </row>
    <row r="584" spans="1:24" ht="20" customHeight="1" x14ac:dyDescent="0.2">
      <c r="A584" s="22"/>
      <c r="B584" s="49"/>
      <c r="C584" s="41"/>
      <c r="D584" s="23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35"/>
      <c r="T584" s="53"/>
      <c r="U584" s="34"/>
      <c r="V584" s="24"/>
      <c r="W584" s="24"/>
      <c r="X584" s="35"/>
    </row>
    <row r="585" spans="1:24" ht="20" customHeight="1" x14ac:dyDescent="0.2">
      <c r="A585" s="22"/>
      <c r="B585" s="49"/>
      <c r="C585" s="41"/>
      <c r="D585" s="23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35"/>
      <c r="T585" s="53"/>
      <c r="U585" s="34"/>
      <c r="V585" s="24"/>
      <c r="W585" s="24"/>
      <c r="X585" s="35"/>
    </row>
    <row r="586" spans="1:24" ht="20" customHeight="1" x14ac:dyDescent="0.2">
      <c r="A586" s="22"/>
      <c r="B586" s="49"/>
      <c r="C586" s="41"/>
      <c r="D586" s="23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35"/>
      <c r="T586" s="53"/>
      <c r="U586" s="34"/>
      <c r="V586" s="24"/>
      <c r="W586" s="24"/>
      <c r="X586" s="35"/>
    </row>
    <row r="587" spans="1:24" ht="20" customHeight="1" x14ac:dyDescent="0.2">
      <c r="A587" s="22"/>
      <c r="B587" s="49"/>
      <c r="C587" s="41"/>
      <c r="D587" s="23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35"/>
      <c r="T587" s="53"/>
      <c r="U587" s="34"/>
      <c r="V587" s="24"/>
      <c r="W587" s="24"/>
      <c r="X587" s="35"/>
    </row>
    <row r="588" spans="1:24" ht="20" customHeight="1" x14ac:dyDescent="0.2">
      <c r="A588" s="22"/>
      <c r="B588" s="49"/>
      <c r="C588" s="41"/>
      <c r="D588" s="23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35"/>
      <c r="T588" s="53"/>
      <c r="U588" s="34"/>
      <c r="V588" s="24"/>
      <c r="W588" s="24"/>
      <c r="X588" s="35"/>
    </row>
    <row r="589" spans="1:24" ht="20" customHeight="1" x14ac:dyDescent="0.2">
      <c r="A589" s="22"/>
      <c r="B589" s="49"/>
      <c r="C589" s="41"/>
      <c r="D589" s="23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35"/>
      <c r="T589" s="53"/>
      <c r="U589" s="34"/>
      <c r="V589" s="24"/>
      <c r="W589" s="24"/>
      <c r="X589" s="35"/>
    </row>
    <row r="590" spans="1:24" ht="20" customHeight="1" x14ac:dyDescent="0.2">
      <c r="A590" s="22"/>
      <c r="B590" s="49"/>
      <c r="C590" s="41"/>
      <c r="D590" s="23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35"/>
      <c r="T590" s="53"/>
      <c r="U590" s="34"/>
      <c r="V590" s="24"/>
      <c r="W590" s="24"/>
      <c r="X590" s="35"/>
    </row>
    <row r="591" spans="1:24" ht="20" customHeight="1" x14ac:dyDescent="0.2">
      <c r="A591" s="22"/>
      <c r="B591" s="49"/>
      <c r="C591" s="41"/>
      <c r="D591" s="23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35"/>
      <c r="T591" s="53"/>
      <c r="U591" s="34"/>
      <c r="V591" s="24"/>
      <c r="W591" s="24"/>
      <c r="X591" s="35"/>
    </row>
    <row r="592" spans="1:24" ht="20" customHeight="1" x14ac:dyDescent="0.2">
      <c r="A592" s="22"/>
      <c r="B592" s="49"/>
      <c r="C592" s="41"/>
      <c r="D592" s="23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35"/>
      <c r="T592" s="53"/>
      <c r="U592" s="34"/>
      <c r="V592" s="24"/>
      <c r="W592" s="24"/>
      <c r="X592" s="35"/>
    </row>
    <row r="593" spans="1:24" ht="20" customHeight="1" x14ac:dyDescent="0.2">
      <c r="A593" s="22"/>
      <c r="B593" s="49"/>
      <c r="C593" s="41"/>
      <c r="D593" s="23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35"/>
      <c r="T593" s="53"/>
      <c r="U593" s="34"/>
      <c r="V593" s="24"/>
      <c r="W593" s="24"/>
      <c r="X593" s="35"/>
    </row>
    <row r="594" spans="1:24" ht="20" customHeight="1" x14ac:dyDescent="0.2">
      <c r="A594" s="22"/>
      <c r="B594" s="49"/>
      <c r="C594" s="41"/>
      <c r="D594" s="23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35"/>
      <c r="T594" s="53"/>
      <c r="U594" s="34"/>
      <c r="V594" s="24"/>
      <c r="W594" s="24"/>
      <c r="X594" s="35"/>
    </row>
    <row r="595" spans="1:24" ht="20" customHeight="1" x14ac:dyDescent="0.2">
      <c r="A595" s="22"/>
      <c r="B595" s="49"/>
      <c r="C595" s="41"/>
      <c r="D595" s="23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35"/>
      <c r="T595" s="53"/>
      <c r="U595" s="34"/>
      <c r="V595" s="24"/>
      <c r="W595" s="24"/>
      <c r="X595" s="35"/>
    </row>
    <row r="596" spans="1:24" ht="20" customHeight="1" x14ac:dyDescent="0.2">
      <c r="A596" s="22"/>
      <c r="B596" s="49"/>
      <c r="C596" s="41"/>
      <c r="D596" s="23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35"/>
      <c r="T596" s="53"/>
      <c r="U596" s="34"/>
      <c r="V596" s="24"/>
      <c r="W596" s="24"/>
      <c r="X596" s="35"/>
    </row>
    <row r="597" spans="1:24" ht="20" customHeight="1" x14ac:dyDescent="0.2">
      <c r="A597" s="22"/>
      <c r="B597" s="49"/>
      <c r="C597" s="41"/>
      <c r="D597" s="23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35"/>
      <c r="T597" s="53"/>
      <c r="U597" s="34"/>
      <c r="V597" s="24"/>
      <c r="W597" s="24"/>
      <c r="X597" s="35"/>
    </row>
    <row r="598" spans="1:24" ht="20" customHeight="1" x14ac:dyDescent="0.2">
      <c r="A598" s="22"/>
      <c r="B598" s="49"/>
      <c r="C598" s="41"/>
      <c r="D598" s="23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35"/>
      <c r="T598" s="53"/>
      <c r="U598" s="34"/>
      <c r="V598" s="24"/>
      <c r="W598" s="24"/>
      <c r="X598" s="35"/>
    </row>
    <row r="599" spans="1:24" ht="20" customHeight="1" x14ac:dyDescent="0.2">
      <c r="A599" s="22"/>
      <c r="B599" s="49"/>
      <c r="C599" s="41"/>
      <c r="D599" s="23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35"/>
      <c r="T599" s="53"/>
      <c r="U599" s="34"/>
      <c r="V599" s="24"/>
      <c r="W599" s="24"/>
      <c r="X599" s="35"/>
    </row>
    <row r="600" spans="1:24" ht="20" customHeight="1" x14ac:dyDescent="0.2">
      <c r="A600" s="22"/>
      <c r="B600" s="49"/>
      <c r="C600" s="41"/>
      <c r="D600" s="23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35"/>
      <c r="T600" s="53"/>
      <c r="U600" s="34"/>
      <c r="V600" s="24"/>
      <c r="W600" s="24"/>
      <c r="X600" s="35"/>
    </row>
    <row r="601" spans="1:24" ht="20" customHeight="1" x14ac:dyDescent="0.2">
      <c r="A601" s="22"/>
      <c r="B601" s="49"/>
      <c r="C601" s="41"/>
      <c r="D601" s="23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35"/>
      <c r="T601" s="53"/>
      <c r="U601" s="34"/>
      <c r="V601" s="24"/>
      <c r="W601" s="24"/>
      <c r="X601" s="35"/>
    </row>
    <row r="602" spans="1:24" ht="20" customHeight="1" x14ac:dyDescent="0.2">
      <c r="A602" s="22"/>
      <c r="B602" s="49"/>
      <c r="C602" s="41"/>
      <c r="D602" s="23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35"/>
      <c r="T602" s="53"/>
      <c r="U602" s="34"/>
      <c r="V602" s="24"/>
      <c r="W602" s="24"/>
      <c r="X602" s="35"/>
    </row>
    <row r="603" spans="1:24" ht="20" customHeight="1" x14ac:dyDescent="0.2">
      <c r="A603" s="22"/>
      <c r="B603" s="49"/>
      <c r="C603" s="41"/>
      <c r="D603" s="23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35"/>
      <c r="T603" s="53"/>
      <c r="U603" s="34"/>
      <c r="V603" s="24"/>
      <c r="W603" s="24"/>
      <c r="X603" s="35"/>
    </row>
    <row r="604" spans="1:24" ht="20" customHeight="1" x14ac:dyDescent="0.2">
      <c r="A604" s="22"/>
      <c r="B604" s="49"/>
      <c r="C604" s="41"/>
      <c r="D604" s="23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35"/>
      <c r="T604" s="53"/>
      <c r="U604" s="34"/>
      <c r="V604" s="24"/>
      <c r="W604" s="24"/>
      <c r="X604" s="35"/>
    </row>
    <row r="605" spans="1:24" ht="20" customHeight="1" x14ac:dyDescent="0.2">
      <c r="A605" s="22"/>
      <c r="B605" s="49"/>
      <c r="C605" s="41"/>
      <c r="D605" s="23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35"/>
      <c r="T605" s="53"/>
      <c r="U605" s="34"/>
      <c r="V605" s="24"/>
      <c r="W605" s="24"/>
      <c r="X605" s="35"/>
    </row>
    <row r="606" spans="1:24" ht="20" customHeight="1" x14ac:dyDescent="0.2">
      <c r="A606" s="22"/>
      <c r="B606" s="49"/>
      <c r="C606" s="41"/>
      <c r="D606" s="23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35"/>
      <c r="T606" s="53"/>
      <c r="U606" s="34"/>
      <c r="V606" s="24"/>
      <c r="W606" s="24"/>
      <c r="X606" s="35"/>
    </row>
    <row r="607" spans="1:24" ht="20" customHeight="1" x14ac:dyDescent="0.2">
      <c r="A607" s="22"/>
      <c r="B607" s="49"/>
      <c r="C607" s="41"/>
      <c r="D607" s="23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35"/>
      <c r="T607" s="53"/>
      <c r="U607" s="34"/>
      <c r="V607" s="24"/>
      <c r="W607" s="24"/>
      <c r="X607" s="35"/>
    </row>
    <row r="608" spans="1:24" ht="20" customHeight="1" x14ac:dyDescent="0.2">
      <c r="A608" s="22"/>
      <c r="B608" s="49"/>
      <c r="C608" s="41"/>
      <c r="D608" s="23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35"/>
      <c r="T608" s="53"/>
      <c r="U608" s="34"/>
      <c r="V608" s="24"/>
      <c r="W608" s="24"/>
      <c r="X608" s="35"/>
    </row>
    <row r="609" spans="1:24" ht="20" customHeight="1" x14ac:dyDescent="0.2">
      <c r="A609" s="22"/>
      <c r="B609" s="49"/>
      <c r="C609" s="41"/>
      <c r="D609" s="23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35"/>
      <c r="T609" s="53"/>
      <c r="U609" s="34"/>
      <c r="V609" s="24"/>
      <c r="W609" s="24"/>
      <c r="X609" s="35"/>
    </row>
    <row r="610" spans="1:24" ht="20" customHeight="1" x14ac:dyDescent="0.2">
      <c r="A610" s="22"/>
      <c r="B610" s="49"/>
      <c r="C610" s="41"/>
      <c r="D610" s="23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35"/>
      <c r="T610" s="53"/>
      <c r="U610" s="34"/>
      <c r="V610" s="24"/>
      <c r="W610" s="24"/>
      <c r="X610" s="35"/>
    </row>
    <row r="611" spans="1:24" ht="20" customHeight="1" x14ac:dyDescent="0.2">
      <c r="A611" s="22"/>
      <c r="B611" s="49"/>
      <c r="C611" s="41"/>
      <c r="D611" s="23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35"/>
      <c r="T611" s="53"/>
      <c r="U611" s="34"/>
      <c r="V611" s="24"/>
      <c r="W611" s="24"/>
      <c r="X611" s="35"/>
    </row>
    <row r="612" spans="1:24" ht="20" customHeight="1" x14ac:dyDescent="0.2">
      <c r="A612" s="22"/>
      <c r="B612" s="49"/>
      <c r="C612" s="41"/>
      <c r="D612" s="23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35"/>
      <c r="T612" s="53"/>
      <c r="U612" s="34"/>
      <c r="V612" s="24"/>
      <c r="W612" s="24"/>
      <c r="X612" s="35"/>
    </row>
    <row r="613" spans="1:24" ht="20" customHeight="1" x14ac:dyDescent="0.2">
      <c r="A613" s="22"/>
      <c r="B613" s="49"/>
      <c r="C613" s="41"/>
      <c r="D613" s="23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35"/>
      <c r="T613" s="53"/>
      <c r="U613" s="34"/>
      <c r="V613" s="24"/>
      <c r="W613" s="24"/>
      <c r="X613" s="35"/>
    </row>
    <row r="614" spans="1:24" ht="20" customHeight="1" x14ac:dyDescent="0.2">
      <c r="A614" s="22"/>
      <c r="B614" s="49"/>
      <c r="C614" s="41"/>
      <c r="D614" s="23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35"/>
      <c r="T614" s="53"/>
      <c r="U614" s="34"/>
      <c r="V614" s="24"/>
      <c r="W614" s="24"/>
      <c r="X614" s="35"/>
    </row>
    <row r="615" spans="1:24" ht="20" customHeight="1" x14ac:dyDescent="0.2">
      <c r="A615" s="22"/>
      <c r="B615" s="49"/>
      <c r="C615" s="41"/>
      <c r="D615" s="23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35"/>
      <c r="T615" s="53"/>
      <c r="U615" s="34"/>
      <c r="V615" s="24"/>
      <c r="W615" s="24"/>
      <c r="X615" s="35"/>
    </row>
    <row r="616" spans="1:24" ht="20" customHeight="1" x14ac:dyDescent="0.2">
      <c r="A616" s="22"/>
      <c r="B616" s="49"/>
      <c r="C616" s="41"/>
      <c r="D616" s="23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35"/>
      <c r="T616" s="53"/>
      <c r="U616" s="34"/>
      <c r="V616" s="24"/>
      <c r="W616" s="24"/>
      <c r="X616" s="35"/>
    </row>
    <row r="617" spans="1:24" ht="20" customHeight="1" x14ac:dyDescent="0.2">
      <c r="A617" s="22"/>
      <c r="B617" s="49"/>
      <c r="C617" s="41"/>
      <c r="D617" s="23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35"/>
      <c r="T617" s="53"/>
      <c r="U617" s="34"/>
      <c r="V617" s="24"/>
      <c r="W617" s="24"/>
      <c r="X617" s="35"/>
    </row>
    <row r="618" spans="1:24" ht="20" customHeight="1" x14ac:dyDescent="0.2">
      <c r="A618" s="22"/>
      <c r="B618" s="49"/>
      <c r="C618" s="41"/>
      <c r="D618" s="23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35"/>
      <c r="T618" s="53"/>
      <c r="U618" s="34"/>
      <c r="V618" s="24"/>
      <c r="W618" s="24"/>
      <c r="X618" s="35"/>
    </row>
    <row r="619" spans="1:24" ht="20" customHeight="1" x14ac:dyDescent="0.2">
      <c r="A619" s="22"/>
      <c r="B619" s="49"/>
      <c r="C619" s="41"/>
      <c r="D619" s="23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35"/>
      <c r="T619" s="53"/>
      <c r="U619" s="34"/>
      <c r="V619" s="24"/>
      <c r="W619" s="24"/>
      <c r="X619" s="35"/>
    </row>
    <row r="620" spans="1:24" ht="20" customHeight="1" x14ac:dyDescent="0.2">
      <c r="A620" s="22"/>
      <c r="B620" s="49"/>
      <c r="C620" s="41"/>
      <c r="D620" s="23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35"/>
      <c r="T620" s="53"/>
      <c r="U620" s="34"/>
      <c r="V620" s="24"/>
      <c r="W620" s="24"/>
      <c r="X620" s="35"/>
    </row>
    <row r="621" spans="1:24" ht="20" customHeight="1" x14ac:dyDescent="0.2">
      <c r="A621" s="22"/>
      <c r="B621" s="49"/>
      <c r="C621" s="41"/>
      <c r="D621" s="23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35"/>
      <c r="T621" s="53"/>
      <c r="U621" s="34"/>
      <c r="V621" s="24"/>
      <c r="W621" s="24"/>
      <c r="X621" s="35"/>
    </row>
    <row r="622" spans="1:24" ht="20" customHeight="1" x14ac:dyDescent="0.2">
      <c r="A622" s="22"/>
      <c r="B622" s="49"/>
      <c r="C622" s="41"/>
      <c r="D622" s="23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35"/>
      <c r="T622" s="53"/>
      <c r="U622" s="34"/>
      <c r="V622" s="24"/>
      <c r="W622" s="24"/>
      <c r="X622" s="35"/>
    </row>
    <row r="623" spans="1:24" ht="20" customHeight="1" x14ac:dyDescent="0.2">
      <c r="A623" s="22"/>
      <c r="B623" s="49"/>
      <c r="C623" s="41"/>
      <c r="D623" s="23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35"/>
      <c r="T623" s="53"/>
      <c r="U623" s="34"/>
      <c r="V623" s="24"/>
      <c r="W623" s="24"/>
      <c r="X623" s="35"/>
    </row>
    <row r="624" spans="1:24" ht="20" customHeight="1" x14ac:dyDescent="0.2">
      <c r="A624" s="22"/>
      <c r="B624" s="49"/>
      <c r="C624" s="41"/>
      <c r="D624" s="23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35"/>
      <c r="T624" s="53"/>
      <c r="U624" s="34"/>
      <c r="V624" s="24"/>
      <c r="W624" s="24"/>
      <c r="X624" s="35"/>
    </row>
    <row r="625" spans="1:24" ht="20" customHeight="1" x14ac:dyDescent="0.2">
      <c r="A625" s="22"/>
      <c r="B625" s="49"/>
      <c r="C625" s="41"/>
      <c r="D625" s="23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35"/>
      <c r="T625" s="53"/>
      <c r="U625" s="34"/>
      <c r="V625" s="24"/>
      <c r="W625" s="24"/>
      <c r="X625" s="35"/>
    </row>
    <row r="626" spans="1:24" ht="20" customHeight="1" x14ac:dyDescent="0.2">
      <c r="A626" s="22"/>
      <c r="B626" s="49"/>
      <c r="C626" s="41"/>
      <c r="D626" s="23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35"/>
      <c r="T626" s="53"/>
      <c r="U626" s="34"/>
      <c r="V626" s="24"/>
      <c r="W626" s="24"/>
      <c r="X626" s="35"/>
    </row>
    <row r="627" spans="1:24" ht="20" customHeight="1" x14ac:dyDescent="0.2">
      <c r="A627" s="22"/>
      <c r="B627" s="49"/>
      <c r="C627" s="41"/>
      <c r="D627" s="23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35"/>
      <c r="T627" s="53"/>
      <c r="U627" s="34"/>
      <c r="V627" s="24"/>
      <c r="W627" s="24"/>
      <c r="X627" s="35"/>
    </row>
    <row r="628" spans="1:24" ht="20" customHeight="1" x14ac:dyDescent="0.2">
      <c r="A628" s="22"/>
      <c r="B628" s="49"/>
      <c r="C628" s="41"/>
      <c r="D628" s="23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35"/>
      <c r="T628" s="53"/>
      <c r="U628" s="34"/>
      <c r="V628" s="24"/>
      <c r="W628" s="24"/>
      <c r="X628" s="35"/>
    </row>
    <row r="629" spans="1:24" ht="20" customHeight="1" x14ac:dyDescent="0.2">
      <c r="A629" s="22"/>
      <c r="B629" s="49"/>
      <c r="C629" s="41"/>
      <c r="D629" s="23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35"/>
      <c r="T629" s="53"/>
      <c r="U629" s="34"/>
      <c r="V629" s="24"/>
      <c r="W629" s="24"/>
      <c r="X629" s="35"/>
    </row>
    <row r="630" spans="1:24" ht="20" customHeight="1" x14ac:dyDescent="0.2">
      <c r="A630" s="22"/>
      <c r="B630" s="49"/>
      <c r="C630" s="41"/>
      <c r="D630" s="23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35"/>
      <c r="T630" s="53"/>
      <c r="U630" s="34"/>
      <c r="V630" s="24"/>
      <c r="W630" s="24"/>
      <c r="X630" s="35"/>
    </row>
    <row r="631" spans="1:24" ht="20" customHeight="1" x14ac:dyDescent="0.2">
      <c r="A631" s="22"/>
      <c r="B631" s="49"/>
      <c r="C631" s="41"/>
      <c r="D631" s="23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35"/>
      <c r="T631" s="53"/>
      <c r="U631" s="34"/>
      <c r="V631" s="24"/>
      <c r="W631" s="24"/>
      <c r="X631" s="35"/>
    </row>
    <row r="632" spans="1:24" ht="20" customHeight="1" x14ac:dyDescent="0.2">
      <c r="A632" s="22"/>
      <c r="B632" s="49"/>
      <c r="C632" s="41"/>
      <c r="D632" s="23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35"/>
      <c r="T632" s="53"/>
      <c r="U632" s="34"/>
      <c r="V632" s="24"/>
      <c r="W632" s="24"/>
      <c r="X632" s="35"/>
    </row>
    <row r="633" spans="1:24" ht="20" customHeight="1" x14ac:dyDescent="0.2">
      <c r="A633" s="22"/>
      <c r="B633" s="49"/>
      <c r="C633" s="41"/>
      <c r="D633" s="23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35"/>
      <c r="T633" s="53"/>
      <c r="U633" s="34"/>
      <c r="V633" s="24"/>
      <c r="W633" s="24"/>
      <c r="X633" s="35"/>
    </row>
    <row r="634" spans="1:24" ht="20" customHeight="1" x14ac:dyDescent="0.2">
      <c r="A634" s="22"/>
      <c r="B634" s="49"/>
      <c r="C634" s="41"/>
      <c r="D634" s="23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35"/>
      <c r="T634" s="53"/>
      <c r="U634" s="34"/>
      <c r="V634" s="24"/>
      <c r="W634" s="24"/>
      <c r="X634" s="35"/>
    </row>
    <row r="635" spans="1:24" ht="20" customHeight="1" x14ac:dyDescent="0.2">
      <c r="A635" s="22"/>
      <c r="B635" s="49"/>
      <c r="C635" s="41"/>
      <c r="D635" s="23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35"/>
      <c r="T635" s="53"/>
      <c r="U635" s="34"/>
      <c r="V635" s="24"/>
      <c r="W635" s="24"/>
      <c r="X635" s="35"/>
    </row>
    <row r="636" spans="1:24" ht="20" customHeight="1" x14ac:dyDescent="0.2">
      <c r="A636" s="22"/>
      <c r="B636" s="49"/>
      <c r="C636" s="41"/>
      <c r="D636" s="23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35"/>
      <c r="T636" s="53"/>
      <c r="U636" s="34"/>
      <c r="V636" s="24"/>
      <c r="W636" s="24"/>
      <c r="X636" s="35"/>
    </row>
    <row r="637" spans="1:24" ht="20" customHeight="1" x14ac:dyDescent="0.2">
      <c r="A637" s="22"/>
      <c r="B637" s="49"/>
      <c r="C637" s="41"/>
      <c r="D637" s="23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35"/>
      <c r="T637" s="53"/>
      <c r="U637" s="34"/>
      <c r="V637" s="24"/>
      <c r="W637" s="24"/>
      <c r="X637" s="35"/>
    </row>
    <row r="638" spans="1:24" ht="20" customHeight="1" x14ac:dyDescent="0.2">
      <c r="A638" s="22"/>
      <c r="B638" s="49"/>
      <c r="C638" s="41"/>
      <c r="D638" s="23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35"/>
      <c r="T638" s="53"/>
      <c r="U638" s="34"/>
      <c r="V638" s="24"/>
      <c r="W638" s="24"/>
      <c r="X638" s="35"/>
    </row>
    <row r="639" spans="1:24" ht="20" customHeight="1" x14ac:dyDescent="0.2">
      <c r="A639" s="22"/>
      <c r="B639" s="49"/>
      <c r="C639" s="41"/>
      <c r="D639" s="23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35"/>
      <c r="T639" s="53"/>
      <c r="U639" s="34"/>
      <c r="V639" s="24"/>
      <c r="W639" s="24"/>
      <c r="X639" s="35"/>
    </row>
    <row r="640" spans="1:24" ht="20" customHeight="1" x14ac:dyDescent="0.2">
      <c r="A640" s="22"/>
      <c r="B640" s="49"/>
      <c r="C640" s="41"/>
      <c r="D640" s="23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35"/>
      <c r="T640" s="53"/>
      <c r="U640" s="34"/>
      <c r="V640" s="24"/>
      <c r="W640" s="24"/>
      <c r="X640" s="35"/>
    </row>
    <row r="641" spans="1:24" ht="20" customHeight="1" x14ac:dyDescent="0.2">
      <c r="A641" s="22"/>
      <c r="B641" s="49"/>
      <c r="C641" s="41"/>
      <c r="D641" s="23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35"/>
      <c r="T641" s="53"/>
      <c r="U641" s="34"/>
      <c r="V641" s="24"/>
      <c r="W641" s="24"/>
      <c r="X641" s="35"/>
    </row>
    <row r="642" spans="1:24" ht="20" customHeight="1" x14ac:dyDescent="0.2">
      <c r="A642" s="22"/>
      <c r="B642" s="49"/>
      <c r="C642" s="41"/>
      <c r="D642" s="23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35"/>
      <c r="T642" s="53"/>
      <c r="U642" s="34"/>
      <c r="V642" s="24"/>
      <c r="W642" s="24"/>
      <c r="X642" s="35"/>
    </row>
    <row r="643" spans="1:24" ht="20" customHeight="1" x14ac:dyDescent="0.2">
      <c r="A643" s="22"/>
      <c r="B643" s="49"/>
      <c r="C643" s="41"/>
      <c r="D643" s="23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35"/>
      <c r="T643" s="53"/>
      <c r="U643" s="34"/>
      <c r="V643" s="24"/>
      <c r="W643" s="24"/>
      <c r="X643" s="35"/>
    </row>
    <row r="644" spans="1:24" ht="20" customHeight="1" x14ac:dyDescent="0.2">
      <c r="A644" s="22"/>
      <c r="B644" s="49"/>
      <c r="C644" s="41"/>
      <c r="D644" s="23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35"/>
      <c r="T644" s="53"/>
      <c r="U644" s="34"/>
      <c r="V644" s="24"/>
      <c r="W644" s="24"/>
      <c r="X644" s="35"/>
    </row>
    <row r="645" spans="1:24" ht="20" customHeight="1" x14ac:dyDescent="0.2">
      <c r="A645" s="22"/>
      <c r="B645" s="49"/>
      <c r="C645" s="41"/>
      <c r="D645" s="23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35"/>
      <c r="T645" s="53"/>
      <c r="U645" s="34"/>
      <c r="V645" s="24"/>
      <c r="W645" s="24"/>
      <c r="X645" s="35"/>
    </row>
    <row r="646" spans="1:24" ht="20" customHeight="1" x14ac:dyDescent="0.2">
      <c r="A646" s="22"/>
      <c r="B646" s="49"/>
      <c r="C646" s="41"/>
      <c r="D646" s="23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35"/>
      <c r="T646" s="53"/>
      <c r="U646" s="34"/>
      <c r="V646" s="24"/>
      <c r="W646" s="24"/>
      <c r="X646" s="35"/>
    </row>
    <row r="647" spans="1:24" ht="20" customHeight="1" x14ac:dyDescent="0.2">
      <c r="A647" s="22"/>
      <c r="B647" s="49"/>
      <c r="C647" s="41"/>
      <c r="D647" s="23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35"/>
      <c r="T647" s="53"/>
      <c r="U647" s="34"/>
      <c r="V647" s="24"/>
      <c r="W647" s="24"/>
      <c r="X647" s="35"/>
    </row>
    <row r="648" spans="1:24" ht="20" customHeight="1" x14ac:dyDescent="0.2">
      <c r="A648" s="22"/>
      <c r="B648" s="49"/>
      <c r="C648" s="41"/>
      <c r="D648" s="23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35"/>
      <c r="T648" s="53"/>
      <c r="U648" s="34"/>
      <c r="V648" s="24"/>
      <c r="W648" s="24"/>
      <c r="X648" s="35"/>
    </row>
    <row r="649" spans="1:24" ht="20" customHeight="1" x14ac:dyDescent="0.2">
      <c r="A649" s="22"/>
      <c r="B649" s="49"/>
      <c r="C649" s="41"/>
      <c r="D649" s="23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35"/>
      <c r="T649" s="53"/>
      <c r="U649" s="34"/>
      <c r="V649" s="24"/>
      <c r="W649" s="24"/>
      <c r="X649" s="35"/>
    </row>
    <row r="650" spans="1:24" ht="20" customHeight="1" x14ac:dyDescent="0.2">
      <c r="A650" s="22"/>
      <c r="B650" s="49"/>
      <c r="C650" s="41"/>
      <c r="D650" s="23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35"/>
      <c r="T650" s="53"/>
      <c r="U650" s="34"/>
      <c r="V650" s="24"/>
      <c r="W650" s="24"/>
      <c r="X650" s="35"/>
    </row>
    <row r="651" spans="1:24" ht="20" customHeight="1" x14ac:dyDescent="0.2">
      <c r="A651" s="22"/>
      <c r="B651" s="49"/>
      <c r="C651" s="41"/>
      <c r="D651" s="23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35"/>
      <c r="T651" s="53"/>
      <c r="U651" s="34"/>
      <c r="V651" s="24"/>
      <c r="W651" s="24"/>
      <c r="X651" s="35"/>
    </row>
    <row r="652" spans="1:24" ht="20" customHeight="1" x14ac:dyDescent="0.2">
      <c r="A652" s="22"/>
      <c r="B652" s="49"/>
      <c r="C652" s="41"/>
      <c r="D652" s="23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35"/>
      <c r="T652" s="53"/>
      <c r="U652" s="34"/>
      <c r="V652" s="24"/>
      <c r="W652" s="24"/>
      <c r="X652" s="35"/>
    </row>
    <row r="653" spans="1:24" ht="20" customHeight="1" x14ac:dyDescent="0.2">
      <c r="A653" s="22"/>
      <c r="B653" s="49"/>
      <c r="C653" s="41"/>
      <c r="D653" s="23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35"/>
      <c r="T653" s="53"/>
      <c r="U653" s="34"/>
      <c r="V653" s="24"/>
      <c r="W653" s="24"/>
      <c r="X653" s="35"/>
    </row>
    <row r="654" spans="1:24" ht="20" customHeight="1" x14ac:dyDescent="0.2">
      <c r="A654" s="22"/>
      <c r="B654" s="49"/>
      <c r="C654" s="41"/>
      <c r="D654" s="23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35"/>
      <c r="T654" s="53"/>
      <c r="U654" s="34"/>
      <c r="V654" s="24"/>
      <c r="W654" s="24"/>
      <c r="X654" s="35"/>
    </row>
    <row r="655" spans="1:24" ht="20" customHeight="1" x14ac:dyDescent="0.2">
      <c r="A655" s="22"/>
      <c r="B655" s="49"/>
      <c r="C655" s="41"/>
      <c r="D655" s="23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35"/>
      <c r="T655" s="53"/>
      <c r="U655" s="34"/>
      <c r="V655" s="24"/>
      <c r="W655" s="24"/>
      <c r="X655" s="35"/>
    </row>
    <row r="656" spans="1:24" ht="20" customHeight="1" x14ac:dyDescent="0.2">
      <c r="A656" s="22"/>
      <c r="B656" s="49"/>
      <c r="C656" s="41"/>
      <c r="D656" s="23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35"/>
      <c r="T656" s="53"/>
      <c r="U656" s="34"/>
      <c r="V656" s="24"/>
      <c r="W656" s="24"/>
      <c r="X656" s="35"/>
    </row>
    <row r="657" spans="1:24" ht="20" customHeight="1" x14ac:dyDescent="0.2">
      <c r="A657" s="22"/>
      <c r="B657" s="49"/>
      <c r="C657" s="41"/>
      <c r="D657" s="23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35"/>
      <c r="T657" s="53"/>
      <c r="U657" s="34"/>
      <c r="V657" s="24"/>
      <c r="W657" s="24"/>
      <c r="X657" s="35"/>
    </row>
    <row r="658" spans="1:24" ht="20" customHeight="1" x14ac:dyDescent="0.2">
      <c r="A658" s="22"/>
      <c r="B658" s="49"/>
      <c r="C658" s="41"/>
      <c r="D658" s="23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35"/>
      <c r="T658" s="53"/>
      <c r="U658" s="34"/>
      <c r="V658" s="24"/>
      <c r="W658" s="24"/>
      <c r="X658" s="35"/>
    </row>
    <row r="659" spans="1:24" ht="20" customHeight="1" x14ac:dyDescent="0.2">
      <c r="A659" s="22"/>
      <c r="B659" s="49"/>
      <c r="C659" s="41"/>
      <c r="D659" s="23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35"/>
      <c r="T659" s="53"/>
      <c r="U659" s="34"/>
      <c r="V659" s="24"/>
      <c r="W659" s="24"/>
      <c r="X659" s="35"/>
    </row>
    <row r="660" spans="1:24" ht="20" customHeight="1" x14ac:dyDescent="0.2">
      <c r="A660" s="22"/>
      <c r="B660" s="49"/>
      <c r="C660" s="41"/>
      <c r="D660" s="23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35"/>
      <c r="T660" s="53"/>
      <c r="U660" s="34"/>
      <c r="V660" s="24"/>
      <c r="W660" s="24"/>
      <c r="X660" s="35"/>
    </row>
    <row r="661" spans="1:24" ht="20" customHeight="1" x14ac:dyDescent="0.2">
      <c r="A661" s="22"/>
      <c r="B661" s="49"/>
      <c r="C661" s="41"/>
      <c r="D661" s="23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35"/>
      <c r="T661" s="53"/>
      <c r="U661" s="34"/>
      <c r="V661" s="24"/>
      <c r="W661" s="24"/>
      <c r="X661" s="35"/>
    </row>
    <row r="662" spans="1:24" ht="20" customHeight="1" x14ac:dyDescent="0.2">
      <c r="A662" s="22"/>
      <c r="B662" s="49"/>
      <c r="C662" s="41"/>
      <c r="D662" s="23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35"/>
      <c r="T662" s="53"/>
      <c r="U662" s="34"/>
      <c r="V662" s="24"/>
      <c r="W662" s="24"/>
      <c r="X662" s="35"/>
    </row>
    <row r="663" spans="1:24" ht="20" customHeight="1" x14ac:dyDescent="0.2">
      <c r="A663" s="22"/>
      <c r="B663" s="49"/>
      <c r="C663" s="41"/>
      <c r="D663" s="23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35"/>
      <c r="T663" s="53"/>
      <c r="U663" s="34"/>
      <c r="V663" s="24"/>
      <c r="W663" s="24"/>
      <c r="X663" s="35"/>
    </row>
    <row r="664" spans="1:24" ht="20" customHeight="1" x14ac:dyDescent="0.2">
      <c r="A664" s="22"/>
      <c r="B664" s="49"/>
      <c r="C664" s="41"/>
      <c r="D664" s="23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35"/>
      <c r="T664" s="53"/>
      <c r="U664" s="34"/>
      <c r="V664" s="24"/>
      <c r="W664" s="24"/>
      <c r="X664" s="35"/>
    </row>
    <row r="665" spans="1:24" ht="20" customHeight="1" x14ac:dyDescent="0.2">
      <c r="A665" s="22"/>
      <c r="B665" s="49"/>
      <c r="C665" s="41"/>
      <c r="D665" s="23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35"/>
      <c r="T665" s="53"/>
      <c r="U665" s="34"/>
      <c r="V665" s="24"/>
      <c r="W665" s="24"/>
      <c r="X665" s="35"/>
    </row>
    <row r="666" spans="1:24" ht="20" customHeight="1" x14ac:dyDescent="0.2">
      <c r="A666" s="22"/>
      <c r="B666" s="49"/>
      <c r="C666" s="41"/>
      <c r="D666" s="23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35"/>
      <c r="T666" s="53"/>
      <c r="U666" s="34"/>
      <c r="V666" s="24"/>
      <c r="W666" s="24"/>
      <c r="X666" s="35"/>
    </row>
    <row r="667" spans="1:24" ht="20" customHeight="1" x14ac:dyDescent="0.2">
      <c r="A667" s="22"/>
      <c r="B667" s="49"/>
      <c r="C667" s="41"/>
      <c r="D667" s="23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35"/>
      <c r="T667" s="53"/>
      <c r="U667" s="34"/>
      <c r="V667" s="24"/>
      <c r="W667" s="24"/>
      <c r="X667" s="35"/>
    </row>
    <row r="668" spans="1:24" ht="20" customHeight="1" x14ac:dyDescent="0.2">
      <c r="A668" s="22"/>
      <c r="B668" s="49"/>
      <c r="C668" s="41"/>
      <c r="D668" s="23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35"/>
      <c r="T668" s="53"/>
      <c r="U668" s="34"/>
      <c r="V668" s="24"/>
      <c r="W668" s="24"/>
      <c r="X668" s="35"/>
    </row>
    <row r="669" spans="1:24" ht="20" customHeight="1" x14ac:dyDescent="0.2">
      <c r="A669" s="22"/>
      <c r="B669" s="49"/>
      <c r="C669" s="41"/>
      <c r="D669" s="23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35"/>
      <c r="T669" s="53"/>
      <c r="U669" s="34"/>
      <c r="V669" s="24"/>
      <c r="W669" s="24"/>
      <c r="X669" s="35"/>
    </row>
    <row r="670" spans="1:24" ht="20" customHeight="1" x14ac:dyDescent="0.2">
      <c r="A670" s="22"/>
      <c r="B670" s="49"/>
      <c r="C670" s="41"/>
      <c r="D670" s="23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35"/>
      <c r="T670" s="53"/>
      <c r="U670" s="34"/>
      <c r="V670" s="24"/>
      <c r="W670" s="24"/>
      <c r="X670" s="35"/>
    </row>
    <row r="671" spans="1:24" ht="20" customHeight="1" x14ac:dyDescent="0.2">
      <c r="A671" s="22"/>
      <c r="B671" s="49"/>
      <c r="C671" s="41"/>
      <c r="D671" s="23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35"/>
      <c r="T671" s="53"/>
      <c r="U671" s="34"/>
      <c r="V671" s="24"/>
      <c r="W671" s="24"/>
      <c r="X671" s="35"/>
    </row>
    <row r="672" spans="1:24" ht="20" customHeight="1" x14ac:dyDescent="0.2">
      <c r="A672" s="22"/>
      <c r="B672" s="49"/>
      <c r="C672" s="41"/>
      <c r="D672" s="23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35"/>
      <c r="T672" s="53"/>
      <c r="U672" s="34"/>
      <c r="V672" s="24"/>
      <c r="W672" s="24"/>
      <c r="X672" s="35"/>
    </row>
    <row r="673" spans="1:24" ht="20" customHeight="1" x14ac:dyDescent="0.2">
      <c r="A673" s="22"/>
      <c r="B673" s="49"/>
      <c r="C673" s="41"/>
      <c r="D673" s="23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35"/>
      <c r="T673" s="53"/>
      <c r="U673" s="34"/>
      <c r="V673" s="24"/>
      <c r="W673" s="24"/>
      <c r="X673" s="35"/>
    </row>
    <row r="674" spans="1:24" ht="20" customHeight="1" x14ac:dyDescent="0.2">
      <c r="A674" s="22"/>
      <c r="B674" s="49"/>
      <c r="C674" s="41"/>
      <c r="D674" s="23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35"/>
      <c r="T674" s="53"/>
      <c r="U674" s="34"/>
      <c r="V674" s="24"/>
      <c r="W674" s="24"/>
      <c r="X674" s="35"/>
    </row>
    <row r="675" spans="1:24" ht="20" customHeight="1" x14ac:dyDescent="0.2">
      <c r="A675" s="22"/>
      <c r="B675" s="49"/>
      <c r="C675" s="41"/>
      <c r="D675" s="23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35"/>
      <c r="T675" s="53"/>
      <c r="U675" s="34"/>
      <c r="V675" s="24"/>
      <c r="W675" s="24"/>
      <c r="X675" s="35"/>
    </row>
    <row r="676" spans="1:24" ht="20" customHeight="1" x14ac:dyDescent="0.2">
      <c r="A676" s="22"/>
      <c r="B676" s="49"/>
      <c r="C676" s="41"/>
      <c r="D676" s="23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35"/>
      <c r="T676" s="53"/>
      <c r="U676" s="34"/>
      <c r="V676" s="24"/>
      <c r="W676" s="24"/>
      <c r="X676" s="35"/>
    </row>
    <row r="677" spans="1:24" ht="20" customHeight="1" x14ac:dyDescent="0.2">
      <c r="A677" s="22"/>
      <c r="B677" s="49"/>
      <c r="C677" s="41"/>
      <c r="D677" s="23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35"/>
      <c r="T677" s="53"/>
      <c r="U677" s="34"/>
      <c r="V677" s="24"/>
      <c r="W677" s="24"/>
      <c r="X677" s="35"/>
    </row>
    <row r="678" spans="1:24" ht="20" customHeight="1" x14ac:dyDescent="0.2">
      <c r="A678" s="22"/>
      <c r="B678" s="49"/>
      <c r="C678" s="41"/>
      <c r="D678" s="23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35"/>
      <c r="T678" s="53"/>
      <c r="U678" s="34"/>
      <c r="V678" s="24"/>
      <c r="W678" s="24"/>
      <c r="X678" s="35"/>
    </row>
    <row r="679" spans="1:24" ht="20" customHeight="1" x14ac:dyDescent="0.2">
      <c r="A679" s="22"/>
      <c r="B679" s="49"/>
      <c r="C679" s="41"/>
      <c r="D679" s="23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35"/>
      <c r="T679" s="53"/>
      <c r="U679" s="34"/>
      <c r="V679" s="24"/>
      <c r="W679" s="24"/>
      <c r="X679" s="35"/>
    </row>
    <row r="680" spans="1:24" ht="20" customHeight="1" x14ac:dyDescent="0.2">
      <c r="A680" s="22"/>
      <c r="B680" s="49"/>
      <c r="C680" s="41"/>
      <c r="D680" s="23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35"/>
      <c r="T680" s="53"/>
      <c r="U680" s="34"/>
      <c r="V680" s="24"/>
      <c r="W680" s="24"/>
      <c r="X680" s="35"/>
    </row>
    <row r="681" spans="1:24" ht="20" customHeight="1" x14ac:dyDescent="0.2">
      <c r="A681" s="22"/>
      <c r="B681" s="49"/>
      <c r="C681" s="41"/>
      <c r="D681" s="23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35"/>
      <c r="T681" s="53"/>
      <c r="U681" s="34"/>
      <c r="V681" s="24"/>
      <c r="W681" s="24"/>
      <c r="X681" s="35"/>
    </row>
    <row r="682" spans="1:24" ht="20" customHeight="1" x14ac:dyDescent="0.2">
      <c r="A682" s="22"/>
      <c r="B682" s="49"/>
      <c r="C682" s="41"/>
      <c r="D682" s="23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35"/>
      <c r="T682" s="53"/>
      <c r="U682" s="34"/>
      <c r="V682" s="24"/>
      <c r="W682" s="24"/>
      <c r="X682" s="35"/>
    </row>
    <row r="683" spans="1:24" ht="20" customHeight="1" x14ac:dyDescent="0.2">
      <c r="A683" s="22"/>
      <c r="B683" s="49"/>
      <c r="C683" s="41"/>
      <c r="D683" s="23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35"/>
      <c r="T683" s="53"/>
      <c r="U683" s="34"/>
      <c r="V683" s="24"/>
      <c r="W683" s="24"/>
      <c r="X683" s="35"/>
    </row>
    <row r="684" spans="1:24" ht="20" customHeight="1" x14ac:dyDescent="0.2">
      <c r="A684" s="22"/>
      <c r="B684" s="49"/>
      <c r="C684" s="41"/>
      <c r="D684" s="23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35"/>
      <c r="T684" s="53"/>
      <c r="U684" s="34"/>
      <c r="V684" s="24"/>
      <c r="W684" s="24"/>
      <c r="X684" s="35"/>
    </row>
    <row r="685" spans="1:24" ht="20" customHeight="1" x14ac:dyDescent="0.2">
      <c r="A685" s="22"/>
      <c r="B685" s="49"/>
      <c r="C685" s="41"/>
      <c r="D685" s="23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35"/>
      <c r="T685" s="53"/>
      <c r="U685" s="34"/>
      <c r="V685" s="24"/>
      <c r="W685" s="24"/>
      <c r="X685" s="35"/>
    </row>
    <row r="686" spans="1:24" ht="20" customHeight="1" x14ac:dyDescent="0.2">
      <c r="A686" s="22"/>
      <c r="B686" s="49"/>
      <c r="C686" s="41"/>
      <c r="D686" s="23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35"/>
      <c r="T686" s="53"/>
      <c r="U686" s="34"/>
      <c r="V686" s="24"/>
      <c r="W686" s="24"/>
      <c r="X686" s="35"/>
    </row>
    <row r="687" spans="1:24" ht="20" customHeight="1" x14ac:dyDescent="0.2">
      <c r="A687" s="22"/>
      <c r="B687" s="49"/>
      <c r="C687" s="41"/>
      <c r="D687" s="23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35"/>
      <c r="T687" s="53"/>
      <c r="U687" s="34"/>
      <c r="V687" s="24"/>
      <c r="W687" s="24"/>
      <c r="X687" s="35"/>
    </row>
    <row r="688" spans="1:24" ht="20" customHeight="1" x14ac:dyDescent="0.2">
      <c r="A688" s="22"/>
      <c r="B688" s="49"/>
      <c r="C688" s="41"/>
      <c r="D688" s="23"/>
      <c r="E688" s="24"/>
      <c r="F688" s="24"/>
      <c r="G688" s="24"/>
      <c r="H688" s="26"/>
      <c r="I688" s="24"/>
      <c r="J688" s="24"/>
      <c r="K688" s="24"/>
      <c r="L688" s="26"/>
      <c r="M688" s="24"/>
      <c r="N688" s="24"/>
      <c r="O688" s="24"/>
      <c r="P688" s="26"/>
      <c r="Q688" s="24"/>
      <c r="R688" s="24"/>
      <c r="S688" s="35"/>
      <c r="T688" s="53"/>
      <c r="U688" s="34"/>
      <c r="V688" s="24"/>
      <c r="W688" s="24"/>
      <c r="X688" s="35"/>
    </row>
    <row r="689" spans="1:24" ht="20" customHeight="1" x14ac:dyDescent="0.2">
      <c r="A689" s="22"/>
      <c r="B689" s="49"/>
      <c r="C689" s="41"/>
      <c r="D689" s="23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35"/>
      <c r="T689" s="53"/>
      <c r="U689" s="34"/>
      <c r="V689" s="24"/>
      <c r="W689" s="24"/>
      <c r="X689" s="35"/>
    </row>
    <row r="690" spans="1:24" ht="20" customHeight="1" x14ac:dyDescent="0.2">
      <c r="A690" s="22"/>
      <c r="B690" s="49"/>
      <c r="C690" s="41"/>
      <c r="D690" s="23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35"/>
      <c r="T690" s="53"/>
      <c r="U690" s="34"/>
      <c r="V690" s="24"/>
      <c r="W690" s="24"/>
      <c r="X690" s="35"/>
    </row>
    <row r="691" spans="1:24" ht="20" customHeight="1" x14ac:dyDescent="0.2">
      <c r="A691" s="22"/>
      <c r="B691" s="49"/>
      <c r="C691" s="41"/>
      <c r="D691" s="23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35"/>
      <c r="T691" s="53"/>
      <c r="U691" s="34"/>
      <c r="V691" s="24"/>
      <c r="W691" s="24"/>
      <c r="X691" s="35"/>
    </row>
    <row r="692" spans="1:24" ht="20" customHeight="1" x14ac:dyDescent="0.2">
      <c r="A692" s="22"/>
      <c r="B692" s="49"/>
      <c r="C692" s="41"/>
      <c r="D692" s="23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35"/>
      <c r="T692" s="53"/>
      <c r="U692" s="34"/>
      <c r="V692" s="24"/>
      <c r="W692" s="24"/>
      <c r="X692" s="35"/>
    </row>
    <row r="693" spans="1:24" ht="20" customHeight="1" x14ac:dyDescent="0.2">
      <c r="A693" s="22"/>
      <c r="B693" s="49"/>
      <c r="C693" s="41"/>
      <c r="D693" s="23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35"/>
      <c r="T693" s="53"/>
      <c r="U693" s="34"/>
      <c r="V693" s="24"/>
      <c r="W693" s="24"/>
      <c r="X693" s="35"/>
    </row>
    <row r="694" spans="1:24" ht="20" customHeight="1" x14ac:dyDescent="0.2">
      <c r="A694" s="22"/>
      <c r="B694" s="49"/>
      <c r="C694" s="41"/>
      <c r="D694" s="23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35"/>
      <c r="T694" s="53"/>
      <c r="U694" s="34"/>
      <c r="V694" s="24"/>
      <c r="W694" s="24"/>
      <c r="X694" s="35"/>
    </row>
    <row r="695" spans="1:24" ht="20" customHeight="1" x14ac:dyDescent="0.2">
      <c r="A695" s="22"/>
      <c r="B695" s="49"/>
      <c r="C695" s="41"/>
      <c r="D695" s="23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35"/>
      <c r="T695" s="53"/>
      <c r="U695" s="34"/>
      <c r="V695" s="24"/>
      <c r="W695" s="24"/>
      <c r="X695" s="35"/>
    </row>
    <row r="696" spans="1:24" ht="20" customHeight="1" x14ac:dyDescent="0.2">
      <c r="A696" s="22"/>
      <c r="B696" s="49"/>
      <c r="C696" s="41"/>
      <c r="D696" s="23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35"/>
      <c r="T696" s="53"/>
      <c r="U696" s="34"/>
      <c r="V696" s="24"/>
      <c r="W696" s="24"/>
      <c r="X696" s="35"/>
    </row>
    <row r="697" spans="1:24" ht="20" customHeight="1" x14ac:dyDescent="0.2">
      <c r="A697" s="22"/>
      <c r="B697" s="49"/>
      <c r="C697" s="41"/>
      <c r="D697" s="23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35"/>
      <c r="T697" s="53"/>
      <c r="U697" s="34"/>
      <c r="V697" s="24"/>
      <c r="W697" s="24"/>
      <c r="X697" s="35"/>
    </row>
    <row r="698" spans="1:24" ht="20" customHeight="1" x14ac:dyDescent="0.2">
      <c r="A698" s="22"/>
      <c r="B698" s="49"/>
      <c r="C698" s="41"/>
      <c r="D698" s="23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35"/>
      <c r="T698" s="53"/>
      <c r="U698" s="34"/>
      <c r="V698" s="24"/>
      <c r="W698" s="24"/>
      <c r="X698" s="35"/>
    </row>
    <row r="699" spans="1:24" ht="20" customHeight="1" x14ac:dyDescent="0.2">
      <c r="A699" s="22"/>
      <c r="B699" s="49"/>
      <c r="C699" s="41"/>
      <c r="D699" s="23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35"/>
      <c r="T699" s="53"/>
      <c r="U699" s="34"/>
      <c r="V699" s="24"/>
      <c r="W699" s="24"/>
      <c r="X699" s="35"/>
    </row>
    <row r="700" spans="1:24" ht="20" customHeight="1" x14ac:dyDescent="0.2">
      <c r="A700" s="22"/>
      <c r="B700" s="49"/>
      <c r="C700" s="41"/>
      <c r="D700" s="23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35"/>
      <c r="T700" s="53"/>
      <c r="U700" s="34"/>
      <c r="V700" s="24"/>
      <c r="W700" s="24"/>
      <c r="X700" s="35"/>
    </row>
    <row r="701" spans="1:24" ht="20" customHeight="1" x14ac:dyDescent="0.2">
      <c r="A701" s="22"/>
      <c r="B701" s="49"/>
      <c r="C701" s="41"/>
      <c r="D701" s="23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35"/>
      <c r="T701" s="53"/>
      <c r="U701" s="34"/>
      <c r="V701" s="24"/>
      <c r="W701" s="24"/>
      <c r="X701" s="35"/>
    </row>
    <row r="702" spans="1:24" ht="20" customHeight="1" x14ac:dyDescent="0.2">
      <c r="A702" s="22"/>
      <c r="B702" s="49"/>
      <c r="C702" s="41"/>
      <c r="D702" s="23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35"/>
      <c r="T702" s="53"/>
      <c r="U702" s="34"/>
      <c r="V702" s="24"/>
      <c r="W702" s="24"/>
      <c r="X702" s="35"/>
    </row>
    <row r="703" spans="1:24" ht="20" customHeight="1" x14ac:dyDescent="0.2">
      <c r="A703" s="22"/>
      <c r="B703" s="49"/>
      <c r="C703" s="41"/>
      <c r="D703" s="23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35"/>
      <c r="T703" s="53"/>
      <c r="U703" s="34"/>
      <c r="V703" s="24"/>
      <c r="W703" s="24"/>
      <c r="X703" s="35"/>
    </row>
    <row r="704" spans="1:24" ht="20" customHeight="1" x14ac:dyDescent="0.2">
      <c r="A704" s="22"/>
      <c r="B704" s="49"/>
      <c r="C704" s="41"/>
      <c r="D704" s="23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35"/>
      <c r="T704" s="53"/>
      <c r="U704" s="34"/>
      <c r="V704" s="24"/>
      <c r="W704" s="24"/>
      <c r="X704" s="35"/>
    </row>
    <row r="705" spans="1:24" ht="20" customHeight="1" x14ac:dyDescent="0.2">
      <c r="A705" s="22"/>
      <c r="B705" s="49"/>
      <c r="C705" s="41"/>
      <c r="D705" s="23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35"/>
      <c r="T705" s="53"/>
      <c r="U705" s="34"/>
      <c r="V705" s="24"/>
      <c r="W705" s="24"/>
      <c r="X705" s="35"/>
    </row>
    <row r="706" spans="1:24" ht="20" customHeight="1" x14ac:dyDescent="0.2">
      <c r="A706" s="22"/>
      <c r="B706" s="49"/>
      <c r="C706" s="41"/>
      <c r="D706" s="23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35"/>
      <c r="T706" s="53"/>
      <c r="U706" s="34"/>
      <c r="V706" s="24"/>
      <c r="W706" s="24"/>
      <c r="X706" s="35"/>
    </row>
    <row r="707" spans="1:24" ht="20" customHeight="1" x14ac:dyDescent="0.2">
      <c r="A707" s="22"/>
      <c r="B707" s="49"/>
      <c r="C707" s="41"/>
      <c r="D707" s="23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35"/>
      <c r="T707" s="53"/>
      <c r="U707" s="34"/>
      <c r="V707" s="24"/>
      <c r="W707" s="24"/>
      <c r="X707" s="35"/>
    </row>
    <row r="708" spans="1:24" ht="20" customHeight="1" x14ac:dyDescent="0.2">
      <c r="A708" s="22"/>
      <c r="B708" s="49"/>
      <c r="C708" s="41"/>
      <c r="D708" s="23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35"/>
      <c r="T708" s="53"/>
      <c r="U708" s="34"/>
      <c r="V708" s="24"/>
      <c r="W708" s="24"/>
      <c r="X708" s="35"/>
    </row>
    <row r="709" spans="1:24" ht="20" customHeight="1" x14ac:dyDescent="0.2">
      <c r="A709" s="22"/>
      <c r="B709" s="49"/>
      <c r="C709" s="41"/>
      <c r="D709" s="23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35"/>
      <c r="T709" s="53"/>
      <c r="U709" s="34"/>
      <c r="V709" s="24"/>
      <c r="W709" s="24"/>
      <c r="X709" s="35"/>
    </row>
    <row r="710" spans="1:24" ht="20" customHeight="1" x14ac:dyDescent="0.2">
      <c r="A710" s="22"/>
      <c r="B710" s="49"/>
      <c r="C710" s="41"/>
      <c r="D710" s="23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35"/>
      <c r="T710" s="53"/>
      <c r="U710" s="34"/>
      <c r="V710" s="24"/>
      <c r="W710" s="24"/>
      <c r="X710" s="35"/>
    </row>
    <row r="711" spans="1:24" ht="20" customHeight="1" x14ac:dyDescent="0.2">
      <c r="A711" s="22"/>
      <c r="B711" s="49"/>
      <c r="C711" s="41"/>
      <c r="D711" s="23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35"/>
      <c r="T711" s="53"/>
      <c r="U711" s="34"/>
      <c r="V711" s="24"/>
      <c r="W711" s="24"/>
      <c r="X711" s="35"/>
    </row>
    <row r="712" spans="1:24" ht="20" customHeight="1" x14ac:dyDescent="0.2">
      <c r="A712" s="22"/>
      <c r="B712" s="49"/>
      <c r="C712" s="41"/>
      <c r="D712" s="23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35"/>
      <c r="T712" s="53"/>
      <c r="U712" s="34"/>
      <c r="V712" s="24"/>
      <c r="W712" s="24"/>
      <c r="X712" s="35"/>
    </row>
    <row r="713" spans="1:24" ht="20" customHeight="1" x14ac:dyDescent="0.2">
      <c r="A713" s="22"/>
      <c r="B713" s="49"/>
      <c r="C713" s="41"/>
      <c r="D713" s="23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35"/>
      <c r="T713" s="53"/>
      <c r="U713" s="34"/>
      <c r="V713" s="24"/>
      <c r="W713" s="24"/>
      <c r="X713" s="35"/>
    </row>
    <row r="714" spans="1:24" ht="20" customHeight="1" x14ac:dyDescent="0.2">
      <c r="A714" s="22"/>
      <c r="B714" s="49"/>
      <c r="C714" s="41"/>
      <c r="D714" s="23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35"/>
      <c r="T714" s="53"/>
      <c r="U714" s="34"/>
      <c r="V714" s="24"/>
      <c r="W714" s="24"/>
      <c r="X714" s="35"/>
    </row>
    <row r="715" spans="1:24" ht="20" customHeight="1" x14ac:dyDescent="0.2">
      <c r="A715" s="22"/>
      <c r="B715" s="49"/>
      <c r="C715" s="41"/>
      <c r="D715" s="23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35"/>
      <c r="T715" s="53"/>
      <c r="U715" s="34"/>
      <c r="V715" s="24"/>
      <c r="W715" s="24"/>
      <c r="X715" s="35"/>
    </row>
    <row r="716" spans="1:24" ht="20" customHeight="1" x14ac:dyDescent="0.2">
      <c r="A716" s="22"/>
      <c r="B716" s="49"/>
      <c r="C716" s="41"/>
      <c r="D716" s="23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35"/>
      <c r="T716" s="53"/>
      <c r="U716" s="34"/>
      <c r="V716" s="24"/>
      <c r="W716" s="24"/>
      <c r="X716" s="35"/>
    </row>
    <row r="717" spans="1:24" ht="20" customHeight="1" x14ac:dyDescent="0.2">
      <c r="A717" s="22"/>
      <c r="B717" s="49"/>
      <c r="C717" s="41"/>
      <c r="D717" s="23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35"/>
      <c r="T717" s="53"/>
      <c r="U717" s="34"/>
      <c r="V717" s="24"/>
      <c r="W717" s="24"/>
      <c r="X717" s="35"/>
    </row>
    <row r="718" spans="1:24" ht="20" customHeight="1" x14ac:dyDescent="0.2">
      <c r="A718" s="22"/>
      <c r="B718" s="49"/>
      <c r="C718" s="41"/>
      <c r="D718" s="23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35"/>
      <c r="T718" s="53"/>
      <c r="U718" s="34"/>
      <c r="V718" s="24"/>
      <c r="W718" s="24"/>
      <c r="X718" s="35"/>
    </row>
    <row r="719" spans="1:24" ht="20" customHeight="1" x14ac:dyDescent="0.2">
      <c r="A719" s="22"/>
      <c r="B719" s="49"/>
      <c r="C719" s="41"/>
      <c r="D719" s="23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35"/>
      <c r="T719" s="53"/>
      <c r="U719" s="34"/>
      <c r="V719" s="24"/>
      <c r="W719" s="24"/>
      <c r="X719" s="35"/>
    </row>
    <row r="720" spans="1:24" ht="20" customHeight="1" x14ac:dyDescent="0.2">
      <c r="A720" s="22"/>
      <c r="B720" s="49"/>
      <c r="C720" s="41"/>
      <c r="D720" s="23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35"/>
      <c r="T720" s="53"/>
      <c r="U720" s="34"/>
      <c r="V720" s="24"/>
      <c r="W720" s="24"/>
      <c r="X720" s="35"/>
    </row>
    <row r="721" spans="1:24" ht="20" customHeight="1" x14ac:dyDescent="0.2">
      <c r="A721" s="22"/>
      <c r="B721" s="49"/>
      <c r="C721" s="41"/>
      <c r="D721" s="23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35"/>
      <c r="T721" s="53"/>
      <c r="U721" s="34"/>
      <c r="V721" s="24"/>
      <c r="W721" s="24"/>
      <c r="X721" s="35"/>
    </row>
    <row r="722" spans="1:24" ht="20" customHeight="1" x14ac:dyDescent="0.2">
      <c r="A722" s="22"/>
      <c r="B722" s="49"/>
      <c r="C722" s="41"/>
      <c r="D722" s="23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35"/>
      <c r="T722" s="53"/>
      <c r="U722" s="34"/>
      <c r="V722" s="24"/>
      <c r="W722" s="24"/>
      <c r="X722" s="35"/>
    </row>
    <row r="723" spans="1:24" ht="20" customHeight="1" x14ac:dyDescent="0.2">
      <c r="A723" s="22"/>
      <c r="B723" s="49"/>
      <c r="C723" s="41"/>
      <c r="D723" s="23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35"/>
      <c r="T723" s="53"/>
      <c r="U723" s="34"/>
      <c r="V723" s="24"/>
      <c r="W723" s="24"/>
      <c r="X723" s="35"/>
    </row>
    <row r="724" spans="1:24" ht="20" customHeight="1" x14ac:dyDescent="0.2">
      <c r="A724" s="22"/>
      <c r="B724" s="49"/>
      <c r="C724" s="41"/>
      <c r="D724" s="23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35"/>
      <c r="T724" s="53"/>
      <c r="U724" s="34"/>
      <c r="V724" s="24"/>
      <c r="W724" s="24"/>
      <c r="X724" s="35"/>
    </row>
    <row r="725" spans="1:24" ht="20" customHeight="1" x14ac:dyDescent="0.2">
      <c r="A725" s="22"/>
      <c r="B725" s="49"/>
      <c r="C725" s="41"/>
      <c r="D725" s="23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35"/>
      <c r="T725" s="53"/>
      <c r="U725" s="34"/>
      <c r="V725" s="24"/>
      <c r="W725" s="24"/>
      <c r="X725" s="35"/>
    </row>
    <row r="726" spans="1:24" ht="20" customHeight="1" x14ac:dyDescent="0.2">
      <c r="A726" s="22"/>
      <c r="B726" s="49"/>
      <c r="C726" s="41"/>
      <c r="D726" s="23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35"/>
      <c r="T726" s="53"/>
      <c r="U726" s="34"/>
      <c r="V726" s="24"/>
      <c r="W726" s="24"/>
      <c r="X726" s="35"/>
    </row>
    <row r="727" spans="1:24" ht="20" customHeight="1" x14ac:dyDescent="0.2">
      <c r="A727" s="22"/>
      <c r="B727" s="49"/>
      <c r="C727" s="41"/>
      <c r="D727" s="23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35"/>
      <c r="T727" s="53"/>
      <c r="U727" s="34"/>
      <c r="V727" s="24"/>
      <c r="W727" s="24"/>
      <c r="X727" s="35"/>
    </row>
    <row r="728" spans="1:24" ht="20" customHeight="1" x14ac:dyDescent="0.2">
      <c r="A728" s="22"/>
      <c r="B728" s="49"/>
      <c r="C728" s="41"/>
      <c r="D728" s="23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35"/>
      <c r="T728" s="53"/>
      <c r="U728" s="34"/>
      <c r="V728" s="24"/>
      <c r="W728" s="24"/>
      <c r="X728" s="35"/>
    </row>
    <row r="729" spans="1:24" ht="20" customHeight="1" x14ac:dyDescent="0.2">
      <c r="A729" s="22"/>
      <c r="B729" s="49"/>
      <c r="C729" s="41"/>
      <c r="D729" s="23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35"/>
      <c r="T729" s="53"/>
      <c r="U729" s="34"/>
      <c r="V729" s="24"/>
      <c r="W729" s="24"/>
      <c r="X729" s="35"/>
    </row>
    <row r="730" spans="1:24" ht="20" customHeight="1" x14ac:dyDescent="0.2">
      <c r="A730" s="22"/>
      <c r="B730" s="49"/>
      <c r="C730" s="41"/>
      <c r="D730" s="23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35"/>
      <c r="T730" s="53"/>
      <c r="U730" s="34"/>
      <c r="V730" s="24"/>
      <c r="W730" s="24"/>
      <c r="X730" s="35"/>
    </row>
    <row r="731" spans="1:24" ht="20" customHeight="1" x14ac:dyDescent="0.2">
      <c r="A731" s="22"/>
      <c r="B731" s="49"/>
      <c r="C731" s="41"/>
      <c r="D731" s="23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35"/>
      <c r="T731" s="53"/>
      <c r="U731" s="34"/>
      <c r="V731" s="24"/>
      <c r="W731" s="24"/>
      <c r="X731" s="35"/>
    </row>
    <row r="732" spans="1:24" ht="20" customHeight="1" x14ac:dyDescent="0.2">
      <c r="A732" s="22"/>
      <c r="B732" s="49"/>
      <c r="C732" s="41"/>
      <c r="D732" s="23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35"/>
      <c r="T732" s="53"/>
      <c r="U732" s="34"/>
      <c r="V732" s="24"/>
      <c r="W732" s="24"/>
      <c r="X732" s="35"/>
    </row>
    <row r="733" spans="1:24" ht="20" customHeight="1" x14ac:dyDescent="0.2">
      <c r="A733" s="22"/>
      <c r="B733" s="49"/>
      <c r="C733" s="41"/>
      <c r="D733" s="23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35"/>
      <c r="T733" s="53"/>
      <c r="U733" s="34"/>
      <c r="V733" s="24"/>
      <c r="W733" s="24"/>
      <c r="X733" s="35"/>
    </row>
    <row r="734" spans="1:24" ht="20" customHeight="1" x14ac:dyDescent="0.2">
      <c r="A734" s="22"/>
      <c r="B734" s="49"/>
      <c r="C734" s="41"/>
      <c r="D734" s="23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35"/>
      <c r="T734" s="53"/>
      <c r="U734" s="34"/>
      <c r="V734" s="24"/>
      <c r="W734" s="24"/>
      <c r="X734" s="35"/>
    </row>
    <row r="735" spans="1:24" ht="20" customHeight="1" x14ac:dyDescent="0.2">
      <c r="A735" s="22"/>
      <c r="B735" s="49"/>
      <c r="C735" s="41"/>
      <c r="D735" s="23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35"/>
      <c r="T735" s="53"/>
      <c r="U735" s="34"/>
      <c r="V735" s="24"/>
      <c r="W735" s="24"/>
      <c r="X735" s="35"/>
    </row>
    <row r="736" spans="1:24" ht="20" customHeight="1" x14ac:dyDescent="0.2">
      <c r="A736" s="22"/>
      <c r="B736" s="49"/>
      <c r="C736" s="41"/>
      <c r="D736" s="23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35"/>
      <c r="T736" s="53"/>
      <c r="U736" s="34"/>
      <c r="V736" s="24"/>
      <c r="W736" s="24"/>
      <c r="X736" s="35"/>
    </row>
    <row r="737" spans="1:24" ht="20" customHeight="1" x14ac:dyDescent="0.2">
      <c r="A737" s="22"/>
      <c r="B737" s="49"/>
      <c r="C737" s="41"/>
      <c r="D737" s="23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35"/>
      <c r="T737" s="53"/>
      <c r="U737" s="34"/>
      <c r="V737" s="24"/>
      <c r="W737" s="24"/>
      <c r="X737" s="35"/>
    </row>
    <row r="738" spans="1:24" ht="20" customHeight="1" x14ac:dyDescent="0.2">
      <c r="A738" s="22"/>
      <c r="B738" s="49"/>
      <c r="C738" s="41"/>
      <c r="D738" s="23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35"/>
      <c r="T738" s="53"/>
      <c r="U738" s="34"/>
      <c r="V738" s="24"/>
      <c r="W738" s="24"/>
      <c r="X738" s="35"/>
    </row>
    <row r="739" spans="1:24" ht="20" customHeight="1" x14ac:dyDescent="0.2">
      <c r="A739" s="22"/>
      <c r="B739" s="49"/>
      <c r="C739" s="41"/>
      <c r="D739" s="23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35"/>
      <c r="T739" s="53"/>
      <c r="U739" s="34"/>
      <c r="V739" s="24"/>
      <c r="W739" s="24"/>
      <c r="X739" s="35"/>
    </row>
    <row r="740" spans="1:24" ht="20" customHeight="1" x14ac:dyDescent="0.2">
      <c r="A740" s="22"/>
      <c r="B740" s="49"/>
      <c r="C740" s="41"/>
      <c r="D740" s="23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35"/>
      <c r="T740" s="53"/>
      <c r="U740" s="34"/>
      <c r="V740" s="24"/>
      <c r="W740" s="24"/>
      <c r="X740" s="35"/>
    </row>
    <row r="741" spans="1:24" ht="20" customHeight="1" x14ac:dyDescent="0.2">
      <c r="A741" s="22"/>
      <c r="B741" s="49"/>
      <c r="C741" s="41"/>
      <c r="D741" s="23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35"/>
      <c r="T741" s="53"/>
      <c r="U741" s="34"/>
      <c r="V741" s="24"/>
      <c r="W741" s="24"/>
      <c r="X741" s="35"/>
    </row>
    <row r="742" spans="1:24" ht="20" customHeight="1" x14ac:dyDescent="0.2">
      <c r="A742" s="22"/>
      <c r="B742" s="49"/>
      <c r="C742" s="41"/>
      <c r="D742" s="23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35"/>
      <c r="T742" s="53"/>
      <c r="U742" s="34"/>
      <c r="V742" s="24"/>
      <c r="W742" s="24"/>
      <c r="X742" s="35"/>
    </row>
    <row r="743" spans="1:24" ht="20" customHeight="1" x14ac:dyDescent="0.2">
      <c r="A743" s="22"/>
      <c r="B743" s="49"/>
      <c r="C743" s="41"/>
      <c r="D743" s="23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35"/>
      <c r="T743" s="53"/>
      <c r="U743" s="34"/>
      <c r="V743" s="24"/>
      <c r="W743" s="24"/>
      <c r="X743" s="35"/>
    </row>
    <row r="744" spans="1:24" ht="20" customHeight="1" x14ac:dyDescent="0.2">
      <c r="A744" s="22"/>
      <c r="B744" s="49"/>
      <c r="C744" s="41"/>
      <c r="D744" s="23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35"/>
      <c r="T744" s="53"/>
      <c r="U744" s="34"/>
      <c r="V744" s="24"/>
      <c r="W744" s="24"/>
      <c r="X744" s="35"/>
    </row>
    <row r="745" spans="1:24" ht="20" customHeight="1" x14ac:dyDescent="0.2">
      <c r="A745" s="22"/>
      <c r="B745" s="49"/>
      <c r="C745" s="41"/>
      <c r="D745" s="23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35"/>
      <c r="T745" s="53"/>
      <c r="U745" s="34"/>
      <c r="V745" s="24"/>
      <c r="W745" s="24"/>
      <c r="X745" s="35"/>
    </row>
    <row r="746" spans="1:24" ht="20" customHeight="1" x14ac:dyDescent="0.2">
      <c r="A746" s="22"/>
      <c r="B746" s="49"/>
      <c r="C746" s="41"/>
      <c r="D746" s="23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35"/>
      <c r="T746" s="53"/>
      <c r="U746" s="34"/>
      <c r="V746" s="24"/>
      <c r="W746" s="24"/>
      <c r="X746" s="35"/>
    </row>
    <row r="747" spans="1:24" ht="20" customHeight="1" x14ac:dyDescent="0.2">
      <c r="A747" s="22"/>
      <c r="B747" s="49"/>
      <c r="C747" s="41"/>
      <c r="D747" s="23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35"/>
      <c r="T747" s="53"/>
      <c r="U747" s="34"/>
      <c r="V747" s="24"/>
      <c r="W747" s="24"/>
      <c r="X747" s="35"/>
    </row>
    <row r="748" spans="1:24" ht="20" customHeight="1" x14ac:dyDescent="0.2">
      <c r="A748" s="22"/>
      <c r="B748" s="49"/>
      <c r="C748" s="41"/>
      <c r="D748" s="23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35"/>
      <c r="T748" s="53"/>
      <c r="U748" s="34"/>
      <c r="V748" s="24"/>
      <c r="W748" s="24"/>
      <c r="X748" s="35"/>
    </row>
    <row r="749" spans="1:24" ht="20" customHeight="1" x14ac:dyDescent="0.2">
      <c r="A749" s="22"/>
      <c r="B749" s="49"/>
      <c r="C749" s="41"/>
      <c r="D749" s="23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35"/>
      <c r="T749" s="53"/>
      <c r="U749" s="34"/>
      <c r="V749" s="24"/>
      <c r="W749" s="24"/>
      <c r="X749" s="35"/>
    </row>
    <row r="750" spans="1:24" ht="20" customHeight="1" x14ac:dyDescent="0.2">
      <c r="A750" s="22"/>
      <c r="B750" s="49"/>
      <c r="C750" s="41"/>
      <c r="D750" s="23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35"/>
      <c r="T750" s="53"/>
      <c r="U750" s="34"/>
      <c r="V750" s="24"/>
      <c r="W750" s="24"/>
      <c r="X750" s="35"/>
    </row>
    <row r="751" spans="1:24" ht="20" customHeight="1" x14ac:dyDescent="0.2">
      <c r="A751" s="22"/>
      <c r="B751" s="49"/>
      <c r="C751" s="41"/>
      <c r="D751" s="23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35"/>
      <c r="T751" s="53"/>
      <c r="U751" s="34"/>
      <c r="V751" s="24"/>
      <c r="W751" s="24"/>
      <c r="X751" s="35"/>
    </row>
    <row r="752" spans="1:24" ht="20" customHeight="1" x14ac:dyDescent="0.2">
      <c r="A752" s="22"/>
      <c r="B752" s="49"/>
      <c r="C752" s="41"/>
      <c r="D752" s="23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35"/>
      <c r="T752" s="53"/>
      <c r="U752" s="34"/>
      <c r="V752" s="24"/>
      <c r="W752" s="24"/>
      <c r="X752" s="35"/>
    </row>
    <row r="753" spans="1:24" ht="20" customHeight="1" x14ac:dyDescent="0.2">
      <c r="A753" s="22"/>
      <c r="B753" s="49"/>
      <c r="C753" s="41"/>
      <c r="D753" s="23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35"/>
      <c r="T753" s="53"/>
      <c r="U753" s="34"/>
      <c r="V753" s="24"/>
      <c r="W753" s="24"/>
      <c r="X753" s="35"/>
    </row>
    <row r="754" spans="1:24" ht="20" customHeight="1" x14ac:dyDescent="0.2">
      <c r="A754" s="22"/>
      <c r="B754" s="49"/>
      <c r="C754" s="41"/>
      <c r="D754" s="23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35"/>
      <c r="T754" s="53"/>
      <c r="U754" s="34"/>
      <c r="V754" s="24"/>
      <c r="W754" s="24"/>
      <c r="X754" s="35"/>
    </row>
    <row r="755" spans="1:24" ht="20" customHeight="1" x14ac:dyDescent="0.2">
      <c r="A755" s="22"/>
      <c r="B755" s="49"/>
      <c r="C755" s="41"/>
      <c r="D755" s="23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35"/>
      <c r="T755" s="53"/>
      <c r="U755" s="34"/>
      <c r="V755" s="24"/>
      <c r="W755" s="24"/>
      <c r="X755" s="35"/>
    </row>
    <row r="756" spans="1:24" ht="20" customHeight="1" x14ac:dyDescent="0.2">
      <c r="A756" s="22"/>
      <c r="B756" s="49"/>
      <c r="C756" s="41"/>
      <c r="D756" s="23"/>
      <c r="E756" s="25"/>
      <c r="F756" s="25"/>
      <c r="G756" s="25"/>
      <c r="H756" s="25"/>
      <c r="I756" s="25"/>
      <c r="J756" s="24"/>
      <c r="K756" s="25"/>
      <c r="L756" s="25"/>
      <c r="M756" s="25"/>
      <c r="N756" s="25"/>
      <c r="O756" s="25"/>
      <c r="P756" s="25"/>
      <c r="Q756" s="25"/>
      <c r="R756" s="24"/>
      <c r="S756" s="35"/>
      <c r="T756" s="53"/>
      <c r="U756" s="34"/>
      <c r="V756" s="24"/>
      <c r="W756" s="24"/>
      <c r="X756" s="35"/>
    </row>
    <row r="757" spans="1:24" ht="20" customHeight="1" x14ac:dyDescent="0.2">
      <c r="A757" s="22"/>
      <c r="B757" s="49"/>
      <c r="C757" s="41"/>
      <c r="D757" s="23"/>
      <c r="E757" s="25"/>
      <c r="F757" s="25"/>
      <c r="G757" s="25"/>
      <c r="H757" s="25"/>
      <c r="I757" s="25"/>
      <c r="J757" s="24"/>
      <c r="K757" s="25"/>
      <c r="L757" s="25"/>
      <c r="M757" s="25"/>
      <c r="N757" s="25"/>
      <c r="O757" s="25"/>
      <c r="P757" s="25"/>
      <c r="Q757" s="25"/>
      <c r="R757" s="24"/>
      <c r="S757" s="35"/>
      <c r="T757" s="53"/>
      <c r="U757" s="34"/>
      <c r="V757" s="24"/>
      <c r="W757" s="24"/>
      <c r="X757" s="35"/>
    </row>
    <row r="758" spans="1:24" ht="20" customHeight="1" x14ac:dyDescent="0.2">
      <c r="A758" s="22"/>
      <c r="B758" s="49"/>
      <c r="C758" s="41"/>
      <c r="D758" s="23"/>
      <c r="E758" s="25"/>
      <c r="F758" s="25"/>
      <c r="G758" s="25"/>
      <c r="H758" s="25"/>
      <c r="I758" s="25"/>
      <c r="J758" s="24"/>
      <c r="K758" s="25"/>
      <c r="L758" s="25"/>
      <c r="M758" s="25"/>
      <c r="N758" s="25"/>
      <c r="O758" s="25"/>
      <c r="P758" s="25"/>
      <c r="Q758" s="25"/>
      <c r="R758" s="24"/>
      <c r="S758" s="35"/>
      <c r="T758" s="53"/>
      <c r="U758" s="34"/>
      <c r="V758" s="24"/>
      <c r="W758" s="24"/>
      <c r="X758" s="35"/>
    </row>
    <row r="759" spans="1:24" ht="20" customHeight="1" x14ac:dyDescent="0.2">
      <c r="A759" s="22"/>
      <c r="B759" s="49"/>
      <c r="C759" s="41"/>
      <c r="D759" s="23"/>
      <c r="E759" s="25"/>
      <c r="F759" s="25"/>
      <c r="G759" s="25"/>
      <c r="H759" s="25"/>
      <c r="I759" s="25"/>
      <c r="J759" s="24"/>
      <c r="K759" s="25"/>
      <c r="L759" s="25"/>
      <c r="M759" s="25"/>
      <c r="N759" s="25"/>
      <c r="O759" s="25"/>
      <c r="P759" s="25"/>
      <c r="Q759" s="25"/>
      <c r="R759" s="24"/>
      <c r="S759" s="35"/>
      <c r="T759" s="53"/>
      <c r="U759" s="34"/>
      <c r="V759" s="24"/>
      <c r="W759" s="24"/>
      <c r="X759" s="35"/>
    </row>
    <row r="760" spans="1:24" ht="20" customHeight="1" x14ac:dyDescent="0.2">
      <c r="A760" s="22"/>
      <c r="B760" s="49"/>
      <c r="C760" s="41"/>
      <c r="D760" s="23"/>
      <c r="E760" s="25"/>
      <c r="F760" s="25"/>
      <c r="G760" s="25"/>
      <c r="H760" s="25"/>
      <c r="I760" s="25"/>
      <c r="J760" s="24"/>
      <c r="K760" s="25"/>
      <c r="L760" s="25"/>
      <c r="M760" s="25"/>
      <c r="N760" s="25"/>
      <c r="O760" s="25"/>
      <c r="P760" s="25"/>
      <c r="Q760" s="25"/>
      <c r="R760" s="24"/>
      <c r="S760" s="35"/>
      <c r="T760" s="53"/>
      <c r="U760" s="34"/>
      <c r="V760" s="24"/>
      <c r="W760" s="24"/>
      <c r="X760" s="35"/>
    </row>
    <row r="761" spans="1:24" ht="20" customHeight="1" x14ac:dyDescent="0.2">
      <c r="A761" s="22"/>
      <c r="B761" s="49"/>
      <c r="C761" s="41"/>
      <c r="D761" s="23"/>
      <c r="E761" s="25"/>
      <c r="F761" s="25"/>
      <c r="G761" s="25"/>
      <c r="H761" s="25"/>
      <c r="I761" s="25"/>
      <c r="J761" s="24"/>
      <c r="K761" s="25"/>
      <c r="L761" s="25"/>
      <c r="M761" s="25"/>
      <c r="N761" s="25"/>
      <c r="O761" s="25"/>
      <c r="P761" s="25"/>
      <c r="Q761" s="25"/>
      <c r="R761" s="24"/>
      <c r="S761" s="35"/>
      <c r="T761" s="53"/>
      <c r="U761" s="34"/>
      <c r="V761" s="24"/>
      <c r="W761" s="24"/>
      <c r="X761" s="35"/>
    </row>
    <row r="762" spans="1:24" ht="20" customHeight="1" x14ac:dyDescent="0.2">
      <c r="A762" s="22"/>
      <c r="B762" s="49"/>
      <c r="C762" s="41"/>
      <c r="D762" s="23"/>
      <c r="E762" s="25"/>
      <c r="F762" s="25"/>
      <c r="G762" s="25"/>
      <c r="H762" s="25"/>
      <c r="I762" s="25"/>
      <c r="J762" s="24"/>
      <c r="K762" s="25"/>
      <c r="L762" s="25"/>
      <c r="M762" s="25"/>
      <c r="N762" s="25"/>
      <c r="O762" s="25"/>
      <c r="P762" s="25"/>
      <c r="Q762" s="25"/>
      <c r="R762" s="24"/>
      <c r="S762" s="35"/>
      <c r="T762" s="53"/>
      <c r="U762" s="34"/>
      <c r="V762" s="24"/>
      <c r="W762" s="24"/>
      <c r="X762" s="35"/>
    </row>
    <row r="763" spans="1:24" ht="20" customHeight="1" x14ac:dyDescent="0.2">
      <c r="A763" s="22"/>
      <c r="B763" s="49"/>
      <c r="C763" s="41"/>
      <c r="D763" s="23"/>
      <c r="E763" s="25"/>
      <c r="F763" s="25"/>
      <c r="G763" s="25"/>
      <c r="H763" s="25"/>
      <c r="I763" s="25"/>
      <c r="J763" s="24"/>
      <c r="K763" s="25"/>
      <c r="L763" s="25"/>
      <c r="M763" s="25"/>
      <c r="N763" s="25"/>
      <c r="O763" s="25"/>
      <c r="P763" s="25"/>
      <c r="Q763" s="25"/>
      <c r="R763" s="24"/>
      <c r="S763" s="35"/>
      <c r="T763" s="53"/>
      <c r="U763" s="34"/>
      <c r="V763" s="24"/>
      <c r="W763" s="24"/>
      <c r="X763" s="35"/>
    </row>
    <row r="764" spans="1:24" ht="20" customHeight="1" x14ac:dyDescent="0.2">
      <c r="A764" s="22"/>
      <c r="B764" s="49"/>
      <c r="C764" s="41"/>
      <c r="D764" s="23"/>
      <c r="E764" s="25"/>
      <c r="F764" s="25"/>
      <c r="G764" s="25"/>
      <c r="H764" s="25"/>
      <c r="I764" s="25"/>
      <c r="J764" s="24"/>
      <c r="K764" s="25"/>
      <c r="L764" s="25"/>
      <c r="M764" s="25"/>
      <c r="N764" s="25"/>
      <c r="O764" s="25"/>
      <c r="P764" s="25"/>
      <c r="Q764" s="25"/>
      <c r="R764" s="24"/>
      <c r="S764" s="35"/>
      <c r="T764" s="53"/>
      <c r="U764" s="34"/>
      <c r="V764" s="24"/>
      <c r="W764" s="24"/>
      <c r="X764" s="35"/>
    </row>
    <row r="765" spans="1:24" ht="20" customHeight="1" x14ac:dyDescent="0.2">
      <c r="A765" s="22"/>
      <c r="B765" s="49"/>
      <c r="C765" s="41"/>
      <c r="D765" s="23"/>
      <c r="E765" s="25"/>
      <c r="F765" s="25"/>
      <c r="G765" s="25"/>
      <c r="H765" s="25"/>
      <c r="I765" s="25"/>
      <c r="J765" s="24"/>
      <c r="K765" s="25"/>
      <c r="L765" s="25"/>
      <c r="M765" s="25"/>
      <c r="N765" s="25"/>
      <c r="O765" s="25"/>
      <c r="P765" s="25"/>
      <c r="Q765" s="25"/>
      <c r="R765" s="24"/>
      <c r="S765" s="35"/>
      <c r="T765" s="53"/>
      <c r="U765" s="34"/>
      <c r="V765" s="24"/>
      <c r="W765" s="24"/>
      <c r="X765" s="35"/>
    </row>
    <row r="766" spans="1:24" ht="20" customHeight="1" x14ac:dyDescent="0.2">
      <c r="A766" s="22"/>
      <c r="B766" s="49"/>
      <c r="C766" s="41"/>
      <c r="D766" s="23"/>
      <c r="E766" s="25"/>
      <c r="F766" s="25"/>
      <c r="G766" s="25"/>
      <c r="H766" s="25"/>
      <c r="I766" s="25"/>
      <c r="J766" s="24"/>
      <c r="K766" s="25"/>
      <c r="L766" s="25"/>
      <c r="M766" s="25"/>
      <c r="N766" s="25"/>
      <c r="O766" s="25"/>
      <c r="P766" s="25"/>
      <c r="Q766" s="25"/>
      <c r="R766" s="24"/>
      <c r="S766" s="35"/>
      <c r="T766" s="53"/>
      <c r="U766" s="34"/>
      <c r="V766" s="24"/>
      <c r="W766" s="24"/>
      <c r="X766" s="35"/>
    </row>
    <row r="767" spans="1:24" ht="20" customHeight="1" x14ac:dyDescent="0.2">
      <c r="A767" s="22"/>
      <c r="B767" s="49"/>
      <c r="C767" s="41"/>
      <c r="D767" s="23"/>
      <c r="E767" s="25"/>
      <c r="F767" s="25"/>
      <c r="G767" s="25"/>
      <c r="H767" s="25"/>
      <c r="I767" s="25"/>
      <c r="J767" s="24"/>
      <c r="K767" s="25"/>
      <c r="L767" s="25"/>
      <c r="M767" s="25"/>
      <c r="N767" s="25"/>
      <c r="O767" s="25"/>
      <c r="P767" s="25"/>
      <c r="Q767" s="25"/>
      <c r="R767" s="24"/>
      <c r="S767" s="35"/>
      <c r="T767" s="53"/>
      <c r="U767" s="34"/>
      <c r="V767" s="24"/>
      <c r="W767" s="24"/>
      <c r="X767" s="35"/>
    </row>
    <row r="768" spans="1:24" ht="20" customHeight="1" x14ac:dyDescent="0.2">
      <c r="A768" s="22"/>
      <c r="B768" s="49"/>
      <c r="C768" s="41"/>
      <c r="D768" s="23"/>
      <c r="E768" s="25"/>
      <c r="F768" s="25"/>
      <c r="G768" s="25"/>
      <c r="H768" s="25"/>
      <c r="I768" s="25"/>
      <c r="J768" s="24"/>
      <c r="K768" s="25"/>
      <c r="L768" s="25"/>
      <c r="M768" s="25"/>
      <c r="N768" s="25"/>
      <c r="O768" s="25"/>
      <c r="P768" s="25"/>
      <c r="Q768" s="25"/>
      <c r="R768" s="24"/>
      <c r="S768" s="35"/>
      <c r="T768" s="53"/>
      <c r="U768" s="34"/>
      <c r="V768" s="24"/>
      <c r="W768" s="24"/>
      <c r="X768" s="35"/>
    </row>
    <row r="769" spans="1:24" ht="20" customHeight="1" x14ac:dyDescent="0.2">
      <c r="A769" s="22"/>
      <c r="B769" s="49"/>
      <c r="C769" s="41"/>
      <c r="D769" s="23"/>
      <c r="E769" s="25"/>
      <c r="F769" s="25"/>
      <c r="G769" s="25"/>
      <c r="H769" s="25"/>
      <c r="I769" s="25"/>
      <c r="J769" s="24"/>
      <c r="K769" s="25"/>
      <c r="L769" s="25"/>
      <c r="M769" s="25"/>
      <c r="N769" s="25"/>
      <c r="O769" s="25"/>
      <c r="P769" s="25"/>
      <c r="Q769" s="25"/>
      <c r="R769" s="24"/>
      <c r="S769" s="35"/>
      <c r="T769" s="53"/>
      <c r="U769" s="34"/>
      <c r="V769" s="24"/>
      <c r="W769" s="24"/>
      <c r="X769" s="35"/>
    </row>
    <row r="770" spans="1:24" ht="20" customHeight="1" x14ac:dyDescent="0.2">
      <c r="A770" s="22"/>
      <c r="B770" s="49"/>
      <c r="C770" s="41"/>
      <c r="D770" s="23"/>
      <c r="E770" s="25"/>
      <c r="F770" s="25"/>
      <c r="G770" s="25"/>
      <c r="H770" s="25"/>
      <c r="I770" s="25"/>
      <c r="J770" s="24"/>
      <c r="K770" s="25"/>
      <c r="L770" s="25"/>
      <c r="M770" s="25"/>
      <c r="N770" s="25"/>
      <c r="O770" s="25"/>
      <c r="P770" s="25"/>
      <c r="Q770" s="25"/>
      <c r="R770" s="24"/>
      <c r="S770" s="35"/>
      <c r="T770" s="53"/>
      <c r="U770" s="34"/>
      <c r="V770" s="24"/>
      <c r="W770" s="24"/>
      <c r="X770" s="35"/>
    </row>
    <row r="771" spans="1:24" ht="20" customHeight="1" x14ac:dyDescent="0.2">
      <c r="A771" s="22"/>
      <c r="B771" s="49"/>
      <c r="C771" s="41"/>
      <c r="D771" s="23"/>
      <c r="E771" s="25"/>
      <c r="F771" s="25"/>
      <c r="G771" s="25"/>
      <c r="H771" s="25"/>
      <c r="I771" s="25"/>
      <c r="J771" s="24"/>
      <c r="K771" s="25"/>
      <c r="L771" s="25"/>
      <c r="M771" s="25"/>
      <c r="N771" s="25"/>
      <c r="O771" s="25"/>
      <c r="P771" s="25"/>
      <c r="Q771" s="25"/>
      <c r="R771" s="24"/>
      <c r="S771" s="35"/>
      <c r="T771" s="53"/>
      <c r="U771" s="34"/>
      <c r="V771" s="24"/>
      <c r="W771" s="24"/>
      <c r="X771" s="35"/>
    </row>
    <row r="772" spans="1:24" ht="20" customHeight="1" x14ac:dyDescent="0.2">
      <c r="A772" s="22"/>
      <c r="B772" s="49"/>
      <c r="C772" s="41"/>
      <c r="D772" s="23"/>
      <c r="E772" s="25"/>
      <c r="F772" s="25"/>
      <c r="G772" s="25"/>
      <c r="H772" s="25"/>
      <c r="I772" s="25"/>
      <c r="J772" s="24"/>
      <c r="K772" s="25"/>
      <c r="L772" s="25"/>
      <c r="M772" s="25"/>
      <c r="N772" s="25"/>
      <c r="O772" s="25"/>
      <c r="P772" s="25"/>
      <c r="Q772" s="25"/>
      <c r="R772" s="24"/>
      <c r="S772" s="35"/>
      <c r="T772" s="53"/>
      <c r="U772" s="34"/>
      <c r="V772" s="24"/>
      <c r="W772" s="24"/>
      <c r="X772" s="35"/>
    </row>
    <row r="773" spans="1:24" ht="20" customHeight="1" x14ac:dyDescent="0.2">
      <c r="A773" s="22"/>
      <c r="B773" s="49"/>
      <c r="C773" s="41"/>
      <c r="D773" s="23"/>
      <c r="E773" s="25"/>
      <c r="F773" s="25"/>
      <c r="G773" s="25"/>
      <c r="H773" s="25"/>
      <c r="I773" s="25"/>
      <c r="J773" s="24"/>
      <c r="K773" s="25"/>
      <c r="L773" s="25"/>
      <c r="M773" s="25"/>
      <c r="N773" s="25"/>
      <c r="O773" s="25"/>
      <c r="P773" s="25"/>
      <c r="Q773" s="25"/>
      <c r="R773" s="24"/>
      <c r="S773" s="35"/>
      <c r="T773" s="53"/>
      <c r="U773" s="34"/>
      <c r="V773" s="24"/>
      <c r="W773" s="24"/>
      <c r="X773" s="35"/>
    </row>
    <row r="774" spans="1:24" ht="20" customHeight="1" x14ac:dyDescent="0.2">
      <c r="A774" s="22"/>
      <c r="B774" s="49"/>
      <c r="C774" s="41"/>
      <c r="D774" s="23"/>
      <c r="E774" s="25"/>
      <c r="F774" s="25"/>
      <c r="G774" s="25"/>
      <c r="H774" s="25"/>
      <c r="I774" s="25"/>
      <c r="J774" s="24"/>
      <c r="K774" s="25"/>
      <c r="L774" s="25"/>
      <c r="M774" s="25"/>
      <c r="N774" s="25"/>
      <c r="O774" s="25"/>
      <c r="P774" s="25"/>
      <c r="Q774" s="25"/>
      <c r="R774" s="24"/>
      <c r="S774" s="35"/>
      <c r="T774" s="53"/>
      <c r="U774" s="34"/>
      <c r="V774" s="24"/>
      <c r="W774" s="24"/>
      <c r="X774" s="35"/>
    </row>
    <row r="775" spans="1:24" ht="20" customHeight="1" x14ac:dyDescent="0.2">
      <c r="A775" s="22"/>
      <c r="B775" s="49"/>
      <c r="C775" s="41"/>
      <c r="D775" s="23"/>
      <c r="E775" s="25"/>
      <c r="F775" s="25"/>
      <c r="G775" s="25"/>
      <c r="H775" s="25"/>
      <c r="I775" s="25"/>
      <c r="J775" s="24"/>
      <c r="K775" s="25"/>
      <c r="L775" s="25"/>
      <c r="M775" s="25"/>
      <c r="N775" s="25"/>
      <c r="O775" s="25"/>
      <c r="P775" s="25"/>
      <c r="Q775" s="25"/>
      <c r="R775" s="24"/>
      <c r="S775" s="35"/>
      <c r="T775" s="53"/>
      <c r="U775" s="34"/>
      <c r="V775" s="24"/>
      <c r="W775" s="24"/>
      <c r="X775" s="35"/>
    </row>
    <row r="776" spans="1:24" ht="20" customHeight="1" x14ac:dyDescent="0.2">
      <c r="A776" s="22"/>
      <c r="B776" s="49"/>
      <c r="C776" s="41"/>
      <c r="D776" s="23"/>
      <c r="E776" s="25"/>
      <c r="F776" s="25"/>
      <c r="G776" s="25"/>
      <c r="H776" s="25"/>
      <c r="I776" s="25"/>
      <c r="J776" s="24"/>
      <c r="K776" s="25"/>
      <c r="L776" s="25"/>
      <c r="M776" s="25"/>
      <c r="N776" s="25"/>
      <c r="O776" s="25"/>
      <c r="P776" s="25"/>
      <c r="Q776" s="25"/>
      <c r="R776" s="24"/>
      <c r="S776" s="35"/>
      <c r="T776" s="53"/>
      <c r="U776" s="34"/>
      <c r="V776" s="24"/>
      <c r="W776" s="24"/>
      <c r="X776" s="35"/>
    </row>
    <row r="777" spans="1:24" ht="20" customHeight="1" x14ac:dyDescent="0.2">
      <c r="A777" s="22"/>
      <c r="B777" s="49"/>
      <c r="C777" s="41"/>
      <c r="D777" s="23"/>
      <c r="E777" s="25"/>
      <c r="F777" s="25"/>
      <c r="G777" s="25"/>
      <c r="H777" s="25"/>
      <c r="I777" s="25"/>
      <c r="J777" s="24"/>
      <c r="K777" s="25"/>
      <c r="L777" s="25"/>
      <c r="M777" s="25"/>
      <c r="N777" s="25"/>
      <c r="O777" s="25"/>
      <c r="P777" s="25"/>
      <c r="Q777" s="25"/>
      <c r="R777" s="24"/>
      <c r="S777" s="35"/>
      <c r="T777" s="53"/>
      <c r="U777" s="34"/>
      <c r="V777" s="24"/>
      <c r="W777" s="24"/>
      <c r="X777" s="35"/>
    </row>
    <row r="778" spans="1:24" ht="20" customHeight="1" x14ac:dyDescent="0.2">
      <c r="A778" s="22"/>
      <c r="B778" s="49"/>
      <c r="C778" s="41"/>
      <c r="D778" s="23"/>
      <c r="E778" s="25"/>
      <c r="F778" s="25"/>
      <c r="G778" s="25"/>
      <c r="H778" s="25"/>
      <c r="I778" s="25"/>
      <c r="J778" s="24"/>
      <c r="K778" s="25"/>
      <c r="L778" s="25"/>
      <c r="M778" s="25"/>
      <c r="N778" s="25"/>
      <c r="O778" s="25"/>
      <c r="P778" s="25"/>
      <c r="Q778" s="25"/>
      <c r="R778" s="24"/>
      <c r="S778" s="35"/>
      <c r="T778" s="53"/>
      <c r="U778" s="34"/>
      <c r="V778" s="24"/>
      <c r="W778" s="24"/>
      <c r="X778" s="35"/>
    </row>
    <row r="779" spans="1:24" ht="20" customHeight="1" x14ac:dyDescent="0.2">
      <c r="A779" s="22"/>
      <c r="B779" s="49"/>
      <c r="C779" s="41"/>
      <c r="D779" s="23"/>
      <c r="E779" s="25"/>
      <c r="F779" s="25"/>
      <c r="G779" s="25"/>
      <c r="H779" s="25"/>
      <c r="I779" s="25"/>
      <c r="J779" s="24"/>
      <c r="K779" s="25"/>
      <c r="L779" s="25"/>
      <c r="M779" s="25"/>
      <c r="N779" s="25"/>
      <c r="O779" s="25"/>
      <c r="P779" s="25"/>
      <c r="Q779" s="25"/>
      <c r="R779" s="24"/>
      <c r="S779" s="35"/>
      <c r="T779" s="53"/>
      <c r="U779" s="34"/>
      <c r="V779" s="24"/>
      <c r="W779" s="24"/>
      <c r="X779" s="35"/>
    </row>
    <row r="780" spans="1:24" ht="20" customHeight="1" x14ac:dyDescent="0.2">
      <c r="A780" s="22"/>
      <c r="B780" s="49"/>
      <c r="C780" s="41"/>
      <c r="D780" s="23"/>
      <c r="E780" s="25"/>
      <c r="F780" s="25"/>
      <c r="G780" s="25"/>
      <c r="H780" s="25"/>
      <c r="I780" s="25"/>
      <c r="J780" s="24"/>
      <c r="K780" s="25"/>
      <c r="L780" s="25"/>
      <c r="M780" s="25"/>
      <c r="N780" s="25"/>
      <c r="O780" s="25"/>
      <c r="P780" s="25"/>
      <c r="Q780" s="25"/>
      <c r="R780" s="24"/>
      <c r="S780" s="35"/>
      <c r="T780" s="53"/>
      <c r="U780" s="34"/>
      <c r="V780" s="24"/>
      <c r="W780" s="24"/>
      <c r="X780" s="35"/>
    </row>
    <row r="781" spans="1:24" ht="20" customHeight="1" x14ac:dyDescent="0.2">
      <c r="A781" s="22"/>
      <c r="B781" s="49"/>
      <c r="C781" s="41"/>
      <c r="D781" s="23"/>
      <c r="E781" s="25"/>
      <c r="F781" s="25"/>
      <c r="G781" s="25"/>
      <c r="H781" s="25"/>
      <c r="I781" s="25"/>
      <c r="J781" s="24"/>
      <c r="K781" s="25"/>
      <c r="L781" s="25"/>
      <c r="M781" s="25"/>
      <c r="N781" s="25"/>
      <c r="O781" s="25"/>
      <c r="P781" s="25"/>
      <c r="Q781" s="25"/>
      <c r="R781" s="24"/>
      <c r="S781" s="35"/>
      <c r="T781" s="53"/>
      <c r="U781" s="34"/>
      <c r="V781" s="24"/>
      <c r="W781" s="24"/>
      <c r="X781" s="35"/>
    </row>
    <row r="782" spans="1:24" ht="20" customHeight="1" x14ac:dyDescent="0.2">
      <c r="A782" s="22"/>
      <c r="B782" s="49"/>
      <c r="C782" s="41"/>
      <c r="D782" s="23"/>
      <c r="E782" s="25"/>
      <c r="F782" s="25"/>
      <c r="G782" s="25"/>
      <c r="H782" s="25"/>
      <c r="I782" s="25"/>
      <c r="J782" s="24"/>
      <c r="K782" s="25"/>
      <c r="L782" s="25"/>
      <c r="M782" s="25"/>
      <c r="N782" s="25"/>
      <c r="O782" s="25"/>
      <c r="P782" s="25"/>
      <c r="Q782" s="25"/>
      <c r="R782" s="24"/>
      <c r="S782" s="35"/>
      <c r="T782" s="53"/>
      <c r="U782" s="34"/>
      <c r="V782" s="24"/>
      <c r="W782" s="24"/>
      <c r="X782" s="35"/>
    </row>
    <row r="783" spans="1:24" ht="20" customHeight="1" x14ac:dyDescent="0.2">
      <c r="A783" s="22"/>
      <c r="B783" s="49"/>
      <c r="C783" s="41"/>
      <c r="D783" s="23"/>
      <c r="E783" s="25"/>
      <c r="F783" s="25"/>
      <c r="G783" s="25"/>
      <c r="H783" s="25"/>
      <c r="I783" s="25"/>
      <c r="J783" s="24"/>
      <c r="K783" s="25"/>
      <c r="L783" s="25"/>
      <c r="M783" s="25"/>
      <c r="N783" s="25"/>
      <c r="O783" s="25"/>
      <c r="P783" s="25"/>
      <c r="Q783" s="25"/>
      <c r="R783" s="24"/>
      <c r="S783" s="35"/>
      <c r="T783" s="53"/>
      <c r="U783" s="34"/>
      <c r="V783" s="24"/>
      <c r="W783" s="24"/>
      <c r="X783" s="35"/>
    </row>
    <row r="784" spans="1:24" ht="20" customHeight="1" x14ac:dyDescent="0.2">
      <c r="A784" s="22"/>
      <c r="B784" s="49"/>
      <c r="C784" s="41"/>
      <c r="D784" s="23"/>
      <c r="E784" s="25"/>
      <c r="F784" s="25"/>
      <c r="G784" s="25"/>
      <c r="H784" s="25"/>
      <c r="I784" s="25"/>
      <c r="J784" s="24"/>
      <c r="K784" s="25"/>
      <c r="L784" s="25"/>
      <c r="M784" s="25"/>
      <c r="N784" s="25"/>
      <c r="O784" s="25"/>
      <c r="P784" s="25"/>
      <c r="Q784" s="25"/>
      <c r="R784" s="24"/>
      <c r="S784" s="35"/>
      <c r="T784" s="53"/>
      <c r="U784" s="34"/>
      <c r="V784" s="24"/>
      <c r="W784" s="24"/>
      <c r="X784" s="35"/>
    </row>
    <row r="785" spans="1:24" ht="20" customHeight="1" x14ac:dyDescent="0.2">
      <c r="A785" s="22"/>
      <c r="B785" s="49"/>
      <c r="C785" s="41"/>
      <c r="D785" s="23"/>
      <c r="E785" s="25"/>
      <c r="F785" s="25"/>
      <c r="G785" s="25"/>
      <c r="H785" s="25"/>
      <c r="I785" s="25"/>
      <c r="J785" s="24"/>
      <c r="K785" s="25"/>
      <c r="L785" s="25"/>
      <c r="M785" s="25"/>
      <c r="N785" s="25"/>
      <c r="O785" s="25"/>
      <c r="P785" s="25"/>
      <c r="Q785" s="25"/>
      <c r="R785" s="24"/>
      <c r="S785" s="35"/>
      <c r="T785" s="53"/>
      <c r="U785" s="34"/>
      <c r="V785" s="24"/>
      <c r="W785" s="24"/>
      <c r="X785" s="35"/>
    </row>
    <row r="786" spans="1:24" ht="20" customHeight="1" x14ac:dyDescent="0.2">
      <c r="A786" s="22"/>
      <c r="B786" s="49"/>
      <c r="C786" s="41"/>
      <c r="D786" s="23"/>
      <c r="E786" s="25"/>
      <c r="F786" s="25"/>
      <c r="G786" s="25"/>
      <c r="H786" s="25"/>
      <c r="I786" s="25"/>
      <c r="J786" s="24"/>
      <c r="K786" s="25"/>
      <c r="L786" s="25"/>
      <c r="M786" s="25"/>
      <c r="N786" s="25"/>
      <c r="O786" s="25"/>
      <c r="P786" s="25"/>
      <c r="Q786" s="25"/>
      <c r="R786" s="24"/>
      <c r="S786" s="35"/>
      <c r="T786" s="53"/>
      <c r="U786" s="34"/>
      <c r="V786" s="24"/>
      <c r="W786" s="24"/>
      <c r="X786" s="35"/>
    </row>
    <row r="787" spans="1:24" ht="20" customHeight="1" x14ac:dyDescent="0.2">
      <c r="A787" s="22"/>
      <c r="B787" s="49"/>
      <c r="C787" s="41"/>
      <c r="D787" s="23"/>
      <c r="E787" s="25"/>
      <c r="F787" s="25"/>
      <c r="G787" s="25"/>
      <c r="H787" s="25"/>
      <c r="I787" s="25"/>
      <c r="J787" s="24"/>
      <c r="K787" s="25"/>
      <c r="L787" s="25"/>
      <c r="M787" s="25"/>
      <c r="N787" s="25"/>
      <c r="O787" s="25"/>
      <c r="P787" s="25"/>
      <c r="Q787" s="25"/>
      <c r="R787" s="24"/>
      <c r="S787" s="35"/>
      <c r="T787" s="53"/>
      <c r="U787" s="34"/>
      <c r="V787" s="24"/>
      <c r="W787" s="24"/>
      <c r="X787" s="35"/>
    </row>
    <row r="788" spans="1:24" ht="20" customHeight="1" x14ac:dyDescent="0.2">
      <c r="A788" s="22"/>
      <c r="B788" s="49"/>
      <c r="C788" s="41"/>
      <c r="D788" s="23"/>
      <c r="E788" s="25"/>
      <c r="F788" s="25"/>
      <c r="G788" s="25"/>
      <c r="H788" s="25"/>
      <c r="I788" s="25"/>
      <c r="J788" s="24"/>
      <c r="K788" s="25"/>
      <c r="L788" s="25"/>
      <c r="M788" s="25"/>
      <c r="N788" s="25"/>
      <c r="O788" s="25"/>
      <c r="P788" s="25"/>
      <c r="Q788" s="25"/>
      <c r="R788" s="24"/>
      <c r="S788" s="35"/>
      <c r="T788" s="53"/>
      <c r="U788" s="34"/>
      <c r="V788" s="24"/>
      <c r="W788" s="24"/>
      <c r="X788" s="35"/>
    </row>
    <row r="789" spans="1:24" ht="20" customHeight="1" x14ac:dyDescent="0.2">
      <c r="A789" s="22"/>
      <c r="B789" s="49"/>
      <c r="C789" s="41"/>
      <c r="D789" s="23"/>
      <c r="E789" s="25"/>
      <c r="F789" s="25"/>
      <c r="G789" s="25"/>
      <c r="H789" s="25"/>
      <c r="I789" s="25"/>
      <c r="J789" s="24"/>
      <c r="K789" s="25"/>
      <c r="L789" s="25"/>
      <c r="M789" s="25"/>
      <c r="N789" s="25"/>
      <c r="O789" s="25"/>
      <c r="P789" s="25"/>
      <c r="Q789" s="25"/>
      <c r="R789" s="24"/>
      <c r="S789" s="35"/>
      <c r="T789" s="53"/>
      <c r="U789" s="34"/>
      <c r="V789" s="24"/>
      <c r="W789" s="24"/>
      <c r="X789" s="35"/>
    </row>
    <row r="790" spans="1:24" ht="20" customHeight="1" x14ac:dyDescent="0.2">
      <c r="A790" s="22"/>
      <c r="B790" s="49"/>
      <c r="C790" s="41"/>
      <c r="D790" s="23"/>
      <c r="E790" s="25"/>
      <c r="F790" s="25"/>
      <c r="G790" s="25"/>
      <c r="H790" s="25"/>
      <c r="I790" s="25"/>
      <c r="J790" s="24"/>
      <c r="K790" s="25"/>
      <c r="L790" s="25"/>
      <c r="M790" s="25"/>
      <c r="N790" s="25"/>
      <c r="O790" s="25"/>
      <c r="P790" s="25"/>
      <c r="Q790" s="25"/>
      <c r="R790" s="24"/>
      <c r="S790" s="35"/>
      <c r="T790" s="53"/>
      <c r="U790" s="34"/>
      <c r="V790" s="24"/>
      <c r="W790" s="24"/>
      <c r="X790" s="35"/>
    </row>
    <row r="791" spans="1:24" ht="20" customHeight="1" x14ac:dyDescent="0.2">
      <c r="A791" s="22"/>
      <c r="B791" s="49"/>
      <c r="C791" s="41"/>
      <c r="D791" s="23"/>
      <c r="E791" s="25"/>
      <c r="F791" s="25"/>
      <c r="G791" s="25"/>
      <c r="H791" s="25"/>
      <c r="I791" s="25"/>
      <c r="J791" s="24"/>
      <c r="K791" s="25"/>
      <c r="L791" s="25"/>
      <c r="M791" s="25"/>
      <c r="N791" s="25"/>
      <c r="O791" s="25"/>
      <c r="P791" s="25"/>
      <c r="Q791" s="25"/>
      <c r="R791" s="24"/>
      <c r="S791" s="35"/>
      <c r="T791" s="53"/>
      <c r="U791" s="34"/>
      <c r="V791" s="24"/>
      <c r="W791" s="24"/>
      <c r="X791" s="35"/>
    </row>
    <row r="792" spans="1:24" ht="20" customHeight="1" x14ac:dyDescent="0.2">
      <c r="A792" s="22"/>
      <c r="B792" s="49"/>
      <c r="C792" s="41"/>
      <c r="D792" s="23"/>
      <c r="E792" s="25"/>
      <c r="F792" s="25"/>
      <c r="G792" s="25"/>
      <c r="H792" s="25"/>
      <c r="I792" s="25"/>
      <c r="J792" s="24"/>
      <c r="K792" s="25"/>
      <c r="L792" s="25"/>
      <c r="M792" s="25"/>
      <c r="N792" s="25"/>
      <c r="O792" s="25"/>
      <c r="P792" s="25"/>
      <c r="Q792" s="25"/>
      <c r="R792" s="24"/>
      <c r="S792" s="35"/>
      <c r="T792" s="53"/>
      <c r="U792" s="34"/>
      <c r="V792" s="24"/>
      <c r="W792" s="24"/>
      <c r="X792" s="35"/>
    </row>
    <row r="793" spans="1:24" ht="20" customHeight="1" x14ac:dyDescent="0.2">
      <c r="A793" s="22"/>
      <c r="B793" s="49"/>
      <c r="C793" s="41"/>
      <c r="D793" s="23"/>
      <c r="E793" s="25"/>
      <c r="F793" s="25"/>
      <c r="G793" s="25"/>
      <c r="H793" s="25"/>
      <c r="I793" s="25"/>
      <c r="J793" s="24"/>
      <c r="K793" s="25"/>
      <c r="L793" s="25"/>
      <c r="M793" s="25"/>
      <c r="N793" s="25"/>
      <c r="O793" s="25"/>
      <c r="P793" s="25"/>
      <c r="Q793" s="25"/>
      <c r="R793" s="24"/>
      <c r="S793" s="35"/>
      <c r="T793" s="53"/>
      <c r="U793" s="34"/>
      <c r="V793" s="24"/>
      <c r="W793" s="24"/>
      <c r="X793" s="35"/>
    </row>
    <row r="794" spans="1:24" ht="20" customHeight="1" x14ac:dyDescent="0.2">
      <c r="A794" s="22"/>
      <c r="B794" s="49"/>
      <c r="C794" s="41"/>
      <c r="D794" s="23"/>
      <c r="E794" s="25"/>
      <c r="F794" s="25"/>
      <c r="G794" s="25"/>
      <c r="H794" s="25"/>
      <c r="I794" s="25"/>
      <c r="J794" s="24"/>
      <c r="K794" s="25"/>
      <c r="L794" s="25"/>
      <c r="M794" s="25"/>
      <c r="N794" s="25"/>
      <c r="O794" s="25"/>
      <c r="P794" s="25"/>
      <c r="Q794" s="25"/>
      <c r="R794" s="24"/>
      <c r="S794" s="35"/>
      <c r="T794" s="53"/>
      <c r="U794" s="34"/>
      <c r="V794" s="24"/>
      <c r="W794" s="24"/>
      <c r="X794" s="35"/>
    </row>
    <row r="795" spans="1:24" ht="20" customHeight="1" x14ac:dyDescent="0.2">
      <c r="A795" s="22"/>
      <c r="B795" s="49"/>
      <c r="C795" s="41"/>
      <c r="D795" s="23"/>
      <c r="E795" s="25"/>
      <c r="F795" s="25"/>
      <c r="G795" s="25"/>
      <c r="H795" s="25"/>
      <c r="I795" s="25"/>
      <c r="J795" s="24"/>
      <c r="K795" s="25"/>
      <c r="L795" s="25"/>
      <c r="M795" s="25"/>
      <c r="N795" s="25"/>
      <c r="O795" s="25"/>
      <c r="P795" s="25"/>
      <c r="Q795" s="25"/>
      <c r="R795" s="24"/>
      <c r="S795" s="35"/>
      <c r="T795" s="53"/>
      <c r="U795" s="34"/>
      <c r="V795" s="24"/>
      <c r="W795" s="24"/>
      <c r="X795" s="35"/>
    </row>
    <row r="796" spans="1:24" ht="20" customHeight="1" x14ac:dyDescent="0.2">
      <c r="A796" s="22"/>
      <c r="B796" s="49"/>
      <c r="C796" s="41"/>
      <c r="D796" s="23"/>
      <c r="E796" s="25"/>
      <c r="F796" s="25"/>
      <c r="G796" s="25"/>
      <c r="H796" s="25"/>
      <c r="I796" s="25"/>
      <c r="J796" s="24"/>
      <c r="K796" s="25"/>
      <c r="L796" s="25"/>
      <c r="M796" s="25"/>
      <c r="N796" s="25"/>
      <c r="O796" s="25"/>
      <c r="P796" s="25"/>
      <c r="Q796" s="25"/>
      <c r="R796" s="24"/>
      <c r="S796" s="35"/>
      <c r="T796" s="53"/>
      <c r="U796" s="34"/>
      <c r="V796" s="24"/>
      <c r="W796" s="24"/>
      <c r="X796" s="35"/>
    </row>
    <row r="797" spans="1:24" ht="20" customHeight="1" x14ac:dyDescent="0.2">
      <c r="A797" s="22"/>
      <c r="B797" s="49"/>
      <c r="C797" s="41"/>
      <c r="D797" s="23"/>
      <c r="E797" s="25"/>
      <c r="F797" s="25"/>
      <c r="G797" s="25"/>
      <c r="H797" s="25"/>
      <c r="I797" s="25"/>
      <c r="J797" s="24"/>
      <c r="K797" s="25"/>
      <c r="L797" s="25"/>
      <c r="M797" s="25"/>
      <c r="N797" s="25"/>
      <c r="O797" s="25"/>
      <c r="P797" s="25"/>
      <c r="Q797" s="25"/>
      <c r="R797" s="24"/>
      <c r="S797" s="35"/>
      <c r="T797" s="53"/>
      <c r="U797" s="34"/>
      <c r="V797" s="24"/>
      <c r="W797" s="24"/>
      <c r="X797" s="35"/>
    </row>
    <row r="798" spans="1:24" ht="20" customHeight="1" x14ac:dyDescent="0.2">
      <c r="A798" s="22"/>
      <c r="B798" s="49"/>
      <c r="C798" s="41"/>
      <c r="D798" s="23"/>
      <c r="E798" s="25"/>
      <c r="F798" s="25"/>
      <c r="G798" s="25"/>
      <c r="H798" s="25"/>
      <c r="I798" s="25"/>
      <c r="J798" s="24"/>
      <c r="K798" s="25"/>
      <c r="L798" s="25"/>
      <c r="M798" s="25"/>
      <c r="N798" s="25"/>
      <c r="O798" s="25"/>
      <c r="P798" s="25"/>
      <c r="Q798" s="25"/>
      <c r="R798" s="24"/>
      <c r="S798" s="35"/>
      <c r="T798" s="53"/>
      <c r="U798" s="34"/>
      <c r="V798" s="24"/>
      <c r="W798" s="24"/>
      <c r="X798" s="35"/>
    </row>
    <row r="799" spans="1:24" ht="20" customHeight="1" x14ac:dyDescent="0.2">
      <c r="A799" s="22"/>
      <c r="B799" s="49"/>
      <c r="C799" s="41"/>
      <c r="D799" s="23"/>
      <c r="E799" s="25"/>
      <c r="F799" s="25"/>
      <c r="G799" s="25"/>
      <c r="H799" s="25"/>
      <c r="I799" s="25"/>
      <c r="J799" s="24"/>
      <c r="K799" s="25"/>
      <c r="L799" s="25"/>
      <c r="M799" s="25"/>
      <c r="N799" s="25"/>
      <c r="O799" s="25"/>
      <c r="P799" s="25"/>
      <c r="Q799" s="25"/>
      <c r="R799" s="24"/>
      <c r="S799" s="35"/>
      <c r="T799" s="53"/>
      <c r="U799" s="34"/>
      <c r="V799" s="24"/>
      <c r="W799" s="24"/>
      <c r="X799" s="35"/>
    </row>
    <row r="800" spans="1:24" ht="20" customHeight="1" x14ac:dyDescent="0.2">
      <c r="A800" s="22"/>
      <c r="B800" s="49"/>
      <c r="C800" s="41"/>
      <c r="D800" s="23"/>
      <c r="E800" s="25"/>
      <c r="F800" s="25"/>
      <c r="G800" s="25"/>
      <c r="H800" s="25"/>
      <c r="I800" s="25"/>
      <c r="J800" s="24"/>
      <c r="K800" s="25"/>
      <c r="L800" s="25"/>
      <c r="M800" s="25"/>
      <c r="N800" s="25"/>
      <c r="O800" s="25"/>
      <c r="P800" s="25"/>
      <c r="Q800" s="25"/>
      <c r="R800" s="24"/>
      <c r="S800" s="35"/>
      <c r="T800" s="53"/>
      <c r="U800" s="34"/>
      <c r="V800" s="24"/>
      <c r="W800" s="24"/>
      <c r="X800" s="35"/>
    </row>
    <row r="801" spans="1:24" ht="20" customHeight="1" x14ac:dyDescent="0.2">
      <c r="A801" s="22"/>
      <c r="B801" s="49"/>
      <c r="C801" s="41"/>
      <c r="D801" s="23"/>
      <c r="E801" s="25"/>
      <c r="F801" s="25"/>
      <c r="G801" s="25"/>
      <c r="H801" s="25"/>
      <c r="I801" s="25"/>
      <c r="J801" s="24"/>
      <c r="K801" s="25"/>
      <c r="L801" s="25"/>
      <c r="M801" s="25"/>
      <c r="N801" s="25"/>
      <c r="O801" s="25"/>
      <c r="P801" s="25"/>
      <c r="Q801" s="25"/>
      <c r="R801" s="24"/>
      <c r="S801" s="35"/>
      <c r="T801" s="53"/>
      <c r="U801" s="34"/>
      <c r="V801" s="24"/>
      <c r="W801" s="24"/>
      <c r="X801" s="35"/>
    </row>
    <row r="802" spans="1:24" ht="20" customHeight="1" x14ac:dyDescent="0.2">
      <c r="A802" s="22"/>
      <c r="B802" s="49"/>
      <c r="C802" s="41"/>
      <c r="D802" s="23"/>
      <c r="E802" s="25"/>
      <c r="F802" s="25"/>
      <c r="G802" s="25"/>
      <c r="H802" s="25"/>
      <c r="I802" s="25"/>
      <c r="J802" s="24"/>
      <c r="K802" s="25"/>
      <c r="L802" s="25"/>
      <c r="M802" s="25"/>
      <c r="N802" s="25"/>
      <c r="O802" s="25"/>
      <c r="P802" s="25"/>
      <c r="Q802" s="25"/>
      <c r="R802" s="24"/>
      <c r="S802" s="35"/>
      <c r="T802" s="53"/>
      <c r="U802" s="34"/>
      <c r="V802" s="24"/>
      <c r="W802" s="24"/>
      <c r="X802" s="35"/>
    </row>
    <row r="803" spans="1:24" ht="20" customHeight="1" x14ac:dyDescent="0.2">
      <c r="A803" s="22"/>
      <c r="B803" s="49"/>
      <c r="C803" s="41"/>
      <c r="D803" s="23"/>
      <c r="E803" s="25"/>
      <c r="F803" s="25"/>
      <c r="G803" s="25"/>
      <c r="H803" s="25"/>
      <c r="I803" s="25"/>
      <c r="J803" s="24"/>
      <c r="K803" s="25"/>
      <c r="L803" s="25"/>
      <c r="M803" s="25"/>
      <c r="N803" s="25"/>
      <c r="O803" s="25"/>
      <c r="P803" s="25"/>
      <c r="Q803" s="25"/>
      <c r="R803" s="24"/>
      <c r="S803" s="35"/>
      <c r="T803" s="53"/>
      <c r="U803" s="34"/>
      <c r="V803" s="24"/>
      <c r="W803" s="24"/>
      <c r="X803" s="35"/>
    </row>
    <row r="804" spans="1:24" ht="20" customHeight="1" x14ac:dyDescent="0.2">
      <c r="A804" s="22"/>
      <c r="B804" s="49"/>
      <c r="C804" s="41"/>
      <c r="D804" s="23"/>
      <c r="E804" s="25"/>
      <c r="F804" s="25"/>
      <c r="G804" s="25"/>
      <c r="H804" s="25"/>
      <c r="I804" s="25"/>
      <c r="J804" s="24"/>
      <c r="K804" s="25"/>
      <c r="L804" s="25"/>
      <c r="M804" s="25"/>
      <c r="N804" s="25"/>
      <c r="O804" s="25"/>
      <c r="P804" s="25"/>
      <c r="Q804" s="25"/>
      <c r="R804" s="24"/>
      <c r="S804" s="35"/>
      <c r="T804" s="53"/>
      <c r="U804" s="34"/>
      <c r="V804" s="24"/>
      <c r="W804" s="24"/>
      <c r="X804" s="35"/>
    </row>
    <row r="805" spans="1:24" ht="20" customHeight="1" x14ac:dyDescent="0.2">
      <c r="A805" s="22"/>
      <c r="B805" s="49"/>
      <c r="C805" s="41"/>
      <c r="D805" s="23"/>
      <c r="E805" s="25"/>
      <c r="F805" s="25"/>
      <c r="G805" s="25"/>
      <c r="H805" s="25"/>
      <c r="I805" s="25"/>
      <c r="J805" s="24"/>
      <c r="K805" s="25"/>
      <c r="L805" s="25"/>
      <c r="M805" s="25"/>
      <c r="N805" s="25"/>
      <c r="O805" s="25"/>
      <c r="P805" s="25"/>
      <c r="Q805" s="25"/>
      <c r="R805" s="24"/>
      <c r="S805" s="35"/>
      <c r="T805" s="53"/>
      <c r="U805" s="34"/>
      <c r="V805" s="24"/>
      <c r="W805" s="24"/>
      <c r="X805" s="35"/>
    </row>
    <row r="806" spans="1:24" ht="20" customHeight="1" x14ac:dyDescent="0.2">
      <c r="A806" s="22"/>
      <c r="B806" s="49"/>
      <c r="C806" s="41"/>
      <c r="D806" s="23"/>
      <c r="E806" s="25"/>
      <c r="F806" s="25"/>
      <c r="G806" s="25"/>
      <c r="H806" s="25"/>
      <c r="I806" s="25"/>
      <c r="J806" s="24"/>
      <c r="K806" s="25"/>
      <c r="L806" s="25"/>
      <c r="M806" s="25"/>
      <c r="N806" s="25"/>
      <c r="O806" s="25"/>
      <c r="P806" s="25"/>
      <c r="Q806" s="25"/>
      <c r="R806" s="24"/>
      <c r="S806" s="35"/>
      <c r="T806" s="53"/>
      <c r="U806" s="34"/>
      <c r="V806" s="24"/>
      <c r="W806" s="24"/>
      <c r="X806" s="35"/>
    </row>
    <row r="807" spans="1:24" ht="20" customHeight="1" x14ac:dyDescent="0.2">
      <c r="A807" s="22"/>
      <c r="B807" s="49"/>
      <c r="C807" s="41"/>
      <c r="D807" s="23"/>
      <c r="E807" s="25"/>
      <c r="F807" s="25"/>
      <c r="G807" s="25"/>
      <c r="H807" s="25"/>
      <c r="I807" s="25"/>
      <c r="J807" s="24"/>
      <c r="K807" s="25"/>
      <c r="L807" s="25"/>
      <c r="M807" s="25"/>
      <c r="N807" s="25"/>
      <c r="O807" s="25"/>
      <c r="P807" s="25"/>
      <c r="Q807" s="25"/>
      <c r="R807" s="24"/>
      <c r="S807" s="35"/>
      <c r="T807" s="53"/>
      <c r="U807" s="34"/>
      <c r="V807" s="24"/>
      <c r="W807" s="24"/>
      <c r="X807" s="35"/>
    </row>
    <row r="808" spans="1:24" ht="20" customHeight="1" x14ac:dyDescent="0.2">
      <c r="A808" s="22"/>
      <c r="B808" s="49"/>
      <c r="C808" s="41"/>
      <c r="D808" s="23"/>
      <c r="E808" s="25"/>
      <c r="F808" s="25"/>
      <c r="G808" s="25"/>
      <c r="H808" s="25"/>
      <c r="I808" s="25"/>
      <c r="J808" s="24"/>
      <c r="K808" s="25"/>
      <c r="L808" s="25"/>
      <c r="M808" s="25"/>
      <c r="N808" s="25"/>
      <c r="O808" s="25"/>
      <c r="P808" s="25"/>
      <c r="Q808" s="25"/>
      <c r="R808" s="24"/>
      <c r="S808" s="35"/>
      <c r="T808" s="53"/>
      <c r="U808" s="34"/>
      <c r="V808" s="24"/>
      <c r="W808" s="24"/>
      <c r="X808" s="35"/>
    </row>
    <row r="809" spans="1:24" ht="20" customHeight="1" x14ac:dyDescent="0.2">
      <c r="A809" s="22"/>
      <c r="B809" s="49"/>
      <c r="C809" s="41"/>
      <c r="D809" s="23"/>
      <c r="E809" s="25"/>
      <c r="F809" s="25"/>
      <c r="G809" s="25"/>
      <c r="H809" s="25"/>
      <c r="I809" s="25"/>
      <c r="J809" s="24"/>
      <c r="K809" s="25"/>
      <c r="L809" s="25"/>
      <c r="M809" s="25"/>
      <c r="N809" s="25"/>
      <c r="O809" s="25"/>
      <c r="P809" s="25"/>
      <c r="Q809" s="25"/>
      <c r="R809" s="24"/>
      <c r="S809" s="35"/>
      <c r="T809" s="53"/>
      <c r="U809" s="34"/>
      <c r="V809" s="24"/>
      <c r="W809" s="24"/>
      <c r="X809" s="35"/>
    </row>
    <row r="810" spans="1:24" ht="20" customHeight="1" x14ac:dyDescent="0.2">
      <c r="A810" s="22"/>
      <c r="B810" s="49"/>
      <c r="C810" s="41"/>
      <c r="D810" s="23"/>
      <c r="E810" s="25"/>
      <c r="F810" s="25"/>
      <c r="G810" s="25"/>
      <c r="H810" s="25"/>
      <c r="I810" s="25"/>
      <c r="J810" s="24"/>
      <c r="K810" s="25"/>
      <c r="L810" s="25"/>
      <c r="M810" s="25"/>
      <c r="N810" s="25"/>
      <c r="O810" s="25"/>
      <c r="P810" s="25"/>
      <c r="Q810" s="25"/>
      <c r="R810" s="24"/>
      <c r="S810" s="35"/>
      <c r="T810" s="53"/>
      <c r="U810" s="34"/>
      <c r="V810" s="24"/>
      <c r="W810" s="24"/>
      <c r="X810" s="35"/>
    </row>
    <row r="811" spans="1:24" ht="20" customHeight="1" x14ac:dyDescent="0.2">
      <c r="A811" s="22"/>
      <c r="B811" s="49"/>
      <c r="C811" s="41"/>
      <c r="D811" s="23"/>
      <c r="E811" s="25"/>
      <c r="F811" s="25"/>
      <c r="G811" s="25"/>
      <c r="H811" s="25"/>
      <c r="I811" s="25"/>
      <c r="J811" s="24"/>
      <c r="K811" s="25"/>
      <c r="L811" s="25"/>
      <c r="M811" s="25"/>
      <c r="N811" s="25"/>
      <c r="O811" s="25"/>
      <c r="P811" s="25"/>
      <c r="Q811" s="25"/>
      <c r="R811" s="24"/>
      <c r="S811" s="35"/>
      <c r="T811" s="53"/>
      <c r="U811" s="34"/>
      <c r="V811" s="24"/>
      <c r="W811" s="24"/>
      <c r="X811" s="35"/>
    </row>
    <row r="812" spans="1:24" ht="20" customHeight="1" x14ac:dyDescent="0.2">
      <c r="A812" s="22"/>
      <c r="B812" s="49"/>
      <c r="C812" s="41"/>
      <c r="D812" s="23"/>
      <c r="E812" s="25"/>
      <c r="F812" s="25"/>
      <c r="G812" s="25"/>
      <c r="H812" s="25"/>
      <c r="I812" s="25"/>
      <c r="J812" s="24"/>
      <c r="K812" s="25"/>
      <c r="L812" s="25"/>
      <c r="M812" s="25"/>
      <c r="N812" s="25"/>
      <c r="O812" s="25"/>
      <c r="P812" s="25"/>
      <c r="Q812" s="25"/>
      <c r="R812" s="24"/>
      <c r="S812" s="35"/>
      <c r="T812" s="53"/>
      <c r="U812" s="34"/>
      <c r="V812" s="24"/>
      <c r="W812" s="24"/>
      <c r="X812" s="35"/>
    </row>
    <row r="813" spans="1:24" ht="20" customHeight="1" x14ac:dyDescent="0.2">
      <c r="A813" s="22"/>
      <c r="B813" s="49"/>
      <c r="C813" s="41"/>
      <c r="D813" s="23"/>
      <c r="E813" s="25"/>
      <c r="F813" s="25"/>
      <c r="G813" s="25"/>
      <c r="H813" s="25"/>
      <c r="I813" s="25"/>
      <c r="J813" s="24"/>
      <c r="K813" s="25"/>
      <c r="L813" s="25"/>
      <c r="M813" s="25"/>
      <c r="N813" s="25"/>
      <c r="O813" s="25"/>
      <c r="P813" s="25"/>
      <c r="Q813" s="25"/>
      <c r="R813" s="24"/>
      <c r="S813" s="35"/>
      <c r="T813" s="53"/>
      <c r="U813" s="34"/>
      <c r="V813" s="24"/>
      <c r="W813" s="24"/>
      <c r="X813" s="35"/>
    </row>
    <row r="814" spans="1:24" ht="20" customHeight="1" x14ac:dyDescent="0.2">
      <c r="A814" s="22"/>
      <c r="B814" s="49"/>
      <c r="C814" s="41"/>
      <c r="D814" s="23"/>
      <c r="E814" s="25"/>
      <c r="F814" s="25"/>
      <c r="G814" s="25"/>
      <c r="H814" s="25"/>
      <c r="I814" s="25"/>
      <c r="J814" s="24"/>
      <c r="K814" s="25"/>
      <c r="L814" s="25"/>
      <c r="M814" s="25"/>
      <c r="N814" s="25"/>
      <c r="O814" s="25"/>
      <c r="P814" s="25"/>
      <c r="Q814" s="25"/>
      <c r="R814" s="24"/>
      <c r="S814" s="35"/>
      <c r="T814" s="53"/>
      <c r="U814" s="34"/>
      <c r="V814" s="24"/>
      <c r="W814" s="24"/>
      <c r="X814" s="35"/>
    </row>
    <row r="815" spans="1:24" ht="20" customHeight="1" x14ac:dyDescent="0.2">
      <c r="A815" s="22"/>
      <c r="B815" s="49"/>
      <c r="C815" s="41"/>
      <c r="D815" s="23"/>
      <c r="E815" s="25"/>
      <c r="F815" s="25"/>
      <c r="G815" s="25"/>
      <c r="H815" s="25"/>
      <c r="I815" s="25"/>
      <c r="J815" s="24"/>
      <c r="K815" s="25"/>
      <c r="L815" s="25"/>
      <c r="M815" s="25"/>
      <c r="N815" s="25"/>
      <c r="O815" s="25"/>
      <c r="P815" s="25"/>
      <c r="Q815" s="25"/>
      <c r="R815" s="24"/>
      <c r="S815" s="35"/>
      <c r="T815" s="53"/>
      <c r="U815" s="34"/>
      <c r="V815" s="24"/>
      <c r="W815" s="24"/>
      <c r="X815" s="35"/>
    </row>
    <row r="816" spans="1:24" ht="20" customHeight="1" x14ac:dyDescent="0.2">
      <c r="A816" s="22"/>
      <c r="B816" s="49"/>
      <c r="C816" s="41"/>
      <c r="D816" s="23"/>
      <c r="E816" s="25"/>
      <c r="F816" s="25"/>
      <c r="G816" s="25"/>
      <c r="H816" s="25"/>
      <c r="I816" s="25"/>
      <c r="J816" s="24"/>
      <c r="K816" s="25"/>
      <c r="L816" s="25"/>
      <c r="M816" s="25"/>
      <c r="N816" s="25"/>
      <c r="O816" s="25"/>
      <c r="P816" s="25"/>
      <c r="Q816" s="25"/>
      <c r="R816" s="24"/>
      <c r="S816" s="35"/>
      <c r="T816" s="53"/>
      <c r="U816" s="34"/>
      <c r="V816" s="24"/>
      <c r="W816" s="24"/>
      <c r="X816" s="35"/>
    </row>
    <row r="817" spans="1:24" ht="20" customHeight="1" x14ac:dyDescent="0.2">
      <c r="A817" s="22"/>
      <c r="B817" s="49"/>
      <c r="C817" s="41"/>
      <c r="D817" s="23"/>
      <c r="E817" s="25"/>
      <c r="F817" s="25"/>
      <c r="G817" s="25"/>
      <c r="H817" s="25"/>
      <c r="I817" s="25"/>
      <c r="J817" s="24"/>
      <c r="K817" s="25"/>
      <c r="L817" s="25"/>
      <c r="M817" s="25"/>
      <c r="N817" s="25"/>
      <c r="O817" s="25"/>
      <c r="P817" s="25"/>
      <c r="Q817" s="25"/>
      <c r="R817" s="24"/>
      <c r="S817" s="35"/>
      <c r="T817" s="53"/>
      <c r="U817" s="34"/>
      <c r="V817" s="24"/>
      <c r="W817" s="24"/>
      <c r="X817" s="35"/>
    </row>
    <row r="818" spans="1:24" ht="20" customHeight="1" x14ac:dyDescent="0.2">
      <c r="A818" s="22"/>
      <c r="B818" s="49"/>
      <c r="C818" s="41"/>
      <c r="D818" s="23"/>
      <c r="E818" s="25"/>
      <c r="F818" s="25"/>
      <c r="G818" s="25"/>
      <c r="H818" s="25"/>
      <c r="I818" s="25"/>
      <c r="J818" s="24"/>
      <c r="K818" s="25"/>
      <c r="L818" s="25"/>
      <c r="M818" s="25"/>
      <c r="N818" s="25"/>
      <c r="O818" s="25"/>
      <c r="P818" s="25"/>
      <c r="Q818" s="25"/>
      <c r="R818" s="24"/>
      <c r="S818" s="35"/>
      <c r="T818" s="53"/>
      <c r="U818" s="34"/>
      <c r="V818" s="24"/>
      <c r="W818" s="24"/>
      <c r="X818" s="35"/>
    </row>
    <row r="819" spans="1:24" ht="20" customHeight="1" x14ac:dyDescent="0.2">
      <c r="A819" s="22"/>
      <c r="B819" s="49"/>
      <c r="C819" s="41"/>
      <c r="D819" s="23"/>
      <c r="E819" s="25"/>
      <c r="F819" s="25"/>
      <c r="G819" s="25"/>
      <c r="H819" s="25"/>
      <c r="I819" s="25"/>
      <c r="J819" s="24"/>
      <c r="K819" s="25"/>
      <c r="L819" s="25"/>
      <c r="M819" s="25"/>
      <c r="N819" s="25"/>
      <c r="O819" s="25"/>
      <c r="P819" s="25"/>
      <c r="Q819" s="25"/>
      <c r="R819" s="24"/>
      <c r="S819" s="35"/>
      <c r="T819" s="53"/>
      <c r="U819" s="34"/>
      <c r="V819" s="24"/>
      <c r="W819" s="24"/>
      <c r="X819" s="35"/>
    </row>
    <row r="820" spans="1:24" ht="20" customHeight="1" x14ac:dyDescent="0.2">
      <c r="A820" s="22"/>
      <c r="B820" s="49"/>
      <c r="C820" s="41"/>
      <c r="D820" s="23"/>
      <c r="E820" s="25"/>
      <c r="F820" s="25"/>
      <c r="G820" s="25"/>
      <c r="H820" s="25"/>
      <c r="I820" s="25"/>
      <c r="J820" s="24"/>
      <c r="K820" s="25"/>
      <c r="L820" s="25"/>
      <c r="M820" s="25"/>
      <c r="N820" s="25"/>
      <c r="O820" s="25"/>
      <c r="P820" s="25"/>
      <c r="Q820" s="25"/>
      <c r="R820" s="24"/>
      <c r="S820" s="35"/>
      <c r="T820" s="53"/>
      <c r="U820" s="34"/>
      <c r="V820" s="24"/>
      <c r="W820" s="24"/>
      <c r="X820" s="35"/>
    </row>
    <row r="821" spans="1:24" ht="20" customHeight="1" x14ac:dyDescent="0.2">
      <c r="A821" s="22"/>
      <c r="B821" s="49"/>
      <c r="C821" s="41"/>
      <c r="D821" s="23"/>
      <c r="E821" s="25"/>
      <c r="F821" s="25"/>
      <c r="G821" s="25"/>
      <c r="H821" s="25"/>
      <c r="I821" s="25"/>
      <c r="J821" s="24"/>
      <c r="K821" s="25"/>
      <c r="L821" s="25"/>
      <c r="M821" s="25"/>
      <c r="N821" s="25"/>
      <c r="O821" s="25"/>
      <c r="P821" s="25"/>
      <c r="Q821" s="25"/>
      <c r="R821" s="24"/>
      <c r="S821" s="35"/>
      <c r="T821" s="53"/>
      <c r="U821" s="34"/>
      <c r="V821" s="24"/>
      <c r="W821" s="24"/>
      <c r="X821" s="35"/>
    </row>
    <row r="822" spans="1:24" ht="20" customHeight="1" x14ac:dyDescent="0.2">
      <c r="A822" s="22"/>
      <c r="B822" s="49"/>
      <c r="C822" s="41"/>
      <c r="D822" s="23"/>
      <c r="E822" s="25"/>
      <c r="F822" s="25"/>
      <c r="G822" s="25"/>
      <c r="H822" s="25"/>
      <c r="I822" s="25"/>
      <c r="J822" s="24"/>
      <c r="K822" s="25"/>
      <c r="L822" s="25"/>
      <c r="M822" s="25"/>
      <c r="N822" s="25"/>
      <c r="O822" s="25"/>
      <c r="P822" s="25"/>
      <c r="Q822" s="25"/>
      <c r="R822" s="24"/>
      <c r="S822" s="35"/>
      <c r="T822" s="53"/>
      <c r="U822" s="34"/>
      <c r="V822" s="24"/>
      <c r="W822" s="24"/>
      <c r="X822" s="35"/>
    </row>
    <row r="823" spans="1:24" ht="20" customHeight="1" x14ac:dyDescent="0.2">
      <c r="A823" s="22"/>
      <c r="B823" s="49"/>
      <c r="C823" s="41"/>
      <c r="D823" s="23"/>
      <c r="E823" s="25"/>
      <c r="F823" s="25"/>
      <c r="G823" s="25"/>
      <c r="H823" s="25"/>
      <c r="I823" s="25"/>
      <c r="J823" s="24"/>
      <c r="K823" s="25"/>
      <c r="L823" s="25"/>
      <c r="M823" s="25"/>
      <c r="N823" s="25"/>
      <c r="O823" s="25"/>
      <c r="P823" s="25"/>
      <c r="Q823" s="25"/>
      <c r="R823" s="24"/>
      <c r="S823" s="35"/>
      <c r="T823" s="53"/>
      <c r="U823" s="34"/>
      <c r="V823" s="24"/>
      <c r="W823" s="24"/>
      <c r="X823" s="35"/>
    </row>
    <row r="824" spans="1:24" ht="20" customHeight="1" x14ac:dyDescent="0.2">
      <c r="A824" s="22"/>
      <c r="B824" s="49"/>
      <c r="C824" s="41"/>
      <c r="D824" s="23"/>
      <c r="E824" s="25"/>
      <c r="F824" s="25"/>
      <c r="G824" s="25"/>
      <c r="H824" s="25"/>
      <c r="I824" s="25"/>
      <c r="J824" s="24"/>
      <c r="K824" s="25"/>
      <c r="L824" s="25"/>
      <c r="M824" s="25"/>
      <c r="N824" s="25"/>
      <c r="O824" s="25"/>
      <c r="P824" s="25"/>
      <c r="Q824" s="25"/>
      <c r="R824" s="24"/>
      <c r="S824" s="35"/>
      <c r="T824" s="53"/>
      <c r="U824" s="34"/>
      <c r="V824" s="24"/>
      <c r="W824" s="24"/>
      <c r="X824" s="35"/>
    </row>
    <row r="825" spans="1:24" ht="20" customHeight="1" x14ac:dyDescent="0.2">
      <c r="A825" s="22"/>
      <c r="B825" s="49"/>
      <c r="C825" s="41"/>
      <c r="D825" s="23"/>
      <c r="E825" s="25"/>
      <c r="F825" s="25"/>
      <c r="G825" s="25"/>
      <c r="H825" s="25"/>
      <c r="I825" s="25"/>
      <c r="J825" s="24"/>
      <c r="K825" s="25"/>
      <c r="L825" s="25"/>
      <c r="M825" s="25"/>
      <c r="N825" s="25"/>
      <c r="O825" s="25"/>
      <c r="P825" s="25"/>
      <c r="Q825" s="25"/>
      <c r="R825" s="24"/>
      <c r="S825" s="35"/>
      <c r="T825" s="53"/>
      <c r="U825" s="34"/>
      <c r="V825" s="24"/>
      <c r="W825" s="24"/>
      <c r="X825" s="35"/>
    </row>
    <row r="826" spans="1:24" ht="20" customHeight="1" x14ac:dyDescent="0.2">
      <c r="A826" s="22"/>
      <c r="B826" s="49"/>
      <c r="C826" s="41"/>
      <c r="D826" s="23"/>
      <c r="E826" s="25"/>
      <c r="F826" s="25"/>
      <c r="G826" s="25"/>
      <c r="H826" s="25"/>
      <c r="I826" s="25"/>
      <c r="J826" s="24"/>
      <c r="K826" s="25"/>
      <c r="L826" s="25"/>
      <c r="M826" s="25"/>
      <c r="N826" s="25"/>
      <c r="O826" s="25"/>
      <c r="P826" s="25"/>
      <c r="Q826" s="25"/>
      <c r="R826" s="24"/>
      <c r="S826" s="35"/>
      <c r="T826" s="53"/>
      <c r="U826" s="34"/>
      <c r="V826" s="24"/>
      <c r="W826" s="24"/>
      <c r="X826" s="35"/>
    </row>
    <row r="827" spans="1:24" ht="20" customHeight="1" x14ac:dyDescent="0.2">
      <c r="A827" s="22"/>
      <c r="B827" s="49"/>
      <c r="C827" s="41"/>
      <c r="D827" s="23"/>
      <c r="E827" s="25"/>
      <c r="F827" s="25"/>
      <c r="G827" s="25"/>
      <c r="H827" s="25"/>
      <c r="I827" s="25"/>
      <c r="J827" s="24"/>
      <c r="K827" s="25"/>
      <c r="L827" s="25"/>
      <c r="M827" s="25"/>
      <c r="N827" s="25"/>
      <c r="O827" s="25"/>
      <c r="P827" s="25"/>
      <c r="Q827" s="25"/>
      <c r="R827" s="24"/>
      <c r="S827" s="35"/>
      <c r="T827" s="53"/>
      <c r="U827" s="34"/>
      <c r="V827" s="24"/>
      <c r="W827" s="24"/>
      <c r="X827" s="35"/>
    </row>
    <row r="828" spans="1:24" ht="20" customHeight="1" x14ac:dyDescent="0.2">
      <c r="A828" s="22"/>
      <c r="B828" s="49"/>
      <c r="C828" s="41"/>
      <c r="D828" s="23"/>
      <c r="E828" s="25"/>
      <c r="F828" s="25"/>
      <c r="G828" s="25"/>
      <c r="H828" s="25"/>
      <c r="I828" s="25"/>
      <c r="J828" s="24"/>
      <c r="K828" s="25"/>
      <c r="L828" s="25"/>
      <c r="M828" s="25"/>
      <c r="N828" s="25"/>
      <c r="O828" s="25"/>
      <c r="P828" s="25"/>
      <c r="Q828" s="25"/>
      <c r="R828" s="24"/>
      <c r="S828" s="35"/>
      <c r="T828" s="53"/>
      <c r="U828" s="34"/>
      <c r="V828" s="24"/>
      <c r="W828" s="24"/>
      <c r="X828" s="35"/>
    </row>
    <row r="829" spans="1:24" ht="20" customHeight="1" x14ac:dyDescent="0.2">
      <c r="A829" s="22"/>
      <c r="B829" s="49"/>
      <c r="C829" s="41"/>
      <c r="D829" s="23"/>
      <c r="E829" s="25"/>
      <c r="F829" s="25"/>
      <c r="G829" s="25"/>
      <c r="H829" s="25"/>
      <c r="I829" s="25"/>
      <c r="J829" s="24"/>
      <c r="K829" s="25"/>
      <c r="L829" s="25"/>
      <c r="M829" s="25"/>
      <c r="N829" s="25"/>
      <c r="O829" s="25"/>
      <c r="P829" s="25"/>
      <c r="Q829" s="25"/>
      <c r="R829" s="24"/>
      <c r="S829" s="35"/>
      <c r="T829" s="53"/>
      <c r="U829" s="34"/>
      <c r="V829" s="24"/>
      <c r="W829" s="24"/>
      <c r="X829" s="35"/>
    </row>
    <row r="830" spans="1:24" ht="20" customHeight="1" x14ac:dyDescent="0.2">
      <c r="A830" s="22"/>
      <c r="B830" s="49"/>
      <c r="C830" s="41"/>
      <c r="D830" s="23"/>
      <c r="E830" s="25"/>
      <c r="F830" s="25"/>
      <c r="G830" s="25"/>
      <c r="H830" s="25"/>
      <c r="I830" s="25"/>
      <c r="J830" s="24"/>
      <c r="K830" s="25"/>
      <c r="L830" s="25"/>
      <c r="M830" s="25"/>
      <c r="N830" s="25"/>
      <c r="O830" s="25"/>
      <c r="P830" s="25"/>
      <c r="Q830" s="25"/>
      <c r="R830" s="24"/>
      <c r="S830" s="35"/>
      <c r="T830" s="53"/>
      <c r="U830" s="34"/>
      <c r="V830" s="24"/>
      <c r="W830" s="24"/>
      <c r="X830" s="35"/>
    </row>
    <row r="831" spans="1:24" ht="20" customHeight="1" x14ac:dyDescent="0.2">
      <c r="A831" s="22"/>
      <c r="B831" s="49"/>
      <c r="C831" s="41"/>
      <c r="D831" s="23"/>
      <c r="E831" s="25"/>
      <c r="F831" s="25"/>
      <c r="G831" s="25"/>
      <c r="H831" s="25"/>
      <c r="I831" s="25"/>
      <c r="J831" s="24"/>
      <c r="K831" s="25"/>
      <c r="L831" s="25"/>
      <c r="M831" s="25"/>
      <c r="N831" s="25"/>
      <c r="O831" s="25"/>
      <c r="P831" s="25"/>
      <c r="Q831" s="25"/>
      <c r="R831" s="24"/>
      <c r="S831" s="35"/>
      <c r="T831" s="53"/>
      <c r="U831" s="34"/>
      <c r="V831" s="24"/>
      <c r="W831" s="24"/>
      <c r="X831" s="35"/>
    </row>
    <row r="832" spans="1:24" ht="20" customHeight="1" x14ac:dyDescent="0.2">
      <c r="A832" s="22"/>
      <c r="B832" s="49"/>
      <c r="C832" s="41"/>
      <c r="D832" s="23"/>
      <c r="E832" s="25"/>
      <c r="F832" s="25"/>
      <c r="G832" s="25"/>
      <c r="H832" s="25"/>
      <c r="I832" s="25"/>
      <c r="J832" s="24"/>
      <c r="K832" s="25"/>
      <c r="L832" s="25"/>
      <c r="M832" s="25"/>
      <c r="N832" s="25"/>
      <c r="O832" s="25"/>
      <c r="P832" s="25"/>
      <c r="Q832" s="25"/>
      <c r="R832" s="24"/>
      <c r="S832" s="35"/>
      <c r="T832" s="53"/>
      <c r="U832" s="34"/>
      <c r="V832" s="24"/>
      <c r="W832" s="24"/>
      <c r="X832" s="35"/>
    </row>
    <row r="833" spans="1:24" ht="20" customHeight="1" x14ac:dyDescent="0.2">
      <c r="A833" s="22"/>
      <c r="B833" s="49"/>
      <c r="C833" s="41"/>
      <c r="D833" s="23"/>
      <c r="E833" s="25"/>
      <c r="F833" s="25"/>
      <c r="G833" s="25"/>
      <c r="H833" s="25"/>
      <c r="I833" s="25"/>
      <c r="J833" s="24"/>
      <c r="K833" s="25"/>
      <c r="L833" s="25"/>
      <c r="M833" s="25"/>
      <c r="N833" s="25"/>
      <c r="O833" s="25"/>
      <c r="P833" s="25"/>
      <c r="Q833" s="25"/>
      <c r="R833" s="24"/>
      <c r="S833" s="35"/>
      <c r="T833" s="53"/>
      <c r="U833" s="34"/>
      <c r="V833" s="24"/>
      <c r="W833" s="24"/>
      <c r="X833" s="35"/>
    </row>
    <row r="834" spans="1:24" ht="20" customHeight="1" x14ac:dyDescent="0.2">
      <c r="A834" s="22"/>
      <c r="B834" s="49"/>
      <c r="C834" s="41"/>
      <c r="D834" s="23"/>
      <c r="E834" s="25"/>
      <c r="F834" s="25"/>
      <c r="G834" s="25"/>
      <c r="H834" s="25"/>
      <c r="I834" s="25"/>
      <c r="J834" s="24"/>
      <c r="K834" s="25"/>
      <c r="L834" s="25"/>
      <c r="M834" s="25"/>
      <c r="N834" s="25"/>
      <c r="O834" s="25"/>
      <c r="P834" s="25"/>
      <c r="Q834" s="25"/>
      <c r="R834" s="24"/>
      <c r="S834" s="35"/>
      <c r="T834" s="53"/>
      <c r="U834" s="34"/>
      <c r="V834" s="24"/>
      <c r="W834" s="24"/>
      <c r="X834" s="35"/>
    </row>
    <row r="835" spans="1:24" ht="20" customHeight="1" x14ac:dyDescent="0.2">
      <c r="A835" s="22"/>
      <c r="B835" s="49"/>
      <c r="C835" s="41"/>
      <c r="D835" s="23"/>
      <c r="E835" s="25"/>
      <c r="F835" s="25"/>
      <c r="G835" s="25"/>
      <c r="H835" s="25"/>
      <c r="I835" s="25"/>
      <c r="J835" s="24"/>
      <c r="K835" s="25"/>
      <c r="L835" s="25"/>
      <c r="M835" s="25"/>
      <c r="N835" s="25"/>
      <c r="O835" s="25"/>
      <c r="P835" s="25"/>
      <c r="Q835" s="25"/>
      <c r="R835" s="24"/>
      <c r="S835" s="35"/>
      <c r="T835" s="53"/>
      <c r="U835" s="34"/>
      <c r="V835" s="24"/>
      <c r="W835" s="24"/>
      <c r="X835" s="35"/>
    </row>
    <row r="836" spans="1:24" ht="20" customHeight="1" x14ac:dyDescent="0.2">
      <c r="A836" s="22"/>
      <c r="B836" s="49"/>
      <c r="C836" s="41"/>
      <c r="D836" s="23"/>
      <c r="E836" s="25"/>
      <c r="F836" s="25"/>
      <c r="G836" s="25"/>
      <c r="H836" s="25"/>
      <c r="I836" s="25"/>
      <c r="J836" s="24"/>
      <c r="K836" s="25"/>
      <c r="L836" s="25"/>
      <c r="M836" s="25"/>
      <c r="N836" s="25"/>
      <c r="O836" s="25"/>
      <c r="P836" s="25"/>
      <c r="Q836" s="25"/>
      <c r="R836" s="24"/>
      <c r="S836" s="35"/>
      <c r="T836" s="53"/>
      <c r="U836" s="34"/>
      <c r="V836" s="24"/>
      <c r="W836" s="24"/>
      <c r="X836" s="35"/>
    </row>
    <row r="837" spans="1:24" ht="20" customHeight="1" x14ac:dyDescent="0.2">
      <c r="A837" s="22"/>
      <c r="B837" s="49"/>
      <c r="C837" s="41"/>
      <c r="D837" s="23"/>
      <c r="E837" s="25"/>
      <c r="F837" s="25"/>
      <c r="G837" s="25"/>
      <c r="H837" s="25"/>
      <c r="I837" s="25"/>
      <c r="J837" s="24"/>
      <c r="K837" s="25"/>
      <c r="L837" s="25"/>
      <c r="M837" s="25"/>
      <c r="N837" s="25"/>
      <c r="O837" s="25"/>
      <c r="P837" s="25"/>
      <c r="Q837" s="25"/>
      <c r="R837" s="24"/>
      <c r="S837" s="35"/>
      <c r="T837" s="53"/>
      <c r="U837" s="34"/>
      <c r="V837" s="24"/>
      <c r="W837" s="24"/>
      <c r="X837" s="35"/>
    </row>
    <row r="838" spans="1:24" ht="20" customHeight="1" x14ac:dyDescent="0.2">
      <c r="A838" s="22"/>
      <c r="B838" s="49"/>
      <c r="C838" s="41"/>
      <c r="D838" s="23"/>
      <c r="E838" s="25"/>
      <c r="F838" s="25"/>
      <c r="G838" s="25"/>
      <c r="H838" s="25"/>
      <c r="I838" s="25"/>
      <c r="J838" s="24"/>
      <c r="K838" s="25"/>
      <c r="L838" s="25"/>
      <c r="M838" s="25"/>
      <c r="N838" s="25"/>
      <c r="O838" s="25"/>
      <c r="P838" s="25"/>
      <c r="Q838" s="25"/>
      <c r="R838" s="24"/>
      <c r="S838" s="35"/>
      <c r="T838" s="53"/>
      <c r="U838" s="34"/>
      <c r="V838" s="24"/>
      <c r="W838" s="24"/>
      <c r="X838" s="35"/>
    </row>
    <row r="839" spans="1:24" ht="20" customHeight="1" x14ac:dyDescent="0.2">
      <c r="A839" s="22"/>
      <c r="B839" s="49"/>
      <c r="C839" s="41"/>
      <c r="D839" s="23"/>
      <c r="E839" s="25"/>
      <c r="F839" s="25"/>
      <c r="G839" s="25"/>
      <c r="H839" s="25"/>
      <c r="I839" s="25"/>
      <c r="J839" s="24"/>
      <c r="K839" s="25"/>
      <c r="L839" s="25"/>
      <c r="M839" s="25"/>
      <c r="N839" s="25"/>
      <c r="O839" s="25"/>
      <c r="P839" s="25"/>
      <c r="Q839" s="25"/>
      <c r="R839" s="24"/>
      <c r="S839" s="35"/>
      <c r="T839" s="53"/>
      <c r="U839" s="34"/>
      <c r="V839" s="24"/>
      <c r="W839" s="24"/>
      <c r="X839" s="35"/>
    </row>
    <row r="840" spans="1:24" ht="20" customHeight="1" x14ac:dyDescent="0.2">
      <c r="A840" s="22"/>
      <c r="B840" s="49"/>
      <c r="C840" s="41"/>
      <c r="D840" s="23"/>
      <c r="E840" s="25"/>
      <c r="F840" s="25"/>
      <c r="G840" s="25"/>
      <c r="H840" s="25"/>
      <c r="I840" s="25"/>
      <c r="J840" s="24"/>
      <c r="K840" s="25"/>
      <c r="L840" s="25"/>
      <c r="M840" s="25"/>
      <c r="N840" s="25"/>
      <c r="O840" s="25"/>
      <c r="P840" s="25"/>
      <c r="Q840" s="25"/>
      <c r="R840" s="24"/>
      <c r="S840" s="35"/>
      <c r="T840" s="53"/>
      <c r="U840" s="34"/>
      <c r="V840" s="24"/>
      <c r="W840" s="24"/>
      <c r="X840" s="35"/>
    </row>
    <row r="841" spans="1:24" ht="20" customHeight="1" x14ac:dyDescent="0.2">
      <c r="A841" s="22"/>
      <c r="B841" s="49"/>
      <c r="C841" s="41"/>
      <c r="D841" s="23"/>
      <c r="E841" s="25"/>
      <c r="F841" s="25"/>
      <c r="G841" s="25"/>
      <c r="H841" s="25"/>
      <c r="I841" s="25"/>
      <c r="J841" s="24"/>
      <c r="K841" s="25"/>
      <c r="L841" s="25"/>
      <c r="M841" s="25"/>
      <c r="N841" s="25"/>
      <c r="O841" s="25"/>
      <c r="P841" s="25"/>
      <c r="Q841" s="25"/>
      <c r="R841" s="24"/>
      <c r="S841" s="35"/>
      <c r="T841" s="53"/>
      <c r="U841" s="34"/>
      <c r="V841" s="24"/>
      <c r="W841" s="24"/>
      <c r="X841" s="35"/>
    </row>
    <row r="842" spans="1:24" ht="20" customHeight="1" x14ac:dyDescent="0.2">
      <c r="A842" s="22"/>
      <c r="B842" s="49"/>
      <c r="C842" s="41"/>
      <c r="D842" s="23"/>
      <c r="E842" s="25"/>
      <c r="F842" s="25"/>
      <c r="G842" s="25"/>
      <c r="H842" s="25"/>
      <c r="I842" s="25"/>
      <c r="J842" s="24"/>
      <c r="K842" s="25"/>
      <c r="L842" s="25"/>
      <c r="M842" s="25"/>
      <c r="N842" s="25"/>
      <c r="O842" s="25"/>
      <c r="P842" s="25"/>
      <c r="Q842" s="25"/>
      <c r="R842" s="24"/>
      <c r="S842" s="35"/>
      <c r="T842" s="53"/>
      <c r="U842" s="34"/>
      <c r="V842" s="24"/>
      <c r="W842" s="24"/>
      <c r="X842" s="35"/>
    </row>
    <row r="843" spans="1:24" ht="20" customHeight="1" x14ac:dyDescent="0.2">
      <c r="A843" s="22"/>
      <c r="B843" s="49"/>
      <c r="C843" s="41"/>
      <c r="D843" s="23"/>
      <c r="E843" s="25"/>
      <c r="F843" s="25"/>
      <c r="G843" s="25"/>
      <c r="H843" s="25"/>
      <c r="I843" s="25"/>
      <c r="J843" s="24"/>
      <c r="K843" s="25"/>
      <c r="L843" s="25"/>
      <c r="M843" s="25"/>
      <c r="N843" s="25"/>
      <c r="O843" s="25"/>
      <c r="P843" s="25"/>
      <c r="Q843" s="25"/>
      <c r="R843" s="24"/>
      <c r="S843" s="35"/>
      <c r="T843" s="53"/>
      <c r="U843" s="34"/>
      <c r="V843" s="24"/>
      <c r="W843" s="24"/>
      <c r="X843" s="35"/>
    </row>
    <row r="844" spans="1:24" ht="20" customHeight="1" x14ac:dyDescent="0.2">
      <c r="A844" s="22"/>
      <c r="B844" s="49"/>
      <c r="C844" s="41"/>
      <c r="D844" s="23"/>
      <c r="E844" s="25"/>
      <c r="F844" s="25"/>
      <c r="G844" s="25"/>
      <c r="H844" s="25"/>
      <c r="I844" s="25"/>
      <c r="J844" s="24"/>
      <c r="K844" s="25"/>
      <c r="L844" s="25"/>
      <c r="M844" s="25"/>
      <c r="N844" s="25"/>
      <c r="O844" s="25"/>
      <c r="P844" s="25"/>
      <c r="Q844" s="25"/>
      <c r="R844" s="24"/>
      <c r="S844" s="35"/>
      <c r="T844" s="53"/>
      <c r="U844" s="34"/>
      <c r="V844" s="24"/>
      <c r="W844" s="24"/>
      <c r="X844" s="35"/>
    </row>
    <row r="845" spans="1:24" ht="20" customHeight="1" x14ac:dyDescent="0.2">
      <c r="A845" s="22"/>
      <c r="B845" s="49"/>
      <c r="C845" s="41"/>
      <c r="D845" s="23"/>
      <c r="E845" s="25"/>
      <c r="F845" s="25"/>
      <c r="G845" s="25"/>
      <c r="H845" s="25"/>
      <c r="I845" s="25"/>
      <c r="J845" s="24"/>
      <c r="K845" s="25"/>
      <c r="L845" s="25"/>
      <c r="M845" s="25"/>
      <c r="N845" s="25"/>
      <c r="O845" s="25"/>
      <c r="P845" s="25"/>
      <c r="Q845" s="25"/>
      <c r="R845" s="24"/>
      <c r="S845" s="35"/>
      <c r="T845" s="53"/>
      <c r="U845" s="34"/>
      <c r="V845" s="24"/>
      <c r="W845" s="24"/>
      <c r="X845" s="35"/>
    </row>
    <row r="846" spans="1:24" ht="20" customHeight="1" x14ac:dyDescent="0.2">
      <c r="A846" s="22"/>
      <c r="B846" s="49"/>
      <c r="C846" s="41"/>
      <c r="D846" s="23"/>
      <c r="E846" s="25"/>
      <c r="F846" s="25"/>
      <c r="G846" s="25"/>
      <c r="H846" s="25"/>
      <c r="I846" s="25"/>
      <c r="J846" s="24"/>
      <c r="K846" s="25"/>
      <c r="L846" s="25"/>
      <c r="M846" s="25"/>
      <c r="N846" s="25"/>
      <c r="O846" s="25"/>
      <c r="P846" s="25"/>
      <c r="Q846" s="25"/>
      <c r="R846" s="24"/>
      <c r="S846" s="35"/>
      <c r="T846" s="53"/>
      <c r="U846" s="34"/>
      <c r="V846" s="24"/>
      <c r="W846" s="24"/>
      <c r="X846" s="35"/>
    </row>
    <row r="847" spans="1:24" ht="20" customHeight="1" x14ac:dyDescent="0.2">
      <c r="A847" s="22"/>
      <c r="B847" s="49"/>
      <c r="C847" s="41"/>
      <c r="D847" s="23"/>
      <c r="E847" s="25"/>
      <c r="F847" s="25"/>
      <c r="G847" s="25"/>
      <c r="H847" s="25"/>
      <c r="I847" s="25"/>
      <c r="J847" s="24"/>
      <c r="K847" s="25"/>
      <c r="L847" s="25"/>
      <c r="M847" s="25"/>
      <c r="N847" s="25"/>
      <c r="O847" s="25"/>
      <c r="P847" s="25"/>
      <c r="Q847" s="25"/>
      <c r="R847" s="24"/>
      <c r="S847" s="35"/>
      <c r="T847" s="53"/>
      <c r="U847" s="34"/>
      <c r="V847" s="24"/>
      <c r="W847" s="24"/>
      <c r="X847" s="35"/>
    </row>
    <row r="848" spans="1:24" ht="20" customHeight="1" x14ac:dyDescent="0.2">
      <c r="A848" s="22"/>
      <c r="B848" s="49"/>
      <c r="C848" s="41"/>
      <c r="D848" s="23"/>
      <c r="E848" s="25"/>
      <c r="F848" s="25"/>
      <c r="G848" s="25"/>
      <c r="H848" s="25"/>
      <c r="I848" s="25"/>
      <c r="J848" s="24"/>
      <c r="K848" s="25"/>
      <c r="L848" s="25"/>
      <c r="M848" s="25"/>
      <c r="N848" s="25"/>
      <c r="O848" s="25"/>
      <c r="P848" s="25"/>
      <c r="Q848" s="25"/>
      <c r="R848" s="24"/>
      <c r="S848" s="35"/>
      <c r="T848" s="53"/>
      <c r="U848" s="34"/>
      <c r="V848" s="24"/>
      <c r="W848" s="24"/>
      <c r="X848" s="35"/>
    </row>
    <row r="849" spans="1:24" ht="20" customHeight="1" x14ac:dyDescent="0.2">
      <c r="A849" s="22"/>
      <c r="B849" s="49"/>
      <c r="C849" s="41"/>
      <c r="D849" s="23"/>
      <c r="E849" s="25"/>
      <c r="F849" s="25"/>
      <c r="G849" s="25"/>
      <c r="H849" s="25"/>
      <c r="I849" s="25"/>
      <c r="J849" s="24"/>
      <c r="K849" s="25"/>
      <c r="L849" s="25"/>
      <c r="M849" s="25"/>
      <c r="N849" s="25"/>
      <c r="O849" s="25"/>
      <c r="P849" s="25"/>
      <c r="Q849" s="25"/>
      <c r="R849" s="24"/>
      <c r="S849" s="35"/>
      <c r="T849" s="53"/>
      <c r="U849" s="34"/>
      <c r="V849" s="24"/>
      <c r="W849" s="24"/>
      <c r="X849" s="35"/>
    </row>
    <row r="850" spans="1:24" ht="20" customHeight="1" x14ac:dyDescent="0.2">
      <c r="A850" s="22"/>
      <c r="B850" s="49"/>
      <c r="C850" s="41"/>
      <c r="D850" s="23"/>
      <c r="E850" s="25"/>
      <c r="F850" s="25"/>
      <c r="G850" s="25"/>
      <c r="H850" s="25"/>
      <c r="I850" s="25"/>
      <c r="J850" s="24"/>
      <c r="K850" s="25"/>
      <c r="L850" s="25"/>
      <c r="M850" s="25"/>
      <c r="N850" s="25"/>
      <c r="O850" s="25"/>
      <c r="P850" s="25"/>
      <c r="Q850" s="25"/>
      <c r="R850" s="24"/>
      <c r="S850" s="35"/>
      <c r="T850" s="53"/>
      <c r="U850" s="34"/>
      <c r="V850" s="24"/>
      <c r="W850" s="24"/>
      <c r="X850" s="35"/>
    </row>
    <row r="851" spans="1:24" ht="20" customHeight="1" x14ac:dyDescent="0.2">
      <c r="A851" s="22"/>
      <c r="B851" s="49"/>
      <c r="C851" s="41"/>
      <c r="D851" s="23"/>
      <c r="E851" s="25"/>
      <c r="F851" s="25"/>
      <c r="G851" s="25"/>
      <c r="H851" s="25"/>
      <c r="I851" s="25"/>
      <c r="J851" s="24"/>
      <c r="K851" s="25"/>
      <c r="L851" s="25"/>
      <c r="M851" s="25"/>
      <c r="N851" s="25"/>
      <c r="O851" s="25"/>
      <c r="P851" s="25"/>
      <c r="Q851" s="25"/>
      <c r="R851" s="24"/>
      <c r="S851" s="35"/>
      <c r="T851" s="53"/>
      <c r="U851" s="34"/>
      <c r="V851" s="24"/>
      <c r="W851" s="24"/>
      <c r="X851" s="35"/>
    </row>
    <row r="852" spans="1:24" ht="20" customHeight="1" x14ac:dyDescent="0.2">
      <c r="A852" s="22"/>
      <c r="B852" s="49"/>
      <c r="C852" s="41"/>
      <c r="D852" s="23"/>
      <c r="E852" s="25"/>
      <c r="F852" s="25"/>
      <c r="G852" s="25"/>
      <c r="H852" s="25"/>
      <c r="I852" s="25"/>
      <c r="J852" s="24"/>
      <c r="K852" s="25"/>
      <c r="L852" s="25"/>
      <c r="M852" s="25"/>
      <c r="N852" s="25"/>
      <c r="O852" s="25"/>
      <c r="P852" s="25"/>
      <c r="Q852" s="25"/>
      <c r="R852" s="24"/>
      <c r="S852" s="35"/>
      <c r="T852" s="53"/>
      <c r="U852" s="34"/>
      <c r="V852" s="24"/>
      <c r="W852" s="24"/>
      <c r="X852" s="35"/>
    </row>
    <row r="853" spans="1:24" ht="20" customHeight="1" x14ac:dyDescent="0.2">
      <c r="A853" s="22"/>
      <c r="B853" s="49"/>
      <c r="C853" s="41"/>
      <c r="D853" s="23"/>
      <c r="E853" s="25"/>
      <c r="F853" s="25"/>
      <c r="G853" s="25"/>
      <c r="H853" s="25"/>
      <c r="I853" s="25"/>
      <c r="J853" s="24"/>
      <c r="K853" s="25"/>
      <c r="L853" s="25"/>
      <c r="M853" s="25"/>
      <c r="N853" s="25"/>
      <c r="O853" s="25"/>
      <c r="P853" s="25"/>
      <c r="Q853" s="25"/>
      <c r="R853" s="24"/>
      <c r="S853" s="35"/>
      <c r="T853" s="53"/>
      <c r="U853" s="34"/>
      <c r="V853" s="24"/>
      <c r="W853" s="24"/>
      <c r="X853" s="35"/>
    </row>
    <row r="854" spans="1:24" ht="20" customHeight="1" x14ac:dyDescent="0.2">
      <c r="A854" s="22"/>
      <c r="B854" s="49"/>
      <c r="C854" s="41"/>
      <c r="D854" s="23"/>
      <c r="E854" s="25"/>
      <c r="F854" s="25"/>
      <c r="G854" s="25"/>
      <c r="H854" s="25"/>
      <c r="I854" s="25"/>
      <c r="J854" s="24"/>
      <c r="K854" s="25"/>
      <c r="L854" s="25"/>
      <c r="M854" s="25"/>
      <c r="N854" s="25"/>
      <c r="O854" s="25"/>
      <c r="P854" s="25"/>
      <c r="Q854" s="25"/>
      <c r="R854" s="24"/>
      <c r="S854" s="35"/>
      <c r="T854" s="53"/>
      <c r="U854" s="34"/>
      <c r="V854" s="24"/>
      <c r="W854" s="24"/>
      <c r="X854" s="35"/>
    </row>
    <row r="855" spans="1:24" ht="20" customHeight="1" x14ac:dyDescent="0.2">
      <c r="A855" s="22"/>
      <c r="B855" s="49"/>
      <c r="C855" s="41"/>
      <c r="D855" s="23"/>
      <c r="E855" s="25"/>
      <c r="F855" s="25"/>
      <c r="G855" s="25"/>
      <c r="H855" s="25"/>
      <c r="I855" s="25"/>
      <c r="J855" s="24"/>
      <c r="K855" s="25"/>
      <c r="L855" s="25"/>
      <c r="M855" s="25"/>
      <c r="N855" s="25"/>
      <c r="O855" s="25"/>
      <c r="P855" s="25"/>
      <c r="Q855" s="25"/>
      <c r="R855" s="24"/>
      <c r="S855" s="35"/>
      <c r="T855" s="53"/>
      <c r="U855" s="34"/>
      <c r="V855" s="24"/>
      <c r="W855" s="24"/>
      <c r="X855" s="35"/>
    </row>
    <row r="856" spans="1:24" ht="20" customHeight="1" x14ac:dyDescent="0.2">
      <c r="A856" s="22"/>
      <c r="B856" s="49"/>
      <c r="C856" s="41"/>
      <c r="D856" s="23"/>
      <c r="E856" s="25"/>
      <c r="F856" s="25"/>
      <c r="G856" s="25"/>
      <c r="H856" s="25"/>
      <c r="I856" s="25"/>
      <c r="J856" s="24"/>
      <c r="K856" s="25"/>
      <c r="L856" s="25"/>
      <c r="M856" s="25"/>
      <c r="N856" s="25"/>
      <c r="O856" s="25"/>
      <c r="P856" s="25"/>
      <c r="Q856" s="25"/>
      <c r="R856" s="24"/>
      <c r="S856" s="35"/>
      <c r="T856" s="53"/>
      <c r="U856" s="34"/>
      <c r="V856" s="24"/>
      <c r="W856" s="24"/>
      <c r="X856" s="35"/>
    </row>
    <row r="857" spans="1:24" ht="20" customHeight="1" x14ac:dyDescent="0.2">
      <c r="A857" s="22"/>
      <c r="B857" s="49"/>
      <c r="C857" s="41"/>
      <c r="D857" s="23"/>
      <c r="E857" s="25"/>
      <c r="F857" s="25"/>
      <c r="G857" s="25"/>
      <c r="H857" s="25"/>
      <c r="I857" s="25"/>
      <c r="J857" s="24"/>
      <c r="K857" s="25"/>
      <c r="L857" s="25"/>
      <c r="M857" s="25"/>
      <c r="N857" s="25"/>
      <c r="O857" s="25"/>
      <c r="P857" s="25"/>
      <c r="Q857" s="25"/>
      <c r="R857" s="24"/>
      <c r="S857" s="35"/>
      <c r="T857" s="53"/>
      <c r="U857" s="34"/>
      <c r="V857" s="24"/>
      <c r="W857" s="24"/>
      <c r="X857" s="35"/>
    </row>
    <row r="858" spans="1:24" ht="20" customHeight="1" x14ac:dyDescent="0.2">
      <c r="A858" s="22"/>
      <c r="B858" s="49"/>
      <c r="C858" s="41"/>
      <c r="D858" s="23"/>
      <c r="E858" s="25"/>
      <c r="F858" s="25"/>
      <c r="G858" s="25"/>
      <c r="H858" s="25"/>
      <c r="I858" s="25"/>
      <c r="J858" s="24"/>
      <c r="K858" s="25"/>
      <c r="L858" s="25"/>
      <c r="M858" s="25"/>
      <c r="N858" s="25"/>
      <c r="O858" s="25"/>
      <c r="P858" s="25"/>
      <c r="Q858" s="25"/>
      <c r="R858" s="24"/>
      <c r="S858" s="35"/>
      <c r="T858" s="53"/>
      <c r="U858" s="34"/>
      <c r="V858" s="24"/>
      <c r="W858" s="24"/>
      <c r="X858" s="35"/>
    </row>
    <row r="859" spans="1:24" ht="20" customHeight="1" x14ac:dyDescent="0.2">
      <c r="A859" s="22"/>
      <c r="B859" s="49"/>
      <c r="C859" s="41"/>
      <c r="D859" s="23"/>
      <c r="E859" s="25"/>
      <c r="F859" s="25"/>
      <c r="G859" s="25"/>
      <c r="H859" s="25"/>
      <c r="I859" s="25"/>
      <c r="J859" s="24"/>
      <c r="K859" s="25"/>
      <c r="L859" s="25"/>
      <c r="M859" s="25"/>
      <c r="N859" s="25"/>
      <c r="O859" s="25"/>
      <c r="P859" s="25"/>
      <c r="Q859" s="25"/>
      <c r="R859" s="24"/>
      <c r="S859" s="35"/>
      <c r="T859" s="53"/>
      <c r="U859" s="34"/>
      <c r="V859" s="24"/>
      <c r="W859" s="24"/>
      <c r="X859" s="35"/>
    </row>
    <row r="860" spans="1:24" ht="20" customHeight="1" x14ac:dyDescent="0.2">
      <c r="A860" s="22"/>
      <c r="B860" s="49"/>
      <c r="C860" s="41"/>
      <c r="D860" s="23"/>
      <c r="E860" s="25"/>
      <c r="F860" s="25"/>
      <c r="G860" s="25"/>
      <c r="H860" s="25"/>
      <c r="I860" s="25"/>
      <c r="J860" s="24"/>
      <c r="K860" s="25"/>
      <c r="L860" s="25"/>
      <c r="M860" s="25"/>
      <c r="N860" s="25"/>
      <c r="O860" s="25"/>
      <c r="P860" s="25"/>
      <c r="Q860" s="25"/>
      <c r="R860" s="24"/>
      <c r="S860" s="35"/>
      <c r="T860" s="53"/>
      <c r="U860" s="34"/>
      <c r="V860" s="24"/>
      <c r="W860" s="24"/>
      <c r="X860" s="35"/>
    </row>
    <row r="861" spans="1:24" ht="20" customHeight="1" x14ac:dyDescent="0.2">
      <c r="A861" s="22"/>
      <c r="B861" s="49"/>
      <c r="C861" s="41"/>
      <c r="D861" s="23"/>
      <c r="E861" s="25"/>
      <c r="F861" s="25"/>
      <c r="G861" s="25"/>
      <c r="H861" s="25"/>
      <c r="I861" s="25"/>
      <c r="J861" s="24"/>
      <c r="K861" s="25"/>
      <c r="L861" s="25"/>
      <c r="M861" s="25"/>
      <c r="N861" s="25"/>
      <c r="O861" s="25"/>
      <c r="P861" s="25"/>
      <c r="Q861" s="25"/>
      <c r="R861" s="24"/>
      <c r="S861" s="35"/>
      <c r="T861" s="53"/>
      <c r="U861" s="34"/>
      <c r="V861" s="24"/>
      <c r="W861" s="24"/>
      <c r="X861" s="35"/>
    </row>
    <row r="862" spans="1:24" ht="20" customHeight="1" x14ac:dyDescent="0.2">
      <c r="A862" s="22"/>
      <c r="B862" s="49"/>
      <c r="C862" s="41"/>
      <c r="D862" s="23"/>
      <c r="E862" s="25"/>
      <c r="F862" s="25"/>
      <c r="G862" s="25"/>
      <c r="H862" s="25"/>
      <c r="I862" s="25"/>
      <c r="J862" s="24"/>
      <c r="K862" s="25"/>
      <c r="L862" s="25"/>
      <c r="M862" s="25"/>
      <c r="N862" s="25"/>
      <c r="O862" s="25"/>
      <c r="P862" s="25"/>
      <c r="Q862" s="25"/>
      <c r="R862" s="24"/>
      <c r="S862" s="35"/>
      <c r="T862" s="53"/>
      <c r="U862" s="34"/>
      <c r="V862" s="24"/>
      <c r="W862" s="24"/>
      <c r="X862" s="35"/>
    </row>
    <row r="863" spans="1:24" ht="20" customHeight="1" x14ac:dyDescent="0.2">
      <c r="A863" s="22"/>
      <c r="B863" s="49"/>
      <c r="C863" s="41"/>
      <c r="D863" s="23"/>
      <c r="E863" s="25"/>
      <c r="F863" s="25"/>
      <c r="G863" s="25"/>
      <c r="H863" s="25"/>
      <c r="I863" s="25"/>
      <c r="J863" s="24"/>
      <c r="K863" s="25"/>
      <c r="L863" s="25"/>
      <c r="M863" s="25"/>
      <c r="N863" s="25"/>
      <c r="O863" s="25"/>
      <c r="P863" s="25"/>
      <c r="Q863" s="25"/>
      <c r="R863" s="24"/>
      <c r="S863" s="35"/>
      <c r="T863" s="53"/>
      <c r="U863" s="34"/>
      <c r="V863" s="24"/>
      <c r="W863" s="24"/>
      <c r="X863" s="35"/>
    </row>
    <row r="864" spans="1:24" ht="20" customHeight="1" x14ac:dyDescent="0.2">
      <c r="A864" s="22"/>
      <c r="B864" s="49"/>
      <c r="C864" s="41"/>
      <c r="D864" s="23"/>
      <c r="E864" s="25"/>
      <c r="F864" s="25"/>
      <c r="G864" s="25"/>
      <c r="H864" s="25"/>
      <c r="I864" s="25"/>
      <c r="J864" s="24"/>
      <c r="K864" s="25"/>
      <c r="L864" s="25"/>
      <c r="M864" s="25"/>
      <c r="N864" s="25"/>
      <c r="O864" s="25"/>
      <c r="P864" s="25"/>
      <c r="Q864" s="25"/>
      <c r="R864" s="24"/>
      <c r="S864" s="35"/>
      <c r="T864" s="53"/>
      <c r="U864" s="34"/>
      <c r="V864" s="24"/>
      <c r="W864" s="24"/>
      <c r="X864" s="35"/>
    </row>
    <row r="865" spans="1:24" ht="20" customHeight="1" x14ac:dyDescent="0.2">
      <c r="A865" s="22"/>
      <c r="B865" s="49"/>
      <c r="C865" s="41"/>
      <c r="D865" s="23"/>
      <c r="E865" s="25"/>
      <c r="F865" s="25"/>
      <c r="G865" s="25"/>
      <c r="H865" s="25"/>
      <c r="I865" s="25"/>
      <c r="J865" s="24"/>
      <c r="K865" s="25"/>
      <c r="L865" s="25"/>
      <c r="M865" s="25"/>
      <c r="N865" s="25"/>
      <c r="O865" s="25"/>
      <c r="P865" s="25"/>
      <c r="Q865" s="25"/>
      <c r="R865" s="24"/>
      <c r="S865" s="35"/>
      <c r="T865" s="53"/>
      <c r="U865" s="34"/>
      <c r="V865" s="24"/>
      <c r="W865" s="24"/>
      <c r="X865" s="35"/>
    </row>
    <row r="866" spans="1:24" ht="20" customHeight="1" x14ac:dyDescent="0.2">
      <c r="A866" s="22"/>
      <c r="B866" s="49"/>
      <c r="C866" s="41"/>
      <c r="D866" s="23"/>
      <c r="E866" s="25"/>
      <c r="F866" s="25"/>
      <c r="G866" s="25"/>
      <c r="H866" s="25"/>
      <c r="I866" s="25"/>
      <c r="J866" s="24"/>
      <c r="K866" s="25"/>
      <c r="L866" s="25"/>
      <c r="M866" s="25"/>
      <c r="N866" s="25"/>
      <c r="O866" s="25"/>
      <c r="P866" s="25"/>
      <c r="Q866" s="25"/>
      <c r="R866" s="24"/>
      <c r="S866" s="35"/>
      <c r="T866" s="53"/>
      <c r="U866" s="34"/>
      <c r="V866" s="24"/>
      <c r="W866" s="24"/>
      <c r="X866" s="35"/>
    </row>
    <row r="867" spans="1:24" ht="20" customHeight="1" x14ac:dyDescent="0.2">
      <c r="A867" s="22"/>
      <c r="B867" s="49"/>
      <c r="C867" s="41"/>
      <c r="D867" s="23"/>
      <c r="E867" s="25"/>
      <c r="F867" s="25"/>
      <c r="G867" s="25"/>
      <c r="H867" s="25"/>
      <c r="I867" s="25"/>
      <c r="J867" s="24"/>
      <c r="K867" s="25"/>
      <c r="L867" s="25"/>
      <c r="M867" s="25"/>
      <c r="N867" s="25"/>
      <c r="O867" s="25"/>
      <c r="P867" s="25"/>
      <c r="Q867" s="25"/>
      <c r="R867" s="24"/>
      <c r="S867" s="35"/>
      <c r="T867" s="53"/>
      <c r="U867" s="34"/>
      <c r="V867" s="24"/>
      <c r="W867" s="24"/>
      <c r="X867" s="35"/>
    </row>
    <row r="868" spans="1:24" ht="20" customHeight="1" x14ac:dyDescent="0.2">
      <c r="A868" s="22"/>
      <c r="B868" s="49"/>
      <c r="C868" s="41"/>
      <c r="D868" s="23"/>
      <c r="E868" s="25"/>
      <c r="F868" s="25"/>
      <c r="G868" s="25"/>
      <c r="H868" s="25"/>
      <c r="I868" s="25"/>
      <c r="J868" s="24"/>
      <c r="K868" s="25"/>
      <c r="L868" s="25"/>
      <c r="M868" s="25"/>
      <c r="N868" s="25"/>
      <c r="O868" s="25"/>
      <c r="P868" s="25"/>
      <c r="Q868" s="25"/>
      <c r="R868" s="24"/>
      <c r="S868" s="35"/>
      <c r="T868" s="53"/>
      <c r="U868" s="34"/>
      <c r="V868" s="24"/>
      <c r="W868" s="24"/>
      <c r="X868" s="35"/>
    </row>
    <row r="869" spans="1:24" ht="20" customHeight="1" x14ac:dyDescent="0.2">
      <c r="A869" s="22"/>
      <c r="B869" s="49"/>
      <c r="C869" s="41"/>
      <c r="D869" s="23"/>
      <c r="E869" s="25"/>
      <c r="F869" s="25"/>
      <c r="G869" s="25"/>
      <c r="H869" s="25"/>
      <c r="I869" s="25"/>
      <c r="J869" s="24"/>
      <c r="K869" s="25"/>
      <c r="L869" s="25"/>
      <c r="M869" s="25"/>
      <c r="N869" s="25"/>
      <c r="O869" s="25"/>
      <c r="P869" s="25"/>
      <c r="Q869" s="25"/>
      <c r="R869" s="24"/>
      <c r="S869" s="35"/>
      <c r="T869" s="53"/>
      <c r="U869" s="34"/>
      <c r="V869" s="24"/>
      <c r="W869" s="24"/>
      <c r="X869" s="35"/>
    </row>
    <row r="870" spans="1:24" ht="20" customHeight="1" x14ac:dyDescent="0.2">
      <c r="A870" s="22"/>
      <c r="B870" s="49"/>
      <c r="C870" s="41"/>
      <c r="D870" s="23"/>
      <c r="E870" s="25"/>
      <c r="F870" s="25"/>
      <c r="G870" s="25"/>
      <c r="H870" s="25"/>
      <c r="I870" s="25"/>
      <c r="J870" s="24"/>
      <c r="K870" s="25"/>
      <c r="L870" s="25"/>
      <c r="M870" s="25"/>
      <c r="N870" s="25"/>
      <c r="O870" s="25"/>
      <c r="P870" s="25"/>
      <c r="Q870" s="25"/>
      <c r="R870" s="24"/>
      <c r="S870" s="35"/>
      <c r="T870" s="53"/>
      <c r="U870" s="34"/>
      <c r="V870" s="24"/>
      <c r="W870" s="24"/>
      <c r="X870" s="35"/>
    </row>
    <row r="871" spans="1:24" ht="20" customHeight="1" x14ac:dyDescent="0.2">
      <c r="A871" s="22"/>
      <c r="B871" s="49"/>
      <c r="C871" s="41"/>
      <c r="D871" s="23"/>
      <c r="E871" s="25"/>
      <c r="F871" s="25"/>
      <c r="G871" s="25"/>
      <c r="H871" s="25"/>
      <c r="I871" s="25"/>
      <c r="J871" s="24"/>
      <c r="K871" s="25"/>
      <c r="L871" s="25"/>
      <c r="M871" s="25"/>
      <c r="N871" s="25"/>
      <c r="O871" s="25"/>
      <c r="P871" s="25"/>
      <c r="Q871" s="25"/>
      <c r="R871" s="24"/>
      <c r="S871" s="35"/>
      <c r="T871" s="53"/>
      <c r="U871" s="34"/>
      <c r="V871" s="24"/>
      <c r="W871" s="24"/>
      <c r="X871" s="35"/>
    </row>
    <row r="872" spans="1:24" ht="20" customHeight="1" x14ac:dyDescent="0.2">
      <c r="A872" s="22"/>
      <c r="B872" s="49"/>
      <c r="C872" s="41"/>
      <c r="D872" s="23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4"/>
      <c r="S872" s="35"/>
      <c r="T872" s="53"/>
      <c r="U872" s="34"/>
      <c r="V872" s="24"/>
      <c r="W872" s="24"/>
      <c r="X872" s="35"/>
    </row>
    <row r="873" spans="1:24" ht="20" customHeight="1" x14ac:dyDescent="0.2">
      <c r="A873" s="22"/>
      <c r="B873" s="49"/>
      <c r="C873" s="41"/>
      <c r="D873" s="23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4"/>
      <c r="S873" s="35"/>
      <c r="T873" s="53"/>
      <c r="U873" s="34"/>
      <c r="V873" s="24"/>
      <c r="W873" s="24"/>
      <c r="X873" s="35"/>
    </row>
    <row r="874" spans="1:24" ht="20" customHeight="1" x14ac:dyDescent="0.2">
      <c r="A874" s="22"/>
      <c r="B874" s="49"/>
      <c r="C874" s="41"/>
      <c r="D874" s="23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4"/>
      <c r="S874" s="35"/>
      <c r="T874" s="53"/>
      <c r="U874" s="34"/>
      <c r="V874" s="24"/>
      <c r="W874" s="24"/>
      <c r="X874" s="35"/>
    </row>
    <row r="875" spans="1:24" ht="20" customHeight="1" x14ac:dyDescent="0.2">
      <c r="A875" s="22"/>
      <c r="B875" s="49"/>
      <c r="C875" s="41"/>
      <c r="D875" s="23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4"/>
      <c r="S875" s="35"/>
      <c r="T875" s="53"/>
      <c r="U875" s="34"/>
      <c r="V875" s="24"/>
      <c r="W875" s="24"/>
      <c r="X875" s="35"/>
    </row>
    <row r="876" spans="1:24" ht="20" customHeight="1" x14ac:dyDescent="0.2">
      <c r="A876" s="22"/>
      <c r="B876" s="49"/>
      <c r="C876" s="41"/>
      <c r="D876" s="23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4"/>
      <c r="S876" s="35"/>
      <c r="T876" s="53"/>
      <c r="U876" s="34"/>
      <c r="V876" s="24"/>
      <c r="W876" s="24"/>
      <c r="X876" s="35"/>
    </row>
    <row r="877" spans="1:24" ht="20" customHeight="1" x14ac:dyDescent="0.2">
      <c r="A877" s="22"/>
      <c r="B877" s="49"/>
      <c r="C877" s="41"/>
      <c r="D877" s="23"/>
      <c r="E877" s="25"/>
      <c r="F877" s="25"/>
      <c r="G877" s="25"/>
      <c r="H877" s="25"/>
      <c r="I877" s="25"/>
      <c r="J877" s="24"/>
      <c r="K877" s="25"/>
      <c r="L877" s="25"/>
      <c r="M877" s="25"/>
      <c r="N877" s="25"/>
      <c r="O877" s="25"/>
      <c r="P877" s="25"/>
      <c r="Q877" s="25"/>
      <c r="R877" s="24"/>
      <c r="S877" s="35"/>
      <c r="T877" s="53"/>
      <c r="U877" s="34"/>
      <c r="V877" s="24"/>
      <c r="W877" s="24"/>
      <c r="X877" s="35"/>
    </row>
    <row r="878" spans="1:24" ht="20" customHeight="1" x14ac:dyDescent="0.2">
      <c r="A878" s="22"/>
      <c r="B878" s="49"/>
      <c r="C878" s="41"/>
      <c r="D878" s="23"/>
      <c r="E878" s="25"/>
      <c r="F878" s="25"/>
      <c r="G878" s="25"/>
      <c r="H878" s="25"/>
      <c r="I878" s="25"/>
      <c r="J878" s="24"/>
      <c r="K878" s="25"/>
      <c r="L878" s="25"/>
      <c r="M878" s="25"/>
      <c r="N878" s="25"/>
      <c r="O878" s="25"/>
      <c r="P878" s="25"/>
      <c r="Q878" s="25"/>
      <c r="R878" s="24"/>
      <c r="S878" s="35"/>
      <c r="T878" s="53"/>
      <c r="U878" s="34"/>
      <c r="V878" s="24"/>
      <c r="W878" s="24"/>
      <c r="X878" s="35"/>
    </row>
    <row r="879" spans="1:24" ht="20" customHeight="1" x14ac:dyDescent="0.2">
      <c r="A879" s="22"/>
      <c r="B879" s="49"/>
      <c r="C879" s="41"/>
      <c r="D879" s="23"/>
      <c r="E879" s="25"/>
      <c r="F879" s="25"/>
      <c r="G879" s="25"/>
      <c r="H879" s="25"/>
      <c r="I879" s="25"/>
      <c r="J879" s="24"/>
      <c r="K879" s="25"/>
      <c r="L879" s="25"/>
      <c r="M879" s="25"/>
      <c r="N879" s="25"/>
      <c r="O879" s="25"/>
      <c r="P879" s="25"/>
      <c r="Q879" s="25"/>
      <c r="R879" s="24"/>
      <c r="S879" s="35"/>
      <c r="T879" s="53"/>
      <c r="U879" s="34"/>
      <c r="V879" s="24"/>
      <c r="W879" s="24"/>
      <c r="X879" s="35"/>
    </row>
    <row r="880" spans="1:24" ht="20" customHeight="1" x14ac:dyDescent="0.2">
      <c r="A880" s="22"/>
      <c r="B880" s="49"/>
      <c r="C880" s="41"/>
      <c r="D880" s="23"/>
      <c r="E880" s="25"/>
      <c r="F880" s="25"/>
      <c r="G880" s="25"/>
      <c r="H880" s="25"/>
      <c r="I880" s="25"/>
      <c r="J880" s="24"/>
      <c r="K880" s="25"/>
      <c r="L880" s="25"/>
      <c r="M880" s="25"/>
      <c r="N880" s="25"/>
      <c r="O880" s="25"/>
      <c r="P880" s="25"/>
      <c r="Q880" s="25"/>
      <c r="R880" s="24"/>
      <c r="S880" s="35"/>
      <c r="T880" s="53"/>
      <c r="U880" s="34"/>
      <c r="V880" s="24"/>
      <c r="W880" s="24"/>
      <c r="X880" s="35"/>
    </row>
    <row r="881" spans="1:24" ht="20" customHeight="1" x14ac:dyDescent="0.2">
      <c r="A881" s="22"/>
      <c r="B881" s="49"/>
      <c r="C881" s="41"/>
      <c r="D881" s="23"/>
      <c r="E881" s="25"/>
      <c r="F881" s="25"/>
      <c r="G881" s="25"/>
      <c r="H881" s="25"/>
      <c r="I881" s="25"/>
      <c r="J881" s="24"/>
      <c r="K881" s="25"/>
      <c r="L881" s="25"/>
      <c r="M881" s="25"/>
      <c r="N881" s="25"/>
      <c r="O881" s="25"/>
      <c r="P881" s="25"/>
      <c r="Q881" s="25"/>
      <c r="R881" s="24"/>
      <c r="S881" s="35"/>
      <c r="T881" s="53"/>
      <c r="U881" s="34"/>
      <c r="V881" s="24"/>
      <c r="W881" s="24"/>
      <c r="X881" s="35"/>
    </row>
    <row r="882" spans="1:24" ht="20" customHeight="1" x14ac:dyDescent="0.2">
      <c r="A882" s="22"/>
      <c r="B882" s="49"/>
      <c r="C882" s="41"/>
      <c r="D882" s="23"/>
      <c r="E882" s="25"/>
      <c r="F882" s="25"/>
      <c r="G882" s="25"/>
      <c r="H882" s="25"/>
      <c r="I882" s="25"/>
      <c r="J882" s="24"/>
      <c r="K882" s="25"/>
      <c r="L882" s="25"/>
      <c r="M882" s="25"/>
      <c r="N882" s="25"/>
      <c r="O882" s="25"/>
      <c r="P882" s="25"/>
      <c r="Q882" s="25"/>
      <c r="R882" s="24"/>
      <c r="S882" s="35"/>
      <c r="T882" s="53"/>
      <c r="U882" s="34"/>
      <c r="V882" s="24"/>
      <c r="W882" s="24"/>
      <c r="X882" s="35"/>
    </row>
    <row r="883" spans="1:24" ht="20" customHeight="1" x14ac:dyDescent="0.2">
      <c r="A883" s="22"/>
      <c r="B883" s="49"/>
      <c r="C883" s="41"/>
      <c r="D883" s="23"/>
      <c r="E883" s="25"/>
      <c r="F883" s="25"/>
      <c r="G883" s="25"/>
      <c r="H883" s="25"/>
      <c r="I883" s="25"/>
      <c r="J883" s="24"/>
      <c r="K883" s="25"/>
      <c r="L883" s="25"/>
      <c r="M883" s="25"/>
      <c r="N883" s="25"/>
      <c r="O883" s="25"/>
      <c r="P883" s="25"/>
      <c r="Q883" s="25"/>
      <c r="R883" s="24"/>
      <c r="S883" s="35"/>
      <c r="T883" s="53"/>
      <c r="U883" s="34"/>
      <c r="V883" s="24"/>
      <c r="W883" s="24"/>
      <c r="X883" s="35"/>
    </row>
    <row r="884" spans="1:24" ht="20" customHeight="1" x14ac:dyDescent="0.2">
      <c r="A884" s="22"/>
      <c r="B884" s="49"/>
      <c r="C884" s="41"/>
      <c r="D884" s="23"/>
      <c r="E884" s="25"/>
      <c r="F884" s="25"/>
      <c r="G884" s="25"/>
      <c r="H884" s="25"/>
      <c r="I884" s="25"/>
      <c r="J884" s="24"/>
      <c r="K884" s="25"/>
      <c r="L884" s="25"/>
      <c r="M884" s="25"/>
      <c r="N884" s="25"/>
      <c r="O884" s="25"/>
      <c r="P884" s="25"/>
      <c r="Q884" s="25"/>
      <c r="R884" s="24"/>
      <c r="S884" s="35"/>
      <c r="T884" s="53"/>
      <c r="U884" s="34"/>
      <c r="V884" s="24"/>
      <c r="W884" s="24"/>
      <c r="X884" s="35"/>
    </row>
    <row r="885" spans="1:24" ht="20" customHeight="1" x14ac:dyDescent="0.2">
      <c r="A885" s="22"/>
      <c r="B885" s="49"/>
      <c r="C885" s="41"/>
      <c r="D885" s="23"/>
      <c r="E885" s="25"/>
      <c r="F885" s="25"/>
      <c r="G885" s="25"/>
      <c r="H885" s="25"/>
      <c r="I885" s="25"/>
      <c r="J885" s="24"/>
      <c r="K885" s="25"/>
      <c r="L885" s="25"/>
      <c r="M885" s="25"/>
      <c r="N885" s="25"/>
      <c r="O885" s="25"/>
      <c r="P885" s="25"/>
      <c r="Q885" s="25"/>
      <c r="R885" s="24"/>
      <c r="S885" s="35"/>
      <c r="T885" s="53"/>
      <c r="U885" s="34"/>
      <c r="V885" s="24"/>
      <c r="W885" s="24"/>
      <c r="X885" s="35"/>
    </row>
    <row r="886" spans="1:24" ht="20" customHeight="1" x14ac:dyDescent="0.2">
      <c r="A886" s="22"/>
      <c r="B886" s="49"/>
      <c r="C886" s="41"/>
      <c r="D886" s="23"/>
      <c r="E886" s="25"/>
      <c r="F886" s="25"/>
      <c r="G886" s="25"/>
      <c r="H886" s="25"/>
      <c r="I886" s="25"/>
      <c r="J886" s="24"/>
      <c r="K886" s="25"/>
      <c r="L886" s="25"/>
      <c r="M886" s="25"/>
      <c r="N886" s="25"/>
      <c r="O886" s="25"/>
      <c r="P886" s="25"/>
      <c r="Q886" s="25"/>
      <c r="R886" s="24"/>
      <c r="S886" s="35"/>
      <c r="T886" s="53"/>
      <c r="U886" s="34"/>
      <c r="V886" s="24"/>
      <c r="W886" s="24"/>
      <c r="X886" s="35"/>
    </row>
    <row r="887" spans="1:24" ht="20" customHeight="1" x14ac:dyDescent="0.2">
      <c r="A887" s="22"/>
      <c r="B887" s="49"/>
      <c r="C887" s="41"/>
      <c r="D887" s="23"/>
      <c r="E887" s="25"/>
      <c r="F887" s="25"/>
      <c r="G887" s="25"/>
      <c r="H887" s="25"/>
      <c r="I887" s="25"/>
      <c r="J887" s="24"/>
      <c r="K887" s="25"/>
      <c r="L887" s="25"/>
      <c r="M887" s="25"/>
      <c r="N887" s="25"/>
      <c r="O887" s="25"/>
      <c r="P887" s="25"/>
      <c r="Q887" s="25"/>
      <c r="R887" s="24"/>
      <c r="S887" s="35"/>
      <c r="T887" s="53"/>
      <c r="U887" s="34"/>
      <c r="V887" s="24"/>
      <c r="W887" s="24"/>
      <c r="X887" s="35"/>
    </row>
    <row r="888" spans="1:24" ht="20" customHeight="1" x14ac:dyDescent="0.2">
      <c r="A888" s="22"/>
      <c r="B888" s="49"/>
      <c r="C888" s="41"/>
      <c r="D888" s="23"/>
      <c r="E888" s="25"/>
      <c r="F888" s="25"/>
      <c r="G888" s="25"/>
      <c r="H888" s="25"/>
      <c r="I888" s="25"/>
      <c r="J888" s="24"/>
      <c r="K888" s="25"/>
      <c r="L888" s="25"/>
      <c r="M888" s="25"/>
      <c r="N888" s="25"/>
      <c r="O888" s="25"/>
      <c r="P888" s="25"/>
      <c r="Q888" s="25"/>
      <c r="R888" s="24"/>
      <c r="S888" s="35"/>
      <c r="T888" s="53"/>
      <c r="U888" s="34"/>
      <c r="V888" s="24"/>
      <c r="W888" s="24"/>
      <c r="X888" s="35"/>
    </row>
    <row r="889" spans="1:24" ht="20" customHeight="1" x14ac:dyDescent="0.2">
      <c r="A889" s="22"/>
      <c r="B889" s="49"/>
      <c r="C889" s="41"/>
      <c r="D889" s="23"/>
      <c r="E889" s="25"/>
      <c r="F889" s="25"/>
      <c r="G889" s="25"/>
      <c r="H889" s="25"/>
      <c r="I889" s="25"/>
      <c r="J889" s="24"/>
      <c r="K889" s="25"/>
      <c r="L889" s="25"/>
      <c r="M889" s="25"/>
      <c r="N889" s="25"/>
      <c r="O889" s="25"/>
      <c r="P889" s="25"/>
      <c r="Q889" s="25"/>
      <c r="R889" s="24"/>
      <c r="S889" s="35"/>
      <c r="T889" s="53"/>
      <c r="U889" s="34"/>
      <c r="V889" s="24"/>
      <c r="W889" s="24"/>
      <c r="X889" s="35"/>
    </row>
    <row r="890" spans="1:24" ht="20" customHeight="1" x14ac:dyDescent="0.2">
      <c r="A890" s="22"/>
      <c r="B890" s="49"/>
      <c r="C890" s="41"/>
      <c r="D890" s="23"/>
      <c r="E890" s="25"/>
      <c r="F890" s="25"/>
      <c r="G890" s="25"/>
      <c r="H890" s="25"/>
      <c r="I890" s="25"/>
      <c r="J890" s="24"/>
      <c r="K890" s="25"/>
      <c r="L890" s="25"/>
      <c r="M890" s="25"/>
      <c r="N890" s="25"/>
      <c r="O890" s="25"/>
      <c r="P890" s="25"/>
      <c r="Q890" s="25"/>
      <c r="R890" s="24"/>
      <c r="S890" s="35"/>
      <c r="T890" s="53"/>
      <c r="U890" s="34"/>
      <c r="V890" s="24"/>
      <c r="W890" s="24"/>
      <c r="X890" s="35"/>
    </row>
    <row r="891" spans="1:24" ht="20" customHeight="1" x14ac:dyDescent="0.2">
      <c r="A891" s="22"/>
      <c r="B891" s="49"/>
      <c r="C891" s="41"/>
      <c r="D891" s="23"/>
      <c r="E891" s="25"/>
      <c r="F891" s="25"/>
      <c r="G891" s="25"/>
      <c r="H891" s="25"/>
      <c r="I891" s="25"/>
      <c r="J891" s="24"/>
      <c r="K891" s="25"/>
      <c r="L891" s="25"/>
      <c r="M891" s="25"/>
      <c r="N891" s="25"/>
      <c r="O891" s="25"/>
      <c r="P891" s="25"/>
      <c r="Q891" s="25"/>
      <c r="R891" s="24"/>
      <c r="S891" s="35"/>
      <c r="T891" s="53"/>
      <c r="U891" s="34"/>
      <c r="V891" s="24"/>
      <c r="W891" s="24"/>
      <c r="X891" s="35"/>
    </row>
    <row r="892" spans="1:24" ht="20" customHeight="1" x14ac:dyDescent="0.2">
      <c r="A892" s="22"/>
      <c r="B892" s="49"/>
      <c r="C892" s="41"/>
      <c r="D892" s="23"/>
      <c r="E892" s="25"/>
      <c r="F892" s="25"/>
      <c r="G892" s="25"/>
      <c r="H892" s="25"/>
      <c r="I892" s="25"/>
      <c r="J892" s="24"/>
      <c r="K892" s="25"/>
      <c r="L892" s="25"/>
      <c r="M892" s="25"/>
      <c r="N892" s="25"/>
      <c r="O892" s="25"/>
      <c r="P892" s="25"/>
      <c r="Q892" s="25"/>
      <c r="R892" s="24"/>
      <c r="S892" s="35"/>
      <c r="T892" s="53"/>
      <c r="U892" s="34"/>
      <c r="V892" s="24"/>
      <c r="W892" s="24"/>
      <c r="X892" s="35"/>
    </row>
    <row r="893" spans="1:24" ht="20" customHeight="1" x14ac:dyDescent="0.2">
      <c r="A893" s="22"/>
      <c r="B893" s="49"/>
      <c r="C893" s="41"/>
      <c r="D893" s="23"/>
      <c r="E893" s="25"/>
      <c r="F893" s="25"/>
      <c r="G893" s="25"/>
      <c r="H893" s="25"/>
      <c r="I893" s="25"/>
      <c r="J893" s="24"/>
      <c r="K893" s="25"/>
      <c r="L893" s="25"/>
      <c r="M893" s="25"/>
      <c r="N893" s="25"/>
      <c r="O893" s="25"/>
      <c r="P893" s="25"/>
      <c r="Q893" s="25"/>
      <c r="R893" s="24"/>
      <c r="S893" s="35"/>
      <c r="T893" s="53"/>
      <c r="U893" s="34"/>
      <c r="V893" s="24"/>
      <c r="W893" s="24"/>
      <c r="X893" s="35"/>
    </row>
    <row r="894" spans="1:24" ht="20" customHeight="1" x14ac:dyDescent="0.2">
      <c r="A894" s="22"/>
      <c r="B894" s="49"/>
      <c r="C894" s="41"/>
      <c r="D894" s="23"/>
      <c r="E894" s="25"/>
      <c r="F894" s="25"/>
      <c r="G894" s="25"/>
      <c r="H894" s="25"/>
      <c r="I894" s="25"/>
      <c r="J894" s="24"/>
      <c r="K894" s="25"/>
      <c r="L894" s="25"/>
      <c r="M894" s="25"/>
      <c r="N894" s="25"/>
      <c r="O894" s="25"/>
      <c r="P894" s="25"/>
      <c r="Q894" s="25"/>
      <c r="R894" s="24"/>
      <c r="S894" s="35"/>
      <c r="T894" s="53"/>
      <c r="U894" s="34"/>
      <c r="V894" s="24"/>
      <c r="W894" s="24"/>
      <c r="X894" s="35"/>
    </row>
    <row r="895" spans="1:24" ht="20" customHeight="1" x14ac:dyDescent="0.2">
      <c r="A895" s="22"/>
      <c r="B895" s="49"/>
      <c r="C895" s="41"/>
      <c r="D895" s="23"/>
      <c r="E895" s="25"/>
      <c r="F895" s="25"/>
      <c r="G895" s="25"/>
      <c r="H895" s="25"/>
      <c r="I895" s="25"/>
      <c r="J895" s="24"/>
      <c r="K895" s="25"/>
      <c r="L895" s="25"/>
      <c r="M895" s="25"/>
      <c r="N895" s="25"/>
      <c r="O895" s="25"/>
      <c r="P895" s="25"/>
      <c r="Q895" s="25"/>
      <c r="R895" s="24"/>
      <c r="S895" s="35"/>
      <c r="T895" s="53"/>
      <c r="U895" s="34"/>
      <c r="V895" s="24"/>
      <c r="W895" s="24"/>
      <c r="X895" s="35"/>
    </row>
    <row r="896" spans="1:24" ht="20" customHeight="1" x14ac:dyDescent="0.2">
      <c r="A896" s="22"/>
      <c r="B896" s="49"/>
      <c r="C896" s="41"/>
      <c r="D896" s="23"/>
      <c r="E896" s="25"/>
      <c r="F896" s="25"/>
      <c r="G896" s="25"/>
      <c r="H896" s="25"/>
      <c r="I896" s="25"/>
      <c r="J896" s="24"/>
      <c r="K896" s="25"/>
      <c r="L896" s="25"/>
      <c r="M896" s="25"/>
      <c r="N896" s="25"/>
      <c r="O896" s="25"/>
      <c r="P896" s="25"/>
      <c r="Q896" s="25"/>
      <c r="R896" s="24"/>
      <c r="S896" s="35"/>
      <c r="T896" s="53"/>
      <c r="U896" s="34"/>
      <c r="V896" s="24"/>
      <c r="W896" s="24"/>
      <c r="X896" s="35"/>
    </row>
    <row r="897" spans="1:24" ht="20" customHeight="1" x14ac:dyDescent="0.2">
      <c r="A897" s="22"/>
      <c r="B897" s="49"/>
      <c r="C897" s="41"/>
      <c r="D897" s="23"/>
      <c r="E897" s="25"/>
      <c r="F897" s="25"/>
      <c r="G897" s="25"/>
      <c r="H897" s="25"/>
      <c r="I897" s="25"/>
      <c r="J897" s="24"/>
      <c r="K897" s="25"/>
      <c r="L897" s="25"/>
      <c r="M897" s="25"/>
      <c r="N897" s="25"/>
      <c r="O897" s="25"/>
      <c r="P897" s="25"/>
      <c r="Q897" s="25"/>
      <c r="R897" s="24"/>
      <c r="S897" s="35"/>
      <c r="T897" s="53"/>
      <c r="U897" s="34"/>
      <c r="V897" s="24"/>
      <c r="W897" s="24"/>
      <c r="X897" s="35"/>
    </row>
    <row r="898" spans="1:24" ht="20" customHeight="1" x14ac:dyDescent="0.2">
      <c r="A898" s="22"/>
      <c r="B898" s="49"/>
      <c r="C898" s="41"/>
      <c r="D898" s="23"/>
      <c r="E898" s="25"/>
      <c r="F898" s="25"/>
      <c r="G898" s="25"/>
      <c r="H898" s="25"/>
      <c r="I898" s="25"/>
      <c r="J898" s="24"/>
      <c r="K898" s="25"/>
      <c r="L898" s="25"/>
      <c r="M898" s="25"/>
      <c r="N898" s="25"/>
      <c r="O898" s="25"/>
      <c r="P898" s="25"/>
      <c r="Q898" s="25"/>
      <c r="R898" s="24"/>
      <c r="S898" s="35"/>
      <c r="T898" s="53"/>
      <c r="U898" s="34"/>
      <c r="V898" s="24"/>
      <c r="W898" s="24"/>
      <c r="X898" s="35"/>
    </row>
    <row r="899" spans="1:24" ht="20" customHeight="1" x14ac:dyDescent="0.2">
      <c r="A899" s="22"/>
      <c r="B899" s="49"/>
      <c r="C899" s="41"/>
      <c r="D899" s="23"/>
      <c r="E899" s="25"/>
      <c r="F899" s="25"/>
      <c r="G899" s="25"/>
      <c r="H899" s="25"/>
      <c r="I899" s="25"/>
      <c r="J899" s="24"/>
      <c r="K899" s="25"/>
      <c r="L899" s="25"/>
      <c r="M899" s="25"/>
      <c r="N899" s="25"/>
      <c r="O899" s="25"/>
      <c r="P899" s="25"/>
      <c r="Q899" s="25"/>
      <c r="R899" s="24"/>
      <c r="S899" s="35"/>
      <c r="T899" s="53"/>
      <c r="U899" s="34"/>
      <c r="V899" s="24"/>
      <c r="W899" s="24"/>
      <c r="X899" s="35"/>
    </row>
    <row r="900" spans="1:24" ht="20" customHeight="1" x14ac:dyDescent="0.2">
      <c r="A900" s="22"/>
      <c r="B900" s="49"/>
      <c r="C900" s="41"/>
      <c r="D900" s="23"/>
      <c r="E900" s="25"/>
      <c r="F900" s="25"/>
      <c r="G900" s="25"/>
      <c r="H900" s="25"/>
      <c r="I900" s="25"/>
      <c r="J900" s="24"/>
      <c r="K900" s="25"/>
      <c r="L900" s="25"/>
      <c r="M900" s="25"/>
      <c r="N900" s="25"/>
      <c r="O900" s="25"/>
      <c r="P900" s="25"/>
      <c r="Q900" s="25"/>
      <c r="R900" s="24"/>
      <c r="S900" s="35"/>
      <c r="T900" s="53"/>
      <c r="U900" s="34"/>
      <c r="V900" s="24"/>
      <c r="W900" s="24"/>
      <c r="X900" s="35"/>
    </row>
    <row r="901" spans="1:24" ht="20" customHeight="1" x14ac:dyDescent="0.2">
      <c r="A901" s="22"/>
      <c r="B901" s="49"/>
      <c r="C901" s="41"/>
      <c r="D901" s="23"/>
      <c r="E901" s="25"/>
      <c r="F901" s="25"/>
      <c r="G901" s="25"/>
      <c r="H901" s="25"/>
      <c r="I901" s="25"/>
      <c r="J901" s="24"/>
      <c r="K901" s="25"/>
      <c r="L901" s="25"/>
      <c r="M901" s="25"/>
      <c r="N901" s="25"/>
      <c r="O901" s="25"/>
      <c r="P901" s="25"/>
      <c r="Q901" s="25"/>
      <c r="R901" s="24"/>
      <c r="S901" s="35"/>
      <c r="T901" s="53"/>
      <c r="U901" s="34"/>
      <c r="V901" s="24"/>
      <c r="W901" s="24"/>
      <c r="X901" s="35"/>
    </row>
    <row r="902" spans="1:24" ht="20" customHeight="1" x14ac:dyDescent="0.2">
      <c r="A902" s="22"/>
      <c r="B902" s="49"/>
      <c r="C902" s="41"/>
      <c r="D902" s="23"/>
      <c r="E902" s="25"/>
      <c r="F902" s="25"/>
      <c r="G902" s="25"/>
      <c r="H902" s="25"/>
      <c r="I902" s="25"/>
      <c r="J902" s="24"/>
      <c r="K902" s="25"/>
      <c r="L902" s="25"/>
      <c r="M902" s="25"/>
      <c r="N902" s="25"/>
      <c r="O902" s="25"/>
      <c r="P902" s="25"/>
      <c r="Q902" s="25"/>
      <c r="R902" s="24"/>
      <c r="S902" s="35"/>
      <c r="T902" s="53"/>
      <c r="U902" s="34"/>
      <c r="V902" s="24"/>
      <c r="W902" s="24"/>
      <c r="X902" s="35"/>
    </row>
    <row r="903" spans="1:24" ht="20" customHeight="1" x14ac:dyDescent="0.2">
      <c r="A903" s="22"/>
      <c r="B903" s="49"/>
      <c r="C903" s="41"/>
      <c r="D903" s="23"/>
      <c r="E903" s="25"/>
      <c r="F903" s="25"/>
      <c r="G903" s="25"/>
      <c r="H903" s="25"/>
      <c r="I903" s="25"/>
      <c r="J903" s="24"/>
      <c r="K903" s="25"/>
      <c r="L903" s="25"/>
      <c r="M903" s="25"/>
      <c r="N903" s="25"/>
      <c r="O903" s="25"/>
      <c r="P903" s="25"/>
      <c r="Q903" s="25"/>
      <c r="R903" s="24"/>
      <c r="S903" s="35"/>
      <c r="T903" s="53"/>
      <c r="U903" s="34"/>
      <c r="V903" s="24"/>
      <c r="W903" s="24"/>
      <c r="X903" s="35"/>
    </row>
    <row r="904" spans="1:24" ht="20" customHeight="1" x14ac:dyDescent="0.2">
      <c r="A904" s="22"/>
      <c r="B904" s="49"/>
      <c r="C904" s="41"/>
      <c r="D904" s="23"/>
      <c r="E904" s="25"/>
      <c r="F904" s="25"/>
      <c r="G904" s="25"/>
      <c r="H904" s="25"/>
      <c r="I904" s="25"/>
      <c r="J904" s="24"/>
      <c r="K904" s="25"/>
      <c r="L904" s="25"/>
      <c r="M904" s="25"/>
      <c r="N904" s="25"/>
      <c r="O904" s="25"/>
      <c r="P904" s="25"/>
      <c r="Q904" s="25"/>
      <c r="R904" s="24"/>
      <c r="S904" s="35"/>
      <c r="T904" s="53"/>
      <c r="U904" s="34"/>
      <c r="V904" s="24"/>
      <c r="W904" s="24"/>
      <c r="X904" s="35"/>
    </row>
    <row r="905" spans="1:24" ht="20" customHeight="1" x14ac:dyDescent="0.2">
      <c r="A905" s="22"/>
      <c r="B905" s="49"/>
      <c r="C905" s="41"/>
      <c r="D905" s="23"/>
      <c r="E905" s="25"/>
      <c r="F905" s="25"/>
      <c r="G905" s="25"/>
      <c r="H905" s="25"/>
      <c r="I905" s="25"/>
      <c r="J905" s="24"/>
      <c r="K905" s="25"/>
      <c r="L905" s="25"/>
      <c r="M905" s="25"/>
      <c r="N905" s="25"/>
      <c r="O905" s="25"/>
      <c r="P905" s="25"/>
      <c r="Q905" s="25"/>
      <c r="R905" s="24"/>
      <c r="S905" s="35"/>
      <c r="T905" s="53"/>
      <c r="U905" s="34"/>
      <c r="V905" s="24"/>
      <c r="W905" s="24"/>
      <c r="X905" s="35"/>
    </row>
    <row r="906" spans="1:24" ht="20" customHeight="1" x14ac:dyDescent="0.2">
      <c r="A906" s="22"/>
      <c r="B906" s="49"/>
      <c r="C906" s="41"/>
      <c r="D906" s="23"/>
      <c r="E906" s="25"/>
      <c r="F906" s="25"/>
      <c r="G906" s="25"/>
      <c r="H906" s="25"/>
      <c r="I906" s="25"/>
      <c r="J906" s="24"/>
      <c r="K906" s="25"/>
      <c r="L906" s="25"/>
      <c r="M906" s="25"/>
      <c r="N906" s="25"/>
      <c r="O906" s="25"/>
      <c r="P906" s="25"/>
      <c r="Q906" s="25"/>
      <c r="R906" s="24"/>
      <c r="S906" s="35"/>
      <c r="T906" s="53"/>
      <c r="U906" s="34"/>
      <c r="V906" s="24"/>
      <c r="W906" s="24"/>
      <c r="X906" s="35"/>
    </row>
    <row r="907" spans="1:24" ht="20" customHeight="1" x14ac:dyDescent="0.2">
      <c r="A907" s="22"/>
      <c r="B907" s="49"/>
      <c r="C907" s="41"/>
      <c r="D907" s="23"/>
      <c r="E907" s="25"/>
      <c r="F907" s="25"/>
      <c r="G907" s="25"/>
      <c r="H907" s="25"/>
      <c r="I907" s="25"/>
      <c r="J907" s="24"/>
      <c r="K907" s="25"/>
      <c r="L907" s="25"/>
      <c r="M907" s="25"/>
      <c r="N907" s="25"/>
      <c r="O907" s="25"/>
      <c r="P907" s="25"/>
      <c r="Q907" s="25"/>
      <c r="R907" s="24"/>
      <c r="S907" s="35"/>
      <c r="T907" s="53"/>
      <c r="U907" s="34"/>
      <c r="V907" s="24"/>
      <c r="W907" s="24"/>
      <c r="X907" s="35"/>
    </row>
    <row r="908" spans="1:24" ht="20" customHeight="1" x14ac:dyDescent="0.2">
      <c r="A908" s="22"/>
      <c r="B908" s="49"/>
      <c r="C908" s="41"/>
      <c r="D908" s="23"/>
      <c r="E908" s="25"/>
      <c r="F908" s="25"/>
      <c r="G908" s="25"/>
      <c r="H908" s="25"/>
      <c r="I908" s="25"/>
      <c r="J908" s="24"/>
      <c r="K908" s="25"/>
      <c r="L908" s="25"/>
      <c r="M908" s="25"/>
      <c r="N908" s="25"/>
      <c r="O908" s="25"/>
      <c r="P908" s="25"/>
      <c r="Q908" s="25"/>
      <c r="R908" s="24"/>
      <c r="S908" s="35"/>
      <c r="T908" s="53"/>
      <c r="U908" s="34"/>
      <c r="V908" s="24"/>
      <c r="W908" s="24"/>
      <c r="X908" s="35"/>
    </row>
    <row r="909" spans="1:24" ht="20" customHeight="1" x14ac:dyDescent="0.2">
      <c r="A909" s="22"/>
      <c r="B909" s="49"/>
      <c r="C909" s="41"/>
      <c r="D909" s="23"/>
      <c r="E909" s="25"/>
      <c r="F909" s="25"/>
      <c r="G909" s="25"/>
      <c r="H909" s="25"/>
      <c r="I909" s="25"/>
      <c r="J909" s="24"/>
      <c r="K909" s="25"/>
      <c r="L909" s="25"/>
      <c r="M909" s="25"/>
      <c r="N909" s="25"/>
      <c r="O909" s="25"/>
      <c r="P909" s="25"/>
      <c r="Q909" s="25"/>
      <c r="R909" s="24"/>
      <c r="S909" s="35"/>
      <c r="T909" s="53"/>
      <c r="U909" s="34"/>
      <c r="V909" s="24"/>
      <c r="W909" s="24"/>
      <c r="X909" s="35"/>
    </row>
    <row r="910" spans="1:24" ht="20" customHeight="1" x14ac:dyDescent="0.2">
      <c r="A910" s="22"/>
      <c r="B910" s="49"/>
      <c r="C910" s="41"/>
      <c r="D910" s="23"/>
      <c r="E910" s="25"/>
      <c r="F910" s="25"/>
      <c r="G910" s="25"/>
      <c r="H910" s="25"/>
      <c r="I910" s="25"/>
      <c r="J910" s="24"/>
      <c r="K910" s="25"/>
      <c r="L910" s="25"/>
      <c r="M910" s="25"/>
      <c r="N910" s="25"/>
      <c r="O910" s="25"/>
      <c r="P910" s="25"/>
      <c r="Q910" s="25"/>
      <c r="R910" s="24"/>
      <c r="S910" s="35"/>
      <c r="T910" s="53"/>
      <c r="U910" s="34"/>
      <c r="V910" s="24"/>
      <c r="W910" s="24"/>
      <c r="X910" s="35"/>
    </row>
    <row r="911" spans="1:24" ht="20" customHeight="1" x14ac:dyDescent="0.2">
      <c r="A911" s="22"/>
      <c r="B911" s="49"/>
      <c r="C911" s="41"/>
      <c r="D911" s="23"/>
      <c r="E911" s="25"/>
      <c r="F911" s="25"/>
      <c r="G911" s="25"/>
      <c r="H911" s="25"/>
      <c r="I911" s="25"/>
      <c r="J911" s="24"/>
      <c r="K911" s="25"/>
      <c r="L911" s="25"/>
      <c r="M911" s="25"/>
      <c r="N911" s="25"/>
      <c r="O911" s="25"/>
      <c r="P911" s="25"/>
      <c r="Q911" s="25"/>
      <c r="R911" s="24"/>
      <c r="S911" s="35"/>
      <c r="T911" s="53"/>
      <c r="U911" s="34"/>
      <c r="V911" s="24"/>
      <c r="W911" s="24"/>
      <c r="X911" s="35"/>
    </row>
    <row r="912" spans="1:24" ht="20" customHeight="1" x14ac:dyDescent="0.2">
      <c r="A912" s="22"/>
      <c r="B912" s="49"/>
      <c r="C912" s="41"/>
      <c r="D912" s="23"/>
      <c r="E912" s="25"/>
      <c r="F912" s="25"/>
      <c r="G912" s="25"/>
      <c r="H912" s="25"/>
      <c r="I912" s="25"/>
      <c r="J912" s="24"/>
      <c r="K912" s="25"/>
      <c r="L912" s="25"/>
      <c r="M912" s="25"/>
      <c r="N912" s="25"/>
      <c r="O912" s="25"/>
      <c r="P912" s="25"/>
      <c r="Q912" s="25"/>
      <c r="R912" s="24"/>
      <c r="S912" s="35"/>
      <c r="T912" s="53"/>
      <c r="U912" s="34"/>
      <c r="V912" s="24"/>
      <c r="W912" s="24"/>
      <c r="X912" s="35"/>
    </row>
    <row r="913" spans="1:24" ht="20" customHeight="1" x14ac:dyDescent="0.2">
      <c r="A913" s="22"/>
      <c r="B913" s="49"/>
      <c r="C913" s="41"/>
      <c r="D913" s="23"/>
      <c r="E913" s="25"/>
      <c r="F913" s="25"/>
      <c r="G913" s="25"/>
      <c r="H913" s="25"/>
      <c r="I913" s="25"/>
      <c r="J913" s="24"/>
      <c r="K913" s="25"/>
      <c r="L913" s="25"/>
      <c r="M913" s="25"/>
      <c r="N913" s="25"/>
      <c r="O913" s="25"/>
      <c r="P913" s="25"/>
      <c r="Q913" s="25"/>
      <c r="R913" s="24"/>
      <c r="S913" s="35"/>
      <c r="T913" s="53"/>
      <c r="U913" s="34"/>
      <c r="V913" s="24"/>
      <c r="W913" s="24"/>
      <c r="X913" s="35"/>
    </row>
    <row r="914" spans="1:24" ht="20" customHeight="1" x14ac:dyDescent="0.2">
      <c r="A914" s="22"/>
      <c r="B914" s="49"/>
      <c r="C914" s="41"/>
      <c r="D914" s="23"/>
      <c r="E914" s="25"/>
      <c r="F914" s="25"/>
      <c r="G914" s="25"/>
      <c r="H914" s="25"/>
      <c r="I914" s="25"/>
      <c r="J914" s="24"/>
      <c r="K914" s="25"/>
      <c r="L914" s="25"/>
      <c r="M914" s="25"/>
      <c r="N914" s="25"/>
      <c r="O914" s="25"/>
      <c r="P914" s="25"/>
      <c r="Q914" s="25"/>
      <c r="R914" s="24"/>
      <c r="S914" s="35"/>
      <c r="T914" s="53"/>
      <c r="U914" s="34"/>
      <c r="V914" s="24"/>
      <c r="W914" s="24"/>
      <c r="X914" s="35"/>
    </row>
    <row r="915" spans="1:24" ht="20" customHeight="1" x14ac:dyDescent="0.2">
      <c r="A915" s="22"/>
      <c r="B915" s="49"/>
      <c r="C915" s="41"/>
      <c r="D915" s="23"/>
      <c r="E915" s="25"/>
      <c r="F915" s="25"/>
      <c r="G915" s="25"/>
      <c r="H915" s="25"/>
      <c r="I915" s="25"/>
      <c r="J915" s="24"/>
      <c r="K915" s="25"/>
      <c r="L915" s="25"/>
      <c r="M915" s="25"/>
      <c r="N915" s="25"/>
      <c r="O915" s="25"/>
      <c r="P915" s="25"/>
      <c r="Q915" s="25"/>
      <c r="R915" s="24"/>
      <c r="S915" s="35"/>
      <c r="T915" s="53"/>
      <c r="U915" s="34"/>
      <c r="V915" s="24"/>
      <c r="W915" s="24"/>
      <c r="X915" s="35"/>
    </row>
    <row r="916" spans="1:24" ht="20" customHeight="1" x14ac:dyDescent="0.2">
      <c r="A916" s="22"/>
      <c r="B916" s="49"/>
      <c r="C916" s="41"/>
      <c r="D916" s="23"/>
      <c r="E916" s="25"/>
      <c r="F916" s="25"/>
      <c r="G916" s="25"/>
      <c r="H916" s="25"/>
      <c r="I916" s="25"/>
      <c r="J916" s="24"/>
      <c r="K916" s="25"/>
      <c r="L916" s="25"/>
      <c r="M916" s="25"/>
      <c r="N916" s="25"/>
      <c r="O916" s="25"/>
      <c r="P916" s="25"/>
      <c r="Q916" s="25"/>
      <c r="R916" s="24"/>
      <c r="S916" s="35"/>
      <c r="T916" s="53"/>
      <c r="U916" s="34"/>
      <c r="V916" s="24"/>
      <c r="W916" s="24"/>
      <c r="X916" s="35"/>
    </row>
    <row r="917" spans="1:24" ht="20" customHeight="1" x14ac:dyDescent="0.2">
      <c r="A917" s="22"/>
      <c r="B917" s="49"/>
      <c r="C917" s="41"/>
      <c r="D917" s="23"/>
      <c r="E917" s="25"/>
      <c r="F917" s="25"/>
      <c r="G917" s="25"/>
      <c r="H917" s="25"/>
      <c r="I917" s="25"/>
      <c r="J917" s="24"/>
      <c r="K917" s="25"/>
      <c r="L917" s="25"/>
      <c r="M917" s="25"/>
      <c r="N917" s="25"/>
      <c r="O917" s="25"/>
      <c r="P917" s="25"/>
      <c r="Q917" s="25"/>
      <c r="R917" s="24"/>
      <c r="S917" s="35"/>
      <c r="T917" s="53"/>
      <c r="U917" s="34"/>
      <c r="V917" s="24"/>
      <c r="W917" s="24"/>
      <c r="X917" s="35"/>
    </row>
    <row r="918" spans="1:24" ht="20" customHeight="1" x14ac:dyDescent="0.2">
      <c r="A918" s="22"/>
      <c r="B918" s="49"/>
      <c r="C918" s="41"/>
      <c r="D918" s="23"/>
      <c r="E918" s="25"/>
      <c r="F918" s="25"/>
      <c r="G918" s="25"/>
      <c r="H918" s="25"/>
      <c r="I918" s="25"/>
      <c r="J918" s="24"/>
      <c r="K918" s="25"/>
      <c r="L918" s="25"/>
      <c r="M918" s="25"/>
      <c r="N918" s="25"/>
      <c r="O918" s="25"/>
      <c r="P918" s="25"/>
      <c r="Q918" s="25"/>
      <c r="R918" s="24"/>
      <c r="S918" s="35"/>
      <c r="T918" s="53"/>
      <c r="U918" s="34"/>
      <c r="V918" s="24"/>
      <c r="W918" s="24"/>
      <c r="X918" s="35"/>
    </row>
    <row r="919" spans="1:24" ht="20" customHeight="1" x14ac:dyDescent="0.2">
      <c r="A919" s="22"/>
      <c r="B919" s="49"/>
      <c r="C919" s="41"/>
      <c r="D919" s="23"/>
      <c r="E919" s="25"/>
      <c r="F919" s="25"/>
      <c r="G919" s="25"/>
      <c r="H919" s="25"/>
      <c r="I919" s="25"/>
      <c r="J919" s="24"/>
      <c r="K919" s="25"/>
      <c r="L919" s="25"/>
      <c r="M919" s="25"/>
      <c r="N919" s="25"/>
      <c r="O919" s="25"/>
      <c r="P919" s="25"/>
      <c r="Q919" s="25"/>
      <c r="R919" s="24"/>
      <c r="S919" s="35"/>
      <c r="T919" s="53"/>
      <c r="U919" s="34"/>
      <c r="V919" s="24"/>
      <c r="W919" s="24"/>
      <c r="X919" s="35"/>
    </row>
    <row r="920" spans="1:24" ht="20" customHeight="1" x14ac:dyDescent="0.2">
      <c r="A920" s="22"/>
      <c r="B920" s="49"/>
      <c r="C920" s="41"/>
      <c r="D920" s="23"/>
      <c r="E920" s="25"/>
      <c r="F920" s="25"/>
      <c r="G920" s="25"/>
      <c r="H920" s="25"/>
      <c r="I920" s="25"/>
      <c r="J920" s="24"/>
      <c r="K920" s="25"/>
      <c r="L920" s="25"/>
      <c r="M920" s="25"/>
      <c r="N920" s="25"/>
      <c r="O920" s="25"/>
      <c r="P920" s="25"/>
      <c r="Q920" s="25"/>
      <c r="R920" s="24"/>
      <c r="S920" s="35"/>
      <c r="T920" s="53"/>
      <c r="U920" s="34"/>
      <c r="V920" s="24"/>
      <c r="W920" s="24"/>
      <c r="X920" s="35"/>
    </row>
    <row r="921" spans="1:24" ht="20" customHeight="1" x14ac:dyDescent="0.2">
      <c r="A921" s="22"/>
      <c r="B921" s="49"/>
      <c r="C921" s="41"/>
      <c r="D921" s="23"/>
      <c r="E921" s="25"/>
      <c r="F921" s="25"/>
      <c r="G921" s="25"/>
      <c r="H921" s="25"/>
      <c r="I921" s="25"/>
      <c r="J921" s="24"/>
      <c r="K921" s="25"/>
      <c r="L921" s="25"/>
      <c r="M921" s="25"/>
      <c r="N921" s="25"/>
      <c r="O921" s="25"/>
      <c r="P921" s="25"/>
      <c r="Q921" s="25"/>
      <c r="R921" s="24"/>
      <c r="S921" s="35"/>
      <c r="T921" s="53"/>
      <c r="U921" s="34"/>
      <c r="V921" s="24"/>
      <c r="W921" s="24"/>
      <c r="X921" s="35"/>
    </row>
    <row r="922" spans="1:24" ht="20" customHeight="1" x14ac:dyDescent="0.2">
      <c r="A922" s="22"/>
      <c r="B922" s="49"/>
      <c r="C922" s="41"/>
      <c r="D922" s="23"/>
      <c r="E922" s="25"/>
      <c r="F922" s="25"/>
      <c r="G922" s="25"/>
      <c r="H922" s="25"/>
      <c r="I922" s="25"/>
      <c r="J922" s="24"/>
      <c r="K922" s="25"/>
      <c r="L922" s="25"/>
      <c r="M922" s="25"/>
      <c r="N922" s="25"/>
      <c r="O922" s="25"/>
      <c r="P922" s="25"/>
      <c r="Q922" s="25"/>
      <c r="R922" s="24"/>
      <c r="S922" s="35"/>
      <c r="T922" s="53"/>
      <c r="U922" s="34"/>
      <c r="V922" s="24"/>
      <c r="W922" s="24"/>
      <c r="X922" s="35"/>
    </row>
    <row r="923" spans="1:24" ht="20" customHeight="1" x14ac:dyDescent="0.2">
      <c r="A923" s="22"/>
      <c r="B923" s="49"/>
      <c r="C923" s="41"/>
      <c r="D923" s="23"/>
      <c r="E923" s="25"/>
      <c r="F923" s="25"/>
      <c r="G923" s="25"/>
      <c r="H923" s="25"/>
      <c r="I923" s="25"/>
      <c r="J923" s="24"/>
      <c r="K923" s="25"/>
      <c r="L923" s="25"/>
      <c r="M923" s="25"/>
      <c r="N923" s="25"/>
      <c r="O923" s="25"/>
      <c r="P923" s="25"/>
      <c r="Q923" s="25"/>
      <c r="R923" s="24"/>
      <c r="S923" s="35"/>
      <c r="T923" s="53"/>
      <c r="U923" s="34"/>
      <c r="V923" s="24"/>
      <c r="W923" s="24"/>
      <c r="X923" s="35"/>
    </row>
    <row r="924" spans="1:24" ht="20" customHeight="1" x14ac:dyDescent="0.2">
      <c r="A924" s="22"/>
      <c r="B924" s="49"/>
      <c r="C924" s="41"/>
      <c r="D924" s="23"/>
      <c r="E924" s="25"/>
      <c r="F924" s="25"/>
      <c r="G924" s="25"/>
      <c r="H924" s="25"/>
      <c r="I924" s="25"/>
      <c r="J924" s="24"/>
      <c r="K924" s="25"/>
      <c r="L924" s="25"/>
      <c r="M924" s="25"/>
      <c r="N924" s="25"/>
      <c r="O924" s="25"/>
      <c r="P924" s="25"/>
      <c r="Q924" s="25"/>
      <c r="R924" s="24"/>
      <c r="S924" s="35"/>
      <c r="T924" s="53"/>
      <c r="U924" s="34"/>
      <c r="V924" s="24"/>
      <c r="W924" s="24"/>
      <c r="X924" s="35"/>
    </row>
    <row r="925" spans="1:24" ht="20" customHeight="1" x14ac:dyDescent="0.2">
      <c r="A925" s="22"/>
      <c r="B925" s="49"/>
      <c r="C925" s="41"/>
      <c r="D925" s="23"/>
      <c r="E925" s="25"/>
      <c r="F925" s="25"/>
      <c r="G925" s="25"/>
      <c r="H925" s="25"/>
      <c r="I925" s="25"/>
      <c r="J925" s="24"/>
      <c r="K925" s="25"/>
      <c r="L925" s="25"/>
      <c r="M925" s="25"/>
      <c r="N925" s="25"/>
      <c r="O925" s="25"/>
      <c r="P925" s="25"/>
      <c r="Q925" s="25"/>
      <c r="R925" s="24"/>
      <c r="S925" s="35"/>
      <c r="T925" s="53"/>
      <c r="U925" s="34"/>
      <c r="V925" s="24"/>
      <c r="W925" s="24"/>
      <c r="X925" s="35"/>
    </row>
    <row r="926" spans="1:24" ht="20" customHeight="1" x14ac:dyDescent="0.2">
      <c r="A926" s="22"/>
      <c r="B926" s="49"/>
      <c r="C926" s="41"/>
      <c r="D926" s="23"/>
      <c r="E926" s="25"/>
      <c r="F926" s="25"/>
      <c r="G926" s="25"/>
      <c r="H926" s="25"/>
      <c r="I926" s="25"/>
      <c r="J926" s="24"/>
      <c r="K926" s="25"/>
      <c r="L926" s="25"/>
      <c r="M926" s="25"/>
      <c r="N926" s="25"/>
      <c r="O926" s="25"/>
      <c r="P926" s="25"/>
      <c r="Q926" s="25"/>
      <c r="R926" s="24"/>
      <c r="S926" s="35"/>
      <c r="T926" s="53"/>
      <c r="U926" s="34"/>
      <c r="V926" s="24"/>
      <c r="W926" s="24"/>
      <c r="X926" s="35"/>
    </row>
    <row r="927" spans="1:24" ht="20" customHeight="1" x14ac:dyDescent="0.2">
      <c r="A927" s="22"/>
      <c r="B927" s="49"/>
      <c r="C927" s="41"/>
      <c r="D927" s="23"/>
      <c r="E927" s="25"/>
      <c r="F927" s="25"/>
      <c r="G927" s="25"/>
      <c r="H927" s="25"/>
      <c r="I927" s="25"/>
      <c r="J927" s="24"/>
      <c r="K927" s="25"/>
      <c r="L927" s="25"/>
      <c r="M927" s="25"/>
      <c r="N927" s="25"/>
      <c r="O927" s="25"/>
      <c r="P927" s="25"/>
      <c r="Q927" s="25"/>
      <c r="R927" s="24"/>
      <c r="S927" s="35"/>
      <c r="T927" s="53"/>
      <c r="U927" s="34"/>
      <c r="V927" s="24"/>
      <c r="W927" s="24"/>
      <c r="X927" s="35"/>
    </row>
    <row r="928" spans="1:24" ht="20" customHeight="1" x14ac:dyDescent="0.2">
      <c r="A928" s="22"/>
      <c r="B928" s="49"/>
      <c r="C928" s="41"/>
      <c r="D928" s="23"/>
      <c r="E928" s="25"/>
      <c r="F928" s="25"/>
      <c r="G928" s="25"/>
      <c r="H928" s="25"/>
      <c r="I928" s="25"/>
      <c r="J928" s="24"/>
      <c r="K928" s="25"/>
      <c r="L928" s="25"/>
      <c r="M928" s="25"/>
      <c r="N928" s="25"/>
      <c r="O928" s="25"/>
      <c r="P928" s="25"/>
      <c r="Q928" s="25"/>
      <c r="R928" s="24"/>
      <c r="S928" s="35"/>
      <c r="T928" s="53"/>
      <c r="U928" s="34"/>
      <c r="V928" s="24"/>
      <c r="W928" s="24"/>
      <c r="X928" s="35"/>
    </row>
    <row r="929" spans="1:24" ht="20" customHeight="1" x14ac:dyDescent="0.2">
      <c r="A929" s="22"/>
      <c r="B929" s="49"/>
      <c r="C929" s="41"/>
      <c r="D929" s="23"/>
      <c r="E929" s="25"/>
      <c r="F929" s="25"/>
      <c r="G929" s="25"/>
      <c r="H929" s="25"/>
      <c r="I929" s="25"/>
      <c r="J929" s="24"/>
      <c r="K929" s="25"/>
      <c r="L929" s="25"/>
      <c r="M929" s="25"/>
      <c r="N929" s="25"/>
      <c r="O929" s="25"/>
      <c r="P929" s="25"/>
      <c r="Q929" s="25"/>
      <c r="R929" s="24"/>
      <c r="S929" s="35"/>
      <c r="T929" s="53"/>
      <c r="U929" s="34"/>
      <c r="V929" s="24"/>
      <c r="W929" s="24"/>
      <c r="X929" s="35"/>
    </row>
    <row r="930" spans="1:24" ht="20" customHeight="1" x14ac:dyDescent="0.2">
      <c r="A930" s="22"/>
      <c r="B930" s="49"/>
      <c r="C930" s="41"/>
      <c r="D930" s="23"/>
      <c r="E930" s="25"/>
      <c r="F930" s="25"/>
      <c r="G930" s="25"/>
      <c r="H930" s="25"/>
      <c r="I930" s="25"/>
      <c r="J930" s="24"/>
      <c r="K930" s="25"/>
      <c r="L930" s="25"/>
      <c r="M930" s="25"/>
      <c r="N930" s="25"/>
      <c r="O930" s="25"/>
      <c r="P930" s="25"/>
      <c r="Q930" s="25"/>
      <c r="R930" s="24"/>
      <c r="S930" s="35"/>
      <c r="T930" s="53"/>
      <c r="U930" s="34"/>
      <c r="V930" s="24"/>
      <c r="W930" s="24"/>
      <c r="X930" s="35"/>
    </row>
    <row r="931" spans="1:24" ht="20" customHeight="1" x14ac:dyDescent="0.2">
      <c r="A931" s="22"/>
      <c r="B931" s="49"/>
      <c r="C931" s="41"/>
      <c r="D931" s="23"/>
      <c r="E931" s="25"/>
      <c r="F931" s="25"/>
      <c r="G931" s="25"/>
      <c r="H931" s="25"/>
      <c r="I931" s="25"/>
      <c r="J931" s="24"/>
      <c r="K931" s="25"/>
      <c r="L931" s="25"/>
      <c r="M931" s="25"/>
      <c r="N931" s="25"/>
      <c r="O931" s="25"/>
      <c r="P931" s="25"/>
      <c r="Q931" s="25"/>
      <c r="R931" s="24"/>
      <c r="S931" s="35"/>
      <c r="T931" s="53"/>
      <c r="U931" s="34"/>
      <c r="V931" s="24"/>
      <c r="W931" s="24"/>
      <c r="X931" s="35"/>
    </row>
    <row r="932" spans="1:24" ht="20" customHeight="1" x14ac:dyDescent="0.2">
      <c r="A932" s="22"/>
      <c r="B932" s="49"/>
      <c r="C932" s="41"/>
      <c r="D932" s="23"/>
      <c r="E932" s="25"/>
      <c r="F932" s="25"/>
      <c r="G932" s="25"/>
      <c r="H932" s="25"/>
      <c r="I932" s="25"/>
      <c r="J932" s="24"/>
      <c r="K932" s="25"/>
      <c r="L932" s="25"/>
      <c r="M932" s="25"/>
      <c r="N932" s="25"/>
      <c r="O932" s="25"/>
      <c r="P932" s="25"/>
      <c r="Q932" s="25"/>
      <c r="R932" s="24"/>
      <c r="S932" s="35"/>
      <c r="T932" s="53"/>
      <c r="U932" s="34"/>
      <c r="V932" s="24"/>
      <c r="W932" s="24"/>
      <c r="X932" s="35"/>
    </row>
    <row r="933" spans="1:24" ht="20" customHeight="1" x14ac:dyDescent="0.2">
      <c r="A933" s="22"/>
      <c r="B933" s="49"/>
      <c r="C933" s="41"/>
      <c r="D933" s="23"/>
      <c r="E933" s="25"/>
      <c r="F933" s="25"/>
      <c r="G933" s="25"/>
      <c r="H933" s="25"/>
      <c r="I933" s="25"/>
      <c r="J933" s="24"/>
      <c r="K933" s="25"/>
      <c r="L933" s="25"/>
      <c r="M933" s="25"/>
      <c r="N933" s="25"/>
      <c r="O933" s="25"/>
      <c r="P933" s="25"/>
      <c r="Q933" s="25"/>
      <c r="R933" s="24"/>
      <c r="S933" s="35"/>
      <c r="T933" s="53"/>
      <c r="U933" s="34"/>
      <c r="V933" s="24"/>
      <c r="W933" s="24"/>
      <c r="X933" s="35"/>
    </row>
    <row r="934" spans="1:24" ht="20" customHeight="1" x14ac:dyDescent="0.2">
      <c r="A934" s="22"/>
      <c r="B934" s="49"/>
      <c r="C934" s="41"/>
      <c r="D934" s="23"/>
      <c r="E934" s="25"/>
      <c r="F934" s="25"/>
      <c r="G934" s="25"/>
      <c r="H934" s="25"/>
      <c r="I934" s="25"/>
      <c r="J934" s="24"/>
      <c r="K934" s="25"/>
      <c r="L934" s="25"/>
      <c r="M934" s="25"/>
      <c r="N934" s="25"/>
      <c r="O934" s="25"/>
      <c r="P934" s="25"/>
      <c r="Q934" s="25"/>
      <c r="R934" s="24"/>
      <c r="S934" s="35"/>
      <c r="T934" s="53"/>
      <c r="U934" s="34"/>
      <c r="V934" s="24"/>
      <c r="W934" s="24"/>
      <c r="X934" s="35"/>
    </row>
    <row r="935" spans="1:24" ht="20" customHeight="1" x14ac:dyDescent="0.2">
      <c r="A935" s="22"/>
      <c r="B935" s="49"/>
      <c r="C935" s="41"/>
      <c r="D935" s="23"/>
      <c r="E935" s="25"/>
      <c r="F935" s="25"/>
      <c r="G935" s="25"/>
      <c r="H935" s="25"/>
      <c r="I935" s="25"/>
      <c r="J935" s="24"/>
      <c r="K935" s="25"/>
      <c r="L935" s="25"/>
      <c r="M935" s="25"/>
      <c r="N935" s="25"/>
      <c r="O935" s="25"/>
      <c r="P935" s="25"/>
      <c r="Q935" s="25"/>
      <c r="R935" s="24"/>
      <c r="S935" s="35"/>
      <c r="T935" s="53"/>
      <c r="U935" s="34"/>
      <c r="V935" s="24"/>
      <c r="W935" s="24"/>
      <c r="X935" s="35"/>
    </row>
    <row r="936" spans="1:24" ht="20" customHeight="1" x14ac:dyDescent="0.2">
      <c r="A936" s="22"/>
      <c r="B936" s="49"/>
      <c r="C936" s="41"/>
      <c r="D936" s="23"/>
      <c r="E936" s="25"/>
      <c r="F936" s="25"/>
      <c r="G936" s="25"/>
      <c r="H936" s="25"/>
      <c r="I936" s="25"/>
      <c r="J936" s="24"/>
      <c r="K936" s="25"/>
      <c r="L936" s="25"/>
      <c r="M936" s="25"/>
      <c r="N936" s="25"/>
      <c r="O936" s="25"/>
      <c r="P936" s="25"/>
      <c r="Q936" s="25"/>
      <c r="R936" s="24"/>
      <c r="S936" s="35"/>
      <c r="T936" s="53"/>
      <c r="U936" s="34"/>
      <c r="V936" s="24"/>
      <c r="W936" s="24"/>
      <c r="X936" s="35"/>
    </row>
    <row r="937" spans="1:24" ht="20" customHeight="1" x14ac:dyDescent="0.2">
      <c r="A937" s="22"/>
      <c r="B937" s="49"/>
      <c r="C937" s="41"/>
      <c r="D937" s="23"/>
      <c r="E937" s="25"/>
      <c r="F937" s="25"/>
      <c r="G937" s="25"/>
      <c r="H937" s="25"/>
      <c r="I937" s="25"/>
      <c r="J937" s="24"/>
      <c r="K937" s="25"/>
      <c r="L937" s="25"/>
      <c r="M937" s="25"/>
      <c r="N937" s="25"/>
      <c r="O937" s="25"/>
      <c r="P937" s="25"/>
      <c r="Q937" s="25"/>
      <c r="R937" s="24"/>
      <c r="S937" s="35"/>
      <c r="T937" s="53"/>
      <c r="U937" s="34"/>
      <c r="V937" s="24"/>
      <c r="W937" s="24"/>
      <c r="X937" s="35"/>
    </row>
    <row r="938" spans="1:24" ht="20" customHeight="1" x14ac:dyDescent="0.2">
      <c r="A938" s="22"/>
      <c r="B938" s="49"/>
      <c r="C938" s="41"/>
      <c r="D938" s="23"/>
      <c r="E938" s="25"/>
      <c r="F938" s="25"/>
      <c r="G938" s="25"/>
      <c r="H938" s="25"/>
      <c r="I938" s="25"/>
      <c r="J938" s="24"/>
      <c r="K938" s="25"/>
      <c r="L938" s="25"/>
      <c r="M938" s="25"/>
      <c r="N938" s="25"/>
      <c r="O938" s="25"/>
      <c r="P938" s="25"/>
      <c r="Q938" s="25"/>
      <c r="R938" s="24"/>
      <c r="S938" s="35"/>
      <c r="T938" s="53"/>
      <c r="U938" s="34"/>
      <c r="V938" s="24"/>
      <c r="W938" s="24"/>
      <c r="X938" s="35"/>
    </row>
    <row r="939" spans="1:24" ht="20" customHeight="1" x14ac:dyDescent="0.2">
      <c r="A939" s="22"/>
      <c r="B939" s="49"/>
      <c r="C939" s="41"/>
      <c r="D939" s="23"/>
      <c r="E939" s="25"/>
      <c r="F939" s="25"/>
      <c r="G939" s="25"/>
      <c r="H939" s="25"/>
      <c r="I939" s="25"/>
      <c r="J939" s="24"/>
      <c r="K939" s="25"/>
      <c r="L939" s="25"/>
      <c r="M939" s="25"/>
      <c r="N939" s="25"/>
      <c r="O939" s="25"/>
      <c r="P939" s="25"/>
      <c r="Q939" s="25"/>
      <c r="R939" s="24"/>
      <c r="S939" s="35"/>
      <c r="T939" s="53"/>
      <c r="U939" s="34"/>
      <c r="V939" s="24"/>
      <c r="W939" s="24"/>
      <c r="X939" s="35"/>
    </row>
    <row r="940" spans="1:24" ht="20" customHeight="1" x14ac:dyDescent="0.2">
      <c r="A940" s="22"/>
      <c r="B940" s="49"/>
      <c r="C940" s="41"/>
      <c r="D940" s="23"/>
      <c r="E940" s="25"/>
      <c r="F940" s="25"/>
      <c r="G940" s="25"/>
      <c r="H940" s="25"/>
      <c r="I940" s="25"/>
      <c r="J940" s="24"/>
      <c r="K940" s="25"/>
      <c r="L940" s="25"/>
      <c r="M940" s="25"/>
      <c r="N940" s="25"/>
      <c r="O940" s="25"/>
      <c r="P940" s="25"/>
      <c r="Q940" s="25"/>
      <c r="R940" s="24"/>
      <c r="S940" s="35"/>
      <c r="T940" s="53"/>
      <c r="U940" s="34"/>
      <c r="V940" s="24"/>
      <c r="W940" s="24"/>
      <c r="X940" s="35"/>
    </row>
    <row r="941" spans="1:24" ht="20" customHeight="1" x14ac:dyDescent="0.2">
      <c r="A941" s="22"/>
      <c r="B941" s="49"/>
      <c r="C941" s="41"/>
      <c r="D941" s="23"/>
      <c r="E941" s="25"/>
      <c r="F941" s="25"/>
      <c r="G941" s="25"/>
      <c r="H941" s="25"/>
      <c r="I941" s="25"/>
      <c r="J941" s="24"/>
      <c r="K941" s="25"/>
      <c r="L941" s="25"/>
      <c r="M941" s="25"/>
      <c r="N941" s="25"/>
      <c r="O941" s="25"/>
      <c r="P941" s="25"/>
      <c r="Q941" s="25"/>
      <c r="R941" s="24"/>
      <c r="S941" s="35"/>
      <c r="T941" s="53"/>
      <c r="U941" s="34"/>
      <c r="V941" s="24"/>
      <c r="W941" s="24"/>
      <c r="X941" s="35"/>
    </row>
    <row r="942" spans="1:24" ht="20" customHeight="1" x14ac:dyDescent="0.2">
      <c r="A942" s="22"/>
      <c r="B942" s="49"/>
      <c r="C942" s="41"/>
      <c r="D942" s="23"/>
      <c r="E942" s="25"/>
      <c r="F942" s="25"/>
      <c r="G942" s="25"/>
      <c r="H942" s="25"/>
      <c r="I942" s="25"/>
      <c r="J942" s="24"/>
      <c r="K942" s="25"/>
      <c r="L942" s="25"/>
      <c r="M942" s="25"/>
      <c r="N942" s="25"/>
      <c r="O942" s="25"/>
      <c r="P942" s="25"/>
      <c r="Q942" s="25"/>
      <c r="R942" s="24"/>
      <c r="S942" s="35"/>
      <c r="T942" s="53"/>
      <c r="U942" s="34"/>
      <c r="V942" s="24"/>
      <c r="W942" s="24"/>
      <c r="X942" s="35"/>
    </row>
    <row r="943" spans="1:24" ht="20" customHeight="1" x14ac:dyDescent="0.2">
      <c r="A943" s="22"/>
      <c r="B943" s="49"/>
      <c r="C943" s="41"/>
      <c r="D943" s="23"/>
      <c r="E943" s="25"/>
      <c r="F943" s="25"/>
      <c r="G943" s="25"/>
      <c r="H943" s="25"/>
      <c r="I943" s="25"/>
      <c r="J943" s="24"/>
      <c r="K943" s="25"/>
      <c r="L943" s="25"/>
      <c r="M943" s="25"/>
      <c r="N943" s="25"/>
      <c r="O943" s="25"/>
      <c r="P943" s="25"/>
      <c r="Q943" s="25"/>
      <c r="R943" s="24"/>
      <c r="S943" s="35"/>
      <c r="T943" s="53"/>
      <c r="U943" s="34"/>
      <c r="V943" s="24"/>
      <c r="W943" s="24"/>
      <c r="X943" s="35"/>
    </row>
    <row r="944" spans="1:24" ht="20" customHeight="1" x14ac:dyDescent="0.2">
      <c r="A944" s="22"/>
      <c r="B944" s="49"/>
      <c r="C944" s="41"/>
      <c r="D944" s="23"/>
      <c r="E944" s="25"/>
      <c r="F944" s="25"/>
      <c r="G944" s="25"/>
      <c r="H944" s="25"/>
      <c r="I944" s="25"/>
      <c r="J944" s="24"/>
      <c r="K944" s="25"/>
      <c r="L944" s="25"/>
      <c r="M944" s="25"/>
      <c r="N944" s="25"/>
      <c r="O944" s="25"/>
      <c r="P944" s="25"/>
      <c r="Q944" s="25"/>
      <c r="R944" s="24"/>
      <c r="S944" s="35"/>
      <c r="T944" s="53"/>
      <c r="U944" s="34"/>
      <c r="V944" s="24"/>
      <c r="W944" s="24"/>
      <c r="X944" s="35"/>
    </row>
    <row r="945" spans="1:24" ht="20" customHeight="1" x14ac:dyDescent="0.2">
      <c r="A945" s="22"/>
      <c r="B945" s="49"/>
      <c r="C945" s="41"/>
      <c r="D945" s="23"/>
      <c r="E945" s="25"/>
      <c r="F945" s="25"/>
      <c r="G945" s="25"/>
      <c r="H945" s="25"/>
      <c r="I945" s="25"/>
      <c r="J945" s="24"/>
      <c r="K945" s="25"/>
      <c r="L945" s="25"/>
      <c r="M945" s="25"/>
      <c r="N945" s="25"/>
      <c r="O945" s="25"/>
      <c r="P945" s="25"/>
      <c r="Q945" s="25"/>
      <c r="R945" s="24"/>
      <c r="S945" s="35"/>
      <c r="T945" s="53"/>
      <c r="U945" s="34"/>
      <c r="V945" s="24"/>
      <c r="W945" s="24"/>
      <c r="X945" s="35"/>
    </row>
    <row r="946" spans="1:24" ht="20" customHeight="1" x14ac:dyDescent="0.2">
      <c r="A946" s="22"/>
      <c r="B946" s="49"/>
      <c r="C946" s="41"/>
      <c r="D946" s="23"/>
      <c r="E946" s="25"/>
      <c r="F946" s="25"/>
      <c r="G946" s="25"/>
      <c r="H946" s="25"/>
      <c r="I946" s="25"/>
      <c r="J946" s="24"/>
      <c r="K946" s="25"/>
      <c r="L946" s="25"/>
      <c r="M946" s="25"/>
      <c r="N946" s="25"/>
      <c r="O946" s="25"/>
      <c r="P946" s="25"/>
      <c r="Q946" s="25"/>
      <c r="R946" s="24"/>
      <c r="S946" s="35"/>
      <c r="T946" s="53"/>
      <c r="U946" s="34"/>
      <c r="V946" s="24"/>
      <c r="W946" s="24"/>
      <c r="X946" s="35"/>
    </row>
    <row r="947" spans="1:24" ht="20" customHeight="1" x14ac:dyDescent="0.2">
      <c r="A947" s="22"/>
      <c r="B947" s="49"/>
      <c r="C947" s="41"/>
      <c r="D947" s="23"/>
      <c r="E947" s="25"/>
      <c r="F947" s="25"/>
      <c r="G947" s="25"/>
      <c r="H947" s="25"/>
      <c r="I947" s="25"/>
      <c r="J947" s="24"/>
      <c r="K947" s="25"/>
      <c r="L947" s="25"/>
      <c r="M947" s="25"/>
      <c r="N947" s="25"/>
      <c r="O947" s="25"/>
      <c r="P947" s="25"/>
      <c r="Q947" s="25"/>
      <c r="R947" s="24"/>
      <c r="S947" s="35"/>
      <c r="T947" s="53"/>
      <c r="U947" s="34"/>
      <c r="V947" s="24"/>
      <c r="W947" s="24"/>
      <c r="X947" s="35"/>
    </row>
    <row r="948" spans="1:24" ht="20" customHeight="1" x14ac:dyDescent="0.2">
      <c r="A948" s="22"/>
      <c r="B948" s="49"/>
      <c r="C948" s="41"/>
      <c r="D948" s="23"/>
      <c r="E948" s="25"/>
      <c r="F948" s="25"/>
      <c r="G948" s="25"/>
      <c r="H948" s="25"/>
      <c r="I948" s="25"/>
      <c r="J948" s="24"/>
      <c r="K948" s="25"/>
      <c r="L948" s="25"/>
      <c r="M948" s="25"/>
      <c r="N948" s="25"/>
      <c r="O948" s="25"/>
      <c r="P948" s="25"/>
      <c r="Q948" s="25"/>
      <c r="R948" s="24"/>
      <c r="S948" s="35"/>
      <c r="T948" s="53"/>
      <c r="U948" s="34"/>
      <c r="V948" s="24"/>
      <c r="W948" s="24"/>
      <c r="X948" s="35"/>
    </row>
    <row r="949" spans="1:24" ht="20" customHeight="1" x14ac:dyDescent="0.2">
      <c r="A949" s="22"/>
      <c r="B949" s="49"/>
      <c r="C949" s="41"/>
      <c r="D949" s="23"/>
      <c r="E949" s="25"/>
      <c r="F949" s="25"/>
      <c r="G949" s="25"/>
      <c r="H949" s="25"/>
      <c r="I949" s="25"/>
      <c r="J949" s="24"/>
      <c r="K949" s="25"/>
      <c r="L949" s="25"/>
      <c r="M949" s="25"/>
      <c r="N949" s="25"/>
      <c r="O949" s="25"/>
      <c r="P949" s="25"/>
      <c r="Q949" s="25"/>
      <c r="R949" s="24"/>
      <c r="S949" s="35"/>
      <c r="T949" s="53"/>
      <c r="U949" s="34"/>
      <c r="V949" s="24"/>
      <c r="W949" s="24"/>
      <c r="X949" s="35"/>
    </row>
    <row r="950" spans="1:24" ht="20" customHeight="1" x14ac:dyDescent="0.2">
      <c r="A950" s="22"/>
      <c r="B950" s="49"/>
      <c r="C950" s="41"/>
      <c r="D950" s="23"/>
      <c r="E950" s="25"/>
      <c r="F950" s="25"/>
      <c r="G950" s="25"/>
      <c r="H950" s="25"/>
      <c r="I950" s="25"/>
      <c r="J950" s="24"/>
      <c r="K950" s="25"/>
      <c r="L950" s="25"/>
      <c r="M950" s="25"/>
      <c r="N950" s="25"/>
      <c r="O950" s="25"/>
      <c r="P950" s="25"/>
      <c r="Q950" s="25"/>
      <c r="R950" s="24"/>
      <c r="S950" s="35"/>
      <c r="T950" s="53"/>
      <c r="U950" s="34"/>
      <c r="V950" s="24"/>
      <c r="W950" s="24"/>
      <c r="X950" s="35"/>
    </row>
    <row r="951" spans="1:24" ht="20" customHeight="1" x14ac:dyDescent="0.2">
      <c r="A951" s="22"/>
      <c r="B951" s="49"/>
      <c r="C951" s="41"/>
      <c r="D951" s="23"/>
      <c r="E951" s="25"/>
      <c r="F951" s="25"/>
      <c r="G951" s="25"/>
      <c r="H951" s="25"/>
      <c r="I951" s="25"/>
      <c r="J951" s="24"/>
      <c r="K951" s="25"/>
      <c r="L951" s="25"/>
      <c r="M951" s="25"/>
      <c r="N951" s="25"/>
      <c r="O951" s="25"/>
      <c r="P951" s="25"/>
      <c r="Q951" s="25"/>
      <c r="R951" s="24"/>
      <c r="S951" s="35"/>
      <c r="T951" s="53"/>
      <c r="U951" s="34"/>
      <c r="V951" s="24"/>
      <c r="W951" s="24"/>
      <c r="X951" s="35"/>
    </row>
    <row r="952" spans="1:24" ht="20" customHeight="1" x14ac:dyDescent="0.2">
      <c r="A952" s="22"/>
      <c r="B952" s="49"/>
      <c r="C952" s="41"/>
      <c r="D952" s="23"/>
      <c r="E952" s="25"/>
      <c r="F952" s="25"/>
      <c r="G952" s="25"/>
      <c r="H952" s="25"/>
      <c r="I952" s="25"/>
      <c r="J952" s="24"/>
      <c r="K952" s="25"/>
      <c r="L952" s="25"/>
      <c r="M952" s="25"/>
      <c r="N952" s="25"/>
      <c r="O952" s="25"/>
      <c r="P952" s="25"/>
      <c r="Q952" s="25"/>
      <c r="R952" s="24"/>
      <c r="S952" s="35"/>
      <c r="T952" s="53"/>
      <c r="U952" s="34"/>
      <c r="V952" s="24"/>
      <c r="W952" s="24"/>
      <c r="X952" s="35"/>
    </row>
    <row r="953" spans="1:24" ht="20" customHeight="1" x14ac:dyDescent="0.2">
      <c r="A953" s="22"/>
      <c r="B953" s="49"/>
      <c r="C953" s="41"/>
      <c r="D953" s="23"/>
      <c r="E953" s="25"/>
      <c r="F953" s="25"/>
      <c r="G953" s="25"/>
      <c r="H953" s="25"/>
      <c r="I953" s="25"/>
      <c r="J953" s="24"/>
      <c r="K953" s="25"/>
      <c r="L953" s="25"/>
      <c r="M953" s="25"/>
      <c r="N953" s="25"/>
      <c r="O953" s="25"/>
      <c r="P953" s="25"/>
      <c r="Q953" s="25"/>
      <c r="R953" s="24"/>
      <c r="S953" s="35"/>
      <c r="T953" s="53"/>
      <c r="U953" s="34"/>
      <c r="V953" s="24"/>
      <c r="W953" s="24"/>
      <c r="X953" s="35"/>
    </row>
    <row r="954" spans="1:24" ht="20" customHeight="1" x14ac:dyDescent="0.2">
      <c r="A954" s="22"/>
      <c r="B954" s="49"/>
      <c r="C954" s="41"/>
      <c r="D954" s="23"/>
      <c r="E954" s="25"/>
      <c r="F954" s="25"/>
      <c r="G954" s="25"/>
      <c r="H954" s="25"/>
      <c r="I954" s="25"/>
      <c r="J954" s="24"/>
      <c r="K954" s="25"/>
      <c r="L954" s="25"/>
      <c r="M954" s="25"/>
      <c r="N954" s="25"/>
      <c r="O954" s="25"/>
      <c r="P954" s="25"/>
      <c r="Q954" s="25"/>
      <c r="R954" s="24"/>
      <c r="S954" s="35"/>
      <c r="T954" s="53"/>
      <c r="U954" s="34"/>
      <c r="V954" s="24"/>
      <c r="W954" s="24"/>
      <c r="X954" s="35"/>
    </row>
    <row r="955" spans="1:24" ht="20" customHeight="1" x14ac:dyDescent="0.2">
      <c r="A955" s="22"/>
      <c r="B955" s="49"/>
      <c r="C955" s="41"/>
      <c r="D955" s="23"/>
      <c r="E955" s="25"/>
      <c r="F955" s="25"/>
      <c r="G955" s="25"/>
      <c r="H955" s="25"/>
      <c r="I955" s="25"/>
      <c r="J955" s="24"/>
      <c r="K955" s="25"/>
      <c r="L955" s="25"/>
      <c r="M955" s="25"/>
      <c r="N955" s="25"/>
      <c r="O955" s="25"/>
      <c r="P955" s="25"/>
      <c r="Q955" s="25"/>
      <c r="R955" s="24"/>
      <c r="S955" s="35"/>
      <c r="T955" s="53"/>
      <c r="U955" s="34"/>
      <c r="V955" s="24"/>
      <c r="W955" s="24"/>
      <c r="X955" s="35"/>
    </row>
    <row r="956" spans="1:24" ht="20" customHeight="1" x14ac:dyDescent="0.2">
      <c r="A956" s="22"/>
      <c r="B956" s="49"/>
      <c r="C956" s="41"/>
      <c r="D956" s="23"/>
      <c r="E956" s="25"/>
      <c r="F956" s="25"/>
      <c r="G956" s="25"/>
      <c r="H956" s="25"/>
      <c r="I956" s="25"/>
      <c r="J956" s="24"/>
      <c r="K956" s="25"/>
      <c r="L956" s="25"/>
      <c r="M956" s="25"/>
      <c r="N956" s="25"/>
      <c r="O956" s="25"/>
      <c r="P956" s="25"/>
      <c r="Q956" s="25"/>
      <c r="R956" s="24"/>
      <c r="S956" s="35"/>
      <c r="T956" s="53"/>
      <c r="U956" s="34"/>
      <c r="V956" s="24"/>
      <c r="W956" s="24"/>
      <c r="X956" s="35"/>
    </row>
    <row r="957" spans="1:24" ht="20" customHeight="1" x14ac:dyDescent="0.2">
      <c r="A957" s="22"/>
      <c r="B957" s="49"/>
      <c r="C957" s="41"/>
      <c r="D957" s="23"/>
      <c r="E957" s="25"/>
      <c r="F957" s="25"/>
      <c r="G957" s="25"/>
      <c r="H957" s="25"/>
      <c r="I957" s="25"/>
      <c r="J957" s="24"/>
      <c r="K957" s="25"/>
      <c r="L957" s="25"/>
      <c r="M957" s="25"/>
      <c r="N957" s="25"/>
      <c r="O957" s="25"/>
      <c r="P957" s="25"/>
      <c r="Q957" s="25"/>
      <c r="R957" s="24"/>
      <c r="S957" s="35"/>
      <c r="T957" s="53"/>
      <c r="U957" s="34"/>
      <c r="V957" s="24"/>
      <c r="W957" s="24"/>
      <c r="X957" s="35"/>
    </row>
    <row r="958" spans="1:24" ht="20" customHeight="1" x14ac:dyDescent="0.2">
      <c r="A958" s="22"/>
      <c r="B958" s="49"/>
      <c r="C958" s="41"/>
      <c r="D958" s="23"/>
      <c r="E958" s="25"/>
      <c r="F958" s="25"/>
      <c r="G958" s="25"/>
      <c r="H958" s="25"/>
      <c r="I958" s="25"/>
      <c r="J958" s="24"/>
      <c r="K958" s="25"/>
      <c r="L958" s="25"/>
      <c r="M958" s="25"/>
      <c r="N958" s="25"/>
      <c r="O958" s="25"/>
      <c r="P958" s="25"/>
      <c r="Q958" s="25"/>
      <c r="R958" s="24"/>
      <c r="S958" s="35"/>
      <c r="T958" s="53"/>
      <c r="U958" s="34"/>
      <c r="V958" s="24"/>
      <c r="W958" s="24"/>
      <c r="X958" s="35"/>
    </row>
    <row r="959" spans="1:24" ht="20" customHeight="1" x14ac:dyDescent="0.2">
      <c r="A959" s="22"/>
      <c r="B959" s="49"/>
      <c r="C959" s="41"/>
      <c r="D959" s="23"/>
      <c r="E959" s="25"/>
      <c r="F959" s="25"/>
      <c r="G959" s="25"/>
      <c r="H959" s="25"/>
      <c r="I959" s="25"/>
      <c r="J959" s="24"/>
      <c r="K959" s="25"/>
      <c r="L959" s="25"/>
      <c r="M959" s="25"/>
      <c r="N959" s="25"/>
      <c r="O959" s="25"/>
      <c r="P959" s="25"/>
      <c r="Q959" s="25"/>
      <c r="R959" s="24"/>
      <c r="S959" s="35"/>
      <c r="T959" s="53"/>
      <c r="U959" s="34"/>
      <c r="V959" s="24"/>
      <c r="W959" s="24"/>
      <c r="X959" s="35"/>
    </row>
    <row r="960" spans="1:24" ht="20" customHeight="1" x14ac:dyDescent="0.2">
      <c r="A960" s="22"/>
      <c r="B960" s="49"/>
      <c r="C960" s="41"/>
      <c r="D960" s="23"/>
      <c r="E960" s="25"/>
      <c r="F960" s="25"/>
      <c r="G960" s="25"/>
      <c r="H960" s="25"/>
      <c r="I960" s="25"/>
      <c r="J960" s="24"/>
      <c r="K960" s="25"/>
      <c r="L960" s="25"/>
      <c r="M960" s="25"/>
      <c r="N960" s="25"/>
      <c r="O960" s="25"/>
      <c r="P960" s="25"/>
      <c r="Q960" s="25"/>
      <c r="R960" s="24"/>
      <c r="S960" s="35"/>
      <c r="T960" s="53"/>
      <c r="U960" s="34"/>
      <c r="V960" s="24"/>
      <c r="W960" s="24"/>
      <c r="X960" s="35"/>
    </row>
    <row r="961" spans="1:24" ht="20" customHeight="1" x14ac:dyDescent="0.2">
      <c r="A961" s="22"/>
      <c r="B961" s="49"/>
      <c r="C961" s="41"/>
      <c r="D961" s="23"/>
      <c r="E961" s="25"/>
      <c r="F961" s="25"/>
      <c r="G961" s="25"/>
      <c r="H961" s="25"/>
      <c r="I961" s="25"/>
      <c r="J961" s="24"/>
      <c r="K961" s="25"/>
      <c r="L961" s="25"/>
      <c r="M961" s="25"/>
      <c r="N961" s="25"/>
      <c r="O961" s="25"/>
      <c r="P961" s="25"/>
      <c r="Q961" s="25"/>
      <c r="R961" s="24"/>
      <c r="S961" s="35"/>
      <c r="T961" s="53"/>
      <c r="U961" s="34"/>
      <c r="V961" s="24"/>
      <c r="W961" s="24"/>
      <c r="X961" s="35"/>
    </row>
    <row r="962" spans="1:24" ht="20" customHeight="1" x14ac:dyDescent="0.2">
      <c r="A962" s="22"/>
      <c r="B962" s="49"/>
      <c r="C962" s="41"/>
      <c r="D962" s="23"/>
      <c r="E962" s="25"/>
      <c r="F962" s="25"/>
      <c r="G962" s="25"/>
      <c r="H962" s="25"/>
      <c r="I962" s="25"/>
      <c r="J962" s="24"/>
      <c r="K962" s="25"/>
      <c r="L962" s="25"/>
      <c r="M962" s="25"/>
      <c r="N962" s="25"/>
      <c r="O962" s="25"/>
      <c r="P962" s="25"/>
      <c r="Q962" s="25"/>
      <c r="R962" s="24"/>
      <c r="S962" s="35"/>
      <c r="T962" s="53"/>
      <c r="U962" s="34"/>
      <c r="V962" s="24"/>
      <c r="W962" s="24"/>
      <c r="X962" s="35"/>
    </row>
    <row r="963" spans="1:24" ht="20" customHeight="1" x14ac:dyDescent="0.2">
      <c r="A963" s="22"/>
      <c r="B963" s="49"/>
      <c r="C963" s="41"/>
      <c r="D963" s="23"/>
      <c r="E963" s="25"/>
      <c r="F963" s="25"/>
      <c r="G963" s="25"/>
      <c r="H963" s="25"/>
      <c r="I963" s="25"/>
      <c r="J963" s="24"/>
      <c r="K963" s="25"/>
      <c r="L963" s="25"/>
      <c r="M963" s="25"/>
      <c r="N963" s="25"/>
      <c r="O963" s="25"/>
      <c r="P963" s="25"/>
      <c r="Q963" s="25"/>
      <c r="R963" s="24"/>
      <c r="S963" s="35"/>
      <c r="T963" s="53"/>
      <c r="U963" s="34"/>
      <c r="V963" s="24"/>
      <c r="W963" s="24"/>
      <c r="X963" s="35"/>
    </row>
    <row r="964" spans="1:24" ht="20" customHeight="1" x14ac:dyDescent="0.2">
      <c r="A964" s="22"/>
      <c r="B964" s="49"/>
      <c r="C964" s="41"/>
      <c r="D964" s="23"/>
      <c r="E964" s="25"/>
      <c r="F964" s="25"/>
      <c r="G964" s="25"/>
      <c r="H964" s="25"/>
      <c r="I964" s="25"/>
      <c r="J964" s="24"/>
      <c r="K964" s="25"/>
      <c r="L964" s="25"/>
      <c r="M964" s="25"/>
      <c r="N964" s="25"/>
      <c r="O964" s="25"/>
      <c r="P964" s="25"/>
      <c r="Q964" s="25"/>
      <c r="R964" s="24"/>
      <c r="S964" s="35"/>
      <c r="T964" s="53"/>
      <c r="U964" s="34"/>
      <c r="V964" s="24"/>
      <c r="W964" s="24"/>
      <c r="X964" s="35"/>
    </row>
    <row r="965" spans="1:24" ht="20" customHeight="1" x14ac:dyDescent="0.2">
      <c r="A965" s="22"/>
      <c r="B965" s="49"/>
      <c r="C965" s="41"/>
      <c r="D965" s="23"/>
      <c r="E965" s="25"/>
      <c r="F965" s="25"/>
      <c r="G965" s="25"/>
      <c r="H965" s="25"/>
      <c r="I965" s="25"/>
      <c r="J965" s="24"/>
      <c r="K965" s="25"/>
      <c r="L965" s="25"/>
      <c r="M965" s="25"/>
      <c r="N965" s="25"/>
      <c r="O965" s="25"/>
      <c r="P965" s="25"/>
      <c r="Q965" s="25"/>
      <c r="R965" s="24"/>
      <c r="S965" s="35"/>
      <c r="T965" s="53"/>
      <c r="U965" s="34"/>
      <c r="V965" s="24"/>
      <c r="W965" s="24"/>
      <c r="X965" s="35"/>
    </row>
    <row r="966" spans="1:24" ht="20" customHeight="1" x14ac:dyDescent="0.2">
      <c r="A966" s="22"/>
      <c r="B966" s="49"/>
      <c r="C966" s="41"/>
      <c r="D966" s="23"/>
      <c r="E966" s="25"/>
      <c r="F966" s="25"/>
      <c r="G966" s="25"/>
      <c r="H966" s="25"/>
      <c r="I966" s="25"/>
      <c r="J966" s="24"/>
      <c r="K966" s="25"/>
      <c r="L966" s="25"/>
      <c r="M966" s="25"/>
      <c r="N966" s="25"/>
      <c r="O966" s="25"/>
      <c r="P966" s="25"/>
      <c r="Q966" s="25"/>
      <c r="R966" s="24"/>
      <c r="S966" s="35"/>
      <c r="T966" s="53"/>
      <c r="U966" s="34"/>
      <c r="V966" s="24"/>
      <c r="W966" s="24"/>
      <c r="X966" s="35"/>
    </row>
    <row r="967" spans="1:24" ht="20" customHeight="1" x14ac:dyDescent="0.2">
      <c r="A967" s="22"/>
      <c r="B967" s="49"/>
      <c r="C967" s="41"/>
      <c r="D967" s="23"/>
      <c r="E967" s="25"/>
      <c r="F967" s="25"/>
      <c r="G967" s="25"/>
      <c r="H967" s="25"/>
      <c r="I967" s="25"/>
      <c r="J967" s="24"/>
      <c r="K967" s="25"/>
      <c r="L967" s="25"/>
      <c r="M967" s="25"/>
      <c r="N967" s="25"/>
      <c r="O967" s="25"/>
      <c r="P967" s="25"/>
      <c r="Q967" s="25"/>
      <c r="R967" s="24"/>
      <c r="S967" s="35"/>
      <c r="T967" s="53"/>
      <c r="U967" s="34"/>
      <c r="V967" s="24"/>
      <c r="W967" s="24"/>
      <c r="X967" s="35"/>
    </row>
    <row r="968" spans="1:24" ht="20" customHeight="1" x14ac:dyDescent="0.2">
      <c r="A968" s="22"/>
      <c r="B968" s="49"/>
      <c r="C968" s="41"/>
      <c r="D968" s="23"/>
      <c r="E968" s="25"/>
      <c r="F968" s="25"/>
      <c r="G968" s="25"/>
      <c r="H968" s="25"/>
      <c r="I968" s="25"/>
      <c r="J968" s="24"/>
      <c r="K968" s="25"/>
      <c r="L968" s="25"/>
      <c r="M968" s="25"/>
      <c r="N968" s="25"/>
      <c r="O968" s="25"/>
      <c r="P968" s="25"/>
      <c r="Q968" s="25"/>
      <c r="R968" s="24"/>
      <c r="S968" s="35"/>
      <c r="T968" s="53"/>
      <c r="U968" s="34"/>
      <c r="V968" s="24"/>
      <c r="W968" s="24"/>
      <c r="X968" s="35"/>
    </row>
    <row r="969" spans="1:24" ht="20" customHeight="1" x14ac:dyDescent="0.2">
      <c r="A969" s="22"/>
      <c r="B969" s="49"/>
      <c r="C969" s="41"/>
      <c r="D969" s="23"/>
      <c r="E969" s="25"/>
      <c r="F969" s="25"/>
      <c r="G969" s="25"/>
      <c r="H969" s="25"/>
      <c r="I969" s="25"/>
      <c r="J969" s="24"/>
      <c r="K969" s="25"/>
      <c r="L969" s="25"/>
      <c r="M969" s="25"/>
      <c r="N969" s="25"/>
      <c r="O969" s="25"/>
      <c r="P969" s="25"/>
      <c r="Q969" s="25"/>
      <c r="R969" s="24"/>
      <c r="S969" s="35"/>
      <c r="T969" s="53"/>
      <c r="U969" s="34"/>
      <c r="V969" s="24"/>
      <c r="W969" s="24"/>
      <c r="X969" s="35"/>
    </row>
    <row r="970" spans="1:24" ht="20" customHeight="1" x14ac:dyDescent="0.2">
      <c r="A970" s="22"/>
      <c r="B970" s="49"/>
      <c r="C970" s="41"/>
      <c r="D970" s="23"/>
      <c r="E970" s="25"/>
      <c r="F970" s="25"/>
      <c r="G970" s="25"/>
      <c r="H970" s="25"/>
      <c r="I970" s="25"/>
      <c r="J970" s="24"/>
      <c r="K970" s="25"/>
      <c r="L970" s="25"/>
      <c r="M970" s="25"/>
      <c r="N970" s="25"/>
      <c r="O970" s="25"/>
      <c r="P970" s="25"/>
      <c r="Q970" s="25"/>
      <c r="R970" s="24"/>
      <c r="S970" s="35"/>
      <c r="T970" s="53"/>
      <c r="U970" s="34"/>
      <c r="V970" s="24"/>
      <c r="W970" s="24"/>
      <c r="X970" s="35"/>
    </row>
    <row r="971" spans="1:24" ht="20" customHeight="1" x14ac:dyDescent="0.2">
      <c r="A971" s="22"/>
      <c r="B971" s="49"/>
      <c r="C971" s="41"/>
      <c r="D971" s="23"/>
      <c r="E971" s="25"/>
      <c r="F971" s="25"/>
      <c r="G971" s="25"/>
      <c r="H971" s="25"/>
      <c r="I971" s="25"/>
      <c r="J971" s="24"/>
      <c r="K971" s="25"/>
      <c r="L971" s="25"/>
      <c r="M971" s="25"/>
      <c r="N971" s="25"/>
      <c r="O971" s="25"/>
      <c r="P971" s="25"/>
      <c r="Q971" s="25"/>
      <c r="R971" s="24"/>
      <c r="S971" s="35"/>
      <c r="T971" s="53"/>
      <c r="U971" s="34"/>
      <c r="V971" s="24"/>
      <c r="W971" s="24"/>
      <c r="X971" s="35"/>
    </row>
    <row r="972" spans="1:24" ht="20" customHeight="1" x14ac:dyDescent="0.2">
      <c r="A972" s="22"/>
      <c r="B972" s="49"/>
      <c r="C972" s="41"/>
      <c r="D972" s="23"/>
      <c r="E972" s="25"/>
      <c r="F972" s="25"/>
      <c r="G972" s="25"/>
      <c r="H972" s="25"/>
      <c r="I972" s="25"/>
      <c r="J972" s="24"/>
      <c r="K972" s="25"/>
      <c r="L972" s="25"/>
      <c r="M972" s="25"/>
      <c r="N972" s="25"/>
      <c r="O972" s="25"/>
      <c r="P972" s="25"/>
      <c r="Q972" s="25"/>
      <c r="R972" s="24"/>
      <c r="S972" s="35"/>
      <c r="T972" s="53"/>
      <c r="U972" s="34"/>
      <c r="V972" s="24"/>
      <c r="W972" s="24"/>
      <c r="X972" s="35"/>
    </row>
    <row r="973" spans="1:24" ht="20" customHeight="1" x14ac:dyDescent="0.2">
      <c r="A973" s="22"/>
      <c r="B973" s="49"/>
      <c r="C973" s="41"/>
      <c r="D973" s="23"/>
      <c r="E973" s="25"/>
      <c r="F973" s="25"/>
      <c r="G973" s="25"/>
      <c r="H973" s="25"/>
      <c r="I973" s="25"/>
      <c r="J973" s="24"/>
      <c r="K973" s="25"/>
      <c r="L973" s="25"/>
      <c r="M973" s="25"/>
      <c r="N973" s="25"/>
      <c r="O973" s="25"/>
      <c r="P973" s="25"/>
      <c r="Q973" s="25"/>
      <c r="R973" s="24"/>
      <c r="S973" s="35"/>
      <c r="T973" s="53"/>
      <c r="U973" s="34"/>
      <c r="V973" s="24"/>
      <c r="W973" s="24"/>
      <c r="X973" s="35"/>
    </row>
    <row r="974" spans="1:24" ht="20" customHeight="1" x14ac:dyDescent="0.2">
      <c r="A974" s="22"/>
      <c r="B974" s="49"/>
      <c r="C974" s="41"/>
      <c r="D974" s="23"/>
      <c r="E974" s="25"/>
      <c r="F974" s="25"/>
      <c r="G974" s="25"/>
      <c r="H974" s="25"/>
      <c r="I974" s="25"/>
      <c r="J974" s="24"/>
      <c r="K974" s="25"/>
      <c r="L974" s="25"/>
      <c r="M974" s="25"/>
      <c r="N974" s="25"/>
      <c r="O974" s="25"/>
      <c r="P974" s="25"/>
      <c r="Q974" s="25"/>
      <c r="R974" s="24"/>
      <c r="S974" s="35"/>
      <c r="T974" s="53"/>
      <c r="U974" s="34"/>
      <c r="V974" s="24"/>
      <c r="W974" s="24"/>
      <c r="X974" s="35"/>
    </row>
    <row r="975" spans="1:24" ht="20" customHeight="1" x14ac:dyDescent="0.2">
      <c r="A975" s="22"/>
      <c r="B975" s="49"/>
      <c r="C975" s="41"/>
      <c r="D975" s="23"/>
      <c r="E975" s="25"/>
      <c r="F975" s="25"/>
      <c r="G975" s="25"/>
      <c r="H975" s="25"/>
      <c r="I975" s="25"/>
      <c r="J975" s="24"/>
      <c r="K975" s="25"/>
      <c r="L975" s="25"/>
      <c r="M975" s="25"/>
      <c r="N975" s="25"/>
      <c r="O975" s="25"/>
      <c r="P975" s="25"/>
      <c r="Q975" s="25"/>
      <c r="R975" s="24"/>
      <c r="S975" s="35"/>
      <c r="T975" s="53"/>
      <c r="U975" s="34"/>
      <c r="V975" s="24"/>
      <c r="W975" s="24"/>
      <c r="X975" s="35"/>
    </row>
    <row r="976" spans="1:24" ht="20" customHeight="1" x14ac:dyDescent="0.2">
      <c r="A976" s="22"/>
      <c r="B976" s="49"/>
      <c r="C976" s="41"/>
      <c r="D976" s="23"/>
      <c r="E976" s="25"/>
      <c r="F976" s="25"/>
      <c r="G976" s="25"/>
      <c r="H976" s="25"/>
      <c r="I976" s="25"/>
      <c r="J976" s="24"/>
      <c r="K976" s="25"/>
      <c r="L976" s="25"/>
      <c r="M976" s="25"/>
      <c r="N976" s="25"/>
      <c r="O976" s="25"/>
      <c r="P976" s="25"/>
      <c r="Q976" s="25"/>
      <c r="R976" s="24"/>
      <c r="S976" s="35"/>
      <c r="T976" s="53"/>
      <c r="U976" s="34"/>
      <c r="V976" s="24"/>
      <c r="W976" s="24"/>
      <c r="X976" s="35"/>
    </row>
    <row r="977" spans="1:24" ht="20" customHeight="1" x14ac:dyDescent="0.2">
      <c r="A977" s="22"/>
      <c r="B977" s="49"/>
      <c r="C977" s="41"/>
      <c r="D977" s="23"/>
      <c r="E977" s="25"/>
      <c r="F977" s="25"/>
      <c r="G977" s="25"/>
      <c r="H977" s="25"/>
      <c r="I977" s="25"/>
      <c r="J977" s="24"/>
      <c r="K977" s="25"/>
      <c r="L977" s="25"/>
      <c r="M977" s="25"/>
      <c r="N977" s="25"/>
      <c r="O977" s="25"/>
      <c r="P977" s="25"/>
      <c r="Q977" s="25"/>
      <c r="R977" s="24"/>
      <c r="S977" s="35"/>
      <c r="T977" s="53"/>
      <c r="U977" s="34"/>
      <c r="V977" s="24"/>
      <c r="W977" s="24"/>
      <c r="X977" s="35"/>
    </row>
    <row r="978" spans="1:24" ht="20" customHeight="1" x14ac:dyDescent="0.2">
      <c r="A978" s="22"/>
      <c r="B978" s="49"/>
      <c r="C978" s="41"/>
      <c r="D978" s="23"/>
      <c r="E978" s="25"/>
      <c r="F978" s="25"/>
      <c r="G978" s="25"/>
      <c r="H978" s="25"/>
      <c r="I978" s="25"/>
      <c r="J978" s="24"/>
      <c r="K978" s="25"/>
      <c r="L978" s="25"/>
      <c r="M978" s="25"/>
      <c r="N978" s="25"/>
      <c r="O978" s="25"/>
      <c r="P978" s="25"/>
      <c r="Q978" s="25"/>
      <c r="R978" s="24"/>
      <c r="S978" s="35"/>
      <c r="T978" s="53"/>
      <c r="U978" s="34"/>
      <c r="V978" s="24"/>
      <c r="W978" s="24"/>
      <c r="X978" s="35"/>
    </row>
    <row r="979" spans="1:24" ht="20" customHeight="1" x14ac:dyDescent="0.2">
      <c r="A979" s="22"/>
      <c r="B979" s="49"/>
      <c r="C979" s="41"/>
      <c r="D979" s="23"/>
      <c r="E979" s="25"/>
      <c r="F979" s="25"/>
      <c r="G979" s="25"/>
      <c r="H979" s="25"/>
      <c r="I979" s="25"/>
      <c r="J979" s="24"/>
      <c r="K979" s="25"/>
      <c r="L979" s="25"/>
      <c r="M979" s="25"/>
      <c r="N979" s="25"/>
      <c r="O979" s="25"/>
      <c r="P979" s="25"/>
      <c r="Q979" s="25"/>
      <c r="R979" s="24"/>
      <c r="S979" s="35"/>
      <c r="T979" s="53"/>
      <c r="U979" s="34"/>
      <c r="V979" s="24"/>
      <c r="W979" s="24"/>
      <c r="X979" s="35"/>
    </row>
    <row r="980" spans="1:24" ht="20" customHeight="1" x14ac:dyDescent="0.2">
      <c r="A980" s="22"/>
      <c r="B980" s="49"/>
      <c r="C980" s="41"/>
      <c r="D980" s="23"/>
      <c r="E980" s="25"/>
      <c r="F980" s="25"/>
      <c r="G980" s="25"/>
      <c r="H980" s="25"/>
      <c r="I980" s="25"/>
      <c r="J980" s="24"/>
      <c r="K980" s="25"/>
      <c r="L980" s="25"/>
      <c r="M980" s="25"/>
      <c r="N980" s="25"/>
      <c r="O980" s="25"/>
      <c r="P980" s="25"/>
      <c r="Q980" s="25"/>
      <c r="R980" s="24"/>
      <c r="S980" s="35"/>
      <c r="T980" s="53"/>
      <c r="U980" s="34"/>
      <c r="V980" s="24"/>
      <c r="W980" s="24"/>
      <c r="X980" s="35"/>
    </row>
    <row r="981" spans="1:24" ht="20" customHeight="1" x14ac:dyDescent="0.2">
      <c r="A981" s="22"/>
      <c r="B981" s="49"/>
      <c r="C981" s="41"/>
      <c r="D981" s="23"/>
      <c r="E981" s="25"/>
      <c r="F981" s="25"/>
      <c r="G981" s="25"/>
      <c r="H981" s="25"/>
      <c r="I981" s="25"/>
      <c r="J981" s="24"/>
      <c r="K981" s="25"/>
      <c r="L981" s="25"/>
      <c r="M981" s="25"/>
      <c r="N981" s="25"/>
      <c r="O981" s="25"/>
      <c r="P981" s="25"/>
      <c r="Q981" s="25"/>
      <c r="R981" s="24"/>
      <c r="S981" s="35"/>
      <c r="T981" s="53"/>
      <c r="U981" s="34"/>
      <c r="V981" s="24"/>
      <c r="W981" s="24"/>
      <c r="X981" s="35"/>
    </row>
    <row r="982" spans="1:24" ht="20" customHeight="1" x14ac:dyDescent="0.2">
      <c r="A982" s="22"/>
      <c r="B982" s="49"/>
      <c r="C982" s="41"/>
      <c r="D982" s="23"/>
      <c r="E982" s="25"/>
      <c r="F982" s="25"/>
      <c r="G982" s="25"/>
      <c r="H982" s="25"/>
      <c r="I982" s="25"/>
      <c r="J982" s="24"/>
      <c r="K982" s="25"/>
      <c r="L982" s="25"/>
      <c r="M982" s="25"/>
      <c r="N982" s="25"/>
      <c r="O982" s="25"/>
      <c r="P982" s="25"/>
      <c r="Q982" s="25"/>
      <c r="R982" s="24"/>
      <c r="S982" s="35"/>
      <c r="T982" s="53"/>
      <c r="U982" s="34"/>
      <c r="V982" s="24"/>
      <c r="W982" s="24"/>
      <c r="X982" s="35"/>
    </row>
    <row r="983" spans="1:24" ht="20" customHeight="1" x14ac:dyDescent="0.2">
      <c r="A983" s="22"/>
      <c r="B983" s="49"/>
      <c r="C983" s="41"/>
      <c r="D983" s="23"/>
      <c r="E983" s="25"/>
      <c r="F983" s="25"/>
      <c r="G983" s="25"/>
      <c r="H983" s="25"/>
      <c r="I983" s="25"/>
      <c r="J983" s="24"/>
      <c r="K983" s="25"/>
      <c r="L983" s="25"/>
      <c r="M983" s="25"/>
      <c r="N983" s="25"/>
      <c r="O983" s="25"/>
      <c r="P983" s="25"/>
      <c r="Q983" s="25"/>
      <c r="R983" s="24"/>
      <c r="S983" s="35"/>
      <c r="T983" s="53"/>
      <c r="U983" s="34"/>
      <c r="V983" s="24"/>
      <c r="W983" s="24"/>
      <c r="X983" s="35"/>
    </row>
    <row r="984" spans="1:24" ht="20" customHeight="1" x14ac:dyDescent="0.2">
      <c r="A984" s="22"/>
      <c r="B984" s="49"/>
      <c r="C984" s="41"/>
      <c r="D984" s="23"/>
      <c r="E984" s="25"/>
      <c r="F984" s="25"/>
      <c r="G984" s="25"/>
      <c r="H984" s="25"/>
      <c r="I984" s="25"/>
      <c r="J984" s="24"/>
      <c r="K984" s="25"/>
      <c r="L984" s="25"/>
      <c r="M984" s="25"/>
      <c r="N984" s="25"/>
      <c r="O984" s="25"/>
      <c r="P984" s="25"/>
      <c r="Q984" s="25"/>
      <c r="R984" s="24"/>
      <c r="S984" s="35"/>
      <c r="T984" s="53"/>
      <c r="U984" s="34"/>
      <c r="V984" s="24"/>
      <c r="W984" s="24"/>
      <c r="X984" s="35"/>
    </row>
    <row r="985" spans="1:24" ht="20" customHeight="1" x14ac:dyDescent="0.2">
      <c r="A985" s="22"/>
      <c r="B985" s="49"/>
      <c r="C985" s="41"/>
      <c r="D985" s="23"/>
      <c r="E985" s="25"/>
      <c r="F985" s="25"/>
      <c r="G985" s="25"/>
      <c r="H985" s="25"/>
      <c r="I985" s="25"/>
      <c r="J985" s="24"/>
      <c r="K985" s="25"/>
      <c r="L985" s="25"/>
      <c r="M985" s="25"/>
      <c r="N985" s="25"/>
      <c r="O985" s="25"/>
      <c r="P985" s="25"/>
      <c r="Q985" s="25"/>
      <c r="R985" s="24"/>
      <c r="S985" s="35"/>
      <c r="T985" s="53"/>
      <c r="U985" s="34"/>
      <c r="V985" s="24"/>
      <c r="W985" s="24"/>
      <c r="X985" s="35"/>
    </row>
    <row r="986" spans="1:24" ht="20" customHeight="1" x14ac:dyDescent="0.2">
      <c r="A986" s="22"/>
      <c r="B986" s="49"/>
      <c r="C986" s="41"/>
      <c r="D986" s="23"/>
      <c r="E986" s="25"/>
      <c r="F986" s="25"/>
      <c r="G986" s="25"/>
      <c r="H986" s="25"/>
      <c r="I986" s="25"/>
      <c r="J986" s="24"/>
      <c r="K986" s="25"/>
      <c r="L986" s="25"/>
      <c r="M986" s="25"/>
      <c r="N986" s="25"/>
      <c r="O986" s="25"/>
      <c r="P986" s="25"/>
      <c r="Q986" s="25"/>
      <c r="R986" s="24"/>
      <c r="S986" s="35"/>
      <c r="T986" s="53"/>
      <c r="U986" s="34"/>
      <c r="V986" s="24"/>
      <c r="W986" s="24"/>
      <c r="X986" s="35"/>
    </row>
    <row r="987" spans="1:24" ht="20" customHeight="1" x14ac:dyDescent="0.2">
      <c r="A987" s="22"/>
      <c r="B987" s="49"/>
      <c r="C987" s="41"/>
      <c r="D987" s="23"/>
      <c r="E987" s="25"/>
      <c r="F987" s="25"/>
      <c r="G987" s="25"/>
      <c r="H987" s="25"/>
      <c r="I987" s="25"/>
      <c r="J987" s="24"/>
      <c r="K987" s="25"/>
      <c r="L987" s="25"/>
      <c r="M987" s="25"/>
      <c r="N987" s="25"/>
      <c r="O987" s="25"/>
      <c r="P987" s="25"/>
      <c r="Q987" s="25"/>
      <c r="R987" s="24"/>
      <c r="S987" s="35"/>
      <c r="T987" s="53"/>
      <c r="U987" s="34"/>
      <c r="V987" s="24"/>
      <c r="W987" s="24"/>
      <c r="X987" s="35"/>
    </row>
    <row r="988" spans="1:24" ht="20" customHeight="1" x14ac:dyDescent="0.2">
      <c r="A988" s="22"/>
      <c r="B988" s="49"/>
      <c r="C988" s="41"/>
      <c r="D988" s="23"/>
      <c r="E988" s="25"/>
      <c r="F988" s="25"/>
      <c r="G988" s="25"/>
      <c r="H988" s="25"/>
      <c r="I988" s="25"/>
      <c r="J988" s="24"/>
      <c r="K988" s="25"/>
      <c r="L988" s="25"/>
      <c r="M988" s="25"/>
      <c r="N988" s="25"/>
      <c r="O988" s="25"/>
      <c r="P988" s="25"/>
      <c r="Q988" s="25"/>
      <c r="R988" s="24"/>
      <c r="S988" s="35"/>
      <c r="T988" s="53"/>
      <c r="U988" s="34"/>
      <c r="V988" s="24"/>
      <c r="W988" s="24"/>
      <c r="X988" s="35"/>
    </row>
    <row r="989" spans="1:24" ht="20" customHeight="1" x14ac:dyDescent="0.2">
      <c r="A989" s="22"/>
      <c r="B989" s="49"/>
      <c r="C989" s="41"/>
      <c r="D989" s="23"/>
      <c r="E989" s="25"/>
      <c r="F989" s="25"/>
      <c r="G989" s="25"/>
      <c r="H989" s="25"/>
      <c r="I989" s="25"/>
      <c r="J989" s="24"/>
      <c r="K989" s="25"/>
      <c r="L989" s="25"/>
      <c r="M989" s="25"/>
      <c r="N989" s="25"/>
      <c r="O989" s="25"/>
      <c r="P989" s="25"/>
      <c r="Q989" s="25"/>
      <c r="R989" s="24"/>
      <c r="S989" s="35"/>
      <c r="T989" s="53"/>
      <c r="U989" s="34"/>
      <c r="V989" s="24"/>
      <c r="W989" s="24"/>
      <c r="X989" s="35"/>
    </row>
    <row r="990" spans="1:24" ht="20" customHeight="1" x14ac:dyDescent="0.2">
      <c r="A990" s="22"/>
      <c r="B990" s="49"/>
      <c r="C990" s="41"/>
      <c r="D990" s="23"/>
      <c r="E990" s="25"/>
      <c r="F990" s="25"/>
      <c r="G990" s="25"/>
      <c r="H990" s="25"/>
      <c r="I990" s="25"/>
      <c r="J990" s="24"/>
      <c r="K990" s="25"/>
      <c r="L990" s="25"/>
      <c r="M990" s="25"/>
      <c r="N990" s="25"/>
      <c r="O990" s="25"/>
      <c r="P990" s="25"/>
      <c r="Q990" s="25"/>
      <c r="R990" s="24"/>
      <c r="S990" s="35"/>
      <c r="T990" s="53"/>
      <c r="U990" s="34"/>
      <c r="V990" s="24"/>
      <c r="W990" s="24"/>
      <c r="X990" s="35"/>
    </row>
    <row r="991" spans="1:24" ht="20" customHeight="1" x14ac:dyDescent="0.2">
      <c r="A991" s="22"/>
      <c r="B991" s="49"/>
      <c r="C991" s="41"/>
      <c r="D991" s="23"/>
      <c r="E991" s="25"/>
      <c r="F991" s="25"/>
      <c r="G991" s="25"/>
      <c r="H991" s="25"/>
      <c r="I991" s="25"/>
      <c r="J991" s="24"/>
      <c r="K991" s="25"/>
      <c r="L991" s="25"/>
      <c r="M991" s="25"/>
      <c r="N991" s="25"/>
      <c r="O991" s="25"/>
      <c r="P991" s="25"/>
      <c r="Q991" s="25"/>
      <c r="R991" s="24"/>
      <c r="S991" s="35"/>
      <c r="T991" s="53"/>
      <c r="U991" s="34"/>
      <c r="V991" s="24"/>
      <c r="W991" s="24"/>
      <c r="X991" s="35"/>
    </row>
    <row r="992" spans="1:24" ht="20" customHeight="1" x14ac:dyDescent="0.2">
      <c r="A992" s="22"/>
      <c r="B992" s="49"/>
      <c r="C992" s="41"/>
      <c r="D992" s="23"/>
      <c r="E992" s="25"/>
      <c r="F992" s="25"/>
      <c r="G992" s="25"/>
      <c r="H992" s="25"/>
      <c r="I992" s="25"/>
      <c r="J992" s="24"/>
      <c r="K992" s="25"/>
      <c r="L992" s="25"/>
      <c r="M992" s="25"/>
      <c r="N992" s="25"/>
      <c r="O992" s="25"/>
      <c r="P992" s="25"/>
      <c r="Q992" s="25"/>
      <c r="R992" s="24"/>
      <c r="S992" s="35"/>
      <c r="T992" s="53"/>
      <c r="U992" s="34"/>
      <c r="V992" s="24"/>
      <c r="W992" s="24"/>
      <c r="X992" s="35"/>
    </row>
    <row r="993" spans="1:24" ht="20" customHeight="1" x14ac:dyDescent="0.2">
      <c r="A993" s="22"/>
      <c r="B993" s="49"/>
      <c r="C993" s="41"/>
      <c r="D993" s="23"/>
      <c r="E993" s="25"/>
      <c r="F993" s="25"/>
      <c r="G993" s="25"/>
      <c r="H993" s="25"/>
      <c r="I993" s="25"/>
      <c r="J993" s="24"/>
      <c r="K993" s="25"/>
      <c r="L993" s="25"/>
      <c r="M993" s="25"/>
      <c r="N993" s="25"/>
      <c r="O993" s="25"/>
      <c r="P993" s="25"/>
      <c r="Q993" s="25"/>
      <c r="R993" s="24"/>
      <c r="S993" s="35"/>
      <c r="T993" s="53"/>
      <c r="U993" s="34"/>
      <c r="V993" s="24"/>
      <c r="W993" s="24"/>
      <c r="X993" s="35"/>
    </row>
    <row r="994" spans="1:24" ht="20" customHeight="1" x14ac:dyDescent="0.2">
      <c r="A994" s="22"/>
      <c r="B994" s="49"/>
      <c r="C994" s="41"/>
      <c r="D994" s="23"/>
      <c r="E994" s="25"/>
      <c r="F994" s="25"/>
      <c r="G994" s="25"/>
      <c r="H994" s="25"/>
      <c r="I994" s="25"/>
      <c r="J994" s="24"/>
      <c r="K994" s="25"/>
      <c r="L994" s="25"/>
      <c r="M994" s="25"/>
      <c r="N994" s="25"/>
      <c r="O994" s="25"/>
      <c r="P994" s="25"/>
      <c r="Q994" s="25"/>
      <c r="R994" s="24"/>
      <c r="S994" s="35"/>
      <c r="T994" s="53"/>
      <c r="U994" s="34"/>
      <c r="V994" s="24"/>
      <c r="W994" s="24"/>
      <c r="X994" s="35"/>
    </row>
    <row r="995" spans="1:24" ht="20" customHeight="1" x14ac:dyDescent="0.2">
      <c r="A995" s="22"/>
      <c r="B995" s="49"/>
      <c r="C995" s="41"/>
      <c r="D995" s="23"/>
      <c r="E995" s="25"/>
      <c r="F995" s="25"/>
      <c r="G995" s="25"/>
      <c r="H995" s="25"/>
      <c r="I995" s="25"/>
      <c r="J995" s="24"/>
      <c r="K995" s="25"/>
      <c r="L995" s="25"/>
      <c r="M995" s="25"/>
      <c r="N995" s="25"/>
      <c r="O995" s="25"/>
      <c r="P995" s="25"/>
      <c r="Q995" s="25"/>
      <c r="R995" s="24"/>
      <c r="S995" s="35"/>
      <c r="T995" s="53"/>
      <c r="U995" s="34"/>
      <c r="V995" s="24"/>
      <c r="W995" s="24"/>
      <c r="X995" s="35"/>
    </row>
    <row r="996" spans="1:24" ht="20" customHeight="1" x14ac:dyDescent="0.2">
      <c r="A996" s="22"/>
      <c r="B996" s="49"/>
      <c r="C996" s="41"/>
      <c r="D996" s="23"/>
      <c r="E996" s="25"/>
      <c r="F996" s="25"/>
      <c r="G996" s="25"/>
      <c r="H996" s="25"/>
      <c r="I996" s="25"/>
      <c r="J996" s="24"/>
      <c r="K996" s="25"/>
      <c r="L996" s="25"/>
      <c r="M996" s="25"/>
      <c r="N996" s="25"/>
      <c r="O996" s="25"/>
      <c r="P996" s="25"/>
      <c r="Q996" s="25"/>
      <c r="R996" s="24"/>
      <c r="S996" s="35"/>
      <c r="T996" s="53"/>
      <c r="U996" s="34"/>
      <c r="V996" s="24"/>
      <c r="W996" s="24"/>
      <c r="X996" s="35"/>
    </row>
    <row r="997" spans="1:24" ht="20" customHeight="1" x14ac:dyDescent="0.2">
      <c r="A997" s="22"/>
      <c r="B997" s="49"/>
      <c r="C997" s="41"/>
      <c r="D997" s="23"/>
      <c r="E997" s="25"/>
      <c r="F997" s="25"/>
      <c r="G997" s="25"/>
      <c r="H997" s="25"/>
      <c r="I997" s="25"/>
      <c r="J997" s="24"/>
      <c r="K997" s="25"/>
      <c r="L997" s="25"/>
      <c r="M997" s="25"/>
      <c r="N997" s="25"/>
      <c r="O997" s="25"/>
      <c r="P997" s="25"/>
      <c r="Q997" s="25"/>
      <c r="R997" s="24"/>
      <c r="S997" s="35"/>
      <c r="T997" s="53"/>
      <c r="U997" s="34"/>
      <c r="V997" s="24"/>
      <c r="W997" s="24"/>
      <c r="X997" s="35"/>
    </row>
    <row r="998" spans="1:24" ht="20" customHeight="1" x14ac:dyDescent="0.2">
      <c r="A998" s="22"/>
      <c r="B998" s="49"/>
      <c r="C998" s="41"/>
      <c r="D998" s="23"/>
      <c r="E998" s="25"/>
      <c r="F998" s="25"/>
      <c r="G998" s="25"/>
      <c r="H998" s="25"/>
      <c r="I998" s="25"/>
      <c r="J998" s="24"/>
      <c r="K998" s="25"/>
      <c r="L998" s="25"/>
      <c r="M998" s="25"/>
      <c r="N998" s="25"/>
      <c r="O998" s="25"/>
      <c r="P998" s="25"/>
      <c r="Q998" s="25"/>
      <c r="R998" s="24"/>
      <c r="S998" s="35"/>
      <c r="T998" s="53"/>
      <c r="U998" s="34"/>
      <c r="V998" s="24"/>
      <c r="W998" s="24"/>
      <c r="X998" s="35"/>
    </row>
    <row r="999" spans="1:24" ht="20" customHeight="1" x14ac:dyDescent="0.2">
      <c r="A999" s="22"/>
      <c r="B999" s="49"/>
      <c r="C999" s="41"/>
      <c r="D999" s="23"/>
      <c r="E999" s="25"/>
      <c r="F999" s="25"/>
      <c r="G999" s="25"/>
      <c r="H999" s="25"/>
      <c r="I999" s="25"/>
      <c r="J999" s="24"/>
      <c r="K999" s="25"/>
      <c r="L999" s="25"/>
      <c r="M999" s="25"/>
      <c r="N999" s="25"/>
      <c r="O999" s="25"/>
      <c r="P999" s="25"/>
      <c r="Q999" s="25"/>
      <c r="R999" s="24"/>
      <c r="S999" s="35"/>
      <c r="T999" s="53"/>
      <c r="U999" s="34"/>
      <c r="V999" s="24"/>
      <c r="W999" s="24"/>
      <c r="X999" s="35"/>
    </row>
    <row r="1000" spans="1:24" ht="20" customHeight="1" x14ac:dyDescent="0.2">
      <c r="A1000" s="22"/>
      <c r="B1000" s="49"/>
      <c r="C1000" s="41"/>
      <c r="D1000" s="23"/>
      <c r="E1000" s="25"/>
      <c r="F1000" s="25"/>
      <c r="G1000" s="25"/>
      <c r="H1000" s="25"/>
      <c r="I1000" s="25"/>
      <c r="J1000" s="24"/>
      <c r="K1000" s="25"/>
      <c r="L1000" s="25"/>
      <c r="M1000" s="25"/>
      <c r="N1000" s="25"/>
      <c r="O1000" s="25"/>
      <c r="P1000" s="25"/>
      <c r="Q1000" s="25"/>
      <c r="R1000" s="24"/>
      <c r="S1000" s="35"/>
      <c r="T1000" s="53"/>
      <c r="U1000" s="34"/>
      <c r="V1000" s="24"/>
      <c r="W1000" s="24"/>
      <c r="X1000" s="35"/>
    </row>
    <row r="1001" spans="1:24" ht="20" customHeight="1" x14ac:dyDescent="0.2">
      <c r="A1001" s="22"/>
      <c r="B1001" s="49"/>
      <c r="C1001" s="41"/>
      <c r="D1001" s="23"/>
      <c r="E1001" s="25"/>
      <c r="F1001" s="25"/>
      <c r="G1001" s="25"/>
      <c r="H1001" s="25"/>
      <c r="I1001" s="25"/>
      <c r="J1001" s="24"/>
      <c r="K1001" s="25"/>
      <c r="L1001" s="25"/>
      <c r="M1001" s="25"/>
      <c r="N1001" s="25"/>
      <c r="O1001" s="25"/>
      <c r="P1001" s="25"/>
      <c r="Q1001" s="25"/>
      <c r="R1001" s="24"/>
      <c r="S1001" s="35"/>
      <c r="T1001" s="53"/>
      <c r="U1001" s="34"/>
      <c r="V1001" s="24"/>
      <c r="W1001" s="24"/>
      <c r="X1001" s="35"/>
    </row>
    <row r="1002" spans="1:24" ht="20" customHeight="1" x14ac:dyDescent="0.2">
      <c r="A1002" s="22"/>
      <c r="B1002" s="49"/>
      <c r="C1002" s="41"/>
      <c r="D1002" s="23"/>
      <c r="E1002" s="25"/>
      <c r="F1002" s="25"/>
      <c r="G1002" s="25"/>
      <c r="H1002" s="25"/>
      <c r="I1002" s="25"/>
      <c r="J1002" s="24"/>
      <c r="K1002" s="25"/>
      <c r="L1002" s="25"/>
      <c r="M1002" s="25"/>
      <c r="N1002" s="25"/>
      <c r="O1002" s="25"/>
      <c r="P1002" s="25"/>
      <c r="Q1002" s="25"/>
      <c r="R1002" s="24"/>
      <c r="S1002" s="35"/>
      <c r="T1002" s="53"/>
      <c r="U1002" s="34"/>
      <c r="V1002" s="24"/>
      <c r="W1002" s="24"/>
      <c r="X1002" s="35"/>
    </row>
    <row r="1003" spans="1:24" ht="20" customHeight="1" x14ac:dyDescent="0.2">
      <c r="A1003" s="22"/>
      <c r="B1003" s="49"/>
      <c r="C1003" s="41"/>
      <c r="D1003" s="23"/>
      <c r="E1003" s="25"/>
      <c r="F1003" s="25"/>
      <c r="G1003" s="25"/>
      <c r="H1003" s="25"/>
      <c r="I1003" s="25"/>
      <c r="J1003" s="24"/>
      <c r="K1003" s="25"/>
      <c r="L1003" s="25"/>
      <c r="M1003" s="25"/>
      <c r="N1003" s="25"/>
      <c r="O1003" s="25"/>
      <c r="P1003" s="25"/>
      <c r="Q1003" s="25"/>
      <c r="R1003" s="24"/>
      <c r="S1003" s="35"/>
      <c r="T1003" s="53"/>
      <c r="U1003" s="34"/>
      <c r="V1003" s="24"/>
      <c r="W1003" s="24"/>
      <c r="X1003" s="35"/>
    </row>
    <row r="1004" spans="1:24" ht="20" customHeight="1" x14ac:dyDescent="0.2">
      <c r="A1004" s="22"/>
      <c r="B1004" s="49"/>
      <c r="C1004" s="41"/>
      <c r="D1004" s="23"/>
      <c r="E1004" s="25"/>
      <c r="F1004" s="25"/>
      <c r="G1004" s="25"/>
      <c r="H1004" s="25"/>
      <c r="I1004" s="25"/>
      <c r="J1004" s="24"/>
      <c r="K1004" s="25"/>
      <c r="L1004" s="25"/>
      <c r="M1004" s="25"/>
      <c r="N1004" s="25"/>
      <c r="O1004" s="25"/>
      <c r="P1004" s="25"/>
      <c r="Q1004" s="25"/>
      <c r="R1004" s="24"/>
      <c r="S1004" s="35"/>
      <c r="T1004" s="53"/>
      <c r="U1004" s="34"/>
      <c r="V1004" s="24"/>
      <c r="W1004" s="24"/>
      <c r="X1004" s="35"/>
    </row>
    <row r="1005" spans="1:24" ht="20" customHeight="1" x14ac:dyDescent="0.2">
      <c r="A1005" s="22"/>
      <c r="B1005" s="49"/>
      <c r="C1005" s="41"/>
      <c r="D1005" s="23"/>
      <c r="E1005" s="25"/>
      <c r="F1005" s="25"/>
      <c r="G1005" s="25"/>
      <c r="H1005" s="25"/>
      <c r="I1005" s="25"/>
      <c r="J1005" s="24"/>
      <c r="K1005" s="25"/>
      <c r="L1005" s="25"/>
      <c r="M1005" s="25"/>
      <c r="N1005" s="25"/>
      <c r="O1005" s="25"/>
      <c r="P1005" s="25"/>
      <c r="Q1005" s="25"/>
      <c r="R1005" s="24"/>
      <c r="S1005" s="35"/>
      <c r="T1005" s="53"/>
      <c r="U1005" s="34"/>
      <c r="V1005" s="24"/>
      <c r="W1005" s="24"/>
      <c r="X1005" s="35"/>
    </row>
    <row r="1006" spans="1:24" ht="20" customHeight="1" x14ac:dyDescent="0.2">
      <c r="A1006" s="22"/>
      <c r="B1006" s="49"/>
      <c r="C1006" s="41"/>
      <c r="D1006" s="23"/>
      <c r="E1006" s="25"/>
      <c r="F1006" s="25"/>
      <c r="G1006" s="25"/>
      <c r="H1006" s="25"/>
      <c r="I1006" s="25"/>
      <c r="J1006" s="24"/>
      <c r="K1006" s="25"/>
      <c r="L1006" s="25"/>
      <c r="M1006" s="25"/>
      <c r="N1006" s="25"/>
      <c r="O1006" s="25"/>
      <c r="P1006" s="25"/>
      <c r="Q1006" s="25"/>
      <c r="R1006" s="24"/>
      <c r="S1006" s="35"/>
      <c r="T1006" s="53"/>
      <c r="U1006" s="34"/>
      <c r="V1006" s="24"/>
      <c r="W1006" s="24"/>
      <c r="X1006" s="35"/>
    </row>
    <row r="1007" spans="1:24" ht="20" customHeight="1" x14ac:dyDescent="0.2">
      <c r="A1007" s="22"/>
      <c r="B1007" s="49"/>
      <c r="C1007" s="41"/>
      <c r="D1007" s="23"/>
      <c r="E1007" s="25"/>
      <c r="F1007" s="25"/>
      <c r="G1007" s="25"/>
      <c r="H1007" s="25"/>
      <c r="I1007" s="25"/>
      <c r="J1007" s="24"/>
      <c r="K1007" s="25"/>
      <c r="L1007" s="25"/>
      <c r="M1007" s="25"/>
      <c r="N1007" s="25"/>
      <c r="O1007" s="25"/>
      <c r="P1007" s="25"/>
      <c r="Q1007" s="25"/>
      <c r="R1007" s="24"/>
      <c r="S1007" s="35"/>
      <c r="T1007" s="53"/>
      <c r="U1007" s="34"/>
      <c r="V1007" s="24"/>
      <c r="W1007" s="24"/>
      <c r="X1007" s="35"/>
    </row>
    <row r="1008" spans="1:24" ht="20" customHeight="1" x14ac:dyDescent="0.2">
      <c r="A1008" s="22"/>
      <c r="B1008" s="49"/>
      <c r="C1008" s="41"/>
      <c r="D1008" s="23"/>
      <c r="E1008" s="25"/>
      <c r="F1008" s="25"/>
      <c r="G1008" s="25"/>
      <c r="H1008" s="25"/>
      <c r="I1008" s="25"/>
      <c r="J1008" s="24"/>
      <c r="K1008" s="25"/>
      <c r="L1008" s="25"/>
      <c r="M1008" s="25"/>
      <c r="N1008" s="25"/>
      <c r="O1008" s="25"/>
      <c r="P1008" s="25"/>
      <c r="Q1008" s="25"/>
      <c r="R1008" s="24"/>
      <c r="S1008" s="35"/>
      <c r="T1008" s="53"/>
      <c r="U1008" s="34"/>
      <c r="V1008" s="24"/>
      <c r="W1008" s="24"/>
      <c r="X1008" s="35"/>
    </row>
    <row r="1009" spans="1:24" ht="20" customHeight="1" x14ac:dyDescent="0.2">
      <c r="A1009" s="22"/>
      <c r="B1009" s="49"/>
      <c r="C1009" s="41"/>
      <c r="D1009" s="23"/>
      <c r="E1009" s="25"/>
      <c r="F1009" s="25"/>
      <c r="G1009" s="25"/>
      <c r="H1009" s="25"/>
      <c r="I1009" s="25"/>
      <c r="J1009" s="24"/>
      <c r="K1009" s="25"/>
      <c r="L1009" s="25"/>
      <c r="M1009" s="25"/>
      <c r="N1009" s="25"/>
      <c r="O1009" s="25"/>
      <c r="P1009" s="25"/>
      <c r="Q1009" s="25"/>
      <c r="R1009" s="24"/>
      <c r="S1009" s="35"/>
      <c r="T1009" s="53"/>
      <c r="U1009" s="34"/>
      <c r="V1009" s="24"/>
      <c r="W1009" s="24"/>
      <c r="X1009" s="35"/>
    </row>
    <row r="1010" spans="1:24" ht="20" customHeight="1" x14ac:dyDescent="0.2">
      <c r="A1010" s="22"/>
      <c r="B1010" s="49"/>
      <c r="C1010" s="41"/>
      <c r="D1010" s="23"/>
      <c r="E1010" s="25"/>
      <c r="F1010" s="25"/>
      <c r="G1010" s="25"/>
      <c r="H1010" s="25"/>
      <c r="I1010" s="25"/>
      <c r="J1010" s="24"/>
      <c r="K1010" s="25"/>
      <c r="L1010" s="25"/>
      <c r="M1010" s="25"/>
      <c r="N1010" s="25"/>
      <c r="O1010" s="25"/>
      <c r="P1010" s="25"/>
      <c r="Q1010" s="25"/>
      <c r="R1010" s="24"/>
      <c r="S1010" s="35"/>
      <c r="T1010" s="53"/>
      <c r="U1010" s="34"/>
      <c r="V1010" s="24"/>
      <c r="W1010" s="24"/>
      <c r="X1010" s="35"/>
    </row>
    <row r="1011" spans="1:24" ht="20" customHeight="1" x14ac:dyDescent="0.2">
      <c r="A1011" s="22"/>
      <c r="B1011" s="49"/>
      <c r="C1011" s="41"/>
      <c r="D1011" s="23"/>
      <c r="E1011" s="25"/>
      <c r="F1011" s="25"/>
      <c r="G1011" s="25"/>
      <c r="H1011" s="25"/>
      <c r="I1011" s="25"/>
      <c r="J1011" s="24"/>
      <c r="K1011" s="25"/>
      <c r="L1011" s="25"/>
      <c r="M1011" s="25"/>
      <c r="N1011" s="25"/>
      <c r="O1011" s="25"/>
      <c r="P1011" s="25"/>
      <c r="Q1011" s="25"/>
      <c r="R1011" s="24"/>
      <c r="S1011" s="35"/>
      <c r="T1011" s="53"/>
      <c r="U1011" s="34"/>
      <c r="V1011" s="24"/>
      <c r="W1011" s="24"/>
      <c r="X1011" s="35"/>
    </row>
    <row r="1012" spans="1:24" ht="20" customHeight="1" x14ac:dyDescent="0.2">
      <c r="A1012" s="22"/>
      <c r="B1012" s="49"/>
      <c r="C1012" s="41"/>
      <c r="D1012" s="23"/>
      <c r="E1012" s="25"/>
      <c r="F1012" s="25"/>
      <c r="G1012" s="25"/>
      <c r="H1012" s="25"/>
      <c r="I1012" s="25"/>
      <c r="J1012" s="24"/>
      <c r="K1012" s="25"/>
      <c r="L1012" s="25"/>
      <c r="M1012" s="25"/>
      <c r="N1012" s="25"/>
      <c r="O1012" s="25"/>
      <c r="P1012" s="25"/>
      <c r="Q1012" s="25"/>
      <c r="R1012" s="24"/>
      <c r="S1012" s="35"/>
      <c r="T1012" s="53"/>
      <c r="U1012" s="34"/>
      <c r="V1012" s="24"/>
      <c r="W1012" s="24"/>
      <c r="X1012" s="35"/>
    </row>
    <row r="1013" spans="1:24" ht="20" customHeight="1" x14ac:dyDescent="0.2">
      <c r="A1013" s="22"/>
      <c r="B1013" s="49"/>
      <c r="C1013" s="41"/>
      <c r="D1013" s="23"/>
      <c r="E1013" s="25"/>
      <c r="F1013" s="25"/>
      <c r="G1013" s="25"/>
      <c r="H1013" s="25"/>
      <c r="I1013" s="25"/>
      <c r="J1013" s="24"/>
      <c r="K1013" s="25"/>
      <c r="L1013" s="25"/>
      <c r="M1013" s="25"/>
      <c r="N1013" s="25"/>
      <c r="O1013" s="25"/>
      <c r="P1013" s="25"/>
      <c r="Q1013" s="25"/>
      <c r="R1013" s="24"/>
      <c r="S1013" s="35"/>
      <c r="T1013" s="53"/>
      <c r="U1013" s="34"/>
      <c r="V1013" s="24"/>
      <c r="W1013" s="24"/>
      <c r="X1013" s="35"/>
    </row>
    <row r="1014" spans="1:24" ht="20" customHeight="1" x14ac:dyDescent="0.2">
      <c r="A1014" s="22"/>
      <c r="B1014" s="49"/>
      <c r="C1014" s="41"/>
      <c r="D1014" s="23"/>
      <c r="E1014" s="25"/>
      <c r="F1014" s="25"/>
      <c r="G1014" s="25"/>
      <c r="H1014" s="25"/>
      <c r="I1014" s="25"/>
      <c r="J1014" s="24"/>
      <c r="K1014" s="25"/>
      <c r="L1014" s="25"/>
      <c r="M1014" s="25"/>
      <c r="N1014" s="25"/>
      <c r="O1014" s="25"/>
      <c r="P1014" s="25"/>
      <c r="Q1014" s="25"/>
      <c r="R1014" s="24"/>
      <c r="S1014" s="35"/>
      <c r="T1014" s="53"/>
      <c r="U1014" s="34"/>
      <c r="V1014" s="24"/>
      <c r="W1014" s="24"/>
      <c r="X1014" s="35"/>
    </row>
    <row r="1015" spans="1:24" ht="20" customHeight="1" x14ac:dyDescent="0.2">
      <c r="A1015" s="22"/>
      <c r="B1015" s="49"/>
      <c r="C1015" s="41"/>
      <c r="D1015" s="23"/>
      <c r="E1015" s="25"/>
      <c r="F1015" s="25"/>
      <c r="G1015" s="25"/>
      <c r="H1015" s="25"/>
      <c r="I1015" s="25"/>
      <c r="J1015" s="24"/>
      <c r="K1015" s="25"/>
      <c r="L1015" s="25"/>
      <c r="M1015" s="25"/>
      <c r="N1015" s="25"/>
      <c r="O1015" s="25"/>
      <c r="P1015" s="25"/>
      <c r="Q1015" s="25"/>
      <c r="R1015" s="24"/>
      <c r="S1015" s="35"/>
      <c r="T1015" s="53"/>
      <c r="U1015" s="34"/>
      <c r="V1015" s="24"/>
      <c r="W1015" s="24"/>
      <c r="X1015" s="35"/>
    </row>
    <row r="1016" spans="1:24" ht="20" customHeight="1" x14ac:dyDescent="0.2">
      <c r="A1016" s="22"/>
      <c r="B1016" s="49"/>
      <c r="C1016" s="41"/>
      <c r="D1016" s="23"/>
      <c r="E1016" s="25"/>
      <c r="F1016" s="25"/>
      <c r="G1016" s="25"/>
      <c r="H1016" s="25"/>
      <c r="I1016" s="25"/>
      <c r="J1016" s="24"/>
      <c r="K1016" s="25"/>
      <c r="L1016" s="25"/>
      <c r="M1016" s="25"/>
      <c r="N1016" s="25"/>
      <c r="O1016" s="25"/>
      <c r="P1016" s="25"/>
      <c r="Q1016" s="25"/>
      <c r="R1016" s="24"/>
      <c r="S1016" s="35"/>
      <c r="T1016" s="53"/>
      <c r="U1016" s="34"/>
      <c r="V1016" s="24"/>
      <c r="W1016" s="24"/>
      <c r="X1016" s="35"/>
    </row>
    <row r="1017" spans="1:24" ht="20" customHeight="1" x14ac:dyDescent="0.2">
      <c r="A1017" s="22"/>
      <c r="B1017" s="49"/>
      <c r="C1017" s="41"/>
      <c r="D1017" s="23"/>
      <c r="E1017" s="25"/>
      <c r="F1017" s="25"/>
      <c r="G1017" s="25"/>
      <c r="H1017" s="25"/>
      <c r="I1017" s="25"/>
      <c r="J1017" s="24"/>
      <c r="K1017" s="25"/>
      <c r="L1017" s="25"/>
      <c r="M1017" s="25"/>
      <c r="N1017" s="25"/>
      <c r="O1017" s="25"/>
      <c r="P1017" s="25"/>
      <c r="Q1017" s="25"/>
      <c r="R1017" s="24"/>
      <c r="S1017" s="35"/>
      <c r="T1017" s="53"/>
      <c r="U1017" s="34"/>
      <c r="V1017" s="24"/>
      <c r="W1017" s="24"/>
      <c r="X1017" s="35"/>
    </row>
    <row r="1018" spans="1:24" ht="20" customHeight="1" x14ac:dyDescent="0.2">
      <c r="A1018" s="22"/>
      <c r="B1018" s="49"/>
      <c r="C1018" s="41"/>
      <c r="D1018" s="23"/>
      <c r="E1018" s="25"/>
      <c r="F1018" s="25"/>
      <c r="G1018" s="25"/>
      <c r="H1018" s="25"/>
      <c r="I1018" s="25"/>
      <c r="J1018" s="24"/>
      <c r="K1018" s="25"/>
      <c r="L1018" s="25"/>
      <c r="M1018" s="25"/>
      <c r="N1018" s="25"/>
      <c r="O1018" s="25"/>
      <c r="P1018" s="25"/>
      <c r="Q1018" s="25"/>
      <c r="R1018" s="24"/>
      <c r="S1018" s="35"/>
      <c r="T1018" s="53"/>
      <c r="U1018" s="34"/>
      <c r="V1018" s="24"/>
      <c r="W1018" s="24"/>
      <c r="X1018" s="35"/>
    </row>
    <row r="1019" spans="1:24" ht="20" customHeight="1" x14ac:dyDescent="0.2">
      <c r="A1019" s="22"/>
      <c r="B1019" s="49"/>
      <c r="C1019" s="41"/>
      <c r="D1019" s="23"/>
      <c r="E1019" s="25"/>
      <c r="F1019" s="25"/>
      <c r="G1019" s="25"/>
      <c r="H1019" s="25"/>
      <c r="I1019" s="25"/>
      <c r="J1019" s="24"/>
      <c r="K1019" s="25"/>
      <c r="L1019" s="25"/>
      <c r="M1019" s="25"/>
      <c r="N1019" s="25"/>
      <c r="O1019" s="25"/>
      <c r="P1019" s="25"/>
      <c r="Q1019" s="25"/>
      <c r="R1019" s="24"/>
      <c r="S1019" s="35"/>
      <c r="T1019" s="53"/>
      <c r="U1019" s="34"/>
      <c r="V1019" s="24"/>
      <c r="W1019" s="24"/>
      <c r="X1019" s="35"/>
    </row>
    <row r="1020" spans="1:24" ht="20" customHeight="1" x14ac:dyDescent="0.2">
      <c r="A1020" s="22"/>
      <c r="B1020" s="49"/>
      <c r="C1020" s="41"/>
      <c r="D1020" s="23"/>
      <c r="E1020" s="25"/>
      <c r="F1020" s="25"/>
      <c r="G1020" s="25"/>
      <c r="H1020" s="25"/>
      <c r="I1020" s="25"/>
      <c r="J1020" s="24"/>
      <c r="K1020" s="25"/>
      <c r="L1020" s="25"/>
      <c r="M1020" s="25"/>
      <c r="N1020" s="25"/>
      <c r="O1020" s="25"/>
      <c r="P1020" s="25"/>
      <c r="Q1020" s="25"/>
      <c r="R1020" s="24"/>
      <c r="S1020" s="35"/>
      <c r="T1020" s="53"/>
      <c r="U1020" s="34"/>
      <c r="V1020" s="24"/>
      <c r="W1020" s="24"/>
      <c r="X1020" s="35"/>
    </row>
    <row r="1021" spans="1:24" ht="20" customHeight="1" x14ac:dyDescent="0.2">
      <c r="A1021" s="22"/>
      <c r="B1021" s="49"/>
      <c r="C1021" s="41"/>
      <c r="D1021" s="23"/>
      <c r="E1021" s="25"/>
      <c r="F1021" s="25"/>
      <c r="G1021" s="25"/>
      <c r="H1021" s="25"/>
      <c r="I1021" s="25"/>
      <c r="J1021" s="24"/>
      <c r="K1021" s="25"/>
      <c r="L1021" s="25"/>
      <c r="M1021" s="25"/>
      <c r="N1021" s="25"/>
      <c r="O1021" s="25"/>
      <c r="P1021" s="25"/>
      <c r="Q1021" s="25"/>
      <c r="R1021" s="24"/>
      <c r="S1021" s="35"/>
      <c r="T1021" s="53"/>
      <c r="U1021" s="34"/>
      <c r="V1021" s="24"/>
      <c r="W1021" s="24"/>
      <c r="X1021" s="35"/>
    </row>
    <row r="1022" spans="1:24" ht="20" customHeight="1" x14ac:dyDescent="0.2">
      <c r="A1022" s="22"/>
      <c r="B1022" s="49"/>
      <c r="C1022" s="41"/>
      <c r="D1022" s="23"/>
      <c r="E1022" s="25"/>
      <c r="F1022" s="25"/>
      <c r="G1022" s="25"/>
      <c r="H1022" s="25"/>
      <c r="I1022" s="25"/>
      <c r="J1022" s="24"/>
      <c r="K1022" s="25"/>
      <c r="L1022" s="25"/>
      <c r="M1022" s="25"/>
      <c r="N1022" s="25"/>
      <c r="O1022" s="25"/>
      <c r="P1022" s="25"/>
      <c r="Q1022" s="25"/>
      <c r="R1022" s="24"/>
      <c r="S1022" s="35"/>
      <c r="T1022" s="53"/>
      <c r="U1022" s="34"/>
      <c r="V1022" s="24"/>
      <c r="W1022" s="24"/>
      <c r="X1022" s="35"/>
    </row>
    <row r="1023" spans="1:24" ht="20" customHeight="1" x14ac:dyDescent="0.2">
      <c r="A1023" s="22"/>
      <c r="B1023" s="49"/>
      <c r="C1023" s="41"/>
      <c r="D1023" s="23"/>
      <c r="E1023" s="25"/>
      <c r="F1023" s="25"/>
      <c r="G1023" s="25"/>
      <c r="H1023" s="25"/>
      <c r="I1023" s="25"/>
      <c r="J1023" s="24"/>
      <c r="K1023" s="25"/>
      <c r="L1023" s="25"/>
      <c r="M1023" s="25"/>
      <c r="N1023" s="25"/>
      <c r="O1023" s="25"/>
      <c r="P1023" s="25"/>
      <c r="Q1023" s="25"/>
      <c r="R1023" s="24"/>
      <c r="S1023" s="35"/>
      <c r="T1023" s="53"/>
      <c r="U1023" s="34"/>
      <c r="V1023" s="24"/>
      <c r="W1023" s="24"/>
      <c r="X1023" s="35"/>
    </row>
    <row r="1024" spans="1:24" ht="20" customHeight="1" x14ac:dyDescent="0.2">
      <c r="A1024" s="22"/>
      <c r="B1024" s="49"/>
      <c r="C1024" s="41"/>
      <c r="D1024" s="23"/>
      <c r="E1024" s="25"/>
      <c r="F1024" s="25"/>
      <c r="G1024" s="25"/>
      <c r="H1024" s="25"/>
      <c r="I1024" s="25"/>
      <c r="J1024" s="24"/>
      <c r="K1024" s="25"/>
      <c r="L1024" s="25"/>
      <c r="M1024" s="25"/>
      <c r="N1024" s="25"/>
      <c r="O1024" s="25"/>
      <c r="P1024" s="25"/>
      <c r="Q1024" s="25"/>
      <c r="R1024" s="24"/>
      <c r="S1024" s="35"/>
      <c r="T1024" s="53"/>
      <c r="U1024" s="34"/>
      <c r="V1024" s="24"/>
      <c r="W1024" s="24"/>
      <c r="X1024" s="35"/>
    </row>
    <row r="1025" spans="1:24" ht="20" customHeight="1" x14ac:dyDescent="0.2">
      <c r="A1025" s="22"/>
      <c r="B1025" s="49"/>
      <c r="C1025" s="41"/>
      <c r="D1025" s="23"/>
      <c r="E1025" s="25"/>
      <c r="F1025" s="25"/>
      <c r="G1025" s="25"/>
      <c r="H1025" s="25"/>
      <c r="I1025" s="25"/>
      <c r="J1025" s="24"/>
      <c r="K1025" s="25"/>
      <c r="L1025" s="25"/>
      <c r="M1025" s="25"/>
      <c r="N1025" s="25"/>
      <c r="O1025" s="25"/>
      <c r="P1025" s="25"/>
      <c r="Q1025" s="25"/>
      <c r="R1025" s="24"/>
      <c r="S1025" s="35"/>
      <c r="T1025" s="53"/>
      <c r="U1025" s="34"/>
      <c r="V1025" s="24"/>
      <c r="W1025" s="24"/>
      <c r="X1025" s="35"/>
    </row>
    <row r="1026" spans="1:24" ht="20" customHeight="1" x14ac:dyDescent="0.2">
      <c r="A1026" s="22"/>
      <c r="B1026" s="49"/>
      <c r="C1026" s="41"/>
      <c r="D1026" s="23"/>
      <c r="E1026" s="25"/>
      <c r="F1026" s="25"/>
      <c r="G1026" s="25"/>
      <c r="H1026" s="25"/>
      <c r="I1026" s="25"/>
      <c r="J1026" s="24"/>
      <c r="K1026" s="25"/>
      <c r="L1026" s="25"/>
      <c r="M1026" s="25"/>
      <c r="N1026" s="25"/>
      <c r="O1026" s="25"/>
      <c r="P1026" s="25"/>
      <c r="Q1026" s="25"/>
      <c r="R1026" s="24"/>
      <c r="S1026" s="35"/>
      <c r="T1026" s="53"/>
      <c r="U1026" s="34"/>
      <c r="V1026" s="24"/>
      <c r="W1026" s="24"/>
      <c r="X1026" s="35"/>
    </row>
    <row r="1027" spans="1:24" ht="20" customHeight="1" x14ac:dyDescent="0.2">
      <c r="A1027" s="22"/>
      <c r="B1027" s="49"/>
      <c r="C1027" s="41"/>
      <c r="D1027" s="23"/>
      <c r="E1027" s="25"/>
      <c r="F1027" s="25"/>
      <c r="G1027" s="25"/>
      <c r="H1027" s="25"/>
      <c r="I1027" s="25"/>
      <c r="J1027" s="24"/>
      <c r="K1027" s="25"/>
      <c r="L1027" s="25"/>
      <c r="M1027" s="25"/>
      <c r="N1027" s="25"/>
      <c r="O1027" s="25"/>
      <c r="P1027" s="25"/>
      <c r="Q1027" s="25"/>
      <c r="R1027" s="24"/>
      <c r="S1027" s="35"/>
      <c r="T1027" s="53"/>
      <c r="U1027" s="34"/>
      <c r="V1027" s="24"/>
      <c r="W1027" s="24"/>
      <c r="X1027" s="35"/>
    </row>
    <row r="1028" spans="1:24" ht="20" customHeight="1" x14ac:dyDescent="0.2">
      <c r="A1028" s="22"/>
      <c r="B1028" s="49"/>
      <c r="C1028" s="41"/>
      <c r="D1028" s="23"/>
      <c r="E1028" s="25"/>
      <c r="F1028" s="25"/>
      <c r="G1028" s="25"/>
      <c r="H1028" s="25"/>
      <c r="I1028" s="25"/>
      <c r="J1028" s="24"/>
      <c r="K1028" s="25"/>
      <c r="L1028" s="25"/>
      <c r="M1028" s="25"/>
      <c r="N1028" s="25"/>
      <c r="O1028" s="25"/>
      <c r="P1028" s="25"/>
      <c r="Q1028" s="25"/>
      <c r="R1028" s="24"/>
      <c r="S1028" s="35"/>
      <c r="T1028" s="53"/>
      <c r="U1028" s="34"/>
      <c r="V1028" s="24"/>
      <c r="W1028" s="24"/>
      <c r="X1028" s="35"/>
    </row>
    <row r="1029" spans="1:24" ht="20" customHeight="1" x14ac:dyDescent="0.2">
      <c r="A1029" s="22"/>
      <c r="B1029" s="49"/>
      <c r="C1029" s="41"/>
      <c r="D1029" s="23"/>
      <c r="E1029" s="25"/>
      <c r="F1029" s="25"/>
      <c r="G1029" s="25"/>
      <c r="H1029" s="25"/>
      <c r="I1029" s="25"/>
      <c r="J1029" s="24"/>
      <c r="K1029" s="25"/>
      <c r="L1029" s="25"/>
      <c r="M1029" s="25"/>
      <c r="N1029" s="25"/>
      <c r="O1029" s="25"/>
      <c r="P1029" s="25"/>
      <c r="Q1029" s="25"/>
      <c r="R1029" s="24"/>
      <c r="S1029" s="35"/>
      <c r="T1029" s="53"/>
      <c r="U1029" s="34"/>
      <c r="V1029" s="24"/>
      <c r="W1029" s="24"/>
      <c r="X1029" s="35"/>
    </row>
    <row r="1030" spans="1:24" ht="20" customHeight="1" x14ac:dyDescent="0.2">
      <c r="A1030" s="22"/>
      <c r="B1030" s="49"/>
      <c r="C1030" s="41"/>
      <c r="D1030" s="23"/>
      <c r="E1030" s="25"/>
      <c r="F1030" s="25"/>
      <c r="G1030" s="25"/>
      <c r="H1030" s="25"/>
      <c r="I1030" s="25"/>
      <c r="J1030" s="24"/>
      <c r="K1030" s="25"/>
      <c r="L1030" s="25"/>
      <c r="M1030" s="25"/>
      <c r="N1030" s="25"/>
      <c r="O1030" s="25"/>
      <c r="P1030" s="25"/>
      <c r="Q1030" s="25"/>
      <c r="R1030" s="24"/>
      <c r="S1030" s="35"/>
      <c r="T1030" s="53"/>
      <c r="U1030" s="34"/>
      <c r="V1030" s="24"/>
      <c r="W1030" s="24"/>
      <c r="X1030" s="35"/>
    </row>
    <row r="1031" spans="1:24" ht="20" customHeight="1" x14ac:dyDescent="0.2">
      <c r="A1031" s="22"/>
      <c r="B1031" s="49"/>
      <c r="C1031" s="41"/>
      <c r="D1031" s="23"/>
      <c r="E1031" s="25"/>
      <c r="F1031" s="25"/>
      <c r="G1031" s="25"/>
      <c r="H1031" s="25"/>
      <c r="I1031" s="25"/>
      <c r="J1031" s="24"/>
      <c r="K1031" s="25"/>
      <c r="L1031" s="25"/>
      <c r="M1031" s="25"/>
      <c r="N1031" s="25"/>
      <c r="O1031" s="25"/>
      <c r="P1031" s="25"/>
      <c r="Q1031" s="25"/>
      <c r="R1031" s="24"/>
      <c r="S1031" s="35"/>
      <c r="T1031" s="53"/>
      <c r="U1031" s="34"/>
      <c r="V1031" s="24"/>
      <c r="W1031" s="24"/>
      <c r="X1031" s="35"/>
    </row>
    <row r="1032" spans="1:24" ht="20" customHeight="1" x14ac:dyDescent="0.2">
      <c r="A1032" s="22"/>
      <c r="B1032" s="49"/>
      <c r="C1032" s="41"/>
      <c r="D1032" s="23"/>
      <c r="E1032" s="25"/>
      <c r="F1032" s="25"/>
      <c r="G1032" s="25"/>
      <c r="H1032" s="25"/>
      <c r="I1032" s="25"/>
      <c r="J1032" s="24"/>
      <c r="K1032" s="25"/>
      <c r="L1032" s="25"/>
      <c r="M1032" s="25"/>
      <c r="N1032" s="25"/>
      <c r="O1032" s="25"/>
      <c r="P1032" s="25"/>
      <c r="Q1032" s="25"/>
      <c r="R1032" s="24"/>
      <c r="S1032" s="35"/>
      <c r="T1032" s="53"/>
      <c r="U1032" s="34"/>
      <c r="V1032" s="24"/>
      <c r="W1032" s="24"/>
      <c r="X1032" s="35"/>
    </row>
    <row r="1033" spans="1:24" ht="20" customHeight="1" x14ac:dyDescent="0.2">
      <c r="A1033" s="22"/>
      <c r="B1033" s="49"/>
      <c r="C1033" s="41"/>
      <c r="D1033" s="23"/>
      <c r="E1033" s="25"/>
      <c r="F1033" s="25"/>
      <c r="G1033" s="25"/>
      <c r="H1033" s="25"/>
      <c r="I1033" s="25"/>
      <c r="J1033" s="24"/>
      <c r="K1033" s="25"/>
      <c r="L1033" s="25"/>
      <c r="M1033" s="25"/>
      <c r="N1033" s="25"/>
      <c r="O1033" s="25"/>
      <c r="P1033" s="25"/>
      <c r="Q1033" s="25"/>
      <c r="R1033" s="24"/>
      <c r="S1033" s="35"/>
      <c r="T1033" s="53"/>
      <c r="U1033" s="34"/>
      <c r="V1033" s="24"/>
      <c r="W1033" s="24"/>
      <c r="X1033" s="35"/>
    </row>
    <row r="1034" spans="1:24" ht="20" customHeight="1" x14ac:dyDescent="0.2">
      <c r="A1034" s="22"/>
      <c r="B1034" s="49"/>
      <c r="C1034" s="41"/>
      <c r="D1034" s="23"/>
      <c r="E1034" s="25"/>
      <c r="F1034" s="25"/>
      <c r="G1034" s="25"/>
      <c r="H1034" s="25"/>
      <c r="I1034" s="25"/>
      <c r="J1034" s="24"/>
      <c r="K1034" s="25"/>
      <c r="L1034" s="25"/>
      <c r="M1034" s="25"/>
      <c r="N1034" s="25"/>
      <c r="O1034" s="25"/>
      <c r="P1034" s="25"/>
      <c r="Q1034" s="25"/>
      <c r="R1034" s="24"/>
      <c r="S1034" s="35"/>
      <c r="T1034" s="53"/>
      <c r="U1034" s="34"/>
      <c r="V1034" s="24"/>
      <c r="W1034" s="24"/>
      <c r="X1034" s="35"/>
    </row>
    <row r="1035" spans="1:24" ht="20" customHeight="1" x14ac:dyDescent="0.2">
      <c r="A1035" s="22"/>
      <c r="B1035" s="49"/>
      <c r="C1035" s="41"/>
      <c r="D1035" s="23"/>
      <c r="E1035" s="25"/>
      <c r="F1035" s="25"/>
      <c r="G1035" s="25"/>
      <c r="H1035" s="25"/>
      <c r="I1035" s="25"/>
      <c r="J1035" s="24"/>
      <c r="K1035" s="25"/>
      <c r="L1035" s="25"/>
      <c r="M1035" s="25"/>
      <c r="N1035" s="25"/>
      <c r="O1035" s="25"/>
      <c r="P1035" s="25"/>
      <c r="Q1035" s="25"/>
      <c r="R1035" s="24"/>
      <c r="S1035" s="35"/>
      <c r="T1035" s="53"/>
      <c r="U1035" s="34"/>
      <c r="V1035" s="24"/>
      <c r="W1035" s="24"/>
      <c r="X1035" s="35"/>
    </row>
    <row r="1036" spans="1:24" ht="20" customHeight="1" x14ac:dyDescent="0.2">
      <c r="A1036" s="22"/>
      <c r="B1036" s="49"/>
      <c r="C1036" s="41"/>
      <c r="D1036" s="23"/>
      <c r="E1036" s="25"/>
      <c r="F1036" s="25"/>
      <c r="G1036" s="25"/>
      <c r="H1036" s="25"/>
      <c r="I1036" s="25"/>
      <c r="J1036" s="24"/>
      <c r="K1036" s="25"/>
      <c r="L1036" s="25"/>
      <c r="M1036" s="25"/>
      <c r="N1036" s="25"/>
      <c r="O1036" s="25"/>
      <c r="P1036" s="25"/>
      <c r="Q1036" s="25"/>
      <c r="R1036" s="24"/>
      <c r="S1036" s="35"/>
      <c r="T1036" s="53"/>
      <c r="U1036" s="34"/>
      <c r="V1036" s="24"/>
      <c r="W1036" s="24"/>
      <c r="X1036" s="35"/>
    </row>
    <row r="1037" spans="1:24" ht="20" customHeight="1" x14ac:dyDescent="0.2">
      <c r="A1037" s="22"/>
      <c r="B1037" s="49"/>
      <c r="C1037" s="41"/>
      <c r="D1037" s="23"/>
      <c r="E1037" s="25"/>
      <c r="F1037" s="25"/>
      <c r="G1037" s="25"/>
      <c r="H1037" s="25"/>
      <c r="I1037" s="25"/>
      <c r="J1037" s="24"/>
      <c r="K1037" s="25"/>
      <c r="L1037" s="25"/>
      <c r="M1037" s="25"/>
      <c r="N1037" s="25"/>
      <c r="O1037" s="25"/>
      <c r="P1037" s="25"/>
      <c r="Q1037" s="25"/>
      <c r="R1037" s="24"/>
      <c r="S1037" s="35"/>
      <c r="T1037" s="53"/>
      <c r="U1037" s="34"/>
      <c r="V1037" s="24"/>
      <c r="W1037" s="24"/>
      <c r="X1037" s="35"/>
    </row>
    <row r="1038" spans="1:24" ht="20" customHeight="1" x14ac:dyDescent="0.2">
      <c r="A1038" s="22"/>
      <c r="B1038" s="49"/>
      <c r="C1038" s="41"/>
      <c r="D1038" s="23"/>
      <c r="E1038" s="25"/>
      <c r="F1038" s="25"/>
      <c r="G1038" s="25"/>
      <c r="H1038" s="25"/>
      <c r="I1038" s="25"/>
      <c r="J1038" s="24"/>
      <c r="K1038" s="25"/>
      <c r="L1038" s="25"/>
      <c r="M1038" s="25"/>
      <c r="N1038" s="25"/>
      <c r="O1038" s="25"/>
      <c r="P1038" s="25"/>
      <c r="Q1038" s="25"/>
      <c r="R1038" s="24"/>
      <c r="S1038" s="35"/>
      <c r="T1038" s="53"/>
      <c r="U1038" s="34"/>
      <c r="V1038" s="24"/>
      <c r="W1038" s="24"/>
      <c r="X1038" s="35"/>
    </row>
    <row r="1039" spans="1:24" ht="20" customHeight="1" x14ac:dyDescent="0.2">
      <c r="A1039" s="22"/>
      <c r="B1039" s="49"/>
      <c r="C1039" s="41"/>
      <c r="D1039" s="23"/>
      <c r="E1039" s="25"/>
      <c r="F1039" s="25"/>
      <c r="G1039" s="25"/>
      <c r="H1039" s="25"/>
      <c r="I1039" s="25"/>
      <c r="J1039" s="24"/>
      <c r="K1039" s="25"/>
      <c r="L1039" s="25"/>
      <c r="M1039" s="25"/>
      <c r="N1039" s="25"/>
      <c r="O1039" s="25"/>
      <c r="P1039" s="25"/>
      <c r="Q1039" s="25"/>
      <c r="R1039" s="24"/>
      <c r="S1039" s="35"/>
      <c r="T1039" s="53"/>
      <c r="U1039" s="34"/>
      <c r="V1039" s="24"/>
      <c r="W1039" s="24"/>
      <c r="X1039" s="35"/>
    </row>
    <row r="1040" spans="1:24" ht="20" customHeight="1" x14ac:dyDescent="0.2">
      <c r="A1040" s="22"/>
      <c r="B1040" s="49"/>
      <c r="C1040" s="41"/>
      <c r="D1040" s="23"/>
      <c r="E1040" s="25"/>
      <c r="F1040" s="25"/>
      <c r="G1040" s="25"/>
      <c r="H1040" s="25"/>
      <c r="I1040" s="25"/>
      <c r="J1040" s="24"/>
      <c r="K1040" s="25"/>
      <c r="L1040" s="25"/>
      <c r="M1040" s="25"/>
      <c r="N1040" s="25"/>
      <c r="O1040" s="25"/>
      <c r="P1040" s="25"/>
      <c r="Q1040" s="25"/>
      <c r="R1040" s="24"/>
      <c r="S1040" s="35"/>
      <c r="T1040" s="53"/>
      <c r="U1040" s="34"/>
      <c r="V1040" s="24"/>
      <c r="W1040" s="24"/>
      <c r="X1040" s="35"/>
    </row>
    <row r="1041" spans="1:24" ht="20" customHeight="1" x14ac:dyDescent="0.2">
      <c r="A1041" s="22"/>
      <c r="B1041" s="49"/>
      <c r="C1041" s="41"/>
      <c r="D1041" s="23"/>
      <c r="E1041" s="25"/>
      <c r="F1041" s="25"/>
      <c r="G1041" s="25"/>
      <c r="H1041" s="25"/>
      <c r="I1041" s="25"/>
      <c r="J1041" s="24"/>
      <c r="K1041" s="25"/>
      <c r="L1041" s="25"/>
      <c r="M1041" s="25"/>
      <c r="N1041" s="25"/>
      <c r="O1041" s="25"/>
      <c r="P1041" s="25"/>
      <c r="Q1041" s="25"/>
      <c r="R1041" s="24"/>
      <c r="S1041" s="35"/>
      <c r="T1041" s="53"/>
      <c r="U1041" s="34"/>
      <c r="V1041" s="24"/>
      <c r="W1041" s="24"/>
      <c r="X1041" s="35"/>
    </row>
    <row r="1042" spans="1:24" ht="20" customHeight="1" x14ac:dyDescent="0.2">
      <c r="A1042" s="22"/>
      <c r="B1042" s="49"/>
      <c r="C1042" s="41"/>
      <c r="D1042" s="23"/>
      <c r="E1042" s="25"/>
      <c r="F1042" s="25"/>
      <c r="G1042" s="25"/>
      <c r="H1042" s="25"/>
      <c r="I1042" s="25"/>
      <c r="J1042" s="24"/>
      <c r="K1042" s="25"/>
      <c r="L1042" s="25"/>
      <c r="M1042" s="25"/>
      <c r="N1042" s="25"/>
      <c r="O1042" s="25"/>
      <c r="P1042" s="25"/>
      <c r="Q1042" s="25"/>
      <c r="R1042" s="24"/>
      <c r="S1042" s="35"/>
      <c r="T1042" s="53"/>
      <c r="U1042" s="34"/>
      <c r="V1042" s="24"/>
      <c r="W1042" s="24"/>
      <c r="X1042" s="35"/>
    </row>
    <row r="1043" spans="1:24" ht="20" customHeight="1" x14ac:dyDescent="0.2">
      <c r="A1043" s="22"/>
      <c r="B1043" s="49"/>
      <c r="C1043" s="41"/>
      <c r="D1043" s="23"/>
      <c r="E1043" s="25"/>
      <c r="F1043" s="25"/>
      <c r="G1043" s="25"/>
      <c r="H1043" s="25"/>
      <c r="I1043" s="25"/>
      <c r="J1043" s="24"/>
      <c r="K1043" s="25"/>
      <c r="L1043" s="25"/>
      <c r="M1043" s="25"/>
      <c r="N1043" s="25"/>
      <c r="O1043" s="25"/>
      <c r="P1043" s="25"/>
      <c r="Q1043" s="25"/>
      <c r="R1043" s="24"/>
      <c r="S1043" s="35"/>
      <c r="T1043" s="53"/>
      <c r="U1043" s="34"/>
      <c r="V1043" s="24"/>
      <c r="W1043" s="24"/>
      <c r="X1043" s="35"/>
    </row>
    <row r="1044" spans="1:24" ht="20" customHeight="1" x14ac:dyDescent="0.2">
      <c r="A1044" s="22"/>
      <c r="B1044" s="49"/>
      <c r="C1044" s="41"/>
      <c r="D1044" s="23"/>
      <c r="E1044" s="25"/>
      <c r="F1044" s="25"/>
      <c r="G1044" s="25"/>
      <c r="H1044" s="25"/>
      <c r="I1044" s="25"/>
      <c r="J1044" s="24"/>
      <c r="K1044" s="25"/>
      <c r="L1044" s="25"/>
      <c r="M1044" s="25"/>
      <c r="N1044" s="25"/>
      <c r="O1044" s="25"/>
      <c r="P1044" s="25"/>
      <c r="Q1044" s="25"/>
      <c r="R1044" s="24"/>
      <c r="S1044" s="35"/>
      <c r="T1044" s="53"/>
      <c r="U1044" s="34"/>
      <c r="V1044" s="24"/>
      <c r="W1044" s="24"/>
      <c r="X1044" s="35"/>
    </row>
    <row r="1045" spans="1:24" ht="20" customHeight="1" x14ac:dyDescent="0.2">
      <c r="A1045" s="22"/>
      <c r="B1045" s="49"/>
      <c r="C1045" s="41"/>
      <c r="D1045" s="23"/>
      <c r="E1045" s="25"/>
      <c r="F1045" s="25"/>
      <c r="G1045" s="25"/>
      <c r="H1045" s="25"/>
      <c r="I1045" s="25"/>
      <c r="J1045" s="24"/>
      <c r="K1045" s="25"/>
      <c r="L1045" s="25"/>
      <c r="M1045" s="25"/>
      <c r="N1045" s="25"/>
      <c r="O1045" s="25"/>
      <c r="P1045" s="25"/>
      <c r="Q1045" s="25"/>
      <c r="R1045" s="24"/>
      <c r="S1045" s="35"/>
      <c r="T1045" s="53"/>
      <c r="U1045" s="34"/>
      <c r="V1045" s="24"/>
      <c r="W1045" s="24"/>
      <c r="X1045" s="35"/>
    </row>
    <row r="1046" spans="1:24" ht="20" customHeight="1" x14ac:dyDescent="0.2">
      <c r="A1046" s="22"/>
      <c r="B1046" s="49"/>
      <c r="C1046" s="41"/>
      <c r="D1046" s="23"/>
      <c r="E1046" s="25"/>
      <c r="F1046" s="25"/>
      <c r="G1046" s="25"/>
      <c r="H1046" s="25"/>
      <c r="I1046" s="25"/>
      <c r="J1046" s="24"/>
      <c r="K1046" s="25"/>
      <c r="L1046" s="25"/>
      <c r="M1046" s="25"/>
      <c r="N1046" s="25"/>
      <c r="O1046" s="25"/>
      <c r="P1046" s="25"/>
      <c r="Q1046" s="25"/>
      <c r="R1046" s="24"/>
      <c r="S1046" s="35"/>
      <c r="T1046" s="53"/>
      <c r="U1046" s="34"/>
      <c r="V1046" s="24"/>
      <c r="W1046" s="24"/>
      <c r="X1046" s="35"/>
    </row>
    <row r="1047" spans="1:24" ht="20" customHeight="1" x14ac:dyDescent="0.2">
      <c r="A1047" s="22"/>
      <c r="B1047" s="49"/>
      <c r="C1047" s="41"/>
      <c r="D1047" s="23"/>
      <c r="E1047" s="25"/>
      <c r="F1047" s="25"/>
      <c r="G1047" s="25"/>
      <c r="H1047" s="25"/>
      <c r="I1047" s="25"/>
      <c r="J1047" s="24"/>
      <c r="K1047" s="25"/>
      <c r="L1047" s="25"/>
      <c r="M1047" s="25"/>
      <c r="N1047" s="25"/>
      <c r="O1047" s="25"/>
      <c r="P1047" s="25"/>
      <c r="Q1047" s="25"/>
      <c r="R1047" s="24"/>
      <c r="S1047" s="35"/>
      <c r="T1047" s="53"/>
      <c r="U1047" s="34"/>
      <c r="V1047" s="24"/>
      <c r="W1047" s="24"/>
      <c r="X1047" s="35"/>
    </row>
    <row r="1048" spans="1:24" ht="20" customHeight="1" x14ac:dyDescent="0.2">
      <c r="A1048" s="22"/>
      <c r="B1048" s="49"/>
      <c r="C1048" s="41"/>
      <c r="D1048" s="23"/>
      <c r="E1048" s="25"/>
      <c r="F1048" s="25"/>
      <c r="G1048" s="25"/>
      <c r="H1048" s="25"/>
      <c r="I1048" s="25"/>
      <c r="J1048" s="24"/>
      <c r="K1048" s="25"/>
      <c r="L1048" s="25"/>
      <c r="M1048" s="25"/>
      <c r="N1048" s="25"/>
      <c r="O1048" s="25"/>
      <c r="P1048" s="25"/>
      <c r="Q1048" s="25"/>
      <c r="R1048" s="24"/>
      <c r="S1048" s="35"/>
      <c r="T1048" s="53"/>
      <c r="U1048" s="34"/>
      <c r="V1048" s="24"/>
      <c r="W1048" s="24"/>
      <c r="X1048" s="35"/>
    </row>
    <row r="1049" spans="1:24" ht="20" customHeight="1" x14ac:dyDescent="0.2">
      <c r="A1049" s="22"/>
      <c r="B1049" s="49"/>
      <c r="C1049" s="41"/>
      <c r="D1049" s="23"/>
      <c r="E1049" s="25"/>
      <c r="F1049" s="25"/>
      <c r="G1049" s="25"/>
      <c r="H1049" s="25"/>
      <c r="I1049" s="25"/>
      <c r="J1049" s="24"/>
      <c r="K1049" s="25"/>
      <c r="L1049" s="25"/>
      <c r="M1049" s="25"/>
      <c r="N1049" s="25"/>
      <c r="O1049" s="25"/>
      <c r="P1049" s="25"/>
      <c r="Q1049" s="25"/>
      <c r="R1049" s="24"/>
      <c r="S1049" s="35"/>
      <c r="T1049" s="53"/>
      <c r="U1049" s="34"/>
      <c r="V1049" s="24"/>
      <c r="W1049" s="24"/>
      <c r="X1049" s="35"/>
    </row>
    <row r="1050" spans="1:24" ht="20" customHeight="1" x14ac:dyDescent="0.2">
      <c r="A1050" s="22"/>
      <c r="B1050" s="49"/>
      <c r="C1050" s="41"/>
      <c r="D1050" s="23"/>
      <c r="E1050" s="25"/>
      <c r="F1050" s="25"/>
      <c r="G1050" s="25"/>
      <c r="H1050" s="25"/>
      <c r="I1050" s="25"/>
      <c r="J1050" s="24"/>
      <c r="K1050" s="25"/>
      <c r="L1050" s="25"/>
      <c r="M1050" s="25"/>
      <c r="N1050" s="25"/>
      <c r="O1050" s="25"/>
      <c r="P1050" s="25"/>
      <c r="Q1050" s="25"/>
      <c r="R1050" s="24"/>
      <c r="S1050" s="35"/>
      <c r="T1050" s="53"/>
      <c r="U1050" s="34"/>
      <c r="V1050" s="24"/>
      <c r="W1050" s="24"/>
      <c r="X1050" s="35"/>
    </row>
    <row r="1051" spans="1:24" ht="20" customHeight="1" x14ac:dyDescent="0.2">
      <c r="A1051" s="22"/>
      <c r="B1051" s="49"/>
      <c r="C1051" s="41"/>
      <c r="D1051" s="23"/>
      <c r="E1051" s="25"/>
      <c r="F1051" s="25"/>
      <c r="G1051" s="25"/>
      <c r="H1051" s="25"/>
      <c r="I1051" s="25"/>
      <c r="J1051" s="24"/>
      <c r="K1051" s="25"/>
      <c r="L1051" s="25"/>
      <c r="M1051" s="25"/>
      <c r="N1051" s="25"/>
      <c r="O1051" s="25"/>
      <c r="P1051" s="25"/>
      <c r="Q1051" s="25"/>
      <c r="R1051" s="24"/>
      <c r="S1051" s="35"/>
      <c r="T1051" s="53"/>
      <c r="U1051" s="34"/>
      <c r="V1051" s="24"/>
      <c r="W1051" s="24"/>
      <c r="X1051" s="35"/>
    </row>
    <row r="1052" spans="1:24" ht="20" customHeight="1" x14ac:dyDescent="0.2">
      <c r="A1052" s="22"/>
      <c r="B1052" s="49"/>
      <c r="C1052" s="41"/>
      <c r="D1052" s="23"/>
      <c r="E1052" s="25"/>
      <c r="F1052" s="25"/>
      <c r="G1052" s="25"/>
      <c r="H1052" s="25"/>
      <c r="I1052" s="25"/>
      <c r="J1052" s="24"/>
      <c r="K1052" s="25"/>
      <c r="L1052" s="25"/>
      <c r="M1052" s="25"/>
      <c r="N1052" s="25"/>
      <c r="O1052" s="25"/>
      <c r="P1052" s="25"/>
      <c r="Q1052" s="25"/>
      <c r="R1052" s="24"/>
      <c r="S1052" s="35"/>
      <c r="T1052" s="53"/>
      <c r="U1052" s="34"/>
      <c r="V1052" s="24"/>
      <c r="W1052" s="24"/>
      <c r="X1052" s="35"/>
    </row>
    <row r="1053" spans="1:24" ht="20" customHeight="1" x14ac:dyDescent="0.2">
      <c r="A1053" s="22"/>
      <c r="B1053" s="49"/>
      <c r="C1053" s="41"/>
      <c r="D1053" s="23"/>
      <c r="E1053" s="25"/>
      <c r="F1053" s="25"/>
      <c r="G1053" s="25"/>
      <c r="H1053" s="25"/>
      <c r="I1053" s="25"/>
      <c r="J1053" s="24"/>
      <c r="K1053" s="25"/>
      <c r="L1053" s="25"/>
      <c r="M1053" s="25"/>
      <c r="N1053" s="25"/>
      <c r="O1053" s="25"/>
      <c r="P1053" s="25"/>
      <c r="Q1053" s="25"/>
      <c r="R1053" s="24"/>
      <c r="S1053" s="35"/>
      <c r="T1053" s="53"/>
      <c r="U1053" s="34"/>
      <c r="V1053" s="24"/>
      <c r="W1053" s="24"/>
      <c r="X1053" s="35"/>
    </row>
    <row r="1054" spans="1:24" ht="20" customHeight="1" x14ac:dyDescent="0.2">
      <c r="A1054" s="22"/>
      <c r="B1054" s="49"/>
      <c r="C1054" s="41"/>
      <c r="D1054" s="23"/>
      <c r="E1054" s="25"/>
      <c r="F1054" s="25"/>
      <c r="G1054" s="25"/>
      <c r="H1054" s="25"/>
      <c r="I1054" s="25"/>
      <c r="J1054" s="24"/>
      <c r="K1054" s="25"/>
      <c r="L1054" s="25"/>
      <c r="M1054" s="25"/>
      <c r="N1054" s="25"/>
      <c r="O1054" s="25"/>
      <c r="P1054" s="25"/>
      <c r="Q1054" s="25"/>
      <c r="R1054" s="24"/>
      <c r="S1054" s="35"/>
      <c r="T1054" s="53"/>
      <c r="U1054" s="34"/>
      <c r="V1054" s="24"/>
      <c r="W1054" s="24"/>
      <c r="X1054" s="35"/>
    </row>
    <row r="1055" spans="1:24" ht="20" customHeight="1" x14ac:dyDescent="0.2">
      <c r="A1055" s="22"/>
      <c r="B1055" s="49"/>
      <c r="C1055" s="41"/>
      <c r="D1055" s="23"/>
      <c r="E1055" s="25"/>
      <c r="F1055" s="25"/>
      <c r="G1055" s="25"/>
      <c r="H1055" s="25"/>
      <c r="I1055" s="25"/>
      <c r="J1055" s="24"/>
      <c r="K1055" s="25"/>
      <c r="L1055" s="25"/>
      <c r="M1055" s="25"/>
      <c r="N1055" s="25"/>
      <c r="O1055" s="25"/>
      <c r="P1055" s="25"/>
      <c r="Q1055" s="25"/>
      <c r="R1055" s="24"/>
      <c r="S1055" s="35"/>
      <c r="T1055" s="53"/>
      <c r="U1055" s="34"/>
      <c r="V1055" s="24"/>
      <c r="W1055" s="24"/>
      <c r="X1055" s="35"/>
    </row>
    <row r="1056" spans="1:24" ht="20" customHeight="1" x14ac:dyDescent="0.2">
      <c r="A1056" s="22"/>
      <c r="B1056" s="49"/>
      <c r="C1056" s="41"/>
      <c r="D1056" s="23"/>
      <c r="E1056" s="25"/>
      <c r="F1056" s="25"/>
      <c r="G1056" s="25"/>
      <c r="H1056" s="25"/>
      <c r="I1056" s="25"/>
      <c r="J1056" s="24"/>
      <c r="K1056" s="25"/>
      <c r="L1056" s="25"/>
      <c r="M1056" s="25"/>
      <c r="N1056" s="25"/>
      <c r="O1056" s="25"/>
      <c r="P1056" s="25"/>
      <c r="Q1056" s="25"/>
      <c r="R1056" s="24"/>
      <c r="S1056" s="35"/>
      <c r="T1056" s="53"/>
      <c r="U1056" s="34"/>
      <c r="V1056" s="24"/>
      <c r="W1056" s="24"/>
      <c r="X1056" s="35"/>
    </row>
    <row r="1057" spans="1:24" ht="20" customHeight="1" x14ac:dyDescent="0.2">
      <c r="A1057" s="22"/>
      <c r="B1057" s="49"/>
      <c r="C1057" s="41"/>
      <c r="D1057" s="23"/>
      <c r="E1057" s="25"/>
      <c r="F1057" s="25"/>
      <c r="G1057" s="25"/>
      <c r="H1057" s="25"/>
      <c r="I1057" s="25"/>
      <c r="J1057" s="24"/>
      <c r="K1057" s="25"/>
      <c r="L1057" s="25"/>
      <c r="M1057" s="25"/>
      <c r="N1057" s="25"/>
      <c r="O1057" s="25"/>
      <c r="P1057" s="25"/>
      <c r="Q1057" s="25"/>
      <c r="R1057" s="24"/>
      <c r="S1057" s="35"/>
      <c r="T1057" s="53"/>
      <c r="U1057" s="34"/>
      <c r="V1057" s="24"/>
      <c r="W1057" s="24"/>
      <c r="X1057" s="35"/>
    </row>
    <row r="1058" spans="1:24" ht="20" customHeight="1" x14ac:dyDescent="0.2">
      <c r="A1058" s="22"/>
      <c r="B1058" s="49"/>
      <c r="C1058" s="41"/>
      <c r="D1058" s="23"/>
      <c r="E1058" s="25"/>
      <c r="F1058" s="25"/>
      <c r="G1058" s="25"/>
      <c r="H1058" s="25"/>
      <c r="I1058" s="25"/>
      <c r="J1058" s="24"/>
      <c r="K1058" s="25"/>
      <c r="L1058" s="25"/>
      <c r="M1058" s="25"/>
      <c r="N1058" s="25"/>
      <c r="O1058" s="25"/>
      <c r="P1058" s="25"/>
      <c r="Q1058" s="25"/>
      <c r="R1058" s="24"/>
      <c r="S1058" s="35"/>
      <c r="T1058" s="53"/>
      <c r="U1058" s="34"/>
      <c r="V1058" s="24"/>
      <c r="W1058" s="24"/>
      <c r="X1058" s="35"/>
    </row>
    <row r="1059" spans="1:24" ht="20" customHeight="1" x14ac:dyDescent="0.2">
      <c r="A1059" s="22"/>
      <c r="B1059" s="49"/>
      <c r="C1059" s="41"/>
      <c r="D1059" s="23"/>
      <c r="E1059" s="25"/>
      <c r="F1059" s="25"/>
      <c r="G1059" s="25"/>
      <c r="H1059" s="25"/>
      <c r="I1059" s="25"/>
      <c r="J1059" s="24"/>
      <c r="K1059" s="25"/>
      <c r="L1059" s="25"/>
      <c r="M1059" s="25"/>
      <c r="N1059" s="25"/>
      <c r="O1059" s="25"/>
      <c r="P1059" s="25"/>
      <c r="Q1059" s="25"/>
      <c r="R1059" s="24"/>
      <c r="S1059" s="35"/>
      <c r="T1059" s="53"/>
      <c r="U1059" s="34"/>
      <c r="V1059" s="24"/>
      <c r="W1059" s="24"/>
      <c r="X1059" s="35"/>
    </row>
    <row r="1060" spans="1:24" ht="20" customHeight="1" x14ac:dyDescent="0.2">
      <c r="A1060" s="22"/>
      <c r="B1060" s="49"/>
      <c r="C1060" s="41"/>
      <c r="D1060" s="23"/>
      <c r="E1060" s="25"/>
      <c r="F1060" s="25"/>
      <c r="G1060" s="25"/>
      <c r="H1060" s="25"/>
      <c r="I1060" s="25"/>
      <c r="J1060" s="24"/>
      <c r="K1060" s="25"/>
      <c r="L1060" s="25"/>
      <c r="M1060" s="25"/>
      <c r="N1060" s="25"/>
      <c r="O1060" s="25"/>
      <c r="P1060" s="25"/>
      <c r="Q1060" s="25"/>
      <c r="R1060" s="24"/>
      <c r="S1060" s="35"/>
      <c r="T1060" s="53"/>
      <c r="U1060" s="34"/>
      <c r="V1060" s="24"/>
      <c r="W1060" s="24"/>
      <c r="X1060" s="35"/>
    </row>
    <row r="1061" spans="1:24" ht="20" customHeight="1" x14ac:dyDescent="0.2">
      <c r="A1061" s="22"/>
      <c r="B1061" s="49"/>
      <c r="C1061" s="41"/>
      <c r="D1061" s="23"/>
      <c r="E1061" s="25"/>
      <c r="F1061" s="25"/>
      <c r="G1061" s="25"/>
      <c r="H1061" s="25"/>
      <c r="I1061" s="25"/>
      <c r="J1061" s="24"/>
      <c r="K1061" s="25"/>
      <c r="L1061" s="25"/>
      <c r="M1061" s="25"/>
      <c r="N1061" s="25"/>
      <c r="O1061" s="25"/>
      <c r="P1061" s="25"/>
      <c r="Q1061" s="25"/>
      <c r="R1061" s="24"/>
      <c r="S1061" s="35"/>
      <c r="T1061" s="53"/>
      <c r="U1061" s="34"/>
      <c r="V1061" s="24"/>
      <c r="W1061" s="24"/>
      <c r="X1061" s="35"/>
    </row>
    <row r="1062" spans="1:24" ht="20" customHeight="1" x14ac:dyDescent="0.2">
      <c r="A1062" s="22"/>
      <c r="B1062" s="49"/>
      <c r="C1062" s="41"/>
      <c r="D1062" s="23"/>
      <c r="E1062" s="25"/>
      <c r="F1062" s="25"/>
      <c r="G1062" s="25"/>
      <c r="H1062" s="25"/>
      <c r="I1062" s="25"/>
      <c r="J1062" s="24"/>
      <c r="K1062" s="25"/>
      <c r="L1062" s="25"/>
      <c r="M1062" s="25"/>
      <c r="N1062" s="25"/>
      <c r="O1062" s="25"/>
      <c r="P1062" s="25"/>
      <c r="Q1062" s="25"/>
      <c r="R1062" s="24"/>
      <c r="S1062" s="35"/>
      <c r="T1062" s="53"/>
      <c r="U1062" s="34"/>
      <c r="V1062" s="24"/>
      <c r="W1062" s="24"/>
      <c r="X1062" s="35"/>
    </row>
    <row r="1063" spans="1:24" ht="20" customHeight="1" x14ac:dyDescent="0.2">
      <c r="A1063" s="22"/>
      <c r="B1063" s="49"/>
      <c r="C1063" s="41"/>
      <c r="D1063" s="23"/>
      <c r="E1063" s="25"/>
      <c r="F1063" s="25"/>
      <c r="G1063" s="25"/>
      <c r="H1063" s="25"/>
      <c r="I1063" s="25"/>
      <c r="J1063" s="24"/>
      <c r="K1063" s="25"/>
      <c r="L1063" s="25"/>
      <c r="M1063" s="25"/>
      <c r="N1063" s="25"/>
      <c r="O1063" s="25"/>
      <c r="P1063" s="25"/>
      <c r="Q1063" s="25"/>
      <c r="R1063" s="24"/>
      <c r="S1063" s="35"/>
      <c r="T1063" s="53"/>
      <c r="U1063" s="34"/>
      <c r="V1063" s="24"/>
      <c r="W1063" s="24"/>
      <c r="X1063" s="35"/>
    </row>
    <row r="1064" spans="1:24" ht="20" customHeight="1" x14ac:dyDescent="0.2">
      <c r="A1064" s="22"/>
      <c r="B1064" s="49"/>
      <c r="C1064" s="41"/>
      <c r="D1064" s="23"/>
      <c r="E1064" s="25"/>
      <c r="F1064" s="25"/>
      <c r="G1064" s="25"/>
      <c r="H1064" s="25"/>
      <c r="I1064" s="25"/>
      <c r="J1064" s="24"/>
      <c r="K1064" s="25"/>
      <c r="L1064" s="25"/>
      <c r="M1064" s="25"/>
      <c r="N1064" s="25"/>
      <c r="O1064" s="25"/>
      <c r="P1064" s="25"/>
      <c r="Q1064" s="25"/>
      <c r="R1064" s="24"/>
      <c r="S1064" s="35"/>
      <c r="T1064" s="53"/>
      <c r="U1064" s="34"/>
      <c r="V1064" s="24"/>
      <c r="W1064" s="24"/>
      <c r="X1064" s="35"/>
    </row>
    <row r="1065" spans="1:24" ht="20" customHeight="1" x14ac:dyDescent="0.2">
      <c r="A1065" s="22"/>
      <c r="B1065" s="49"/>
      <c r="C1065" s="41"/>
      <c r="D1065" s="23"/>
      <c r="E1065" s="25"/>
      <c r="F1065" s="25"/>
      <c r="G1065" s="25"/>
      <c r="H1065" s="25"/>
      <c r="I1065" s="25"/>
      <c r="J1065" s="24"/>
      <c r="K1065" s="25"/>
      <c r="L1065" s="25"/>
      <c r="M1065" s="25"/>
      <c r="N1065" s="25"/>
      <c r="O1065" s="25"/>
      <c r="P1065" s="25"/>
      <c r="Q1065" s="25"/>
      <c r="R1065" s="24"/>
      <c r="S1065" s="35"/>
      <c r="T1065" s="53"/>
      <c r="U1065" s="34"/>
      <c r="V1065" s="24"/>
      <c r="W1065" s="24"/>
      <c r="X1065" s="35"/>
    </row>
    <row r="1066" spans="1:24" ht="20" customHeight="1" x14ac:dyDescent="0.2">
      <c r="A1066" s="22"/>
      <c r="B1066" s="49"/>
      <c r="C1066" s="41"/>
      <c r="D1066" s="23"/>
      <c r="E1066" s="25"/>
      <c r="F1066" s="25"/>
      <c r="G1066" s="25"/>
      <c r="H1066" s="25"/>
      <c r="I1066" s="25"/>
      <c r="J1066" s="24"/>
      <c r="K1066" s="25"/>
      <c r="L1066" s="25"/>
      <c r="M1066" s="25"/>
      <c r="N1066" s="25"/>
      <c r="O1066" s="25"/>
      <c r="P1066" s="25"/>
      <c r="Q1066" s="25"/>
      <c r="R1066" s="24"/>
      <c r="S1066" s="35"/>
      <c r="T1066" s="53"/>
      <c r="U1066" s="34"/>
      <c r="V1066" s="24"/>
      <c r="W1066" s="24"/>
      <c r="X1066" s="35"/>
    </row>
    <row r="1067" spans="1:24" ht="20" customHeight="1" x14ac:dyDescent="0.2">
      <c r="A1067" s="22"/>
      <c r="B1067" s="49"/>
      <c r="C1067" s="41"/>
      <c r="D1067" s="23"/>
      <c r="E1067" s="25"/>
      <c r="F1067" s="25"/>
      <c r="G1067" s="25"/>
      <c r="H1067" s="25"/>
      <c r="I1067" s="25"/>
      <c r="J1067" s="24"/>
      <c r="K1067" s="25"/>
      <c r="L1067" s="25"/>
      <c r="M1067" s="25"/>
      <c r="N1067" s="25"/>
      <c r="O1067" s="25"/>
      <c r="P1067" s="25"/>
      <c r="Q1067" s="25"/>
      <c r="R1067" s="24"/>
      <c r="S1067" s="35"/>
      <c r="T1067" s="53"/>
      <c r="U1067" s="34"/>
      <c r="V1067" s="24"/>
      <c r="W1067" s="24"/>
      <c r="X1067" s="35"/>
    </row>
    <row r="1068" spans="1:24" ht="20" customHeight="1" x14ac:dyDescent="0.2">
      <c r="A1068" s="22"/>
      <c r="B1068" s="49"/>
      <c r="C1068" s="41"/>
      <c r="D1068" s="23"/>
      <c r="E1068" s="25"/>
      <c r="F1068" s="25"/>
      <c r="G1068" s="25"/>
      <c r="H1068" s="25"/>
      <c r="I1068" s="25"/>
      <c r="J1068" s="24"/>
      <c r="K1068" s="25"/>
      <c r="L1068" s="25"/>
      <c r="M1068" s="25"/>
      <c r="N1068" s="25"/>
      <c r="O1068" s="25"/>
      <c r="P1068" s="25"/>
      <c r="Q1068" s="25"/>
      <c r="R1068" s="24"/>
      <c r="S1068" s="35"/>
      <c r="T1068" s="53"/>
      <c r="U1068" s="34"/>
      <c r="V1068" s="24"/>
      <c r="W1068" s="24"/>
      <c r="X1068" s="35"/>
    </row>
    <row r="1069" spans="1:24" ht="20" customHeight="1" x14ac:dyDescent="0.2">
      <c r="A1069" s="22"/>
      <c r="B1069" s="49"/>
      <c r="C1069" s="41"/>
      <c r="D1069" s="23"/>
      <c r="E1069" s="25"/>
      <c r="F1069" s="25"/>
      <c r="G1069" s="25"/>
      <c r="H1069" s="25"/>
      <c r="I1069" s="25"/>
      <c r="J1069" s="24"/>
      <c r="K1069" s="25"/>
      <c r="L1069" s="25"/>
      <c r="M1069" s="25"/>
      <c r="N1069" s="25"/>
      <c r="O1069" s="25"/>
      <c r="P1069" s="25"/>
      <c r="Q1069" s="25"/>
      <c r="R1069" s="24"/>
      <c r="S1069" s="35"/>
      <c r="T1069" s="53"/>
      <c r="U1069" s="34"/>
      <c r="V1069" s="24"/>
      <c r="W1069" s="24"/>
      <c r="X1069" s="35"/>
    </row>
    <row r="1070" spans="1:24" ht="20" customHeight="1" x14ac:dyDescent="0.2">
      <c r="A1070" s="22"/>
      <c r="B1070" s="49"/>
      <c r="C1070" s="41"/>
      <c r="D1070" s="23"/>
      <c r="E1070" s="25"/>
      <c r="F1070" s="25"/>
      <c r="G1070" s="25"/>
      <c r="H1070" s="25"/>
      <c r="I1070" s="25"/>
      <c r="J1070" s="24"/>
      <c r="K1070" s="25"/>
      <c r="L1070" s="25"/>
      <c r="M1070" s="25"/>
      <c r="N1070" s="25"/>
      <c r="O1070" s="25"/>
      <c r="P1070" s="25"/>
      <c r="Q1070" s="25"/>
      <c r="R1070" s="24"/>
      <c r="S1070" s="35"/>
      <c r="T1070" s="53"/>
      <c r="U1070" s="34"/>
      <c r="V1070" s="24"/>
      <c r="W1070" s="24"/>
      <c r="X1070" s="35"/>
    </row>
    <row r="1071" spans="1:24" ht="20" customHeight="1" x14ac:dyDescent="0.2">
      <c r="A1071" s="22"/>
      <c r="B1071" s="49"/>
      <c r="C1071" s="41"/>
      <c r="D1071" s="23"/>
      <c r="E1071" s="25"/>
      <c r="F1071" s="25"/>
      <c r="G1071" s="25"/>
      <c r="H1071" s="25"/>
      <c r="I1071" s="25"/>
      <c r="J1071" s="24"/>
      <c r="K1071" s="25"/>
      <c r="L1071" s="25"/>
      <c r="M1071" s="25"/>
      <c r="N1071" s="25"/>
      <c r="O1071" s="25"/>
      <c r="P1071" s="25"/>
      <c r="Q1071" s="25"/>
      <c r="R1071" s="24"/>
      <c r="S1071" s="35"/>
      <c r="T1071" s="53"/>
      <c r="U1071" s="34"/>
      <c r="V1071" s="24"/>
      <c r="W1071" s="24"/>
      <c r="X1071" s="35"/>
    </row>
    <row r="1072" spans="1:24" ht="20" customHeight="1" x14ac:dyDescent="0.2">
      <c r="A1072" s="22"/>
      <c r="B1072" s="49"/>
      <c r="C1072" s="41"/>
      <c r="D1072" s="23"/>
      <c r="E1072" s="25"/>
      <c r="F1072" s="25"/>
      <c r="G1072" s="25"/>
      <c r="H1072" s="25"/>
      <c r="I1072" s="25"/>
      <c r="J1072" s="24"/>
      <c r="K1072" s="25"/>
      <c r="L1072" s="25"/>
      <c r="M1072" s="25"/>
      <c r="N1072" s="25"/>
      <c r="O1072" s="25"/>
      <c r="P1072" s="25"/>
      <c r="Q1072" s="25"/>
      <c r="R1072" s="24"/>
      <c r="S1072" s="35"/>
      <c r="T1072" s="53"/>
      <c r="U1072" s="34"/>
      <c r="V1072" s="24"/>
      <c r="W1072" s="24"/>
      <c r="X1072" s="35"/>
    </row>
    <row r="1073" spans="1:24" ht="20" customHeight="1" x14ac:dyDescent="0.2">
      <c r="A1073" s="22"/>
      <c r="B1073" s="49"/>
      <c r="C1073" s="41"/>
      <c r="D1073" s="23"/>
      <c r="E1073" s="25"/>
      <c r="F1073" s="25"/>
      <c r="G1073" s="25"/>
      <c r="H1073" s="25"/>
      <c r="I1073" s="25"/>
      <c r="J1073" s="24"/>
      <c r="K1073" s="25"/>
      <c r="L1073" s="25"/>
      <c r="M1073" s="25"/>
      <c r="N1073" s="25"/>
      <c r="O1073" s="25"/>
      <c r="P1073" s="25"/>
      <c r="Q1073" s="25"/>
      <c r="R1073" s="24"/>
      <c r="S1073" s="35"/>
      <c r="T1073" s="53"/>
      <c r="U1073" s="34"/>
      <c r="V1073" s="24"/>
      <c r="W1073" s="24"/>
      <c r="X1073" s="35"/>
    </row>
    <row r="1074" spans="1:24" ht="20" customHeight="1" x14ac:dyDescent="0.2">
      <c r="A1074" s="22"/>
      <c r="B1074" s="49"/>
      <c r="C1074" s="41"/>
      <c r="D1074" s="23"/>
      <c r="E1074" s="25"/>
      <c r="F1074" s="25"/>
      <c r="G1074" s="25"/>
      <c r="H1074" s="25"/>
      <c r="I1074" s="25"/>
      <c r="J1074" s="24"/>
      <c r="K1074" s="25"/>
      <c r="L1074" s="25"/>
      <c r="M1074" s="25"/>
      <c r="N1074" s="25"/>
      <c r="O1074" s="25"/>
      <c r="P1074" s="25"/>
      <c r="Q1074" s="25"/>
      <c r="R1074" s="24"/>
      <c r="S1074" s="35"/>
      <c r="T1074" s="53"/>
      <c r="U1074" s="34"/>
      <c r="V1074" s="24"/>
      <c r="W1074" s="24"/>
      <c r="X1074" s="35"/>
    </row>
    <row r="1075" spans="1:24" ht="20" customHeight="1" x14ac:dyDescent="0.2">
      <c r="A1075" s="22"/>
      <c r="B1075" s="49"/>
      <c r="C1075" s="41"/>
      <c r="D1075" s="23"/>
      <c r="E1075" s="25"/>
      <c r="F1075" s="25"/>
      <c r="G1075" s="25"/>
      <c r="H1075" s="25"/>
      <c r="I1075" s="25"/>
      <c r="J1075" s="24"/>
      <c r="K1075" s="25"/>
      <c r="L1075" s="25"/>
      <c r="M1075" s="25"/>
      <c r="N1075" s="25"/>
      <c r="O1075" s="25"/>
      <c r="P1075" s="25"/>
      <c r="Q1075" s="25"/>
      <c r="R1075" s="24"/>
      <c r="S1075" s="35"/>
      <c r="T1075" s="53"/>
      <c r="U1075" s="34"/>
      <c r="V1075" s="24"/>
      <c r="W1075" s="24"/>
      <c r="X1075" s="35"/>
    </row>
    <row r="1076" spans="1:24" ht="20" customHeight="1" x14ac:dyDescent="0.2">
      <c r="A1076" s="22"/>
      <c r="B1076" s="49"/>
      <c r="C1076" s="41"/>
      <c r="D1076" s="23"/>
      <c r="E1076" s="25"/>
      <c r="F1076" s="25"/>
      <c r="G1076" s="25"/>
      <c r="H1076" s="25"/>
      <c r="I1076" s="25"/>
      <c r="J1076" s="24"/>
      <c r="K1076" s="25"/>
      <c r="L1076" s="25"/>
      <c r="M1076" s="25"/>
      <c r="N1076" s="25"/>
      <c r="O1076" s="25"/>
      <c r="P1076" s="25"/>
      <c r="Q1076" s="25"/>
      <c r="R1076" s="24"/>
      <c r="S1076" s="35"/>
      <c r="T1076" s="53"/>
      <c r="U1076" s="34"/>
      <c r="V1076" s="24"/>
      <c r="W1076" s="24"/>
      <c r="X1076" s="35"/>
    </row>
    <row r="1077" spans="1:24" ht="20" customHeight="1" x14ac:dyDescent="0.2">
      <c r="A1077" s="22"/>
      <c r="B1077" s="49"/>
      <c r="C1077" s="41"/>
      <c r="D1077" s="23"/>
      <c r="E1077" s="25"/>
      <c r="F1077" s="25"/>
      <c r="G1077" s="25"/>
      <c r="H1077" s="25"/>
      <c r="I1077" s="25"/>
      <c r="J1077" s="24"/>
      <c r="K1077" s="25"/>
      <c r="L1077" s="25"/>
      <c r="M1077" s="25"/>
      <c r="N1077" s="25"/>
      <c r="O1077" s="25"/>
      <c r="P1077" s="25"/>
      <c r="Q1077" s="25"/>
      <c r="R1077" s="24"/>
      <c r="S1077" s="35"/>
      <c r="T1077" s="53"/>
      <c r="U1077" s="34"/>
      <c r="V1077" s="24"/>
      <c r="W1077" s="24"/>
      <c r="X1077" s="35"/>
    </row>
    <row r="1078" spans="1:24" ht="20" customHeight="1" x14ac:dyDescent="0.2">
      <c r="A1078" s="22"/>
      <c r="B1078" s="49"/>
      <c r="C1078" s="41"/>
      <c r="D1078" s="23"/>
      <c r="E1078" s="25"/>
      <c r="F1078" s="25"/>
      <c r="G1078" s="25"/>
      <c r="H1078" s="25"/>
      <c r="I1078" s="25"/>
      <c r="J1078" s="24"/>
      <c r="K1078" s="25"/>
      <c r="L1078" s="25"/>
      <c r="M1078" s="25"/>
      <c r="N1078" s="25"/>
      <c r="O1078" s="25"/>
      <c r="P1078" s="25"/>
      <c r="Q1078" s="25"/>
      <c r="R1078" s="24"/>
      <c r="S1078" s="35"/>
      <c r="T1078" s="53"/>
      <c r="U1078" s="34"/>
      <c r="V1078" s="24"/>
      <c r="W1078" s="24"/>
      <c r="X1078" s="35"/>
    </row>
    <row r="1079" spans="1:24" ht="20" customHeight="1" x14ac:dyDescent="0.2">
      <c r="A1079" s="22"/>
      <c r="B1079" s="49"/>
      <c r="C1079" s="41"/>
      <c r="D1079" s="23"/>
      <c r="E1079" s="25"/>
      <c r="F1079" s="25"/>
      <c r="G1079" s="25"/>
      <c r="H1079" s="25"/>
      <c r="I1079" s="25"/>
      <c r="J1079" s="24"/>
      <c r="K1079" s="25"/>
      <c r="L1079" s="25"/>
      <c r="M1079" s="25"/>
      <c r="N1079" s="25"/>
      <c r="O1079" s="25"/>
      <c r="P1079" s="25"/>
      <c r="Q1079" s="25"/>
      <c r="R1079" s="24"/>
      <c r="S1079" s="35"/>
      <c r="T1079" s="53"/>
      <c r="U1079" s="34"/>
      <c r="V1079" s="24"/>
      <c r="W1079" s="24"/>
      <c r="X1079" s="35"/>
    </row>
    <row r="1080" spans="1:24" ht="20" customHeight="1" x14ac:dyDescent="0.2">
      <c r="A1080" s="22"/>
      <c r="B1080" s="49"/>
      <c r="C1080" s="41"/>
      <c r="D1080" s="23"/>
      <c r="E1080" s="25"/>
      <c r="F1080" s="25"/>
      <c r="G1080" s="25"/>
      <c r="H1080" s="25"/>
      <c r="I1080" s="25"/>
      <c r="J1080" s="24"/>
      <c r="K1080" s="25"/>
      <c r="L1080" s="25"/>
      <c r="M1080" s="25"/>
      <c r="N1080" s="25"/>
      <c r="O1080" s="25"/>
      <c r="P1080" s="25"/>
      <c r="Q1080" s="25"/>
      <c r="R1080" s="24"/>
      <c r="S1080" s="35"/>
      <c r="T1080" s="53"/>
      <c r="U1080" s="34"/>
      <c r="V1080" s="24"/>
      <c r="W1080" s="24"/>
      <c r="X1080" s="35"/>
    </row>
    <row r="1081" spans="1:24" ht="20" customHeight="1" x14ac:dyDescent="0.2">
      <c r="A1081" s="22"/>
      <c r="B1081" s="49"/>
      <c r="C1081" s="41"/>
      <c r="D1081" s="23"/>
      <c r="E1081" s="25"/>
      <c r="F1081" s="25"/>
      <c r="G1081" s="25"/>
      <c r="H1081" s="25"/>
      <c r="I1081" s="25"/>
      <c r="J1081" s="24"/>
      <c r="K1081" s="25"/>
      <c r="L1081" s="25"/>
      <c r="M1081" s="25"/>
      <c r="N1081" s="25"/>
      <c r="O1081" s="25"/>
      <c r="P1081" s="25"/>
      <c r="Q1081" s="25"/>
      <c r="R1081" s="24"/>
      <c r="S1081" s="35"/>
      <c r="T1081" s="53"/>
      <c r="U1081" s="34"/>
      <c r="V1081" s="24"/>
      <c r="W1081" s="24"/>
      <c r="X1081" s="35"/>
    </row>
    <row r="1082" spans="1:24" ht="20" customHeight="1" x14ac:dyDescent="0.2">
      <c r="A1082" s="22"/>
      <c r="B1082" s="49"/>
      <c r="C1082" s="41"/>
      <c r="D1082" s="23"/>
      <c r="E1082" s="25"/>
      <c r="F1082" s="25"/>
      <c r="G1082" s="25"/>
      <c r="H1082" s="25"/>
      <c r="I1082" s="25"/>
      <c r="J1082" s="24"/>
      <c r="K1082" s="25"/>
      <c r="L1082" s="25"/>
      <c r="M1082" s="25"/>
      <c r="N1082" s="25"/>
      <c r="O1082" s="25"/>
      <c r="P1082" s="25"/>
      <c r="Q1082" s="25"/>
      <c r="R1082" s="24"/>
      <c r="S1082" s="35"/>
      <c r="T1082" s="53"/>
      <c r="U1082" s="34"/>
      <c r="V1082" s="24"/>
      <c r="W1082" s="24"/>
      <c r="X1082" s="35"/>
    </row>
    <row r="1083" spans="1:24" ht="20" customHeight="1" x14ac:dyDescent="0.2">
      <c r="A1083" s="22"/>
      <c r="B1083" s="49"/>
      <c r="C1083" s="41"/>
      <c r="D1083" s="23"/>
      <c r="E1083" s="25"/>
      <c r="F1083" s="25"/>
      <c r="G1083" s="25"/>
      <c r="H1083" s="25"/>
      <c r="I1083" s="25"/>
      <c r="J1083" s="24"/>
      <c r="K1083" s="25"/>
      <c r="L1083" s="25"/>
      <c r="M1083" s="25"/>
      <c r="N1083" s="25"/>
      <c r="O1083" s="25"/>
      <c r="P1083" s="25"/>
      <c r="Q1083" s="25"/>
      <c r="R1083" s="24"/>
      <c r="S1083" s="35"/>
      <c r="T1083" s="53"/>
      <c r="U1083" s="34"/>
      <c r="V1083" s="24"/>
      <c r="W1083" s="24"/>
      <c r="X1083" s="35"/>
    </row>
    <row r="1084" spans="1:24" ht="20" customHeight="1" x14ac:dyDescent="0.2">
      <c r="A1084" s="22"/>
      <c r="B1084" s="49"/>
      <c r="C1084" s="41"/>
      <c r="D1084" s="23"/>
      <c r="E1084" s="25"/>
      <c r="F1084" s="25"/>
      <c r="G1084" s="25"/>
      <c r="H1084" s="25"/>
      <c r="I1084" s="25"/>
      <c r="J1084" s="24"/>
      <c r="K1084" s="25"/>
      <c r="L1084" s="25"/>
      <c r="M1084" s="25"/>
      <c r="N1084" s="25"/>
      <c r="O1084" s="25"/>
      <c r="P1084" s="25"/>
      <c r="Q1084" s="25"/>
      <c r="R1084" s="24"/>
      <c r="S1084" s="35"/>
      <c r="T1084" s="53"/>
      <c r="U1084" s="34"/>
      <c r="V1084" s="24"/>
      <c r="W1084" s="24"/>
      <c r="X1084" s="35"/>
    </row>
    <row r="1085" spans="1:24" ht="20" customHeight="1" x14ac:dyDescent="0.2">
      <c r="A1085" s="22"/>
      <c r="B1085" s="49"/>
      <c r="C1085" s="41"/>
      <c r="D1085" s="23"/>
      <c r="E1085" s="25"/>
      <c r="F1085" s="25"/>
      <c r="G1085" s="25"/>
      <c r="H1085" s="25"/>
      <c r="I1085" s="25"/>
      <c r="J1085" s="24"/>
      <c r="K1085" s="25"/>
      <c r="L1085" s="25"/>
      <c r="M1085" s="25"/>
      <c r="N1085" s="25"/>
      <c r="O1085" s="25"/>
      <c r="P1085" s="25"/>
      <c r="Q1085" s="25"/>
      <c r="R1085" s="24"/>
      <c r="S1085" s="35"/>
      <c r="T1085" s="53"/>
      <c r="U1085" s="34"/>
      <c r="V1085" s="24"/>
      <c r="W1085" s="24"/>
      <c r="X1085" s="35"/>
    </row>
    <row r="1086" spans="1:24" ht="20" customHeight="1" x14ac:dyDescent="0.2">
      <c r="A1086" s="22"/>
      <c r="B1086" s="49"/>
      <c r="C1086" s="41"/>
      <c r="D1086" s="23"/>
      <c r="E1086" s="25"/>
      <c r="F1086" s="25"/>
      <c r="G1086" s="25"/>
      <c r="H1086" s="25"/>
      <c r="I1086" s="25"/>
      <c r="J1086" s="24"/>
      <c r="K1086" s="25"/>
      <c r="L1086" s="25"/>
      <c r="M1086" s="25"/>
      <c r="N1086" s="25"/>
      <c r="O1086" s="25"/>
      <c r="P1086" s="25"/>
      <c r="Q1086" s="25"/>
      <c r="R1086" s="24"/>
      <c r="S1086" s="35"/>
      <c r="T1086" s="53"/>
      <c r="U1086" s="34"/>
      <c r="V1086" s="24"/>
      <c r="W1086" s="24"/>
      <c r="X1086" s="35"/>
    </row>
    <row r="1087" spans="1:24" ht="20" customHeight="1" x14ac:dyDescent="0.2">
      <c r="A1087" s="22"/>
      <c r="B1087" s="49"/>
      <c r="C1087" s="41"/>
      <c r="D1087" s="23"/>
      <c r="E1087" s="25"/>
      <c r="F1087" s="25"/>
      <c r="G1087" s="25"/>
      <c r="H1087" s="25"/>
      <c r="I1087" s="25"/>
      <c r="J1087" s="24"/>
      <c r="K1087" s="25"/>
      <c r="L1087" s="25"/>
      <c r="M1087" s="25"/>
      <c r="N1087" s="25"/>
      <c r="O1087" s="25"/>
      <c r="P1087" s="25"/>
      <c r="Q1087" s="25"/>
      <c r="R1087" s="24"/>
      <c r="S1087" s="35"/>
      <c r="T1087" s="53"/>
      <c r="U1087" s="34"/>
      <c r="V1087" s="24"/>
      <c r="W1087" s="24"/>
      <c r="X1087" s="35"/>
    </row>
    <row r="1088" spans="1:24" ht="20" customHeight="1" x14ac:dyDescent="0.2">
      <c r="A1088" s="22"/>
      <c r="B1088" s="49"/>
      <c r="C1088" s="41"/>
      <c r="D1088" s="23"/>
      <c r="E1088" s="25"/>
      <c r="F1088" s="25"/>
      <c r="G1088" s="25"/>
      <c r="H1088" s="25"/>
      <c r="I1088" s="25"/>
      <c r="J1088" s="24"/>
      <c r="K1088" s="25"/>
      <c r="L1088" s="25"/>
      <c r="M1088" s="25"/>
      <c r="N1088" s="25"/>
      <c r="O1088" s="25"/>
      <c r="P1088" s="25"/>
      <c r="Q1088" s="25"/>
      <c r="R1088" s="24"/>
      <c r="S1088" s="35"/>
      <c r="T1088" s="53"/>
      <c r="U1088" s="34"/>
      <c r="V1088" s="24"/>
      <c r="W1088" s="24"/>
      <c r="X1088" s="35"/>
    </row>
    <row r="1089" spans="1:24" ht="20" customHeight="1" x14ac:dyDescent="0.2">
      <c r="A1089" s="22"/>
      <c r="B1089" s="49"/>
      <c r="C1089" s="41"/>
      <c r="D1089" s="23"/>
      <c r="E1089" s="25"/>
      <c r="F1089" s="25"/>
      <c r="G1089" s="25"/>
      <c r="H1089" s="25"/>
      <c r="I1089" s="25"/>
      <c r="J1089" s="24"/>
      <c r="K1089" s="25"/>
      <c r="L1089" s="25"/>
      <c r="M1089" s="25"/>
      <c r="N1089" s="25"/>
      <c r="O1089" s="25"/>
      <c r="P1089" s="25"/>
      <c r="Q1089" s="25"/>
      <c r="R1089" s="24"/>
      <c r="S1089" s="35"/>
      <c r="T1089" s="53"/>
      <c r="U1089" s="34"/>
      <c r="V1089" s="24"/>
      <c r="W1089" s="24"/>
      <c r="X1089" s="35"/>
    </row>
    <row r="1090" spans="1:24" ht="20" customHeight="1" x14ac:dyDescent="0.2">
      <c r="A1090" s="22"/>
      <c r="B1090" s="49"/>
      <c r="C1090" s="41"/>
      <c r="D1090" s="23"/>
      <c r="E1090" s="25"/>
      <c r="F1090" s="25"/>
      <c r="G1090" s="25"/>
      <c r="H1090" s="25"/>
      <c r="I1090" s="25"/>
      <c r="J1090" s="24"/>
      <c r="K1090" s="25"/>
      <c r="L1090" s="25"/>
      <c r="M1090" s="25"/>
      <c r="N1090" s="25"/>
      <c r="O1090" s="25"/>
      <c r="P1090" s="25"/>
      <c r="Q1090" s="25"/>
      <c r="R1090" s="24"/>
      <c r="S1090" s="35"/>
      <c r="T1090" s="53"/>
      <c r="U1090" s="34"/>
      <c r="V1090" s="24"/>
      <c r="W1090" s="24"/>
      <c r="X1090" s="35"/>
    </row>
    <row r="1091" spans="1:24" ht="20" customHeight="1" x14ac:dyDescent="0.2">
      <c r="A1091" s="22"/>
      <c r="B1091" s="49"/>
      <c r="C1091" s="41"/>
      <c r="D1091" s="23"/>
      <c r="E1091" s="25"/>
      <c r="F1091" s="25"/>
      <c r="G1091" s="25"/>
      <c r="H1091" s="25"/>
      <c r="I1091" s="25"/>
      <c r="J1091" s="24"/>
      <c r="K1091" s="25"/>
      <c r="L1091" s="25"/>
      <c r="M1091" s="25"/>
      <c r="N1091" s="25"/>
      <c r="O1091" s="25"/>
      <c r="P1091" s="25"/>
      <c r="Q1091" s="25"/>
      <c r="R1091" s="24"/>
      <c r="S1091" s="35"/>
      <c r="T1091" s="53"/>
      <c r="U1091" s="34"/>
      <c r="V1091" s="24"/>
      <c r="W1091" s="24"/>
      <c r="X1091" s="35"/>
    </row>
    <row r="1092" spans="1:24" ht="20" customHeight="1" x14ac:dyDescent="0.2">
      <c r="A1092" s="22"/>
      <c r="B1092" s="49"/>
      <c r="C1092" s="41"/>
      <c r="D1092" s="23"/>
      <c r="E1092" s="25"/>
      <c r="F1092" s="25"/>
      <c r="G1092" s="25"/>
      <c r="H1092" s="25"/>
      <c r="I1092" s="25"/>
      <c r="J1092" s="24"/>
      <c r="K1092" s="25"/>
      <c r="L1092" s="25"/>
      <c r="M1092" s="25"/>
      <c r="N1092" s="25"/>
      <c r="O1092" s="25"/>
      <c r="P1092" s="25"/>
      <c r="Q1092" s="25"/>
      <c r="R1092" s="24"/>
      <c r="S1092" s="35"/>
      <c r="T1092" s="53"/>
      <c r="U1092" s="34"/>
      <c r="V1092" s="24"/>
      <c r="W1092" s="24"/>
      <c r="X1092" s="35"/>
    </row>
    <row r="1093" spans="1:24" ht="20" customHeight="1" x14ac:dyDescent="0.2">
      <c r="A1093" s="22"/>
      <c r="B1093" s="49"/>
      <c r="C1093" s="41"/>
      <c r="D1093" s="23"/>
      <c r="E1093" s="25"/>
      <c r="F1093" s="25"/>
      <c r="G1093" s="25"/>
      <c r="H1093" s="25"/>
      <c r="I1093" s="25"/>
      <c r="J1093" s="24"/>
      <c r="K1093" s="25"/>
      <c r="L1093" s="25"/>
      <c r="M1093" s="25"/>
      <c r="N1093" s="25"/>
      <c r="O1093" s="25"/>
      <c r="P1093" s="25"/>
      <c r="Q1093" s="25"/>
      <c r="R1093" s="24"/>
      <c r="S1093" s="35"/>
      <c r="T1093" s="53"/>
      <c r="U1093" s="34"/>
      <c r="V1093" s="24"/>
      <c r="W1093" s="24"/>
      <c r="X1093" s="35"/>
    </row>
    <row r="1094" spans="1:24" ht="20" customHeight="1" x14ac:dyDescent="0.2">
      <c r="A1094" s="22"/>
      <c r="B1094" s="49"/>
      <c r="C1094" s="41"/>
      <c r="D1094" s="23"/>
      <c r="E1094" s="25"/>
      <c r="F1094" s="25"/>
      <c r="G1094" s="25"/>
      <c r="H1094" s="25"/>
      <c r="I1094" s="25"/>
      <c r="J1094" s="24"/>
      <c r="K1094" s="25"/>
      <c r="L1094" s="25"/>
      <c r="M1094" s="25"/>
      <c r="N1094" s="25"/>
      <c r="O1094" s="25"/>
      <c r="P1094" s="25"/>
      <c r="Q1094" s="25"/>
      <c r="R1094" s="24"/>
      <c r="S1094" s="35"/>
      <c r="T1094" s="53"/>
      <c r="U1094" s="34"/>
      <c r="V1094" s="24"/>
      <c r="W1094" s="24"/>
      <c r="X1094" s="35"/>
    </row>
    <row r="1095" spans="1:24" ht="20" customHeight="1" x14ac:dyDescent="0.2">
      <c r="A1095" s="22"/>
      <c r="B1095" s="49"/>
      <c r="C1095" s="41"/>
      <c r="D1095" s="23"/>
      <c r="E1095" s="25"/>
      <c r="F1095" s="25"/>
      <c r="G1095" s="25"/>
      <c r="H1095" s="25"/>
      <c r="I1095" s="25"/>
      <c r="J1095" s="24"/>
      <c r="K1095" s="25"/>
      <c r="L1095" s="25"/>
      <c r="M1095" s="25"/>
      <c r="N1095" s="25"/>
      <c r="O1095" s="25"/>
      <c r="P1095" s="25"/>
      <c r="Q1095" s="25"/>
      <c r="R1095" s="24"/>
      <c r="S1095" s="35"/>
      <c r="T1095" s="53"/>
      <c r="U1095" s="34"/>
      <c r="V1095" s="24"/>
      <c r="W1095" s="24"/>
      <c r="X1095" s="35"/>
    </row>
    <row r="1096" spans="1:24" ht="20" customHeight="1" x14ac:dyDescent="0.2">
      <c r="A1096" s="22"/>
      <c r="B1096" s="49"/>
      <c r="C1096" s="41"/>
      <c r="D1096" s="23"/>
      <c r="E1096" s="25"/>
      <c r="F1096" s="25"/>
      <c r="G1096" s="25"/>
      <c r="H1096" s="25"/>
      <c r="I1096" s="25"/>
      <c r="J1096" s="24"/>
      <c r="K1096" s="25"/>
      <c r="L1096" s="25"/>
      <c r="M1096" s="25"/>
      <c r="N1096" s="25"/>
      <c r="O1096" s="25"/>
      <c r="P1096" s="25"/>
      <c r="Q1096" s="25"/>
      <c r="R1096" s="24"/>
      <c r="S1096" s="35"/>
      <c r="T1096" s="53"/>
      <c r="U1096" s="34"/>
      <c r="V1096" s="24"/>
      <c r="W1096" s="24"/>
      <c r="X1096" s="35"/>
    </row>
    <row r="1097" spans="1:24" ht="20" customHeight="1" x14ac:dyDescent="0.2">
      <c r="A1097" s="22"/>
      <c r="B1097" s="49"/>
      <c r="C1097" s="41"/>
      <c r="D1097" s="23"/>
      <c r="E1097" s="25"/>
      <c r="F1097" s="25"/>
      <c r="G1097" s="25"/>
      <c r="H1097" s="25"/>
      <c r="I1097" s="25"/>
      <c r="J1097" s="24"/>
      <c r="K1097" s="25"/>
      <c r="L1097" s="25"/>
      <c r="M1097" s="25"/>
      <c r="N1097" s="25"/>
      <c r="O1097" s="25"/>
      <c r="P1097" s="25"/>
      <c r="Q1097" s="25"/>
      <c r="R1097" s="24"/>
      <c r="S1097" s="35"/>
      <c r="T1097" s="53"/>
      <c r="U1097" s="34"/>
      <c r="V1097" s="24"/>
      <c r="W1097" s="24"/>
      <c r="X1097" s="35"/>
    </row>
    <row r="1098" spans="1:24" ht="20" customHeight="1" x14ac:dyDescent="0.2">
      <c r="A1098" s="22"/>
      <c r="B1098" s="49"/>
      <c r="C1098" s="41"/>
      <c r="D1098" s="23"/>
      <c r="E1098" s="25"/>
      <c r="F1098" s="25"/>
      <c r="G1098" s="25"/>
      <c r="H1098" s="25"/>
      <c r="I1098" s="25"/>
      <c r="J1098" s="24"/>
      <c r="K1098" s="25"/>
      <c r="L1098" s="25"/>
      <c r="M1098" s="25"/>
      <c r="N1098" s="25"/>
      <c r="O1098" s="25"/>
      <c r="P1098" s="25"/>
      <c r="Q1098" s="25"/>
      <c r="R1098" s="24"/>
      <c r="S1098" s="35"/>
      <c r="T1098" s="53"/>
      <c r="U1098" s="34"/>
      <c r="V1098" s="24"/>
      <c r="W1098" s="24"/>
      <c r="X1098" s="35"/>
    </row>
    <row r="1099" spans="1:24" ht="20" customHeight="1" x14ac:dyDescent="0.2">
      <c r="A1099" s="22"/>
      <c r="B1099" s="49"/>
      <c r="C1099" s="41"/>
      <c r="D1099" s="23"/>
      <c r="E1099" s="25"/>
      <c r="F1099" s="25"/>
      <c r="G1099" s="25"/>
      <c r="H1099" s="25"/>
      <c r="I1099" s="25"/>
      <c r="J1099" s="24"/>
      <c r="K1099" s="25"/>
      <c r="L1099" s="25"/>
      <c r="M1099" s="25"/>
      <c r="N1099" s="25"/>
      <c r="O1099" s="25"/>
      <c r="P1099" s="25"/>
      <c r="Q1099" s="25"/>
      <c r="R1099" s="24"/>
      <c r="S1099" s="35"/>
      <c r="T1099" s="53"/>
      <c r="U1099" s="34"/>
      <c r="V1099" s="24"/>
      <c r="W1099" s="24"/>
      <c r="X1099" s="35"/>
    </row>
    <row r="1100" spans="1:24" ht="20" customHeight="1" x14ac:dyDescent="0.2">
      <c r="A1100" s="22"/>
      <c r="B1100" s="49"/>
      <c r="C1100" s="41"/>
      <c r="D1100" s="23"/>
      <c r="E1100" s="25"/>
      <c r="F1100" s="25"/>
      <c r="G1100" s="25"/>
      <c r="H1100" s="25"/>
      <c r="I1100" s="25"/>
      <c r="J1100" s="24"/>
      <c r="K1100" s="25"/>
      <c r="L1100" s="25"/>
      <c r="M1100" s="25"/>
      <c r="N1100" s="25"/>
      <c r="O1100" s="25"/>
      <c r="P1100" s="25"/>
      <c r="Q1100" s="25"/>
      <c r="R1100" s="24"/>
      <c r="S1100" s="35"/>
      <c r="T1100" s="53"/>
      <c r="U1100" s="34"/>
      <c r="V1100" s="24"/>
      <c r="W1100" s="24"/>
      <c r="X1100" s="35"/>
    </row>
    <row r="1101" spans="1:24" ht="20" customHeight="1" x14ac:dyDescent="0.2">
      <c r="A1101" s="22"/>
      <c r="B1101" s="49"/>
      <c r="C1101" s="41"/>
      <c r="D1101" s="23"/>
      <c r="E1101" s="25"/>
      <c r="F1101" s="25"/>
      <c r="G1101" s="25"/>
      <c r="H1101" s="25"/>
      <c r="I1101" s="25"/>
      <c r="J1101" s="24"/>
      <c r="K1101" s="25"/>
      <c r="L1101" s="25"/>
      <c r="M1101" s="25"/>
      <c r="N1101" s="25"/>
      <c r="O1101" s="25"/>
      <c r="P1101" s="25"/>
      <c r="Q1101" s="25"/>
      <c r="R1101" s="24"/>
      <c r="S1101" s="35"/>
      <c r="T1101" s="53"/>
      <c r="U1101" s="34"/>
      <c r="V1101" s="24"/>
      <c r="W1101" s="24"/>
      <c r="X1101" s="35"/>
    </row>
    <row r="1102" spans="1:24" ht="20" customHeight="1" x14ac:dyDescent="0.2">
      <c r="A1102" s="22"/>
      <c r="B1102" s="49"/>
      <c r="C1102" s="41"/>
      <c r="D1102" s="23"/>
      <c r="E1102" s="25"/>
      <c r="F1102" s="25"/>
      <c r="G1102" s="25"/>
      <c r="H1102" s="25"/>
      <c r="I1102" s="25"/>
      <c r="J1102" s="24"/>
      <c r="K1102" s="25"/>
      <c r="L1102" s="25"/>
      <c r="M1102" s="25"/>
      <c r="N1102" s="25"/>
      <c r="O1102" s="25"/>
      <c r="P1102" s="25"/>
      <c r="Q1102" s="25"/>
      <c r="R1102" s="24"/>
      <c r="S1102" s="35"/>
      <c r="T1102" s="53"/>
      <c r="U1102" s="34"/>
      <c r="V1102" s="24"/>
      <c r="W1102" s="24"/>
      <c r="X1102" s="35"/>
    </row>
    <row r="1103" spans="1:24" ht="20" customHeight="1" x14ac:dyDescent="0.2">
      <c r="A1103" s="22"/>
      <c r="B1103" s="49"/>
      <c r="C1103" s="41"/>
      <c r="D1103" s="23"/>
      <c r="E1103" s="25"/>
      <c r="F1103" s="25"/>
      <c r="G1103" s="25"/>
      <c r="H1103" s="25"/>
      <c r="I1103" s="25"/>
      <c r="J1103" s="24"/>
      <c r="K1103" s="25"/>
      <c r="L1103" s="25"/>
      <c r="M1103" s="25"/>
      <c r="N1103" s="25"/>
      <c r="O1103" s="25"/>
      <c r="P1103" s="25"/>
      <c r="Q1103" s="25"/>
      <c r="R1103" s="24"/>
      <c r="S1103" s="35"/>
      <c r="T1103" s="53"/>
      <c r="U1103" s="34"/>
      <c r="V1103" s="24"/>
      <c r="W1103" s="24"/>
      <c r="X1103" s="35"/>
    </row>
    <row r="1104" spans="1:24" ht="20" customHeight="1" x14ac:dyDescent="0.2">
      <c r="A1104" s="22"/>
      <c r="B1104" s="49"/>
      <c r="C1104" s="41"/>
      <c r="D1104" s="23"/>
      <c r="E1104" s="25"/>
      <c r="F1104" s="25"/>
      <c r="G1104" s="25"/>
      <c r="H1104" s="25"/>
      <c r="I1104" s="25"/>
      <c r="J1104" s="24"/>
      <c r="K1104" s="25"/>
      <c r="L1104" s="25"/>
      <c r="M1104" s="25"/>
      <c r="N1104" s="25"/>
      <c r="O1104" s="25"/>
      <c r="P1104" s="25"/>
      <c r="Q1104" s="25"/>
      <c r="R1104" s="24"/>
      <c r="S1104" s="35"/>
      <c r="T1104" s="53"/>
      <c r="U1104" s="34"/>
      <c r="V1104" s="24"/>
      <c r="W1104" s="24"/>
      <c r="X1104" s="35"/>
    </row>
    <row r="1105" spans="1:24" ht="20" customHeight="1" x14ac:dyDescent="0.2">
      <c r="A1105" s="22"/>
      <c r="B1105" s="49"/>
      <c r="C1105" s="41"/>
      <c r="D1105" s="23"/>
      <c r="E1105" s="25"/>
      <c r="F1105" s="25"/>
      <c r="G1105" s="25"/>
      <c r="H1105" s="25"/>
      <c r="I1105" s="25"/>
      <c r="J1105" s="24"/>
      <c r="K1105" s="25"/>
      <c r="L1105" s="25"/>
      <c r="M1105" s="25"/>
      <c r="N1105" s="25"/>
      <c r="O1105" s="25"/>
      <c r="P1105" s="25"/>
      <c r="Q1105" s="25"/>
      <c r="R1105" s="24"/>
      <c r="S1105" s="35"/>
      <c r="T1105" s="53"/>
      <c r="U1105" s="34"/>
      <c r="V1105" s="24"/>
      <c r="W1105" s="24"/>
      <c r="X1105" s="35"/>
    </row>
    <row r="1106" spans="1:24" ht="20" customHeight="1" x14ac:dyDescent="0.2">
      <c r="A1106" s="22"/>
      <c r="B1106" s="49"/>
      <c r="C1106" s="41"/>
      <c r="D1106" s="23"/>
      <c r="E1106" s="25"/>
      <c r="F1106" s="25"/>
      <c r="G1106" s="25"/>
      <c r="H1106" s="25"/>
      <c r="I1106" s="25"/>
      <c r="J1106" s="24"/>
      <c r="K1106" s="25"/>
      <c r="L1106" s="25"/>
      <c r="M1106" s="25"/>
      <c r="N1106" s="25"/>
      <c r="O1106" s="25"/>
      <c r="P1106" s="25"/>
      <c r="Q1106" s="25"/>
      <c r="R1106" s="24"/>
      <c r="S1106" s="35"/>
      <c r="T1106" s="53"/>
      <c r="U1106" s="34"/>
      <c r="V1106" s="24"/>
      <c r="W1106" s="24"/>
      <c r="X1106" s="35"/>
    </row>
    <row r="1107" spans="1:24" ht="20" customHeight="1" x14ac:dyDescent="0.2">
      <c r="A1107" s="22"/>
      <c r="B1107" s="49"/>
      <c r="C1107" s="41"/>
      <c r="D1107" s="23"/>
      <c r="E1107" s="25"/>
      <c r="F1107" s="25"/>
      <c r="G1107" s="25"/>
      <c r="H1107" s="25"/>
      <c r="I1107" s="25"/>
      <c r="J1107" s="24"/>
      <c r="K1107" s="25"/>
      <c r="L1107" s="25"/>
      <c r="M1107" s="25"/>
      <c r="N1107" s="25"/>
      <c r="O1107" s="25"/>
      <c r="P1107" s="25"/>
      <c r="Q1107" s="25"/>
      <c r="R1107" s="24"/>
      <c r="S1107" s="35"/>
      <c r="T1107" s="53"/>
      <c r="U1107" s="34"/>
      <c r="V1107" s="24"/>
      <c r="W1107" s="24"/>
      <c r="X1107" s="35"/>
    </row>
    <row r="1108" spans="1:24" ht="20" customHeight="1" x14ac:dyDescent="0.2">
      <c r="A1108" s="22"/>
      <c r="B1108" s="49"/>
      <c r="C1108" s="41"/>
      <c r="D1108" s="23"/>
      <c r="E1108" s="25"/>
      <c r="F1108" s="25"/>
      <c r="G1108" s="25"/>
      <c r="H1108" s="25"/>
      <c r="I1108" s="25"/>
      <c r="J1108" s="24"/>
      <c r="K1108" s="25"/>
      <c r="L1108" s="25"/>
      <c r="M1108" s="25"/>
      <c r="N1108" s="25"/>
      <c r="O1108" s="25"/>
      <c r="P1108" s="25"/>
      <c r="Q1108" s="25"/>
      <c r="R1108" s="24"/>
      <c r="S1108" s="35"/>
      <c r="T1108" s="53"/>
      <c r="U1108" s="34"/>
      <c r="V1108" s="24"/>
      <c r="W1108" s="24"/>
      <c r="X1108" s="35"/>
    </row>
    <row r="1109" spans="1:24" ht="20" customHeight="1" x14ac:dyDescent="0.2">
      <c r="A1109" s="22"/>
      <c r="B1109" s="49"/>
      <c r="C1109" s="41"/>
      <c r="D1109" s="23"/>
      <c r="E1109" s="25"/>
      <c r="F1109" s="25"/>
      <c r="G1109" s="25"/>
      <c r="H1109" s="25"/>
      <c r="I1109" s="25"/>
      <c r="J1109" s="24"/>
      <c r="K1109" s="25"/>
      <c r="L1109" s="25"/>
      <c r="M1109" s="25"/>
      <c r="N1109" s="25"/>
      <c r="O1109" s="25"/>
      <c r="P1109" s="25"/>
      <c r="Q1109" s="25"/>
      <c r="R1109" s="24"/>
      <c r="S1109" s="35"/>
      <c r="T1109" s="53"/>
      <c r="U1109" s="34"/>
      <c r="V1109" s="24"/>
      <c r="W1109" s="24"/>
      <c r="X1109" s="35"/>
    </row>
    <row r="1110" spans="1:24" ht="20" customHeight="1" x14ac:dyDescent="0.2">
      <c r="A1110" s="22"/>
      <c r="B1110" s="49"/>
      <c r="C1110" s="41"/>
      <c r="D1110" s="23"/>
      <c r="E1110" s="25"/>
      <c r="F1110" s="25"/>
      <c r="G1110" s="25"/>
      <c r="H1110" s="25"/>
      <c r="I1110" s="25"/>
      <c r="J1110" s="24"/>
      <c r="K1110" s="25"/>
      <c r="L1110" s="25"/>
      <c r="M1110" s="25"/>
      <c r="N1110" s="25"/>
      <c r="O1110" s="25"/>
      <c r="P1110" s="25"/>
      <c r="Q1110" s="25"/>
      <c r="R1110" s="24"/>
      <c r="S1110" s="35"/>
      <c r="T1110" s="53"/>
      <c r="U1110" s="34"/>
      <c r="V1110" s="24"/>
      <c r="W1110" s="24"/>
      <c r="X1110" s="35"/>
    </row>
    <row r="1111" spans="1:24" ht="20" customHeight="1" x14ac:dyDescent="0.2">
      <c r="A1111" s="22"/>
      <c r="B1111" s="49"/>
      <c r="C1111" s="41"/>
      <c r="D1111" s="23"/>
      <c r="E1111" s="25"/>
      <c r="F1111" s="25"/>
      <c r="G1111" s="25"/>
      <c r="H1111" s="25"/>
      <c r="I1111" s="25"/>
      <c r="J1111" s="24"/>
      <c r="K1111" s="25"/>
      <c r="L1111" s="25"/>
      <c r="M1111" s="25"/>
      <c r="N1111" s="25"/>
      <c r="O1111" s="25"/>
      <c r="P1111" s="25"/>
      <c r="Q1111" s="25"/>
      <c r="R1111" s="24"/>
      <c r="S1111" s="35"/>
      <c r="T1111" s="53"/>
      <c r="U1111" s="34"/>
      <c r="V1111" s="24"/>
      <c r="W1111" s="24"/>
      <c r="X1111" s="35"/>
    </row>
    <row r="1112" spans="1:24" ht="20" customHeight="1" x14ac:dyDescent="0.2">
      <c r="A1112" s="22"/>
      <c r="B1112" s="49"/>
      <c r="C1112" s="41"/>
      <c r="D1112" s="23"/>
      <c r="E1112" s="25"/>
      <c r="F1112" s="25"/>
      <c r="G1112" s="25"/>
      <c r="H1112" s="25"/>
      <c r="I1112" s="25"/>
      <c r="J1112" s="24"/>
      <c r="K1112" s="25"/>
      <c r="L1112" s="25"/>
      <c r="M1112" s="25"/>
      <c r="N1112" s="25"/>
      <c r="O1112" s="25"/>
      <c r="P1112" s="25"/>
      <c r="Q1112" s="25"/>
      <c r="R1112" s="24"/>
      <c r="S1112" s="35"/>
      <c r="T1112" s="53"/>
      <c r="U1112" s="34"/>
      <c r="V1112" s="24"/>
      <c r="W1112" s="24"/>
      <c r="X1112" s="35"/>
    </row>
    <row r="1113" spans="1:24" ht="20" customHeight="1" x14ac:dyDescent="0.2">
      <c r="A1113" s="22"/>
      <c r="B1113" s="49"/>
      <c r="C1113" s="41"/>
      <c r="D1113" s="23"/>
      <c r="E1113" s="25"/>
      <c r="F1113" s="25"/>
      <c r="G1113" s="25"/>
      <c r="H1113" s="25"/>
      <c r="I1113" s="25"/>
      <c r="J1113" s="24"/>
      <c r="K1113" s="25"/>
      <c r="L1113" s="25"/>
      <c r="M1113" s="25"/>
      <c r="N1113" s="25"/>
      <c r="O1113" s="25"/>
      <c r="P1113" s="25"/>
      <c r="Q1113" s="25"/>
      <c r="R1113" s="24"/>
      <c r="S1113" s="35"/>
      <c r="T1113" s="53"/>
      <c r="U1113" s="34"/>
      <c r="V1113" s="24"/>
      <c r="W1113" s="24"/>
      <c r="X1113" s="35"/>
    </row>
    <row r="1114" spans="1:24" ht="20" customHeight="1" x14ac:dyDescent="0.2">
      <c r="A1114" s="22"/>
      <c r="B1114" s="49"/>
      <c r="C1114" s="41"/>
      <c r="D1114" s="23"/>
      <c r="E1114" s="25"/>
      <c r="F1114" s="25"/>
      <c r="G1114" s="25"/>
      <c r="H1114" s="25"/>
      <c r="I1114" s="25"/>
      <c r="J1114" s="24"/>
      <c r="K1114" s="25"/>
      <c r="L1114" s="25"/>
      <c r="M1114" s="25"/>
      <c r="N1114" s="25"/>
      <c r="O1114" s="25"/>
      <c r="P1114" s="25"/>
      <c r="Q1114" s="25"/>
      <c r="R1114" s="24"/>
      <c r="S1114" s="35"/>
      <c r="T1114" s="53"/>
      <c r="U1114" s="34"/>
      <c r="V1114" s="24"/>
      <c r="W1114" s="24"/>
      <c r="X1114" s="35"/>
    </row>
    <row r="1115" spans="1:24" ht="20" customHeight="1" x14ac:dyDescent="0.2">
      <c r="A1115" s="22"/>
      <c r="B1115" s="49"/>
      <c r="C1115" s="41"/>
      <c r="D1115" s="23"/>
      <c r="E1115" s="25"/>
      <c r="F1115" s="25"/>
      <c r="G1115" s="25"/>
      <c r="H1115" s="25"/>
      <c r="I1115" s="25"/>
      <c r="J1115" s="24"/>
      <c r="K1115" s="25"/>
      <c r="L1115" s="25"/>
      <c r="M1115" s="25"/>
      <c r="N1115" s="25"/>
      <c r="O1115" s="25"/>
      <c r="P1115" s="25"/>
      <c r="Q1115" s="25"/>
      <c r="R1115" s="24"/>
      <c r="S1115" s="35"/>
      <c r="T1115" s="53"/>
      <c r="U1115" s="34"/>
      <c r="V1115" s="24"/>
      <c r="W1115" s="24"/>
      <c r="X1115" s="35"/>
    </row>
    <row r="1116" spans="1:24" ht="20" customHeight="1" x14ac:dyDescent="0.2">
      <c r="A1116" s="22"/>
      <c r="B1116" s="49"/>
      <c r="C1116" s="41"/>
      <c r="D1116" s="23"/>
      <c r="E1116" s="25"/>
      <c r="F1116" s="25"/>
      <c r="G1116" s="25"/>
      <c r="H1116" s="25"/>
      <c r="I1116" s="25"/>
      <c r="J1116" s="24"/>
      <c r="K1116" s="25"/>
      <c r="L1116" s="25"/>
      <c r="M1116" s="25"/>
      <c r="N1116" s="25"/>
      <c r="O1116" s="25"/>
      <c r="P1116" s="25"/>
      <c r="Q1116" s="25"/>
      <c r="R1116" s="24"/>
      <c r="S1116" s="35"/>
      <c r="T1116" s="53"/>
      <c r="U1116" s="34"/>
      <c r="V1116" s="24"/>
      <c r="W1116" s="24"/>
      <c r="X1116" s="35"/>
    </row>
    <row r="1117" spans="1:24" ht="20" customHeight="1" x14ac:dyDescent="0.2">
      <c r="A1117" s="22"/>
      <c r="B1117" s="49"/>
      <c r="C1117" s="41"/>
      <c r="D1117" s="23"/>
      <c r="E1117" s="25"/>
      <c r="F1117" s="25"/>
      <c r="G1117" s="25"/>
      <c r="H1117" s="25"/>
      <c r="I1117" s="25"/>
      <c r="J1117" s="24"/>
      <c r="K1117" s="25"/>
      <c r="L1117" s="25"/>
      <c r="M1117" s="25"/>
      <c r="N1117" s="25"/>
      <c r="O1117" s="25"/>
      <c r="P1117" s="25"/>
      <c r="Q1117" s="25"/>
      <c r="R1117" s="24"/>
      <c r="S1117" s="35"/>
      <c r="T1117" s="53"/>
      <c r="U1117" s="34"/>
      <c r="V1117" s="24"/>
      <c r="W1117" s="24"/>
      <c r="X1117" s="35"/>
    </row>
    <row r="1118" spans="1:24" ht="20" customHeight="1" x14ac:dyDescent="0.2">
      <c r="A1118" s="22"/>
      <c r="B1118" s="49"/>
      <c r="C1118" s="41"/>
      <c r="D1118" s="23"/>
      <c r="E1118" s="25"/>
      <c r="F1118" s="25"/>
      <c r="G1118" s="25"/>
      <c r="H1118" s="25"/>
      <c r="I1118" s="25"/>
      <c r="J1118" s="24"/>
      <c r="K1118" s="25"/>
      <c r="L1118" s="25"/>
      <c r="M1118" s="25"/>
      <c r="N1118" s="25"/>
      <c r="O1118" s="25"/>
      <c r="P1118" s="25"/>
      <c r="Q1118" s="25"/>
      <c r="R1118" s="24"/>
      <c r="S1118" s="35"/>
      <c r="T1118" s="53"/>
      <c r="U1118" s="34"/>
      <c r="V1118" s="24"/>
      <c r="W1118" s="24"/>
      <c r="X1118" s="35"/>
    </row>
    <row r="1119" spans="1:24" ht="20" customHeight="1" x14ac:dyDescent="0.2">
      <c r="A1119" s="22"/>
      <c r="B1119" s="49"/>
      <c r="C1119" s="41"/>
      <c r="D1119" s="23"/>
      <c r="E1119" s="25"/>
      <c r="F1119" s="25"/>
      <c r="G1119" s="25"/>
      <c r="H1119" s="25"/>
      <c r="I1119" s="25"/>
      <c r="J1119" s="24"/>
      <c r="K1119" s="25"/>
      <c r="L1119" s="25"/>
      <c r="M1119" s="25"/>
      <c r="N1119" s="25"/>
      <c r="O1119" s="25"/>
      <c r="P1119" s="25"/>
      <c r="Q1119" s="25"/>
      <c r="R1119" s="24"/>
      <c r="S1119" s="35"/>
      <c r="T1119" s="53"/>
      <c r="U1119" s="34"/>
      <c r="V1119" s="24"/>
      <c r="W1119" s="24"/>
      <c r="X1119" s="35"/>
    </row>
    <row r="1120" spans="1:24" ht="20" customHeight="1" x14ac:dyDescent="0.2">
      <c r="A1120" s="22"/>
      <c r="B1120" s="49"/>
      <c r="C1120" s="41"/>
      <c r="D1120" s="23"/>
      <c r="E1120" s="25"/>
      <c r="F1120" s="25"/>
      <c r="G1120" s="25"/>
      <c r="H1120" s="25"/>
      <c r="I1120" s="25"/>
      <c r="J1120" s="24"/>
      <c r="K1120" s="25"/>
      <c r="L1120" s="25"/>
      <c r="M1120" s="25"/>
      <c r="N1120" s="25"/>
      <c r="O1120" s="25"/>
      <c r="P1120" s="25"/>
      <c r="Q1120" s="25"/>
      <c r="R1120" s="24"/>
      <c r="S1120" s="35"/>
      <c r="T1120" s="53"/>
      <c r="U1120" s="34"/>
      <c r="V1120" s="24"/>
      <c r="W1120" s="24"/>
      <c r="X1120" s="35"/>
    </row>
    <row r="1121" spans="1:24" ht="20" customHeight="1" x14ac:dyDescent="0.2">
      <c r="A1121" s="22"/>
      <c r="B1121" s="49"/>
      <c r="C1121" s="41"/>
      <c r="D1121" s="23"/>
      <c r="E1121" s="25"/>
      <c r="F1121" s="25"/>
      <c r="G1121" s="25"/>
      <c r="H1121" s="25"/>
      <c r="I1121" s="25"/>
      <c r="J1121" s="24"/>
      <c r="K1121" s="25"/>
      <c r="L1121" s="25"/>
      <c r="M1121" s="25"/>
      <c r="N1121" s="25"/>
      <c r="O1121" s="25"/>
      <c r="P1121" s="25"/>
      <c r="Q1121" s="25"/>
      <c r="R1121" s="24"/>
      <c r="S1121" s="35"/>
      <c r="T1121" s="53"/>
      <c r="U1121" s="34"/>
      <c r="V1121" s="24"/>
      <c r="W1121" s="24"/>
      <c r="X1121" s="35"/>
    </row>
    <row r="1122" spans="1:24" ht="20" customHeight="1" x14ac:dyDescent="0.2">
      <c r="A1122" s="22"/>
      <c r="B1122" s="49"/>
      <c r="C1122" s="41"/>
      <c r="D1122" s="23"/>
      <c r="E1122" s="25"/>
      <c r="F1122" s="25"/>
      <c r="G1122" s="25"/>
      <c r="H1122" s="25"/>
      <c r="I1122" s="25"/>
      <c r="J1122" s="24"/>
      <c r="K1122" s="25"/>
      <c r="L1122" s="25"/>
      <c r="M1122" s="25"/>
      <c r="N1122" s="25"/>
      <c r="O1122" s="25"/>
      <c r="P1122" s="25"/>
      <c r="Q1122" s="25"/>
      <c r="R1122" s="24"/>
      <c r="S1122" s="35"/>
      <c r="T1122" s="53"/>
      <c r="U1122" s="34"/>
      <c r="V1122" s="24"/>
      <c r="W1122" s="24"/>
      <c r="X1122" s="35"/>
    </row>
    <row r="1123" spans="1:24" ht="20" customHeight="1" x14ac:dyDescent="0.2">
      <c r="A1123" s="22"/>
      <c r="B1123" s="49"/>
      <c r="C1123" s="41"/>
      <c r="D1123" s="23"/>
      <c r="E1123" s="25"/>
      <c r="F1123" s="25"/>
      <c r="G1123" s="25"/>
      <c r="H1123" s="25"/>
      <c r="I1123" s="25"/>
      <c r="J1123" s="24"/>
      <c r="K1123" s="25"/>
      <c r="L1123" s="25"/>
      <c r="M1123" s="25"/>
      <c r="N1123" s="25"/>
      <c r="O1123" s="25"/>
      <c r="P1123" s="25"/>
      <c r="Q1123" s="25"/>
      <c r="R1123" s="24"/>
      <c r="S1123" s="35"/>
      <c r="T1123" s="53"/>
      <c r="U1123" s="34"/>
      <c r="V1123" s="24"/>
      <c r="W1123" s="24"/>
      <c r="X1123" s="35"/>
    </row>
    <row r="1124" spans="1:24" ht="20" customHeight="1" x14ac:dyDescent="0.2">
      <c r="A1124" s="22"/>
      <c r="B1124" s="49"/>
      <c r="C1124" s="41"/>
      <c r="D1124" s="23"/>
      <c r="E1124" s="25"/>
      <c r="F1124" s="25"/>
      <c r="G1124" s="25"/>
      <c r="H1124" s="25"/>
      <c r="I1124" s="25"/>
      <c r="J1124" s="24"/>
      <c r="K1124" s="25"/>
      <c r="L1124" s="25"/>
      <c r="M1124" s="25"/>
      <c r="N1124" s="25"/>
      <c r="O1124" s="25"/>
      <c r="P1124" s="25"/>
      <c r="Q1124" s="25"/>
      <c r="R1124" s="24"/>
      <c r="S1124" s="35"/>
      <c r="T1124" s="53"/>
      <c r="U1124" s="34"/>
      <c r="V1124" s="24"/>
      <c r="W1124" s="24"/>
      <c r="X1124" s="35"/>
    </row>
    <row r="1125" spans="1:24" ht="20" customHeight="1" x14ac:dyDescent="0.2">
      <c r="A1125" s="22"/>
      <c r="B1125" s="49"/>
      <c r="C1125" s="41"/>
      <c r="D1125" s="23"/>
      <c r="E1125" s="24"/>
      <c r="F1125" s="24"/>
      <c r="G1125" s="24"/>
      <c r="H1125" s="24"/>
      <c r="I1125" s="24"/>
      <c r="J1125" s="24"/>
      <c r="K1125" s="24"/>
      <c r="L1125" s="24"/>
      <c r="M1125" s="24"/>
      <c r="N1125" s="25"/>
      <c r="O1125" s="24"/>
      <c r="P1125" s="24"/>
      <c r="Q1125" s="24"/>
      <c r="R1125" s="24"/>
      <c r="S1125" s="35"/>
      <c r="T1125" s="53"/>
      <c r="U1125" s="34"/>
      <c r="V1125" s="24"/>
      <c r="W1125" s="24"/>
      <c r="X1125" s="35"/>
    </row>
    <row r="1126" spans="1:24" ht="20" customHeight="1" x14ac:dyDescent="0.2">
      <c r="A1126" s="22"/>
      <c r="B1126" s="49"/>
      <c r="C1126" s="41"/>
      <c r="D1126" s="23"/>
      <c r="E1126" s="24"/>
      <c r="F1126" s="24"/>
      <c r="G1126" s="24"/>
      <c r="H1126" s="24"/>
      <c r="I1126" s="24"/>
      <c r="J1126" s="24"/>
      <c r="K1126" s="24"/>
      <c r="L1126" s="24"/>
      <c r="M1126" s="24"/>
      <c r="N1126" s="25"/>
      <c r="O1126" s="24"/>
      <c r="P1126" s="24"/>
      <c r="Q1126" s="24"/>
      <c r="R1126" s="24"/>
      <c r="S1126" s="35"/>
      <c r="T1126" s="53"/>
      <c r="U1126" s="34"/>
      <c r="V1126" s="24"/>
      <c r="W1126" s="24"/>
      <c r="X1126" s="35"/>
    </row>
    <row r="1127" spans="1:24" ht="20" customHeight="1" x14ac:dyDescent="0.2">
      <c r="A1127" s="22"/>
      <c r="B1127" s="49"/>
      <c r="C1127" s="41"/>
      <c r="D1127" s="23"/>
      <c r="E1127" s="24"/>
      <c r="F1127" s="24"/>
      <c r="G1127" s="24"/>
      <c r="H1127" s="24"/>
      <c r="I1127" s="24"/>
      <c r="J1127" s="24"/>
      <c r="K1127" s="24"/>
      <c r="L1127" s="24"/>
      <c r="M1127" s="24"/>
      <c r="N1127" s="25"/>
      <c r="O1127" s="24"/>
      <c r="P1127" s="24"/>
      <c r="Q1127" s="24"/>
      <c r="R1127" s="24"/>
      <c r="S1127" s="35"/>
      <c r="T1127" s="53"/>
      <c r="U1127" s="34"/>
      <c r="V1127" s="24"/>
      <c r="W1127" s="24"/>
      <c r="X1127" s="35"/>
    </row>
    <row r="1128" spans="1:24" ht="20" customHeight="1" x14ac:dyDescent="0.2">
      <c r="A1128" s="22"/>
      <c r="B1128" s="49"/>
      <c r="C1128" s="41"/>
      <c r="D1128" s="23"/>
      <c r="E1128" s="24"/>
      <c r="F1128" s="24"/>
      <c r="G1128" s="24"/>
      <c r="H1128" s="24"/>
      <c r="I1128" s="24"/>
      <c r="J1128" s="24"/>
      <c r="K1128" s="24"/>
      <c r="L1128" s="24"/>
      <c r="M1128" s="24"/>
      <c r="N1128" s="25"/>
      <c r="O1128" s="24"/>
      <c r="P1128" s="24"/>
      <c r="Q1128" s="24"/>
      <c r="R1128" s="24"/>
      <c r="S1128" s="35"/>
      <c r="T1128" s="53"/>
      <c r="U1128" s="34"/>
      <c r="V1128" s="24"/>
      <c r="W1128" s="24"/>
      <c r="X1128" s="35"/>
    </row>
    <row r="1129" spans="1:24" ht="20" customHeight="1" x14ac:dyDescent="0.2">
      <c r="A1129" s="22"/>
      <c r="B1129" s="49"/>
      <c r="C1129" s="41"/>
      <c r="D1129" s="23"/>
      <c r="E1129" s="24"/>
      <c r="F1129" s="24"/>
      <c r="G1129" s="24"/>
      <c r="H1129" s="24"/>
      <c r="I1129" s="24"/>
      <c r="J1129" s="24"/>
      <c r="K1129" s="24"/>
      <c r="L1129" s="24"/>
      <c r="M1129" s="24"/>
      <c r="N1129" s="25"/>
      <c r="O1129" s="24"/>
      <c r="P1129" s="24"/>
      <c r="Q1129" s="24"/>
      <c r="R1129" s="24"/>
      <c r="S1129" s="35"/>
      <c r="T1129" s="53"/>
      <c r="U1129" s="34"/>
      <c r="V1129" s="24"/>
      <c r="W1129" s="24"/>
      <c r="X1129" s="35"/>
    </row>
    <row r="1130" spans="1:24" ht="20" customHeight="1" x14ac:dyDescent="0.2">
      <c r="A1130" s="22"/>
      <c r="B1130" s="49"/>
      <c r="C1130" s="41"/>
      <c r="D1130" s="23"/>
      <c r="E1130" s="24"/>
      <c r="F1130" s="24"/>
      <c r="G1130" s="24"/>
      <c r="H1130" s="24"/>
      <c r="I1130" s="24"/>
      <c r="J1130" s="24"/>
      <c r="K1130" s="24"/>
      <c r="L1130" s="24"/>
      <c r="M1130" s="24"/>
      <c r="N1130" s="25"/>
      <c r="O1130" s="24"/>
      <c r="P1130" s="24"/>
      <c r="Q1130" s="24"/>
      <c r="R1130" s="24"/>
      <c r="S1130" s="35"/>
      <c r="T1130" s="53"/>
      <c r="U1130" s="34"/>
      <c r="V1130" s="24"/>
      <c r="W1130" s="24"/>
      <c r="X1130" s="35"/>
    </row>
    <row r="1131" spans="1:24" ht="20" customHeight="1" x14ac:dyDescent="0.2">
      <c r="A1131" s="22"/>
      <c r="B1131" s="49"/>
      <c r="C1131" s="41"/>
      <c r="D1131" s="23"/>
      <c r="E1131" s="24"/>
      <c r="F1131" s="24"/>
      <c r="G1131" s="24"/>
      <c r="H1131" s="24"/>
      <c r="I1131" s="24"/>
      <c r="J1131" s="24"/>
      <c r="K1131" s="24"/>
      <c r="L1131" s="24"/>
      <c r="M1131" s="24"/>
      <c r="N1131" s="25"/>
      <c r="O1131" s="24"/>
      <c r="P1131" s="24"/>
      <c r="Q1131" s="24"/>
      <c r="R1131" s="24"/>
      <c r="S1131" s="35"/>
      <c r="T1131" s="53"/>
      <c r="U1131" s="34"/>
      <c r="V1131" s="24"/>
      <c r="W1131" s="24"/>
      <c r="X1131" s="35"/>
    </row>
    <row r="1132" spans="1:24" ht="20" customHeight="1" x14ac:dyDescent="0.2">
      <c r="A1132" s="22"/>
      <c r="B1132" s="49"/>
      <c r="C1132" s="41"/>
      <c r="D1132" s="23"/>
      <c r="E1132" s="24"/>
      <c r="F1132" s="24"/>
      <c r="G1132" s="24"/>
      <c r="H1132" s="24"/>
      <c r="I1132" s="24"/>
      <c r="J1132" s="24"/>
      <c r="K1132" s="24"/>
      <c r="L1132" s="24"/>
      <c r="M1132" s="24"/>
      <c r="N1132" s="25"/>
      <c r="O1132" s="24"/>
      <c r="P1132" s="24"/>
      <c r="Q1132" s="24"/>
      <c r="R1132" s="24"/>
      <c r="S1132" s="35"/>
      <c r="T1132" s="53"/>
      <c r="U1132" s="34"/>
      <c r="V1132" s="24"/>
      <c r="W1132" s="24"/>
      <c r="X1132" s="35"/>
    </row>
    <row r="1133" spans="1:24" ht="20" customHeight="1" x14ac:dyDescent="0.2">
      <c r="A1133" s="22"/>
      <c r="B1133" s="49"/>
      <c r="C1133" s="41"/>
      <c r="D1133" s="23"/>
      <c r="E1133" s="24"/>
      <c r="F1133" s="24"/>
      <c r="G1133" s="26"/>
      <c r="H1133" s="24"/>
      <c r="I1133" s="24"/>
      <c r="J1133" s="24"/>
      <c r="K1133" s="24"/>
      <c r="L1133" s="24"/>
      <c r="M1133" s="24"/>
      <c r="N1133" s="25"/>
      <c r="O1133" s="24"/>
      <c r="P1133" s="24"/>
      <c r="Q1133" s="24"/>
      <c r="R1133" s="24"/>
      <c r="S1133" s="35"/>
      <c r="T1133" s="53"/>
      <c r="U1133" s="34"/>
      <c r="V1133" s="24"/>
      <c r="W1133" s="24"/>
      <c r="X1133" s="35"/>
    </row>
    <row r="1134" spans="1:24" ht="20" customHeight="1" x14ac:dyDescent="0.2">
      <c r="A1134" s="22"/>
      <c r="B1134" s="49"/>
      <c r="C1134" s="41"/>
      <c r="D1134" s="23"/>
      <c r="E1134" s="24"/>
      <c r="F1134" s="24"/>
      <c r="G1134" s="26"/>
      <c r="H1134" s="24"/>
      <c r="I1134" s="24"/>
      <c r="J1134" s="24"/>
      <c r="K1134" s="24"/>
      <c r="L1134" s="24"/>
      <c r="M1134" s="24"/>
      <c r="N1134" s="25"/>
      <c r="O1134" s="24"/>
      <c r="P1134" s="24"/>
      <c r="Q1134" s="24"/>
      <c r="R1134" s="24"/>
      <c r="S1134" s="35"/>
      <c r="T1134" s="53"/>
      <c r="U1134" s="34"/>
      <c r="V1134" s="24"/>
      <c r="W1134" s="24"/>
      <c r="X1134" s="35"/>
    </row>
    <row r="1135" spans="1:24" ht="20" customHeight="1" x14ac:dyDescent="0.2">
      <c r="A1135" s="22"/>
      <c r="B1135" s="49"/>
      <c r="C1135" s="41"/>
      <c r="D1135" s="23"/>
      <c r="E1135" s="24"/>
      <c r="F1135" s="24"/>
      <c r="G1135" s="26"/>
      <c r="H1135" s="24"/>
      <c r="I1135" s="24"/>
      <c r="J1135" s="24"/>
      <c r="K1135" s="24"/>
      <c r="L1135" s="24"/>
      <c r="M1135" s="24"/>
      <c r="N1135" s="25"/>
      <c r="O1135" s="24"/>
      <c r="P1135" s="24"/>
      <c r="Q1135" s="24"/>
      <c r="R1135" s="24"/>
      <c r="S1135" s="35"/>
      <c r="T1135" s="53"/>
      <c r="U1135" s="34"/>
      <c r="V1135" s="24"/>
      <c r="W1135" s="24"/>
      <c r="X1135" s="35"/>
    </row>
    <row r="1136" spans="1:24" ht="20" customHeight="1" x14ac:dyDescent="0.2">
      <c r="A1136" s="22"/>
      <c r="B1136" s="49"/>
      <c r="C1136" s="41"/>
      <c r="D1136" s="23"/>
      <c r="E1136" s="24"/>
      <c r="F1136" s="24"/>
      <c r="G1136" s="26"/>
      <c r="H1136" s="24"/>
      <c r="I1136" s="24"/>
      <c r="J1136" s="24"/>
      <c r="K1136" s="24"/>
      <c r="L1136" s="24"/>
      <c r="M1136" s="24"/>
      <c r="N1136" s="25"/>
      <c r="O1136" s="24"/>
      <c r="P1136" s="24"/>
      <c r="Q1136" s="24"/>
      <c r="R1136" s="24"/>
      <c r="S1136" s="35"/>
      <c r="T1136" s="53"/>
      <c r="U1136" s="34"/>
      <c r="V1136" s="24"/>
      <c r="W1136" s="24"/>
      <c r="X1136" s="35"/>
    </row>
    <row r="1137" spans="1:24" ht="20" customHeight="1" x14ac:dyDescent="0.2">
      <c r="A1137" s="22"/>
      <c r="B1137" s="49"/>
      <c r="C1137" s="41"/>
      <c r="D1137" s="23"/>
      <c r="E1137" s="24"/>
      <c r="F1137" s="24"/>
      <c r="G1137" s="26"/>
      <c r="H1137" s="24"/>
      <c r="I1137" s="24"/>
      <c r="J1137" s="24"/>
      <c r="K1137" s="24"/>
      <c r="L1137" s="24"/>
      <c r="M1137" s="24"/>
      <c r="N1137" s="25"/>
      <c r="O1137" s="24"/>
      <c r="P1137" s="24"/>
      <c r="Q1137" s="24"/>
      <c r="R1137" s="24"/>
      <c r="S1137" s="35"/>
      <c r="T1137" s="53"/>
      <c r="U1137" s="34"/>
      <c r="V1137" s="24"/>
      <c r="W1137" s="24"/>
      <c r="X1137" s="35"/>
    </row>
    <row r="1138" spans="1:24" ht="20" customHeight="1" x14ac:dyDescent="0.2">
      <c r="A1138" s="22"/>
      <c r="B1138" s="49"/>
      <c r="C1138" s="41"/>
      <c r="D1138" s="23"/>
      <c r="E1138" s="24"/>
      <c r="F1138" s="24"/>
      <c r="G1138" s="26"/>
      <c r="H1138" s="24"/>
      <c r="I1138" s="24"/>
      <c r="J1138" s="24"/>
      <c r="K1138" s="24"/>
      <c r="L1138" s="24"/>
      <c r="M1138" s="24"/>
      <c r="N1138" s="25"/>
      <c r="O1138" s="24"/>
      <c r="P1138" s="24"/>
      <c r="Q1138" s="24"/>
      <c r="R1138" s="24"/>
      <c r="S1138" s="35"/>
      <c r="T1138" s="53"/>
      <c r="U1138" s="34"/>
      <c r="V1138" s="24"/>
      <c r="W1138" s="24"/>
      <c r="X1138" s="35"/>
    </row>
    <row r="1139" spans="1:24" ht="20" customHeight="1" x14ac:dyDescent="0.2">
      <c r="A1139" s="22"/>
      <c r="B1139" s="49"/>
      <c r="C1139" s="41"/>
      <c r="D1139" s="23"/>
      <c r="E1139" s="24"/>
      <c r="F1139" s="24"/>
      <c r="G1139" s="26"/>
      <c r="H1139" s="24"/>
      <c r="I1139" s="24"/>
      <c r="J1139" s="24"/>
      <c r="K1139" s="24"/>
      <c r="L1139" s="24"/>
      <c r="M1139" s="24"/>
      <c r="N1139" s="25"/>
      <c r="O1139" s="24"/>
      <c r="P1139" s="24"/>
      <c r="Q1139" s="24"/>
      <c r="R1139" s="24"/>
      <c r="S1139" s="35"/>
      <c r="T1139" s="53"/>
      <c r="U1139" s="34"/>
      <c r="V1139" s="24"/>
      <c r="W1139" s="24"/>
      <c r="X1139" s="35"/>
    </row>
    <row r="1140" spans="1:24" ht="20" customHeight="1" x14ac:dyDescent="0.2">
      <c r="A1140" s="22"/>
      <c r="B1140" s="49"/>
      <c r="C1140" s="41"/>
      <c r="D1140" s="23"/>
      <c r="E1140" s="24"/>
      <c r="F1140" s="24"/>
      <c r="G1140" s="26"/>
      <c r="H1140" s="24"/>
      <c r="I1140" s="24"/>
      <c r="J1140" s="24"/>
      <c r="K1140" s="24"/>
      <c r="L1140" s="24"/>
      <c r="M1140" s="24"/>
      <c r="N1140" s="25"/>
      <c r="O1140" s="24"/>
      <c r="P1140" s="24"/>
      <c r="Q1140" s="24"/>
      <c r="R1140" s="24"/>
      <c r="S1140" s="35"/>
      <c r="T1140" s="53"/>
      <c r="U1140" s="34"/>
      <c r="V1140" s="24"/>
      <c r="W1140" s="24"/>
      <c r="X1140" s="35"/>
    </row>
    <row r="1141" spans="1:24" ht="20" customHeight="1" x14ac:dyDescent="0.2">
      <c r="A1141" s="22"/>
      <c r="B1141" s="49"/>
      <c r="C1141" s="41"/>
      <c r="D1141" s="23"/>
      <c r="E1141" s="24"/>
      <c r="F1141" s="24"/>
      <c r="G1141" s="26"/>
      <c r="H1141" s="24"/>
      <c r="I1141" s="24"/>
      <c r="J1141" s="24"/>
      <c r="K1141" s="24"/>
      <c r="L1141" s="24"/>
      <c r="M1141" s="24"/>
      <c r="N1141" s="25"/>
      <c r="O1141" s="24"/>
      <c r="P1141" s="24"/>
      <c r="Q1141" s="24"/>
      <c r="R1141" s="24"/>
      <c r="S1141" s="35"/>
      <c r="T1141" s="53"/>
      <c r="U1141" s="34"/>
      <c r="V1141" s="24"/>
      <c r="W1141" s="24"/>
      <c r="X1141" s="35"/>
    </row>
    <row r="1142" spans="1:24" ht="20" customHeight="1" x14ac:dyDescent="0.2">
      <c r="A1142" s="22"/>
      <c r="B1142" s="49"/>
      <c r="C1142" s="41"/>
      <c r="D1142" s="23"/>
      <c r="E1142" s="24"/>
      <c r="F1142" s="24"/>
      <c r="G1142" s="26"/>
      <c r="H1142" s="24"/>
      <c r="I1142" s="24"/>
      <c r="J1142" s="24"/>
      <c r="K1142" s="24"/>
      <c r="L1142" s="24"/>
      <c r="M1142" s="24"/>
      <c r="N1142" s="25"/>
      <c r="O1142" s="24"/>
      <c r="P1142" s="24"/>
      <c r="Q1142" s="24"/>
      <c r="R1142" s="24"/>
      <c r="S1142" s="35"/>
      <c r="T1142" s="53"/>
      <c r="U1142" s="34"/>
      <c r="V1142" s="24"/>
      <c r="W1142" s="24"/>
      <c r="X1142" s="35"/>
    </row>
    <row r="1143" spans="1:24" ht="20" customHeight="1" x14ac:dyDescent="0.2">
      <c r="A1143" s="22"/>
      <c r="B1143" s="49"/>
      <c r="C1143" s="41"/>
      <c r="D1143" s="23"/>
      <c r="E1143" s="24"/>
      <c r="F1143" s="24"/>
      <c r="G1143" s="26"/>
      <c r="H1143" s="24"/>
      <c r="I1143" s="24"/>
      <c r="J1143" s="24"/>
      <c r="K1143" s="24"/>
      <c r="L1143" s="24"/>
      <c r="M1143" s="24"/>
      <c r="N1143" s="25"/>
      <c r="O1143" s="24"/>
      <c r="P1143" s="24"/>
      <c r="Q1143" s="24"/>
      <c r="R1143" s="24"/>
      <c r="S1143" s="35"/>
      <c r="T1143" s="53"/>
      <c r="U1143" s="34"/>
      <c r="V1143" s="24"/>
      <c r="W1143" s="24"/>
      <c r="X1143" s="35"/>
    </row>
    <row r="1144" spans="1:24" ht="20" customHeight="1" x14ac:dyDescent="0.2">
      <c r="A1144" s="22"/>
      <c r="B1144" s="49"/>
      <c r="C1144" s="41"/>
      <c r="D1144" s="23"/>
      <c r="E1144" s="24"/>
      <c r="F1144" s="24"/>
      <c r="G1144" s="26"/>
      <c r="H1144" s="24"/>
      <c r="I1144" s="24"/>
      <c r="J1144" s="24"/>
      <c r="K1144" s="24"/>
      <c r="L1144" s="24"/>
      <c r="M1144" s="24"/>
      <c r="N1144" s="25"/>
      <c r="O1144" s="24"/>
      <c r="P1144" s="24"/>
      <c r="Q1144" s="24"/>
      <c r="R1144" s="24"/>
      <c r="S1144" s="35"/>
      <c r="T1144" s="53"/>
      <c r="U1144" s="34"/>
      <c r="V1144" s="24"/>
      <c r="W1144" s="24"/>
      <c r="X1144" s="35"/>
    </row>
    <row r="1145" spans="1:24" ht="20" customHeight="1" x14ac:dyDescent="0.2">
      <c r="A1145" s="22"/>
      <c r="B1145" s="49"/>
      <c r="C1145" s="41"/>
      <c r="D1145" s="23"/>
      <c r="E1145" s="24"/>
      <c r="F1145" s="24"/>
      <c r="G1145" s="26"/>
      <c r="H1145" s="24"/>
      <c r="I1145" s="24"/>
      <c r="J1145" s="24"/>
      <c r="K1145" s="24"/>
      <c r="L1145" s="24"/>
      <c r="M1145" s="24"/>
      <c r="N1145" s="25"/>
      <c r="O1145" s="24"/>
      <c r="P1145" s="24"/>
      <c r="Q1145" s="24"/>
      <c r="R1145" s="24"/>
      <c r="S1145" s="35"/>
      <c r="T1145" s="53"/>
      <c r="U1145" s="34"/>
      <c r="V1145" s="24"/>
      <c r="W1145" s="24"/>
      <c r="X1145" s="35"/>
    </row>
    <row r="1146" spans="1:24" ht="20" customHeight="1" x14ac:dyDescent="0.2">
      <c r="A1146" s="22"/>
      <c r="B1146" s="49"/>
      <c r="C1146" s="41"/>
      <c r="D1146" s="23"/>
      <c r="E1146" s="24"/>
      <c r="F1146" s="24"/>
      <c r="G1146" s="26"/>
      <c r="H1146" s="24"/>
      <c r="I1146" s="24"/>
      <c r="J1146" s="24"/>
      <c r="K1146" s="24"/>
      <c r="L1146" s="24"/>
      <c r="M1146" s="24"/>
      <c r="N1146" s="25"/>
      <c r="O1146" s="24"/>
      <c r="P1146" s="24"/>
      <c r="Q1146" s="24"/>
      <c r="R1146" s="24"/>
      <c r="S1146" s="35"/>
      <c r="T1146" s="53"/>
      <c r="U1146" s="34"/>
      <c r="V1146" s="24"/>
      <c r="W1146" s="24"/>
      <c r="X1146" s="35"/>
    </row>
    <row r="1147" spans="1:24" ht="20" customHeight="1" x14ac:dyDescent="0.2">
      <c r="A1147" s="22"/>
      <c r="B1147" s="49"/>
      <c r="C1147" s="41"/>
      <c r="D1147" s="23"/>
      <c r="E1147" s="24"/>
      <c r="F1147" s="24"/>
      <c r="G1147" s="26"/>
      <c r="H1147" s="24"/>
      <c r="I1147" s="24"/>
      <c r="J1147" s="24"/>
      <c r="K1147" s="24"/>
      <c r="L1147" s="24"/>
      <c r="M1147" s="24"/>
      <c r="N1147" s="25"/>
      <c r="O1147" s="24"/>
      <c r="P1147" s="24"/>
      <c r="Q1147" s="24"/>
      <c r="R1147" s="24"/>
      <c r="S1147" s="35"/>
      <c r="T1147" s="53"/>
      <c r="U1147" s="34"/>
      <c r="V1147" s="24"/>
      <c r="W1147" s="24"/>
      <c r="X1147" s="35"/>
    </row>
    <row r="1148" spans="1:24" ht="20" customHeight="1" x14ac:dyDescent="0.2">
      <c r="A1148" s="22"/>
      <c r="B1148" s="49"/>
      <c r="C1148" s="41"/>
      <c r="D1148" s="23"/>
      <c r="E1148" s="24"/>
      <c r="F1148" s="24"/>
      <c r="G1148" s="26"/>
      <c r="H1148" s="24"/>
      <c r="I1148" s="24"/>
      <c r="J1148" s="24"/>
      <c r="K1148" s="24"/>
      <c r="L1148" s="24"/>
      <c r="M1148" s="24"/>
      <c r="N1148" s="25"/>
      <c r="O1148" s="24"/>
      <c r="P1148" s="24"/>
      <c r="Q1148" s="24"/>
      <c r="R1148" s="24"/>
      <c r="S1148" s="35"/>
      <c r="T1148" s="53"/>
      <c r="U1148" s="34"/>
      <c r="V1148" s="24"/>
      <c r="W1148" s="24"/>
      <c r="X1148" s="35"/>
    </row>
    <row r="1149" spans="1:24" ht="20" customHeight="1" x14ac:dyDescent="0.2">
      <c r="A1149" s="22"/>
      <c r="B1149" s="49"/>
      <c r="C1149" s="41"/>
      <c r="D1149" s="23"/>
      <c r="E1149" s="24"/>
      <c r="F1149" s="24"/>
      <c r="G1149" s="26"/>
      <c r="H1149" s="24"/>
      <c r="I1149" s="24"/>
      <c r="J1149" s="24"/>
      <c r="K1149" s="24"/>
      <c r="L1149" s="24"/>
      <c r="M1149" s="24"/>
      <c r="N1149" s="25"/>
      <c r="O1149" s="24"/>
      <c r="P1149" s="24"/>
      <c r="Q1149" s="24"/>
      <c r="R1149" s="24"/>
      <c r="S1149" s="35"/>
      <c r="T1149" s="53"/>
      <c r="U1149" s="34"/>
      <c r="V1149" s="24"/>
      <c r="W1149" s="24"/>
      <c r="X1149" s="35"/>
    </row>
    <row r="1150" spans="1:24" ht="20" customHeight="1" x14ac:dyDescent="0.2">
      <c r="A1150" s="22"/>
      <c r="B1150" s="49"/>
      <c r="C1150" s="41"/>
      <c r="D1150" s="23"/>
      <c r="E1150" s="24"/>
      <c r="F1150" s="24"/>
      <c r="G1150" s="26"/>
      <c r="H1150" s="24"/>
      <c r="I1150" s="24"/>
      <c r="J1150" s="24"/>
      <c r="K1150" s="24"/>
      <c r="L1150" s="24"/>
      <c r="M1150" s="24"/>
      <c r="N1150" s="25"/>
      <c r="O1150" s="24"/>
      <c r="P1150" s="24"/>
      <c r="Q1150" s="24"/>
      <c r="R1150" s="24"/>
      <c r="S1150" s="35"/>
      <c r="T1150" s="53"/>
      <c r="U1150" s="34"/>
      <c r="V1150" s="24"/>
      <c r="W1150" s="24"/>
      <c r="X1150" s="35"/>
    </row>
    <row r="1151" spans="1:24" ht="20" customHeight="1" x14ac:dyDescent="0.2">
      <c r="A1151" s="22"/>
      <c r="B1151" s="49"/>
      <c r="C1151" s="41"/>
      <c r="D1151" s="23"/>
      <c r="E1151" s="24"/>
      <c r="F1151" s="24"/>
      <c r="G1151" s="26"/>
      <c r="H1151" s="24"/>
      <c r="I1151" s="24"/>
      <c r="J1151" s="24"/>
      <c r="K1151" s="24"/>
      <c r="L1151" s="24"/>
      <c r="M1151" s="24"/>
      <c r="N1151" s="25"/>
      <c r="O1151" s="24"/>
      <c r="P1151" s="24"/>
      <c r="Q1151" s="24"/>
      <c r="R1151" s="24"/>
      <c r="S1151" s="35"/>
      <c r="T1151" s="53"/>
      <c r="U1151" s="34"/>
      <c r="V1151" s="24"/>
      <c r="W1151" s="24"/>
      <c r="X1151" s="35"/>
    </row>
    <row r="1152" spans="1:24" ht="20" customHeight="1" x14ac:dyDescent="0.2">
      <c r="A1152" s="22"/>
      <c r="B1152" s="49"/>
      <c r="C1152" s="41"/>
      <c r="D1152" s="23"/>
      <c r="E1152" s="24"/>
      <c r="F1152" s="24"/>
      <c r="G1152" s="26"/>
      <c r="H1152" s="24"/>
      <c r="I1152" s="24"/>
      <c r="J1152" s="24"/>
      <c r="K1152" s="24"/>
      <c r="L1152" s="24"/>
      <c r="M1152" s="24"/>
      <c r="N1152" s="25"/>
      <c r="O1152" s="24"/>
      <c r="P1152" s="24"/>
      <c r="Q1152" s="24"/>
      <c r="R1152" s="24"/>
      <c r="S1152" s="35"/>
      <c r="T1152" s="53"/>
      <c r="U1152" s="34"/>
      <c r="V1152" s="24"/>
      <c r="W1152" s="24"/>
      <c r="X1152" s="35"/>
    </row>
    <row r="1153" spans="1:24" ht="20" customHeight="1" x14ac:dyDescent="0.2">
      <c r="A1153" s="22"/>
      <c r="B1153" s="49"/>
      <c r="C1153" s="41"/>
      <c r="D1153" s="23"/>
      <c r="E1153" s="24"/>
      <c r="F1153" s="24"/>
      <c r="G1153" s="24"/>
      <c r="H1153" s="24"/>
      <c r="I1153" s="24"/>
      <c r="J1153" s="24"/>
      <c r="K1153" s="24"/>
      <c r="L1153" s="24"/>
      <c r="M1153" s="24"/>
      <c r="N1153" s="25"/>
      <c r="O1153" s="24"/>
      <c r="P1153" s="24"/>
      <c r="Q1153" s="24"/>
      <c r="R1153" s="24"/>
      <c r="S1153" s="35"/>
      <c r="T1153" s="53"/>
      <c r="U1153" s="34"/>
      <c r="V1153" s="24"/>
      <c r="W1153" s="24"/>
      <c r="X1153" s="35"/>
    </row>
    <row r="1154" spans="1:24" ht="20" customHeight="1" x14ac:dyDescent="0.2">
      <c r="A1154" s="22"/>
      <c r="B1154" s="49"/>
      <c r="C1154" s="41"/>
      <c r="D1154" s="23"/>
      <c r="E1154" s="24"/>
      <c r="F1154" s="24"/>
      <c r="G1154" s="24"/>
      <c r="H1154" s="24"/>
      <c r="I1154" s="24"/>
      <c r="J1154" s="24"/>
      <c r="K1154" s="24"/>
      <c r="L1154" s="24"/>
      <c r="M1154" s="24"/>
      <c r="N1154" s="25"/>
      <c r="O1154" s="24"/>
      <c r="P1154" s="24"/>
      <c r="Q1154" s="24"/>
      <c r="R1154" s="24"/>
      <c r="S1154" s="35"/>
      <c r="T1154" s="53"/>
      <c r="U1154" s="34"/>
      <c r="V1154" s="24"/>
      <c r="W1154" s="24"/>
      <c r="X1154" s="35"/>
    </row>
    <row r="1155" spans="1:24" ht="20" customHeight="1" x14ac:dyDescent="0.2">
      <c r="A1155" s="22"/>
      <c r="B1155" s="49"/>
      <c r="C1155" s="41"/>
      <c r="D1155" s="23"/>
      <c r="E1155" s="24"/>
      <c r="F1155" s="24"/>
      <c r="G1155" s="24"/>
      <c r="H1155" s="24"/>
      <c r="I1155" s="24"/>
      <c r="J1155" s="24"/>
      <c r="K1155" s="24"/>
      <c r="L1155" s="24"/>
      <c r="M1155" s="24"/>
      <c r="N1155" s="25"/>
      <c r="O1155" s="24"/>
      <c r="P1155" s="24"/>
      <c r="Q1155" s="24"/>
      <c r="R1155" s="24"/>
      <c r="S1155" s="35"/>
      <c r="T1155" s="53"/>
      <c r="U1155" s="34"/>
      <c r="V1155" s="24"/>
      <c r="W1155" s="24"/>
      <c r="X1155" s="35"/>
    </row>
    <row r="1156" spans="1:24" ht="20" customHeight="1" x14ac:dyDescent="0.2">
      <c r="A1156" s="22"/>
      <c r="B1156" s="49"/>
      <c r="C1156" s="41"/>
      <c r="D1156" s="23"/>
      <c r="E1156" s="24"/>
      <c r="F1156" s="24"/>
      <c r="G1156" s="24"/>
      <c r="H1156" s="24"/>
      <c r="I1156" s="24"/>
      <c r="J1156" s="24"/>
      <c r="K1156" s="24"/>
      <c r="L1156" s="24"/>
      <c r="M1156" s="24"/>
      <c r="N1156" s="25"/>
      <c r="O1156" s="24"/>
      <c r="P1156" s="24"/>
      <c r="Q1156" s="24"/>
      <c r="R1156" s="24"/>
      <c r="S1156" s="35"/>
      <c r="T1156" s="53"/>
      <c r="U1156" s="34"/>
      <c r="V1156" s="24"/>
      <c r="W1156" s="24"/>
      <c r="X1156" s="35"/>
    </row>
    <row r="1157" spans="1:24" ht="20" customHeight="1" x14ac:dyDescent="0.2">
      <c r="A1157" s="22"/>
      <c r="B1157" s="49"/>
      <c r="C1157" s="41"/>
      <c r="D1157" s="23"/>
      <c r="E1157" s="24"/>
      <c r="F1157" s="24"/>
      <c r="G1157" s="24"/>
      <c r="H1157" s="24"/>
      <c r="I1157" s="24"/>
      <c r="J1157" s="24"/>
      <c r="K1157" s="24"/>
      <c r="L1157" s="24"/>
      <c r="M1157" s="24"/>
      <c r="N1157" s="25"/>
      <c r="O1157" s="24"/>
      <c r="P1157" s="24"/>
      <c r="Q1157" s="24"/>
      <c r="R1157" s="24"/>
      <c r="S1157" s="35"/>
      <c r="T1157" s="53"/>
      <c r="U1157" s="34"/>
      <c r="V1157" s="24"/>
      <c r="W1157" s="24"/>
      <c r="X1157" s="35"/>
    </row>
    <row r="1158" spans="1:24" ht="20" customHeight="1" x14ac:dyDescent="0.2">
      <c r="A1158" s="22"/>
      <c r="B1158" s="49"/>
      <c r="C1158" s="41"/>
      <c r="D1158" s="23"/>
      <c r="E1158" s="24"/>
      <c r="F1158" s="24"/>
      <c r="G1158" s="24"/>
      <c r="H1158" s="24"/>
      <c r="I1158" s="24"/>
      <c r="J1158" s="24"/>
      <c r="K1158" s="24"/>
      <c r="L1158" s="24"/>
      <c r="M1158" s="24"/>
      <c r="N1158" s="25"/>
      <c r="O1158" s="24"/>
      <c r="P1158" s="24"/>
      <c r="Q1158" s="24"/>
      <c r="R1158" s="24"/>
      <c r="S1158" s="35"/>
      <c r="T1158" s="53"/>
      <c r="U1158" s="34"/>
      <c r="V1158" s="24"/>
      <c r="W1158" s="24"/>
      <c r="X1158" s="35"/>
    </row>
    <row r="1159" spans="1:24" ht="20" customHeight="1" x14ac:dyDescent="0.2">
      <c r="A1159" s="22"/>
      <c r="B1159" s="49"/>
      <c r="C1159" s="41"/>
      <c r="D1159" s="23"/>
      <c r="E1159" s="24"/>
      <c r="F1159" s="24"/>
      <c r="G1159" s="24"/>
      <c r="H1159" s="24"/>
      <c r="I1159" s="24"/>
      <c r="J1159" s="24"/>
      <c r="K1159" s="24"/>
      <c r="L1159" s="24"/>
      <c r="M1159" s="24"/>
      <c r="N1159" s="25"/>
      <c r="O1159" s="24"/>
      <c r="P1159" s="24"/>
      <c r="Q1159" s="24"/>
      <c r="R1159" s="24"/>
      <c r="S1159" s="35"/>
      <c r="T1159" s="53"/>
      <c r="U1159" s="34"/>
      <c r="V1159" s="24"/>
      <c r="W1159" s="24"/>
      <c r="X1159" s="35"/>
    </row>
    <row r="1160" spans="1:24" ht="20" customHeight="1" x14ac:dyDescent="0.2">
      <c r="A1160" s="22"/>
      <c r="B1160" s="49"/>
      <c r="C1160" s="41"/>
      <c r="D1160" s="23"/>
      <c r="E1160" s="24"/>
      <c r="F1160" s="24"/>
      <c r="G1160" s="24"/>
      <c r="H1160" s="24"/>
      <c r="I1160" s="24"/>
      <c r="J1160" s="24"/>
      <c r="K1160" s="24"/>
      <c r="L1160" s="24"/>
      <c r="M1160" s="24"/>
      <c r="N1160" s="25"/>
      <c r="O1160" s="24"/>
      <c r="P1160" s="24"/>
      <c r="Q1160" s="24"/>
      <c r="R1160" s="24"/>
      <c r="S1160" s="35"/>
      <c r="T1160" s="53"/>
      <c r="U1160" s="34"/>
      <c r="V1160" s="24"/>
      <c r="W1160" s="24"/>
      <c r="X1160" s="35"/>
    </row>
    <row r="1161" spans="1:24" ht="20" customHeight="1" x14ac:dyDescent="0.2">
      <c r="A1161" s="22"/>
      <c r="B1161" s="49"/>
      <c r="C1161" s="41"/>
      <c r="D1161" s="23"/>
      <c r="E1161" s="24"/>
      <c r="F1161" s="24"/>
      <c r="G1161" s="24"/>
      <c r="H1161" s="24"/>
      <c r="I1161" s="24"/>
      <c r="J1161" s="24"/>
      <c r="K1161" s="24"/>
      <c r="L1161" s="24"/>
      <c r="M1161" s="24"/>
      <c r="N1161" s="25"/>
      <c r="O1161" s="24"/>
      <c r="P1161" s="24"/>
      <c r="Q1161" s="24"/>
      <c r="R1161" s="24"/>
      <c r="S1161" s="35"/>
      <c r="T1161" s="53"/>
      <c r="U1161" s="34"/>
      <c r="V1161" s="24"/>
      <c r="W1161" s="24"/>
      <c r="X1161" s="35"/>
    </row>
    <row r="1162" spans="1:24" ht="20" customHeight="1" x14ac:dyDescent="0.2">
      <c r="A1162" s="22"/>
      <c r="B1162" s="49"/>
      <c r="C1162" s="41"/>
      <c r="D1162" s="23"/>
      <c r="E1162" s="24"/>
      <c r="F1162" s="24"/>
      <c r="G1162" s="24"/>
      <c r="H1162" s="24"/>
      <c r="I1162" s="24"/>
      <c r="J1162" s="24"/>
      <c r="K1162" s="24"/>
      <c r="L1162" s="24"/>
      <c r="M1162" s="24"/>
      <c r="N1162" s="25"/>
      <c r="O1162" s="24"/>
      <c r="P1162" s="24"/>
      <c r="Q1162" s="24"/>
      <c r="R1162" s="24"/>
      <c r="S1162" s="35"/>
      <c r="T1162" s="53"/>
      <c r="U1162" s="34"/>
      <c r="V1162" s="24"/>
      <c r="W1162" s="24"/>
      <c r="X1162" s="35"/>
    </row>
    <row r="1163" spans="1:24" ht="20" customHeight="1" x14ac:dyDescent="0.2">
      <c r="A1163" s="22"/>
      <c r="B1163" s="49"/>
      <c r="C1163" s="41"/>
      <c r="D1163" s="23"/>
      <c r="E1163" s="24"/>
      <c r="F1163" s="24"/>
      <c r="G1163" s="24"/>
      <c r="H1163" s="24"/>
      <c r="I1163" s="24"/>
      <c r="J1163" s="24"/>
      <c r="K1163" s="24"/>
      <c r="L1163" s="24"/>
      <c r="M1163" s="24"/>
      <c r="N1163" s="25"/>
      <c r="O1163" s="24"/>
      <c r="P1163" s="24"/>
      <c r="Q1163" s="24"/>
      <c r="R1163" s="24"/>
      <c r="S1163" s="35"/>
      <c r="T1163" s="53"/>
      <c r="U1163" s="34"/>
      <c r="V1163" s="24"/>
      <c r="W1163" s="24"/>
      <c r="X1163" s="35"/>
    </row>
    <row r="1164" spans="1:24" ht="20" customHeight="1" x14ac:dyDescent="0.2">
      <c r="A1164" s="22"/>
      <c r="B1164" s="49"/>
      <c r="C1164" s="41"/>
      <c r="D1164" s="23"/>
      <c r="E1164" s="24"/>
      <c r="F1164" s="24"/>
      <c r="G1164" s="24"/>
      <c r="H1164" s="24"/>
      <c r="I1164" s="24"/>
      <c r="J1164" s="24"/>
      <c r="K1164" s="24"/>
      <c r="L1164" s="24"/>
      <c r="M1164" s="24"/>
      <c r="N1164" s="25"/>
      <c r="O1164" s="24"/>
      <c r="P1164" s="24"/>
      <c r="Q1164" s="24"/>
      <c r="R1164" s="24"/>
      <c r="S1164" s="35"/>
      <c r="T1164" s="53"/>
      <c r="U1164" s="34"/>
      <c r="V1164" s="24"/>
      <c r="W1164" s="24"/>
      <c r="X1164" s="35"/>
    </row>
    <row r="1165" spans="1:24" ht="20" customHeight="1" x14ac:dyDescent="0.2">
      <c r="A1165" s="22"/>
      <c r="B1165" s="49"/>
      <c r="C1165" s="41"/>
      <c r="D1165" s="23"/>
      <c r="E1165" s="24"/>
      <c r="F1165" s="24"/>
      <c r="G1165" s="24"/>
      <c r="H1165" s="24"/>
      <c r="I1165" s="24"/>
      <c r="J1165" s="24"/>
      <c r="K1165" s="24"/>
      <c r="L1165" s="24"/>
      <c r="M1165" s="24"/>
      <c r="N1165" s="25"/>
      <c r="O1165" s="24"/>
      <c r="P1165" s="24"/>
      <c r="Q1165" s="24"/>
      <c r="R1165" s="24"/>
      <c r="S1165" s="35"/>
      <c r="T1165" s="53"/>
      <c r="U1165" s="34"/>
      <c r="V1165" s="24"/>
      <c r="W1165" s="24"/>
      <c r="X1165" s="35"/>
    </row>
    <row r="1166" spans="1:24" ht="20" customHeight="1" x14ac:dyDescent="0.2">
      <c r="A1166" s="22"/>
      <c r="B1166" s="49"/>
      <c r="C1166" s="41"/>
      <c r="D1166" s="23"/>
      <c r="E1166" s="24"/>
      <c r="F1166" s="24"/>
      <c r="G1166" s="24"/>
      <c r="H1166" s="24"/>
      <c r="I1166" s="24"/>
      <c r="J1166" s="24"/>
      <c r="K1166" s="24"/>
      <c r="L1166" s="24"/>
      <c r="M1166" s="24"/>
      <c r="N1166" s="25"/>
      <c r="O1166" s="24"/>
      <c r="P1166" s="24"/>
      <c r="Q1166" s="24"/>
      <c r="R1166" s="24"/>
      <c r="S1166" s="35"/>
      <c r="T1166" s="53"/>
      <c r="U1166" s="34"/>
      <c r="V1166" s="24"/>
      <c r="W1166" s="24"/>
      <c r="X1166" s="35"/>
    </row>
    <row r="1167" spans="1:24" ht="20" customHeight="1" x14ac:dyDescent="0.2">
      <c r="A1167" s="22"/>
      <c r="B1167" s="49"/>
      <c r="C1167" s="41"/>
      <c r="D1167" s="23"/>
      <c r="E1167" s="24"/>
      <c r="F1167" s="24"/>
      <c r="G1167" s="24"/>
      <c r="H1167" s="24"/>
      <c r="I1167" s="24"/>
      <c r="J1167" s="24"/>
      <c r="K1167" s="24"/>
      <c r="L1167" s="24"/>
      <c r="M1167" s="24"/>
      <c r="N1167" s="25"/>
      <c r="O1167" s="24"/>
      <c r="P1167" s="24"/>
      <c r="Q1167" s="24"/>
      <c r="R1167" s="24"/>
      <c r="S1167" s="35"/>
      <c r="T1167" s="53"/>
      <c r="U1167" s="34"/>
      <c r="V1167" s="24"/>
      <c r="W1167" s="24"/>
      <c r="X1167" s="35"/>
    </row>
    <row r="1168" spans="1:24" ht="20" customHeight="1" x14ac:dyDescent="0.2">
      <c r="A1168" s="22"/>
      <c r="B1168" s="49"/>
      <c r="C1168" s="41"/>
      <c r="D1168" s="23"/>
      <c r="E1168" s="24"/>
      <c r="F1168" s="24"/>
      <c r="G1168" s="24"/>
      <c r="H1168" s="24"/>
      <c r="I1168" s="24"/>
      <c r="J1168" s="24"/>
      <c r="K1168" s="24"/>
      <c r="L1168" s="24"/>
      <c r="M1168" s="24"/>
      <c r="N1168" s="25"/>
      <c r="O1168" s="24"/>
      <c r="P1168" s="24"/>
      <c r="Q1168" s="24"/>
      <c r="R1168" s="24"/>
      <c r="S1168" s="35"/>
      <c r="T1168" s="53"/>
      <c r="U1168" s="34"/>
      <c r="V1168" s="24"/>
      <c r="W1168" s="24"/>
      <c r="X1168" s="35"/>
    </row>
    <row r="1169" spans="1:24" ht="20" customHeight="1" x14ac:dyDescent="0.2">
      <c r="A1169" s="22"/>
      <c r="B1169" s="49"/>
      <c r="C1169" s="41"/>
      <c r="D1169" s="23"/>
      <c r="E1169" s="24"/>
      <c r="F1169" s="24"/>
      <c r="G1169" s="24"/>
      <c r="H1169" s="24"/>
      <c r="I1169" s="24"/>
      <c r="J1169" s="24"/>
      <c r="K1169" s="24"/>
      <c r="L1169" s="24"/>
      <c r="M1169" s="24"/>
      <c r="N1169" s="25"/>
      <c r="O1169" s="24"/>
      <c r="P1169" s="24"/>
      <c r="Q1169" s="24"/>
      <c r="R1169" s="24"/>
      <c r="S1169" s="35"/>
      <c r="T1169" s="53"/>
      <c r="U1169" s="34"/>
      <c r="V1169" s="24"/>
      <c r="W1169" s="24"/>
      <c r="X1169" s="35"/>
    </row>
    <row r="1170" spans="1:24" ht="20" customHeight="1" x14ac:dyDescent="0.2">
      <c r="A1170" s="22"/>
      <c r="B1170" s="49"/>
      <c r="C1170" s="41"/>
      <c r="D1170" s="23"/>
      <c r="E1170" s="24"/>
      <c r="F1170" s="24"/>
      <c r="G1170" s="24"/>
      <c r="H1170" s="24"/>
      <c r="I1170" s="24"/>
      <c r="J1170" s="24"/>
      <c r="K1170" s="24"/>
      <c r="L1170" s="24"/>
      <c r="M1170" s="24"/>
      <c r="N1170" s="25"/>
      <c r="O1170" s="24"/>
      <c r="P1170" s="24"/>
      <c r="Q1170" s="24"/>
      <c r="R1170" s="24"/>
      <c r="S1170" s="35"/>
      <c r="T1170" s="53"/>
      <c r="U1170" s="34"/>
      <c r="V1170" s="24"/>
      <c r="W1170" s="24"/>
      <c r="X1170" s="35"/>
    </row>
    <row r="1171" spans="1:24" ht="20" customHeight="1" x14ac:dyDescent="0.2">
      <c r="A1171" s="22"/>
      <c r="B1171" s="49"/>
      <c r="C1171" s="41"/>
      <c r="D1171" s="23"/>
      <c r="E1171" s="24"/>
      <c r="F1171" s="24"/>
      <c r="G1171" s="24"/>
      <c r="H1171" s="24"/>
      <c r="I1171" s="24"/>
      <c r="J1171" s="24"/>
      <c r="K1171" s="24"/>
      <c r="L1171" s="24"/>
      <c r="M1171" s="24"/>
      <c r="N1171" s="25"/>
      <c r="O1171" s="24"/>
      <c r="P1171" s="24"/>
      <c r="Q1171" s="24"/>
      <c r="R1171" s="24"/>
      <c r="S1171" s="35"/>
      <c r="T1171" s="53"/>
      <c r="U1171" s="34"/>
      <c r="V1171" s="24"/>
      <c r="W1171" s="24"/>
      <c r="X1171" s="35"/>
    </row>
    <row r="1172" spans="1:24" ht="20" customHeight="1" x14ac:dyDescent="0.2">
      <c r="A1172" s="22"/>
      <c r="B1172" s="49"/>
      <c r="C1172" s="41"/>
      <c r="D1172" s="23"/>
      <c r="E1172" s="24"/>
      <c r="F1172" s="24"/>
      <c r="G1172" s="24"/>
      <c r="H1172" s="24"/>
      <c r="I1172" s="24"/>
      <c r="J1172" s="24"/>
      <c r="K1172" s="24"/>
      <c r="L1172" s="24"/>
      <c r="M1172" s="24"/>
      <c r="N1172" s="25"/>
      <c r="O1172" s="24"/>
      <c r="P1172" s="24"/>
      <c r="Q1172" s="24"/>
      <c r="R1172" s="24"/>
      <c r="S1172" s="35"/>
      <c r="T1172" s="53"/>
      <c r="U1172" s="34"/>
      <c r="V1172" s="24"/>
      <c r="W1172" s="24"/>
      <c r="X1172" s="35"/>
    </row>
    <row r="1173" spans="1:24" ht="20" customHeight="1" x14ac:dyDescent="0.2">
      <c r="A1173" s="22"/>
      <c r="B1173" s="49"/>
      <c r="C1173" s="41"/>
      <c r="D1173" s="23"/>
      <c r="E1173" s="24"/>
      <c r="F1173" s="24"/>
      <c r="G1173" s="24"/>
      <c r="H1173" s="24"/>
      <c r="I1173" s="24"/>
      <c r="J1173" s="24"/>
      <c r="K1173" s="24"/>
      <c r="L1173" s="24"/>
      <c r="M1173" s="24"/>
      <c r="N1173" s="25"/>
      <c r="O1173" s="24"/>
      <c r="P1173" s="24"/>
      <c r="Q1173" s="24"/>
      <c r="R1173" s="24"/>
      <c r="S1173" s="35"/>
      <c r="T1173" s="53"/>
      <c r="U1173" s="34"/>
      <c r="V1173" s="24"/>
      <c r="W1173" s="24"/>
      <c r="X1173" s="35"/>
    </row>
    <row r="1174" spans="1:24" ht="20" customHeight="1" x14ac:dyDescent="0.2">
      <c r="A1174" s="22"/>
      <c r="B1174" s="49"/>
      <c r="C1174" s="41"/>
      <c r="D1174" s="23"/>
      <c r="E1174" s="24"/>
      <c r="F1174" s="24"/>
      <c r="G1174" s="24"/>
      <c r="H1174" s="24"/>
      <c r="I1174" s="24"/>
      <c r="J1174" s="24"/>
      <c r="K1174" s="24"/>
      <c r="L1174" s="24"/>
      <c r="M1174" s="24"/>
      <c r="N1174" s="25"/>
      <c r="O1174" s="24"/>
      <c r="P1174" s="24"/>
      <c r="Q1174" s="24"/>
      <c r="R1174" s="24"/>
      <c r="S1174" s="35"/>
      <c r="T1174" s="53"/>
      <c r="U1174" s="34"/>
      <c r="V1174" s="24"/>
      <c r="W1174" s="24"/>
      <c r="X1174" s="35"/>
    </row>
    <row r="1175" spans="1:24" ht="20" customHeight="1" x14ac:dyDescent="0.2">
      <c r="A1175" s="22"/>
      <c r="B1175" s="49"/>
      <c r="C1175" s="41"/>
      <c r="D1175" s="23"/>
      <c r="E1175" s="24"/>
      <c r="F1175" s="24"/>
      <c r="G1175" s="24"/>
      <c r="H1175" s="24"/>
      <c r="I1175" s="24"/>
      <c r="J1175" s="24"/>
      <c r="K1175" s="24"/>
      <c r="L1175" s="24"/>
      <c r="M1175" s="24"/>
      <c r="N1175" s="25"/>
      <c r="O1175" s="24"/>
      <c r="P1175" s="24"/>
      <c r="Q1175" s="24"/>
      <c r="R1175" s="24"/>
      <c r="S1175" s="35"/>
      <c r="T1175" s="53"/>
      <c r="U1175" s="34"/>
      <c r="V1175" s="24"/>
      <c r="W1175" s="24"/>
      <c r="X1175" s="35"/>
    </row>
    <row r="1176" spans="1:24" ht="20" customHeight="1" x14ac:dyDescent="0.2">
      <c r="A1176" s="22"/>
      <c r="B1176" s="49"/>
      <c r="C1176" s="41"/>
      <c r="D1176" s="23"/>
      <c r="E1176" s="24"/>
      <c r="F1176" s="24"/>
      <c r="G1176" s="24"/>
      <c r="H1176" s="24"/>
      <c r="I1176" s="24"/>
      <c r="J1176" s="24"/>
      <c r="K1176" s="24"/>
      <c r="L1176" s="24"/>
      <c r="M1176" s="24"/>
      <c r="N1176" s="25"/>
      <c r="O1176" s="24"/>
      <c r="P1176" s="24"/>
      <c r="Q1176" s="24"/>
      <c r="R1176" s="24"/>
      <c r="S1176" s="35"/>
      <c r="T1176" s="53"/>
      <c r="U1176" s="34"/>
      <c r="V1176" s="24"/>
      <c r="W1176" s="24"/>
      <c r="X1176" s="35"/>
    </row>
    <row r="1177" spans="1:24" ht="20" customHeight="1" x14ac:dyDescent="0.2">
      <c r="A1177" s="22"/>
      <c r="B1177" s="49"/>
      <c r="C1177" s="41"/>
      <c r="D1177" s="23"/>
      <c r="E1177" s="24"/>
      <c r="F1177" s="24"/>
      <c r="G1177" s="24"/>
      <c r="H1177" s="24"/>
      <c r="I1177" s="24"/>
      <c r="J1177" s="24"/>
      <c r="K1177" s="24"/>
      <c r="L1177" s="24"/>
      <c r="M1177" s="24"/>
      <c r="N1177" s="25"/>
      <c r="O1177" s="24"/>
      <c r="P1177" s="24"/>
      <c r="Q1177" s="24"/>
      <c r="R1177" s="24"/>
      <c r="S1177" s="35"/>
      <c r="T1177" s="53"/>
      <c r="U1177" s="34"/>
      <c r="V1177" s="24"/>
      <c r="W1177" s="24"/>
      <c r="X1177" s="35"/>
    </row>
    <row r="1178" spans="1:24" ht="20" customHeight="1" x14ac:dyDescent="0.2">
      <c r="A1178" s="22"/>
      <c r="B1178" s="49"/>
      <c r="C1178" s="41"/>
      <c r="D1178" s="23"/>
      <c r="E1178" s="24"/>
      <c r="F1178" s="24"/>
      <c r="G1178" s="24"/>
      <c r="H1178" s="24"/>
      <c r="I1178" s="24"/>
      <c r="J1178" s="24"/>
      <c r="K1178" s="24"/>
      <c r="L1178" s="24"/>
      <c r="M1178" s="24"/>
      <c r="N1178" s="25"/>
      <c r="O1178" s="24"/>
      <c r="P1178" s="24"/>
      <c r="Q1178" s="24"/>
      <c r="R1178" s="24"/>
      <c r="S1178" s="35"/>
      <c r="T1178" s="53"/>
      <c r="U1178" s="34"/>
      <c r="V1178" s="24"/>
      <c r="W1178" s="24"/>
      <c r="X1178" s="35"/>
    </row>
    <row r="1179" spans="1:24" ht="20" customHeight="1" x14ac:dyDescent="0.2">
      <c r="A1179" s="22"/>
      <c r="B1179" s="49"/>
      <c r="C1179" s="41"/>
      <c r="D1179" s="23"/>
      <c r="E1179" s="24"/>
      <c r="F1179" s="24"/>
      <c r="G1179" s="24"/>
      <c r="H1179" s="24"/>
      <c r="I1179" s="24"/>
      <c r="J1179" s="24"/>
      <c r="K1179" s="24"/>
      <c r="L1179" s="24"/>
      <c r="M1179" s="24"/>
      <c r="N1179" s="25"/>
      <c r="O1179" s="24"/>
      <c r="P1179" s="24"/>
      <c r="Q1179" s="24"/>
      <c r="R1179" s="24"/>
      <c r="S1179" s="35"/>
      <c r="T1179" s="53"/>
      <c r="U1179" s="34"/>
      <c r="V1179" s="24"/>
      <c r="W1179" s="24"/>
      <c r="X1179" s="35"/>
    </row>
    <row r="1180" spans="1:24" ht="20" customHeight="1" x14ac:dyDescent="0.2">
      <c r="A1180" s="22"/>
      <c r="B1180" s="49"/>
      <c r="C1180" s="41"/>
      <c r="D1180" s="23"/>
      <c r="E1180" s="24"/>
      <c r="F1180" s="24"/>
      <c r="G1180" s="24"/>
      <c r="H1180" s="24"/>
      <c r="I1180" s="24"/>
      <c r="J1180" s="24"/>
      <c r="K1180" s="24"/>
      <c r="L1180" s="24"/>
      <c r="M1180" s="24"/>
      <c r="N1180" s="25"/>
      <c r="O1180" s="24"/>
      <c r="P1180" s="24"/>
      <c r="Q1180" s="24"/>
      <c r="R1180" s="24"/>
      <c r="S1180" s="35"/>
      <c r="T1180" s="53"/>
      <c r="U1180" s="34"/>
      <c r="V1180" s="24"/>
      <c r="W1180" s="24"/>
      <c r="X1180" s="35"/>
    </row>
    <row r="1181" spans="1:24" ht="20" customHeight="1" x14ac:dyDescent="0.2">
      <c r="A1181" s="22"/>
      <c r="B1181" s="49"/>
      <c r="C1181" s="41"/>
      <c r="D1181" s="23"/>
      <c r="E1181" s="24"/>
      <c r="F1181" s="24"/>
      <c r="G1181" s="24"/>
      <c r="H1181" s="24"/>
      <c r="I1181" s="24"/>
      <c r="J1181" s="24"/>
      <c r="K1181" s="24"/>
      <c r="L1181" s="24"/>
      <c r="M1181" s="24"/>
      <c r="N1181" s="25"/>
      <c r="O1181" s="24"/>
      <c r="P1181" s="24"/>
      <c r="Q1181" s="24"/>
      <c r="R1181" s="24"/>
      <c r="S1181" s="35"/>
      <c r="T1181" s="53"/>
      <c r="U1181" s="34"/>
      <c r="V1181" s="24"/>
      <c r="W1181" s="24"/>
      <c r="X1181" s="35"/>
    </row>
    <row r="1182" spans="1:24" ht="20" customHeight="1" x14ac:dyDescent="0.2">
      <c r="A1182" s="22"/>
      <c r="B1182" s="49"/>
      <c r="C1182" s="41"/>
      <c r="D1182" s="23"/>
      <c r="E1182" s="24"/>
      <c r="F1182" s="24"/>
      <c r="G1182" s="24"/>
      <c r="H1182" s="24"/>
      <c r="I1182" s="24"/>
      <c r="J1182" s="24"/>
      <c r="K1182" s="24"/>
      <c r="L1182" s="24"/>
      <c r="M1182" s="24"/>
      <c r="N1182" s="25"/>
      <c r="O1182" s="24"/>
      <c r="P1182" s="24"/>
      <c r="Q1182" s="24"/>
      <c r="R1182" s="24"/>
      <c r="S1182" s="35"/>
      <c r="T1182" s="53"/>
      <c r="U1182" s="34"/>
      <c r="V1182" s="24"/>
      <c r="W1182" s="24"/>
      <c r="X1182" s="35"/>
    </row>
    <row r="1183" spans="1:24" ht="20" customHeight="1" x14ac:dyDescent="0.2">
      <c r="A1183" s="22"/>
      <c r="B1183" s="49"/>
      <c r="C1183" s="41"/>
      <c r="D1183" s="23"/>
      <c r="E1183" s="24"/>
      <c r="F1183" s="24"/>
      <c r="G1183" s="24"/>
      <c r="H1183" s="24"/>
      <c r="I1183" s="24"/>
      <c r="J1183" s="24"/>
      <c r="K1183" s="24"/>
      <c r="L1183" s="24"/>
      <c r="M1183" s="24"/>
      <c r="N1183" s="25"/>
      <c r="O1183" s="24"/>
      <c r="P1183" s="24"/>
      <c r="Q1183" s="24"/>
      <c r="R1183" s="24"/>
      <c r="S1183" s="35"/>
      <c r="T1183" s="53"/>
      <c r="U1183" s="34"/>
      <c r="V1183" s="24"/>
      <c r="W1183" s="24"/>
      <c r="X1183" s="35"/>
    </row>
    <row r="1184" spans="1:24" ht="20" customHeight="1" x14ac:dyDescent="0.2">
      <c r="A1184" s="22"/>
      <c r="B1184" s="49"/>
      <c r="C1184" s="41"/>
      <c r="D1184" s="23"/>
      <c r="E1184" s="24"/>
      <c r="F1184" s="24"/>
      <c r="G1184" s="24"/>
      <c r="H1184" s="24"/>
      <c r="I1184" s="24"/>
      <c r="J1184" s="24"/>
      <c r="K1184" s="24"/>
      <c r="L1184" s="24"/>
      <c r="M1184" s="24"/>
      <c r="N1184" s="25"/>
      <c r="O1184" s="24"/>
      <c r="P1184" s="24"/>
      <c r="Q1184" s="24"/>
      <c r="R1184" s="24"/>
      <c r="S1184" s="35"/>
      <c r="T1184" s="53"/>
      <c r="U1184" s="34"/>
      <c r="V1184" s="24"/>
      <c r="W1184" s="24"/>
      <c r="X1184" s="35"/>
    </row>
    <row r="1185" spans="1:24" ht="20" customHeight="1" x14ac:dyDescent="0.2">
      <c r="A1185" s="22"/>
      <c r="B1185" s="49"/>
      <c r="C1185" s="41"/>
      <c r="D1185" s="23"/>
      <c r="E1185" s="24"/>
      <c r="F1185" s="24"/>
      <c r="G1185" s="24"/>
      <c r="H1185" s="24"/>
      <c r="I1185" s="24"/>
      <c r="J1185" s="24"/>
      <c r="K1185" s="24"/>
      <c r="L1185" s="24"/>
      <c r="M1185" s="24"/>
      <c r="N1185" s="25"/>
      <c r="O1185" s="24"/>
      <c r="P1185" s="24"/>
      <c r="Q1185" s="24"/>
      <c r="R1185" s="24"/>
      <c r="S1185" s="35"/>
      <c r="T1185" s="53"/>
      <c r="U1185" s="34"/>
      <c r="V1185" s="24"/>
      <c r="W1185" s="24"/>
      <c r="X1185" s="35"/>
    </row>
    <row r="1186" spans="1:24" ht="20" customHeight="1" x14ac:dyDescent="0.2">
      <c r="A1186" s="22"/>
      <c r="B1186" s="49"/>
      <c r="C1186" s="41"/>
      <c r="D1186" s="23"/>
      <c r="E1186" s="24"/>
      <c r="F1186" s="24"/>
      <c r="G1186" s="24"/>
      <c r="H1186" s="24"/>
      <c r="I1186" s="24"/>
      <c r="J1186" s="24"/>
      <c r="K1186" s="24"/>
      <c r="L1186" s="24"/>
      <c r="M1186" s="24"/>
      <c r="N1186" s="25"/>
      <c r="O1186" s="24"/>
      <c r="P1186" s="24"/>
      <c r="Q1186" s="24"/>
      <c r="R1186" s="24"/>
      <c r="S1186" s="35"/>
      <c r="T1186" s="53"/>
      <c r="U1186" s="34"/>
      <c r="V1186" s="24"/>
      <c r="W1186" s="24"/>
      <c r="X1186" s="35"/>
    </row>
    <row r="1187" spans="1:24" ht="20" customHeight="1" x14ac:dyDescent="0.2">
      <c r="A1187" s="22"/>
      <c r="B1187" s="49"/>
      <c r="C1187" s="41"/>
      <c r="D1187" s="23"/>
      <c r="E1187" s="24"/>
      <c r="F1187" s="24"/>
      <c r="G1187" s="24"/>
      <c r="H1187" s="24"/>
      <c r="I1187" s="24"/>
      <c r="J1187" s="24"/>
      <c r="K1187" s="24"/>
      <c r="L1187" s="24"/>
      <c r="M1187" s="24"/>
      <c r="N1187" s="25"/>
      <c r="O1187" s="24"/>
      <c r="P1187" s="24"/>
      <c r="Q1187" s="24"/>
      <c r="R1187" s="24"/>
      <c r="S1187" s="35"/>
      <c r="T1187" s="53"/>
      <c r="U1187" s="34"/>
      <c r="V1187" s="24"/>
      <c r="W1187" s="24"/>
      <c r="X1187" s="35"/>
    </row>
    <row r="1188" spans="1:24" ht="20" customHeight="1" x14ac:dyDescent="0.2">
      <c r="A1188" s="22"/>
      <c r="B1188" s="49"/>
      <c r="C1188" s="41"/>
      <c r="D1188" s="23"/>
      <c r="E1188" s="24"/>
      <c r="F1188" s="24"/>
      <c r="G1188" s="24"/>
      <c r="H1188" s="24"/>
      <c r="I1188" s="24"/>
      <c r="J1188" s="24"/>
      <c r="K1188" s="24"/>
      <c r="L1188" s="24"/>
      <c r="M1188" s="24"/>
      <c r="N1188" s="25"/>
      <c r="O1188" s="24"/>
      <c r="P1188" s="24"/>
      <c r="Q1188" s="24"/>
      <c r="R1188" s="24"/>
      <c r="S1188" s="35"/>
      <c r="T1188" s="53"/>
      <c r="U1188" s="34"/>
      <c r="V1188" s="24"/>
      <c r="W1188" s="24"/>
      <c r="X1188" s="35"/>
    </row>
    <row r="1189" spans="1:24" ht="20" customHeight="1" x14ac:dyDescent="0.2">
      <c r="A1189" s="22"/>
      <c r="B1189" s="49"/>
      <c r="C1189" s="41"/>
      <c r="D1189" s="23"/>
      <c r="E1189" s="24"/>
      <c r="F1189" s="24"/>
      <c r="G1189" s="24"/>
      <c r="H1189" s="24"/>
      <c r="I1189" s="24"/>
      <c r="J1189" s="24"/>
      <c r="K1189" s="24"/>
      <c r="L1189" s="24"/>
      <c r="M1189" s="24"/>
      <c r="N1189" s="25"/>
      <c r="O1189" s="24"/>
      <c r="P1189" s="24"/>
      <c r="Q1189" s="24"/>
      <c r="R1189" s="24"/>
      <c r="S1189" s="35"/>
      <c r="T1189" s="53"/>
      <c r="U1189" s="34"/>
      <c r="V1189" s="24"/>
      <c r="W1189" s="24"/>
      <c r="X1189" s="35"/>
    </row>
    <row r="1190" spans="1:24" ht="20" customHeight="1" x14ac:dyDescent="0.2">
      <c r="A1190" s="22"/>
      <c r="B1190" s="49"/>
      <c r="C1190" s="41"/>
      <c r="D1190" s="23"/>
      <c r="E1190" s="24"/>
      <c r="F1190" s="24"/>
      <c r="G1190" s="24"/>
      <c r="H1190" s="24"/>
      <c r="I1190" s="24"/>
      <c r="J1190" s="24"/>
      <c r="K1190" s="24"/>
      <c r="L1190" s="24"/>
      <c r="M1190" s="24"/>
      <c r="N1190" s="25"/>
      <c r="O1190" s="24"/>
      <c r="P1190" s="24"/>
      <c r="Q1190" s="24"/>
      <c r="R1190" s="24"/>
      <c r="S1190" s="35"/>
      <c r="T1190" s="53"/>
      <c r="U1190" s="34"/>
      <c r="V1190" s="24"/>
      <c r="W1190" s="24"/>
      <c r="X1190" s="35"/>
    </row>
    <row r="1191" spans="1:24" ht="20" customHeight="1" x14ac:dyDescent="0.2">
      <c r="A1191" s="22"/>
      <c r="B1191" s="49"/>
      <c r="C1191" s="41"/>
      <c r="D1191" s="23"/>
      <c r="E1191" s="24"/>
      <c r="F1191" s="24"/>
      <c r="G1191" s="24"/>
      <c r="H1191" s="24"/>
      <c r="I1191" s="24"/>
      <c r="J1191" s="24"/>
      <c r="K1191" s="24"/>
      <c r="L1191" s="24"/>
      <c r="M1191" s="24"/>
      <c r="N1191" s="25"/>
      <c r="O1191" s="24"/>
      <c r="P1191" s="24"/>
      <c r="Q1191" s="24"/>
      <c r="R1191" s="24"/>
      <c r="S1191" s="35"/>
      <c r="T1191" s="53"/>
      <c r="U1191" s="34"/>
      <c r="V1191" s="24"/>
      <c r="W1191" s="24"/>
      <c r="X1191" s="35"/>
    </row>
    <row r="1192" spans="1:24" ht="20" customHeight="1" x14ac:dyDescent="0.2">
      <c r="A1192" s="22"/>
      <c r="B1192" s="49"/>
      <c r="C1192" s="41"/>
      <c r="D1192" s="23"/>
      <c r="E1192" s="24"/>
      <c r="F1192" s="24"/>
      <c r="G1192" s="24"/>
      <c r="H1192" s="24"/>
      <c r="I1192" s="24"/>
      <c r="J1192" s="24"/>
      <c r="K1192" s="24"/>
      <c r="L1192" s="24"/>
      <c r="M1192" s="24"/>
      <c r="N1192" s="25"/>
      <c r="O1192" s="24"/>
      <c r="P1192" s="24"/>
      <c r="Q1192" s="24"/>
      <c r="R1192" s="24"/>
      <c r="S1192" s="35"/>
      <c r="T1192" s="53"/>
      <c r="U1192" s="34"/>
      <c r="V1192" s="24"/>
      <c r="W1192" s="24"/>
      <c r="X1192" s="35"/>
    </row>
    <row r="1193" spans="1:24" ht="20" customHeight="1" x14ac:dyDescent="0.2">
      <c r="A1193" s="22"/>
      <c r="B1193" s="49"/>
      <c r="C1193" s="41"/>
      <c r="D1193" s="23"/>
      <c r="E1193" s="24"/>
      <c r="F1193" s="24"/>
      <c r="G1193" s="24"/>
      <c r="H1193" s="24"/>
      <c r="I1193" s="24"/>
      <c r="J1193" s="24"/>
      <c r="K1193" s="24"/>
      <c r="L1193" s="24"/>
      <c r="M1193" s="24"/>
      <c r="N1193" s="25"/>
      <c r="O1193" s="24"/>
      <c r="P1193" s="24"/>
      <c r="Q1193" s="24"/>
      <c r="R1193" s="24"/>
      <c r="S1193" s="35"/>
      <c r="T1193" s="53"/>
      <c r="U1193" s="34"/>
      <c r="V1193" s="24"/>
      <c r="W1193" s="24"/>
      <c r="X1193" s="35"/>
    </row>
    <row r="1194" spans="1:24" ht="20" customHeight="1" x14ac:dyDescent="0.2">
      <c r="A1194" s="22"/>
      <c r="B1194" s="49"/>
      <c r="C1194" s="41"/>
      <c r="D1194" s="23"/>
      <c r="E1194" s="24"/>
      <c r="F1194" s="24"/>
      <c r="G1194" s="24"/>
      <c r="H1194" s="24"/>
      <c r="I1194" s="24"/>
      <c r="J1194" s="24"/>
      <c r="K1194" s="24"/>
      <c r="L1194" s="24"/>
      <c r="M1194" s="24"/>
      <c r="N1194" s="25"/>
      <c r="O1194" s="24"/>
      <c r="P1194" s="24"/>
      <c r="Q1194" s="24"/>
      <c r="R1194" s="24"/>
      <c r="S1194" s="35"/>
      <c r="T1194" s="53"/>
      <c r="U1194" s="34"/>
      <c r="V1194" s="24"/>
      <c r="W1194" s="24"/>
      <c r="X1194" s="35"/>
    </row>
    <row r="1195" spans="1:24" ht="20" customHeight="1" x14ac:dyDescent="0.2">
      <c r="A1195" s="22"/>
      <c r="B1195" s="49"/>
      <c r="C1195" s="41"/>
      <c r="D1195" s="23"/>
      <c r="E1195" s="24"/>
      <c r="F1195" s="24"/>
      <c r="G1195" s="24"/>
      <c r="H1195" s="24"/>
      <c r="I1195" s="24"/>
      <c r="J1195" s="24"/>
      <c r="K1195" s="24"/>
      <c r="L1195" s="24"/>
      <c r="M1195" s="24"/>
      <c r="N1195" s="25"/>
      <c r="O1195" s="24"/>
      <c r="P1195" s="24"/>
      <c r="Q1195" s="24"/>
      <c r="R1195" s="24"/>
      <c r="S1195" s="35"/>
      <c r="T1195" s="53"/>
      <c r="U1195" s="34"/>
      <c r="V1195" s="24"/>
      <c r="W1195" s="24"/>
      <c r="X1195" s="35"/>
    </row>
    <row r="1196" spans="1:24" ht="20" customHeight="1" x14ac:dyDescent="0.2">
      <c r="A1196" s="22"/>
      <c r="B1196" s="49"/>
      <c r="C1196" s="41"/>
      <c r="D1196" s="23"/>
      <c r="E1196" s="24"/>
      <c r="F1196" s="24"/>
      <c r="G1196" s="24"/>
      <c r="H1196" s="24"/>
      <c r="I1196" s="24"/>
      <c r="J1196" s="24"/>
      <c r="K1196" s="24"/>
      <c r="L1196" s="24"/>
      <c r="M1196" s="24"/>
      <c r="N1196" s="25"/>
      <c r="O1196" s="24"/>
      <c r="P1196" s="24"/>
      <c r="Q1196" s="24"/>
      <c r="R1196" s="24"/>
      <c r="S1196" s="35"/>
      <c r="T1196" s="53"/>
      <c r="U1196" s="34"/>
      <c r="V1196" s="24"/>
      <c r="W1196" s="24"/>
      <c r="X1196" s="35"/>
    </row>
    <row r="1197" spans="1:24" ht="20" customHeight="1" x14ac:dyDescent="0.2">
      <c r="A1197" s="22"/>
      <c r="B1197" s="49"/>
      <c r="C1197" s="41"/>
      <c r="D1197" s="23"/>
      <c r="E1197" s="24"/>
      <c r="F1197" s="24"/>
      <c r="G1197" s="24"/>
      <c r="H1197" s="24"/>
      <c r="I1197" s="24"/>
      <c r="J1197" s="24"/>
      <c r="K1197" s="24"/>
      <c r="L1197" s="24"/>
      <c r="M1197" s="24"/>
      <c r="N1197" s="25"/>
      <c r="O1197" s="24"/>
      <c r="P1197" s="24"/>
      <c r="Q1197" s="24"/>
      <c r="R1197" s="24"/>
      <c r="S1197" s="35"/>
      <c r="T1197" s="53"/>
      <c r="U1197" s="34"/>
      <c r="V1197" s="24"/>
      <c r="W1197" s="24"/>
      <c r="X1197" s="35"/>
    </row>
    <row r="1198" spans="1:24" ht="20" customHeight="1" x14ac:dyDescent="0.2">
      <c r="A1198" s="22"/>
      <c r="B1198" s="49"/>
      <c r="C1198" s="41"/>
      <c r="D1198" s="23"/>
      <c r="E1198" s="24"/>
      <c r="F1198" s="24"/>
      <c r="G1198" s="24"/>
      <c r="H1198" s="24"/>
      <c r="I1198" s="24"/>
      <c r="J1198" s="24"/>
      <c r="K1198" s="24"/>
      <c r="L1198" s="24"/>
      <c r="M1198" s="24"/>
      <c r="N1198" s="25"/>
      <c r="O1198" s="24"/>
      <c r="P1198" s="24"/>
      <c r="Q1198" s="24"/>
      <c r="R1198" s="24"/>
      <c r="S1198" s="35"/>
      <c r="T1198" s="53"/>
      <c r="U1198" s="34"/>
      <c r="V1198" s="24"/>
      <c r="W1198" s="24"/>
      <c r="X1198" s="35"/>
    </row>
    <row r="1199" spans="1:24" ht="20" customHeight="1" x14ac:dyDescent="0.2">
      <c r="A1199" s="22"/>
      <c r="B1199" s="49"/>
      <c r="C1199" s="41"/>
      <c r="D1199" s="23"/>
      <c r="E1199" s="24"/>
      <c r="F1199" s="24"/>
      <c r="G1199" s="24"/>
      <c r="H1199" s="24"/>
      <c r="I1199" s="24"/>
      <c r="J1199" s="24"/>
      <c r="K1199" s="24"/>
      <c r="L1199" s="24"/>
      <c r="M1199" s="24"/>
      <c r="N1199" s="25"/>
      <c r="O1199" s="24"/>
      <c r="P1199" s="24"/>
      <c r="Q1199" s="24"/>
      <c r="R1199" s="24"/>
      <c r="S1199" s="35"/>
      <c r="T1199" s="53"/>
      <c r="U1199" s="34"/>
      <c r="V1199" s="24"/>
      <c r="W1199" s="24"/>
      <c r="X1199" s="35"/>
    </row>
    <row r="1200" spans="1:24" ht="20" customHeight="1" x14ac:dyDescent="0.2">
      <c r="A1200" s="22"/>
      <c r="B1200" s="49"/>
      <c r="C1200" s="41"/>
      <c r="D1200" s="23"/>
      <c r="E1200" s="24"/>
      <c r="F1200" s="24"/>
      <c r="G1200" s="24"/>
      <c r="H1200" s="24"/>
      <c r="I1200" s="24"/>
      <c r="J1200" s="24"/>
      <c r="K1200" s="24"/>
      <c r="L1200" s="24"/>
      <c r="M1200" s="24"/>
      <c r="N1200" s="25"/>
      <c r="O1200" s="24"/>
      <c r="P1200" s="24"/>
      <c r="Q1200" s="24"/>
      <c r="R1200" s="24"/>
      <c r="S1200" s="35"/>
      <c r="T1200" s="53"/>
      <c r="U1200" s="34"/>
      <c r="V1200" s="24"/>
      <c r="W1200" s="24"/>
      <c r="X1200" s="35"/>
    </row>
    <row r="1201" spans="1:24" ht="20" customHeight="1" x14ac:dyDescent="0.2">
      <c r="A1201" s="22"/>
      <c r="B1201" s="49"/>
      <c r="C1201" s="41"/>
      <c r="D1201" s="23"/>
      <c r="E1201" s="24"/>
      <c r="F1201" s="24"/>
      <c r="G1201" s="24"/>
      <c r="H1201" s="24"/>
      <c r="I1201" s="24"/>
      <c r="J1201" s="24"/>
      <c r="K1201" s="24"/>
      <c r="L1201" s="24"/>
      <c r="M1201" s="24"/>
      <c r="N1201" s="25"/>
      <c r="O1201" s="24"/>
      <c r="P1201" s="24"/>
      <c r="Q1201" s="24"/>
      <c r="R1201" s="24"/>
      <c r="S1201" s="35"/>
      <c r="T1201" s="53"/>
      <c r="U1201" s="34"/>
      <c r="V1201" s="24"/>
      <c r="W1201" s="24"/>
      <c r="X1201" s="35"/>
    </row>
    <row r="1202" spans="1:24" ht="20" customHeight="1" x14ac:dyDescent="0.2">
      <c r="A1202" s="22"/>
      <c r="B1202" s="49"/>
      <c r="C1202" s="41"/>
      <c r="D1202" s="23"/>
      <c r="E1202" s="24"/>
      <c r="F1202" s="24"/>
      <c r="G1202" s="24"/>
      <c r="H1202" s="24"/>
      <c r="I1202" s="24"/>
      <c r="J1202" s="24"/>
      <c r="K1202" s="24"/>
      <c r="L1202" s="24"/>
      <c r="M1202" s="24"/>
      <c r="N1202" s="25"/>
      <c r="O1202" s="24"/>
      <c r="P1202" s="24"/>
      <c r="Q1202" s="24"/>
      <c r="R1202" s="24"/>
      <c r="S1202" s="35"/>
      <c r="T1202" s="53"/>
      <c r="U1202" s="34"/>
      <c r="V1202" s="24"/>
      <c r="W1202" s="24"/>
      <c r="X1202" s="35"/>
    </row>
    <row r="1203" spans="1:24" ht="20" customHeight="1" x14ac:dyDescent="0.2">
      <c r="A1203" s="22"/>
      <c r="B1203" s="49"/>
      <c r="C1203" s="41"/>
      <c r="D1203" s="23"/>
      <c r="E1203" s="24"/>
      <c r="F1203" s="24"/>
      <c r="G1203" s="24"/>
      <c r="H1203" s="24"/>
      <c r="I1203" s="24"/>
      <c r="J1203" s="24"/>
      <c r="K1203" s="24"/>
      <c r="L1203" s="24"/>
      <c r="M1203" s="24"/>
      <c r="N1203" s="25"/>
      <c r="O1203" s="24"/>
      <c r="P1203" s="24"/>
      <c r="Q1203" s="24"/>
      <c r="R1203" s="24"/>
      <c r="S1203" s="35"/>
      <c r="T1203" s="53"/>
      <c r="U1203" s="34"/>
      <c r="V1203" s="24"/>
      <c r="W1203" s="24"/>
      <c r="X1203" s="35"/>
    </row>
    <row r="1204" spans="1:24" ht="20" customHeight="1" x14ac:dyDescent="0.2">
      <c r="A1204" s="22"/>
      <c r="B1204" s="49"/>
      <c r="C1204" s="41"/>
      <c r="D1204" s="23"/>
      <c r="E1204" s="24"/>
      <c r="F1204" s="24"/>
      <c r="G1204" s="24"/>
      <c r="H1204" s="24"/>
      <c r="I1204" s="24"/>
      <c r="J1204" s="24"/>
      <c r="K1204" s="24"/>
      <c r="L1204" s="24"/>
      <c r="M1204" s="24"/>
      <c r="N1204" s="25"/>
      <c r="O1204" s="24"/>
      <c r="P1204" s="24"/>
      <c r="Q1204" s="24"/>
      <c r="R1204" s="24"/>
      <c r="S1204" s="35"/>
      <c r="T1204" s="53"/>
      <c r="U1204" s="34"/>
      <c r="V1204" s="24"/>
      <c r="W1204" s="24"/>
      <c r="X1204" s="35"/>
    </row>
    <row r="1205" spans="1:24" ht="20" customHeight="1" x14ac:dyDescent="0.2">
      <c r="A1205" s="22"/>
      <c r="B1205" s="49"/>
      <c r="C1205" s="41"/>
      <c r="D1205" s="23"/>
      <c r="E1205" s="24"/>
      <c r="F1205" s="24"/>
      <c r="G1205" s="24"/>
      <c r="H1205" s="24"/>
      <c r="I1205" s="24"/>
      <c r="J1205" s="24"/>
      <c r="K1205" s="24"/>
      <c r="L1205" s="24"/>
      <c r="M1205" s="24"/>
      <c r="N1205" s="25"/>
      <c r="O1205" s="24"/>
      <c r="P1205" s="24"/>
      <c r="Q1205" s="24"/>
      <c r="R1205" s="24"/>
      <c r="S1205" s="35"/>
      <c r="T1205" s="53"/>
      <c r="U1205" s="34"/>
      <c r="V1205" s="24"/>
      <c r="W1205" s="24"/>
      <c r="X1205" s="35"/>
    </row>
    <row r="1206" spans="1:24" ht="20" customHeight="1" x14ac:dyDescent="0.2">
      <c r="A1206" s="22"/>
      <c r="B1206" s="49"/>
      <c r="C1206" s="41"/>
      <c r="D1206" s="23"/>
      <c r="E1206" s="24"/>
      <c r="F1206" s="24"/>
      <c r="G1206" s="24"/>
      <c r="H1206" s="24"/>
      <c r="I1206" s="24"/>
      <c r="J1206" s="24"/>
      <c r="K1206" s="24"/>
      <c r="L1206" s="24"/>
      <c r="M1206" s="24"/>
      <c r="N1206" s="25"/>
      <c r="O1206" s="24"/>
      <c r="P1206" s="24"/>
      <c r="Q1206" s="24"/>
      <c r="R1206" s="24"/>
      <c r="S1206" s="35"/>
      <c r="T1206" s="53"/>
      <c r="U1206" s="34"/>
      <c r="V1206" s="24"/>
      <c r="W1206" s="24"/>
      <c r="X1206" s="35"/>
    </row>
    <row r="1207" spans="1:24" ht="20" customHeight="1" x14ac:dyDescent="0.2">
      <c r="A1207" s="22"/>
      <c r="B1207" s="49"/>
      <c r="C1207" s="41"/>
      <c r="D1207" s="23"/>
      <c r="E1207" s="24"/>
      <c r="F1207" s="24"/>
      <c r="G1207" s="24"/>
      <c r="H1207" s="24"/>
      <c r="I1207" s="24"/>
      <c r="J1207" s="24"/>
      <c r="K1207" s="24"/>
      <c r="L1207" s="24"/>
      <c r="M1207" s="24"/>
      <c r="N1207" s="25"/>
      <c r="O1207" s="24"/>
      <c r="P1207" s="24"/>
      <c r="Q1207" s="24"/>
      <c r="R1207" s="24"/>
      <c r="S1207" s="35"/>
      <c r="T1207" s="53"/>
      <c r="U1207" s="34"/>
      <c r="V1207" s="24"/>
      <c r="W1207" s="24"/>
      <c r="X1207" s="35"/>
    </row>
    <row r="1208" spans="1:24" ht="20" customHeight="1" x14ac:dyDescent="0.2">
      <c r="A1208" s="22"/>
      <c r="B1208" s="49"/>
      <c r="C1208" s="41"/>
      <c r="D1208" s="23"/>
      <c r="E1208" s="24"/>
      <c r="F1208" s="24"/>
      <c r="G1208" s="24"/>
      <c r="H1208" s="24"/>
      <c r="I1208" s="24"/>
      <c r="J1208" s="24"/>
      <c r="K1208" s="24"/>
      <c r="L1208" s="24"/>
      <c r="M1208" s="24"/>
      <c r="N1208" s="25"/>
      <c r="O1208" s="24"/>
      <c r="P1208" s="24"/>
      <c r="Q1208" s="24"/>
      <c r="R1208" s="24"/>
      <c r="S1208" s="35"/>
      <c r="T1208" s="53"/>
      <c r="U1208" s="34"/>
      <c r="V1208" s="24"/>
      <c r="W1208" s="24"/>
      <c r="X1208" s="35"/>
    </row>
    <row r="1209" spans="1:24" ht="20" customHeight="1" x14ac:dyDescent="0.2">
      <c r="A1209" s="22"/>
      <c r="B1209" s="49"/>
      <c r="C1209" s="41"/>
      <c r="D1209" s="23"/>
      <c r="E1209" s="24"/>
      <c r="F1209" s="24"/>
      <c r="G1209" s="24"/>
      <c r="H1209" s="24"/>
      <c r="I1209" s="24"/>
      <c r="J1209" s="24"/>
      <c r="K1209" s="24"/>
      <c r="L1209" s="24"/>
      <c r="M1209" s="24"/>
      <c r="N1209" s="25"/>
      <c r="O1209" s="24"/>
      <c r="P1209" s="24"/>
      <c r="Q1209" s="24"/>
      <c r="R1209" s="24"/>
      <c r="S1209" s="35"/>
      <c r="T1209" s="53"/>
      <c r="U1209" s="34"/>
      <c r="V1209" s="24"/>
      <c r="W1209" s="24"/>
      <c r="X1209" s="35"/>
    </row>
    <row r="1210" spans="1:24" ht="20" customHeight="1" x14ac:dyDescent="0.2">
      <c r="A1210" s="22"/>
      <c r="B1210" s="49"/>
      <c r="C1210" s="41"/>
      <c r="D1210" s="23"/>
      <c r="E1210" s="24"/>
      <c r="F1210" s="24"/>
      <c r="G1210" s="24"/>
      <c r="H1210" s="24"/>
      <c r="I1210" s="24"/>
      <c r="J1210" s="24"/>
      <c r="K1210" s="24"/>
      <c r="L1210" s="24"/>
      <c r="M1210" s="24"/>
      <c r="N1210" s="25"/>
      <c r="O1210" s="24"/>
      <c r="P1210" s="24"/>
      <c r="Q1210" s="24"/>
      <c r="R1210" s="24"/>
      <c r="S1210" s="35"/>
      <c r="T1210" s="53"/>
      <c r="U1210" s="34"/>
      <c r="V1210" s="24"/>
      <c r="W1210" s="24"/>
      <c r="X1210" s="35"/>
    </row>
    <row r="1211" spans="1:24" ht="20" customHeight="1" x14ac:dyDescent="0.2">
      <c r="A1211" s="22"/>
      <c r="B1211" s="49"/>
      <c r="C1211" s="41"/>
      <c r="D1211" s="23"/>
      <c r="E1211" s="24"/>
      <c r="F1211" s="24"/>
      <c r="G1211" s="24"/>
      <c r="H1211" s="24"/>
      <c r="I1211" s="24"/>
      <c r="J1211" s="24"/>
      <c r="K1211" s="24"/>
      <c r="L1211" s="24"/>
      <c r="M1211" s="24"/>
      <c r="N1211" s="25"/>
      <c r="O1211" s="24"/>
      <c r="P1211" s="24"/>
      <c r="Q1211" s="24"/>
      <c r="R1211" s="24"/>
      <c r="S1211" s="35"/>
      <c r="T1211" s="53"/>
      <c r="U1211" s="34"/>
      <c r="V1211" s="24"/>
      <c r="W1211" s="24"/>
      <c r="X1211" s="35"/>
    </row>
    <row r="1212" spans="1:24" ht="20" customHeight="1" x14ac:dyDescent="0.2">
      <c r="A1212" s="22"/>
      <c r="B1212" s="49"/>
      <c r="C1212" s="41"/>
      <c r="D1212" s="23"/>
      <c r="E1212" s="24"/>
      <c r="F1212" s="24"/>
      <c r="G1212" s="24"/>
      <c r="H1212" s="24"/>
      <c r="I1212" s="24"/>
      <c r="J1212" s="24"/>
      <c r="K1212" s="24"/>
      <c r="L1212" s="24"/>
      <c r="M1212" s="24"/>
      <c r="N1212" s="25"/>
      <c r="O1212" s="24"/>
      <c r="P1212" s="24"/>
      <c r="Q1212" s="24"/>
      <c r="R1212" s="24"/>
      <c r="S1212" s="35"/>
      <c r="T1212" s="53"/>
      <c r="U1212" s="34"/>
      <c r="V1212" s="24"/>
      <c r="W1212" s="24"/>
      <c r="X1212" s="35"/>
    </row>
    <row r="1213" spans="1:24" ht="20" customHeight="1" x14ac:dyDescent="0.2">
      <c r="A1213" s="22"/>
      <c r="B1213" s="49"/>
      <c r="C1213" s="41"/>
      <c r="D1213" s="23"/>
      <c r="E1213" s="24"/>
      <c r="F1213" s="24"/>
      <c r="G1213" s="24"/>
      <c r="H1213" s="24"/>
      <c r="I1213" s="24"/>
      <c r="J1213" s="24"/>
      <c r="K1213" s="24"/>
      <c r="L1213" s="24"/>
      <c r="M1213" s="24"/>
      <c r="N1213" s="25"/>
      <c r="O1213" s="24"/>
      <c r="P1213" s="24"/>
      <c r="Q1213" s="24"/>
      <c r="R1213" s="24"/>
      <c r="S1213" s="35"/>
      <c r="T1213" s="53"/>
      <c r="U1213" s="34"/>
      <c r="V1213" s="24"/>
      <c r="W1213" s="24"/>
      <c r="X1213" s="35"/>
    </row>
    <row r="1214" spans="1:24" ht="20" customHeight="1" x14ac:dyDescent="0.2">
      <c r="A1214" s="22"/>
      <c r="B1214" s="49"/>
      <c r="C1214" s="41"/>
      <c r="D1214" s="23"/>
      <c r="E1214" s="24"/>
      <c r="F1214" s="24"/>
      <c r="G1214" s="24"/>
      <c r="H1214" s="24"/>
      <c r="I1214" s="24"/>
      <c r="J1214" s="24"/>
      <c r="K1214" s="24"/>
      <c r="L1214" s="24"/>
      <c r="M1214" s="24"/>
      <c r="N1214" s="25"/>
      <c r="O1214" s="24"/>
      <c r="P1214" s="24"/>
      <c r="Q1214" s="24"/>
      <c r="R1214" s="24"/>
      <c r="S1214" s="35"/>
      <c r="T1214" s="53"/>
      <c r="U1214" s="34"/>
      <c r="V1214" s="24"/>
      <c r="W1214" s="24"/>
      <c r="X1214" s="35"/>
    </row>
    <row r="1215" spans="1:24" ht="20" customHeight="1" x14ac:dyDescent="0.2">
      <c r="A1215" s="22"/>
      <c r="B1215" s="49"/>
      <c r="C1215" s="41"/>
      <c r="D1215" s="23"/>
      <c r="E1215" s="24"/>
      <c r="F1215" s="24"/>
      <c r="G1215" s="24"/>
      <c r="H1215" s="24"/>
      <c r="I1215" s="24"/>
      <c r="J1215" s="24"/>
      <c r="K1215" s="24"/>
      <c r="L1215" s="24"/>
      <c r="M1215" s="24"/>
      <c r="N1215" s="25"/>
      <c r="O1215" s="24"/>
      <c r="P1215" s="24"/>
      <c r="Q1215" s="24"/>
      <c r="R1215" s="24"/>
      <c r="S1215" s="35"/>
      <c r="T1215" s="53"/>
      <c r="U1215" s="34"/>
      <c r="V1215" s="24"/>
      <c r="W1215" s="24"/>
      <c r="X1215" s="35"/>
    </row>
    <row r="1216" spans="1:24" ht="20" customHeight="1" x14ac:dyDescent="0.2">
      <c r="A1216" s="22"/>
      <c r="B1216" s="49"/>
      <c r="C1216" s="41"/>
      <c r="D1216" s="23"/>
      <c r="E1216" s="24"/>
      <c r="F1216" s="24"/>
      <c r="G1216" s="24"/>
      <c r="H1216" s="24"/>
      <c r="I1216" s="24"/>
      <c r="J1216" s="24"/>
      <c r="K1216" s="24"/>
      <c r="L1216" s="24"/>
      <c r="M1216" s="24"/>
      <c r="N1216" s="25"/>
      <c r="O1216" s="24"/>
      <c r="P1216" s="24"/>
      <c r="Q1216" s="24"/>
      <c r="R1216" s="24"/>
      <c r="S1216" s="35"/>
      <c r="T1216" s="53"/>
      <c r="U1216" s="34"/>
      <c r="V1216" s="24"/>
      <c r="W1216" s="24"/>
      <c r="X1216" s="35"/>
    </row>
    <row r="1217" spans="1:24" ht="20" customHeight="1" x14ac:dyDescent="0.2">
      <c r="A1217" s="22"/>
      <c r="B1217" s="49"/>
      <c r="C1217" s="41"/>
      <c r="D1217" s="23"/>
      <c r="E1217" s="24"/>
      <c r="F1217" s="24"/>
      <c r="G1217" s="24"/>
      <c r="H1217" s="24"/>
      <c r="I1217" s="24"/>
      <c r="J1217" s="24"/>
      <c r="K1217" s="24"/>
      <c r="L1217" s="24"/>
      <c r="M1217" s="24"/>
      <c r="N1217" s="25"/>
      <c r="O1217" s="24"/>
      <c r="P1217" s="24"/>
      <c r="Q1217" s="24"/>
      <c r="R1217" s="24"/>
      <c r="S1217" s="35"/>
      <c r="T1217" s="53"/>
      <c r="U1217" s="34"/>
      <c r="V1217" s="24"/>
      <c r="W1217" s="24"/>
      <c r="X1217" s="35"/>
    </row>
    <row r="1218" spans="1:24" ht="20" customHeight="1" x14ac:dyDescent="0.2">
      <c r="A1218" s="22"/>
      <c r="B1218" s="49"/>
      <c r="C1218" s="41"/>
      <c r="D1218" s="23"/>
      <c r="E1218" s="24"/>
      <c r="F1218" s="24"/>
      <c r="G1218" s="24"/>
      <c r="H1218" s="24"/>
      <c r="I1218" s="24"/>
      <c r="J1218" s="24"/>
      <c r="K1218" s="24"/>
      <c r="L1218" s="24"/>
      <c r="M1218" s="24"/>
      <c r="N1218" s="25"/>
      <c r="O1218" s="24"/>
      <c r="P1218" s="24"/>
      <c r="Q1218" s="24"/>
      <c r="R1218" s="24"/>
      <c r="S1218" s="35"/>
      <c r="T1218" s="53"/>
      <c r="U1218" s="34"/>
      <c r="V1218" s="24"/>
      <c r="W1218" s="24"/>
      <c r="X1218" s="35"/>
    </row>
    <row r="1219" spans="1:24" ht="20" customHeight="1" x14ac:dyDescent="0.2">
      <c r="A1219" s="22"/>
      <c r="B1219" s="49"/>
      <c r="C1219" s="41"/>
      <c r="D1219" s="23"/>
      <c r="E1219" s="24"/>
      <c r="F1219" s="24"/>
      <c r="G1219" s="24"/>
      <c r="H1219" s="24"/>
      <c r="I1219" s="24"/>
      <c r="J1219" s="24"/>
      <c r="K1219" s="24"/>
      <c r="L1219" s="24"/>
      <c r="M1219" s="24"/>
      <c r="N1219" s="25"/>
      <c r="O1219" s="24"/>
      <c r="P1219" s="24"/>
      <c r="Q1219" s="24"/>
      <c r="R1219" s="24"/>
      <c r="S1219" s="35"/>
      <c r="T1219" s="53"/>
      <c r="U1219" s="34"/>
      <c r="V1219" s="24"/>
      <c r="W1219" s="24"/>
      <c r="X1219" s="35"/>
    </row>
    <row r="1220" spans="1:24" ht="20" customHeight="1" x14ac:dyDescent="0.2">
      <c r="A1220" s="22"/>
      <c r="B1220" s="49"/>
      <c r="C1220" s="41"/>
      <c r="D1220" s="23"/>
      <c r="E1220" s="24"/>
      <c r="F1220" s="24"/>
      <c r="G1220" s="24"/>
      <c r="H1220" s="24"/>
      <c r="I1220" s="24"/>
      <c r="J1220" s="24"/>
      <c r="K1220" s="24"/>
      <c r="L1220" s="24"/>
      <c r="M1220" s="24"/>
      <c r="N1220" s="25"/>
      <c r="O1220" s="24"/>
      <c r="P1220" s="24"/>
      <c r="Q1220" s="24"/>
      <c r="R1220" s="24"/>
      <c r="S1220" s="35"/>
      <c r="T1220" s="53"/>
      <c r="U1220" s="34"/>
      <c r="V1220" s="24"/>
      <c r="W1220" s="24"/>
      <c r="X1220" s="35"/>
    </row>
    <row r="1221" spans="1:24" ht="20" customHeight="1" x14ac:dyDescent="0.2">
      <c r="A1221" s="22"/>
      <c r="B1221" s="49"/>
      <c r="C1221" s="41"/>
      <c r="D1221" s="23"/>
      <c r="E1221" s="24"/>
      <c r="F1221" s="24"/>
      <c r="G1221" s="24"/>
      <c r="H1221" s="24"/>
      <c r="I1221" s="24"/>
      <c r="J1221" s="24"/>
      <c r="K1221" s="24"/>
      <c r="L1221" s="24"/>
      <c r="M1221" s="24"/>
      <c r="N1221" s="25"/>
      <c r="O1221" s="24"/>
      <c r="P1221" s="24"/>
      <c r="Q1221" s="24"/>
      <c r="R1221" s="24"/>
      <c r="S1221" s="35"/>
      <c r="T1221" s="53"/>
      <c r="U1221" s="34"/>
      <c r="V1221" s="24"/>
      <c r="W1221" s="24"/>
      <c r="X1221" s="35"/>
    </row>
    <row r="1222" spans="1:24" ht="20" customHeight="1" x14ac:dyDescent="0.2">
      <c r="A1222" s="22"/>
      <c r="B1222" s="49"/>
      <c r="C1222" s="41"/>
      <c r="D1222" s="23"/>
      <c r="E1222" s="24"/>
      <c r="F1222" s="24"/>
      <c r="G1222" s="24"/>
      <c r="H1222" s="24"/>
      <c r="I1222" s="24"/>
      <c r="J1222" s="24"/>
      <c r="K1222" s="24"/>
      <c r="L1222" s="24"/>
      <c r="M1222" s="24"/>
      <c r="N1222" s="25"/>
      <c r="O1222" s="24"/>
      <c r="P1222" s="24"/>
      <c r="Q1222" s="24"/>
      <c r="R1222" s="24"/>
      <c r="S1222" s="35"/>
      <c r="T1222" s="53"/>
      <c r="U1222" s="34"/>
      <c r="V1222" s="24"/>
      <c r="W1222" s="24"/>
      <c r="X1222" s="35"/>
    </row>
    <row r="1223" spans="1:24" ht="20" customHeight="1" x14ac:dyDescent="0.2">
      <c r="A1223" s="22"/>
      <c r="B1223" s="49"/>
      <c r="C1223" s="41"/>
      <c r="D1223" s="23"/>
      <c r="E1223" s="24"/>
      <c r="F1223" s="24"/>
      <c r="G1223" s="24"/>
      <c r="H1223" s="24"/>
      <c r="I1223" s="24"/>
      <c r="J1223" s="24"/>
      <c r="K1223" s="24"/>
      <c r="L1223" s="24"/>
      <c r="M1223" s="24"/>
      <c r="N1223" s="25"/>
      <c r="O1223" s="24"/>
      <c r="P1223" s="24"/>
      <c r="Q1223" s="24"/>
      <c r="R1223" s="24"/>
      <c r="S1223" s="35"/>
      <c r="T1223" s="53"/>
      <c r="U1223" s="34"/>
      <c r="V1223" s="24"/>
      <c r="W1223" s="24"/>
      <c r="X1223" s="35"/>
    </row>
    <row r="1224" spans="1:24" ht="20" customHeight="1" x14ac:dyDescent="0.2">
      <c r="A1224" s="22"/>
      <c r="B1224" s="49"/>
      <c r="C1224" s="41"/>
      <c r="D1224" s="23"/>
      <c r="E1224" s="24"/>
      <c r="F1224" s="24"/>
      <c r="G1224" s="24"/>
      <c r="H1224" s="24"/>
      <c r="I1224" s="24"/>
      <c r="J1224" s="24"/>
      <c r="K1224" s="24"/>
      <c r="L1224" s="24"/>
      <c r="M1224" s="24"/>
      <c r="N1224" s="25"/>
      <c r="O1224" s="24"/>
      <c r="P1224" s="24"/>
      <c r="Q1224" s="24"/>
      <c r="R1224" s="24"/>
      <c r="S1224" s="35"/>
      <c r="T1224" s="53"/>
      <c r="U1224" s="34"/>
      <c r="V1224" s="24"/>
      <c r="W1224" s="24"/>
      <c r="X1224" s="35"/>
    </row>
    <row r="1225" spans="1:24" ht="20" customHeight="1" x14ac:dyDescent="0.2">
      <c r="A1225" s="22"/>
      <c r="B1225" s="49"/>
      <c r="C1225" s="41"/>
      <c r="D1225" s="23"/>
      <c r="E1225" s="24"/>
      <c r="F1225" s="24"/>
      <c r="G1225" s="24"/>
      <c r="H1225" s="24"/>
      <c r="I1225" s="24"/>
      <c r="J1225" s="24"/>
      <c r="K1225" s="24"/>
      <c r="L1225" s="24"/>
      <c r="M1225" s="24"/>
      <c r="N1225" s="25"/>
      <c r="O1225" s="24"/>
      <c r="P1225" s="24"/>
      <c r="Q1225" s="24"/>
      <c r="R1225" s="24"/>
      <c r="S1225" s="35"/>
      <c r="T1225" s="53"/>
      <c r="U1225" s="34"/>
      <c r="V1225" s="24"/>
      <c r="W1225" s="24"/>
      <c r="X1225" s="35"/>
    </row>
    <row r="1226" spans="1:24" ht="20" customHeight="1" x14ac:dyDescent="0.2">
      <c r="A1226" s="22"/>
      <c r="B1226" s="49"/>
      <c r="C1226" s="41"/>
      <c r="D1226" s="23"/>
      <c r="E1226" s="24"/>
      <c r="F1226" s="24"/>
      <c r="G1226" s="24"/>
      <c r="H1226" s="24"/>
      <c r="I1226" s="24"/>
      <c r="J1226" s="24"/>
      <c r="K1226" s="24"/>
      <c r="L1226" s="24"/>
      <c r="M1226" s="24"/>
      <c r="N1226" s="25"/>
      <c r="O1226" s="24"/>
      <c r="P1226" s="24"/>
      <c r="Q1226" s="24"/>
      <c r="R1226" s="24"/>
      <c r="S1226" s="35"/>
      <c r="T1226" s="53"/>
      <c r="U1226" s="34"/>
      <c r="V1226" s="24"/>
      <c r="W1226" s="24"/>
      <c r="X1226" s="35"/>
    </row>
    <row r="1227" spans="1:24" ht="20" customHeight="1" x14ac:dyDescent="0.2">
      <c r="A1227" s="22"/>
      <c r="B1227" s="49"/>
      <c r="C1227" s="41"/>
      <c r="D1227" s="23"/>
      <c r="E1227" s="24"/>
      <c r="F1227" s="24"/>
      <c r="G1227" s="24"/>
      <c r="H1227" s="24"/>
      <c r="I1227" s="24"/>
      <c r="J1227" s="24"/>
      <c r="K1227" s="24"/>
      <c r="L1227" s="24"/>
      <c r="M1227" s="24"/>
      <c r="N1227" s="25"/>
      <c r="O1227" s="24"/>
      <c r="P1227" s="24"/>
      <c r="Q1227" s="24"/>
      <c r="R1227" s="24"/>
      <c r="S1227" s="35"/>
      <c r="T1227" s="53"/>
      <c r="U1227" s="34"/>
      <c r="V1227" s="24"/>
      <c r="W1227" s="24"/>
      <c r="X1227" s="35"/>
    </row>
    <row r="1228" spans="1:24" ht="20" customHeight="1" x14ac:dyDescent="0.2">
      <c r="A1228" s="22"/>
      <c r="B1228" s="49"/>
      <c r="C1228" s="41"/>
      <c r="D1228" s="23"/>
      <c r="E1228" s="24"/>
      <c r="F1228" s="24"/>
      <c r="G1228" s="24"/>
      <c r="H1228" s="24"/>
      <c r="I1228" s="24"/>
      <c r="J1228" s="24"/>
      <c r="K1228" s="24"/>
      <c r="L1228" s="24"/>
      <c r="M1228" s="24"/>
      <c r="N1228" s="25"/>
      <c r="O1228" s="24"/>
      <c r="P1228" s="24"/>
      <c r="Q1228" s="24"/>
      <c r="R1228" s="24"/>
      <c r="S1228" s="35"/>
      <c r="T1228" s="53"/>
      <c r="U1228" s="34"/>
      <c r="V1228" s="24"/>
      <c r="W1228" s="24"/>
      <c r="X1228" s="35"/>
    </row>
    <row r="1229" spans="1:24" ht="20" customHeight="1" x14ac:dyDescent="0.2">
      <c r="A1229" s="22"/>
      <c r="B1229" s="49"/>
      <c r="C1229" s="41"/>
      <c r="D1229" s="23"/>
      <c r="E1229" s="24"/>
      <c r="F1229" s="24"/>
      <c r="G1229" s="24"/>
      <c r="H1229" s="24"/>
      <c r="I1229" s="24"/>
      <c r="J1229" s="24"/>
      <c r="K1229" s="24"/>
      <c r="L1229" s="24"/>
      <c r="M1229" s="24"/>
      <c r="N1229" s="25"/>
      <c r="O1229" s="24"/>
      <c r="P1229" s="24"/>
      <c r="Q1229" s="24"/>
      <c r="R1229" s="24"/>
      <c r="S1229" s="35"/>
      <c r="T1229" s="53"/>
      <c r="U1229" s="34"/>
      <c r="V1229" s="24"/>
      <c r="W1229" s="24"/>
      <c r="X1229" s="35"/>
    </row>
    <row r="1230" spans="1:24" ht="20" customHeight="1" x14ac:dyDescent="0.2">
      <c r="A1230" s="22"/>
      <c r="B1230" s="49"/>
      <c r="C1230" s="41"/>
      <c r="D1230" s="23"/>
      <c r="E1230" s="24"/>
      <c r="F1230" s="24"/>
      <c r="G1230" s="24"/>
      <c r="H1230" s="24"/>
      <c r="I1230" s="24"/>
      <c r="J1230" s="24"/>
      <c r="K1230" s="24"/>
      <c r="L1230" s="24"/>
      <c r="M1230" s="24"/>
      <c r="N1230" s="25"/>
      <c r="O1230" s="24"/>
      <c r="P1230" s="24"/>
      <c r="Q1230" s="24"/>
      <c r="R1230" s="24"/>
      <c r="S1230" s="35"/>
      <c r="T1230" s="53"/>
      <c r="U1230" s="34"/>
      <c r="V1230" s="24"/>
      <c r="W1230" s="24"/>
      <c r="X1230" s="35"/>
    </row>
    <row r="1231" spans="1:24" ht="20" customHeight="1" x14ac:dyDescent="0.2">
      <c r="A1231" s="22"/>
      <c r="B1231" s="49"/>
      <c r="C1231" s="41"/>
      <c r="D1231" s="23"/>
      <c r="E1231" s="24"/>
      <c r="F1231" s="24"/>
      <c r="G1231" s="24"/>
      <c r="H1231" s="24"/>
      <c r="I1231" s="24"/>
      <c r="J1231" s="24"/>
      <c r="K1231" s="24"/>
      <c r="L1231" s="24"/>
      <c r="M1231" s="24"/>
      <c r="N1231" s="25"/>
      <c r="O1231" s="24"/>
      <c r="P1231" s="24"/>
      <c r="Q1231" s="24"/>
      <c r="R1231" s="24"/>
      <c r="S1231" s="35"/>
      <c r="T1231" s="53"/>
      <c r="U1231" s="34"/>
      <c r="V1231" s="24"/>
      <c r="W1231" s="24"/>
      <c r="X1231" s="35"/>
    </row>
    <row r="1232" spans="1:24" ht="20" customHeight="1" x14ac:dyDescent="0.2">
      <c r="A1232" s="22"/>
      <c r="B1232" s="49"/>
      <c r="C1232" s="41"/>
      <c r="D1232" s="23"/>
      <c r="E1232" s="24"/>
      <c r="F1232" s="24"/>
      <c r="G1232" s="24"/>
      <c r="H1232" s="24"/>
      <c r="I1232" s="24"/>
      <c r="J1232" s="24"/>
      <c r="K1232" s="24"/>
      <c r="L1232" s="24"/>
      <c r="M1232" s="24"/>
      <c r="N1232" s="25"/>
      <c r="O1232" s="24"/>
      <c r="P1232" s="24"/>
      <c r="Q1232" s="24"/>
      <c r="R1232" s="24"/>
      <c r="S1232" s="35"/>
      <c r="T1232" s="53"/>
      <c r="U1232" s="34"/>
      <c r="V1232" s="24"/>
      <c r="W1232" s="24"/>
      <c r="X1232" s="35"/>
    </row>
    <row r="1233" spans="1:24" ht="20" customHeight="1" x14ac:dyDescent="0.2">
      <c r="A1233" s="22"/>
      <c r="B1233" s="49"/>
      <c r="C1233" s="41"/>
      <c r="D1233" s="23"/>
      <c r="E1233" s="24"/>
      <c r="F1233" s="24"/>
      <c r="G1233" s="24"/>
      <c r="H1233" s="24"/>
      <c r="I1233" s="24"/>
      <c r="J1233" s="24"/>
      <c r="K1233" s="24"/>
      <c r="L1233" s="24"/>
      <c r="M1233" s="24"/>
      <c r="N1233" s="25"/>
      <c r="O1233" s="24"/>
      <c r="P1233" s="24"/>
      <c r="Q1233" s="24"/>
      <c r="R1233" s="24"/>
      <c r="S1233" s="35"/>
      <c r="T1233" s="53"/>
      <c r="U1233" s="34"/>
      <c r="V1233" s="24"/>
      <c r="W1233" s="24"/>
      <c r="X1233" s="35"/>
    </row>
    <row r="1234" spans="1:24" ht="20" customHeight="1" x14ac:dyDescent="0.2">
      <c r="A1234" s="22"/>
      <c r="B1234" s="49"/>
      <c r="C1234" s="41"/>
      <c r="D1234" s="23"/>
      <c r="E1234" s="24"/>
      <c r="F1234" s="24"/>
      <c r="G1234" s="24"/>
      <c r="H1234" s="24"/>
      <c r="I1234" s="24"/>
      <c r="J1234" s="24"/>
      <c r="K1234" s="24"/>
      <c r="L1234" s="24"/>
      <c r="M1234" s="24"/>
      <c r="N1234" s="25"/>
      <c r="O1234" s="24"/>
      <c r="P1234" s="24"/>
      <c r="Q1234" s="24"/>
      <c r="R1234" s="24"/>
      <c r="S1234" s="35"/>
      <c r="T1234" s="53"/>
      <c r="U1234" s="34"/>
      <c r="V1234" s="24"/>
      <c r="W1234" s="24"/>
      <c r="X1234" s="35"/>
    </row>
    <row r="1235" spans="1:24" ht="20" customHeight="1" x14ac:dyDescent="0.2">
      <c r="A1235" s="22"/>
      <c r="B1235" s="49"/>
      <c r="C1235" s="41"/>
      <c r="D1235" s="23"/>
      <c r="E1235" s="24"/>
      <c r="F1235" s="24"/>
      <c r="G1235" s="24"/>
      <c r="H1235" s="24"/>
      <c r="I1235" s="24"/>
      <c r="J1235" s="24"/>
      <c r="K1235" s="24"/>
      <c r="L1235" s="24"/>
      <c r="M1235" s="24"/>
      <c r="N1235" s="25"/>
      <c r="O1235" s="24"/>
      <c r="P1235" s="24"/>
      <c r="Q1235" s="24"/>
      <c r="R1235" s="24"/>
      <c r="S1235" s="35"/>
      <c r="T1235" s="53"/>
      <c r="U1235" s="34"/>
      <c r="V1235" s="24"/>
      <c r="W1235" s="24"/>
      <c r="X1235" s="35"/>
    </row>
    <row r="1236" spans="1:24" ht="20" customHeight="1" x14ac:dyDescent="0.2">
      <c r="A1236" s="22"/>
      <c r="B1236" s="49"/>
      <c r="C1236" s="41"/>
      <c r="D1236" s="23"/>
      <c r="E1236" s="24"/>
      <c r="F1236" s="24"/>
      <c r="G1236" s="24"/>
      <c r="H1236" s="24"/>
      <c r="I1236" s="24"/>
      <c r="J1236" s="24"/>
      <c r="K1236" s="24"/>
      <c r="L1236" s="24"/>
      <c r="M1236" s="24"/>
      <c r="N1236" s="25"/>
      <c r="O1236" s="24"/>
      <c r="P1236" s="24"/>
      <c r="Q1236" s="24"/>
      <c r="R1236" s="24"/>
      <c r="S1236" s="35"/>
      <c r="T1236" s="53"/>
      <c r="U1236" s="34"/>
      <c r="V1236" s="24"/>
      <c r="W1236" s="24"/>
      <c r="X1236" s="35"/>
    </row>
    <row r="1237" spans="1:24" ht="20" customHeight="1" x14ac:dyDescent="0.2">
      <c r="A1237" s="22"/>
      <c r="B1237" s="49"/>
      <c r="C1237" s="41"/>
      <c r="D1237" s="23"/>
      <c r="E1237" s="24"/>
      <c r="F1237" s="24"/>
      <c r="G1237" s="24"/>
      <c r="H1237" s="24"/>
      <c r="I1237" s="24"/>
      <c r="J1237" s="24"/>
      <c r="K1237" s="24"/>
      <c r="L1237" s="24"/>
      <c r="M1237" s="24"/>
      <c r="N1237" s="25"/>
      <c r="O1237" s="24"/>
      <c r="P1237" s="24"/>
      <c r="Q1237" s="24"/>
      <c r="R1237" s="24"/>
      <c r="S1237" s="35"/>
      <c r="T1237" s="53"/>
      <c r="U1237" s="34"/>
      <c r="V1237" s="24"/>
      <c r="W1237" s="24"/>
      <c r="X1237" s="35"/>
    </row>
    <row r="1238" spans="1:24" ht="20" customHeight="1" x14ac:dyDescent="0.2">
      <c r="A1238" s="22"/>
      <c r="B1238" s="49"/>
      <c r="C1238" s="41"/>
      <c r="D1238" s="23"/>
      <c r="E1238" s="24"/>
      <c r="F1238" s="24"/>
      <c r="G1238" s="24"/>
      <c r="H1238" s="24"/>
      <c r="I1238" s="24"/>
      <c r="J1238" s="24"/>
      <c r="K1238" s="24"/>
      <c r="L1238" s="24"/>
      <c r="M1238" s="24"/>
      <c r="N1238" s="25"/>
      <c r="O1238" s="24"/>
      <c r="P1238" s="24"/>
      <c r="Q1238" s="24"/>
      <c r="R1238" s="24"/>
      <c r="S1238" s="35"/>
      <c r="T1238" s="53"/>
      <c r="U1238" s="34"/>
      <c r="V1238" s="24"/>
      <c r="W1238" s="24"/>
      <c r="X1238" s="35"/>
    </row>
    <row r="1239" spans="1:24" ht="20" customHeight="1" x14ac:dyDescent="0.2">
      <c r="A1239" s="22"/>
      <c r="B1239" s="49"/>
      <c r="C1239" s="41"/>
      <c r="D1239" s="23"/>
      <c r="E1239" s="24"/>
      <c r="F1239" s="24"/>
      <c r="G1239" s="24"/>
      <c r="H1239" s="24"/>
      <c r="I1239" s="24"/>
      <c r="J1239" s="24"/>
      <c r="K1239" s="24"/>
      <c r="L1239" s="24"/>
      <c r="M1239" s="24"/>
      <c r="N1239" s="25"/>
      <c r="O1239" s="24"/>
      <c r="P1239" s="24"/>
      <c r="Q1239" s="24"/>
      <c r="R1239" s="24"/>
      <c r="S1239" s="35"/>
      <c r="T1239" s="53"/>
      <c r="U1239" s="34"/>
      <c r="V1239" s="24"/>
      <c r="W1239" s="24"/>
      <c r="X1239" s="35"/>
    </row>
    <row r="1240" spans="1:24" ht="20" customHeight="1" x14ac:dyDescent="0.2">
      <c r="A1240" s="22"/>
      <c r="B1240" s="49"/>
      <c r="C1240" s="41"/>
      <c r="D1240" s="23"/>
      <c r="E1240" s="24"/>
      <c r="F1240" s="24"/>
      <c r="G1240" s="24"/>
      <c r="H1240" s="24"/>
      <c r="I1240" s="24"/>
      <c r="J1240" s="24"/>
      <c r="K1240" s="24"/>
      <c r="L1240" s="24"/>
      <c r="M1240" s="24"/>
      <c r="N1240" s="25"/>
      <c r="O1240" s="24"/>
      <c r="P1240" s="24"/>
      <c r="Q1240" s="24"/>
      <c r="R1240" s="24"/>
      <c r="S1240" s="35"/>
      <c r="T1240" s="53"/>
      <c r="U1240" s="34"/>
      <c r="V1240" s="24"/>
      <c r="W1240" s="24"/>
      <c r="X1240" s="35"/>
    </row>
    <row r="1241" spans="1:24" ht="20" customHeight="1" x14ac:dyDescent="0.2">
      <c r="A1241" s="22"/>
      <c r="B1241" s="49"/>
      <c r="C1241" s="41"/>
      <c r="D1241" s="23"/>
      <c r="E1241" s="24"/>
      <c r="F1241" s="24"/>
      <c r="G1241" s="24"/>
      <c r="H1241" s="24"/>
      <c r="I1241" s="24"/>
      <c r="J1241" s="24"/>
      <c r="K1241" s="24"/>
      <c r="L1241" s="24"/>
      <c r="M1241" s="24"/>
      <c r="N1241" s="25"/>
      <c r="O1241" s="24"/>
      <c r="P1241" s="24"/>
      <c r="Q1241" s="24"/>
      <c r="R1241" s="24"/>
      <c r="S1241" s="35"/>
      <c r="T1241" s="53"/>
      <c r="U1241" s="34"/>
      <c r="V1241" s="24"/>
      <c r="W1241" s="24"/>
      <c r="X1241" s="35"/>
    </row>
    <row r="1242" spans="1:24" ht="20" customHeight="1" x14ac:dyDescent="0.2">
      <c r="A1242" s="22"/>
      <c r="B1242" s="49"/>
      <c r="C1242" s="41"/>
      <c r="D1242" s="23"/>
      <c r="E1242" s="24"/>
      <c r="F1242" s="24"/>
      <c r="G1242" s="24"/>
      <c r="H1242" s="24"/>
      <c r="I1242" s="24"/>
      <c r="J1242" s="24"/>
      <c r="K1242" s="24"/>
      <c r="L1242" s="24"/>
      <c r="M1242" s="24"/>
      <c r="N1242" s="25"/>
      <c r="O1242" s="24"/>
      <c r="P1242" s="24"/>
      <c r="Q1242" s="24"/>
      <c r="R1242" s="24"/>
      <c r="S1242" s="35"/>
      <c r="T1242" s="53"/>
      <c r="U1242" s="34"/>
      <c r="V1242" s="24"/>
      <c r="W1242" s="24"/>
      <c r="X1242" s="35"/>
    </row>
    <row r="1243" spans="1:24" ht="20" customHeight="1" x14ac:dyDescent="0.2">
      <c r="A1243" s="22"/>
      <c r="B1243" s="49"/>
      <c r="C1243" s="41"/>
      <c r="D1243" s="23"/>
      <c r="E1243" s="24"/>
      <c r="F1243" s="24"/>
      <c r="G1243" s="24"/>
      <c r="H1243" s="24"/>
      <c r="I1243" s="24"/>
      <c r="J1243" s="24"/>
      <c r="K1243" s="24"/>
      <c r="L1243" s="24"/>
      <c r="M1243" s="24"/>
      <c r="N1243" s="25"/>
      <c r="O1243" s="24"/>
      <c r="P1243" s="24"/>
      <c r="Q1243" s="24"/>
      <c r="R1243" s="24"/>
      <c r="S1243" s="35"/>
      <c r="T1243" s="53"/>
      <c r="U1243" s="34"/>
      <c r="V1243" s="24"/>
      <c r="W1243" s="24"/>
      <c r="X1243" s="35"/>
    </row>
    <row r="1244" spans="1:24" ht="20" customHeight="1" x14ac:dyDescent="0.2">
      <c r="A1244" s="22"/>
      <c r="B1244" s="49"/>
      <c r="C1244" s="41"/>
      <c r="D1244" s="23"/>
      <c r="E1244" s="24"/>
      <c r="F1244" s="24"/>
      <c r="G1244" s="24"/>
      <c r="H1244" s="24"/>
      <c r="I1244" s="24"/>
      <c r="J1244" s="24"/>
      <c r="K1244" s="24"/>
      <c r="L1244" s="24"/>
      <c r="M1244" s="24"/>
      <c r="N1244" s="25"/>
      <c r="O1244" s="24"/>
      <c r="P1244" s="24"/>
      <c r="Q1244" s="24"/>
      <c r="R1244" s="24"/>
      <c r="S1244" s="35"/>
      <c r="T1244" s="53"/>
      <c r="U1244" s="34"/>
      <c r="V1244" s="24"/>
      <c r="W1244" s="24"/>
      <c r="X1244" s="35"/>
    </row>
    <row r="1245" spans="1:24" ht="20" customHeight="1" x14ac:dyDescent="0.2">
      <c r="A1245" s="22"/>
      <c r="B1245" s="49"/>
      <c r="C1245" s="41"/>
      <c r="D1245" s="23"/>
      <c r="E1245" s="24"/>
      <c r="F1245" s="24"/>
      <c r="G1245" s="24"/>
      <c r="H1245" s="24"/>
      <c r="I1245" s="24"/>
      <c r="J1245" s="24"/>
      <c r="K1245" s="24"/>
      <c r="L1245" s="24"/>
      <c r="M1245" s="24"/>
      <c r="N1245" s="25"/>
      <c r="O1245" s="24"/>
      <c r="P1245" s="24"/>
      <c r="Q1245" s="24"/>
      <c r="R1245" s="24"/>
      <c r="S1245" s="35"/>
      <c r="T1245" s="53"/>
      <c r="U1245" s="34"/>
      <c r="V1245" s="24"/>
      <c r="W1245" s="24"/>
      <c r="X1245" s="35"/>
    </row>
    <row r="1246" spans="1:24" ht="20" customHeight="1" x14ac:dyDescent="0.2">
      <c r="A1246" s="22"/>
      <c r="B1246" s="49"/>
      <c r="C1246" s="41"/>
      <c r="D1246" s="23"/>
      <c r="E1246" s="24"/>
      <c r="F1246" s="24"/>
      <c r="G1246" s="24"/>
      <c r="H1246" s="24"/>
      <c r="I1246" s="24"/>
      <c r="J1246" s="24"/>
      <c r="K1246" s="24"/>
      <c r="L1246" s="24"/>
      <c r="M1246" s="24"/>
      <c r="N1246" s="25"/>
      <c r="O1246" s="24"/>
      <c r="P1246" s="24"/>
      <c r="Q1246" s="24"/>
      <c r="R1246" s="24"/>
      <c r="S1246" s="35"/>
      <c r="T1246" s="53"/>
      <c r="U1246" s="34"/>
      <c r="V1246" s="24"/>
      <c r="W1246" s="24"/>
      <c r="X1246" s="35"/>
    </row>
    <row r="1247" spans="1:24" ht="20" customHeight="1" x14ac:dyDescent="0.2">
      <c r="A1247" s="22"/>
      <c r="B1247" s="49"/>
      <c r="C1247" s="41"/>
      <c r="D1247" s="23"/>
      <c r="E1247" s="24"/>
      <c r="F1247" s="24"/>
      <c r="G1247" s="24"/>
      <c r="H1247" s="24"/>
      <c r="I1247" s="24"/>
      <c r="J1247" s="24"/>
      <c r="K1247" s="24"/>
      <c r="L1247" s="24"/>
      <c r="M1247" s="24"/>
      <c r="N1247" s="25"/>
      <c r="O1247" s="24"/>
      <c r="P1247" s="24"/>
      <c r="Q1247" s="24"/>
      <c r="R1247" s="24"/>
      <c r="S1247" s="35"/>
      <c r="T1247" s="53"/>
      <c r="U1247" s="34"/>
      <c r="V1247" s="24"/>
      <c r="W1247" s="24"/>
      <c r="X1247" s="35"/>
    </row>
    <row r="1248" spans="1:24" ht="20" customHeight="1" x14ac:dyDescent="0.2">
      <c r="A1248" s="22"/>
      <c r="B1248" s="49"/>
      <c r="C1248" s="41"/>
      <c r="D1248" s="23"/>
      <c r="E1248" s="24"/>
      <c r="F1248" s="24"/>
      <c r="G1248" s="24"/>
      <c r="H1248" s="24"/>
      <c r="I1248" s="24"/>
      <c r="J1248" s="24"/>
      <c r="K1248" s="24"/>
      <c r="L1248" s="24"/>
      <c r="M1248" s="24"/>
      <c r="N1248" s="25"/>
      <c r="O1248" s="24"/>
      <c r="P1248" s="24"/>
      <c r="Q1248" s="24"/>
      <c r="R1248" s="24"/>
      <c r="S1248" s="35"/>
      <c r="T1248" s="53"/>
      <c r="U1248" s="34"/>
      <c r="V1248" s="24"/>
      <c r="W1248" s="24"/>
      <c r="X1248" s="35"/>
    </row>
    <row r="1249" spans="1:24" ht="20" customHeight="1" x14ac:dyDescent="0.2">
      <c r="A1249" s="22"/>
      <c r="B1249" s="49"/>
      <c r="C1249" s="41"/>
      <c r="D1249" s="23"/>
      <c r="E1249" s="24"/>
      <c r="F1249" s="24"/>
      <c r="G1249" s="24"/>
      <c r="H1249" s="24"/>
      <c r="I1249" s="24"/>
      <c r="J1249" s="24"/>
      <c r="K1249" s="24"/>
      <c r="L1249" s="24"/>
      <c r="M1249" s="24"/>
      <c r="N1249" s="25"/>
      <c r="O1249" s="24"/>
      <c r="P1249" s="24"/>
      <c r="Q1249" s="24"/>
      <c r="R1249" s="24"/>
      <c r="S1249" s="35"/>
      <c r="T1249" s="53"/>
      <c r="U1249" s="34"/>
      <c r="V1249" s="24"/>
      <c r="W1249" s="24"/>
      <c r="X1249" s="35"/>
    </row>
    <row r="1250" spans="1:24" ht="20" customHeight="1" x14ac:dyDescent="0.2">
      <c r="A1250" s="22"/>
      <c r="B1250" s="49"/>
      <c r="C1250" s="41"/>
      <c r="D1250" s="23"/>
      <c r="E1250" s="24"/>
      <c r="F1250" s="24"/>
      <c r="G1250" s="24"/>
      <c r="H1250" s="24"/>
      <c r="I1250" s="24"/>
      <c r="J1250" s="24"/>
      <c r="K1250" s="24"/>
      <c r="L1250" s="24"/>
      <c r="M1250" s="24"/>
      <c r="N1250" s="25"/>
      <c r="O1250" s="24"/>
      <c r="P1250" s="24"/>
      <c r="Q1250" s="24"/>
      <c r="R1250" s="24"/>
      <c r="S1250" s="35"/>
      <c r="T1250" s="53"/>
      <c r="U1250" s="34"/>
      <c r="V1250" s="24"/>
      <c r="W1250" s="24"/>
      <c r="X1250" s="35"/>
    </row>
    <row r="1251" spans="1:24" ht="20" customHeight="1" x14ac:dyDescent="0.2">
      <c r="A1251" s="22"/>
      <c r="B1251" s="49"/>
      <c r="C1251" s="41"/>
      <c r="D1251" s="23"/>
      <c r="E1251" s="24"/>
      <c r="F1251" s="24"/>
      <c r="G1251" s="24"/>
      <c r="H1251" s="24"/>
      <c r="I1251" s="24"/>
      <c r="J1251" s="24"/>
      <c r="K1251" s="24"/>
      <c r="L1251" s="24"/>
      <c r="M1251" s="24"/>
      <c r="N1251" s="25"/>
      <c r="O1251" s="24"/>
      <c r="P1251" s="24"/>
      <c r="Q1251" s="24"/>
      <c r="R1251" s="24"/>
      <c r="S1251" s="35"/>
      <c r="T1251" s="53"/>
      <c r="U1251" s="34"/>
      <c r="V1251" s="24"/>
      <c r="W1251" s="24"/>
      <c r="X1251" s="35"/>
    </row>
    <row r="1252" spans="1:24" ht="20" customHeight="1" x14ac:dyDescent="0.2">
      <c r="A1252" s="22"/>
      <c r="B1252" s="49"/>
      <c r="C1252" s="41"/>
      <c r="D1252" s="23"/>
      <c r="E1252" s="24"/>
      <c r="F1252" s="24"/>
      <c r="G1252" s="24"/>
      <c r="H1252" s="24"/>
      <c r="I1252" s="24"/>
      <c r="J1252" s="24"/>
      <c r="K1252" s="24"/>
      <c r="L1252" s="24"/>
      <c r="M1252" s="24"/>
      <c r="N1252" s="25"/>
      <c r="O1252" s="24"/>
      <c r="P1252" s="24"/>
      <c r="Q1252" s="24"/>
      <c r="R1252" s="24"/>
      <c r="S1252" s="35"/>
      <c r="T1252" s="53"/>
      <c r="U1252" s="34"/>
      <c r="V1252" s="24"/>
      <c r="W1252" s="24"/>
      <c r="X1252" s="35"/>
    </row>
    <row r="1253" spans="1:24" ht="20" customHeight="1" x14ac:dyDescent="0.2">
      <c r="A1253" s="22"/>
      <c r="B1253" s="49"/>
      <c r="C1253" s="41"/>
      <c r="D1253" s="23"/>
      <c r="E1253" s="24"/>
      <c r="F1253" s="24"/>
      <c r="G1253" s="24"/>
      <c r="H1253" s="24"/>
      <c r="I1253" s="24"/>
      <c r="J1253" s="24"/>
      <c r="K1253" s="24"/>
      <c r="L1253" s="24"/>
      <c r="M1253" s="24"/>
      <c r="N1253" s="25"/>
      <c r="O1253" s="24"/>
      <c r="P1253" s="24"/>
      <c r="Q1253" s="24"/>
      <c r="R1253" s="24"/>
      <c r="S1253" s="35"/>
      <c r="T1253" s="53"/>
      <c r="U1253" s="34"/>
      <c r="V1253" s="24"/>
      <c r="W1253" s="24"/>
      <c r="X1253" s="35"/>
    </row>
    <row r="1254" spans="1:24" ht="20" customHeight="1" x14ac:dyDescent="0.2">
      <c r="A1254" s="22"/>
      <c r="B1254" s="49"/>
      <c r="C1254" s="41"/>
      <c r="D1254" s="23"/>
      <c r="E1254" s="24"/>
      <c r="F1254" s="24"/>
      <c r="G1254" s="24"/>
      <c r="H1254" s="24"/>
      <c r="I1254" s="24"/>
      <c r="J1254" s="24"/>
      <c r="K1254" s="24"/>
      <c r="L1254" s="24"/>
      <c r="M1254" s="24"/>
      <c r="N1254" s="25"/>
      <c r="O1254" s="24"/>
      <c r="P1254" s="24"/>
      <c r="Q1254" s="24"/>
      <c r="R1254" s="24"/>
      <c r="S1254" s="35"/>
      <c r="T1254" s="53"/>
      <c r="U1254" s="34"/>
      <c r="V1254" s="24"/>
      <c r="W1254" s="24"/>
      <c r="X1254" s="35"/>
    </row>
    <row r="1255" spans="1:24" ht="20" customHeight="1" x14ac:dyDescent="0.2">
      <c r="A1255" s="22"/>
      <c r="B1255" s="49"/>
      <c r="C1255" s="41"/>
      <c r="D1255" s="23"/>
      <c r="E1255" s="24"/>
      <c r="F1255" s="24"/>
      <c r="G1255" s="24"/>
      <c r="H1255" s="24"/>
      <c r="I1255" s="24"/>
      <c r="J1255" s="24"/>
      <c r="K1255" s="24"/>
      <c r="L1255" s="24"/>
      <c r="M1255" s="24"/>
      <c r="N1255" s="25"/>
      <c r="O1255" s="24"/>
      <c r="P1255" s="24"/>
      <c r="Q1255" s="24"/>
      <c r="R1255" s="24"/>
      <c r="S1255" s="35"/>
      <c r="T1255" s="53"/>
      <c r="U1255" s="34"/>
      <c r="V1255" s="24"/>
      <c r="W1255" s="24"/>
      <c r="X1255" s="35"/>
    </row>
    <row r="1256" spans="1:24" ht="20" customHeight="1" x14ac:dyDescent="0.2">
      <c r="A1256" s="22"/>
      <c r="B1256" s="49"/>
      <c r="C1256" s="41"/>
      <c r="D1256" s="23"/>
      <c r="E1256" s="24"/>
      <c r="F1256" s="24"/>
      <c r="G1256" s="24"/>
      <c r="H1256" s="24"/>
      <c r="I1256" s="24"/>
      <c r="J1256" s="24"/>
      <c r="K1256" s="24"/>
      <c r="L1256" s="24"/>
      <c r="M1256" s="24"/>
      <c r="N1256" s="25"/>
      <c r="O1256" s="24"/>
      <c r="P1256" s="24"/>
      <c r="Q1256" s="24"/>
      <c r="R1256" s="24"/>
      <c r="S1256" s="35"/>
      <c r="T1256" s="53"/>
      <c r="U1256" s="34"/>
      <c r="V1256" s="24"/>
      <c r="W1256" s="24"/>
      <c r="X1256" s="35"/>
    </row>
    <row r="1257" spans="1:24" ht="20" customHeight="1" x14ac:dyDescent="0.2">
      <c r="A1257" s="22"/>
      <c r="B1257" s="49"/>
      <c r="C1257" s="41"/>
      <c r="D1257" s="23"/>
      <c r="E1257" s="24"/>
      <c r="F1257" s="24"/>
      <c r="G1257" s="24"/>
      <c r="H1257" s="24"/>
      <c r="I1257" s="24"/>
      <c r="J1257" s="24"/>
      <c r="K1257" s="24"/>
      <c r="L1257" s="24"/>
      <c r="M1257" s="24"/>
      <c r="N1257" s="25"/>
      <c r="O1257" s="24"/>
      <c r="P1257" s="24"/>
      <c r="Q1257" s="24"/>
      <c r="R1257" s="24"/>
      <c r="S1257" s="35"/>
      <c r="T1257" s="53"/>
      <c r="U1257" s="34"/>
      <c r="V1257" s="24"/>
      <c r="W1257" s="24"/>
      <c r="X1257" s="35"/>
    </row>
    <row r="1258" spans="1:24" ht="20" customHeight="1" x14ac:dyDescent="0.2">
      <c r="A1258" s="22"/>
      <c r="B1258" s="49"/>
      <c r="C1258" s="41"/>
      <c r="D1258" s="23"/>
      <c r="E1258" s="24"/>
      <c r="F1258" s="24"/>
      <c r="G1258" s="24"/>
      <c r="H1258" s="24"/>
      <c r="I1258" s="24"/>
      <c r="J1258" s="24"/>
      <c r="K1258" s="24"/>
      <c r="L1258" s="24"/>
      <c r="M1258" s="24"/>
      <c r="N1258" s="25"/>
      <c r="O1258" s="24"/>
      <c r="P1258" s="24"/>
      <c r="Q1258" s="24"/>
      <c r="R1258" s="24"/>
      <c r="S1258" s="35"/>
      <c r="T1258" s="53"/>
      <c r="U1258" s="34"/>
      <c r="V1258" s="24"/>
      <c r="W1258" s="24"/>
      <c r="X1258" s="35"/>
    </row>
    <row r="1259" spans="1:24" ht="20" customHeight="1" x14ac:dyDescent="0.2">
      <c r="A1259" s="22"/>
      <c r="B1259" s="49"/>
      <c r="C1259" s="41"/>
      <c r="D1259" s="23"/>
      <c r="E1259" s="24"/>
      <c r="F1259" s="24"/>
      <c r="G1259" s="24"/>
      <c r="H1259" s="24"/>
      <c r="I1259" s="24"/>
      <c r="J1259" s="24"/>
      <c r="K1259" s="24"/>
      <c r="L1259" s="24"/>
      <c r="M1259" s="24"/>
      <c r="N1259" s="25"/>
      <c r="O1259" s="24"/>
      <c r="P1259" s="24"/>
      <c r="Q1259" s="24"/>
      <c r="R1259" s="24"/>
      <c r="S1259" s="35"/>
      <c r="T1259" s="53"/>
      <c r="U1259" s="34"/>
      <c r="V1259" s="24"/>
      <c r="W1259" s="24"/>
      <c r="X1259" s="35"/>
    </row>
    <row r="1260" spans="1:24" ht="20" customHeight="1" x14ac:dyDescent="0.2">
      <c r="A1260" s="22"/>
      <c r="B1260" s="49"/>
      <c r="C1260" s="41"/>
      <c r="D1260" s="23"/>
      <c r="E1260" s="24"/>
      <c r="F1260" s="24"/>
      <c r="G1260" s="24"/>
      <c r="H1260" s="24"/>
      <c r="I1260" s="24"/>
      <c r="J1260" s="24"/>
      <c r="K1260" s="24"/>
      <c r="L1260" s="24"/>
      <c r="M1260" s="24"/>
      <c r="N1260" s="25"/>
      <c r="O1260" s="24"/>
      <c r="P1260" s="24"/>
      <c r="Q1260" s="24"/>
      <c r="R1260" s="24"/>
      <c r="S1260" s="35"/>
      <c r="T1260" s="53"/>
      <c r="U1260" s="34"/>
      <c r="V1260" s="24"/>
      <c r="W1260" s="24"/>
      <c r="X1260" s="35"/>
    </row>
    <row r="1261" spans="1:24" ht="20" customHeight="1" x14ac:dyDescent="0.2">
      <c r="A1261" s="22"/>
      <c r="B1261" s="49"/>
      <c r="C1261" s="41"/>
      <c r="D1261" s="23"/>
      <c r="E1261" s="24"/>
      <c r="F1261" s="24"/>
      <c r="G1261" s="24"/>
      <c r="H1261" s="24"/>
      <c r="I1261" s="24"/>
      <c r="J1261" s="24"/>
      <c r="K1261" s="24"/>
      <c r="L1261" s="24"/>
      <c r="M1261" s="24"/>
      <c r="N1261" s="25"/>
      <c r="O1261" s="24"/>
      <c r="P1261" s="24"/>
      <c r="Q1261" s="24"/>
      <c r="R1261" s="24"/>
      <c r="S1261" s="35"/>
      <c r="T1261" s="53"/>
      <c r="U1261" s="34"/>
      <c r="V1261" s="24"/>
      <c r="W1261" s="24"/>
      <c r="X1261" s="35"/>
    </row>
    <row r="1262" spans="1:24" ht="20" customHeight="1" x14ac:dyDescent="0.2">
      <c r="A1262" s="22"/>
      <c r="B1262" s="49"/>
      <c r="C1262" s="41"/>
      <c r="D1262" s="23"/>
      <c r="E1262" s="24"/>
      <c r="F1262" s="24"/>
      <c r="G1262" s="24"/>
      <c r="H1262" s="24"/>
      <c r="I1262" s="24"/>
      <c r="J1262" s="24"/>
      <c r="K1262" s="24"/>
      <c r="L1262" s="24"/>
      <c r="M1262" s="24"/>
      <c r="N1262" s="25"/>
      <c r="O1262" s="24"/>
      <c r="P1262" s="24"/>
      <c r="Q1262" s="24"/>
      <c r="R1262" s="24"/>
      <c r="S1262" s="35"/>
      <c r="T1262" s="53"/>
      <c r="U1262" s="34"/>
      <c r="V1262" s="24"/>
      <c r="W1262" s="24"/>
      <c r="X1262" s="35"/>
    </row>
    <row r="1263" spans="1:24" ht="20" customHeight="1" x14ac:dyDescent="0.2">
      <c r="A1263" s="22"/>
      <c r="B1263" s="49"/>
      <c r="C1263" s="41"/>
      <c r="D1263" s="23"/>
      <c r="E1263" s="24"/>
      <c r="F1263" s="24"/>
      <c r="G1263" s="24"/>
      <c r="H1263" s="24"/>
      <c r="I1263" s="24"/>
      <c r="J1263" s="24"/>
      <c r="K1263" s="24"/>
      <c r="L1263" s="24"/>
      <c r="M1263" s="24"/>
      <c r="N1263" s="25"/>
      <c r="O1263" s="24"/>
      <c r="P1263" s="24"/>
      <c r="Q1263" s="24"/>
      <c r="R1263" s="24"/>
      <c r="S1263" s="35"/>
      <c r="T1263" s="53"/>
      <c r="U1263" s="34"/>
      <c r="V1263" s="24"/>
      <c r="W1263" s="24"/>
      <c r="X1263" s="35"/>
    </row>
    <row r="1264" spans="1:24" ht="20" customHeight="1" x14ac:dyDescent="0.2">
      <c r="A1264" s="22"/>
      <c r="B1264" s="49"/>
      <c r="C1264" s="41"/>
      <c r="D1264" s="23"/>
      <c r="E1264" s="24"/>
      <c r="F1264" s="24"/>
      <c r="G1264" s="24"/>
      <c r="H1264" s="24"/>
      <c r="I1264" s="24"/>
      <c r="J1264" s="24"/>
      <c r="K1264" s="24"/>
      <c r="L1264" s="24"/>
      <c r="M1264" s="24"/>
      <c r="N1264" s="25"/>
      <c r="O1264" s="24"/>
      <c r="P1264" s="24"/>
      <c r="Q1264" s="24"/>
      <c r="R1264" s="24"/>
      <c r="S1264" s="35"/>
      <c r="T1264" s="53"/>
      <c r="U1264" s="34"/>
      <c r="V1264" s="24"/>
      <c r="W1264" s="24"/>
      <c r="X1264" s="35"/>
    </row>
    <row r="1265" spans="1:24" ht="20" customHeight="1" x14ac:dyDescent="0.2">
      <c r="A1265" s="22"/>
      <c r="B1265" s="49"/>
      <c r="C1265" s="41"/>
      <c r="D1265" s="23"/>
      <c r="E1265" s="24"/>
      <c r="F1265" s="24"/>
      <c r="G1265" s="24"/>
      <c r="H1265" s="24"/>
      <c r="I1265" s="24"/>
      <c r="J1265" s="24"/>
      <c r="K1265" s="24"/>
      <c r="L1265" s="24"/>
      <c r="M1265" s="24"/>
      <c r="N1265" s="25"/>
      <c r="O1265" s="24"/>
      <c r="P1265" s="24"/>
      <c r="Q1265" s="24"/>
      <c r="R1265" s="24"/>
      <c r="S1265" s="35"/>
      <c r="T1265" s="53"/>
      <c r="U1265" s="34"/>
      <c r="V1265" s="24"/>
      <c r="W1265" s="24"/>
      <c r="X1265" s="35"/>
    </row>
    <row r="1266" spans="1:24" ht="20" customHeight="1" x14ac:dyDescent="0.2">
      <c r="A1266" s="22"/>
      <c r="B1266" s="49"/>
      <c r="C1266" s="41"/>
      <c r="D1266" s="23"/>
      <c r="E1266" s="24"/>
      <c r="F1266" s="24"/>
      <c r="G1266" s="24"/>
      <c r="H1266" s="24"/>
      <c r="I1266" s="24"/>
      <c r="J1266" s="24"/>
      <c r="K1266" s="24"/>
      <c r="L1266" s="24"/>
      <c r="M1266" s="24"/>
      <c r="N1266" s="25"/>
      <c r="O1266" s="24"/>
      <c r="P1266" s="24"/>
      <c r="Q1266" s="24"/>
      <c r="R1266" s="24"/>
      <c r="S1266" s="35"/>
      <c r="T1266" s="53"/>
      <c r="U1266" s="34"/>
      <c r="V1266" s="24"/>
      <c r="W1266" s="24"/>
      <c r="X1266" s="35"/>
    </row>
    <row r="1267" spans="1:24" ht="20" customHeight="1" x14ac:dyDescent="0.2">
      <c r="A1267" s="22"/>
      <c r="B1267" s="49"/>
      <c r="C1267" s="41"/>
      <c r="D1267" s="23"/>
      <c r="E1267" s="24"/>
      <c r="F1267" s="24"/>
      <c r="G1267" s="24"/>
      <c r="H1267" s="24"/>
      <c r="I1267" s="24"/>
      <c r="J1267" s="24"/>
      <c r="K1267" s="24"/>
      <c r="L1267" s="24"/>
      <c r="M1267" s="24"/>
      <c r="N1267" s="25"/>
      <c r="O1267" s="24"/>
      <c r="P1267" s="24"/>
      <c r="Q1267" s="24"/>
      <c r="R1267" s="24"/>
      <c r="S1267" s="35"/>
      <c r="T1267" s="53"/>
      <c r="U1267" s="34"/>
      <c r="V1267" s="24"/>
      <c r="W1267" s="24"/>
      <c r="X1267" s="35"/>
    </row>
    <row r="1268" spans="1:24" ht="20" customHeight="1" x14ac:dyDescent="0.2">
      <c r="A1268" s="22"/>
      <c r="B1268" s="49"/>
      <c r="C1268" s="41"/>
      <c r="D1268" s="23"/>
      <c r="E1268" s="24"/>
      <c r="F1268" s="24"/>
      <c r="G1268" s="24"/>
      <c r="H1268" s="24"/>
      <c r="I1268" s="24"/>
      <c r="J1268" s="24"/>
      <c r="K1268" s="24"/>
      <c r="L1268" s="24"/>
      <c r="M1268" s="24"/>
      <c r="N1268" s="25"/>
      <c r="O1268" s="24"/>
      <c r="P1268" s="24"/>
      <c r="Q1268" s="24"/>
      <c r="R1268" s="24"/>
      <c r="S1268" s="35"/>
      <c r="T1268" s="53"/>
      <c r="U1268" s="34"/>
      <c r="V1268" s="24"/>
      <c r="W1268" s="24"/>
      <c r="X1268" s="35"/>
    </row>
    <row r="1269" spans="1:24" ht="20" customHeight="1" x14ac:dyDescent="0.2">
      <c r="A1269" s="22"/>
      <c r="B1269" s="49"/>
      <c r="C1269" s="41"/>
      <c r="D1269" s="23"/>
      <c r="E1269" s="24"/>
      <c r="F1269" s="24"/>
      <c r="G1269" s="24"/>
      <c r="H1269" s="24"/>
      <c r="I1269" s="24"/>
      <c r="J1269" s="24"/>
      <c r="K1269" s="24"/>
      <c r="L1269" s="24"/>
      <c r="M1269" s="24"/>
      <c r="N1269" s="25"/>
      <c r="O1269" s="24"/>
      <c r="P1269" s="24"/>
      <c r="Q1269" s="24"/>
      <c r="R1269" s="24"/>
      <c r="S1269" s="35"/>
      <c r="T1269" s="53"/>
      <c r="U1269" s="34"/>
      <c r="V1269" s="24"/>
      <c r="W1269" s="24"/>
      <c r="X1269" s="35"/>
    </row>
    <row r="1270" spans="1:24" ht="20" customHeight="1" x14ac:dyDescent="0.2">
      <c r="A1270" s="22"/>
      <c r="B1270" s="49"/>
      <c r="C1270" s="41"/>
      <c r="D1270" s="23"/>
      <c r="E1270" s="24"/>
      <c r="F1270" s="24"/>
      <c r="G1270" s="24"/>
      <c r="H1270" s="24"/>
      <c r="I1270" s="24"/>
      <c r="J1270" s="24"/>
      <c r="K1270" s="24"/>
      <c r="L1270" s="24"/>
      <c r="M1270" s="24"/>
      <c r="N1270" s="25"/>
      <c r="O1270" s="24"/>
      <c r="P1270" s="24"/>
      <c r="Q1270" s="24"/>
      <c r="R1270" s="24"/>
      <c r="S1270" s="35"/>
      <c r="T1270" s="53"/>
      <c r="U1270" s="34"/>
      <c r="V1270" s="24"/>
      <c r="W1270" s="24"/>
      <c r="X1270" s="35"/>
    </row>
    <row r="1271" spans="1:24" ht="20" customHeight="1" x14ac:dyDescent="0.2">
      <c r="A1271" s="22"/>
      <c r="B1271" s="49"/>
      <c r="C1271" s="41"/>
      <c r="D1271" s="23"/>
      <c r="E1271" s="24"/>
      <c r="F1271" s="24"/>
      <c r="G1271" s="24"/>
      <c r="H1271" s="24"/>
      <c r="I1271" s="24"/>
      <c r="J1271" s="24"/>
      <c r="K1271" s="24"/>
      <c r="L1271" s="24"/>
      <c r="M1271" s="24"/>
      <c r="N1271" s="25"/>
      <c r="O1271" s="24"/>
      <c r="P1271" s="24"/>
      <c r="Q1271" s="24"/>
      <c r="R1271" s="24"/>
      <c r="S1271" s="35"/>
      <c r="T1271" s="53"/>
      <c r="U1271" s="34"/>
      <c r="V1271" s="24"/>
      <c r="W1271" s="24"/>
      <c r="X1271" s="35"/>
    </row>
    <row r="1272" spans="1:24" ht="20" customHeight="1" x14ac:dyDescent="0.2">
      <c r="A1272" s="22"/>
      <c r="B1272" s="49"/>
      <c r="C1272" s="41"/>
      <c r="D1272" s="23"/>
      <c r="E1272" s="24"/>
      <c r="F1272" s="24"/>
      <c r="G1272" s="24"/>
      <c r="H1272" s="24"/>
      <c r="I1272" s="24"/>
      <c r="J1272" s="24"/>
      <c r="K1272" s="24"/>
      <c r="L1272" s="24"/>
      <c r="M1272" s="24"/>
      <c r="N1272" s="25"/>
      <c r="O1272" s="24"/>
      <c r="P1272" s="24"/>
      <c r="Q1272" s="24"/>
      <c r="R1272" s="24"/>
      <c r="S1272" s="35"/>
      <c r="T1272" s="53"/>
      <c r="U1272" s="34"/>
      <c r="V1272" s="24"/>
      <c r="W1272" s="24"/>
      <c r="X1272" s="35"/>
    </row>
    <row r="1273" spans="1:24" ht="20" customHeight="1" x14ac:dyDescent="0.2">
      <c r="A1273" s="22"/>
      <c r="B1273" s="49"/>
      <c r="C1273" s="41"/>
      <c r="D1273" s="23"/>
      <c r="E1273" s="24"/>
      <c r="F1273" s="24"/>
      <c r="G1273" s="24"/>
      <c r="H1273" s="24"/>
      <c r="I1273" s="24"/>
      <c r="J1273" s="24"/>
      <c r="K1273" s="24"/>
      <c r="L1273" s="24"/>
      <c r="M1273" s="24"/>
      <c r="N1273" s="25"/>
      <c r="O1273" s="24"/>
      <c r="P1273" s="24"/>
      <c r="Q1273" s="24"/>
      <c r="R1273" s="24"/>
      <c r="S1273" s="35"/>
      <c r="T1273" s="53"/>
      <c r="U1273" s="34"/>
      <c r="V1273" s="24"/>
      <c r="W1273" s="24"/>
      <c r="X1273" s="35"/>
    </row>
    <row r="1274" spans="1:24" ht="20" customHeight="1" x14ac:dyDescent="0.2">
      <c r="A1274" s="22"/>
      <c r="B1274" s="49"/>
      <c r="C1274" s="41"/>
      <c r="D1274" s="23"/>
      <c r="E1274" s="24"/>
      <c r="F1274" s="24"/>
      <c r="G1274" s="24"/>
      <c r="H1274" s="24"/>
      <c r="I1274" s="24"/>
      <c r="J1274" s="24"/>
      <c r="K1274" s="24"/>
      <c r="L1274" s="24"/>
      <c r="M1274" s="24"/>
      <c r="N1274" s="25"/>
      <c r="O1274" s="24"/>
      <c r="P1274" s="24"/>
      <c r="Q1274" s="24"/>
      <c r="R1274" s="24"/>
      <c r="S1274" s="35"/>
      <c r="T1274" s="53"/>
      <c r="U1274" s="34"/>
      <c r="V1274" s="24"/>
      <c r="W1274" s="24"/>
      <c r="X1274" s="35"/>
    </row>
    <row r="1275" spans="1:24" ht="20" customHeight="1" x14ac:dyDescent="0.2">
      <c r="A1275" s="22"/>
      <c r="B1275" s="49"/>
      <c r="C1275" s="41"/>
      <c r="D1275" s="23"/>
      <c r="E1275" s="24"/>
      <c r="F1275" s="24"/>
      <c r="G1275" s="24"/>
      <c r="H1275" s="24"/>
      <c r="I1275" s="24"/>
      <c r="J1275" s="24"/>
      <c r="K1275" s="24"/>
      <c r="L1275" s="24"/>
      <c r="M1275" s="24"/>
      <c r="N1275" s="25"/>
      <c r="O1275" s="24"/>
      <c r="P1275" s="24"/>
      <c r="Q1275" s="24"/>
      <c r="R1275" s="24"/>
      <c r="S1275" s="35"/>
      <c r="T1275" s="53"/>
      <c r="U1275" s="34"/>
      <c r="V1275" s="24"/>
      <c r="W1275" s="24"/>
      <c r="X1275" s="35"/>
    </row>
    <row r="1276" spans="1:24" ht="20" customHeight="1" x14ac:dyDescent="0.2">
      <c r="A1276" s="22"/>
      <c r="B1276" s="49"/>
      <c r="C1276" s="41"/>
      <c r="D1276" s="23"/>
      <c r="E1276" s="24"/>
      <c r="F1276" s="24"/>
      <c r="G1276" s="24"/>
      <c r="H1276" s="24"/>
      <c r="I1276" s="24"/>
      <c r="J1276" s="24"/>
      <c r="K1276" s="24"/>
      <c r="L1276" s="24"/>
      <c r="M1276" s="24"/>
      <c r="N1276" s="25"/>
      <c r="O1276" s="24"/>
      <c r="P1276" s="24"/>
      <c r="Q1276" s="24"/>
      <c r="R1276" s="24"/>
      <c r="S1276" s="35"/>
      <c r="T1276" s="53"/>
      <c r="U1276" s="34"/>
      <c r="V1276" s="24"/>
      <c r="W1276" s="24"/>
      <c r="X1276" s="35"/>
    </row>
    <row r="1277" spans="1:24" ht="20" customHeight="1" x14ac:dyDescent="0.2">
      <c r="A1277" s="22"/>
      <c r="B1277" s="49"/>
      <c r="C1277" s="41"/>
      <c r="D1277" s="23"/>
      <c r="E1277" s="24"/>
      <c r="F1277" s="24"/>
      <c r="G1277" s="24"/>
      <c r="H1277" s="24"/>
      <c r="I1277" s="24"/>
      <c r="J1277" s="24"/>
      <c r="K1277" s="24"/>
      <c r="L1277" s="24"/>
      <c r="M1277" s="24"/>
      <c r="N1277" s="25"/>
      <c r="O1277" s="24"/>
      <c r="P1277" s="24"/>
      <c r="Q1277" s="24"/>
      <c r="R1277" s="24"/>
      <c r="S1277" s="35"/>
      <c r="T1277" s="53"/>
      <c r="U1277" s="34"/>
      <c r="V1277" s="24"/>
      <c r="W1277" s="24"/>
      <c r="X1277" s="35"/>
    </row>
    <row r="1278" spans="1:24" ht="20" customHeight="1" x14ac:dyDescent="0.2">
      <c r="A1278" s="22"/>
      <c r="B1278" s="49"/>
      <c r="C1278" s="41"/>
      <c r="D1278" s="23"/>
      <c r="E1278" s="24"/>
      <c r="F1278" s="24"/>
      <c r="G1278" s="24"/>
      <c r="H1278" s="24"/>
      <c r="I1278" s="24"/>
      <c r="J1278" s="24"/>
      <c r="K1278" s="24"/>
      <c r="L1278" s="24"/>
      <c r="M1278" s="24"/>
      <c r="N1278" s="25"/>
      <c r="O1278" s="24"/>
      <c r="P1278" s="24"/>
      <c r="Q1278" s="24"/>
      <c r="R1278" s="24"/>
      <c r="S1278" s="35"/>
      <c r="T1278" s="53"/>
      <c r="U1278" s="34"/>
      <c r="V1278" s="24"/>
      <c r="W1278" s="24"/>
      <c r="X1278" s="35"/>
    </row>
    <row r="1279" spans="1:24" ht="20" customHeight="1" x14ac:dyDescent="0.2">
      <c r="A1279" s="22"/>
      <c r="B1279" s="49"/>
      <c r="C1279" s="41"/>
      <c r="D1279" s="23"/>
      <c r="E1279" s="24"/>
      <c r="F1279" s="24"/>
      <c r="G1279" s="24"/>
      <c r="H1279" s="24"/>
      <c r="I1279" s="24"/>
      <c r="J1279" s="24"/>
      <c r="K1279" s="24"/>
      <c r="L1279" s="24"/>
      <c r="M1279" s="24"/>
      <c r="N1279" s="25"/>
      <c r="O1279" s="24"/>
      <c r="P1279" s="24"/>
      <c r="Q1279" s="24"/>
      <c r="R1279" s="24"/>
      <c r="S1279" s="35"/>
      <c r="T1279" s="53"/>
      <c r="U1279" s="34"/>
      <c r="V1279" s="24"/>
      <c r="W1279" s="24"/>
      <c r="X1279" s="35"/>
    </row>
    <row r="1280" spans="1:24" ht="20" customHeight="1" x14ac:dyDescent="0.2">
      <c r="A1280" s="22"/>
      <c r="B1280" s="49"/>
      <c r="C1280" s="41"/>
      <c r="D1280" s="23"/>
      <c r="E1280" s="24"/>
      <c r="F1280" s="24"/>
      <c r="G1280" s="24"/>
      <c r="H1280" s="24"/>
      <c r="I1280" s="24"/>
      <c r="J1280" s="24"/>
      <c r="K1280" s="24"/>
      <c r="L1280" s="24"/>
      <c r="M1280" s="24"/>
      <c r="N1280" s="25"/>
      <c r="O1280" s="24"/>
      <c r="P1280" s="24"/>
      <c r="Q1280" s="24"/>
      <c r="R1280" s="24"/>
      <c r="S1280" s="35"/>
      <c r="T1280" s="53"/>
      <c r="U1280" s="34"/>
      <c r="V1280" s="24"/>
      <c r="W1280" s="24"/>
      <c r="X1280" s="35"/>
    </row>
    <row r="1281" spans="1:24" ht="20" customHeight="1" x14ac:dyDescent="0.2">
      <c r="A1281" s="22"/>
      <c r="B1281" s="49"/>
      <c r="C1281" s="41"/>
      <c r="D1281" s="23"/>
      <c r="E1281" s="24"/>
      <c r="F1281" s="24"/>
      <c r="G1281" s="24"/>
      <c r="H1281" s="24"/>
      <c r="I1281" s="24"/>
      <c r="J1281" s="24"/>
      <c r="K1281" s="24"/>
      <c r="L1281" s="24"/>
      <c r="M1281" s="24"/>
      <c r="N1281" s="25"/>
      <c r="O1281" s="24"/>
      <c r="P1281" s="24"/>
      <c r="Q1281" s="24"/>
      <c r="R1281" s="24"/>
      <c r="S1281" s="35"/>
      <c r="T1281" s="53"/>
      <c r="U1281" s="34"/>
      <c r="V1281" s="24"/>
      <c r="W1281" s="24"/>
      <c r="X1281" s="35"/>
    </row>
    <row r="1282" spans="1:24" ht="20" customHeight="1" x14ac:dyDescent="0.2">
      <c r="A1282" s="22"/>
      <c r="B1282" s="49"/>
      <c r="C1282" s="41"/>
      <c r="D1282" s="23"/>
      <c r="E1282" s="24"/>
      <c r="F1282" s="24"/>
      <c r="G1282" s="24"/>
      <c r="H1282" s="24"/>
      <c r="I1282" s="24"/>
      <c r="J1282" s="24"/>
      <c r="K1282" s="24"/>
      <c r="L1282" s="24"/>
      <c r="M1282" s="24"/>
      <c r="N1282" s="25"/>
      <c r="O1282" s="24"/>
      <c r="P1282" s="24"/>
      <c r="Q1282" s="24"/>
      <c r="R1282" s="24"/>
      <c r="S1282" s="35"/>
      <c r="T1282" s="53"/>
      <c r="U1282" s="34"/>
      <c r="V1282" s="24"/>
      <c r="W1282" s="24"/>
      <c r="X1282" s="35"/>
    </row>
    <row r="1283" spans="1:24" ht="20" customHeight="1" x14ac:dyDescent="0.2">
      <c r="A1283" s="22"/>
      <c r="B1283" s="49"/>
      <c r="C1283" s="41"/>
      <c r="D1283" s="23"/>
      <c r="E1283" s="24"/>
      <c r="F1283" s="24"/>
      <c r="G1283" s="24"/>
      <c r="H1283" s="24"/>
      <c r="I1283" s="24"/>
      <c r="J1283" s="24"/>
      <c r="K1283" s="24"/>
      <c r="L1283" s="24"/>
      <c r="M1283" s="24"/>
      <c r="N1283" s="25"/>
      <c r="O1283" s="24"/>
      <c r="P1283" s="24"/>
      <c r="Q1283" s="24"/>
      <c r="R1283" s="24"/>
      <c r="S1283" s="35"/>
      <c r="T1283" s="53"/>
      <c r="U1283" s="34"/>
      <c r="V1283" s="24"/>
      <c r="W1283" s="24"/>
      <c r="X1283" s="35"/>
    </row>
    <row r="1284" spans="1:24" ht="20" customHeight="1" x14ac:dyDescent="0.2">
      <c r="A1284" s="22"/>
      <c r="B1284" s="49"/>
      <c r="C1284" s="41"/>
      <c r="D1284" s="23"/>
      <c r="E1284" s="24"/>
      <c r="F1284" s="24"/>
      <c r="G1284" s="24"/>
      <c r="H1284" s="24"/>
      <c r="I1284" s="24"/>
      <c r="J1284" s="24"/>
      <c r="K1284" s="24"/>
      <c r="L1284" s="24"/>
      <c r="M1284" s="24"/>
      <c r="N1284" s="25"/>
      <c r="O1284" s="24"/>
      <c r="P1284" s="24"/>
      <c r="Q1284" s="24"/>
      <c r="R1284" s="24"/>
      <c r="S1284" s="35"/>
      <c r="T1284" s="53"/>
      <c r="U1284" s="34"/>
      <c r="V1284" s="24"/>
      <c r="W1284" s="24"/>
      <c r="X1284" s="35"/>
    </row>
    <row r="1285" spans="1:24" ht="20" customHeight="1" x14ac:dyDescent="0.2">
      <c r="A1285" s="22"/>
      <c r="B1285" s="49"/>
      <c r="C1285" s="41"/>
      <c r="D1285" s="23"/>
      <c r="E1285" s="24"/>
      <c r="F1285" s="24"/>
      <c r="G1285" s="24"/>
      <c r="H1285" s="24"/>
      <c r="I1285" s="24"/>
      <c r="J1285" s="24"/>
      <c r="K1285" s="24"/>
      <c r="L1285" s="24"/>
      <c r="M1285" s="24"/>
      <c r="N1285" s="25"/>
      <c r="O1285" s="24"/>
      <c r="P1285" s="24"/>
      <c r="Q1285" s="24"/>
      <c r="R1285" s="24"/>
      <c r="S1285" s="35"/>
      <c r="T1285" s="53"/>
      <c r="U1285" s="34"/>
      <c r="V1285" s="24"/>
      <c r="W1285" s="24"/>
      <c r="X1285" s="35"/>
    </row>
    <row r="1286" spans="1:24" ht="20" customHeight="1" x14ac:dyDescent="0.2">
      <c r="A1286" s="22"/>
      <c r="B1286" s="49"/>
      <c r="C1286" s="41"/>
      <c r="D1286" s="23"/>
      <c r="E1286" s="24"/>
      <c r="F1286" s="24"/>
      <c r="G1286" s="24"/>
      <c r="H1286" s="24"/>
      <c r="I1286" s="24"/>
      <c r="J1286" s="24"/>
      <c r="K1286" s="24"/>
      <c r="L1286" s="24"/>
      <c r="M1286" s="24"/>
      <c r="N1286" s="25"/>
      <c r="O1286" s="24"/>
      <c r="P1286" s="24"/>
      <c r="Q1286" s="24"/>
      <c r="R1286" s="24"/>
      <c r="S1286" s="35"/>
      <c r="T1286" s="53"/>
      <c r="U1286" s="34"/>
      <c r="V1286" s="24"/>
      <c r="W1286" s="24"/>
      <c r="X1286" s="35"/>
    </row>
    <row r="1287" spans="1:24" ht="20" customHeight="1" x14ac:dyDescent="0.2">
      <c r="A1287" s="22"/>
      <c r="B1287" s="49"/>
      <c r="C1287" s="41"/>
      <c r="D1287" s="23"/>
      <c r="E1287" s="24"/>
      <c r="F1287" s="24"/>
      <c r="G1287" s="24"/>
      <c r="H1287" s="24"/>
      <c r="I1287" s="24"/>
      <c r="J1287" s="24"/>
      <c r="K1287" s="24"/>
      <c r="L1287" s="24"/>
      <c r="M1287" s="24"/>
      <c r="N1287" s="25"/>
      <c r="O1287" s="24"/>
      <c r="P1287" s="24"/>
      <c r="Q1287" s="24"/>
      <c r="R1287" s="24"/>
      <c r="S1287" s="35"/>
      <c r="T1287" s="53"/>
      <c r="U1287" s="34"/>
      <c r="V1287" s="24"/>
      <c r="W1287" s="24"/>
      <c r="X1287" s="35"/>
    </row>
    <row r="1288" spans="1:24" ht="20" customHeight="1" x14ac:dyDescent="0.2">
      <c r="A1288" s="22"/>
      <c r="B1288" s="49"/>
      <c r="C1288" s="41"/>
      <c r="D1288" s="23"/>
      <c r="E1288" s="24"/>
      <c r="F1288" s="24"/>
      <c r="G1288" s="24"/>
      <c r="H1288" s="24"/>
      <c r="I1288" s="24"/>
      <c r="J1288" s="24"/>
      <c r="K1288" s="24"/>
      <c r="L1288" s="24"/>
      <c r="M1288" s="24"/>
      <c r="N1288" s="25"/>
      <c r="O1288" s="24"/>
      <c r="P1288" s="24"/>
      <c r="Q1288" s="24"/>
      <c r="R1288" s="24"/>
      <c r="S1288" s="35"/>
      <c r="T1288" s="53"/>
      <c r="U1288" s="34"/>
      <c r="V1288" s="24"/>
      <c r="W1288" s="24"/>
      <c r="X1288" s="35"/>
    </row>
    <row r="1289" spans="1:24" ht="20" customHeight="1" x14ac:dyDescent="0.2">
      <c r="A1289" s="22"/>
      <c r="B1289" s="49"/>
      <c r="C1289" s="41"/>
      <c r="D1289" s="23"/>
      <c r="E1289" s="24"/>
      <c r="F1289" s="24"/>
      <c r="G1289" s="24"/>
      <c r="H1289" s="24"/>
      <c r="I1289" s="24"/>
      <c r="J1289" s="24"/>
      <c r="K1289" s="24"/>
      <c r="L1289" s="24"/>
      <c r="M1289" s="24"/>
      <c r="N1289" s="25"/>
      <c r="O1289" s="24"/>
      <c r="P1289" s="24"/>
      <c r="Q1289" s="24"/>
      <c r="R1289" s="24"/>
      <c r="S1289" s="35"/>
      <c r="T1289" s="53"/>
      <c r="U1289" s="34"/>
      <c r="V1289" s="24"/>
      <c r="W1289" s="24"/>
      <c r="X1289" s="35"/>
    </row>
    <row r="1290" spans="1:24" ht="20" customHeight="1" x14ac:dyDescent="0.2">
      <c r="A1290" s="22"/>
      <c r="B1290" s="49"/>
      <c r="C1290" s="41"/>
      <c r="D1290" s="23"/>
      <c r="E1290" s="24"/>
      <c r="F1290" s="24"/>
      <c r="G1290" s="24"/>
      <c r="H1290" s="24"/>
      <c r="I1290" s="24"/>
      <c r="J1290" s="24"/>
      <c r="K1290" s="24"/>
      <c r="L1290" s="24"/>
      <c r="M1290" s="24"/>
      <c r="N1290" s="25"/>
      <c r="O1290" s="24"/>
      <c r="P1290" s="24"/>
      <c r="Q1290" s="24"/>
      <c r="R1290" s="24"/>
      <c r="S1290" s="35"/>
      <c r="T1290" s="53"/>
      <c r="U1290" s="34"/>
      <c r="V1290" s="24"/>
      <c r="W1290" s="24"/>
      <c r="X1290" s="35"/>
    </row>
    <row r="1291" spans="1:24" ht="20" customHeight="1" x14ac:dyDescent="0.2">
      <c r="A1291" s="22"/>
      <c r="B1291" s="49"/>
      <c r="C1291" s="41"/>
      <c r="D1291" s="23"/>
      <c r="E1291" s="24"/>
      <c r="F1291" s="24"/>
      <c r="G1291" s="24"/>
      <c r="H1291" s="24"/>
      <c r="I1291" s="24"/>
      <c r="J1291" s="24"/>
      <c r="K1291" s="24"/>
      <c r="L1291" s="24"/>
      <c r="M1291" s="24"/>
      <c r="N1291" s="25"/>
      <c r="O1291" s="24"/>
      <c r="P1291" s="24"/>
      <c r="Q1291" s="24"/>
      <c r="R1291" s="24"/>
      <c r="S1291" s="35"/>
      <c r="T1291" s="53"/>
      <c r="U1291" s="34"/>
      <c r="V1291" s="24"/>
      <c r="W1291" s="24"/>
      <c r="X1291" s="35"/>
    </row>
    <row r="1292" spans="1:24" ht="20" customHeight="1" x14ac:dyDescent="0.2">
      <c r="A1292" s="22"/>
      <c r="B1292" s="49"/>
      <c r="C1292" s="41"/>
      <c r="D1292" s="23"/>
      <c r="E1292" s="24"/>
      <c r="F1292" s="24"/>
      <c r="G1292" s="24"/>
      <c r="H1292" s="24"/>
      <c r="I1292" s="24"/>
      <c r="J1292" s="24"/>
      <c r="K1292" s="24"/>
      <c r="L1292" s="24"/>
      <c r="M1292" s="24"/>
      <c r="N1292" s="25"/>
      <c r="O1292" s="24"/>
      <c r="P1292" s="24"/>
      <c r="Q1292" s="24"/>
      <c r="R1292" s="24"/>
      <c r="S1292" s="35"/>
      <c r="T1292" s="53"/>
      <c r="U1292" s="34"/>
      <c r="V1292" s="24"/>
      <c r="W1292" s="24"/>
      <c r="X1292" s="35"/>
    </row>
    <row r="1293" spans="1:24" ht="20" customHeight="1" x14ac:dyDescent="0.2">
      <c r="A1293" s="22"/>
      <c r="B1293" s="49"/>
      <c r="C1293" s="41"/>
      <c r="D1293" s="23"/>
      <c r="E1293" s="24"/>
      <c r="F1293" s="24"/>
      <c r="G1293" s="24"/>
      <c r="H1293" s="24"/>
      <c r="I1293" s="24"/>
      <c r="J1293" s="24"/>
      <c r="K1293" s="24"/>
      <c r="L1293" s="24"/>
      <c r="M1293" s="24"/>
      <c r="N1293" s="25"/>
      <c r="O1293" s="24"/>
      <c r="P1293" s="24"/>
      <c r="Q1293" s="24"/>
      <c r="R1293" s="24"/>
      <c r="S1293" s="35"/>
      <c r="T1293" s="53"/>
      <c r="U1293" s="34"/>
      <c r="V1293" s="24"/>
      <c r="W1293" s="24"/>
      <c r="X1293" s="35"/>
    </row>
    <row r="1294" spans="1:24" ht="20" customHeight="1" x14ac:dyDescent="0.2">
      <c r="A1294" s="22"/>
      <c r="B1294" s="49"/>
      <c r="C1294" s="41"/>
      <c r="D1294" s="23"/>
      <c r="E1294" s="24"/>
      <c r="F1294" s="24"/>
      <c r="G1294" s="24"/>
      <c r="H1294" s="24"/>
      <c r="I1294" s="24"/>
      <c r="J1294" s="24"/>
      <c r="K1294" s="24"/>
      <c r="L1294" s="24"/>
      <c r="M1294" s="24"/>
      <c r="N1294" s="25"/>
      <c r="O1294" s="24"/>
      <c r="P1294" s="24"/>
      <c r="Q1294" s="24"/>
      <c r="R1294" s="24"/>
      <c r="S1294" s="35"/>
      <c r="T1294" s="53"/>
      <c r="U1294" s="34"/>
      <c r="V1294" s="24"/>
      <c r="W1294" s="24"/>
      <c r="X1294" s="35"/>
    </row>
    <row r="1295" spans="1:24" ht="20" customHeight="1" x14ac:dyDescent="0.2">
      <c r="A1295" s="22"/>
      <c r="B1295" s="49"/>
      <c r="C1295" s="41"/>
      <c r="D1295" s="23"/>
      <c r="E1295" s="24"/>
      <c r="F1295" s="24"/>
      <c r="G1295" s="24"/>
      <c r="H1295" s="24"/>
      <c r="I1295" s="24"/>
      <c r="J1295" s="24"/>
      <c r="K1295" s="24"/>
      <c r="L1295" s="24"/>
      <c r="M1295" s="24"/>
      <c r="N1295" s="25"/>
      <c r="O1295" s="24"/>
      <c r="P1295" s="24"/>
      <c r="Q1295" s="24"/>
      <c r="R1295" s="24"/>
      <c r="S1295" s="35"/>
      <c r="T1295" s="53"/>
      <c r="U1295" s="34"/>
      <c r="V1295" s="24"/>
      <c r="W1295" s="24"/>
      <c r="X1295" s="35"/>
    </row>
    <row r="1296" spans="1:24" ht="20" customHeight="1" x14ac:dyDescent="0.2">
      <c r="A1296" s="22"/>
      <c r="B1296" s="49"/>
      <c r="C1296" s="41"/>
      <c r="D1296" s="23"/>
      <c r="E1296" s="24"/>
      <c r="F1296" s="24"/>
      <c r="G1296" s="24"/>
      <c r="H1296" s="24"/>
      <c r="I1296" s="24"/>
      <c r="J1296" s="24"/>
      <c r="K1296" s="24"/>
      <c r="L1296" s="24"/>
      <c r="M1296" s="24"/>
      <c r="N1296" s="25"/>
      <c r="O1296" s="24"/>
      <c r="P1296" s="24"/>
      <c r="Q1296" s="24"/>
      <c r="R1296" s="24"/>
      <c r="S1296" s="35"/>
      <c r="T1296" s="53"/>
      <c r="U1296" s="34"/>
      <c r="V1296" s="24"/>
      <c r="W1296" s="24"/>
      <c r="X1296" s="35"/>
    </row>
    <row r="1297" spans="1:24" ht="20" customHeight="1" x14ac:dyDescent="0.2">
      <c r="A1297" s="22"/>
      <c r="B1297" s="49"/>
      <c r="C1297" s="41"/>
      <c r="D1297" s="23"/>
      <c r="E1297" s="24"/>
      <c r="F1297" s="24"/>
      <c r="G1297" s="24"/>
      <c r="H1297" s="24"/>
      <c r="I1297" s="24"/>
      <c r="J1297" s="24"/>
      <c r="K1297" s="24"/>
      <c r="L1297" s="24"/>
      <c r="M1297" s="24"/>
      <c r="N1297" s="25"/>
      <c r="O1297" s="24"/>
      <c r="P1297" s="24"/>
      <c r="Q1297" s="24"/>
      <c r="R1297" s="24"/>
      <c r="S1297" s="35"/>
      <c r="T1297" s="53"/>
      <c r="U1297" s="34"/>
      <c r="V1297" s="24"/>
      <c r="W1297" s="24"/>
      <c r="X1297" s="35"/>
    </row>
    <row r="1298" spans="1:24" ht="20" customHeight="1" x14ac:dyDescent="0.2">
      <c r="A1298" s="22"/>
      <c r="B1298" s="49"/>
      <c r="C1298" s="41"/>
      <c r="D1298" s="23"/>
      <c r="E1298" s="24"/>
      <c r="F1298" s="24"/>
      <c r="G1298" s="24"/>
      <c r="H1298" s="24"/>
      <c r="I1298" s="24"/>
      <c r="J1298" s="24"/>
      <c r="K1298" s="24"/>
      <c r="L1298" s="24"/>
      <c r="M1298" s="24"/>
      <c r="N1298" s="25"/>
      <c r="O1298" s="24"/>
      <c r="P1298" s="24"/>
      <c r="Q1298" s="24"/>
      <c r="R1298" s="24"/>
      <c r="S1298" s="35"/>
      <c r="T1298" s="53"/>
      <c r="U1298" s="34"/>
      <c r="V1298" s="24"/>
      <c r="W1298" s="24"/>
      <c r="X1298" s="35"/>
    </row>
    <row r="1299" spans="1:24" ht="20" customHeight="1" x14ac:dyDescent="0.2">
      <c r="A1299" s="22"/>
      <c r="B1299" s="49"/>
      <c r="C1299" s="41"/>
      <c r="D1299" s="23"/>
      <c r="E1299" s="24"/>
      <c r="F1299" s="24"/>
      <c r="G1299" s="24"/>
      <c r="H1299" s="24"/>
      <c r="I1299" s="24"/>
      <c r="J1299" s="24"/>
      <c r="K1299" s="24"/>
      <c r="L1299" s="24"/>
      <c r="M1299" s="24"/>
      <c r="N1299" s="25"/>
      <c r="O1299" s="24"/>
      <c r="P1299" s="24"/>
      <c r="Q1299" s="24"/>
      <c r="R1299" s="24"/>
      <c r="S1299" s="35"/>
      <c r="T1299" s="53"/>
      <c r="U1299" s="34"/>
      <c r="V1299" s="24"/>
      <c r="W1299" s="24"/>
      <c r="X1299" s="35"/>
    </row>
    <row r="1300" spans="1:24" ht="20" customHeight="1" x14ac:dyDescent="0.2">
      <c r="A1300" s="22"/>
      <c r="B1300" s="49"/>
      <c r="C1300" s="41"/>
      <c r="D1300" s="23"/>
      <c r="E1300" s="24"/>
      <c r="F1300" s="24"/>
      <c r="G1300" s="24"/>
      <c r="H1300" s="24"/>
      <c r="I1300" s="24"/>
      <c r="J1300" s="24"/>
      <c r="K1300" s="24"/>
      <c r="L1300" s="24"/>
      <c r="M1300" s="24"/>
      <c r="N1300" s="25"/>
      <c r="O1300" s="24"/>
      <c r="P1300" s="24"/>
      <c r="Q1300" s="24"/>
      <c r="R1300" s="24"/>
      <c r="S1300" s="35"/>
      <c r="T1300" s="53"/>
      <c r="U1300" s="34"/>
      <c r="V1300" s="24"/>
      <c r="W1300" s="24"/>
      <c r="X1300" s="35"/>
    </row>
    <row r="1301" spans="1:24" ht="20" customHeight="1" x14ac:dyDescent="0.2">
      <c r="A1301" s="22"/>
      <c r="B1301" s="49"/>
      <c r="C1301" s="41"/>
      <c r="D1301" s="23"/>
      <c r="E1301" s="24"/>
      <c r="F1301" s="24"/>
      <c r="G1301" s="24"/>
      <c r="H1301" s="24"/>
      <c r="I1301" s="24"/>
      <c r="J1301" s="24"/>
      <c r="K1301" s="24"/>
      <c r="L1301" s="24"/>
      <c r="M1301" s="24"/>
      <c r="N1301" s="25"/>
      <c r="O1301" s="24"/>
      <c r="P1301" s="24"/>
      <c r="Q1301" s="24"/>
      <c r="R1301" s="24"/>
      <c r="S1301" s="35"/>
      <c r="T1301" s="53"/>
      <c r="U1301" s="34"/>
      <c r="V1301" s="24"/>
      <c r="W1301" s="24"/>
      <c r="X1301" s="35"/>
    </row>
    <row r="1302" spans="1:24" ht="20" customHeight="1" x14ac:dyDescent="0.2">
      <c r="A1302" s="22"/>
      <c r="B1302" s="49"/>
      <c r="C1302" s="41"/>
      <c r="D1302" s="23"/>
      <c r="E1302" s="24"/>
      <c r="F1302" s="24"/>
      <c r="G1302" s="24"/>
      <c r="H1302" s="24"/>
      <c r="I1302" s="24"/>
      <c r="J1302" s="24"/>
      <c r="K1302" s="24"/>
      <c r="L1302" s="24"/>
      <c r="M1302" s="24"/>
      <c r="N1302" s="25"/>
      <c r="O1302" s="24"/>
      <c r="P1302" s="24"/>
      <c r="Q1302" s="24"/>
      <c r="R1302" s="24"/>
      <c r="S1302" s="35"/>
      <c r="T1302" s="53"/>
      <c r="U1302" s="34"/>
      <c r="V1302" s="24"/>
      <c r="W1302" s="24"/>
      <c r="X1302" s="35"/>
    </row>
    <row r="1303" spans="1:24" ht="20" customHeight="1" x14ac:dyDescent="0.2">
      <c r="A1303" s="22"/>
      <c r="B1303" s="49"/>
      <c r="C1303" s="41"/>
      <c r="D1303" s="23"/>
      <c r="E1303" s="24"/>
      <c r="F1303" s="24"/>
      <c r="G1303" s="24"/>
      <c r="H1303" s="24"/>
      <c r="I1303" s="24"/>
      <c r="J1303" s="24"/>
      <c r="K1303" s="24"/>
      <c r="L1303" s="24"/>
      <c r="M1303" s="24"/>
      <c r="N1303" s="25"/>
      <c r="O1303" s="24"/>
      <c r="P1303" s="24"/>
      <c r="Q1303" s="24"/>
      <c r="R1303" s="24"/>
      <c r="S1303" s="35"/>
      <c r="T1303" s="53"/>
      <c r="U1303" s="34"/>
      <c r="V1303" s="24"/>
      <c r="W1303" s="24"/>
      <c r="X1303" s="35"/>
    </row>
    <row r="1304" spans="1:24" ht="20" customHeight="1" x14ac:dyDescent="0.2">
      <c r="A1304" s="22"/>
      <c r="B1304" s="49"/>
      <c r="C1304" s="41"/>
      <c r="D1304" s="23"/>
      <c r="E1304" s="24"/>
      <c r="F1304" s="24"/>
      <c r="G1304" s="24"/>
      <c r="H1304" s="24"/>
      <c r="I1304" s="24"/>
      <c r="J1304" s="24"/>
      <c r="K1304" s="24"/>
      <c r="L1304" s="24"/>
      <c r="M1304" s="24"/>
      <c r="N1304" s="25"/>
      <c r="O1304" s="24"/>
      <c r="P1304" s="24"/>
      <c r="Q1304" s="24"/>
      <c r="R1304" s="24"/>
      <c r="S1304" s="35"/>
      <c r="T1304" s="53"/>
      <c r="U1304" s="34"/>
      <c r="V1304" s="24"/>
      <c r="W1304" s="24"/>
      <c r="X1304" s="35"/>
    </row>
    <row r="1305" spans="1:24" ht="20" customHeight="1" x14ac:dyDescent="0.2">
      <c r="A1305" s="22"/>
      <c r="B1305" s="49"/>
      <c r="C1305" s="41"/>
      <c r="D1305" s="23"/>
      <c r="E1305" s="24"/>
      <c r="F1305" s="24"/>
      <c r="G1305" s="24"/>
      <c r="H1305" s="24"/>
      <c r="I1305" s="24"/>
      <c r="J1305" s="24"/>
      <c r="K1305" s="24"/>
      <c r="L1305" s="24"/>
      <c r="M1305" s="24"/>
      <c r="N1305" s="25"/>
      <c r="O1305" s="24"/>
      <c r="P1305" s="24"/>
      <c r="Q1305" s="24"/>
      <c r="R1305" s="24"/>
      <c r="S1305" s="35"/>
      <c r="T1305" s="53"/>
      <c r="U1305" s="34"/>
      <c r="V1305" s="24"/>
      <c r="W1305" s="24"/>
      <c r="X1305" s="35"/>
    </row>
    <row r="1306" spans="1:24" ht="20" customHeight="1" x14ac:dyDescent="0.2">
      <c r="A1306" s="22"/>
      <c r="B1306" s="49"/>
      <c r="C1306" s="41"/>
      <c r="D1306" s="23"/>
      <c r="E1306" s="24"/>
      <c r="F1306" s="24"/>
      <c r="G1306" s="24"/>
      <c r="H1306" s="24"/>
      <c r="I1306" s="24"/>
      <c r="J1306" s="24"/>
      <c r="K1306" s="24"/>
      <c r="L1306" s="24"/>
      <c r="M1306" s="24"/>
      <c r="N1306" s="25"/>
      <c r="O1306" s="24"/>
      <c r="P1306" s="24"/>
      <c r="Q1306" s="24"/>
      <c r="R1306" s="24"/>
      <c r="S1306" s="35"/>
      <c r="T1306" s="53"/>
      <c r="U1306" s="34"/>
      <c r="V1306" s="24"/>
      <c r="W1306" s="24"/>
      <c r="X1306" s="35"/>
    </row>
    <row r="1307" spans="1:24" ht="20" customHeight="1" x14ac:dyDescent="0.2">
      <c r="A1307" s="22"/>
      <c r="B1307" s="49"/>
      <c r="C1307" s="41"/>
      <c r="D1307" s="23"/>
      <c r="E1307" s="24"/>
      <c r="F1307" s="24"/>
      <c r="G1307" s="24"/>
      <c r="H1307" s="24"/>
      <c r="I1307" s="24"/>
      <c r="J1307" s="24"/>
      <c r="K1307" s="24"/>
      <c r="L1307" s="24"/>
      <c r="M1307" s="24"/>
      <c r="N1307" s="25"/>
      <c r="O1307" s="24"/>
      <c r="P1307" s="24"/>
      <c r="Q1307" s="24"/>
      <c r="R1307" s="24"/>
      <c r="S1307" s="35"/>
      <c r="T1307" s="53"/>
      <c r="U1307" s="34"/>
      <c r="V1307" s="24"/>
      <c r="W1307" s="24"/>
      <c r="X1307" s="35"/>
    </row>
    <row r="1308" spans="1:24" ht="20" customHeight="1" x14ac:dyDescent="0.2">
      <c r="A1308" s="22"/>
      <c r="B1308" s="49"/>
      <c r="C1308" s="41"/>
      <c r="D1308" s="23"/>
      <c r="E1308" s="24"/>
      <c r="F1308" s="24"/>
      <c r="G1308" s="24"/>
      <c r="H1308" s="24"/>
      <c r="I1308" s="24"/>
      <c r="J1308" s="24"/>
      <c r="K1308" s="24"/>
      <c r="L1308" s="24"/>
      <c r="M1308" s="24"/>
      <c r="N1308" s="25"/>
      <c r="O1308" s="24"/>
      <c r="P1308" s="24"/>
      <c r="Q1308" s="24"/>
      <c r="R1308" s="24"/>
      <c r="S1308" s="35"/>
      <c r="T1308" s="53"/>
      <c r="U1308" s="34"/>
      <c r="V1308" s="24"/>
      <c r="W1308" s="24"/>
      <c r="X1308" s="35"/>
    </row>
    <row r="1309" spans="1:24" ht="20" customHeight="1" x14ac:dyDescent="0.2">
      <c r="A1309" s="22"/>
      <c r="B1309" s="49"/>
      <c r="C1309" s="41"/>
      <c r="D1309" s="23"/>
      <c r="E1309" s="24"/>
      <c r="F1309" s="24"/>
      <c r="G1309" s="24"/>
      <c r="H1309" s="24"/>
      <c r="I1309" s="24"/>
      <c r="J1309" s="24"/>
      <c r="K1309" s="24"/>
      <c r="L1309" s="24"/>
      <c r="M1309" s="24"/>
      <c r="N1309" s="25"/>
      <c r="O1309" s="24"/>
      <c r="P1309" s="24"/>
      <c r="Q1309" s="24"/>
      <c r="R1309" s="24"/>
      <c r="S1309" s="35"/>
      <c r="T1309" s="53"/>
      <c r="U1309" s="34"/>
      <c r="V1309" s="24"/>
      <c r="W1309" s="24"/>
      <c r="X1309" s="35"/>
    </row>
    <row r="1310" spans="1:24" ht="20" customHeight="1" x14ac:dyDescent="0.2">
      <c r="A1310" s="22"/>
      <c r="B1310" s="49"/>
      <c r="C1310" s="41"/>
      <c r="D1310" s="23"/>
      <c r="E1310" s="24"/>
      <c r="F1310" s="24"/>
      <c r="G1310" s="24"/>
      <c r="H1310" s="24"/>
      <c r="I1310" s="24"/>
      <c r="J1310" s="24"/>
      <c r="K1310" s="24"/>
      <c r="L1310" s="24"/>
      <c r="M1310" s="24"/>
      <c r="N1310" s="25"/>
      <c r="O1310" s="24"/>
      <c r="P1310" s="24"/>
      <c r="Q1310" s="24"/>
      <c r="R1310" s="24"/>
      <c r="S1310" s="35"/>
      <c r="T1310" s="53"/>
      <c r="U1310" s="34"/>
      <c r="V1310" s="24"/>
      <c r="W1310" s="24"/>
      <c r="X1310" s="35"/>
    </row>
    <row r="1311" spans="1:24" ht="20" customHeight="1" x14ac:dyDescent="0.2">
      <c r="A1311" s="22"/>
      <c r="B1311" s="49"/>
      <c r="C1311" s="41"/>
      <c r="D1311" s="23"/>
      <c r="E1311" s="24"/>
      <c r="F1311" s="24"/>
      <c r="G1311" s="24"/>
      <c r="H1311" s="24"/>
      <c r="I1311" s="24"/>
      <c r="J1311" s="24"/>
      <c r="K1311" s="24"/>
      <c r="L1311" s="24"/>
      <c r="M1311" s="24"/>
      <c r="N1311" s="25"/>
      <c r="O1311" s="24"/>
      <c r="P1311" s="24"/>
      <c r="Q1311" s="24"/>
      <c r="R1311" s="24"/>
      <c r="S1311" s="35"/>
      <c r="T1311" s="53"/>
      <c r="U1311" s="34"/>
      <c r="V1311" s="24"/>
      <c r="W1311" s="24"/>
      <c r="X1311" s="35"/>
    </row>
    <row r="1312" spans="1:24" ht="20" customHeight="1" x14ac:dyDescent="0.2">
      <c r="A1312" s="22"/>
      <c r="B1312" s="49"/>
      <c r="C1312" s="41"/>
      <c r="D1312" s="23"/>
      <c r="E1312" s="24"/>
      <c r="F1312" s="24"/>
      <c r="G1312" s="24"/>
      <c r="H1312" s="24"/>
      <c r="I1312" s="24"/>
      <c r="J1312" s="24"/>
      <c r="K1312" s="24"/>
      <c r="L1312" s="24"/>
      <c r="M1312" s="24"/>
      <c r="N1312" s="25"/>
      <c r="O1312" s="24"/>
      <c r="P1312" s="24"/>
      <c r="Q1312" s="24"/>
      <c r="R1312" s="24"/>
      <c r="S1312" s="35"/>
      <c r="T1312" s="53"/>
      <c r="U1312" s="34"/>
      <c r="V1312" s="24"/>
      <c r="W1312" s="24"/>
      <c r="X1312" s="35"/>
    </row>
    <row r="1313" spans="1:24" ht="20" customHeight="1" x14ac:dyDescent="0.2">
      <c r="A1313" s="22"/>
      <c r="B1313" s="49"/>
      <c r="C1313" s="41"/>
      <c r="D1313" s="23"/>
      <c r="E1313" s="24"/>
      <c r="F1313" s="24"/>
      <c r="G1313" s="24"/>
      <c r="H1313" s="24"/>
      <c r="I1313" s="24"/>
      <c r="J1313" s="24"/>
      <c r="K1313" s="24"/>
      <c r="L1313" s="24"/>
      <c r="M1313" s="24"/>
      <c r="N1313" s="25"/>
      <c r="O1313" s="24"/>
      <c r="P1313" s="24"/>
      <c r="Q1313" s="24"/>
      <c r="R1313" s="24"/>
      <c r="S1313" s="35"/>
      <c r="T1313" s="53"/>
      <c r="U1313" s="34"/>
      <c r="V1313" s="24"/>
      <c r="W1313" s="24"/>
      <c r="X1313" s="35"/>
    </row>
    <row r="1314" spans="1:24" ht="20" customHeight="1" x14ac:dyDescent="0.2">
      <c r="A1314" s="22"/>
      <c r="B1314" s="49"/>
      <c r="C1314" s="41"/>
      <c r="D1314" s="23"/>
      <c r="E1314" s="24"/>
      <c r="F1314" s="24"/>
      <c r="G1314" s="24"/>
      <c r="H1314" s="24"/>
      <c r="I1314" s="24"/>
      <c r="J1314" s="24"/>
      <c r="K1314" s="24"/>
      <c r="L1314" s="24"/>
      <c r="M1314" s="24"/>
      <c r="N1314" s="25"/>
      <c r="O1314" s="24"/>
      <c r="P1314" s="24"/>
      <c r="Q1314" s="24"/>
      <c r="R1314" s="24"/>
      <c r="S1314" s="35"/>
      <c r="T1314" s="53"/>
      <c r="U1314" s="34"/>
      <c r="V1314" s="24"/>
      <c r="W1314" s="24"/>
      <c r="X1314" s="35"/>
    </row>
    <row r="1315" spans="1:24" ht="20" customHeight="1" x14ac:dyDescent="0.2">
      <c r="A1315" s="22"/>
      <c r="B1315" s="49"/>
      <c r="C1315" s="41"/>
      <c r="D1315" s="23"/>
      <c r="E1315" s="24"/>
      <c r="F1315" s="24"/>
      <c r="G1315" s="24"/>
      <c r="H1315" s="24"/>
      <c r="I1315" s="24"/>
      <c r="J1315" s="24"/>
      <c r="K1315" s="24"/>
      <c r="L1315" s="24"/>
      <c r="M1315" s="24"/>
      <c r="N1315" s="25"/>
      <c r="O1315" s="24"/>
      <c r="P1315" s="24"/>
      <c r="Q1315" s="24"/>
      <c r="R1315" s="24"/>
      <c r="S1315" s="35"/>
      <c r="T1315" s="53"/>
      <c r="U1315" s="34"/>
      <c r="V1315" s="24"/>
      <c r="W1315" s="24"/>
      <c r="X1315" s="35"/>
    </row>
    <row r="1316" spans="1:24" ht="20" customHeight="1" x14ac:dyDescent="0.2">
      <c r="A1316" s="22"/>
      <c r="B1316" s="49"/>
      <c r="C1316" s="41"/>
      <c r="D1316" s="23"/>
      <c r="E1316" s="24"/>
      <c r="F1316" s="24"/>
      <c r="G1316" s="24"/>
      <c r="H1316" s="24"/>
      <c r="I1316" s="24"/>
      <c r="J1316" s="24"/>
      <c r="K1316" s="24"/>
      <c r="L1316" s="24"/>
      <c r="M1316" s="24"/>
      <c r="N1316" s="25"/>
      <c r="O1316" s="24"/>
      <c r="P1316" s="24"/>
      <c r="Q1316" s="24"/>
      <c r="R1316" s="24"/>
      <c r="S1316" s="35"/>
      <c r="T1316" s="53"/>
      <c r="U1316" s="34"/>
      <c r="V1316" s="24"/>
      <c r="W1316" s="24"/>
      <c r="X1316" s="35"/>
    </row>
    <row r="1317" spans="1:24" ht="20" customHeight="1" x14ac:dyDescent="0.2">
      <c r="A1317" s="22"/>
      <c r="B1317" s="49"/>
      <c r="C1317" s="41"/>
      <c r="D1317" s="23"/>
      <c r="E1317" s="24"/>
      <c r="F1317" s="24"/>
      <c r="G1317" s="24"/>
      <c r="H1317" s="24"/>
      <c r="I1317" s="24"/>
      <c r="J1317" s="24"/>
      <c r="K1317" s="24"/>
      <c r="L1317" s="24"/>
      <c r="M1317" s="24"/>
      <c r="N1317" s="25"/>
      <c r="O1317" s="24"/>
      <c r="P1317" s="24"/>
      <c r="Q1317" s="24"/>
      <c r="R1317" s="24"/>
      <c r="S1317" s="35"/>
      <c r="T1317" s="53"/>
      <c r="U1317" s="34"/>
      <c r="V1317" s="24"/>
      <c r="W1317" s="24"/>
      <c r="X1317" s="35"/>
    </row>
    <row r="1318" spans="1:24" ht="20" customHeight="1" x14ac:dyDescent="0.2">
      <c r="A1318" s="22"/>
      <c r="B1318" s="49"/>
      <c r="C1318" s="41"/>
      <c r="D1318" s="23"/>
      <c r="E1318" s="24"/>
      <c r="F1318" s="24"/>
      <c r="G1318" s="24"/>
      <c r="H1318" s="24"/>
      <c r="I1318" s="24"/>
      <c r="J1318" s="24"/>
      <c r="K1318" s="24"/>
      <c r="L1318" s="24"/>
      <c r="M1318" s="24"/>
      <c r="N1318" s="25"/>
      <c r="O1318" s="24"/>
      <c r="P1318" s="24"/>
      <c r="Q1318" s="24"/>
      <c r="R1318" s="24"/>
      <c r="S1318" s="35"/>
      <c r="T1318" s="53"/>
      <c r="U1318" s="34"/>
      <c r="V1318" s="24"/>
      <c r="W1318" s="24"/>
      <c r="X1318" s="35"/>
    </row>
    <row r="1319" spans="1:24" ht="20" customHeight="1" x14ac:dyDescent="0.2">
      <c r="A1319" s="22"/>
      <c r="B1319" s="49"/>
      <c r="C1319" s="41"/>
      <c r="D1319" s="23"/>
      <c r="E1319" s="24"/>
      <c r="F1319" s="24"/>
      <c r="G1319" s="24"/>
      <c r="H1319" s="24"/>
      <c r="I1319" s="24"/>
      <c r="J1319" s="24"/>
      <c r="K1319" s="24"/>
      <c r="L1319" s="24"/>
      <c r="M1319" s="24"/>
      <c r="N1319" s="25"/>
      <c r="O1319" s="24"/>
      <c r="P1319" s="24"/>
      <c r="Q1319" s="24"/>
      <c r="R1319" s="24"/>
      <c r="S1319" s="35"/>
      <c r="T1319" s="53"/>
      <c r="U1319" s="34"/>
      <c r="V1319" s="24"/>
      <c r="W1319" s="24"/>
      <c r="X1319" s="35"/>
    </row>
    <row r="1320" spans="1:24" ht="20" customHeight="1" x14ac:dyDescent="0.2">
      <c r="A1320" s="22"/>
      <c r="B1320" s="49"/>
      <c r="C1320" s="41"/>
      <c r="D1320" s="23"/>
      <c r="E1320" s="24"/>
      <c r="F1320" s="24"/>
      <c r="G1320" s="24"/>
      <c r="H1320" s="24"/>
      <c r="I1320" s="24"/>
      <c r="J1320" s="24"/>
      <c r="K1320" s="24"/>
      <c r="L1320" s="24"/>
      <c r="M1320" s="24"/>
      <c r="N1320" s="25"/>
      <c r="O1320" s="24"/>
      <c r="P1320" s="24"/>
      <c r="Q1320" s="24"/>
      <c r="R1320" s="24"/>
      <c r="S1320" s="35"/>
      <c r="T1320" s="53"/>
      <c r="U1320" s="34"/>
      <c r="V1320" s="24"/>
      <c r="W1320" s="24"/>
      <c r="X1320" s="35"/>
    </row>
    <row r="1321" spans="1:24" ht="20" customHeight="1" x14ac:dyDescent="0.2">
      <c r="A1321" s="22"/>
      <c r="B1321" s="49"/>
      <c r="C1321" s="41"/>
      <c r="D1321" s="23"/>
      <c r="E1321" s="24"/>
      <c r="F1321" s="24"/>
      <c r="G1321" s="24"/>
      <c r="H1321" s="24"/>
      <c r="I1321" s="24"/>
      <c r="J1321" s="24"/>
      <c r="K1321" s="24"/>
      <c r="L1321" s="24"/>
      <c r="M1321" s="24"/>
      <c r="N1321" s="25"/>
      <c r="O1321" s="24"/>
      <c r="P1321" s="24"/>
      <c r="Q1321" s="24"/>
      <c r="R1321" s="24"/>
      <c r="S1321" s="35"/>
      <c r="T1321" s="53"/>
      <c r="U1321" s="34"/>
      <c r="V1321" s="24"/>
      <c r="W1321" s="24"/>
      <c r="X1321" s="35"/>
    </row>
    <row r="1322" spans="1:24" ht="20" customHeight="1" x14ac:dyDescent="0.2">
      <c r="A1322" s="22"/>
      <c r="B1322" s="49"/>
      <c r="C1322" s="41"/>
      <c r="D1322" s="23"/>
      <c r="E1322" s="24"/>
      <c r="F1322" s="24"/>
      <c r="G1322" s="24"/>
      <c r="H1322" s="24"/>
      <c r="I1322" s="24"/>
      <c r="J1322" s="24"/>
      <c r="K1322" s="24"/>
      <c r="L1322" s="24"/>
      <c r="M1322" s="24"/>
      <c r="N1322" s="25"/>
      <c r="O1322" s="24"/>
      <c r="P1322" s="24"/>
      <c r="Q1322" s="24"/>
      <c r="R1322" s="24"/>
      <c r="S1322" s="35"/>
      <c r="T1322" s="53"/>
      <c r="U1322" s="34"/>
      <c r="V1322" s="24"/>
      <c r="W1322" s="24"/>
      <c r="X1322" s="35"/>
    </row>
    <row r="1323" spans="1:24" ht="20" customHeight="1" x14ac:dyDescent="0.2">
      <c r="A1323" s="22"/>
      <c r="B1323" s="49"/>
      <c r="C1323" s="41"/>
      <c r="D1323" s="23"/>
      <c r="E1323" s="24"/>
      <c r="F1323" s="24"/>
      <c r="G1323" s="24"/>
      <c r="H1323" s="24"/>
      <c r="I1323" s="24"/>
      <c r="J1323" s="24"/>
      <c r="K1323" s="24"/>
      <c r="L1323" s="24"/>
      <c r="M1323" s="24"/>
      <c r="N1323" s="25"/>
      <c r="O1323" s="24"/>
      <c r="P1323" s="24"/>
      <c r="Q1323" s="24"/>
      <c r="R1323" s="24"/>
      <c r="S1323" s="35"/>
      <c r="T1323" s="53"/>
      <c r="U1323" s="34"/>
      <c r="V1323" s="24"/>
      <c r="W1323" s="24"/>
      <c r="X1323" s="35"/>
    </row>
    <row r="1324" spans="1:24" ht="20" customHeight="1" x14ac:dyDescent="0.2">
      <c r="A1324" s="22"/>
      <c r="B1324" s="49"/>
      <c r="C1324" s="41"/>
      <c r="D1324" s="23"/>
      <c r="E1324" s="24"/>
      <c r="F1324" s="24"/>
      <c r="G1324" s="24"/>
      <c r="H1324" s="24"/>
      <c r="I1324" s="24"/>
      <c r="J1324" s="24"/>
      <c r="K1324" s="24"/>
      <c r="L1324" s="24"/>
      <c r="M1324" s="24"/>
      <c r="N1324" s="25"/>
      <c r="O1324" s="24"/>
      <c r="P1324" s="24"/>
      <c r="Q1324" s="24"/>
      <c r="R1324" s="24"/>
      <c r="S1324" s="35"/>
      <c r="T1324" s="53"/>
      <c r="U1324" s="34"/>
      <c r="V1324" s="24"/>
      <c r="W1324" s="24"/>
      <c r="X1324" s="35"/>
    </row>
    <row r="1325" spans="1:24" ht="20" customHeight="1" x14ac:dyDescent="0.2">
      <c r="A1325" s="22"/>
      <c r="B1325" s="49"/>
      <c r="C1325" s="41"/>
      <c r="D1325" s="23"/>
      <c r="E1325" s="24"/>
      <c r="F1325" s="24"/>
      <c r="G1325" s="24"/>
      <c r="H1325" s="24"/>
      <c r="I1325" s="24"/>
      <c r="J1325" s="24"/>
      <c r="K1325" s="24"/>
      <c r="L1325" s="24"/>
      <c r="M1325" s="24"/>
      <c r="N1325" s="25"/>
      <c r="O1325" s="24"/>
      <c r="P1325" s="24"/>
      <c r="Q1325" s="24"/>
      <c r="R1325" s="24"/>
      <c r="S1325" s="35"/>
      <c r="T1325" s="53"/>
      <c r="U1325" s="34"/>
      <c r="V1325" s="24"/>
      <c r="W1325" s="24"/>
      <c r="X1325" s="35"/>
    </row>
    <row r="1326" spans="1:24" ht="20" customHeight="1" x14ac:dyDescent="0.2">
      <c r="A1326" s="22"/>
      <c r="B1326" s="49"/>
      <c r="C1326" s="41"/>
      <c r="D1326" s="23"/>
      <c r="E1326" s="24"/>
      <c r="F1326" s="24"/>
      <c r="G1326" s="24"/>
      <c r="H1326" s="24"/>
      <c r="I1326" s="24"/>
      <c r="J1326" s="24"/>
      <c r="K1326" s="24"/>
      <c r="L1326" s="24"/>
      <c r="M1326" s="24"/>
      <c r="N1326" s="25"/>
      <c r="O1326" s="24"/>
      <c r="P1326" s="24"/>
      <c r="Q1326" s="24"/>
      <c r="R1326" s="24"/>
      <c r="S1326" s="35"/>
      <c r="T1326" s="53"/>
      <c r="U1326" s="34"/>
      <c r="V1326" s="24"/>
      <c r="W1326" s="24"/>
      <c r="X1326" s="35"/>
    </row>
    <row r="1327" spans="1:24" ht="20" customHeight="1" x14ac:dyDescent="0.2">
      <c r="A1327" s="22"/>
      <c r="B1327" s="49"/>
      <c r="C1327" s="41"/>
      <c r="D1327" s="23"/>
      <c r="E1327" s="24"/>
      <c r="F1327" s="24"/>
      <c r="G1327" s="24"/>
      <c r="H1327" s="24"/>
      <c r="I1327" s="24"/>
      <c r="J1327" s="24"/>
      <c r="K1327" s="24"/>
      <c r="L1327" s="24"/>
      <c r="M1327" s="24"/>
      <c r="N1327" s="25"/>
      <c r="O1327" s="24"/>
      <c r="P1327" s="24"/>
      <c r="Q1327" s="24"/>
      <c r="R1327" s="24"/>
      <c r="S1327" s="35"/>
      <c r="T1327" s="53"/>
      <c r="U1327" s="34"/>
      <c r="V1327" s="24"/>
      <c r="W1327" s="24"/>
      <c r="X1327" s="35"/>
    </row>
    <row r="1328" spans="1:24" ht="20" customHeight="1" x14ac:dyDescent="0.2">
      <c r="A1328" s="22"/>
      <c r="B1328" s="49"/>
      <c r="C1328" s="41"/>
      <c r="D1328" s="23"/>
      <c r="E1328" s="24"/>
      <c r="F1328" s="24"/>
      <c r="G1328" s="24"/>
      <c r="H1328" s="24"/>
      <c r="I1328" s="24"/>
      <c r="J1328" s="24"/>
      <c r="K1328" s="24"/>
      <c r="L1328" s="24"/>
      <c r="M1328" s="24"/>
      <c r="N1328" s="25"/>
      <c r="O1328" s="24"/>
      <c r="P1328" s="24"/>
      <c r="Q1328" s="24"/>
      <c r="R1328" s="24"/>
      <c r="S1328" s="35"/>
      <c r="T1328" s="53"/>
      <c r="U1328" s="34"/>
      <c r="V1328" s="24"/>
      <c r="W1328" s="24"/>
      <c r="X1328" s="35"/>
    </row>
    <row r="1329" spans="1:24" ht="20" customHeight="1" x14ac:dyDescent="0.2">
      <c r="A1329" s="22"/>
      <c r="B1329" s="49"/>
      <c r="C1329" s="41"/>
      <c r="D1329" s="23"/>
      <c r="E1329" s="24"/>
      <c r="F1329" s="24"/>
      <c r="G1329" s="24"/>
      <c r="H1329" s="24"/>
      <c r="I1329" s="24"/>
      <c r="J1329" s="24"/>
      <c r="K1329" s="24"/>
      <c r="L1329" s="24"/>
      <c r="M1329" s="24"/>
      <c r="N1329" s="25"/>
      <c r="O1329" s="24"/>
      <c r="P1329" s="24"/>
      <c r="Q1329" s="24"/>
      <c r="R1329" s="24"/>
      <c r="S1329" s="35"/>
      <c r="T1329" s="53"/>
      <c r="U1329" s="34"/>
      <c r="V1329" s="24"/>
      <c r="W1329" s="24"/>
      <c r="X1329" s="35"/>
    </row>
    <row r="1330" spans="1:24" ht="20" customHeight="1" x14ac:dyDescent="0.2">
      <c r="A1330" s="22"/>
      <c r="B1330" s="49"/>
      <c r="C1330" s="41"/>
      <c r="D1330" s="23"/>
      <c r="E1330" s="24"/>
      <c r="F1330" s="24"/>
      <c r="G1330" s="24"/>
      <c r="H1330" s="24"/>
      <c r="I1330" s="24"/>
      <c r="J1330" s="24"/>
      <c r="K1330" s="24"/>
      <c r="L1330" s="24"/>
      <c r="M1330" s="24"/>
      <c r="N1330" s="25"/>
      <c r="O1330" s="24"/>
      <c r="P1330" s="24"/>
      <c r="Q1330" s="24"/>
      <c r="R1330" s="24"/>
      <c r="S1330" s="35"/>
      <c r="T1330" s="53"/>
      <c r="U1330" s="34"/>
      <c r="V1330" s="24"/>
      <c r="W1330" s="24"/>
      <c r="X1330" s="35"/>
    </row>
    <row r="1331" spans="1:24" ht="20" customHeight="1" x14ac:dyDescent="0.2">
      <c r="A1331" s="22"/>
      <c r="B1331" s="49"/>
      <c r="C1331" s="41"/>
      <c r="D1331" s="23"/>
      <c r="E1331" s="24"/>
      <c r="F1331" s="24"/>
      <c r="G1331" s="24"/>
      <c r="H1331" s="24"/>
      <c r="I1331" s="24"/>
      <c r="J1331" s="24"/>
      <c r="K1331" s="24"/>
      <c r="L1331" s="24"/>
      <c r="M1331" s="24"/>
      <c r="N1331" s="25"/>
      <c r="O1331" s="24"/>
      <c r="P1331" s="24"/>
      <c r="Q1331" s="24"/>
      <c r="R1331" s="24"/>
      <c r="S1331" s="35"/>
      <c r="T1331" s="53"/>
      <c r="U1331" s="34"/>
      <c r="V1331" s="24"/>
      <c r="W1331" s="24"/>
      <c r="X1331" s="35"/>
    </row>
    <row r="1332" spans="1:24" ht="20" customHeight="1" x14ac:dyDescent="0.2">
      <c r="A1332" s="22"/>
      <c r="B1332" s="49"/>
      <c r="C1332" s="41"/>
      <c r="D1332" s="23"/>
      <c r="E1332" s="24"/>
      <c r="F1332" s="24"/>
      <c r="G1332" s="24"/>
      <c r="H1332" s="24"/>
      <c r="I1332" s="24"/>
      <c r="J1332" s="24"/>
      <c r="K1332" s="24"/>
      <c r="L1332" s="24"/>
      <c r="M1332" s="24"/>
      <c r="N1332" s="25"/>
      <c r="O1332" s="24"/>
      <c r="P1332" s="24"/>
      <c r="Q1332" s="24"/>
      <c r="R1332" s="24"/>
      <c r="S1332" s="35"/>
      <c r="T1332" s="53"/>
      <c r="U1332" s="34"/>
      <c r="V1332" s="24"/>
      <c r="W1332" s="24"/>
      <c r="X1332" s="35"/>
    </row>
    <row r="1333" spans="1:24" ht="20" customHeight="1" x14ac:dyDescent="0.2">
      <c r="A1333" s="22"/>
      <c r="B1333" s="49"/>
      <c r="C1333" s="41"/>
      <c r="D1333" s="23"/>
      <c r="E1333" s="24"/>
      <c r="F1333" s="24"/>
      <c r="G1333" s="24"/>
      <c r="H1333" s="24"/>
      <c r="I1333" s="24"/>
      <c r="J1333" s="24"/>
      <c r="K1333" s="24"/>
      <c r="L1333" s="24"/>
      <c r="M1333" s="24"/>
      <c r="N1333" s="25"/>
      <c r="O1333" s="24"/>
      <c r="P1333" s="24"/>
      <c r="Q1333" s="24"/>
      <c r="R1333" s="24"/>
      <c r="S1333" s="35"/>
      <c r="T1333" s="53"/>
      <c r="U1333" s="34"/>
      <c r="V1333" s="24"/>
      <c r="W1333" s="24"/>
      <c r="X1333" s="35"/>
    </row>
    <row r="1334" spans="1:24" ht="20" customHeight="1" x14ac:dyDescent="0.2">
      <c r="A1334" s="22"/>
      <c r="B1334" s="49"/>
      <c r="C1334" s="41"/>
      <c r="D1334" s="23"/>
      <c r="E1334" s="24"/>
      <c r="F1334" s="24"/>
      <c r="G1334" s="24"/>
      <c r="H1334" s="24"/>
      <c r="I1334" s="24"/>
      <c r="J1334" s="24"/>
      <c r="K1334" s="24"/>
      <c r="L1334" s="24"/>
      <c r="M1334" s="24"/>
      <c r="N1334" s="25"/>
      <c r="O1334" s="24"/>
      <c r="P1334" s="24"/>
      <c r="Q1334" s="24"/>
      <c r="R1334" s="24"/>
      <c r="S1334" s="35"/>
      <c r="T1334" s="53"/>
      <c r="U1334" s="34"/>
      <c r="V1334" s="24"/>
      <c r="W1334" s="24"/>
      <c r="X1334" s="35"/>
    </row>
    <row r="1335" spans="1:24" ht="20" customHeight="1" x14ac:dyDescent="0.2">
      <c r="A1335" s="22"/>
      <c r="B1335" s="49"/>
      <c r="C1335" s="41"/>
      <c r="D1335" s="23"/>
      <c r="E1335" s="24"/>
      <c r="F1335" s="24"/>
      <c r="G1335" s="24"/>
      <c r="H1335" s="24"/>
      <c r="I1335" s="24"/>
      <c r="J1335" s="24"/>
      <c r="K1335" s="24"/>
      <c r="L1335" s="24"/>
      <c r="M1335" s="24"/>
      <c r="N1335" s="25"/>
      <c r="O1335" s="24"/>
      <c r="P1335" s="24"/>
      <c r="Q1335" s="24"/>
      <c r="R1335" s="24"/>
      <c r="S1335" s="35"/>
      <c r="T1335" s="53"/>
      <c r="U1335" s="34"/>
      <c r="V1335" s="24"/>
      <c r="W1335" s="24"/>
      <c r="X1335" s="35"/>
    </row>
    <row r="1336" spans="1:24" ht="20" customHeight="1" x14ac:dyDescent="0.2">
      <c r="A1336" s="22"/>
      <c r="B1336" s="49"/>
      <c r="C1336" s="41"/>
      <c r="D1336" s="23"/>
      <c r="E1336" s="24"/>
      <c r="F1336" s="24"/>
      <c r="G1336" s="24"/>
      <c r="H1336" s="24"/>
      <c r="I1336" s="24"/>
      <c r="J1336" s="24"/>
      <c r="K1336" s="24"/>
      <c r="L1336" s="24"/>
      <c r="M1336" s="24"/>
      <c r="N1336" s="25"/>
      <c r="O1336" s="24"/>
      <c r="P1336" s="24"/>
      <c r="Q1336" s="24"/>
      <c r="R1336" s="24"/>
      <c r="S1336" s="35"/>
      <c r="T1336" s="53"/>
      <c r="U1336" s="34"/>
      <c r="V1336" s="24"/>
      <c r="W1336" s="24"/>
      <c r="X1336" s="35"/>
    </row>
    <row r="1337" spans="1:24" ht="20" customHeight="1" x14ac:dyDescent="0.2">
      <c r="A1337" s="22"/>
      <c r="B1337" s="49"/>
      <c r="C1337" s="41"/>
      <c r="D1337" s="23"/>
      <c r="E1337" s="24"/>
      <c r="F1337" s="24"/>
      <c r="G1337" s="24"/>
      <c r="H1337" s="24"/>
      <c r="I1337" s="24"/>
      <c r="J1337" s="24"/>
      <c r="K1337" s="24"/>
      <c r="L1337" s="24"/>
      <c r="M1337" s="24"/>
      <c r="N1337" s="25"/>
      <c r="O1337" s="24"/>
      <c r="P1337" s="24"/>
      <c r="Q1337" s="24"/>
      <c r="R1337" s="24"/>
      <c r="S1337" s="35"/>
      <c r="T1337" s="53"/>
      <c r="U1337" s="34"/>
      <c r="V1337" s="24"/>
      <c r="W1337" s="24"/>
      <c r="X1337" s="35"/>
    </row>
    <row r="1338" spans="1:24" ht="20" customHeight="1" x14ac:dyDescent="0.2">
      <c r="A1338" s="22"/>
      <c r="B1338" s="49"/>
      <c r="C1338" s="41"/>
      <c r="D1338" s="23"/>
      <c r="E1338" s="24"/>
      <c r="F1338" s="24"/>
      <c r="G1338" s="24"/>
      <c r="H1338" s="24"/>
      <c r="I1338" s="24"/>
      <c r="J1338" s="24"/>
      <c r="K1338" s="24"/>
      <c r="L1338" s="24"/>
      <c r="M1338" s="24"/>
      <c r="N1338" s="25"/>
      <c r="O1338" s="24"/>
      <c r="P1338" s="24"/>
      <c r="Q1338" s="24"/>
      <c r="R1338" s="24"/>
      <c r="S1338" s="35"/>
      <c r="T1338" s="53"/>
      <c r="U1338" s="34"/>
      <c r="V1338" s="24"/>
      <c r="W1338" s="24"/>
      <c r="X1338" s="35"/>
    </row>
    <row r="1339" spans="1:24" ht="20" customHeight="1" x14ac:dyDescent="0.2">
      <c r="A1339" s="22"/>
      <c r="B1339" s="49"/>
      <c r="C1339" s="41"/>
      <c r="D1339" s="23"/>
      <c r="E1339" s="24"/>
      <c r="F1339" s="24"/>
      <c r="G1339" s="24"/>
      <c r="H1339" s="24"/>
      <c r="I1339" s="24"/>
      <c r="J1339" s="24"/>
      <c r="K1339" s="24"/>
      <c r="L1339" s="24"/>
      <c r="M1339" s="24"/>
      <c r="N1339" s="25"/>
      <c r="O1339" s="24"/>
      <c r="P1339" s="24"/>
      <c r="Q1339" s="24"/>
      <c r="R1339" s="24"/>
      <c r="S1339" s="35"/>
      <c r="T1339" s="53"/>
      <c r="U1339" s="34"/>
      <c r="V1339" s="24"/>
      <c r="W1339" s="24"/>
      <c r="X1339" s="35"/>
    </row>
    <row r="1340" spans="1:24" ht="20" customHeight="1" x14ac:dyDescent="0.2">
      <c r="A1340" s="22"/>
      <c r="B1340" s="49"/>
      <c r="C1340" s="41"/>
      <c r="D1340" s="23"/>
      <c r="E1340" s="24"/>
      <c r="F1340" s="24"/>
      <c r="G1340" s="24"/>
      <c r="H1340" s="24"/>
      <c r="I1340" s="24"/>
      <c r="J1340" s="24"/>
      <c r="K1340" s="24"/>
      <c r="L1340" s="24"/>
      <c r="M1340" s="24"/>
      <c r="N1340" s="25"/>
      <c r="O1340" s="24"/>
      <c r="P1340" s="24"/>
      <c r="Q1340" s="24"/>
      <c r="R1340" s="24"/>
      <c r="S1340" s="35"/>
      <c r="T1340" s="53"/>
      <c r="U1340" s="34"/>
      <c r="V1340" s="24"/>
      <c r="W1340" s="24"/>
      <c r="X1340" s="35"/>
    </row>
    <row r="1341" spans="1:24" ht="20" customHeight="1" x14ac:dyDescent="0.2">
      <c r="A1341" s="22"/>
      <c r="B1341" s="49"/>
      <c r="C1341" s="41"/>
      <c r="D1341" s="23"/>
      <c r="E1341" s="24"/>
      <c r="F1341" s="24"/>
      <c r="G1341" s="24"/>
      <c r="H1341" s="24"/>
      <c r="I1341" s="24"/>
      <c r="J1341" s="24"/>
      <c r="K1341" s="24"/>
      <c r="L1341" s="24"/>
      <c r="M1341" s="24"/>
      <c r="N1341" s="25"/>
      <c r="O1341" s="24"/>
      <c r="P1341" s="24"/>
      <c r="Q1341" s="24"/>
      <c r="R1341" s="24"/>
      <c r="S1341" s="35"/>
      <c r="T1341" s="53"/>
      <c r="U1341" s="34"/>
      <c r="V1341" s="24"/>
      <c r="W1341" s="24"/>
      <c r="X1341" s="35"/>
    </row>
    <row r="1342" spans="1:24" ht="20" customHeight="1" x14ac:dyDescent="0.2">
      <c r="A1342" s="22"/>
      <c r="B1342" s="49"/>
      <c r="C1342" s="41"/>
      <c r="D1342" s="23"/>
      <c r="E1342" s="24"/>
      <c r="F1342" s="24"/>
      <c r="G1342" s="24"/>
      <c r="H1342" s="24"/>
      <c r="I1342" s="24"/>
      <c r="J1342" s="24"/>
      <c r="K1342" s="24"/>
      <c r="L1342" s="24"/>
      <c r="M1342" s="24"/>
      <c r="N1342" s="25"/>
      <c r="O1342" s="24"/>
      <c r="P1342" s="24"/>
      <c r="Q1342" s="24"/>
      <c r="R1342" s="24"/>
      <c r="S1342" s="35"/>
      <c r="T1342" s="53"/>
      <c r="U1342" s="34"/>
      <c r="V1342" s="24"/>
      <c r="W1342" s="24"/>
      <c r="X1342" s="35"/>
    </row>
    <row r="1343" spans="1:24" ht="20" customHeight="1" x14ac:dyDescent="0.2">
      <c r="A1343" s="22"/>
      <c r="B1343" s="49"/>
      <c r="C1343" s="41"/>
      <c r="D1343" s="23"/>
      <c r="E1343" s="24"/>
      <c r="F1343" s="24"/>
      <c r="G1343" s="24"/>
      <c r="H1343" s="24"/>
      <c r="I1343" s="24"/>
      <c r="J1343" s="24"/>
      <c r="K1343" s="24"/>
      <c r="L1343" s="24"/>
      <c r="M1343" s="24"/>
      <c r="N1343" s="25"/>
      <c r="O1343" s="24"/>
      <c r="P1343" s="24"/>
      <c r="Q1343" s="24"/>
      <c r="R1343" s="24"/>
      <c r="S1343" s="35"/>
      <c r="T1343" s="53"/>
      <c r="U1343" s="34"/>
      <c r="V1343" s="24"/>
      <c r="W1343" s="24"/>
      <c r="X1343" s="35"/>
    </row>
    <row r="1344" spans="1:24" ht="20" customHeight="1" x14ac:dyDescent="0.2">
      <c r="A1344" s="22"/>
      <c r="B1344" s="49"/>
      <c r="C1344" s="41"/>
      <c r="D1344" s="23"/>
      <c r="E1344" s="24"/>
      <c r="F1344" s="24"/>
      <c r="G1344" s="24"/>
      <c r="H1344" s="24"/>
      <c r="I1344" s="24"/>
      <c r="J1344" s="24"/>
      <c r="K1344" s="24"/>
      <c r="L1344" s="24"/>
      <c r="M1344" s="24"/>
      <c r="N1344" s="25"/>
      <c r="O1344" s="24"/>
      <c r="P1344" s="24"/>
      <c r="Q1344" s="24"/>
      <c r="R1344" s="24"/>
      <c r="S1344" s="35"/>
      <c r="T1344" s="53"/>
      <c r="U1344" s="34"/>
      <c r="V1344" s="24"/>
      <c r="W1344" s="24"/>
      <c r="X1344" s="35"/>
    </row>
    <row r="1345" spans="1:24" ht="20" customHeight="1" x14ac:dyDescent="0.2">
      <c r="A1345" s="22"/>
      <c r="B1345" s="49"/>
      <c r="C1345" s="41"/>
      <c r="D1345" s="23"/>
      <c r="E1345" s="24"/>
      <c r="F1345" s="24"/>
      <c r="G1345" s="24"/>
      <c r="H1345" s="24"/>
      <c r="I1345" s="24"/>
      <c r="J1345" s="24"/>
      <c r="K1345" s="24"/>
      <c r="L1345" s="24"/>
      <c r="M1345" s="24"/>
      <c r="N1345" s="25"/>
      <c r="O1345" s="24"/>
      <c r="P1345" s="24"/>
      <c r="Q1345" s="24"/>
      <c r="R1345" s="24"/>
      <c r="S1345" s="35"/>
      <c r="T1345" s="53"/>
      <c r="U1345" s="34"/>
      <c r="V1345" s="24"/>
      <c r="W1345" s="24"/>
      <c r="X1345" s="35"/>
    </row>
    <row r="1346" spans="1:24" ht="20" customHeight="1" x14ac:dyDescent="0.2">
      <c r="A1346" s="22"/>
      <c r="B1346" s="49"/>
      <c r="C1346" s="41"/>
      <c r="D1346" s="23"/>
      <c r="E1346" s="24"/>
      <c r="F1346" s="24"/>
      <c r="G1346" s="24"/>
      <c r="H1346" s="24"/>
      <c r="I1346" s="24"/>
      <c r="J1346" s="24"/>
      <c r="K1346" s="24"/>
      <c r="L1346" s="24"/>
      <c r="M1346" s="24"/>
      <c r="N1346" s="25"/>
      <c r="O1346" s="24"/>
      <c r="P1346" s="24"/>
      <c r="Q1346" s="24"/>
      <c r="R1346" s="24"/>
      <c r="S1346" s="35"/>
      <c r="T1346" s="53"/>
      <c r="U1346" s="34"/>
      <c r="V1346" s="24"/>
      <c r="W1346" s="24"/>
      <c r="X1346" s="35"/>
    </row>
    <row r="1347" spans="1:24" ht="20" customHeight="1" x14ac:dyDescent="0.2">
      <c r="A1347" s="22"/>
      <c r="B1347" s="49"/>
      <c r="C1347" s="41"/>
      <c r="D1347" s="23"/>
      <c r="E1347" s="24"/>
      <c r="F1347" s="24"/>
      <c r="G1347" s="24"/>
      <c r="H1347" s="24"/>
      <c r="I1347" s="24"/>
      <c r="J1347" s="24"/>
      <c r="K1347" s="24"/>
      <c r="L1347" s="24"/>
      <c r="M1347" s="24"/>
      <c r="N1347" s="25"/>
      <c r="O1347" s="24"/>
      <c r="P1347" s="24"/>
      <c r="Q1347" s="24"/>
      <c r="R1347" s="24"/>
      <c r="S1347" s="35"/>
      <c r="T1347" s="53"/>
      <c r="U1347" s="34"/>
      <c r="V1347" s="24"/>
      <c r="W1347" s="24"/>
      <c r="X1347" s="35"/>
    </row>
    <row r="1348" spans="1:24" ht="20" customHeight="1" x14ac:dyDescent="0.2">
      <c r="A1348" s="22"/>
      <c r="B1348" s="49"/>
      <c r="C1348" s="41"/>
      <c r="D1348" s="23"/>
      <c r="E1348" s="24"/>
      <c r="F1348" s="24"/>
      <c r="G1348" s="24"/>
      <c r="H1348" s="24"/>
      <c r="I1348" s="24"/>
      <c r="J1348" s="24"/>
      <c r="K1348" s="24"/>
      <c r="L1348" s="24"/>
      <c r="M1348" s="24"/>
      <c r="N1348" s="25"/>
      <c r="O1348" s="24"/>
      <c r="P1348" s="24"/>
      <c r="Q1348" s="24"/>
      <c r="R1348" s="24"/>
      <c r="S1348" s="35"/>
      <c r="T1348" s="53"/>
      <c r="U1348" s="34"/>
      <c r="V1348" s="24"/>
      <c r="W1348" s="24"/>
      <c r="X1348" s="35"/>
    </row>
    <row r="1349" spans="1:24" ht="20" customHeight="1" x14ac:dyDescent="0.2">
      <c r="A1349" s="22"/>
      <c r="B1349" s="49"/>
      <c r="C1349" s="41"/>
      <c r="D1349" s="23"/>
      <c r="E1349" s="24"/>
      <c r="F1349" s="24"/>
      <c r="G1349" s="24"/>
      <c r="H1349" s="24"/>
      <c r="I1349" s="24"/>
      <c r="J1349" s="24"/>
      <c r="K1349" s="24"/>
      <c r="L1349" s="24"/>
      <c r="M1349" s="24"/>
      <c r="N1349" s="25"/>
      <c r="O1349" s="24"/>
      <c r="P1349" s="24"/>
      <c r="Q1349" s="24"/>
      <c r="R1349" s="24"/>
      <c r="S1349" s="35"/>
      <c r="T1349" s="53"/>
      <c r="U1349" s="34"/>
      <c r="V1349" s="24"/>
      <c r="W1349" s="24"/>
      <c r="X1349" s="35"/>
    </row>
    <row r="1350" spans="1:24" ht="20" customHeight="1" x14ac:dyDescent="0.2">
      <c r="A1350" s="22"/>
      <c r="B1350" s="49"/>
      <c r="C1350" s="41"/>
      <c r="D1350" s="23"/>
      <c r="E1350" s="24"/>
      <c r="F1350" s="24"/>
      <c r="G1350" s="24"/>
      <c r="H1350" s="24"/>
      <c r="I1350" s="24"/>
      <c r="J1350" s="24"/>
      <c r="K1350" s="24"/>
      <c r="L1350" s="24"/>
      <c r="M1350" s="24"/>
      <c r="N1350" s="25"/>
      <c r="O1350" s="24"/>
      <c r="P1350" s="24"/>
      <c r="Q1350" s="24"/>
      <c r="R1350" s="24"/>
      <c r="S1350" s="35"/>
      <c r="T1350" s="53"/>
      <c r="U1350" s="34"/>
      <c r="V1350" s="24"/>
      <c r="W1350" s="24"/>
      <c r="X1350" s="35"/>
    </row>
    <row r="1351" spans="1:24" ht="20" customHeight="1" x14ac:dyDescent="0.2">
      <c r="A1351" s="22"/>
      <c r="B1351" s="49"/>
      <c r="C1351" s="41"/>
      <c r="D1351" s="23"/>
      <c r="E1351" s="24"/>
      <c r="F1351" s="24"/>
      <c r="G1351" s="24"/>
      <c r="H1351" s="24"/>
      <c r="I1351" s="24"/>
      <c r="J1351" s="24"/>
      <c r="K1351" s="24"/>
      <c r="L1351" s="24"/>
      <c r="M1351" s="24"/>
      <c r="N1351" s="25"/>
      <c r="O1351" s="24"/>
      <c r="P1351" s="24"/>
      <c r="Q1351" s="24"/>
      <c r="R1351" s="24"/>
      <c r="S1351" s="35"/>
      <c r="T1351" s="53"/>
      <c r="U1351" s="34"/>
      <c r="V1351" s="24"/>
      <c r="W1351" s="24"/>
      <c r="X1351" s="35"/>
    </row>
    <row r="1352" spans="1:24" ht="20" customHeight="1" x14ac:dyDescent="0.2">
      <c r="A1352" s="22"/>
      <c r="B1352" s="49"/>
      <c r="C1352" s="41"/>
      <c r="D1352" s="23"/>
      <c r="E1352" s="24"/>
      <c r="F1352" s="24"/>
      <c r="G1352" s="24"/>
      <c r="H1352" s="24"/>
      <c r="I1352" s="24"/>
      <c r="J1352" s="24"/>
      <c r="K1352" s="24"/>
      <c r="L1352" s="24"/>
      <c r="M1352" s="24"/>
      <c r="N1352" s="25"/>
      <c r="O1352" s="24"/>
      <c r="P1352" s="24"/>
      <c r="Q1352" s="24"/>
      <c r="R1352" s="24"/>
      <c r="S1352" s="35"/>
      <c r="T1352" s="53"/>
      <c r="U1352" s="34"/>
      <c r="V1352" s="24"/>
      <c r="W1352" s="24"/>
      <c r="X1352" s="35"/>
    </row>
    <row r="1353" spans="1:24" ht="20" customHeight="1" x14ac:dyDescent="0.2">
      <c r="A1353" s="22"/>
      <c r="B1353" s="49"/>
      <c r="C1353" s="41"/>
      <c r="D1353" s="23"/>
      <c r="E1353" s="24"/>
      <c r="F1353" s="24"/>
      <c r="G1353" s="24"/>
      <c r="H1353" s="24"/>
      <c r="I1353" s="24"/>
      <c r="J1353" s="24"/>
      <c r="K1353" s="24"/>
      <c r="L1353" s="24"/>
      <c r="M1353" s="24"/>
      <c r="N1353" s="25"/>
      <c r="O1353" s="24"/>
      <c r="P1353" s="24"/>
      <c r="Q1353" s="24"/>
      <c r="R1353" s="24"/>
      <c r="S1353" s="35"/>
      <c r="T1353" s="53"/>
      <c r="U1353" s="34"/>
      <c r="V1353" s="24"/>
      <c r="W1353" s="24"/>
      <c r="X1353" s="35"/>
    </row>
    <row r="1354" spans="1:24" ht="20" customHeight="1" x14ac:dyDescent="0.2">
      <c r="A1354" s="22"/>
      <c r="B1354" s="49"/>
      <c r="C1354" s="41"/>
      <c r="D1354" s="23"/>
      <c r="E1354" s="24"/>
      <c r="F1354" s="24"/>
      <c r="G1354" s="24"/>
      <c r="H1354" s="24"/>
      <c r="I1354" s="24"/>
      <c r="J1354" s="24"/>
      <c r="K1354" s="24"/>
      <c r="L1354" s="24"/>
      <c r="M1354" s="24"/>
      <c r="N1354" s="25"/>
      <c r="O1354" s="24"/>
      <c r="P1354" s="24"/>
      <c r="Q1354" s="24"/>
      <c r="R1354" s="24"/>
      <c r="S1354" s="35"/>
      <c r="T1354" s="53"/>
      <c r="U1354" s="34"/>
      <c r="V1354" s="24"/>
      <c r="W1354" s="24"/>
      <c r="X1354" s="35"/>
    </row>
    <row r="1355" spans="1:24" ht="20" customHeight="1" x14ac:dyDescent="0.2">
      <c r="A1355" s="22"/>
      <c r="B1355" s="49"/>
      <c r="C1355" s="41"/>
      <c r="D1355" s="23"/>
      <c r="E1355" s="24"/>
      <c r="F1355" s="24"/>
      <c r="G1355" s="24"/>
      <c r="H1355" s="24"/>
      <c r="I1355" s="24"/>
      <c r="J1355" s="24"/>
      <c r="K1355" s="24"/>
      <c r="L1355" s="24"/>
      <c r="M1355" s="24"/>
      <c r="N1355" s="25"/>
      <c r="O1355" s="24"/>
      <c r="P1355" s="24"/>
      <c r="Q1355" s="24"/>
      <c r="R1355" s="24"/>
      <c r="S1355" s="35"/>
      <c r="T1355" s="53"/>
      <c r="U1355" s="34"/>
      <c r="V1355" s="24"/>
      <c r="W1355" s="24"/>
      <c r="X1355" s="35"/>
    </row>
    <row r="1356" spans="1:24" ht="20" customHeight="1" x14ac:dyDescent="0.2">
      <c r="A1356" s="22"/>
      <c r="B1356" s="49"/>
      <c r="C1356" s="41"/>
      <c r="D1356" s="23"/>
      <c r="E1356" s="24"/>
      <c r="F1356" s="24"/>
      <c r="G1356" s="24"/>
      <c r="H1356" s="24"/>
      <c r="I1356" s="24"/>
      <c r="J1356" s="24"/>
      <c r="K1356" s="24"/>
      <c r="L1356" s="24"/>
      <c r="M1356" s="24"/>
      <c r="N1356" s="25"/>
      <c r="O1356" s="24"/>
      <c r="P1356" s="24"/>
      <c r="Q1356" s="24"/>
      <c r="R1356" s="24"/>
      <c r="S1356" s="35"/>
      <c r="T1356" s="53"/>
      <c r="U1356" s="34"/>
      <c r="V1356" s="24"/>
      <c r="W1356" s="24"/>
      <c r="X1356" s="35"/>
    </row>
    <row r="1357" spans="1:24" ht="20" customHeight="1" x14ac:dyDescent="0.2">
      <c r="A1357" s="22"/>
      <c r="B1357" s="49"/>
      <c r="C1357" s="41"/>
      <c r="D1357" s="23"/>
      <c r="E1357" s="24"/>
      <c r="F1357" s="24"/>
      <c r="G1357" s="24"/>
      <c r="H1357" s="24"/>
      <c r="I1357" s="24"/>
      <c r="J1357" s="24"/>
      <c r="K1357" s="24"/>
      <c r="L1357" s="24"/>
      <c r="M1357" s="24"/>
      <c r="N1357" s="25"/>
      <c r="O1357" s="24"/>
      <c r="P1357" s="24"/>
      <c r="Q1357" s="24"/>
      <c r="R1357" s="24"/>
      <c r="S1357" s="35"/>
      <c r="T1357" s="53"/>
      <c r="U1357" s="34"/>
      <c r="V1357" s="24"/>
      <c r="W1357" s="24"/>
      <c r="X1357" s="35"/>
    </row>
    <row r="1358" spans="1:24" ht="20" customHeight="1" x14ac:dyDescent="0.2">
      <c r="A1358" s="22"/>
      <c r="B1358" s="49"/>
      <c r="C1358" s="41"/>
      <c r="D1358" s="23"/>
      <c r="E1358" s="24"/>
      <c r="F1358" s="24"/>
      <c r="G1358" s="24"/>
      <c r="H1358" s="24"/>
      <c r="I1358" s="24"/>
      <c r="J1358" s="24"/>
      <c r="K1358" s="24"/>
      <c r="L1358" s="24"/>
      <c r="M1358" s="24"/>
      <c r="N1358" s="25"/>
      <c r="O1358" s="24"/>
      <c r="P1358" s="24"/>
      <c r="Q1358" s="24"/>
      <c r="R1358" s="24"/>
      <c r="S1358" s="35"/>
      <c r="T1358" s="53"/>
      <c r="U1358" s="34"/>
      <c r="V1358" s="24"/>
      <c r="W1358" s="24"/>
      <c r="X1358" s="35"/>
    </row>
    <row r="1359" spans="1:24" ht="20" customHeight="1" x14ac:dyDescent="0.2">
      <c r="A1359" s="22"/>
      <c r="B1359" s="49"/>
      <c r="C1359" s="41"/>
      <c r="D1359" s="23"/>
      <c r="E1359" s="24"/>
      <c r="F1359" s="24"/>
      <c r="G1359" s="24"/>
      <c r="H1359" s="24"/>
      <c r="I1359" s="24"/>
      <c r="J1359" s="24"/>
      <c r="K1359" s="24"/>
      <c r="L1359" s="24"/>
      <c r="M1359" s="24"/>
      <c r="N1359" s="25"/>
      <c r="O1359" s="24"/>
      <c r="P1359" s="24"/>
      <c r="Q1359" s="24"/>
      <c r="R1359" s="24"/>
      <c r="S1359" s="35"/>
      <c r="T1359" s="53"/>
      <c r="U1359" s="34"/>
      <c r="V1359" s="24"/>
      <c r="W1359" s="24"/>
      <c r="X1359" s="35"/>
    </row>
    <row r="1360" spans="1:24" ht="20" customHeight="1" x14ac:dyDescent="0.2">
      <c r="A1360" s="22"/>
      <c r="B1360" s="49"/>
      <c r="C1360" s="41"/>
      <c r="D1360" s="23"/>
      <c r="E1360" s="24"/>
      <c r="F1360" s="24"/>
      <c r="G1360" s="24"/>
      <c r="H1360" s="24"/>
      <c r="I1360" s="24"/>
      <c r="J1360" s="24"/>
      <c r="K1360" s="24"/>
      <c r="L1360" s="24"/>
      <c r="M1360" s="24"/>
      <c r="N1360" s="25"/>
      <c r="O1360" s="24"/>
      <c r="P1360" s="24"/>
      <c r="Q1360" s="24"/>
      <c r="R1360" s="24"/>
      <c r="S1360" s="35"/>
      <c r="T1360" s="53"/>
      <c r="U1360" s="34"/>
      <c r="V1360" s="24"/>
      <c r="W1360" s="24"/>
      <c r="X1360" s="35"/>
    </row>
    <row r="1361" spans="1:24" ht="20" customHeight="1" x14ac:dyDescent="0.2">
      <c r="A1361" s="22"/>
      <c r="B1361" s="49"/>
      <c r="C1361" s="41"/>
      <c r="D1361" s="23"/>
      <c r="E1361" s="24"/>
      <c r="F1361" s="24"/>
      <c r="G1361" s="24"/>
      <c r="H1361" s="24"/>
      <c r="I1361" s="24"/>
      <c r="J1361" s="24"/>
      <c r="K1361" s="24"/>
      <c r="L1361" s="24"/>
      <c r="M1361" s="24"/>
      <c r="N1361" s="25"/>
      <c r="O1361" s="24"/>
      <c r="P1361" s="24"/>
      <c r="Q1361" s="24"/>
      <c r="R1361" s="24"/>
      <c r="S1361" s="35"/>
      <c r="T1361" s="53"/>
      <c r="U1361" s="34"/>
      <c r="V1361" s="24"/>
      <c r="W1361" s="24"/>
      <c r="X1361" s="35"/>
    </row>
    <row r="1362" spans="1:24" ht="20" customHeight="1" x14ac:dyDescent="0.2">
      <c r="A1362" s="22"/>
      <c r="B1362" s="49"/>
      <c r="C1362" s="41"/>
      <c r="D1362" s="23"/>
      <c r="E1362" s="24"/>
      <c r="F1362" s="24"/>
      <c r="G1362" s="24"/>
      <c r="H1362" s="24"/>
      <c r="I1362" s="24"/>
      <c r="J1362" s="24"/>
      <c r="K1362" s="24"/>
      <c r="L1362" s="24"/>
      <c r="M1362" s="24"/>
      <c r="N1362" s="25"/>
      <c r="O1362" s="24"/>
      <c r="P1362" s="24"/>
      <c r="Q1362" s="24"/>
      <c r="R1362" s="24"/>
      <c r="S1362" s="35"/>
      <c r="T1362" s="53"/>
      <c r="U1362" s="34"/>
      <c r="V1362" s="24"/>
      <c r="W1362" s="24"/>
      <c r="X1362" s="35"/>
    </row>
    <row r="1363" spans="1:24" ht="20" customHeight="1" x14ac:dyDescent="0.2">
      <c r="A1363" s="22"/>
      <c r="B1363" s="49"/>
      <c r="C1363" s="41"/>
      <c r="D1363" s="23"/>
      <c r="E1363" s="24"/>
      <c r="F1363" s="24"/>
      <c r="G1363" s="24"/>
      <c r="H1363" s="24"/>
      <c r="I1363" s="24"/>
      <c r="J1363" s="24"/>
      <c r="K1363" s="24"/>
      <c r="L1363" s="24"/>
      <c r="M1363" s="24"/>
      <c r="N1363" s="25"/>
      <c r="O1363" s="24"/>
      <c r="P1363" s="24"/>
      <c r="Q1363" s="24"/>
      <c r="R1363" s="24"/>
      <c r="S1363" s="35"/>
      <c r="T1363" s="53"/>
      <c r="U1363" s="34"/>
      <c r="V1363" s="24"/>
      <c r="W1363" s="24"/>
      <c r="X1363" s="35"/>
    </row>
    <row r="1364" spans="1:24" ht="20" customHeight="1" x14ac:dyDescent="0.2">
      <c r="A1364" s="22"/>
      <c r="B1364" s="49"/>
      <c r="C1364" s="41"/>
      <c r="D1364" s="23"/>
      <c r="E1364" s="24"/>
      <c r="F1364" s="24"/>
      <c r="G1364" s="24"/>
      <c r="H1364" s="24"/>
      <c r="I1364" s="24"/>
      <c r="J1364" s="24"/>
      <c r="K1364" s="24"/>
      <c r="L1364" s="24"/>
      <c r="M1364" s="24"/>
      <c r="N1364" s="25"/>
      <c r="O1364" s="24"/>
      <c r="P1364" s="24"/>
      <c r="Q1364" s="24"/>
      <c r="R1364" s="24"/>
      <c r="S1364" s="35"/>
      <c r="T1364" s="53"/>
      <c r="U1364" s="34"/>
      <c r="V1364" s="24"/>
      <c r="W1364" s="24"/>
      <c r="X1364" s="35"/>
    </row>
    <row r="1365" spans="1:24" ht="20" customHeight="1" x14ac:dyDescent="0.2">
      <c r="A1365" s="22"/>
      <c r="B1365" s="49"/>
      <c r="C1365" s="41"/>
      <c r="D1365" s="23"/>
      <c r="E1365" s="24"/>
      <c r="F1365" s="24"/>
      <c r="G1365" s="24"/>
      <c r="H1365" s="24"/>
      <c r="I1365" s="24"/>
      <c r="J1365" s="24"/>
      <c r="K1365" s="24"/>
      <c r="L1365" s="24"/>
      <c r="M1365" s="24"/>
      <c r="N1365" s="25"/>
      <c r="O1365" s="24"/>
      <c r="P1365" s="24"/>
      <c r="Q1365" s="24"/>
      <c r="R1365" s="24"/>
      <c r="S1365" s="35"/>
      <c r="T1365" s="53"/>
      <c r="U1365" s="34"/>
      <c r="V1365" s="24"/>
      <c r="W1365" s="24"/>
      <c r="X1365" s="35"/>
    </row>
    <row r="1366" spans="1:24" ht="20" customHeight="1" x14ac:dyDescent="0.2">
      <c r="A1366" s="22"/>
      <c r="B1366" s="49"/>
      <c r="C1366" s="41"/>
      <c r="D1366" s="23"/>
      <c r="E1366" s="24"/>
      <c r="F1366" s="24"/>
      <c r="G1366" s="24"/>
      <c r="H1366" s="24"/>
      <c r="I1366" s="24"/>
      <c r="J1366" s="24"/>
      <c r="K1366" s="24"/>
      <c r="L1366" s="24"/>
      <c r="M1366" s="24"/>
      <c r="N1366" s="25"/>
      <c r="O1366" s="24"/>
      <c r="P1366" s="24"/>
      <c r="Q1366" s="24"/>
      <c r="R1366" s="24"/>
      <c r="S1366" s="35"/>
      <c r="T1366" s="53"/>
      <c r="U1366" s="34"/>
      <c r="V1366" s="24"/>
      <c r="W1366" s="24"/>
      <c r="X1366" s="35"/>
    </row>
    <row r="1367" spans="1:24" ht="20" customHeight="1" x14ac:dyDescent="0.2">
      <c r="A1367" s="22"/>
      <c r="B1367" s="49"/>
      <c r="C1367" s="41"/>
      <c r="D1367" s="23"/>
      <c r="E1367" s="24"/>
      <c r="F1367" s="24"/>
      <c r="G1367" s="24"/>
      <c r="H1367" s="24"/>
      <c r="I1367" s="24"/>
      <c r="J1367" s="24"/>
      <c r="K1367" s="24"/>
      <c r="L1367" s="24"/>
      <c r="M1367" s="24"/>
      <c r="N1367" s="25"/>
      <c r="O1367" s="24"/>
      <c r="P1367" s="24"/>
      <c r="Q1367" s="24"/>
      <c r="R1367" s="24"/>
      <c r="S1367" s="35"/>
      <c r="T1367" s="53"/>
      <c r="U1367" s="34"/>
      <c r="V1367" s="24"/>
      <c r="W1367" s="24"/>
      <c r="X1367" s="35"/>
    </row>
    <row r="1368" spans="1:24" ht="20" customHeight="1" x14ac:dyDescent="0.2">
      <c r="A1368" s="22"/>
      <c r="B1368" s="49"/>
      <c r="C1368" s="41"/>
      <c r="D1368" s="23"/>
      <c r="E1368" s="24"/>
      <c r="F1368" s="24"/>
      <c r="G1368" s="24"/>
      <c r="H1368" s="24"/>
      <c r="I1368" s="24"/>
      <c r="J1368" s="24"/>
      <c r="K1368" s="24"/>
      <c r="L1368" s="24"/>
      <c r="M1368" s="24"/>
      <c r="N1368" s="25"/>
      <c r="O1368" s="24"/>
      <c r="P1368" s="24"/>
      <c r="Q1368" s="24"/>
      <c r="R1368" s="24"/>
      <c r="S1368" s="35"/>
      <c r="T1368" s="53"/>
      <c r="U1368" s="34"/>
      <c r="V1368" s="24"/>
      <c r="W1368" s="24"/>
      <c r="X1368" s="35"/>
    </row>
    <row r="1369" spans="1:24" ht="20" customHeight="1" x14ac:dyDescent="0.2">
      <c r="A1369" s="22"/>
      <c r="B1369" s="49"/>
      <c r="C1369" s="41"/>
      <c r="D1369" s="23"/>
      <c r="E1369" s="24"/>
      <c r="F1369" s="24"/>
      <c r="G1369" s="24"/>
      <c r="H1369" s="24"/>
      <c r="I1369" s="24"/>
      <c r="J1369" s="24"/>
      <c r="K1369" s="24"/>
      <c r="L1369" s="24"/>
      <c r="M1369" s="24"/>
      <c r="N1369" s="25"/>
      <c r="O1369" s="24"/>
      <c r="P1369" s="24"/>
      <c r="Q1369" s="24"/>
      <c r="R1369" s="24"/>
      <c r="S1369" s="35"/>
      <c r="T1369" s="53"/>
      <c r="U1369" s="34"/>
      <c r="V1369" s="24"/>
      <c r="W1369" s="24"/>
      <c r="X1369" s="35"/>
    </row>
    <row r="1370" spans="1:24" ht="20" customHeight="1" x14ac:dyDescent="0.2">
      <c r="A1370" s="22"/>
      <c r="B1370" s="49"/>
      <c r="C1370" s="41"/>
      <c r="D1370" s="23"/>
      <c r="E1370" s="24"/>
      <c r="F1370" s="24"/>
      <c r="G1370" s="24"/>
      <c r="H1370" s="24"/>
      <c r="I1370" s="24"/>
      <c r="J1370" s="24"/>
      <c r="K1370" s="24"/>
      <c r="L1370" s="24"/>
      <c r="M1370" s="24"/>
      <c r="N1370" s="25"/>
      <c r="O1370" s="24"/>
      <c r="P1370" s="24"/>
      <c r="Q1370" s="24"/>
      <c r="R1370" s="24"/>
      <c r="S1370" s="35"/>
      <c r="T1370" s="53"/>
      <c r="U1370" s="34"/>
      <c r="V1370" s="24"/>
      <c r="W1370" s="24"/>
      <c r="X1370" s="35"/>
    </row>
    <row r="1371" spans="1:24" ht="20" customHeight="1" x14ac:dyDescent="0.2">
      <c r="A1371" s="22"/>
      <c r="B1371" s="49"/>
      <c r="C1371" s="41"/>
      <c r="D1371" s="23"/>
      <c r="E1371" s="24"/>
      <c r="F1371" s="24"/>
      <c r="G1371" s="24"/>
      <c r="H1371" s="24"/>
      <c r="I1371" s="24"/>
      <c r="J1371" s="24"/>
      <c r="K1371" s="24"/>
      <c r="L1371" s="24"/>
      <c r="M1371" s="24"/>
      <c r="N1371" s="25"/>
      <c r="O1371" s="24"/>
      <c r="P1371" s="24"/>
      <c r="Q1371" s="24"/>
      <c r="R1371" s="24"/>
      <c r="S1371" s="35"/>
      <c r="T1371" s="53"/>
      <c r="U1371" s="34"/>
      <c r="V1371" s="24"/>
      <c r="W1371" s="24"/>
      <c r="X1371" s="35"/>
    </row>
    <row r="1372" spans="1:24" ht="20" customHeight="1" x14ac:dyDescent="0.2">
      <c r="A1372" s="22"/>
      <c r="B1372" s="49"/>
      <c r="C1372" s="41"/>
      <c r="D1372" s="23"/>
      <c r="E1372" s="24"/>
      <c r="F1372" s="24"/>
      <c r="G1372" s="24"/>
      <c r="H1372" s="24"/>
      <c r="I1372" s="24"/>
      <c r="J1372" s="24"/>
      <c r="K1372" s="24"/>
      <c r="L1372" s="24"/>
      <c r="M1372" s="24"/>
      <c r="N1372" s="25"/>
      <c r="O1372" s="24"/>
      <c r="P1372" s="24"/>
      <c r="Q1372" s="24"/>
      <c r="R1372" s="24"/>
      <c r="S1372" s="35"/>
      <c r="T1372" s="53"/>
      <c r="U1372" s="34"/>
      <c r="V1372" s="24"/>
      <c r="W1372" s="24"/>
      <c r="X1372" s="35"/>
    </row>
    <row r="1373" spans="1:24" ht="20" customHeight="1" x14ac:dyDescent="0.2">
      <c r="A1373" s="22"/>
      <c r="B1373" s="49"/>
      <c r="C1373" s="41"/>
      <c r="D1373" s="23"/>
      <c r="E1373" s="24"/>
      <c r="F1373" s="24"/>
      <c r="G1373" s="24"/>
      <c r="H1373" s="24"/>
      <c r="I1373" s="24"/>
      <c r="J1373" s="24"/>
      <c r="K1373" s="24"/>
      <c r="L1373" s="24"/>
      <c r="M1373" s="24"/>
      <c r="N1373" s="25"/>
      <c r="O1373" s="24"/>
      <c r="P1373" s="24"/>
      <c r="Q1373" s="24"/>
      <c r="R1373" s="24"/>
      <c r="S1373" s="35"/>
      <c r="T1373" s="53"/>
      <c r="U1373" s="34"/>
      <c r="V1373" s="24"/>
      <c r="W1373" s="24"/>
      <c r="X1373" s="35"/>
    </row>
    <row r="1374" spans="1:24" ht="20" customHeight="1" x14ac:dyDescent="0.2">
      <c r="A1374" s="22"/>
      <c r="B1374" s="49"/>
      <c r="C1374" s="41"/>
      <c r="D1374" s="23"/>
      <c r="E1374" s="24"/>
      <c r="F1374" s="24"/>
      <c r="G1374" s="24"/>
      <c r="H1374" s="24"/>
      <c r="I1374" s="24"/>
      <c r="J1374" s="24"/>
      <c r="K1374" s="24"/>
      <c r="L1374" s="24"/>
      <c r="M1374" s="24"/>
      <c r="N1374" s="25"/>
      <c r="O1374" s="24"/>
      <c r="P1374" s="24"/>
      <c r="Q1374" s="24"/>
      <c r="R1374" s="24"/>
      <c r="S1374" s="35"/>
      <c r="T1374" s="53"/>
      <c r="U1374" s="34"/>
      <c r="V1374" s="24"/>
      <c r="W1374" s="24"/>
      <c r="X1374" s="35"/>
    </row>
    <row r="1375" spans="1:24" ht="20" customHeight="1" x14ac:dyDescent="0.2">
      <c r="A1375" s="22"/>
      <c r="B1375" s="49"/>
      <c r="C1375" s="41"/>
      <c r="D1375" s="23"/>
      <c r="E1375" s="24"/>
      <c r="F1375" s="24"/>
      <c r="G1375" s="24"/>
      <c r="H1375" s="24"/>
      <c r="I1375" s="24"/>
      <c r="J1375" s="24"/>
      <c r="K1375" s="24"/>
      <c r="L1375" s="24"/>
      <c r="M1375" s="24"/>
      <c r="N1375" s="25"/>
      <c r="O1375" s="24"/>
      <c r="P1375" s="24"/>
      <c r="Q1375" s="24"/>
      <c r="R1375" s="24"/>
      <c r="S1375" s="35"/>
      <c r="T1375" s="53"/>
      <c r="U1375" s="34"/>
      <c r="V1375" s="24"/>
      <c r="W1375" s="24"/>
      <c r="X1375" s="35"/>
    </row>
    <row r="1376" spans="1:24" ht="20" customHeight="1" x14ac:dyDescent="0.2">
      <c r="A1376" s="22"/>
      <c r="B1376" s="49"/>
      <c r="C1376" s="41"/>
      <c r="D1376" s="23"/>
      <c r="E1376" s="24"/>
      <c r="F1376" s="24"/>
      <c r="G1376" s="24"/>
      <c r="H1376" s="24"/>
      <c r="I1376" s="24"/>
      <c r="J1376" s="24"/>
      <c r="K1376" s="24"/>
      <c r="L1376" s="24"/>
      <c r="M1376" s="24"/>
      <c r="N1376" s="25"/>
      <c r="O1376" s="24"/>
      <c r="P1376" s="24"/>
      <c r="Q1376" s="24"/>
      <c r="R1376" s="24"/>
      <c r="S1376" s="35"/>
      <c r="T1376" s="53"/>
      <c r="U1376" s="34"/>
      <c r="V1376" s="24"/>
      <c r="W1376" s="24"/>
      <c r="X1376" s="35"/>
    </row>
    <row r="1377" spans="1:24" ht="20" customHeight="1" x14ac:dyDescent="0.2">
      <c r="A1377" s="22"/>
      <c r="B1377" s="49"/>
      <c r="C1377" s="41"/>
      <c r="D1377" s="23"/>
      <c r="E1377" s="24"/>
      <c r="F1377" s="24"/>
      <c r="G1377" s="24"/>
      <c r="H1377" s="24"/>
      <c r="I1377" s="24"/>
      <c r="J1377" s="24"/>
      <c r="K1377" s="24"/>
      <c r="L1377" s="24"/>
      <c r="M1377" s="24"/>
      <c r="N1377" s="25"/>
      <c r="O1377" s="24"/>
      <c r="P1377" s="24"/>
      <c r="Q1377" s="24"/>
      <c r="R1377" s="24"/>
      <c r="S1377" s="35"/>
      <c r="T1377" s="53"/>
      <c r="U1377" s="34"/>
      <c r="V1377" s="24"/>
      <c r="W1377" s="24"/>
      <c r="X1377" s="35"/>
    </row>
    <row r="1378" spans="1:24" ht="20" customHeight="1" x14ac:dyDescent="0.2">
      <c r="A1378" s="22"/>
      <c r="B1378" s="49"/>
      <c r="C1378" s="41"/>
      <c r="D1378" s="23"/>
      <c r="E1378" s="24"/>
      <c r="F1378" s="24"/>
      <c r="G1378" s="24"/>
      <c r="H1378" s="24"/>
      <c r="I1378" s="24"/>
      <c r="J1378" s="24"/>
      <c r="K1378" s="24"/>
      <c r="L1378" s="24"/>
      <c r="M1378" s="24"/>
      <c r="N1378" s="25"/>
      <c r="O1378" s="24"/>
      <c r="P1378" s="24"/>
      <c r="Q1378" s="24"/>
      <c r="R1378" s="24"/>
      <c r="S1378" s="35"/>
      <c r="T1378" s="53"/>
      <c r="U1378" s="34"/>
      <c r="V1378" s="24"/>
      <c r="W1378" s="24"/>
      <c r="X1378" s="35"/>
    </row>
    <row r="1379" spans="1:24" ht="20" customHeight="1" x14ac:dyDescent="0.2">
      <c r="A1379" s="22"/>
      <c r="B1379" s="49"/>
      <c r="C1379" s="41"/>
      <c r="D1379" s="23"/>
      <c r="E1379" s="24"/>
      <c r="F1379" s="24"/>
      <c r="G1379" s="24"/>
      <c r="H1379" s="24"/>
      <c r="I1379" s="24"/>
      <c r="J1379" s="24"/>
      <c r="K1379" s="24"/>
      <c r="L1379" s="24"/>
      <c r="M1379" s="24"/>
      <c r="N1379" s="25"/>
      <c r="O1379" s="24"/>
      <c r="P1379" s="24"/>
      <c r="Q1379" s="24"/>
      <c r="R1379" s="24"/>
      <c r="S1379" s="35"/>
      <c r="T1379" s="53"/>
      <c r="U1379" s="34"/>
      <c r="V1379" s="24"/>
      <c r="W1379" s="24"/>
      <c r="X1379" s="35"/>
    </row>
    <row r="1380" spans="1:24" ht="20" customHeight="1" x14ac:dyDescent="0.2">
      <c r="A1380" s="22"/>
      <c r="B1380" s="49"/>
      <c r="C1380" s="41"/>
      <c r="D1380" s="23"/>
      <c r="E1380" s="24"/>
      <c r="F1380" s="24"/>
      <c r="G1380" s="24"/>
      <c r="H1380" s="24"/>
      <c r="I1380" s="24"/>
      <c r="J1380" s="24"/>
      <c r="K1380" s="24"/>
      <c r="L1380" s="24"/>
      <c r="M1380" s="24"/>
      <c r="N1380" s="25"/>
      <c r="O1380" s="24"/>
      <c r="P1380" s="24"/>
      <c r="Q1380" s="24"/>
      <c r="R1380" s="24"/>
      <c r="S1380" s="35"/>
      <c r="T1380" s="53"/>
      <c r="U1380" s="34"/>
      <c r="V1380" s="24"/>
      <c r="W1380" s="24"/>
      <c r="X1380" s="35"/>
    </row>
    <row r="1381" spans="1:24" ht="20" customHeight="1" x14ac:dyDescent="0.2">
      <c r="A1381" s="22"/>
      <c r="B1381" s="49"/>
      <c r="C1381" s="41"/>
      <c r="D1381" s="23"/>
      <c r="E1381" s="24"/>
      <c r="F1381" s="24"/>
      <c r="G1381" s="24"/>
      <c r="H1381" s="24"/>
      <c r="I1381" s="24"/>
      <c r="J1381" s="24"/>
      <c r="K1381" s="24"/>
      <c r="L1381" s="24"/>
      <c r="M1381" s="24"/>
      <c r="N1381" s="25"/>
      <c r="O1381" s="24"/>
      <c r="P1381" s="24"/>
      <c r="Q1381" s="24"/>
      <c r="R1381" s="24"/>
      <c r="S1381" s="35"/>
      <c r="T1381" s="53"/>
      <c r="U1381" s="34"/>
      <c r="V1381" s="24"/>
      <c r="W1381" s="24"/>
      <c r="X1381" s="35"/>
    </row>
    <row r="1382" spans="1:24" ht="20" customHeight="1" x14ac:dyDescent="0.2">
      <c r="A1382" s="22"/>
      <c r="B1382" s="49"/>
      <c r="C1382" s="41"/>
      <c r="D1382" s="23"/>
      <c r="E1382" s="24"/>
      <c r="F1382" s="24"/>
      <c r="G1382" s="24"/>
      <c r="H1382" s="24"/>
      <c r="I1382" s="24"/>
      <c r="J1382" s="24"/>
      <c r="K1382" s="24"/>
      <c r="L1382" s="24"/>
      <c r="M1382" s="24"/>
      <c r="N1382" s="25"/>
      <c r="O1382" s="24"/>
      <c r="P1382" s="24"/>
      <c r="Q1382" s="24"/>
      <c r="R1382" s="24"/>
      <c r="S1382" s="35"/>
      <c r="T1382" s="53"/>
      <c r="U1382" s="34"/>
      <c r="V1382" s="24"/>
      <c r="W1382" s="24"/>
      <c r="X1382" s="35"/>
    </row>
    <row r="1383" spans="1:24" ht="20" customHeight="1" x14ac:dyDescent="0.2">
      <c r="A1383" s="22"/>
      <c r="B1383" s="49"/>
      <c r="C1383" s="41"/>
      <c r="D1383" s="23"/>
      <c r="E1383" s="24"/>
      <c r="F1383" s="24"/>
      <c r="G1383" s="24"/>
      <c r="H1383" s="24"/>
      <c r="I1383" s="24"/>
      <c r="J1383" s="24"/>
      <c r="K1383" s="24"/>
      <c r="L1383" s="24"/>
      <c r="M1383" s="24"/>
      <c r="N1383" s="25"/>
      <c r="O1383" s="24"/>
      <c r="P1383" s="24"/>
      <c r="Q1383" s="24"/>
      <c r="R1383" s="24"/>
      <c r="S1383" s="35"/>
      <c r="T1383" s="53"/>
      <c r="U1383" s="34"/>
      <c r="V1383" s="24"/>
      <c r="W1383" s="24"/>
      <c r="X1383" s="35"/>
    </row>
    <row r="1384" spans="1:24" ht="20" customHeight="1" x14ac:dyDescent="0.2">
      <c r="A1384" s="22"/>
      <c r="B1384" s="49"/>
      <c r="C1384" s="41"/>
      <c r="D1384" s="23"/>
      <c r="E1384" s="24"/>
      <c r="F1384" s="24"/>
      <c r="G1384" s="24"/>
      <c r="H1384" s="24"/>
      <c r="I1384" s="24"/>
      <c r="J1384" s="24"/>
      <c r="K1384" s="24"/>
      <c r="L1384" s="24"/>
      <c r="M1384" s="24"/>
      <c r="N1384" s="25"/>
      <c r="O1384" s="24"/>
      <c r="P1384" s="24"/>
      <c r="Q1384" s="24"/>
      <c r="R1384" s="24"/>
      <c r="S1384" s="35"/>
      <c r="T1384" s="53"/>
      <c r="U1384" s="34"/>
      <c r="V1384" s="24"/>
      <c r="W1384" s="24"/>
      <c r="X1384" s="35"/>
    </row>
    <row r="1385" spans="1:24" ht="20" customHeight="1" x14ac:dyDescent="0.2">
      <c r="A1385" s="22"/>
      <c r="B1385" s="49"/>
      <c r="C1385" s="41"/>
      <c r="D1385" s="23"/>
      <c r="E1385" s="24"/>
      <c r="F1385" s="24"/>
      <c r="G1385" s="24"/>
      <c r="H1385" s="24"/>
      <c r="I1385" s="24"/>
      <c r="J1385" s="24"/>
      <c r="K1385" s="24"/>
      <c r="L1385" s="24"/>
      <c r="M1385" s="24"/>
      <c r="N1385" s="25"/>
      <c r="O1385" s="24"/>
      <c r="P1385" s="24"/>
      <c r="Q1385" s="24"/>
      <c r="R1385" s="24"/>
      <c r="S1385" s="35"/>
      <c r="T1385" s="53"/>
      <c r="U1385" s="34"/>
      <c r="V1385" s="24"/>
      <c r="W1385" s="24"/>
      <c r="X1385" s="35"/>
    </row>
    <row r="1386" spans="1:24" ht="20" customHeight="1" x14ac:dyDescent="0.2">
      <c r="A1386" s="22"/>
      <c r="B1386" s="49"/>
      <c r="C1386" s="41"/>
      <c r="D1386" s="23"/>
      <c r="E1386" s="24"/>
      <c r="F1386" s="24"/>
      <c r="G1386" s="24"/>
      <c r="H1386" s="24"/>
      <c r="I1386" s="24"/>
      <c r="J1386" s="24"/>
      <c r="K1386" s="24"/>
      <c r="L1386" s="24"/>
      <c r="M1386" s="24"/>
      <c r="N1386" s="25"/>
      <c r="O1386" s="24"/>
      <c r="P1386" s="24"/>
      <c r="Q1386" s="24"/>
      <c r="R1386" s="24"/>
      <c r="S1386" s="35"/>
      <c r="T1386" s="53"/>
      <c r="U1386" s="34"/>
      <c r="V1386" s="24"/>
      <c r="W1386" s="24"/>
      <c r="X1386" s="35"/>
    </row>
    <row r="1387" spans="1:24" ht="20" customHeight="1" x14ac:dyDescent="0.2">
      <c r="A1387" s="22"/>
      <c r="B1387" s="49"/>
      <c r="C1387" s="41"/>
      <c r="D1387" s="23"/>
      <c r="E1387" s="24"/>
      <c r="F1387" s="24"/>
      <c r="G1387" s="24"/>
      <c r="H1387" s="24"/>
      <c r="I1387" s="24"/>
      <c r="J1387" s="24"/>
      <c r="K1387" s="24"/>
      <c r="L1387" s="24"/>
      <c r="M1387" s="24"/>
      <c r="N1387" s="25"/>
      <c r="O1387" s="24"/>
      <c r="P1387" s="24"/>
      <c r="Q1387" s="24"/>
      <c r="R1387" s="24"/>
      <c r="S1387" s="35"/>
      <c r="T1387" s="53"/>
      <c r="U1387" s="34"/>
      <c r="V1387" s="24"/>
      <c r="W1387" s="24"/>
      <c r="X1387" s="35"/>
    </row>
    <row r="1388" spans="1:24" ht="20" customHeight="1" x14ac:dyDescent="0.2">
      <c r="A1388" s="22"/>
      <c r="B1388" s="49"/>
      <c r="C1388" s="41"/>
      <c r="D1388" s="23"/>
      <c r="E1388" s="24"/>
      <c r="F1388" s="24"/>
      <c r="G1388" s="24"/>
      <c r="H1388" s="24"/>
      <c r="I1388" s="24"/>
      <c r="J1388" s="24"/>
      <c r="K1388" s="24"/>
      <c r="L1388" s="24"/>
      <c r="M1388" s="24"/>
      <c r="N1388" s="25"/>
      <c r="O1388" s="24"/>
      <c r="P1388" s="24"/>
      <c r="Q1388" s="24"/>
      <c r="R1388" s="24"/>
      <c r="S1388" s="35"/>
      <c r="T1388" s="53"/>
      <c r="U1388" s="34"/>
      <c r="V1388" s="24"/>
      <c r="W1388" s="24"/>
      <c r="X1388" s="35"/>
    </row>
    <row r="1389" spans="1:24" ht="20" customHeight="1" x14ac:dyDescent="0.2">
      <c r="A1389" s="22"/>
      <c r="B1389" s="49"/>
      <c r="C1389" s="41"/>
      <c r="D1389" s="23"/>
      <c r="E1389" s="24"/>
      <c r="F1389" s="24"/>
      <c r="G1389" s="24"/>
      <c r="H1389" s="24"/>
      <c r="I1389" s="24"/>
      <c r="J1389" s="24"/>
      <c r="K1389" s="24"/>
      <c r="L1389" s="24"/>
      <c r="M1389" s="24"/>
      <c r="N1389" s="25"/>
      <c r="O1389" s="24"/>
      <c r="P1389" s="24"/>
      <c r="Q1389" s="24"/>
      <c r="R1389" s="24"/>
      <c r="S1389" s="35"/>
      <c r="T1389" s="53"/>
      <c r="U1389" s="34"/>
      <c r="V1389" s="24"/>
      <c r="W1389" s="24"/>
      <c r="X1389" s="35"/>
    </row>
    <row r="1390" spans="1:24" ht="20" customHeight="1" x14ac:dyDescent="0.2">
      <c r="A1390" s="22"/>
      <c r="B1390" s="49"/>
      <c r="C1390" s="41"/>
      <c r="D1390" s="23"/>
      <c r="E1390" s="24"/>
      <c r="F1390" s="24"/>
      <c r="G1390" s="24"/>
      <c r="H1390" s="24"/>
      <c r="I1390" s="24"/>
      <c r="J1390" s="24"/>
      <c r="K1390" s="24"/>
      <c r="L1390" s="24"/>
      <c r="M1390" s="24"/>
      <c r="N1390" s="25"/>
      <c r="O1390" s="24"/>
      <c r="P1390" s="24"/>
      <c r="Q1390" s="24"/>
      <c r="R1390" s="24"/>
      <c r="S1390" s="35"/>
      <c r="T1390" s="53"/>
      <c r="U1390" s="34"/>
      <c r="V1390" s="24"/>
      <c r="W1390" s="24"/>
      <c r="X1390" s="35"/>
    </row>
    <row r="1391" spans="1:24" ht="20" customHeight="1" x14ac:dyDescent="0.2">
      <c r="A1391" s="22"/>
      <c r="B1391" s="49"/>
      <c r="C1391" s="41"/>
      <c r="D1391" s="23"/>
      <c r="E1391" s="24"/>
      <c r="F1391" s="24"/>
      <c r="G1391" s="24"/>
      <c r="H1391" s="24"/>
      <c r="I1391" s="24"/>
      <c r="J1391" s="24"/>
      <c r="K1391" s="24"/>
      <c r="L1391" s="24"/>
      <c r="M1391" s="24"/>
      <c r="N1391" s="25"/>
      <c r="O1391" s="24"/>
      <c r="P1391" s="24"/>
      <c r="Q1391" s="24"/>
      <c r="R1391" s="24"/>
      <c r="S1391" s="35"/>
      <c r="T1391" s="53"/>
      <c r="U1391" s="34"/>
      <c r="V1391" s="24"/>
      <c r="W1391" s="24"/>
      <c r="X1391" s="35"/>
    </row>
    <row r="1392" spans="1:24" ht="20" customHeight="1" x14ac:dyDescent="0.2">
      <c r="A1392" s="22"/>
      <c r="B1392" s="49"/>
      <c r="C1392" s="41"/>
      <c r="D1392" s="23"/>
      <c r="E1392" s="24"/>
      <c r="F1392" s="24"/>
      <c r="G1392" s="24"/>
      <c r="H1392" s="24"/>
      <c r="I1392" s="24"/>
      <c r="J1392" s="24"/>
      <c r="K1392" s="24"/>
      <c r="L1392" s="24"/>
      <c r="M1392" s="24"/>
      <c r="N1392" s="25"/>
      <c r="O1392" s="24"/>
      <c r="P1392" s="24"/>
      <c r="Q1392" s="24"/>
      <c r="R1392" s="24"/>
      <c r="S1392" s="35"/>
      <c r="T1392" s="53"/>
      <c r="U1392" s="34"/>
      <c r="V1392" s="24"/>
      <c r="W1392" s="24"/>
      <c r="X1392" s="35"/>
    </row>
    <row r="1393" spans="1:24" ht="20" customHeight="1" x14ac:dyDescent="0.2">
      <c r="A1393" s="22"/>
      <c r="B1393" s="49"/>
      <c r="C1393" s="41"/>
      <c r="D1393" s="23"/>
      <c r="E1393" s="24"/>
      <c r="F1393" s="24"/>
      <c r="G1393" s="24"/>
      <c r="H1393" s="24"/>
      <c r="I1393" s="24"/>
      <c r="J1393" s="24"/>
      <c r="K1393" s="24"/>
      <c r="L1393" s="24"/>
      <c r="M1393" s="24"/>
      <c r="N1393" s="25"/>
      <c r="O1393" s="24"/>
      <c r="P1393" s="24"/>
      <c r="Q1393" s="24"/>
      <c r="R1393" s="24"/>
      <c r="S1393" s="35"/>
      <c r="T1393" s="53"/>
      <c r="U1393" s="34"/>
      <c r="V1393" s="24"/>
      <c r="W1393" s="24"/>
      <c r="X1393" s="35"/>
    </row>
    <row r="1394" spans="1:24" ht="20" customHeight="1" x14ac:dyDescent="0.2">
      <c r="A1394" s="22"/>
      <c r="B1394" s="49"/>
      <c r="C1394" s="41"/>
      <c r="D1394" s="23"/>
      <c r="E1394" s="24"/>
      <c r="F1394" s="24"/>
      <c r="G1394" s="24"/>
      <c r="H1394" s="24"/>
      <c r="I1394" s="24"/>
      <c r="J1394" s="24"/>
      <c r="K1394" s="24"/>
      <c r="L1394" s="24"/>
      <c r="M1394" s="24"/>
      <c r="N1394" s="25"/>
      <c r="O1394" s="24"/>
      <c r="P1394" s="24"/>
      <c r="Q1394" s="24"/>
      <c r="R1394" s="24"/>
      <c r="S1394" s="35"/>
      <c r="T1394" s="53"/>
      <c r="U1394" s="34"/>
      <c r="V1394" s="24"/>
      <c r="W1394" s="24"/>
      <c r="X1394" s="35"/>
    </row>
    <row r="1395" spans="1:24" ht="20" customHeight="1" x14ac:dyDescent="0.2">
      <c r="A1395" s="22"/>
      <c r="B1395" s="49"/>
      <c r="C1395" s="41"/>
      <c r="D1395" s="23"/>
      <c r="E1395" s="24"/>
      <c r="F1395" s="24"/>
      <c r="G1395" s="24"/>
      <c r="H1395" s="24"/>
      <c r="I1395" s="24"/>
      <c r="J1395" s="24"/>
      <c r="K1395" s="24"/>
      <c r="L1395" s="24"/>
      <c r="M1395" s="24"/>
      <c r="N1395" s="25"/>
      <c r="O1395" s="24"/>
      <c r="P1395" s="24"/>
      <c r="Q1395" s="24"/>
      <c r="R1395" s="24"/>
      <c r="S1395" s="35"/>
      <c r="T1395" s="53"/>
      <c r="U1395" s="34"/>
      <c r="V1395" s="24"/>
      <c r="W1395" s="24"/>
      <c r="X1395" s="35"/>
    </row>
    <row r="1396" spans="1:24" ht="20" customHeight="1" x14ac:dyDescent="0.2">
      <c r="A1396" s="22"/>
      <c r="B1396" s="49"/>
      <c r="C1396" s="41"/>
      <c r="D1396" s="23"/>
      <c r="E1396" s="24"/>
      <c r="F1396" s="24"/>
      <c r="G1396" s="24"/>
      <c r="H1396" s="24"/>
      <c r="I1396" s="24"/>
      <c r="J1396" s="24"/>
      <c r="K1396" s="24"/>
      <c r="L1396" s="24"/>
      <c r="M1396" s="24"/>
      <c r="N1396" s="25"/>
      <c r="O1396" s="24"/>
      <c r="P1396" s="24"/>
      <c r="Q1396" s="24"/>
      <c r="R1396" s="24"/>
      <c r="S1396" s="35"/>
      <c r="T1396" s="53"/>
      <c r="U1396" s="34"/>
      <c r="V1396" s="24"/>
      <c r="W1396" s="24"/>
      <c r="X1396" s="35"/>
    </row>
    <row r="1397" spans="1:24" ht="20" customHeight="1" x14ac:dyDescent="0.2">
      <c r="A1397" s="22"/>
      <c r="B1397" s="49"/>
      <c r="C1397" s="41"/>
      <c r="D1397" s="23"/>
      <c r="E1397" s="24"/>
      <c r="F1397" s="24"/>
      <c r="G1397" s="24"/>
      <c r="H1397" s="24"/>
      <c r="I1397" s="24"/>
      <c r="J1397" s="24"/>
      <c r="K1397" s="24"/>
      <c r="L1397" s="24"/>
      <c r="M1397" s="24"/>
      <c r="N1397" s="25"/>
      <c r="O1397" s="24"/>
      <c r="P1397" s="24"/>
      <c r="Q1397" s="24"/>
      <c r="R1397" s="24"/>
      <c r="S1397" s="35"/>
      <c r="T1397" s="53"/>
      <c r="U1397" s="34"/>
      <c r="V1397" s="24"/>
      <c r="W1397" s="24"/>
      <c r="X1397" s="35"/>
    </row>
    <row r="1398" spans="1:24" ht="20" customHeight="1" x14ac:dyDescent="0.2">
      <c r="A1398" s="22"/>
      <c r="B1398" s="49"/>
      <c r="C1398" s="41"/>
      <c r="D1398" s="23"/>
      <c r="E1398" s="24"/>
      <c r="F1398" s="24"/>
      <c r="G1398" s="24"/>
      <c r="H1398" s="24"/>
      <c r="I1398" s="24"/>
      <c r="J1398" s="24"/>
      <c r="K1398" s="24"/>
      <c r="L1398" s="24"/>
      <c r="M1398" s="24"/>
      <c r="N1398" s="25"/>
      <c r="O1398" s="24"/>
      <c r="P1398" s="24"/>
      <c r="Q1398" s="24"/>
      <c r="R1398" s="24"/>
      <c r="S1398" s="35"/>
      <c r="T1398" s="53"/>
      <c r="U1398" s="34"/>
      <c r="V1398" s="24"/>
      <c r="W1398" s="24"/>
      <c r="X1398" s="35"/>
    </row>
    <row r="1399" spans="1:24" ht="20" customHeight="1" x14ac:dyDescent="0.2">
      <c r="A1399" s="22"/>
      <c r="B1399" s="49"/>
      <c r="C1399" s="41"/>
      <c r="D1399" s="23"/>
      <c r="E1399" s="24"/>
      <c r="F1399" s="24"/>
      <c r="G1399" s="24"/>
      <c r="H1399" s="24"/>
      <c r="I1399" s="24"/>
      <c r="J1399" s="24"/>
      <c r="K1399" s="24"/>
      <c r="L1399" s="24"/>
      <c r="M1399" s="24"/>
      <c r="N1399" s="25"/>
      <c r="O1399" s="24"/>
      <c r="P1399" s="24"/>
      <c r="Q1399" s="24"/>
      <c r="R1399" s="24"/>
      <c r="S1399" s="35"/>
      <c r="T1399" s="53"/>
      <c r="U1399" s="34"/>
      <c r="V1399" s="24"/>
      <c r="W1399" s="24"/>
      <c r="X1399" s="35"/>
    </row>
    <row r="1400" spans="1:24" ht="20" customHeight="1" x14ac:dyDescent="0.2">
      <c r="A1400" s="22"/>
      <c r="B1400" s="49"/>
      <c r="C1400" s="41"/>
      <c r="D1400" s="23"/>
      <c r="E1400" s="24"/>
      <c r="F1400" s="24"/>
      <c r="G1400" s="24"/>
      <c r="H1400" s="24"/>
      <c r="I1400" s="24"/>
      <c r="J1400" s="24"/>
      <c r="K1400" s="24"/>
      <c r="L1400" s="24"/>
      <c r="M1400" s="24"/>
      <c r="N1400" s="25"/>
      <c r="O1400" s="24"/>
      <c r="P1400" s="24"/>
      <c r="Q1400" s="24"/>
      <c r="R1400" s="24"/>
      <c r="S1400" s="35"/>
      <c r="T1400" s="53"/>
      <c r="U1400" s="34"/>
      <c r="V1400" s="24"/>
      <c r="W1400" s="24"/>
      <c r="X1400" s="35"/>
    </row>
    <row r="1401" spans="1:24" ht="20" customHeight="1" x14ac:dyDescent="0.2">
      <c r="A1401" s="22"/>
      <c r="B1401" s="49"/>
      <c r="C1401" s="41"/>
      <c r="D1401" s="23"/>
      <c r="E1401" s="24"/>
      <c r="F1401" s="24"/>
      <c r="G1401" s="24"/>
      <c r="H1401" s="24"/>
      <c r="I1401" s="24"/>
      <c r="J1401" s="24"/>
      <c r="K1401" s="24"/>
      <c r="L1401" s="24"/>
      <c r="M1401" s="24"/>
      <c r="N1401" s="25"/>
      <c r="O1401" s="24"/>
      <c r="P1401" s="24"/>
      <c r="Q1401" s="24"/>
      <c r="R1401" s="24"/>
      <c r="S1401" s="35"/>
      <c r="T1401" s="53"/>
      <c r="U1401" s="34"/>
      <c r="V1401" s="24"/>
      <c r="W1401" s="24"/>
      <c r="X1401" s="35"/>
    </row>
    <row r="1402" spans="1:24" ht="20" customHeight="1" x14ac:dyDescent="0.2">
      <c r="A1402" s="22"/>
      <c r="B1402" s="49"/>
      <c r="C1402" s="41"/>
      <c r="D1402" s="23"/>
      <c r="E1402" s="24"/>
      <c r="F1402" s="24"/>
      <c r="G1402" s="24"/>
      <c r="H1402" s="24"/>
      <c r="I1402" s="24"/>
      <c r="J1402" s="24"/>
      <c r="K1402" s="24"/>
      <c r="L1402" s="24"/>
      <c r="M1402" s="24"/>
      <c r="N1402" s="25"/>
      <c r="O1402" s="24"/>
      <c r="P1402" s="24"/>
      <c r="Q1402" s="24"/>
      <c r="R1402" s="24"/>
      <c r="S1402" s="35"/>
      <c r="T1402" s="53"/>
      <c r="U1402" s="34"/>
      <c r="V1402" s="24"/>
      <c r="W1402" s="24"/>
      <c r="X1402" s="35"/>
    </row>
    <row r="1403" spans="1:24" ht="20" customHeight="1" x14ac:dyDescent="0.2">
      <c r="A1403" s="22"/>
      <c r="B1403" s="49"/>
      <c r="C1403" s="41"/>
      <c r="D1403" s="23"/>
      <c r="E1403" s="24"/>
      <c r="F1403" s="24"/>
      <c r="G1403" s="24"/>
      <c r="H1403" s="24"/>
      <c r="I1403" s="24"/>
      <c r="J1403" s="24"/>
      <c r="K1403" s="24"/>
      <c r="L1403" s="24"/>
      <c r="M1403" s="24"/>
      <c r="N1403" s="25"/>
      <c r="O1403" s="24"/>
      <c r="P1403" s="24"/>
      <c r="Q1403" s="24"/>
      <c r="R1403" s="24"/>
      <c r="S1403" s="35"/>
      <c r="T1403" s="53"/>
      <c r="U1403" s="34"/>
      <c r="V1403" s="24"/>
      <c r="W1403" s="24"/>
      <c r="X1403" s="35"/>
    </row>
    <row r="1404" spans="1:24" ht="20" customHeight="1" x14ac:dyDescent="0.2">
      <c r="A1404" s="22"/>
      <c r="B1404" s="49"/>
      <c r="C1404" s="41"/>
      <c r="D1404" s="23"/>
      <c r="E1404" s="24"/>
      <c r="F1404" s="24"/>
      <c r="G1404" s="24"/>
      <c r="H1404" s="24"/>
      <c r="I1404" s="24"/>
      <c r="J1404" s="24"/>
      <c r="K1404" s="24"/>
      <c r="L1404" s="24"/>
      <c r="M1404" s="24"/>
      <c r="N1404" s="25"/>
      <c r="O1404" s="24"/>
      <c r="P1404" s="24"/>
      <c r="Q1404" s="24"/>
      <c r="R1404" s="24"/>
      <c r="S1404" s="35"/>
      <c r="T1404" s="53"/>
      <c r="U1404" s="34"/>
      <c r="V1404" s="24"/>
      <c r="W1404" s="24"/>
      <c r="X1404" s="35"/>
    </row>
    <row r="1405" spans="1:24" ht="20" customHeight="1" x14ac:dyDescent="0.2">
      <c r="A1405" s="22"/>
      <c r="B1405" s="49"/>
      <c r="C1405" s="41"/>
      <c r="D1405" s="23"/>
      <c r="E1405" s="24"/>
      <c r="F1405" s="24"/>
      <c r="G1405" s="24"/>
      <c r="H1405" s="24"/>
      <c r="I1405" s="24"/>
      <c r="J1405" s="24"/>
      <c r="K1405" s="24"/>
      <c r="L1405" s="24"/>
      <c r="M1405" s="24"/>
      <c r="N1405" s="25"/>
      <c r="O1405" s="24"/>
      <c r="P1405" s="24"/>
      <c r="Q1405" s="24"/>
      <c r="R1405" s="24"/>
      <c r="S1405" s="35"/>
      <c r="T1405" s="53"/>
      <c r="U1405" s="34"/>
      <c r="V1405" s="24"/>
      <c r="W1405" s="24"/>
      <c r="X1405" s="35"/>
    </row>
    <row r="1406" spans="1:24" ht="20" customHeight="1" x14ac:dyDescent="0.2">
      <c r="A1406" s="22"/>
      <c r="B1406" s="49"/>
      <c r="C1406" s="41"/>
      <c r="D1406" s="23"/>
      <c r="E1406" s="24"/>
      <c r="F1406" s="24"/>
      <c r="G1406" s="24"/>
      <c r="H1406" s="24"/>
      <c r="I1406" s="24"/>
      <c r="J1406" s="24"/>
      <c r="K1406" s="24"/>
      <c r="L1406" s="24"/>
      <c r="M1406" s="24"/>
      <c r="N1406" s="25"/>
      <c r="O1406" s="24"/>
      <c r="P1406" s="24"/>
      <c r="Q1406" s="24"/>
      <c r="R1406" s="24"/>
      <c r="S1406" s="35"/>
      <c r="T1406" s="53"/>
      <c r="U1406" s="34"/>
      <c r="V1406" s="24"/>
      <c r="W1406" s="24"/>
      <c r="X1406" s="35"/>
    </row>
    <row r="1407" spans="1:24" ht="20" customHeight="1" x14ac:dyDescent="0.2">
      <c r="A1407" s="22"/>
      <c r="B1407" s="49"/>
      <c r="C1407" s="41"/>
      <c r="D1407" s="23"/>
      <c r="E1407" s="24"/>
      <c r="F1407" s="24"/>
      <c r="G1407" s="24"/>
      <c r="H1407" s="24"/>
      <c r="I1407" s="24"/>
      <c r="J1407" s="24"/>
      <c r="K1407" s="24"/>
      <c r="L1407" s="24"/>
      <c r="M1407" s="24"/>
      <c r="N1407" s="25"/>
      <c r="O1407" s="24"/>
      <c r="P1407" s="24"/>
      <c r="Q1407" s="24"/>
      <c r="R1407" s="24"/>
      <c r="S1407" s="35"/>
      <c r="T1407" s="53"/>
      <c r="U1407" s="34"/>
      <c r="V1407" s="24"/>
      <c r="W1407" s="24"/>
      <c r="X1407" s="35"/>
    </row>
    <row r="1408" spans="1:24" ht="20" customHeight="1" x14ac:dyDescent="0.2">
      <c r="A1408" s="22"/>
      <c r="B1408" s="49"/>
      <c r="C1408" s="41"/>
      <c r="D1408" s="23"/>
      <c r="E1408" s="24"/>
      <c r="F1408" s="24"/>
      <c r="G1408" s="24"/>
      <c r="H1408" s="24"/>
      <c r="I1408" s="24"/>
      <c r="J1408" s="24"/>
      <c r="K1408" s="24"/>
      <c r="L1408" s="24"/>
      <c r="M1408" s="24"/>
      <c r="N1408" s="25"/>
      <c r="O1408" s="24"/>
      <c r="P1408" s="24"/>
      <c r="Q1408" s="24"/>
      <c r="R1408" s="24"/>
      <c r="S1408" s="35"/>
      <c r="T1408" s="53"/>
      <c r="U1408" s="34"/>
      <c r="V1408" s="24"/>
      <c r="W1408" s="24"/>
      <c r="X1408" s="35"/>
    </row>
    <row r="1409" spans="1:24" ht="20" customHeight="1" x14ac:dyDescent="0.2">
      <c r="A1409" s="22"/>
      <c r="B1409" s="49"/>
      <c r="C1409" s="41"/>
      <c r="D1409" s="23"/>
      <c r="E1409" s="24"/>
      <c r="F1409" s="24"/>
      <c r="G1409" s="24"/>
      <c r="H1409" s="24"/>
      <c r="I1409" s="24"/>
      <c r="J1409" s="24"/>
      <c r="K1409" s="24"/>
      <c r="L1409" s="24"/>
      <c r="M1409" s="24"/>
      <c r="N1409" s="25"/>
      <c r="O1409" s="24"/>
      <c r="P1409" s="24"/>
      <c r="Q1409" s="24"/>
      <c r="R1409" s="24"/>
      <c r="S1409" s="35"/>
      <c r="T1409" s="53"/>
      <c r="U1409" s="34"/>
      <c r="V1409" s="24"/>
      <c r="W1409" s="24"/>
      <c r="X1409" s="35"/>
    </row>
    <row r="1410" spans="1:24" ht="20" customHeight="1" x14ac:dyDescent="0.2">
      <c r="A1410" s="22"/>
      <c r="B1410" s="49"/>
      <c r="C1410" s="41"/>
      <c r="D1410" s="23"/>
      <c r="E1410" s="24"/>
      <c r="F1410" s="24"/>
      <c r="G1410" s="24"/>
      <c r="H1410" s="24"/>
      <c r="I1410" s="24"/>
      <c r="J1410" s="24"/>
      <c r="K1410" s="24"/>
      <c r="L1410" s="24"/>
      <c r="M1410" s="24"/>
      <c r="N1410" s="25"/>
      <c r="O1410" s="24"/>
      <c r="P1410" s="24"/>
      <c r="Q1410" s="24"/>
      <c r="R1410" s="24"/>
      <c r="S1410" s="35"/>
      <c r="T1410" s="53"/>
      <c r="U1410" s="34"/>
      <c r="V1410" s="24"/>
      <c r="W1410" s="24"/>
      <c r="X1410" s="35"/>
    </row>
    <row r="1411" spans="1:24" ht="20" customHeight="1" x14ac:dyDescent="0.2">
      <c r="A1411" s="22"/>
      <c r="B1411" s="49"/>
      <c r="C1411" s="41"/>
      <c r="D1411" s="23"/>
      <c r="E1411" s="24"/>
      <c r="F1411" s="24"/>
      <c r="G1411" s="24"/>
      <c r="H1411" s="24"/>
      <c r="I1411" s="24"/>
      <c r="J1411" s="24"/>
      <c r="K1411" s="24"/>
      <c r="L1411" s="24"/>
      <c r="M1411" s="24"/>
      <c r="N1411" s="25"/>
      <c r="O1411" s="24"/>
      <c r="P1411" s="24"/>
      <c r="Q1411" s="24"/>
      <c r="R1411" s="24"/>
      <c r="S1411" s="35"/>
      <c r="T1411" s="53"/>
      <c r="U1411" s="34"/>
      <c r="V1411" s="24"/>
      <c r="W1411" s="24"/>
      <c r="X1411" s="35"/>
    </row>
    <row r="1412" spans="1:24" ht="20" customHeight="1" x14ac:dyDescent="0.2">
      <c r="A1412" s="22"/>
      <c r="B1412" s="49"/>
      <c r="C1412" s="41"/>
      <c r="D1412" s="23"/>
      <c r="E1412" s="24"/>
      <c r="F1412" s="24"/>
      <c r="G1412" s="24"/>
      <c r="H1412" s="24"/>
      <c r="I1412" s="24"/>
      <c r="J1412" s="24"/>
      <c r="K1412" s="24"/>
      <c r="L1412" s="24"/>
      <c r="M1412" s="24"/>
      <c r="N1412" s="25"/>
      <c r="O1412" s="24"/>
      <c r="P1412" s="24"/>
      <c r="Q1412" s="24"/>
      <c r="R1412" s="24"/>
      <c r="S1412" s="35"/>
      <c r="T1412" s="53"/>
      <c r="U1412" s="34"/>
      <c r="V1412" s="24"/>
      <c r="W1412" s="24"/>
      <c r="X1412" s="35"/>
    </row>
    <row r="1413" spans="1:24" ht="20" customHeight="1" x14ac:dyDescent="0.2">
      <c r="A1413" s="22"/>
      <c r="B1413" s="49"/>
      <c r="C1413" s="41"/>
      <c r="D1413" s="23"/>
      <c r="E1413" s="24"/>
      <c r="F1413" s="24"/>
      <c r="G1413" s="24"/>
      <c r="H1413" s="24"/>
      <c r="I1413" s="24"/>
      <c r="J1413" s="24"/>
      <c r="K1413" s="24"/>
      <c r="L1413" s="24"/>
      <c r="M1413" s="24"/>
      <c r="N1413" s="25"/>
      <c r="O1413" s="24"/>
      <c r="P1413" s="24"/>
      <c r="Q1413" s="24"/>
      <c r="R1413" s="24"/>
      <c r="S1413" s="35"/>
      <c r="T1413" s="53"/>
      <c r="U1413" s="34"/>
      <c r="V1413" s="24"/>
      <c r="W1413" s="24"/>
      <c r="X1413" s="35"/>
    </row>
    <row r="1414" spans="1:24" ht="20" customHeight="1" x14ac:dyDescent="0.2">
      <c r="A1414" s="22"/>
      <c r="B1414" s="49"/>
      <c r="C1414" s="41"/>
      <c r="D1414" s="23"/>
      <c r="E1414" s="24"/>
      <c r="F1414" s="24"/>
      <c r="G1414" s="24"/>
      <c r="H1414" s="24"/>
      <c r="I1414" s="24"/>
      <c r="J1414" s="24"/>
      <c r="K1414" s="24"/>
      <c r="L1414" s="24"/>
      <c r="M1414" s="24"/>
      <c r="N1414" s="25"/>
      <c r="O1414" s="24"/>
      <c r="P1414" s="24"/>
      <c r="Q1414" s="24"/>
      <c r="R1414" s="24"/>
      <c r="S1414" s="35"/>
      <c r="T1414" s="53"/>
      <c r="U1414" s="34"/>
      <c r="V1414" s="24"/>
      <c r="W1414" s="24"/>
      <c r="X1414" s="35"/>
    </row>
    <row r="1415" spans="1:24" ht="20" customHeight="1" x14ac:dyDescent="0.2">
      <c r="A1415" s="22"/>
      <c r="B1415" s="49"/>
      <c r="C1415" s="41"/>
      <c r="D1415" s="23"/>
      <c r="E1415" s="24"/>
      <c r="F1415" s="24"/>
      <c r="G1415" s="24"/>
      <c r="H1415" s="24"/>
      <c r="I1415" s="24"/>
      <c r="J1415" s="24"/>
      <c r="K1415" s="24"/>
      <c r="L1415" s="24"/>
      <c r="M1415" s="24"/>
      <c r="N1415" s="25"/>
      <c r="O1415" s="24"/>
      <c r="P1415" s="24"/>
      <c r="Q1415" s="24"/>
      <c r="R1415" s="24"/>
      <c r="S1415" s="35"/>
      <c r="T1415" s="53"/>
      <c r="U1415" s="34"/>
      <c r="V1415" s="24"/>
      <c r="W1415" s="24"/>
      <c r="X1415" s="35"/>
    </row>
    <row r="1416" spans="1:24" ht="20" customHeight="1" x14ac:dyDescent="0.2">
      <c r="A1416" s="22"/>
      <c r="B1416" s="49"/>
      <c r="C1416" s="41"/>
      <c r="D1416" s="23"/>
      <c r="E1416" s="24"/>
      <c r="F1416" s="24"/>
      <c r="G1416" s="24"/>
      <c r="H1416" s="24"/>
      <c r="I1416" s="24"/>
      <c r="J1416" s="24"/>
      <c r="K1416" s="24"/>
      <c r="L1416" s="24"/>
      <c r="M1416" s="24"/>
      <c r="N1416" s="25"/>
      <c r="O1416" s="24"/>
      <c r="P1416" s="24"/>
      <c r="Q1416" s="24"/>
      <c r="R1416" s="24"/>
      <c r="S1416" s="35"/>
      <c r="T1416" s="53"/>
      <c r="U1416" s="34"/>
      <c r="V1416" s="24"/>
      <c r="W1416" s="24"/>
      <c r="X1416" s="35"/>
    </row>
    <row r="1417" spans="1:24" ht="20" customHeight="1" x14ac:dyDescent="0.2">
      <c r="A1417" s="22"/>
      <c r="B1417" s="49"/>
      <c r="C1417" s="41"/>
      <c r="D1417" s="23"/>
      <c r="E1417" s="24"/>
      <c r="F1417" s="24"/>
      <c r="G1417" s="24"/>
      <c r="H1417" s="24"/>
      <c r="I1417" s="24"/>
      <c r="J1417" s="24"/>
      <c r="K1417" s="24"/>
      <c r="L1417" s="24"/>
      <c r="M1417" s="24"/>
      <c r="N1417" s="25"/>
      <c r="O1417" s="24"/>
      <c r="P1417" s="24"/>
      <c r="Q1417" s="24"/>
      <c r="R1417" s="24"/>
      <c r="S1417" s="35"/>
      <c r="T1417" s="53"/>
      <c r="U1417" s="34"/>
      <c r="V1417" s="24"/>
      <c r="W1417" s="24"/>
      <c r="X1417" s="35"/>
    </row>
    <row r="1418" spans="1:24" ht="20" customHeight="1" x14ac:dyDescent="0.2">
      <c r="A1418" s="22"/>
      <c r="B1418" s="49"/>
      <c r="C1418" s="41"/>
      <c r="D1418" s="23"/>
      <c r="E1418" s="24"/>
      <c r="F1418" s="24"/>
      <c r="G1418" s="24"/>
      <c r="H1418" s="24"/>
      <c r="I1418" s="24"/>
      <c r="J1418" s="24"/>
      <c r="K1418" s="24"/>
      <c r="L1418" s="24"/>
      <c r="M1418" s="24"/>
      <c r="N1418" s="25"/>
      <c r="O1418" s="24"/>
      <c r="P1418" s="24"/>
      <c r="Q1418" s="24"/>
      <c r="R1418" s="24"/>
      <c r="S1418" s="35"/>
      <c r="T1418" s="53"/>
      <c r="U1418" s="34"/>
      <c r="V1418" s="24"/>
      <c r="W1418" s="24"/>
      <c r="X1418" s="35"/>
    </row>
    <row r="1419" spans="1:24" ht="20" customHeight="1" x14ac:dyDescent="0.2">
      <c r="A1419" s="22"/>
      <c r="B1419" s="49"/>
      <c r="C1419" s="41"/>
      <c r="D1419" s="23"/>
      <c r="E1419" s="24"/>
      <c r="F1419" s="24"/>
      <c r="G1419" s="24"/>
      <c r="H1419" s="24"/>
      <c r="I1419" s="24"/>
      <c r="J1419" s="24"/>
      <c r="K1419" s="24"/>
      <c r="L1419" s="24"/>
      <c r="M1419" s="24"/>
      <c r="N1419" s="25"/>
      <c r="O1419" s="24"/>
      <c r="P1419" s="24"/>
      <c r="Q1419" s="24"/>
      <c r="R1419" s="24"/>
      <c r="S1419" s="35"/>
      <c r="T1419" s="53"/>
      <c r="U1419" s="34"/>
      <c r="V1419" s="24"/>
      <c r="W1419" s="24"/>
      <c r="X1419" s="35"/>
    </row>
    <row r="1420" spans="1:24" ht="20" customHeight="1" x14ac:dyDescent="0.2">
      <c r="A1420" s="22"/>
      <c r="B1420" s="49"/>
      <c r="C1420" s="41"/>
      <c r="D1420" s="23"/>
      <c r="E1420" s="24"/>
      <c r="F1420" s="24"/>
      <c r="G1420" s="24"/>
      <c r="H1420" s="24"/>
      <c r="I1420" s="24"/>
      <c r="J1420" s="24"/>
      <c r="K1420" s="24"/>
      <c r="L1420" s="24"/>
      <c r="M1420" s="24"/>
      <c r="N1420" s="25"/>
      <c r="O1420" s="24"/>
      <c r="P1420" s="24"/>
      <c r="Q1420" s="24"/>
      <c r="R1420" s="24"/>
      <c r="S1420" s="35"/>
      <c r="T1420" s="53"/>
      <c r="U1420" s="34"/>
      <c r="V1420" s="24"/>
      <c r="W1420" s="24"/>
      <c r="X1420" s="35"/>
    </row>
    <row r="1421" spans="1:24" ht="20" customHeight="1" x14ac:dyDescent="0.2">
      <c r="A1421" s="22"/>
      <c r="B1421" s="49"/>
      <c r="C1421" s="41"/>
      <c r="D1421" s="23"/>
      <c r="E1421" s="24"/>
      <c r="F1421" s="24"/>
      <c r="G1421" s="24"/>
      <c r="H1421" s="24"/>
      <c r="I1421" s="24"/>
      <c r="J1421" s="24"/>
      <c r="K1421" s="24"/>
      <c r="L1421" s="24"/>
      <c r="M1421" s="24"/>
      <c r="N1421" s="25"/>
      <c r="O1421" s="24"/>
      <c r="P1421" s="24"/>
      <c r="Q1421" s="24"/>
      <c r="R1421" s="24"/>
      <c r="S1421" s="35"/>
      <c r="T1421" s="53"/>
      <c r="U1421" s="34"/>
      <c r="V1421" s="24"/>
      <c r="W1421" s="24"/>
      <c r="X1421" s="35"/>
    </row>
    <row r="1422" spans="1:24" ht="20" customHeight="1" x14ac:dyDescent="0.2">
      <c r="A1422" s="22"/>
      <c r="B1422" s="49"/>
      <c r="C1422" s="41"/>
      <c r="D1422" s="23"/>
      <c r="E1422" s="24"/>
      <c r="F1422" s="24"/>
      <c r="G1422" s="24"/>
      <c r="H1422" s="24"/>
      <c r="I1422" s="24"/>
      <c r="J1422" s="24"/>
      <c r="K1422" s="24"/>
      <c r="L1422" s="24"/>
      <c r="M1422" s="24"/>
      <c r="N1422" s="25"/>
      <c r="O1422" s="24"/>
      <c r="P1422" s="24"/>
      <c r="Q1422" s="24"/>
      <c r="R1422" s="24"/>
      <c r="S1422" s="35"/>
      <c r="T1422" s="53"/>
      <c r="U1422" s="34"/>
      <c r="V1422" s="24"/>
      <c r="W1422" s="24"/>
      <c r="X1422" s="35"/>
    </row>
    <row r="1423" spans="1:24" ht="20" customHeight="1" x14ac:dyDescent="0.2">
      <c r="A1423" s="22"/>
      <c r="B1423" s="49"/>
      <c r="C1423" s="41"/>
      <c r="D1423" s="23"/>
      <c r="E1423" s="24"/>
      <c r="F1423" s="24"/>
      <c r="G1423" s="24"/>
      <c r="H1423" s="24"/>
      <c r="I1423" s="24"/>
      <c r="J1423" s="24"/>
      <c r="K1423" s="24"/>
      <c r="L1423" s="24"/>
      <c r="M1423" s="24"/>
      <c r="N1423" s="25"/>
      <c r="O1423" s="24"/>
      <c r="P1423" s="24"/>
      <c r="Q1423" s="24"/>
      <c r="R1423" s="24"/>
      <c r="S1423" s="35"/>
      <c r="T1423" s="53"/>
      <c r="U1423" s="34"/>
      <c r="V1423" s="24"/>
      <c r="W1423" s="24"/>
      <c r="X1423" s="35"/>
    </row>
    <row r="1424" spans="1:24" ht="20" customHeight="1" x14ac:dyDescent="0.2">
      <c r="A1424" s="22"/>
      <c r="B1424" s="49"/>
      <c r="C1424" s="41"/>
      <c r="D1424" s="23"/>
      <c r="E1424" s="24"/>
      <c r="F1424" s="24"/>
      <c r="G1424" s="24"/>
      <c r="H1424" s="24"/>
      <c r="I1424" s="24"/>
      <c r="J1424" s="24"/>
      <c r="K1424" s="24"/>
      <c r="L1424" s="24"/>
      <c r="M1424" s="24"/>
      <c r="N1424" s="25"/>
      <c r="O1424" s="24"/>
      <c r="P1424" s="24"/>
      <c r="Q1424" s="24"/>
      <c r="R1424" s="24"/>
      <c r="S1424" s="35"/>
      <c r="T1424" s="53"/>
      <c r="U1424" s="34"/>
      <c r="V1424" s="24"/>
      <c r="W1424" s="24"/>
      <c r="X1424" s="35"/>
    </row>
    <row r="1425" spans="1:24" ht="20" customHeight="1" x14ac:dyDescent="0.2">
      <c r="A1425" s="22"/>
      <c r="B1425" s="49"/>
      <c r="C1425" s="41"/>
      <c r="D1425" s="23"/>
      <c r="E1425" s="24"/>
      <c r="F1425" s="24"/>
      <c r="G1425" s="24"/>
      <c r="H1425" s="24"/>
      <c r="I1425" s="24"/>
      <c r="J1425" s="24"/>
      <c r="K1425" s="24"/>
      <c r="L1425" s="24"/>
      <c r="M1425" s="24"/>
      <c r="N1425" s="25"/>
      <c r="O1425" s="24"/>
      <c r="P1425" s="24"/>
      <c r="Q1425" s="24"/>
      <c r="R1425" s="24"/>
      <c r="S1425" s="35"/>
      <c r="T1425" s="53"/>
      <c r="U1425" s="34"/>
      <c r="V1425" s="24"/>
      <c r="W1425" s="24"/>
      <c r="X1425" s="35"/>
    </row>
    <row r="1426" spans="1:24" ht="20" customHeight="1" x14ac:dyDescent="0.2">
      <c r="A1426" s="22"/>
      <c r="B1426" s="49"/>
      <c r="C1426" s="41"/>
      <c r="D1426" s="23"/>
      <c r="E1426" s="24"/>
      <c r="F1426" s="24"/>
      <c r="G1426" s="24"/>
      <c r="H1426" s="24"/>
      <c r="I1426" s="24"/>
      <c r="J1426" s="24"/>
      <c r="K1426" s="24"/>
      <c r="L1426" s="24"/>
      <c r="M1426" s="24"/>
      <c r="N1426" s="25"/>
      <c r="O1426" s="24"/>
      <c r="P1426" s="24"/>
      <c r="Q1426" s="24"/>
      <c r="R1426" s="24"/>
      <c r="S1426" s="35"/>
      <c r="T1426" s="53"/>
      <c r="U1426" s="34"/>
      <c r="V1426" s="24"/>
      <c r="W1426" s="24"/>
      <c r="X1426" s="35"/>
    </row>
    <row r="1427" spans="1:24" ht="20" customHeight="1" x14ac:dyDescent="0.2">
      <c r="A1427" s="22"/>
      <c r="B1427" s="49"/>
      <c r="C1427" s="41"/>
      <c r="D1427" s="23"/>
      <c r="E1427" s="24"/>
      <c r="F1427" s="24"/>
      <c r="G1427" s="24"/>
      <c r="H1427" s="24"/>
      <c r="I1427" s="24"/>
      <c r="J1427" s="24"/>
      <c r="K1427" s="24"/>
      <c r="L1427" s="24"/>
      <c r="M1427" s="24"/>
      <c r="N1427" s="25"/>
      <c r="O1427" s="24"/>
      <c r="P1427" s="24"/>
      <c r="Q1427" s="24"/>
      <c r="R1427" s="24"/>
      <c r="S1427" s="35"/>
      <c r="T1427" s="53"/>
      <c r="U1427" s="34"/>
      <c r="V1427" s="24"/>
      <c r="W1427" s="24"/>
      <c r="X1427" s="35"/>
    </row>
    <row r="1428" spans="1:24" ht="20" customHeight="1" x14ac:dyDescent="0.2">
      <c r="A1428" s="22"/>
      <c r="B1428" s="49"/>
      <c r="C1428" s="41"/>
      <c r="D1428" s="23"/>
      <c r="E1428" s="24"/>
      <c r="F1428" s="24"/>
      <c r="G1428" s="24"/>
      <c r="H1428" s="24"/>
      <c r="I1428" s="24"/>
      <c r="J1428" s="24"/>
      <c r="K1428" s="24"/>
      <c r="L1428" s="24"/>
      <c r="M1428" s="24"/>
      <c r="N1428" s="25"/>
      <c r="O1428" s="24"/>
      <c r="P1428" s="24"/>
      <c r="Q1428" s="24"/>
      <c r="R1428" s="24"/>
      <c r="S1428" s="35"/>
      <c r="T1428" s="53"/>
      <c r="U1428" s="34"/>
      <c r="V1428" s="24"/>
      <c r="W1428" s="24"/>
      <c r="X1428" s="35"/>
    </row>
    <row r="1429" spans="1:24" ht="20" customHeight="1" x14ac:dyDescent="0.2">
      <c r="A1429" s="22"/>
      <c r="B1429" s="49"/>
      <c r="C1429" s="41"/>
      <c r="D1429" s="23"/>
      <c r="E1429" s="24"/>
      <c r="F1429" s="24"/>
      <c r="G1429" s="24"/>
      <c r="H1429" s="24"/>
      <c r="I1429" s="24"/>
      <c r="J1429" s="24"/>
      <c r="K1429" s="24"/>
      <c r="L1429" s="24"/>
      <c r="M1429" s="24"/>
      <c r="N1429" s="25"/>
      <c r="O1429" s="24"/>
      <c r="P1429" s="24"/>
      <c r="Q1429" s="24"/>
      <c r="R1429" s="24"/>
      <c r="S1429" s="35"/>
      <c r="T1429" s="53"/>
      <c r="U1429" s="34"/>
      <c r="V1429" s="24"/>
      <c r="W1429" s="24"/>
      <c r="X1429" s="35"/>
    </row>
    <row r="1430" spans="1:24" ht="20" customHeight="1" x14ac:dyDescent="0.2">
      <c r="A1430" s="22"/>
      <c r="B1430" s="49"/>
      <c r="C1430" s="41"/>
      <c r="D1430" s="23"/>
      <c r="E1430" s="24"/>
      <c r="F1430" s="24"/>
      <c r="G1430" s="24"/>
      <c r="H1430" s="24"/>
      <c r="I1430" s="24"/>
      <c r="J1430" s="24"/>
      <c r="K1430" s="24"/>
      <c r="L1430" s="24"/>
      <c r="M1430" s="24"/>
      <c r="N1430" s="25"/>
      <c r="O1430" s="24"/>
      <c r="P1430" s="24"/>
      <c r="Q1430" s="24"/>
      <c r="R1430" s="24"/>
      <c r="S1430" s="35"/>
      <c r="T1430" s="53"/>
      <c r="U1430" s="34"/>
      <c r="V1430" s="24"/>
      <c r="W1430" s="24"/>
      <c r="X1430" s="35"/>
    </row>
    <row r="1431" spans="1:24" ht="20" customHeight="1" x14ac:dyDescent="0.2">
      <c r="A1431" s="22"/>
      <c r="B1431" s="49"/>
      <c r="C1431" s="41"/>
      <c r="D1431" s="23"/>
      <c r="E1431" s="24"/>
      <c r="F1431" s="24"/>
      <c r="G1431" s="24"/>
      <c r="H1431" s="24"/>
      <c r="I1431" s="24"/>
      <c r="J1431" s="24"/>
      <c r="K1431" s="24"/>
      <c r="L1431" s="24"/>
      <c r="M1431" s="24"/>
      <c r="N1431" s="25"/>
      <c r="O1431" s="24"/>
      <c r="P1431" s="24"/>
      <c r="Q1431" s="24"/>
      <c r="R1431" s="24"/>
      <c r="S1431" s="35"/>
      <c r="T1431" s="53"/>
      <c r="U1431" s="34"/>
      <c r="V1431" s="24"/>
      <c r="W1431" s="24"/>
      <c r="X1431" s="35"/>
    </row>
    <row r="1432" spans="1:24" ht="20" customHeight="1" x14ac:dyDescent="0.2">
      <c r="A1432" s="22"/>
      <c r="B1432" s="49"/>
      <c r="C1432" s="41"/>
      <c r="D1432" s="23"/>
      <c r="E1432" s="24"/>
      <c r="F1432" s="24"/>
      <c r="G1432" s="24"/>
      <c r="H1432" s="24"/>
      <c r="I1432" s="24"/>
      <c r="J1432" s="24"/>
      <c r="K1432" s="24"/>
      <c r="L1432" s="24"/>
      <c r="M1432" s="24"/>
      <c r="N1432" s="25"/>
      <c r="O1432" s="24"/>
      <c r="P1432" s="24"/>
      <c r="Q1432" s="24"/>
      <c r="R1432" s="24"/>
      <c r="S1432" s="35"/>
      <c r="T1432" s="53"/>
      <c r="U1432" s="34"/>
      <c r="V1432" s="24"/>
      <c r="W1432" s="24"/>
      <c r="X1432" s="35"/>
    </row>
    <row r="1433" spans="1:24" ht="20" customHeight="1" x14ac:dyDescent="0.2">
      <c r="A1433" s="22"/>
      <c r="B1433" s="49"/>
      <c r="C1433" s="41"/>
      <c r="D1433" s="23"/>
      <c r="E1433" s="24"/>
      <c r="F1433" s="24"/>
      <c r="G1433" s="24"/>
      <c r="H1433" s="24"/>
      <c r="I1433" s="24"/>
      <c r="J1433" s="24"/>
      <c r="K1433" s="24"/>
      <c r="L1433" s="24"/>
      <c r="M1433" s="24"/>
      <c r="N1433" s="25"/>
      <c r="O1433" s="24"/>
      <c r="P1433" s="24"/>
      <c r="Q1433" s="24"/>
      <c r="R1433" s="24"/>
      <c r="S1433" s="35"/>
      <c r="T1433" s="53"/>
      <c r="U1433" s="34"/>
      <c r="V1433" s="24"/>
      <c r="W1433" s="24"/>
      <c r="X1433" s="35"/>
    </row>
    <row r="1434" spans="1:24" ht="20" customHeight="1" x14ac:dyDescent="0.2">
      <c r="A1434" s="22"/>
      <c r="B1434" s="49"/>
      <c r="C1434" s="41"/>
      <c r="D1434" s="23"/>
      <c r="E1434" s="24"/>
      <c r="F1434" s="24"/>
      <c r="G1434" s="24"/>
      <c r="H1434" s="24"/>
      <c r="I1434" s="24"/>
      <c r="J1434" s="24"/>
      <c r="K1434" s="24"/>
      <c r="L1434" s="24"/>
      <c r="M1434" s="24"/>
      <c r="N1434" s="25"/>
      <c r="O1434" s="24"/>
      <c r="P1434" s="24"/>
      <c r="Q1434" s="24"/>
      <c r="R1434" s="24"/>
      <c r="S1434" s="35"/>
      <c r="T1434" s="53"/>
      <c r="U1434" s="34"/>
      <c r="V1434" s="24"/>
      <c r="W1434" s="24"/>
      <c r="X1434" s="35"/>
    </row>
    <row r="1435" spans="1:24" ht="20" customHeight="1" x14ac:dyDescent="0.2">
      <c r="A1435" s="22"/>
      <c r="B1435" s="49"/>
      <c r="C1435" s="41"/>
      <c r="D1435" s="23"/>
      <c r="E1435" s="24"/>
      <c r="F1435" s="24"/>
      <c r="G1435" s="24"/>
      <c r="H1435" s="24"/>
      <c r="I1435" s="24"/>
      <c r="J1435" s="24"/>
      <c r="K1435" s="24"/>
      <c r="L1435" s="24"/>
      <c r="M1435" s="24"/>
      <c r="N1435" s="25"/>
      <c r="O1435" s="24"/>
      <c r="P1435" s="24"/>
      <c r="Q1435" s="24"/>
      <c r="R1435" s="24"/>
      <c r="S1435" s="35"/>
      <c r="T1435" s="53"/>
      <c r="U1435" s="34"/>
      <c r="V1435" s="24"/>
      <c r="W1435" s="24"/>
      <c r="X1435" s="35"/>
    </row>
    <row r="1436" spans="1:24" ht="20" customHeight="1" x14ac:dyDescent="0.2">
      <c r="A1436" s="22"/>
      <c r="B1436" s="49"/>
      <c r="C1436" s="41"/>
      <c r="D1436" s="23"/>
      <c r="E1436" s="24"/>
      <c r="F1436" s="24"/>
      <c r="G1436" s="24"/>
      <c r="H1436" s="24"/>
      <c r="I1436" s="24"/>
      <c r="J1436" s="24"/>
      <c r="K1436" s="24"/>
      <c r="L1436" s="24"/>
      <c r="M1436" s="24"/>
      <c r="N1436" s="25"/>
      <c r="O1436" s="24"/>
      <c r="P1436" s="24"/>
      <c r="Q1436" s="24"/>
      <c r="R1436" s="24"/>
      <c r="S1436" s="35"/>
      <c r="T1436" s="53"/>
      <c r="U1436" s="34"/>
      <c r="V1436" s="24"/>
      <c r="W1436" s="24"/>
      <c r="X1436" s="35"/>
    </row>
    <row r="1437" spans="1:24" ht="20" customHeight="1" x14ac:dyDescent="0.2">
      <c r="A1437" s="22"/>
      <c r="B1437" s="49"/>
      <c r="C1437" s="41"/>
      <c r="D1437" s="23"/>
      <c r="E1437" s="24"/>
      <c r="F1437" s="24"/>
      <c r="G1437" s="24"/>
      <c r="H1437" s="24"/>
      <c r="I1437" s="24"/>
      <c r="J1437" s="24"/>
      <c r="K1437" s="24"/>
      <c r="L1437" s="24"/>
      <c r="M1437" s="24"/>
      <c r="N1437" s="25"/>
      <c r="O1437" s="24"/>
      <c r="P1437" s="24"/>
      <c r="Q1437" s="24"/>
      <c r="R1437" s="24"/>
      <c r="S1437" s="35"/>
      <c r="T1437" s="53"/>
      <c r="U1437" s="34"/>
      <c r="V1437" s="24"/>
      <c r="W1437" s="24"/>
      <c r="X1437" s="35"/>
    </row>
    <row r="1438" spans="1:24" ht="20" customHeight="1" x14ac:dyDescent="0.2">
      <c r="A1438" s="22"/>
      <c r="B1438" s="49"/>
      <c r="C1438" s="41"/>
      <c r="D1438" s="23"/>
      <c r="E1438" s="24"/>
      <c r="F1438" s="24"/>
      <c r="G1438" s="24"/>
      <c r="H1438" s="24"/>
      <c r="I1438" s="24"/>
      <c r="J1438" s="24"/>
      <c r="K1438" s="24"/>
      <c r="L1438" s="24"/>
      <c r="M1438" s="24"/>
      <c r="N1438" s="25"/>
      <c r="O1438" s="24"/>
      <c r="P1438" s="24"/>
      <c r="Q1438" s="24"/>
      <c r="R1438" s="24"/>
      <c r="S1438" s="35"/>
      <c r="T1438" s="53"/>
      <c r="U1438" s="34"/>
      <c r="V1438" s="24"/>
      <c r="W1438" s="24"/>
      <c r="X1438" s="35"/>
    </row>
    <row r="1439" spans="1:24" ht="20" customHeight="1" x14ac:dyDescent="0.2">
      <c r="A1439" s="22"/>
      <c r="B1439" s="49"/>
      <c r="C1439" s="41"/>
      <c r="D1439" s="23"/>
      <c r="E1439" s="24"/>
      <c r="F1439" s="24"/>
      <c r="G1439" s="24"/>
      <c r="H1439" s="24"/>
      <c r="I1439" s="24"/>
      <c r="J1439" s="24"/>
      <c r="K1439" s="24"/>
      <c r="L1439" s="24"/>
      <c r="M1439" s="24"/>
      <c r="N1439" s="25"/>
      <c r="O1439" s="24"/>
      <c r="P1439" s="24"/>
      <c r="Q1439" s="24"/>
      <c r="R1439" s="24"/>
      <c r="S1439" s="35"/>
      <c r="T1439" s="53"/>
      <c r="U1439" s="34"/>
      <c r="V1439" s="24"/>
      <c r="W1439" s="24"/>
      <c r="X1439" s="35"/>
    </row>
    <row r="1440" spans="1:24" ht="20" customHeight="1" x14ac:dyDescent="0.2">
      <c r="A1440" s="22"/>
      <c r="B1440" s="49"/>
      <c r="C1440" s="41"/>
      <c r="D1440" s="23"/>
      <c r="E1440" s="24"/>
      <c r="F1440" s="24"/>
      <c r="G1440" s="24"/>
      <c r="H1440" s="24"/>
      <c r="I1440" s="24"/>
      <c r="J1440" s="24"/>
      <c r="K1440" s="24"/>
      <c r="L1440" s="24"/>
      <c r="M1440" s="24"/>
      <c r="N1440" s="25"/>
      <c r="O1440" s="24"/>
      <c r="P1440" s="24"/>
      <c r="Q1440" s="24"/>
      <c r="R1440" s="24"/>
      <c r="S1440" s="35"/>
      <c r="T1440" s="53"/>
      <c r="U1440" s="34"/>
      <c r="V1440" s="24"/>
      <c r="W1440" s="24"/>
      <c r="X1440" s="35"/>
    </row>
    <row r="1441" spans="1:24" ht="20" customHeight="1" x14ac:dyDescent="0.2">
      <c r="A1441" s="22"/>
      <c r="B1441" s="49"/>
      <c r="C1441" s="41"/>
      <c r="D1441" s="23"/>
      <c r="E1441" s="24"/>
      <c r="F1441" s="24"/>
      <c r="G1441" s="24"/>
      <c r="H1441" s="24"/>
      <c r="I1441" s="24"/>
      <c r="J1441" s="24"/>
      <c r="K1441" s="24"/>
      <c r="L1441" s="24"/>
      <c r="M1441" s="24"/>
      <c r="N1441" s="25"/>
      <c r="O1441" s="24"/>
      <c r="P1441" s="24"/>
      <c r="Q1441" s="24"/>
      <c r="R1441" s="24"/>
      <c r="S1441" s="35"/>
      <c r="T1441" s="53"/>
      <c r="U1441" s="34"/>
      <c r="V1441" s="24"/>
      <c r="W1441" s="24"/>
      <c r="X1441" s="35"/>
    </row>
    <row r="1442" spans="1:24" ht="20" customHeight="1" x14ac:dyDescent="0.2">
      <c r="A1442" s="22"/>
      <c r="B1442" s="49"/>
      <c r="C1442" s="41"/>
      <c r="D1442" s="23"/>
      <c r="E1442" s="24"/>
      <c r="F1442" s="24"/>
      <c r="G1442" s="24"/>
      <c r="H1442" s="24"/>
      <c r="I1442" s="24"/>
      <c r="J1442" s="24"/>
      <c r="K1442" s="24"/>
      <c r="L1442" s="24"/>
      <c r="M1442" s="24"/>
      <c r="N1442" s="25"/>
      <c r="O1442" s="24"/>
      <c r="P1442" s="24"/>
      <c r="Q1442" s="24"/>
      <c r="R1442" s="24"/>
      <c r="S1442" s="35"/>
      <c r="T1442" s="53"/>
      <c r="U1442" s="34"/>
      <c r="V1442" s="24"/>
      <c r="W1442" s="24"/>
      <c r="X1442" s="35"/>
    </row>
    <row r="1443" spans="1:24" ht="20" customHeight="1" x14ac:dyDescent="0.2">
      <c r="A1443" s="22"/>
      <c r="B1443" s="49"/>
      <c r="C1443" s="41"/>
      <c r="D1443" s="23"/>
      <c r="E1443" s="24"/>
      <c r="F1443" s="24"/>
      <c r="G1443" s="24"/>
      <c r="H1443" s="24"/>
      <c r="I1443" s="24"/>
      <c r="J1443" s="24"/>
      <c r="K1443" s="24"/>
      <c r="L1443" s="24"/>
      <c r="M1443" s="24"/>
      <c r="N1443" s="25"/>
      <c r="O1443" s="24"/>
      <c r="P1443" s="24"/>
      <c r="Q1443" s="24"/>
      <c r="R1443" s="24"/>
      <c r="S1443" s="35"/>
      <c r="T1443" s="53"/>
      <c r="U1443" s="34"/>
      <c r="V1443" s="24"/>
      <c r="W1443" s="24"/>
      <c r="X1443" s="35"/>
    </row>
    <row r="1444" spans="1:24" ht="20" customHeight="1" x14ac:dyDescent="0.2">
      <c r="A1444" s="22"/>
      <c r="B1444" s="49"/>
      <c r="C1444" s="41"/>
      <c r="D1444" s="23"/>
      <c r="E1444" s="24"/>
      <c r="F1444" s="24"/>
      <c r="G1444" s="24"/>
      <c r="H1444" s="24"/>
      <c r="I1444" s="24"/>
      <c r="J1444" s="24"/>
      <c r="K1444" s="24"/>
      <c r="L1444" s="24"/>
      <c r="M1444" s="24"/>
      <c r="N1444" s="25"/>
      <c r="O1444" s="24"/>
      <c r="P1444" s="24"/>
      <c r="Q1444" s="24"/>
      <c r="R1444" s="24"/>
      <c r="S1444" s="35"/>
      <c r="T1444" s="53"/>
      <c r="U1444" s="34"/>
      <c r="V1444" s="24"/>
      <c r="W1444" s="24"/>
      <c r="X1444" s="35"/>
    </row>
    <row r="1445" spans="1:24" ht="20" customHeight="1" x14ac:dyDescent="0.2">
      <c r="A1445" s="22"/>
      <c r="B1445" s="49"/>
      <c r="C1445" s="41"/>
      <c r="D1445" s="23"/>
      <c r="E1445" s="24"/>
      <c r="F1445" s="24"/>
      <c r="G1445" s="24"/>
      <c r="H1445" s="24"/>
      <c r="I1445" s="24"/>
      <c r="J1445" s="24"/>
      <c r="K1445" s="24"/>
      <c r="L1445" s="24"/>
      <c r="M1445" s="24"/>
      <c r="N1445" s="25"/>
      <c r="O1445" s="24"/>
      <c r="P1445" s="24"/>
      <c r="Q1445" s="24"/>
      <c r="R1445" s="24"/>
      <c r="S1445" s="35"/>
      <c r="T1445" s="53"/>
      <c r="U1445" s="34"/>
      <c r="V1445" s="24"/>
      <c r="W1445" s="24"/>
      <c r="X1445" s="35"/>
    </row>
    <row r="1446" spans="1:24" ht="20" customHeight="1" x14ac:dyDescent="0.2">
      <c r="A1446" s="22"/>
      <c r="B1446" s="49"/>
      <c r="C1446" s="41"/>
      <c r="D1446" s="23"/>
      <c r="E1446" s="24"/>
      <c r="F1446" s="24"/>
      <c r="G1446" s="24"/>
      <c r="H1446" s="24"/>
      <c r="I1446" s="24"/>
      <c r="J1446" s="24"/>
      <c r="K1446" s="24"/>
      <c r="L1446" s="24"/>
      <c r="M1446" s="24"/>
      <c r="N1446" s="25"/>
      <c r="O1446" s="24"/>
      <c r="P1446" s="24"/>
      <c r="Q1446" s="24"/>
      <c r="R1446" s="24"/>
      <c r="S1446" s="35"/>
      <c r="T1446" s="53"/>
      <c r="U1446" s="34"/>
      <c r="V1446" s="24"/>
      <c r="W1446" s="24"/>
      <c r="X1446" s="35"/>
    </row>
    <row r="1447" spans="1:24" ht="20" customHeight="1" x14ac:dyDescent="0.2">
      <c r="A1447" s="22"/>
      <c r="B1447" s="49"/>
      <c r="C1447" s="41"/>
      <c r="D1447" s="23"/>
      <c r="E1447" s="24"/>
      <c r="F1447" s="24"/>
      <c r="G1447" s="24"/>
      <c r="H1447" s="24"/>
      <c r="I1447" s="24"/>
      <c r="J1447" s="24"/>
      <c r="K1447" s="24"/>
      <c r="L1447" s="24"/>
      <c r="M1447" s="24"/>
      <c r="N1447" s="25"/>
      <c r="O1447" s="24"/>
      <c r="P1447" s="24"/>
      <c r="Q1447" s="24"/>
      <c r="R1447" s="24"/>
      <c r="S1447" s="35"/>
      <c r="T1447" s="53"/>
      <c r="U1447" s="34"/>
      <c r="V1447" s="24"/>
      <c r="W1447" s="24"/>
      <c r="X1447" s="35"/>
    </row>
    <row r="1448" spans="1:24" ht="20" customHeight="1" x14ac:dyDescent="0.2">
      <c r="A1448" s="22"/>
      <c r="B1448" s="49"/>
      <c r="C1448" s="41"/>
      <c r="D1448" s="23"/>
      <c r="E1448" s="24"/>
      <c r="F1448" s="24"/>
      <c r="G1448" s="24"/>
      <c r="H1448" s="24"/>
      <c r="I1448" s="24"/>
      <c r="J1448" s="24"/>
      <c r="K1448" s="24"/>
      <c r="L1448" s="24"/>
      <c r="M1448" s="24"/>
      <c r="N1448" s="25"/>
      <c r="O1448" s="24"/>
      <c r="P1448" s="24"/>
      <c r="Q1448" s="24"/>
      <c r="R1448" s="24"/>
      <c r="S1448" s="35"/>
      <c r="T1448" s="53"/>
      <c r="U1448" s="34"/>
      <c r="V1448" s="24"/>
      <c r="W1448" s="24"/>
      <c r="X1448" s="35"/>
    </row>
    <row r="1449" spans="1:24" ht="20" customHeight="1" x14ac:dyDescent="0.2">
      <c r="A1449" s="22"/>
      <c r="B1449" s="49"/>
      <c r="C1449" s="41"/>
      <c r="D1449" s="23"/>
      <c r="E1449" s="24"/>
      <c r="F1449" s="24"/>
      <c r="G1449" s="24"/>
      <c r="H1449" s="24"/>
      <c r="I1449" s="24"/>
      <c r="J1449" s="24"/>
      <c r="K1449" s="24"/>
      <c r="L1449" s="24"/>
      <c r="M1449" s="24"/>
      <c r="N1449" s="25"/>
      <c r="O1449" s="24"/>
      <c r="P1449" s="24"/>
      <c r="Q1449" s="24"/>
      <c r="R1449" s="24"/>
      <c r="S1449" s="35"/>
      <c r="T1449" s="53"/>
      <c r="U1449" s="34"/>
      <c r="V1449" s="24"/>
      <c r="W1449" s="24"/>
      <c r="X1449" s="35"/>
    </row>
    <row r="1450" spans="1:24" ht="20" customHeight="1" x14ac:dyDescent="0.2">
      <c r="A1450" s="22"/>
      <c r="B1450" s="49"/>
      <c r="C1450" s="41"/>
      <c r="D1450" s="23"/>
      <c r="E1450" s="24"/>
      <c r="F1450" s="24"/>
      <c r="G1450" s="24"/>
      <c r="H1450" s="24"/>
      <c r="I1450" s="24"/>
      <c r="J1450" s="24"/>
      <c r="K1450" s="24"/>
      <c r="L1450" s="24"/>
      <c r="M1450" s="24"/>
      <c r="N1450" s="25"/>
      <c r="O1450" s="24"/>
      <c r="P1450" s="24"/>
      <c r="Q1450" s="24"/>
      <c r="R1450" s="24"/>
      <c r="S1450" s="35"/>
      <c r="T1450" s="53"/>
      <c r="U1450" s="34"/>
      <c r="V1450" s="24"/>
      <c r="W1450" s="24"/>
      <c r="X1450" s="35"/>
    </row>
    <row r="1451" spans="1:24" ht="20" customHeight="1" x14ac:dyDescent="0.2">
      <c r="A1451" s="22"/>
      <c r="B1451" s="49"/>
      <c r="C1451" s="41"/>
      <c r="D1451" s="23"/>
      <c r="E1451" s="24"/>
      <c r="F1451" s="24"/>
      <c r="G1451" s="24"/>
      <c r="H1451" s="24"/>
      <c r="I1451" s="24"/>
      <c r="J1451" s="24"/>
      <c r="K1451" s="24"/>
      <c r="L1451" s="24"/>
      <c r="M1451" s="24"/>
      <c r="N1451" s="25"/>
      <c r="O1451" s="24"/>
      <c r="P1451" s="24"/>
      <c r="Q1451" s="24"/>
      <c r="R1451" s="24"/>
      <c r="S1451" s="35"/>
      <c r="T1451" s="53"/>
      <c r="U1451" s="34"/>
      <c r="V1451" s="24"/>
      <c r="W1451" s="24"/>
      <c r="X1451" s="35"/>
    </row>
    <row r="1452" spans="1:24" ht="20" customHeight="1" x14ac:dyDescent="0.2">
      <c r="A1452" s="22"/>
      <c r="B1452" s="49"/>
      <c r="C1452" s="41"/>
      <c r="D1452" s="23"/>
      <c r="E1452" s="24"/>
      <c r="F1452" s="24"/>
      <c r="G1452" s="24"/>
      <c r="H1452" s="24"/>
      <c r="I1452" s="24"/>
      <c r="J1452" s="24"/>
      <c r="K1452" s="24"/>
      <c r="L1452" s="24"/>
      <c r="M1452" s="24"/>
      <c r="N1452" s="25"/>
      <c r="O1452" s="24"/>
      <c r="P1452" s="24"/>
      <c r="Q1452" s="24"/>
      <c r="R1452" s="24"/>
      <c r="S1452" s="35"/>
      <c r="T1452" s="53"/>
      <c r="U1452" s="34"/>
      <c r="V1452" s="24"/>
      <c r="W1452" s="24"/>
      <c r="X1452" s="35"/>
    </row>
    <row r="1453" spans="1:24" ht="20" customHeight="1" x14ac:dyDescent="0.2">
      <c r="A1453" s="22"/>
      <c r="B1453" s="49"/>
      <c r="C1453" s="41"/>
      <c r="D1453" s="23"/>
      <c r="E1453" s="24"/>
      <c r="F1453" s="24"/>
      <c r="G1453" s="24"/>
      <c r="H1453" s="24"/>
      <c r="I1453" s="24"/>
      <c r="J1453" s="24"/>
      <c r="K1453" s="24"/>
      <c r="L1453" s="24"/>
      <c r="M1453" s="24"/>
      <c r="N1453" s="25"/>
      <c r="O1453" s="24"/>
      <c r="P1453" s="24"/>
      <c r="Q1453" s="24"/>
      <c r="R1453" s="24"/>
      <c r="S1453" s="35"/>
      <c r="T1453" s="53"/>
      <c r="U1453" s="34"/>
      <c r="V1453" s="24"/>
      <c r="W1453" s="24"/>
      <c r="X1453" s="35"/>
    </row>
    <row r="1454" spans="1:24" ht="20" customHeight="1" x14ac:dyDescent="0.2">
      <c r="A1454" s="22"/>
      <c r="B1454" s="49"/>
      <c r="C1454" s="41"/>
      <c r="D1454" s="23"/>
      <c r="E1454" s="24"/>
      <c r="F1454" s="24"/>
      <c r="G1454" s="24"/>
      <c r="H1454" s="24"/>
      <c r="I1454" s="24"/>
      <c r="J1454" s="24"/>
      <c r="K1454" s="24"/>
      <c r="L1454" s="24"/>
      <c r="M1454" s="24"/>
      <c r="N1454" s="25"/>
      <c r="O1454" s="24"/>
      <c r="P1454" s="24"/>
      <c r="Q1454" s="24"/>
      <c r="R1454" s="24"/>
      <c r="S1454" s="35"/>
      <c r="T1454" s="53"/>
      <c r="U1454" s="34"/>
      <c r="V1454" s="24"/>
      <c r="W1454" s="24"/>
      <c r="X1454" s="35"/>
    </row>
    <row r="1455" spans="1:24" ht="20" customHeight="1" x14ac:dyDescent="0.2">
      <c r="A1455" s="22"/>
      <c r="B1455" s="49"/>
      <c r="C1455" s="41"/>
      <c r="D1455" s="23"/>
      <c r="E1455" s="24"/>
      <c r="F1455" s="24"/>
      <c r="G1455" s="24"/>
      <c r="H1455" s="24"/>
      <c r="I1455" s="24"/>
      <c r="J1455" s="24"/>
      <c r="K1455" s="24"/>
      <c r="L1455" s="24"/>
      <c r="M1455" s="24"/>
      <c r="N1455" s="25"/>
      <c r="O1455" s="24"/>
      <c r="P1455" s="24"/>
      <c r="Q1455" s="24"/>
      <c r="R1455" s="24"/>
      <c r="S1455" s="35"/>
      <c r="T1455" s="53"/>
      <c r="U1455" s="34"/>
      <c r="V1455" s="24"/>
      <c r="W1455" s="24"/>
      <c r="X1455" s="35"/>
    </row>
    <row r="1456" spans="1:24" ht="20" customHeight="1" x14ac:dyDescent="0.2">
      <c r="A1456" s="22"/>
      <c r="B1456" s="49"/>
      <c r="C1456" s="41"/>
      <c r="D1456" s="23"/>
      <c r="E1456" s="24"/>
      <c r="F1456" s="24"/>
      <c r="G1456" s="24"/>
      <c r="H1456" s="24"/>
      <c r="I1456" s="24"/>
      <c r="J1456" s="24"/>
      <c r="K1456" s="24"/>
      <c r="L1456" s="24"/>
      <c r="M1456" s="24"/>
      <c r="N1456" s="25"/>
      <c r="O1456" s="24"/>
      <c r="P1456" s="24"/>
      <c r="Q1456" s="24"/>
      <c r="R1456" s="24"/>
      <c r="S1456" s="35"/>
      <c r="T1456" s="53"/>
      <c r="U1456" s="34"/>
      <c r="V1456" s="24"/>
      <c r="W1456" s="24"/>
      <c r="X1456" s="35"/>
    </row>
    <row r="1457" spans="1:24" ht="20" customHeight="1" x14ac:dyDescent="0.2">
      <c r="A1457" s="22"/>
      <c r="B1457" s="49"/>
      <c r="C1457" s="41"/>
      <c r="D1457" s="23"/>
      <c r="E1457" s="24"/>
      <c r="F1457" s="24"/>
      <c r="G1457" s="24"/>
      <c r="H1457" s="24"/>
      <c r="I1457" s="24"/>
      <c r="J1457" s="24"/>
      <c r="K1457" s="24"/>
      <c r="L1457" s="24"/>
      <c r="M1457" s="24"/>
      <c r="N1457" s="25"/>
      <c r="O1457" s="24"/>
      <c r="P1457" s="24"/>
      <c r="Q1457" s="24"/>
      <c r="R1457" s="24"/>
      <c r="S1457" s="35"/>
      <c r="T1457" s="53"/>
      <c r="U1457" s="34"/>
      <c r="V1457" s="24"/>
      <c r="W1457" s="24"/>
      <c r="X1457" s="35"/>
    </row>
    <row r="1458" spans="1:24" ht="20" customHeight="1" thickBot="1" x14ac:dyDescent="0.25">
      <c r="A1458" s="22"/>
      <c r="B1458" s="50"/>
      <c r="C1458" s="42"/>
      <c r="D1458" s="43"/>
      <c r="E1458" s="37"/>
      <c r="F1458" s="37"/>
      <c r="G1458" s="37"/>
      <c r="H1458" s="37"/>
      <c r="I1458" s="37"/>
      <c r="J1458" s="37"/>
      <c r="K1458" s="37"/>
      <c r="L1458" s="37"/>
      <c r="M1458" s="37"/>
      <c r="N1458" s="44"/>
      <c r="O1458" s="37"/>
      <c r="P1458" s="37"/>
      <c r="Q1458" s="37"/>
      <c r="R1458" s="37"/>
      <c r="S1458" s="38"/>
      <c r="T1458" s="54"/>
      <c r="U1458" s="36"/>
      <c r="V1458" s="37"/>
      <c r="W1458" s="37"/>
      <c r="X1458" s="38"/>
    </row>
    <row r="1459" spans="1:24" ht="20" customHeight="1" x14ac:dyDescent="0.2"/>
  </sheetData>
  <mergeCells count="2">
    <mergeCell ref="C1:S1"/>
    <mergeCell ref="U1:X1"/>
  </mergeCells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9897F-3264-F441-8B40-05B364198F1C}">
  <dimension ref="A1:X1459"/>
  <sheetViews>
    <sheetView topLeftCell="B1" workbookViewId="0">
      <selection sqref="A1:XFD1048576"/>
    </sheetView>
  </sheetViews>
  <sheetFormatPr baseColWidth="10" defaultRowHeight="16" x14ac:dyDescent="0.2"/>
  <cols>
    <col min="1" max="1" width="9.1640625" style="21" hidden="1" customWidth="1"/>
    <col min="2" max="2" width="17.83203125" style="21" bestFit="1" customWidth="1"/>
    <col min="3" max="7" width="10.83203125" style="21"/>
    <col min="8" max="8" width="16.33203125" style="21" bestFit="1" customWidth="1"/>
    <col min="9" max="10" width="18.5" style="21" bestFit="1" customWidth="1"/>
    <col min="11" max="11" width="15.83203125" style="21" bestFit="1" customWidth="1"/>
    <col min="12" max="12" width="13.5" style="21" bestFit="1" customWidth="1"/>
    <col min="13" max="13" width="18.5" style="21" bestFit="1" customWidth="1"/>
    <col min="14" max="14" width="20.6640625" style="21" bestFit="1" customWidth="1"/>
    <col min="15" max="17" width="10.83203125" style="21"/>
    <col min="18" max="18" width="24.6640625" style="21" bestFit="1" customWidth="1"/>
    <col min="19" max="19" width="15.33203125" style="21" bestFit="1" customWidth="1"/>
    <col min="20" max="20" width="17.83203125" style="55" bestFit="1" customWidth="1"/>
    <col min="21" max="22" width="15.33203125" style="21" bestFit="1" customWidth="1"/>
    <col min="23" max="23" width="13" style="21" bestFit="1" customWidth="1"/>
    <col min="24" max="24" width="18.33203125" style="21" bestFit="1" customWidth="1"/>
    <col min="25" max="16384" width="10.83203125" style="21"/>
  </cols>
  <sheetData>
    <row r="1" spans="1:24" s="20" customFormat="1" ht="20" customHeight="1" thickBot="1" x14ac:dyDescent="0.25">
      <c r="C1" s="45" t="s">
        <v>1513</v>
      </c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7"/>
      <c r="T1" s="51" t="s">
        <v>1514</v>
      </c>
      <c r="U1" s="17" t="s">
        <v>1515</v>
      </c>
      <c r="V1" s="18"/>
      <c r="W1" s="18"/>
      <c r="X1" s="19"/>
    </row>
    <row r="2" spans="1:24" ht="20" customHeight="1" thickBot="1" x14ac:dyDescent="0.25">
      <c r="B2" s="48" t="s">
        <v>374</v>
      </c>
      <c r="C2" s="28" t="s">
        <v>375</v>
      </c>
      <c r="D2" s="29" t="s">
        <v>376</v>
      </c>
      <c r="E2" s="29" t="s">
        <v>377</v>
      </c>
      <c r="F2" s="29" t="s">
        <v>378</v>
      </c>
      <c r="G2" s="29" t="s">
        <v>379</v>
      </c>
      <c r="H2" s="29" t="s">
        <v>380</v>
      </c>
      <c r="I2" s="29" t="s">
        <v>1508</v>
      </c>
      <c r="J2" s="29" t="s">
        <v>1509</v>
      </c>
      <c r="K2" s="29" t="s">
        <v>381</v>
      </c>
      <c r="L2" s="29" t="s">
        <v>382</v>
      </c>
      <c r="M2" s="29" t="s">
        <v>383</v>
      </c>
      <c r="N2" s="29" t="s">
        <v>384</v>
      </c>
      <c r="O2" s="29" t="s">
        <v>385</v>
      </c>
      <c r="P2" s="29" t="s">
        <v>386</v>
      </c>
      <c r="Q2" s="29" t="s">
        <v>387</v>
      </c>
      <c r="R2" s="29" t="s">
        <v>1511</v>
      </c>
      <c r="S2" s="30" t="s">
        <v>1512</v>
      </c>
      <c r="T2" s="27" t="s">
        <v>388</v>
      </c>
      <c r="U2" s="28" t="s">
        <v>392</v>
      </c>
      <c r="V2" s="29" t="s">
        <v>393</v>
      </c>
      <c r="W2" s="29" t="s">
        <v>394</v>
      </c>
      <c r="X2" s="30" t="s">
        <v>395</v>
      </c>
    </row>
    <row r="3" spans="1:24" ht="20" customHeight="1" x14ac:dyDescent="0.2">
      <c r="A3" s="22" t="s">
        <v>1318</v>
      </c>
      <c r="B3" s="49" t="str">
        <f>SUBSTITUTE(A3,"/Users/timomiessen/Desktop/imagesdk/nonblackmen1/","Image_")</f>
        <v>Image_NBM_251.jpg</v>
      </c>
      <c r="C3" s="39" t="s">
        <v>389</v>
      </c>
      <c r="D3" s="40" t="s">
        <v>391</v>
      </c>
      <c r="E3" s="32">
        <v>0</v>
      </c>
      <c r="F3" s="32">
        <v>0</v>
      </c>
      <c r="G3" s="32">
        <v>0</v>
      </c>
      <c r="H3" s="32">
        <v>0</v>
      </c>
      <c r="I3" s="32">
        <v>0</v>
      </c>
      <c r="J3" s="32">
        <v>0</v>
      </c>
      <c r="K3" s="32">
        <v>1</v>
      </c>
      <c r="L3" s="32">
        <v>0</v>
      </c>
      <c r="M3" s="32">
        <v>0</v>
      </c>
      <c r="N3" s="32">
        <v>0</v>
      </c>
      <c r="O3" s="32">
        <v>0</v>
      </c>
      <c r="P3" s="32">
        <v>0</v>
      </c>
      <c r="Q3" s="32">
        <v>0</v>
      </c>
      <c r="R3" s="32" cm="1">
        <f t="array" ref="R3">_xlfn.IFS(H3=1,1,K3=1,1,L3=1,1,M3=1,1,N3=1,1,P3=1,1,TRUE,0)</f>
        <v>1</v>
      </c>
      <c r="S3" s="33">
        <f>IF(AND(G3=1,R3=1),0,R3)</f>
        <v>1</v>
      </c>
      <c r="T3" s="52" t="s">
        <v>12</v>
      </c>
      <c r="U3" s="31" cm="1">
        <f t="array" ref="U3">_xlfn.IFS(T3="UNLIKELY", 1, T3="POSSIBLE", 1, T3="LIKELY",1, T3="VERY_LIKELY", 1, TRUE, 0)</f>
        <v>1</v>
      </c>
      <c r="V3" s="32" cm="1">
        <f t="array" ref="V3">_xlfn.IFS(T3="POSSIBLE", 1, T3="LIKELY",1, T3="VERY_LIKELY", 1, TRUE, 0)</f>
        <v>1</v>
      </c>
      <c r="W3" s="32" cm="1">
        <f t="array" ref="W3">_xlfn.IFS(T3="LIKELY",1, T3="VERY_LIKELY", 1, TRUE, 0)</f>
        <v>1</v>
      </c>
      <c r="X3" s="33" cm="1">
        <f t="array" ref="X3">_xlfn.IFS(T3="VERY_LIKELY", 1, TRUE, 0)</f>
        <v>0</v>
      </c>
    </row>
    <row r="4" spans="1:24" ht="20" customHeight="1" x14ac:dyDescent="0.2">
      <c r="A4" s="22" t="s">
        <v>1319</v>
      </c>
      <c r="B4" s="49" t="str">
        <f>SUBSTITUTE(A4,"/Users/timomiessen/Desktop/imagesdk/nonblackmen1/","Image_")</f>
        <v>Image_NBM_252.jpg</v>
      </c>
      <c r="C4" s="41" t="s">
        <v>389</v>
      </c>
      <c r="D4" s="23" t="s">
        <v>391</v>
      </c>
      <c r="E4" s="24">
        <v>0</v>
      </c>
      <c r="F4" s="24">
        <v>0</v>
      </c>
      <c r="G4" s="24">
        <v>0</v>
      </c>
      <c r="H4" s="24">
        <v>0</v>
      </c>
      <c r="I4" s="24">
        <v>0</v>
      </c>
      <c r="J4" s="24">
        <v>0</v>
      </c>
      <c r="K4" s="24">
        <v>1</v>
      </c>
      <c r="L4" s="24">
        <v>0</v>
      </c>
      <c r="M4" s="24">
        <v>0</v>
      </c>
      <c r="N4" s="24">
        <v>0</v>
      </c>
      <c r="O4" s="24">
        <v>0</v>
      </c>
      <c r="P4" s="24">
        <v>0</v>
      </c>
      <c r="Q4" s="24">
        <v>0</v>
      </c>
      <c r="R4" s="24" cm="1">
        <f t="array" ref="R4">_xlfn.IFS(H4=1,1,K4=1,1,L4=1,1,M4=1,1,N4=1,1,P4=1,1,TRUE,0)</f>
        <v>1</v>
      </c>
      <c r="S4" s="35">
        <f>IF(AND(G4=1,R4=1),0,R4)</f>
        <v>1</v>
      </c>
      <c r="T4" s="53" t="s">
        <v>2</v>
      </c>
      <c r="U4" s="34" cm="1">
        <f t="array" ref="U4">_xlfn.IFS(T4="UNLIKELY", 1, T4="POSSIBLE", 1, T4="LIKELY",1, T4="VERY_LIKELY", 1, TRUE, 0)</f>
        <v>1</v>
      </c>
      <c r="V4" s="24" cm="1">
        <f t="array" ref="V4">_xlfn.IFS(T4="POSSIBLE", 1, T4="LIKELY",1, T4="VERY_LIKELY", 1, TRUE, 0)</f>
        <v>1</v>
      </c>
      <c r="W4" s="24" cm="1">
        <f t="array" ref="W4">_xlfn.IFS(T4="LIKELY",1, T4="VERY_LIKELY", 1, TRUE, 0)</f>
        <v>0</v>
      </c>
      <c r="X4" s="35" cm="1">
        <f t="array" ref="X4">_xlfn.IFS(T4="VERY_LIKELY", 1, TRUE, 0)</f>
        <v>0</v>
      </c>
    </row>
    <row r="5" spans="1:24" ht="20" customHeight="1" x14ac:dyDescent="0.2">
      <c r="A5" s="22" t="s">
        <v>1320</v>
      </c>
      <c r="B5" s="49" t="str">
        <f>SUBSTITUTE(A5,"/Users/timomiessen/Desktop/imagesdk/nonblackmen1/","Image_")</f>
        <v>Image_NBM_253.jpg</v>
      </c>
      <c r="C5" s="41" t="s">
        <v>389</v>
      </c>
      <c r="D5" s="23" t="s">
        <v>391</v>
      </c>
      <c r="E5" s="24">
        <v>0</v>
      </c>
      <c r="F5" s="24">
        <v>0</v>
      </c>
      <c r="G5" s="24">
        <v>0</v>
      </c>
      <c r="H5" s="24">
        <v>0</v>
      </c>
      <c r="I5" s="24">
        <v>0</v>
      </c>
      <c r="J5" s="24">
        <v>0</v>
      </c>
      <c r="K5" s="24">
        <v>1</v>
      </c>
      <c r="L5" s="24">
        <v>0</v>
      </c>
      <c r="M5" s="24">
        <v>0</v>
      </c>
      <c r="N5" s="24">
        <v>0</v>
      </c>
      <c r="O5" s="24">
        <v>0</v>
      </c>
      <c r="P5" s="24">
        <v>0</v>
      </c>
      <c r="Q5" s="24">
        <v>0</v>
      </c>
      <c r="R5" s="24" cm="1">
        <f t="array" ref="R5">_xlfn.IFS(H5=1,1,K5=1,1,L5=1,1,M5=1,1,N5=1,1,P5=1,1,TRUE,0)</f>
        <v>1</v>
      </c>
      <c r="S5" s="35">
        <f>IF(AND(G5=1,R5=1),0,R5)</f>
        <v>1</v>
      </c>
      <c r="T5" s="53" t="s">
        <v>2</v>
      </c>
      <c r="U5" s="34" cm="1">
        <f t="array" ref="U5">_xlfn.IFS(T5="UNLIKELY", 1, T5="POSSIBLE", 1, T5="LIKELY",1, T5="VERY_LIKELY", 1, TRUE, 0)</f>
        <v>1</v>
      </c>
      <c r="V5" s="24" cm="1">
        <f t="array" ref="V5">_xlfn.IFS(T5="POSSIBLE", 1, T5="LIKELY",1, T5="VERY_LIKELY", 1, TRUE, 0)</f>
        <v>1</v>
      </c>
      <c r="W5" s="24" cm="1">
        <f t="array" ref="W5">_xlfn.IFS(T5="LIKELY",1, T5="VERY_LIKELY", 1, TRUE, 0)</f>
        <v>0</v>
      </c>
      <c r="X5" s="35" cm="1">
        <f t="array" ref="X5">_xlfn.IFS(T5="VERY_LIKELY", 1, TRUE, 0)</f>
        <v>0</v>
      </c>
    </row>
    <row r="6" spans="1:24" ht="20" customHeight="1" x14ac:dyDescent="0.2">
      <c r="A6" s="22" t="s">
        <v>1321</v>
      </c>
      <c r="B6" s="49" t="str">
        <f>SUBSTITUTE(A6,"/Users/timomiessen/Desktop/imagesdk/nonblackmen1/","Image_")</f>
        <v>Image_NBM_254.jpg</v>
      </c>
      <c r="C6" s="41" t="s">
        <v>389</v>
      </c>
      <c r="D6" s="23" t="s">
        <v>391</v>
      </c>
      <c r="E6" s="24">
        <v>0</v>
      </c>
      <c r="F6" s="24">
        <v>0</v>
      </c>
      <c r="G6" s="24">
        <v>0</v>
      </c>
      <c r="H6" s="24">
        <v>0</v>
      </c>
      <c r="I6" s="24">
        <v>0</v>
      </c>
      <c r="J6" s="24">
        <v>0</v>
      </c>
      <c r="K6" s="24">
        <v>1</v>
      </c>
      <c r="L6" s="24">
        <v>0</v>
      </c>
      <c r="M6" s="24">
        <v>0</v>
      </c>
      <c r="N6" s="24">
        <v>0</v>
      </c>
      <c r="O6" s="24">
        <v>0</v>
      </c>
      <c r="P6" s="24">
        <v>0</v>
      </c>
      <c r="Q6" s="24">
        <v>0</v>
      </c>
      <c r="R6" s="24" cm="1">
        <f t="array" ref="R6">_xlfn.IFS(H6=1,1,K6=1,1,L6=1,1,M6=1,1,N6=1,1,P6=1,1,TRUE,0)</f>
        <v>1</v>
      </c>
      <c r="S6" s="35">
        <f>IF(AND(G6=1,R6=1),0,R6)</f>
        <v>1</v>
      </c>
      <c r="T6" s="53" t="s">
        <v>2</v>
      </c>
      <c r="U6" s="34" cm="1">
        <f t="array" ref="U6">_xlfn.IFS(T6="UNLIKELY", 1, T6="POSSIBLE", 1, T6="LIKELY",1, T6="VERY_LIKELY", 1, TRUE, 0)</f>
        <v>1</v>
      </c>
      <c r="V6" s="24" cm="1">
        <f t="array" ref="V6">_xlfn.IFS(T6="POSSIBLE", 1, T6="LIKELY",1, T6="VERY_LIKELY", 1, TRUE, 0)</f>
        <v>1</v>
      </c>
      <c r="W6" s="24" cm="1">
        <f t="array" ref="W6">_xlfn.IFS(T6="LIKELY",1, T6="VERY_LIKELY", 1, TRUE, 0)</f>
        <v>0</v>
      </c>
      <c r="X6" s="35" cm="1">
        <f t="array" ref="X6">_xlfn.IFS(T6="VERY_LIKELY", 1, TRUE, 0)</f>
        <v>0</v>
      </c>
    </row>
    <row r="7" spans="1:24" ht="20" customHeight="1" x14ac:dyDescent="0.2">
      <c r="A7" s="22" t="s">
        <v>1323</v>
      </c>
      <c r="B7" s="49" t="str">
        <f>SUBSTITUTE(A7,"/Users/timomiessen/Desktop/imagesdk/nonblackmen1/","Image_")</f>
        <v>Image_NBM_256.jpg</v>
      </c>
      <c r="C7" s="41" t="s">
        <v>389</v>
      </c>
      <c r="D7" s="23" t="s">
        <v>391</v>
      </c>
      <c r="E7" s="24">
        <v>0</v>
      </c>
      <c r="F7" s="24">
        <v>0</v>
      </c>
      <c r="G7" s="24">
        <v>0</v>
      </c>
      <c r="H7" s="24">
        <v>0</v>
      </c>
      <c r="I7" s="24">
        <v>1</v>
      </c>
      <c r="J7" s="24">
        <v>0</v>
      </c>
      <c r="K7" s="24">
        <v>1</v>
      </c>
      <c r="L7" s="24">
        <v>0</v>
      </c>
      <c r="M7" s="24">
        <v>0</v>
      </c>
      <c r="N7" s="24">
        <v>0</v>
      </c>
      <c r="O7" s="24">
        <v>0</v>
      </c>
      <c r="P7" s="24">
        <v>1</v>
      </c>
      <c r="Q7" s="24">
        <v>0</v>
      </c>
      <c r="R7" s="24" cm="1">
        <f t="array" ref="R7">_xlfn.IFS(H7=1,1,K7=1,1,L7=1,1,M7=1,1,N7=1,1,P7=1,1,TRUE,0)</f>
        <v>1</v>
      </c>
      <c r="S7" s="35">
        <f>IF(AND(G7=1,R7=1),0,R7)</f>
        <v>1</v>
      </c>
      <c r="T7" s="53" t="s">
        <v>113</v>
      </c>
      <c r="U7" s="34" cm="1">
        <f t="array" ref="U7">_xlfn.IFS(T7="UNLIKELY", 1, T7="POSSIBLE", 1, T7="LIKELY",1, T7="VERY_LIKELY", 1, TRUE, 0)</f>
        <v>1</v>
      </c>
      <c r="V7" s="24" cm="1">
        <f t="array" ref="V7">_xlfn.IFS(T7="POSSIBLE", 1, T7="LIKELY",1, T7="VERY_LIKELY", 1, TRUE, 0)</f>
        <v>1</v>
      </c>
      <c r="W7" s="24" cm="1">
        <f t="array" ref="W7">_xlfn.IFS(T7="LIKELY",1, T7="VERY_LIKELY", 1, TRUE, 0)</f>
        <v>1</v>
      </c>
      <c r="X7" s="35" cm="1">
        <f t="array" ref="X7">_xlfn.IFS(T7="VERY_LIKELY", 1, TRUE, 0)</f>
        <v>1</v>
      </c>
    </row>
    <row r="8" spans="1:24" ht="20" customHeight="1" x14ac:dyDescent="0.2">
      <c r="A8" s="22" t="s">
        <v>1324</v>
      </c>
      <c r="B8" s="49" t="str">
        <f>SUBSTITUTE(A8,"/Users/timomiessen/Desktop/imagesdk/nonblackmen1/","Image_")</f>
        <v>Image_NBM_257.jpg</v>
      </c>
      <c r="C8" s="41" t="s">
        <v>389</v>
      </c>
      <c r="D8" s="23" t="s">
        <v>391</v>
      </c>
      <c r="E8" s="24">
        <v>0</v>
      </c>
      <c r="F8" s="24">
        <v>0</v>
      </c>
      <c r="G8" s="24">
        <v>0</v>
      </c>
      <c r="H8" s="24">
        <v>0</v>
      </c>
      <c r="I8" s="24">
        <v>0</v>
      </c>
      <c r="J8" s="24">
        <v>0</v>
      </c>
      <c r="K8" s="24">
        <v>1</v>
      </c>
      <c r="L8" s="24">
        <v>0</v>
      </c>
      <c r="M8" s="24">
        <v>0</v>
      </c>
      <c r="N8" s="24">
        <v>0</v>
      </c>
      <c r="O8" s="24">
        <v>0</v>
      </c>
      <c r="P8" s="24">
        <v>0</v>
      </c>
      <c r="Q8" s="24">
        <v>0</v>
      </c>
      <c r="R8" s="24" cm="1">
        <f t="array" ref="R8">_xlfn.IFS(H8=1,1,K8=1,1,L8=1,1,M8=1,1,N8=1,1,P8=1,1,TRUE,0)</f>
        <v>1</v>
      </c>
      <c r="S8" s="35">
        <f>IF(AND(G8=1,R8=1),0,R8)</f>
        <v>1</v>
      </c>
      <c r="T8" s="53" t="s">
        <v>2</v>
      </c>
      <c r="U8" s="34" cm="1">
        <f t="array" ref="U8">_xlfn.IFS(T8="UNLIKELY", 1, T8="POSSIBLE", 1, T8="LIKELY",1, T8="VERY_LIKELY", 1, TRUE, 0)</f>
        <v>1</v>
      </c>
      <c r="V8" s="24" cm="1">
        <f t="array" ref="V8">_xlfn.IFS(T8="POSSIBLE", 1, T8="LIKELY",1, T8="VERY_LIKELY", 1, TRUE, 0)</f>
        <v>1</v>
      </c>
      <c r="W8" s="24" cm="1">
        <f t="array" ref="W8">_xlfn.IFS(T8="LIKELY",1, T8="VERY_LIKELY", 1, TRUE, 0)</f>
        <v>0</v>
      </c>
      <c r="X8" s="35" cm="1">
        <f t="array" ref="X8">_xlfn.IFS(T8="VERY_LIKELY", 1, TRUE, 0)</f>
        <v>0</v>
      </c>
    </row>
    <row r="9" spans="1:24" ht="20" customHeight="1" x14ac:dyDescent="0.2">
      <c r="A9" s="22" t="s">
        <v>1325</v>
      </c>
      <c r="B9" s="49" t="str">
        <f>SUBSTITUTE(A9,"/Users/timomiessen/Desktop/imagesdk/nonblackmen1/","Image_")</f>
        <v>Image_NBM_258.jpg</v>
      </c>
      <c r="C9" s="41" t="s">
        <v>389</v>
      </c>
      <c r="D9" s="23" t="s">
        <v>391</v>
      </c>
      <c r="E9" s="24">
        <v>0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1</v>
      </c>
      <c r="L9" s="24">
        <v>0</v>
      </c>
      <c r="M9" s="24">
        <v>0</v>
      </c>
      <c r="N9" s="24">
        <v>0</v>
      </c>
      <c r="O9" s="24">
        <v>0</v>
      </c>
      <c r="P9" s="24">
        <v>0</v>
      </c>
      <c r="Q9" s="24">
        <v>0</v>
      </c>
      <c r="R9" s="24" cm="1">
        <f t="array" ref="R9">_xlfn.IFS(H9=1,1,K9=1,1,L9=1,1,M9=1,1,N9=1,1,P9=1,1,TRUE,0)</f>
        <v>1</v>
      </c>
      <c r="S9" s="35">
        <f>IF(AND(G9=1,R9=1),0,R9)</f>
        <v>1</v>
      </c>
      <c r="T9" s="53" t="s">
        <v>2</v>
      </c>
      <c r="U9" s="34" cm="1">
        <f t="array" ref="U9">_xlfn.IFS(T9="UNLIKELY", 1, T9="POSSIBLE", 1, T9="LIKELY",1, T9="VERY_LIKELY", 1, TRUE, 0)</f>
        <v>1</v>
      </c>
      <c r="V9" s="24" cm="1">
        <f t="array" ref="V9">_xlfn.IFS(T9="POSSIBLE", 1, T9="LIKELY",1, T9="VERY_LIKELY", 1, TRUE, 0)</f>
        <v>1</v>
      </c>
      <c r="W9" s="24" cm="1">
        <f t="array" ref="W9">_xlfn.IFS(T9="LIKELY",1, T9="VERY_LIKELY", 1, TRUE, 0)</f>
        <v>0</v>
      </c>
      <c r="X9" s="35" cm="1">
        <f t="array" ref="X9">_xlfn.IFS(T9="VERY_LIKELY", 1, TRUE, 0)</f>
        <v>0</v>
      </c>
    </row>
    <row r="10" spans="1:24" ht="20" customHeight="1" x14ac:dyDescent="0.2">
      <c r="A10" s="22" t="s">
        <v>1326</v>
      </c>
      <c r="B10" s="49" t="str">
        <f>SUBSTITUTE(A10,"/Users/timomiessen/Desktop/imagesdk/nonblackmen1/","Image_")</f>
        <v>Image_NBM_259.jpg</v>
      </c>
      <c r="C10" s="41" t="s">
        <v>389</v>
      </c>
      <c r="D10" s="23" t="s">
        <v>391</v>
      </c>
      <c r="E10" s="24">
        <v>0</v>
      </c>
      <c r="F10" s="24">
        <v>0</v>
      </c>
      <c r="G10" s="24">
        <v>0</v>
      </c>
      <c r="H10" s="24">
        <v>0</v>
      </c>
      <c r="I10" s="24">
        <v>0</v>
      </c>
      <c r="J10" s="24">
        <v>0</v>
      </c>
      <c r="K10" s="24">
        <v>1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 cm="1">
        <f t="array" ref="R10">_xlfn.IFS(H10=1,1,K10=1,1,L10=1,1,M10=1,1,N10=1,1,P10=1,1,TRUE,0)</f>
        <v>1</v>
      </c>
      <c r="S10" s="35">
        <f>IF(AND(G10=1,R10=1),0,R10)</f>
        <v>1</v>
      </c>
      <c r="T10" s="53" t="s">
        <v>113</v>
      </c>
      <c r="U10" s="34" cm="1">
        <f t="array" ref="U10">_xlfn.IFS(T10="UNLIKELY", 1, T10="POSSIBLE", 1, T10="LIKELY",1, T10="VERY_LIKELY", 1, TRUE, 0)</f>
        <v>1</v>
      </c>
      <c r="V10" s="24" cm="1">
        <f t="array" ref="V10">_xlfn.IFS(T10="POSSIBLE", 1, T10="LIKELY",1, T10="VERY_LIKELY", 1, TRUE, 0)</f>
        <v>1</v>
      </c>
      <c r="W10" s="24" cm="1">
        <f t="array" ref="W10">_xlfn.IFS(T10="LIKELY",1, T10="VERY_LIKELY", 1, TRUE, 0)</f>
        <v>1</v>
      </c>
      <c r="X10" s="35" cm="1">
        <f t="array" ref="X10">_xlfn.IFS(T10="VERY_LIKELY", 1, TRUE, 0)</f>
        <v>1</v>
      </c>
    </row>
    <row r="11" spans="1:24" ht="20" customHeight="1" x14ac:dyDescent="0.2">
      <c r="A11" s="22" t="s">
        <v>1328</v>
      </c>
      <c r="B11" s="49" t="str">
        <f>SUBSTITUTE(A11,"/Users/timomiessen/Desktop/imagesdk/nonblackmen1/","Image_")</f>
        <v>Image_NBM_260.jpg</v>
      </c>
      <c r="C11" s="41" t="s">
        <v>389</v>
      </c>
      <c r="D11" s="23" t="s">
        <v>391</v>
      </c>
      <c r="E11" s="24">
        <v>0</v>
      </c>
      <c r="F11" s="24">
        <v>0</v>
      </c>
      <c r="G11" s="24">
        <v>0</v>
      </c>
      <c r="H11" s="24">
        <v>1</v>
      </c>
      <c r="I11" s="24">
        <v>0</v>
      </c>
      <c r="J11" s="24">
        <v>0</v>
      </c>
      <c r="K11" s="24">
        <v>1</v>
      </c>
      <c r="L11" s="24">
        <v>0</v>
      </c>
      <c r="M11" s="24">
        <v>0</v>
      </c>
      <c r="N11" s="24">
        <v>0</v>
      </c>
      <c r="O11" s="24">
        <v>0</v>
      </c>
      <c r="P11" s="24">
        <v>1</v>
      </c>
      <c r="Q11" s="24">
        <v>0</v>
      </c>
      <c r="R11" s="24" cm="1">
        <f t="array" ref="R11">_xlfn.IFS(H11=1,1,K11=1,1,L11=1,1,M11=1,1,N11=1,1,P11=1,1,TRUE,0)</f>
        <v>1</v>
      </c>
      <c r="S11" s="35">
        <f>IF(AND(G11=1,R11=1),0,R11)</f>
        <v>1</v>
      </c>
      <c r="T11" s="53" t="s">
        <v>113</v>
      </c>
      <c r="U11" s="34" cm="1">
        <f t="array" ref="U11">_xlfn.IFS(T11="UNLIKELY", 1, T11="POSSIBLE", 1, T11="LIKELY",1, T11="VERY_LIKELY", 1, TRUE, 0)</f>
        <v>1</v>
      </c>
      <c r="V11" s="24" cm="1">
        <f t="array" ref="V11">_xlfn.IFS(T11="POSSIBLE", 1, T11="LIKELY",1, T11="VERY_LIKELY", 1, TRUE, 0)</f>
        <v>1</v>
      </c>
      <c r="W11" s="24" cm="1">
        <f t="array" ref="W11">_xlfn.IFS(T11="LIKELY",1, T11="VERY_LIKELY", 1, TRUE, 0)</f>
        <v>1</v>
      </c>
      <c r="X11" s="35" cm="1">
        <f t="array" ref="X11">_xlfn.IFS(T11="VERY_LIKELY", 1, TRUE, 0)</f>
        <v>1</v>
      </c>
    </row>
    <row r="12" spans="1:24" ht="20" customHeight="1" x14ac:dyDescent="0.2">
      <c r="A12" s="22" t="s">
        <v>1329</v>
      </c>
      <c r="B12" s="49" t="str">
        <f>SUBSTITUTE(A12,"/Users/timomiessen/Desktop/imagesdk/nonblackmen1/","Image_")</f>
        <v>Image_NBM_261.jpg</v>
      </c>
      <c r="C12" s="41" t="s">
        <v>389</v>
      </c>
      <c r="D12" s="23" t="s">
        <v>391</v>
      </c>
      <c r="E12" s="24">
        <v>0</v>
      </c>
      <c r="F12" s="24">
        <v>0</v>
      </c>
      <c r="G12" s="24">
        <v>0</v>
      </c>
      <c r="H12" s="24">
        <v>0</v>
      </c>
      <c r="I12" s="24">
        <v>0</v>
      </c>
      <c r="J12" s="24">
        <v>0</v>
      </c>
      <c r="K12" s="24">
        <v>1</v>
      </c>
      <c r="L12" s="24">
        <v>0</v>
      </c>
      <c r="M12" s="24">
        <v>0</v>
      </c>
      <c r="N12" s="24">
        <v>0</v>
      </c>
      <c r="O12" s="24">
        <v>0</v>
      </c>
      <c r="P12" s="24">
        <v>0</v>
      </c>
      <c r="Q12" s="24">
        <v>0</v>
      </c>
      <c r="R12" s="24" cm="1">
        <f t="array" ref="R12">_xlfn.IFS(H12=1,1,K12=1,1,L12=1,1,M12=1,1,N12=1,1,P12=1,1,TRUE,0)</f>
        <v>1</v>
      </c>
      <c r="S12" s="35">
        <f>IF(AND(G12=1,R12=1),0,R12)</f>
        <v>1</v>
      </c>
      <c r="T12" s="53" t="s">
        <v>12</v>
      </c>
      <c r="U12" s="34" cm="1">
        <f t="array" ref="U12">_xlfn.IFS(T12="UNLIKELY", 1, T12="POSSIBLE", 1, T12="LIKELY",1, T12="VERY_LIKELY", 1, TRUE, 0)</f>
        <v>1</v>
      </c>
      <c r="V12" s="24" cm="1">
        <f t="array" ref="V12">_xlfn.IFS(T12="POSSIBLE", 1, T12="LIKELY",1, T12="VERY_LIKELY", 1, TRUE, 0)</f>
        <v>1</v>
      </c>
      <c r="W12" s="24" cm="1">
        <f t="array" ref="W12">_xlfn.IFS(T12="LIKELY",1, T12="VERY_LIKELY", 1, TRUE, 0)</f>
        <v>1</v>
      </c>
      <c r="X12" s="35" cm="1">
        <f t="array" ref="X12">_xlfn.IFS(T12="VERY_LIKELY", 1, TRUE, 0)</f>
        <v>0</v>
      </c>
    </row>
    <row r="13" spans="1:24" ht="20" customHeight="1" x14ac:dyDescent="0.2">
      <c r="A13" s="22" t="s">
        <v>1330</v>
      </c>
      <c r="B13" s="49" t="str">
        <f>SUBSTITUTE(A13,"/Users/timomiessen/Desktop/imagesdk/nonblackmen1/","Image_")</f>
        <v>Image_NBM_262.jpg</v>
      </c>
      <c r="C13" s="41" t="s">
        <v>389</v>
      </c>
      <c r="D13" s="23" t="s">
        <v>391</v>
      </c>
      <c r="E13" s="24">
        <v>0</v>
      </c>
      <c r="F13" s="24">
        <v>0</v>
      </c>
      <c r="G13" s="24">
        <v>0</v>
      </c>
      <c r="H13" s="24">
        <v>0</v>
      </c>
      <c r="I13" s="24">
        <v>0</v>
      </c>
      <c r="J13" s="24">
        <v>0</v>
      </c>
      <c r="K13" s="24">
        <v>1</v>
      </c>
      <c r="L13" s="24">
        <v>0</v>
      </c>
      <c r="M13" s="24">
        <v>0</v>
      </c>
      <c r="N13" s="24">
        <v>0</v>
      </c>
      <c r="O13" s="24">
        <v>0</v>
      </c>
      <c r="P13" s="24">
        <v>0</v>
      </c>
      <c r="Q13" s="24">
        <v>0</v>
      </c>
      <c r="R13" s="24" cm="1">
        <f t="array" ref="R13">_xlfn.IFS(H13=1,1,K13=1,1,L13=1,1,M13=1,1,N13=1,1,P13=1,1,TRUE,0)</f>
        <v>1</v>
      </c>
      <c r="S13" s="35">
        <f>IF(AND(G13=1,R13=1),0,R13)</f>
        <v>1</v>
      </c>
      <c r="T13" s="53" t="s">
        <v>2</v>
      </c>
      <c r="U13" s="34" cm="1">
        <f t="array" ref="U13">_xlfn.IFS(T13="UNLIKELY", 1, T13="POSSIBLE", 1, T13="LIKELY",1, T13="VERY_LIKELY", 1, TRUE, 0)</f>
        <v>1</v>
      </c>
      <c r="V13" s="24" cm="1">
        <f t="array" ref="V13">_xlfn.IFS(T13="POSSIBLE", 1, T13="LIKELY",1, T13="VERY_LIKELY", 1, TRUE, 0)</f>
        <v>1</v>
      </c>
      <c r="W13" s="24" cm="1">
        <f t="array" ref="W13">_xlfn.IFS(T13="LIKELY",1, T13="VERY_LIKELY", 1, TRUE, 0)</f>
        <v>0</v>
      </c>
      <c r="X13" s="35" cm="1">
        <f t="array" ref="X13">_xlfn.IFS(T13="VERY_LIKELY", 1, TRUE, 0)</f>
        <v>0</v>
      </c>
    </row>
    <row r="14" spans="1:24" ht="20" customHeight="1" x14ac:dyDescent="0.2">
      <c r="A14" s="22" t="s">
        <v>1331</v>
      </c>
      <c r="B14" s="49" t="str">
        <f>SUBSTITUTE(A14,"/Users/timomiessen/Desktop/imagesdk/nonblackmen1/","Image_")</f>
        <v>Image_NBM_263.jpg</v>
      </c>
      <c r="C14" s="41" t="s">
        <v>389</v>
      </c>
      <c r="D14" s="23" t="s">
        <v>391</v>
      </c>
      <c r="E14" s="24">
        <v>0</v>
      </c>
      <c r="F14" s="24">
        <v>0</v>
      </c>
      <c r="G14" s="24">
        <v>0</v>
      </c>
      <c r="H14" s="24">
        <v>0</v>
      </c>
      <c r="I14" s="24">
        <v>0</v>
      </c>
      <c r="J14" s="24">
        <v>0</v>
      </c>
      <c r="K14" s="24">
        <v>1</v>
      </c>
      <c r="L14" s="24">
        <v>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 cm="1">
        <f t="array" ref="R14">_xlfn.IFS(H14=1,1,K14=1,1,L14=1,1,M14=1,1,N14=1,1,P14=1,1,TRUE,0)</f>
        <v>1</v>
      </c>
      <c r="S14" s="35">
        <f>IF(AND(G14=1,R14=1),0,R14)</f>
        <v>1</v>
      </c>
      <c r="T14" s="53" t="s">
        <v>113</v>
      </c>
      <c r="U14" s="34" cm="1">
        <f t="array" ref="U14">_xlfn.IFS(T14="UNLIKELY", 1, T14="POSSIBLE", 1, T14="LIKELY",1, T14="VERY_LIKELY", 1, TRUE, 0)</f>
        <v>1</v>
      </c>
      <c r="V14" s="24" cm="1">
        <f t="array" ref="V14">_xlfn.IFS(T14="POSSIBLE", 1, T14="LIKELY",1, T14="VERY_LIKELY", 1, TRUE, 0)</f>
        <v>1</v>
      </c>
      <c r="W14" s="24" cm="1">
        <f t="array" ref="W14">_xlfn.IFS(T14="LIKELY",1, T14="VERY_LIKELY", 1, TRUE, 0)</f>
        <v>1</v>
      </c>
      <c r="X14" s="35" cm="1">
        <f t="array" ref="X14">_xlfn.IFS(T14="VERY_LIKELY", 1, TRUE, 0)</f>
        <v>1</v>
      </c>
    </row>
    <row r="15" spans="1:24" ht="20" customHeight="1" x14ac:dyDescent="0.2">
      <c r="A15" s="22" t="s">
        <v>1332</v>
      </c>
      <c r="B15" s="49" t="str">
        <f>SUBSTITUTE(A15,"/Users/timomiessen/Desktop/imagesdk/nonblackmen1/","Image_")</f>
        <v>Image_NBM_264.jpg</v>
      </c>
      <c r="C15" s="41" t="s">
        <v>389</v>
      </c>
      <c r="D15" s="23" t="s">
        <v>391</v>
      </c>
      <c r="E15" s="24">
        <v>0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1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 cm="1">
        <f t="array" ref="R15">_xlfn.IFS(H15=1,1,K15=1,1,L15=1,1,M15=1,1,N15=1,1,P15=1,1,TRUE,0)</f>
        <v>1</v>
      </c>
      <c r="S15" s="35">
        <f>IF(AND(G15=1,R15=1),0,R15)</f>
        <v>1</v>
      </c>
      <c r="T15" s="53" t="s">
        <v>12</v>
      </c>
      <c r="U15" s="34" cm="1">
        <f t="array" ref="U15">_xlfn.IFS(T15="UNLIKELY", 1, T15="POSSIBLE", 1, T15="LIKELY",1, T15="VERY_LIKELY", 1, TRUE, 0)</f>
        <v>1</v>
      </c>
      <c r="V15" s="24" cm="1">
        <f t="array" ref="V15">_xlfn.IFS(T15="POSSIBLE", 1, T15="LIKELY",1, T15="VERY_LIKELY", 1, TRUE, 0)</f>
        <v>1</v>
      </c>
      <c r="W15" s="24" cm="1">
        <f t="array" ref="W15">_xlfn.IFS(T15="LIKELY",1, T15="VERY_LIKELY", 1, TRUE, 0)</f>
        <v>1</v>
      </c>
      <c r="X15" s="35" cm="1">
        <f t="array" ref="X15">_xlfn.IFS(T15="VERY_LIKELY", 1, TRUE, 0)</f>
        <v>0</v>
      </c>
    </row>
    <row r="16" spans="1:24" ht="20" customHeight="1" x14ac:dyDescent="0.2">
      <c r="A16" s="22" t="s">
        <v>1333</v>
      </c>
      <c r="B16" s="49" t="str">
        <f>SUBSTITUTE(A16,"/Users/timomiessen/Desktop/imagesdk/nonblackmen1/","Image_")</f>
        <v>Image_NBM_265.jpg</v>
      </c>
      <c r="C16" s="41" t="s">
        <v>389</v>
      </c>
      <c r="D16" s="23" t="s">
        <v>391</v>
      </c>
      <c r="E16" s="24">
        <v>0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1</v>
      </c>
      <c r="L16" s="24">
        <v>0</v>
      </c>
      <c r="M16" s="24">
        <v>0</v>
      </c>
      <c r="N16" s="24">
        <v>0</v>
      </c>
      <c r="O16" s="24">
        <v>0</v>
      </c>
      <c r="P16" s="24">
        <v>0</v>
      </c>
      <c r="Q16" s="24">
        <v>0</v>
      </c>
      <c r="R16" s="24" cm="1">
        <f t="array" ref="R16">_xlfn.IFS(H16=1,1,K16=1,1,L16=1,1,M16=1,1,N16=1,1,P16=1,1,TRUE,0)</f>
        <v>1</v>
      </c>
      <c r="S16" s="35">
        <f>IF(AND(G16=1,R16=1),0,R16)</f>
        <v>1</v>
      </c>
      <c r="T16" s="53" t="s">
        <v>113</v>
      </c>
      <c r="U16" s="34" cm="1">
        <f t="array" ref="U16">_xlfn.IFS(T16="UNLIKELY", 1, T16="POSSIBLE", 1, T16="LIKELY",1, T16="VERY_LIKELY", 1, TRUE, 0)</f>
        <v>1</v>
      </c>
      <c r="V16" s="24" cm="1">
        <f t="array" ref="V16">_xlfn.IFS(T16="POSSIBLE", 1, T16="LIKELY",1, T16="VERY_LIKELY", 1, TRUE, 0)</f>
        <v>1</v>
      </c>
      <c r="W16" s="24" cm="1">
        <f t="array" ref="W16">_xlfn.IFS(T16="LIKELY",1, T16="VERY_LIKELY", 1, TRUE, 0)</f>
        <v>1</v>
      </c>
      <c r="X16" s="35" cm="1">
        <f t="array" ref="X16">_xlfn.IFS(T16="VERY_LIKELY", 1, TRUE, 0)</f>
        <v>1</v>
      </c>
    </row>
    <row r="17" spans="1:24" ht="20" customHeight="1" x14ac:dyDescent="0.2">
      <c r="A17" s="22" t="s">
        <v>1334</v>
      </c>
      <c r="B17" s="49" t="str">
        <f>SUBSTITUTE(A17,"/Users/timomiessen/Desktop/imagesdk/nonblackmen1/","Image_")</f>
        <v>Image_NBM_266.jpg</v>
      </c>
      <c r="C17" s="41" t="s">
        <v>389</v>
      </c>
      <c r="D17" s="23" t="s">
        <v>391</v>
      </c>
      <c r="E17" s="24">
        <v>0</v>
      </c>
      <c r="F17" s="24">
        <v>0</v>
      </c>
      <c r="G17" s="24">
        <v>0</v>
      </c>
      <c r="H17" s="24">
        <v>0</v>
      </c>
      <c r="I17" s="24">
        <v>0</v>
      </c>
      <c r="J17" s="24">
        <v>0</v>
      </c>
      <c r="K17" s="24">
        <v>1</v>
      </c>
      <c r="L17" s="24">
        <v>0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 cm="1">
        <f t="array" ref="R17">_xlfn.IFS(H17=1,1,K17=1,1,L17=1,1,M17=1,1,N17=1,1,P17=1,1,TRUE,0)</f>
        <v>1</v>
      </c>
      <c r="S17" s="35">
        <f>IF(AND(G17=1,R17=1),0,R17)</f>
        <v>1</v>
      </c>
      <c r="T17" s="53" t="s">
        <v>113</v>
      </c>
      <c r="U17" s="34" cm="1">
        <f t="array" ref="U17">_xlfn.IFS(T17="UNLIKELY", 1, T17="POSSIBLE", 1, T17="LIKELY",1, T17="VERY_LIKELY", 1, TRUE, 0)</f>
        <v>1</v>
      </c>
      <c r="V17" s="24" cm="1">
        <f t="array" ref="V17">_xlfn.IFS(T17="POSSIBLE", 1, T17="LIKELY",1, T17="VERY_LIKELY", 1, TRUE, 0)</f>
        <v>1</v>
      </c>
      <c r="W17" s="24" cm="1">
        <f t="array" ref="W17">_xlfn.IFS(T17="LIKELY",1, T17="VERY_LIKELY", 1, TRUE, 0)</f>
        <v>1</v>
      </c>
      <c r="X17" s="35" cm="1">
        <f t="array" ref="X17">_xlfn.IFS(T17="VERY_LIKELY", 1, TRUE, 0)</f>
        <v>1</v>
      </c>
    </row>
    <row r="18" spans="1:24" ht="20" customHeight="1" x14ac:dyDescent="0.2">
      <c r="A18" s="22" t="s">
        <v>1335</v>
      </c>
      <c r="B18" s="49" t="str">
        <f>SUBSTITUTE(A18,"/Users/timomiessen/Desktop/imagesdk/nonblackmen1/","Image_")</f>
        <v>Image_NBM_267.jpg</v>
      </c>
      <c r="C18" s="41" t="s">
        <v>389</v>
      </c>
      <c r="D18" s="23" t="s">
        <v>391</v>
      </c>
      <c r="E18" s="24">
        <v>0</v>
      </c>
      <c r="F18" s="24">
        <v>0</v>
      </c>
      <c r="G18" s="24">
        <v>0</v>
      </c>
      <c r="H18" s="24">
        <v>0</v>
      </c>
      <c r="I18" s="24">
        <v>0</v>
      </c>
      <c r="J18" s="24">
        <v>0</v>
      </c>
      <c r="K18" s="24">
        <v>1</v>
      </c>
      <c r="L18" s="24">
        <v>0</v>
      </c>
      <c r="M18" s="24">
        <v>0</v>
      </c>
      <c r="N18" s="24">
        <v>0</v>
      </c>
      <c r="O18" s="24">
        <v>0</v>
      </c>
      <c r="P18" s="24">
        <v>0</v>
      </c>
      <c r="Q18" s="24">
        <v>0</v>
      </c>
      <c r="R18" s="24" cm="1">
        <f t="array" ref="R18">_xlfn.IFS(H18=1,1,K18=1,1,L18=1,1,M18=1,1,N18=1,1,P18=1,1,TRUE,0)</f>
        <v>1</v>
      </c>
      <c r="S18" s="35">
        <f>IF(AND(G18=1,R18=1),0,R18)</f>
        <v>1</v>
      </c>
      <c r="T18" s="53" t="s">
        <v>4</v>
      </c>
      <c r="U18" s="34" cm="1">
        <f t="array" ref="U18">_xlfn.IFS(T18="UNLIKELY", 1, T18="POSSIBLE", 1, T18="LIKELY",1, T18="VERY_LIKELY", 1, TRUE, 0)</f>
        <v>0</v>
      </c>
      <c r="V18" s="24" cm="1">
        <f t="array" ref="V18">_xlfn.IFS(T18="POSSIBLE", 1, T18="LIKELY",1, T18="VERY_LIKELY", 1, TRUE, 0)</f>
        <v>0</v>
      </c>
      <c r="W18" s="24" cm="1">
        <f t="array" ref="W18">_xlfn.IFS(T18="LIKELY",1, T18="VERY_LIKELY", 1, TRUE, 0)</f>
        <v>0</v>
      </c>
      <c r="X18" s="35" cm="1">
        <f t="array" ref="X18">_xlfn.IFS(T18="VERY_LIKELY", 1, TRUE, 0)</f>
        <v>0</v>
      </c>
    </row>
    <row r="19" spans="1:24" ht="20" customHeight="1" x14ac:dyDescent="0.2">
      <c r="A19" s="22" t="s">
        <v>1336</v>
      </c>
      <c r="B19" s="49" t="str">
        <f>SUBSTITUTE(A19,"/Users/timomiessen/Desktop/imagesdk/nonblackmen1/","Image_")</f>
        <v>Image_NBM_268.jpg</v>
      </c>
      <c r="C19" s="41" t="s">
        <v>389</v>
      </c>
      <c r="D19" s="23" t="s">
        <v>391</v>
      </c>
      <c r="E19" s="24">
        <v>0</v>
      </c>
      <c r="F19" s="24">
        <v>0</v>
      </c>
      <c r="G19" s="24">
        <v>0</v>
      </c>
      <c r="H19" s="24">
        <v>0</v>
      </c>
      <c r="I19" s="24">
        <v>0</v>
      </c>
      <c r="J19" s="24">
        <v>0</v>
      </c>
      <c r="K19" s="24">
        <v>1</v>
      </c>
      <c r="L19" s="24">
        <v>0</v>
      </c>
      <c r="M19" s="24">
        <v>0</v>
      </c>
      <c r="N19" s="24">
        <v>0</v>
      </c>
      <c r="O19" s="24">
        <v>0</v>
      </c>
      <c r="P19" s="24">
        <v>0</v>
      </c>
      <c r="Q19" s="24">
        <v>0</v>
      </c>
      <c r="R19" s="24" cm="1">
        <f t="array" ref="R19">_xlfn.IFS(H19=1,1,K19=1,1,L19=1,1,M19=1,1,N19=1,1,P19=1,1,TRUE,0)</f>
        <v>1</v>
      </c>
      <c r="S19" s="35">
        <f>IF(AND(G19=1,R19=1),0,R19)</f>
        <v>1</v>
      </c>
      <c r="T19" s="53" t="s">
        <v>12</v>
      </c>
      <c r="U19" s="34" cm="1">
        <f t="array" ref="U19">_xlfn.IFS(T19="UNLIKELY", 1, T19="POSSIBLE", 1, T19="LIKELY",1, T19="VERY_LIKELY", 1, TRUE, 0)</f>
        <v>1</v>
      </c>
      <c r="V19" s="24" cm="1">
        <f t="array" ref="V19">_xlfn.IFS(T19="POSSIBLE", 1, T19="LIKELY",1, T19="VERY_LIKELY", 1, TRUE, 0)</f>
        <v>1</v>
      </c>
      <c r="W19" s="24" cm="1">
        <f t="array" ref="W19">_xlfn.IFS(T19="LIKELY",1, T19="VERY_LIKELY", 1, TRUE, 0)</f>
        <v>1</v>
      </c>
      <c r="X19" s="35" cm="1">
        <f t="array" ref="X19">_xlfn.IFS(T19="VERY_LIKELY", 1, TRUE, 0)</f>
        <v>0</v>
      </c>
    </row>
    <row r="20" spans="1:24" ht="20" customHeight="1" x14ac:dyDescent="0.2">
      <c r="A20" s="22" t="s">
        <v>1337</v>
      </c>
      <c r="B20" s="49" t="str">
        <f>SUBSTITUTE(A20,"/Users/timomiessen/Desktop/imagesdk/nonblackmen1/","Image_")</f>
        <v>Image_NBM_269.jpg</v>
      </c>
      <c r="C20" s="41" t="s">
        <v>389</v>
      </c>
      <c r="D20" s="23" t="s">
        <v>391</v>
      </c>
      <c r="E20" s="24">
        <v>0</v>
      </c>
      <c r="F20" s="24">
        <v>0</v>
      </c>
      <c r="G20" s="24">
        <v>0</v>
      </c>
      <c r="H20" s="24">
        <v>0</v>
      </c>
      <c r="I20" s="24">
        <v>0</v>
      </c>
      <c r="J20" s="24">
        <v>0</v>
      </c>
      <c r="K20" s="24">
        <v>1</v>
      </c>
      <c r="L20" s="24">
        <v>0</v>
      </c>
      <c r="M20" s="24">
        <v>0</v>
      </c>
      <c r="N20" s="24">
        <v>0</v>
      </c>
      <c r="O20" s="24">
        <v>0</v>
      </c>
      <c r="P20" s="24">
        <v>0</v>
      </c>
      <c r="Q20" s="24">
        <v>0</v>
      </c>
      <c r="R20" s="24" cm="1">
        <f t="array" ref="R20">_xlfn.IFS(H20=1,1,K20=1,1,L20=1,1,M20=1,1,N20=1,1,P20=1,1,TRUE,0)</f>
        <v>1</v>
      </c>
      <c r="S20" s="35">
        <f>IF(AND(G20=1,R20=1),0,R20)</f>
        <v>1</v>
      </c>
      <c r="T20" s="53" t="s">
        <v>1</v>
      </c>
      <c r="U20" s="34" cm="1">
        <f t="array" ref="U20">_xlfn.IFS(T20="UNLIKELY", 1, T20="POSSIBLE", 1, T20="LIKELY",1, T20="VERY_LIKELY", 1, TRUE, 0)</f>
        <v>1</v>
      </c>
      <c r="V20" s="24" cm="1">
        <f t="array" ref="V20">_xlfn.IFS(T20="POSSIBLE", 1, T20="LIKELY",1, T20="VERY_LIKELY", 1, TRUE, 0)</f>
        <v>0</v>
      </c>
      <c r="W20" s="24" cm="1">
        <f t="array" ref="W20">_xlfn.IFS(T20="LIKELY",1, T20="VERY_LIKELY", 1, TRUE, 0)</f>
        <v>0</v>
      </c>
      <c r="X20" s="35" cm="1">
        <f t="array" ref="X20">_xlfn.IFS(T20="VERY_LIKELY", 1, TRUE, 0)</f>
        <v>0</v>
      </c>
    </row>
    <row r="21" spans="1:24" ht="20" customHeight="1" x14ac:dyDescent="0.2">
      <c r="A21" s="22" t="s">
        <v>1339</v>
      </c>
      <c r="B21" s="49" t="str">
        <f>SUBSTITUTE(A21,"/Users/timomiessen/Desktop/imagesdk/nonblackmen1/","Image_")</f>
        <v>Image_NBM_270.jpg</v>
      </c>
      <c r="C21" s="41" t="s">
        <v>389</v>
      </c>
      <c r="D21" s="23" t="s">
        <v>391</v>
      </c>
      <c r="E21" s="24">
        <v>0</v>
      </c>
      <c r="F21" s="24">
        <v>0</v>
      </c>
      <c r="G21" s="24">
        <v>0</v>
      </c>
      <c r="H21" s="24">
        <v>0</v>
      </c>
      <c r="I21" s="24">
        <v>0</v>
      </c>
      <c r="J21" s="24">
        <v>0</v>
      </c>
      <c r="K21" s="24">
        <v>1</v>
      </c>
      <c r="L21" s="24">
        <v>0</v>
      </c>
      <c r="M21" s="24">
        <v>0</v>
      </c>
      <c r="N21" s="24">
        <v>0</v>
      </c>
      <c r="O21" s="24">
        <v>0</v>
      </c>
      <c r="P21" s="24">
        <v>1</v>
      </c>
      <c r="Q21" s="24">
        <v>0</v>
      </c>
      <c r="R21" s="24" cm="1">
        <f t="array" ref="R21">_xlfn.IFS(H21=1,1,K21=1,1,L21=1,1,M21=1,1,N21=1,1,P21=1,1,TRUE,0)</f>
        <v>1</v>
      </c>
      <c r="S21" s="35">
        <f>IF(AND(G21=1,R21=1),0,R21)</f>
        <v>1</v>
      </c>
      <c r="T21" s="53" t="s">
        <v>113</v>
      </c>
      <c r="U21" s="34" cm="1">
        <f t="array" ref="U21">_xlfn.IFS(T21="UNLIKELY", 1, T21="POSSIBLE", 1, T21="LIKELY",1, T21="VERY_LIKELY", 1, TRUE, 0)</f>
        <v>1</v>
      </c>
      <c r="V21" s="24" cm="1">
        <f t="array" ref="V21">_xlfn.IFS(T21="POSSIBLE", 1, T21="LIKELY",1, T21="VERY_LIKELY", 1, TRUE, 0)</f>
        <v>1</v>
      </c>
      <c r="W21" s="24" cm="1">
        <f t="array" ref="W21">_xlfn.IFS(T21="LIKELY",1, T21="VERY_LIKELY", 1, TRUE, 0)</f>
        <v>1</v>
      </c>
      <c r="X21" s="35" cm="1">
        <f t="array" ref="X21">_xlfn.IFS(T21="VERY_LIKELY", 1, TRUE, 0)</f>
        <v>1</v>
      </c>
    </row>
    <row r="22" spans="1:24" ht="20" customHeight="1" x14ac:dyDescent="0.2">
      <c r="A22" s="22" t="s">
        <v>1340</v>
      </c>
      <c r="B22" s="49" t="str">
        <f>SUBSTITUTE(A22,"/Users/timomiessen/Desktop/imagesdk/nonblackmen1/","Image_")</f>
        <v>Image_NBM_271.jpg</v>
      </c>
      <c r="C22" s="41" t="s">
        <v>389</v>
      </c>
      <c r="D22" s="23" t="s">
        <v>391</v>
      </c>
      <c r="E22" s="24">
        <v>0</v>
      </c>
      <c r="F22" s="24">
        <v>0</v>
      </c>
      <c r="G22" s="24">
        <v>0</v>
      </c>
      <c r="H22" s="24">
        <v>0</v>
      </c>
      <c r="I22" s="24">
        <v>0</v>
      </c>
      <c r="J22" s="24">
        <v>0</v>
      </c>
      <c r="K22" s="24">
        <v>1</v>
      </c>
      <c r="L22" s="24">
        <v>0</v>
      </c>
      <c r="M22" s="24">
        <v>0</v>
      </c>
      <c r="N22" s="24">
        <v>0</v>
      </c>
      <c r="O22" s="24">
        <v>0</v>
      </c>
      <c r="P22" s="24">
        <v>0</v>
      </c>
      <c r="Q22" s="24">
        <v>0</v>
      </c>
      <c r="R22" s="24" cm="1">
        <f t="array" ref="R22">_xlfn.IFS(H22=1,1,K22=1,1,L22=1,1,M22=1,1,N22=1,1,P22=1,1,TRUE,0)</f>
        <v>1</v>
      </c>
      <c r="S22" s="35">
        <f>IF(AND(G22=1,R22=1),0,R22)</f>
        <v>1</v>
      </c>
      <c r="T22" s="53" t="s">
        <v>12</v>
      </c>
      <c r="U22" s="34" cm="1">
        <f t="array" ref="U22">_xlfn.IFS(T22="UNLIKELY", 1, T22="POSSIBLE", 1, T22="LIKELY",1, T22="VERY_LIKELY", 1, TRUE, 0)</f>
        <v>1</v>
      </c>
      <c r="V22" s="24" cm="1">
        <f t="array" ref="V22">_xlfn.IFS(T22="POSSIBLE", 1, T22="LIKELY",1, T22="VERY_LIKELY", 1, TRUE, 0)</f>
        <v>1</v>
      </c>
      <c r="W22" s="24" cm="1">
        <f t="array" ref="W22">_xlfn.IFS(T22="LIKELY",1, T22="VERY_LIKELY", 1, TRUE, 0)</f>
        <v>1</v>
      </c>
      <c r="X22" s="35" cm="1">
        <f t="array" ref="X22">_xlfn.IFS(T22="VERY_LIKELY", 1, TRUE, 0)</f>
        <v>0</v>
      </c>
    </row>
    <row r="23" spans="1:24" ht="20" customHeight="1" x14ac:dyDescent="0.2">
      <c r="A23" s="22" t="s">
        <v>1341</v>
      </c>
      <c r="B23" s="49" t="str">
        <f>SUBSTITUTE(A23,"/Users/timomiessen/Desktop/imagesdk/nonblackmen1/","Image_")</f>
        <v>Image_NBM_272.jpg</v>
      </c>
      <c r="C23" s="41" t="s">
        <v>389</v>
      </c>
      <c r="D23" s="23" t="s">
        <v>391</v>
      </c>
      <c r="E23" s="24">
        <v>0</v>
      </c>
      <c r="F23" s="24">
        <v>0</v>
      </c>
      <c r="G23" s="24">
        <v>0</v>
      </c>
      <c r="H23" s="24">
        <v>0</v>
      </c>
      <c r="I23" s="24">
        <v>0</v>
      </c>
      <c r="J23" s="24">
        <v>0</v>
      </c>
      <c r="K23" s="24">
        <v>1</v>
      </c>
      <c r="L23" s="24">
        <v>0</v>
      </c>
      <c r="M23" s="24">
        <v>0</v>
      </c>
      <c r="N23" s="24">
        <v>0</v>
      </c>
      <c r="O23" s="24">
        <v>0</v>
      </c>
      <c r="P23" s="24">
        <v>1</v>
      </c>
      <c r="Q23" s="24">
        <v>0</v>
      </c>
      <c r="R23" s="24" cm="1">
        <f t="array" ref="R23">_xlfn.IFS(H23=1,1,K23=1,1,L23=1,1,M23=1,1,N23=1,1,P23=1,1,TRUE,0)</f>
        <v>1</v>
      </c>
      <c r="S23" s="35">
        <f>IF(AND(G23=1,R23=1),0,R23)</f>
        <v>1</v>
      </c>
      <c r="T23" s="53" t="s">
        <v>113</v>
      </c>
      <c r="U23" s="34" cm="1">
        <f t="array" ref="U23">_xlfn.IFS(T23="UNLIKELY", 1, T23="POSSIBLE", 1, T23="LIKELY",1, T23="VERY_LIKELY", 1, TRUE, 0)</f>
        <v>1</v>
      </c>
      <c r="V23" s="24" cm="1">
        <f t="array" ref="V23">_xlfn.IFS(T23="POSSIBLE", 1, T23="LIKELY",1, T23="VERY_LIKELY", 1, TRUE, 0)</f>
        <v>1</v>
      </c>
      <c r="W23" s="24" cm="1">
        <f t="array" ref="W23">_xlfn.IFS(T23="LIKELY",1, T23="VERY_LIKELY", 1, TRUE, 0)</f>
        <v>1</v>
      </c>
      <c r="X23" s="35" cm="1">
        <f t="array" ref="X23">_xlfn.IFS(T23="VERY_LIKELY", 1, TRUE, 0)</f>
        <v>1</v>
      </c>
    </row>
    <row r="24" spans="1:24" ht="20" customHeight="1" x14ac:dyDescent="0.2">
      <c r="A24" s="22" t="s">
        <v>1342</v>
      </c>
      <c r="B24" s="49" t="str">
        <f>SUBSTITUTE(A24,"/Users/timomiessen/Desktop/imagesdk/nonblackmen1/","Image_")</f>
        <v>Image_NBM_273.jpg</v>
      </c>
      <c r="C24" s="41" t="s">
        <v>389</v>
      </c>
      <c r="D24" s="23" t="s">
        <v>391</v>
      </c>
      <c r="E24" s="24">
        <v>0</v>
      </c>
      <c r="F24" s="24">
        <v>0</v>
      </c>
      <c r="G24" s="24">
        <v>0</v>
      </c>
      <c r="H24" s="24">
        <v>0</v>
      </c>
      <c r="I24" s="24">
        <v>0</v>
      </c>
      <c r="J24" s="24">
        <v>0</v>
      </c>
      <c r="K24" s="24">
        <v>1</v>
      </c>
      <c r="L24" s="24">
        <v>0</v>
      </c>
      <c r="M24" s="24">
        <v>0</v>
      </c>
      <c r="N24" s="24">
        <v>0</v>
      </c>
      <c r="O24" s="24">
        <v>0</v>
      </c>
      <c r="P24" s="24">
        <v>0</v>
      </c>
      <c r="Q24" s="24">
        <v>0</v>
      </c>
      <c r="R24" s="24" cm="1">
        <f t="array" ref="R24">_xlfn.IFS(H24=1,1,K24=1,1,L24=1,1,M24=1,1,N24=1,1,P24=1,1,TRUE,0)</f>
        <v>1</v>
      </c>
      <c r="S24" s="35">
        <f>IF(AND(G24=1,R24=1),0,R24)</f>
        <v>1</v>
      </c>
      <c r="T24" s="53" t="s">
        <v>12</v>
      </c>
      <c r="U24" s="34" cm="1">
        <f t="array" ref="U24">_xlfn.IFS(T24="UNLIKELY", 1, T24="POSSIBLE", 1, T24="LIKELY",1, T24="VERY_LIKELY", 1, TRUE, 0)</f>
        <v>1</v>
      </c>
      <c r="V24" s="24" cm="1">
        <f t="array" ref="V24">_xlfn.IFS(T24="POSSIBLE", 1, T24="LIKELY",1, T24="VERY_LIKELY", 1, TRUE, 0)</f>
        <v>1</v>
      </c>
      <c r="W24" s="24" cm="1">
        <f t="array" ref="W24">_xlfn.IFS(T24="LIKELY",1, T24="VERY_LIKELY", 1, TRUE, 0)</f>
        <v>1</v>
      </c>
      <c r="X24" s="35" cm="1">
        <f t="array" ref="X24">_xlfn.IFS(T24="VERY_LIKELY", 1, TRUE, 0)</f>
        <v>0</v>
      </c>
    </row>
    <row r="25" spans="1:24" ht="20" customHeight="1" x14ac:dyDescent="0.2">
      <c r="A25" s="22" t="s">
        <v>1343</v>
      </c>
      <c r="B25" s="49" t="str">
        <f>SUBSTITUTE(A25,"/Users/timomiessen/Desktop/imagesdk/nonblackmen1/","Image_")</f>
        <v>Image_NBM_274.jpg</v>
      </c>
      <c r="C25" s="41" t="s">
        <v>389</v>
      </c>
      <c r="D25" s="23" t="s">
        <v>391</v>
      </c>
      <c r="E25" s="24">
        <v>0</v>
      </c>
      <c r="F25" s="24">
        <v>0</v>
      </c>
      <c r="G25" s="24">
        <v>0</v>
      </c>
      <c r="H25" s="24">
        <v>0</v>
      </c>
      <c r="I25" s="24">
        <v>0</v>
      </c>
      <c r="J25" s="24">
        <v>0</v>
      </c>
      <c r="K25" s="24">
        <v>1</v>
      </c>
      <c r="L25" s="24">
        <v>0</v>
      </c>
      <c r="M25" s="24">
        <v>0</v>
      </c>
      <c r="N25" s="24">
        <v>0</v>
      </c>
      <c r="O25" s="24">
        <v>0</v>
      </c>
      <c r="P25" s="24">
        <v>0</v>
      </c>
      <c r="Q25" s="24">
        <v>0</v>
      </c>
      <c r="R25" s="24" cm="1">
        <f t="array" ref="R25">_xlfn.IFS(H25=1,1,K25=1,1,L25=1,1,M25=1,1,N25=1,1,P25=1,1,TRUE,0)</f>
        <v>1</v>
      </c>
      <c r="S25" s="35">
        <f>IF(AND(G25=1,R25=1),0,R25)</f>
        <v>1</v>
      </c>
      <c r="T25" s="53" t="s">
        <v>2</v>
      </c>
      <c r="U25" s="34" cm="1">
        <f t="array" ref="U25">_xlfn.IFS(T25="UNLIKELY", 1, T25="POSSIBLE", 1, T25="LIKELY",1, T25="VERY_LIKELY", 1, TRUE, 0)</f>
        <v>1</v>
      </c>
      <c r="V25" s="24" cm="1">
        <f t="array" ref="V25">_xlfn.IFS(T25="POSSIBLE", 1, T25="LIKELY",1, T25="VERY_LIKELY", 1, TRUE, 0)</f>
        <v>1</v>
      </c>
      <c r="W25" s="24" cm="1">
        <f t="array" ref="W25">_xlfn.IFS(T25="LIKELY",1, T25="VERY_LIKELY", 1, TRUE, 0)</f>
        <v>0</v>
      </c>
      <c r="X25" s="35" cm="1">
        <f t="array" ref="X25">_xlfn.IFS(T25="VERY_LIKELY", 1, TRUE, 0)</f>
        <v>0</v>
      </c>
    </row>
    <row r="26" spans="1:24" ht="20" customHeight="1" x14ac:dyDescent="0.2">
      <c r="A26" s="22" t="s">
        <v>1344</v>
      </c>
      <c r="B26" s="49" t="str">
        <f>SUBSTITUTE(A26,"/Users/timomiessen/Desktop/imagesdk/nonblackmen1/","Image_")</f>
        <v>Image_NBM_275.jpg</v>
      </c>
      <c r="C26" s="41" t="s">
        <v>389</v>
      </c>
      <c r="D26" s="23" t="s">
        <v>391</v>
      </c>
      <c r="E26" s="24">
        <v>0</v>
      </c>
      <c r="F26" s="24">
        <v>0</v>
      </c>
      <c r="G26" s="24">
        <v>0</v>
      </c>
      <c r="H26" s="24">
        <v>0</v>
      </c>
      <c r="I26" s="24">
        <v>1</v>
      </c>
      <c r="J26" s="24">
        <v>0</v>
      </c>
      <c r="K26" s="24">
        <v>1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 cm="1">
        <f t="array" ref="R26">_xlfn.IFS(H26=1,1,K26=1,1,L26=1,1,M26=1,1,N26=1,1,P26=1,1,TRUE,0)</f>
        <v>1</v>
      </c>
      <c r="S26" s="35">
        <f>IF(AND(G26=1,R26=1),0,R26)</f>
        <v>1</v>
      </c>
      <c r="T26" s="53" t="s">
        <v>2</v>
      </c>
      <c r="U26" s="34" cm="1">
        <f t="array" ref="U26">_xlfn.IFS(T26="UNLIKELY", 1, T26="POSSIBLE", 1, T26="LIKELY",1, T26="VERY_LIKELY", 1, TRUE, 0)</f>
        <v>1</v>
      </c>
      <c r="V26" s="24" cm="1">
        <f t="array" ref="V26">_xlfn.IFS(T26="POSSIBLE", 1, T26="LIKELY",1, T26="VERY_LIKELY", 1, TRUE, 0)</f>
        <v>1</v>
      </c>
      <c r="W26" s="24" cm="1">
        <f t="array" ref="W26">_xlfn.IFS(T26="LIKELY",1, T26="VERY_LIKELY", 1, TRUE, 0)</f>
        <v>0</v>
      </c>
      <c r="X26" s="35" cm="1">
        <f t="array" ref="X26">_xlfn.IFS(T26="VERY_LIKELY", 1, TRUE, 0)</f>
        <v>0</v>
      </c>
    </row>
    <row r="27" spans="1:24" ht="20" customHeight="1" x14ac:dyDescent="0.2">
      <c r="A27" s="22" t="s">
        <v>1345</v>
      </c>
      <c r="B27" s="49" t="str">
        <f>SUBSTITUTE(A27,"/Users/timomiessen/Desktop/imagesdk/nonblackmen1/","Image_")</f>
        <v>Image_NBM_276.jpg</v>
      </c>
      <c r="C27" s="41" t="s">
        <v>389</v>
      </c>
      <c r="D27" s="23" t="s">
        <v>391</v>
      </c>
      <c r="E27" s="24">
        <v>0</v>
      </c>
      <c r="F27" s="24">
        <v>0</v>
      </c>
      <c r="G27" s="24">
        <v>0</v>
      </c>
      <c r="H27" s="24">
        <v>0</v>
      </c>
      <c r="I27" s="24">
        <v>1</v>
      </c>
      <c r="J27" s="24">
        <v>0</v>
      </c>
      <c r="K27" s="24">
        <v>1</v>
      </c>
      <c r="L27" s="24">
        <v>0</v>
      </c>
      <c r="M27" s="24">
        <v>0</v>
      </c>
      <c r="N27" s="24">
        <v>0</v>
      </c>
      <c r="O27" s="24">
        <v>0</v>
      </c>
      <c r="P27" s="24">
        <v>1</v>
      </c>
      <c r="Q27" s="24">
        <v>0</v>
      </c>
      <c r="R27" s="24" cm="1">
        <f t="array" ref="R27">_xlfn.IFS(H27=1,1,K27=1,1,L27=1,1,M27=1,1,N27=1,1,P27=1,1,TRUE,0)</f>
        <v>1</v>
      </c>
      <c r="S27" s="35">
        <f>IF(AND(G27=1,R27=1),0,R27)</f>
        <v>1</v>
      </c>
      <c r="T27" s="53" t="s">
        <v>12</v>
      </c>
      <c r="U27" s="34" cm="1">
        <f t="array" ref="U27">_xlfn.IFS(T27="UNLIKELY", 1, T27="POSSIBLE", 1, T27="LIKELY",1, T27="VERY_LIKELY", 1, TRUE, 0)</f>
        <v>1</v>
      </c>
      <c r="V27" s="24" cm="1">
        <f t="array" ref="V27">_xlfn.IFS(T27="POSSIBLE", 1, T27="LIKELY",1, T27="VERY_LIKELY", 1, TRUE, 0)</f>
        <v>1</v>
      </c>
      <c r="W27" s="24" cm="1">
        <f t="array" ref="W27">_xlfn.IFS(T27="LIKELY",1, T27="VERY_LIKELY", 1, TRUE, 0)</f>
        <v>1</v>
      </c>
      <c r="X27" s="35" cm="1">
        <f t="array" ref="X27">_xlfn.IFS(T27="VERY_LIKELY", 1, TRUE, 0)</f>
        <v>0</v>
      </c>
    </row>
    <row r="28" spans="1:24" ht="20" customHeight="1" x14ac:dyDescent="0.2">
      <c r="A28" s="22" t="s">
        <v>1346</v>
      </c>
      <c r="B28" s="49" t="str">
        <f>SUBSTITUTE(A28,"/Users/timomiessen/Desktop/imagesdk/nonblackmen1/","Image_")</f>
        <v>Image_NBM_277.jpg</v>
      </c>
      <c r="C28" s="41" t="s">
        <v>389</v>
      </c>
      <c r="D28" s="23" t="s">
        <v>391</v>
      </c>
      <c r="E28" s="24">
        <v>0</v>
      </c>
      <c r="F28" s="24">
        <v>0</v>
      </c>
      <c r="G28" s="24">
        <v>0</v>
      </c>
      <c r="H28" s="24">
        <v>0</v>
      </c>
      <c r="I28" s="24">
        <v>1</v>
      </c>
      <c r="J28" s="24">
        <v>0</v>
      </c>
      <c r="K28" s="24">
        <v>1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 cm="1">
        <f t="array" ref="R28">_xlfn.IFS(H28=1,1,K28=1,1,L28=1,1,M28=1,1,N28=1,1,P28=1,1,TRUE,0)</f>
        <v>1</v>
      </c>
      <c r="S28" s="35">
        <f>IF(AND(G28=1,R28=1),0,R28)</f>
        <v>1</v>
      </c>
      <c r="T28" s="53" t="s">
        <v>2</v>
      </c>
      <c r="U28" s="34" cm="1">
        <f t="array" ref="U28">_xlfn.IFS(T28="UNLIKELY", 1, T28="POSSIBLE", 1, T28="LIKELY",1, T28="VERY_LIKELY", 1, TRUE, 0)</f>
        <v>1</v>
      </c>
      <c r="V28" s="24" cm="1">
        <f t="array" ref="V28">_xlfn.IFS(T28="POSSIBLE", 1, T28="LIKELY",1, T28="VERY_LIKELY", 1, TRUE, 0)</f>
        <v>1</v>
      </c>
      <c r="W28" s="24" cm="1">
        <f t="array" ref="W28">_xlfn.IFS(T28="LIKELY",1, T28="VERY_LIKELY", 1, TRUE, 0)</f>
        <v>0</v>
      </c>
      <c r="X28" s="35" cm="1">
        <f t="array" ref="X28">_xlfn.IFS(T28="VERY_LIKELY", 1, TRUE, 0)</f>
        <v>0</v>
      </c>
    </row>
    <row r="29" spans="1:24" ht="20" customHeight="1" x14ac:dyDescent="0.2">
      <c r="A29" s="22" t="s">
        <v>1347</v>
      </c>
      <c r="B29" s="49" t="str">
        <f>SUBSTITUTE(A29,"/Users/timomiessen/Desktop/imagesdk/nonblackmen1/","Image_")</f>
        <v>Image_NBM_278.jpg</v>
      </c>
      <c r="C29" s="41" t="s">
        <v>389</v>
      </c>
      <c r="D29" s="23" t="s">
        <v>391</v>
      </c>
      <c r="E29" s="24">
        <v>0</v>
      </c>
      <c r="F29" s="24">
        <v>0</v>
      </c>
      <c r="G29" s="24">
        <v>0</v>
      </c>
      <c r="H29" s="24">
        <v>0</v>
      </c>
      <c r="I29" s="24">
        <v>1</v>
      </c>
      <c r="J29" s="24">
        <v>0</v>
      </c>
      <c r="K29" s="24">
        <v>1</v>
      </c>
      <c r="L29" s="24">
        <v>0</v>
      </c>
      <c r="M29" s="24">
        <v>0</v>
      </c>
      <c r="N29" s="24">
        <v>0</v>
      </c>
      <c r="O29" s="24">
        <v>0</v>
      </c>
      <c r="P29" s="24">
        <v>0</v>
      </c>
      <c r="Q29" s="24">
        <v>0</v>
      </c>
      <c r="R29" s="24" cm="1">
        <f t="array" ref="R29">_xlfn.IFS(H29=1,1,K29=1,1,L29=1,1,M29=1,1,N29=1,1,P29=1,1,TRUE,0)</f>
        <v>1</v>
      </c>
      <c r="S29" s="35">
        <f>IF(AND(G29=1,R29=1),0,R29)</f>
        <v>1</v>
      </c>
      <c r="T29" s="53" t="s">
        <v>12</v>
      </c>
      <c r="U29" s="34" cm="1">
        <f t="array" ref="U29">_xlfn.IFS(T29="UNLIKELY", 1, T29="POSSIBLE", 1, T29="LIKELY",1, T29="VERY_LIKELY", 1, TRUE, 0)</f>
        <v>1</v>
      </c>
      <c r="V29" s="24" cm="1">
        <f t="array" ref="V29">_xlfn.IFS(T29="POSSIBLE", 1, T29="LIKELY",1, T29="VERY_LIKELY", 1, TRUE, 0)</f>
        <v>1</v>
      </c>
      <c r="W29" s="24" cm="1">
        <f t="array" ref="W29">_xlfn.IFS(T29="LIKELY",1, T29="VERY_LIKELY", 1, TRUE, 0)</f>
        <v>1</v>
      </c>
      <c r="X29" s="35" cm="1">
        <f t="array" ref="X29">_xlfn.IFS(T29="VERY_LIKELY", 1, TRUE, 0)</f>
        <v>0</v>
      </c>
    </row>
    <row r="30" spans="1:24" ht="20" customHeight="1" x14ac:dyDescent="0.2">
      <c r="A30" s="22" t="s">
        <v>1348</v>
      </c>
      <c r="B30" s="49" t="str">
        <f>SUBSTITUTE(A30,"/Users/timomiessen/Desktop/imagesdk/nonblackmen1/","Image_")</f>
        <v>Image_NBM_279.jpg</v>
      </c>
      <c r="C30" s="41" t="s">
        <v>389</v>
      </c>
      <c r="D30" s="23" t="s">
        <v>391</v>
      </c>
      <c r="E30" s="24">
        <v>0</v>
      </c>
      <c r="F30" s="24">
        <v>0</v>
      </c>
      <c r="G30" s="24">
        <v>0</v>
      </c>
      <c r="H30" s="24">
        <v>0</v>
      </c>
      <c r="I30" s="24">
        <v>0</v>
      </c>
      <c r="J30" s="24">
        <v>0</v>
      </c>
      <c r="K30" s="24">
        <v>1</v>
      </c>
      <c r="L30" s="24">
        <v>0</v>
      </c>
      <c r="M30" s="24">
        <v>0</v>
      </c>
      <c r="N30" s="24">
        <v>0</v>
      </c>
      <c r="O30" s="24">
        <v>0</v>
      </c>
      <c r="P30" s="24">
        <v>1</v>
      </c>
      <c r="Q30" s="24">
        <v>0</v>
      </c>
      <c r="R30" s="24" cm="1">
        <f t="array" ref="R30">_xlfn.IFS(H30=1,1,K30=1,1,L30=1,1,M30=1,1,N30=1,1,P30=1,1,TRUE,0)</f>
        <v>1</v>
      </c>
      <c r="S30" s="35">
        <f>IF(AND(G30=1,R30=1),0,R30)</f>
        <v>1</v>
      </c>
      <c r="T30" s="53" t="s">
        <v>12</v>
      </c>
      <c r="U30" s="34" cm="1">
        <f t="array" ref="U30">_xlfn.IFS(T30="UNLIKELY", 1, T30="POSSIBLE", 1, T30="LIKELY",1, T30="VERY_LIKELY", 1, TRUE, 0)</f>
        <v>1</v>
      </c>
      <c r="V30" s="24" cm="1">
        <f t="array" ref="V30">_xlfn.IFS(T30="POSSIBLE", 1, T30="LIKELY",1, T30="VERY_LIKELY", 1, TRUE, 0)</f>
        <v>1</v>
      </c>
      <c r="W30" s="24" cm="1">
        <f t="array" ref="W30">_xlfn.IFS(T30="LIKELY",1, T30="VERY_LIKELY", 1, TRUE, 0)</f>
        <v>1</v>
      </c>
      <c r="X30" s="35" cm="1">
        <f t="array" ref="X30">_xlfn.IFS(T30="VERY_LIKELY", 1, TRUE, 0)</f>
        <v>0</v>
      </c>
    </row>
    <row r="31" spans="1:24" ht="20" customHeight="1" x14ac:dyDescent="0.2">
      <c r="A31" s="22" t="s">
        <v>1350</v>
      </c>
      <c r="B31" s="49" t="str">
        <f>SUBSTITUTE(A31,"/Users/timomiessen/Desktop/imagesdk/nonblackmen1/","Image_")</f>
        <v>Image_NBM_280.jpg</v>
      </c>
      <c r="C31" s="41" t="s">
        <v>389</v>
      </c>
      <c r="D31" s="23" t="s">
        <v>391</v>
      </c>
      <c r="E31" s="24">
        <v>0</v>
      </c>
      <c r="F31" s="24">
        <v>0</v>
      </c>
      <c r="G31" s="24">
        <v>0</v>
      </c>
      <c r="H31" s="24">
        <v>0</v>
      </c>
      <c r="I31" s="24">
        <v>0</v>
      </c>
      <c r="J31" s="24">
        <v>0</v>
      </c>
      <c r="K31" s="24">
        <v>1</v>
      </c>
      <c r="L31" s="24">
        <v>0</v>
      </c>
      <c r="M31" s="24">
        <v>0</v>
      </c>
      <c r="N31" s="24">
        <v>0</v>
      </c>
      <c r="O31" s="24">
        <v>0</v>
      </c>
      <c r="P31" s="24">
        <v>0</v>
      </c>
      <c r="Q31" s="24">
        <v>0</v>
      </c>
      <c r="R31" s="24" cm="1">
        <f t="array" ref="R31">_xlfn.IFS(H31=1,1,K31=1,1,L31=1,1,M31=1,1,N31=1,1,P31=1,1,TRUE,0)</f>
        <v>1</v>
      </c>
      <c r="S31" s="35">
        <f>IF(AND(G31=1,R31=1),0,R31)</f>
        <v>1</v>
      </c>
      <c r="T31" s="53" t="s">
        <v>1</v>
      </c>
      <c r="U31" s="34" cm="1">
        <f t="array" ref="U31">_xlfn.IFS(T31="UNLIKELY", 1, T31="POSSIBLE", 1, T31="LIKELY",1, T31="VERY_LIKELY", 1, TRUE, 0)</f>
        <v>1</v>
      </c>
      <c r="V31" s="24" cm="1">
        <f t="array" ref="V31">_xlfn.IFS(T31="POSSIBLE", 1, T31="LIKELY",1, T31="VERY_LIKELY", 1, TRUE, 0)</f>
        <v>0</v>
      </c>
      <c r="W31" s="24" cm="1">
        <f t="array" ref="W31">_xlfn.IFS(T31="LIKELY",1, T31="VERY_LIKELY", 1, TRUE, 0)</f>
        <v>0</v>
      </c>
      <c r="X31" s="35" cm="1">
        <f t="array" ref="X31">_xlfn.IFS(T31="VERY_LIKELY", 1, TRUE, 0)</f>
        <v>0</v>
      </c>
    </row>
    <row r="32" spans="1:24" ht="20" customHeight="1" x14ac:dyDescent="0.2">
      <c r="A32" s="22" t="s">
        <v>1351</v>
      </c>
      <c r="B32" s="49" t="str">
        <f>SUBSTITUTE(A32,"/Users/timomiessen/Desktop/imagesdk/nonblackmen1/","Image_")</f>
        <v>Image_NBM_281.jpg</v>
      </c>
      <c r="C32" s="41" t="s">
        <v>389</v>
      </c>
      <c r="D32" s="23" t="s">
        <v>391</v>
      </c>
      <c r="E32" s="24">
        <v>0</v>
      </c>
      <c r="F32" s="24">
        <v>0</v>
      </c>
      <c r="G32" s="24">
        <v>0</v>
      </c>
      <c r="H32" s="24">
        <v>0</v>
      </c>
      <c r="I32" s="24">
        <v>1</v>
      </c>
      <c r="J32" s="24">
        <v>0</v>
      </c>
      <c r="K32" s="24">
        <v>1</v>
      </c>
      <c r="L32" s="24">
        <v>0</v>
      </c>
      <c r="M32" s="24">
        <v>0</v>
      </c>
      <c r="N32" s="24">
        <v>0</v>
      </c>
      <c r="O32" s="24">
        <v>0</v>
      </c>
      <c r="P32" s="24">
        <v>0</v>
      </c>
      <c r="Q32" s="24">
        <v>0</v>
      </c>
      <c r="R32" s="24" cm="1">
        <f t="array" ref="R32">_xlfn.IFS(H32=1,1,K32=1,1,L32=1,1,M32=1,1,N32=1,1,P32=1,1,TRUE,0)</f>
        <v>1</v>
      </c>
      <c r="S32" s="35">
        <f>IF(AND(G32=1,R32=1),0,R32)</f>
        <v>1</v>
      </c>
      <c r="T32" s="53" t="s">
        <v>12</v>
      </c>
      <c r="U32" s="34" cm="1">
        <f t="array" ref="U32">_xlfn.IFS(T32="UNLIKELY", 1, T32="POSSIBLE", 1, T32="LIKELY",1, T32="VERY_LIKELY", 1, TRUE, 0)</f>
        <v>1</v>
      </c>
      <c r="V32" s="24" cm="1">
        <f t="array" ref="V32">_xlfn.IFS(T32="POSSIBLE", 1, T32="LIKELY",1, T32="VERY_LIKELY", 1, TRUE, 0)</f>
        <v>1</v>
      </c>
      <c r="W32" s="24" cm="1">
        <f t="array" ref="W32">_xlfn.IFS(T32="LIKELY",1, T32="VERY_LIKELY", 1, TRUE, 0)</f>
        <v>1</v>
      </c>
      <c r="X32" s="35" cm="1">
        <f t="array" ref="X32">_xlfn.IFS(T32="VERY_LIKELY", 1, TRUE, 0)</f>
        <v>0</v>
      </c>
    </row>
    <row r="33" spans="1:24" ht="20" customHeight="1" x14ac:dyDescent="0.2">
      <c r="A33" s="22" t="s">
        <v>1352</v>
      </c>
      <c r="B33" s="49" t="str">
        <f>SUBSTITUTE(A33,"/Users/timomiessen/Desktop/imagesdk/nonblackmen1/","Image_")</f>
        <v>Image_NBM_282.jpg</v>
      </c>
      <c r="C33" s="41" t="s">
        <v>389</v>
      </c>
      <c r="D33" s="23" t="s">
        <v>391</v>
      </c>
      <c r="E33" s="24">
        <v>0</v>
      </c>
      <c r="F33" s="24">
        <v>0</v>
      </c>
      <c r="G33" s="24">
        <v>0</v>
      </c>
      <c r="H33" s="24">
        <v>0</v>
      </c>
      <c r="I33" s="24">
        <v>1</v>
      </c>
      <c r="J33" s="24">
        <v>0</v>
      </c>
      <c r="K33" s="24">
        <v>1</v>
      </c>
      <c r="L33" s="24">
        <v>0</v>
      </c>
      <c r="M33" s="24">
        <v>0</v>
      </c>
      <c r="N33" s="24">
        <v>0</v>
      </c>
      <c r="O33" s="24">
        <v>0</v>
      </c>
      <c r="P33" s="24">
        <v>0</v>
      </c>
      <c r="Q33" s="24">
        <v>0</v>
      </c>
      <c r="R33" s="24" cm="1">
        <f t="array" ref="R33">_xlfn.IFS(H33=1,1,K33=1,1,L33=1,1,M33=1,1,N33=1,1,P33=1,1,TRUE,0)</f>
        <v>1</v>
      </c>
      <c r="S33" s="35">
        <f>IF(AND(G33=1,R33=1),0,R33)</f>
        <v>1</v>
      </c>
      <c r="T33" s="53" t="s">
        <v>1</v>
      </c>
      <c r="U33" s="34" cm="1">
        <f t="array" ref="U33">_xlfn.IFS(T33="UNLIKELY", 1, T33="POSSIBLE", 1, T33="LIKELY",1, T33="VERY_LIKELY", 1, TRUE, 0)</f>
        <v>1</v>
      </c>
      <c r="V33" s="24" cm="1">
        <f t="array" ref="V33">_xlfn.IFS(T33="POSSIBLE", 1, T33="LIKELY",1, T33="VERY_LIKELY", 1, TRUE, 0)</f>
        <v>0</v>
      </c>
      <c r="W33" s="24" cm="1">
        <f t="array" ref="W33">_xlfn.IFS(T33="LIKELY",1, T33="VERY_LIKELY", 1, TRUE, 0)</f>
        <v>0</v>
      </c>
      <c r="X33" s="35" cm="1">
        <f t="array" ref="X33">_xlfn.IFS(T33="VERY_LIKELY", 1, TRUE, 0)</f>
        <v>0</v>
      </c>
    </row>
    <row r="34" spans="1:24" ht="20" customHeight="1" x14ac:dyDescent="0.2">
      <c r="A34" s="22" t="s">
        <v>1354</v>
      </c>
      <c r="B34" s="49" t="str">
        <f>SUBSTITUTE(A34,"/Users/timomiessen/Desktop/imagesdk/nonblackmen1/","Image_")</f>
        <v>Image_NBM_284.jpg</v>
      </c>
      <c r="C34" s="41" t="s">
        <v>389</v>
      </c>
      <c r="D34" s="23" t="s">
        <v>391</v>
      </c>
      <c r="E34" s="24">
        <v>0</v>
      </c>
      <c r="F34" s="24">
        <v>0</v>
      </c>
      <c r="G34" s="24">
        <v>0</v>
      </c>
      <c r="H34" s="24">
        <v>0</v>
      </c>
      <c r="I34" s="24">
        <v>1</v>
      </c>
      <c r="J34" s="24">
        <v>0</v>
      </c>
      <c r="K34" s="24">
        <v>1</v>
      </c>
      <c r="L34" s="24">
        <v>0</v>
      </c>
      <c r="M34" s="24">
        <v>0</v>
      </c>
      <c r="N34" s="24">
        <v>0</v>
      </c>
      <c r="O34" s="24">
        <v>0</v>
      </c>
      <c r="P34" s="24">
        <v>1</v>
      </c>
      <c r="Q34" s="24">
        <v>0</v>
      </c>
      <c r="R34" s="24" cm="1">
        <f t="array" ref="R34">_xlfn.IFS(H34=1,1,K34=1,1,L34=1,1,M34=1,1,N34=1,1,P34=1,1,TRUE,0)</f>
        <v>1</v>
      </c>
      <c r="S34" s="35">
        <f>IF(AND(G34=1,R34=1),0,R34)</f>
        <v>1</v>
      </c>
      <c r="T34" s="53" t="s">
        <v>113</v>
      </c>
      <c r="U34" s="34" cm="1">
        <f t="array" ref="U34">_xlfn.IFS(T34="UNLIKELY", 1, T34="POSSIBLE", 1, T34="LIKELY",1, T34="VERY_LIKELY", 1, TRUE, 0)</f>
        <v>1</v>
      </c>
      <c r="V34" s="24" cm="1">
        <f t="array" ref="V34">_xlfn.IFS(T34="POSSIBLE", 1, T34="LIKELY",1, T34="VERY_LIKELY", 1, TRUE, 0)</f>
        <v>1</v>
      </c>
      <c r="W34" s="24" cm="1">
        <f t="array" ref="W34">_xlfn.IFS(T34="LIKELY",1, T34="VERY_LIKELY", 1, TRUE, 0)</f>
        <v>1</v>
      </c>
      <c r="X34" s="35" cm="1">
        <f t="array" ref="X34">_xlfn.IFS(T34="VERY_LIKELY", 1, TRUE, 0)</f>
        <v>1</v>
      </c>
    </row>
    <row r="35" spans="1:24" ht="20" customHeight="1" x14ac:dyDescent="0.2">
      <c r="A35" s="22" t="s">
        <v>1356</v>
      </c>
      <c r="B35" s="49" t="str">
        <f>SUBSTITUTE(A35,"/Users/timomiessen/Desktop/imagesdk/nonblackmen1/","Image_")</f>
        <v>Image_NBM_286.jpg</v>
      </c>
      <c r="C35" s="41" t="s">
        <v>389</v>
      </c>
      <c r="D35" s="23" t="s">
        <v>391</v>
      </c>
      <c r="E35" s="24">
        <v>0</v>
      </c>
      <c r="F35" s="24">
        <v>0</v>
      </c>
      <c r="G35" s="24">
        <v>0</v>
      </c>
      <c r="H35" s="24">
        <v>0</v>
      </c>
      <c r="I35" s="24">
        <v>1</v>
      </c>
      <c r="J35" s="24">
        <v>0</v>
      </c>
      <c r="K35" s="24">
        <v>1</v>
      </c>
      <c r="L35" s="24">
        <v>0</v>
      </c>
      <c r="M35" s="24">
        <v>0</v>
      </c>
      <c r="N35" s="24">
        <v>0</v>
      </c>
      <c r="O35" s="24">
        <v>0</v>
      </c>
      <c r="P35" s="24">
        <v>0</v>
      </c>
      <c r="Q35" s="24">
        <v>0</v>
      </c>
      <c r="R35" s="24" cm="1">
        <f t="array" ref="R35">_xlfn.IFS(H35=1,1,K35=1,1,L35=1,1,M35=1,1,N35=1,1,P35=1,1,TRUE,0)</f>
        <v>1</v>
      </c>
      <c r="S35" s="35">
        <f>IF(AND(G35=1,R35=1),0,R35)</f>
        <v>1</v>
      </c>
      <c r="T35" s="53" t="s">
        <v>2</v>
      </c>
      <c r="U35" s="34" cm="1">
        <f t="array" ref="U35">_xlfn.IFS(T35="UNLIKELY", 1, T35="POSSIBLE", 1, T35="LIKELY",1, T35="VERY_LIKELY", 1, TRUE, 0)</f>
        <v>1</v>
      </c>
      <c r="V35" s="24" cm="1">
        <f t="array" ref="V35">_xlfn.IFS(T35="POSSIBLE", 1, T35="LIKELY",1, T35="VERY_LIKELY", 1, TRUE, 0)</f>
        <v>1</v>
      </c>
      <c r="W35" s="24" cm="1">
        <f t="array" ref="W35">_xlfn.IFS(T35="LIKELY",1, T35="VERY_LIKELY", 1, TRUE, 0)</f>
        <v>0</v>
      </c>
      <c r="X35" s="35" cm="1">
        <f t="array" ref="X35">_xlfn.IFS(T35="VERY_LIKELY", 1, TRUE, 0)</f>
        <v>0</v>
      </c>
    </row>
    <row r="36" spans="1:24" ht="20" customHeight="1" x14ac:dyDescent="0.2">
      <c r="A36" s="22" t="s">
        <v>1357</v>
      </c>
      <c r="B36" s="49" t="str">
        <f>SUBSTITUTE(A36,"/Users/timomiessen/Desktop/imagesdk/nonblackmen1/","Image_")</f>
        <v>Image_NBM_287.jpg</v>
      </c>
      <c r="C36" s="41" t="s">
        <v>389</v>
      </c>
      <c r="D36" s="23" t="s">
        <v>391</v>
      </c>
      <c r="E36" s="24">
        <v>0</v>
      </c>
      <c r="F36" s="24">
        <v>0</v>
      </c>
      <c r="G36" s="24">
        <v>0</v>
      </c>
      <c r="H36" s="24">
        <v>0</v>
      </c>
      <c r="I36" s="24">
        <v>1</v>
      </c>
      <c r="J36" s="24">
        <v>0</v>
      </c>
      <c r="K36" s="24">
        <v>1</v>
      </c>
      <c r="L36" s="24">
        <v>0</v>
      </c>
      <c r="M36" s="24">
        <v>0</v>
      </c>
      <c r="N36" s="24">
        <v>0</v>
      </c>
      <c r="O36" s="24">
        <v>0</v>
      </c>
      <c r="P36" s="24">
        <v>0</v>
      </c>
      <c r="Q36" s="24">
        <v>0</v>
      </c>
      <c r="R36" s="24" cm="1">
        <f t="array" ref="R36">_xlfn.IFS(H36=1,1,K36=1,1,L36=1,1,M36=1,1,N36=1,1,P36=1,1,TRUE,0)</f>
        <v>1</v>
      </c>
      <c r="S36" s="35">
        <f>IF(AND(G36=1,R36=1),0,R36)</f>
        <v>1</v>
      </c>
      <c r="T36" s="53" t="s">
        <v>12</v>
      </c>
      <c r="U36" s="34" cm="1">
        <f t="array" ref="U36">_xlfn.IFS(T36="UNLIKELY", 1, T36="POSSIBLE", 1, T36="LIKELY",1, T36="VERY_LIKELY", 1, TRUE, 0)</f>
        <v>1</v>
      </c>
      <c r="V36" s="24" cm="1">
        <f t="array" ref="V36">_xlfn.IFS(T36="POSSIBLE", 1, T36="LIKELY",1, T36="VERY_LIKELY", 1, TRUE, 0)</f>
        <v>1</v>
      </c>
      <c r="W36" s="24" cm="1">
        <f t="array" ref="W36">_xlfn.IFS(T36="LIKELY",1, T36="VERY_LIKELY", 1, TRUE, 0)</f>
        <v>1</v>
      </c>
      <c r="X36" s="35" cm="1">
        <f t="array" ref="X36">_xlfn.IFS(T36="VERY_LIKELY", 1, TRUE, 0)</f>
        <v>0</v>
      </c>
    </row>
    <row r="37" spans="1:24" ht="20" customHeight="1" x14ac:dyDescent="0.2">
      <c r="A37" s="22" t="s">
        <v>1358</v>
      </c>
      <c r="B37" s="49" t="str">
        <f>SUBSTITUTE(A37,"/Users/timomiessen/Desktop/imagesdk/nonblackmen1/","Image_")</f>
        <v>Image_NBM_288.jpg</v>
      </c>
      <c r="C37" s="41" t="s">
        <v>389</v>
      </c>
      <c r="D37" s="23" t="s">
        <v>391</v>
      </c>
      <c r="E37" s="24">
        <v>0</v>
      </c>
      <c r="F37" s="24">
        <v>0</v>
      </c>
      <c r="G37" s="24">
        <v>0</v>
      </c>
      <c r="H37" s="24">
        <v>0</v>
      </c>
      <c r="I37" s="24">
        <v>1</v>
      </c>
      <c r="J37" s="24">
        <v>0</v>
      </c>
      <c r="K37" s="24">
        <v>1</v>
      </c>
      <c r="L37" s="24">
        <v>0</v>
      </c>
      <c r="M37" s="24">
        <v>0</v>
      </c>
      <c r="N37" s="24">
        <v>0</v>
      </c>
      <c r="O37" s="24">
        <v>0</v>
      </c>
      <c r="P37" s="24">
        <v>1</v>
      </c>
      <c r="Q37" s="24">
        <v>0</v>
      </c>
      <c r="R37" s="24" cm="1">
        <f t="array" ref="R37">_xlfn.IFS(H37=1,1,K37=1,1,L37=1,1,M37=1,1,N37=1,1,P37=1,1,TRUE,0)</f>
        <v>1</v>
      </c>
      <c r="S37" s="35">
        <f>IF(AND(G37=1,R37=1),0,R37)</f>
        <v>1</v>
      </c>
      <c r="T37" s="53" t="s">
        <v>12</v>
      </c>
      <c r="U37" s="34" cm="1">
        <f t="array" ref="U37">_xlfn.IFS(T37="UNLIKELY", 1, T37="POSSIBLE", 1, T37="LIKELY",1, T37="VERY_LIKELY", 1, TRUE, 0)</f>
        <v>1</v>
      </c>
      <c r="V37" s="24" cm="1">
        <f t="array" ref="V37">_xlfn.IFS(T37="POSSIBLE", 1, T37="LIKELY",1, T37="VERY_LIKELY", 1, TRUE, 0)</f>
        <v>1</v>
      </c>
      <c r="W37" s="24" cm="1">
        <f t="array" ref="W37">_xlfn.IFS(T37="LIKELY",1, T37="VERY_LIKELY", 1, TRUE, 0)</f>
        <v>1</v>
      </c>
      <c r="X37" s="35" cm="1">
        <f t="array" ref="X37">_xlfn.IFS(T37="VERY_LIKELY", 1, TRUE, 0)</f>
        <v>0</v>
      </c>
    </row>
    <row r="38" spans="1:24" ht="20" customHeight="1" x14ac:dyDescent="0.2">
      <c r="A38" s="22" t="s">
        <v>1359</v>
      </c>
      <c r="B38" s="49" t="str">
        <f>SUBSTITUTE(A38,"/Users/timomiessen/Desktop/imagesdk/nonblackmen1/","Image_")</f>
        <v>Image_NBM_289.jpg</v>
      </c>
      <c r="C38" s="41" t="s">
        <v>389</v>
      </c>
      <c r="D38" s="23" t="s">
        <v>391</v>
      </c>
      <c r="E38" s="24">
        <v>0</v>
      </c>
      <c r="F38" s="24">
        <v>0</v>
      </c>
      <c r="G38" s="24">
        <v>0</v>
      </c>
      <c r="H38" s="24">
        <v>0</v>
      </c>
      <c r="I38" s="24">
        <v>1</v>
      </c>
      <c r="J38" s="24">
        <v>0</v>
      </c>
      <c r="K38" s="24">
        <v>1</v>
      </c>
      <c r="L38" s="24">
        <v>0</v>
      </c>
      <c r="M38" s="24">
        <v>0</v>
      </c>
      <c r="N38" s="24">
        <v>0</v>
      </c>
      <c r="O38" s="24">
        <v>0</v>
      </c>
      <c r="P38" s="24">
        <v>1</v>
      </c>
      <c r="Q38" s="24">
        <v>0</v>
      </c>
      <c r="R38" s="24" cm="1">
        <f t="array" ref="R38">_xlfn.IFS(H38=1,1,K38=1,1,L38=1,1,M38=1,1,N38=1,1,P38=1,1,TRUE,0)</f>
        <v>1</v>
      </c>
      <c r="S38" s="35">
        <f>IF(AND(G38=1,R38=1),0,R38)</f>
        <v>1</v>
      </c>
      <c r="T38" s="53" t="s">
        <v>113</v>
      </c>
      <c r="U38" s="34" cm="1">
        <f t="array" ref="U38">_xlfn.IFS(T38="UNLIKELY", 1, T38="POSSIBLE", 1, T38="LIKELY",1, T38="VERY_LIKELY", 1, TRUE, 0)</f>
        <v>1</v>
      </c>
      <c r="V38" s="24" cm="1">
        <f t="array" ref="V38">_xlfn.IFS(T38="POSSIBLE", 1, T38="LIKELY",1, T38="VERY_LIKELY", 1, TRUE, 0)</f>
        <v>1</v>
      </c>
      <c r="W38" s="24" cm="1">
        <f t="array" ref="W38">_xlfn.IFS(T38="LIKELY",1, T38="VERY_LIKELY", 1, TRUE, 0)</f>
        <v>1</v>
      </c>
      <c r="X38" s="35" cm="1">
        <f t="array" ref="X38">_xlfn.IFS(T38="VERY_LIKELY", 1, TRUE, 0)</f>
        <v>1</v>
      </c>
    </row>
    <row r="39" spans="1:24" ht="20" customHeight="1" x14ac:dyDescent="0.2">
      <c r="A39" s="22" t="s">
        <v>1361</v>
      </c>
      <c r="B39" s="49" t="str">
        <f>SUBSTITUTE(A39,"/Users/timomiessen/Desktop/imagesdk/nonblackmen1/","Image_")</f>
        <v>Image_NBM_290.jpg</v>
      </c>
      <c r="C39" s="41" t="s">
        <v>389</v>
      </c>
      <c r="D39" s="23" t="s">
        <v>391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1</v>
      </c>
      <c r="L39" s="24">
        <v>0</v>
      </c>
      <c r="M39" s="24">
        <v>0</v>
      </c>
      <c r="N39" s="24">
        <v>0</v>
      </c>
      <c r="O39" s="24">
        <v>0</v>
      </c>
      <c r="P39" s="24">
        <v>0</v>
      </c>
      <c r="Q39" s="24">
        <v>0</v>
      </c>
      <c r="R39" s="24" cm="1">
        <f t="array" ref="R39">_xlfn.IFS(H39=1,1,K39=1,1,L39=1,1,M39=1,1,N39=1,1,P39=1,1,TRUE,0)</f>
        <v>1</v>
      </c>
      <c r="S39" s="35">
        <f>IF(AND(G39=1,R39=1),0,R39)</f>
        <v>1</v>
      </c>
      <c r="T39" s="53" t="s">
        <v>12</v>
      </c>
      <c r="U39" s="34" cm="1">
        <f t="array" ref="U39">_xlfn.IFS(T39="UNLIKELY", 1, T39="POSSIBLE", 1, T39="LIKELY",1, T39="VERY_LIKELY", 1, TRUE, 0)</f>
        <v>1</v>
      </c>
      <c r="V39" s="24" cm="1">
        <f t="array" ref="V39">_xlfn.IFS(T39="POSSIBLE", 1, T39="LIKELY",1, T39="VERY_LIKELY", 1, TRUE, 0)</f>
        <v>1</v>
      </c>
      <c r="W39" s="24" cm="1">
        <f t="array" ref="W39">_xlfn.IFS(T39="LIKELY",1, T39="VERY_LIKELY", 1, TRUE, 0)</f>
        <v>1</v>
      </c>
      <c r="X39" s="35" cm="1">
        <f t="array" ref="X39">_xlfn.IFS(T39="VERY_LIKELY", 1, TRUE, 0)</f>
        <v>0</v>
      </c>
    </row>
    <row r="40" spans="1:24" ht="20" customHeight="1" x14ac:dyDescent="0.2">
      <c r="A40" s="22" t="s">
        <v>1363</v>
      </c>
      <c r="B40" s="49" t="str">
        <f>SUBSTITUTE(A40,"/Users/timomiessen/Desktop/imagesdk/nonblackmen1/","Image_")</f>
        <v>Image_NBM_292.jpg</v>
      </c>
      <c r="C40" s="41" t="s">
        <v>389</v>
      </c>
      <c r="D40" s="23" t="s">
        <v>391</v>
      </c>
      <c r="E40" s="24">
        <v>0</v>
      </c>
      <c r="F40" s="24">
        <v>0</v>
      </c>
      <c r="G40" s="24">
        <v>0</v>
      </c>
      <c r="H40" s="24">
        <v>0</v>
      </c>
      <c r="I40" s="24">
        <v>1</v>
      </c>
      <c r="J40" s="24">
        <v>0</v>
      </c>
      <c r="K40" s="24">
        <v>1</v>
      </c>
      <c r="L40" s="24">
        <v>0</v>
      </c>
      <c r="M40" s="24">
        <v>0</v>
      </c>
      <c r="N40" s="24">
        <v>0</v>
      </c>
      <c r="O40" s="24">
        <v>0</v>
      </c>
      <c r="P40" s="24">
        <v>0</v>
      </c>
      <c r="Q40" s="24">
        <v>0</v>
      </c>
      <c r="R40" s="24" cm="1">
        <f t="array" ref="R40">_xlfn.IFS(H40=1,1,K40=1,1,L40=1,1,M40=1,1,N40=1,1,P40=1,1,TRUE,0)</f>
        <v>1</v>
      </c>
      <c r="S40" s="35">
        <f>IF(AND(G40=1,R40=1),0,R40)</f>
        <v>1</v>
      </c>
      <c r="T40" s="53" t="s">
        <v>12</v>
      </c>
      <c r="U40" s="34" cm="1">
        <f t="array" ref="U40">_xlfn.IFS(T40="UNLIKELY", 1, T40="POSSIBLE", 1, T40="LIKELY",1, T40="VERY_LIKELY", 1, TRUE, 0)</f>
        <v>1</v>
      </c>
      <c r="V40" s="24" cm="1">
        <f t="array" ref="V40">_xlfn.IFS(T40="POSSIBLE", 1, T40="LIKELY",1, T40="VERY_LIKELY", 1, TRUE, 0)</f>
        <v>1</v>
      </c>
      <c r="W40" s="24" cm="1">
        <f t="array" ref="W40">_xlfn.IFS(T40="LIKELY",1, T40="VERY_LIKELY", 1, TRUE, 0)</f>
        <v>1</v>
      </c>
      <c r="X40" s="35" cm="1">
        <f t="array" ref="X40">_xlfn.IFS(T40="VERY_LIKELY", 1, TRUE, 0)</f>
        <v>0</v>
      </c>
    </row>
    <row r="41" spans="1:24" ht="20" customHeight="1" x14ac:dyDescent="0.2">
      <c r="A41" s="22" t="s">
        <v>1364</v>
      </c>
      <c r="B41" s="49" t="str">
        <f>SUBSTITUTE(A41,"/Users/timomiessen/Desktop/imagesdk/nonblackmen1/","Image_")</f>
        <v>Image_NBM_293.jpg</v>
      </c>
      <c r="C41" s="41" t="s">
        <v>389</v>
      </c>
      <c r="D41" s="23" t="s">
        <v>391</v>
      </c>
      <c r="E41" s="24">
        <v>0</v>
      </c>
      <c r="F41" s="24">
        <v>0</v>
      </c>
      <c r="G41" s="24">
        <v>0</v>
      </c>
      <c r="H41" s="24">
        <v>0</v>
      </c>
      <c r="I41" s="24">
        <v>0</v>
      </c>
      <c r="J41" s="24">
        <v>0</v>
      </c>
      <c r="K41" s="24">
        <v>1</v>
      </c>
      <c r="L41" s="24">
        <v>0</v>
      </c>
      <c r="M41" s="24">
        <v>0</v>
      </c>
      <c r="N41" s="24">
        <v>0</v>
      </c>
      <c r="O41" s="24">
        <v>0</v>
      </c>
      <c r="P41" s="24">
        <v>0</v>
      </c>
      <c r="Q41" s="24">
        <v>0</v>
      </c>
      <c r="R41" s="24" cm="1">
        <f t="array" ref="R41">_xlfn.IFS(H41=1,1,K41=1,1,L41=1,1,M41=1,1,N41=1,1,P41=1,1,TRUE,0)</f>
        <v>1</v>
      </c>
      <c r="S41" s="35">
        <f>IF(AND(G41=1,R41=1),0,R41)</f>
        <v>1</v>
      </c>
      <c r="T41" s="53" t="s">
        <v>4</v>
      </c>
      <c r="U41" s="34" cm="1">
        <f t="array" ref="U41">_xlfn.IFS(T41="UNLIKELY", 1, T41="POSSIBLE", 1, T41="LIKELY",1, T41="VERY_LIKELY", 1, TRUE, 0)</f>
        <v>0</v>
      </c>
      <c r="V41" s="24" cm="1">
        <f t="array" ref="V41">_xlfn.IFS(T41="POSSIBLE", 1, T41="LIKELY",1, T41="VERY_LIKELY", 1, TRUE, 0)</f>
        <v>0</v>
      </c>
      <c r="W41" s="24" cm="1">
        <f t="array" ref="W41">_xlfn.IFS(T41="LIKELY",1, T41="VERY_LIKELY", 1, TRUE, 0)</f>
        <v>0</v>
      </c>
      <c r="X41" s="35" cm="1">
        <f t="array" ref="X41">_xlfn.IFS(T41="VERY_LIKELY", 1, TRUE, 0)</f>
        <v>0</v>
      </c>
    </row>
    <row r="42" spans="1:24" ht="20" customHeight="1" x14ac:dyDescent="0.2">
      <c r="A42" s="22" t="s">
        <v>1365</v>
      </c>
      <c r="B42" s="49" t="str">
        <f>SUBSTITUTE(A42,"/Users/timomiessen/Desktop/imagesdk/nonblackmen1/","Image_")</f>
        <v>Image_NBM_294.jpg</v>
      </c>
      <c r="C42" s="41" t="s">
        <v>389</v>
      </c>
      <c r="D42" s="23" t="s">
        <v>391</v>
      </c>
      <c r="E42" s="24">
        <v>0</v>
      </c>
      <c r="F42" s="24">
        <v>0</v>
      </c>
      <c r="G42" s="24">
        <v>0</v>
      </c>
      <c r="H42" s="24">
        <v>0</v>
      </c>
      <c r="I42" s="24">
        <v>1</v>
      </c>
      <c r="J42" s="24">
        <v>0</v>
      </c>
      <c r="K42" s="24">
        <v>1</v>
      </c>
      <c r="L42" s="24">
        <v>0</v>
      </c>
      <c r="M42" s="24">
        <v>0</v>
      </c>
      <c r="N42" s="24">
        <v>0</v>
      </c>
      <c r="O42" s="24">
        <v>0</v>
      </c>
      <c r="P42" s="24">
        <v>1</v>
      </c>
      <c r="Q42" s="24">
        <v>0</v>
      </c>
      <c r="R42" s="24" cm="1">
        <f t="array" ref="R42">_xlfn.IFS(H42=1,1,K42=1,1,L42=1,1,M42=1,1,N42=1,1,P42=1,1,TRUE,0)</f>
        <v>1</v>
      </c>
      <c r="S42" s="35">
        <f>IF(AND(G42=1,R42=1),0,R42)</f>
        <v>1</v>
      </c>
      <c r="T42" s="53" t="s">
        <v>12</v>
      </c>
      <c r="U42" s="34" cm="1">
        <f t="array" ref="U42">_xlfn.IFS(T42="UNLIKELY", 1, T42="POSSIBLE", 1, T42="LIKELY",1, T42="VERY_LIKELY", 1, TRUE, 0)</f>
        <v>1</v>
      </c>
      <c r="V42" s="24" cm="1">
        <f t="array" ref="V42">_xlfn.IFS(T42="POSSIBLE", 1, T42="LIKELY",1, T42="VERY_LIKELY", 1, TRUE, 0)</f>
        <v>1</v>
      </c>
      <c r="W42" s="24" cm="1">
        <f t="array" ref="W42">_xlfn.IFS(T42="LIKELY",1, T42="VERY_LIKELY", 1, TRUE, 0)</f>
        <v>1</v>
      </c>
      <c r="X42" s="35" cm="1">
        <f t="array" ref="X42">_xlfn.IFS(T42="VERY_LIKELY", 1, TRUE, 0)</f>
        <v>0</v>
      </c>
    </row>
    <row r="43" spans="1:24" ht="20" customHeight="1" x14ac:dyDescent="0.2">
      <c r="A43" s="22" t="s">
        <v>1366</v>
      </c>
      <c r="B43" s="49" t="str">
        <f>SUBSTITUTE(A43,"/Users/timomiessen/Desktop/imagesdk/nonblackmen1/","Image_")</f>
        <v>Image_NBM_295.jpg</v>
      </c>
      <c r="C43" s="41" t="s">
        <v>389</v>
      </c>
      <c r="D43" s="23" t="s">
        <v>391</v>
      </c>
      <c r="E43" s="24">
        <v>0</v>
      </c>
      <c r="F43" s="24">
        <v>0</v>
      </c>
      <c r="G43" s="24">
        <v>0</v>
      </c>
      <c r="H43" s="24">
        <v>0</v>
      </c>
      <c r="I43" s="24">
        <v>1</v>
      </c>
      <c r="J43" s="24">
        <v>0</v>
      </c>
      <c r="K43" s="24">
        <v>1</v>
      </c>
      <c r="L43" s="24">
        <v>0</v>
      </c>
      <c r="M43" s="24">
        <v>0</v>
      </c>
      <c r="N43" s="24">
        <v>0</v>
      </c>
      <c r="O43" s="24">
        <v>0</v>
      </c>
      <c r="P43" s="24">
        <v>0</v>
      </c>
      <c r="Q43" s="24">
        <v>0</v>
      </c>
      <c r="R43" s="24" cm="1">
        <f t="array" ref="R43">_xlfn.IFS(H43=1,1,K43=1,1,L43=1,1,M43=1,1,N43=1,1,P43=1,1,TRUE,0)</f>
        <v>1</v>
      </c>
      <c r="S43" s="35">
        <f>IF(AND(G43=1,R43=1),0,R43)</f>
        <v>1</v>
      </c>
      <c r="T43" s="53" t="s">
        <v>113</v>
      </c>
      <c r="U43" s="34" cm="1">
        <f t="array" ref="U43">_xlfn.IFS(T43="UNLIKELY", 1, T43="POSSIBLE", 1, T43="LIKELY",1, T43="VERY_LIKELY", 1, TRUE, 0)</f>
        <v>1</v>
      </c>
      <c r="V43" s="24" cm="1">
        <f t="array" ref="V43">_xlfn.IFS(T43="POSSIBLE", 1, T43="LIKELY",1, T43="VERY_LIKELY", 1, TRUE, 0)</f>
        <v>1</v>
      </c>
      <c r="W43" s="24" cm="1">
        <f t="array" ref="W43">_xlfn.IFS(T43="LIKELY",1, T43="VERY_LIKELY", 1, TRUE, 0)</f>
        <v>1</v>
      </c>
      <c r="X43" s="35" cm="1">
        <f t="array" ref="X43">_xlfn.IFS(T43="VERY_LIKELY", 1, TRUE, 0)</f>
        <v>1</v>
      </c>
    </row>
    <row r="44" spans="1:24" ht="20" customHeight="1" x14ac:dyDescent="0.2">
      <c r="A44" s="22" t="s">
        <v>1367</v>
      </c>
      <c r="B44" s="49" t="str">
        <f>SUBSTITUTE(A44,"/Users/timomiessen/Desktop/imagesdk/nonblackmen1/","Image_")</f>
        <v>Image_NBM_296.jpg</v>
      </c>
      <c r="C44" s="41" t="s">
        <v>389</v>
      </c>
      <c r="D44" s="23" t="s">
        <v>391</v>
      </c>
      <c r="E44" s="24">
        <v>0</v>
      </c>
      <c r="F44" s="24">
        <v>0</v>
      </c>
      <c r="G44" s="24">
        <v>0</v>
      </c>
      <c r="H44" s="24">
        <v>0</v>
      </c>
      <c r="I44" s="24">
        <v>1</v>
      </c>
      <c r="J44" s="24">
        <v>0</v>
      </c>
      <c r="K44" s="24">
        <v>1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 cm="1">
        <f t="array" ref="R44">_xlfn.IFS(H44=1,1,K44=1,1,L44=1,1,M44=1,1,N44=1,1,P44=1,1,TRUE,0)</f>
        <v>1</v>
      </c>
      <c r="S44" s="35">
        <f>IF(AND(G44=1,R44=1),0,R44)</f>
        <v>1</v>
      </c>
      <c r="T44" s="53" t="s">
        <v>12</v>
      </c>
      <c r="U44" s="34" cm="1">
        <f t="array" ref="U44">_xlfn.IFS(T44="UNLIKELY", 1, T44="POSSIBLE", 1, T44="LIKELY",1, T44="VERY_LIKELY", 1, TRUE, 0)</f>
        <v>1</v>
      </c>
      <c r="V44" s="24" cm="1">
        <f t="array" ref="V44">_xlfn.IFS(T44="POSSIBLE", 1, T44="LIKELY",1, T44="VERY_LIKELY", 1, TRUE, 0)</f>
        <v>1</v>
      </c>
      <c r="W44" s="24" cm="1">
        <f t="array" ref="W44">_xlfn.IFS(T44="LIKELY",1, T44="VERY_LIKELY", 1, TRUE, 0)</f>
        <v>1</v>
      </c>
      <c r="X44" s="35" cm="1">
        <f t="array" ref="X44">_xlfn.IFS(T44="VERY_LIKELY", 1, TRUE, 0)</f>
        <v>0</v>
      </c>
    </row>
    <row r="45" spans="1:24" ht="20" customHeight="1" x14ac:dyDescent="0.2">
      <c r="A45" s="22" t="s">
        <v>1369</v>
      </c>
      <c r="B45" s="49" t="str">
        <f>SUBSTITUTE(A45,"/Users/timomiessen/Desktop/imagesdk/nonblackmen1/","Image_")</f>
        <v>Image_NBM_298.jpg</v>
      </c>
      <c r="C45" s="41" t="s">
        <v>389</v>
      </c>
      <c r="D45" s="23" t="s">
        <v>391</v>
      </c>
      <c r="E45" s="24">
        <v>0</v>
      </c>
      <c r="F45" s="24">
        <v>0</v>
      </c>
      <c r="G45" s="24">
        <v>0</v>
      </c>
      <c r="H45" s="24">
        <v>0</v>
      </c>
      <c r="I45" s="24">
        <v>1</v>
      </c>
      <c r="J45" s="24">
        <v>0</v>
      </c>
      <c r="K45" s="24">
        <v>1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 cm="1">
        <f t="array" ref="R45">_xlfn.IFS(H45=1,1,K45=1,1,L45=1,1,M45=1,1,N45=1,1,P45=1,1,TRUE,0)</f>
        <v>1</v>
      </c>
      <c r="S45" s="35">
        <f>IF(AND(G45=1,R45=1),0,R45)</f>
        <v>1</v>
      </c>
      <c r="T45" s="53" t="s">
        <v>2</v>
      </c>
      <c r="U45" s="34" cm="1">
        <f t="array" ref="U45">_xlfn.IFS(T45="UNLIKELY", 1, T45="POSSIBLE", 1, T45="LIKELY",1, T45="VERY_LIKELY", 1, TRUE, 0)</f>
        <v>1</v>
      </c>
      <c r="V45" s="24" cm="1">
        <f t="array" ref="V45">_xlfn.IFS(T45="POSSIBLE", 1, T45="LIKELY",1, T45="VERY_LIKELY", 1, TRUE, 0)</f>
        <v>1</v>
      </c>
      <c r="W45" s="24" cm="1">
        <f t="array" ref="W45">_xlfn.IFS(T45="LIKELY",1, T45="VERY_LIKELY", 1, TRUE, 0)</f>
        <v>0</v>
      </c>
      <c r="X45" s="35" cm="1">
        <f t="array" ref="X45">_xlfn.IFS(T45="VERY_LIKELY", 1, TRUE, 0)</f>
        <v>0</v>
      </c>
    </row>
    <row r="46" spans="1:24" ht="20" customHeight="1" x14ac:dyDescent="0.2">
      <c r="A46" s="22" t="s">
        <v>1370</v>
      </c>
      <c r="B46" s="49" t="str">
        <f>SUBSTITUTE(A46,"/Users/timomiessen/Desktop/imagesdk/nonblackmen1/","Image_")</f>
        <v>Image_NBM_299.jpg</v>
      </c>
      <c r="C46" s="41" t="s">
        <v>389</v>
      </c>
      <c r="D46" s="23" t="s">
        <v>391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1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 cm="1">
        <f t="array" ref="R46">_xlfn.IFS(H46=1,1,K46=1,1,L46=1,1,M46=1,1,N46=1,1,P46=1,1,TRUE,0)</f>
        <v>1</v>
      </c>
      <c r="S46" s="35">
        <f>IF(AND(G46=1,R46=1),0,R46)</f>
        <v>1</v>
      </c>
      <c r="T46" s="53" t="s">
        <v>2</v>
      </c>
      <c r="U46" s="34" cm="1">
        <f t="array" ref="U46">_xlfn.IFS(T46="UNLIKELY", 1, T46="POSSIBLE", 1, T46="LIKELY",1, T46="VERY_LIKELY", 1, TRUE, 0)</f>
        <v>1</v>
      </c>
      <c r="V46" s="24" cm="1">
        <f t="array" ref="V46">_xlfn.IFS(T46="POSSIBLE", 1, T46="LIKELY",1, T46="VERY_LIKELY", 1, TRUE, 0)</f>
        <v>1</v>
      </c>
      <c r="W46" s="24" cm="1">
        <f t="array" ref="W46">_xlfn.IFS(T46="LIKELY",1, T46="VERY_LIKELY", 1, TRUE, 0)</f>
        <v>0</v>
      </c>
      <c r="X46" s="35" cm="1">
        <f t="array" ref="X46">_xlfn.IFS(T46="VERY_LIKELY", 1, TRUE, 0)</f>
        <v>0</v>
      </c>
    </row>
    <row r="47" spans="1:24" ht="20" customHeight="1" x14ac:dyDescent="0.2">
      <c r="A47" s="22" t="s">
        <v>1373</v>
      </c>
      <c r="B47" s="49" t="str">
        <f>SUBSTITUTE(A47,"/Users/timomiessen/Desktop/imagesdk/nonblackmen1/","Image_")</f>
        <v>Image_NBM_300.jpg</v>
      </c>
      <c r="C47" s="41" t="s">
        <v>389</v>
      </c>
      <c r="D47" s="23" t="s">
        <v>391</v>
      </c>
      <c r="E47" s="24">
        <v>0</v>
      </c>
      <c r="F47" s="24">
        <v>0</v>
      </c>
      <c r="G47" s="24">
        <v>0</v>
      </c>
      <c r="H47" s="24">
        <v>0</v>
      </c>
      <c r="I47" s="24">
        <v>0</v>
      </c>
      <c r="J47" s="24">
        <v>0</v>
      </c>
      <c r="K47" s="24">
        <v>1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 cm="1">
        <f t="array" ref="R47">_xlfn.IFS(H47=1,1,K47=1,1,L47=1,1,M47=1,1,N47=1,1,P47=1,1,TRUE,0)</f>
        <v>1</v>
      </c>
      <c r="S47" s="35">
        <f>IF(AND(G47=1,R47=1),0,R47)</f>
        <v>1</v>
      </c>
      <c r="T47" s="53" t="s">
        <v>2</v>
      </c>
      <c r="U47" s="34" cm="1">
        <f t="array" ref="U47">_xlfn.IFS(T47="UNLIKELY", 1, T47="POSSIBLE", 1, T47="LIKELY",1, T47="VERY_LIKELY", 1, TRUE, 0)</f>
        <v>1</v>
      </c>
      <c r="V47" s="24" cm="1">
        <f t="array" ref="V47">_xlfn.IFS(T47="POSSIBLE", 1, T47="LIKELY",1, T47="VERY_LIKELY", 1, TRUE, 0)</f>
        <v>1</v>
      </c>
      <c r="W47" s="24" cm="1">
        <f t="array" ref="W47">_xlfn.IFS(T47="LIKELY",1, T47="VERY_LIKELY", 1, TRUE, 0)</f>
        <v>0</v>
      </c>
      <c r="X47" s="35" cm="1">
        <f t="array" ref="X47">_xlfn.IFS(T47="VERY_LIKELY", 1, TRUE, 0)</f>
        <v>0</v>
      </c>
    </row>
    <row r="48" spans="1:24" ht="20" customHeight="1" x14ac:dyDescent="0.2">
      <c r="A48" s="22" t="s">
        <v>1374</v>
      </c>
      <c r="B48" s="49" t="str">
        <f>SUBSTITUTE(A48,"/Users/timomiessen/Desktop/imagesdk/nonblackmen1/","Image_")</f>
        <v>Image_NBM_301.jpg</v>
      </c>
      <c r="C48" s="41" t="s">
        <v>389</v>
      </c>
      <c r="D48" s="23" t="s">
        <v>391</v>
      </c>
      <c r="E48" s="24">
        <v>0</v>
      </c>
      <c r="F48" s="24">
        <v>0</v>
      </c>
      <c r="G48" s="24">
        <v>0</v>
      </c>
      <c r="H48" s="24">
        <v>0</v>
      </c>
      <c r="I48" s="24">
        <v>1</v>
      </c>
      <c r="J48" s="24">
        <v>0</v>
      </c>
      <c r="K48" s="24">
        <v>1</v>
      </c>
      <c r="L48" s="24">
        <v>0</v>
      </c>
      <c r="M48" s="24">
        <v>0</v>
      </c>
      <c r="N48" s="24">
        <v>0</v>
      </c>
      <c r="O48" s="24">
        <v>0</v>
      </c>
      <c r="P48" s="24">
        <v>1</v>
      </c>
      <c r="Q48" s="24">
        <v>0</v>
      </c>
      <c r="R48" s="24" cm="1">
        <f t="array" ref="R48">_xlfn.IFS(H48=1,1,K48=1,1,L48=1,1,M48=1,1,N48=1,1,P48=1,1,TRUE,0)</f>
        <v>1</v>
      </c>
      <c r="S48" s="35">
        <f>IF(AND(G48=1,R48=1),0,R48)</f>
        <v>1</v>
      </c>
      <c r="T48" s="53" t="s">
        <v>113</v>
      </c>
      <c r="U48" s="34" cm="1">
        <f t="array" ref="U48">_xlfn.IFS(T48="UNLIKELY", 1, T48="POSSIBLE", 1, T48="LIKELY",1, T48="VERY_LIKELY", 1, TRUE, 0)</f>
        <v>1</v>
      </c>
      <c r="V48" s="24" cm="1">
        <f t="array" ref="V48">_xlfn.IFS(T48="POSSIBLE", 1, T48="LIKELY",1, T48="VERY_LIKELY", 1, TRUE, 0)</f>
        <v>1</v>
      </c>
      <c r="W48" s="24" cm="1">
        <f t="array" ref="W48">_xlfn.IFS(T48="LIKELY",1, T48="VERY_LIKELY", 1, TRUE, 0)</f>
        <v>1</v>
      </c>
      <c r="X48" s="35" cm="1">
        <f t="array" ref="X48">_xlfn.IFS(T48="VERY_LIKELY", 1, TRUE, 0)</f>
        <v>1</v>
      </c>
    </row>
    <row r="49" spans="1:24" ht="20" customHeight="1" x14ac:dyDescent="0.2">
      <c r="A49" s="22" t="s">
        <v>1375</v>
      </c>
      <c r="B49" s="49" t="str">
        <f>SUBSTITUTE(A49,"/Users/timomiessen/Desktop/imagesdk/nonblackmen1/","Image_")</f>
        <v>Image_NBM_302.jpg</v>
      </c>
      <c r="C49" s="41" t="s">
        <v>389</v>
      </c>
      <c r="D49" s="23" t="s">
        <v>391</v>
      </c>
      <c r="E49" s="24">
        <v>0</v>
      </c>
      <c r="F49" s="24">
        <v>0</v>
      </c>
      <c r="G49" s="24">
        <v>0</v>
      </c>
      <c r="H49" s="24">
        <v>0</v>
      </c>
      <c r="I49" s="24">
        <v>1</v>
      </c>
      <c r="J49" s="24">
        <v>0</v>
      </c>
      <c r="K49" s="24">
        <v>1</v>
      </c>
      <c r="L49" s="24">
        <v>0</v>
      </c>
      <c r="M49" s="24">
        <v>0</v>
      </c>
      <c r="N49" s="24">
        <v>0</v>
      </c>
      <c r="O49" s="24">
        <v>0</v>
      </c>
      <c r="P49" s="24">
        <v>1</v>
      </c>
      <c r="Q49" s="24">
        <v>0</v>
      </c>
      <c r="R49" s="24" cm="1">
        <f t="array" ref="R49">_xlfn.IFS(H49=1,1,K49=1,1,L49=1,1,M49=1,1,N49=1,1,P49=1,1,TRUE,0)</f>
        <v>1</v>
      </c>
      <c r="S49" s="35">
        <f>IF(AND(G49=1,R49=1),0,R49)</f>
        <v>1</v>
      </c>
      <c r="T49" s="53" t="s">
        <v>113</v>
      </c>
      <c r="U49" s="34" cm="1">
        <f t="array" ref="U49">_xlfn.IFS(T49="UNLIKELY", 1, T49="POSSIBLE", 1, T49="LIKELY",1, T49="VERY_LIKELY", 1, TRUE, 0)</f>
        <v>1</v>
      </c>
      <c r="V49" s="24" cm="1">
        <f t="array" ref="V49">_xlfn.IFS(T49="POSSIBLE", 1, T49="LIKELY",1, T49="VERY_LIKELY", 1, TRUE, 0)</f>
        <v>1</v>
      </c>
      <c r="W49" s="24" cm="1">
        <f t="array" ref="W49">_xlfn.IFS(T49="LIKELY",1, T49="VERY_LIKELY", 1, TRUE, 0)</f>
        <v>1</v>
      </c>
      <c r="X49" s="35" cm="1">
        <f t="array" ref="X49">_xlfn.IFS(T49="VERY_LIKELY", 1, TRUE, 0)</f>
        <v>1</v>
      </c>
    </row>
    <row r="50" spans="1:24" ht="20" customHeight="1" x14ac:dyDescent="0.2">
      <c r="A50" s="22" t="s">
        <v>1376</v>
      </c>
      <c r="B50" s="49" t="str">
        <f>SUBSTITUTE(A50,"/Users/timomiessen/Desktop/imagesdk/nonblackmen1/","Image_")</f>
        <v>Image_NBM_303.jpg</v>
      </c>
      <c r="C50" s="41" t="s">
        <v>389</v>
      </c>
      <c r="D50" s="23" t="s">
        <v>391</v>
      </c>
      <c r="E50" s="24">
        <v>0</v>
      </c>
      <c r="F50" s="24">
        <v>0</v>
      </c>
      <c r="G50" s="24">
        <v>0</v>
      </c>
      <c r="H50" s="24">
        <v>0</v>
      </c>
      <c r="I50" s="24">
        <v>0</v>
      </c>
      <c r="J50" s="24">
        <v>0</v>
      </c>
      <c r="K50" s="24">
        <v>1</v>
      </c>
      <c r="L50" s="24">
        <v>0</v>
      </c>
      <c r="M50" s="24">
        <v>0</v>
      </c>
      <c r="N50" s="24">
        <v>0</v>
      </c>
      <c r="O50" s="24">
        <v>0</v>
      </c>
      <c r="P50" s="24">
        <v>0</v>
      </c>
      <c r="Q50" s="24">
        <v>0</v>
      </c>
      <c r="R50" s="24" cm="1">
        <f t="array" ref="R50">_xlfn.IFS(H50=1,1,K50=1,1,L50=1,1,M50=1,1,N50=1,1,P50=1,1,TRUE,0)</f>
        <v>1</v>
      </c>
      <c r="S50" s="35">
        <f>IF(AND(G50=1,R50=1),0,R50)</f>
        <v>1</v>
      </c>
      <c r="T50" s="53" t="s">
        <v>1</v>
      </c>
      <c r="U50" s="34" cm="1">
        <f t="array" ref="U50">_xlfn.IFS(T50="UNLIKELY", 1, T50="POSSIBLE", 1, T50="LIKELY",1, T50="VERY_LIKELY", 1, TRUE, 0)</f>
        <v>1</v>
      </c>
      <c r="V50" s="24" cm="1">
        <f t="array" ref="V50">_xlfn.IFS(T50="POSSIBLE", 1, T50="LIKELY",1, T50="VERY_LIKELY", 1, TRUE, 0)</f>
        <v>0</v>
      </c>
      <c r="W50" s="24" cm="1">
        <f t="array" ref="W50">_xlfn.IFS(T50="LIKELY",1, T50="VERY_LIKELY", 1, TRUE, 0)</f>
        <v>0</v>
      </c>
      <c r="X50" s="35" cm="1">
        <f t="array" ref="X50">_xlfn.IFS(T50="VERY_LIKELY", 1, TRUE, 0)</f>
        <v>0</v>
      </c>
    </row>
    <row r="51" spans="1:24" ht="20" customHeight="1" x14ac:dyDescent="0.2">
      <c r="A51" s="22" t="s">
        <v>1377</v>
      </c>
      <c r="B51" s="49" t="str">
        <f>SUBSTITUTE(A51,"/Users/timomiessen/Desktop/imagesdk/nonblackmen1/","Image_")</f>
        <v>Image_NBM_304.jpg</v>
      </c>
      <c r="C51" s="41" t="s">
        <v>389</v>
      </c>
      <c r="D51" s="23" t="s">
        <v>391</v>
      </c>
      <c r="E51" s="24">
        <v>0</v>
      </c>
      <c r="F51" s="24">
        <v>0</v>
      </c>
      <c r="G51" s="24">
        <v>0</v>
      </c>
      <c r="H51" s="24">
        <v>0</v>
      </c>
      <c r="I51" s="24">
        <v>1</v>
      </c>
      <c r="J51" s="24">
        <v>0</v>
      </c>
      <c r="K51" s="24">
        <v>1</v>
      </c>
      <c r="L51" s="24">
        <v>0</v>
      </c>
      <c r="M51" s="24">
        <v>0</v>
      </c>
      <c r="N51" s="24">
        <v>0</v>
      </c>
      <c r="O51" s="24">
        <v>0</v>
      </c>
      <c r="P51" s="24">
        <v>0</v>
      </c>
      <c r="Q51" s="24">
        <v>0</v>
      </c>
      <c r="R51" s="24" cm="1">
        <f t="array" ref="R51">_xlfn.IFS(H51=1,1,K51=1,1,L51=1,1,M51=1,1,N51=1,1,P51=1,1,TRUE,0)</f>
        <v>1</v>
      </c>
      <c r="S51" s="35">
        <f>IF(AND(G51=1,R51=1),0,R51)</f>
        <v>1</v>
      </c>
      <c r="T51" s="53" t="s">
        <v>2</v>
      </c>
      <c r="U51" s="34" cm="1">
        <f t="array" ref="U51">_xlfn.IFS(T51="UNLIKELY", 1, T51="POSSIBLE", 1, T51="LIKELY",1, T51="VERY_LIKELY", 1, TRUE, 0)</f>
        <v>1</v>
      </c>
      <c r="V51" s="24" cm="1">
        <f t="array" ref="V51">_xlfn.IFS(T51="POSSIBLE", 1, T51="LIKELY",1, T51="VERY_LIKELY", 1, TRUE, 0)</f>
        <v>1</v>
      </c>
      <c r="W51" s="24" cm="1">
        <f t="array" ref="W51">_xlfn.IFS(T51="LIKELY",1, T51="VERY_LIKELY", 1, TRUE, 0)</f>
        <v>0</v>
      </c>
      <c r="X51" s="35" cm="1">
        <f t="array" ref="X51">_xlfn.IFS(T51="VERY_LIKELY", 1, TRUE, 0)</f>
        <v>0</v>
      </c>
    </row>
    <row r="52" spans="1:24" ht="20" customHeight="1" x14ac:dyDescent="0.2">
      <c r="A52" s="22" t="s">
        <v>1378</v>
      </c>
      <c r="B52" s="49" t="str">
        <f>SUBSTITUTE(A52,"/Users/timomiessen/Desktop/imagesdk/nonblackmen1/","Image_")</f>
        <v>Image_NBM_305.jpg</v>
      </c>
      <c r="C52" s="41" t="s">
        <v>389</v>
      </c>
      <c r="D52" s="23" t="s">
        <v>391</v>
      </c>
      <c r="E52" s="24">
        <v>0</v>
      </c>
      <c r="F52" s="24">
        <v>0</v>
      </c>
      <c r="G52" s="24">
        <v>0</v>
      </c>
      <c r="H52" s="24">
        <v>0</v>
      </c>
      <c r="I52" s="24">
        <v>0</v>
      </c>
      <c r="J52" s="24">
        <v>0</v>
      </c>
      <c r="K52" s="24">
        <v>1</v>
      </c>
      <c r="L52" s="24">
        <v>0</v>
      </c>
      <c r="M52" s="24">
        <v>0</v>
      </c>
      <c r="N52" s="24">
        <v>0</v>
      </c>
      <c r="O52" s="24">
        <v>0</v>
      </c>
      <c r="P52" s="24">
        <v>0</v>
      </c>
      <c r="Q52" s="24">
        <v>0</v>
      </c>
      <c r="R52" s="24" cm="1">
        <f t="array" ref="R52">_xlfn.IFS(H52=1,1,K52=1,1,L52=1,1,M52=1,1,N52=1,1,P52=1,1,TRUE,0)</f>
        <v>1</v>
      </c>
      <c r="S52" s="35">
        <f>IF(AND(G52=1,R52=1),0,R52)</f>
        <v>1</v>
      </c>
      <c r="T52" s="53" t="s">
        <v>2</v>
      </c>
      <c r="U52" s="34" cm="1">
        <f t="array" ref="U52">_xlfn.IFS(T52="UNLIKELY", 1, T52="POSSIBLE", 1, T52="LIKELY",1, T52="VERY_LIKELY", 1, TRUE, 0)</f>
        <v>1</v>
      </c>
      <c r="V52" s="24" cm="1">
        <f t="array" ref="V52">_xlfn.IFS(T52="POSSIBLE", 1, T52="LIKELY",1, T52="VERY_LIKELY", 1, TRUE, 0)</f>
        <v>1</v>
      </c>
      <c r="W52" s="24" cm="1">
        <f t="array" ref="W52">_xlfn.IFS(T52="LIKELY",1, T52="VERY_LIKELY", 1, TRUE, 0)</f>
        <v>0</v>
      </c>
      <c r="X52" s="35" cm="1">
        <f t="array" ref="X52">_xlfn.IFS(T52="VERY_LIKELY", 1, TRUE, 0)</f>
        <v>0</v>
      </c>
    </row>
    <row r="53" spans="1:24" ht="20" customHeight="1" x14ac:dyDescent="0.2">
      <c r="A53" s="22" t="s">
        <v>1379</v>
      </c>
      <c r="B53" s="49" t="str">
        <f>SUBSTITUTE(A53,"/Users/timomiessen/Desktop/imagesdk/nonblackmen1/","Image_")</f>
        <v>Image_NBM_306.jpg</v>
      </c>
      <c r="C53" s="41" t="s">
        <v>389</v>
      </c>
      <c r="D53" s="23" t="s">
        <v>391</v>
      </c>
      <c r="E53" s="24">
        <v>0</v>
      </c>
      <c r="F53" s="24">
        <v>0</v>
      </c>
      <c r="G53" s="24">
        <v>0</v>
      </c>
      <c r="H53" s="24">
        <v>0</v>
      </c>
      <c r="I53" s="24">
        <v>0</v>
      </c>
      <c r="J53" s="24">
        <v>0</v>
      </c>
      <c r="K53" s="24">
        <v>1</v>
      </c>
      <c r="L53" s="24">
        <v>0</v>
      </c>
      <c r="M53" s="24">
        <v>0</v>
      </c>
      <c r="N53" s="24">
        <v>0</v>
      </c>
      <c r="O53" s="24">
        <v>0</v>
      </c>
      <c r="P53" s="24">
        <v>0</v>
      </c>
      <c r="Q53" s="24">
        <v>0</v>
      </c>
      <c r="R53" s="24" cm="1">
        <f t="array" ref="R53">_xlfn.IFS(H53=1,1,K53=1,1,L53=1,1,M53=1,1,N53=1,1,P53=1,1,TRUE,0)</f>
        <v>1</v>
      </c>
      <c r="S53" s="35">
        <f>IF(AND(G53=1,R53=1),0,R53)</f>
        <v>1</v>
      </c>
      <c r="T53" s="53" t="s">
        <v>113</v>
      </c>
      <c r="U53" s="34" cm="1">
        <f t="array" ref="U53">_xlfn.IFS(T53="UNLIKELY", 1, T53="POSSIBLE", 1, T53="LIKELY",1, T53="VERY_LIKELY", 1, TRUE, 0)</f>
        <v>1</v>
      </c>
      <c r="V53" s="24" cm="1">
        <f t="array" ref="V53">_xlfn.IFS(T53="POSSIBLE", 1, T53="LIKELY",1, T53="VERY_LIKELY", 1, TRUE, 0)</f>
        <v>1</v>
      </c>
      <c r="W53" s="24" cm="1">
        <f t="array" ref="W53">_xlfn.IFS(T53="LIKELY",1, T53="VERY_LIKELY", 1, TRUE, 0)</f>
        <v>1</v>
      </c>
      <c r="X53" s="35" cm="1">
        <f t="array" ref="X53">_xlfn.IFS(T53="VERY_LIKELY", 1, TRUE, 0)</f>
        <v>1</v>
      </c>
    </row>
    <row r="54" spans="1:24" ht="20" customHeight="1" x14ac:dyDescent="0.2">
      <c r="A54" s="22" t="s">
        <v>1380</v>
      </c>
      <c r="B54" s="49" t="str">
        <f>SUBSTITUTE(A54,"/Users/timomiessen/Desktop/imagesdk/nonblackmen1/","Image_")</f>
        <v>Image_NBM_307.jpg</v>
      </c>
      <c r="C54" s="41" t="s">
        <v>389</v>
      </c>
      <c r="D54" s="23" t="s">
        <v>391</v>
      </c>
      <c r="E54" s="24">
        <v>0</v>
      </c>
      <c r="F54" s="24">
        <v>0</v>
      </c>
      <c r="G54" s="24">
        <v>0</v>
      </c>
      <c r="H54" s="24">
        <v>0</v>
      </c>
      <c r="I54" s="24">
        <v>0</v>
      </c>
      <c r="J54" s="24">
        <v>0</v>
      </c>
      <c r="K54" s="24">
        <v>1</v>
      </c>
      <c r="L54" s="24">
        <v>0</v>
      </c>
      <c r="M54" s="24">
        <v>0</v>
      </c>
      <c r="N54" s="24">
        <v>0</v>
      </c>
      <c r="O54" s="24">
        <v>0</v>
      </c>
      <c r="P54" s="24">
        <v>0</v>
      </c>
      <c r="Q54" s="24">
        <v>0</v>
      </c>
      <c r="R54" s="24" cm="1">
        <f t="array" ref="R54">_xlfn.IFS(H54=1,1,K54=1,1,L54=1,1,M54=1,1,N54=1,1,P54=1,1,TRUE,0)</f>
        <v>1</v>
      </c>
      <c r="S54" s="35">
        <f>IF(AND(G54=1,R54=1),0,R54)</f>
        <v>1</v>
      </c>
      <c r="T54" s="53" t="s">
        <v>1</v>
      </c>
      <c r="U54" s="34" cm="1">
        <f t="array" ref="U54">_xlfn.IFS(T54="UNLIKELY", 1, T54="POSSIBLE", 1, T54="LIKELY",1, T54="VERY_LIKELY", 1, TRUE, 0)</f>
        <v>1</v>
      </c>
      <c r="V54" s="24" cm="1">
        <f t="array" ref="V54">_xlfn.IFS(T54="POSSIBLE", 1, T54="LIKELY",1, T54="VERY_LIKELY", 1, TRUE, 0)</f>
        <v>0</v>
      </c>
      <c r="W54" s="24" cm="1">
        <f t="array" ref="W54">_xlfn.IFS(T54="LIKELY",1, T54="VERY_LIKELY", 1, TRUE, 0)</f>
        <v>0</v>
      </c>
      <c r="X54" s="35" cm="1">
        <f t="array" ref="X54">_xlfn.IFS(T54="VERY_LIKELY", 1, TRUE, 0)</f>
        <v>0</v>
      </c>
    </row>
    <row r="55" spans="1:24" ht="20" customHeight="1" x14ac:dyDescent="0.2">
      <c r="A55" s="22" t="s">
        <v>1381</v>
      </c>
      <c r="B55" s="49" t="str">
        <f>SUBSTITUTE(A55,"/Users/timomiessen/Desktop/imagesdk/nonblackmen1/","Image_")</f>
        <v>Image_NBM_308.jpg</v>
      </c>
      <c r="C55" s="41" t="s">
        <v>389</v>
      </c>
      <c r="D55" s="23" t="s">
        <v>391</v>
      </c>
      <c r="E55" s="24">
        <v>0</v>
      </c>
      <c r="F55" s="24">
        <v>0</v>
      </c>
      <c r="G55" s="24">
        <v>0</v>
      </c>
      <c r="H55" s="24">
        <v>0</v>
      </c>
      <c r="I55" s="24">
        <v>0</v>
      </c>
      <c r="J55" s="24">
        <v>0</v>
      </c>
      <c r="K55" s="24">
        <v>1</v>
      </c>
      <c r="L55" s="24">
        <v>0</v>
      </c>
      <c r="M55" s="24">
        <v>0</v>
      </c>
      <c r="N55" s="24">
        <v>0</v>
      </c>
      <c r="O55" s="24">
        <v>0</v>
      </c>
      <c r="P55" s="24">
        <v>0</v>
      </c>
      <c r="Q55" s="24">
        <v>0</v>
      </c>
      <c r="R55" s="24" cm="1">
        <f t="array" ref="R55">_xlfn.IFS(H55=1,1,K55=1,1,L55=1,1,M55=1,1,N55=1,1,P55=1,1,TRUE,0)</f>
        <v>1</v>
      </c>
      <c r="S55" s="35">
        <f>IF(AND(G55=1,R55=1),0,R55)</f>
        <v>1</v>
      </c>
      <c r="T55" s="53" t="s">
        <v>12</v>
      </c>
      <c r="U55" s="34" cm="1">
        <f t="array" ref="U55">_xlfn.IFS(T55="UNLIKELY", 1, T55="POSSIBLE", 1, T55="LIKELY",1, T55="VERY_LIKELY", 1, TRUE, 0)</f>
        <v>1</v>
      </c>
      <c r="V55" s="24" cm="1">
        <f t="array" ref="V55">_xlfn.IFS(T55="POSSIBLE", 1, T55="LIKELY",1, T55="VERY_LIKELY", 1, TRUE, 0)</f>
        <v>1</v>
      </c>
      <c r="W55" s="24" cm="1">
        <f t="array" ref="W55">_xlfn.IFS(T55="LIKELY",1, T55="VERY_LIKELY", 1, TRUE, 0)</f>
        <v>1</v>
      </c>
      <c r="X55" s="35" cm="1">
        <f t="array" ref="X55">_xlfn.IFS(T55="VERY_LIKELY", 1, TRUE, 0)</f>
        <v>0</v>
      </c>
    </row>
    <row r="56" spans="1:24" ht="20" customHeight="1" x14ac:dyDescent="0.2">
      <c r="A56" s="22" t="s">
        <v>1382</v>
      </c>
      <c r="B56" s="49" t="str">
        <f>SUBSTITUTE(A56,"/Users/timomiessen/Desktop/imagesdk/nonblackmen1/","Image_")</f>
        <v>Image_NBM_309.jpg</v>
      </c>
      <c r="C56" s="41" t="s">
        <v>389</v>
      </c>
      <c r="D56" s="23" t="s">
        <v>391</v>
      </c>
      <c r="E56" s="24">
        <v>0</v>
      </c>
      <c r="F56" s="24">
        <v>0</v>
      </c>
      <c r="G56" s="24">
        <v>0</v>
      </c>
      <c r="H56" s="24">
        <v>1</v>
      </c>
      <c r="I56" s="24">
        <v>0</v>
      </c>
      <c r="J56" s="24">
        <v>0</v>
      </c>
      <c r="K56" s="24">
        <v>1</v>
      </c>
      <c r="L56" s="24">
        <v>0</v>
      </c>
      <c r="M56" s="24">
        <v>0</v>
      </c>
      <c r="N56" s="24">
        <v>0</v>
      </c>
      <c r="O56" s="24">
        <v>0</v>
      </c>
      <c r="P56" s="24">
        <v>1</v>
      </c>
      <c r="Q56" s="24">
        <v>0</v>
      </c>
      <c r="R56" s="24" cm="1">
        <f t="array" ref="R56">_xlfn.IFS(H56=1,1,K56=1,1,L56=1,1,M56=1,1,N56=1,1,P56=1,1,TRUE,0)</f>
        <v>1</v>
      </c>
      <c r="S56" s="35">
        <f>IF(AND(G56=1,R56=1),0,R56)</f>
        <v>1</v>
      </c>
      <c r="T56" s="53" t="s">
        <v>113</v>
      </c>
      <c r="U56" s="34" cm="1">
        <f t="array" ref="U56">_xlfn.IFS(T56="UNLIKELY", 1, T56="POSSIBLE", 1, T56="LIKELY",1, T56="VERY_LIKELY", 1, TRUE, 0)</f>
        <v>1</v>
      </c>
      <c r="V56" s="24" cm="1">
        <f t="array" ref="V56">_xlfn.IFS(T56="POSSIBLE", 1, T56="LIKELY",1, T56="VERY_LIKELY", 1, TRUE, 0)</f>
        <v>1</v>
      </c>
      <c r="W56" s="24" cm="1">
        <f t="array" ref="W56">_xlfn.IFS(T56="LIKELY",1, T56="VERY_LIKELY", 1, TRUE, 0)</f>
        <v>1</v>
      </c>
      <c r="X56" s="35" cm="1">
        <f t="array" ref="X56">_xlfn.IFS(T56="VERY_LIKELY", 1, TRUE, 0)</f>
        <v>1</v>
      </c>
    </row>
    <row r="57" spans="1:24" ht="20" customHeight="1" x14ac:dyDescent="0.2">
      <c r="A57" s="22" t="s">
        <v>1384</v>
      </c>
      <c r="B57" s="49" t="str">
        <f>SUBSTITUTE(A57,"/Users/timomiessen/Desktop/imagesdk/nonblackmen1/","Image_")</f>
        <v>Image_NBM_310.jpg</v>
      </c>
      <c r="C57" s="41" t="s">
        <v>389</v>
      </c>
      <c r="D57" s="23" t="s">
        <v>391</v>
      </c>
      <c r="E57" s="24">
        <v>0</v>
      </c>
      <c r="F57" s="24">
        <v>0</v>
      </c>
      <c r="G57" s="24">
        <v>0</v>
      </c>
      <c r="H57" s="24">
        <v>1</v>
      </c>
      <c r="I57" s="24">
        <v>0</v>
      </c>
      <c r="J57" s="24">
        <v>0</v>
      </c>
      <c r="K57" s="24">
        <v>1</v>
      </c>
      <c r="L57" s="24">
        <v>0</v>
      </c>
      <c r="M57" s="24">
        <v>0</v>
      </c>
      <c r="N57" s="24">
        <v>0</v>
      </c>
      <c r="O57" s="24">
        <v>0</v>
      </c>
      <c r="P57" s="24">
        <v>1</v>
      </c>
      <c r="Q57" s="24">
        <v>0</v>
      </c>
      <c r="R57" s="24" cm="1">
        <f t="array" ref="R57">_xlfn.IFS(H57=1,1,K57=1,1,L57=1,1,M57=1,1,N57=1,1,P57=1,1,TRUE,0)</f>
        <v>1</v>
      </c>
      <c r="S57" s="35">
        <f>IF(AND(G57=1,R57=1),0,R57)</f>
        <v>1</v>
      </c>
      <c r="T57" s="53" t="s">
        <v>113</v>
      </c>
      <c r="U57" s="34" cm="1">
        <f t="array" ref="U57">_xlfn.IFS(T57="UNLIKELY", 1, T57="POSSIBLE", 1, T57="LIKELY",1, T57="VERY_LIKELY", 1, TRUE, 0)</f>
        <v>1</v>
      </c>
      <c r="V57" s="24" cm="1">
        <f t="array" ref="V57">_xlfn.IFS(T57="POSSIBLE", 1, T57="LIKELY",1, T57="VERY_LIKELY", 1, TRUE, 0)</f>
        <v>1</v>
      </c>
      <c r="W57" s="24" cm="1">
        <f t="array" ref="W57">_xlfn.IFS(T57="LIKELY",1, T57="VERY_LIKELY", 1, TRUE, 0)</f>
        <v>1</v>
      </c>
      <c r="X57" s="35" cm="1">
        <f t="array" ref="X57">_xlfn.IFS(T57="VERY_LIKELY", 1, TRUE, 0)</f>
        <v>1</v>
      </c>
    </row>
    <row r="58" spans="1:24" ht="20" customHeight="1" x14ac:dyDescent="0.2">
      <c r="A58" s="22" t="s">
        <v>1385</v>
      </c>
      <c r="B58" s="49" t="str">
        <f>SUBSTITUTE(A58,"/Users/timomiessen/Desktop/imagesdk/nonblackmen1/","Image_")</f>
        <v>Image_NBM_311.jpg</v>
      </c>
      <c r="C58" s="41" t="s">
        <v>389</v>
      </c>
      <c r="D58" s="23" t="s">
        <v>391</v>
      </c>
      <c r="E58" s="24">
        <v>0</v>
      </c>
      <c r="F58" s="24">
        <v>0</v>
      </c>
      <c r="G58" s="24">
        <v>0</v>
      </c>
      <c r="H58" s="24">
        <v>1</v>
      </c>
      <c r="I58" s="24">
        <v>0</v>
      </c>
      <c r="J58" s="24">
        <v>0</v>
      </c>
      <c r="K58" s="24">
        <v>1</v>
      </c>
      <c r="L58" s="24">
        <v>0</v>
      </c>
      <c r="M58" s="24">
        <v>0</v>
      </c>
      <c r="N58" s="24">
        <v>0</v>
      </c>
      <c r="O58" s="24">
        <v>0</v>
      </c>
      <c r="P58" s="24">
        <v>1</v>
      </c>
      <c r="Q58" s="24">
        <v>0</v>
      </c>
      <c r="R58" s="24" cm="1">
        <f t="array" ref="R58">_xlfn.IFS(H58=1,1,K58=1,1,L58=1,1,M58=1,1,N58=1,1,P58=1,1,TRUE,0)</f>
        <v>1</v>
      </c>
      <c r="S58" s="35">
        <f>IF(AND(G58=1,R58=1),0,R58)</f>
        <v>1</v>
      </c>
      <c r="T58" s="53" t="s">
        <v>113</v>
      </c>
      <c r="U58" s="34" cm="1">
        <f t="array" ref="U58">_xlfn.IFS(T58="UNLIKELY", 1, T58="POSSIBLE", 1, T58="LIKELY",1, T58="VERY_LIKELY", 1, TRUE, 0)</f>
        <v>1</v>
      </c>
      <c r="V58" s="24" cm="1">
        <f t="array" ref="V58">_xlfn.IFS(T58="POSSIBLE", 1, T58="LIKELY",1, T58="VERY_LIKELY", 1, TRUE, 0)</f>
        <v>1</v>
      </c>
      <c r="W58" s="24" cm="1">
        <f t="array" ref="W58">_xlfn.IFS(T58="LIKELY",1, T58="VERY_LIKELY", 1, TRUE, 0)</f>
        <v>1</v>
      </c>
      <c r="X58" s="35" cm="1">
        <f t="array" ref="X58">_xlfn.IFS(T58="VERY_LIKELY", 1, TRUE, 0)</f>
        <v>1</v>
      </c>
    </row>
    <row r="59" spans="1:24" ht="20" customHeight="1" x14ac:dyDescent="0.2">
      <c r="A59" s="22" t="s">
        <v>1386</v>
      </c>
      <c r="B59" s="49" t="str">
        <f>SUBSTITUTE(A59,"/Users/timomiessen/Desktop/imagesdk/nonblackmen1/","Image_")</f>
        <v>Image_NBM_312.jpg</v>
      </c>
      <c r="C59" s="41" t="s">
        <v>389</v>
      </c>
      <c r="D59" s="23" t="s">
        <v>391</v>
      </c>
      <c r="E59" s="24">
        <v>0</v>
      </c>
      <c r="F59" s="24">
        <v>0</v>
      </c>
      <c r="G59" s="24">
        <v>0</v>
      </c>
      <c r="H59" s="24">
        <v>1</v>
      </c>
      <c r="I59" s="24">
        <v>0</v>
      </c>
      <c r="J59" s="24">
        <v>0</v>
      </c>
      <c r="K59" s="24">
        <v>1</v>
      </c>
      <c r="L59" s="24">
        <v>0</v>
      </c>
      <c r="M59" s="24">
        <v>0</v>
      </c>
      <c r="N59" s="24">
        <v>0</v>
      </c>
      <c r="O59" s="24">
        <v>0</v>
      </c>
      <c r="P59" s="24">
        <v>1</v>
      </c>
      <c r="Q59" s="24">
        <v>0</v>
      </c>
      <c r="R59" s="24" cm="1">
        <f t="array" ref="R59">_xlfn.IFS(H59=1,1,K59=1,1,L59=1,1,M59=1,1,N59=1,1,P59=1,1,TRUE,0)</f>
        <v>1</v>
      </c>
      <c r="S59" s="35">
        <f>IF(AND(G59=1,R59=1),0,R59)</f>
        <v>1</v>
      </c>
      <c r="T59" s="53" t="s">
        <v>12</v>
      </c>
      <c r="U59" s="34" cm="1">
        <f t="array" ref="U59">_xlfn.IFS(T59="UNLIKELY", 1, T59="POSSIBLE", 1, T59="LIKELY",1, T59="VERY_LIKELY", 1, TRUE, 0)</f>
        <v>1</v>
      </c>
      <c r="V59" s="24" cm="1">
        <f t="array" ref="V59">_xlfn.IFS(T59="POSSIBLE", 1, T59="LIKELY",1, T59="VERY_LIKELY", 1, TRUE, 0)</f>
        <v>1</v>
      </c>
      <c r="W59" s="24" cm="1">
        <f t="array" ref="W59">_xlfn.IFS(T59="LIKELY",1, T59="VERY_LIKELY", 1, TRUE, 0)</f>
        <v>1</v>
      </c>
      <c r="X59" s="35" cm="1">
        <f t="array" ref="X59">_xlfn.IFS(T59="VERY_LIKELY", 1, TRUE, 0)</f>
        <v>0</v>
      </c>
    </row>
    <row r="60" spans="1:24" ht="20" customHeight="1" x14ac:dyDescent="0.2">
      <c r="A60" s="22" t="s">
        <v>1387</v>
      </c>
      <c r="B60" s="49" t="str">
        <f>SUBSTITUTE(A60,"/Users/timomiessen/Desktop/imagesdk/nonblackmen1/","Image_")</f>
        <v>Image_NBM_313.jpg</v>
      </c>
      <c r="C60" s="41" t="s">
        <v>389</v>
      </c>
      <c r="D60" s="23" t="s">
        <v>391</v>
      </c>
      <c r="E60" s="24">
        <v>0</v>
      </c>
      <c r="F60" s="24">
        <v>0</v>
      </c>
      <c r="G60" s="24">
        <v>0</v>
      </c>
      <c r="H60" s="24">
        <v>1</v>
      </c>
      <c r="I60" s="24">
        <v>0</v>
      </c>
      <c r="J60" s="24">
        <v>0</v>
      </c>
      <c r="K60" s="24">
        <v>1</v>
      </c>
      <c r="L60" s="24">
        <v>0</v>
      </c>
      <c r="M60" s="24">
        <v>0</v>
      </c>
      <c r="N60" s="24">
        <v>0</v>
      </c>
      <c r="O60" s="24">
        <v>0</v>
      </c>
      <c r="P60" s="24">
        <v>1</v>
      </c>
      <c r="Q60" s="24">
        <v>0</v>
      </c>
      <c r="R60" s="24" cm="1">
        <f t="array" ref="R60">_xlfn.IFS(H60=1,1,K60=1,1,L60=1,1,M60=1,1,N60=1,1,P60=1,1,TRUE,0)</f>
        <v>1</v>
      </c>
      <c r="S60" s="35">
        <f>IF(AND(G60=1,R60=1),0,R60)</f>
        <v>1</v>
      </c>
      <c r="T60" s="53" t="s">
        <v>113</v>
      </c>
      <c r="U60" s="34" cm="1">
        <f t="array" ref="U60">_xlfn.IFS(T60="UNLIKELY", 1, T60="POSSIBLE", 1, T60="LIKELY",1, T60="VERY_LIKELY", 1, TRUE, 0)</f>
        <v>1</v>
      </c>
      <c r="V60" s="24" cm="1">
        <f t="array" ref="V60">_xlfn.IFS(T60="POSSIBLE", 1, T60="LIKELY",1, T60="VERY_LIKELY", 1, TRUE, 0)</f>
        <v>1</v>
      </c>
      <c r="W60" s="24" cm="1">
        <f t="array" ref="W60">_xlfn.IFS(T60="LIKELY",1, T60="VERY_LIKELY", 1, TRUE, 0)</f>
        <v>1</v>
      </c>
      <c r="X60" s="35" cm="1">
        <f t="array" ref="X60">_xlfn.IFS(T60="VERY_LIKELY", 1, TRUE, 0)</f>
        <v>1</v>
      </c>
    </row>
    <row r="61" spans="1:24" ht="20" customHeight="1" x14ac:dyDescent="0.2">
      <c r="A61" s="22" t="s">
        <v>1388</v>
      </c>
      <c r="B61" s="49" t="str">
        <f>SUBSTITUTE(A61,"/Users/timomiessen/Desktop/imagesdk/nonblackmen1/","Image_")</f>
        <v>Image_NBM_314.jpg</v>
      </c>
      <c r="C61" s="41" t="s">
        <v>389</v>
      </c>
      <c r="D61" s="23" t="s">
        <v>391</v>
      </c>
      <c r="E61" s="24">
        <v>0</v>
      </c>
      <c r="F61" s="24">
        <v>0</v>
      </c>
      <c r="G61" s="24">
        <v>0</v>
      </c>
      <c r="H61" s="24">
        <v>1</v>
      </c>
      <c r="I61" s="24">
        <v>0</v>
      </c>
      <c r="J61" s="24">
        <v>0</v>
      </c>
      <c r="K61" s="24">
        <v>1</v>
      </c>
      <c r="L61" s="24">
        <v>0</v>
      </c>
      <c r="M61" s="24">
        <v>0</v>
      </c>
      <c r="N61" s="24">
        <v>0</v>
      </c>
      <c r="O61" s="24">
        <v>0</v>
      </c>
      <c r="P61" s="24">
        <v>1</v>
      </c>
      <c r="Q61" s="24">
        <v>0</v>
      </c>
      <c r="R61" s="24" cm="1">
        <f t="array" ref="R61">_xlfn.IFS(H61=1,1,K61=1,1,L61=1,1,M61=1,1,N61=1,1,P61=1,1,TRUE,0)</f>
        <v>1</v>
      </c>
      <c r="S61" s="35">
        <f>IF(AND(G61=1,R61=1),0,R61)</f>
        <v>1</v>
      </c>
      <c r="T61" s="53" t="s">
        <v>113</v>
      </c>
      <c r="U61" s="34" cm="1">
        <f t="array" ref="U61">_xlfn.IFS(T61="UNLIKELY", 1, T61="POSSIBLE", 1, T61="LIKELY",1, T61="VERY_LIKELY", 1, TRUE, 0)</f>
        <v>1</v>
      </c>
      <c r="V61" s="24" cm="1">
        <f t="array" ref="V61">_xlfn.IFS(T61="POSSIBLE", 1, T61="LIKELY",1, T61="VERY_LIKELY", 1, TRUE, 0)</f>
        <v>1</v>
      </c>
      <c r="W61" s="24" cm="1">
        <f t="array" ref="W61">_xlfn.IFS(T61="LIKELY",1, T61="VERY_LIKELY", 1, TRUE, 0)</f>
        <v>1</v>
      </c>
      <c r="X61" s="35" cm="1">
        <f t="array" ref="X61">_xlfn.IFS(T61="VERY_LIKELY", 1, TRUE, 0)</f>
        <v>1</v>
      </c>
    </row>
    <row r="62" spans="1:24" ht="20" customHeight="1" x14ac:dyDescent="0.2">
      <c r="A62" s="22" t="s">
        <v>1389</v>
      </c>
      <c r="B62" s="49" t="str">
        <f>SUBSTITUTE(A62,"/Users/timomiessen/Desktop/imagesdk/nonblackmen1/","Image_")</f>
        <v>Image_NBM_315.jpg</v>
      </c>
      <c r="C62" s="41" t="s">
        <v>389</v>
      </c>
      <c r="D62" s="23" t="s">
        <v>391</v>
      </c>
      <c r="E62" s="24">
        <v>0</v>
      </c>
      <c r="F62" s="24">
        <v>0</v>
      </c>
      <c r="G62" s="24">
        <v>0</v>
      </c>
      <c r="H62" s="24">
        <v>1</v>
      </c>
      <c r="I62" s="24">
        <v>0</v>
      </c>
      <c r="J62" s="24">
        <v>0</v>
      </c>
      <c r="K62" s="24">
        <v>1</v>
      </c>
      <c r="L62" s="24">
        <v>0</v>
      </c>
      <c r="M62" s="24">
        <v>0</v>
      </c>
      <c r="N62" s="24">
        <v>0</v>
      </c>
      <c r="O62" s="24">
        <v>0</v>
      </c>
      <c r="P62" s="24">
        <v>1</v>
      </c>
      <c r="Q62" s="24">
        <v>0</v>
      </c>
      <c r="R62" s="24" cm="1">
        <f t="array" ref="R62">_xlfn.IFS(H62=1,1,K62=1,1,L62=1,1,M62=1,1,N62=1,1,P62=1,1,TRUE,0)</f>
        <v>1</v>
      </c>
      <c r="S62" s="35">
        <f>IF(AND(G62=1,R62=1),0,R62)</f>
        <v>1</v>
      </c>
      <c r="T62" s="53" t="s">
        <v>113</v>
      </c>
      <c r="U62" s="34" cm="1">
        <f t="array" ref="U62">_xlfn.IFS(T62="UNLIKELY", 1, T62="POSSIBLE", 1, T62="LIKELY",1, T62="VERY_LIKELY", 1, TRUE, 0)</f>
        <v>1</v>
      </c>
      <c r="V62" s="24" cm="1">
        <f t="array" ref="V62">_xlfn.IFS(T62="POSSIBLE", 1, T62="LIKELY",1, T62="VERY_LIKELY", 1, TRUE, 0)</f>
        <v>1</v>
      </c>
      <c r="W62" s="24" cm="1">
        <f t="array" ref="W62">_xlfn.IFS(T62="LIKELY",1, T62="VERY_LIKELY", 1, TRUE, 0)</f>
        <v>1</v>
      </c>
      <c r="X62" s="35" cm="1">
        <f t="array" ref="X62">_xlfn.IFS(T62="VERY_LIKELY", 1, TRUE, 0)</f>
        <v>1</v>
      </c>
    </row>
    <row r="63" spans="1:24" ht="20" customHeight="1" x14ac:dyDescent="0.2">
      <c r="A63" s="22" t="s">
        <v>1390</v>
      </c>
      <c r="B63" s="49" t="str">
        <f>SUBSTITUTE(A63,"/Users/timomiessen/Desktop/imagesdk/nonblackmen1/","Image_")</f>
        <v>Image_NBM_316.jpg</v>
      </c>
      <c r="C63" s="41" t="s">
        <v>389</v>
      </c>
      <c r="D63" s="23" t="s">
        <v>391</v>
      </c>
      <c r="E63" s="24">
        <v>0</v>
      </c>
      <c r="F63" s="24">
        <v>0</v>
      </c>
      <c r="G63" s="24">
        <v>0</v>
      </c>
      <c r="H63" s="24">
        <v>1</v>
      </c>
      <c r="I63" s="24">
        <v>0</v>
      </c>
      <c r="J63" s="24">
        <v>0</v>
      </c>
      <c r="K63" s="24">
        <v>1</v>
      </c>
      <c r="L63" s="24">
        <v>0</v>
      </c>
      <c r="M63" s="24">
        <v>0</v>
      </c>
      <c r="N63" s="24">
        <v>0</v>
      </c>
      <c r="O63" s="24">
        <v>0</v>
      </c>
      <c r="P63" s="24">
        <v>1</v>
      </c>
      <c r="Q63" s="24">
        <v>0</v>
      </c>
      <c r="R63" s="24" cm="1">
        <f t="array" ref="R63">_xlfn.IFS(H63=1,1,K63=1,1,L63=1,1,M63=1,1,N63=1,1,P63=1,1,TRUE,0)</f>
        <v>1</v>
      </c>
      <c r="S63" s="35">
        <f>IF(AND(G63=1,R63=1),0,R63)</f>
        <v>1</v>
      </c>
      <c r="T63" s="53" t="s">
        <v>113</v>
      </c>
      <c r="U63" s="34" cm="1">
        <f t="array" ref="U63">_xlfn.IFS(T63="UNLIKELY", 1, T63="POSSIBLE", 1, T63="LIKELY",1, T63="VERY_LIKELY", 1, TRUE, 0)</f>
        <v>1</v>
      </c>
      <c r="V63" s="24" cm="1">
        <f t="array" ref="V63">_xlfn.IFS(T63="POSSIBLE", 1, T63="LIKELY",1, T63="VERY_LIKELY", 1, TRUE, 0)</f>
        <v>1</v>
      </c>
      <c r="W63" s="24" cm="1">
        <f t="array" ref="W63">_xlfn.IFS(T63="LIKELY",1, T63="VERY_LIKELY", 1, TRUE, 0)</f>
        <v>1</v>
      </c>
      <c r="X63" s="35" cm="1">
        <f t="array" ref="X63">_xlfn.IFS(T63="VERY_LIKELY", 1, TRUE, 0)</f>
        <v>1</v>
      </c>
    </row>
    <row r="64" spans="1:24" ht="20" customHeight="1" x14ac:dyDescent="0.2">
      <c r="A64" s="22" t="s">
        <v>1391</v>
      </c>
      <c r="B64" s="49" t="str">
        <f>SUBSTITUTE(A64,"/Users/timomiessen/Desktop/imagesdk/nonblackmen1/","Image_")</f>
        <v>Image_NBM_317.jpg</v>
      </c>
      <c r="C64" s="41" t="s">
        <v>389</v>
      </c>
      <c r="D64" s="23" t="s">
        <v>391</v>
      </c>
      <c r="E64" s="24">
        <v>0</v>
      </c>
      <c r="F64" s="24">
        <v>0</v>
      </c>
      <c r="G64" s="24">
        <v>0</v>
      </c>
      <c r="H64" s="24">
        <v>1</v>
      </c>
      <c r="I64" s="24">
        <v>0</v>
      </c>
      <c r="J64" s="24">
        <v>0</v>
      </c>
      <c r="K64" s="24">
        <v>1</v>
      </c>
      <c r="L64" s="24">
        <v>0</v>
      </c>
      <c r="M64" s="24">
        <v>0</v>
      </c>
      <c r="N64" s="24">
        <v>0</v>
      </c>
      <c r="O64" s="24">
        <v>0</v>
      </c>
      <c r="P64" s="24">
        <v>1</v>
      </c>
      <c r="Q64" s="24">
        <v>0</v>
      </c>
      <c r="R64" s="24" cm="1">
        <f t="array" ref="R64">_xlfn.IFS(H64=1,1,K64=1,1,L64=1,1,M64=1,1,N64=1,1,P64=1,1,TRUE,0)</f>
        <v>1</v>
      </c>
      <c r="S64" s="35">
        <f>IF(AND(G64=1,R64=1),0,R64)</f>
        <v>1</v>
      </c>
      <c r="T64" s="53" t="s">
        <v>113</v>
      </c>
      <c r="U64" s="34" cm="1">
        <f t="array" ref="U64">_xlfn.IFS(T64="UNLIKELY", 1, T64="POSSIBLE", 1, T64="LIKELY",1, T64="VERY_LIKELY", 1, TRUE, 0)</f>
        <v>1</v>
      </c>
      <c r="V64" s="24" cm="1">
        <f t="array" ref="V64">_xlfn.IFS(T64="POSSIBLE", 1, T64="LIKELY",1, T64="VERY_LIKELY", 1, TRUE, 0)</f>
        <v>1</v>
      </c>
      <c r="W64" s="24" cm="1">
        <f t="array" ref="W64">_xlfn.IFS(T64="LIKELY",1, T64="VERY_LIKELY", 1, TRUE, 0)</f>
        <v>1</v>
      </c>
      <c r="X64" s="35" cm="1">
        <f t="array" ref="X64">_xlfn.IFS(T64="VERY_LIKELY", 1, TRUE, 0)</f>
        <v>1</v>
      </c>
    </row>
    <row r="65" spans="1:24" ht="20" customHeight="1" x14ac:dyDescent="0.2">
      <c r="A65" s="22" t="s">
        <v>1392</v>
      </c>
      <c r="B65" s="49" t="str">
        <f>SUBSTITUTE(A65,"/Users/timomiessen/Desktop/imagesdk/nonblackmen1/","Image_")</f>
        <v>Image_NBM_318.jpg</v>
      </c>
      <c r="C65" s="41" t="s">
        <v>389</v>
      </c>
      <c r="D65" s="23" t="s">
        <v>391</v>
      </c>
      <c r="E65" s="24">
        <v>0</v>
      </c>
      <c r="F65" s="24">
        <v>0</v>
      </c>
      <c r="G65" s="24">
        <v>0</v>
      </c>
      <c r="H65" s="24">
        <v>1</v>
      </c>
      <c r="I65" s="24">
        <v>0</v>
      </c>
      <c r="J65" s="24">
        <v>0</v>
      </c>
      <c r="K65" s="24">
        <v>1</v>
      </c>
      <c r="L65" s="24">
        <v>0</v>
      </c>
      <c r="M65" s="24">
        <v>0</v>
      </c>
      <c r="N65" s="24">
        <v>0</v>
      </c>
      <c r="O65" s="24">
        <v>0</v>
      </c>
      <c r="P65" s="24">
        <v>1</v>
      </c>
      <c r="Q65" s="24">
        <v>0</v>
      </c>
      <c r="R65" s="24" cm="1">
        <f t="array" ref="R65">_xlfn.IFS(H65=1,1,K65=1,1,L65=1,1,M65=1,1,N65=1,1,P65=1,1,TRUE,0)</f>
        <v>1</v>
      </c>
      <c r="S65" s="35">
        <f>IF(AND(G65=1,R65=1),0,R65)</f>
        <v>1</v>
      </c>
      <c r="T65" s="53" t="s">
        <v>113</v>
      </c>
      <c r="U65" s="34" cm="1">
        <f t="array" ref="U65">_xlfn.IFS(T65="UNLIKELY", 1, T65="POSSIBLE", 1, T65="LIKELY",1, T65="VERY_LIKELY", 1, TRUE, 0)</f>
        <v>1</v>
      </c>
      <c r="V65" s="24" cm="1">
        <f t="array" ref="V65">_xlfn.IFS(T65="POSSIBLE", 1, T65="LIKELY",1, T65="VERY_LIKELY", 1, TRUE, 0)</f>
        <v>1</v>
      </c>
      <c r="W65" s="24" cm="1">
        <f t="array" ref="W65">_xlfn.IFS(T65="LIKELY",1, T65="VERY_LIKELY", 1, TRUE, 0)</f>
        <v>1</v>
      </c>
      <c r="X65" s="35" cm="1">
        <f t="array" ref="X65">_xlfn.IFS(T65="VERY_LIKELY", 1, TRUE, 0)</f>
        <v>1</v>
      </c>
    </row>
    <row r="66" spans="1:24" ht="20" customHeight="1" x14ac:dyDescent="0.2">
      <c r="A66" s="22" t="s">
        <v>1393</v>
      </c>
      <c r="B66" s="49" t="str">
        <f>SUBSTITUTE(A66,"/Users/timomiessen/Desktop/imagesdk/nonblackmen1/","Image_")</f>
        <v>Image_NBM_319.jpg</v>
      </c>
      <c r="C66" s="41" t="s">
        <v>389</v>
      </c>
      <c r="D66" s="23" t="s">
        <v>391</v>
      </c>
      <c r="E66" s="24">
        <v>0</v>
      </c>
      <c r="F66" s="24">
        <v>0</v>
      </c>
      <c r="G66" s="24">
        <v>0</v>
      </c>
      <c r="H66" s="24">
        <v>1</v>
      </c>
      <c r="I66" s="24">
        <v>0</v>
      </c>
      <c r="J66" s="24">
        <v>0</v>
      </c>
      <c r="K66" s="24">
        <v>1</v>
      </c>
      <c r="L66" s="24">
        <v>0</v>
      </c>
      <c r="M66" s="24">
        <v>0</v>
      </c>
      <c r="N66" s="24">
        <v>0</v>
      </c>
      <c r="O66" s="24">
        <v>0</v>
      </c>
      <c r="P66" s="24">
        <v>1</v>
      </c>
      <c r="Q66" s="24">
        <v>0</v>
      </c>
      <c r="R66" s="24" cm="1">
        <f t="array" ref="R66">_xlfn.IFS(H66=1,1,K66=1,1,L66=1,1,M66=1,1,N66=1,1,P66=1,1,TRUE,0)</f>
        <v>1</v>
      </c>
      <c r="S66" s="35">
        <f>IF(AND(G66=1,R66=1),0,R66)</f>
        <v>1</v>
      </c>
      <c r="T66" s="53" t="s">
        <v>113</v>
      </c>
      <c r="U66" s="34" cm="1">
        <f t="array" ref="U66">_xlfn.IFS(T66="UNLIKELY", 1, T66="POSSIBLE", 1, T66="LIKELY",1, T66="VERY_LIKELY", 1, TRUE, 0)</f>
        <v>1</v>
      </c>
      <c r="V66" s="24" cm="1">
        <f t="array" ref="V66">_xlfn.IFS(T66="POSSIBLE", 1, T66="LIKELY",1, T66="VERY_LIKELY", 1, TRUE, 0)</f>
        <v>1</v>
      </c>
      <c r="W66" s="24" cm="1">
        <f t="array" ref="W66">_xlfn.IFS(T66="LIKELY",1, T66="VERY_LIKELY", 1, TRUE, 0)</f>
        <v>1</v>
      </c>
      <c r="X66" s="35" cm="1">
        <f t="array" ref="X66">_xlfn.IFS(T66="VERY_LIKELY", 1, TRUE, 0)</f>
        <v>1</v>
      </c>
    </row>
    <row r="67" spans="1:24" ht="20" customHeight="1" x14ac:dyDescent="0.2">
      <c r="A67" s="22" t="s">
        <v>1395</v>
      </c>
      <c r="B67" s="49" t="str">
        <f>SUBSTITUTE(A67,"/Users/timomiessen/Desktop/imagesdk/nonblackmen1/","Image_")</f>
        <v>Image_NBM_320.jpg</v>
      </c>
      <c r="C67" s="41" t="s">
        <v>389</v>
      </c>
      <c r="D67" s="23" t="s">
        <v>391</v>
      </c>
      <c r="E67" s="24">
        <v>0</v>
      </c>
      <c r="F67" s="24">
        <v>0</v>
      </c>
      <c r="G67" s="24">
        <v>0</v>
      </c>
      <c r="H67" s="24">
        <v>1</v>
      </c>
      <c r="I67" s="24">
        <v>0</v>
      </c>
      <c r="J67" s="24">
        <v>0</v>
      </c>
      <c r="K67" s="24">
        <v>1</v>
      </c>
      <c r="L67" s="24">
        <v>0</v>
      </c>
      <c r="M67" s="24">
        <v>0</v>
      </c>
      <c r="N67" s="24">
        <v>0</v>
      </c>
      <c r="O67" s="24">
        <v>0</v>
      </c>
      <c r="P67" s="24">
        <v>1</v>
      </c>
      <c r="Q67" s="24">
        <v>0</v>
      </c>
      <c r="R67" s="24" cm="1">
        <f t="array" ref="R67">_xlfn.IFS(H67=1,1,K67=1,1,L67=1,1,M67=1,1,N67=1,1,P67=1,1,TRUE,0)</f>
        <v>1</v>
      </c>
      <c r="S67" s="35">
        <f>IF(AND(G67=1,R67=1),0,R67)</f>
        <v>1</v>
      </c>
      <c r="T67" s="53" t="s">
        <v>113</v>
      </c>
      <c r="U67" s="34" cm="1">
        <f t="array" ref="U67">_xlfn.IFS(T67="UNLIKELY", 1, T67="POSSIBLE", 1, T67="LIKELY",1, T67="VERY_LIKELY", 1, TRUE, 0)</f>
        <v>1</v>
      </c>
      <c r="V67" s="24" cm="1">
        <f t="array" ref="V67">_xlfn.IFS(T67="POSSIBLE", 1, T67="LIKELY",1, T67="VERY_LIKELY", 1, TRUE, 0)</f>
        <v>1</v>
      </c>
      <c r="W67" s="24" cm="1">
        <f t="array" ref="W67">_xlfn.IFS(T67="LIKELY",1, T67="VERY_LIKELY", 1, TRUE, 0)</f>
        <v>1</v>
      </c>
      <c r="X67" s="35" cm="1">
        <f t="array" ref="X67">_xlfn.IFS(T67="VERY_LIKELY", 1, TRUE, 0)</f>
        <v>1</v>
      </c>
    </row>
    <row r="68" spans="1:24" ht="20" customHeight="1" x14ac:dyDescent="0.2">
      <c r="A68" s="22" t="s">
        <v>1396</v>
      </c>
      <c r="B68" s="49" t="str">
        <f>SUBSTITUTE(A68,"/Users/timomiessen/Desktop/imagesdk/nonblackmen1/","Image_")</f>
        <v>Image_NBM_321.jpg</v>
      </c>
      <c r="C68" s="41" t="s">
        <v>389</v>
      </c>
      <c r="D68" s="23" t="s">
        <v>391</v>
      </c>
      <c r="E68" s="24">
        <v>0</v>
      </c>
      <c r="F68" s="24">
        <v>0</v>
      </c>
      <c r="G68" s="24">
        <v>0</v>
      </c>
      <c r="H68" s="24">
        <v>1</v>
      </c>
      <c r="I68" s="24">
        <v>0</v>
      </c>
      <c r="J68" s="24">
        <v>0</v>
      </c>
      <c r="K68" s="24">
        <v>1</v>
      </c>
      <c r="L68" s="24">
        <v>0</v>
      </c>
      <c r="M68" s="24">
        <v>0</v>
      </c>
      <c r="N68" s="24">
        <v>0</v>
      </c>
      <c r="O68" s="24">
        <v>0</v>
      </c>
      <c r="P68" s="24">
        <v>1</v>
      </c>
      <c r="Q68" s="24">
        <v>0</v>
      </c>
      <c r="R68" s="24" cm="1">
        <f t="array" ref="R68">_xlfn.IFS(H68=1,1,K68=1,1,L68=1,1,M68=1,1,N68=1,1,P68=1,1,TRUE,0)</f>
        <v>1</v>
      </c>
      <c r="S68" s="35">
        <f>IF(AND(G68=1,R68=1),0,R68)</f>
        <v>1</v>
      </c>
      <c r="T68" s="53" t="s">
        <v>113</v>
      </c>
      <c r="U68" s="34" cm="1">
        <f t="array" ref="U68">_xlfn.IFS(T68="UNLIKELY", 1, T68="POSSIBLE", 1, T68="LIKELY",1, T68="VERY_LIKELY", 1, TRUE, 0)</f>
        <v>1</v>
      </c>
      <c r="V68" s="24" cm="1">
        <f t="array" ref="V68">_xlfn.IFS(T68="POSSIBLE", 1, T68="LIKELY",1, T68="VERY_LIKELY", 1, TRUE, 0)</f>
        <v>1</v>
      </c>
      <c r="W68" s="24" cm="1">
        <f t="array" ref="W68">_xlfn.IFS(T68="LIKELY",1, T68="VERY_LIKELY", 1, TRUE, 0)</f>
        <v>1</v>
      </c>
      <c r="X68" s="35" cm="1">
        <f t="array" ref="X68">_xlfn.IFS(T68="VERY_LIKELY", 1, TRUE, 0)</f>
        <v>1</v>
      </c>
    </row>
    <row r="69" spans="1:24" ht="20" customHeight="1" x14ac:dyDescent="0.2">
      <c r="A69" s="22" t="s">
        <v>1397</v>
      </c>
      <c r="B69" s="49" t="str">
        <f>SUBSTITUTE(A69,"/Users/timomiessen/Desktop/imagesdk/nonblackmen1/","Image_")</f>
        <v>Image_NBM_322.jpg</v>
      </c>
      <c r="C69" s="41" t="s">
        <v>389</v>
      </c>
      <c r="D69" s="23" t="s">
        <v>391</v>
      </c>
      <c r="E69" s="24">
        <v>0</v>
      </c>
      <c r="F69" s="24">
        <v>0</v>
      </c>
      <c r="G69" s="24">
        <v>0</v>
      </c>
      <c r="H69" s="24">
        <v>1</v>
      </c>
      <c r="I69" s="24">
        <v>0</v>
      </c>
      <c r="J69" s="24">
        <v>0</v>
      </c>
      <c r="K69" s="24">
        <v>1</v>
      </c>
      <c r="L69" s="24">
        <v>0</v>
      </c>
      <c r="M69" s="24">
        <v>0</v>
      </c>
      <c r="N69" s="24">
        <v>0</v>
      </c>
      <c r="O69" s="24">
        <v>0</v>
      </c>
      <c r="P69" s="24">
        <v>1</v>
      </c>
      <c r="Q69" s="24">
        <v>0</v>
      </c>
      <c r="R69" s="24" cm="1">
        <f t="array" ref="R69">_xlfn.IFS(H69=1,1,K69=1,1,L69=1,1,M69=1,1,N69=1,1,P69=1,1,TRUE,0)</f>
        <v>1</v>
      </c>
      <c r="S69" s="35">
        <f>IF(AND(G69=1,R69=1),0,R69)</f>
        <v>1</v>
      </c>
      <c r="T69" s="53" t="s">
        <v>113</v>
      </c>
      <c r="U69" s="34" cm="1">
        <f t="array" ref="U69">_xlfn.IFS(T69="UNLIKELY", 1, T69="POSSIBLE", 1, T69="LIKELY",1, T69="VERY_LIKELY", 1, TRUE, 0)</f>
        <v>1</v>
      </c>
      <c r="V69" s="24" cm="1">
        <f t="array" ref="V69">_xlfn.IFS(T69="POSSIBLE", 1, T69="LIKELY",1, T69="VERY_LIKELY", 1, TRUE, 0)</f>
        <v>1</v>
      </c>
      <c r="W69" s="24" cm="1">
        <f t="array" ref="W69">_xlfn.IFS(T69="LIKELY",1, T69="VERY_LIKELY", 1, TRUE, 0)</f>
        <v>1</v>
      </c>
      <c r="X69" s="35" cm="1">
        <f t="array" ref="X69">_xlfn.IFS(T69="VERY_LIKELY", 1, TRUE, 0)</f>
        <v>1</v>
      </c>
    </row>
    <row r="70" spans="1:24" ht="20" customHeight="1" x14ac:dyDescent="0.2">
      <c r="A70" s="22" t="s">
        <v>1398</v>
      </c>
      <c r="B70" s="49" t="str">
        <f>SUBSTITUTE(A70,"/Users/timomiessen/Desktop/imagesdk/nonblackmen1/","Image_")</f>
        <v>Image_NBM_323.jpg</v>
      </c>
      <c r="C70" s="41" t="s">
        <v>389</v>
      </c>
      <c r="D70" s="23" t="s">
        <v>391</v>
      </c>
      <c r="E70" s="24">
        <v>0</v>
      </c>
      <c r="F70" s="24">
        <v>0</v>
      </c>
      <c r="G70" s="24">
        <v>0</v>
      </c>
      <c r="H70" s="24">
        <v>1</v>
      </c>
      <c r="I70" s="24">
        <v>0</v>
      </c>
      <c r="J70" s="24">
        <v>0</v>
      </c>
      <c r="K70" s="24">
        <v>1</v>
      </c>
      <c r="L70" s="24">
        <v>0</v>
      </c>
      <c r="M70" s="24">
        <v>0</v>
      </c>
      <c r="N70" s="24">
        <v>0</v>
      </c>
      <c r="O70" s="24">
        <v>0</v>
      </c>
      <c r="P70" s="24">
        <v>1</v>
      </c>
      <c r="Q70" s="24">
        <v>0</v>
      </c>
      <c r="R70" s="24" cm="1">
        <f t="array" ref="R70">_xlfn.IFS(H70=1,1,K70=1,1,L70=1,1,M70=1,1,N70=1,1,P70=1,1,TRUE,0)</f>
        <v>1</v>
      </c>
      <c r="S70" s="35">
        <f>IF(AND(G70=1,R70=1),0,R70)</f>
        <v>1</v>
      </c>
      <c r="T70" s="53" t="s">
        <v>113</v>
      </c>
      <c r="U70" s="34" cm="1">
        <f t="array" ref="U70">_xlfn.IFS(T70="UNLIKELY", 1, T70="POSSIBLE", 1, T70="LIKELY",1, T70="VERY_LIKELY", 1, TRUE, 0)</f>
        <v>1</v>
      </c>
      <c r="V70" s="24" cm="1">
        <f t="array" ref="V70">_xlfn.IFS(T70="POSSIBLE", 1, T70="LIKELY",1, T70="VERY_LIKELY", 1, TRUE, 0)</f>
        <v>1</v>
      </c>
      <c r="W70" s="24" cm="1">
        <f t="array" ref="W70">_xlfn.IFS(T70="LIKELY",1, T70="VERY_LIKELY", 1, TRUE, 0)</f>
        <v>1</v>
      </c>
      <c r="X70" s="35" cm="1">
        <f t="array" ref="X70">_xlfn.IFS(T70="VERY_LIKELY", 1, TRUE, 0)</f>
        <v>1</v>
      </c>
    </row>
    <row r="71" spans="1:24" ht="20" customHeight="1" x14ac:dyDescent="0.2">
      <c r="A71" s="22" t="s">
        <v>1399</v>
      </c>
      <c r="B71" s="49" t="str">
        <f>SUBSTITUTE(A71,"/Users/timomiessen/Desktop/imagesdk/nonblackmen1/","Image_")</f>
        <v>Image_NBM_324.jpg</v>
      </c>
      <c r="C71" s="41" t="s">
        <v>389</v>
      </c>
      <c r="D71" s="23" t="s">
        <v>391</v>
      </c>
      <c r="E71" s="24">
        <v>0</v>
      </c>
      <c r="F71" s="24">
        <v>0</v>
      </c>
      <c r="G71" s="24">
        <v>0</v>
      </c>
      <c r="H71" s="24">
        <v>1</v>
      </c>
      <c r="I71" s="24">
        <v>0</v>
      </c>
      <c r="J71" s="24">
        <v>0</v>
      </c>
      <c r="K71" s="24">
        <v>1</v>
      </c>
      <c r="L71" s="24">
        <v>0</v>
      </c>
      <c r="M71" s="24">
        <v>0</v>
      </c>
      <c r="N71" s="24">
        <v>0</v>
      </c>
      <c r="O71" s="24">
        <v>0</v>
      </c>
      <c r="P71" s="24">
        <v>1</v>
      </c>
      <c r="Q71" s="24">
        <v>0</v>
      </c>
      <c r="R71" s="24" cm="1">
        <f t="array" ref="R71">_xlfn.IFS(H71=1,1,K71=1,1,L71=1,1,M71=1,1,N71=1,1,P71=1,1,TRUE,0)</f>
        <v>1</v>
      </c>
      <c r="S71" s="35">
        <f>IF(AND(G71=1,R71=1),0,R71)</f>
        <v>1</v>
      </c>
      <c r="T71" s="53" t="s">
        <v>113</v>
      </c>
      <c r="U71" s="34" cm="1">
        <f t="array" ref="U71">_xlfn.IFS(T71="UNLIKELY", 1, T71="POSSIBLE", 1, T71="LIKELY",1, T71="VERY_LIKELY", 1, TRUE, 0)</f>
        <v>1</v>
      </c>
      <c r="V71" s="24" cm="1">
        <f t="array" ref="V71">_xlfn.IFS(T71="POSSIBLE", 1, T71="LIKELY",1, T71="VERY_LIKELY", 1, TRUE, 0)</f>
        <v>1</v>
      </c>
      <c r="W71" s="24" cm="1">
        <f t="array" ref="W71">_xlfn.IFS(T71="LIKELY",1, T71="VERY_LIKELY", 1, TRUE, 0)</f>
        <v>1</v>
      </c>
      <c r="X71" s="35" cm="1">
        <f t="array" ref="X71">_xlfn.IFS(T71="VERY_LIKELY", 1, TRUE, 0)</f>
        <v>1</v>
      </c>
    </row>
    <row r="72" spans="1:24" ht="20" customHeight="1" x14ac:dyDescent="0.2">
      <c r="A72" s="22" t="s">
        <v>1400</v>
      </c>
      <c r="B72" s="49" t="str">
        <f>SUBSTITUTE(A72,"/Users/timomiessen/Desktop/imagesdk/nonblackmen1/","Image_")</f>
        <v>Image_NBM_325.jpg</v>
      </c>
      <c r="C72" s="41" t="s">
        <v>389</v>
      </c>
      <c r="D72" s="23" t="s">
        <v>391</v>
      </c>
      <c r="E72" s="24">
        <v>0</v>
      </c>
      <c r="F72" s="24">
        <v>0</v>
      </c>
      <c r="G72" s="24">
        <v>0</v>
      </c>
      <c r="H72" s="24">
        <v>1</v>
      </c>
      <c r="I72" s="24">
        <v>0</v>
      </c>
      <c r="J72" s="24">
        <v>0</v>
      </c>
      <c r="K72" s="24">
        <v>1</v>
      </c>
      <c r="L72" s="24">
        <v>0</v>
      </c>
      <c r="M72" s="24">
        <v>0</v>
      </c>
      <c r="N72" s="24">
        <v>0</v>
      </c>
      <c r="O72" s="24">
        <v>0</v>
      </c>
      <c r="P72" s="24">
        <v>1</v>
      </c>
      <c r="Q72" s="24">
        <v>0</v>
      </c>
      <c r="R72" s="24" cm="1">
        <f t="array" ref="R72">_xlfn.IFS(H72=1,1,K72=1,1,L72=1,1,M72=1,1,N72=1,1,P72=1,1,TRUE,0)</f>
        <v>1</v>
      </c>
      <c r="S72" s="35">
        <f>IF(AND(G72=1,R72=1),0,R72)</f>
        <v>1</v>
      </c>
      <c r="T72" s="53" t="s">
        <v>113</v>
      </c>
      <c r="U72" s="34" cm="1">
        <f t="array" ref="U72">_xlfn.IFS(T72="UNLIKELY", 1, T72="POSSIBLE", 1, T72="LIKELY",1, T72="VERY_LIKELY", 1, TRUE, 0)</f>
        <v>1</v>
      </c>
      <c r="V72" s="24" cm="1">
        <f t="array" ref="V72">_xlfn.IFS(T72="POSSIBLE", 1, T72="LIKELY",1, T72="VERY_LIKELY", 1, TRUE, 0)</f>
        <v>1</v>
      </c>
      <c r="W72" s="24" cm="1">
        <f t="array" ref="W72">_xlfn.IFS(T72="LIKELY",1, T72="VERY_LIKELY", 1, TRUE, 0)</f>
        <v>1</v>
      </c>
      <c r="X72" s="35" cm="1">
        <f t="array" ref="X72">_xlfn.IFS(T72="VERY_LIKELY", 1, TRUE, 0)</f>
        <v>1</v>
      </c>
    </row>
    <row r="73" spans="1:24" ht="20" customHeight="1" x14ac:dyDescent="0.2">
      <c r="A73" s="22" t="s">
        <v>1401</v>
      </c>
      <c r="B73" s="49" t="str">
        <f>SUBSTITUTE(A73,"/Users/timomiessen/Desktop/imagesdk/nonblackmen1/","Image_")</f>
        <v>Image_NBM_326.jpg</v>
      </c>
      <c r="C73" s="41" t="s">
        <v>389</v>
      </c>
      <c r="D73" s="23" t="s">
        <v>391</v>
      </c>
      <c r="E73" s="24">
        <v>0</v>
      </c>
      <c r="F73" s="24">
        <v>0</v>
      </c>
      <c r="G73" s="24">
        <v>0</v>
      </c>
      <c r="H73" s="24">
        <v>1</v>
      </c>
      <c r="I73" s="24">
        <v>0</v>
      </c>
      <c r="J73" s="24">
        <v>0</v>
      </c>
      <c r="K73" s="24">
        <v>1</v>
      </c>
      <c r="L73" s="24">
        <v>0</v>
      </c>
      <c r="M73" s="24">
        <v>0</v>
      </c>
      <c r="N73" s="24">
        <v>0</v>
      </c>
      <c r="O73" s="24">
        <v>0</v>
      </c>
      <c r="P73" s="24">
        <v>1</v>
      </c>
      <c r="Q73" s="24">
        <v>0</v>
      </c>
      <c r="R73" s="24" cm="1">
        <f t="array" ref="R73">_xlfn.IFS(H73=1,1,K73=1,1,L73=1,1,M73=1,1,N73=1,1,P73=1,1,TRUE,0)</f>
        <v>1</v>
      </c>
      <c r="S73" s="35">
        <f>IF(AND(G73=1,R73=1),0,R73)</f>
        <v>1</v>
      </c>
      <c r="T73" s="53" t="s">
        <v>113</v>
      </c>
      <c r="U73" s="34" cm="1">
        <f t="array" ref="U73">_xlfn.IFS(T73="UNLIKELY", 1, T73="POSSIBLE", 1, T73="LIKELY",1, T73="VERY_LIKELY", 1, TRUE, 0)</f>
        <v>1</v>
      </c>
      <c r="V73" s="24" cm="1">
        <f t="array" ref="V73">_xlfn.IFS(T73="POSSIBLE", 1, T73="LIKELY",1, T73="VERY_LIKELY", 1, TRUE, 0)</f>
        <v>1</v>
      </c>
      <c r="W73" s="24" cm="1">
        <f t="array" ref="W73">_xlfn.IFS(T73="LIKELY",1, T73="VERY_LIKELY", 1, TRUE, 0)</f>
        <v>1</v>
      </c>
      <c r="X73" s="35" cm="1">
        <f t="array" ref="X73">_xlfn.IFS(T73="VERY_LIKELY", 1, TRUE, 0)</f>
        <v>1</v>
      </c>
    </row>
    <row r="74" spans="1:24" ht="20" customHeight="1" x14ac:dyDescent="0.2">
      <c r="A74" s="22" t="s">
        <v>1402</v>
      </c>
      <c r="B74" s="49" t="str">
        <f>SUBSTITUTE(A74,"/Users/timomiessen/Desktop/imagesdk/nonblackmen1/","Image_")</f>
        <v>Image_NBM_327.jpg</v>
      </c>
      <c r="C74" s="41" t="s">
        <v>389</v>
      </c>
      <c r="D74" s="23" t="s">
        <v>391</v>
      </c>
      <c r="E74" s="24">
        <v>0</v>
      </c>
      <c r="F74" s="24">
        <v>0</v>
      </c>
      <c r="G74" s="24">
        <v>0</v>
      </c>
      <c r="H74" s="24">
        <v>1</v>
      </c>
      <c r="I74" s="24">
        <v>0</v>
      </c>
      <c r="J74" s="24">
        <v>0</v>
      </c>
      <c r="K74" s="24">
        <v>1</v>
      </c>
      <c r="L74" s="24">
        <v>0</v>
      </c>
      <c r="M74" s="24">
        <v>0</v>
      </c>
      <c r="N74" s="24">
        <v>0</v>
      </c>
      <c r="O74" s="24">
        <v>0</v>
      </c>
      <c r="P74" s="24">
        <v>1</v>
      </c>
      <c r="Q74" s="24">
        <v>0</v>
      </c>
      <c r="R74" s="24" cm="1">
        <f t="array" ref="R74">_xlfn.IFS(H74=1,1,K74=1,1,L74=1,1,M74=1,1,N74=1,1,P74=1,1,TRUE,0)</f>
        <v>1</v>
      </c>
      <c r="S74" s="35">
        <f>IF(AND(G74=1,R74=1),0,R74)</f>
        <v>1</v>
      </c>
      <c r="T74" s="53" t="s">
        <v>113</v>
      </c>
      <c r="U74" s="34" cm="1">
        <f t="array" ref="U74">_xlfn.IFS(T74="UNLIKELY", 1, T74="POSSIBLE", 1, T74="LIKELY",1, T74="VERY_LIKELY", 1, TRUE, 0)</f>
        <v>1</v>
      </c>
      <c r="V74" s="24" cm="1">
        <f t="array" ref="V74">_xlfn.IFS(T74="POSSIBLE", 1, T74="LIKELY",1, T74="VERY_LIKELY", 1, TRUE, 0)</f>
        <v>1</v>
      </c>
      <c r="W74" s="24" cm="1">
        <f t="array" ref="W74">_xlfn.IFS(T74="LIKELY",1, T74="VERY_LIKELY", 1, TRUE, 0)</f>
        <v>1</v>
      </c>
      <c r="X74" s="35" cm="1">
        <f t="array" ref="X74">_xlfn.IFS(T74="VERY_LIKELY", 1, TRUE, 0)</f>
        <v>1</v>
      </c>
    </row>
    <row r="75" spans="1:24" ht="20" customHeight="1" x14ac:dyDescent="0.2">
      <c r="A75" s="22" t="s">
        <v>1403</v>
      </c>
      <c r="B75" s="49" t="str">
        <f>SUBSTITUTE(A75,"/Users/timomiessen/Desktop/imagesdk/nonblackmen1/","Image_")</f>
        <v>Image_NBM_328.jpg</v>
      </c>
      <c r="C75" s="41" t="s">
        <v>389</v>
      </c>
      <c r="D75" s="23" t="s">
        <v>391</v>
      </c>
      <c r="E75" s="24">
        <v>0</v>
      </c>
      <c r="F75" s="24">
        <v>0</v>
      </c>
      <c r="G75" s="24">
        <v>0</v>
      </c>
      <c r="H75" s="24">
        <v>1</v>
      </c>
      <c r="I75" s="24">
        <v>0</v>
      </c>
      <c r="J75" s="24">
        <v>0</v>
      </c>
      <c r="K75" s="24">
        <v>1</v>
      </c>
      <c r="L75" s="24">
        <v>0</v>
      </c>
      <c r="M75" s="24">
        <v>0</v>
      </c>
      <c r="N75" s="24">
        <v>0</v>
      </c>
      <c r="O75" s="24">
        <v>0</v>
      </c>
      <c r="P75" s="24">
        <v>1</v>
      </c>
      <c r="Q75" s="24">
        <v>0</v>
      </c>
      <c r="R75" s="24" cm="1">
        <f t="array" ref="R75">_xlfn.IFS(H75=1,1,K75=1,1,L75=1,1,M75=1,1,N75=1,1,P75=1,1,TRUE,0)</f>
        <v>1</v>
      </c>
      <c r="S75" s="35">
        <f>IF(AND(G75=1,R75=1),0,R75)</f>
        <v>1</v>
      </c>
      <c r="T75" s="53" t="s">
        <v>113</v>
      </c>
      <c r="U75" s="34" cm="1">
        <f t="array" ref="U75">_xlfn.IFS(T75="UNLIKELY", 1, T75="POSSIBLE", 1, T75="LIKELY",1, T75="VERY_LIKELY", 1, TRUE, 0)</f>
        <v>1</v>
      </c>
      <c r="V75" s="24" cm="1">
        <f t="array" ref="V75">_xlfn.IFS(T75="POSSIBLE", 1, T75="LIKELY",1, T75="VERY_LIKELY", 1, TRUE, 0)</f>
        <v>1</v>
      </c>
      <c r="W75" s="24" cm="1">
        <f t="array" ref="W75">_xlfn.IFS(T75="LIKELY",1, T75="VERY_LIKELY", 1, TRUE, 0)</f>
        <v>1</v>
      </c>
      <c r="X75" s="35" cm="1">
        <f t="array" ref="X75">_xlfn.IFS(T75="VERY_LIKELY", 1, TRUE, 0)</f>
        <v>1</v>
      </c>
    </row>
    <row r="76" spans="1:24" ht="20" customHeight="1" x14ac:dyDescent="0.2">
      <c r="A76" s="22" t="s">
        <v>1404</v>
      </c>
      <c r="B76" s="49" t="str">
        <f>SUBSTITUTE(A76,"/Users/timomiessen/Desktop/imagesdk/nonblackmen1/","Image_")</f>
        <v>Image_NBM_329.jpg</v>
      </c>
      <c r="C76" s="41" t="s">
        <v>389</v>
      </c>
      <c r="D76" s="23" t="s">
        <v>391</v>
      </c>
      <c r="E76" s="24">
        <v>0</v>
      </c>
      <c r="F76" s="24">
        <v>0</v>
      </c>
      <c r="G76" s="24">
        <v>0</v>
      </c>
      <c r="H76" s="24">
        <v>1</v>
      </c>
      <c r="I76" s="24">
        <v>0</v>
      </c>
      <c r="J76" s="24">
        <v>0</v>
      </c>
      <c r="K76" s="24">
        <v>1</v>
      </c>
      <c r="L76" s="24">
        <v>0</v>
      </c>
      <c r="M76" s="24">
        <v>0</v>
      </c>
      <c r="N76" s="24">
        <v>0</v>
      </c>
      <c r="O76" s="24">
        <v>0</v>
      </c>
      <c r="P76" s="24">
        <v>1</v>
      </c>
      <c r="Q76" s="24">
        <v>0</v>
      </c>
      <c r="R76" s="24" cm="1">
        <f t="array" ref="R76">_xlfn.IFS(H76=1,1,K76=1,1,L76=1,1,M76=1,1,N76=1,1,P76=1,1,TRUE,0)</f>
        <v>1</v>
      </c>
      <c r="S76" s="35">
        <f>IF(AND(G76=1,R76=1),0,R76)</f>
        <v>1</v>
      </c>
      <c r="T76" s="53" t="s">
        <v>113</v>
      </c>
      <c r="U76" s="34" cm="1">
        <f t="array" ref="U76">_xlfn.IFS(T76="UNLIKELY", 1, T76="POSSIBLE", 1, T76="LIKELY",1, T76="VERY_LIKELY", 1, TRUE, 0)</f>
        <v>1</v>
      </c>
      <c r="V76" s="24" cm="1">
        <f t="array" ref="V76">_xlfn.IFS(T76="POSSIBLE", 1, T76="LIKELY",1, T76="VERY_LIKELY", 1, TRUE, 0)</f>
        <v>1</v>
      </c>
      <c r="W76" s="24" cm="1">
        <f t="array" ref="W76">_xlfn.IFS(T76="LIKELY",1, T76="VERY_LIKELY", 1, TRUE, 0)</f>
        <v>1</v>
      </c>
      <c r="X76" s="35" cm="1">
        <f t="array" ref="X76">_xlfn.IFS(T76="VERY_LIKELY", 1, TRUE, 0)</f>
        <v>1</v>
      </c>
    </row>
    <row r="77" spans="1:24" ht="20" customHeight="1" x14ac:dyDescent="0.2">
      <c r="A77" s="22" t="s">
        <v>1406</v>
      </c>
      <c r="B77" s="49" t="str">
        <f>SUBSTITUTE(A77,"/Users/timomiessen/Desktop/imagesdk/nonblackmen1/","Image_")</f>
        <v>Image_NBM_330.jpg</v>
      </c>
      <c r="C77" s="41" t="s">
        <v>389</v>
      </c>
      <c r="D77" s="23" t="s">
        <v>391</v>
      </c>
      <c r="E77" s="24">
        <v>0</v>
      </c>
      <c r="F77" s="24">
        <v>0</v>
      </c>
      <c r="G77" s="24">
        <v>0</v>
      </c>
      <c r="H77" s="24">
        <v>1</v>
      </c>
      <c r="I77" s="24">
        <v>0</v>
      </c>
      <c r="J77" s="24">
        <v>0</v>
      </c>
      <c r="K77" s="24">
        <v>1</v>
      </c>
      <c r="L77" s="24">
        <v>0</v>
      </c>
      <c r="M77" s="24">
        <v>0</v>
      </c>
      <c r="N77" s="24">
        <v>0</v>
      </c>
      <c r="O77" s="24">
        <v>0</v>
      </c>
      <c r="P77" s="24">
        <v>1</v>
      </c>
      <c r="Q77" s="24">
        <v>0</v>
      </c>
      <c r="R77" s="24" cm="1">
        <f t="array" ref="R77">_xlfn.IFS(H77=1,1,K77=1,1,L77=1,1,M77=1,1,N77=1,1,P77=1,1,TRUE,0)</f>
        <v>1</v>
      </c>
      <c r="S77" s="35">
        <f>IF(AND(G77=1,R77=1),0,R77)</f>
        <v>1</v>
      </c>
      <c r="T77" s="53" t="s">
        <v>113</v>
      </c>
      <c r="U77" s="34" cm="1">
        <f t="array" ref="U77">_xlfn.IFS(T77="UNLIKELY", 1, T77="POSSIBLE", 1, T77="LIKELY",1, T77="VERY_LIKELY", 1, TRUE, 0)</f>
        <v>1</v>
      </c>
      <c r="V77" s="24" cm="1">
        <f t="array" ref="V77">_xlfn.IFS(T77="POSSIBLE", 1, T77="LIKELY",1, T77="VERY_LIKELY", 1, TRUE, 0)</f>
        <v>1</v>
      </c>
      <c r="W77" s="24" cm="1">
        <f t="array" ref="W77">_xlfn.IFS(T77="LIKELY",1, T77="VERY_LIKELY", 1, TRUE, 0)</f>
        <v>1</v>
      </c>
      <c r="X77" s="35" cm="1">
        <f t="array" ref="X77">_xlfn.IFS(T77="VERY_LIKELY", 1, TRUE, 0)</f>
        <v>1</v>
      </c>
    </row>
    <row r="78" spans="1:24" ht="20" customHeight="1" x14ac:dyDescent="0.2">
      <c r="A78" s="22" t="s">
        <v>1407</v>
      </c>
      <c r="B78" s="49" t="str">
        <f>SUBSTITUTE(A78,"/Users/timomiessen/Desktop/imagesdk/nonblackmen1/","Image_")</f>
        <v>Image_NBM_331.jpg</v>
      </c>
      <c r="C78" s="41" t="s">
        <v>389</v>
      </c>
      <c r="D78" s="23" t="s">
        <v>391</v>
      </c>
      <c r="E78" s="24">
        <v>0</v>
      </c>
      <c r="F78" s="24">
        <v>0</v>
      </c>
      <c r="G78" s="24">
        <v>0</v>
      </c>
      <c r="H78" s="24">
        <v>1</v>
      </c>
      <c r="I78" s="24">
        <v>0</v>
      </c>
      <c r="J78" s="24">
        <v>0</v>
      </c>
      <c r="K78" s="24">
        <v>1</v>
      </c>
      <c r="L78" s="24">
        <v>0</v>
      </c>
      <c r="M78" s="24">
        <v>0</v>
      </c>
      <c r="N78" s="24">
        <v>0</v>
      </c>
      <c r="O78" s="24">
        <v>0</v>
      </c>
      <c r="P78" s="24">
        <v>1</v>
      </c>
      <c r="Q78" s="24">
        <v>0</v>
      </c>
      <c r="R78" s="24" cm="1">
        <f t="array" ref="R78">_xlfn.IFS(H78=1,1,K78=1,1,L78=1,1,M78=1,1,N78=1,1,P78=1,1,TRUE,0)</f>
        <v>1</v>
      </c>
      <c r="S78" s="35">
        <f>IF(AND(G78=1,R78=1),0,R78)</f>
        <v>1</v>
      </c>
      <c r="T78" s="53" t="s">
        <v>113</v>
      </c>
      <c r="U78" s="34" cm="1">
        <f t="array" ref="U78">_xlfn.IFS(T78="UNLIKELY", 1, T78="POSSIBLE", 1, T78="LIKELY",1, T78="VERY_LIKELY", 1, TRUE, 0)</f>
        <v>1</v>
      </c>
      <c r="V78" s="24" cm="1">
        <f t="array" ref="V78">_xlfn.IFS(T78="POSSIBLE", 1, T78="LIKELY",1, T78="VERY_LIKELY", 1, TRUE, 0)</f>
        <v>1</v>
      </c>
      <c r="W78" s="24" cm="1">
        <f t="array" ref="W78">_xlfn.IFS(T78="LIKELY",1, T78="VERY_LIKELY", 1, TRUE, 0)</f>
        <v>1</v>
      </c>
      <c r="X78" s="35" cm="1">
        <f t="array" ref="X78">_xlfn.IFS(T78="VERY_LIKELY", 1, TRUE, 0)</f>
        <v>1</v>
      </c>
    </row>
    <row r="79" spans="1:24" ht="20" customHeight="1" x14ac:dyDescent="0.2">
      <c r="A79" s="22" t="s">
        <v>1408</v>
      </c>
      <c r="B79" s="49" t="str">
        <f>SUBSTITUTE(A79,"/Users/timomiessen/Desktop/imagesdk/nonblackmen1/","Image_")</f>
        <v>Image_NBM_332.jpg</v>
      </c>
      <c r="C79" s="41" t="s">
        <v>389</v>
      </c>
      <c r="D79" s="23" t="s">
        <v>391</v>
      </c>
      <c r="E79" s="24">
        <v>0</v>
      </c>
      <c r="F79" s="24">
        <v>0</v>
      </c>
      <c r="G79" s="24">
        <v>0</v>
      </c>
      <c r="H79" s="24">
        <v>1</v>
      </c>
      <c r="I79" s="24">
        <v>0</v>
      </c>
      <c r="J79" s="24">
        <v>0</v>
      </c>
      <c r="K79" s="24">
        <v>1</v>
      </c>
      <c r="L79" s="24">
        <v>0</v>
      </c>
      <c r="M79" s="24">
        <v>0</v>
      </c>
      <c r="N79" s="24">
        <v>0</v>
      </c>
      <c r="O79" s="24">
        <v>0</v>
      </c>
      <c r="P79" s="24">
        <v>1</v>
      </c>
      <c r="Q79" s="24">
        <v>0</v>
      </c>
      <c r="R79" s="24" cm="1">
        <f t="array" ref="R79">_xlfn.IFS(H79=1,1,K79=1,1,L79=1,1,M79=1,1,N79=1,1,P79=1,1,TRUE,0)</f>
        <v>1</v>
      </c>
      <c r="S79" s="35">
        <f>IF(AND(G79=1,R79=1),0,R79)</f>
        <v>1</v>
      </c>
      <c r="T79" s="53" t="s">
        <v>113</v>
      </c>
      <c r="U79" s="34" cm="1">
        <f t="array" ref="U79">_xlfn.IFS(T79="UNLIKELY", 1, T79="POSSIBLE", 1, T79="LIKELY",1, T79="VERY_LIKELY", 1, TRUE, 0)</f>
        <v>1</v>
      </c>
      <c r="V79" s="24" cm="1">
        <f t="array" ref="V79">_xlfn.IFS(T79="POSSIBLE", 1, T79="LIKELY",1, T79="VERY_LIKELY", 1, TRUE, 0)</f>
        <v>1</v>
      </c>
      <c r="W79" s="24" cm="1">
        <f t="array" ref="W79">_xlfn.IFS(T79="LIKELY",1, T79="VERY_LIKELY", 1, TRUE, 0)</f>
        <v>1</v>
      </c>
      <c r="X79" s="35" cm="1">
        <f t="array" ref="X79">_xlfn.IFS(T79="VERY_LIKELY", 1, TRUE, 0)</f>
        <v>1</v>
      </c>
    </row>
    <row r="80" spans="1:24" ht="20" customHeight="1" x14ac:dyDescent="0.2">
      <c r="A80" s="22" t="s">
        <v>1409</v>
      </c>
      <c r="B80" s="49" t="str">
        <f>SUBSTITUTE(A80,"/Users/timomiessen/Desktop/imagesdk/nonblackmen1/","Image_")</f>
        <v>Image_NBM_333.jpg</v>
      </c>
      <c r="C80" s="41" t="s">
        <v>389</v>
      </c>
      <c r="D80" s="23" t="s">
        <v>391</v>
      </c>
      <c r="E80" s="24">
        <v>0</v>
      </c>
      <c r="F80" s="24">
        <v>0</v>
      </c>
      <c r="G80" s="24">
        <v>0</v>
      </c>
      <c r="H80" s="24">
        <v>1</v>
      </c>
      <c r="I80" s="24">
        <v>0</v>
      </c>
      <c r="J80" s="24">
        <v>0</v>
      </c>
      <c r="K80" s="24">
        <v>1</v>
      </c>
      <c r="L80" s="24">
        <v>0</v>
      </c>
      <c r="M80" s="24">
        <v>0</v>
      </c>
      <c r="N80" s="24">
        <v>0</v>
      </c>
      <c r="O80" s="24">
        <v>0</v>
      </c>
      <c r="P80" s="24">
        <v>1</v>
      </c>
      <c r="Q80" s="24">
        <v>0</v>
      </c>
      <c r="R80" s="24" cm="1">
        <f t="array" ref="R80">_xlfn.IFS(H80=1,1,K80=1,1,L80=1,1,M80=1,1,N80=1,1,P80=1,1,TRUE,0)</f>
        <v>1</v>
      </c>
      <c r="S80" s="35">
        <f>IF(AND(G80=1,R80=1),0,R80)</f>
        <v>1</v>
      </c>
      <c r="T80" s="53" t="s">
        <v>113</v>
      </c>
      <c r="U80" s="34" cm="1">
        <f t="array" ref="U80">_xlfn.IFS(T80="UNLIKELY", 1, T80="POSSIBLE", 1, T80="LIKELY",1, T80="VERY_LIKELY", 1, TRUE, 0)</f>
        <v>1</v>
      </c>
      <c r="V80" s="24" cm="1">
        <f t="array" ref="V80">_xlfn.IFS(T80="POSSIBLE", 1, T80="LIKELY",1, T80="VERY_LIKELY", 1, TRUE, 0)</f>
        <v>1</v>
      </c>
      <c r="W80" s="24" cm="1">
        <f t="array" ref="W80">_xlfn.IFS(T80="LIKELY",1, T80="VERY_LIKELY", 1, TRUE, 0)</f>
        <v>1</v>
      </c>
      <c r="X80" s="35" cm="1">
        <f t="array" ref="X80">_xlfn.IFS(T80="VERY_LIKELY", 1, TRUE, 0)</f>
        <v>1</v>
      </c>
    </row>
    <row r="81" spans="1:24" ht="20" customHeight="1" x14ac:dyDescent="0.2">
      <c r="A81" s="22" t="s">
        <v>1410</v>
      </c>
      <c r="B81" s="49" t="str">
        <f>SUBSTITUTE(A81,"/Users/timomiessen/Desktop/imagesdk/nonblackmen1/","Image_")</f>
        <v>Image_NBM_334.jpg</v>
      </c>
      <c r="C81" s="41" t="s">
        <v>389</v>
      </c>
      <c r="D81" s="23" t="s">
        <v>391</v>
      </c>
      <c r="E81" s="24">
        <v>0</v>
      </c>
      <c r="F81" s="24">
        <v>0</v>
      </c>
      <c r="G81" s="24">
        <v>0</v>
      </c>
      <c r="H81" s="24">
        <v>1</v>
      </c>
      <c r="I81" s="24">
        <v>0</v>
      </c>
      <c r="J81" s="24">
        <v>0</v>
      </c>
      <c r="K81" s="24">
        <v>1</v>
      </c>
      <c r="L81" s="24">
        <v>0</v>
      </c>
      <c r="M81" s="24">
        <v>0</v>
      </c>
      <c r="N81" s="24">
        <v>0</v>
      </c>
      <c r="O81" s="24">
        <v>0</v>
      </c>
      <c r="P81" s="24">
        <v>1</v>
      </c>
      <c r="Q81" s="24">
        <v>0</v>
      </c>
      <c r="R81" s="24" cm="1">
        <f t="array" ref="R81">_xlfn.IFS(H81=1,1,K81=1,1,L81=1,1,M81=1,1,N81=1,1,P81=1,1,TRUE,0)</f>
        <v>1</v>
      </c>
      <c r="S81" s="35">
        <f>IF(AND(G81=1,R81=1),0,R81)</f>
        <v>1</v>
      </c>
      <c r="T81" s="53" t="s">
        <v>113</v>
      </c>
      <c r="U81" s="34" cm="1">
        <f t="array" ref="U81">_xlfn.IFS(T81="UNLIKELY", 1, T81="POSSIBLE", 1, T81="LIKELY",1, T81="VERY_LIKELY", 1, TRUE, 0)</f>
        <v>1</v>
      </c>
      <c r="V81" s="24" cm="1">
        <f t="array" ref="V81">_xlfn.IFS(T81="POSSIBLE", 1, T81="LIKELY",1, T81="VERY_LIKELY", 1, TRUE, 0)</f>
        <v>1</v>
      </c>
      <c r="W81" s="24" cm="1">
        <f t="array" ref="W81">_xlfn.IFS(T81="LIKELY",1, T81="VERY_LIKELY", 1, TRUE, 0)</f>
        <v>1</v>
      </c>
      <c r="X81" s="35" cm="1">
        <f t="array" ref="X81">_xlfn.IFS(T81="VERY_LIKELY", 1, TRUE, 0)</f>
        <v>1</v>
      </c>
    </row>
    <row r="82" spans="1:24" ht="20" customHeight="1" x14ac:dyDescent="0.2">
      <c r="A82" s="22" t="s">
        <v>1149</v>
      </c>
      <c r="B82" s="49" t="str">
        <f>SUBSTITUTE(A82,"/Users/timomiessen/Desktop/imagesdk/nonblackmen1/","Image_")</f>
        <v>Image_NBM_1.jpg</v>
      </c>
      <c r="C82" s="41" t="s">
        <v>389</v>
      </c>
      <c r="D82" s="23" t="s">
        <v>391</v>
      </c>
      <c r="E82" s="24">
        <v>1</v>
      </c>
      <c r="F82" s="24">
        <v>0</v>
      </c>
      <c r="G82" s="24">
        <v>0</v>
      </c>
      <c r="H82" s="24">
        <v>0</v>
      </c>
      <c r="I82" s="24">
        <v>0</v>
      </c>
      <c r="J82" s="24">
        <v>0</v>
      </c>
      <c r="K82" s="24">
        <v>0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 cm="1">
        <f t="array" ref="R82">_xlfn.IFS(H82=1,1,K82=1,1,L82=1,1,M82=1,1,N82=1,1,P82=1,1,TRUE,0)</f>
        <v>0</v>
      </c>
      <c r="S82" s="35">
        <f>IF(AND(G82=1,R82=1),0,R82)</f>
        <v>0</v>
      </c>
      <c r="T82" s="53" t="s">
        <v>4</v>
      </c>
      <c r="U82" s="34" cm="1">
        <f t="array" ref="U82">_xlfn.IFS(T82="UNLIKELY", 1, T82="POSSIBLE", 1, T82="LIKELY",1, T82="VERY_LIKELY", 1, TRUE, 0)</f>
        <v>0</v>
      </c>
      <c r="V82" s="24" cm="1">
        <f t="array" ref="V82">_xlfn.IFS(T82="POSSIBLE", 1, T82="LIKELY",1, T82="VERY_LIKELY", 1, TRUE, 0)</f>
        <v>0</v>
      </c>
      <c r="W82" s="24" cm="1">
        <f t="array" ref="W82">_xlfn.IFS(T82="LIKELY",1, T82="VERY_LIKELY", 1, TRUE, 0)</f>
        <v>0</v>
      </c>
      <c r="X82" s="35" cm="1">
        <f t="array" ref="X82">_xlfn.IFS(T82="VERY_LIKELY", 1, TRUE, 0)</f>
        <v>0</v>
      </c>
    </row>
    <row r="83" spans="1:24" ht="20" customHeight="1" x14ac:dyDescent="0.2">
      <c r="A83" s="22" t="s">
        <v>1150</v>
      </c>
      <c r="B83" s="49" t="str">
        <f>SUBSTITUTE(A83,"/Users/timomiessen/Desktop/imagesdk/nonblackmen1/","Image_")</f>
        <v>Image_NBM_10.jpg</v>
      </c>
      <c r="C83" s="41" t="s">
        <v>389</v>
      </c>
      <c r="D83" s="23" t="s">
        <v>391</v>
      </c>
      <c r="E83" s="24">
        <v>1</v>
      </c>
      <c r="F83" s="24">
        <v>0</v>
      </c>
      <c r="G83" s="24">
        <v>0</v>
      </c>
      <c r="H83" s="24">
        <v>0</v>
      </c>
      <c r="I83" s="24">
        <v>0</v>
      </c>
      <c r="J83" s="24">
        <v>0</v>
      </c>
      <c r="K83" s="24">
        <v>0</v>
      </c>
      <c r="L83" s="24">
        <v>0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 cm="1">
        <f t="array" ref="R83">_xlfn.IFS(H83=1,1,K83=1,1,L83=1,1,M83=1,1,N83=1,1,P83=1,1,TRUE,0)</f>
        <v>0</v>
      </c>
      <c r="S83" s="35">
        <f>IF(AND(G83=1,R83=1),0,R83)</f>
        <v>0</v>
      </c>
      <c r="T83" s="53" t="s">
        <v>1</v>
      </c>
      <c r="U83" s="34" cm="1">
        <f t="array" ref="U83">_xlfn.IFS(T83="UNLIKELY", 1, T83="POSSIBLE", 1, T83="LIKELY",1, T83="VERY_LIKELY", 1, TRUE, 0)</f>
        <v>1</v>
      </c>
      <c r="V83" s="24" cm="1">
        <f t="array" ref="V83">_xlfn.IFS(T83="POSSIBLE", 1, T83="LIKELY",1, T83="VERY_LIKELY", 1, TRUE, 0)</f>
        <v>0</v>
      </c>
      <c r="W83" s="24" cm="1">
        <f t="array" ref="W83">_xlfn.IFS(T83="LIKELY",1, T83="VERY_LIKELY", 1, TRUE, 0)</f>
        <v>0</v>
      </c>
      <c r="X83" s="35" cm="1">
        <f t="array" ref="X83">_xlfn.IFS(T83="VERY_LIKELY", 1, TRUE, 0)</f>
        <v>0</v>
      </c>
    </row>
    <row r="84" spans="1:24" ht="20" customHeight="1" x14ac:dyDescent="0.2">
      <c r="A84" s="22" t="s">
        <v>1151</v>
      </c>
      <c r="B84" s="49" t="str">
        <f>SUBSTITUTE(A84,"/Users/timomiessen/Desktop/imagesdk/nonblackmen1/","Image_")</f>
        <v>Image_NBM_100.jpg</v>
      </c>
      <c r="C84" s="41" t="s">
        <v>389</v>
      </c>
      <c r="D84" s="23" t="s">
        <v>391</v>
      </c>
      <c r="E84" s="24">
        <v>1</v>
      </c>
      <c r="F84" s="24">
        <v>0</v>
      </c>
      <c r="G84" s="24">
        <v>0</v>
      </c>
      <c r="H84" s="24">
        <v>0</v>
      </c>
      <c r="I84" s="24">
        <v>0</v>
      </c>
      <c r="J84" s="24">
        <v>0</v>
      </c>
      <c r="K84" s="24">
        <v>0</v>
      </c>
      <c r="L84" s="24">
        <v>0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 cm="1">
        <f t="array" ref="R84">_xlfn.IFS(H84=1,1,K84=1,1,L84=1,1,M84=1,1,N84=1,1,P84=1,1,TRUE,0)</f>
        <v>0</v>
      </c>
      <c r="S84" s="35">
        <f>IF(AND(G84=1,R84=1),0,R84)</f>
        <v>0</v>
      </c>
      <c r="T84" s="53" t="s">
        <v>4</v>
      </c>
      <c r="U84" s="34" cm="1">
        <f t="array" ref="U84">_xlfn.IFS(T84="UNLIKELY", 1, T84="POSSIBLE", 1, T84="LIKELY",1, T84="VERY_LIKELY", 1, TRUE, 0)</f>
        <v>0</v>
      </c>
      <c r="V84" s="24" cm="1">
        <f t="array" ref="V84">_xlfn.IFS(T84="POSSIBLE", 1, T84="LIKELY",1, T84="VERY_LIKELY", 1, TRUE, 0)</f>
        <v>0</v>
      </c>
      <c r="W84" s="24" cm="1">
        <f t="array" ref="W84">_xlfn.IFS(T84="LIKELY",1, T84="VERY_LIKELY", 1, TRUE, 0)</f>
        <v>0</v>
      </c>
      <c r="X84" s="35" cm="1">
        <f t="array" ref="X84">_xlfn.IFS(T84="VERY_LIKELY", 1, TRUE, 0)</f>
        <v>0</v>
      </c>
    </row>
    <row r="85" spans="1:24" ht="20" customHeight="1" x14ac:dyDescent="0.2">
      <c r="A85" s="22" t="s">
        <v>1152</v>
      </c>
      <c r="B85" s="49" t="str">
        <f>SUBSTITUTE(A85,"/Users/timomiessen/Desktop/imagesdk/nonblackmen1/","Image_")</f>
        <v>Image_NBM_101.jpg</v>
      </c>
      <c r="C85" s="41" t="s">
        <v>389</v>
      </c>
      <c r="D85" s="23" t="s">
        <v>391</v>
      </c>
      <c r="E85" s="24">
        <v>1</v>
      </c>
      <c r="F85" s="24">
        <v>0</v>
      </c>
      <c r="G85" s="24">
        <v>0</v>
      </c>
      <c r="H85" s="24">
        <v>0</v>
      </c>
      <c r="I85" s="24">
        <v>0</v>
      </c>
      <c r="J85" s="24">
        <v>0</v>
      </c>
      <c r="K85" s="24">
        <v>0</v>
      </c>
      <c r="L85" s="24">
        <v>0</v>
      </c>
      <c r="M85" s="24">
        <v>0</v>
      </c>
      <c r="N85" s="24">
        <v>0</v>
      </c>
      <c r="O85" s="24">
        <v>0</v>
      </c>
      <c r="P85" s="24">
        <v>0</v>
      </c>
      <c r="Q85" s="24">
        <v>0</v>
      </c>
      <c r="R85" s="24" cm="1">
        <f t="array" ref="R85">_xlfn.IFS(H85=1,1,K85=1,1,L85=1,1,M85=1,1,N85=1,1,P85=1,1,TRUE,0)</f>
        <v>0</v>
      </c>
      <c r="S85" s="35">
        <f>IF(AND(G85=1,R85=1),0,R85)</f>
        <v>0</v>
      </c>
      <c r="T85" s="53" t="s">
        <v>1</v>
      </c>
      <c r="U85" s="34" cm="1">
        <f t="array" ref="U85">_xlfn.IFS(T85="UNLIKELY", 1, T85="POSSIBLE", 1, T85="LIKELY",1, T85="VERY_LIKELY", 1, TRUE, 0)</f>
        <v>1</v>
      </c>
      <c r="V85" s="24" cm="1">
        <f t="array" ref="V85">_xlfn.IFS(T85="POSSIBLE", 1, T85="LIKELY",1, T85="VERY_LIKELY", 1, TRUE, 0)</f>
        <v>0</v>
      </c>
      <c r="W85" s="24" cm="1">
        <f t="array" ref="W85">_xlfn.IFS(T85="LIKELY",1, T85="VERY_LIKELY", 1, TRUE, 0)</f>
        <v>0</v>
      </c>
      <c r="X85" s="35" cm="1">
        <f t="array" ref="X85">_xlfn.IFS(T85="VERY_LIKELY", 1, TRUE, 0)</f>
        <v>0</v>
      </c>
    </row>
    <row r="86" spans="1:24" ht="20" customHeight="1" x14ac:dyDescent="0.2">
      <c r="A86" s="22" t="s">
        <v>1153</v>
      </c>
      <c r="B86" s="49" t="str">
        <f>SUBSTITUTE(A86,"/Users/timomiessen/Desktop/imagesdk/nonblackmen1/","Image_")</f>
        <v>Image_NBM_102.jpg</v>
      </c>
      <c r="C86" s="41" t="s">
        <v>389</v>
      </c>
      <c r="D86" s="23" t="s">
        <v>391</v>
      </c>
      <c r="E86" s="24">
        <v>1</v>
      </c>
      <c r="F86" s="24">
        <v>0</v>
      </c>
      <c r="G86" s="24">
        <v>0</v>
      </c>
      <c r="H86" s="24">
        <v>0</v>
      </c>
      <c r="I86" s="24">
        <v>0</v>
      </c>
      <c r="J86" s="24">
        <v>0</v>
      </c>
      <c r="K86" s="24">
        <v>0</v>
      </c>
      <c r="L86" s="24">
        <v>0</v>
      </c>
      <c r="M86" s="24">
        <v>0</v>
      </c>
      <c r="N86" s="24">
        <v>0</v>
      </c>
      <c r="O86" s="24">
        <v>0</v>
      </c>
      <c r="P86" s="24">
        <v>0</v>
      </c>
      <c r="Q86" s="24">
        <v>0</v>
      </c>
      <c r="R86" s="24" cm="1">
        <f t="array" ref="R86">_xlfn.IFS(H86=1,1,K86=1,1,L86=1,1,M86=1,1,N86=1,1,P86=1,1,TRUE,0)</f>
        <v>0</v>
      </c>
      <c r="S86" s="35">
        <f>IF(AND(G86=1,R86=1),0,R86)</f>
        <v>0</v>
      </c>
      <c r="T86" s="53" t="s">
        <v>1</v>
      </c>
      <c r="U86" s="34" cm="1">
        <f t="array" ref="U86">_xlfn.IFS(T86="UNLIKELY", 1, T86="POSSIBLE", 1, T86="LIKELY",1, T86="VERY_LIKELY", 1, TRUE, 0)</f>
        <v>1</v>
      </c>
      <c r="V86" s="24" cm="1">
        <f t="array" ref="V86">_xlfn.IFS(T86="POSSIBLE", 1, T86="LIKELY",1, T86="VERY_LIKELY", 1, TRUE, 0)</f>
        <v>0</v>
      </c>
      <c r="W86" s="24" cm="1">
        <f t="array" ref="W86">_xlfn.IFS(T86="LIKELY",1, T86="VERY_LIKELY", 1, TRUE, 0)</f>
        <v>0</v>
      </c>
      <c r="X86" s="35" cm="1">
        <f t="array" ref="X86">_xlfn.IFS(T86="VERY_LIKELY", 1, TRUE, 0)</f>
        <v>0</v>
      </c>
    </row>
    <row r="87" spans="1:24" ht="20" customHeight="1" x14ac:dyDescent="0.2">
      <c r="A87" s="22" t="s">
        <v>1154</v>
      </c>
      <c r="B87" s="49" t="str">
        <f>SUBSTITUTE(A87,"/Users/timomiessen/Desktop/imagesdk/nonblackmen1/","Image_")</f>
        <v>Image_NBM_103.jpg</v>
      </c>
      <c r="C87" s="41" t="s">
        <v>389</v>
      </c>
      <c r="D87" s="23" t="s">
        <v>391</v>
      </c>
      <c r="E87" s="24">
        <v>1</v>
      </c>
      <c r="F87" s="24">
        <v>0</v>
      </c>
      <c r="G87" s="24">
        <v>0</v>
      </c>
      <c r="H87" s="24">
        <v>0</v>
      </c>
      <c r="I87" s="24">
        <v>0</v>
      </c>
      <c r="J87" s="24">
        <v>0</v>
      </c>
      <c r="K87" s="24">
        <v>0</v>
      </c>
      <c r="L87" s="24">
        <v>0</v>
      </c>
      <c r="M87" s="24">
        <v>0</v>
      </c>
      <c r="N87" s="24">
        <v>0</v>
      </c>
      <c r="O87" s="24">
        <v>0</v>
      </c>
      <c r="P87" s="24">
        <v>0</v>
      </c>
      <c r="Q87" s="24">
        <v>0</v>
      </c>
      <c r="R87" s="24" cm="1">
        <f t="array" ref="R87">_xlfn.IFS(H87=1,1,K87=1,1,L87=1,1,M87=1,1,N87=1,1,P87=1,1,TRUE,0)</f>
        <v>0</v>
      </c>
      <c r="S87" s="35">
        <f>IF(AND(G87=1,R87=1),0,R87)</f>
        <v>0</v>
      </c>
      <c r="T87" s="53" t="s">
        <v>4</v>
      </c>
      <c r="U87" s="34" cm="1">
        <f t="array" ref="U87">_xlfn.IFS(T87="UNLIKELY", 1, T87="POSSIBLE", 1, T87="LIKELY",1, T87="VERY_LIKELY", 1, TRUE, 0)</f>
        <v>0</v>
      </c>
      <c r="V87" s="24" cm="1">
        <f t="array" ref="V87">_xlfn.IFS(T87="POSSIBLE", 1, T87="LIKELY",1, T87="VERY_LIKELY", 1, TRUE, 0)</f>
        <v>0</v>
      </c>
      <c r="W87" s="24" cm="1">
        <f t="array" ref="W87">_xlfn.IFS(T87="LIKELY",1, T87="VERY_LIKELY", 1, TRUE, 0)</f>
        <v>0</v>
      </c>
      <c r="X87" s="35" cm="1">
        <f t="array" ref="X87">_xlfn.IFS(T87="VERY_LIKELY", 1, TRUE, 0)</f>
        <v>0</v>
      </c>
    </row>
    <row r="88" spans="1:24" ht="20" customHeight="1" x14ac:dyDescent="0.2">
      <c r="A88" s="22" t="s">
        <v>1155</v>
      </c>
      <c r="B88" s="49" t="str">
        <f>SUBSTITUTE(A88,"/Users/timomiessen/Desktop/imagesdk/nonblackmen1/","Image_")</f>
        <v>Image_NBM_104.jpg</v>
      </c>
      <c r="C88" s="41" t="s">
        <v>389</v>
      </c>
      <c r="D88" s="23" t="s">
        <v>391</v>
      </c>
      <c r="E88" s="24">
        <v>1</v>
      </c>
      <c r="F88" s="24">
        <v>0</v>
      </c>
      <c r="G88" s="24">
        <v>0</v>
      </c>
      <c r="H88" s="24">
        <v>0</v>
      </c>
      <c r="I88" s="24">
        <v>0</v>
      </c>
      <c r="J88" s="24">
        <v>0</v>
      </c>
      <c r="K88" s="24">
        <v>0</v>
      </c>
      <c r="L88" s="24">
        <v>0</v>
      </c>
      <c r="M88" s="24">
        <v>0</v>
      </c>
      <c r="N88" s="24">
        <v>0</v>
      </c>
      <c r="O88" s="24">
        <v>0</v>
      </c>
      <c r="P88" s="24">
        <v>0</v>
      </c>
      <c r="Q88" s="24">
        <v>0</v>
      </c>
      <c r="R88" s="24" cm="1">
        <f t="array" ref="R88">_xlfn.IFS(H88=1,1,K88=1,1,L88=1,1,M88=1,1,N88=1,1,P88=1,1,TRUE,0)</f>
        <v>0</v>
      </c>
      <c r="S88" s="35">
        <f>IF(AND(G88=1,R88=1),0,R88)</f>
        <v>0</v>
      </c>
      <c r="T88" s="53" t="s">
        <v>4</v>
      </c>
      <c r="U88" s="34" cm="1">
        <f t="array" ref="U88">_xlfn.IFS(T88="UNLIKELY", 1, T88="POSSIBLE", 1, T88="LIKELY",1, T88="VERY_LIKELY", 1, TRUE, 0)</f>
        <v>0</v>
      </c>
      <c r="V88" s="24" cm="1">
        <f t="array" ref="V88">_xlfn.IFS(T88="POSSIBLE", 1, T88="LIKELY",1, T88="VERY_LIKELY", 1, TRUE, 0)</f>
        <v>0</v>
      </c>
      <c r="W88" s="24" cm="1">
        <f t="array" ref="W88">_xlfn.IFS(T88="LIKELY",1, T88="VERY_LIKELY", 1, TRUE, 0)</f>
        <v>0</v>
      </c>
      <c r="X88" s="35" cm="1">
        <f t="array" ref="X88">_xlfn.IFS(T88="VERY_LIKELY", 1, TRUE, 0)</f>
        <v>0</v>
      </c>
    </row>
    <row r="89" spans="1:24" ht="20" customHeight="1" x14ac:dyDescent="0.2">
      <c r="A89" s="22" t="s">
        <v>1156</v>
      </c>
      <c r="B89" s="49" t="str">
        <f>SUBSTITUTE(A89,"/Users/timomiessen/Desktop/imagesdk/nonblackmen1/","Image_")</f>
        <v>Image_NBM_105.jpg</v>
      </c>
      <c r="C89" s="41" t="s">
        <v>389</v>
      </c>
      <c r="D89" s="23" t="s">
        <v>391</v>
      </c>
      <c r="E89" s="24">
        <v>1</v>
      </c>
      <c r="F89" s="24">
        <v>0</v>
      </c>
      <c r="G89" s="24">
        <v>0</v>
      </c>
      <c r="H89" s="24">
        <v>0</v>
      </c>
      <c r="I89" s="24">
        <v>0</v>
      </c>
      <c r="J89" s="24">
        <v>0</v>
      </c>
      <c r="K89" s="24">
        <v>0</v>
      </c>
      <c r="L89" s="24">
        <v>0</v>
      </c>
      <c r="M89" s="24">
        <v>0</v>
      </c>
      <c r="N89" s="24">
        <v>0</v>
      </c>
      <c r="O89" s="24">
        <v>0</v>
      </c>
      <c r="P89" s="24">
        <v>0</v>
      </c>
      <c r="Q89" s="24">
        <v>0</v>
      </c>
      <c r="R89" s="24" cm="1">
        <f t="array" ref="R89">_xlfn.IFS(H89=1,1,K89=1,1,L89=1,1,M89=1,1,N89=1,1,P89=1,1,TRUE,0)</f>
        <v>0</v>
      </c>
      <c r="S89" s="35">
        <f>IF(AND(G89=1,R89=1),0,R89)</f>
        <v>0</v>
      </c>
      <c r="T89" s="53" t="s">
        <v>1</v>
      </c>
      <c r="U89" s="34" cm="1">
        <f t="array" ref="U89">_xlfn.IFS(T89="UNLIKELY", 1, T89="POSSIBLE", 1, T89="LIKELY",1, T89="VERY_LIKELY", 1, TRUE, 0)</f>
        <v>1</v>
      </c>
      <c r="V89" s="24" cm="1">
        <f t="array" ref="V89">_xlfn.IFS(T89="POSSIBLE", 1, T89="LIKELY",1, T89="VERY_LIKELY", 1, TRUE, 0)</f>
        <v>0</v>
      </c>
      <c r="W89" s="24" cm="1">
        <f t="array" ref="W89">_xlfn.IFS(T89="LIKELY",1, T89="VERY_LIKELY", 1, TRUE, 0)</f>
        <v>0</v>
      </c>
      <c r="X89" s="35" cm="1">
        <f t="array" ref="X89">_xlfn.IFS(T89="VERY_LIKELY", 1, TRUE, 0)</f>
        <v>0</v>
      </c>
    </row>
    <row r="90" spans="1:24" ht="20" customHeight="1" x14ac:dyDescent="0.2">
      <c r="A90" s="22" t="s">
        <v>1157</v>
      </c>
      <c r="B90" s="49" t="str">
        <f>SUBSTITUTE(A90,"/Users/timomiessen/Desktop/imagesdk/nonblackmen1/","Image_")</f>
        <v>Image_NBM_106.jpg</v>
      </c>
      <c r="C90" s="41" t="s">
        <v>389</v>
      </c>
      <c r="D90" s="23" t="s">
        <v>391</v>
      </c>
      <c r="E90" s="24">
        <v>1</v>
      </c>
      <c r="F90" s="24">
        <v>0</v>
      </c>
      <c r="G90" s="24">
        <v>0</v>
      </c>
      <c r="H90" s="24">
        <v>0</v>
      </c>
      <c r="I90" s="24">
        <v>0</v>
      </c>
      <c r="J90" s="24">
        <v>0</v>
      </c>
      <c r="K90" s="24">
        <v>0</v>
      </c>
      <c r="L90" s="24">
        <v>0</v>
      </c>
      <c r="M90" s="24">
        <v>0</v>
      </c>
      <c r="N90" s="24">
        <v>0</v>
      </c>
      <c r="O90" s="24">
        <v>0</v>
      </c>
      <c r="P90" s="24">
        <v>0</v>
      </c>
      <c r="Q90" s="24">
        <v>0</v>
      </c>
      <c r="R90" s="24" cm="1">
        <f t="array" ref="R90">_xlfn.IFS(H90=1,1,K90=1,1,L90=1,1,M90=1,1,N90=1,1,P90=1,1,TRUE,0)</f>
        <v>0</v>
      </c>
      <c r="S90" s="35">
        <f>IF(AND(G90=1,R90=1),0,R90)</f>
        <v>0</v>
      </c>
      <c r="T90" s="53" t="s">
        <v>4</v>
      </c>
      <c r="U90" s="34" cm="1">
        <f t="array" ref="U90">_xlfn.IFS(T90="UNLIKELY", 1, T90="POSSIBLE", 1, T90="LIKELY",1, T90="VERY_LIKELY", 1, TRUE, 0)</f>
        <v>0</v>
      </c>
      <c r="V90" s="24" cm="1">
        <f t="array" ref="V90">_xlfn.IFS(T90="POSSIBLE", 1, T90="LIKELY",1, T90="VERY_LIKELY", 1, TRUE, 0)</f>
        <v>0</v>
      </c>
      <c r="W90" s="24" cm="1">
        <f t="array" ref="W90">_xlfn.IFS(T90="LIKELY",1, T90="VERY_LIKELY", 1, TRUE, 0)</f>
        <v>0</v>
      </c>
      <c r="X90" s="35" cm="1">
        <f t="array" ref="X90">_xlfn.IFS(T90="VERY_LIKELY", 1, TRUE, 0)</f>
        <v>0</v>
      </c>
    </row>
    <row r="91" spans="1:24" ht="20" customHeight="1" x14ac:dyDescent="0.2">
      <c r="A91" s="22" t="s">
        <v>1158</v>
      </c>
      <c r="B91" s="49" t="str">
        <f>SUBSTITUTE(A91,"/Users/timomiessen/Desktop/imagesdk/nonblackmen1/","Image_")</f>
        <v>Image_NBM_107.jpg</v>
      </c>
      <c r="C91" s="41" t="s">
        <v>389</v>
      </c>
      <c r="D91" s="23" t="s">
        <v>391</v>
      </c>
      <c r="E91" s="24">
        <v>1</v>
      </c>
      <c r="F91" s="24">
        <v>0</v>
      </c>
      <c r="G91" s="24">
        <v>0</v>
      </c>
      <c r="H91" s="24">
        <v>0</v>
      </c>
      <c r="I91" s="24">
        <v>0</v>
      </c>
      <c r="J91" s="24">
        <v>0</v>
      </c>
      <c r="K91" s="24">
        <v>0</v>
      </c>
      <c r="L91" s="24">
        <v>0</v>
      </c>
      <c r="M91" s="24">
        <v>0</v>
      </c>
      <c r="N91" s="24">
        <v>0</v>
      </c>
      <c r="O91" s="24">
        <v>0</v>
      </c>
      <c r="P91" s="24">
        <v>0</v>
      </c>
      <c r="Q91" s="24">
        <v>0</v>
      </c>
      <c r="R91" s="24" cm="1">
        <f t="array" ref="R91">_xlfn.IFS(H91=1,1,K91=1,1,L91=1,1,M91=1,1,N91=1,1,P91=1,1,TRUE,0)</f>
        <v>0</v>
      </c>
      <c r="S91" s="35">
        <f>IF(AND(G91=1,R91=1),0,R91)</f>
        <v>0</v>
      </c>
      <c r="T91" s="53" t="s">
        <v>1</v>
      </c>
      <c r="U91" s="34" cm="1">
        <f t="array" ref="U91">_xlfn.IFS(T91="UNLIKELY", 1, T91="POSSIBLE", 1, T91="LIKELY",1, T91="VERY_LIKELY", 1, TRUE, 0)</f>
        <v>1</v>
      </c>
      <c r="V91" s="24" cm="1">
        <f t="array" ref="V91">_xlfn.IFS(T91="POSSIBLE", 1, T91="LIKELY",1, T91="VERY_LIKELY", 1, TRUE, 0)</f>
        <v>0</v>
      </c>
      <c r="W91" s="24" cm="1">
        <f t="array" ref="W91">_xlfn.IFS(T91="LIKELY",1, T91="VERY_LIKELY", 1, TRUE, 0)</f>
        <v>0</v>
      </c>
      <c r="X91" s="35" cm="1">
        <f t="array" ref="X91">_xlfn.IFS(T91="VERY_LIKELY", 1, TRUE, 0)</f>
        <v>0</v>
      </c>
    </row>
    <row r="92" spans="1:24" ht="20" customHeight="1" x14ac:dyDescent="0.2">
      <c r="A92" s="22" t="s">
        <v>1159</v>
      </c>
      <c r="B92" s="49" t="str">
        <f>SUBSTITUTE(A92,"/Users/timomiessen/Desktop/imagesdk/nonblackmen1/","Image_")</f>
        <v>Image_NBM_108.jpg</v>
      </c>
      <c r="C92" s="41" t="s">
        <v>389</v>
      </c>
      <c r="D92" s="23" t="s">
        <v>391</v>
      </c>
      <c r="E92" s="24">
        <v>1</v>
      </c>
      <c r="F92" s="24">
        <v>0</v>
      </c>
      <c r="G92" s="24">
        <v>0</v>
      </c>
      <c r="H92" s="24">
        <v>0</v>
      </c>
      <c r="I92" s="24">
        <v>0</v>
      </c>
      <c r="J92" s="24">
        <v>0</v>
      </c>
      <c r="K92" s="24">
        <v>0</v>
      </c>
      <c r="L92" s="24">
        <v>0</v>
      </c>
      <c r="M92" s="24">
        <v>0</v>
      </c>
      <c r="N92" s="24">
        <v>0</v>
      </c>
      <c r="O92" s="24">
        <v>0</v>
      </c>
      <c r="P92" s="24">
        <v>0</v>
      </c>
      <c r="Q92" s="24">
        <v>0</v>
      </c>
      <c r="R92" s="24" cm="1">
        <f t="array" ref="R92">_xlfn.IFS(H92=1,1,K92=1,1,L92=1,1,M92=1,1,N92=1,1,P92=1,1,TRUE,0)</f>
        <v>0</v>
      </c>
      <c r="S92" s="35">
        <f>IF(AND(G92=1,R92=1),0,R92)</f>
        <v>0</v>
      </c>
      <c r="T92" s="53" t="s">
        <v>4</v>
      </c>
      <c r="U92" s="34" cm="1">
        <f t="array" ref="U92">_xlfn.IFS(T92="UNLIKELY", 1, T92="POSSIBLE", 1, T92="LIKELY",1, T92="VERY_LIKELY", 1, TRUE, 0)</f>
        <v>0</v>
      </c>
      <c r="V92" s="24" cm="1">
        <f t="array" ref="V92">_xlfn.IFS(T92="POSSIBLE", 1, T92="LIKELY",1, T92="VERY_LIKELY", 1, TRUE, 0)</f>
        <v>0</v>
      </c>
      <c r="W92" s="24" cm="1">
        <f t="array" ref="W92">_xlfn.IFS(T92="LIKELY",1, T92="VERY_LIKELY", 1, TRUE, 0)</f>
        <v>0</v>
      </c>
      <c r="X92" s="35" cm="1">
        <f t="array" ref="X92">_xlfn.IFS(T92="VERY_LIKELY", 1, TRUE, 0)</f>
        <v>0</v>
      </c>
    </row>
    <row r="93" spans="1:24" ht="20" customHeight="1" x14ac:dyDescent="0.2">
      <c r="A93" s="22" t="s">
        <v>1160</v>
      </c>
      <c r="B93" s="49" t="str">
        <f>SUBSTITUTE(A93,"/Users/timomiessen/Desktop/imagesdk/nonblackmen1/","Image_")</f>
        <v>Image_NBM_109.jpg</v>
      </c>
      <c r="C93" s="41" t="s">
        <v>389</v>
      </c>
      <c r="D93" s="23" t="s">
        <v>391</v>
      </c>
      <c r="E93" s="24">
        <v>1</v>
      </c>
      <c r="F93" s="24">
        <v>0</v>
      </c>
      <c r="G93" s="24">
        <v>0</v>
      </c>
      <c r="H93" s="24">
        <v>0</v>
      </c>
      <c r="I93" s="24">
        <v>0</v>
      </c>
      <c r="J93" s="24">
        <v>0</v>
      </c>
      <c r="K93" s="24">
        <v>0</v>
      </c>
      <c r="L93" s="24">
        <v>0</v>
      </c>
      <c r="M93" s="24">
        <v>0</v>
      </c>
      <c r="N93" s="24">
        <v>0</v>
      </c>
      <c r="O93" s="24">
        <v>0</v>
      </c>
      <c r="P93" s="24">
        <v>0</v>
      </c>
      <c r="Q93" s="24">
        <v>0</v>
      </c>
      <c r="R93" s="24" cm="1">
        <f t="array" ref="R93">_xlfn.IFS(H93=1,1,K93=1,1,L93=1,1,M93=1,1,N93=1,1,P93=1,1,TRUE,0)</f>
        <v>0</v>
      </c>
      <c r="S93" s="35">
        <f>IF(AND(G93=1,R93=1),0,R93)</f>
        <v>0</v>
      </c>
      <c r="T93" s="53" t="s">
        <v>2</v>
      </c>
      <c r="U93" s="34" cm="1">
        <f t="array" ref="U93">_xlfn.IFS(T93="UNLIKELY", 1, T93="POSSIBLE", 1, T93="LIKELY",1, T93="VERY_LIKELY", 1, TRUE, 0)</f>
        <v>1</v>
      </c>
      <c r="V93" s="24" cm="1">
        <f t="array" ref="V93">_xlfn.IFS(T93="POSSIBLE", 1, T93="LIKELY",1, T93="VERY_LIKELY", 1, TRUE, 0)</f>
        <v>1</v>
      </c>
      <c r="W93" s="24" cm="1">
        <f t="array" ref="W93">_xlfn.IFS(T93="LIKELY",1, T93="VERY_LIKELY", 1, TRUE, 0)</f>
        <v>0</v>
      </c>
      <c r="X93" s="35" cm="1">
        <f t="array" ref="X93">_xlfn.IFS(T93="VERY_LIKELY", 1, TRUE, 0)</f>
        <v>0</v>
      </c>
    </row>
    <row r="94" spans="1:24" ht="20" customHeight="1" x14ac:dyDescent="0.2">
      <c r="A94" s="22" t="s">
        <v>1161</v>
      </c>
      <c r="B94" s="49" t="str">
        <f>SUBSTITUTE(A94,"/Users/timomiessen/Desktop/imagesdk/nonblackmen1/","Image_")</f>
        <v>Image_NBM_11.jpg</v>
      </c>
      <c r="C94" s="41" t="s">
        <v>389</v>
      </c>
      <c r="D94" s="23" t="s">
        <v>391</v>
      </c>
      <c r="E94" s="24">
        <v>1</v>
      </c>
      <c r="F94" s="24">
        <v>0</v>
      </c>
      <c r="G94" s="24">
        <v>0</v>
      </c>
      <c r="H94" s="24">
        <v>0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 cm="1">
        <f t="array" ref="R94">_xlfn.IFS(H94=1,1,K94=1,1,L94=1,1,M94=1,1,N94=1,1,P94=1,1,TRUE,0)</f>
        <v>0</v>
      </c>
      <c r="S94" s="35">
        <f>IF(AND(G94=1,R94=1),0,R94)</f>
        <v>0</v>
      </c>
      <c r="T94" s="53" t="s">
        <v>2</v>
      </c>
      <c r="U94" s="34" cm="1">
        <f t="array" ref="U94">_xlfn.IFS(T94="UNLIKELY", 1, T94="POSSIBLE", 1, T94="LIKELY",1, T94="VERY_LIKELY", 1, TRUE, 0)</f>
        <v>1</v>
      </c>
      <c r="V94" s="24" cm="1">
        <f t="array" ref="V94">_xlfn.IFS(T94="POSSIBLE", 1, T94="LIKELY",1, T94="VERY_LIKELY", 1, TRUE, 0)</f>
        <v>1</v>
      </c>
      <c r="W94" s="24" cm="1">
        <f t="array" ref="W94">_xlfn.IFS(T94="LIKELY",1, T94="VERY_LIKELY", 1, TRUE, 0)</f>
        <v>0</v>
      </c>
      <c r="X94" s="35" cm="1">
        <f t="array" ref="X94">_xlfn.IFS(T94="VERY_LIKELY", 1, TRUE, 0)</f>
        <v>0</v>
      </c>
    </row>
    <row r="95" spans="1:24" ht="20" customHeight="1" x14ac:dyDescent="0.2">
      <c r="A95" s="22" t="s">
        <v>1162</v>
      </c>
      <c r="B95" s="49" t="str">
        <f>SUBSTITUTE(A95,"/Users/timomiessen/Desktop/imagesdk/nonblackmen1/","Image_")</f>
        <v>Image_NBM_110.jpg</v>
      </c>
      <c r="C95" s="41" t="s">
        <v>389</v>
      </c>
      <c r="D95" s="23" t="s">
        <v>391</v>
      </c>
      <c r="E95" s="24">
        <v>1</v>
      </c>
      <c r="F95" s="24">
        <v>0</v>
      </c>
      <c r="G95" s="24">
        <v>0</v>
      </c>
      <c r="H95" s="24">
        <v>0</v>
      </c>
      <c r="I95" s="24">
        <v>0</v>
      </c>
      <c r="J95" s="24">
        <v>0</v>
      </c>
      <c r="K95" s="24">
        <v>0</v>
      </c>
      <c r="L95" s="24">
        <v>0</v>
      </c>
      <c r="M95" s="24">
        <v>0</v>
      </c>
      <c r="N95" s="24">
        <v>0</v>
      </c>
      <c r="O95" s="24">
        <v>0</v>
      </c>
      <c r="P95" s="24">
        <v>0</v>
      </c>
      <c r="Q95" s="24">
        <v>0</v>
      </c>
      <c r="R95" s="24" cm="1">
        <f t="array" ref="R95">_xlfn.IFS(H95=1,1,K95=1,1,L95=1,1,M95=1,1,N95=1,1,P95=1,1,TRUE,0)</f>
        <v>0</v>
      </c>
      <c r="S95" s="35">
        <f>IF(AND(G95=1,R95=1),0,R95)</f>
        <v>0</v>
      </c>
      <c r="T95" s="53" t="s">
        <v>2</v>
      </c>
      <c r="U95" s="34" cm="1">
        <f t="array" ref="U95">_xlfn.IFS(T95="UNLIKELY", 1, T95="POSSIBLE", 1, T95="LIKELY",1, T95="VERY_LIKELY", 1, TRUE, 0)</f>
        <v>1</v>
      </c>
      <c r="V95" s="24" cm="1">
        <f t="array" ref="V95">_xlfn.IFS(T95="POSSIBLE", 1, T95="LIKELY",1, T95="VERY_LIKELY", 1, TRUE, 0)</f>
        <v>1</v>
      </c>
      <c r="W95" s="24" cm="1">
        <f t="array" ref="W95">_xlfn.IFS(T95="LIKELY",1, T95="VERY_LIKELY", 1, TRUE, 0)</f>
        <v>0</v>
      </c>
      <c r="X95" s="35" cm="1">
        <f t="array" ref="X95">_xlfn.IFS(T95="VERY_LIKELY", 1, TRUE, 0)</f>
        <v>0</v>
      </c>
    </row>
    <row r="96" spans="1:24" ht="20" customHeight="1" x14ac:dyDescent="0.2">
      <c r="A96" s="22" t="s">
        <v>1163</v>
      </c>
      <c r="B96" s="49" t="str">
        <f>SUBSTITUTE(A96,"/Users/timomiessen/Desktop/imagesdk/nonblackmen1/","Image_")</f>
        <v>Image_NBM_111.jpg</v>
      </c>
      <c r="C96" s="41" t="s">
        <v>389</v>
      </c>
      <c r="D96" s="23" t="s">
        <v>391</v>
      </c>
      <c r="E96" s="24">
        <v>1</v>
      </c>
      <c r="F96" s="24">
        <v>0</v>
      </c>
      <c r="G96" s="24">
        <v>0</v>
      </c>
      <c r="H96" s="24">
        <v>0</v>
      </c>
      <c r="I96" s="24">
        <v>0</v>
      </c>
      <c r="J96" s="24">
        <v>0</v>
      </c>
      <c r="K96" s="24">
        <v>0</v>
      </c>
      <c r="L96" s="24">
        <v>0</v>
      </c>
      <c r="M96" s="24">
        <v>0</v>
      </c>
      <c r="N96" s="24">
        <v>0</v>
      </c>
      <c r="O96" s="24">
        <v>0</v>
      </c>
      <c r="P96" s="24">
        <v>0</v>
      </c>
      <c r="Q96" s="24">
        <v>0</v>
      </c>
      <c r="R96" s="24" cm="1">
        <f t="array" ref="R96">_xlfn.IFS(H96=1,1,K96=1,1,L96=1,1,M96=1,1,N96=1,1,P96=1,1,TRUE,0)</f>
        <v>0</v>
      </c>
      <c r="S96" s="35">
        <f>IF(AND(G96=1,R96=1),0,R96)</f>
        <v>0</v>
      </c>
      <c r="T96" s="53" t="s">
        <v>4</v>
      </c>
      <c r="U96" s="34" cm="1">
        <f t="array" ref="U96">_xlfn.IFS(T96="UNLIKELY", 1, T96="POSSIBLE", 1, T96="LIKELY",1, T96="VERY_LIKELY", 1, TRUE, 0)</f>
        <v>0</v>
      </c>
      <c r="V96" s="24" cm="1">
        <f t="array" ref="V96">_xlfn.IFS(T96="POSSIBLE", 1, T96="LIKELY",1, T96="VERY_LIKELY", 1, TRUE, 0)</f>
        <v>0</v>
      </c>
      <c r="W96" s="24" cm="1">
        <f t="array" ref="W96">_xlfn.IFS(T96="LIKELY",1, T96="VERY_LIKELY", 1, TRUE, 0)</f>
        <v>0</v>
      </c>
      <c r="X96" s="35" cm="1">
        <f t="array" ref="X96">_xlfn.IFS(T96="VERY_LIKELY", 1, TRUE, 0)</f>
        <v>0</v>
      </c>
    </row>
    <row r="97" spans="1:24" ht="20" customHeight="1" x14ac:dyDescent="0.2">
      <c r="A97" s="22" t="s">
        <v>1164</v>
      </c>
      <c r="B97" s="49" t="str">
        <f>SUBSTITUTE(A97,"/Users/timomiessen/Desktop/imagesdk/nonblackmen1/","Image_")</f>
        <v>Image_NBM_112.jpg</v>
      </c>
      <c r="C97" s="41" t="s">
        <v>389</v>
      </c>
      <c r="D97" s="23" t="s">
        <v>391</v>
      </c>
      <c r="E97" s="24">
        <v>1</v>
      </c>
      <c r="F97" s="24">
        <v>0</v>
      </c>
      <c r="G97" s="24">
        <v>0</v>
      </c>
      <c r="H97" s="24">
        <v>0</v>
      </c>
      <c r="I97" s="24">
        <v>0</v>
      </c>
      <c r="J97" s="24">
        <v>0</v>
      </c>
      <c r="K97" s="24">
        <v>0</v>
      </c>
      <c r="L97" s="24">
        <v>0</v>
      </c>
      <c r="M97" s="24">
        <v>0</v>
      </c>
      <c r="N97" s="24">
        <v>0</v>
      </c>
      <c r="O97" s="24">
        <v>0</v>
      </c>
      <c r="P97" s="24">
        <v>0</v>
      </c>
      <c r="Q97" s="24">
        <v>0</v>
      </c>
      <c r="R97" s="24" cm="1">
        <f t="array" ref="R97">_xlfn.IFS(H97=1,1,K97=1,1,L97=1,1,M97=1,1,N97=1,1,P97=1,1,TRUE,0)</f>
        <v>0</v>
      </c>
      <c r="S97" s="35">
        <f>IF(AND(G97=1,R97=1),0,R97)</f>
        <v>0</v>
      </c>
      <c r="T97" s="53" t="s">
        <v>4</v>
      </c>
      <c r="U97" s="34" cm="1">
        <f t="array" ref="U97">_xlfn.IFS(T97="UNLIKELY", 1, T97="POSSIBLE", 1, T97="LIKELY",1, T97="VERY_LIKELY", 1, TRUE, 0)</f>
        <v>0</v>
      </c>
      <c r="V97" s="24" cm="1">
        <f t="array" ref="V97">_xlfn.IFS(T97="POSSIBLE", 1, T97="LIKELY",1, T97="VERY_LIKELY", 1, TRUE, 0)</f>
        <v>0</v>
      </c>
      <c r="W97" s="24" cm="1">
        <f t="array" ref="W97">_xlfn.IFS(T97="LIKELY",1, T97="VERY_LIKELY", 1, TRUE, 0)</f>
        <v>0</v>
      </c>
      <c r="X97" s="35" cm="1">
        <f t="array" ref="X97">_xlfn.IFS(T97="VERY_LIKELY", 1, TRUE, 0)</f>
        <v>0</v>
      </c>
    </row>
    <row r="98" spans="1:24" ht="20" customHeight="1" x14ac:dyDescent="0.2">
      <c r="A98" s="22" t="s">
        <v>1165</v>
      </c>
      <c r="B98" s="49" t="str">
        <f>SUBSTITUTE(A98,"/Users/timomiessen/Desktop/imagesdk/nonblackmen1/","Image_")</f>
        <v>Image_NBM_113.jpg</v>
      </c>
      <c r="C98" s="41" t="s">
        <v>389</v>
      </c>
      <c r="D98" s="23" t="s">
        <v>391</v>
      </c>
      <c r="E98" s="24">
        <v>1</v>
      </c>
      <c r="F98" s="24">
        <v>0</v>
      </c>
      <c r="G98" s="24">
        <v>0</v>
      </c>
      <c r="H98" s="24">
        <v>0</v>
      </c>
      <c r="I98" s="24">
        <v>0</v>
      </c>
      <c r="J98" s="24">
        <v>0</v>
      </c>
      <c r="K98" s="24">
        <v>0</v>
      </c>
      <c r="L98" s="24">
        <v>0</v>
      </c>
      <c r="M98" s="24">
        <v>0</v>
      </c>
      <c r="N98" s="24">
        <v>0</v>
      </c>
      <c r="O98" s="24">
        <v>0</v>
      </c>
      <c r="P98" s="24">
        <v>0</v>
      </c>
      <c r="Q98" s="24">
        <v>0</v>
      </c>
      <c r="R98" s="24" cm="1">
        <f t="array" ref="R98">_xlfn.IFS(H98=1,1,K98=1,1,L98=1,1,M98=1,1,N98=1,1,P98=1,1,TRUE,0)</f>
        <v>0</v>
      </c>
      <c r="S98" s="35">
        <f>IF(AND(G98=1,R98=1),0,R98)</f>
        <v>0</v>
      </c>
      <c r="T98" s="53" t="s">
        <v>12</v>
      </c>
      <c r="U98" s="34" cm="1">
        <f t="array" ref="U98">_xlfn.IFS(T98="UNLIKELY", 1, T98="POSSIBLE", 1, T98="LIKELY",1, T98="VERY_LIKELY", 1, TRUE, 0)</f>
        <v>1</v>
      </c>
      <c r="V98" s="24" cm="1">
        <f t="array" ref="V98">_xlfn.IFS(T98="POSSIBLE", 1, T98="LIKELY",1, T98="VERY_LIKELY", 1, TRUE, 0)</f>
        <v>1</v>
      </c>
      <c r="W98" s="24" cm="1">
        <f t="array" ref="W98">_xlfn.IFS(T98="LIKELY",1, T98="VERY_LIKELY", 1, TRUE, 0)</f>
        <v>1</v>
      </c>
      <c r="X98" s="35" cm="1">
        <f t="array" ref="X98">_xlfn.IFS(T98="VERY_LIKELY", 1, TRUE, 0)</f>
        <v>0</v>
      </c>
    </row>
    <row r="99" spans="1:24" ht="20" customHeight="1" x14ac:dyDescent="0.2">
      <c r="A99" s="22" t="s">
        <v>1166</v>
      </c>
      <c r="B99" s="49" t="str">
        <f>SUBSTITUTE(A99,"/Users/timomiessen/Desktop/imagesdk/nonblackmen1/","Image_")</f>
        <v>Image_NBM_114.jpg</v>
      </c>
      <c r="C99" s="41" t="s">
        <v>389</v>
      </c>
      <c r="D99" s="23" t="s">
        <v>391</v>
      </c>
      <c r="E99" s="24">
        <v>1</v>
      </c>
      <c r="F99" s="24">
        <v>0</v>
      </c>
      <c r="G99" s="24">
        <v>0</v>
      </c>
      <c r="H99" s="24">
        <v>0</v>
      </c>
      <c r="I99" s="24">
        <v>0</v>
      </c>
      <c r="J99" s="24">
        <v>0</v>
      </c>
      <c r="K99" s="24">
        <v>0</v>
      </c>
      <c r="L99" s="24">
        <v>0</v>
      </c>
      <c r="M99" s="24">
        <v>0</v>
      </c>
      <c r="N99" s="24">
        <v>0</v>
      </c>
      <c r="O99" s="24">
        <v>0</v>
      </c>
      <c r="P99" s="24">
        <v>0</v>
      </c>
      <c r="Q99" s="24">
        <v>0</v>
      </c>
      <c r="R99" s="24" cm="1">
        <f t="array" ref="R99">_xlfn.IFS(H99=1,1,K99=1,1,L99=1,1,M99=1,1,N99=1,1,P99=1,1,TRUE,0)</f>
        <v>0</v>
      </c>
      <c r="S99" s="35">
        <f>IF(AND(G99=1,R99=1),0,R99)</f>
        <v>0</v>
      </c>
      <c r="T99" s="53" t="s">
        <v>4</v>
      </c>
      <c r="U99" s="34" cm="1">
        <f t="array" ref="U99">_xlfn.IFS(T99="UNLIKELY", 1, T99="POSSIBLE", 1, T99="LIKELY",1, T99="VERY_LIKELY", 1, TRUE, 0)</f>
        <v>0</v>
      </c>
      <c r="V99" s="24" cm="1">
        <f t="array" ref="V99">_xlfn.IFS(T99="POSSIBLE", 1, T99="LIKELY",1, T99="VERY_LIKELY", 1, TRUE, 0)</f>
        <v>0</v>
      </c>
      <c r="W99" s="24" cm="1">
        <f t="array" ref="W99">_xlfn.IFS(T99="LIKELY",1, T99="VERY_LIKELY", 1, TRUE, 0)</f>
        <v>0</v>
      </c>
      <c r="X99" s="35" cm="1">
        <f t="array" ref="X99">_xlfn.IFS(T99="VERY_LIKELY", 1, TRUE, 0)</f>
        <v>0</v>
      </c>
    </row>
    <row r="100" spans="1:24" ht="20" customHeight="1" x14ac:dyDescent="0.2">
      <c r="A100" s="22" t="s">
        <v>1167</v>
      </c>
      <c r="B100" s="49" t="str">
        <f>SUBSTITUTE(A100,"/Users/timomiessen/Desktop/imagesdk/nonblackmen1/","Image_")</f>
        <v>Image_NBM_115.jpg</v>
      </c>
      <c r="C100" s="41" t="s">
        <v>389</v>
      </c>
      <c r="D100" s="23" t="s">
        <v>391</v>
      </c>
      <c r="E100" s="24">
        <v>1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4">
        <v>0</v>
      </c>
      <c r="Q100" s="24">
        <v>0</v>
      </c>
      <c r="R100" s="24" cm="1">
        <f t="array" ref="R100">_xlfn.IFS(H100=1,1,K100=1,1,L100=1,1,M100=1,1,N100=1,1,P100=1,1,TRUE,0)</f>
        <v>0</v>
      </c>
      <c r="S100" s="35">
        <f>IF(AND(G100=1,R100=1),0,R100)</f>
        <v>0</v>
      </c>
      <c r="T100" s="53" t="s">
        <v>4</v>
      </c>
      <c r="U100" s="34" cm="1">
        <f t="array" ref="U100">_xlfn.IFS(T100="UNLIKELY", 1, T100="POSSIBLE", 1, T100="LIKELY",1, T100="VERY_LIKELY", 1, TRUE, 0)</f>
        <v>0</v>
      </c>
      <c r="V100" s="24" cm="1">
        <f t="array" ref="V100">_xlfn.IFS(T100="POSSIBLE", 1, T100="LIKELY",1, T100="VERY_LIKELY", 1, TRUE, 0)</f>
        <v>0</v>
      </c>
      <c r="W100" s="24" cm="1">
        <f t="array" ref="W100">_xlfn.IFS(T100="LIKELY",1, T100="VERY_LIKELY", 1, TRUE, 0)</f>
        <v>0</v>
      </c>
      <c r="X100" s="35" cm="1">
        <f t="array" ref="X100">_xlfn.IFS(T100="VERY_LIKELY", 1, TRUE, 0)</f>
        <v>0</v>
      </c>
    </row>
    <row r="101" spans="1:24" ht="20" customHeight="1" x14ac:dyDescent="0.2">
      <c r="A101" s="22" t="s">
        <v>1168</v>
      </c>
      <c r="B101" s="49" t="str">
        <f>SUBSTITUTE(A101,"/Users/timomiessen/Desktop/imagesdk/nonblackmen1/","Image_")</f>
        <v>Image_NBM_116.jpg</v>
      </c>
      <c r="C101" s="41" t="s">
        <v>389</v>
      </c>
      <c r="D101" s="23" t="s">
        <v>391</v>
      </c>
      <c r="E101" s="24">
        <v>1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4">
        <v>0</v>
      </c>
      <c r="Q101" s="24">
        <v>0</v>
      </c>
      <c r="R101" s="24" cm="1">
        <f t="array" ref="R101">_xlfn.IFS(H101=1,1,K101=1,1,L101=1,1,M101=1,1,N101=1,1,P101=1,1,TRUE,0)</f>
        <v>0</v>
      </c>
      <c r="S101" s="35">
        <f>IF(AND(G101=1,R101=1),0,R101)</f>
        <v>0</v>
      </c>
      <c r="T101" s="53" t="s">
        <v>4</v>
      </c>
      <c r="U101" s="34" cm="1">
        <f t="array" ref="U101">_xlfn.IFS(T101="UNLIKELY", 1, T101="POSSIBLE", 1, T101="LIKELY",1, T101="VERY_LIKELY", 1, TRUE, 0)</f>
        <v>0</v>
      </c>
      <c r="V101" s="24" cm="1">
        <f t="array" ref="V101">_xlfn.IFS(T101="POSSIBLE", 1, T101="LIKELY",1, T101="VERY_LIKELY", 1, TRUE, 0)</f>
        <v>0</v>
      </c>
      <c r="W101" s="24" cm="1">
        <f t="array" ref="W101">_xlfn.IFS(T101="LIKELY",1, T101="VERY_LIKELY", 1, TRUE, 0)</f>
        <v>0</v>
      </c>
      <c r="X101" s="35" cm="1">
        <f t="array" ref="X101">_xlfn.IFS(T101="VERY_LIKELY", 1, TRUE, 0)</f>
        <v>0</v>
      </c>
    </row>
    <row r="102" spans="1:24" ht="20" customHeight="1" x14ac:dyDescent="0.2">
      <c r="A102" s="22" t="s">
        <v>1169</v>
      </c>
      <c r="B102" s="49" t="str">
        <f>SUBSTITUTE(A102,"/Users/timomiessen/Desktop/imagesdk/nonblackmen1/","Image_")</f>
        <v>Image_NBM_117.jpg</v>
      </c>
      <c r="C102" s="41" t="s">
        <v>389</v>
      </c>
      <c r="D102" s="23" t="s">
        <v>391</v>
      </c>
      <c r="E102" s="24">
        <v>1</v>
      </c>
      <c r="F102" s="24">
        <v>0</v>
      </c>
      <c r="G102" s="24">
        <v>0</v>
      </c>
      <c r="H102" s="24">
        <v>0</v>
      </c>
      <c r="I102" s="24">
        <v>0</v>
      </c>
      <c r="J102" s="24">
        <v>0</v>
      </c>
      <c r="K102" s="24">
        <v>0</v>
      </c>
      <c r="L102" s="24">
        <v>0</v>
      </c>
      <c r="M102" s="24">
        <v>0</v>
      </c>
      <c r="N102" s="24">
        <v>0</v>
      </c>
      <c r="O102" s="24">
        <v>0</v>
      </c>
      <c r="P102" s="24">
        <v>0</v>
      </c>
      <c r="Q102" s="24">
        <v>0</v>
      </c>
      <c r="R102" s="24" cm="1">
        <f t="array" ref="R102">_xlfn.IFS(H102=1,1,K102=1,1,L102=1,1,M102=1,1,N102=1,1,P102=1,1,TRUE,0)</f>
        <v>0</v>
      </c>
      <c r="S102" s="35">
        <f>IF(AND(G102=1,R102=1),0,R102)</f>
        <v>0</v>
      </c>
      <c r="T102" s="53" t="s">
        <v>4</v>
      </c>
      <c r="U102" s="34" cm="1">
        <f t="array" ref="U102">_xlfn.IFS(T102="UNLIKELY", 1, T102="POSSIBLE", 1, T102="LIKELY",1, T102="VERY_LIKELY", 1, TRUE, 0)</f>
        <v>0</v>
      </c>
      <c r="V102" s="24" cm="1">
        <f t="array" ref="V102">_xlfn.IFS(T102="POSSIBLE", 1, T102="LIKELY",1, T102="VERY_LIKELY", 1, TRUE, 0)</f>
        <v>0</v>
      </c>
      <c r="W102" s="24" cm="1">
        <f t="array" ref="W102">_xlfn.IFS(T102="LIKELY",1, T102="VERY_LIKELY", 1, TRUE, 0)</f>
        <v>0</v>
      </c>
      <c r="X102" s="35" cm="1">
        <f t="array" ref="X102">_xlfn.IFS(T102="VERY_LIKELY", 1, TRUE, 0)</f>
        <v>0</v>
      </c>
    </row>
    <row r="103" spans="1:24" ht="20" customHeight="1" x14ac:dyDescent="0.2">
      <c r="A103" s="22" t="s">
        <v>1170</v>
      </c>
      <c r="B103" s="49" t="str">
        <f>SUBSTITUTE(A103,"/Users/timomiessen/Desktop/imagesdk/nonblackmen1/","Image_")</f>
        <v>Image_NBM_118.jpg</v>
      </c>
      <c r="C103" s="41" t="s">
        <v>389</v>
      </c>
      <c r="D103" s="23" t="s">
        <v>391</v>
      </c>
      <c r="E103" s="24">
        <v>1</v>
      </c>
      <c r="F103" s="24">
        <v>0</v>
      </c>
      <c r="G103" s="24">
        <v>0</v>
      </c>
      <c r="H103" s="24">
        <v>0</v>
      </c>
      <c r="I103" s="24">
        <v>0</v>
      </c>
      <c r="J103" s="24">
        <v>0</v>
      </c>
      <c r="K103" s="24">
        <v>0</v>
      </c>
      <c r="L103" s="24">
        <v>0</v>
      </c>
      <c r="M103" s="24">
        <v>0</v>
      </c>
      <c r="N103" s="24">
        <v>0</v>
      </c>
      <c r="O103" s="24">
        <v>0</v>
      </c>
      <c r="P103" s="24">
        <v>0</v>
      </c>
      <c r="Q103" s="24">
        <v>0</v>
      </c>
      <c r="R103" s="24" cm="1">
        <f t="array" ref="R103">_xlfn.IFS(H103=1,1,K103=1,1,L103=1,1,M103=1,1,N103=1,1,P103=1,1,TRUE,0)</f>
        <v>0</v>
      </c>
      <c r="S103" s="35">
        <f>IF(AND(G103=1,R103=1),0,R103)</f>
        <v>0</v>
      </c>
      <c r="T103" s="53" t="s">
        <v>1</v>
      </c>
      <c r="U103" s="34" cm="1">
        <f t="array" ref="U103">_xlfn.IFS(T103="UNLIKELY", 1, T103="POSSIBLE", 1, T103="LIKELY",1, T103="VERY_LIKELY", 1, TRUE, 0)</f>
        <v>1</v>
      </c>
      <c r="V103" s="24" cm="1">
        <f t="array" ref="V103">_xlfn.IFS(T103="POSSIBLE", 1, T103="LIKELY",1, T103="VERY_LIKELY", 1, TRUE, 0)</f>
        <v>0</v>
      </c>
      <c r="W103" s="24" cm="1">
        <f t="array" ref="W103">_xlfn.IFS(T103="LIKELY",1, T103="VERY_LIKELY", 1, TRUE, 0)</f>
        <v>0</v>
      </c>
      <c r="X103" s="35" cm="1">
        <f t="array" ref="X103">_xlfn.IFS(T103="VERY_LIKELY", 1, TRUE, 0)</f>
        <v>0</v>
      </c>
    </row>
    <row r="104" spans="1:24" ht="20" customHeight="1" x14ac:dyDescent="0.2">
      <c r="A104" s="22" t="s">
        <v>1171</v>
      </c>
      <c r="B104" s="49" t="str">
        <f>SUBSTITUTE(A104,"/Users/timomiessen/Desktop/imagesdk/nonblackmen1/","Image_")</f>
        <v>Image_NBM_119.jpg</v>
      </c>
      <c r="C104" s="41" t="s">
        <v>389</v>
      </c>
      <c r="D104" s="23" t="s">
        <v>391</v>
      </c>
      <c r="E104" s="24">
        <v>1</v>
      </c>
      <c r="F104" s="24">
        <v>0</v>
      </c>
      <c r="G104" s="24">
        <v>0</v>
      </c>
      <c r="H104" s="24">
        <v>0</v>
      </c>
      <c r="I104" s="24">
        <v>0</v>
      </c>
      <c r="J104" s="24">
        <v>0</v>
      </c>
      <c r="K104" s="24">
        <v>0</v>
      </c>
      <c r="L104" s="24">
        <v>0</v>
      </c>
      <c r="M104" s="24">
        <v>0</v>
      </c>
      <c r="N104" s="24">
        <v>0</v>
      </c>
      <c r="O104" s="24">
        <v>0</v>
      </c>
      <c r="P104" s="24">
        <v>0</v>
      </c>
      <c r="Q104" s="24">
        <v>0</v>
      </c>
      <c r="R104" s="24" cm="1">
        <f t="array" ref="R104">_xlfn.IFS(H104=1,1,K104=1,1,L104=1,1,M104=1,1,N104=1,1,P104=1,1,TRUE,0)</f>
        <v>0</v>
      </c>
      <c r="S104" s="35">
        <f>IF(AND(G104=1,R104=1),0,R104)</f>
        <v>0</v>
      </c>
      <c r="T104" s="53" t="s">
        <v>2</v>
      </c>
      <c r="U104" s="34" cm="1">
        <f t="array" ref="U104">_xlfn.IFS(T104="UNLIKELY", 1, T104="POSSIBLE", 1, T104="LIKELY",1, T104="VERY_LIKELY", 1, TRUE, 0)</f>
        <v>1</v>
      </c>
      <c r="V104" s="24" cm="1">
        <f t="array" ref="V104">_xlfn.IFS(T104="POSSIBLE", 1, T104="LIKELY",1, T104="VERY_LIKELY", 1, TRUE, 0)</f>
        <v>1</v>
      </c>
      <c r="W104" s="24" cm="1">
        <f t="array" ref="W104">_xlfn.IFS(T104="LIKELY",1, T104="VERY_LIKELY", 1, TRUE, 0)</f>
        <v>0</v>
      </c>
      <c r="X104" s="35" cm="1">
        <f t="array" ref="X104">_xlfn.IFS(T104="VERY_LIKELY", 1, TRUE, 0)</f>
        <v>0</v>
      </c>
    </row>
    <row r="105" spans="1:24" ht="20" customHeight="1" x14ac:dyDescent="0.2">
      <c r="A105" s="22" t="s">
        <v>1172</v>
      </c>
      <c r="B105" s="49" t="str">
        <f>SUBSTITUTE(A105,"/Users/timomiessen/Desktop/imagesdk/nonblackmen1/","Image_")</f>
        <v>Image_NBM_12.jpg</v>
      </c>
      <c r="C105" s="41" t="s">
        <v>389</v>
      </c>
      <c r="D105" s="23" t="s">
        <v>391</v>
      </c>
      <c r="E105" s="24">
        <v>1</v>
      </c>
      <c r="F105" s="24">
        <v>0</v>
      </c>
      <c r="G105" s="24">
        <v>0</v>
      </c>
      <c r="H105" s="24">
        <v>0</v>
      </c>
      <c r="I105" s="24">
        <v>0</v>
      </c>
      <c r="J105" s="24">
        <v>0</v>
      </c>
      <c r="K105" s="24">
        <v>0</v>
      </c>
      <c r="L105" s="24">
        <v>0</v>
      </c>
      <c r="M105" s="24">
        <v>0</v>
      </c>
      <c r="N105" s="24">
        <v>0</v>
      </c>
      <c r="O105" s="24">
        <v>0</v>
      </c>
      <c r="P105" s="24">
        <v>0</v>
      </c>
      <c r="Q105" s="24">
        <v>0</v>
      </c>
      <c r="R105" s="24" cm="1">
        <f t="array" ref="R105">_xlfn.IFS(H105=1,1,K105=1,1,L105=1,1,M105=1,1,N105=1,1,P105=1,1,TRUE,0)</f>
        <v>0</v>
      </c>
      <c r="S105" s="35">
        <f>IF(AND(G105=1,R105=1),0,R105)</f>
        <v>0</v>
      </c>
      <c r="T105" s="53" t="s">
        <v>4</v>
      </c>
      <c r="U105" s="34" cm="1">
        <f t="array" ref="U105">_xlfn.IFS(T105="UNLIKELY", 1, T105="POSSIBLE", 1, T105="LIKELY",1, T105="VERY_LIKELY", 1, TRUE, 0)</f>
        <v>0</v>
      </c>
      <c r="V105" s="24" cm="1">
        <f t="array" ref="V105">_xlfn.IFS(T105="POSSIBLE", 1, T105="LIKELY",1, T105="VERY_LIKELY", 1, TRUE, 0)</f>
        <v>0</v>
      </c>
      <c r="W105" s="24" cm="1">
        <f t="array" ref="W105">_xlfn.IFS(T105="LIKELY",1, T105="VERY_LIKELY", 1, TRUE, 0)</f>
        <v>0</v>
      </c>
      <c r="X105" s="35" cm="1">
        <f t="array" ref="X105">_xlfn.IFS(T105="VERY_LIKELY", 1, TRUE, 0)</f>
        <v>0</v>
      </c>
    </row>
    <row r="106" spans="1:24" ht="20" customHeight="1" x14ac:dyDescent="0.2">
      <c r="A106" s="22" t="s">
        <v>1173</v>
      </c>
      <c r="B106" s="49" t="str">
        <f>SUBSTITUTE(A106,"/Users/timomiessen/Desktop/imagesdk/nonblackmen1/","Image_")</f>
        <v>Image_NBM_120.jpg</v>
      </c>
      <c r="C106" s="41" t="s">
        <v>389</v>
      </c>
      <c r="D106" s="23" t="s">
        <v>391</v>
      </c>
      <c r="E106" s="24">
        <v>1</v>
      </c>
      <c r="F106" s="24">
        <v>0</v>
      </c>
      <c r="G106" s="24">
        <v>0</v>
      </c>
      <c r="H106" s="24">
        <v>0</v>
      </c>
      <c r="I106" s="24">
        <v>0</v>
      </c>
      <c r="J106" s="24">
        <v>0</v>
      </c>
      <c r="K106" s="24">
        <v>0</v>
      </c>
      <c r="L106" s="24">
        <v>0</v>
      </c>
      <c r="M106" s="24">
        <v>0</v>
      </c>
      <c r="N106" s="24">
        <v>0</v>
      </c>
      <c r="O106" s="24">
        <v>0</v>
      </c>
      <c r="P106" s="24">
        <v>0</v>
      </c>
      <c r="Q106" s="24">
        <v>0</v>
      </c>
      <c r="R106" s="24" cm="1">
        <f t="array" ref="R106">_xlfn.IFS(H106=1,1,K106=1,1,L106=1,1,M106=1,1,N106=1,1,P106=1,1,TRUE,0)</f>
        <v>0</v>
      </c>
      <c r="S106" s="35">
        <f>IF(AND(G106=1,R106=1),0,R106)</f>
        <v>0</v>
      </c>
      <c r="T106" s="53" t="s">
        <v>12</v>
      </c>
      <c r="U106" s="34" cm="1">
        <f t="array" ref="U106">_xlfn.IFS(T106="UNLIKELY", 1, T106="POSSIBLE", 1, T106="LIKELY",1, T106="VERY_LIKELY", 1, TRUE, 0)</f>
        <v>1</v>
      </c>
      <c r="V106" s="24" cm="1">
        <f t="array" ref="V106">_xlfn.IFS(T106="POSSIBLE", 1, T106="LIKELY",1, T106="VERY_LIKELY", 1, TRUE, 0)</f>
        <v>1</v>
      </c>
      <c r="W106" s="24" cm="1">
        <f t="array" ref="W106">_xlfn.IFS(T106="LIKELY",1, T106="VERY_LIKELY", 1, TRUE, 0)</f>
        <v>1</v>
      </c>
      <c r="X106" s="35" cm="1">
        <f t="array" ref="X106">_xlfn.IFS(T106="VERY_LIKELY", 1, TRUE, 0)</f>
        <v>0</v>
      </c>
    </row>
    <row r="107" spans="1:24" ht="20" customHeight="1" x14ac:dyDescent="0.2">
      <c r="A107" s="22" t="s">
        <v>1174</v>
      </c>
      <c r="B107" s="49" t="str">
        <f>SUBSTITUTE(A107,"/Users/timomiessen/Desktop/imagesdk/nonblackmen1/","Image_")</f>
        <v>Image_NBM_121.jpg</v>
      </c>
      <c r="C107" s="41" t="s">
        <v>389</v>
      </c>
      <c r="D107" s="23" t="s">
        <v>391</v>
      </c>
      <c r="E107" s="24">
        <v>1</v>
      </c>
      <c r="F107" s="24">
        <v>0</v>
      </c>
      <c r="G107" s="24">
        <v>0</v>
      </c>
      <c r="H107" s="24">
        <v>0</v>
      </c>
      <c r="I107" s="24">
        <v>0</v>
      </c>
      <c r="J107" s="24">
        <v>0</v>
      </c>
      <c r="K107" s="24">
        <v>0</v>
      </c>
      <c r="L107" s="24">
        <v>0</v>
      </c>
      <c r="M107" s="24">
        <v>0</v>
      </c>
      <c r="N107" s="24">
        <v>0</v>
      </c>
      <c r="O107" s="24">
        <v>0</v>
      </c>
      <c r="P107" s="24">
        <v>0</v>
      </c>
      <c r="Q107" s="24">
        <v>0</v>
      </c>
      <c r="R107" s="24" cm="1">
        <f t="array" ref="R107">_xlfn.IFS(H107=1,1,K107=1,1,L107=1,1,M107=1,1,N107=1,1,P107=1,1,TRUE,0)</f>
        <v>0</v>
      </c>
      <c r="S107" s="35">
        <f>IF(AND(G107=1,R107=1),0,R107)</f>
        <v>0</v>
      </c>
      <c r="T107" s="53" t="s">
        <v>2</v>
      </c>
      <c r="U107" s="34" cm="1">
        <f t="array" ref="U107">_xlfn.IFS(T107="UNLIKELY", 1, T107="POSSIBLE", 1, T107="LIKELY",1, T107="VERY_LIKELY", 1, TRUE, 0)</f>
        <v>1</v>
      </c>
      <c r="V107" s="24" cm="1">
        <f t="array" ref="V107">_xlfn.IFS(T107="POSSIBLE", 1, T107="LIKELY",1, T107="VERY_LIKELY", 1, TRUE, 0)</f>
        <v>1</v>
      </c>
      <c r="W107" s="24" cm="1">
        <f t="array" ref="W107">_xlfn.IFS(T107="LIKELY",1, T107="VERY_LIKELY", 1, TRUE, 0)</f>
        <v>0</v>
      </c>
      <c r="X107" s="35" cm="1">
        <f t="array" ref="X107">_xlfn.IFS(T107="VERY_LIKELY", 1, TRUE, 0)</f>
        <v>0</v>
      </c>
    </row>
    <row r="108" spans="1:24" ht="20" customHeight="1" x14ac:dyDescent="0.2">
      <c r="A108" s="22" t="s">
        <v>1175</v>
      </c>
      <c r="B108" s="49" t="str">
        <f>SUBSTITUTE(A108,"/Users/timomiessen/Desktop/imagesdk/nonblackmen1/","Image_")</f>
        <v>Image_NBM_122.jpg</v>
      </c>
      <c r="C108" s="41" t="s">
        <v>389</v>
      </c>
      <c r="D108" s="23" t="s">
        <v>391</v>
      </c>
      <c r="E108" s="24">
        <v>1</v>
      </c>
      <c r="F108" s="24">
        <v>0</v>
      </c>
      <c r="G108" s="24">
        <v>0</v>
      </c>
      <c r="H108" s="24">
        <v>0</v>
      </c>
      <c r="I108" s="24">
        <v>0</v>
      </c>
      <c r="J108" s="24">
        <v>0</v>
      </c>
      <c r="K108" s="24">
        <v>0</v>
      </c>
      <c r="L108" s="24">
        <v>0</v>
      </c>
      <c r="M108" s="24">
        <v>0</v>
      </c>
      <c r="N108" s="24">
        <v>0</v>
      </c>
      <c r="O108" s="24">
        <v>0</v>
      </c>
      <c r="P108" s="24">
        <v>0</v>
      </c>
      <c r="Q108" s="24">
        <v>0</v>
      </c>
      <c r="R108" s="24" cm="1">
        <f t="array" ref="R108">_xlfn.IFS(H108=1,1,K108=1,1,L108=1,1,M108=1,1,N108=1,1,P108=1,1,TRUE,0)</f>
        <v>0</v>
      </c>
      <c r="S108" s="35">
        <f>IF(AND(G108=1,R108=1),0,R108)</f>
        <v>0</v>
      </c>
      <c r="T108" s="53" t="s">
        <v>4</v>
      </c>
      <c r="U108" s="34" cm="1">
        <f t="array" ref="U108">_xlfn.IFS(T108="UNLIKELY", 1, T108="POSSIBLE", 1, T108="LIKELY",1, T108="VERY_LIKELY", 1, TRUE, 0)</f>
        <v>0</v>
      </c>
      <c r="V108" s="24" cm="1">
        <f t="array" ref="V108">_xlfn.IFS(T108="POSSIBLE", 1, T108="LIKELY",1, T108="VERY_LIKELY", 1, TRUE, 0)</f>
        <v>0</v>
      </c>
      <c r="W108" s="24" cm="1">
        <f t="array" ref="W108">_xlfn.IFS(T108="LIKELY",1, T108="VERY_LIKELY", 1, TRUE, 0)</f>
        <v>0</v>
      </c>
      <c r="X108" s="35" cm="1">
        <f t="array" ref="X108">_xlfn.IFS(T108="VERY_LIKELY", 1, TRUE, 0)</f>
        <v>0</v>
      </c>
    </row>
    <row r="109" spans="1:24" ht="20" customHeight="1" x14ac:dyDescent="0.2">
      <c r="A109" s="22" t="s">
        <v>1176</v>
      </c>
      <c r="B109" s="49" t="str">
        <f>SUBSTITUTE(A109,"/Users/timomiessen/Desktop/imagesdk/nonblackmen1/","Image_")</f>
        <v>Image_NBM_123.jpg</v>
      </c>
      <c r="C109" s="41" t="s">
        <v>389</v>
      </c>
      <c r="D109" s="23" t="s">
        <v>391</v>
      </c>
      <c r="E109" s="24">
        <v>1</v>
      </c>
      <c r="F109" s="24">
        <v>0</v>
      </c>
      <c r="G109" s="24">
        <v>0</v>
      </c>
      <c r="H109" s="24">
        <v>0</v>
      </c>
      <c r="I109" s="24">
        <v>0</v>
      </c>
      <c r="J109" s="24">
        <v>0</v>
      </c>
      <c r="K109" s="24">
        <v>0</v>
      </c>
      <c r="L109" s="24">
        <v>0</v>
      </c>
      <c r="M109" s="24">
        <v>0</v>
      </c>
      <c r="N109" s="24">
        <v>0</v>
      </c>
      <c r="O109" s="24">
        <v>0</v>
      </c>
      <c r="P109" s="24">
        <v>0</v>
      </c>
      <c r="Q109" s="24">
        <v>0</v>
      </c>
      <c r="R109" s="24" cm="1">
        <f t="array" ref="R109">_xlfn.IFS(H109=1,1,K109=1,1,L109=1,1,M109=1,1,N109=1,1,P109=1,1,TRUE,0)</f>
        <v>0</v>
      </c>
      <c r="S109" s="35">
        <f>IF(AND(G109=1,R109=1),0,R109)</f>
        <v>0</v>
      </c>
      <c r="T109" s="53" t="s">
        <v>4</v>
      </c>
      <c r="U109" s="34" cm="1">
        <f t="array" ref="U109">_xlfn.IFS(T109="UNLIKELY", 1, T109="POSSIBLE", 1, T109="LIKELY",1, T109="VERY_LIKELY", 1, TRUE, 0)</f>
        <v>0</v>
      </c>
      <c r="V109" s="24" cm="1">
        <f t="array" ref="V109">_xlfn.IFS(T109="POSSIBLE", 1, T109="LIKELY",1, T109="VERY_LIKELY", 1, TRUE, 0)</f>
        <v>0</v>
      </c>
      <c r="W109" s="24" cm="1">
        <f t="array" ref="W109">_xlfn.IFS(T109="LIKELY",1, T109="VERY_LIKELY", 1, TRUE, 0)</f>
        <v>0</v>
      </c>
      <c r="X109" s="35" cm="1">
        <f t="array" ref="X109">_xlfn.IFS(T109="VERY_LIKELY", 1, TRUE, 0)</f>
        <v>0</v>
      </c>
    </row>
    <row r="110" spans="1:24" ht="20" customHeight="1" x14ac:dyDescent="0.2">
      <c r="A110" s="22" t="s">
        <v>1177</v>
      </c>
      <c r="B110" s="49" t="str">
        <f>SUBSTITUTE(A110,"/Users/timomiessen/Desktop/imagesdk/nonblackmen1/","Image_")</f>
        <v>Image_NBM_124.jpg</v>
      </c>
      <c r="C110" s="41" t="s">
        <v>389</v>
      </c>
      <c r="D110" s="23" t="s">
        <v>391</v>
      </c>
      <c r="E110" s="24">
        <v>1</v>
      </c>
      <c r="F110" s="24">
        <v>0</v>
      </c>
      <c r="G110" s="24">
        <v>0</v>
      </c>
      <c r="H110" s="24">
        <v>0</v>
      </c>
      <c r="I110" s="24">
        <v>0</v>
      </c>
      <c r="J110" s="24">
        <v>0</v>
      </c>
      <c r="K110" s="24">
        <v>0</v>
      </c>
      <c r="L110" s="24">
        <v>0</v>
      </c>
      <c r="M110" s="24">
        <v>0</v>
      </c>
      <c r="N110" s="24">
        <v>0</v>
      </c>
      <c r="O110" s="24">
        <v>0</v>
      </c>
      <c r="P110" s="24">
        <v>0</v>
      </c>
      <c r="Q110" s="24">
        <v>0</v>
      </c>
      <c r="R110" s="24" cm="1">
        <f t="array" ref="R110">_xlfn.IFS(H110=1,1,K110=1,1,L110=1,1,M110=1,1,N110=1,1,P110=1,1,TRUE,0)</f>
        <v>0</v>
      </c>
      <c r="S110" s="35">
        <f>IF(AND(G110=1,R110=1),0,R110)</f>
        <v>0</v>
      </c>
      <c r="T110" s="53" t="s">
        <v>2</v>
      </c>
      <c r="U110" s="34" cm="1">
        <f t="array" ref="U110">_xlfn.IFS(T110="UNLIKELY", 1, T110="POSSIBLE", 1, T110="LIKELY",1, T110="VERY_LIKELY", 1, TRUE, 0)</f>
        <v>1</v>
      </c>
      <c r="V110" s="24" cm="1">
        <f t="array" ref="V110">_xlfn.IFS(T110="POSSIBLE", 1, T110="LIKELY",1, T110="VERY_LIKELY", 1, TRUE, 0)</f>
        <v>1</v>
      </c>
      <c r="W110" s="24" cm="1">
        <f t="array" ref="W110">_xlfn.IFS(T110="LIKELY",1, T110="VERY_LIKELY", 1, TRUE, 0)</f>
        <v>0</v>
      </c>
      <c r="X110" s="35" cm="1">
        <f t="array" ref="X110">_xlfn.IFS(T110="VERY_LIKELY", 1, TRUE, 0)</f>
        <v>0</v>
      </c>
    </row>
    <row r="111" spans="1:24" ht="20" customHeight="1" x14ac:dyDescent="0.2">
      <c r="A111" s="22" t="s">
        <v>1178</v>
      </c>
      <c r="B111" s="49" t="str">
        <f>SUBSTITUTE(A111,"/Users/timomiessen/Desktop/imagesdk/nonblackmen1/","Image_")</f>
        <v>Image_NBM_125.jpg</v>
      </c>
      <c r="C111" s="41" t="s">
        <v>389</v>
      </c>
      <c r="D111" s="23" t="s">
        <v>391</v>
      </c>
      <c r="E111" s="24">
        <v>1</v>
      </c>
      <c r="F111" s="24">
        <v>0</v>
      </c>
      <c r="G111" s="24">
        <v>0</v>
      </c>
      <c r="H111" s="24">
        <v>0</v>
      </c>
      <c r="I111" s="24">
        <v>0</v>
      </c>
      <c r="J111" s="24">
        <v>0</v>
      </c>
      <c r="K111" s="24">
        <v>0</v>
      </c>
      <c r="L111" s="24">
        <v>0</v>
      </c>
      <c r="M111" s="24">
        <v>0</v>
      </c>
      <c r="N111" s="24">
        <v>0</v>
      </c>
      <c r="O111" s="24">
        <v>0</v>
      </c>
      <c r="P111" s="24">
        <v>0</v>
      </c>
      <c r="Q111" s="24">
        <v>0</v>
      </c>
      <c r="R111" s="24" cm="1">
        <f t="array" ref="R111">_xlfn.IFS(H111=1,1,K111=1,1,L111=1,1,M111=1,1,N111=1,1,P111=1,1,TRUE,0)</f>
        <v>0</v>
      </c>
      <c r="S111" s="35">
        <f>IF(AND(G111=1,R111=1),0,R111)</f>
        <v>0</v>
      </c>
      <c r="T111" s="53" t="s">
        <v>4</v>
      </c>
      <c r="U111" s="34" cm="1">
        <f t="array" ref="U111">_xlfn.IFS(T111="UNLIKELY", 1, T111="POSSIBLE", 1, T111="LIKELY",1, T111="VERY_LIKELY", 1, TRUE, 0)</f>
        <v>0</v>
      </c>
      <c r="V111" s="24" cm="1">
        <f t="array" ref="V111">_xlfn.IFS(T111="POSSIBLE", 1, T111="LIKELY",1, T111="VERY_LIKELY", 1, TRUE, 0)</f>
        <v>0</v>
      </c>
      <c r="W111" s="24" cm="1">
        <f t="array" ref="W111">_xlfn.IFS(T111="LIKELY",1, T111="VERY_LIKELY", 1, TRUE, 0)</f>
        <v>0</v>
      </c>
      <c r="X111" s="35" cm="1">
        <f t="array" ref="X111">_xlfn.IFS(T111="VERY_LIKELY", 1, TRUE, 0)</f>
        <v>0</v>
      </c>
    </row>
    <row r="112" spans="1:24" ht="20" customHeight="1" x14ac:dyDescent="0.2">
      <c r="A112" s="22" t="s">
        <v>1179</v>
      </c>
      <c r="B112" s="49" t="str">
        <f>SUBSTITUTE(A112,"/Users/timomiessen/Desktop/imagesdk/nonblackmen1/","Image_")</f>
        <v>Image_NBM_126.jpg</v>
      </c>
      <c r="C112" s="41" t="s">
        <v>389</v>
      </c>
      <c r="D112" s="23" t="s">
        <v>391</v>
      </c>
      <c r="E112" s="24">
        <v>1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 cm="1">
        <f t="array" ref="R112">_xlfn.IFS(H112=1,1,K112=1,1,L112=1,1,M112=1,1,N112=1,1,P112=1,1,TRUE,0)</f>
        <v>0</v>
      </c>
      <c r="S112" s="35">
        <f>IF(AND(G112=1,R112=1),0,R112)</f>
        <v>0</v>
      </c>
      <c r="T112" s="53" t="s">
        <v>1</v>
      </c>
      <c r="U112" s="34" cm="1">
        <f t="array" ref="U112">_xlfn.IFS(T112="UNLIKELY", 1, T112="POSSIBLE", 1, T112="LIKELY",1, T112="VERY_LIKELY", 1, TRUE, 0)</f>
        <v>1</v>
      </c>
      <c r="V112" s="24" cm="1">
        <f t="array" ref="V112">_xlfn.IFS(T112="POSSIBLE", 1, T112="LIKELY",1, T112="VERY_LIKELY", 1, TRUE, 0)</f>
        <v>0</v>
      </c>
      <c r="W112" s="24" cm="1">
        <f t="array" ref="W112">_xlfn.IFS(T112="LIKELY",1, T112="VERY_LIKELY", 1, TRUE, 0)</f>
        <v>0</v>
      </c>
      <c r="X112" s="35" cm="1">
        <f t="array" ref="X112">_xlfn.IFS(T112="VERY_LIKELY", 1, TRUE, 0)</f>
        <v>0</v>
      </c>
    </row>
    <row r="113" spans="1:24" ht="20" customHeight="1" x14ac:dyDescent="0.2">
      <c r="A113" s="22" t="s">
        <v>1180</v>
      </c>
      <c r="B113" s="49" t="str">
        <f>SUBSTITUTE(A113,"/Users/timomiessen/Desktop/imagesdk/nonblackmen1/","Image_")</f>
        <v>Image_NBM_127.jpg</v>
      </c>
      <c r="C113" s="41" t="s">
        <v>389</v>
      </c>
      <c r="D113" s="23" t="s">
        <v>391</v>
      </c>
      <c r="E113" s="24">
        <v>1</v>
      </c>
      <c r="F113" s="24">
        <v>0</v>
      </c>
      <c r="G113" s="24">
        <v>0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 cm="1">
        <f t="array" ref="R113">_xlfn.IFS(H113=1,1,K113=1,1,L113=1,1,M113=1,1,N113=1,1,P113=1,1,TRUE,0)</f>
        <v>0</v>
      </c>
      <c r="S113" s="35">
        <f>IF(AND(G113=1,R113=1),0,R113)</f>
        <v>0</v>
      </c>
      <c r="T113" s="53" t="s">
        <v>4</v>
      </c>
      <c r="U113" s="34" cm="1">
        <f t="array" ref="U113">_xlfn.IFS(T113="UNLIKELY", 1, T113="POSSIBLE", 1, T113="LIKELY",1, T113="VERY_LIKELY", 1, TRUE, 0)</f>
        <v>0</v>
      </c>
      <c r="V113" s="24" cm="1">
        <f t="array" ref="V113">_xlfn.IFS(T113="POSSIBLE", 1, T113="LIKELY",1, T113="VERY_LIKELY", 1, TRUE, 0)</f>
        <v>0</v>
      </c>
      <c r="W113" s="24" cm="1">
        <f t="array" ref="W113">_xlfn.IFS(T113="LIKELY",1, T113="VERY_LIKELY", 1, TRUE, 0)</f>
        <v>0</v>
      </c>
      <c r="X113" s="35" cm="1">
        <f t="array" ref="X113">_xlfn.IFS(T113="VERY_LIKELY", 1, TRUE, 0)</f>
        <v>0</v>
      </c>
    </row>
    <row r="114" spans="1:24" ht="20" customHeight="1" x14ac:dyDescent="0.2">
      <c r="A114" s="22" t="s">
        <v>1181</v>
      </c>
      <c r="B114" s="49" t="str">
        <f>SUBSTITUTE(A114,"/Users/timomiessen/Desktop/imagesdk/nonblackmen1/","Image_")</f>
        <v>Image_NBM_128.jpg</v>
      </c>
      <c r="C114" s="41" t="s">
        <v>389</v>
      </c>
      <c r="D114" s="23" t="s">
        <v>391</v>
      </c>
      <c r="E114" s="24">
        <v>1</v>
      </c>
      <c r="F114" s="24">
        <v>0</v>
      </c>
      <c r="G114" s="24">
        <v>0</v>
      </c>
      <c r="H114" s="24">
        <v>0</v>
      </c>
      <c r="I114" s="24">
        <v>0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 cm="1">
        <f t="array" ref="R114">_xlfn.IFS(H114=1,1,K114=1,1,L114=1,1,M114=1,1,N114=1,1,P114=1,1,TRUE,0)</f>
        <v>0</v>
      </c>
      <c r="S114" s="35">
        <f>IF(AND(G114=1,R114=1),0,R114)</f>
        <v>0</v>
      </c>
      <c r="T114" s="53" t="s">
        <v>4</v>
      </c>
      <c r="U114" s="34" cm="1">
        <f t="array" ref="U114">_xlfn.IFS(T114="UNLIKELY", 1, T114="POSSIBLE", 1, T114="LIKELY",1, T114="VERY_LIKELY", 1, TRUE, 0)</f>
        <v>0</v>
      </c>
      <c r="V114" s="24" cm="1">
        <f t="array" ref="V114">_xlfn.IFS(T114="POSSIBLE", 1, T114="LIKELY",1, T114="VERY_LIKELY", 1, TRUE, 0)</f>
        <v>0</v>
      </c>
      <c r="W114" s="24" cm="1">
        <f t="array" ref="W114">_xlfn.IFS(T114="LIKELY",1, T114="VERY_LIKELY", 1, TRUE, 0)</f>
        <v>0</v>
      </c>
      <c r="X114" s="35" cm="1">
        <f t="array" ref="X114">_xlfn.IFS(T114="VERY_LIKELY", 1, TRUE, 0)</f>
        <v>0</v>
      </c>
    </row>
    <row r="115" spans="1:24" ht="20" customHeight="1" x14ac:dyDescent="0.2">
      <c r="A115" s="22" t="s">
        <v>1182</v>
      </c>
      <c r="B115" s="49" t="str">
        <f>SUBSTITUTE(A115,"/Users/timomiessen/Desktop/imagesdk/nonblackmen1/","Image_")</f>
        <v>Image_NBM_129.jpg</v>
      </c>
      <c r="C115" s="41" t="s">
        <v>389</v>
      </c>
      <c r="D115" s="23" t="s">
        <v>391</v>
      </c>
      <c r="E115" s="24">
        <v>1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 cm="1">
        <f t="array" ref="R115">_xlfn.IFS(H115=1,1,K115=1,1,L115=1,1,M115=1,1,N115=1,1,P115=1,1,TRUE,0)</f>
        <v>0</v>
      </c>
      <c r="S115" s="35">
        <f>IF(AND(G115=1,R115=1),0,R115)</f>
        <v>0</v>
      </c>
      <c r="T115" s="53" t="s">
        <v>4</v>
      </c>
      <c r="U115" s="34" cm="1">
        <f t="array" ref="U115">_xlfn.IFS(T115="UNLIKELY", 1, T115="POSSIBLE", 1, T115="LIKELY",1, T115="VERY_LIKELY", 1, TRUE, 0)</f>
        <v>0</v>
      </c>
      <c r="V115" s="24" cm="1">
        <f t="array" ref="V115">_xlfn.IFS(T115="POSSIBLE", 1, T115="LIKELY",1, T115="VERY_LIKELY", 1, TRUE, 0)</f>
        <v>0</v>
      </c>
      <c r="W115" s="24" cm="1">
        <f t="array" ref="W115">_xlfn.IFS(T115="LIKELY",1, T115="VERY_LIKELY", 1, TRUE, 0)</f>
        <v>0</v>
      </c>
      <c r="X115" s="35" cm="1">
        <f t="array" ref="X115">_xlfn.IFS(T115="VERY_LIKELY", 1, TRUE, 0)</f>
        <v>0</v>
      </c>
    </row>
    <row r="116" spans="1:24" ht="20" customHeight="1" x14ac:dyDescent="0.2">
      <c r="A116" s="22" t="s">
        <v>1183</v>
      </c>
      <c r="B116" s="49" t="str">
        <f>SUBSTITUTE(A116,"/Users/timomiessen/Desktop/imagesdk/nonblackmen1/","Image_")</f>
        <v>Image_NBM_13.jpg</v>
      </c>
      <c r="C116" s="41" t="s">
        <v>389</v>
      </c>
      <c r="D116" s="23" t="s">
        <v>391</v>
      </c>
      <c r="E116" s="24">
        <v>1</v>
      </c>
      <c r="F116" s="24">
        <v>0</v>
      </c>
      <c r="G116" s="24">
        <v>0</v>
      </c>
      <c r="H116" s="24">
        <v>0</v>
      </c>
      <c r="I116" s="24">
        <v>0</v>
      </c>
      <c r="J116" s="24">
        <v>0</v>
      </c>
      <c r="K116" s="24">
        <v>0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 cm="1">
        <f t="array" ref="R116">_xlfn.IFS(H116=1,1,K116=1,1,L116=1,1,M116=1,1,N116=1,1,P116=1,1,TRUE,0)</f>
        <v>0</v>
      </c>
      <c r="S116" s="35">
        <f>IF(AND(G116=1,R116=1),0,R116)</f>
        <v>0</v>
      </c>
      <c r="T116" s="53" t="s">
        <v>1</v>
      </c>
      <c r="U116" s="34" cm="1">
        <f t="array" ref="U116">_xlfn.IFS(T116="UNLIKELY", 1, T116="POSSIBLE", 1, T116="LIKELY",1, T116="VERY_LIKELY", 1, TRUE, 0)</f>
        <v>1</v>
      </c>
      <c r="V116" s="24" cm="1">
        <f t="array" ref="V116">_xlfn.IFS(T116="POSSIBLE", 1, T116="LIKELY",1, T116="VERY_LIKELY", 1, TRUE, 0)</f>
        <v>0</v>
      </c>
      <c r="W116" s="24" cm="1">
        <f t="array" ref="W116">_xlfn.IFS(T116="LIKELY",1, T116="VERY_LIKELY", 1, TRUE, 0)</f>
        <v>0</v>
      </c>
      <c r="X116" s="35" cm="1">
        <f t="array" ref="X116">_xlfn.IFS(T116="VERY_LIKELY", 1, TRUE, 0)</f>
        <v>0</v>
      </c>
    </row>
    <row r="117" spans="1:24" ht="20" customHeight="1" x14ac:dyDescent="0.2">
      <c r="A117" s="22" t="s">
        <v>1184</v>
      </c>
      <c r="B117" s="49" t="str">
        <f>SUBSTITUTE(A117,"/Users/timomiessen/Desktop/imagesdk/nonblackmen1/","Image_")</f>
        <v>Image_NBM_130.jpg</v>
      </c>
      <c r="C117" s="41" t="s">
        <v>389</v>
      </c>
      <c r="D117" s="23" t="s">
        <v>391</v>
      </c>
      <c r="E117" s="24">
        <v>0</v>
      </c>
      <c r="F117" s="24">
        <v>1</v>
      </c>
      <c r="G117" s="24">
        <v>0</v>
      </c>
      <c r="H117" s="24">
        <v>0</v>
      </c>
      <c r="I117" s="24">
        <v>0</v>
      </c>
      <c r="J117" s="24">
        <v>0</v>
      </c>
      <c r="K117" s="24">
        <v>0</v>
      </c>
      <c r="L117" s="24">
        <v>0</v>
      </c>
      <c r="M117" s="24">
        <v>0</v>
      </c>
      <c r="N117" s="24">
        <v>0</v>
      </c>
      <c r="O117" s="24">
        <v>0</v>
      </c>
      <c r="P117" s="24">
        <v>0</v>
      </c>
      <c r="Q117" s="24">
        <v>0</v>
      </c>
      <c r="R117" s="24" cm="1">
        <f t="array" ref="R117">_xlfn.IFS(H117=1,1,K117=1,1,L117=1,1,M117=1,1,N117=1,1,P117=1,1,TRUE,0)</f>
        <v>0</v>
      </c>
      <c r="S117" s="35">
        <f>IF(AND(G117=1,R117=1),0,R117)</f>
        <v>0</v>
      </c>
      <c r="T117" s="53" t="s">
        <v>4</v>
      </c>
      <c r="U117" s="34" cm="1">
        <f t="array" ref="U117">_xlfn.IFS(T117="UNLIKELY", 1, T117="POSSIBLE", 1, T117="LIKELY",1, T117="VERY_LIKELY", 1, TRUE, 0)</f>
        <v>0</v>
      </c>
      <c r="V117" s="24" cm="1">
        <f t="array" ref="V117">_xlfn.IFS(T117="POSSIBLE", 1, T117="LIKELY",1, T117="VERY_LIKELY", 1, TRUE, 0)</f>
        <v>0</v>
      </c>
      <c r="W117" s="24" cm="1">
        <f t="array" ref="W117">_xlfn.IFS(T117="LIKELY",1, T117="VERY_LIKELY", 1, TRUE, 0)</f>
        <v>0</v>
      </c>
      <c r="X117" s="35" cm="1">
        <f t="array" ref="X117">_xlfn.IFS(T117="VERY_LIKELY", 1, TRUE, 0)</f>
        <v>0</v>
      </c>
    </row>
    <row r="118" spans="1:24" ht="20" customHeight="1" x14ac:dyDescent="0.2">
      <c r="A118" s="22" t="s">
        <v>1185</v>
      </c>
      <c r="B118" s="49" t="str">
        <f>SUBSTITUTE(A118,"/Users/timomiessen/Desktop/imagesdk/nonblackmen1/","Image_")</f>
        <v>Image_NBM_131.jpg</v>
      </c>
      <c r="C118" s="41" t="s">
        <v>389</v>
      </c>
      <c r="D118" s="23" t="s">
        <v>391</v>
      </c>
      <c r="E118" s="24">
        <v>0</v>
      </c>
      <c r="F118" s="24">
        <v>1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 cm="1">
        <f t="array" ref="R118">_xlfn.IFS(H118=1,1,K118=1,1,L118=1,1,M118=1,1,N118=1,1,P118=1,1,TRUE,0)</f>
        <v>0</v>
      </c>
      <c r="S118" s="35">
        <f>IF(AND(G118=1,R118=1),0,R118)</f>
        <v>0</v>
      </c>
      <c r="T118" s="53" t="s">
        <v>4</v>
      </c>
      <c r="U118" s="34" cm="1">
        <f t="array" ref="U118">_xlfn.IFS(T118="UNLIKELY", 1, T118="POSSIBLE", 1, T118="LIKELY",1, T118="VERY_LIKELY", 1, TRUE, 0)</f>
        <v>0</v>
      </c>
      <c r="V118" s="24" cm="1">
        <f t="array" ref="V118">_xlfn.IFS(T118="POSSIBLE", 1, T118="LIKELY",1, T118="VERY_LIKELY", 1, TRUE, 0)</f>
        <v>0</v>
      </c>
      <c r="W118" s="24" cm="1">
        <f t="array" ref="W118">_xlfn.IFS(T118="LIKELY",1, T118="VERY_LIKELY", 1, TRUE, 0)</f>
        <v>0</v>
      </c>
      <c r="X118" s="35" cm="1">
        <f t="array" ref="X118">_xlfn.IFS(T118="VERY_LIKELY", 1, TRUE, 0)</f>
        <v>0</v>
      </c>
    </row>
    <row r="119" spans="1:24" ht="20" customHeight="1" x14ac:dyDescent="0.2">
      <c r="A119" s="22" t="s">
        <v>1186</v>
      </c>
      <c r="B119" s="49" t="str">
        <f>SUBSTITUTE(A119,"/Users/timomiessen/Desktop/imagesdk/nonblackmen1/","Image_")</f>
        <v>Image_NBM_132.jpg</v>
      </c>
      <c r="C119" s="41" t="s">
        <v>389</v>
      </c>
      <c r="D119" s="23" t="s">
        <v>391</v>
      </c>
      <c r="E119" s="24">
        <v>0</v>
      </c>
      <c r="F119" s="24">
        <v>1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 cm="1">
        <f t="array" ref="R119">_xlfn.IFS(H119=1,1,K119=1,1,L119=1,1,M119=1,1,N119=1,1,P119=1,1,TRUE,0)</f>
        <v>0</v>
      </c>
      <c r="S119" s="35">
        <f>IF(AND(G119=1,R119=1),0,R119)</f>
        <v>0</v>
      </c>
      <c r="T119" s="53" t="s">
        <v>4</v>
      </c>
      <c r="U119" s="34" cm="1">
        <f t="array" ref="U119">_xlfn.IFS(T119="UNLIKELY", 1, T119="POSSIBLE", 1, T119="LIKELY",1, T119="VERY_LIKELY", 1, TRUE, 0)</f>
        <v>0</v>
      </c>
      <c r="V119" s="24" cm="1">
        <f t="array" ref="V119">_xlfn.IFS(T119="POSSIBLE", 1, T119="LIKELY",1, T119="VERY_LIKELY", 1, TRUE, 0)</f>
        <v>0</v>
      </c>
      <c r="W119" s="24" cm="1">
        <f t="array" ref="W119">_xlfn.IFS(T119="LIKELY",1, T119="VERY_LIKELY", 1, TRUE, 0)</f>
        <v>0</v>
      </c>
      <c r="X119" s="35" cm="1">
        <f t="array" ref="X119">_xlfn.IFS(T119="VERY_LIKELY", 1, TRUE, 0)</f>
        <v>0</v>
      </c>
    </row>
    <row r="120" spans="1:24" ht="20" customHeight="1" x14ac:dyDescent="0.2">
      <c r="A120" s="22" t="s">
        <v>1187</v>
      </c>
      <c r="B120" s="49" t="str">
        <f>SUBSTITUTE(A120,"/Users/timomiessen/Desktop/imagesdk/nonblackmen1/","Image_")</f>
        <v>Image_NBM_133.jpg</v>
      </c>
      <c r="C120" s="41" t="s">
        <v>389</v>
      </c>
      <c r="D120" s="23" t="s">
        <v>391</v>
      </c>
      <c r="E120" s="24">
        <v>0</v>
      </c>
      <c r="F120" s="24">
        <v>1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 cm="1">
        <f t="array" ref="R120">_xlfn.IFS(H120=1,1,K120=1,1,L120=1,1,M120=1,1,N120=1,1,P120=1,1,TRUE,0)</f>
        <v>0</v>
      </c>
      <c r="S120" s="35">
        <f>IF(AND(G120=1,R120=1),0,R120)</f>
        <v>0</v>
      </c>
      <c r="T120" s="53" t="s">
        <v>4</v>
      </c>
      <c r="U120" s="34" cm="1">
        <f t="array" ref="U120">_xlfn.IFS(T120="UNLIKELY", 1, T120="POSSIBLE", 1, T120="LIKELY",1, T120="VERY_LIKELY", 1, TRUE, 0)</f>
        <v>0</v>
      </c>
      <c r="V120" s="24" cm="1">
        <f t="array" ref="V120">_xlfn.IFS(T120="POSSIBLE", 1, T120="LIKELY",1, T120="VERY_LIKELY", 1, TRUE, 0)</f>
        <v>0</v>
      </c>
      <c r="W120" s="24" cm="1">
        <f t="array" ref="W120">_xlfn.IFS(T120="LIKELY",1, T120="VERY_LIKELY", 1, TRUE, 0)</f>
        <v>0</v>
      </c>
      <c r="X120" s="35" cm="1">
        <f t="array" ref="X120">_xlfn.IFS(T120="VERY_LIKELY", 1, TRUE, 0)</f>
        <v>0</v>
      </c>
    </row>
    <row r="121" spans="1:24" ht="20" customHeight="1" x14ac:dyDescent="0.2">
      <c r="A121" s="22" t="s">
        <v>1188</v>
      </c>
      <c r="B121" s="49" t="str">
        <f>SUBSTITUTE(A121,"/Users/timomiessen/Desktop/imagesdk/nonblackmen1/","Image_")</f>
        <v>Image_NBM_134.jpg</v>
      </c>
      <c r="C121" s="41" t="s">
        <v>389</v>
      </c>
      <c r="D121" s="23" t="s">
        <v>391</v>
      </c>
      <c r="E121" s="24">
        <v>0</v>
      </c>
      <c r="F121" s="24">
        <v>1</v>
      </c>
      <c r="G121" s="24">
        <v>0</v>
      </c>
      <c r="H121" s="24">
        <v>0</v>
      </c>
      <c r="I121" s="24">
        <v>0</v>
      </c>
      <c r="J121" s="24">
        <v>0</v>
      </c>
      <c r="K121" s="24">
        <v>0</v>
      </c>
      <c r="L121" s="24">
        <v>0</v>
      </c>
      <c r="M121" s="24">
        <v>0</v>
      </c>
      <c r="N121" s="24">
        <v>0</v>
      </c>
      <c r="O121" s="24">
        <v>0</v>
      </c>
      <c r="P121" s="24">
        <v>0</v>
      </c>
      <c r="Q121" s="24">
        <v>0</v>
      </c>
      <c r="R121" s="24" cm="1">
        <f t="array" ref="R121">_xlfn.IFS(H121=1,1,K121=1,1,L121=1,1,M121=1,1,N121=1,1,P121=1,1,TRUE,0)</f>
        <v>0</v>
      </c>
      <c r="S121" s="35">
        <f>IF(AND(G121=1,R121=1),0,R121)</f>
        <v>0</v>
      </c>
      <c r="T121" s="53" t="s">
        <v>4</v>
      </c>
      <c r="U121" s="34" cm="1">
        <f t="array" ref="U121">_xlfn.IFS(T121="UNLIKELY", 1, T121="POSSIBLE", 1, T121="LIKELY",1, T121="VERY_LIKELY", 1, TRUE, 0)</f>
        <v>0</v>
      </c>
      <c r="V121" s="24" cm="1">
        <f t="array" ref="V121">_xlfn.IFS(T121="POSSIBLE", 1, T121="LIKELY",1, T121="VERY_LIKELY", 1, TRUE, 0)</f>
        <v>0</v>
      </c>
      <c r="W121" s="24" cm="1">
        <f t="array" ref="W121">_xlfn.IFS(T121="LIKELY",1, T121="VERY_LIKELY", 1, TRUE, 0)</f>
        <v>0</v>
      </c>
      <c r="X121" s="35" cm="1">
        <f t="array" ref="X121">_xlfn.IFS(T121="VERY_LIKELY", 1, TRUE, 0)</f>
        <v>0</v>
      </c>
    </row>
    <row r="122" spans="1:24" ht="20" customHeight="1" x14ac:dyDescent="0.2">
      <c r="A122" s="22" t="s">
        <v>1189</v>
      </c>
      <c r="B122" s="49" t="str">
        <f>SUBSTITUTE(A122,"/Users/timomiessen/Desktop/imagesdk/nonblackmen1/","Image_")</f>
        <v>Image_NBM_135.jpg</v>
      </c>
      <c r="C122" s="41" t="s">
        <v>389</v>
      </c>
      <c r="D122" s="23" t="s">
        <v>391</v>
      </c>
      <c r="E122" s="24">
        <v>0</v>
      </c>
      <c r="F122" s="24">
        <v>1</v>
      </c>
      <c r="G122" s="24">
        <v>0</v>
      </c>
      <c r="H122" s="24">
        <v>0</v>
      </c>
      <c r="I122" s="24">
        <v>0</v>
      </c>
      <c r="J122" s="24">
        <v>0</v>
      </c>
      <c r="K122" s="24">
        <v>0</v>
      </c>
      <c r="L122" s="24">
        <v>0</v>
      </c>
      <c r="M122" s="24">
        <v>0</v>
      </c>
      <c r="N122" s="24">
        <v>0</v>
      </c>
      <c r="O122" s="24">
        <v>0</v>
      </c>
      <c r="P122" s="24">
        <v>0</v>
      </c>
      <c r="Q122" s="24">
        <v>0</v>
      </c>
      <c r="R122" s="24" cm="1">
        <f t="array" ref="R122">_xlfn.IFS(H122=1,1,K122=1,1,L122=1,1,M122=1,1,N122=1,1,P122=1,1,TRUE,0)</f>
        <v>0</v>
      </c>
      <c r="S122" s="35">
        <f>IF(AND(G122=1,R122=1),0,R122)</f>
        <v>0</v>
      </c>
      <c r="T122" s="53" t="s">
        <v>4</v>
      </c>
      <c r="U122" s="34" cm="1">
        <f t="array" ref="U122">_xlfn.IFS(T122="UNLIKELY", 1, T122="POSSIBLE", 1, T122="LIKELY",1, T122="VERY_LIKELY", 1, TRUE, 0)</f>
        <v>0</v>
      </c>
      <c r="V122" s="24" cm="1">
        <f t="array" ref="V122">_xlfn.IFS(T122="POSSIBLE", 1, T122="LIKELY",1, T122="VERY_LIKELY", 1, TRUE, 0)</f>
        <v>0</v>
      </c>
      <c r="W122" s="24" cm="1">
        <f t="array" ref="W122">_xlfn.IFS(T122="LIKELY",1, T122="VERY_LIKELY", 1, TRUE, 0)</f>
        <v>0</v>
      </c>
      <c r="X122" s="35" cm="1">
        <f t="array" ref="X122">_xlfn.IFS(T122="VERY_LIKELY", 1, TRUE, 0)</f>
        <v>0</v>
      </c>
    </row>
    <row r="123" spans="1:24" ht="20" customHeight="1" x14ac:dyDescent="0.2">
      <c r="A123" s="22" t="s">
        <v>1190</v>
      </c>
      <c r="B123" s="49" t="str">
        <f>SUBSTITUTE(A123,"/Users/timomiessen/Desktop/imagesdk/nonblackmen1/","Image_")</f>
        <v>Image_NBM_136.jpg</v>
      </c>
      <c r="C123" s="41" t="s">
        <v>389</v>
      </c>
      <c r="D123" s="23" t="s">
        <v>391</v>
      </c>
      <c r="E123" s="24">
        <v>0</v>
      </c>
      <c r="F123" s="24">
        <v>1</v>
      </c>
      <c r="G123" s="24">
        <v>0</v>
      </c>
      <c r="H123" s="24">
        <v>0</v>
      </c>
      <c r="I123" s="24">
        <v>0</v>
      </c>
      <c r="J123" s="24">
        <v>0</v>
      </c>
      <c r="K123" s="24">
        <v>0</v>
      </c>
      <c r="L123" s="24">
        <v>0</v>
      </c>
      <c r="M123" s="24">
        <v>0</v>
      </c>
      <c r="N123" s="24">
        <v>0</v>
      </c>
      <c r="O123" s="24">
        <v>0</v>
      </c>
      <c r="P123" s="24">
        <v>0</v>
      </c>
      <c r="Q123" s="24">
        <v>0</v>
      </c>
      <c r="R123" s="24" cm="1">
        <f t="array" ref="R123">_xlfn.IFS(H123=1,1,K123=1,1,L123=1,1,M123=1,1,N123=1,1,P123=1,1,TRUE,0)</f>
        <v>0</v>
      </c>
      <c r="S123" s="35">
        <f>IF(AND(G123=1,R123=1),0,R123)</f>
        <v>0</v>
      </c>
      <c r="T123" s="53" t="s">
        <v>4</v>
      </c>
      <c r="U123" s="34" cm="1">
        <f t="array" ref="U123">_xlfn.IFS(T123="UNLIKELY", 1, T123="POSSIBLE", 1, T123="LIKELY",1, T123="VERY_LIKELY", 1, TRUE, 0)</f>
        <v>0</v>
      </c>
      <c r="V123" s="24" cm="1">
        <f t="array" ref="V123">_xlfn.IFS(T123="POSSIBLE", 1, T123="LIKELY",1, T123="VERY_LIKELY", 1, TRUE, 0)</f>
        <v>0</v>
      </c>
      <c r="W123" s="24" cm="1">
        <f t="array" ref="W123">_xlfn.IFS(T123="LIKELY",1, T123="VERY_LIKELY", 1, TRUE, 0)</f>
        <v>0</v>
      </c>
      <c r="X123" s="35" cm="1">
        <f t="array" ref="X123">_xlfn.IFS(T123="VERY_LIKELY", 1, TRUE, 0)</f>
        <v>0</v>
      </c>
    </row>
    <row r="124" spans="1:24" ht="20" customHeight="1" x14ac:dyDescent="0.2">
      <c r="A124" s="22" t="s">
        <v>1191</v>
      </c>
      <c r="B124" s="49" t="str">
        <f>SUBSTITUTE(A124,"/Users/timomiessen/Desktop/imagesdk/nonblackmen1/","Image_")</f>
        <v>Image_NBM_137.jpg</v>
      </c>
      <c r="C124" s="41" t="s">
        <v>389</v>
      </c>
      <c r="D124" s="23" t="s">
        <v>391</v>
      </c>
      <c r="E124" s="24">
        <v>0</v>
      </c>
      <c r="F124" s="24">
        <v>1</v>
      </c>
      <c r="G124" s="24">
        <v>0</v>
      </c>
      <c r="H124" s="24">
        <v>0</v>
      </c>
      <c r="I124" s="24">
        <v>0</v>
      </c>
      <c r="J124" s="24">
        <v>0</v>
      </c>
      <c r="K124" s="24">
        <v>0</v>
      </c>
      <c r="L124" s="24">
        <v>0</v>
      </c>
      <c r="M124" s="24">
        <v>0</v>
      </c>
      <c r="N124" s="24">
        <v>0</v>
      </c>
      <c r="O124" s="24">
        <v>0</v>
      </c>
      <c r="P124" s="24">
        <v>0</v>
      </c>
      <c r="Q124" s="24">
        <v>0</v>
      </c>
      <c r="R124" s="24" cm="1">
        <f t="array" ref="R124">_xlfn.IFS(H124=1,1,K124=1,1,L124=1,1,M124=1,1,N124=1,1,P124=1,1,TRUE,0)</f>
        <v>0</v>
      </c>
      <c r="S124" s="35">
        <f>IF(AND(G124=1,R124=1),0,R124)</f>
        <v>0</v>
      </c>
      <c r="T124" s="53" t="s">
        <v>1</v>
      </c>
      <c r="U124" s="34" cm="1">
        <f t="array" ref="U124">_xlfn.IFS(T124="UNLIKELY", 1, T124="POSSIBLE", 1, T124="LIKELY",1, T124="VERY_LIKELY", 1, TRUE, 0)</f>
        <v>1</v>
      </c>
      <c r="V124" s="24" cm="1">
        <f t="array" ref="V124">_xlfn.IFS(T124="POSSIBLE", 1, T124="LIKELY",1, T124="VERY_LIKELY", 1, TRUE, 0)</f>
        <v>0</v>
      </c>
      <c r="W124" s="24" cm="1">
        <f t="array" ref="W124">_xlfn.IFS(T124="LIKELY",1, T124="VERY_LIKELY", 1, TRUE, 0)</f>
        <v>0</v>
      </c>
      <c r="X124" s="35" cm="1">
        <f t="array" ref="X124">_xlfn.IFS(T124="VERY_LIKELY", 1, TRUE, 0)</f>
        <v>0</v>
      </c>
    </row>
    <row r="125" spans="1:24" ht="20" customHeight="1" x14ac:dyDescent="0.2">
      <c r="A125" s="22" t="s">
        <v>1192</v>
      </c>
      <c r="B125" s="49" t="str">
        <f>SUBSTITUTE(A125,"/Users/timomiessen/Desktop/imagesdk/nonblackmen1/","Image_")</f>
        <v>Image_NBM_138.jpg</v>
      </c>
      <c r="C125" s="41" t="s">
        <v>389</v>
      </c>
      <c r="D125" s="23" t="s">
        <v>391</v>
      </c>
      <c r="E125" s="24">
        <v>0</v>
      </c>
      <c r="F125" s="24">
        <v>1</v>
      </c>
      <c r="G125" s="24">
        <v>0</v>
      </c>
      <c r="H125" s="24">
        <v>0</v>
      </c>
      <c r="I125" s="24">
        <v>0</v>
      </c>
      <c r="J125" s="24">
        <v>0</v>
      </c>
      <c r="K125" s="24">
        <v>0</v>
      </c>
      <c r="L125" s="24">
        <v>0</v>
      </c>
      <c r="M125" s="24">
        <v>0</v>
      </c>
      <c r="N125" s="24">
        <v>0</v>
      </c>
      <c r="O125" s="24">
        <v>0</v>
      </c>
      <c r="P125" s="24">
        <v>0</v>
      </c>
      <c r="Q125" s="24">
        <v>0</v>
      </c>
      <c r="R125" s="24" cm="1">
        <f t="array" ref="R125">_xlfn.IFS(H125=1,1,K125=1,1,L125=1,1,M125=1,1,N125=1,1,P125=1,1,TRUE,0)</f>
        <v>0</v>
      </c>
      <c r="S125" s="35">
        <f>IF(AND(G125=1,R125=1),0,R125)</f>
        <v>0</v>
      </c>
      <c r="T125" s="53" t="s">
        <v>1</v>
      </c>
      <c r="U125" s="34" cm="1">
        <f t="array" ref="U125">_xlfn.IFS(T125="UNLIKELY", 1, T125="POSSIBLE", 1, T125="LIKELY",1, T125="VERY_LIKELY", 1, TRUE, 0)</f>
        <v>1</v>
      </c>
      <c r="V125" s="24" cm="1">
        <f t="array" ref="V125">_xlfn.IFS(T125="POSSIBLE", 1, T125="LIKELY",1, T125="VERY_LIKELY", 1, TRUE, 0)</f>
        <v>0</v>
      </c>
      <c r="W125" s="24" cm="1">
        <f t="array" ref="W125">_xlfn.IFS(T125="LIKELY",1, T125="VERY_LIKELY", 1, TRUE, 0)</f>
        <v>0</v>
      </c>
      <c r="X125" s="35" cm="1">
        <f t="array" ref="X125">_xlfn.IFS(T125="VERY_LIKELY", 1, TRUE, 0)</f>
        <v>0</v>
      </c>
    </row>
    <row r="126" spans="1:24" ht="20" customHeight="1" x14ac:dyDescent="0.2">
      <c r="A126" s="22" t="s">
        <v>1193</v>
      </c>
      <c r="B126" s="49" t="str">
        <f>SUBSTITUTE(A126,"/Users/timomiessen/Desktop/imagesdk/nonblackmen1/","Image_")</f>
        <v>Image_NBM_139.jpg</v>
      </c>
      <c r="C126" s="41" t="s">
        <v>389</v>
      </c>
      <c r="D126" s="23" t="s">
        <v>391</v>
      </c>
      <c r="E126" s="24">
        <v>0</v>
      </c>
      <c r="F126" s="24">
        <v>1</v>
      </c>
      <c r="G126" s="24">
        <v>0</v>
      </c>
      <c r="H126" s="24">
        <v>0</v>
      </c>
      <c r="I126" s="24">
        <v>0</v>
      </c>
      <c r="J126" s="24">
        <v>0</v>
      </c>
      <c r="K126" s="24">
        <v>0</v>
      </c>
      <c r="L126" s="24">
        <v>0</v>
      </c>
      <c r="M126" s="24">
        <v>0</v>
      </c>
      <c r="N126" s="24">
        <v>0</v>
      </c>
      <c r="O126" s="24">
        <v>0</v>
      </c>
      <c r="P126" s="24">
        <v>0</v>
      </c>
      <c r="Q126" s="24">
        <v>0</v>
      </c>
      <c r="R126" s="24" cm="1">
        <f t="array" ref="R126">_xlfn.IFS(H126=1,1,K126=1,1,L126=1,1,M126=1,1,N126=1,1,P126=1,1,TRUE,0)</f>
        <v>0</v>
      </c>
      <c r="S126" s="35">
        <f>IF(AND(G126=1,R126=1),0,R126)</f>
        <v>0</v>
      </c>
      <c r="T126" s="53" t="s">
        <v>2</v>
      </c>
      <c r="U126" s="34" cm="1">
        <f t="array" ref="U126">_xlfn.IFS(T126="UNLIKELY", 1, T126="POSSIBLE", 1, T126="LIKELY",1, T126="VERY_LIKELY", 1, TRUE, 0)</f>
        <v>1</v>
      </c>
      <c r="V126" s="24" cm="1">
        <f t="array" ref="V126">_xlfn.IFS(T126="POSSIBLE", 1, T126="LIKELY",1, T126="VERY_LIKELY", 1, TRUE, 0)</f>
        <v>1</v>
      </c>
      <c r="W126" s="24" cm="1">
        <f t="array" ref="W126">_xlfn.IFS(T126="LIKELY",1, T126="VERY_LIKELY", 1, TRUE, 0)</f>
        <v>0</v>
      </c>
      <c r="X126" s="35" cm="1">
        <f t="array" ref="X126">_xlfn.IFS(T126="VERY_LIKELY", 1, TRUE, 0)</f>
        <v>0</v>
      </c>
    </row>
    <row r="127" spans="1:24" ht="20" customHeight="1" x14ac:dyDescent="0.2">
      <c r="A127" s="22" t="s">
        <v>1194</v>
      </c>
      <c r="B127" s="49" t="str">
        <f>SUBSTITUTE(A127,"/Users/timomiessen/Desktop/imagesdk/nonblackmen1/","Image_")</f>
        <v>Image_NBM_14.jpg</v>
      </c>
      <c r="C127" s="41" t="s">
        <v>389</v>
      </c>
      <c r="D127" s="23" t="s">
        <v>391</v>
      </c>
      <c r="E127" s="24">
        <v>1</v>
      </c>
      <c r="F127" s="24">
        <v>0</v>
      </c>
      <c r="G127" s="24">
        <v>0</v>
      </c>
      <c r="H127" s="24">
        <v>0</v>
      </c>
      <c r="I127" s="24">
        <v>0</v>
      </c>
      <c r="J127" s="24">
        <v>0</v>
      </c>
      <c r="K127" s="24">
        <v>0</v>
      </c>
      <c r="L127" s="24">
        <v>0</v>
      </c>
      <c r="M127" s="24">
        <v>0</v>
      </c>
      <c r="N127" s="24">
        <v>0</v>
      </c>
      <c r="O127" s="24">
        <v>0</v>
      </c>
      <c r="P127" s="24">
        <v>0</v>
      </c>
      <c r="Q127" s="24">
        <v>0</v>
      </c>
      <c r="R127" s="24" cm="1">
        <f t="array" ref="R127">_xlfn.IFS(H127=1,1,K127=1,1,L127=1,1,M127=1,1,N127=1,1,P127=1,1,TRUE,0)</f>
        <v>0</v>
      </c>
      <c r="S127" s="35">
        <f>IF(AND(G127=1,R127=1),0,R127)</f>
        <v>0</v>
      </c>
      <c r="T127" s="53" t="s">
        <v>4</v>
      </c>
      <c r="U127" s="34" cm="1">
        <f t="array" ref="U127">_xlfn.IFS(T127="UNLIKELY", 1, T127="POSSIBLE", 1, T127="LIKELY",1, T127="VERY_LIKELY", 1, TRUE, 0)</f>
        <v>0</v>
      </c>
      <c r="V127" s="24" cm="1">
        <f t="array" ref="V127">_xlfn.IFS(T127="POSSIBLE", 1, T127="LIKELY",1, T127="VERY_LIKELY", 1, TRUE, 0)</f>
        <v>0</v>
      </c>
      <c r="W127" s="24" cm="1">
        <f t="array" ref="W127">_xlfn.IFS(T127="LIKELY",1, T127="VERY_LIKELY", 1, TRUE, 0)</f>
        <v>0</v>
      </c>
      <c r="X127" s="35" cm="1">
        <f t="array" ref="X127">_xlfn.IFS(T127="VERY_LIKELY", 1, TRUE, 0)</f>
        <v>0</v>
      </c>
    </row>
    <row r="128" spans="1:24" ht="20" customHeight="1" x14ac:dyDescent="0.2">
      <c r="A128" s="22" t="s">
        <v>1195</v>
      </c>
      <c r="B128" s="49" t="str">
        <f>SUBSTITUTE(A128,"/Users/timomiessen/Desktop/imagesdk/nonblackmen1/","Image_")</f>
        <v>Image_NBM_140.jpg</v>
      </c>
      <c r="C128" s="41" t="s">
        <v>389</v>
      </c>
      <c r="D128" s="23" t="s">
        <v>391</v>
      </c>
      <c r="E128" s="24">
        <v>0</v>
      </c>
      <c r="F128" s="24">
        <v>1</v>
      </c>
      <c r="G128" s="24">
        <v>0</v>
      </c>
      <c r="H128" s="24">
        <v>0</v>
      </c>
      <c r="I128" s="24">
        <v>0</v>
      </c>
      <c r="J128" s="24">
        <v>0</v>
      </c>
      <c r="K128" s="24">
        <v>0</v>
      </c>
      <c r="L128" s="24">
        <v>0</v>
      </c>
      <c r="M128" s="24">
        <v>0</v>
      </c>
      <c r="N128" s="24">
        <v>0</v>
      </c>
      <c r="O128" s="24">
        <v>0</v>
      </c>
      <c r="P128" s="24">
        <v>0</v>
      </c>
      <c r="Q128" s="24">
        <v>0</v>
      </c>
      <c r="R128" s="24" cm="1">
        <f t="array" ref="R128">_xlfn.IFS(H128=1,1,K128=1,1,L128=1,1,M128=1,1,N128=1,1,P128=1,1,TRUE,0)</f>
        <v>0</v>
      </c>
      <c r="S128" s="35">
        <f>IF(AND(G128=1,R128=1),0,R128)</f>
        <v>0</v>
      </c>
      <c r="T128" s="53" t="s">
        <v>1</v>
      </c>
      <c r="U128" s="34" cm="1">
        <f t="array" ref="U128">_xlfn.IFS(T128="UNLIKELY", 1, T128="POSSIBLE", 1, T128="LIKELY",1, T128="VERY_LIKELY", 1, TRUE, 0)</f>
        <v>1</v>
      </c>
      <c r="V128" s="24" cm="1">
        <f t="array" ref="V128">_xlfn.IFS(T128="POSSIBLE", 1, T128="LIKELY",1, T128="VERY_LIKELY", 1, TRUE, 0)</f>
        <v>0</v>
      </c>
      <c r="W128" s="24" cm="1">
        <f t="array" ref="W128">_xlfn.IFS(T128="LIKELY",1, T128="VERY_LIKELY", 1, TRUE, 0)</f>
        <v>0</v>
      </c>
      <c r="X128" s="35" cm="1">
        <f t="array" ref="X128">_xlfn.IFS(T128="VERY_LIKELY", 1, TRUE, 0)</f>
        <v>0</v>
      </c>
    </row>
    <row r="129" spans="1:24" ht="20" customHeight="1" x14ac:dyDescent="0.2">
      <c r="A129" s="22" t="s">
        <v>1196</v>
      </c>
      <c r="B129" s="49" t="str">
        <f>SUBSTITUTE(A129,"/Users/timomiessen/Desktop/imagesdk/nonblackmen1/","Image_")</f>
        <v>Image_NBM_141.jpg</v>
      </c>
      <c r="C129" s="41" t="s">
        <v>389</v>
      </c>
      <c r="D129" s="23" t="s">
        <v>391</v>
      </c>
      <c r="E129" s="24">
        <v>0</v>
      </c>
      <c r="F129" s="24">
        <v>1</v>
      </c>
      <c r="G129" s="24">
        <v>0</v>
      </c>
      <c r="H129" s="24">
        <v>0</v>
      </c>
      <c r="I129" s="24">
        <v>0</v>
      </c>
      <c r="J129" s="24">
        <v>0</v>
      </c>
      <c r="K129" s="24">
        <v>0</v>
      </c>
      <c r="L129" s="24">
        <v>0</v>
      </c>
      <c r="M129" s="24">
        <v>0</v>
      </c>
      <c r="N129" s="24">
        <v>0</v>
      </c>
      <c r="O129" s="24">
        <v>0</v>
      </c>
      <c r="P129" s="24">
        <v>0</v>
      </c>
      <c r="Q129" s="24">
        <v>0</v>
      </c>
      <c r="R129" s="24" cm="1">
        <f t="array" ref="R129">_xlfn.IFS(H129=1,1,K129=1,1,L129=1,1,M129=1,1,N129=1,1,P129=1,1,TRUE,0)</f>
        <v>0</v>
      </c>
      <c r="S129" s="35">
        <f>IF(AND(G129=1,R129=1),0,R129)</f>
        <v>0</v>
      </c>
      <c r="T129" s="53" t="s">
        <v>2</v>
      </c>
      <c r="U129" s="34" cm="1">
        <f t="array" ref="U129">_xlfn.IFS(T129="UNLIKELY", 1, T129="POSSIBLE", 1, T129="LIKELY",1, T129="VERY_LIKELY", 1, TRUE, 0)</f>
        <v>1</v>
      </c>
      <c r="V129" s="24" cm="1">
        <f t="array" ref="V129">_xlfn.IFS(T129="POSSIBLE", 1, T129="LIKELY",1, T129="VERY_LIKELY", 1, TRUE, 0)</f>
        <v>1</v>
      </c>
      <c r="W129" s="24" cm="1">
        <f t="array" ref="W129">_xlfn.IFS(T129="LIKELY",1, T129="VERY_LIKELY", 1, TRUE, 0)</f>
        <v>0</v>
      </c>
      <c r="X129" s="35" cm="1">
        <f t="array" ref="X129">_xlfn.IFS(T129="VERY_LIKELY", 1, TRUE, 0)</f>
        <v>0</v>
      </c>
    </row>
    <row r="130" spans="1:24" ht="20" customHeight="1" x14ac:dyDescent="0.2">
      <c r="A130" s="22" t="s">
        <v>1197</v>
      </c>
      <c r="B130" s="49" t="str">
        <f>SUBSTITUTE(A130,"/Users/timomiessen/Desktop/imagesdk/nonblackmen1/","Image_")</f>
        <v>Image_NBM_142.jpg</v>
      </c>
      <c r="C130" s="41" t="s">
        <v>389</v>
      </c>
      <c r="D130" s="23" t="s">
        <v>391</v>
      </c>
      <c r="E130" s="24">
        <v>0</v>
      </c>
      <c r="F130" s="24">
        <v>1</v>
      </c>
      <c r="G130" s="24">
        <v>0</v>
      </c>
      <c r="H130" s="24">
        <v>0</v>
      </c>
      <c r="I130" s="24">
        <v>0</v>
      </c>
      <c r="J130" s="24">
        <v>0</v>
      </c>
      <c r="K130" s="24">
        <v>0</v>
      </c>
      <c r="L130" s="24">
        <v>0</v>
      </c>
      <c r="M130" s="24">
        <v>0</v>
      </c>
      <c r="N130" s="24">
        <v>0</v>
      </c>
      <c r="O130" s="24">
        <v>0</v>
      </c>
      <c r="P130" s="24">
        <v>0</v>
      </c>
      <c r="Q130" s="24">
        <v>0</v>
      </c>
      <c r="R130" s="24" cm="1">
        <f t="array" ref="R130">_xlfn.IFS(H130=1,1,K130=1,1,L130=1,1,M130=1,1,N130=1,1,P130=1,1,TRUE,0)</f>
        <v>0</v>
      </c>
      <c r="S130" s="35">
        <f>IF(AND(G130=1,R130=1),0,R130)</f>
        <v>0</v>
      </c>
      <c r="T130" s="53" t="s">
        <v>1</v>
      </c>
      <c r="U130" s="34" cm="1">
        <f t="array" ref="U130">_xlfn.IFS(T130="UNLIKELY", 1, T130="POSSIBLE", 1, T130="LIKELY",1, T130="VERY_LIKELY", 1, TRUE, 0)</f>
        <v>1</v>
      </c>
      <c r="V130" s="24" cm="1">
        <f t="array" ref="V130">_xlfn.IFS(T130="POSSIBLE", 1, T130="LIKELY",1, T130="VERY_LIKELY", 1, TRUE, 0)</f>
        <v>0</v>
      </c>
      <c r="W130" s="24" cm="1">
        <f t="array" ref="W130">_xlfn.IFS(T130="LIKELY",1, T130="VERY_LIKELY", 1, TRUE, 0)</f>
        <v>0</v>
      </c>
      <c r="X130" s="35" cm="1">
        <f t="array" ref="X130">_xlfn.IFS(T130="VERY_LIKELY", 1, TRUE, 0)</f>
        <v>0</v>
      </c>
    </row>
    <row r="131" spans="1:24" ht="20" customHeight="1" x14ac:dyDescent="0.2">
      <c r="A131" s="22" t="s">
        <v>1198</v>
      </c>
      <c r="B131" s="49" t="str">
        <f>SUBSTITUTE(A131,"/Users/timomiessen/Desktop/imagesdk/nonblackmen1/","Image_")</f>
        <v>Image_NBM_143.jpg</v>
      </c>
      <c r="C131" s="41" t="s">
        <v>389</v>
      </c>
      <c r="D131" s="23" t="s">
        <v>391</v>
      </c>
      <c r="E131" s="24">
        <v>0</v>
      </c>
      <c r="F131" s="24">
        <v>1</v>
      </c>
      <c r="G131" s="24">
        <v>0</v>
      </c>
      <c r="H131" s="24">
        <v>0</v>
      </c>
      <c r="I131" s="24">
        <v>0</v>
      </c>
      <c r="J131" s="24">
        <v>0</v>
      </c>
      <c r="K131" s="24">
        <v>0</v>
      </c>
      <c r="L131" s="24">
        <v>0</v>
      </c>
      <c r="M131" s="24">
        <v>0</v>
      </c>
      <c r="N131" s="24">
        <v>0</v>
      </c>
      <c r="O131" s="24">
        <v>0</v>
      </c>
      <c r="P131" s="24">
        <v>0</v>
      </c>
      <c r="Q131" s="24">
        <v>0</v>
      </c>
      <c r="R131" s="24" cm="1">
        <f t="array" ref="R131">_xlfn.IFS(H131=1,1,K131=1,1,L131=1,1,M131=1,1,N131=1,1,P131=1,1,TRUE,0)</f>
        <v>0</v>
      </c>
      <c r="S131" s="35">
        <f>IF(AND(G131=1,R131=1),0,R131)</f>
        <v>0</v>
      </c>
      <c r="T131" s="53" t="s">
        <v>4</v>
      </c>
      <c r="U131" s="34" cm="1">
        <f t="array" ref="U131">_xlfn.IFS(T131="UNLIKELY", 1, T131="POSSIBLE", 1, T131="LIKELY",1, T131="VERY_LIKELY", 1, TRUE, 0)</f>
        <v>0</v>
      </c>
      <c r="V131" s="24" cm="1">
        <f t="array" ref="V131">_xlfn.IFS(T131="POSSIBLE", 1, T131="LIKELY",1, T131="VERY_LIKELY", 1, TRUE, 0)</f>
        <v>0</v>
      </c>
      <c r="W131" s="24" cm="1">
        <f t="array" ref="W131">_xlfn.IFS(T131="LIKELY",1, T131="VERY_LIKELY", 1, TRUE, 0)</f>
        <v>0</v>
      </c>
      <c r="X131" s="35" cm="1">
        <f t="array" ref="X131">_xlfn.IFS(T131="VERY_LIKELY", 1, TRUE, 0)</f>
        <v>0</v>
      </c>
    </row>
    <row r="132" spans="1:24" ht="20" customHeight="1" x14ac:dyDescent="0.2">
      <c r="A132" s="22" t="s">
        <v>1199</v>
      </c>
      <c r="B132" s="49" t="str">
        <f>SUBSTITUTE(A132,"/Users/timomiessen/Desktop/imagesdk/nonblackmen1/","Image_")</f>
        <v>Image_NBM_144.jpg</v>
      </c>
      <c r="C132" s="41" t="s">
        <v>389</v>
      </c>
      <c r="D132" s="23" t="s">
        <v>391</v>
      </c>
      <c r="E132" s="24">
        <v>0</v>
      </c>
      <c r="F132" s="24">
        <v>1</v>
      </c>
      <c r="G132" s="24">
        <v>0</v>
      </c>
      <c r="H132" s="24">
        <v>0</v>
      </c>
      <c r="I132" s="24">
        <v>0</v>
      </c>
      <c r="J132" s="24">
        <v>0</v>
      </c>
      <c r="K132" s="24">
        <v>0</v>
      </c>
      <c r="L132" s="24">
        <v>0</v>
      </c>
      <c r="M132" s="24">
        <v>0</v>
      </c>
      <c r="N132" s="24">
        <v>0</v>
      </c>
      <c r="O132" s="24">
        <v>0</v>
      </c>
      <c r="P132" s="24">
        <v>0</v>
      </c>
      <c r="Q132" s="24">
        <v>0</v>
      </c>
      <c r="R132" s="24" cm="1">
        <f t="array" ref="R132">_xlfn.IFS(H132=1,1,K132=1,1,L132=1,1,M132=1,1,N132=1,1,P132=1,1,TRUE,0)</f>
        <v>0</v>
      </c>
      <c r="S132" s="35">
        <f>IF(AND(G132=1,R132=1),0,R132)</f>
        <v>0</v>
      </c>
      <c r="T132" s="53" t="s">
        <v>1</v>
      </c>
      <c r="U132" s="34" cm="1">
        <f t="array" ref="U132">_xlfn.IFS(T132="UNLIKELY", 1, T132="POSSIBLE", 1, T132="LIKELY",1, T132="VERY_LIKELY", 1, TRUE, 0)</f>
        <v>1</v>
      </c>
      <c r="V132" s="24" cm="1">
        <f t="array" ref="V132">_xlfn.IFS(T132="POSSIBLE", 1, T132="LIKELY",1, T132="VERY_LIKELY", 1, TRUE, 0)</f>
        <v>0</v>
      </c>
      <c r="W132" s="24" cm="1">
        <f t="array" ref="W132">_xlfn.IFS(T132="LIKELY",1, T132="VERY_LIKELY", 1, TRUE, 0)</f>
        <v>0</v>
      </c>
      <c r="X132" s="35" cm="1">
        <f t="array" ref="X132">_xlfn.IFS(T132="VERY_LIKELY", 1, TRUE, 0)</f>
        <v>0</v>
      </c>
    </row>
    <row r="133" spans="1:24" ht="20" customHeight="1" x14ac:dyDescent="0.2">
      <c r="A133" s="22" t="s">
        <v>1200</v>
      </c>
      <c r="B133" s="49" t="str">
        <f>SUBSTITUTE(A133,"/Users/timomiessen/Desktop/imagesdk/nonblackmen1/","Image_")</f>
        <v>Image_NBM_145.jpg</v>
      </c>
      <c r="C133" s="41" t="s">
        <v>389</v>
      </c>
      <c r="D133" s="23" t="s">
        <v>391</v>
      </c>
      <c r="E133" s="24">
        <v>0</v>
      </c>
      <c r="F133" s="24">
        <v>1</v>
      </c>
      <c r="G133" s="24">
        <v>0</v>
      </c>
      <c r="H133" s="24">
        <v>0</v>
      </c>
      <c r="I133" s="24">
        <v>0</v>
      </c>
      <c r="J133" s="24">
        <v>0</v>
      </c>
      <c r="K133" s="24">
        <v>0</v>
      </c>
      <c r="L133" s="24">
        <v>0</v>
      </c>
      <c r="M133" s="24">
        <v>0</v>
      </c>
      <c r="N133" s="24">
        <v>0</v>
      </c>
      <c r="O133" s="24">
        <v>0</v>
      </c>
      <c r="P133" s="24">
        <v>0</v>
      </c>
      <c r="Q133" s="24">
        <v>0</v>
      </c>
      <c r="R133" s="24" cm="1">
        <f t="array" ref="R133">_xlfn.IFS(H133=1,1,K133=1,1,L133=1,1,M133=1,1,N133=1,1,P133=1,1,TRUE,0)</f>
        <v>0</v>
      </c>
      <c r="S133" s="35">
        <f>IF(AND(G133=1,R133=1),0,R133)</f>
        <v>0</v>
      </c>
      <c r="T133" s="53" t="s">
        <v>4</v>
      </c>
      <c r="U133" s="34" cm="1">
        <f t="array" ref="U133">_xlfn.IFS(T133="UNLIKELY", 1, T133="POSSIBLE", 1, T133="LIKELY",1, T133="VERY_LIKELY", 1, TRUE, 0)</f>
        <v>0</v>
      </c>
      <c r="V133" s="24" cm="1">
        <f t="array" ref="V133">_xlfn.IFS(T133="POSSIBLE", 1, T133="LIKELY",1, T133="VERY_LIKELY", 1, TRUE, 0)</f>
        <v>0</v>
      </c>
      <c r="W133" s="24" cm="1">
        <f t="array" ref="W133">_xlfn.IFS(T133="LIKELY",1, T133="VERY_LIKELY", 1, TRUE, 0)</f>
        <v>0</v>
      </c>
      <c r="X133" s="35" cm="1">
        <f t="array" ref="X133">_xlfn.IFS(T133="VERY_LIKELY", 1, TRUE, 0)</f>
        <v>0</v>
      </c>
    </row>
    <row r="134" spans="1:24" ht="20" customHeight="1" x14ac:dyDescent="0.2">
      <c r="A134" s="22" t="s">
        <v>1201</v>
      </c>
      <c r="B134" s="49" t="str">
        <f>SUBSTITUTE(A134,"/Users/timomiessen/Desktop/imagesdk/nonblackmen1/","Image_")</f>
        <v>Image_NBM_146.jpg</v>
      </c>
      <c r="C134" s="41" t="s">
        <v>389</v>
      </c>
      <c r="D134" s="23" t="s">
        <v>391</v>
      </c>
      <c r="E134" s="24">
        <v>0</v>
      </c>
      <c r="F134" s="24">
        <v>1</v>
      </c>
      <c r="G134" s="24">
        <v>0</v>
      </c>
      <c r="H134" s="24">
        <v>0</v>
      </c>
      <c r="I134" s="24">
        <v>0</v>
      </c>
      <c r="J134" s="24">
        <v>0</v>
      </c>
      <c r="K134" s="24">
        <v>0</v>
      </c>
      <c r="L134" s="24">
        <v>0</v>
      </c>
      <c r="M134" s="24">
        <v>0</v>
      </c>
      <c r="N134" s="24">
        <v>0</v>
      </c>
      <c r="O134" s="24">
        <v>0</v>
      </c>
      <c r="P134" s="24">
        <v>0</v>
      </c>
      <c r="Q134" s="24">
        <v>0</v>
      </c>
      <c r="R134" s="24" cm="1">
        <f t="array" ref="R134">_xlfn.IFS(H134=1,1,K134=1,1,L134=1,1,M134=1,1,N134=1,1,P134=1,1,TRUE,0)</f>
        <v>0</v>
      </c>
      <c r="S134" s="35">
        <f>IF(AND(G134=1,R134=1),0,R134)</f>
        <v>0</v>
      </c>
      <c r="T134" s="53" t="s">
        <v>4</v>
      </c>
      <c r="U134" s="34" cm="1">
        <f t="array" ref="U134">_xlfn.IFS(T134="UNLIKELY", 1, T134="POSSIBLE", 1, T134="LIKELY",1, T134="VERY_LIKELY", 1, TRUE, 0)</f>
        <v>0</v>
      </c>
      <c r="V134" s="24" cm="1">
        <f t="array" ref="V134">_xlfn.IFS(T134="POSSIBLE", 1, T134="LIKELY",1, T134="VERY_LIKELY", 1, TRUE, 0)</f>
        <v>0</v>
      </c>
      <c r="W134" s="24" cm="1">
        <f t="array" ref="W134">_xlfn.IFS(T134="LIKELY",1, T134="VERY_LIKELY", 1, TRUE, 0)</f>
        <v>0</v>
      </c>
      <c r="X134" s="35" cm="1">
        <f t="array" ref="X134">_xlfn.IFS(T134="VERY_LIKELY", 1, TRUE, 0)</f>
        <v>0</v>
      </c>
    </row>
    <row r="135" spans="1:24" ht="20" customHeight="1" x14ac:dyDescent="0.2">
      <c r="A135" s="22" t="s">
        <v>1202</v>
      </c>
      <c r="B135" s="49" t="str">
        <f>SUBSTITUTE(A135,"/Users/timomiessen/Desktop/imagesdk/nonblackmen1/","Image_")</f>
        <v>Image_NBM_147.jpg</v>
      </c>
      <c r="C135" s="41" t="s">
        <v>389</v>
      </c>
      <c r="D135" s="23" t="s">
        <v>391</v>
      </c>
      <c r="E135" s="24">
        <v>0</v>
      </c>
      <c r="F135" s="24">
        <v>1</v>
      </c>
      <c r="G135" s="24">
        <v>0</v>
      </c>
      <c r="H135" s="24">
        <v>0</v>
      </c>
      <c r="I135" s="24">
        <v>0</v>
      </c>
      <c r="J135" s="24">
        <v>0</v>
      </c>
      <c r="K135" s="24">
        <v>0</v>
      </c>
      <c r="L135" s="24">
        <v>0</v>
      </c>
      <c r="M135" s="24">
        <v>0</v>
      </c>
      <c r="N135" s="24">
        <v>0</v>
      </c>
      <c r="O135" s="24">
        <v>0</v>
      </c>
      <c r="P135" s="24">
        <v>0</v>
      </c>
      <c r="Q135" s="24">
        <v>0</v>
      </c>
      <c r="R135" s="24" cm="1">
        <f t="array" ref="R135">_xlfn.IFS(H135=1,1,K135=1,1,L135=1,1,M135=1,1,N135=1,1,P135=1,1,TRUE,0)</f>
        <v>0</v>
      </c>
      <c r="S135" s="35">
        <f>IF(AND(G135=1,R135=1),0,R135)</f>
        <v>0</v>
      </c>
      <c r="T135" s="53" t="s">
        <v>4</v>
      </c>
      <c r="U135" s="34" cm="1">
        <f t="array" ref="U135">_xlfn.IFS(T135="UNLIKELY", 1, T135="POSSIBLE", 1, T135="LIKELY",1, T135="VERY_LIKELY", 1, TRUE, 0)</f>
        <v>0</v>
      </c>
      <c r="V135" s="24" cm="1">
        <f t="array" ref="V135">_xlfn.IFS(T135="POSSIBLE", 1, T135="LIKELY",1, T135="VERY_LIKELY", 1, TRUE, 0)</f>
        <v>0</v>
      </c>
      <c r="W135" s="24" cm="1">
        <f t="array" ref="W135">_xlfn.IFS(T135="LIKELY",1, T135="VERY_LIKELY", 1, TRUE, 0)</f>
        <v>0</v>
      </c>
      <c r="X135" s="35" cm="1">
        <f t="array" ref="X135">_xlfn.IFS(T135="VERY_LIKELY", 1, TRUE, 0)</f>
        <v>0</v>
      </c>
    </row>
    <row r="136" spans="1:24" ht="20" customHeight="1" x14ac:dyDescent="0.2">
      <c r="A136" s="22" t="s">
        <v>1203</v>
      </c>
      <c r="B136" s="49" t="str">
        <f>SUBSTITUTE(A136,"/Users/timomiessen/Desktop/imagesdk/nonblackmen1/","Image_")</f>
        <v>Image_NBM_148.jpg</v>
      </c>
      <c r="C136" s="41" t="s">
        <v>389</v>
      </c>
      <c r="D136" s="23" t="s">
        <v>391</v>
      </c>
      <c r="E136" s="24">
        <v>0</v>
      </c>
      <c r="F136" s="24">
        <v>1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4">
        <v>0</v>
      </c>
      <c r="Q136" s="24">
        <v>0</v>
      </c>
      <c r="R136" s="24" cm="1">
        <f t="array" ref="R136">_xlfn.IFS(H136=1,1,K136=1,1,L136=1,1,M136=1,1,N136=1,1,P136=1,1,TRUE,0)</f>
        <v>0</v>
      </c>
      <c r="S136" s="35">
        <f>IF(AND(G136=1,R136=1),0,R136)</f>
        <v>0</v>
      </c>
      <c r="T136" s="53" t="s">
        <v>1</v>
      </c>
      <c r="U136" s="34" cm="1">
        <f t="array" ref="U136">_xlfn.IFS(T136="UNLIKELY", 1, T136="POSSIBLE", 1, T136="LIKELY",1, T136="VERY_LIKELY", 1, TRUE, 0)</f>
        <v>1</v>
      </c>
      <c r="V136" s="24" cm="1">
        <f t="array" ref="V136">_xlfn.IFS(T136="POSSIBLE", 1, T136="LIKELY",1, T136="VERY_LIKELY", 1, TRUE, 0)</f>
        <v>0</v>
      </c>
      <c r="W136" s="24" cm="1">
        <f t="array" ref="W136">_xlfn.IFS(T136="LIKELY",1, T136="VERY_LIKELY", 1, TRUE, 0)</f>
        <v>0</v>
      </c>
      <c r="X136" s="35" cm="1">
        <f t="array" ref="X136">_xlfn.IFS(T136="VERY_LIKELY", 1, TRUE, 0)</f>
        <v>0</v>
      </c>
    </row>
    <row r="137" spans="1:24" ht="20" customHeight="1" x14ac:dyDescent="0.2">
      <c r="A137" s="22" t="s">
        <v>1204</v>
      </c>
      <c r="B137" s="49" t="str">
        <f>SUBSTITUTE(A137,"/Users/timomiessen/Desktop/imagesdk/nonblackmen1/","Image_")</f>
        <v>Image_NBM_149.jpg</v>
      </c>
      <c r="C137" s="41" t="s">
        <v>389</v>
      </c>
      <c r="D137" s="23" t="s">
        <v>391</v>
      </c>
      <c r="E137" s="24">
        <v>0</v>
      </c>
      <c r="F137" s="24">
        <v>1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4">
        <v>0</v>
      </c>
      <c r="Q137" s="24">
        <v>0</v>
      </c>
      <c r="R137" s="24" cm="1">
        <f t="array" ref="R137">_xlfn.IFS(H137=1,1,K137=1,1,L137=1,1,M137=1,1,N137=1,1,P137=1,1,TRUE,0)</f>
        <v>0</v>
      </c>
      <c r="S137" s="35">
        <f>IF(AND(G137=1,R137=1),0,R137)</f>
        <v>0</v>
      </c>
      <c r="T137" s="53" t="s">
        <v>4</v>
      </c>
      <c r="U137" s="34" cm="1">
        <f t="array" ref="U137">_xlfn.IFS(T137="UNLIKELY", 1, T137="POSSIBLE", 1, T137="LIKELY",1, T137="VERY_LIKELY", 1, TRUE, 0)</f>
        <v>0</v>
      </c>
      <c r="V137" s="24" cm="1">
        <f t="array" ref="V137">_xlfn.IFS(T137="POSSIBLE", 1, T137="LIKELY",1, T137="VERY_LIKELY", 1, TRUE, 0)</f>
        <v>0</v>
      </c>
      <c r="W137" s="24" cm="1">
        <f t="array" ref="W137">_xlfn.IFS(T137="LIKELY",1, T137="VERY_LIKELY", 1, TRUE, 0)</f>
        <v>0</v>
      </c>
      <c r="X137" s="35" cm="1">
        <f t="array" ref="X137">_xlfn.IFS(T137="VERY_LIKELY", 1, TRUE, 0)</f>
        <v>0</v>
      </c>
    </row>
    <row r="138" spans="1:24" ht="20" customHeight="1" x14ac:dyDescent="0.2">
      <c r="A138" s="22" t="s">
        <v>1205</v>
      </c>
      <c r="B138" s="49" t="str">
        <f>SUBSTITUTE(A138,"/Users/timomiessen/Desktop/imagesdk/nonblackmen1/","Image_")</f>
        <v>Image_NBM_15.jpg</v>
      </c>
      <c r="C138" s="41" t="s">
        <v>389</v>
      </c>
      <c r="D138" s="23" t="s">
        <v>391</v>
      </c>
      <c r="E138" s="24">
        <v>1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4">
        <v>0</v>
      </c>
      <c r="L138" s="24">
        <v>0</v>
      </c>
      <c r="M138" s="24">
        <v>0</v>
      </c>
      <c r="N138" s="24">
        <v>0</v>
      </c>
      <c r="O138" s="24">
        <v>0</v>
      </c>
      <c r="P138" s="24">
        <v>0</v>
      </c>
      <c r="Q138" s="24">
        <v>0</v>
      </c>
      <c r="R138" s="24" cm="1">
        <f t="array" ref="R138">_xlfn.IFS(H138=1,1,K138=1,1,L138=1,1,M138=1,1,N138=1,1,P138=1,1,TRUE,0)</f>
        <v>0</v>
      </c>
      <c r="S138" s="35">
        <f>IF(AND(G138=1,R138=1),0,R138)</f>
        <v>0</v>
      </c>
      <c r="T138" s="53" t="s">
        <v>1</v>
      </c>
      <c r="U138" s="34" cm="1">
        <f t="array" ref="U138">_xlfn.IFS(T138="UNLIKELY", 1, T138="POSSIBLE", 1, T138="LIKELY",1, T138="VERY_LIKELY", 1, TRUE, 0)</f>
        <v>1</v>
      </c>
      <c r="V138" s="24" cm="1">
        <f t="array" ref="V138">_xlfn.IFS(T138="POSSIBLE", 1, T138="LIKELY",1, T138="VERY_LIKELY", 1, TRUE, 0)</f>
        <v>0</v>
      </c>
      <c r="W138" s="24" cm="1">
        <f t="array" ref="W138">_xlfn.IFS(T138="LIKELY",1, T138="VERY_LIKELY", 1, TRUE, 0)</f>
        <v>0</v>
      </c>
      <c r="X138" s="35" cm="1">
        <f t="array" ref="X138">_xlfn.IFS(T138="VERY_LIKELY", 1, TRUE, 0)</f>
        <v>0</v>
      </c>
    </row>
    <row r="139" spans="1:24" ht="20" customHeight="1" x14ac:dyDescent="0.2">
      <c r="A139" s="22" t="s">
        <v>1206</v>
      </c>
      <c r="B139" s="49" t="str">
        <f>SUBSTITUTE(A139,"/Users/timomiessen/Desktop/imagesdk/nonblackmen1/","Image_")</f>
        <v>Image_NBM_150.jpg</v>
      </c>
      <c r="C139" s="41" t="s">
        <v>389</v>
      </c>
      <c r="D139" s="23" t="s">
        <v>391</v>
      </c>
      <c r="E139" s="24">
        <v>0</v>
      </c>
      <c r="F139" s="24">
        <v>1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 cm="1">
        <f t="array" ref="R139">_xlfn.IFS(H139=1,1,K139=1,1,L139=1,1,M139=1,1,N139=1,1,P139=1,1,TRUE,0)</f>
        <v>0</v>
      </c>
      <c r="S139" s="35">
        <f>IF(AND(G139=1,R139=1),0,R139)</f>
        <v>0</v>
      </c>
      <c r="T139" s="53" t="s">
        <v>1</v>
      </c>
      <c r="U139" s="34" cm="1">
        <f t="array" ref="U139">_xlfn.IFS(T139="UNLIKELY", 1, T139="POSSIBLE", 1, T139="LIKELY",1, T139="VERY_LIKELY", 1, TRUE, 0)</f>
        <v>1</v>
      </c>
      <c r="V139" s="24" cm="1">
        <f t="array" ref="V139">_xlfn.IFS(T139="POSSIBLE", 1, T139="LIKELY",1, T139="VERY_LIKELY", 1, TRUE, 0)</f>
        <v>0</v>
      </c>
      <c r="W139" s="24" cm="1">
        <f t="array" ref="W139">_xlfn.IFS(T139="LIKELY",1, T139="VERY_LIKELY", 1, TRUE, 0)</f>
        <v>0</v>
      </c>
      <c r="X139" s="35" cm="1">
        <f t="array" ref="X139">_xlfn.IFS(T139="VERY_LIKELY", 1, TRUE, 0)</f>
        <v>0</v>
      </c>
    </row>
    <row r="140" spans="1:24" ht="20" customHeight="1" x14ac:dyDescent="0.2">
      <c r="A140" s="22" t="s">
        <v>1207</v>
      </c>
      <c r="B140" s="49" t="str">
        <f>SUBSTITUTE(A140,"/Users/timomiessen/Desktop/imagesdk/nonblackmen1/","Image_")</f>
        <v>Image_NBM_151.jpg</v>
      </c>
      <c r="C140" s="41" t="s">
        <v>389</v>
      </c>
      <c r="D140" s="23" t="s">
        <v>391</v>
      </c>
      <c r="E140" s="24">
        <v>0</v>
      </c>
      <c r="F140" s="24">
        <v>1</v>
      </c>
      <c r="G140" s="24">
        <v>0</v>
      </c>
      <c r="H140" s="24">
        <v>0</v>
      </c>
      <c r="I140" s="24">
        <v>0</v>
      </c>
      <c r="J140" s="24">
        <v>0</v>
      </c>
      <c r="K140" s="24">
        <v>0</v>
      </c>
      <c r="L140" s="24">
        <v>0</v>
      </c>
      <c r="M140" s="24">
        <v>0</v>
      </c>
      <c r="N140" s="24">
        <v>0</v>
      </c>
      <c r="O140" s="24">
        <v>0</v>
      </c>
      <c r="P140" s="24">
        <v>0</v>
      </c>
      <c r="Q140" s="24">
        <v>0</v>
      </c>
      <c r="R140" s="24" cm="1">
        <f t="array" ref="R140">_xlfn.IFS(H140=1,1,K140=1,1,L140=1,1,M140=1,1,N140=1,1,P140=1,1,TRUE,0)</f>
        <v>0</v>
      </c>
      <c r="S140" s="35">
        <f>IF(AND(G140=1,R140=1),0,R140)</f>
        <v>0</v>
      </c>
      <c r="T140" s="53" t="s">
        <v>1</v>
      </c>
      <c r="U140" s="34" cm="1">
        <f t="array" ref="U140">_xlfn.IFS(T140="UNLIKELY", 1, T140="POSSIBLE", 1, T140="LIKELY",1, T140="VERY_LIKELY", 1, TRUE, 0)</f>
        <v>1</v>
      </c>
      <c r="V140" s="24" cm="1">
        <f t="array" ref="V140">_xlfn.IFS(T140="POSSIBLE", 1, T140="LIKELY",1, T140="VERY_LIKELY", 1, TRUE, 0)</f>
        <v>0</v>
      </c>
      <c r="W140" s="24" cm="1">
        <f t="array" ref="W140">_xlfn.IFS(T140="LIKELY",1, T140="VERY_LIKELY", 1, TRUE, 0)</f>
        <v>0</v>
      </c>
      <c r="X140" s="35" cm="1">
        <f t="array" ref="X140">_xlfn.IFS(T140="VERY_LIKELY", 1, TRUE, 0)</f>
        <v>0</v>
      </c>
    </row>
    <row r="141" spans="1:24" ht="20" customHeight="1" x14ac:dyDescent="0.2">
      <c r="A141" s="22" t="s">
        <v>1208</v>
      </c>
      <c r="B141" s="49" t="str">
        <f>SUBSTITUTE(A141,"/Users/timomiessen/Desktop/imagesdk/nonblackmen1/","Image_")</f>
        <v>Image_NBM_152.jpg</v>
      </c>
      <c r="C141" s="41" t="s">
        <v>389</v>
      </c>
      <c r="D141" s="23" t="s">
        <v>391</v>
      </c>
      <c r="E141" s="24">
        <v>0</v>
      </c>
      <c r="F141" s="24">
        <v>1</v>
      </c>
      <c r="G141" s="24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 s="24">
        <v>0</v>
      </c>
      <c r="O141" s="24">
        <v>0</v>
      </c>
      <c r="P141" s="24">
        <v>0</v>
      </c>
      <c r="Q141" s="24">
        <v>0</v>
      </c>
      <c r="R141" s="24" cm="1">
        <f t="array" ref="R141">_xlfn.IFS(H141=1,1,K141=1,1,L141=1,1,M141=1,1,N141=1,1,P141=1,1,TRUE,0)</f>
        <v>0</v>
      </c>
      <c r="S141" s="35">
        <f>IF(AND(G141=1,R141=1),0,R141)</f>
        <v>0</v>
      </c>
      <c r="T141" s="53" t="s">
        <v>4</v>
      </c>
      <c r="U141" s="34" cm="1">
        <f t="array" ref="U141">_xlfn.IFS(T141="UNLIKELY", 1, T141="POSSIBLE", 1, T141="LIKELY",1, T141="VERY_LIKELY", 1, TRUE, 0)</f>
        <v>0</v>
      </c>
      <c r="V141" s="24" cm="1">
        <f t="array" ref="V141">_xlfn.IFS(T141="POSSIBLE", 1, T141="LIKELY",1, T141="VERY_LIKELY", 1, TRUE, 0)</f>
        <v>0</v>
      </c>
      <c r="W141" s="24" cm="1">
        <f t="array" ref="W141">_xlfn.IFS(T141="LIKELY",1, T141="VERY_LIKELY", 1, TRUE, 0)</f>
        <v>0</v>
      </c>
      <c r="X141" s="35" cm="1">
        <f t="array" ref="X141">_xlfn.IFS(T141="VERY_LIKELY", 1, TRUE, 0)</f>
        <v>0</v>
      </c>
    </row>
    <row r="142" spans="1:24" ht="20" customHeight="1" x14ac:dyDescent="0.2">
      <c r="A142" s="22" t="s">
        <v>1209</v>
      </c>
      <c r="B142" s="49" t="str">
        <f>SUBSTITUTE(A142,"/Users/timomiessen/Desktop/imagesdk/nonblackmen1/","Image_")</f>
        <v>Image_NBM_153.jpg</v>
      </c>
      <c r="C142" s="41" t="s">
        <v>389</v>
      </c>
      <c r="D142" s="23" t="s">
        <v>391</v>
      </c>
      <c r="E142" s="24">
        <v>0</v>
      </c>
      <c r="F142" s="24">
        <v>1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0</v>
      </c>
      <c r="P142" s="24">
        <v>0</v>
      </c>
      <c r="Q142" s="24">
        <v>0</v>
      </c>
      <c r="R142" s="24" cm="1">
        <f t="array" ref="R142">_xlfn.IFS(H142=1,1,K142=1,1,L142=1,1,M142=1,1,N142=1,1,P142=1,1,TRUE,0)</f>
        <v>0</v>
      </c>
      <c r="S142" s="35">
        <f>IF(AND(G142=1,R142=1),0,R142)</f>
        <v>0</v>
      </c>
      <c r="T142" s="53" t="s">
        <v>4</v>
      </c>
      <c r="U142" s="34" cm="1">
        <f t="array" ref="U142">_xlfn.IFS(T142="UNLIKELY", 1, T142="POSSIBLE", 1, T142="LIKELY",1, T142="VERY_LIKELY", 1, TRUE, 0)</f>
        <v>0</v>
      </c>
      <c r="V142" s="24" cm="1">
        <f t="array" ref="V142">_xlfn.IFS(T142="POSSIBLE", 1, T142="LIKELY",1, T142="VERY_LIKELY", 1, TRUE, 0)</f>
        <v>0</v>
      </c>
      <c r="W142" s="24" cm="1">
        <f t="array" ref="W142">_xlfn.IFS(T142="LIKELY",1, T142="VERY_LIKELY", 1, TRUE, 0)</f>
        <v>0</v>
      </c>
      <c r="X142" s="35" cm="1">
        <f t="array" ref="X142">_xlfn.IFS(T142="VERY_LIKELY", 1, TRUE, 0)</f>
        <v>0</v>
      </c>
    </row>
    <row r="143" spans="1:24" ht="20" customHeight="1" x14ac:dyDescent="0.2">
      <c r="A143" s="22" t="s">
        <v>1210</v>
      </c>
      <c r="B143" s="49" t="str">
        <f>SUBSTITUTE(A143,"/Users/timomiessen/Desktop/imagesdk/nonblackmen1/","Image_")</f>
        <v>Image_NBM_154.jpg</v>
      </c>
      <c r="C143" s="41" t="s">
        <v>389</v>
      </c>
      <c r="D143" s="23" t="s">
        <v>391</v>
      </c>
      <c r="E143" s="24">
        <v>0</v>
      </c>
      <c r="F143" s="24">
        <v>1</v>
      </c>
      <c r="G143" s="24">
        <v>0</v>
      </c>
      <c r="H143" s="24">
        <v>0</v>
      </c>
      <c r="I143" s="24">
        <v>0</v>
      </c>
      <c r="J143" s="24">
        <v>0</v>
      </c>
      <c r="K143" s="24">
        <v>0</v>
      </c>
      <c r="L143" s="24">
        <v>0</v>
      </c>
      <c r="M143" s="24">
        <v>0</v>
      </c>
      <c r="N143" s="24">
        <v>0</v>
      </c>
      <c r="O143" s="24">
        <v>0</v>
      </c>
      <c r="P143" s="24">
        <v>0</v>
      </c>
      <c r="Q143" s="24">
        <v>0</v>
      </c>
      <c r="R143" s="24" cm="1">
        <f t="array" ref="R143">_xlfn.IFS(H143=1,1,K143=1,1,L143=1,1,M143=1,1,N143=1,1,P143=1,1,TRUE,0)</f>
        <v>0</v>
      </c>
      <c r="S143" s="35">
        <f>IF(AND(G143=1,R143=1),0,R143)</f>
        <v>0</v>
      </c>
      <c r="T143" s="53" t="s">
        <v>2</v>
      </c>
      <c r="U143" s="34" cm="1">
        <f t="array" ref="U143">_xlfn.IFS(T143="UNLIKELY", 1, T143="POSSIBLE", 1, T143="LIKELY",1, T143="VERY_LIKELY", 1, TRUE, 0)</f>
        <v>1</v>
      </c>
      <c r="V143" s="24" cm="1">
        <f t="array" ref="V143">_xlfn.IFS(T143="POSSIBLE", 1, T143="LIKELY",1, T143="VERY_LIKELY", 1, TRUE, 0)</f>
        <v>1</v>
      </c>
      <c r="W143" s="24" cm="1">
        <f t="array" ref="W143">_xlfn.IFS(T143="LIKELY",1, T143="VERY_LIKELY", 1, TRUE, 0)</f>
        <v>0</v>
      </c>
      <c r="X143" s="35" cm="1">
        <f t="array" ref="X143">_xlfn.IFS(T143="VERY_LIKELY", 1, TRUE, 0)</f>
        <v>0</v>
      </c>
    </row>
    <row r="144" spans="1:24" ht="20" customHeight="1" x14ac:dyDescent="0.2">
      <c r="A144" s="22" t="s">
        <v>1211</v>
      </c>
      <c r="B144" s="49" t="str">
        <f>SUBSTITUTE(A144,"/Users/timomiessen/Desktop/imagesdk/nonblackmen1/","Image_")</f>
        <v>Image_NBM_155.jpg</v>
      </c>
      <c r="C144" s="41" t="s">
        <v>389</v>
      </c>
      <c r="D144" s="23" t="s">
        <v>391</v>
      </c>
      <c r="E144" s="24">
        <v>0</v>
      </c>
      <c r="F144" s="24">
        <v>1</v>
      </c>
      <c r="G144" s="24">
        <v>0</v>
      </c>
      <c r="H144" s="24">
        <v>0</v>
      </c>
      <c r="I144" s="24">
        <v>0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0</v>
      </c>
      <c r="P144" s="24">
        <v>0</v>
      </c>
      <c r="Q144" s="24">
        <v>0</v>
      </c>
      <c r="R144" s="24" cm="1">
        <f t="array" ref="R144">_xlfn.IFS(H144=1,1,K144=1,1,L144=1,1,M144=1,1,N144=1,1,P144=1,1,TRUE,0)</f>
        <v>0</v>
      </c>
      <c r="S144" s="35">
        <f>IF(AND(G144=1,R144=1),0,R144)</f>
        <v>0</v>
      </c>
      <c r="T144" s="53" t="s">
        <v>1</v>
      </c>
      <c r="U144" s="34" cm="1">
        <f t="array" ref="U144">_xlfn.IFS(T144="UNLIKELY", 1, T144="POSSIBLE", 1, T144="LIKELY",1, T144="VERY_LIKELY", 1, TRUE, 0)</f>
        <v>1</v>
      </c>
      <c r="V144" s="24" cm="1">
        <f t="array" ref="V144">_xlfn.IFS(T144="POSSIBLE", 1, T144="LIKELY",1, T144="VERY_LIKELY", 1, TRUE, 0)</f>
        <v>0</v>
      </c>
      <c r="W144" s="24" cm="1">
        <f t="array" ref="W144">_xlfn.IFS(T144="LIKELY",1, T144="VERY_LIKELY", 1, TRUE, 0)</f>
        <v>0</v>
      </c>
      <c r="X144" s="35" cm="1">
        <f t="array" ref="X144">_xlfn.IFS(T144="VERY_LIKELY", 1, TRUE, 0)</f>
        <v>0</v>
      </c>
    </row>
    <row r="145" spans="1:24" ht="20" customHeight="1" x14ac:dyDescent="0.2">
      <c r="A145" s="22" t="s">
        <v>1212</v>
      </c>
      <c r="B145" s="49" t="str">
        <f>SUBSTITUTE(A145,"/Users/timomiessen/Desktop/imagesdk/nonblackmen1/","Image_")</f>
        <v>Image_NBM_156.jpg</v>
      </c>
      <c r="C145" s="41" t="s">
        <v>389</v>
      </c>
      <c r="D145" s="23" t="s">
        <v>391</v>
      </c>
      <c r="E145" s="24">
        <v>0</v>
      </c>
      <c r="F145" s="24">
        <v>1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 cm="1">
        <f t="array" ref="R145">_xlfn.IFS(H145=1,1,K145=1,1,L145=1,1,M145=1,1,N145=1,1,P145=1,1,TRUE,0)</f>
        <v>0</v>
      </c>
      <c r="S145" s="35">
        <f>IF(AND(G145=1,R145=1),0,R145)</f>
        <v>0</v>
      </c>
      <c r="T145" s="53" t="s">
        <v>1</v>
      </c>
      <c r="U145" s="34" cm="1">
        <f t="array" ref="U145">_xlfn.IFS(T145="UNLIKELY", 1, T145="POSSIBLE", 1, T145="LIKELY",1, T145="VERY_LIKELY", 1, TRUE, 0)</f>
        <v>1</v>
      </c>
      <c r="V145" s="24" cm="1">
        <f t="array" ref="V145">_xlfn.IFS(T145="POSSIBLE", 1, T145="LIKELY",1, T145="VERY_LIKELY", 1, TRUE, 0)</f>
        <v>0</v>
      </c>
      <c r="W145" s="24" cm="1">
        <f t="array" ref="W145">_xlfn.IFS(T145="LIKELY",1, T145="VERY_LIKELY", 1, TRUE, 0)</f>
        <v>0</v>
      </c>
      <c r="X145" s="35" cm="1">
        <f t="array" ref="X145">_xlfn.IFS(T145="VERY_LIKELY", 1, TRUE, 0)</f>
        <v>0</v>
      </c>
    </row>
    <row r="146" spans="1:24" ht="20" customHeight="1" x14ac:dyDescent="0.2">
      <c r="A146" s="22" t="s">
        <v>1213</v>
      </c>
      <c r="B146" s="49" t="str">
        <f>SUBSTITUTE(A146,"/Users/timomiessen/Desktop/imagesdk/nonblackmen1/","Image_")</f>
        <v>Image_NBM_157.jpg</v>
      </c>
      <c r="C146" s="41" t="s">
        <v>389</v>
      </c>
      <c r="D146" s="23" t="s">
        <v>391</v>
      </c>
      <c r="E146" s="24">
        <v>0</v>
      </c>
      <c r="F146" s="24">
        <v>1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 cm="1">
        <f t="array" ref="R146">_xlfn.IFS(H146=1,1,K146=1,1,L146=1,1,M146=1,1,N146=1,1,P146=1,1,TRUE,0)</f>
        <v>0</v>
      </c>
      <c r="S146" s="35">
        <f>IF(AND(G146=1,R146=1),0,R146)</f>
        <v>0</v>
      </c>
      <c r="T146" s="53" t="s">
        <v>4</v>
      </c>
      <c r="U146" s="34" cm="1">
        <f t="array" ref="U146">_xlfn.IFS(T146="UNLIKELY", 1, T146="POSSIBLE", 1, T146="LIKELY",1, T146="VERY_LIKELY", 1, TRUE, 0)</f>
        <v>0</v>
      </c>
      <c r="V146" s="24" cm="1">
        <f t="array" ref="V146">_xlfn.IFS(T146="POSSIBLE", 1, T146="LIKELY",1, T146="VERY_LIKELY", 1, TRUE, 0)</f>
        <v>0</v>
      </c>
      <c r="W146" s="24" cm="1">
        <f t="array" ref="W146">_xlfn.IFS(T146="LIKELY",1, T146="VERY_LIKELY", 1, TRUE, 0)</f>
        <v>0</v>
      </c>
      <c r="X146" s="35" cm="1">
        <f t="array" ref="X146">_xlfn.IFS(T146="VERY_LIKELY", 1, TRUE, 0)</f>
        <v>0</v>
      </c>
    </row>
    <row r="147" spans="1:24" ht="20" customHeight="1" x14ac:dyDescent="0.2">
      <c r="A147" s="22" t="s">
        <v>1214</v>
      </c>
      <c r="B147" s="49" t="str">
        <f>SUBSTITUTE(A147,"/Users/timomiessen/Desktop/imagesdk/nonblackmen1/","Image_")</f>
        <v>Image_NBM_158.jpg</v>
      </c>
      <c r="C147" s="41" t="s">
        <v>389</v>
      </c>
      <c r="D147" s="23" t="s">
        <v>391</v>
      </c>
      <c r="E147" s="24">
        <v>0</v>
      </c>
      <c r="F147" s="24">
        <v>1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 cm="1">
        <f t="array" ref="R147">_xlfn.IFS(H147=1,1,K147=1,1,L147=1,1,M147=1,1,N147=1,1,P147=1,1,TRUE,0)</f>
        <v>0</v>
      </c>
      <c r="S147" s="35">
        <f>IF(AND(G147=1,R147=1),0,R147)</f>
        <v>0</v>
      </c>
      <c r="T147" s="53" t="s">
        <v>4</v>
      </c>
      <c r="U147" s="34" cm="1">
        <f t="array" ref="U147">_xlfn.IFS(T147="UNLIKELY", 1, T147="POSSIBLE", 1, T147="LIKELY",1, T147="VERY_LIKELY", 1, TRUE, 0)</f>
        <v>0</v>
      </c>
      <c r="V147" s="24" cm="1">
        <f t="array" ref="V147">_xlfn.IFS(T147="POSSIBLE", 1, T147="LIKELY",1, T147="VERY_LIKELY", 1, TRUE, 0)</f>
        <v>0</v>
      </c>
      <c r="W147" s="24" cm="1">
        <f t="array" ref="W147">_xlfn.IFS(T147="LIKELY",1, T147="VERY_LIKELY", 1, TRUE, 0)</f>
        <v>0</v>
      </c>
      <c r="X147" s="35" cm="1">
        <f t="array" ref="X147">_xlfn.IFS(T147="VERY_LIKELY", 1, TRUE, 0)</f>
        <v>0</v>
      </c>
    </row>
    <row r="148" spans="1:24" ht="20" customHeight="1" x14ac:dyDescent="0.2">
      <c r="A148" s="22" t="s">
        <v>1215</v>
      </c>
      <c r="B148" s="49" t="str">
        <f>SUBSTITUTE(A148,"/Users/timomiessen/Desktop/imagesdk/nonblackmen1/","Image_")</f>
        <v>Image_NBM_159.jpg</v>
      </c>
      <c r="C148" s="41" t="s">
        <v>389</v>
      </c>
      <c r="D148" s="23" t="s">
        <v>391</v>
      </c>
      <c r="E148" s="24">
        <v>0</v>
      </c>
      <c r="F148" s="24">
        <v>1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 cm="1">
        <f t="array" ref="R148">_xlfn.IFS(H148=1,1,K148=1,1,L148=1,1,M148=1,1,N148=1,1,P148=1,1,TRUE,0)</f>
        <v>0</v>
      </c>
      <c r="S148" s="35">
        <f>IF(AND(G148=1,R148=1),0,R148)</f>
        <v>0</v>
      </c>
      <c r="T148" s="53" t="s">
        <v>2</v>
      </c>
      <c r="U148" s="34" cm="1">
        <f t="array" ref="U148">_xlfn.IFS(T148="UNLIKELY", 1, T148="POSSIBLE", 1, T148="LIKELY",1, T148="VERY_LIKELY", 1, TRUE, 0)</f>
        <v>1</v>
      </c>
      <c r="V148" s="24" cm="1">
        <f t="array" ref="V148">_xlfn.IFS(T148="POSSIBLE", 1, T148="LIKELY",1, T148="VERY_LIKELY", 1, TRUE, 0)</f>
        <v>1</v>
      </c>
      <c r="W148" s="24" cm="1">
        <f t="array" ref="W148">_xlfn.IFS(T148="LIKELY",1, T148="VERY_LIKELY", 1, TRUE, 0)</f>
        <v>0</v>
      </c>
      <c r="X148" s="35" cm="1">
        <f t="array" ref="X148">_xlfn.IFS(T148="VERY_LIKELY", 1, TRUE, 0)</f>
        <v>0</v>
      </c>
    </row>
    <row r="149" spans="1:24" ht="20" customHeight="1" x14ac:dyDescent="0.2">
      <c r="A149" s="22" t="s">
        <v>1216</v>
      </c>
      <c r="B149" s="49" t="str">
        <f>SUBSTITUTE(A149,"/Users/timomiessen/Desktop/imagesdk/nonblackmen1/","Image_")</f>
        <v>Image_NBM_16.jpg</v>
      </c>
      <c r="C149" s="41" t="s">
        <v>389</v>
      </c>
      <c r="D149" s="23" t="s">
        <v>391</v>
      </c>
      <c r="E149" s="24">
        <v>1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 cm="1">
        <f t="array" ref="R149">_xlfn.IFS(H149=1,1,K149=1,1,L149=1,1,M149=1,1,N149=1,1,P149=1,1,TRUE,0)</f>
        <v>0</v>
      </c>
      <c r="S149" s="35">
        <f>IF(AND(G149=1,R149=1),0,R149)</f>
        <v>0</v>
      </c>
      <c r="T149" s="53" t="s">
        <v>4</v>
      </c>
      <c r="U149" s="34" cm="1">
        <f t="array" ref="U149">_xlfn.IFS(T149="UNLIKELY", 1, T149="POSSIBLE", 1, T149="LIKELY",1, T149="VERY_LIKELY", 1, TRUE, 0)</f>
        <v>0</v>
      </c>
      <c r="V149" s="24" cm="1">
        <f t="array" ref="V149">_xlfn.IFS(T149="POSSIBLE", 1, T149="LIKELY",1, T149="VERY_LIKELY", 1, TRUE, 0)</f>
        <v>0</v>
      </c>
      <c r="W149" s="24" cm="1">
        <f t="array" ref="W149">_xlfn.IFS(T149="LIKELY",1, T149="VERY_LIKELY", 1, TRUE, 0)</f>
        <v>0</v>
      </c>
      <c r="X149" s="35" cm="1">
        <f t="array" ref="X149">_xlfn.IFS(T149="VERY_LIKELY", 1, TRUE, 0)</f>
        <v>0</v>
      </c>
    </row>
    <row r="150" spans="1:24" ht="20" customHeight="1" x14ac:dyDescent="0.2">
      <c r="A150" s="22" t="s">
        <v>1217</v>
      </c>
      <c r="B150" s="49" t="str">
        <f>SUBSTITUTE(A150,"/Users/timomiessen/Desktop/imagesdk/nonblackmen1/","Image_")</f>
        <v>Image_NBM_160.jpg</v>
      </c>
      <c r="C150" s="41" t="s">
        <v>389</v>
      </c>
      <c r="D150" s="23" t="s">
        <v>391</v>
      </c>
      <c r="E150" s="24">
        <v>0</v>
      </c>
      <c r="F150" s="24">
        <v>1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 cm="1">
        <f t="array" ref="R150">_xlfn.IFS(H150=1,1,K150=1,1,L150=1,1,M150=1,1,N150=1,1,P150=1,1,TRUE,0)</f>
        <v>0</v>
      </c>
      <c r="S150" s="35">
        <f>IF(AND(G150=1,R150=1),0,R150)</f>
        <v>0</v>
      </c>
      <c r="T150" s="53" t="s">
        <v>4</v>
      </c>
      <c r="U150" s="34" cm="1">
        <f t="array" ref="U150">_xlfn.IFS(T150="UNLIKELY", 1, T150="POSSIBLE", 1, T150="LIKELY",1, T150="VERY_LIKELY", 1, TRUE, 0)</f>
        <v>0</v>
      </c>
      <c r="V150" s="24" cm="1">
        <f t="array" ref="V150">_xlfn.IFS(T150="POSSIBLE", 1, T150="LIKELY",1, T150="VERY_LIKELY", 1, TRUE, 0)</f>
        <v>0</v>
      </c>
      <c r="W150" s="24" cm="1">
        <f t="array" ref="W150">_xlfn.IFS(T150="LIKELY",1, T150="VERY_LIKELY", 1, TRUE, 0)</f>
        <v>0</v>
      </c>
      <c r="X150" s="35" cm="1">
        <f t="array" ref="X150">_xlfn.IFS(T150="VERY_LIKELY", 1, TRUE, 0)</f>
        <v>0</v>
      </c>
    </row>
    <row r="151" spans="1:24" ht="20" customHeight="1" x14ac:dyDescent="0.2">
      <c r="A151" s="22" t="s">
        <v>1218</v>
      </c>
      <c r="B151" s="49" t="str">
        <f>SUBSTITUTE(A151,"/Users/timomiessen/Desktop/imagesdk/nonblackmen1/","Image_")</f>
        <v>Image_NBM_161.jpg</v>
      </c>
      <c r="C151" s="41" t="s">
        <v>389</v>
      </c>
      <c r="D151" s="23" t="s">
        <v>391</v>
      </c>
      <c r="E151" s="24">
        <v>0</v>
      </c>
      <c r="F151" s="24">
        <v>1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0</v>
      </c>
      <c r="O151" s="24">
        <v>0</v>
      </c>
      <c r="P151" s="24">
        <v>0</v>
      </c>
      <c r="Q151" s="24">
        <v>0</v>
      </c>
      <c r="R151" s="24" cm="1">
        <f t="array" ref="R151">_xlfn.IFS(H151=1,1,K151=1,1,L151=1,1,M151=1,1,N151=1,1,P151=1,1,TRUE,0)</f>
        <v>0</v>
      </c>
      <c r="S151" s="35">
        <f>IF(AND(G151=1,R151=1),0,R151)</f>
        <v>0</v>
      </c>
      <c r="T151" s="53" t="s">
        <v>4</v>
      </c>
      <c r="U151" s="34" cm="1">
        <f t="array" ref="U151">_xlfn.IFS(T151="UNLIKELY", 1, T151="POSSIBLE", 1, T151="LIKELY",1, T151="VERY_LIKELY", 1, TRUE, 0)</f>
        <v>0</v>
      </c>
      <c r="V151" s="24" cm="1">
        <f t="array" ref="V151">_xlfn.IFS(T151="POSSIBLE", 1, T151="LIKELY",1, T151="VERY_LIKELY", 1, TRUE, 0)</f>
        <v>0</v>
      </c>
      <c r="W151" s="24" cm="1">
        <f t="array" ref="W151">_xlfn.IFS(T151="LIKELY",1, T151="VERY_LIKELY", 1, TRUE, 0)</f>
        <v>0</v>
      </c>
      <c r="X151" s="35" cm="1">
        <f t="array" ref="X151">_xlfn.IFS(T151="VERY_LIKELY", 1, TRUE, 0)</f>
        <v>0</v>
      </c>
    </row>
    <row r="152" spans="1:24" ht="20" customHeight="1" x14ac:dyDescent="0.2">
      <c r="A152" s="22" t="s">
        <v>1219</v>
      </c>
      <c r="B152" s="49" t="str">
        <f>SUBSTITUTE(A152,"/Users/timomiessen/Desktop/imagesdk/nonblackmen1/","Image_")</f>
        <v>Image_NBM_162.jpg</v>
      </c>
      <c r="C152" s="41" t="s">
        <v>389</v>
      </c>
      <c r="D152" s="23" t="s">
        <v>391</v>
      </c>
      <c r="E152" s="24">
        <v>0</v>
      </c>
      <c r="F152" s="24">
        <v>1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 cm="1">
        <f t="array" ref="R152">_xlfn.IFS(H152=1,1,K152=1,1,L152=1,1,M152=1,1,N152=1,1,P152=1,1,TRUE,0)</f>
        <v>0</v>
      </c>
      <c r="S152" s="35">
        <f>IF(AND(G152=1,R152=1),0,R152)</f>
        <v>0</v>
      </c>
      <c r="T152" s="53" t="s">
        <v>4</v>
      </c>
      <c r="U152" s="34" cm="1">
        <f t="array" ref="U152">_xlfn.IFS(T152="UNLIKELY", 1, T152="POSSIBLE", 1, T152="LIKELY",1, T152="VERY_LIKELY", 1, TRUE, 0)</f>
        <v>0</v>
      </c>
      <c r="V152" s="24" cm="1">
        <f t="array" ref="V152">_xlfn.IFS(T152="POSSIBLE", 1, T152="LIKELY",1, T152="VERY_LIKELY", 1, TRUE, 0)</f>
        <v>0</v>
      </c>
      <c r="W152" s="24" cm="1">
        <f t="array" ref="W152">_xlfn.IFS(T152="LIKELY",1, T152="VERY_LIKELY", 1, TRUE, 0)</f>
        <v>0</v>
      </c>
      <c r="X152" s="35" cm="1">
        <f t="array" ref="X152">_xlfn.IFS(T152="VERY_LIKELY", 1, TRUE, 0)</f>
        <v>0</v>
      </c>
    </row>
    <row r="153" spans="1:24" ht="20" customHeight="1" x14ac:dyDescent="0.2">
      <c r="A153" s="22" t="s">
        <v>1220</v>
      </c>
      <c r="B153" s="49" t="str">
        <f>SUBSTITUTE(A153,"/Users/timomiessen/Desktop/imagesdk/nonblackmen1/","Image_")</f>
        <v>Image_NBM_163.jpg</v>
      </c>
      <c r="C153" s="41" t="s">
        <v>389</v>
      </c>
      <c r="D153" s="23" t="s">
        <v>391</v>
      </c>
      <c r="E153" s="24">
        <v>0</v>
      </c>
      <c r="F153" s="24">
        <v>1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0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 cm="1">
        <f t="array" ref="R153">_xlfn.IFS(H153=1,1,K153=1,1,L153=1,1,M153=1,1,N153=1,1,P153=1,1,TRUE,0)</f>
        <v>0</v>
      </c>
      <c r="S153" s="35">
        <f>IF(AND(G153=1,R153=1),0,R153)</f>
        <v>0</v>
      </c>
      <c r="T153" s="53" t="s">
        <v>1</v>
      </c>
      <c r="U153" s="34" cm="1">
        <f t="array" ref="U153">_xlfn.IFS(T153="UNLIKELY", 1, T153="POSSIBLE", 1, T153="LIKELY",1, T153="VERY_LIKELY", 1, TRUE, 0)</f>
        <v>1</v>
      </c>
      <c r="V153" s="24" cm="1">
        <f t="array" ref="V153">_xlfn.IFS(T153="POSSIBLE", 1, T153="LIKELY",1, T153="VERY_LIKELY", 1, TRUE, 0)</f>
        <v>0</v>
      </c>
      <c r="W153" s="24" cm="1">
        <f t="array" ref="W153">_xlfn.IFS(T153="LIKELY",1, T153="VERY_LIKELY", 1, TRUE, 0)</f>
        <v>0</v>
      </c>
      <c r="X153" s="35" cm="1">
        <f t="array" ref="X153">_xlfn.IFS(T153="VERY_LIKELY", 1, TRUE, 0)</f>
        <v>0</v>
      </c>
    </row>
    <row r="154" spans="1:24" ht="20" customHeight="1" x14ac:dyDescent="0.2">
      <c r="A154" s="22" t="s">
        <v>1221</v>
      </c>
      <c r="B154" s="49" t="str">
        <f>SUBSTITUTE(A154,"/Users/timomiessen/Desktop/imagesdk/nonblackmen1/","Image_")</f>
        <v>Image_NBM_164.jpg</v>
      </c>
      <c r="C154" s="41" t="s">
        <v>389</v>
      </c>
      <c r="D154" s="23" t="s">
        <v>391</v>
      </c>
      <c r="E154" s="24">
        <v>0</v>
      </c>
      <c r="F154" s="24">
        <v>1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 cm="1">
        <f t="array" ref="R154">_xlfn.IFS(H154=1,1,K154=1,1,L154=1,1,M154=1,1,N154=1,1,P154=1,1,TRUE,0)</f>
        <v>0</v>
      </c>
      <c r="S154" s="35">
        <f>IF(AND(G154=1,R154=1),0,R154)</f>
        <v>0</v>
      </c>
      <c r="T154" s="53" t="s">
        <v>4</v>
      </c>
      <c r="U154" s="34" cm="1">
        <f t="array" ref="U154">_xlfn.IFS(T154="UNLIKELY", 1, T154="POSSIBLE", 1, T154="LIKELY",1, T154="VERY_LIKELY", 1, TRUE, 0)</f>
        <v>0</v>
      </c>
      <c r="V154" s="24" cm="1">
        <f t="array" ref="V154">_xlfn.IFS(T154="POSSIBLE", 1, T154="LIKELY",1, T154="VERY_LIKELY", 1, TRUE, 0)</f>
        <v>0</v>
      </c>
      <c r="W154" s="24" cm="1">
        <f t="array" ref="W154">_xlfn.IFS(T154="LIKELY",1, T154="VERY_LIKELY", 1, TRUE, 0)</f>
        <v>0</v>
      </c>
      <c r="X154" s="35" cm="1">
        <f t="array" ref="X154">_xlfn.IFS(T154="VERY_LIKELY", 1, TRUE, 0)</f>
        <v>0</v>
      </c>
    </row>
    <row r="155" spans="1:24" ht="20" customHeight="1" x14ac:dyDescent="0.2">
      <c r="A155" s="22" t="s">
        <v>1222</v>
      </c>
      <c r="B155" s="49" t="str">
        <f>SUBSTITUTE(A155,"/Users/timomiessen/Desktop/imagesdk/nonblackmen1/","Image_")</f>
        <v>Image_NBM_165.jpg</v>
      </c>
      <c r="C155" s="41" t="s">
        <v>389</v>
      </c>
      <c r="D155" s="23" t="s">
        <v>391</v>
      </c>
      <c r="E155" s="24">
        <v>0</v>
      </c>
      <c r="F155" s="24">
        <v>1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 cm="1">
        <f t="array" ref="R155">_xlfn.IFS(H155=1,1,K155=1,1,L155=1,1,M155=1,1,N155=1,1,P155=1,1,TRUE,0)</f>
        <v>0</v>
      </c>
      <c r="S155" s="35">
        <f>IF(AND(G155=1,R155=1),0,R155)</f>
        <v>0</v>
      </c>
      <c r="T155" s="53" t="s">
        <v>1</v>
      </c>
      <c r="U155" s="34" cm="1">
        <f t="array" ref="U155">_xlfn.IFS(T155="UNLIKELY", 1, T155="POSSIBLE", 1, T155="LIKELY",1, T155="VERY_LIKELY", 1, TRUE, 0)</f>
        <v>1</v>
      </c>
      <c r="V155" s="24" cm="1">
        <f t="array" ref="V155">_xlfn.IFS(T155="POSSIBLE", 1, T155="LIKELY",1, T155="VERY_LIKELY", 1, TRUE, 0)</f>
        <v>0</v>
      </c>
      <c r="W155" s="24" cm="1">
        <f t="array" ref="W155">_xlfn.IFS(T155="LIKELY",1, T155="VERY_LIKELY", 1, TRUE, 0)</f>
        <v>0</v>
      </c>
      <c r="X155" s="35" cm="1">
        <f t="array" ref="X155">_xlfn.IFS(T155="VERY_LIKELY", 1, TRUE, 0)</f>
        <v>0</v>
      </c>
    </row>
    <row r="156" spans="1:24" ht="20" customHeight="1" x14ac:dyDescent="0.2">
      <c r="A156" s="22" t="s">
        <v>1223</v>
      </c>
      <c r="B156" s="49" t="str">
        <f>SUBSTITUTE(A156,"/Users/timomiessen/Desktop/imagesdk/nonblackmen1/","Image_")</f>
        <v>Image_NBM_166.jpg</v>
      </c>
      <c r="C156" s="41" t="s">
        <v>389</v>
      </c>
      <c r="D156" s="23" t="s">
        <v>391</v>
      </c>
      <c r="E156" s="24">
        <v>0</v>
      </c>
      <c r="F156" s="24">
        <v>1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0</v>
      </c>
      <c r="O156" s="24">
        <v>0</v>
      </c>
      <c r="P156" s="24">
        <v>0</v>
      </c>
      <c r="Q156" s="24">
        <v>0</v>
      </c>
      <c r="R156" s="24" cm="1">
        <f t="array" ref="R156">_xlfn.IFS(H156=1,1,K156=1,1,L156=1,1,M156=1,1,N156=1,1,P156=1,1,TRUE,0)</f>
        <v>0</v>
      </c>
      <c r="S156" s="35">
        <f>IF(AND(G156=1,R156=1),0,R156)</f>
        <v>0</v>
      </c>
      <c r="T156" s="53" t="s">
        <v>4</v>
      </c>
      <c r="U156" s="34" cm="1">
        <f t="array" ref="U156">_xlfn.IFS(T156="UNLIKELY", 1, T156="POSSIBLE", 1, T156="LIKELY",1, T156="VERY_LIKELY", 1, TRUE, 0)</f>
        <v>0</v>
      </c>
      <c r="V156" s="24" cm="1">
        <f t="array" ref="V156">_xlfn.IFS(T156="POSSIBLE", 1, T156="LIKELY",1, T156="VERY_LIKELY", 1, TRUE, 0)</f>
        <v>0</v>
      </c>
      <c r="W156" s="24" cm="1">
        <f t="array" ref="W156">_xlfn.IFS(T156="LIKELY",1, T156="VERY_LIKELY", 1, TRUE, 0)</f>
        <v>0</v>
      </c>
      <c r="X156" s="35" cm="1">
        <f t="array" ref="X156">_xlfn.IFS(T156="VERY_LIKELY", 1, TRUE, 0)</f>
        <v>0</v>
      </c>
    </row>
    <row r="157" spans="1:24" ht="20" customHeight="1" x14ac:dyDescent="0.2">
      <c r="A157" s="22" t="s">
        <v>1224</v>
      </c>
      <c r="B157" s="49" t="str">
        <f>SUBSTITUTE(A157,"/Users/timomiessen/Desktop/imagesdk/nonblackmen1/","Image_")</f>
        <v>Image_NBM_167.jpg</v>
      </c>
      <c r="C157" s="41" t="s">
        <v>389</v>
      </c>
      <c r="D157" s="23" t="s">
        <v>391</v>
      </c>
      <c r="E157" s="24">
        <v>0</v>
      </c>
      <c r="F157" s="24">
        <v>1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 cm="1">
        <f t="array" ref="R157">_xlfn.IFS(H157=1,1,K157=1,1,L157=1,1,M157=1,1,N157=1,1,P157=1,1,TRUE,0)</f>
        <v>0</v>
      </c>
      <c r="S157" s="35">
        <f>IF(AND(G157=1,R157=1),0,R157)</f>
        <v>0</v>
      </c>
      <c r="T157" s="53" t="s">
        <v>1</v>
      </c>
      <c r="U157" s="34" cm="1">
        <f t="array" ref="U157">_xlfn.IFS(T157="UNLIKELY", 1, T157="POSSIBLE", 1, T157="LIKELY",1, T157="VERY_LIKELY", 1, TRUE, 0)</f>
        <v>1</v>
      </c>
      <c r="V157" s="24" cm="1">
        <f t="array" ref="V157">_xlfn.IFS(T157="POSSIBLE", 1, T157="LIKELY",1, T157="VERY_LIKELY", 1, TRUE, 0)</f>
        <v>0</v>
      </c>
      <c r="W157" s="24" cm="1">
        <f t="array" ref="W157">_xlfn.IFS(T157="LIKELY",1, T157="VERY_LIKELY", 1, TRUE, 0)</f>
        <v>0</v>
      </c>
      <c r="X157" s="35" cm="1">
        <f t="array" ref="X157">_xlfn.IFS(T157="VERY_LIKELY", 1, TRUE, 0)</f>
        <v>0</v>
      </c>
    </row>
    <row r="158" spans="1:24" ht="20" customHeight="1" x14ac:dyDescent="0.2">
      <c r="A158" s="22" t="s">
        <v>1225</v>
      </c>
      <c r="B158" s="49" t="str">
        <f>SUBSTITUTE(A158,"/Users/timomiessen/Desktop/imagesdk/nonblackmen1/","Image_")</f>
        <v>Image_NBM_168.jpg</v>
      </c>
      <c r="C158" s="41" t="s">
        <v>389</v>
      </c>
      <c r="D158" s="23" t="s">
        <v>391</v>
      </c>
      <c r="E158" s="24">
        <v>0</v>
      </c>
      <c r="F158" s="24">
        <v>1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0</v>
      </c>
      <c r="O158" s="24">
        <v>0</v>
      </c>
      <c r="P158" s="24">
        <v>0</v>
      </c>
      <c r="Q158" s="24">
        <v>0</v>
      </c>
      <c r="R158" s="24" cm="1">
        <f t="array" ref="R158">_xlfn.IFS(H158=1,1,K158=1,1,L158=1,1,M158=1,1,N158=1,1,P158=1,1,TRUE,0)</f>
        <v>0</v>
      </c>
      <c r="S158" s="35">
        <f>IF(AND(G158=1,R158=1),0,R158)</f>
        <v>0</v>
      </c>
      <c r="T158" s="53" t="s">
        <v>4</v>
      </c>
      <c r="U158" s="34" cm="1">
        <f t="array" ref="U158">_xlfn.IFS(T158="UNLIKELY", 1, T158="POSSIBLE", 1, T158="LIKELY",1, T158="VERY_LIKELY", 1, TRUE, 0)</f>
        <v>0</v>
      </c>
      <c r="V158" s="24" cm="1">
        <f t="array" ref="V158">_xlfn.IFS(T158="POSSIBLE", 1, T158="LIKELY",1, T158="VERY_LIKELY", 1, TRUE, 0)</f>
        <v>0</v>
      </c>
      <c r="W158" s="24" cm="1">
        <f t="array" ref="W158">_xlfn.IFS(T158="LIKELY",1, T158="VERY_LIKELY", 1, TRUE, 0)</f>
        <v>0</v>
      </c>
      <c r="X158" s="35" cm="1">
        <f t="array" ref="X158">_xlfn.IFS(T158="VERY_LIKELY", 1, TRUE, 0)</f>
        <v>0</v>
      </c>
    </row>
    <row r="159" spans="1:24" ht="20" customHeight="1" x14ac:dyDescent="0.2">
      <c r="A159" s="22" t="s">
        <v>1226</v>
      </c>
      <c r="B159" s="49" t="str">
        <f>SUBSTITUTE(A159,"/Users/timomiessen/Desktop/imagesdk/nonblackmen1/","Image_")</f>
        <v>Image_NBM_169.jpg</v>
      </c>
      <c r="C159" s="41" t="s">
        <v>389</v>
      </c>
      <c r="D159" s="23" t="s">
        <v>391</v>
      </c>
      <c r="E159" s="24">
        <v>0</v>
      </c>
      <c r="F159" s="24">
        <v>1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 cm="1">
        <f t="array" ref="R159">_xlfn.IFS(H159=1,1,K159=1,1,L159=1,1,M159=1,1,N159=1,1,P159=1,1,TRUE,0)</f>
        <v>0</v>
      </c>
      <c r="S159" s="35">
        <f>IF(AND(G159=1,R159=1),0,R159)</f>
        <v>0</v>
      </c>
      <c r="T159" s="53" t="s">
        <v>4</v>
      </c>
      <c r="U159" s="34" cm="1">
        <f t="array" ref="U159">_xlfn.IFS(T159="UNLIKELY", 1, T159="POSSIBLE", 1, T159="LIKELY",1, T159="VERY_LIKELY", 1, TRUE, 0)</f>
        <v>0</v>
      </c>
      <c r="V159" s="24" cm="1">
        <f t="array" ref="V159">_xlfn.IFS(T159="POSSIBLE", 1, T159="LIKELY",1, T159="VERY_LIKELY", 1, TRUE, 0)</f>
        <v>0</v>
      </c>
      <c r="W159" s="24" cm="1">
        <f t="array" ref="W159">_xlfn.IFS(T159="LIKELY",1, T159="VERY_LIKELY", 1, TRUE, 0)</f>
        <v>0</v>
      </c>
      <c r="X159" s="35" cm="1">
        <f t="array" ref="X159">_xlfn.IFS(T159="VERY_LIKELY", 1, TRUE, 0)</f>
        <v>0</v>
      </c>
    </row>
    <row r="160" spans="1:24" ht="20" customHeight="1" x14ac:dyDescent="0.2">
      <c r="A160" s="22" t="s">
        <v>1227</v>
      </c>
      <c r="B160" s="49" t="str">
        <f>SUBSTITUTE(A160,"/Users/timomiessen/Desktop/imagesdk/nonblackmen1/","Image_")</f>
        <v>Image_NBM_17.jpg</v>
      </c>
      <c r="C160" s="41" t="s">
        <v>389</v>
      </c>
      <c r="D160" s="23" t="s">
        <v>391</v>
      </c>
      <c r="E160" s="24">
        <v>1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 cm="1">
        <f t="array" ref="R160">_xlfn.IFS(H160=1,1,K160=1,1,L160=1,1,M160=1,1,N160=1,1,P160=1,1,TRUE,0)</f>
        <v>0</v>
      </c>
      <c r="S160" s="35">
        <f>IF(AND(G160=1,R160=1),0,R160)</f>
        <v>0</v>
      </c>
      <c r="T160" s="53" t="s">
        <v>4</v>
      </c>
      <c r="U160" s="34" cm="1">
        <f t="array" ref="U160">_xlfn.IFS(T160="UNLIKELY", 1, T160="POSSIBLE", 1, T160="LIKELY",1, T160="VERY_LIKELY", 1, TRUE, 0)</f>
        <v>0</v>
      </c>
      <c r="V160" s="24" cm="1">
        <f t="array" ref="V160">_xlfn.IFS(T160="POSSIBLE", 1, T160="LIKELY",1, T160="VERY_LIKELY", 1, TRUE, 0)</f>
        <v>0</v>
      </c>
      <c r="W160" s="24" cm="1">
        <f t="array" ref="W160">_xlfn.IFS(T160="LIKELY",1, T160="VERY_LIKELY", 1, TRUE, 0)</f>
        <v>0</v>
      </c>
      <c r="X160" s="35" cm="1">
        <f t="array" ref="X160">_xlfn.IFS(T160="VERY_LIKELY", 1, TRUE, 0)</f>
        <v>0</v>
      </c>
    </row>
    <row r="161" spans="1:24" ht="20" customHeight="1" x14ac:dyDescent="0.2">
      <c r="A161" s="22" t="s">
        <v>1228</v>
      </c>
      <c r="B161" s="49" t="str">
        <f>SUBSTITUTE(A161,"/Users/timomiessen/Desktop/imagesdk/nonblackmen1/","Image_")</f>
        <v>Image_NBM_170.jpg</v>
      </c>
      <c r="C161" s="41" t="s">
        <v>389</v>
      </c>
      <c r="D161" s="23" t="s">
        <v>391</v>
      </c>
      <c r="E161" s="24">
        <v>0</v>
      </c>
      <c r="F161" s="24">
        <v>1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 cm="1">
        <f t="array" ref="R161">_xlfn.IFS(H161=1,1,K161=1,1,L161=1,1,M161=1,1,N161=1,1,P161=1,1,TRUE,0)</f>
        <v>0</v>
      </c>
      <c r="S161" s="35">
        <f>IF(AND(G161=1,R161=1),0,R161)</f>
        <v>0</v>
      </c>
      <c r="T161" s="53" t="s">
        <v>4</v>
      </c>
      <c r="U161" s="34" cm="1">
        <f t="array" ref="U161">_xlfn.IFS(T161="UNLIKELY", 1, T161="POSSIBLE", 1, T161="LIKELY",1, T161="VERY_LIKELY", 1, TRUE, 0)</f>
        <v>0</v>
      </c>
      <c r="V161" s="24" cm="1">
        <f t="array" ref="V161">_xlfn.IFS(T161="POSSIBLE", 1, T161="LIKELY",1, T161="VERY_LIKELY", 1, TRUE, 0)</f>
        <v>0</v>
      </c>
      <c r="W161" s="24" cm="1">
        <f t="array" ref="W161">_xlfn.IFS(T161="LIKELY",1, T161="VERY_LIKELY", 1, TRUE, 0)</f>
        <v>0</v>
      </c>
      <c r="X161" s="35" cm="1">
        <f t="array" ref="X161">_xlfn.IFS(T161="VERY_LIKELY", 1, TRUE, 0)</f>
        <v>0</v>
      </c>
    </row>
    <row r="162" spans="1:24" ht="20" customHeight="1" x14ac:dyDescent="0.2">
      <c r="A162" s="22" t="s">
        <v>1229</v>
      </c>
      <c r="B162" s="49" t="str">
        <f>SUBSTITUTE(A162,"/Users/timomiessen/Desktop/imagesdk/nonblackmen1/","Image_")</f>
        <v>Image_NBM_171.jpg</v>
      </c>
      <c r="C162" s="41" t="s">
        <v>389</v>
      </c>
      <c r="D162" s="23" t="s">
        <v>391</v>
      </c>
      <c r="E162" s="24">
        <v>0</v>
      </c>
      <c r="F162" s="24">
        <v>1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 cm="1">
        <f t="array" ref="R162">_xlfn.IFS(H162=1,1,K162=1,1,L162=1,1,M162=1,1,N162=1,1,P162=1,1,TRUE,0)</f>
        <v>0</v>
      </c>
      <c r="S162" s="35">
        <f>IF(AND(G162=1,R162=1),0,R162)</f>
        <v>0</v>
      </c>
      <c r="T162" s="53" t="s">
        <v>4</v>
      </c>
      <c r="U162" s="34" cm="1">
        <f t="array" ref="U162">_xlfn.IFS(T162="UNLIKELY", 1, T162="POSSIBLE", 1, T162="LIKELY",1, T162="VERY_LIKELY", 1, TRUE, 0)</f>
        <v>0</v>
      </c>
      <c r="V162" s="24" cm="1">
        <f t="array" ref="V162">_xlfn.IFS(T162="POSSIBLE", 1, T162="LIKELY",1, T162="VERY_LIKELY", 1, TRUE, 0)</f>
        <v>0</v>
      </c>
      <c r="W162" s="24" cm="1">
        <f t="array" ref="W162">_xlfn.IFS(T162="LIKELY",1, T162="VERY_LIKELY", 1, TRUE, 0)</f>
        <v>0</v>
      </c>
      <c r="X162" s="35" cm="1">
        <f t="array" ref="X162">_xlfn.IFS(T162="VERY_LIKELY", 1, TRUE, 0)</f>
        <v>0</v>
      </c>
    </row>
    <row r="163" spans="1:24" ht="20" customHeight="1" x14ac:dyDescent="0.2">
      <c r="A163" s="22" t="s">
        <v>1230</v>
      </c>
      <c r="B163" s="49" t="str">
        <f>SUBSTITUTE(A163,"/Users/timomiessen/Desktop/imagesdk/nonblackmen1/","Image_")</f>
        <v>Image_NBM_172.jpg</v>
      </c>
      <c r="C163" s="41" t="s">
        <v>389</v>
      </c>
      <c r="D163" s="23" t="s">
        <v>391</v>
      </c>
      <c r="E163" s="24">
        <v>0</v>
      </c>
      <c r="F163" s="24">
        <v>1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 cm="1">
        <f t="array" ref="R163">_xlfn.IFS(H163=1,1,K163=1,1,L163=1,1,M163=1,1,N163=1,1,P163=1,1,TRUE,0)</f>
        <v>0</v>
      </c>
      <c r="S163" s="35">
        <f>IF(AND(G163=1,R163=1),0,R163)</f>
        <v>0</v>
      </c>
      <c r="T163" s="53" t="s">
        <v>4</v>
      </c>
      <c r="U163" s="34" cm="1">
        <f t="array" ref="U163">_xlfn.IFS(T163="UNLIKELY", 1, T163="POSSIBLE", 1, T163="LIKELY",1, T163="VERY_LIKELY", 1, TRUE, 0)</f>
        <v>0</v>
      </c>
      <c r="V163" s="24" cm="1">
        <f t="array" ref="V163">_xlfn.IFS(T163="POSSIBLE", 1, T163="LIKELY",1, T163="VERY_LIKELY", 1, TRUE, 0)</f>
        <v>0</v>
      </c>
      <c r="W163" s="24" cm="1">
        <f t="array" ref="W163">_xlfn.IFS(T163="LIKELY",1, T163="VERY_LIKELY", 1, TRUE, 0)</f>
        <v>0</v>
      </c>
      <c r="X163" s="35" cm="1">
        <f t="array" ref="X163">_xlfn.IFS(T163="VERY_LIKELY", 1, TRUE, 0)</f>
        <v>0</v>
      </c>
    </row>
    <row r="164" spans="1:24" ht="20" customHeight="1" x14ac:dyDescent="0.2">
      <c r="A164" s="22" t="s">
        <v>1231</v>
      </c>
      <c r="B164" s="49" t="str">
        <f>SUBSTITUTE(A164,"/Users/timomiessen/Desktop/imagesdk/nonblackmen1/","Image_")</f>
        <v>Image_NBM_173.jpg</v>
      </c>
      <c r="C164" s="41" t="s">
        <v>389</v>
      </c>
      <c r="D164" s="23" t="s">
        <v>391</v>
      </c>
      <c r="E164" s="24">
        <v>0</v>
      </c>
      <c r="F164" s="24">
        <v>1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 cm="1">
        <f t="array" ref="R164">_xlfn.IFS(H164=1,1,K164=1,1,L164=1,1,M164=1,1,N164=1,1,P164=1,1,TRUE,0)</f>
        <v>0</v>
      </c>
      <c r="S164" s="35">
        <f>IF(AND(G164=1,R164=1),0,R164)</f>
        <v>0</v>
      </c>
      <c r="T164" s="53" t="s">
        <v>1</v>
      </c>
      <c r="U164" s="34" cm="1">
        <f t="array" ref="U164">_xlfn.IFS(T164="UNLIKELY", 1, T164="POSSIBLE", 1, T164="LIKELY",1, T164="VERY_LIKELY", 1, TRUE, 0)</f>
        <v>1</v>
      </c>
      <c r="V164" s="24" cm="1">
        <f t="array" ref="V164">_xlfn.IFS(T164="POSSIBLE", 1, T164="LIKELY",1, T164="VERY_LIKELY", 1, TRUE, 0)</f>
        <v>0</v>
      </c>
      <c r="W164" s="24" cm="1">
        <f t="array" ref="W164">_xlfn.IFS(T164="LIKELY",1, T164="VERY_LIKELY", 1, TRUE, 0)</f>
        <v>0</v>
      </c>
      <c r="X164" s="35" cm="1">
        <f t="array" ref="X164">_xlfn.IFS(T164="VERY_LIKELY", 1, TRUE, 0)</f>
        <v>0</v>
      </c>
    </row>
    <row r="165" spans="1:24" ht="20" customHeight="1" x14ac:dyDescent="0.2">
      <c r="A165" s="22" t="s">
        <v>1232</v>
      </c>
      <c r="B165" s="49" t="str">
        <f>SUBSTITUTE(A165,"/Users/timomiessen/Desktop/imagesdk/nonblackmen1/","Image_")</f>
        <v>Image_NBM_174.jpg</v>
      </c>
      <c r="C165" s="41" t="s">
        <v>389</v>
      </c>
      <c r="D165" s="23" t="s">
        <v>391</v>
      </c>
      <c r="E165" s="24">
        <v>0</v>
      </c>
      <c r="F165" s="24">
        <v>1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 cm="1">
        <f t="array" ref="R165">_xlfn.IFS(H165=1,1,K165=1,1,L165=1,1,M165=1,1,N165=1,1,P165=1,1,TRUE,0)</f>
        <v>0</v>
      </c>
      <c r="S165" s="35">
        <f>IF(AND(G165=1,R165=1),0,R165)</f>
        <v>0</v>
      </c>
      <c r="T165" s="53" t="s">
        <v>1</v>
      </c>
      <c r="U165" s="34" cm="1">
        <f t="array" ref="U165">_xlfn.IFS(T165="UNLIKELY", 1, T165="POSSIBLE", 1, T165="LIKELY",1, T165="VERY_LIKELY", 1, TRUE, 0)</f>
        <v>1</v>
      </c>
      <c r="V165" s="24" cm="1">
        <f t="array" ref="V165">_xlfn.IFS(T165="POSSIBLE", 1, T165="LIKELY",1, T165="VERY_LIKELY", 1, TRUE, 0)</f>
        <v>0</v>
      </c>
      <c r="W165" s="24" cm="1">
        <f t="array" ref="W165">_xlfn.IFS(T165="LIKELY",1, T165="VERY_LIKELY", 1, TRUE, 0)</f>
        <v>0</v>
      </c>
      <c r="X165" s="35" cm="1">
        <f t="array" ref="X165">_xlfn.IFS(T165="VERY_LIKELY", 1, TRUE, 0)</f>
        <v>0</v>
      </c>
    </row>
    <row r="166" spans="1:24" ht="20" customHeight="1" x14ac:dyDescent="0.2">
      <c r="A166" s="22" t="s">
        <v>1233</v>
      </c>
      <c r="B166" s="49" t="str">
        <f>SUBSTITUTE(A166,"/Users/timomiessen/Desktop/imagesdk/nonblackmen1/","Image_")</f>
        <v>Image_NBM_175.jpg</v>
      </c>
      <c r="C166" s="41" t="s">
        <v>389</v>
      </c>
      <c r="D166" s="23" t="s">
        <v>391</v>
      </c>
      <c r="E166" s="24">
        <v>0</v>
      </c>
      <c r="F166" s="24">
        <v>1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 cm="1">
        <f t="array" ref="R166">_xlfn.IFS(H166=1,1,K166=1,1,L166=1,1,M166=1,1,N166=1,1,P166=1,1,TRUE,0)</f>
        <v>0</v>
      </c>
      <c r="S166" s="35">
        <f>IF(AND(G166=1,R166=1),0,R166)</f>
        <v>0</v>
      </c>
      <c r="T166" s="53" t="s">
        <v>4</v>
      </c>
      <c r="U166" s="34" cm="1">
        <f t="array" ref="U166">_xlfn.IFS(T166="UNLIKELY", 1, T166="POSSIBLE", 1, T166="LIKELY",1, T166="VERY_LIKELY", 1, TRUE, 0)</f>
        <v>0</v>
      </c>
      <c r="V166" s="24" cm="1">
        <f t="array" ref="V166">_xlfn.IFS(T166="POSSIBLE", 1, T166="LIKELY",1, T166="VERY_LIKELY", 1, TRUE, 0)</f>
        <v>0</v>
      </c>
      <c r="W166" s="24" cm="1">
        <f t="array" ref="W166">_xlfn.IFS(T166="LIKELY",1, T166="VERY_LIKELY", 1, TRUE, 0)</f>
        <v>0</v>
      </c>
      <c r="X166" s="35" cm="1">
        <f t="array" ref="X166">_xlfn.IFS(T166="VERY_LIKELY", 1, TRUE, 0)</f>
        <v>0</v>
      </c>
    </row>
    <row r="167" spans="1:24" ht="20" customHeight="1" x14ac:dyDescent="0.2">
      <c r="A167" s="22" t="s">
        <v>1234</v>
      </c>
      <c r="B167" s="49" t="str">
        <f>SUBSTITUTE(A167,"/Users/timomiessen/Desktop/imagesdk/nonblackmen1/","Image_")</f>
        <v>Image_NBM_176.jpg</v>
      </c>
      <c r="C167" s="41" t="s">
        <v>389</v>
      </c>
      <c r="D167" s="23" t="s">
        <v>391</v>
      </c>
      <c r="E167" s="24">
        <v>0</v>
      </c>
      <c r="F167" s="24">
        <v>1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 cm="1">
        <f t="array" ref="R167">_xlfn.IFS(H167=1,1,K167=1,1,L167=1,1,M167=1,1,N167=1,1,P167=1,1,TRUE,0)</f>
        <v>0</v>
      </c>
      <c r="S167" s="35">
        <f>IF(AND(G167=1,R167=1),0,R167)</f>
        <v>0</v>
      </c>
      <c r="T167" s="53" t="s">
        <v>1</v>
      </c>
      <c r="U167" s="34" cm="1">
        <f t="array" ref="U167">_xlfn.IFS(T167="UNLIKELY", 1, T167="POSSIBLE", 1, T167="LIKELY",1, T167="VERY_LIKELY", 1, TRUE, 0)</f>
        <v>1</v>
      </c>
      <c r="V167" s="24" cm="1">
        <f t="array" ref="V167">_xlfn.IFS(T167="POSSIBLE", 1, T167="LIKELY",1, T167="VERY_LIKELY", 1, TRUE, 0)</f>
        <v>0</v>
      </c>
      <c r="W167" s="24" cm="1">
        <f t="array" ref="W167">_xlfn.IFS(T167="LIKELY",1, T167="VERY_LIKELY", 1, TRUE, 0)</f>
        <v>0</v>
      </c>
      <c r="X167" s="35" cm="1">
        <f t="array" ref="X167">_xlfn.IFS(T167="VERY_LIKELY", 1, TRUE, 0)</f>
        <v>0</v>
      </c>
    </row>
    <row r="168" spans="1:24" ht="20" customHeight="1" x14ac:dyDescent="0.2">
      <c r="A168" s="22" t="s">
        <v>1235</v>
      </c>
      <c r="B168" s="49" t="str">
        <f>SUBSTITUTE(A168,"/Users/timomiessen/Desktop/imagesdk/nonblackmen1/","Image_")</f>
        <v>Image_NBM_177.jpg</v>
      </c>
      <c r="C168" s="41" t="s">
        <v>389</v>
      </c>
      <c r="D168" s="23" t="s">
        <v>391</v>
      </c>
      <c r="E168" s="24">
        <v>0</v>
      </c>
      <c r="F168" s="24">
        <v>1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 cm="1">
        <f t="array" ref="R168">_xlfn.IFS(H168=1,1,K168=1,1,L168=1,1,M168=1,1,N168=1,1,P168=1,1,TRUE,0)</f>
        <v>0</v>
      </c>
      <c r="S168" s="35">
        <f>IF(AND(G168=1,R168=1),0,R168)</f>
        <v>0</v>
      </c>
      <c r="T168" s="53" t="s">
        <v>4</v>
      </c>
      <c r="U168" s="34" cm="1">
        <f t="array" ref="U168">_xlfn.IFS(T168="UNLIKELY", 1, T168="POSSIBLE", 1, T168="LIKELY",1, T168="VERY_LIKELY", 1, TRUE, 0)</f>
        <v>0</v>
      </c>
      <c r="V168" s="24" cm="1">
        <f t="array" ref="V168">_xlfn.IFS(T168="POSSIBLE", 1, T168="LIKELY",1, T168="VERY_LIKELY", 1, TRUE, 0)</f>
        <v>0</v>
      </c>
      <c r="W168" s="24" cm="1">
        <f t="array" ref="W168">_xlfn.IFS(T168="LIKELY",1, T168="VERY_LIKELY", 1, TRUE, 0)</f>
        <v>0</v>
      </c>
      <c r="X168" s="35" cm="1">
        <f t="array" ref="X168">_xlfn.IFS(T168="VERY_LIKELY", 1, TRUE, 0)</f>
        <v>0</v>
      </c>
    </row>
    <row r="169" spans="1:24" ht="20" customHeight="1" x14ac:dyDescent="0.2">
      <c r="A169" s="22" t="s">
        <v>1236</v>
      </c>
      <c r="B169" s="49" t="str">
        <f>SUBSTITUTE(A169,"/Users/timomiessen/Desktop/imagesdk/nonblackmen1/","Image_")</f>
        <v>Image_NBM_178.jpg</v>
      </c>
      <c r="C169" s="41" t="s">
        <v>389</v>
      </c>
      <c r="D169" s="23" t="s">
        <v>391</v>
      </c>
      <c r="E169" s="24">
        <v>0</v>
      </c>
      <c r="F169" s="24">
        <v>1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 cm="1">
        <f t="array" ref="R169">_xlfn.IFS(H169=1,1,K169=1,1,L169=1,1,M169=1,1,N169=1,1,P169=1,1,TRUE,0)</f>
        <v>0</v>
      </c>
      <c r="S169" s="35">
        <f>IF(AND(G169=1,R169=1),0,R169)</f>
        <v>0</v>
      </c>
      <c r="T169" s="53" t="s">
        <v>4</v>
      </c>
      <c r="U169" s="34" cm="1">
        <f t="array" ref="U169">_xlfn.IFS(T169="UNLIKELY", 1, T169="POSSIBLE", 1, T169="LIKELY",1, T169="VERY_LIKELY", 1, TRUE, 0)</f>
        <v>0</v>
      </c>
      <c r="V169" s="24" cm="1">
        <f t="array" ref="V169">_xlfn.IFS(T169="POSSIBLE", 1, T169="LIKELY",1, T169="VERY_LIKELY", 1, TRUE, 0)</f>
        <v>0</v>
      </c>
      <c r="W169" s="24" cm="1">
        <f t="array" ref="W169">_xlfn.IFS(T169="LIKELY",1, T169="VERY_LIKELY", 1, TRUE, 0)</f>
        <v>0</v>
      </c>
      <c r="X169" s="35" cm="1">
        <f t="array" ref="X169">_xlfn.IFS(T169="VERY_LIKELY", 1, TRUE, 0)</f>
        <v>0</v>
      </c>
    </row>
    <row r="170" spans="1:24" ht="20" customHeight="1" x14ac:dyDescent="0.2">
      <c r="A170" s="22" t="s">
        <v>1237</v>
      </c>
      <c r="B170" s="49" t="str">
        <f>SUBSTITUTE(A170,"/Users/timomiessen/Desktop/imagesdk/nonblackmen1/","Image_")</f>
        <v>Image_NBM_179.jpg</v>
      </c>
      <c r="C170" s="41" t="s">
        <v>389</v>
      </c>
      <c r="D170" s="23" t="s">
        <v>391</v>
      </c>
      <c r="E170" s="24">
        <v>0</v>
      </c>
      <c r="F170" s="24">
        <v>1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 cm="1">
        <f t="array" ref="R170">_xlfn.IFS(H170=1,1,K170=1,1,L170=1,1,M170=1,1,N170=1,1,P170=1,1,TRUE,0)</f>
        <v>0</v>
      </c>
      <c r="S170" s="35">
        <f>IF(AND(G170=1,R170=1),0,R170)</f>
        <v>0</v>
      </c>
      <c r="T170" s="53" t="s">
        <v>4</v>
      </c>
      <c r="U170" s="34" cm="1">
        <f t="array" ref="U170">_xlfn.IFS(T170="UNLIKELY", 1, T170="POSSIBLE", 1, T170="LIKELY",1, T170="VERY_LIKELY", 1, TRUE, 0)</f>
        <v>0</v>
      </c>
      <c r="V170" s="24" cm="1">
        <f t="array" ref="V170">_xlfn.IFS(T170="POSSIBLE", 1, T170="LIKELY",1, T170="VERY_LIKELY", 1, TRUE, 0)</f>
        <v>0</v>
      </c>
      <c r="W170" s="24" cm="1">
        <f t="array" ref="W170">_xlfn.IFS(T170="LIKELY",1, T170="VERY_LIKELY", 1, TRUE, 0)</f>
        <v>0</v>
      </c>
      <c r="X170" s="35" cm="1">
        <f t="array" ref="X170">_xlfn.IFS(T170="VERY_LIKELY", 1, TRUE, 0)</f>
        <v>0</v>
      </c>
    </row>
    <row r="171" spans="1:24" ht="20" customHeight="1" x14ac:dyDescent="0.2">
      <c r="A171" s="22" t="s">
        <v>1238</v>
      </c>
      <c r="B171" s="49" t="str">
        <f>SUBSTITUTE(A171,"/Users/timomiessen/Desktop/imagesdk/nonblackmen1/","Image_")</f>
        <v>Image_NBM_18.jpg</v>
      </c>
      <c r="C171" s="41" t="s">
        <v>389</v>
      </c>
      <c r="D171" s="23" t="s">
        <v>391</v>
      </c>
      <c r="E171" s="24">
        <v>1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 cm="1">
        <f t="array" ref="R171">_xlfn.IFS(H171=1,1,K171=1,1,L171=1,1,M171=1,1,N171=1,1,P171=1,1,TRUE,0)</f>
        <v>0</v>
      </c>
      <c r="S171" s="35">
        <f>IF(AND(G171=1,R171=1),0,R171)</f>
        <v>0</v>
      </c>
      <c r="T171" s="53" t="s">
        <v>2</v>
      </c>
      <c r="U171" s="34" cm="1">
        <f t="array" ref="U171">_xlfn.IFS(T171="UNLIKELY", 1, T171="POSSIBLE", 1, T171="LIKELY",1, T171="VERY_LIKELY", 1, TRUE, 0)</f>
        <v>1</v>
      </c>
      <c r="V171" s="24" cm="1">
        <f t="array" ref="V171">_xlfn.IFS(T171="POSSIBLE", 1, T171="LIKELY",1, T171="VERY_LIKELY", 1, TRUE, 0)</f>
        <v>1</v>
      </c>
      <c r="W171" s="24" cm="1">
        <f t="array" ref="W171">_xlfn.IFS(T171="LIKELY",1, T171="VERY_LIKELY", 1, TRUE, 0)</f>
        <v>0</v>
      </c>
      <c r="X171" s="35" cm="1">
        <f t="array" ref="X171">_xlfn.IFS(T171="VERY_LIKELY", 1, TRUE, 0)</f>
        <v>0</v>
      </c>
    </row>
    <row r="172" spans="1:24" ht="20" customHeight="1" x14ac:dyDescent="0.2">
      <c r="A172" s="22" t="s">
        <v>1239</v>
      </c>
      <c r="B172" s="49" t="str">
        <f>SUBSTITUTE(A172,"/Users/timomiessen/Desktop/imagesdk/nonblackmen1/","Image_")</f>
        <v>Image_NBM_180.jpg</v>
      </c>
      <c r="C172" s="41" t="s">
        <v>389</v>
      </c>
      <c r="D172" s="23" t="s">
        <v>391</v>
      </c>
      <c r="E172" s="24">
        <v>0</v>
      </c>
      <c r="F172" s="24">
        <v>1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 cm="1">
        <f t="array" ref="R172">_xlfn.IFS(H172=1,1,K172=1,1,L172=1,1,M172=1,1,N172=1,1,P172=1,1,TRUE,0)</f>
        <v>0</v>
      </c>
      <c r="S172" s="35">
        <f>IF(AND(G172=1,R172=1),0,R172)</f>
        <v>0</v>
      </c>
      <c r="T172" s="53" t="s">
        <v>4</v>
      </c>
      <c r="U172" s="34" cm="1">
        <f t="array" ref="U172">_xlfn.IFS(T172="UNLIKELY", 1, T172="POSSIBLE", 1, T172="LIKELY",1, T172="VERY_LIKELY", 1, TRUE, 0)</f>
        <v>0</v>
      </c>
      <c r="V172" s="24" cm="1">
        <f t="array" ref="V172">_xlfn.IFS(T172="POSSIBLE", 1, T172="LIKELY",1, T172="VERY_LIKELY", 1, TRUE, 0)</f>
        <v>0</v>
      </c>
      <c r="W172" s="24" cm="1">
        <f t="array" ref="W172">_xlfn.IFS(T172="LIKELY",1, T172="VERY_LIKELY", 1, TRUE, 0)</f>
        <v>0</v>
      </c>
      <c r="X172" s="35" cm="1">
        <f t="array" ref="X172">_xlfn.IFS(T172="VERY_LIKELY", 1, TRUE, 0)</f>
        <v>0</v>
      </c>
    </row>
    <row r="173" spans="1:24" ht="20" customHeight="1" x14ac:dyDescent="0.2">
      <c r="A173" s="22" t="s">
        <v>1240</v>
      </c>
      <c r="B173" s="49" t="str">
        <f>SUBSTITUTE(A173,"/Users/timomiessen/Desktop/imagesdk/nonblackmen1/","Image_")</f>
        <v>Image_NBM_181.jpg</v>
      </c>
      <c r="C173" s="41" t="s">
        <v>389</v>
      </c>
      <c r="D173" s="23" t="s">
        <v>391</v>
      </c>
      <c r="E173" s="24">
        <v>0</v>
      </c>
      <c r="F173" s="24">
        <v>1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 cm="1">
        <f t="array" ref="R173">_xlfn.IFS(H173=1,1,K173=1,1,L173=1,1,M173=1,1,N173=1,1,P173=1,1,TRUE,0)</f>
        <v>0</v>
      </c>
      <c r="S173" s="35">
        <f>IF(AND(G173=1,R173=1),0,R173)</f>
        <v>0</v>
      </c>
      <c r="T173" s="53" t="s">
        <v>4</v>
      </c>
      <c r="U173" s="34" cm="1">
        <f t="array" ref="U173">_xlfn.IFS(T173="UNLIKELY", 1, T173="POSSIBLE", 1, T173="LIKELY",1, T173="VERY_LIKELY", 1, TRUE, 0)</f>
        <v>0</v>
      </c>
      <c r="V173" s="24" cm="1">
        <f t="array" ref="V173">_xlfn.IFS(T173="POSSIBLE", 1, T173="LIKELY",1, T173="VERY_LIKELY", 1, TRUE, 0)</f>
        <v>0</v>
      </c>
      <c r="W173" s="24" cm="1">
        <f t="array" ref="W173">_xlfn.IFS(T173="LIKELY",1, T173="VERY_LIKELY", 1, TRUE, 0)</f>
        <v>0</v>
      </c>
      <c r="X173" s="35" cm="1">
        <f t="array" ref="X173">_xlfn.IFS(T173="VERY_LIKELY", 1, TRUE, 0)</f>
        <v>0</v>
      </c>
    </row>
    <row r="174" spans="1:24" ht="20" customHeight="1" x14ac:dyDescent="0.2">
      <c r="A174" s="22" t="s">
        <v>1241</v>
      </c>
      <c r="B174" s="49" t="str">
        <f>SUBSTITUTE(A174,"/Users/timomiessen/Desktop/imagesdk/nonblackmen1/","Image_")</f>
        <v>Image_NBM_182.jpg</v>
      </c>
      <c r="C174" s="41" t="s">
        <v>389</v>
      </c>
      <c r="D174" s="23" t="s">
        <v>391</v>
      </c>
      <c r="E174" s="24">
        <v>0</v>
      </c>
      <c r="F174" s="24">
        <v>1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 cm="1">
        <f t="array" ref="R174">_xlfn.IFS(H174=1,1,K174=1,1,L174=1,1,M174=1,1,N174=1,1,P174=1,1,TRUE,0)</f>
        <v>0</v>
      </c>
      <c r="S174" s="35">
        <f>IF(AND(G174=1,R174=1),0,R174)</f>
        <v>0</v>
      </c>
      <c r="T174" s="53" t="s">
        <v>1</v>
      </c>
      <c r="U174" s="34" cm="1">
        <f t="array" ref="U174">_xlfn.IFS(T174="UNLIKELY", 1, T174="POSSIBLE", 1, T174="LIKELY",1, T174="VERY_LIKELY", 1, TRUE, 0)</f>
        <v>1</v>
      </c>
      <c r="V174" s="24" cm="1">
        <f t="array" ref="V174">_xlfn.IFS(T174="POSSIBLE", 1, T174="LIKELY",1, T174="VERY_LIKELY", 1, TRUE, 0)</f>
        <v>0</v>
      </c>
      <c r="W174" s="24" cm="1">
        <f t="array" ref="W174">_xlfn.IFS(T174="LIKELY",1, T174="VERY_LIKELY", 1, TRUE, 0)</f>
        <v>0</v>
      </c>
      <c r="X174" s="35" cm="1">
        <f t="array" ref="X174">_xlfn.IFS(T174="VERY_LIKELY", 1, TRUE, 0)</f>
        <v>0</v>
      </c>
    </row>
    <row r="175" spans="1:24" ht="20" customHeight="1" x14ac:dyDescent="0.2">
      <c r="A175" s="22" t="s">
        <v>1242</v>
      </c>
      <c r="B175" s="49" t="str">
        <f>SUBSTITUTE(A175,"/Users/timomiessen/Desktop/imagesdk/nonblackmen1/","Image_")</f>
        <v>Image_NBM_183.jpg</v>
      </c>
      <c r="C175" s="41" t="s">
        <v>389</v>
      </c>
      <c r="D175" s="23" t="s">
        <v>391</v>
      </c>
      <c r="E175" s="24">
        <v>0</v>
      </c>
      <c r="F175" s="24">
        <v>1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 cm="1">
        <f t="array" ref="R175">_xlfn.IFS(H175=1,1,K175=1,1,L175=1,1,M175=1,1,N175=1,1,P175=1,1,TRUE,0)</f>
        <v>0</v>
      </c>
      <c r="S175" s="35">
        <f>IF(AND(G175=1,R175=1),0,R175)</f>
        <v>0</v>
      </c>
      <c r="T175" s="53" t="s">
        <v>4</v>
      </c>
      <c r="U175" s="34" cm="1">
        <f t="array" ref="U175">_xlfn.IFS(T175="UNLIKELY", 1, T175="POSSIBLE", 1, T175="LIKELY",1, T175="VERY_LIKELY", 1, TRUE, 0)</f>
        <v>0</v>
      </c>
      <c r="V175" s="24" cm="1">
        <f t="array" ref="V175">_xlfn.IFS(T175="POSSIBLE", 1, T175="LIKELY",1, T175="VERY_LIKELY", 1, TRUE, 0)</f>
        <v>0</v>
      </c>
      <c r="W175" s="24" cm="1">
        <f t="array" ref="W175">_xlfn.IFS(T175="LIKELY",1, T175="VERY_LIKELY", 1, TRUE, 0)</f>
        <v>0</v>
      </c>
      <c r="X175" s="35" cm="1">
        <f t="array" ref="X175">_xlfn.IFS(T175="VERY_LIKELY", 1, TRUE, 0)</f>
        <v>0</v>
      </c>
    </row>
    <row r="176" spans="1:24" ht="20" customHeight="1" x14ac:dyDescent="0.2">
      <c r="A176" s="22" t="s">
        <v>1243</v>
      </c>
      <c r="B176" s="49" t="str">
        <f>SUBSTITUTE(A176,"/Users/timomiessen/Desktop/imagesdk/nonblackmen1/","Image_")</f>
        <v>Image_NBM_184.jpg</v>
      </c>
      <c r="C176" s="41" t="s">
        <v>389</v>
      </c>
      <c r="D176" s="23" t="s">
        <v>391</v>
      </c>
      <c r="E176" s="24">
        <v>0</v>
      </c>
      <c r="F176" s="24">
        <v>1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 cm="1">
        <f t="array" ref="R176">_xlfn.IFS(H176=1,1,K176=1,1,L176=1,1,M176=1,1,N176=1,1,P176=1,1,TRUE,0)</f>
        <v>0</v>
      </c>
      <c r="S176" s="35">
        <f>IF(AND(G176=1,R176=1),0,R176)</f>
        <v>0</v>
      </c>
      <c r="T176" s="53" t="s">
        <v>4</v>
      </c>
      <c r="U176" s="34" cm="1">
        <f t="array" ref="U176">_xlfn.IFS(T176="UNLIKELY", 1, T176="POSSIBLE", 1, T176="LIKELY",1, T176="VERY_LIKELY", 1, TRUE, 0)</f>
        <v>0</v>
      </c>
      <c r="V176" s="24" cm="1">
        <f t="array" ref="V176">_xlfn.IFS(T176="POSSIBLE", 1, T176="LIKELY",1, T176="VERY_LIKELY", 1, TRUE, 0)</f>
        <v>0</v>
      </c>
      <c r="W176" s="24" cm="1">
        <f t="array" ref="W176">_xlfn.IFS(T176="LIKELY",1, T176="VERY_LIKELY", 1, TRUE, 0)</f>
        <v>0</v>
      </c>
      <c r="X176" s="35" cm="1">
        <f t="array" ref="X176">_xlfn.IFS(T176="VERY_LIKELY", 1, TRUE, 0)</f>
        <v>0</v>
      </c>
    </row>
    <row r="177" spans="1:24" ht="20" customHeight="1" x14ac:dyDescent="0.2">
      <c r="A177" s="22" t="s">
        <v>1244</v>
      </c>
      <c r="B177" s="49" t="str">
        <f>SUBSTITUTE(A177,"/Users/timomiessen/Desktop/imagesdk/nonblackmen1/","Image_")</f>
        <v>Image_NBM_185.jpg</v>
      </c>
      <c r="C177" s="41" t="s">
        <v>389</v>
      </c>
      <c r="D177" s="23" t="s">
        <v>391</v>
      </c>
      <c r="E177" s="24">
        <v>0</v>
      </c>
      <c r="F177" s="24">
        <v>1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 cm="1">
        <f t="array" ref="R177">_xlfn.IFS(H177=1,1,K177=1,1,L177=1,1,M177=1,1,N177=1,1,P177=1,1,TRUE,0)</f>
        <v>0</v>
      </c>
      <c r="S177" s="35">
        <f>IF(AND(G177=1,R177=1),0,R177)</f>
        <v>0</v>
      </c>
      <c r="T177" s="53" t="s">
        <v>1</v>
      </c>
      <c r="U177" s="34" cm="1">
        <f t="array" ref="U177">_xlfn.IFS(T177="UNLIKELY", 1, T177="POSSIBLE", 1, T177="LIKELY",1, T177="VERY_LIKELY", 1, TRUE, 0)</f>
        <v>1</v>
      </c>
      <c r="V177" s="24" cm="1">
        <f t="array" ref="V177">_xlfn.IFS(T177="POSSIBLE", 1, T177="LIKELY",1, T177="VERY_LIKELY", 1, TRUE, 0)</f>
        <v>0</v>
      </c>
      <c r="W177" s="24" cm="1">
        <f t="array" ref="W177">_xlfn.IFS(T177="LIKELY",1, T177="VERY_LIKELY", 1, TRUE, 0)</f>
        <v>0</v>
      </c>
      <c r="X177" s="35" cm="1">
        <f t="array" ref="X177">_xlfn.IFS(T177="VERY_LIKELY", 1, TRUE, 0)</f>
        <v>0</v>
      </c>
    </row>
    <row r="178" spans="1:24" ht="20" customHeight="1" x14ac:dyDescent="0.2">
      <c r="A178" s="22" t="s">
        <v>1245</v>
      </c>
      <c r="B178" s="49" t="str">
        <f>SUBSTITUTE(A178,"/Users/timomiessen/Desktop/imagesdk/nonblackmen1/","Image_")</f>
        <v>Image_NBM_186.jpg</v>
      </c>
      <c r="C178" s="41" t="s">
        <v>389</v>
      </c>
      <c r="D178" s="23" t="s">
        <v>391</v>
      </c>
      <c r="E178" s="24">
        <v>0</v>
      </c>
      <c r="F178" s="24">
        <v>1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 cm="1">
        <f t="array" ref="R178">_xlfn.IFS(H178=1,1,K178=1,1,L178=1,1,M178=1,1,N178=1,1,P178=1,1,TRUE,0)</f>
        <v>0</v>
      </c>
      <c r="S178" s="35">
        <f>IF(AND(G178=1,R178=1),0,R178)</f>
        <v>0</v>
      </c>
      <c r="T178" s="53" t="s">
        <v>4</v>
      </c>
      <c r="U178" s="34" cm="1">
        <f t="array" ref="U178">_xlfn.IFS(T178="UNLIKELY", 1, T178="POSSIBLE", 1, T178="LIKELY",1, T178="VERY_LIKELY", 1, TRUE, 0)</f>
        <v>0</v>
      </c>
      <c r="V178" s="24" cm="1">
        <f t="array" ref="V178">_xlfn.IFS(T178="POSSIBLE", 1, T178="LIKELY",1, T178="VERY_LIKELY", 1, TRUE, 0)</f>
        <v>0</v>
      </c>
      <c r="W178" s="24" cm="1">
        <f t="array" ref="W178">_xlfn.IFS(T178="LIKELY",1, T178="VERY_LIKELY", 1, TRUE, 0)</f>
        <v>0</v>
      </c>
      <c r="X178" s="35" cm="1">
        <f t="array" ref="X178">_xlfn.IFS(T178="VERY_LIKELY", 1, TRUE, 0)</f>
        <v>0</v>
      </c>
    </row>
    <row r="179" spans="1:24" ht="20" customHeight="1" x14ac:dyDescent="0.2">
      <c r="A179" s="22" t="s">
        <v>1246</v>
      </c>
      <c r="B179" s="49" t="str">
        <f>SUBSTITUTE(A179,"/Users/timomiessen/Desktop/imagesdk/nonblackmen1/","Image_")</f>
        <v>Image_NBM_187.jpg</v>
      </c>
      <c r="C179" s="41" t="s">
        <v>389</v>
      </c>
      <c r="D179" s="23" t="s">
        <v>391</v>
      </c>
      <c r="E179" s="24">
        <v>0</v>
      </c>
      <c r="F179" s="24">
        <v>1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 cm="1">
        <f t="array" ref="R179">_xlfn.IFS(H179=1,1,K179=1,1,L179=1,1,M179=1,1,N179=1,1,P179=1,1,TRUE,0)</f>
        <v>0</v>
      </c>
      <c r="S179" s="35">
        <f>IF(AND(G179=1,R179=1),0,R179)</f>
        <v>0</v>
      </c>
      <c r="T179" s="53" t="s">
        <v>1</v>
      </c>
      <c r="U179" s="34" cm="1">
        <f t="array" ref="U179">_xlfn.IFS(T179="UNLIKELY", 1, T179="POSSIBLE", 1, T179="LIKELY",1, T179="VERY_LIKELY", 1, TRUE, 0)</f>
        <v>1</v>
      </c>
      <c r="V179" s="24" cm="1">
        <f t="array" ref="V179">_xlfn.IFS(T179="POSSIBLE", 1, T179="LIKELY",1, T179="VERY_LIKELY", 1, TRUE, 0)</f>
        <v>0</v>
      </c>
      <c r="W179" s="24" cm="1">
        <f t="array" ref="W179">_xlfn.IFS(T179="LIKELY",1, T179="VERY_LIKELY", 1, TRUE, 0)</f>
        <v>0</v>
      </c>
      <c r="X179" s="35" cm="1">
        <f t="array" ref="X179">_xlfn.IFS(T179="VERY_LIKELY", 1, TRUE, 0)</f>
        <v>0</v>
      </c>
    </row>
    <row r="180" spans="1:24" ht="20" customHeight="1" x14ac:dyDescent="0.2">
      <c r="A180" s="22" t="s">
        <v>1247</v>
      </c>
      <c r="B180" s="49" t="str">
        <f>SUBSTITUTE(A180,"/Users/timomiessen/Desktop/imagesdk/nonblackmen1/","Image_")</f>
        <v>Image_NBM_188.jpg</v>
      </c>
      <c r="C180" s="41" t="s">
        <v>389</v>
      </c>
      <c r="D180" s="23" t="s">
        <v>391</v>
      </c>
      <c r="E180" s="24">
        <v>0</v>
      </c>
      <c r="F180" s="24">
        <v>1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 cm="1">
        <f t="array" ref="R180">_xlfn.IFS(H180=1,1,K180=1,1,L180=1,1,M180=1,1,N180=1,1,P180=1,1,TRUE,0)</f>
        <v>0</v>
      </c>
      <c r="S180" s="35">
        <f>IF(AND(G180=1,R180=1),0,R180)</f>
        <v>0</v>
      </c>
      <c r="T180" s="53" t="s">
        <v>4</v>
      </c>
      <c r="U180" s="34" cm="1">
        <f t="array" ref="U180">_xlfn.IFS(T180="UNLIKELY", 1, T180="POSSIBLE", 1, T180="LIKELY",1, T180="VERY_LIKELY", 1, TRUE, 0)</f>
        <v>0</v>
      </c>
      <c r="V180" s="24" cm="1">
        <f t="array" ref="V180">_xlfn.IFS(T180="POSSIBLE", 1, T180="LIKELY",1, T180="VERY_LIKELY", 1, TRUE, 0)</f>
        <v>0</v>
      </c>
      <c r="W180" s="24" cm="1">
        <f t="array" ref="W180">_xlfn.IFS(T180="LIKELY",1, T180="VERY_LIKELY", 1, TRUE, 0)</f>
        <v>0</v>
      </c>
      <c r="X180" s="35" cm="1">
        <f t="array" ref="X180">_xlfn.IFS(T180="VERY_LIKELY", 1, TRUE, 0)</f>
        <v>0</v>
      </c>
    </row>
    <row r="181" spans="1:24" ht="20" customHeight="1" x14ac:dyDescent="0.2">
      <c r="A181" s="22" t="s">
        <v>1248</v>
      </c>
      <c r="B181" s="49" t="str">
        <f>SUBSTITUTE(A181,"/Users/timomiessen/Desktop/imagesdk/nonblackmen1/","Image_")</f>
        <v>Image_NBM_189.jpg</v>
      </c>
      <c r="C181" s="41" t="s">
        <v>389</v>
      </c>
      <c r="D181" s="23" t="s">
        <v>391</v>
      </c>
      <c r="E181" s="24">
        <v>0</v>
      </c>
      <c r="F181" s="24">
        <v>1</v>
      </c>
      <c r="G181" s="24">
        <v>0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 cm="1">
        <f t="array" ref="R181">_xlfn.IFS(H181=1,1,K181=1,1,L181=1,1,M181=1,1,N181=1,1,P181=1,1,TRUE,0)</f>
        <v>0</v>
      </c>
      <c r="S181" s="35">
        <f>IF(AND(G181=1,R181=1),0,R181)</f>
        <v>0</v>
      </c>
      <c r="T181" s="53" t="s">
        <v>1</v>
      </c>
      <c r="U181" s="34" cm="1">
        <f t="array" ref="U181">_xlfn.IFS(T181="UNLIKELY", 1, T181="POSSIBLE", 1, T181="LIKELY",1, T181="VERY_LIKELY", 1, TRUE, 0)</f>
        <v>1</v>
      </c>
      <c r="V181" s="24" cm="1">
        <f t="array" ref="V181">_xlfn.IFS(T181="POSSIBLE", 1, T181="LIKELY",1, T181="VERY_LIKELY", 1, TRUE, 0)</f>
        <v>0</v>
      </c>
      <c r="W181" s="24" cm="1">
        <f t="array" ref="W181">_xlfn.IFS(T181="LIKELY",1, T181="VERY_LIKELY", 1, TRUE, 0)</f>
        <v>0</v>
      </c>
      <c r="X181" s="35" cm="1">
        <f t="array" ref="X181">_xlfn.IFS(T181="VERY_LIKELY", 1, TRUE, 0)</f>
        <v>0</v>
      </c>
    </row>
    <row r="182" spans="1:24" ht="20" customHeight="1" x14ac:dyDescent="0.2">
      <c r="A182" s="22" t="s">
        <v>1249</v>
      </c>
      <c r="B182" s="49" t="str">
        <f>SUBSTITUTE(A182,"/Users/timomiessen/Desktop/imagesdk/nonblackmen1/","Image_")</f>
        <v>Image_NBM_19.jpg</v>
      </c>
      <c r="C182" s="41" t="s">
        <v>389</v>
      </c>
      <c r="D182" s="23" t="s">
        <v>391</v>
      </c>
      <c r="E182" s="24">
        <v>1</v>
      </c>
      <c r="F182" s="24">
        <v>0</v>
      </c>
      <c r="G182" s="24">
        <v>0</v>
      </c>
      <c r="H182" s="24">
        <v>0</v>
      </c>
      <c r="I182" s="24">
        <v>0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 cm="1">
        <f t="array" ref="R182">_xlfn.IFS(H182=1,1,K182=1,1,L182=1,1,M182=1,1,N182=1,1,P182=1,1,TRUE,0)</f>
        <v>0</v>
      </c>
      <c r="S182" s="35">
        <f>IF(AND(G182=1,R182=1),0,R182)</f>
        <v>0</v>
      </c>
      <c r="T182" s="53" t="s">
        <v>4</v>
      </c>
      <c r="U182" s="34" cm="1">
        <f t="array" ref="U182">_xlfn.IFS(T182="UNLIKELY", 1, T182="POSSIBLE", 1, T182="LIKELY",1, T182="VERY_LIKELY", 1, TRUE, 0)</f>
        <v>0</v>
      </c>
      <c r="V182" s="24" cm="1">
        <f t="array" ref="V182">_xlfn.IFS(T182="POSSIBLE", 1, T182="LIKELY",1, T182="VERY_LIKELY", 1, TRUE, 0)</f>
        <v>0</v>
      </c>
      <c r="W182" s="24" cm="1">
        <f t="array" ref="W182">_xlfn.IFS(T182="LIKELY",1, T182="VERY_LIKELY", 1, TRUE, 0)</f>
        <v>0</v>
      </c>
      <c r="X182" s="35" cm="1">
        <f t="array" ref="X182">_xlfn.IFS(T182="VERY_LIKELY", 1, TRUE, 0)</f>
        <v>0</v>
      </c>
    </row>
    <row r="183" spans="1:24" ht="20" customHeight="1" x14ac:dyDescent="0.2">
      <c r="A183" s="22" t="s">
        <v>1250</v>
      </c>
      <c r="B183" s="49" t="str">
        <f>SUBSTITUTE(A183,"/Users/timomiessen/Desktop/imagesdk/nonblackmen1/","Image_")</f>
        <v>Image_NBM_190.jpg</v>
      </c>
      <c r="C183" s="41" t="s">
        <v>389</v>
      </c>
      <c r="D183" s="23" t="s">
        <v>391</v>
      </c>
      <c r="E183" s="24">
        <v>0</v>
      </c>
      <c r="F183" s="24">
        <v>1</v>
      </c>
      <c r="G183" s="24">
        <v>0</v>
      </c>
      <c r="H183" s="24">
        <v>0</v>
      </c>
      <c r="I183" s="24">
        <v>0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 cm="1">
        <f t="array" ref="R183">_xlfn.IFS(H183=1,1,K183=1,1,L183=1,1,M183=1,1,N183=1,1,P183=1,1,TRUE,0)</f>
        <v>0</v>
      </c>
      <c r="S183" s="35">
        <f>IF(AND(G183=1,R183=1),0,R183)</f>
        <v>0</v>
      </c>
      <c r="T183" s="53" t="s">
        <v>1</v>
      </c>
      <c r="U183" s="34" cm="1">
        <f t="array" ref="U183">_xlfn.IFS(T183="UNLIKELY", 1, T183="POSSIBLE", 1, T183="LIKELY",1, T183="VERY_LIKELY", 1, TRUE, 0)</f>
        <v>1</v>
      </c>
      <c r="V183" s="24" cm="1">
        <f t="array" ref="V183">_xlfn.IFS(T183="POSSIBLE", 1, T183="LIKELY",1, T183="VERY_LIKELY", 1, TRUE, 0)</f>
        <v>0</v>
      </c>
      <c r="W183" s="24" cm="1">
        <f t="array" ref="W183">_xlfn.IFS(T183="LIKELY",1, T183="VERY_LIKELY", 1, TRUE, 0)</f>
        <v>0</v>
      </c>
      <c r="X183" s="35" cm="1">
        <f t="array" ref="X183">_xlfn.IFS(T183="VERY_LIKELY", 1, TRUE, 0)</f>
        <v>0</v>
      </c>
    </row>
    <row r="184" spans="1:24" ht="20" customHeight="1" x14ac:dyDescent="0.2">
      <c r="A184" s="22" t="s">
        <v>1251</v>
      </c>
      <c r="B184" s="49" t="str">
        <f>SUBSTITUTE(A184,"/Users/timomiessen/Desktop/imagesdk/nonblackmen1/","Image_")</f>
        <v>Image_NBM_191.jpg</v>
      </c>
      <c r="C184" s="41" t="s">
        <v>389</v>
      </c>
      <c r="D184" s="23" t="s">
        <v>391</v>
      </c>
      <c r="E184" s="24">
        <v>0</v>
      </c>
      <c r="F184" s="24">
        <v>0</v>
      </c>
      <c r="G184" s="24">
        <v>1</v>
      </c>
      <c r="H184" s="24">
        <v>0</v>
      </c>
      <c r="I184" s="24">
        <v>0</v>
      </c>
      <c r="J184" s="24">
        <v>0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 cm="1">
        <f t="array" ref="R184">_xlfn.IFS(H184=1,1,K184=1,1,L184=1,1,M184=1,1,N184=1,1,P184=1,1,TRUE,0)</f>
        <v>0</v>
      </c>
      <c r="S184" s="35">
        <f>IF(AND(G184=1,R184=1),0,R184)</f>
        <v>0</v>
      </c>
      <c r="T184" s="53" t="s">
        <v>12</v>
      </c>
      <c r="U184" s="34" cm="1">
        <f t="array" ref="U184">_xlfn.IFS(T184="UNLIKELY", 1, T184="POSSIBLE", 1, T184="LIKELY",1, T184="VERY_LIKELY", 1, TRUE, 0)</f>
        <v>1</v>
      </c>
      <c r="V184" s="24" cm="1">
        <f t="array" ref="V184">_xlfn.IFS(T184="POSSIBLE", 1, T184="LIKELY",1, T184="VERY_LIKELY", 1, TRUE, 0)</f>
        <v>1</v>
      </c>
      <c r="W184" s="24" cm="1">
        <f t="array" ref="W184">_xlfn.IFS(T184="LIKELY",1, T184="VERY_LIKELY", 1, TRUE, 0)</f>
        <v>1</v>
      </c>
      <c r="X184" s="35" cm="1">
        <f t="array" ref="X184">_xlfn.IFS(T184="VERY_LIKELY", 1, TRUE, 0)</f>
        <v>0</v>
      </c>
    </row>
    <row r="185" spans="1:24" ht="20" customHeight="1" x14ac:dyDescent="0.2">
      <c r="A185" s="22" t="s">
        <v>1252</v>
      </c>
      <c r="B185" s="49" t="str">
        <f>SUBSTITUTE(A185,"/Users/timomiessen/Desktop/imagesdk/nonblackmen1/","Image_")</f>
        <v>Image_NBM_192.jpg</v>
      </c>
      <c r="C185" s="41" t="s">
        <v>389</v>
      </c>
      <c r="D185" s="23" t="s">
        <v>391</v>
      </c>
      <c r="E185" s="24">
        <v>0</v>
      </c>
      <c r="F185" s="24">
        <v>0</v>
      </c>
      <c r="G185" s="24">
        <v>1</v>
      </c>
      <c r="H185" s="24">
        <v>0</v>
      </c>
      <c r="I185" s="24">
        <v>0</v>
      </c>
      <c r="J185" s="24">
        <v>0</v>
      </c>
      <c r="K185" s="24">
        <v>0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 cm="1">
        <f t="array" ref="R185">_xlfn.IFS(H185=1,1,K185=1,1,L185=1,1,M185=1,1,N185=1,1,P185=1,1,TRUE,0)</f>
        <v>0</v>
      </c>
      <c r="S185" s="35">
        <f>IF(AND(G185=1,R185=1),0,R185)</f>
        <v>0</v>
      </c>
      <c r="T185" s="53" t="s">
        <v>2</v>
      </c>
      <c r="U185" s="34" cm="1">
        <f t="array" ref="U185">_xlfn.IFS(T185="UNLIKELY", 1, T185="POSSIBLE", 1, T185="LIKELY",1, T185="VERY_LIKELY", 1, TRUE, 0)</f>
        <v>1</v>
      </c>
      <c r="V185" s="24" cm="1">
        <f t="array" ref="V185">_xlfn.IFS(T185="POSSIBLE", 1, T185="LIKELY",1, T185="VERY_LIKELY", 1, TRUE, 0)</f>
        <v>1</v>
      </c>
      <c r="W185" s="24" cm="1">
        <f t="array" ref="W185">_xlfn.IFS(T185="LIKELY",1, T185="VERY_LIKELY", 1, TRUE, 0)</f>
        <v>0</v>
      </c>
      <c r="X185" s="35" cm="1">
        <f t="array" ref="X185">_xlfn.IFS(T185="VERY_LIKELY", 1, TRUE, 0)</f>
        <v>0</v>
      </c>
    </row>
    <row r="186" spans="1:24" ht="20" customHeight="1" x14ac:dyDescent="0.2">
      <c r="A186" s="22" t="s">
        <v>1253</v>
      </c>
      <c r="B186" s="49" t="str">
        <f>SUBSTITUTE(A186,"/Users/timomiessen/Desktop/imagesdk/nonblackmen1/","Image_")</f>
        <v>Image_NBM_193.jpg</v>
      </c>
      <c r="C186" s="41" t="s">
        <v>389</v>
      </c>
      <c r="D186" s="23" t="s">
        <v>391</v>
      </c>
      <c r="E186" s="24">
        <v>0</v>
      </c>
      <c r="F186" s="24">
        <v>0</v>
      </c>
      <c r="G186" s="24">
        <v>1</v>
      </c>
      <c r="H186" s="24">
        <v>0</v>
      </c>
      <c r="I186" s="24">
        <v>0</v>
      </c>
      <c r="J186" s="24">
        <v>0</v>
      </c>
      <c r="K186" s="24">
        <v>0</v>
      </c>
      <c r="L186" s="24">
        <v>0</v>
      </c>
      <c r="M186" s="24">
        <v>0</v>
      </c>
      <c r="N186" s="24">
        <v>0</v>
      </c>
      <c r="O186" s="24">
        <v>0</v>
      </c>
      <c r="P186" s="24">
        <v>0</v>
      </c>
      <c r="Q186" s="24">
        <v>0</v>
      </c>
      <c r="R186" s="24" cm="1">
        <f t="array" ref="R186">_xlfn.IFS(H186=1,1,K186=1,1,L186=1,1,M186=1,1,N186=1,1,P186=1,1,TRUE,0)</f>
        <v>0</v>
      </c>
      <c r="S186" s="35">
        <f>IF(AND(G186=1,R186=1),0,R186)</f>
        <v>0</v>
      </c>
      <c r="T186" s="53" t="s">
        <v>2</v>
      </c>
      <c r="U186" s="34" cm="1">
        <f t="array" ref="U186">_xlfn.IFS(T186="UNLIKELY", 1, T186="POSSIBLE", 1, T186="LIKELY",1, T186="VERY_LIKELY", 1, TRUE, 0)</f>
        <v>1</v>
      </c>
      <c r="V186" s="24" cm="1">
        <f t="array" ref="V186">_xlfn.IFS(T186="POSSIBLE", 1, T186="LIKELY",1, T186="VERY_LIKELY", 1, TRUE, 0)</f>
        <v>1</v>
      </c>
      <c r="W186" s="24" cm="1">
        <f t="array" ref="W186">_xlfn.IFS(T186="LIKELY",1, T186="VERY_LIKELY", 1, TRUE, 0)</f>
        <v>0</v>
      </c>
      <c r="X186" s="35" cm="1">
        <f t="array" ref="X186">_xlfn.IFS(T186="VERY_LIKELY", 1, TRUE, 0)</f>
        <v>0</v>
      </c>
    </row>
    <row r="187" spans="1:24" ht="20" customHeight="1" x14ac:dyDescent="0.2">
      <c r="A187" s="22" t="s">
        <v>1254</v>
      </c>
      <c r="B187" s="49" t="str">
        <f>SUBSTITUTE(A187,"/Users/timomiessen/Desktop/imagesdk/nonblackmen1/","Image_")</f>
        <v>Image_NBM_194.jpg</v>
      </c>
      <c r="C187" s="41" t="s">
        <v>389</v>
      </c>
      <c r="D187" s="23" t="s">
        <v>391</v>
      </c>
      <c r="E187" s="24">
        <v>0</v>
      </c>
      <c r="F187" s="24">
        <v>0</v>
      </c>
      <c r="G187" s="24">
        <v>1</v>
      </c>
      <c r="H187" s="24">
        <v>0</v>
      </c>
      <c r="I187" s="24">
        <v>0</v>
      </c>
      <c r="J187" s="24">
        <v>0</v>
      </c>
      <c r="K187" s="24">
        <v>0</v>
      </c>
      <c r="L187" s="24">
        <v>0</v>
      </c>
      <c r="M187" s="24">
        <v>0</v>
      </c>
      <c r="N187" s="24">
        <v>0</v>
      </c>
      <c r="O187" s="24">
        <v>0</v>
      </c>
      <c r="P187" s="24">
        <v>0</v>
      </c>
      <c r="Q187" s="24">
        <v>0</v>
      </c>
      <c r="R187" s="24" cm="1">
        <f t="array" ref="R187">_xlfn.IFS(H187=1,1,K187=1,1,L187=1,1,M187=1,1,N187=1,1,P187=1,1,TRUE,0)</f>
        <v>0</v>
      </c>
      <c r="S187" s="35">
        <f>IF(AND(G187=1,R187=1),0,R187)</f>
        <v>0</v>
      </c>
      <c r="T187" s="53" t="s">
        <v>1</v>
      </c>
      <c r="U187" s="34" cm="1">
        <f t="array" ref="U187">_xlfn.IFS(T187="UNLIKELY", 1, T187="POSSIBLE", 1, T187="LIKELY",1, T187="VERY_LIKELY", 1, TRUE, 0)</f>
        <v>1</v>
      </c>
      <c r="V187" s="24" cm="1">
        <f t="array" ref="V187">_xlfn.IFS(T187="POSSIBLE", 1, T187="LIKELY",1, T187="VERY_LIKELY", 1, TRUE, 0)</f>
        <v>0</v>
      </c>
      <c r="W187" s="24" cm="1">
        <f t="array" ref="W187">_xlfn.IFS(T187="LIKELY",1, T187="VERY_LIKELY", 1, TRUE, 0)</f>
        <v>0</v>
      </c>
      <c r="X187" s="35" cm="1">
        <f t="array" ref="X187">_xlfn.IFS(T187="VERY_LIKELY", 1, TRUE, 0)</f>
        <v>0</v>
      </c>
    </row>
    <row r="188" spans="1:24" ht="20" customHeight="1" x14ac:dyDescent="0.2">
      <c r="A188" s="22" t="s">
        <v>1255</v>
      </c>
      <c r="B188" s="49" t="str">
        <f>SUBSTITUTE(A188,"/Users/timomiessen/Desktop/imagesdk/nonblackmen1/","Image_")</f>
        <v>Image_NBM_195.jpg</v>
      </c>
      <c r="C188" s="41" t="s">
        <v>389</v>
      </c>
      <c r="D188" s="23" t="s">
        <v>391</v>
      </c>
      <c r="E188" s="24">
        <v>0</v>
      </c>
      <c r="F188" s="24">
        <v>0</v>
      </c>
      <c r="G188" s="24">
        <v>1</v>
      </c>
      <c r="H188" s="24">
        <v>0</v>
      </c>
      <c r="I188" s="24">
        <v>0</v>
      </c>
      <c r="J188" s="24">
        <v>0</v>
      </c>
      <c r="K188" s="24">
        <v>1</v>
      </c>
      <c r="L188" s="24">
        <v>0</v>
      </c>
      <c r="M188" s="24">
        <v>0</v>
      </c>
      <c r="N188" s="24">
        <v>0</v>
      </c>
      <c r="O188" s="24">
        <v>0</v>
      </c>
      <c r="P188" s="24">
        <v>0</v>
      </c>
      <c r="Q188" s="24">
        <v>0</v>
      </c>
      <c r="R188" s="24" cm="1">
        <f t="array" ref="R188">_xlfn.IFS(H188=1,1,K188=1,1,L188=1,1,M188=1,1,N188=1,1,P188=1,1,TRUE,0)</f>
        <v>1</v>
      </c>
      <c r="S188" s="35">
        <f>IF(AND(G188=1,R188=1),0,R188)</f>
        <v>0</v>
      </c>
      <c r="T188" s="53" t="s">
        <v>12</v>
      </c>
      <c r="U188" s="34" cm="1">
        <f t="array" ref="U188">_xlfn.IFS(T188="UNLIKELY", 1, T188="POSSIBLE", 1, T188="LIKELY",1, T188="VERY_LIKELY", 1, TRUE, 0)</f>
        <v>1</v>
      </c>
      <c r="V188" s="24" cm="1">
        <f t="array" ref="V188">_xlfn.IFS(T188="POSSIBLE", 1, T188="LIKELY",1, T188="VERY_LIKELY", 1, TRUE, 0)</f>
        <v>1</v>
      </c>
      <c r="W188" s="24" cm="1">
        <f t="array" ref="W188">_xlfn.IFS(T188="LIKELY",1, T188="VERY_LIKELY", 1, TRUE, 0)</f>
        <v>1</v>
      </c>
      <c r="X188" s="35" cm="1">
        <f t="array" ref="X188">_xlfn.IFS(T188="VERY_LIKELY", 1, TRUE, 0)</f>
        <v>0</v>
      </c>
    </row>
    <row r="189" spans="1:24" ht="20" customHeight="1" x14ac:dyDescent="0.2">
      <c r="A189" s="22" t="s">
        <v>1256</v>
      </c>
      <c r="B189" s="49" t="str">
        <f>SUBSTITUTE(A189,"/Users/timomiessen/Desktop/imagesdk/nonblackmen1/","Image_")</f>
        <v>Image_NBM_196.jpg</v>
      </c>
      <c r="C189" s="41" t="s">
        <v>389</v>
      </c>
      <c r="D189" s="23" t="s">
        <v>391</v>
      </c>
      <c r="E189" s="24">
        <v>0</v>
      </c>
      <c r="F189" s="24">
        <v>0</v>
      </c>
      <c r="G189" s="24">
        <v>1</v>
      </c>
      <c r="H189" s="24">
        <v>0</v>
      </c>
      <c r="I189" s="24">
        <v>0</v>
      </c>
      <c r="J189" s="24">
        <v>0</v>
      </c>
      <c r="K189" s="24">
        <v>0</v>
      </c>
      <c r="L189" s="24">
        <v>0</v>
      </c>
      <c r="M189" s="24">
        <v>0</v>
      </c>
      <c r="N189" s="24">
        <v>0</v>
      </c>
      <c r="O189" s="24">
        <v>0</v>
      </c>
      <c r="P189" s="24">
        <v>0</v>
      </c>
      <c r="Q189" s="24">
        <v>0</v>
      </c>
      <c r="R189" s="24" cm="1">
        <f t="array" ref="R189">_xlfn.IFS(H189=1,1,K189=1,1,L189=1,1,M189=1,1,N189=1,1,P189=1,1,TRUE,0)</f>
        <v>0</v>
      </c>
      <c r="S189" s="35">
        <f>IF(AND(G189=1,R189=1),0,R189)</f>
        <v>0</v>
      </c>
      <c r="T189" s="53" t="s">
        <v>1</v>
      </c>
      <c r="U189" s="34" cm="1">
        <f t="array" ref="U189">_xlfn.IFS(T189="UNLIKELY", 1, T189="POSSIBLE", 1, T189="LIKELY",1, T189="VERY_LIKELY", 1, TRUE, 0)</f>
        <v>1</v>
      </c>
      <c r="V189" s="24" cm="1">
        <f t="array" ref="V189">_xlfn.IFS(T189="POSSIBLE", 1, T189="LIKELY",1, T189="VERY_LIKELY", 1, TRUE, 0)</f>
        <v>0</v>
      </c>
      <c r="W189" s="24" cm="1">
        <f t="array" ref="W189">_xlfn.IFS(T189="LIKELY",1, T189="VERY_LIKELY", 1, TRUE, 0)</f>
        <v>0</v>
      </c>
      <c r="X189" s="35" cm="1">
        <f t="array" ref="X189">_xlfn.IFS(T189="VERY_LIKELY", 1, TRUE, 0)</f>
        <v>0</v>
      </c>
    </row>
    <row r="190" spans="1:24" ht="20" customHeight="1" x14ac:dyDescent="0.2">
      <c r="A190" s="22" t="s">
        <v>1257</v>
      </c>
      <c r="B190" s="49" t="str">
        <f>SUBSTITUTE(A190,"/Users/timomiessen/Desktop/imagesdk/nonblackmen1/","Image_")</f>
        <v>Image_NBM_197.jpg</v>
      </c>
      <c r="C190" s="41" t="s">
        <v>389</v>
      </c>
      <c r="D190" s="23" t="s">
        <v>391</v>
      </c>
      <c r="E190" s="24">
        <v>0</v>
      </c>
      <c r="F190" s="24">
        <v>0</v>
      </c>
      <c r="G190" s="24">
        <v>1</v>
      </c>
      <c r="H190" s="24">
        <v>0</v>
      </c>
      <c r="I190" s="24">
        <v>0</v>
      </c>
      <c r="J190" s="24">
        <v>0</v>
      </c>
      <c r="K190" s="24">
        <v>1</v>
      </c>
      <c r="L190" s="24">
        <v>0</v>
      </c>
      <c r="M190" s="24">
        <v>0</v>
      </c>
      <c r="N190" s="24">
        <v>0</v>
      </c>
      <c r="O190" s="24">
        <v>0</v>
      </c>
      <c r="P190" s="24">
        <v>0</v>
      </c>
      <c r="Q190" s="24">
        <v>0</v>
      </c>
      <c r="R190" s="24" cm="1">
        <f t="array" ref="R190">_xlfn.IFS(H190=1,1,K190=1,1,L190=1,1,M190=1,1,N190=1,1,P190=1,1,TRUE,0)</f>
        <v>1</v>
      </c>
      <c r="S190" s="35">
        <f>IF(AND(G190=1,R190=1),0,R190)</f>
        <v>0</v>
      </c>
      <c r="T190" s="53" t="s">
        <v>2</v>
      </c>
      <c r="U190" s="34" cm="1">
        <f t="array" ref="U190">_xlfn.IFS(T190="UNLIKELY", 1, T190="POSSIBLE", 1, T190="LIKELY",1, T190="VERY_LIKELY", 1, TRUE, 0)</f>
        <v>1</v>
      </c>
      <c r="V190" s="24" cm="1">
        <f t="array" ref="V190">_xlfn.IFS(T190="POSSIBLE", 1, T190="LIKELY",1, T190="VERY_LIKELY", 1, TRUE, 0)</f>
        <v>1</v>
      </c>
      <c r="W190" s="24" cm="1">
        <f t="array" ref="W190">_xlfn.IFS(T190="LIKELY",1, T190="VERY_LIKELY", 1, TRUE, 0)</f>
        <v>0</v>
      </c>
      <c r="X190" s="35" cm="1">
        <f t="array" ref="X190">_xlfn.IFS(T190="VERY_LIKELY", 1, TRUE, 0)</f>
        <v>0</v>
      </c>
    </row>
    <row r="191" spans="1:24" ht="20" customHeight="1" x14ac:dyDescent="0.2">
      <c r="A191" s="22" t="s">
        <v>1258</v>
      </c>
      <c r="B191" s="49" t="str">
        <f>SUBSTITUTE(A191,"/Users/timomiessen/Desktop/imagesdk/nonblackmen1/","Image_")</f>
        <v>Image_NBM_198.jpg</v>
      </c>
      <c r="C191" s="41" t="s">
        <v>389</v>
      </c>
      <c r="D191" s="23" t="s">
        <v>391</v>
      </c>
      <c r="E191" s="24">
        <v>0</v>
      </c>
      <c r="F191" s="24">
        <v>0</v>
      </c>
      <c r="G191" s="24">
        <v>1</v>
      </c>
      <c r="H191" s="24">
        <v>0</v>
      </c>
      <c r="I191" s="24">
        <v>0</v>
      </c>
      <c r="J191" s="24">
        <v>0</v>
      </c>
      <c r="K191" s="24">
        <v>0</v>
      </c>
      <c r="L191" s="24">
        <v>0</v>
      </c>
      <c r="M191" s="24">
        <v>0</v>
      </c>
      <c r="N191" s="24">
        <v>0</v>
      </c>
      <c r="O191" s="24">
        <v>0</v>
      </c>
      <c r="P191" s="24">
        <v>0</v>
      </c>
      <c r="Q191" s="24">
        <v>0</v>
      </c>
      <c r="R191" s="24" cm="1">
        <f t="array" ref="R191">_xlfn.IFS(H191=1,1,K191=1,1,L191=1,1,M191=1,1,N191=1,1,P191=1,1,TRUE,0)</f>
        <v>0</v>
      </c>
      <c r="S191" s="35">
        <f>IF(AND(G191=1,R191=1),0,R191)</f>
        <v>0</v>
      </c>
      <c r="T191" s="53" t="s">
        <v>2</v>
      </c>
      <c r="U191" s="34" cm="1">
        <f t="array" ref="U191">_xlfn.IFS(T191="UNLIKELY", 1, T191="POSSIBLE", 1, T191="LIKELY",1, T191="VERY_LIKELY", 1, TRUE, 0)</f>
        <v>1</v>
      </c>
      <c r="V191" s="24" cm="1">
        <f t="array" ref="V191">_xlfn.IFS(T191="POSSIBLE", 1, T191="LIKELY",1, T191="VERY_LIKELY", 1, TRUE, 0)</f>
        <v>1</v>
      </c>
      <c r="W191" s="24" cm="1">
        <f t="array" ref="W191">_xlfn.IFS(T191="LIKELY",1, T191="VERY_LIKELY", 1, TRUE, 0)</f>
        <v>0</v>
      </c>
      <c r="X191" s="35" cm="1">
        <f t="array" ref="X191">_xlfn.IFS(T191="VERY_LIKELY", 1, TRUE, 0)</f>
        <v>0</v>
      </c>
    </row>
    <row r="192" spans="1:24" ht="20" customHeight="1" x14ac:dyDescent="0.2">
      <c r="A192" s="22" t="s">
        <v>1259</v>
      </c>
      <c r="B192" s="49" t="str">
        <f>SUBSTITUTE(A192,"/Users/timomiessen/Desktop/imagesdk/nonblackmen1/","Image_")</f>
        <v>Image_NBM_199.jpg</v>
      </c>
      <c r="C192" s="41" t="s">
        <v>389</v>
      </c>
      <c r="D192" s="23" t="s">
        <v>391</v>
      </c>
      <c r="E192" s="24">
        <v>0</v>
      </c>
      <c r="F192" s="24">
        <v>0</v>
      </c>
      <c r="G192" s="24">
        <v>1</v>
      </c>
      <c r="H192" s="24">
        <v>0</v>
      </c>
      <c r="I192" s="24">
        <v>0</v>
      </c>
      <c r="J192" s="24">
        <v>0</v>
      </c>
      <c r="K192" s="24">
        <v>0</v>
      </c>
      <c r="L192" s="24">
        <v>0</v>
      </c>
      <c r="M192" s="24">
        <v>0</v>
      </c>
      <c r="N192" s="24">
        <v>0</v>
      </c>
      <c r="O192" s="24">
        <v>0</v>
      </c>
      <c r="P192" s="24">
        <v>0</v>
      </c>
      <c r="Q192" s="24">
        <v>0</v>
      </c>
      <c r="R192" s="24" cm="1">
        <f t="array" ref="R192">_xlfn.IFS(H192=1,1,K192=1,1,L192=1,1,M192=1,1,N192=1,1,P192=1,1,TRUE,0)</f>
        <v>0</v>
      </c>
      <c r="S192" s="35">
        <f>IF(AND(G192=1,R192=1),0,R192)</f>
        <v>0</v>
      </c>
      <c r="T192" s="53" t="s">
        <v>1</v>
      </c>
      <c r="U192" s="34" cm="1">
        <f t="array" ref="U192">_xlfn.IFS(T192="UNLIKELY", 1, T192="POSSIBLE", 1, T192="LIKELY",1, T192="VERY_LIKELY", 1, TRUE, 0)</f>
        <v>1</v>
      </c>
      <c r="V192" s="24" cm="1">
        <f t="array" ref="V192">_xlfn.IFS(T192="POSSIBLE", 1, T192="LIKELY",1, T192="VERY_LIKELY", 1, TRUE, 0)</f>
        <v>0</v>
      </c>
      <c r="W192" s="24" cm="1">
        <f t="array" ref="W192">_xlfn.IFS(T192="LIKELY",1, T192="VERY_LIKELY", 1, TRUE, 0)</f>
        <v>0</v>
      </c>
      <c r="X192" s="35" cm="1">
        <f t="array" ref="X192">_xlfn.IFS(T192="VERY_LIKELY", 1, TRUE, 0)</f>
        <v>0</v>
      </c>
    </row>
    <row r="193" spans="1:24" ht="20" customHeight="1" x14ac:dyDescent="0.2">
      <c r="A193" s="22" t="s">
        <v>1260</v>
      </c>
      <c r="B193" s="49" t="str">
        <f>SUBSTITUTE(A193,"/Users/timomiessen/Desktop/imagesdk/nonblackmen1/","Image_")</f>
        <v>Image_NBM_2.jpg</v>
      </c>
      <c r="C193" s="41" t="s">
        <v>389</v>
      </c>
      <c r="D193" s="23" t="s">
        <v>391</v>
      </c>
      <c r="E193" s="24">
        <v>1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R193" s="24" cm="1">
        <f t="array" ref="R193">_xlfn.IFS(H193=1,1,K193=1,1,L193=1,1,M193=1,1,N193=1,1,P193=1,1,TRUE,0)</f>
        <v>0</v>
      </c>
      <c r="S193" s="35">
        <f>IF(AND(G193=1,R193=1),0,R193)</f>
        <v>0</v>
      </c>
      <c r="T193" s="53" t="s">
        <v>2</v>
      </c>
      <c r="U193" s="34" cm="1">
        <f t="array" ref="U193">_xlfn.IFS(T193="UNLIKELY", 1, T193="POSSIBLE", 1, T193="LIKELY",1, T193="VERY_LIKELY", 1, TRUE, 0)</f>
        <v>1</v>
      </c>
      <c r="V193" s="24" cm="1">
        <f t="array" ref="V193">_xlfn.IFS(T193="POSSIBLE", 1, T193="LIKELY",1, T193="VERY_LIKELY", 1, TRUE, 0)</f>
        <v>1</v>
      </c>
      <c r="W193" s="24" cm="1">
        <f t="array" ref="W193">_xlfn.IFS(T193="LIKELY",1, T193="VERY_LIKELY", 1, TRUE, 0)</f>
        <v>0</v>
      </c>
      <c r="X193" s="35" cm="1">
        <f t="array" ref="X193">_xlfn.IFS(T193="VERY_LIKELY", 1, TRUE, 0)</f>
        <v>0</v>
      </c>
    </row>
    <row r="194" spans="1:24" ht="20" customHeight="1" x14ac:dyDescent="0.2">
      <c r="A194" s="22" t="s">
        <v>1261</v>
      </c>
      <c r="B194" s="49" t="str">
        <f>SUBSTITUTE(A194,"/Users/timomiessen/Desktop/imagesdk/nonblackmen1/","Image_")</f>
        <v>Image_NBM_20.jpg</v>
      </c>
      <c r="C194" s="41" t="s">
        <v>389</v>
      </c>
      <c r="D194" s="23" t="s">
        <v>391</v>
      </c>
      <c r="E194" s="24">
        <v>1</v>
      </c>
      <c r="F194" s="24">
        <v>0</v>
      </c>
      <c r="G194" s="24">
        <v>0</v>
      </c>
      <c r="H194" s="24">
        <v>0</v>
      </c>
      <c r="I194" s="24">
        <v>0</v>
      </c>
      <c r="J194" s="24">
        <v>0</v>
      </c>
      <c r="K194" s="24">
        <v>0</v>
      </c>
      <c r="L194" s="24">
        <v>0</v>
      </c>
      <c r="M194" s="24">
        <v>0</v>
      </c>
      <c r="N194" s="24">
        <v>0</v>
      </c>
      <c r="O194" s="24">
        <v>0</v>
      </c>
      <c r="P194" s="24">
        <v>0</v>
      </c>
      <c r="Q194" s="24">
        <v>0</v>
      </c>
      <c r="R194" s="24" cm="1">
        <f t="array" ref="R194">_xlfn.IFS(H194=1,1,K194=1,1,L194=1,1,M194=1,1,N194=1,1,P194=1,1,TRUE,0)</f>
        <v>0</v>
      </c>
      <c r="S194" s="35">
        <f>IF(AND(G194=1,R194=1),0,R194)</f>
        <v>0</v>
      </c>
      <c r="T194" s="53" t="s">
        <v>2</v>
      </c>
      <c r="U194" s="34" cm="1">
        <f t="array" ref="U194">_xlfn.IFS(T194="UNLIKELY", 1, T194="POSSIBLE", 1, T194="LIKELY",1, T194="VERY_LIKELY", 1, TRUE, 0)</f>
        <v>1</v>
      </c>
      <c r="V194" s="24" cm="1">
        <f t="array" ref="V194">_xlfn.IFS(T194="POSSIBLE", 1, T194="LIKELY",1, T194="VERY_LIKELY", 1, TRUE, 0)</f>
        <v>1</v>
      </c>
      <c r="W194" s="24" cm="1">
        <f t="array" ref="W194">_xlfn.IFS(T194="LIKELY",1, T194="VERY_LIKELY", 1, TRUE, 0)</f>
        <v>0</v>
      </c>
      <c r="X194" s="35" cm="1">
        <f t="array" ref="X194">_xlfn.IFS(T194="VERY_LIKELY", 1, TRUE, 0)</f>
        <v>0</v>
      </c>
    </row>
    <row r="195" spans="1:24" ht="20" customHeight="1" x14ac:dyDescent="0.2">
      <c r="A195" s="22" t="s">
        <v>1262</v>
      </c>
      <c r="B195" s="49" t="str">
        <f>SUBSTITUTE(A195,"/Users/timomiessen/Desktop/imagesdk/nonblackmen1/","Image_")</f>
        <v>Image_NBM_200.jpg</v>
      </c>
      <c r="C195" s="41" t="s">
        <v>389</v>
      </c>
      <c r="D195" s="23" t="s">
        <v>391</v>
      </c>
      <c r="E195" s="24">
        <v>0</v>
      </c>
      <c r="F195" s="24">
        <v>0</v>
      </c>
      <c r="G195" s="24">
        <v>1</v>
      </c>
      <c r="H195" s="24">
        <v>0</v>
      </c>
      <c r="I195" s="24">
        <v>0</v>
      </c>
      <c r="J195" s="24">
        <v>0</v>
      </c>
      <c r="K195" s="24">
        <v>0</v>
      </c>
      <c r="L195" s="24">
        <v>0</v>
      </c>
      <c r="M195" s="24">
        <v>0</v>
      </c>
      <c r="N195" s="24">
        <v>0</v>
      </c>
      <c r="O195" s="24">
        <v>0</v>
      </c>
      <c r="P195" s="24">
        <v>0</v>
      </c>
      <c r="Q195" s="24">
        <v>0</v>
      </c>
      <c r="R195" s="24" cm="1">
        <f t="array" ref="R195">_xlfn.IFS(H195=1,1,K195=1,1,L195=1,1,M195=1,1,N195=1,1,P195=1,1,TRUE,0)</f>
        <v>0</v>
      </c>
      <c r="S195" s="35">
        <f>IF(AND(G195=1,R195=1),0,R195)</f>
        <v>0</v>
      </c>
      <c r="T195" s="53" t="s">
        <v>4</v>
      </c>
      <c r="U195" s="34" cm="1">
        <f t="array" ref="U195">_xlfn.IFS(T195="UNLIKELY", 1, T195="POSSIBLE", 1, T195="LIKELY",1, T195="VERY_LIKELY", 1, TRUE, 0)</f>
        <v>0</v>
      </c>
      <c r="V195" s="24" cm="1">
        <f t="array" ref="V195">_xlfn.IFS(T195="POSSIBLE", 1, T195="LIKELY",1, T195="VERY_LIKELY", 1, TRUE, 0)</f>
        <v>0</v>
      </c>
      <c r="W195" s="24" cm="1">
        <f t="array" ref="W195">_xlfn.IFS(T195="LIKELY",1, T195="VERY_LIKELY", 1, TRUE, 0)</f>
        <v>0</v>
      </c>
      <c r="X195" s="35" cm="1">
        <f t="array" ref="X195">_xlfn.IFS(T195="VERY_LIKELY", 1, TRUE, 0)</f>
        <v>0</v>
      </c>
    </row>
    <row r="196" spans="1:24" ht="20" customHeight="1" x14ac:dyDescent="0.2">
      <c r="A196" s="22" t="s">
        <v>1263</v>
      </c>
      <c r="B196" s="49" t="str">
        <f>SUBSTITUTE(A196,"/Users/timomiessen/Desktop/imagesdk/nonblackmen1/","Image_")</f>
        <v>Image_NBM_201.jpg</v>
      </c>
      <c r="C196" s="41" t="s">
        <v>389</v>
      </c>
      <c r="D196" s="23" t="s">
        <v>391</v>
      </c>
      <c r="E196" s="24">
        <v>0</v>
      </c>
      <c r="F196" s="24">
        <v>0</v>
      </c>
      <c r="G196" s="24">
        <v>1</v>
      </c>
      <c r="H196" s="24">
        <v>0</v>
      </c>
      <c r="I196" s="24">
        <v>0</v>
      </c>
      <c r="J196" s="24">
        <v>0</v>
      </c>
      <c r="K196" s="24">
        <v>0</v>
      </c>
      <c r="L196" s="24">
        <v>0</v>
      </c>
      <c r="M196" s="24">
        <v>0</v>
      </c>
      <c r="N196" s="24">
        <v>0</v>
      </c>
      <c r="O196" s="24">
        <v>0</v>
      </c>
      <c r="P196" s="24">
        <v>0</v>
      </c>
      <c r="Q196" s="24">
        <v>0</v>
      </c>
      <c r="R196" s="24" cm="1">
        <f t="array" ref="R196">_xlfn.IFS(H196=1,1,K196=1,1,L196=1,1,M196=1,1,N196=1,1,P196=1,1,TRUE,0)</f>
        <v>0</v>
      </c>
      <c r="S196" s="35">
        <f>IF(AND(G196=1,R196=1),0,R196)</f>
        <v>0</v>
      </c>
      <c r="T196" s="53" t="s">
        <v>12</v>
      </c>
      <c r="U196" s="34" cm="1">
        <f t="array" ref="U196">_xlfn.IFS(T196="UNLIKELY", 1, T196="POSSIBLE", 1, T196="LIKELY",1, T196="VERY_LIKELY", 1, TRUE, 0)</f>
        <v>1</v>
      </c>
      <c r="V196" s="24" cm="1">
        <f t="array" ref="V196">_xlfn.IFS(T196="POSSIBLE", 1, T196="LIKELY",1, T196="VERY_LIKELY", 1, TRUE, 0)</f>
        <v>1</v>
      </c>
      <c r="W196" s="24" cm="1">
        <f t="array" ref="W196">_xlfn.IFS(T196="LIKELY",1, T196="VERY_LIKELY", 1, TRUE, 0)</f>
        <v>1</v>
      </c>
      <c r="X196" s="35" cm="1">
        <f t="array" ref="X196">_xlfn.IFS(T196="VERY_LIKELY", 1, TRUE, 0)</f>
        <v>0</v>
      </c>
    </row>
    <row r="197" spans="1:24" ht="20" customHeight="1" x14ac:dyDescent="0.2">
      <c r="A197" s="22" t="s">
        <v>1264</v>
      </c>
      <c r="B197" s="49" t="str">
        <f>SUBSTITUTE(A197,"/Users/timomiessen/Desktop/imagesdk/nonblackmen1/","Image_")</f>
        <v>Image_NBM_202.jpg</v>
      </c>
      <c r="C197" s="41" t="s">
        <v>389</v>
      </c>
      <c r="D197" s="23" t="s">
        <v>391</v>
      </c>
      <c r="E197" s="24">
        <v>0</v>
      </c>
      <c r="F197" s="24">
        <v>0</v>
      </c>
      <c r="G197" s="24">
        <v>1</v>
      </c>
      <c r="H197" s="24">
        <v>0</v>
      </c>
      <c r="I197" s="24">
        <v>0</v>
      </c>
      <c r="J197" s="24">
        <v>0</v>
      </c>
      <c r="K197" s="24">
        <v>0</v>
      </c>
      <c r="L197" s="24">
        <v>0</v>
      </c>
      <c r="M197" s="24">
        <v>0</v>
      </c>
      <c r="N197" s="24">
        <v>0</v>
      </c>
      <c r="O197" s="24">
        <v>0</v>
      </c>
      <c r="P197" s="24">
        <v>0</v>
      </c>
      <c r="Q197" s="24">
        <v>0</v>
      </c>
      <c r="R197" s="24" cm="1">
        <f t="array" ref="R197">_xlfn.IFS(H197=1,1,K197=1,1,L197=1,1,M197=1,1,N197=1,1,P197=1,1,TRUE,0)</f>
        <v>0</v>
      </c>
      <c r="S197" s="35">
        <f>IF(AND(G197=1,R197=1),0,R197)</f>
        <v>0</v>
      </c>
      <c r="T197" s="53" t="s">
        <v>1</v>
      </c>
      <c r="U197" s="34" cm="1">
        <f t="array" ref="U197">_xlfn.IFS(T197="UNLIKELY", 1, T197="POSSIBLE", 1, T197="LIKELY",1, T197="VERY_LIKELY", 1, TRUE, 0)</f>
        <v>1</v>
      </c>
      <c r="V197" s="24" cm="1">
        <f t="array" ref="V197">_xlfn.IFS(T197="POSSIBLE", 1, T197="LIKELY",1, T197="VERY_LIKELY", 1, TRUE, 0)</f>
        <v>0</v>
      </c>
      <c r="W197" s="24" cm="1">
        <f t="array" ref="W197">_xlfn.IFS(T197="LIKELY",1, T197="VERY_LIKELY", 1, TRUE, 0)</f>
        <v>0</v>
      </c>
      <c r="X197" s="35" cm="1">
        <f t="array" ref="X197">_xlfn.IFS(T197="VERY_LIKELY", 1, TRUE, 0)</f>
        <v>0</v>
      </c>
    </row>
    <row r="198" spans="1:24" ht="20" customHeight="1" x14ac:dyDescent="0.2">
      <c r="A198" s="22" t="s">
        <v>1265</v>
      </c>
      <c r="B198" s="49" t="str">
        <f>SUBSTITUTE(A198,"/Users/timomiessen/Desktop/imagesdk/nonblackmen1/","Image_")</f>
        <v>Image_NBM_203.jpg</v>
      </c>
      <c r="C198" s="41" t="s">
        <v>389</v>
      </c>
      <c r="D198" s="23" t="s">
        <v>391</v>
      </c>
      <c r="E198" s="24">
        <v>0</v>
      </c>
      <c r="F198" s="24">
        <v>0</v>
      </c>
      <c r="G198" s="24">
        <v>1</v>
      </c>
      <c r="H198" s="24">
        <v>0</v>
      </c>
      <c r="I198" s="24">
        <v>0</v>
      </c>
      <c r="J198" s="24">
        <v>0</v>
      </c>
      <c r="K198" s="24">
        <v>0</v>
      </c>
      <c r="L198" s="24">
        <v>0</v>
      </c>
      <c r="M198" s="24">
        <v>0</v>
      </c>
      <c r="N198" s="24">
        <v>0</v>
      </c>
      <c r="O198" s="24">
        <v>0</v>
      </c>
      <c r="P198" s="24">
        <v>1</v>
      </c>
      <c r="Q198" s="24">
        <v>0</v>
      </c>
      <c r="R198" s="24" cm="1">
        <f t="array" ref="R198">_xlfn.IFS(H198=1,1,K198=1,1,L198=1,1,M198=1,1,N198=1,1,P198=1,1,TRUE,0)</f>
        <v>1</v>
      </c>
      <c r="S198" s="35">
        <f>IF(AND(G198=1,R198=1),0,R198)</f>
        <v>0</v>
      </c>
      <c r="T198" s="53" t="s">
        <v>2</v>
      </c>
      <c r="U198" s="34" cm="1">
        <f t="array" ref="U198">_xlfn.IFS(T198="UNLIKELY", 1, T198="POSSIBLE", 1, T198="LIKELY",1, T198="VERY_LIKELY", 1, TRUE, 0)</f>
        <v>1</v>
      </c>
      <c r="V198" s="24" cm="1">
        <f t="array" ref="V198">_xlfn.IFS(T198="POSSIBLE", 1, T198="LIKELY",1, T198="VERY_LIKELY", 1, TRUE, 0)</f>
        <v>1</v>
      </c>
      <c r="W198" s="24" cm="1">
        <f t="array" ref="W198">_xlfn.IFS(T198="LIKELY",1, T198="VERY_LIKELY", 1, TRUE, 0)</f>
        <v>0</v>
      </c>
      <c r="X198" s="35" cm="1">
        <f t="array" ref="X198">_xlfn.IFS(T198="VERY_LIKELY", 1, TRUE, 0)</f>
        <v>0</v>
      </c>
    </row>
    <row r="199" spans="1:24" ht="20" customHeight="1" x14ac:dyDescent="0.2">
      <c r="A199" s="22" t="s">
        <v>1266</v>
      </c>
      <c r="B199" s="49" t="str">
        <f>SUBSTITUTE(A199,"/Users/timomiessen/Desktop/imagesdk/nonblackmen1/","Image_")</f>
        <v>Image_NBM_204.jpg</v>
      </c>
      <c r="C199" s="41" t="s">
        <v>389</v>
      </c>
      <c r="D199" s="23" t="s">
        <v>391</v>
      </c>
      <c r="E199" s="24">
        <v>0</v>
      </c>
      <c r="F199" s="24">
        <v>0</v>
      </c>
      <c r="G199" s="24">
        <v>1</v>
      </c>
      <c r="H199" s="24">
        <v>0</v>
      </c>
      <c r="I199" s="24">
        <v>0</v>
      </c>
      <c r="J199" s="24">
        <v>0</v>
      </c>
      <c r="K199" s="24">
        <v>0</v>
      </c>
      <c r="L199" s="24">
        <v>0</v>
      </c>
      <c r="M199" s="24">
        <v>0</v>
      </c>
      <c r="N199" s="24">
        <v>0</v>
      </c>
      <c r="O199" s="24">
        <v>0</v>
      </c>
      <c r="P199" s="24">
        <v>0</v>
      </c>
      <c r="Q199" s="24">
        <v>0</v>
      </c>
      <c r="R199" s="24" cm="1">
        <f t="array" ref="R199">_xlfn.IFS(H199=1,1,K199=1,1,L199=1,1,M199=1,1,N199=1,1,P199=1,1,TRUE,0)</f>
        <v>0</v>
      </c>
      <c r="S199" s="35">
        <f>IF(AND(G199=1,R199=1),0,R199)</f>
        <v>0</v>
      </c>
      <c r="T199" s="53" t="s">
        <v>4</v>
      </c>
      <c r="U199" s="34" cm="1">
        <f t="array" ref="U199">_xlfn.IFS(T199="UNLIKELY", 1, T199="POSSIBLE", 1, T199="LIKELY",1, T199="VERY_LIKELY", 1, TRUE, 0)</f>
        <v>0</v>
      </c>
      <c r="V199" s="24" cm="1">
        <f t="array" ref="V199">_xlfn.IFS(T199="POSSIBLE", 1, T199="LIKELY",1, T199="VERY_LIKELY", 1, TRUE, 0)</f>
        <v>0</v>
      </c>
      <c r="W199" s="24" cm="1">
        <f t="array" ref="W199">_xlfn.IFS(T199="LIKELY",1, T199="VERY_LIKELY", 1, TRUE, 0)</f>
        <v>0</v>
      </c>
      <c r="X199" s="35" cm="1">
        <f t="array" ref="X199">_xlfn.IFS(T199="VERY_LIKELY", 1, TRUE, 0)</f>
        <v>0</v>
      </c>
    </row>
    <row r="200" spans="1:24" ht="20" customHeight="1" x14ac:dyDescent="0.2">
      <c r="A200" s="22" t="s">
        <v>1267</v>
      </c>
      <c r="B200" s="49" t="str">
        <f>SUBSTITUTE(A200,"/Users/timomiessen/Desktop/imagesdk/nonblackmen1/","Image_")</f>
        <v>Image_NBM_205.jpg</v>
      </c>
      <c r="C200" s="41" t="s">
        <v>389</v>
      </c>
      <c r="D200" s="23" t="s">
        <v>391</v>
      </c>
      <c r="E200" s="24">
        <v>0</v>
      </c>
      <c r="F200" s="24">
        <v>0</v>
      </c>
      <c r="G200" s="24">
        <v>1</v>
      </c>
      <c r="H200" s="24">
        <v>0</v>
      </c>
      <c r="I200" s="24">
        <v>0</v>
      </c>
      <c r="J200" s="24">
        <v>0</v>
      </c>
      <c r="K200" s="24">
        <v>0</v>
      </c>
      <c r="L200" s="24">
        <v>0</v>
      </c>
      <c r="M200" s="24">
        <v>0</v>
      </c>
      <c r="N200" s="24">
        <v>0</v>
      </c>
      <c r="O200" s="24">
        <v>0</v>
      </c>
      <c r="P200" s="24">
        <v>0</v>
      </c>
      <c r="Q200" s="24">
        <v>0</v>
      </c>
      <c r="R200" s="24" cm="1">
        <f t="array" ref="R200">_xlfn.IFS(H200=1,1,K200=1,1,L200=1,1,M200=1,1,N200=1,1,P200=1,1,TRUE,0)</f>
        <v>0</v>
      </c>
      <c r="S200" s="35">
        <f>IF(AND(G200=1,R200=1),0,R200)</f>
        <v>0</v>
      </c>
      <c r="T200" s="53" t="s">
        <v>2</v>
      </c>
      <c r="U200" s="34" cm="1">
        <f t="array" ref="U200">_xlfn.IFS(T200="UNLIKELY", 1, T200="POSSIBLE", 1, T200="LIKELY",1, T200="VERY_LIKELY", 1, TRUE, 0)</f>
        <v>1</v>
      </c>
      <c r="V200" s="24" cm="1">
        <f t="array" ref="V200">_xlfn.IFS(T200="POSSIBLE", 1, T200="LIKELY",1, T200="VERY_LIKELY", 1, TRUE, 0)</f>
        <v>1</v>
      </c>
      <c r="W200" s="24" cm="1">
        <f t="array" ref="W200">_xlfn.IFS(T200="LIKELY",1, T200="VERY_LIKELY", 1, TRUE, 0)</f>
        <v>0</v>
      </c>
      <c r="X200" s="35" cm="1">
        <f t="array" ref="X200">_xlfn.IFS(T200="VERY_LIKELY", 1, TRUE, 0)</f>
        <v>0</v>
      </c>
    </row>
    <row r="201" spans="1:24" ht="20" customHeight="1" x14ac:dyDescent="0.2">
      <c r="A201" s="22" t="s">
        <v>1268</v>
      </c>
      <c r="B201" s="49" t="str">
        <f>SUBSTITUTE(A201,"/Users/timomiessen/Desktop/imagesdk/nonblackmen1/","Image_")</f>
        <v>Image_NBM_206.jpg</v>
      </c>
      <c r="C201" s="41" t="s">
        <v>389</v>
      </c>
      <c r="D201" s="23" t="s">
        <v>391</v>
      </c>
      <c r="E201" s="24">
        <v>0</v>
      </c>
      <c r="F201" s="24">
        <v>0</v>
      </c>
      <c r="G201" s="24">
        <v>1</v>
      </c>
      <c r="H201" s="24">
        <v>0</v>
      </c>
      <c r="I201" s="24">
        <v>0</v>
      </c>
      <c r="J201" s="24">
        <v>0</v>
      </c>
      <c r="K201" s="24">
        <v>0</v>
      </c>
      <c r="L201" s="24">
        <v>0</v>
      </c>
      <c r="M201" s="24">
        <v>0</v>
      </c>
      <c r="N201" s="24">
        <v>0</v>
      </c>
      <c r="O201" s="24">
        <v>0</v>
      </c>
      <c r="P201" s="24">
        <v>0</v>
      </c>
      <c r="Q201" s="24">
        <v>0</v>
      </c>
      <c r="R201" s="24" cm="1">
        <f t="array" ref="R201">_xlfn.IFS(H201=1,1,K201=1,1,L201=1,1,M201=1,1,N201=1,1,P201=1,1,TRUE,0)</f>
        <v>0</v>
      </c>
      <c r="S201" s="35">
        <f>IF(AND(G201=1,R201=1),0,R201)</f>
        <v>0</v>
      </c>
      <c r="T201" s="53" t="s">
        <v>12</v>
      </c>
      <c r="U201" s="34" cm="1">
        <f t="array" ref="U201">_xlfn.IFS(T201="UNLIKELY", 1, T201="POSSIBLE", 1, T201="LIKELY",1, T201="VERY_LIKELY", 1, TRUE, 0)</f>
        <v>1</v>
      </c>
      <c r="V201" s="24" cm="1">
        <f t="array" ref="V201">_xlfn.IFS(T201="POSSIBLE", 1, T201="LIKELY",1, T201="VERY_LIKELY", 1, TRUE, 0)</f>
        <v>1</v>
      </c>
      <c r="W201" s="24" cm="1">
        <f t="array" ref="W201">_xlfn.IFS(T201="LIKELY",1, T201="VERY_LIKELY", 1, TRUE, 0)</f>
        <v>1</v>
      </c>
      <c r="X201" s="35" cm="1">
        <f t="array" ref="X201">_xlfn.IFS(T201="VERY_LIKELY", 1, TRUE, 0)</f>
        <v>0</v>
      </c>
    </row>
    <row r="202" spans="1:24" ht="20" customHeight="1" x14ac:dyDescent="0.2">
      <c r="A202" s="22" t="s">
        <v>1269</v>
      </c>
      <c r="B202" s="49" t="str">
        <f>SUBSTITUTE(A202,"/Users/timomiessen/Desktop/imagesdk/nonblackmen1/","Image_")</f>
        <v>Image_NBM_207.jpg</v>
      </c>
      <c r="C202" s="41" t="s">
        <v>389</v>
      </c>
      <c r="D202" s="23" t="s">
        <v>391</v>
      </c>
      <c r="E202" s="24">
        <v>0</v>
      </c>
      <c r="F202" s="24">
        <v>0</v>
      </c>
      <c r="G202" s="24">
        <v>1</v>
      </c>
      <c r="H202" s="24">
        <v>0</v>
      </c>
      <c r="I202" s="24">
        <v>0</v>
      </c>
      <c r="J202" s="24">
        <v>0</v>
      </c>
      <c r="K202" s="24">
        <v>0</v>
      </c>
      <c r="L202" s="24">
        <v>0</v>
      </c>
      <c r="M202" s="24">
        <v>0</v>
      </c>
      <c r="N202" s="24">
        <v>0</v>
      </c>
      <c r="O202" s="24">
        <v>0</v>
      </c>
      <c r="P202" s="24">
        <v>0</v>
      </c>
      <c r="Q202" s="24">
        <v>0</v>
      </c>
      <c r="R202" s="24" cm="1">
        <f t="array" ref="R202">_xlfn.IFS(H202=1,1,K202=1,1,L202=1,1,M202=1,1,N202=1,1,P202=1,1,TRUE,0)</f>
        <v>0</v>
      </c>
      <c r="S202" s="35">
        <f>IF(AND(G202=1,R202=1),0,R202)</f>
        <v>0</v>
      </c>
      <c r="T202" s="53" t="s">
        <v>1</v>
      </c>
      <c r="U202" s="34" cm="1">
        <f t="array" ref="U202">_xlfn.IFS(T202="UNLIKELY", 1, T202="POSSIBLE", 1, T202="LIKELY",1, T202="VERY_LIKELY", 1, TRUE, 0)</f>
        <v>1</v>
      </c>
      <c r="V202" s="24" cm="1">
        <f t="array" ref="V202">_xlfn.IFS(T202="POSSIBLE", 1, T202="LIKELY",1, T202="VERY_LIKELY", 1, TRUE, 0)</f>
        <v>0</v>
      </c>
      <c r="W202" s="24" cm="1">
        <f t="array" ref="W202">_xlfn.IFS(T202="LIKELY",1, T202="VERY_LIKELY", 1, TRUE, 0)</f>
        <v>0</v>
      </c>
      <c r="X202" s="35" cm="1">
        <f t="array" ref="X202">_xlfn.IFS(T202="VERY_LIKELY", 1, TRUE, 0)</f>
        <v>0</v>
      </c>
    </row>
    <row r="203" spans="1:24" ht="20" customHeight="1" x14ac:dyDescent="0.2">
      <c r="A203" s="22" t="s">
        <v>1270</v>
      </c>
      <c r="B203" s="49" t="str">
        <f>SUBSTITUTE(A203,"/Users/timomiessen/Desktop/imagesdk/nonblackmen1/","Image_")</f>
        <v>Image_NBM_208.jpg</v>
      </c>
      <c r="C203" s="41" t="s">
        <v>389</v>
      </c>
      <c r="D203" s="23" t="s">
        <v>391</v>
      </c>
      <c r="E203" s="24">
        <v>0</v>
      </c>
      <c r="F203" s="24">
        <v>0</v>
      </c>
      <c r="G203" s="24">
        <v>1</v>
      </c>
      <c r="H203" s="24">
        <v>0</v>
      </c>
      <c r="I203" s="24">
        <v>0</v>
      </c>
      <c r="J203" s="24">
        <v>0</v>
      </c>
      <c r="K203" s="24">
        <v>0</v>
      </c>
      <c r="L203" s="24">
        <v>0</v>
      </c>
      <c r="M203" s="24">
        <v>0</v>
      </c>
      <c r="N203" s="24">
        <v>0</v>
      </c>
      <c r="O203" s="24">
        <v>0</v>
      </c>
      <c r="P203" s="24">
        <v>0</v>
      </c>
      <c r="Q203" s="24">
        <v>0</v>
      </c>
      <c r="R203" s="24" cm="1">
        <f t="array" ref="R203">_xlfn.IFS(H203=1,1,K203=1,1,L203=1,1,M203=1,1,N203=1,1,P203=1,1,TRUE,0)</f>
        <v>0</v>
      </c>
      <c r="S203" s="35">
        <f>IF(AND(G203=1,R203=1),0,R203)</f>
        <v>0</v>
      </c>
      <c r="T203" s="53" t="s">
        <v>4</v>
      </c>
      <c r="U203" s="34" cm="1">
        <f t="array" ref="U203">_xlfn.IFS(T203="UNLIKELY", 1, T203="POSSIBLE", 1, T203="LIKELY",1, T203="VERY_LIKELY", 1, TRUE, 0)</f>
        <v>0</v>
      </c>
      <c r="V203" s="24" cm="1">
        <f t="array" ref="V203">_xlfn.IFS(T203="POSSIBLE", 1, T203="LIKELY",1, T203="VERY_LIKELY", 1, TRUE, 0)</f>
        <v>0</v>
      </c>
      <c r="W203" s="24" cm="1">
        <f t="array" ref="W203">_xlfn.IFS(T203="LIKELY",1, T203="VERY_LIKELY", 1, TRUE, 0)</f>
        <v>0</v>
      </c>
      <c r="X203" s="35" cm="1">
        <f t="array" ref="X203">_xlfn.IFS(T203="VERY_LIKELY", 1, TRUE, 0)</f>
        <v>0</v>
      </c>
    </row>
    <row r="204" spans="1:24" ht="20" customHeight="1" x14ac:dyDescent="0.2">
      <c r="A204" s="22" t="s">
        <v>1271</v>
      </c>
      <c r="B204" s="49" t="str">
        <f>SUBSTITUTE(A204,"/Users/timomiessen/Desktop/imagesdk/nonblackmen1/","Image_")</f>
        <v>Image_NBM_209.jpg</v>
      </c>
      <c r="C204" s="41" t="s">
        <v>389</v>
      </c>
      <c r="D204" s="23" t="s">
        <v>391</v>
      </c>
      <c r="E204" s="24">
        <v>0</v>
      </c>
      <c r="F204" s="24">
        <v>0</v>
      </c>
      <c r="G204" s="24">
        <v>1</v>
      </c>
      <c r="H204" s="24">
        <v>0</v>
      </c>
      <c r="I204" s="24">
        <v>0</v>
      </c>
      <c r="J204" s="24">
        <v>0</v>
      </c>
      <c r="K204" s="24">
        <v>0</v>
      </c>
      <c r="L204" s="24">
        <v>0</v>
      </c>
      <c r="M204" s="24">
        <v>0</v>
      </c>
      <c r="N204" s="24">
        <v>0</v>
      </c>
      <c r="O204" s="24">
        <v>0</v>
      </c>
      <c r="P204" s="24">
        <v>0</v>
      </c>
      <c r="Q204" s="24">
        <v>0</v>
      </c>
      <c r="R204" s="24" cm="1">
        <f t="array" ref="R204">_xlfn.IFS(H204=1,1,K204=1,1,L204=1,1,M204=1,1,N204=1,1,P204=1,1,TRUE,0)</f>
        <v>0</v>
      </c>
      <c r="S204" s="35">
        <f>IF(AND(G204=1,R204=1),0,R204)</f>
        <v>0</v>
      </c>
      <c r="T204" s="53" t="s">
        <v>4</v>
      </c>
      <c r="U204" s="34" cm="1">
        <f t="array" ref="U204">_xlfn.IFS(T204="UNLIKELY", 1, T204="POSSIBLE", 1, T204="LIKELY",1, T204="VERY_LIKELY", 1, TRUE, 0)</f>
        <v>0</v>
      </c>
      <c r="V204" s="24" cm="1">
        <f t="array" ref="V204">_xlfn.IFS(T204="POSSIBLE", 1, T204="LIKELY",1, T204="VERY_LIKELY", 1, TRUE, 0)</f>
        <v>0</v>
      </c>
      <c r="W204" s="24" cm="1">
        <f t="array" ref="W204">_xlfn.IFS(T204="LIKELY",1, T204="VERY_LIKELY", 1, TRUE, 0)</f>
        <v>0</v>
      </c>
      <c r="X204" s="35" cm="1">
        <f t="array" ref="X204">_xlfn.IFS(T204="VERY_LIKELY", 1, TRUE, 0)</f>
        <v>0</v>
      </c>
    </row>
    <row r="205" spans="1:24" ht="20" customHeight="1" x14ac:dyDescent="0.2">
      <c r="A205" s="22" t="s">
        <v>1272</v>
      </c>
      <c r="B205" s="49" t="str">
        <f>SUBSTITUTE(A205,"/Users/timomiessen/Desktop/imagesdk/nonblackmen1/","Image_")</f>
        <v>Image_NBM_21.jpg</v>
      </c>
      <c r="C205" s="41" t="s">
        <v>389</v>
      </c>
      <c r="D205" s="23" t="s">
        <v>391</v>
      </c>
      <c r="E205" s="24">
        <v>1</v>
      </c>
      <c r="F205" s="24">
        <v>0</v>
      </c>
      <c r="G205" s="24">
        <v>0</v>
      </c>
      <c r="H205" s="24">
        <v>0</v>
      </c>
      <c r="I205" s="24">
        <v>0</v>
      </c>
      <c r="J205" s="24">
        <v>0</v>
      </c>
      <c r="K205" s="24">
        <v>0</v>
      </c>
      <c r="L205" s="24">
        <v>0</v>
      </c>
      <c r="M205" s="24">
        <v>0</v>
      </c>
      <c r="N205" s="24">
        <v>0</v>
      </c>
      <c r="O205" s="24">
        <v>0</v>
      </c>
      <c r="P205" s="24">
        <v>0</v>
      </c>
      <c r="Q205" s="24">
        <v>0</v>
      </c>
      <c r="R205" s="24" cm="1">
        <f t="array" ref="R205">_xlfn.IFS(H205=1,1,K205=1,1,L205=1,1,M205=1,1,N205=1,1,P205=1,1,TRUE,0)</f>
        <v>0</v>
      </c>
      <c r="S205" s="35">
        <f>IF(AND(G205=1,R205=1),0,R205)</f>
        <v>0</v>
      </c>
      <c r="T205" s="53" t="s">
        <v>4</v>
      </c>
      <c r="U205" s="34" cm="1">
        <f t="array" ref="U205">_xlfn.IFS(T205="UNLIKELY", 1, T205="POSSIBLE", 1, T205="LIKELY",1, T205="VERY_LIKELY", 1, TRUE, 0)</f>
        <v>0</v>
      </c>
      <c r="V205" s="24" cm="1">
        <f t="array" ref="V205">_xlfn.IFS(T205="POSSIBLE", 1, T205="LIKELY",1, T205="VERY_LIKELY", 1, TRUE, 0)</f>
        <v>0</v>
      </c>
      <c r="W205" s="24" cm="1">
        <f t="array" ref="W205">_xlfn.IFS(T205="LIKELY",1, T205="VERY_LIKELY", 1, TRUE, 0)</f>
        <v>0</v>
      </c>
      <c r="X205" s="35" cm="1">
        <f t="array" ref="X205">_xlfn.IFS(T205="VERY_LIKELY", 1, TRUE, 0)</f>
        <v>0</v>
      </c>
    </row>
    <row r="206" spans="1:24" ht="20" customHeight="1" x14ac:dyDescent="0.2">
      <c r="A206" s="22" t="s">
        <v>1273</v>
      </c>
      <c r="B206" s="49" t="str">
        <f>SUBSTITUTE(A206,"/Users/timomiessen/Desktop/imagesdk/nonblackmen1/","Image_")</f>
        <v>Image_NBM_210.jpg</v>
      </c>
      <c r="C206" s="41" t="s">
        <v>389</v>
      </c>
      <c r="D206" s="23" t="s">
        <v>391</v>
      </c>
      <c r="E206" s="24">
        <v>0</v>
      </c>
      <c r="F206" s="24">
        <v>0</v>
      </c>
      <c r="G206" s="24">
        <v>1</v>
      </c>
      <c r="H206" s="24">
        <v>0</v>
      </c>
      <c r="I206" s="24">
        <v>0</v>
      </c>
      <c r="J206" s="24">
        <v>0</v>
      </c>
      <c r="K206" s="24">
        <v>0</v>
      </c>
      <c r="L206" s="24">
        <v>0</v>
      </c>
      <c r="M206" s="24">
        <v>0</v>
      </c>
      <c r="N206" s="24">
        <v>0</v>
      </c>
      <c r="O206" s="24">
        <v>0</v>
      </c>
      <c r="P206" s="24">
        <v>0</v>
      </c>
      <c r="Q206" s="24">
        <v>0</v>
      </c>
      <c r="R206" s="24" cm="1">
        <f t="array" ref="R206">_xlfn.IFS(H206=1,1,K206=1,1,L206=1,1,M206=1,1,N206=1,1,P206=1,1,TRUE,0)</f>
        <v>0</v>
      </c>
      <c r="S206" s="35">
        <f>IF(AND(G206=1,R206=1),0,R206)</f>
        <v>0</v>
      </c>
      <c r="T206" s="53" t="s">
        <v>1</v>
      </c>
      <c r="U206" s="34" cm="1">
        <f t="array" ref="U206">_xlfn.IFS(T206="UNLIKELY", 1, T206="POSSIBLE", 1, T206="LIKELY",1, T206="VERY_LIKELY", 1, TRUE, 0)</f>
        <v>1</v>
      </c>
      <c r="V206" s="24" cm="1">
        <f t="array" ref="V206">_xlfn.IFS(T206="POSSIBLE", 1, T206="LIKELY",1, T206="VERY_LIKELY", 1, TRUE, 0)</f>
        <v>0</v>
      </c>
      <c r="W206" s="24" cm="1">
        <f t="array" ref="W206">_xlfn.IFS(T206="LIKELY",1, T206="VERY_LIKELY", 1, TRUE, 0)</f>
        <v>0</v>
      </c>
      <c r="X206" s="35" cm="1">
        <f t="array" ref="X206">_xlfn.IFS(T206="VERY_LIKELY", 1, TRUE, 0)</f>
        <v>0</v>
      </c>
    </row>
    <row r="207" spans="1:24" ht="20" customHeight="1" x14ac:dyDescent="0.2">
      <c r="A207" s="22" t="s">
        <v>1274</v>
      </c>
      <c r="B207" s="49" t="str">
        <f>SUBSTITUTE(A207,"/Users/timomiessen/Desktop/imagesdk/nonblackmen1/","Image_")</f>
        <v>Image_NBM_211.jpg</v>
      </c>
      <c r="C207" s="41" t="s">
        <v>389</v>
      </c>
      <c r="D207" s="23" t="s">
        <v>391</v>
      </c>
      <c r="E207" s="24">
        <v>0</v>
      </c>
      <c r="F207" s="24">
        <v>0</v>
      </c>
      <c r="G207" s="24">
        <v>1</v>
      </c>
      <c r="H207" s="24">
        <v>0</v>
      </c>
      <c r="I207" s="24">
        <v>0</v>
      </c>
      <c r="J207" s="24">
        <v>0</v>
      </c>
      <c r="K207" s="24">
        <v>0</v>
      </c>
      <c r="L207" s="24">
        <v>0</v>
      </c>
      <c r="M207" s="24">
        <v>0</v>
      </c>
      <c r="N207" s="24">
        <v>0</v>
      </c>
      <c r="O207" s="24">
        <v>0</v>
      </c>
      <c r="P207" s="24">
        <v>0</v>
      </c>
      <c r="Q207" s="24">
        <v>0</v>
      </c>
      <c r="R207" s="24" cm="1">
        <f t="array" ref="R207">_xlfn.IFS(H207=1,1,K207=1,1,L207=1,1,M207=1,1,N207=1,1,P207=1,1,TRUE,0)</f>
        <v>0</v>
      </c>
      <c r="S207" s="35">
        <f>IF(AND(G207=1,R207=1),0,R207)</f>
        <v>0</v>
      </c>
      <c r="T207" s="53" t="s">
        <v>12</v>
      </c>
      <c r="U207" s="34" cm="1">
        <f t="array" ref="U207">_xlfn.IFS(T207="UNLIKELY", 1, T207="POSSIBLE", 1, T207="LIKELY",1, T207="VERY_LIKELY", 1, TRUE, 0)</f>
        <v>1</v>
      </c>
      <c r="V207" s="24" cm="1">
        <f t="array" ref="V207">_xlfn.IFS(T207="POSSIBLE", 1, T207="LIKELY",1, T207="VERY_LIKELY", 1, TRUE, 0)</f>
        <v>1</v>
      </c>
      <c r="W207" s="24" cm="1">
        <f t="array" ref="W207">_xlfn.IFS(T207="LIKELY",1, T207="VERY_LIKELY", 1, TRUE, 0)</f>
        <v>1</v>
      </c>
      <c r="X207" s="35" cm="1">
        <f t="array" ref="X207">_xlfn.IFS(T207="VERY_LIKELY", 1, TRUE, 0)</f>
        <v>0</v>
      </c>
    </row>
    <row r="208" spans="1:24" ht="20" customHeight="1" x14ac:dyDescent="0.2">
      <c r="A208" s="22" t="s">
        <v>1275</v>
      </c>
      <c r="B208" s="49" t="str">
        <f>SUBSTITUTE(A208,"/Users/timomiessen/Desktop/imagesdk/nonblackmen1/","Image_")</f>
        <v>Image_NBM_212.jpg</v>
      </c>
      <c r="C208" s="41" t="s">
        <v>389</v>
      </c>
      <c r="D208" s="23" t="s">
        <v>391</v>
      </c>
      <c r="E208" s="24">
        <v>0</v>
      </c>
      <c r="F208" s="24">
        <v>0</v>
      </c>
      <c r="G208" s="24">
        <v>1</v>
      </c>
      <c r="H208" s="24">
        <v>0</v>
      </c>
      <c r="I208" s="24">
        <v>0</v>
      </c>
      <c r="J208" s="24">
        <v>0</v>
      </c>
      <c r="K208" s="24">
        <v>0</v>
      </c>
      <c r="L208" s="24">
        <v>0</v>
      </c>
      <c r="M208" s="24">
        <v>0</v>
      </c>
      <c r="N208" s="24">
        <v>0</v>
      </c>
      <c r="O208" s="24">
        <v>0</v>
      </c>
      <c r="P208" s="24">
        <v>0</v>
      </c>
      <c r="Q208" s="24">
        <v>0</v>
      </c>
      <c r="R208" s="24" cm="1">
        <f t="array" ref="R208">_xlfn.IFS(H208=1,1,K208=1,1,L208=1,1,M208=1,1,N208=1,1,P208=1,1,TRUE,0)</f>
        <v>0</v>
      </c>
      <c r="S208" s="35">
        <f>IF(AND(G208=1,R208=1),0,R208)</f>
        <v>0</v>
      </c>
      <c r="T208" s="53" t="s">
        <v>2</v>
      </c>
      <c r="U208" s="34" cm="1">
        <f t="array" ref="U208">_xlfn.IFS(T208="UNLIKELY", 1, T208="POSSIBLE", 1, T208="LIKELY",1, T208="VERY_LIKELY", 1, TRUE, 0)</f>
        <v>1</v>
      </c>
      <c r="V208" s="24" cm="1">
        <f t="array" ref="V208">_xlfn.IFS(T208="POSSIBLE", 1, T208="LIKELY",1, T208="VERY_LIKELY", 1, TRUE, 0)</f>
        <v>1</v>
      </c>
      <c r="W208" s="24" cm="1">
        <f t="array" ref="W208">_xlfn.IFS(T208="LIKELY",1, T208="VERY_LIKELY", 1, TRUE, 0)</f>
        <v>0</v>
      </c>
      <c r="X208" s="35" cm="1">
        <f t="array" ref="X208">_xlfn.IFS(T208="VERY_LIKELY", 1, TRUE, 0)</f>
        <v>0</v>
      </c>
    </row>
    <row r="209" spans="1:24" ht="20" customHeight="1" x14ac:dyDescent="0.2">
      <c r="A209" s="22" t="s">
        <v>1276</v>
      </c>
      <c r="B209" s="49" t="str">
        <f>SUBSTITUTE(A209,"/Users/timomiessen/Desktop/imagesdk/nonblackmen1/","Image_")</f>
        <v>Image_NBM_213.jpg</v>
      </c>
      <c r="C209" s="41" t="s">
        <v>389</v>
      </c>
      <c r="D209" s="23" t="s">
        <v>391</v>
      </c>
      <c r="E209" s="24">
        <v>0</v>
      </c>
      <c r="F209" s="24">
        <v>0</v>
      </c>
      <c r="G209" s="24">
        <v>1</v>
      </c>
      <c r="H209" s="24">
        <v>0</v>
      </c>
      <c r="I209" s="24">
        <v>0</v>
      </c>
      <c r="J209" s="24">
        <v>0</v>
      </c>
      <c r="K209" s="24">
        <v>0</v>
      </c>
      <c r="L209" s="24">
        <v>0</v>
      </c>
      <c r="M209" s="24">
        <v>0</v>
      </c>
      <c r="N209" s="24">
        <v>0</v>
      </c>
      <c r="O209" s="24">
        <v>0</v>
      </c>
      <c r="P209" s="24">
        <v>0</v>
      </c>
      <c r="Q209" s="24">
        <v>0</v>
      </c>
      <c r="R209" s="24" cm="1">
        <f t="array" ref="R209">_xlfn.IFS(H209=1,1,K209=1,1,L209=1,1,M209=1,1,N209=1,1,P209=1,1,TRUE,0)</f>
        <v>0</v>
      </c>
      <c r="S209" s="35">
        <f>IF(AND(G209=1,R209=1),0,R209)</f>
        <v>0</v>
      </c>
      <c r="T209" s="53" t="s">
        <v>1</v>
      </c>
      <c r="U209" s="34" cm="1">
        <f t="array" ref="U209">_xlfn.IFS(T209="UNLIKELY", 1, T209="POSSIBLE", 1, T209="LIKELY",1, T209="VERY_LIKELY", 1, TRUE, 0)</f>
        <v>1</v>
      </c>
      <c r="V209" s="24" cm="1">
        <f t="array" ref="V209">_xlfn.IFS(T209="POSSIBLE", 1, T209="LIKELY",1, T209="VERY_LIKELY", 1, TRUE, 0)</f>
        <v>0</v>
      </c>
      <c r="W209" s="24" cm="1">
        <f t="array" ref="W209">_xlfn.IFS(T209="LIKELY",1, T209="VERY_LIKELY", 1, TRUE, 0)</f>
        <v>0</v>
      </c>
      <c r="X209" s="35" cm="1">
        <f t="array" ref="X209">_xlfn.IFS(T209="VERY_LIKELY", 1, TRUE, 0)</f>
        <v>0</v>
      </c>
    </row>
    <row r="210" spans="1:24" ht="20" customHeight="1" x14ac:dyDescent="0.2">
      <c r="A210" s="22" t="s">
        <v>1277</v>
      </c>
      <c r="B210" s="49" t="str">
        <f>SUBSTITUTE(A210,"/Users/timomiessen/Desktop/imagesdk/nonblackmen1/","Image_")</f>
        <v>Image_NBM_214.jpg</v>
      </c>
      <c r="C210" s="41" t="s">
        <v>389</v>
      </c>
      <c r="D210" s="23" t="s">
        <v>391</v>
      </c>
      <c r="E210" s="24">
        <v>0</v>
      </c>
      <c r="F210" s="24">
        <v>0</v>
      </c>
      <c r="G210" s="24">
        <v>1</v>
      </c>
      <c r="H210" s="24">
        <v>0</v>
      </c>
      <c r="I210" s="24">
        <v>0</v>
      </c>
      <c r="J210" s="24">
        <v>0</v>
      </c>
      <c r="K210" s="24">
        <v>0</v>
      </c>
      <c r="L210" s="24">
        <v>0</v>
      </c>
      <c r="M210" s="24">
        <v>0</v>
      </c>
      <c r="N210" s="24">
        <v>0</v>
      </c>
      <c r="O210" s="24">
        <v>0</v>
      </c>
      <c r="P210" s="24">
        <v>0</v>
      </c>
      <c r="Q210" s="24">
        <v>0</v>
      </c>
      <c r="R210" s="24" cm="1">
        <f t="array" ref="R210">_xlfn.IFS(H210=1,1,K210=1,1,L210=1,1,M210=1,1,N210=1,1,P210=1,1,TRUE,0)</f>
        <v>0</v>
      </c>
      <c r="S210" s="35">
        <f>IF(AND(G210=1,R210=1),0,R210)</f>
        <v>0</v>
      </c>
      <c r="T210" s="53" t="s">
        <v>2</v>
      </c>
      <c r="U210" s="34" cm="1">
        <f t="array" ref="U210">_xlfn.IFS(T210="UNLIKELY", 1, T210="POSSIBLE", 1, T210="LIKELY",1, T210="VERY_LIKELY", 1, TRUE, 0)</f>
        <v>1</v>
      </c>
      <c r="V210" s="24" cm="1">
        <f t="array" ref="V210">_xlfn.IFS(T210="POSSIBLE", 1, T210="LIKELY",1, T210="VERY_LIKELY", 1, TRUE, 0)</f>
        <v>1</v>
      </c>
      <c r="W210" s="24" cm="1">
        <f t="array" ref="W210">_xlfn.IFS(T210="LIKELY",1, T210="VERY_LIKELY", 1, TRUE, 0)</f>
        <v>0</v>
      </c>
      <c r="X210" s="35" cm="1">
        <f t="array" ref="X210">_xlfn.IFS(T210="VERY_LIKELY", 1, TRUE, 0)</f>
        <v>0</v>
      </c>
    </row>
    <row r="211" spans="1:24" ht="20" customHeight="1" x14ac:dyDescent="0.2">
      <c r="A211" s="22" t="s">
        <v>1278</v>
      </c>
      <c r="B211" s="49" t="str">
        <f>SUBSTITUTE(A211,"/Users/timomiessen/Desktop/imagesdk/nonblackmen1/","Image_")</f>
        <v>Image_NBM_215.jpg</v>
      </c>
      <c r="C211" s="41" t="s">
        <v>389</v>
      </c>
      <c r="D211" s="23" t="s">
        <v>391</v>
      </c>
      <c r="E211" s="24">
        <v>0</v>
      </c>
      <c r="F211" s="24">
        <v>0</v>
      </c>
      <c r="G211" s="24">
        <v>1</v>
      </c>
      <c r="H211" s="24">
        <v>0</v>
      </c>
      <c r="I211" s="24">
        <v>0</v>
      </c>
      <c r="J211" s="24">
        <v>0</v>
      </c>
      <c r="K211" s="24">
        <v>0</v>
      </c>
      <c r="L211" s="24">
        <v>0</v>
      </c>
      <c r="M211" s="24">
        <v>0</v>
      </c>
      <c r="N211" s="24">
        <v>0</v>
      </c>
      <c r="O211" s="24">
        <v>0</v>
      </c>
      <c r="P211" s="24">
        <v>0</v>
      </c>
      <c r="Q211" s="24">
        <v>0</v>
      </c>
      <c r="R211" s="24" cm="1">
        <f t="array" ref="R211">_xlfn.IFS(H211=1,1,K211=1,1,L211=1,1,M211=1,1,N211=1,1,P211=1,1,TRUE,0)</f>
        <v>0</v>
      </c>
      <c r="S211" s="35">
        <f>IF(AND(G211=1,R211=1),0,R211)</f>
        <v>0</v>
      </c>
      <c r="T211" s="53" t="s">
        <v>1</v>
      </c>
      <c r="U211" s="34" cm="1">
        <f t="array" ref="U211">_xlfn.IFS(T211="UNLIKELY", 1, T211="POSSIBLE", 1, T211="LIKELY",1, T211="VERY_LIKELY", 1, TRUE, 0)</f>
        <v>1</v>
      </c>
      <c r="V211" s="24" cm="1">
        <f t="array" ref="V211">_xlfn.IFS(T211="POSSIBLE", 1, T211="LIKELY",1, T211="VERY_LIKELY", 1, TRUE, 0)</f>
        <v>0</v>
      </c>
      <c r="W211" s="24" cm="1">
        <f t="array" ref="W211">_xlfn.IFS(T211="LIKELY",1, T211="VERY_LIKELY", 1, TRUE, 0)</f>
        <v>0</v>
      </c>
      <c r="X211" s="35" cm="1">
        <f t="array" ref="X211">_xlfn.IFS(T211="VERY_LIKELY", 1, TRUE, 0)</f>
        <v>0</v>
      </c>
    </row>
    <row r="212" spans="1:24" ht="20" customHeight="1" x14ac:dyDescent="0.2">
      <c r="A212" s="22" t="s">
        <v>1279</v>
      </c>
      <c r="B212" s="49" t="str">
        <f>SUBSTITUTE(A212,"/Users/timomiessen/Desktop/imagesdk/nonblackmen1/","Image_")</f>
        <v>Image_NBM_216.jpg</v>
      </c>
      <c r="C212" s="41" t="s">
        <v>389</v>
      </c>
      <c r="D212" s="23" t="s">
        <v>391</v>
      </c>
      <c r="E212" s="24">
        <v>0</v>
      </c>
      <c r="F212" s="24">
        <v>0</v>
      </c>
      <c r="G212" s="24">
        <v>1</v>
      </c>
      <c r="H212" s="24">
        <v>0</v>
      </c>
      <c r="I212" s="24">
        <v>0</v>
      </c>
      <c r="J212" s="24">
        <v>0</v>
      </c>
      <c r="K212" s="24">
        <v>0</v>
      </c>
      <c r="L212" s="24">
        <v>0</v>
      </c>
      <c r="M212" s="24">
        <v>0</v>
      </c>
      <c r="N212" s="24">
        <v>0</v>
      </c>
      <c r="O212" s="24">
        <v>0</v>
      </c>
      <c r="P212" s="24">
        <v>0</v>
      </c>
      <c r="Q212" s="24">
        <v>0</v>
      </c>
      <c r="R212" s="24" cm="1">
        <f t="array" ref="R212">_xlfn.IFS(H212=1,1,K212=1,1,L212=1,1,M212=1,1,N212=1,1,P212=1,1,TRUE,0)</f>
        <v>0</v>
      </c>
      <c r="S212" s="35">
        <f>IF(AND(G212=1,R212=1),0,R212)</f>
        <v>0</v>
      </c>
      <c r="T212" s="53" t="s">
        <v>1</v>
      </c>
      <c r="U212" s="34" cm="1">
        <f t="array" ref="U212">_xlfn.IFS(T212="UNLIKELY", 1, T212="POSSIBLE", 1, T212="LIKELY",1, T212="VERY_LIKELY", 1, TRUE, 0)</f>
        <v>1</v>
      </c>
      <c r="V212" s="24" cm="1">
        <f t="array" ref="V212">_xlfn.IFS(T212="POSSIBLE", 1, T212="LIKELY",1, T212="VERY_LIKELY", 1, TRUE, 0)</f>
        <v>0</v>
      </c>
      <c r="W212" s="24" cm="1">
        <f t="array" ref="W212">_xlfn.IFS(T212="LIKELY",1, T212="VERY_LIKELY", 1, TRUE, 0)</f>
        <v>0</v>
      </c>
      <c r="X212" s="35" cm="1">
        <f t="array" ref="X212">_xlfn.IFS(T212="VERY_LIKELY", 1, TRUE, 0)</f>
        <v>0</v>
      </c>
    </row>
    <row r="213" spans="1:24" ht="20" customHeight="1" x14ac:dyDescent="0.2">
      <c r="A213" s="22" t="s">
        <v>1280</v>
      </c>
      <c r="B213" s="49" t="str">
        <f>SUBSTITUTE(A213,"/Users/timomiessen/Desktop/imagesdk/nonblackmen1/","Image_")</f>
        <v>Image_NBM_217.jpg</v>
      </c>
      <c r="C213" s="41" t="s">
        <v>389</v>
      </c>
      <c r="D213" s="23" t="s">
        <v>391</v>
      </c>
      <c r="E213" s="24">
        <v>0</v>
      </c>
      <c r="F213" s="24">
        <v>0</v>
      </c>
      <c r="G213" s="24">
        <v>1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 cm="1">
        <f t="array" ref="R213">_xlfn.IFS(H213=1,1,K213=1,1,L213=1,1,M213=1,1,N213=1,1,P213=1,1,TRUE,0)</f>
        <v>0</v>
      </c>
      <c r="S213" s="35">
        <f>IF(AND(G213=1,R213=1),0,R213)</f>
        <v>0</v>
      </c>
      <c r="T213" s="53" t="s">
        <v>1</v>
      </c>
      <c r="U213" s="34" cm="1">
        <f t="array" ref="U213">_xlfn.IFS(T213="UNLIKELY", 1, T213="POSSIBLE", 1, T213="LIKELY",1, T213="VERY_LIKELY", 1, TRUE, 0)</f>
        <v>1</v>
      </c>
      <c r="V213" s="24" cm="1">
        <f t="array" ref="V213">_xlfn.IFS(T213="POSSIBLE", 1, T213="LIKELY",1, T213="VERY_LIKELY", 1, TRUE, 0)</f>
        <v>0</v>
      </c>
      <c r="W213" s="24" cm="1">
        <f t="array" ref="W213">_xlfn.IFS(T213="LIKELY",1, T213="VERY_LIKELY", 1, TRUE, 0)</f>
        <v>0</v>
      </c>
      <c r="X213" s="35" cm="1">
        <f t="array" ref="X213">_xlfn.IFS(T213="VERY_LIKELY", 1, TRUE, 0)</f>
        <v>0</v>
      </c>
    </row>
    <row r="214" spans="1:24" ht="20" customHeight="1" x14ac:dyDescent="0.2">
      <c r="A214" s="22" t="s">
        <v>1281</v>
      </c>
      <c r="B214" s="49" t="str">
        <f>SUBSTITUTE(A214,"/Users/timomiessen/Desktop/imagesdk/nonblackmen1/","Image_")</f>
        <v>Image_NBM_218.jpg</v>
      </c>
      <c r="C214" s="41" t="s">
        <v>389</v>
      </c>
      <c r="D214" s="23" t="s">
        <v>391</v>
      </c>
      <c r="E214" s="24">
        <v>0</v>
      </c>
      <c r="F214" s="24">
        <v>0</v>
      </c>
      <c r="G214" s="24">
        <v>1</v>
      </c>
      <c r="H214" s="24">
        <v>0</v>
      </c>
      <c r="I214" s="24">
        <v>0</v>
      </c>
      <c r="J214" s="24">
        <v>0</v>
      </c>
      <c r="K214" s="24">
        <v>1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 cm="1">
        <f t="array" ref="R214">_xlfn.IFS(H214=1,1,K214=1,1,L214=1,1,M214=1,1,N214=1,1,P214=1,1,TRUE,0)</f>
        <v>1</v>
      </c>
      <c r="S214" s="35">
        <f>IF(AND(G214=1,R214=1),0,R214)</f>
        <v>0</v>
      </c>
      <c r="T214" s="53" t="s">
        <v>2</v>
      </c>
      <c r="U214" s="34" cm="1">
        <f t="array" ref="U214">_xlfn.IFS(T214="UNLIKELY", 1, T214="POSSIBLE", 1, T214="LIKELY",1, T214="VERY_LIKELY", 1, TRUE, 0)</f>
        <v>1</v>
      </c>
      <c r="V214" s="24" cm="1">
        <f t="array" ref="V214">_xlfn.IFS(T214="POSSIBLE", 1, T214="LIKELY",1, T214="VERY_LIKELY", 1, TRUE, 0)</f>
        <v>1</v>
      </c>
      <c r="W214" s="24" cm="1">
        <f t="array" ref="W214">_xlfn.IFS(T214="LIKELY",1, T214="VERY_LIKELY", 1, TRUE, 0)</f>
        <v>0</v>
      </c>
      <c r="X214" s="35" cm="1">
        <f t="array" ref="X214">_xlfn.IFS(T214="VERY_LIKELY", 1, TRUE, 0)</f>
        <v>0</v>
      </c>
    </row>
    <row r="215" spans="1:24" ht="20" customHeight="1" x14ac:dyDescent="0.2">
      <c r="A215" s="22" t="s">
        <v>1282</v>
      </c>
      <c r="B215" s="49" t="str">
        <f>SUBSTITUTE(A215,"/Users/timomiessen/Desktop/imagesdk/nonblackmen1/","Image_")</f>
        <v>Image_NBM_219.jpg</v>
      </c>
      <c r="C215" s="41" t="s">
        <v>389</v>
      </c>
      <c r="D215" s="23" t="s">
        <v>391</v>
      </c>
      <c r="E215" s="24">
        <v>0</v>
      </c>
      <c r="F215" s="24">
        <v>0</v>
      </c>
      <c r="G215" s="24">
        <v>1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 cm="1">
        <f t="array" ref="R215">_xlfn.IFS(H215=1,1,K215=1,1,L215=1,1,M215=1,1,N215=1,1,P215=1,1,TRUE,0)</f>
        <v>0</v>
      </c>
      <c r="S215" s="35">
        <f>IF(AND(G215=1,R215=1),0,R215)</f>
        <v>0</v>
      </c>
      <c r="T215" s="53" t="s">
        <v>12</v>
      </c>
      <c r="U215" s="34" cm="1">
        <f t="array" ref="U215">_xlfn.IFS(T215="UNLIKELY", 1, T215="POSSIBLE", 1, T215="LIKELY",1, T215="VERY_LIKELY", 1, TRUE, 0)</f>
        <v>1</v>
      </c>
      <c r="V215" s="24" cm="1">
        <f t="array" ref="V215">_xlfn.IFS(T215="POSSIBLE", 1, T215="LIKELY",1, T215="VERY_LIKELY", 1, TRUE, 0)</f>
        <v>1</v>
      </c>
      <c r="W215" s="24" cm="1">
        <f t="array" ref="W215">_xlfn.IFS(T215="LIKELY",1, T215="VERY_LIKELY", 1, TRUE, 0)</f>
        <v>1</v>
      </c>
      <c r="X215" s="35" cm="1">
        <f t="array" ref="X215">_xlfn.IFS(T215="VERY_LIKELY", 1, TRUE, 0)</f>
        <v>0</v>
      </c>
    </row>
    <row r="216" spans="1:24" ht="20" customHeight="1" x14ac:dyDescent="0.2">
      <c r="A216" s="22" t="s">
        <v>1283</v>
      </c>
      <c r="B216" s="49" t="str">
        <f>SUBSTITUTE(A216,"/Users/timomiessen/Desktop/imagesdk/nonblackmen1/","Image_")</f>
        <v>Image_NBM_22.jpg</v>
      </c>
      <c r="C216" s="41" t="s">
        <v>389</v>
      </c>
      <c r="D216" s="23" t="s">
        <v>391</v>
      </c>
      <c r="E216" s="24">
        <v>1</v>
      </c>
      <c r="F216" s="24">
        <v>0</v>
      </c>
      <c r="G216" s="24">
        <v>0</v>
      </c>
      <c r="H216" s="24">
        <v>0</v>
      </c>
      <c r="I216" s="24">
        <v>0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 cm="1">
        <f t="array" ref="R216">_xlfn.IFS(H216=1,1,K216=1,1,L216=1,1,M216=1,1,N216=1,1,P216=1,1,TRUE,0)</f>
        <v>0</v>
      </c>
      <c r="S216" s="35">
        <f>IF(AND(G216=1,R216=1),0,R216)</f>
        <v>0</v>
      </c>
      <c r="T216" s="53" t="s">
        <v>1</v>
      </c>
      <c r="U216" s="34" cm="1">
        <f t="array" ref="U216">_xlfn.IFS(T216="UNLIKELY", 1, T216="POSSIBLE", 1, T216="LIKELY",1, T216="VERY_LIKELY", 1, TRUE, 0)</f>
        <v>1</v>
      </c>
      <c r="V216" s="24" cm="1">
        <f t="array" ref="V216">_xlfn.IFS(T216="POSSIBLE", 1, T216="LIKELY",1, T216="VERY_LIKELY", 1, TRUE, 0)</f>
        <v>0</v>
      </c>
      <c r="W216" s="24" cm="1">
        <f t="array" ref="W216">_xlfn.IFS(T216="LIKELY",1, T216="VERY_LIKELY", 1, TRUE, 0)</f>
        <v>0</v>
      </c>
      <c r="X216" s="35" cm="1">
        <f t="array" ref="X216">_xlfn.IFS(T216="VERY_LIKELY", 1, TRUE, 0)</f>
        <v>0</v>
      </c>
    </row>
    <row r="217" spans="1:24" ht="20" customHeight="1" x14ac:dyDescent="0.2">
      <c r="A217" s="22" t="s">
        <v>1284</v>
      </c>
      <c r="B217" s="49" t="str">
        <f>SUBSTITUTE(A217,"/Users/timomiessen/Desktop/imagesdk/nonblackmen1/","Image_")</f>
        <v>Image_NBM_220.jpg</v>
      </c>
      <c r="C217" s="41" t="s">
        <v>389</v>
      </c>
      <c r="D217" s="23" t="s">
        <v>391</v>
      </c>
      <c r="E217" s="24">
        <v>0</v>
      </c>
      <c r="F217" s="24">
        <v>0</v>
      </c>
      <c r="G217" s="24">
        <v>1</v>
      </c>
      <c r="H217" s="24">
        <v>0</v>
      </c>
      <c r="I217" s="24">
        <v>0</v>
      </c>
      <c r="J217" s="24">
        <v>0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 cm="1">
        <f t="array" ref="R217">_xlfn.IFS(H217=1,1,K217=1,1,L217=1,1,M217=1,1,N217=1,1,P217=1,1,TRUE,0)</f>
        <v>0</v>
      </c>
      <c r="S217" s="35">
        <f>IF(AND(G217=1,R217=1),0,R217)</f>
        <v>0</v>
      </c>
      <c r="T217" s="53" t="s">
        <v>2</v>
      </c>
      <c r="U217" s="34" cm="1">
        <f t="array" ref="U217">_xlfn.IFS(T217="UNLIKELY", 1, T217="POSSIBLE", 1, T217="LIKELY",1, T217="VERY_LIKELY", 1, TRUE, 0)</f>
        <v>1</v>
      </c>
      <c r="V217" s="24" cm="1">
        <f t="array" ref="V217">_xlfn.IFS(T217="POSSIBLE", 1, T217="LIKELY",1, T217="VERY_LIKELY", 1, TRUE, 0)</f>
        <v>1</v>
      </c>
      <c r="W217" s="24" cm="1">
        <f t="array" ref="W217">_xlfn.IFS(T217="LIKELY",1, T217="VERY_LIKELY", 1, TRUE, 0)</f>
        <v>0</v>
      </c>
      <c r="X217" s="35" cm="1">
        <f t="array" ref="X217">_xlfn.IFS(T217="VERY_LIKELY", 1, TRUE, 0)</f>
        <v>0</v>
      </c>
    </row>
    <row r="218" spans="1:24" ht="20" customHeight="1" x14ac:dyDescent="0.2">
      <c r="A218" s="22" t="s">
        <v>1285</v>
      </c>
      <c r="B218" s="49" t="str">
        <f>SUBSTITUTE(A218,"/Users/timomiessen/Desktop/imagesdk/nonblackmen1/","Image_")</f>
        <v>Image_NBM_221.jpg</v>
      </c>
      <c r="C218" s="41" t="s">
        <v>389</v>
      </c>
      <c r="D218" s="23" t="s">
        <v>391</v>
      </c>
      <c r="E218" s="24">
        <v>0</v>
      </c>
      <c r="F218" s="24">
        <v>0</v>
      </c>
      <c r="G218" s="24">
        <v>1</v>
      </c>
      <c r="H218" s="24">
        <v>0</v>
      </c>
      <c r="I218" s="24">
        <v>0</v>
      </c>
      <c r="J218" s="24">
        <v>0</v>
      </c>
      <c r="K218" s="24">
        <v>0</v>
      </c>
      <c r="L218" s="24">
        <v>0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 cm="1">
        <f t="array" ref="R218">_xlfn.IFS(H218=1,1,K218=1,1,L218=1,1,M218=1,1,N218=1,1,P218=1,1,TRUE,0)</f>
        <v>0</v>
      </c>
      <c r="S218" s="35">
        <f>IF(AND(G218=1,R218=1),0,R218)</f>
        <v>0</v>
      </c>
      <c r="T218" s="53" t="s">
        <v>4</v>
      </c>
      <c r="U218" s="34" cm="1">
        <f t="array" ref="U218">_xlfn.IFS(T218="UNLIKELY", 1, T218="POSSIBLE", 1, T218="LIKELY",1, T218="VERY_LIKELY", 1, TRUE, 0)</f>
        <v>0</v>
      </c>
      <c r="V218" s="24" cm="1">
        <f t="array" ref="V218">_xlfn.IFS(T218="POSSIBLE", 1, T218="LIKELY",1, T218="VERY_LIKELY", 1, TRUE, 0)</f>
        <v>0</v>
      </c>
      <c r="W218" s="24" cm="1">
        <f t="array" ref="W218">_xlfn.IFS(T218="LIKELY",1, T218="VERY_LIKELY", 1, TRUE, 0)</f>
        <v>0</v>
      </c>
      <c r="X218" s="35" cm="1">
        <f t="array" ref="X218">_xlfn.IFS(T218="VERY_LIKELY", 1, TRUE, 0)</f>
        <v>0</v>
      </c>
    </row>
    <row r="219" spans="1:24" ht="20" customHeight="1" x14ac:dyDescent="0.2">
      <c r="A219" s="22" t="s">
        <v>1286</v>
      </c>
      <c r="B219" s="49" t="str">
        <f>SUBSTITUTE(A219,"/Users/timomiessen/Desktop/imagesdk/nonblackmen1/","Image_")</f>
        <v>Image_NBM_222.jpg</v>
      </c>
      <c r="C219" s="41" t="s">
        <v>389</v>
      </c>
      <c r="D219" s="23" t="s">
        <v>391</v>
      </c>
      <c r="E219" s="24">
        <v>0</v>
      </c>
      <c r="F219" s="24">
        <v>0</v>
      </c>
      <c r="G219" s="24">
        <v>1</v>
      </c>
      <c r="H219" s="24">
        <v>0</v>
      </c>
      <c r="I219" s="24">
        <v>0</v>
      </c>
      <c r="J219" s="24">
        <v>0</v>
      </c>
      <c r="K219" s="24">
        <v>0</v>
      </c>
      <c r="L219" s="24">
        <v>0</v>
      </c>
      <c r="M219" s="24">
        <v>0</v>
      </c>
      <c r="N219" s="24">
        <v>0</v>
      </c>
      <c r="O219" s="24">
        <v>0</v>
      </c>
      <c r="P219" s="24">
        <v>0</v>
      </c>
      <c r="Q219" s="24">
        <v>0</v>
      </c>
      <c r="R219" s="24" cm="1">
        <f t="array" ref="R219">_xlfn.IFS(H219=1,1,K219=1,1,L219=1,1,M219=1,1,N219=1,1,P219=1,1,TRUE,0)</f>
        <v>0</v>
      </c>
      <c r="S219" s="35">
        <f>IF(AND(G219=1,R219=1),0,R219)</f>
        <v>0</v>
      </c>
      <c r="T219" s="53" t="s">
        <v>1</v>
      </c>
      <c r="U219" s="34" cm="1">
        <f t="array" ref="U219">_xlfn.IFS(T219="UNLIKELY", 1, T219="POSSIBLE", 1, T219="LIKELY",1, T219="VERY_LIKELY", 1, TRUE, 0)</f>
        <v>1</v>
      </c>
      <c r="V219" s="24" cm="1">
        <f t="array" ref="V219">_xlfn.IFS(T219="POSSIBLE", 1, T219="LIKELY",1, T219="VERY_LIKELY", 1, TRUE, 0)</f>
        <v>0</v>
      </c>
      <c r="W219" s="24" cm="1">
        <f t="array" ref="W219">_xlfn.IFS(T219="LIKELY",1, T219="VERY_LIKELY", 1, TRUE, 0)</f>
        <v>0</v>
      </c>
      <c r="X219" s="35" cm="1">
        <f t="array" ref="X219">_xlfn.IFS(T219="VERY_LIKELY", 1, TRUE, 0)</f>
        <v>0</v>
      </c>
    </row>
    <row r="220" spans="1:24" ht="20" customHeight="1" x14ac:dyDescent="0.2">
      <c r="A220" s="22" t="s">
        <v>1287</v>
      </c>
      <c r="B220" s="49" t="str">
        <f>SUBSTITUTE(A220,"/Users/timomiessen/Desktop/imagesdk/nonblackmen1/","Image_")</f>
        <v>Image_NBM_223.jpg</v>
      </c>
      <c r="C220" s="41" t="s">
        <v>389</v>
      </c>
      <c r="D220" s="23" t="s">
        <v>391</v>
      </c>
      <c r="E220" s="24">
        <v>0</v>
      </c>
      <c r="F220" s="24">
        <v>0</v>
      </c>
      <c r="G220" s="24">
        <v>1</v>
      </c>
      <c r="H220" s="24">
        <v>0</v>
      </c>
      <c r="I220" s="24">
        <v>0</v>
      </c>
      <c r="J220" s="24">
        <v>0</v>
      </c>
      <c r="K220" s="24">
        <v>0</v>
      </c>
      <c r="L220" s="24">
        <v>0</v>
      </c>
      <c r="M220" s="24">
        <v>0</v>
      </c>
      <c r="N220" s="24">
        <v>0</v>
      </c>
      <c r="O220" s="24">
        <v>0</v>
      </c>
      <c r="P220" s="24">
        <v>0</v>
      </c>
      <c r="Q220" s="24">
        <v>0</v>
      </c>
      <c r="R220" s="24" cm="1">
        <f t="array" ref="R220">_xlfn.IFS(H220=1,1,K220=1,1,L220=1,1,M220=1,1,N220=1,1,P220=1,1,TRUE,0)</f>
        <v>0</v>
      </c>
      <c r="S220" s="35">
        <f>IF(AND(G220=1,R220=1),0,R220)</f>
        <v>0</v>
      </c>
      <c r="T220" s="53" t="s">
        <v>1</v>
      </c>
      <c r="U220" s="34" cm="1">
        <f t="array" ref="U220">_xlfn.IFS(T220="UNLIKELY", 1, T220="POSSIBLE", 1, T220="LIKELY",1, T220="VERY_LIKELY", 1, TRUE, 0)</f>
        <v>1</v>
      </c>
      <c r="V220" s="24" cm="1">
        <f t="array" ref="V220">_xlfn.IFS(T220="POSSIBLE", 1, T220="LIKELY",1, T220="VERY_LIKELY", 1, TRUE, 0)</f>
        <v>0</v>
      </c>
      <c r="W220" s="24" cm="1">
        <f t="array" ref="W220">_xlfn.IFS(T220="LIKELY",1, T220="VERY_LIKELY", 1, TRUE, 0)</f>
        <v>0</v>
      </c>
      <c r="X220" s="35" cm="1">
        <f t="array" ref="X220">_xlfn.IFS(T220="VERY_LIKELY", 1, TRUE, 0)</f>
        <v>0</v>
      </c>
    </row>
    <row r="221" spans="1:24" ht="20" customHeight="1" x14ac:dyDescent="0.2">
      <c r="A221" s="22" t="s">
        <v>1288</v>
      </c>
      <c r="B221" s="49" t="str">
        <f>SUBSTITUTE(A221,"/Users/timomiessen/Desktop/imagesdk/nonblackmen1/","Image_")</f>
        <v>Image_NBM_224.jpg</v>
      </c>
      <c r="C221" s="41" t="s">
        <v>389</v>
      </c>
      <c r="D221" s="23" t="s">
        <v>391</v>
      </c>
      <c r="E221" s="24">
        <v>0</v>
      </c>
      <c r="F221" s="24">
        <v>0</v>
      </c>
      <c r="G221" s="24">
        <v>1</v>
      </c>
      <c r="H221" s="24">
        <v>0</v>
      </c>
      <c r="I221" s="24">
        <v>0</v>
      </c>
      <c r="J221" s="24">
        <v>0</v>
      </c>
      <c r="K221" s="24">
        <v>1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 cm="1">
        <f t="array" ref="R221">_xlfn.IFS(H221=1,1,K221=1,1,L221=1,1,M221=1,1,N221=1,1,P221=1,1,TRUE,0)</f>
        <v>1</v>
      </c>
      <c r="S221" s="35">
        <f>IF(AND(G221=1,R221=1),0,R221)</f>
        <v>0</v>
      </c>
      <c r="T221" s="53" t="s">
        <v>12</v>
      </c>
      <c r="U221" s="34" cm="1">
        <f t="array" ref="U221">_xlfn.IFS(T221="UNLIKELY", 1, T221="POSSIBLE", 1, T221="LIKELY",1, T221="VERY_LIKELY", 1, TRUE, 0)</f>
        <v>1</v>
      </c>
      <c r="V221" s="24" cm="1">
        <f t="array" ref="V221">_xlfn.IFS(T221="POSSIBLE", 1, T221="LIKELY",1, T221="VERY_LIKELY", 1, TRUE, 0)</f>
        <v>1</v>
      </c>
      <c r="W221" s="24" cm="1">
        <f t="array" ref="W221">_xlfn.IFS(T221="LIKELY",1, T221="VERY_LIKELY", 1, TRUE, 0)</f>
        <v>1</v>
      </c>
      <c r="X221" s="35" cm="1">
        <f t="array" ref="X221">_xlfn.IFS(T221="VERY_LIKELY", 1, TRUE, 0)</f>
        <v>0</v>
      </c>
    </row>
    <row r="222" spans="1:24" ht="20" customHeight="1" x14ac:dyDescent="0.2">
      <c r="A222" s="22" t="s">
        <v>1289</v>
      </c>
      <c r="B222" s="49" t="str">
        <f>SUBSTITUTE(A222,"/Users/timomiessen/Desktop/imagesdk/nonblackmen1/","Image_")</f>
        <v>Image_NBM_225.jpg</v>
      </c>
      <c r="C222" s="41" t="s">
        <v>389</v>
      </c>
      <c r="D222" s="23" t="s">
        <v>391</v>
      </c>
      <c r="E222" s="24">
        <v>0</v>
      </c>
      <c r="F222" s="24">
        <v>0</v>
      </c>
      <c r="G222" s="24">
        <v>1</v>
      </c>
      <c r="H222" s="24">
        <v>0</v>
      </c>
      <c r="I222" s="24">
        <v>0</v>
      </c>
      <c r="J222" s="24">
        <v>0</v>
      </c>
      <c r="K222" s="24">
        <v>0</v>
      </c>
      <c r="L222" s="24">
        <v>0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 cm="1">
        <f t="array" ref="R222">_xlfn.IFS(H222=1,1,K222=1,1,L222=1,1,M222=1,1,N222=1,1,P222=1,1,TRUE,0)</f>
        <v>0</v>
      </c>
      <c r="S222" s="35">
        <f>IF(AND(G222=1,R222=1),0,R222)</f>
        <v>0</v>
      </c>
      <c r="T222" s="53" t="s">
        <v>2</v>
      </c>
      <c r="U222" s="34" cm="1">
        <f t="array" ref="U222">_xlfn.IFS(T222="UNLIKELY", 1, T222="POSSIBLE", 1, T222="LIKELY",1, T222="VERY_LIKELY", 1, TRUE, 0)</f>
        <v>1</v>
      </c>
      <c r="V222" s="24" cm="1">
        <f t="array" ref="V222">_xlfn.IFS(T222="POSSIBLE", 1, T222="LIKELY",1, T222="VERY_LIKELY", 1, TRUE, 0)</f>
        <v>1</v>
      </c>
      <c r="W222" s="24" cm="1">
        <f t="array" ref="W222">_xlfn.IFS(T222="LIKELY",1, T222="VERY_LIKELY", 1, TRUE, 0)</f>
        <v>0</v>
      </c>
      <c r="X222" s="35" cm="1">
        <f t="array" ref="X222">_xlfn.IFS(T222="VERY_LIKELY", 1, TRUE, 0)</f>
        <v>0</v>
      </c>
    </row>
    <row r="223" spans="1:24" ht="20" customHeight="1" x14ac:dyDescent="0.2">
      <c r="A223" s="22" t="s">
        <v>1290</v>
      </c>
      <c r="B223" s="49" t="str">
        <f>SUBSTITUTE(A223,"/Users/timomiessen/Desktop/imagesdk/nonblackmen1/","Image_")</f>
        <v>Image_NBM_226.jpg</v>
      </c>
      <c r="C223" s="41" t="s">
        <v>389</v>
      </c>
      <c r="D223" s="23" t="s">
        <v>391</v>
      </c>
      <c r="E223" s="24">
        <v>0</v>
      </c>
      <c r="F223" s="24">
        <v>0</v>
      </c>
      <c r="G223" s="24">
        <v>1</v>
      </c>
      <c r="H223" s="24">
        <v>0</v>
      </c>
      <c r="I223" s="24">
        <v>0</v>
      </c>
      <c r="J223" s="24">
        <v>0</v>
      </c>
      <c r="K223" s="24">
        <v>0</v>
      </c>
      <c r="L223" s="24">
        <v>0</v>
      </c>
      <c r="M223" s="24">
        <v>0</v>
      </c>
      <c r="N223" s="24">
        <v>0</v>
      </c>
      <c r="O223" s="24">
        <v>0</v>
      </c>
      <c r="P223" s="24">
        <v>0</v>
      </c>
      <c r="Q223" s="24">
        <v>0</v>
      </c>
      <c r="R223" s="24" cm="1">
        <f t="array" ref="R223">_xlfn.IFS(H223=1,1,K223=1,1,L223=1,1,M223=1,1,N223=1,1,P223=1,1,TRUE,0)</f>
        <v>0</v>
      </c>
      <c r="S223" s="35">
        <f>IF(AND(G223=1,R223=1),0,R223)</f>
        <v>0</v>
      </c>
      <c r="T223" s="53" t="s">
        <v>12</v>
      </c>
      <c r="U223" s="34" cm="1">
        <f t="array" ref="U223">_xlfn.IFS(T223="UNLIKELY", 1, T223="POSSIBLE", 1, T223="LIKELY",1, T223="VERY_LIKELY", 1, TRUE, 0)</f>
        <v>1</v>
      </c>
      <c r="V223" s="24" cm="1">
        <f t="array" ref="V223">_xlfn.IFS(T223="POSSIBLE", 1, T223="LIKELY",1, T223="VERY_LIKELY", 1, TRUE, 0)</f>
        <v>1</v>
      </c>
      <c r="W223" s="24" cm="1">
        <f t="array" ref="W223">_xlfn.IFS(T223="LIKELY",1, T223="VERY_LIKELY", 1, TRUE, 0)</f>
        <v>1</v>
      </c>
      <c r="X223" s="35" cm="1">
        <f t="array" ref="X223">_xlfn.IFS(T223="VERY_LIKELY", 1, TRUE, 0)</f>
        <v>0</v>
      </c>
    </row>
    <row r="224" spans="1:24" ht="20" customHeight="1" x14ac:dyDescent="0.2">
      <c r="A224" s="22" t="s">
        <v>1291</v>
      </c>
      <c r="B224" s="49" t="str">
        <f>SUBSTITUTE(A224,"/Users/timomiessen/Desktop/imagesdk/nonblackmen1/","Image_")</f>
        <v>Image_NBM_227.jpg</v>
      </c>
      <c r="C224" s="41" t="s">
        <v>389</v>
      </c>
      <c r="D224" s="23" t="s">
        <v>391</v>
      </c>
      <c r="E224" s="24">
        <v>0</v>
      </c>
      <c r="F224" s="24">
        <v>0</v>
      </c>
      <c r="G224" s="24">
        <v>1</v>
      </c>
      <c r="H224" s="24">
        <v>0</v>
      </c>
      <c r="I224" s="24">
        <v>0</v>
      </c>
      <c r="J224" s="24">
        <v>0</v>
      </c>
      <c r="K224" s="24">
        <v>0</v>
      </c>
      <c r="L224" s="24">
        <v>0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 cm="1">
        <f t="array" ref="R224">_xlfn.IFS(H224=1,1,K224=1,1,L224=1,1,M224=1,1,N224=1,1,P224=1,1,TRUE,0)</f>
        <v>0</v>
      </c>
      <c r="S224" s="35">
        <f>IF(AND(G224=1,R224=1),0,R224)</f>
        <v>0</v>
      </c>
      <c r="T224" s="53" t="s">
        <v>1</v>
      </c>
      <c r="U224" s="34" cm="1">
        <f t="array" ref="U224">_xlfn.IFS(T224="UNLIKELY", 1, T224="POSSIBLE", 1, T224="LIKELY",1, T224="VERY_LIKELY", 1, TRUE, 0)</f>
        <v>1</v>
      </c>
      <c r="V224" s="24" cm="1">
        <f t="array" ref="V224">_xlfn.IFS(T224="POSSIBLE", 1, T224="LIKELY",1, T224="VERY_LIKELY", 1, TRUE, 0)</f>
        <v>0</v>
      </c>
      <c r="W224" s="24" cm="1">
        <f t="array" ref="W224">_xlfn.IFS(T224="LIKELY",1, T224="VERY_LIKELY", 1, TRUE, 0)</f>
        <v>0</v>
      </c>
      <c r="X224" s="35" cm="1">
        <f t="array" ref="X224">_xlfn.IFS(T224="VERY_LIKELY", 1, TRUE, 0)</f>
        <v>0</v>
      </c>
    </row>
    <row r="225" spans="1:24" ht="20" customHeight="1" x14ac:dyDescent="0.2">
      <c r="A225" s="22" t="s">
        <v>1292</v>
      </c>
      <c r="B225" s="49" t="str">
        <f>SUBSTITUTE(A225,"/Users/timomiessen/Desktop/imagesdk/nonblackmen1/","Image_")</f>
        <v>Image_NBM_228.jpg</v>
      </c>
      <c r="C225" s="41" t="s">
        <v>389</v>
      </c>
      <c r="D225" s="23" t="s">
        <v>391</v>
      </c>
      <c r="E225" s="24">
        <v>0</v>
      </c>
      <c r="F225" s="24">
        <v>0</v>
      </c>
      <c r="G225" s="24">
        <v>1</v>
      </c>
      <c r="H225" s="24">
        <v>0</v>
      </c>
      <c r="I225" s="24">
        <v>0</v>
      </c>
      <c r="J225" s="24">
        <v>0</v>
      </c>
      <c r="K225" s="24">
        <v>0</v>
      </c>
      <c r="L225" s="24">
        <v>0</v>
      </c>
      <c r="M225" s="24">
        <v>0</v>
      </c>
      <c r="N225" s="24">
        <v>0</v>
      </c>
      <c r="O225" s="24">
        <v>0</v>
      </c>
      <c r="P225" s="24">
        <v>0</v>
      </c>
      <c r="Q225" s="24">
        <v>0</v>
      </c>
      <c r="R225" s="24" cm="1">
        <f t="array" ref="R225">_xlfn.IFS(H225=1,1,K225=1,1,L225=1,1,M225=1,1,N225=1,1,P225=1,1,TRUE,0)</f>
        <v>0</v>
      </c>
      <c r="S225" s="35">
        <f>IF(AND(G225=1,R225=1),0,R225)</f>
        <v>0</v>
      </c>
      <c r="T225" s="53" t="s">
        <v>1</v>
      </c>
      <c r="U225" s="34" cm="1">
        <f t="array" ref="U225">_xlfn.IFS(T225="UNLIKELY", 1, T225="POSSIBLE", 1, T225="LIKELY",1, T225="VERY_LIKELY", 1, TRUE, 0)</f>
        <v>1</v>
      </c>
      <c r="V225" s="24" cm="1">
        <f t="array" ref="V225">_xlfn.IFS(T225="POSSIBLE", 1, T225="LIKELY",1, T225="VERY_LIKELY", 1, TRUE, 0)</f>
        <v>0</v>
      </c>
      <c r="W225" s="24" cm="1">
        <f t="array" ref="W225">_xlfn.IFS(T225="LIKELY",1, T225="VERY_LIKELY", 1, TRUE, 0)</f>
        <v>0</v>
      </c>
      <c r="X225" s="35" cm="1">
        <f t="array" ref="X225">_xlfn.IFS(T225="VERY_LIKELY", 1, TRUE, 0)</f>
        <v>0</v>
      </c>
    </row>
    <row r="226" spans="1:24" ht="20" customHeight="1" x14ac:dyDescent="0.2">
      <c r="A226" s="22" t="s">
        <v>1293</v>
      </c>
      <c r="B226" s="49" t="str">
        <f>SUBSTITUTE(A226,"/Users/timomiessen/Desktop/imagesdk/nonblackmen1/","Image_")</f>
        <v>Image_NBM_229.jpg</v>
      </c>
      <c r="C226" s="41" t="s">
        <v>389</v>
      </c>
      <c r="D226" s="23" t="s">
        <v>391</v>
      </c>
      <c r="E226" s="24">
        <v>0</v>
      </c>
      <c r="F226" s="24">
        <v>0</v>
      </c>
      <c r="G226" s="24">
        <v>1</v>
      </c>
      <c r="H226" s="24">
        <v>0</v>
      </c>
      <c r="I226" s="24">
        <v>0</v>
      </c>
      <c r="J226" s="24">
        <v>0</v>
      </c>
      <c r="K226" s="24">
        <v>1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 cm="1">
        <f t="array" ref="R226">_xlfn.IFS(H226=1,1,K226=1,1,L226=1,1,M226=1,1,N226=1,1,P226=1,1,TRUE,0)</f>
        <v>1</v>
      </c>
      <c r="S226" s="35">
        <f>IF(AND(G226=1,R226=1),0,R226)</f>
        <v>0</v>
      </c>
      <c r="T226" s="53" t="s">
        <v>113</v>
      </c>
      <c r="U226" s="34" cm="1">
        <f t="array" ref="U226">_xlfn.IFS(T226="UNLIKELY", 1, T226="POSSIBLE", 1, T226="LIKELY",1, T226="VERY_LIKELY", 1, TRUE, 0)</f>
        <v>1</v>
      </c>
      <c r="V226" s="24" cm="1">
        <f t="array" ref="V226">_xlfn.IFS(T226="POSSIBLE", 1, T226="LIKELY",1, T226="VERY_LIKELY", 1, TRUE, 0)</f>
        <v>1</v>
      </c>
      <c r="W226" s="24" cm="1">
        <f t="array" ref="W226">_xlfn.IFS(T226="LIKELY",1, T226="VERY_LIKELY", 1, TRUE, 0)</f>
        <v>1</v>
      </c>
      <c r="X226" s="35" cm="1">
        <f t="array" ref="X226">_xlfn.IFS(T226="VERY_LIKELY", 1, TRUE, 0)</f>
        <v>1</v>
      </c>
    </row>
    <row r="227" spans="1:24" ht="20" customHeight="1" x14ac:dyDescent="0.2">
      <c r="A227" s="22" t="s">
        <v>1294</v>
      </c>
      <c r="B227" s="49" t="str">
        <f>SUBSTITUTE(A227,"/Users/timomiessen/Desktop/imagesdk/nonblackmen1/","Image_")</f>
        <v>Image_NBM_23.jpg</v>
      </c>
      <c r="C227" s="41" t="s">
        <v>389</v>
      </c>
      <c r="D227" s="23" t="s">
        <v>391</v>
      </c>
      <c r="E227" s="24">
        <v>1</v>
      </c>
      <c r="F227" s="24">
        <v>0</v>
      </c>
      <c r="G227" s="24">
        <v>0</v>
      </c>
      <c r="H227" s="24">
        <v>0</v>
      </c>
      <c r="I227" s="24">
        <v>0</v>
      </c>
      <c r="J227" s="24">
        <v>0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 cm="1">
        <f t="array" ref="R227">_xlfn.IFS(H227=1,1,K227=1,1,L227=1,1,M227=1,1,N227=1,1,P227=1,1,TRUE,0)</f>
        <v>0</v>
      </c>
      <c r="S227" s="35">
        <f>IF(AND(G227=1,R227=1),0,R227)</f>
        <v>0</v>
      </c>
      <c r="T227" s="53" t="s">
        <v>1</v>
      </c>
      <c r="U227" s="34" cm="1">
        <f t="array" ref="U227">_xlfn.IFS(T227="UNLIKELY", 1, T227="POSSIBLE", 1, T227="LIKELY",1, T227="VERY_LIKELY", 1, TRUE, 0)</f>
        <v>1</v>
      </c>
      <c r="V227" s="24" cm="1">
        <f t="array" ref="V227">_xlfn.IFS(T227="POSSIBLE", 1, T227="LIKELY",1, T227="VERY_LIKELY", 1, TRUE, 0)</f>
        <v>0</v>
      </c>
      <c r="W227" s="24" cm="1">
        <f t="array" ref="W227">_xlfn.IFS(T227="LIKELY",1, T227="VERY_LIKELY", 1, TRUE, 0)</f>
        <v>0</v>
      </c>
      <c r="X227" s="35" cm="1">
        <f t="array" ref="X227">_xlfn.IFS(T227="VERY_LIKELY", 1, TRUE, 0)</f>
        <v>0</v>
      </c>
    </row>
    <row r="228" spans="1:24" ht="20" customHeight="1" x14ac:dyDescent="0.2">
      <c r="A228" s="22" t="s">
        <v>1295</v>
      </c>
      <c r="B228" s="49" t="str">
        <f>SUBSTITUTE(A228,"/Users/timomiessen/Desktop/imagesdk/nonblackmen1/","Image_")</f>
        <v>Image_NBM_230.jpg</v>
      </c>
      <c r="C228" s="41" t="s">
        <v>389</v>
      </c>
      <c r="D228" s="23" t="s">
        <v>391</v>
      </c>
      <c r="E228" s="24">
        <v>0</v>
      </c>
      <c r="F228" s="24">
        <v>0</v>
      </c>
      <c r="G228" s="24">
        <v>1</v>
      </c>
      <c r="H228" s="24">
        <v>0</v>
      </c>
      <c r="I228" s="24">
        <v>0</v>
      </c>
      <c r="J228" s="24">
        <v>0</v>
      </c>
      <c r="K228" s="24">
        <v>0</v>
      </c>
      <c r="L228" s="24">
        <v>0</v>
      </c>
      <c r="M228" s="24">
        <v>0</v>
      </c>
      <c r="N228" s="24">
        <v>0</v>
      </c>
      <c r="O228" s="24">
        <v>0</v>
      </c>
      <c r="P228" s="24">
        <v>0</v>
      </c>
      <c r="Q228" s="24">
        <v>0</v>
      </c>
      <c r="R228" s="24" cm="1">
        <f t="array" ref="R228">_xlfn.IFS(H228=1,1,K228=1,1,L228=1,1,M228=1,1,N228=1,1,P228=1,1,TRUE,0)</f>
        <v>0</v>
      </c>
      <c r="S228" s="35">
        <f>IF(AND(G228=1,R228=1),0,R228)</f>
        <v>0</v>
      </c>
      <c r="T228" s="53" t="s">
        <v>2</v>
      </c>
      <c r="U228" s="34" cm="1">
        <f t="array" ref="U228">_xlfn.IFS(T228="UNLIKELY", 1, T228="POSSIBLE", 1, T228="LIKELY",1, T228="VERY_LIKELY", 1, TRUE, 0)</f>
        <v>1</v>
      </c>
      <c r="V228" s="24" cm="1">
        <f t="array" ref="V228">_xlfn.IFS(T228="POSSIBLE", 1, T228="LIKELY",1, T228="VERY_LIKELY", 1, TRUE, 0)</f>
        <v>1</v>
      </c>
      <c r="W228" s="24" cm="1">
        <f t="array" ref="W228">_xlfn.IFS(T228="LIKELY",1, T228="VERY_LIKELY", 1, TRUE, 0)</f>
        <v>0</v>
      </c>
      <c r="X228" s="35" cm="1">
        <f t="array" ref="X228">_xlfn.IFS(T228="VERY_LIKELY", 1, TRUE, 0)</f>
        <v>0</v>
      </c>
    </row>
    <row r="229" spans="1:24" ht="20" customHeight="1" x14ac:dyDescent="0.2">
      <c r="A229" s="22" t="s">
        <v>1296</v>
      </c>
      <c r="B229" s="49" t="str">
        <f>SUBSTITUTE(A229,"/Users/timomiessen/Desktop/imagesdk/nonblackmen1/","Image_")</f>
        <v>Image_NBM_231.jpg</v>
      </c>
      <c r="C229" s="41" t="s">
        <v>389</v>
      </c>
      <c r="D229" s="23" t="s">
        <v>391</v>
      </c>
      <c r="E229" s="24">
        <v>0</v>
      </c>
      <c r="F229" s="24">
        <v>0</v>
      </c>
      <c r="G229" s="24">
        <v>1</v>
      </c>
      <c r="H229" s="24">
        <v>0</v>
      </c>
      <c r="I229" s="24">
        <v>0</v>
      </c>
      <c r="J229" s="24">
        <v>0</v>
      </c>
      <c r="K229" s="24">
        <v>0</v>
      </c>
      <c r="L229" s="24">
        <v>0</v>
      </c>
      <c r="M229" s="24">
        <v>0</v>
      </c>
      <c r="N229" s="24">
        <v>0</v>
      </c>
      <c r="O229" s="24">
        <v>0</v>
      </c>
      <c r="P229" s="24">
        <v>1</v>
      </c>
      <c r="Q229" s="24">
        <v>0</v>
      </c>
      <c r="R229" s="24" cm="1">
        <f t="array" ref="R229">_xlfn.IFS(H229=1,1,K229=1,1,L229=1,1,M229=1,1,N229=1,1,P229=1,1,TRUE,0)</f>
        <v>1</v>
      </c>
      <c r="S229" s="35">
        <f>IF(AND(G229=1,R229=1),0,R229)</f>
        <v>0</v>
      </c>
      <c r="T229" s="53" t="s">
        <v>4</v>
      </c>
      <c r="U229" s="34" cm="1">
        <f t="array" ref="U229">_xlfn.IFS(T229="UNLIKELY", 1, T229="POSSIBLE", 1, T229="LIKELY",1, T229="VERY_LIKELY", 1, TRUE, 0)</f>
        <v>0</v>
      </c>
      <c r="V229" s="24" cm="1">
        <f t="array" ref="V229">_xlfn.IFS(T229="POSSIBLE", 1, T229="LIKELY",1, T229="VERY_LIKELY", 1, TRUE, 0)</f>
        <v>0</v>
      </c>
      <c r="W229" s="24" cm="1">
        <f t="array" ref="W229">_xlfn.IFS(T229="LIKELY",1, T229="VERY_LIKELY", 1, TRUE, 0)</f>
        <v>0</v>
      </c>
      <c r="X229" s="35" cm="1">
        <f t="array" ref="X229">_xlfn.IFS(T229="VERY_LIKELY", 1, TRUE, 0)</f>
        <v>0</v>
      </c>
    </row>
    <row r="230" spans="1:24" ht="20" customHeight="1" x14ac:dyDescent="0.2">
      <c r="A230" s="22" t="s">
        <v>1297</v>
      </c>
      <c r="B230" s="49" t="str">
        <f>SUBSTITUTE(A230,"/Users/timomiessen/Desktop/imagesdk/nonblackmen1/","Image_")</f>
        <v>Image_NBM_232.jpg</v>
      </c>
      <c r="C230" s="41" t="s">
        <v>389</v>
      </c>
      <c r="D230" s="23" t="s">
        <v>391</v>
      </c>
      <c r="E230" s="24">
        <v>0</v>
      </c>
      <c r="F230" s="24">
        <v>0</v>
      </c>
      <c r="G230" s="24">
        <v>1</v>
      </c>
      <c r="H230" s="24">
        <v>0</v>
      </c>
      <c r="I230" s="24">
        <v>0</v>
      </c>
      <c r="J230" s="24">
        <v>0</v>
      </c>
      <c r="K230" s="24">
        <v>0</v>
      </c>
      <c r="L230" s="24">
        <v>0</v>
      </c>
      <c r="M230" s="24">
        <v>0</v>
      </c>
      <c r="N230" s="24">
        <v>0</v>
      </c>
      <c r="O230" s="24">
        <v>0</v>
      </c>
      <c r="P230" s="24">
        <v>1</v>
      </c>
      <c r="Q230" s="24">
        <v>0</v>
      </c>
      <c r="R230" s="24" cm="1">
        <f t="array" ref="R230">_xlfn.IFS(H230=1,1,K230=1,1,L230=1,1,M230=1,1,N230=1,1,P230=1,1,TRUE,0)</f>
        <v>1</v>
      </c>
      <c r="S230" s="35">
        <f>IF(AND(G230=1,R230=1),0,R230)</f>
        <v>0</v>
      </c>
      <c r="T230" s="53" t="s">
        <v>12</v>
      </c>
      <c r="U230" s="34" cm="1">
        <f t="array" ref="U230">_xlfn.IFS(T230="UNLIKELY", 1, T230="POSSIBLE", 1, T230="LIKELY",1, T230="VERY_LIKELY", 1, TRUE, 0)</f>
        <v>1</v>
      </c>
      <c r="V230" s="24" cm="1">
        <f t="array" ref="V230">_xlfn.IFS(T230="POSSIBLE", 1, T230="LIKELY",1, T230="VERY_LIKELY", 1, TRUE, 0)</f>
        <v>1</v>
      </c>
      <c r="W230" s="24" cm="1">
        <f t="array" ref="W230">_xlfn.IFS(T230="LIKELY",1, T230="VERY_LIKELY", 1, TRUE, 0)</f>
        <v>1</v>
      </c>
      <c r="X230" s="35" cm="1">
        <f t="array" ref="X230">_xlfn.IFS(T230="VERY_LIKELY", 1, TRUE, 0)</f>
        <v>0</v>
      </c>
    </row>
    <row r="231" spans="1:24" ht="20" customHeight="1" x14ac:dyDescent="0.2">
      <c r="A231" s="22" t="s">
        <v>1298</v>
      </c>
      <c r="B231" s="49" t="str">
        <f>SUBSTITUTE(A231,"/Users/timomiessen/Desktop/imagesdk/nonblackmen1/","Image_")</f>
        <v>Image_NBM_233.jpg</v>
      </c>
      <c r="C231" s="41" t="s">
        <v>389</v>
      </c>
      <c r="D231" s="23" t="s">
        <v>391</v>
      </c>
      <c r="E231" s="24">
        <v>0</v>
      </c>
      <c r="F231" s="24">
        <v>0</v>
      </c>
      <c r="G231" s="24">
        <v>1</v>
      </c>
      <c r="H231" s="24">
        <v>0</v>
      </c>
      <c r="I231" s="24">
        <v>0</v>
      </c>
      <c r="J231" s="24">
        <v>0</v>
      </c>
      <c r="K231" s="24">
        <v>0</v>
      </c>
      <c r="L231" s="24">
        <v>0</v>
      </c>
      <c r="M231" s="24">
        <v>0</v>
      </c>
      <c r="N231" s="24">
        <v>0</v>
      </c>
      <c r="O231" s="24">
        <v>0</v>
      </c>
      <c r="P231" s="24">
        <v>0</v>
      </c>
      <c r="Q231" s="24">
        <v>0</v>
      </c>
      <c r="R231" s="24" cm="1">
        <f t="array" ref="R231">_xlfn.IFS(H231=1,1,K231=1,1,L231=1,1,M231=1,1,N231=1,1,P231=1,1,TRUE,0)</f>
        <v>0</v>
      </c>
      <c r="S231" s="35">
        <f>IF(AND(G231=1,R231=1),0,R231)</f>
        <v>0</v>
      </c>
      <c r="T231" s="53" t="s">
        <v>4</v>
      </c>
      <c r="U231" s="34" cm="1">
        <f t="array" ref="U231">_xlfn.IFS(T231="UNLIKELY", 1, T231="POSSIBLE", 1, T231="LIKELY",1, T231="VERY_LIKELY", 1, TRUE, 0)</f>
        <v>0</v>
      </c>
      <c r="V231" s="24" cm="1">
        <f t="array" ref="V231">_xlfn.IFS(T231="POSSIBLE", 1, T231="LIKELY",1, T231="VERY_LIKELY", 1, TRUE, 0)</f>
        <v>0</v>
      </c>
      <c r="W231" s="24" cm="1">
        <f t="array" ref="W231">_xlfn.IFS(T231="LIKELY",1, T231="VERY_LIKELY", 1, TRUE, 0)</f>
        <v>0</v>
      </c>
      <c r="X231" s="35" cm="1">
        <f t="array" ref="X231">_xlfn.IFS(T231="VERY_LIKELY", 1, TRUE, 0)</f>
        <v>0</v>
      </c>
    </row>
    <row r="232" spans="1:24" ht="20" customHeight="1" x14ac:dyDescent="0.2">
      <c r="A232" s="22" t="s">
        <v>1299</v>
      </c>
      <c r="B232" s="49" t="str">
        <f>SUBSTITUTE(A232,"/Users/timomiessen/Desktop/imagesdk/nonblackmen1/","Image_")</f>
        <v>Image_NBM_234.jpg</v>
      </c>
      <c r="C232" s="41" t="s">
        <v>389</v>
      </c>
      <c r="D232" s="23" t="s">
        <v>391</v>
      </c>
      <c r="E232" s="24">
        <v>0</v>
      </c>
      <c r="F232" s="24">
        <v>0</v>
      </c>
      <c r="G232" s="24">
        <v>1</v>
      </c>
      <c r="H232" s="24">
        <v>0</v>
      </c>
      <c r="I232" s="24">
        <v>0</v>
      </c>
      <c r="J232" s="24">
        <v>0</v>
      </c>
      <c r="K232" s="24">
        <v>0</v>
      </c>
      <c r="L232" s="24">
        <v>0</v>
      </c>
      <c r="M232" s="24">
        <v>0</v>
      </c>
      <c r="N232" s="24">
        <v>0</v>
      </c>
      <c r="O232" s="24">
        <v>0</v>
      </c>
      <c r="P232" s="24">
        <v>0</v>
      </c>
      <c r="Q232" s="24">
        <v>0</v>
      </c>
      <c r="R232" s="24" cm="1">
        <f t="array" ref="R232">_xlfn.IFS(H232=1,1,K232=1,1,L232=1,1,M232=1,1,N232=1,1,P232=1,1,TRUE,0)</f>
        <v>0</v>
      </c>
      <c r="S232" s="35">
        <f>IF(AND(G232=1,R232=1),0,R232)</f>
        <v>0</v>
      </c>
      <c r="T232" s="53" t="s">
        <v>1</v>
      </c>
      <c r="U232" s="34" cm="1">
        <f t="array" ref="U232">_xlfn.IFS(T232="UNLIKELY", 1, T232="POSSIBLE", 1, T232="LIKELY",1, T232="VERY_LIKELY", 1, TRUE, 0)</f>
        <v>1</v>
      </c>
      <c r="V232" s="24" cm="1">
        <f t="array" ref="V232">_xlfn.IFS(T232="POSSIBLE", 1, T232="LIKELY",1, T232="VERY_LIKELY", 1, TRUE, 0)</f>
        <v>0</v>
      </c>
      <c r="W232" s="24" cm="1">
        <f t="array" ref="W232">_xlfn.IFS(T232="LIKELY",1, T232="VERY_LIKELY", 1, TRUE, 0)</f>
        <v>0</v>
      </c>
      <c r="X232" s="35" cm="1">
        <f t="array" ref="X232">_xlfn.IFS(T232="VERY_LIKELY", 1, TRUE, 0)</f>
        <v>0</v>
      </c>
    </row>
    <row r="233" spans="1:24" ht="20" customHeight="1" x14ac:dyDescent="0.2">
      <c r="A233" s="22" t="s">
        <v>1300</v>
      </c>
      <c r="B233" s="49" t="str">
        <f>SUBSTITUTE(A233,"/Users/timomiessen/Desktop/imagesdk/nonblackmen1/","Image_")</f>
        <v>Image_NBM_235.jpg</v>
      </c>
      <c r="C233" s="41" t="s">
        <v>389</v>
      </c>
      <c r="D233" s="23" t="s">
        <v>391</v>
      </c>
      <c r="E233" s="24">
        <v>0</v>
      </c>
      <c r="F233" s="24">
        <v>0</v>
      </c>
      <c r="G233" s="24">
        <v>1</v>
      </c>
      <c r="H233" s="24">
        <v>0</v>
      </c>
      <c r="I233" s="24">
        <v>0</v>
      </c>
      <c r="J233" s="24">
        <v>0</v>
      </c>
      <c r="K233" s="24">
        <v>0</v>
      </c>
      <c r="L233" s="24">
        <v>0</v>
      </c>
      <c r="M233" s="24">
        <v>0</v>
      </c>
      <c r="N233" s="24">
        <v>0</v>
      </c>
      <c r="O233" s="24">
        <v>0</v>
      </c>
      <c r="P233" s="24">
        <v>0</v>
      </c>
      <c r="Q233" s="24">
        <v>0</v>
      </c>
      <c r="R233" s="24" cm="1">
        <f t="array" ref="R233">_xlfn.IFS(H233=1,1,K233=1,1,L233=1,1,M233=1,1,N233=1,1,P233=1,1,TRUE,0)</f>
        <v>0</v>
      </c>
      <c r="S233" s="35">
        <f>IF(AND(G233=1,R233=1),0,R233)</f>
        <v>0</v>
      </c>
      <c r="T233" s="53" t="s">
        <v>2</v>
      </c>
      <c r="U233" s="34" cm="1">
        <f t="array" ref="U233">_xlfn.IFS(T233="UNLIKELY", 1, T233="POSSIBLE", 1, T233="LIKELY",1, T233="VERY_LIKELY", 1, TRUE, 0)</f>
        <v>1</v>
      </c>
      <c r="V233" s="24" cm="1">
        <f t="array" ref="V233">_xlfn.IFS(T233="POSSIBLE", 1, T233="LIKELY",1, T233="VERY_LIKELY", 1, TRUE, 0)</f>
        <v>1</v>
      </c>
      <c r="W233" s="24" cm="1">
        <f t="array" ref="W233">_xlfn.IFS(T233="LIKELY",1, T233="VERY_LIKELY", 1, TRUE, 0)</f>
        <v>0</v>
      </c>
      <c r="X233" s="35" cm="1">
        <f t="array" ref="X233">_xlfn.IFS(T233="VERY_LIKELY", 1, TRUE, 0)</f>
        <v>0</v>
      </c>
    </row>
    <row r="234" spans="1:24" ht="20" customHeight="1" x14ac:dyDescent="0.2">
      <c r="A234" s="22" t="s">
        <v>1301</v>
      </c>
      <c r="B234" s="49" t="str">
        <f>SUBSTITUTE(A234,"/Users/timomiessen/Desktop/imagesdk/nonblackmen1/","Image_")</f>
        <v>Image_NBM_236.jpg</v>
      </c>
      <c r="C234" s="41" t="s">
        <v>389</v>
      </c>
      <c r="D234" s="23" t="s">
        <v>391</v>
      </c>
      <c r="E234" s="24">
        <v>0</v>
      </c>
      <c r="F234" s="24">
        <v>0</v>
      </c>
      <c r="G234" s="24">
        <v>1</v>
      </c>
      <c r="H234" s="24">
        <v>0</v>
      </c>
      <c r="I234" s="24">
        <v>0</v>
      </c>
      <c r="J234" s="24">
        <v>0</v>
      </c>
      <c r="K234" s="24">
        <v>0</v>
      </c>
      <c r="L234" s="24">
        <v>0</v>
      </c>
      <c r="M234" s="24">
        <v>0</v>
      </c>
      <c r="N234" s="24">
        <v>0</v>
      </c>
      <c r="O234" s="24">
        <v>0</v>
      </c>
      <c r="P234" s="24">
        <v>0</v>
      </c>
      <c r="Q234" s="24">
        <v>0</v>
      </c>
      <c r="R234" s="24" cm="1">
        <f t="array" ref="R234">_xlfn.IFS(H234=1,1,K234=1,1,L234=1,1,M234=1,1,N234=1,1,P234=1,1,TRUE,0)</f>
        <v>0</v>
      </c>
      <c r="S234" s="35">
        <f>IF(AND(G234=1,R234=1),0,R234)</f>
        <v>0</v>
      </c>
      <c r="T234" s="53" t="s">
        <v>12</v>
      </c>
      <c r="U234" s="34" cm="1">
        <f t="array" ref="U234">_xlfn.IFS(T234="UNLIKELY", 1, T234="POSSIBLE", 1, T234="LIKELY",1, T234="VERY_LIKELY", 1, TRUE, 0)</f>
        <v>1</v>
      </c>
      <c r="V234" s="24" cm="1">
        <f t="array" ref="V234">_xlfn.IFS(T234="POSSIBLE", 1, T234="LIKELY",1, T234="VERY_LIKELY", 1, TRUE, 0)</f>
        <v>1</v>
      </c>
      <c r="W234" s="24" cm="1">
        <f t="array" ref="W234">_xlfn.IFS(T234="LIKELY",1, T234="VERY_LIKELY", 1, TRUE, 0)</f>
        <v>1</v>
      </c>
      <c r="X234" s="35" cm="1">
        <f t="array" ref="X234">_xlfn.IFS(T234="VERY_LIKELY", 1, TRUE, 0)</f>
        <v>0</v>
      </c>
    </row>
    <row r="235" spans="1:24" ht="20" customHeight="1" x14ac:dyDescent="0.2">
      <c r="A235" s="22" t="s">
        <v>1302</v>
      </c>
      <c r="B235" s="49" t="str">
        <f>SUBSTITUTE(A235,"/Users/timomiessen/Desktop/imagesdk/nonblackmen1/","Image_")</f>
        <v>Image_NBM_237.jpg</v>
      </c>
      <c r="C235" s="41" t="s">
        <v>389</v>
      </c>
      <c r="D235" s="23" t="s">
        <v>391</v>
      </c>
      <c r="E235" s="24">
        <v>0</v>
      </c>
      <c r="F235" s="24">
        <v>0</v>
      </c>
      <c r="G235" s="24">
        <v>1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 cm="1">
        <f t="array" ref="R235">_xlfn.IFS(H235=1,1,K235=1,1,L235=1,1,M235=1,1,N235=1,1,P235=1,1,TRUE,0)</f>
        <v>0</v>
      </c>
      <c r="S235" s="35">
        <f>IF(AND(G235=1,R235=1),0,R235)</f>
        <v>0</v>
      </c>
      <c r="T235" s="53" t="s">
        <v>1</v>
      </c>
      <c r="U235" s="34" cm="1">
        <f t="array" ref="U235">_xlfn.IFS(T235="UNLIKELY", 1, T235="POSSIBLE", 1, T235="LIKELY",1, T235="VERY_LIKELY", 1, TRUE, 0)</f>
        <v>1</v>
      </c>
      <c r="V235" s="24" cm="1">
        <f t="array" ref="V235">_xlfn.IFS(T235="POSSIBLE", 1, T235="LIKELY",1, T235="VERY_LIKELY", 1, TRUE, 0)</f>
        <v>0</v>
      </c>
      <c r="W235" s="24" cm="1">
        <f t="array" ref="W235">_xlfn.IFS(T235="LIKELY",1, T235="VERY_LIKELY", 1, TRUE, 0)</f>
        <v>0</v>
      </c>
      <c r="X235" s="35" cm="1">
        <f t="array" ref="X235">_xlfn.IFS(T235="VERY_LIKELY", 1, TRUE, 0)</f>
        <v>0</v>
      </c>
    </row>
    <row r="236" spans="1:24" ht="20" customHeight="1" x14ac:dyDescent="0.2">
      <c r="A236" s="22" t="s">
        <v>1303</v>
      </c>
      <c r="B236" s="49" t="str">
        <f>SUBSTITUTE(A236,"/Users/timomiessen/Desktop/imagesdk/nonblackmen1/","Image_")</f>
        <v>Image_NBM_238.jpg</v>
      </c>
      <c r="C236" s="41" t="s">
        <v>389</v>
      </c>
      <c r="D236" s="23" t="s">
        <v>391</v>
      </c>
      <c r="E236" s="24">
        <v>0</v>
      </c>
      <c r="F236" s="24">
        <v>0</v>
      </c>
      <c r="G236" s="24">
        <v>1</v>
      </c>
      <c r="H236" s="24">
        <v>0</v>
      </c>
      <c r="I236" s="24">
        <v>0</v>
      </c>
      <c r="J236" s="24">
        <v>0</v>
      </c>
      <c r="K236" s="24">
        <v>0</v>
      </c>
      <c r="L236" s="24">
        <v>0</v>
      </c>
      <c r="M236" s="24">
        <v>0</v>
      </c>
      <c r="N236" s="24">
        <v>0</v>
      </c>
      <c r="O236" s="24">
        <v>0</v>
      </c>
      <c r="P236" s="24">
        <v>0</v>
      </c>
      <c r="Q236" s="24">
        <v>0</v>
      </c>
      <c r="R236" s="24" cm="1">
        <f t="array" ref="R236">_xlfn.IFS(H236=1,1,K236=1,1,L236=1,1,M236=1,1,N236=1,1,P236=1,1,TRUE,0)</f>
        <v>0</v>
      </c>
      <c r="S236" s="35">
        <f>IF(AND(G236=1,R236=1),0,R236)</f>
        <v>0</v>
      </c>
      <c r="T236" s="53" t="s">
        <v>1</v>
      </c>
      <c r="U236" s="34" cm="1">
        <f t="array" ref="U236">_xlfn.IFS(T236="UNLIKELY", 1, T236="POSSIBLE", 1, T236="LIKELY",1, T236="VERY_LIKELY", 1, TRUE, 0)</f>
        <v>1</v>
      </c>
      <c r="V236" s="24" cm="1">
        <f t="array" ref="V236">_xlfn.IFS(T236="POSSIBLE", 1, T236="LIKELY",1, T236="VERY_LIKELY", 1, TRUE, 0)</f>
        <v>0</v>
      </c>
      <c r="W236" s="24" cm="1">
        <f t="array" ref="W236">_xlfn.IFS(T236="LIKELY",1, T236="VERY_LIKELY", 1, TRUE, 0)</f>
        <v>0</v>
      </c>
      <c r="X236" s="35" cm="1">
        <f t="array" ref="X236">_xlfn.IFS(T236="VERY_LIKELY", 1, TRUE, 0)</f>
        <v>0</v>
      </c>
    </row>
    <row r="237" spans="1:24" ht="20" customHeight="1" x14ac:dyDescent="0.2">
      <c r="A237" s="22" t="s">
        <v>1304</v>
      </c>
      <c r="B237" s="49" t="str">
        <f>SUBSTITUTE(A237,"/Users/timomiessen/Desktop/imagesdk/nonblackmen1/","Image_")</f>
        <v>Image_NBM_239.jpg</v>
      </c>
      <c r="C237" s="41" t="s">
        <v>389</v>
      </c>
      <c r="D237" s="23" t="s">
        <v>391</v>
      </c>
      <c r="E237" s="24">
        <v>0</v>
      </c>
      <c r="F237" s="24">
        <v>0</v>
      </c>
      <c r="G237" s="24">
        <v>1</v>
      </c>
      <c r="H237" s="24">
        <v>0</v>
      </c>
      <c r="I237" s="24">
        <v>0</v>
      </c>
      <c r="J237" s="24">
        <v>0</v>
      </c>
      <c r="K237" s="24">
        <v>0</v>
      </c>
      <c r="L237" s="24">
        <v>0</v>
      </c>
      <c r="M237" s="24">
        <v>0</v>
      </c>
      <c r="N237" s="24">
        <v>0</v>
      </c>
      <c r="O237" s="24">
        <v>0</v>
      </c>
      <c r="P237" s="24">
        <v>0</v>
      </c>
      <c r="Q237" s="24">
        <v>0</v>
      </c>
      <c r="R237" s="24" cm="1">
        <f t="array" ref="R237">_xlfn.IFS(H237=1,1,K237=1,1,L237=1,1,M237=1,1,N237=1,1,P237=1,1,TRUE,0)</f>
        <v>0</v>
      </c>
      <c r="S237" s="35">
        <f>IF(AND(G237=1,R237=1),0,R237)</f>
        <v>0</v>
      </c>
      <c r="T237" s="53" t="s">
        <v>2</v>
      </c>
      <c r="U237" s="34" cm="1">
        <f t="array" ref="U237">_xlfn.IFS(T237="UNLIKELY", 1, T237="POSSIBLE", 1, T237="LIKELY",1, T237="VERY_LIKELY", 1, TRUE, 0)</f>
        <v>1</v>
      </c>
      <c r="V237" s="24" cm="1">
        <f t="array" ref="V237">_xlfn.IFS(T237="POSSIBLE", 1, T237="LIKELY",1, T237="VERY_LIKELY", 1, TRUE, 0)</f>
        <v>1</v>
      </c>
      <c r="W237" s="24" cm="1">
        <f t="array" ref="W237">_xlfn.IFS(T237="LIKELY",1, T237="VERY_LIKELY", 1, TRUE, 0)</f>
        <v>0</v>
      </c>
      <c r="X237" s="35" cm="1">
        <f t="array" ref="X237">_xlfn.IFS(T237="VERY_LIKELY", 1, TRUE, 0)</f>
        <v>0</v>
      </c>
    </row>
    <row r="238" spans="1:24" ht="20" customHeight="1" x14ac:dyDescent="0.2">
      <c r="A238" s="22" t="s">
        <v>1305</v>
      </c>
      <c r="B238" s="49" t="str">
        <f>SUBSTITUTE(A238,"/Users/timomiessen/Desktop/imagesdk/nonblackmen1/","Image_")</f>
        <v>Image_NBM_24.jpg</v>
      </c>
      <c r="C238" s="41" t="s">
        <v>389</v>
      </c>
      <c r="D238" s="23" t="s">
        <v>391</v>
      </c>
      <c r="E238" s="24">
        <v>1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 cm="1">
        <f t="array" ref="R238">_xlfn.IFS(H238=1,1,K238=1,1,L238=1,1,M238=1,1,N238=1,1,P238=1,1,TRUE,0)</f>
        <v>0</v>
      </c>
      <c r="S238" s="35">
        <f>IF(AND(G238=1,R238=1),0,R238)</f>
        <v>0</v>
      </c>
      <c r="T238" s="53" t="s">
        <v>1</v>
      </c>
      <c r="U238" s="34" cm="1">
        <f t="array" ref="U238">_xlfn.IFS(T238="UNLIKELY", 1, T238="POSSIBLE", 1, T238="LIKELY",1, T238="VERY_LIKELY", 1, TRUE, 0)</f>
        <v>1</v>
      </c>
      <c r="V238" s="24" cm="1">
        <f t="array" ref="V238">_xlfn.IFS(T238="POSSIBLE", 1, T238="LIKELY",1, T238="VERY_LIKELY", 1, TRUE, 0)</f>
        <v>0</v>
      </c>
      <c r="W238" s="24" cm="1">
        <f t="array" ref="W238">_xlfn.IFS(T238="LIKELY",1, T238="VERY_LIKELY", 1, TRUE, 0)</f>
        <v>0</v>
      </c>
      <c r="X238" s="35" cm="1">
        <f t="array" ref="X238">_xlfn.IFS(T238="VERY_LIKELY", 1, TRUE, 0)</f>
        <v>0</v>
      </c>
    </row>
    <row r="239" spans="1:24" ht="20" customHeight="1" x14ac:dyDescent="0.2">
      <c r="A239" s="22" t="s">
        <v>1306</v>
      </c>
      <c r="B239" s="49" t="str">
        <f>SUBSTITUTE(A239,"/Users/timomiessen/Desktop/imagesdk/nonblackmen1/","Image_")</f>
        <v>Image_NBM_240.jpg</v>
      </c>
      <c r="C239" s="41" t="s">
        <v>389</v>
      </c>
      <c r="D239" s="23" t="s">
        <v>391</v>
      </c>
      <c r="E239" s="24">
        <v>0</v>
      </c>
      <c r="F239" s="24">
        <v>0</v>
      </c>
      <c r="G239" s="24">
        <v>1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 cm="1">
        <f t="array" ref="R239">_xlfn.IFS(H239=1,1,K239=1,1,L239=1,1,M239=1,1,N239=1,1,P239=1,1,TRUE,0)</f>
        <v>0</v>
      </c>
      <c r="S239" s="35">
        <f>IF(AND(G239=1,R239=1),0,R239)</f>
        <v>0</v>
      </c>
      <c r="T239" s="53" t="s">
        <v>4</v>
      </c>
      <c r="U239" s="34" cm="1">
        <f t="array" ref="U239">_xlfn.IFS(T239="UNLIKELY", 1, T239="POSSIBLE", 1, T239="LIKELY",1, T239="VERY_LIKELY", 1, TRUE, 0)</f>
        <v>0</v>
      </c>
      <c r="V239" s="24" cm="1">
        <f t="array" ref="V239">_xlfn.IFS(T239="POSSIBLE", 1, T239="LIKELY",1, T239="VERY_LIKELY", 1, TRUE, 0)</f>
        <v>0</v>
      </c>
      <c r="W239" s="24" cm="1">
        <f t="array" ref="W239">_xlfn.IFS(T239="LIKELY",1, T239="VERY_LIKELY", 1, TRUE, 0)</f>
        <v>0</v>
      </c>
      <c r="X239" s="35" cm="1">
        <f t="array" ref="X239">_xlfn.IFS(T239="VERY_LIKELY", 1, TRUE, 0)</f>
        <v>0</v>
      </c>
    </row>
    <row r="240" spans="1:24" ht="20" customHeight="1" x14ac:dyDescent="0.2">
      <c r="A240" s="22" t="s">
        <v>1307</v>
      </c>
      <c r="B240" s="49" t="str">
        <f>SUBSTITUTE(A240,"/Users/timomiessen/Desktop/imagesdk/nonblackmen1/","Image_")</f>
        <v>Image_NBM_241.jpg</v>
      </c>
      <c r="C240" s="41" t="s">
        <v>389</v>
      </c>
      <c r="D240" s="23" t="s">
        <v>391</v>
      </c>
      <c r="E240" s="24">
        <v>0</v>
      </c>
      <c r="F240" s="24">
        <v>0</v>
      </c>
      <c r="G240" s="24">
        <v>1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 cm="1">
        <f t="array" ref="R240">_xlfn.IFS(H240=1,1,K240=1,1,L240=1,1,M240=1,1,N240=1,1,P240=1,1,TRUE,0)</f>
        <v>0</v>
      </c>
      <c r="S240" s="35">
        <f>IF(AND(G240=1,R240=1),0,R240)</f>
        <v>0</v>
      </c>
      <c r="T240" s="53" t="s">
        <v>4</v>
      </c>
      <c r="U240" s="34" cm="1">
        <f t="array" ref="U240">_xlfn.IFS(T240="UNLIKELY", 1, T240="POSSIBLE", 1, T240="LIKELY",1, T240="VERY_LIKELY", 1, TRUE, 0)</f>
        <v>0</v>
      </c>
      <c r="V240" s="24" cm="1">
        <f t="array" ref="V240">_xlfn.IFS(T240="POSSIBLE", 1, T240="LIKELY",1, T240="VERY_LIKELY", 1, TRUE, 0)</f>
        <v>0</v>
      </c>
      <c r="W240" s="24" cm="1">
        <f t="array" ref="W240">_xlfn.IFS(T240="LIKELY",1, T240="VERY_LIKELY", 1, TRUE, 0)</f>
        <v>0</v>
      </c>
      <c r="X240" s="35" cm="1">
        <f t="array" ref="X240">_xlfn.IFS(T240="VERY_LIKELY", 1, TRUE, 0)</f>
        <v>0</v>
      </c>
    </row>
    <row r="241" spans="1:24" ht="20" customHeight="1" x14ac:dyDescent="0.2">
      <c r="A241" s="22" t="s">
        <v>1308</v>
      </c>
      <c r="B241" s="49" t="str">
        <f>SUBSTITUTE(A241,"/Users/timomiessen/Desktop/imagesdk/nonblackmen1/","Image_")</f>
        <v>Image_NBM_242.jpg</v>
      </c>
      <c r="C241" s="41" t="s">
        <v>389</v>
      </c>
      <c r="D241" s="23" t="s">
        <v>391</v>
      </c>
      <c r="E241" s="24">
        <v>0</v>
      </c>
      <c r="F241" s="24">
        <v>0</v>
      </c>
      <c r="G241" s="24">
        <v>1</v>
      </c>
      <c r="H241" s="24">
        <v>0</v>
      </c>
      <c r="I241" s="24">
        <v>0</v>
      </c>
      <c r="J241" s="24">
        <v>0</v>
      </c>
      <c r="K241" s="24">
        <v>1</v>
      </c>
      <c r="L241" s="24">
        <v>0</v>
      </c>
      <c r="M241" s="24">
        <v>0</v>
      </c>
      <c r="N241" s="24">
        <v>0</v>
      </c>
      <c r="O241" s="24">
        <v>0</v>
      </c>
      <c r="P241" s="24">
        <v>0</v>
      </c>
      <c r="Q241" s="24">
        <v>0</v>
      </c>
      <c r="R241" s="24" cm="1">
        <f t="array" ref="R241">_xlfn.IFS(H241=1,1,K241=1,1,L241=1,1,M241=1,1,N241=1,1,P241=1,1,TRUE,0)</f>
        <v>1</v>
      </c>
      <c r="S241" s="35">
        <f>IF(AND(G241=1,R241=1),0,R241)</f>
        <v>0</v>
      </c>
      <c r="T241" s="53" t="s">
        <v>12</v>
      </c>
      <c r="U241" s="34" cm="1">
        <f t="array" ref="U241">_xlfn.IFS(T241="UNLIKELY", 1, T241="POSSIBLE", 1, T241="LIKELY",1, T241="VERY_LIKELY", 1, TRUE, 0)</f>
        <v>1</v>
      </c>
      <c r="V241" s="24" cm="1">
        <f t="array" ref="V241">_xlfn.IFS(T241="POSSIBLE", 1, T241="LIKELY",1, T241="VERY_LIKELY", 1, TRUE, 0)</f>
        <v>1</v>
      </c>
      <c r="W241" s="24" cm="1">
        <f t="array" ref="W241">_xlfn.IFS(T241="LIKELY",1, T241="VERY_LIKELY", 1, TRUE, 0)</f>
        <v>1</v>
      </c>
      <c r="X241" s="35" cm="1">
        <f t="array" ref="X241">_xlfn.IFS(T241="VERY_LIKELY", 1, TRUE, 0)</f>
        <v>0</v>
      </c>
    </row>
    <row r="242" spans="1:24" ht="20" customHeight="1" x14ac:dyDescent="0.2">
      <c r="A242" s="22" t="s">
        <v>1309</v>
      </c>
      <c r="B242" s="49" t="str">
        <f>SUBSTITUTE(A242,"/Users/timomiessen/Desktop/imagesdk/nonblackmen1/","Image_")</f>
        <v>Image_NBM_243.jpg</v>
      </c>
      <c r="C242" s="41" t="s">
        <v>389</v>
      </c>
      <c r="D242" s="23" t="s">
        <v>391</v>
      </c>
      <c r="E242" s="24">
        <v>0</v>
      </c>
      <c r="F242" s="24">
        <v>0</v>
      </c>
      <c r="G242" s="24">
        <v>1</v>
      </c>
      <c r="H242" s="24">
        <v>0</v>
      </c>
      <c r="I242" s="24">
        <v>0</v>
      </c>
      <c r="J242" s="24">
        <v>0</v>
      </c>
      <c r="K242" s="24">
        <v>0</v>
      </c>
      <c r="L242" s="24">
        <v>0</v>
      </c>
      <c r="M242" s="24">
        <v>0</v>
      </c>
      <c r="N242" s="24">
        <v>0</v>
      </c>
      <c r="O242" s="24">
        <v>0</v>
      </c>
      <c r="P242" s="24">
        <v>0</v>
      </c>
      <c r="Q242" s="24">
        <v>0</v>
      </c>
      <c r="R242" s="24" cm="1">
        <f t="array" ref="R242">_xlfn.IFS(H242=1,1,K242=1,1,L242=1,1,M242=1,1,N242=1,1,P242=1,1,TRUE,0)</f>
        <v>0</v>
      </c>
      <c r="S242" s="35">
        <f>IF(AND(G242=1,R242=1),0,R242)</f>
        <v>0</v>
      </c>
      <c r="T242" s="53" t="s">
        <v>2</v>
      </c>
      <c r="U242" s="34" cm="1">
        <f t="array" ref="U242">_xlfn.IFS(T242="UNLIKELY", 1, T242="POSSIBLE", 1, T242="LIKELY",1, T242="VERY_LIKELY", 1, TRUE, 0)</f>
        <v>1</v>
      </c>
      <c r="V242" s="24" cm="1">
        <f t="array" ref="V242">_xlfn.IFS(T242="POSSIBLE", 1, T242="LIKELY",1, T242="VERY_LIKELY", 1, TRUE, 0)</f>
        <v>1</v>
      </c>
      <c r="W242" s="24" cm="1">
        <f t="array" ref="W242">_xlfn.IFS(T242="LIKELY",1, T242="VERY_LIKELY", 1, TRUE, 0)</f>
        <v>0</v>
      </c>
      <c r="X242" s="35" cm="1">
        <f t="array" ref="X242">_xlfn.IFS(T242="VERY_LIKELY", 1, TRUE, 0)</f>
        <v>0</v>
      </c>
    </row>
    <row r="243" spans="1:24" ht="20" customHeight="1" x14ac:dyDescent="0.2">
      <c r="A243" s="22" t="s">
        <v>1310</v>
      </c>
      <c r="B243" s="49" t="str">
        <f>SUBSTITUTE(A243,"/Users/timomiessen/Desktop/imagesdk/nonblackmen1/","Image_")</f>
        <v>Image_NBM_244.jpg</v>
      </c>
      <c r="C243" s="41" t="s">
        <v>389</v>
      </c>
      <c r="D243" s="23" t="s">
        <v>391</v>
      </c>
      <c r="E243" s="24">
        <v>0</v>
      </c>
      <c r="F243" s="24">
        <v>0</v>
      </c>
      <c r="G243" s="24">
        <v>1</v>
      </c>
      <c r="H243" s="24">
        <v>0</v>
      </c>
      <c r="I243" s="24">
        <v>0</v>
      </c>
      <c r="J243" s="24">
        <v>0</v>
      </c>
      <c r="K243" s="24">
        <v>1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 cm="1">
        <f t="array" ref="R243">_xlfn.IFS(H243=1,1,K243=1,1,L243=1,1,M243=1,1,N243=1,1,P243=1,1,TRUE,0)</f>
        <v>1</v>
      </c>
      <c r="S243" s="35">
        <f>IF(AND(G243=1,R243=1),0,R243)</f>
        <v>0</v>
      </c>
      <c r="T243" s="53" t="s">
        <v>12</v>
      </c>
      <c r="U243" s="34" cm="1">
        <f t="array" ref="U243">_xlfn.IFS(T243="UNLIKELY", 1, T243="POSSIBLE", 1, T243="LIKELY",1, T243="VERY_LIKELY", 1, TRUE, 0)</f>
        <v>1</v>
      </c>
      <c r="V243" s="24" cm="1">
        <f t="array" ref="V243">_xlfn.IFS(T243="POSSIBLE", 1, T243="LIKELY",1, T243="VERY_LIKELY", 1, TRUE, 0)</f>
        <v>1</v>
      </c>
      <c r="W243" s="24" cm="1">
        <f t="array" ref="W243">_xlfn.IFS(T243="LIKELY",1, T243="VERY_LIKELY", 1, TRUE, 0)</f>
        <v>1</v>
      </c>
      <c r="X243" s="35" cm="1">
        <f t="array" ref="X243">_xlfn.IFS(T243="VERY_LIKELY", 1, TRUE, 0)</f>
        <v>0</v>
      </c>
    </row>
    <row r="244" spans="1:24" ht="20" customHeight="1" x14ac:dyDescent="0.2">
      <c r="A244" s="22" t="s">
        <v>1311</v>
      </c>
      <c r="B244" s="49" t="str">
        <f>SUBSTITUTE(A244,"/Users/timomiessen/Desktop/imagesdk/nonblackmen1/","Image_")</f>
        <v>Image_NBM_245.jpg</v>
      </c>
      <c r="C244" s="41" t="s">
        <v>389</v>
      </c>
      <c r="D244" s="23" t="s">
        <v>391</v>
      </c>
      <c r="E244" s="24">
        <v>0</v>
      </c>
      <c r="F244" s="24">
        <v>0</v>
      </c>
      <c r="G244" s="24">
        <v>1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 cm="1">
        <f t="array" ref="R244">_xlfn.IFS(H244=1,1,K244=1,1,L244=1,1,M244=1,1,N244=1,1,P244=1,1,TRUE,0)</f>
        <v>0</v>
      </c>
      <c r="S244" s="35">
        <f>IF(AND(G244=1,R244=1),0,R244)</f>
        <v>0</v>
      </c>
      <c r="T244" s="53" t="s">
        <v>1</v>
      </c>
      <c r="U244" s="34" cm="1">
        <f t="array" ref="U244">_xlfn.IFS(T244="UNLIKELY", 1, T244="POSSIBLE", 1, T244="LIKELY",1, T244="VERY_LIKELY", 1, TRUE, 0)</f>
        <v>1</v>
      </c>
      <c r="V244" s="24" cm="1">
        <f t="array" ref="V244">_xlfn.IFS(T244="POSSIBLE", 1, T244="LIKELY",1, T244="VERY_LIKELY", 1, TRUE, 0)</f>
        <v>0</v>
      </c>
      <c r="W244" s="24" cm="1">
        <f t="array" ref="W244">_xlfn.IFS(T244="LIKELY",1, T244="VERY_LIKELY", 1, TRUE, 0)</f>
        <v>0</v>
      </c>
      <c r="X244" s="35" cm="1">
        <f t="array" ref="X244">_xlfn.IFS(T244="VERY_LIKELY", 1, TRUE, 0)</f>
        <v>0</v>
      </c>
    </row>
    <row r="245" spans="1:24" ht="20" customHeight="1" x14ac:dyDescent="0.2">
      <c r="A245" s="22" t="s">
        <v>1312</v>
      </c>
      <c r="B245" s="49" t="str">
        <f>SUBSTITUTE(A245,"/Users/timomiessen/Desktop/imagesdk/nonblackmen1/","Image_")</f>
        <v>Image_NBM_246.jpg</v>
      </c>
      <c r="C245" s="41" t="s">
        <v>389</v>
      </c>
      <c r="D245" s="23" t="s">
        <v>391</v>
      </c>
      <c r="E245" s="24">
        <v>0</v>
      </c>
      <c r="F245" s="24">
        <v>0</v>
      </c>
      <c r="G245" s="24">
        <v>1</v>
      </c>
      <c r="H245" s="24">
        <v>0</v>
      </c>
      <c r="I245" s="24">
        <v>0</v>
      </c>
      <c r="J245" s="24">
        <v>0</v>
      </c>
      <c r="K245" s="24">
        <v>1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 cm="1">
        <f t="array" ref="R245">_xlfn.IFS(H245=1,1,K245=1,1,L245=1,1,M245=1,1,N245=1,1,P245=1,1,TRUE,0)</f>
        <v>1</v>
      </c>
      <c r="S245" s="35">
        <f>IF(AND(G245=1,R245=1),0,R245)</f>
        <v>0</v>
      </c>
      <c r="T245" s="53" t="s">
        <v>1</v>
      </c>
      <c r="U245" s="34" cm="1">
        <f t="array" ref="U245">_xlfn.IFS(T245="UNLIKELY", 1, T245="POSSIBLE", 1, T245="LIKELY",1, T245="VERY_LIKELY", 1, TRUE, 0)</f>
        <v>1</v>
      </c>
      <c r="V245" s="24" cm="1">
        <f t="array" ref="V245">_xlfn.IFS(T245="POSSIBLE", 1, T245="LIKELY",1, T245="VERY_LIKELY", 1, TRUE, 0)</f>
        <v>0</v>
      </c>
      <c r="W245" s="24" cm="1">
        <f t="array" ref="W245">_xlfn.IFS(T245="LIKELY",1, T245="VERY_LIKELY", 1, TRUE, 0)</f>
        <v>0</v>
      </c>
      <c r="X245" s="35" cm="1">
        <f t="array" ref="X245">_xlfn.IFS(T245="VERY_LIKELY", 1, TRUE, 0)</f>
        <v>0</v>
      </c>
    </row>
    <row r="246" spans="1:24" ht="20" customHeight="1" x14ac:dyDescent="0.2">
      <c r="A246" s="22" t="s">
        <v>1313</v>
      </c>
      <c r="B246" s="49" t="str">
        <f>SUBSTITUTE(A246,"/Users/timomiessen/Desktop/imagesdk/nonblackmen1/","Image_")</f>
        <v>Image_NBM_247.jpg</v>
      </c>
      <c r="C246" s="41" t="s">
        <v>389</v>
      </c>
      <c r="D246" s="23" t="s">
        <v>391</v>
      </c>
      <c r="E246" s="24">
        <v>0</v>
      </c>
      <c r="F246" s="24">
        <v>0</v>
      </c>
      <c r="G246" s="24">
        <v>1</v>
      </c>
      <c r="H246" s="24">
        <v>0</v>
      </c>
      <c r="I246" s="24">
        <v>0</v>
      </c>
      <c r="J246" s="24">
        <v>0</v>
      </c>
      <c r="K246" s="24">
        <v>1</v>
      </c>
      <c r="L246" s="24">
        <v>0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 cm="1">
        <f t="array" ref="R246">_xlfn.IFS(H246=1,1,K246=1,1,L246=1,1,M246=1,1,N246=1,1,P246=1,1,TRUE,0)</f>
        <v>1</v>
      </c>
      <c r="S246" s="35">
        <f>IF(AND(G246=1,R246=1),0,R246)</f>
        <v>0</v>
      </c>
      <c r="T246" s="53" t="s">
        <v>12</v>
      </c>
      <c r="U246" s="34" cm="1">
        <f t="array" ref="U246">_xlfn.IFS(T246="UNLIKELY", 1, T246="POSSIBLE", 1, T246="LIKELY",1, T246="VERY_LIKELY", 1, TRUE, 0)</f>
        <v>1</v>
      </c>
      <c r="V246" s="24" cm="1">
        <f t="array" ref="V246">_xlfn.IFS(T246="POSSIBLE", 1, T246="LIKELY",1, T246="VERY_LIKELY", 1, TRUE, 0)</f>
        <v>1</v>
      </c>
      <c r="W246" s="24" cm="1">
        <f t="array" ref="W246">_xlfn.IFS(T246="LIKELY",1, T246="VERY_LIKELY", 1, TRUE, 0)</f>
        <v>1</v>
      </c>
      <c r="X246" s="35" cm="1">
        <f t="array" ref="X246">_xlfn.IFS(T246="VERY_LIKELY", 1, TRUE, 0)</f>
        <v>0</v>
      </c>
    </row>
    <row r="247" spans="1:24" ht="20" customHeight="1" x14ac:dyDescent="0.2">
      <c r="A247" s="22" t="s">
        <v>1314</v>
      </c>
      <c r="B247" s="49" t="str">
        <f>SUBSTITUTE(A247,"/Users/timomiessen/Desktop/imagesdk/nonblackmen1/","Image_")</f>
        <v>Image_NBM_248.jpg</v>
      </c>
      <c r="C247" s="41" t="s">
        <v>389</v>
      </c>
      <c r="D247" s="23" t="s">
        <v>391</v>
      </c>
      <c r="E247" s="24">
        <v>0</v>
      </c>
      <c r="F247" s="24">
        <v>0</v>
      </c>
      <c r="G247" s="24">
        <v>1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 cm="1">
        <f t="array" ref="R247">_xlfn.IFS(H247=1,1,K247=1,1,L247=1,1,M247=1,1,N247=1,1,P247=1,1,TRUE,0)</f>
        <v>0</v>
      </c>
      <c r="S247" s="35">
        <f>IF(AND(G247=1,R247=1),0,R247)</f>
        <v>0</v>
      </c>
      <c r="T247" s="53" t="s">
        <v>2</v>
      </c>
      <c r="U247" s="34" cm="1">
        <f t="array" ref="U247">_xlfn.IFS(T247="UNLIKELY", 1, T247="POSSIBLE", 1, T247="LIKELY",1, T247="VERY_LIKELY", 1, TRUE, 0)</f>
        <v>1</v>
      </c>
      <c r="V247" s="24" cm="1">
        <f t="array" ref="V247">_xlfn.IFS(T247="POSSIBLE", 1, T247="LIKELY",1, T247="VERY_LIKELY", 1, TRUE, 0)</f>
        <v>1</v>
      </c>
      <c r="W247" s="24" cm="1">
        <f t="array" ref="W247">_xlfn.IFS(T247="LIKELY",1, T247="VERY_LIKELY", 1, TRUE, 0)</f>
        <v>0</v>
      </c>
      <c r="X247" s="35" cm="1">
        <f t="array" ref="X247">_xlfn.IFS(T247="VERY_LIKELY", 1, TRUE, 0)</f>
        <v>0</v>
      </c>
    </row>
    <row r="248" spans="1:24" ht="20" customHeight="1" x14ac:dyDescent="0.2">
      <c r="A248" s="22" t="s">
        <v>1315</v>
      </c>
      <c r="B248" s="49" t="str">
        <f>SUBSTITUTE(A248,"/Users/timomiessen/Desktop/imagesdk/nonblackmen1/","Image_")</f>
        <v>Image_NBM_249.jpg</v>
      </c>
      <c r="C248" s="41" t="s">
        <v>389</v>
      </c>
      <c r="D248" s="23" t="s">
        <v>391</v>
      </c>
      <c r="E248" s="24">
        <v>0</v>
      </c>
      <c r="F248" s="24">
        <v>0</v>
      </c>
      <c r="G248" s="24">
        <v>1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 cm="1">
        <f t="array" ref="R248">_xlfn.IFS(H248=1,1,K248=1,1,L248=1,1,M248=1,1,N248=1,1,P248=1,1,TRUE,0)</f>
        <v>0</v>
      </c>
      <c r="S248" s="35">
        <f>IF(AND(G248=1,R248=1),0,R248)</f>
        <v>0</v>
      </c>
      <c r="T248" s="53" t="s">
        <v>1</v>
      </c>
      <c r="U248" s="34" cm="1">
        <f t="array" ref="U248">_xlfn.IFS(T248="UNLIKELY", 1, T248="POSSIBLE", 1, T248="LIKELY",1, T248="VERY_LIKELY", 1, TRUE, 0)</f>
        <v>1</v>
      </c>
      <c r="V248" s="24" cm="1">
        <f t="array" ref="V248">_xlfn.IFS(T248="POSSIBLE", 1, T248="LIKELY",1, T248="VERY_LIKELY", 1, TRUE, 0)</f>
        <v>0</v>
      </c>
      <c r="W248" s="24" cm="1">
        <f t="array" ref="W248">_xlfn.IFS(T248="LIKELY",1, T248="VERY_LIKELY", 1, TRUE, 0)</f>
        <v>0</v>
      </c>
      <c r="X248" s="35" cm="1">
        <f t="array" ref="X248">_xlfn.IFS(T248="VERY_LIKELY", 1, TRUE, 0)</f>
        <v>0</v>
      </c>
    </row>
    <row r="249" spans="1:24" ht="20" customHeight="1" x14ac:dyDescent="0.2">
      <c r="A249" s="22" t="s">
        <v>1316</v>
      </c>
      <c r="B249" s="49" t="str">
        <f>SUBSTITUTE(A249,"/Users/timomiessen/Desktop/imagesdk/nonblackmen1/","Image_")</f>
        <v>Image_NBM_25.jpg</v>
      </c>
      <c r="C249" s="41" t="s">
        <v>389</v>
      </c>
      <c r="D249" s="23" t="s">
        <v>391</v>
      </c>
      <c r="E249" s="24">
        <v>1</v>
      </c>
      <c r="F249" s="24">
        <v>0</v>
      </c>
      <c r="G249" s="24">
        <v>0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 cm="1">
        <f t="array" ref="R249">_xlfn.IFS(H249=1,1,K249=1,1,L249=1,1,M249=1,1,N249=1,1,P249=1,1,TRUE,0)</f>
        <v>0</v>
      </c>
      <c r="S249" s="35">
        <f>IF(AND(G249=1,R249=1),0,R249)</f>
        <v>0</v>
      </c>
      <c r="T249" s="53" t="s">
        <v>4</v>
      </c>
      <c r="U249" s="34" cm="1">
        <f t="array" ref="U249">_xlfn.IFS(T249="UNLIKELY", 1, T249="POSSIBLE", 1, T249="LIKELY",1, T249="VERY_LIKELY", 1, TRUE, 0)</f>
        <v>0</v>
      </c>
      <c r="V249" s="24" cm="1">
        <f t="array" ref="V249">_xlfn.IFS(T249="POSSIBLE", 1, T249="LIKELY",1, T249="VERY_LIKELY", 1, TRUE, 0)</f>
        <v>0</v>
      </c>
      <c r="W249" s="24" cm="1">
        <f t="array" ref="W249">_xlfn.IFS(T249="LIKELY",1, T249="VERY_LIKELY", 1, TRUE, 0)</f>
        <v>0</v>
      </c>
      <c r="X249" s="35" cm="1">
        <f t="array" ref="X249">_xlfn.IFS(T249="VERY_LIKELY", 1, TRUE, 0)</f>
        <v>0</v>
      </c>
    </row>
    <row r="250" spans="1:24" ht="20" customHeight="1" x14ac:dyDescent="0.2">
      <c r="A250" s="22" t="s">
        <v>1317</v>
      </c>
      <c r="B250" s="49" t="str">
        <f>SUBSTITUTE(A250,"/Users/timomiessen/Desktop/imagesdk/nonblackmen1/","Image_")</f>
        <v>Image_NBM_250.jpg</v>
      </c>
      <c r="C250" s="41" t="s">
        <v>389</v>
      </c>
      <c r="D250" s="23" t="s">
        <v>391</v>
      </c>
      <c r="E250" s="24">
        <v>0</v>
      </c>
      <c r="F250" s="24">
        <v>0</v>
      </c>
      <c r="G250" s="24">
        <v>1</v>
      </c>
      <c r="H250" s="24">
        <v>0</v>
      </c>
      <c r="I250" s="24">
        <v>0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 cm="1">
        <f t="array" ref="R250">_xlfn.IFS(H250=1,1,K250=1,1,L250=1,1,M250=1,1,N250=1,1,P250=1,1,TRUE,0)</f>
        <v>0</v>
      </c>
      <c r="S250" s="35">
        <f>IF(AND(G250=1,R250=1),0,R250)</f>
        <v>0</v>
      </c>
      <c r="T250" s="53" t="s">
        <v>1</v>
      </c>
      <c r="U250" s="34" cm="1">
        <f t="array" ref="U250">_xlfn.IFS(T250="UNLIKELY", 1, T250="POSSIBLE", 1, T250="LIKELY",1, T250="VERY_LIKELY", 1, TRUE, 0)</f>
        <v>1</v>
      </c>
      <c r="V250" s="24" cm="1">
        <f t="array" ref="V250">_xlfn.IFS(T250="POSSIBLE", 1, T250="LIKELY",1, T250="VERY_LIKELY", 1, TRUE, 0)</f>
        <v>0</v>
      </c>
      <c r="W250" s="24" cm="1">
        <f t="array" ref="W250">_xlfn.IFS(T250="LIKELY",1, T250="VERY_LIKELY", 1, TRUE, 0)</f>
        <v>0</v>
      </c>
      <c r="X250" s="35" cm="1">
        <f t="array" ref="X250">_xlfn.IFS(T250="VERY_LIKELY", 1, TRUE, 0)</f>
        <v>0</v>
      </c>
    </row>
    <row r="251" spans="1:24" ht="20" customHeight="1" x14ac:dyDescent="0.2">
      <c r="A251" s="22" t="s">
        <v>1322</v>
      </c>
      <c r="B251" s="49" t="str">
        <f>SUBSTITUTE(A251,"/Users/timomiessen/Desktop/imagesdk/nonblackmen1/","Image_")</f>
        <v>Image_NBM_255.jpg</v>
      </c>
      <c r="C251" s="41" t="s">
        <v>389</v>
      </c>
      <c r="D251" s="23" t="s">
        <v>391</v>
      </c>
      <c r="E251" s="24">
        <v>0</v>
      </c>
      <c r="F251" s="24">
        <v>0</v>
      </c>
      <c r="G251" s="24">
        <v>1</v>
      </c>
      <c r="H251" s="24">
        <v>0</v>
      </c>
      <c r="I251" s="24">
        <v>0</v>
      </c>
      <c r="J251" s="24">
        <v>0</v>
      </c>
      <c r="K251" s="24">
        <v>1</v>
      </c>
      <c r="L251" s="24">
        <v>0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 cm="1">
        <f t="array" ref="R251">_xlfn.IFS(H251=1,1,K251=1,1,L251=1,1,M251=1,1,N251=1,1,P251=1,1,TRUE,0)</f>
        <v>1</v>
      </c>
      <c r="S251" s="35">
        <f>IF(AND(G251=1,R251=1),0,R251)</f>
        <v>0</v>
      </c>
      <c r="T251" s="53" t="s">
        <v>2</v>
      </c>
      <c r="U251" s="34" cm="1">
        <f t="array" ref="U251">_xlfn.IFS(T251="UNLIKELY", 1, T251="POSSIBLE", 1, T251="LIKELY",1, T251="VERY_LIKELY", 1, TRUE, 0)</f>
        <v>1</v>
      </c>
      <c r="V251" s="24" cm="1">
        <f t="array" ref="V251">_xlfn.IFS(T251="POSSIBLE", 1, T251="LIKELY",1, T251="VERY_LIKELY", 1, TRUE, 0)</f>
        <v>1</v>
      </c>
      <c r="W251" s="24" cm="1">
        <f t="array" ref="W251">_xlfn.IFS(T251="LIKELY",1, T251="VERY_LIKELY", 1, TRUE, 0)</f>
        <v>0</v>
      </c>
      <c r="X251" s="35" cm="1">
        <f t="array" ref="X251">_xlfn.IFS(T251="VERY_LIKELY", 1, TRUE, 0)</f>
        <v>0</v>
      </c>
    </row>
    <row r="252" spans="1:24" ht="20" customHeight="1" x14ac:dyDescent="0.2">
      <c r="A252" s="22" t="s">
        <v>1327</v>
      </c>
      <c r="B252" s="49" t="str">
        <f>SUBSTITUTE(A252,"/Users/timomiessen/Desktop/imagesdk/nonblackmen1/","Image_")</f>
        <v>Image_NBM_26.jpg</v>
      </c>
      <c r="C252" s="41" t="s">
        <v>389</v>
      </c>
      <c r="D252" s="23" t="s">
        <v>391</v>
      </c>
      <c r="E252" s="24">
        <v>1</v>
      </c>
      <c r="F252" s="24">
        <v>0</v>
      </c>
      <c r="G252" s="24">
        <v>0</v>
      </c>
      <c r="H252" s="24">
        <v>0</v>
      </c>
      <c r="I252" s="24">
        <v>0</v>
      </c>
      <c r="J252" s="24">
        <v>0</v>
      </c>
      <c r="K252" s="24">
        <v>0</v>
      </c>
      <c r="L252" s="24">
        <v>0</v>
      </c>
      <c r="M252" s="24">
        <v>0</v>
      </c>
      <c r="N252" s="24">
        <v>0</v>
      </c>
      <c r="O252" s="24">
        <v>0</v>
      </c>
      <c r="P252" s="24">
        <v>0</v>
      </c>
      <c r="Q252" s="24">
        <v>0</v>
      </c>
      <c r="R252" s="24" cm="1">
        <f t="array" ref="R252">_xlfn.IFS(H252=1,1,K252=1,1,L252=1,1,M252=1,1,N252=1,1,P252=1,1,TRUE,0)</f>
        <v>0</v>
      </c>
      <c r="S252" s="35">
        <f>IF(AND(G252=1,R252=1),0,R252)</f>
        <v>0</v>
      </c>
      <c r="T252" s="53" t="s">
        <v>4</v>
      </c>
      <c r="U252" s="34" cm="1">
        <f t="array" ref="U252">_xlfn.IFS(T252="UNLIKELY", 1, T252="POSSIBLE", 1, T252="LIKELY",1, T252="VERY_LIKELY", 1, TRUE, 0)</f>
        <v>0</v>
      </c>
      <c r="V252" s="24" cm="1">
        <f t="array" ref="V252">_xlfn.IFS(T252="POSSIBLE", 1, T252="LIKELY",1, T252="VERY_LIKELY", 1, TRUE, 0)</f>
        <v>0</v>
      </c>
      <c r="W252" s="24" cm="1">
        <f t="array" ref="W252">_xlfn.IFS(T252="LIKELY",1, T252="VERY_LIKELY", 1, TRUE, 0)</f>
        <v>0</v>
      </c>
      <c r="X252" s="35" cm="1">
        <f t="array" ref="X252">_xlfn.IFS(T252="VERY_LIKELY", 1, TRUE, 0)</f>
        <v>0</v>
      </c>
    </row>
    <row r="253" spans="1:24" ht="20" customHeight="1" x14ac:dyDescent="0.2">
      <c r="A253" s="22" t="s">
        <v>1338</v>
      </c>
      <c r="B253" s="49" t="str">
        <f>SUBSTITUTE(A253,"/Users/timomiessen/Desktop/imagesdk/nonblackmen1/","Image_")</f>
        <v>Image_NBM_27.jpg</v>
      </c>
      <c r="C253" s="41" t="s">
        <v>389</v>
      </c>
      <c r="D253" s="23" t="s">
        <v>391</v>
      </c>
      <c r="E253" s="24">
        <v>1</v>
      </c>
      <c r="F253" s="24">
        <v>0</v>
      </c>
      <c r="G253" s="24">
        <v>0</v>
      </c>
      <c r="H253" s="24">
        <v>0</v>
      </c>
      <c r="I253" s="24">
        <v>0</v>
      </c>
      <c r="J253" s="24">
        <v>0</v>
      </c>
      <c r="K253" s="24">
        <v>0</v>
      </c>
      <c r="L253" s="24">
        <v>0</v>
      </c>
      <c r="M253" s="24">
        <v>0</v>
      </c>
      <c r="N253" s="24">
        <v>0</v>
      </c>
      <c r="O253" s="24">
        <v>0</v>
      </c>
      <c r="P253" s="24">
        <v>0</v>
      </c>
      <c r="Q253" s="24">
        <v>0</v>
      </c>
      <c r="R253" s="24" cm="1">
        <f t="array" ref="R253">_xlfn.IFS(H253=1,1,K253=1,1,L253=1,1,M253=1,1,N253=1,1,P253=1,1,TRUE,0)</f>
        <v>0</v>
      </c>
      <c r="S253" s="35">
        <f>IF(AND(G253=1,R253=1),0,R253)</f>
        <v>0</v>
      </c>
      <c r="T253" s="53" t="s">
        <v>4</v>
      </c>
      <c r="U253" s="34" cm="1">
        <f t="array" ref="U253">_xlfn.IFS(T253="UNLIKELY", 1, T253="POSSIBLE", 1, T253="LIKELY",1, T253="VERY_LIKELY", 1, TRUE, 0)</f>
        <v>0</v>
      </c>
      <c r="V253" s="24" cm="1">
        <f t="array" ref="V253">_xlfn.IFS(T253="POSSIBLE", 1, T253="LIKELY",1, T253="VERY_LIKELY", 1, TRUE, 0)</f>
        <v>0</v>
      </c>
      <c r="W253" s="24" cm="1">
        <f t="array" ref="W253">_xlfn.IFS(T253="LIKELY",1, T253="VERY_LIKELY", 1, TRUE, 0)</f>
        <v>0</v>
      </c>
      <c r="X253" s="35" cm="1">
        <f t="array" ref="X253">_xlfn.IFS(T253="VERY_LIKELY", 1, TRUE, 0)</f>
        <v>0</v>
      </c>
    </row>
    <row r="254" spans="1:24" ht="20" customHeight="1" x14ac:dyDescent="0.2">
      <c r="A254" s="22" t="s">
        <v>1349</v>
      </c>
      <c r="B254" s="49" t="str">
        <f>SUBSTITUTE(A254,"/Users/timomiessen/Desktop/imagesdk/nonblackmen1/","Image_")</f>
        <v>Image_NBM_28.jpg</v>
      </c>
      <c r="C254" s="41" t="s">
        <v>389</v>
      </c>
      <c r="D254" s="23" t="s">
        <v>391</v>
      </c>
      <c r="E254" s="24">
        <v>1</v>
      </c>
      <c r="F254" s="24">
        <v>0</v>
      </c>
      <c r="G254" s="24">
        <v>0</v>
      </c>
      <c r="H254" s="24">
        <v>0</v>
      </c>
      <c r="I254" s="24">
        <v>0</v>
      </c>
      <c r="J254" s="24">
        <v>0</v>
      </c>
      <c r="K254" s="24">
        <v>0</v>
      </c>
      <c r="L254" s="24">
        <v>0</v>
      </c>
      <c r="M254" s="24">
        <v>0</v>
      </c>
      <c r="N254" s="24">
        <v>0</v>
      </c>
      <c r="O254" s="24">
        <v>0</v>
      </c>
      <c r="P254" s="24">
        <v>0</v>
      </c>
      <c r="Q254" s="24">
        <v>0</v>
      </c>
      <c r="R254" s="24" cm="1">
        <f t="array" ref="R254">_xlfn.IFS(H254=1,1,K254=1,1,L254=1,1,M254=1,1,N254=1,1,P254=1,1,TRUE,0)</f>
        <v>0</v>
      </c>
      <c r="S254" s="35">
        <f>IF(AND(G254=1,R254=1),0,R254)</f>
        <v>0</v>
      </c>
      <c r="T254" s="53" t="s">
        <v>1</v>
      </c>
      <c r="U254" s="34" cm="1">
        <f t="array" ref="U254">_xlfn.IFS(T254="UNLIKELY", 1, T254="POSSIBLE", 1, T254="LIKELY",1, T254="VERY_LIKELY", 1, TRUE, 0)</f>
        <v>1</v>
      </c>
      <c r="V254" s="24" cm="1">
        <f t="array" ref="V254">_xlfn.IFS(T254="POSSIBLE", 1, T254="LIKELY",1, T254="VERY_LIKELY", 1, TRUE, 0)</f>
        <v>0</v>
      </c>
      <c r="W254" s="24" cm="1">
        <f t="array" ref="W254">_xlfn.IFS(T254="LIKELY",1, T254="VERY_LIKELY", 1, TRUE, 0)</f>
        <v>0</v>
      </c>
      <c r="X254" s="35" cm="1">
        <f t="array" ref="X254">_xlfn.IFS(T254="VERY_LIKELY", 1, TRUE, 0)</f>
        <v>0</v>
      </c>
    </row>
    <row r="255" spans="1:24" ht="20" customHeight="1" x14ac:dyDescent="0.2">
      <c r="A255" s="22" t="s">
        <v>1353</v>
      </c>
      <c r="B255" s="49" t="str">
        <f>SUBSTITUTE(A255,"/Users/timomiessen/Desktop/imagesdk/nonblackmen1/","Image_")</f>
        <v>Image_NBM_283.jpg</v>
      </c>
      <c r="C255" s="41" t="s">
        <v>389</v>
      </c>
      <c r="D255" s="23" t="s">
        <v>391</v>
      </c>
      <c r="E255" s="24">
        <v>1</v>
      </c>
      <c r="F255" s="24">
        <v>0</v>
      </c>
      <c r="G255" s="24">
        <v>0</v>
      </c>
      <c r="H255" s="24">
        <v>0</v>
      </c>
      <c r="I255" s="24">
        <v>0</v>
      </c>
      <c r="J255" s="24">
        <v>0</v>
      </c>
      <c r="K255" s="24">
        <v>0</v>
      </c>
      <c r="L255" s="24">
        <v>0</v>
      </c>
      <c r="M255" s="24">
        <v>0</v>
      </c>
      <c r="N255" s="24">
        <v>0</v>
      </c>
      <c r="O255" s="24">
        <v>0</v>
      </c>
      <c r="P255" s="24">
        <v>0</v>
      </c>
      <c r="Q255" s="24">
        <v>0</v>
      </c>
      <c r="R255" s="24" cm="1">
        <f t="array" ref="R255">_xlfn.IFS(H255=1,1,K255=1,1,L255=1,1,M255=1,1,N255=1,1,P255=1,1,TRUE,0)</f>
        <v>0</v>
      </c>
      <c r="S255" s="35">
        <f>IF(AND(G255=1,R255=1),0,R255)</f>
        <v>0</v>
      </c>
      <c r="T255" s="53" t="s">
        <v>1</v>
      </c>
      <c r="U255" s="34" cm="1">
        <f t="array" ref="U255">_xlfn.IFS(T255="UNLIKELY", 1, T255="POSSIBLE", 1, T255="LIKELY",1, T255="VERY_LIKELY", 1, TRUE, 0)</f>
        <v>1</v>
      </c>
      <c r="V255" s="24" cm="1">
        <f t="array" ref="V255">_xlfn.IFS(T255="POSSIBLE", 1, T255="LIKELY",1, T255="VERY_LIKELY", 1, TRUE, 0)</f>
        <v>0</v>
      </c>
      <c r="W255" s="24" cm="1">
        <f t="array" ref="W255">_xlfn.IFS(T255="LIKELY",1, T255="VERY_LIKELY", 1, TRUE, 0)</f>
        <v>0</v>
      </c>
      <c r="X255" s="35" cm="1">
        <f t="array" ref="X255">_xlfn.IFS(T255="VERY_LIKELY", 1, TRUE, 0)</f>
        <v>0</v>
      </c>
    </row>
    <row r="256" spans="1:24" ht="20" customHeight="1" x14ac:dyDescent="0.2">
      <c r="A256" s="22" t="s">
        <v>1355</v>
      </c>
      <c r="B256" s="49" t="str">
        <f>SUBSTITUTE(A256,"/Users/timomiessen/Desktop/imagesdk/nonblackmen1/","Image_")</f>
        <v>Image_NBM_285.jpg</v>
      </c>
      <c r="C256" s="41" t="s">
        <v>389</v>
      </c>
      <c r="D256" s="23" t="s">
        <v>391</v>
      </c>
      <c r="E256" s="24">
        <v>0</v>
      </c>
      <c r="F256" s="24">
        <v>0</v>
      </c>
      <c r="G256" s="24">
        <v>1</v>
      </c>
      <c r="H256" s="24">
        <v>0</v>
      </c>
      <c r="I256" s="24">
        <v>0</v>
      </c>
      <c r="J256" s="24">
        <v>0</v>
      </c>
      <c r="K256" s="24">
        <v>1</v>
      </c>
      <c r="L256" s="24">
        <v>0</v>
      </c>
      <c r="M256" s="24">
        <v>0</v>
      </c>
      <c r="N256" s="24">
        <v>0</v>
      </c>
      <c r="O256" s="24">
        <v>0</v>
      </c>
      <c r="P256" s="24">
        <v>0</v>
      </c>
      <c r="Q256" s="24">
        <v>0</v>
      </c>
      <c r="R256" s="24" cm="1">
        <f t="array" ref="R256">_xlfn.IFS(H256=1,1,K256=1,1,L256=1,1,M256=1,1,N256=1,1,P256=1,1,TRUE,0)</f>
        <v>1</v>
      </c>
      <c r="S256" s="35">
        <f>IF(AND(G256=1,R256=1),0,R256)</f>
        <v>0</v>
      </c>
      <c r="T256" s="53" t="s">
        <v>113</v>
      </c>
      <c r="U256" s="34" cm="1">
        <f t="array" ref="U256">_xlfn.IFS(T256="UNLIKELY", 1, T256="POSSIBLE", 1, T256="LIKELY",1, T256="VERY_LIKELY", 1, TRUE, 0)</f>
        <v>1</v>
      </c>
      <c r="V256" s="24" cm="1">
        <f t="array" ref="V256">_xlfn.IFS(T256="POSSIBLE", 1, T256="LIKELY",1, T256="VERY_LIKELY", 1, TRUE, 0)</f>
        <v>1</v>
      </c>
      <c r="W256" s="24" cm="1">
        <f t="array" ref="W256">_xlfn.IFS(T256="LIKELY",1, T256="VERY_LIKELY", 1, TRUE, 0)</f>
        <v>1</v>
      </c>
      <c r="X256" s="35" cm="1">
        <f t="array" ref="X256">_xlfn.IFS(T256="VERY_LIKELY", 1, TRUE, 0)</f>
        <v>1</v>
      </c>
    </row>
    <row r="257" spans="1:24" ht="20" customHeight="1" x14ac:dyDescent="0.2">
      <c r="A257" s="22" t="s">
        <v>1360</v>
      </c>
      <c r="B257" s="49" t="str">
        <f>SUBSTITUTE(A257,"/Users/timomiessen/Desktop/imagesdk/nonblackmen1/","Image_")</f>
        <v>Image_NBM_29.jpg</v>
      </c>
      <c r="C257" s="41" t="s">
        <v>389</v>
      </c>
      <c r="D257" s="23" t="s">
        <v>391</v>
      </c>
      <c r="E257" s="24">
        <v>1</v>
      </c>
      <c r="F257" s="24">
        <v>0</v>
      </c>
      <c r="G257" s="24">
        <v>0</v>
      </c>
      <c r="H257" s="24">
        <v>0</v>
      </c>
      <c r="I257" s="24">
        <v>0</v>
      </c>
      <c r="J257" s="24">
        <v>0</v>
      </c>
      <c r="K257" s="24">
        <v>0</v>
      </c>
      <c r="L257" s="24">
        <v>0</v>
      </c>
      <c r="M257" s="24">
        <v>0</v>
      </c>
      <c r="N257" s="24">
        <v>0</v>
      </c>
      <c r="O257" s="24">
        <v>0</v>
      </c>
      <c r="P257" s="24">
        <v>0</v>
      </c>
      <c r="Q257" s="24">
        <v>0</v>
      </c>
      <c r="R257" s="24" cm="1">
        <f t="array" ref="R257">_xlfn.IFS(H257=1,1,K257=1,1,L257=1,1,M257=1,1,N257=1,1,P257=1,1,TRUE,0)</f>
        <v>0</v>
      </c>
      <c r="S257" s="35">
        <f>IF(AND(G257=1,R257=1),0,R257)</f>
        <v>0</v>
      </c>
      <c r="T257" s="53" t="s">
        <v>2</v>
      </c>
      <c r="U257" s="34" cm="1">
        <f t="array" ref="U257">_xlfn.IFS(T257="UNLIKELY", 1, T257="POSSIBLE", 1, T257="LIKELY",1, T257="VERY_LIKELY", 1, TRUE, 0)</f>
        <v>1</v>
      </c>
      <c r="V257" s="24" cm="1">
        <f t="array" ref="V257">_xlfn.IFS(T257="POSSIBLE", 1, T257="LIKELY",1, T257="VERY_LIKELY", 1, TRUE, 0)</f>
        <v>1</v>
      </c>
      <c r="W257" s="24" cm="1">
        <f t="array" ref="W257">_xlfn.IFS(T257="LIKELY",1, T257="VERY_LIKELY", 1, TRUE, 0)</f>
        <v>0</v>
      </c>
      <c r="X257" s="35" cm="1">
        <f t="array" ref="X257">_xlfn.IFS(T257="VERY_LIKELY", 1, TRUE, 0)</f>
        <v>0</v>
      </c>
    </row>
    <row r="258" spans="1:24" ht="20" customHeight="1" x14ac:dyDescent="0.2">
      <c r="A258" s="22" t="s">
        <v>1362</v>
      </c>
      <c r="B258" s="49" t="str">
        <f>SUBSTITUTE(A258,"/Users/timomiessen/Desktop/imagesdk/nonblackmen1/","Image_")</f>
        <v>Image_NBM_291.jpg</v>
      </c>
      <c r="C258" s="41" t="s">
        <v>389</v>
      </c>
      <c r="D258" s="23" t="s">
        <v>391</v>
      </c>
      <c r="E258" s="24">
        <v>0</v>
      </c>
      <c r="F258" s="24">
        <v>0</v>
      </c>
      <c r="G258" s="24">
        <v>1</v>
      </c>
      <c r="H258" s="24">
        <v>0</v>
      </c>
      <c r="I258" s="24">
        <v>1</v>
      </c>
      <c r="J258" s="24">
        <v>0</v>
      </c>
      <c r="K258" s="24">
        <v>1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 cm="1">
        <f t="array" ref="R258">_xlfn.IFS(H258=1,1,K258=1,1,L258=1,1,M258=1,1,N258=1,1,P258=1,1,TRUE,0)</f>
        <v>1</v>
      </c>
      <c r="S258" s="35">
        <f>IF(AND(G258=1,R258=1),0,R258)</f>
        <v>0</v>
      </c>
      <c r="T258" s="53" t="s">
        <v>4</v>
      </c>
      <c r="U258" s="34" cm="1">
        <f t="array" ref="U258">_xlfn.IFS(T258="UNLIKELY", 1, T258="POSSIBLE", 1, T258="LIKELY",1, T258="VERY_LIKELY", 1, TRUE, 0)</f>
        <v>0</v>
      </c>
      <c r="V258" s="24" cm="1">
        <f t="array" ref="V258">_xlfn.IFS(T258="POSSIBLE", 1, T258="LIKELY",1, T258="VERY_LIKELY", 1, TRUE, 0)</f>
        <v>0</v>
      </c>
      <c r="W258" s="24" cm="1">
        <f t="array" ref="W258">_xlfn.IFS(T258="LIKELY",1, T258="VERY_LIKELY", 1, TRUE, 0)</f>
        <v>0</v>
      </c>
      <c r="X258" s="35" cm="1">
        <f t="array" ref="X258">_xlfn.IFS(T258="VERY_LIKELY", 1, TRUE, 0)</f>
        <v>0</v>
      </c>
    </row>
    <row r="259" spans="1:24" ht="20" customHeight="1" x14ac:dyDescent="0.2">
      <c r="A259" s="22" t="s">
        <v>1368</v>
      </c>
      <c r="B259" s="49" t="str">
        <f>SUBSTITUTE(A259,"/Users/timomiessen/Desktop/imagesdk/nonblackmen1/","Image_")</f>
        <v>Image_NBM_297.jpg</v>
      </c>
      <c r="C259" s="41" t="s">
        <v>389</v>
      </c>
      <c r="D259" s="23" t="s">
        <v>391</v>
      </c>
      <c r="E259" s="24">
        <v>0</v>
      </c>
      <c r="F259" s="24">
        <v>0</v>
      </c>
      <c r="G259" s="24">
        <v>1</v>
      </c>
      <c r="H259" s="24">
        <v>0</v>
      </c>
      <c r="I259" s="24">
        <v>0</v>
      </c>
      <c r="J259" s="24">
        <v>0</v>
      </c>
      <c r="K259" s="24">
        <v>1</v>
      </c>
      <c r="L259" s="24">
        <v>0</v>
      </c>
      <c r="M259" s="24">
        <v>0</v>
      </c>
      <c r="N259" s="24">
        <v>0</v>
      </c>
      <c r="O259" s="24">
        <v>0</v>
      </c>
      <c r="P259" s="24">
        <v>0</v>
      </c>
      <c r="Q259" s="24">
        <v>0</v>
      </c>
      <c r="R259" s="24" cm="1">
        <f t="array" ref="R259">_xlfn.IFS(H259=1,1,K259=1,1,L259=1,1,M259=1,1,N259=1,1,P259=1,1,TRUE,0)</f>
        <v>1</v>
      </c>
      <c r="S259" s="35">
        <f>IF(AND(G259=1,R259=1),0,R259)</f>
        <v>0</v>
      </c>
      <c r="T259" s="53" t="s">
        <v>2</v>
      </c>
      <c r="U259" s="34" cm="1">
        <f t="array" ref="U259">_xlfn.IFS(T259="UNLIKELY", 1, T259="POSSIBLE", 1, T259="LIKELY",1, T259="VERY_LIKELY", 1, TRUE, 0)</f>
        <v>1</v>
      </c>
      <c r="V259" s="24" cm="1">
        <f t="array" ref="V259">_xlfn.IFS(T259="POSSIBLE", 1, T259="LIKELY",1, T259="VERY_LIKELY", 1, TRUE, 0)</f>
        <v>1</v>
      </c>
      <c r="W259" s="24" cm="1">
        <f t="array" ref="W259">_xlfn.IFS(T259="LIKELY",1, T259="VERY_LIKELY", 1, TRUE, 0)</f>
        <v>0</v>
      </c>
      <c r="X259" s="35" cm="1">
        <f t="array" ref="X259">_xlfn.IFS(T259="VERY_LIKELY", 1, TRUE, 0)</f>
        <v>0</v>
      </c>
    </row>
    <row r="260" spans="1:24" ht="20" customHeight="1" x14ac:dyDescent="0.2">
      <c r="A260" s="22" t="s">
        <v>1371</v>
      </c>
      <c r="B260" s="49" t="str">
        <f>SUBSTITUTE(A260,"/Users/timomiessen/Desktop/imagesdk/nonblackmen1/","Image_")</f>
        <v>Image_NBM_3.jpg</v>
      </c>
      <c r="C260" s="41" t="s">
        <v>389</v>
      </c>
      <c r="D260" s="23" t="s">
        <v>391</v>
      </c>
      <c r="E260" s="24">
        <v>1</v>
      </c>
      <c r="F260" s="24">
        <v>0</v>
      </c>
      <c r="G260" s="24">
        <v>0</v>
      </c>
      <c r="H260" s="24">
        <v>0</v>
      </c>
      <c r="I260" s="24">
        <v>0</v>
      </c>
      <c r="J260" s="24">
        <v>0</v>
      </c>
      <c r="K260" s="24">
        <v>0</v>
      </c>
      <c r="L260" s="24">
        <v>0</v>
      </c>
      <c r="M260" s="24">
        <v>0</v>
      </c>
      <c r="N260" s="24">
        <v>0</v>
      </c>
      <c r="O260" s="24">
        <v>0</v>
      </c>
      <c r="P260" s="24">
        <v>0</v>
      </c>
      <c r="Q260" s="24">
        <v>0</v>
      </c>
      <c r="R260" s="24" cm="1">
        <f t="array" ref="R260">_xlfn.IFS(H260=1,1,K260=1,1,L260=1,1,M260=1,1,N260=1,1,P260=1,1,TRUE,0)</f>
        <v>0</v>
      </c>
      <c r="S260" s="35">
        <f>IF(AND(G260=1,R260=1),0,R260)</f>
        <v>0</v>
      </c>
      <c r="T260" s="53" t="s">
        <v>4</v>
      </c>
      <c r="U260" s="34" cm="1">
        <f t="array" ref="U260">_xlfn.IFS(T260="UNLIKELY", 1, T260="POSSIBLE", 1, T260="LIKELY",1, T260="VERY_LIKELY", 1, TRUE, 0)</f>
        <v>0</v>
      </c>
      <c r="V260" s="24" cm="1">
        <f t="array" ref="V260">_xlfn.IFS(T260="POSSIBLE", 1, T260="LIKELY",1, T260="VERY_LIKELY", 1, TRUE, 0)</f>
        <v>0</v>
      </c>
      <c r="W260" s="24" cm="1">
        <f t="array" ref="W260">_xlfn.IFS(T260="LIKELY",1, T260="VERY_LIKELY", 1, TRUE, 0)</f>
        <v>0</v>
      </c>
      <c r="X260" s="35" cm="1">
        <f t="array" ref="X260">_xlfn.IFS(T260="VERY_LIKELY", 1, TRUE, 0)</f>
        <v>0</v>
      </c>
    </row>
    <row r="261" spans="1:24" ht="20" customHeight="1" x14ac:dyDescent="0.2">
      <c r="A261" s="22" t="s">
        <v>1372</v>
      </c>
      <c r="B261" s="49" t="str">
        <f>SUBSTITUTE(A261,"/Users/timomiessen/Desktop/imagesdk/nonblackmen1/","Image_")</f>
        <v>Image_NBM_30.jpg</v>
      </c>
      <c r="C261" s="41" t="s">
        <v>389</v>
      </c>
      <c r="D261" s="23" t="s">
        <v>391</v>
      </c>
      <c r="E261" s="24">
        <v>1</v>
      </c>
      <c r="F261" s="24">
        <v>0</v>
      </c>
      <c r="G261" s="24">
        <v>0</v>
      </c>
      <c r="H261" s="24">
        <v>0</v>
      </c>
      <c r="I261" s="24">
        <v>0</v>
      </c>
      <c r="J261" s="24">
        <v>0</v>
      </c>
      <c r="K261" s="24">
        <v>0</v>
      </c>
      <c r="L261" s="24">
        <v>0</v>
      </c>
      <c r="M261" s="24">
        <v>0</v>
      </c>
      <c r="N261" s="24">
        <v>0</v>
      </c>
      <c r="O261" s="24">
        <v>0</v>
      </c>
      <c r="P261" s="24">
        <v>0</v>
      </c>
      <c r="Q261" s="24">
        <v>0</v>
      </c>
      <c r="R261" s="24" cm="1">
        <f t="array" ref="R261">_xlfn.IFS(H261=1,1,K261=1,1,L261=1,1,M261=1,1,N261=1,1,P261=1,1,TRUE,0)</f>
        <v>0</v>
      </c>
      <c r="S261" s="35">
        <f>IF(AND(G261=1,R261=1),0,R261)</f>
        <v>0</v>
      </c>
      <c r="T261" s="53" t="s">
        <v>1</v>
      </c>
      <c r="U261" s="34" cm="1">
        <f t="array" ref="U261">_xlfn.IFS(T261="UNLIKELY", 1, T261="POSSIBLE", 1, T261="LIKELY",1, T261="VERY_LIKELY", 1, TRUE, 0)</f>
        <v>1</v>
      </c>
      <c r="V261" s="24" cm="1">
        <f t="array" ref="V261">_xlfn.IFS(T261="POSSIBLE", 1, T261="LIKELY",1, T261="VERY_LIKELY", 1, TRUE, 0)</f>
        <v>0</v>
      </c>
      <c r="W261" s="24" cm="1">
        <f t="array" ref="W261">_xlfn.IFS(T261="LIKELY",1, T261="VERY_LIKELY", 1, TRUE, 0)</f>
        <v>0</v>
      </c>
      <c r="X261" s="35" cm="1">
        <f t="array" ref="X261">_xlfn.IFS(T261="VERY_LIKELY", 1, TRUE, 0)</f>
        <v>0</v>
      </c>
    </row>
    <row r="262" spans="1:24" ht="20" customHeight="1" x14ac:dyDescent="0.2">
      <c r="A262" s="22" t="s">
        <v>1383</v>
      </c>
      <c r="B262" s="49" t="str">
        <f>SUBSTITUTE(A262,"/Users/timomiessen/Desktop/imagesdk/nonblackmen1/","Image_")</f>
        <v>Image_NBM_31.jpg</v>
      </c>
      <c r="C262" s="41" t="s">
        <v>389</v>
      </c>
      <c r="D262" s="23" t="s">
        <v>391</v>
      </c>
      <c r="E262" s="24">
        <v>1</v>
      </c>
      <c r="F262" s="24">
        <v>0</v>
      </c>
      <c r="G262" s="24">
        <v>0</v>
      </c>
      <c r="H262" s="24">
        <v>0</v>
      </c>
      <c r="I262" s="24">
        <v>0</v>
      </c>
      <c r="J262" s="24">
        <v>0</v>
      </c>
      <c r="K262" s="24">
        <v>0</v>
      </c>
      <c r="L262" s="24">
        <v>0</v>
      </c>
      <c r="M262" s="24">
        <v>0</v>
      </c>
      <c r="N262" s="24">
        <v>0</v>
      </c>
      <c r="O262" s="24">
        <v>0</v>
      </c>
      <c r="P262" s="24">
        <v>0</v>
      </c>
      <c r="Q262" s="24">
        <v>0</v>
      </c>
      <c r="R262" s="24" cm="1">
        <f t="array" ref="R262">_xlfn.IFS(H262=1,1,K262=1,1,L262=1,1,M262=1,1,N262=1,1,P262=1,1,TRUE,0)</f>
        <v>0</v>
      </c>
      <c r="S262" s="35">
        <f>IF(AND(G262=1,R262=1),0,R262)</f>
        <v>0</v>
      </c>
      <c r="T262" s="53" t="s">
        <v>2</v>
      </c>
      <c r="U262" s="34" cm="1">
        <f t="array" ref="U262">_xlfn.IFS(T262="UNLIKELY", 1, T262="POSSIBLE", 1, T262="LIKELY",1, T262="VERY_LIKELY", 1, TRUE, 0)</f>
        <v>1</v>
      </c>
      <c r="V262" s="24" cm="1">
        <f t="array" ref="V262">_xlfn.IFS(T262="POSSIBLE", 1, T262="LIKELY",1, T262="VERY_LIKELY", 1, TRUE, 0)</f>
        <v>1</v>
      </c>
      <c r="W262" s="24" cm="1">
        <f t="array" ref="W262">_xlfn.IFS(T262="LIKELY",1, T262="VERY_LIKELY", 1, TRUE, 0)</f>
        <v>0</v>
      </c>
      <c r="X262" s="35" cm="1">
        <f t="array" ref="X262">_xlfn.IFS(T262="VERY_LIKELY", 1, TRUE, 0)</f>
        <v>0</v>
      </c>
    </row>
    <row r="263" spans="1:24" ht="20" customHeight="1" x14ac:dyDescent="0.2">
      <c r="A263" s="22" t="s">
        <v>1394</v>
      </c>
      <c r="B263" s="49" t="str">
        <f>SUBSTITUTE(A263,"/Users/timomiessen/Desktop/imagesdk/nonblackmen1/","Image_")</f>
        <v>Image_NBM_32.jpg</v>
      </c>
      <c r="C263" s="41" t="s">
        <v>389</v>
      </c>
      <c r="D263" s="23" t="s">
        <v>391</v>
      </c>
      <c r="E263" s="24">
        <v>1</v>
      </c>
      <c r="F263" s="24">
        <v>0</v>
      </c>
      <c r="G263" s="24">
        <v>0</v>
      </c>
      <c r="H263" s="24">
        <v>0</v>
      </c>
      <c r="I263" s="24">
        <v>0</v>
      </c>
      <c r="J263" s="24">
        <v>0</v>
      </c>
      <c r="K263" s="24">
        <v>0</v>
      </c>
      <c r="L263" s="24">
        <v>0</v>
      </c>
      <c r="M263" s="24">
        <v>0</v>
      </c>
      <c r="N263" s="24">
        <v>0</v>
      </c>
      <c r="O263" s="24">
        <v>0</v>
      </c>
      <c r="P263" s="24">
        <v>0</v>
      </c>
      <c r="Q263" s="24">
        <v>0</v>
      </c>
      <c r="R263" s="24" cm="1">
        <f t="array" ref="R263">_xlfn.IFS(H263=1,1,K263=1,1,L263=1,1,M263=1,1,N263=1,1,P263=1,1,TRUE,0)</f>
        <v>0</v>
      </c>
      <c r="S263" s="35">
        <f>IF(AND(G263=1,R263=1),0,R263)</f>
        <v>0</v>
      </c>
      <c r="T263" s="53" t="s">
        <v>12</v>
      </c>
      <c r="U263" s="34" cm="1">
        <f t="array" ref="U263">_xlfn.IFS(T263="UNLIKELY", 1, T263="POSSIBLE", 1, T263="LIKELY",1, T263="VERY_LIKELY", 1, TRUE, 0)</f>
        <v>1</v>
      </c>
      <c r="V263" s="24" cm="1">
        <f t="array" ref="V263">_xlfn.IFS(T263="POSSIBLE", 1, T263="LIKELY",1, T263="VERY_LIKELY", 1, TRUE, 0)</f>
        <v>1</v>
      </c>
      <c r="W263" s="24" cm="1">
        <f t="array" ref="W263">_xlfn.IFS(T263="LIKELY",1, T263="VERY_LIKELY", 1, TRUE, 0)</f>
        <v>1</v>
      </c>
      <c r="X263" s="35" cm="1">
        <f t="array" ref="X263">_xlfn.IFS(T263="VERY_LIKELY", 1, TRUE, 0)</f>
        <v>0</v>
      </c>
    </row>
    <row r="264" spans="1:24" ht="20" customHeight="1" x14ac:dyDescent="0.2">
      <c r="A264" s="22" t="s">
        <v>1405</v>
      </c>
      <c r="B264" s="49" t="str">
        <f>SUBSTITUTE(A264,"/Users/timomiessen/Desktop/imagesdk/nonblackmen1/","Image_")</f>
        <v>Image_NBM_33.jpg</v>
      </c>
      <c r="C264" s="41" t="s">
        <v>389</v>
      </c>
      <c r="D264" s="23" t="s">
        <v>391</v>
      </c>
      <c r="E264" s="24">
        <v>1</v>
      </c>
      <c r="F264" s="24">
        <v>0</v>
      </c>
      <c r="G264" s="24">
        <v>0</v>
      </c>
      <c r="H264" s="24">
        <v>0</v>
      </c>
      <c r="I264" s="24">
        <v>0</v>
      </c>
      <c r="J264" s="24">
        <v>0</v>
      </c>
      <c r="K264" s="24">
        <v>0</v>
      </c>
      <c r="L264" s="24">
        <v>0</v>
      </c>
      <c r="M264" s="24">
        <v>0</v>
      </c>
      <c r="N264" s="24">
        <v>0</v>
      </c>
      <c r="O264" s="24">
        <v>0</v>
      </c>
      <c r="P264" s="24">
        <v>0</v>
      </c>
      <c r="Q264" s="24">
        <v>0</v>
      </c>
      <c r="R264" s="24" cm="1">
        <f t="array" ref="R264">_xlfn.IFS(H264=1,1,K264=1,1,L264=1,1,M264=1,1,N264=1,1,P264=1,1,TRUE,0)</f>
        <v>0</v>
      </c>
      <c r="S264" s="35">
        <f>IF(AND(G264=1,R264=1),0,R264)</f>
        <v>0</v>
      </c>
      <c r="T264" s="53" t="s">
        <v>1</v>
      </c>
      <c r="U264" s="34" cm="1">
        <f t="array" ref="U264">_xlfn.IFS(T264="UNLIKELY", 1, T264="POSSIBLE", 1, T264="LIKELY",1, T264="VERY_LIKELY", 1, TRUE, 0)</f>
        <v>1</v>
      </c>
      <c r="V264" s="24" cm="1">
        <f t="array" ref="V264">_xlfn.IFS(T264="POSSIBLE", 1, T264="LIKELY",1, T264="VERY_LIKELY", 1, TRUE, 0)</f>
        <v>0</v>
      </c>
      <c r="W264" s="24" cm="1">
        <f t="array" ref="W264">_xlfn.IFS(T264="LIKELY",1, T264="VERY_LIKELY", 1, TRUE, 0)</f>
        <v>0</v>
      </c>
      <c r="X264" s="35" cm="1">
        <f t="array" ref="X264">_xlfn.IFS(T264="VERY_LIKELY", 1, TRUE, 0)</f>
        <v>0</v>
      </c>
    </row>
    <row r="265" spans="1:24" ht="20" customHeight="1" x14ac:dyDescent="0.2">
      <c r="A265" s="22" t="s">
        <v>1411</v>
      </c>
      <c r="B265" s="49" t="str">
        <f>SUBSTITUTE(A265,"/Users/timomiessen/Desktop/imagesdk/nonblackmen1/","Image_")</f>
        <v>Image_NBM_34.jpg</v>
      </c>
      <c r="C265" s="41" t="s">
        <v>389</v>
      </c>
      <c r="D265" s="23" t="s">
        <v>391</v>
      </c>
      <c r="E265" s="24">
        <v>1</v>
      </c>
      <c r="F265" s="24">
        <v>0</v>
      </c>
      <c r="G265" s="24">
        <v>0</v>
      </c>
      <c r="H265" s="24">
        <v>0</v>
      </c>
      <c r="I265" s="24">
        <v>0</v>
      </c>
      <c r="J265" s="24">
        <v>0</v>
      </c>
      <c r="K265" s="24">
        <v>0</v>
      </c>
      <c r="L265" s="24">
        <v>0</v>
      </c>
      <c r="M265" s="24">
        <v>0</v>
      </c>
      <c r="N265" s="24">
        <v>0</v>
      </c>
      <c r="O265" s="24">
        <v>0</v>
      </c>
      <c r="P265" s="24">
        <v>0</v>
      </c>
      <c r="Q265" s="24">
        <v>0</v>
      </c>
      <c r="R265" s="24" cm="1">
        <f t="array" ref="R265">_xlfn.IFS(H265=1,1,K265=1,1,L265=1,1,M265=1,1,N265=1,1,P265=1,1,TRUE,0)</f>
        <v>0</v>
      </c>
      <c r="S265" s="35">
        <f>IF(AND(G265=1,R265=1),0,R265)</f>
        <v>0</v>
      </c>
      <c r="T265" s="53" t="s">
        <v>2</v>
      </c>
      <c r="U265" s="34" cm="1">
        <f t="array" ref="U265">_xlfn.IFS(T265="UNLIKELY", 1, T265="POSSIBLE", 1, T265="LIKELY",1, T265="VERY_LIKELY", 1, TRUE, 0)</f>
        <v>1</v>
      </c>
      <c r="V265" s="24" cm="1">
        <f t="array" ref="V265">_xlfn.IFS(T265="POSSIBLE", 1, T265="LIKELY",1, T265="VERY_LIKELY", 1, TRUE, 0)</f>
        <v>1</v>
      </c>
      <c r="W265" s="24" cm="1">
        <f t="array" ref="W265">_xlfn.IFS(T265="LIKELY",1, T265="VERY_LIKELY", 1, TRUE, 0)</f>
        <v>0</v>
      </c>
      <c r="X265" s="35" cm="1">
        <f t="array" ref="X265">_xlfn.IFS(T265="VERY_LIKELY", 1, TRUE, 0)</f>
        <v>0</v>
      </c>
    </row>
    <row r="266" spans="1:24" ht="20" customHeight="1" x14ac:dyDescent="0.2">
      <c r="A266" s="22" t="s">
        <v>1412</v>
      </c>
      <c r="B266" s="49" t="str">
        <f>SUBSTITUTE(A266,"/Users/timomiessen/Desktop/imagesdk/nonblackmen1/","Image_")</f>
        <v>Image_NBM_35.jpg</v>
      </c>
      <c r="C266" s="41" t="s">
        <v>389</v>
      </c>
      <c r="D266" s="23" t="s">
        <v>391</v>
      </c>
      <c r="E266" s="24">
        <v>1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 cm="1">
        <f t="array" ref="R266">_xlfn.IFS(H266=1,1,K266=1,1,L266=1,1,M266=1,1,N266=1,1,P266=1,1,TRUE,0)</f>
        <v>0</v>
      </c>
      <c r="S266" s="35">
        <f>IF(AND(G266=1,R266=1),0,R266)</f>
        <v>0</v>
      </c>
      <c r="T266" s="53" t="s">
        <v>2</v>
      </c>
      <c r="U266" s="34" cm="1">
        <f t="array" ref="U266">_xlfn.IFS(T266="UNLIKELY", 1, T266="POSSIBLE", 1, T266="LIKELY",1, T266="VERY_LIKELY", 1, TRUE, 0)</f>
        <v>1</v>
      </c>
      <c r="V266" s="24" cm="1">
        <f t="array" ref="V266">_xlfn.IFS(T266="POSSIBLE", 1, T266="LIKELY",1, T266="VERY_LIKELY", 1, TRUE, 0)</f>
        <v>1</v>
      </c>
      <c r="W266" s="24" cm="1">
        <f t="array" ref="W266">_xlfn.IFS(T266="LIKELY",1, T266="VERY_LIKELY", 1, TRUE, 0)</f>
        <v>0</v>
      </c>
      <c r="X266" s="35" cm="1">
        <f t="array" ref="X266">_xlfn.IFS(T266="VERY_LIKELY", 1, TRUE, 0)</f>
        <v>0</v>
      </c>
    </row>
    <row r="267" spans="1:24" ht="20" customHeight="1" x14ac:dyDescent="0.2">
      <c r="A267" s="22" t="s">
        <v>1413</v>
      </c>
      <c r="B267" s="49" t="str">
        <f>SUBSTITUTE(A267,"/Users/timomiessen/Desktop/imagesdk/nonblackmen1/","Image_")</f>
        <v>Image_NBM_36.jpg</v>
      </c>
      <c r="C267" s="41" t="s">
        <v>389</v>
      </c>
      <c r="D267" s="23" t="s">
        <v>391</v>
      </c>
      <c r="E267" s="24">
        <v>1</v>
      </c>
      <c r="F267" s="24">
        <v>0</v>
      </c>
      <c r="G267" s="24">
        <v>0</v>
      </c>
      <c r="H267" s="24">
        <v>0</v>
      </c>
      <c r="I267" s="24">
        <v>0</v>
      </c>
      <c r="J267" s="24">
        <v>0</v>
      </c>
      <c r="K267" s="24">
        <v>0</v>
      </c>
      <c r="L267" s="24">
        <v>0</v>
      </c>
      <c r="M267" s="24">
        <v>0</v>
      </c>
      <c r="N267" s="24">
        <v>0</v>
      </c>
      <c r="O267" s="24">
        <v>0</v>
      </c>
      <c r="P267" s="24">
        <v>0</v>
      </c>
      <c r="Q267" s="24">
        <v>0</v>
      </c>
      <c r="R267" s="24" cm="1">
        <f t="array" ref="R267">_xlfn.IFS(H267=1,1,K267=1,1,L267=1,1,M267=1,1,N267=1,1,P267=1,1,TRUE,0)</f>
        <v>0</v>
      </c>
      <c r="S267" s="35">
        <f>IF(AND(G267=1,R267=1),0,R267)</f>
        <v>0</v>
      </c>
      <c r="T267" s="53" t="s">
        <v>1</v>
      </c>
      <c r="U267" s="34" cm="1">
        <f t="array" ref="U267">_xlfn.IFS(T267="UNLIKELY", 1, T267="POSSIBLE", 1, T267="LIKELY",1, T267="VERY_LIKELY", 1, TRUE, 0)</f>
        <v>1</v>
      </c>
      <c r="V267" s="24" cm="1">
        <f t="array" ref="V267">_xlfn.IFS(T267="POSSIBLE", 1, T267="LIKELY",1, T267="VERY_LIKELY", 1, TRUE, 0)</f>
        <v>0</v>
      </c>
      <c r="W267" s="24" cm="1">
        <f t="array" ref="W267">_xlfn.IFS(T267="LIKELY",1, T267="VERY_LIKELY", 1, TRUE, 0)</f>
        <v>0</v>
      </c>
      <c r="X267" s="35" cm="1">
        <f t="array" ref="X267">_xlfn.IFS(T267="VERY_LIKELY", 1, TRUE, 0)</f>
        <v>0</v>
      </c>
    </row>
    <row r="268" spans="1:24" ht="20" customHeight="1" x14ac:dyDescent="0.2">
      <c r="A268" s="22" t="s">
        <v>1414</v>
      </c>
      <c r="B268" s="49" t="str">
        <f>SUBSTITUTE(A268,"/Users/timomiessen/Desktop/imagesdk/nonblackmen1/","Image_")</f>
        <v>Image_NBM_37.jpg</v>
      </c>
      <c r="C268" s="41" t="s">
        <v>389</v>
      </c>
      <c r="D268" s="23" t="s">
        <v>391</v>
      </c>
      <c r="E268" s="24">
        <v>1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 cm="1">
        <f t="array" ref="R268">_xlfn.IFS(H268=1,1,K268=1,1,L268=1,1,M268=1,1,N268=1,1,P268=1,1,TRUE,0)</f>
        <v>0</v>
      </c>
      <c r="S268" s="35">
        <f>IF(AND(G268=1,R268=1),0,R268)</f>
        <v>0</v>
      </c>
      <c r="T268" s="53" t="s">
        <v>4</v>
      </c>
      <c r="U268" s="34" cm="1">
        <f t="array" ref="U268">_xlfn.IFS(T268="UNLIKELY", 1, T268="POSSIBLE", 1, T268="LIKELY",1, T268="VERY_LIKELY", 1, TRUE, 0)</f>
        <v>0</v>
      </c>
      <c r="V268" s="24" cm="1">
        <f t="array" ref="V268">_xlfn.IFS(T268="POSSIBLE", 1, T268="LIKELY",1, T268="VERY_LIKELY", 1, TRUE, 0)</f>
        <v>0</v>
      </c>
      <c r="W268" s="24" cm="1">
        <f t="array" ref="W268">_xlfn.IFS(T268="LIKELY",1, T268="VERY_LIKELY", 1, TRUE, 0)</f>
        <v>0</v>
      </c>
      <c r="X268" s="35" cm="1">
        <f t="array" ref="X268">_xlfn.IFS(T268="VERY_LIKELY", 1, TRUE, 0)</f>
        <v>0</v>
      </c>
    </row>
    <row r="269" spans="1:24" ht="20" customHeight="1" x14ac:dyDescent="0.2">
      <c r="A269" s="22" t="s">
        <v>1415</v>
      </c>
      <c r="B269" s="49" t="str">
        <f>SUBSTITUTE(A269,"/Users/timomiessen/Desktop/imagesdk/nonblackmen1/","Image_")</f>
        <v>Image_NBM_38.jpg</v>
      </c>
      <c r="C269" s="41" t="s">
        <v>389</v>
      </c>
      <c r="D269" s="23" t="s">
        <v>391</v>
      </c>
      <c r="E269" s="24">
        <v>1</v>
      </c>
      <c r="F269" s="24">
        <v>0</v>
      </c>
      <c r="G269" s="24">
        <v>0</v>
      </c>
      <c r="H269" s="24">
        <v>0</v>
      </c>
      <c r="I269" s="24">
        <v>0</v>
      </c>
      <c r="J269" s="24">
        <v>0</v>
      </c>
      <c r="K269" s="24">
        <v>0</v>
      </c>
      <c r="L269" s="24">
        <v>0</v>
      </c>
      <c r="M269" s="24">
        <v>0</v>
      </c>
      <c r="N269" s="24">
        <v>0</v>
      </c>
      <c r="O269" s="24">
        <v>0</v>
      </c>
      <c r="P269" s="24">
        <v>0</v>
      </c>
      <c r="Q269" s="24">
        <v>0</v>
      </c>
      <c r="R269" s="24" cm="1">
        <f t="array" ref="R269">_xlfn.IFS(H269=1,1,K269=1,1,L269=1,1,M269=1,1,N269=1,1,P269=1,1,TRUE,0)</f>
        <v>0</v>
      </c>
      <c r="S269" s="35">
        <f>IF(AND(G269=1,R269=1),0,R269)</f>
        <v>0</v>
      </c>
      <c r="T269" s="53" t="s">
        <v>4</v>
      </c>
      <c r="U269" s="34" cm="1">
        <f t="array" ref="U269">_xlfn.IFS(T269="UNLIKELY", 1, T269="POSSIBLE", 1, T269="LIKELY",1, T269="VERY_LIKELY", 1, TRUE, 0)</f>
        <v>0</v>
      </c>
      <c r="V269" s="24" cm="1">
        <f t="array" ref="V269">_xlfn.IFS(T269="POSSIBLE", 1, T269="LIKELY",1, T269="VERY_LIKELY", 1, TRUE, 0)</f>
        <v>0</v>
      </c>
      <c r="W269" s="24" cm="1">
        <f t="array" ref="W269">_xlfn.IFS(T269="LIKELY",1, T269="VERY_LIKELY", 1, TRUE, 0)</f>
        <v>0</v>
      </c>
      <c r="X269" s="35" cm="1">
        <f t="array" ref="X269">_xlfn.IFS(T269="VERY_LIKELY", 1, TRUE, 0)</f>
        <v>0</v>
      </c>
    </row>
    <row r="270" spans="1:24" ht="20" customHeight="1" x14ac:dyDescent="0.2">
      <c r="A270" s="22" t="s">
        <v>1416</v>
      </c>
      <c r="B270" s="49" t="str">
        <f>SUBSTITUTE(A270,"/Users/timomiessen/Desktop/imagesdk/nonblackmen1/","Image_")</f>
        <v>Image_NBM_39.jpg</v>
      </c>
      <c r="C270" s="41" t="s">
        <v>389</v>
      </c>
      <c r="D270" s="23" t="s">
        <v>391</v>
      </c>
      <c r="E270" s="24">
        <v>1</v>
      </c>
      <c r="F270" s="24">
        <v>0</v>
      </c>
      <c r="G270" s="24">
        <v>0</v>
      </c>
      <c r="H270" s="24">
        <v>0</v>
      </c>
      <c r="I270" s="24">
        <v>0</v>
      </c>
      <c r="J270" s="24">
        <v>0</v>
      </c>
      <c r="K270" s="24">
        <v>0</v>
      </c>
      <c r="L270" s="24">
        <v>0</v>
      </c>
      <c r="M270" s="24">
        <v>0</v>
      </c>
      <c r="N270" s="24">
        <v>0</v>
      </c>
      <c r="O270" s="24">
        <v>0</v>
      </c>
      <c r="P270" s="24">
        <v>0</v>
      </c>
      <c r="Q270" s="24">
        <v>0</v>
      </c>
      <c r="R270" s="24" cm="1">
        <f t="array" ref="R270">_xlfn.IFS(H270=1,1,K270=1,1,L270=1,1,M270=1,1,N270=1,1,P270=1,1,TRUE,0)</f>
        <v>0</v>
      </c>
      <c r="S270" s="35">
        <f>IF(AND(G270=1,R270=1),0,R270)</f>
        <v>0</v>
      </c>
      <c r="T270" s="53" t="s">
        <v>4</v>
      </c>
      <c r="U270" s="34" cm="1">
        <f t="array" ref="U270">_xlfn.IFS(T270="UNLIKELY", 1, T270="POSSIBLE", 1, T270="LIKELY",1, T270="VERY_LIKELY", 1, TRUE, 0)</f>
        <v>0</v>
      </c>
      <c r="V270" s="24" cm="1">
        <f t="array" ref="V270">_xlfn.IFS(T270="POSSIBLE", 1, T270="LIKELY",1, T270="VERY_LIKELY", 1, TRUE, 0)</f>
        <v>0</v>
      </c>
      <c r="W270" s="24" cm="1">
        <f t="array" ref="W270">_xlfn.IFS(T270="LIKELY",1, T270="VERY_LIKELY", 1, TRUE, 0)</f>
        <v>0</v>
      </c>
      <c r="X270" s="35" cm="1">
        <f t="array" ref="X270">_xlfn.IFS(T270="VERY_LIKELY", 1, TRUE, 0)</f>
        <v>0</v>
      </c>
    </row>
    <row r="271" spans="1:24" ht="20" customHeight="1" x14ac:dyDescent="0.2">
      <c r="A271" s="22" t="s">
        <v>1417</v>
      </c>
      <c r="B271" s="49" t="str">
        <f>SUBSTITUTE(A271,"/Users/timomiessen/Desktop/imagesdk/nonblackmen1/","Image_")</f>
        <v>Image_NBM_4.jpg</v>
      </c>
      <c r="C271" s="41" t="s">
        <v>389</v>
      </c>
      <c r="D271" s="23" t="s">
        <v>391</v>
      </c>
      <c r="E271" s="24">
        <v>1</v>
      </c>
      <c r="F271" s="24">
        <v>0</v>
      </c>
      <c r="G271" s="24">
        <v>0</v>
      </c>
      <c r="H271" s="24">
        <v>0</v>
      </c>
      <c r="I271" s="24">
        <v>0</v>
      </c>
      <c r="J271" s="24">
        <v>0</v>
      </c>
      <c r="K271" s="24">
        <v>0</v>
      </c>
      <c r="L271" s="24">
        <v>0</v>
      </c>
      <c r="M271" s="24">
        <v>0</v>
      </c>
      <c r="N271" s="24">
        <v>0</v>
      </c>
      <c r="O271" s="24">
        <v>0</v>
      </c>
      <c r="P271" s="24">
        <v>0</v>
      </c>
      <c r="Q271" s="24">
        <v>0</v>
      </c>
      <c r="R271" s="24" cm="1">
        <f t="array" ref="R271">_xlfn.IFS(H271=1,1,K271=1,1,L271=1,1,M271=1,1,N271=1,1,P271=1,1,TRUE,0)</f>
        <v>0</v>
      </c>
      <c r="S271" s="35">
        <f>IF(AND(G271=1,R271=1),0,R271)</f>
        <v>0</v>
      </c>
      <c r="T271" s="53" t="s">
        <v>4</v>
      </c>
      <c r="U271" s="34" cm="1">
        <f t="array" ref="U271">_xlfn.IFS(T271="UNLIKELY", 1, T271="POSSIBLE", 1, T271="LIKELY",1, T271="VERY_LIKELY", 1, TRUE, 0)</f>
        <v>0</v>
      </c>
      <c r="V271" s="24" cm="1">
        <f t="array" ref="V271">_xlfn.IFS(T271="POSSIBLE", 1, T271="LIKELY",1, T271="VERY_LIKELY", 1, TRUE, 0)</f>
        <v>0</v>
      </c>
      <c r="W271" s="24" cm="1">
        <f t="array" ref="W271">_xlfn.IFS(T271="LIKELY",1, T271="VERY_LIKELY", 1, TRUE, 0)</f>
        <v>0</v>
      </c>
      <c r="X271" s="35" cm="1">
        <f t="array" ref="X271">_xlfn.IFS(T271="VERY_LIKELY", 1, TRUE, 0)</f>
        <v>0</v>
      </c>
    </row>
    <row r="272" spans="1:24" ht="20" customHeight="1" x14ac:dyDescent="0.2">
      <c r="A272" s="22" t="s">
        <v>1418</v>
      </c>
      <c r="B272" s="49" t="str">
        <f>SUBSTITUTE(A272,"/Users/timomiessen/Desktop/imagesdk/nonblackmen1/","Image_")</f>
        <v>Image_NBM_40.jpg</v>
      </c>
      <c r="C272" s="41" t="s">
        <v>389</v>
      </c>
      <c r="D272" s="23" t="s">
        <v>391</v>
      </c>
      <c r="E272" s="24">
        <v>1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4">
        <v>0</v>
      </c>
      <c r="Q272" s="24">
        <v>0</v>
      </c>
      <c r="R272" s="24" cm="1">
        <f t="array" ref="R272">_xlfn.IFS(H272=1,1,K272=1,1,L272=1,1,M272=1,1,N272=1,1,P272=1,1,TRUE,0)</f>
        <v>0</v>
      </c>
      <c r="S272" s="35">
        <f>IF(AND(G272=1,R272=1),0,R272)</f>
        <v>0</v>
      </c>
      <c r="T272" s="53" t="s">
        <v>4</v>
      </c>
      <c r="U272" s="34" cm="1">
        <f t="array" ref="U272">_xlfn.IFS(T272="UNLIKELY", 1, T272="POSSIBLE", 1, T272="LIKELY",1, T272="VERY_LIKELY", 1, TRUE, 0)</f>
        <v>0</v>
      </c>
      <c r="V272" s="24" cm="1">
        <f t="array" ref="V272">_xlfn.IFS(T272="POSSIBLE", 1, T272="LIKELY",1, T272="VERY_LIKELY", 1, TRUE, 0)</f>
        <v>0</v>
      </c>
      <c r="W272" s="24" cm="1">
        <f t="array" ref="W272">_xlfn.IFS(T272="LIKELY",1, T272="VERY_LIKELY", 1, TRUE, 0)</f>
        <v>0</v>
      </c>
      <c r="X272" s="35" cm="1">
        <f t="array" ref="X272">_xlfn.IFS(T272="VERY_LIKELY", 1, TRUE, 0)</f>
        <v>0</v>
      </c>
    </row>
    <row r="273" spans="1:24" ht="20" customHeight="1" x14ac:dyDescent="0.2">
      <c r="A273" s="22" t="s">
        <v>1419</v>
      </c>
      <c r="B273" s="49" t="str">
        <f>SUBSTITUTE(A273,"/Users/timomiessen/Desktop/imagesdk/nonblackmen1/","Image_")</f>
        <v>Image_NBM_41.jpg</v>
      </c>
      <c r="C273" s="41" t="s">
        <v>389</v>
      </c>
      <c r="D273" s="23" t="s">
        <v>391</v>
      </c>
      <c r="E273" s="24">
        <v>1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4">
        <v>0</v>
      </c>
      <c r="Q273" s="24">
        <v>0</v>
      </c>
      <c r="R273" s="24" cm="1">
        <f t="array" ref="R273">_xlfn.IFS(H273=1,1,K273=1,1,L273=1,1,M273=1,1,N273=1,1,P273=1,1,TRUE,0)</f>
        <v>0</v>
      </c>
      <c r="S273" s="35">
        <f>IF(AND(G273=1,R273=1),0,R273)</f>
        <v>0</v>
      </c>
      <c r="T273" s="53" t="s">
        <v>4</v>
      </c>
      <c r="U273" s="34" cm="1">
        <f t="array" ref="U273">_xlfn.IFS(T273="UNLIKELY", 1, T273="POSSIBLE", 1, T273="LIKELY",1, T273="VERY_LIKELY", 1, TRUE, 0)</f>
        <v>0</v>
      </c>
      <c r="V273" s="24" cm="1">
        <f t="array" ref="V273">_xlfn.IFS(T273="POSSIBLE", 1, T273="LIKELY",1, T273="VERY_LIKELY", 1, TRUE, 0)</f>
        <v>0</v>
      </c>
      <c r="W273" s="24" cm="1">
        <f t="array" ref="W273">_xlfn.IFS(T273="LIKELY",1, T273="VERY_LIKELY", 1, TRUE, 0)</f>
        <v>0</v>
      </c>
      <c r="X273" s="35" cm="1">
        <f t="array" ref="X273">_xlfn.IFS(T273="VERY_LIKELY", 1, TRUE, 0)</f>
        <v>0</v>
      </c>
    </row>
    <row r="274" spans="1:24" ht="20" customHeight="1" x14ac:dyDescent="0.2">
      <c r="A274" s="22" t="s">
        <v>1420</v>
      </c>
      <c r="B274" s="49" t="str">
        <f>SUBSTITUTE(A274,"/Users/timomiessen/Desktop/imagesdk/nonblackmen1/","Image_")</f>
        <v>Image_NBM_42.jpg</v>
      </c>
      <c r="C274" s="41" t="s">
        <v>389</v>
      </c>
      <c r="D274" s="23" t="s">
        <v>391</v>
      </c>
      <c r="E274" s="24">
        <v>1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4">
        <v>0</v>
      </c>
      <c r="Q274" s="24">
        <v>0</v>
      </c>
      <c r="R274" s="24" cm="1">
        <f t="array" ref="R274">_xlfn.IFS(H274=1,1,K274=1,1,L274=1,1,M274=1,1,N274=1,1,P274=1,1,TRUE,0)</f>
        <v>0</v>
      </c>
      <c r="S274" s="35">
        <f>IF(AND(G274=1,R274=1),0,R274)</f>
        <v>0</v>
      </c>
      <c r="T274" s="53" t="s">
        <v>1</v>
      </c>
      <c r="U274" s="34" cm="1">
        <f t="array" ref="U274">_xlfn.IFS(T274="UNLIKELY", 1, T274="POSSIBLE", 1, T274="LIKELY",1, T274="VERY_LIKELY", 1, TRUE, 0)</f>
        <v>1</v>
      </c>
      <c r="V274" s="24" cm="1">
        <f t="array" ref="V274">_xlfn.IFS(T274="POSSIBLE", 1, T274="LIKELY",1, T274="VERY_LIKELY", 1, TRUE, 0)</f>
        <v>0</v>
      </c>
      <c r="W274" s="24" cm="1">
        <f t="array" ref="W274">_xlfn.IFS(T274="LIKELY",1, T274="VERY_LIKELY", 1, TRUE, 0)</f>
        <v>0</v>
      </c>
      <c r="X274" s="35" cm="1">
        <f t="array" ref="X274">_xlfn.IFS(T274="VERY_LIKELY", 1, TRUE, 0)</f>
        <v>0</v>
      </c>
    </row>
    <row r="275" spans="1:24" ht="20" customHeight="1" x14ac:dyDescent="0.2">
      <c r="A275" s="22" t="s">
        <v>1421</v>
      </c>
      <c r="B275" s="49" t="str">
        <f>SUBSTITUTE(A275,"/Users/timomiessen/Desktop/imagesdk/nonblackmen1/","Image_")</f>
        <v>Image_NBM_43.jpg</v>
      </c>
      <c r="C275" s="41" t="s">
        <v>389</v>
      </c>
      <c r="D275" s="23" t="s">
        <v>391</v>
      </c>
      <c r="E275" s="24">
        <v>1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4">
        <v>0</v>
      </c>
      <c r="Q275" s="24">
        <v>0</v>
      </c>
      <c r="R275" s="24" cm="1">
        <f t="array" ref="R275">_xlfn.IFS(H275=1,1,K275=1,1,L275=1,1,M275=1,1,N275=1,1,P275=1,1,TRUE,0)</f>
        <v>0</v>
      </c>
      <c r="S275" s="35">
        <f>IF(AND(G275=1,R275=1),0,R275)</f>
        <v>0</v>
      </c>
      <c r="T275" s="53" t="s">
        <v>4</v>
      </c>
      <c r="U275" s="34" cm="1">
        <f t="array" ref="U275">_xlfn.IFS(T275="UNLIKELY", 1, T275="POSSIBLE", 1, T275="LIKELY",1, T275="VERY_LIKELY", 1, TRUE, 0)</f>
        <v>0</v>
      </c>
      <c r="V275" s="24" cm="1">
        <f t="array" ref="V275">_xlfn.IFS(T275="POSSIBLE", 1, T275="LIKELY",1, T275="VERY_LIKELY", 1, TRUE, 0)</f>
        <v>0</v>
      </c>
      <c r="W275" s="24" cm="1">
        <f t="array" ref="W275">_xlfn.IFS(T275="LIKELY",1, T275="VERY_LIKELY", 1, TRUE, 0)</f>
        <v>0</v>
      </c>
      <c r="X275" s="35" cm="1">
        <f t="array" ref="X275">_xlfn.IFS(T275="VERY_LIKELY", 1, TRUE, 0)</f>
        <v>0</v>
      </c>
    </row>
    <row r="276" spans="1:24" ht="20" customHeight="1" x14ac:dyDescent="0.2">
      <c r="A276" s="22" t="s">
        <v>1422</v>
      </c>
      <c r="B276" s="49" t="str">
        <f>SUBSTITUTE(A276,"/Users/timomiessen/Desktop/imagesdk/nonblackmen1/","Image_")</f>
        <v>Image_NBM_44.jpg</v>
      </c>
      <c r="C276" s="41" t="s">
        <v>389</v>
      </c>
      <c r="D276" s="23" t="s">
        <v>391</v>
      </c>
      <c r="E276" s="24">
        <v>1</v>
      </c>
      <c r="F276" s="24">
        <v>0</v>
      </c>
      <c r="G276" s="24">
        <v>0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 cm="1">
        <f t="array" ref="R276">_xlfn.IFS(H276=1,1,K276=1,1,L276=1,1,M276=1,1,N276=1,1,P276=1,1,TRUE,0)</f>
        <v>0</v>
      </c>
      <c r="S276" s="35">
        <f>IF(AND(G276=1,R276=1),0,R276)</f>
        <v>0</v>
      </c>
      <c r="T276" s="53" t="s">
        <v>4</v>
      </c>
      <c r="U276" s="34" cm="1">
        <f t="array" ref="U276">_xlfn.IFS(T276="UNLIKELY", 1, T276="POSSIBLE", 1, T276="LIKELY",1, T276="VERY_LIKELY", 1, TRUE, 0)</f>
        <v>0</v>
      </c>
      <c r="V276" s="24" cm="1">
        <f t="array" ref="V276">_xlfn.IFS(T276="POSSIBLE", 1, T276="LIKELY",1, T276="VERY_LIKELY", 1, TRUE, 0)</f>
        <v>0</v>
      </c>
      <c r="W276" s="24" cm="1">
        <f t="array" ref="W276">_xlfn.IFS(T276="LIKELY",1, T276="VERY_LIKELY", 1, TRUE, 0)</f>
        <v>0</v>
      </c>
      <c r="X276" s="35" cm="1">
        <f t="array" ref="X276">_xlfn.IFS(T276="VERY_LIKELY", 1, TRUE, 0)</f>
        <v>0</v>
      </c>
    </row>
    <row r="277" spans="1:24" ht="20" customHeight="1" x14ac:dyDescent="0.2">
      <c r="A277" s="22" t="s">
        <v>1423</v>
      </c>
      <c r="B277" s="49" t="str">
        <f>SUBSTITUTE(A277,"/Users/timomiessen/Desktop/imagesdk/nonblackmen1/","Image_")</f>
        <v>Image_NBM_45.jpg</v>
      </c>
      <c r="C277" s="41" t="s">
        <v>389</v>
      </c>
      <c r="D277" s="23" t="s">
        <v>391</v>
      </c>
      <c r="E277" s="24">
        <v>1</v>
      </c>
      <c r="F277" s="24">
        <v>0</v>
      </c>
      <c r="G277" s="24">
        <v>0</v>
      </c>
      <c r="H277" s="24">
        <v>0</v>
      </c>
      <c r="I277" s="24">
        <v>0</v>
      </c>
      <c r="J277" s="24">
        <v>0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 cm="1">
        <f t="array" ref="R277">_xlfn.IFS(H277=1,1,K277=1,1,L277=1,1,M277=1,1,N277=1,1,P277=1,1,TRUE,0)</f>
        <v>0</v>
      </c>
      <c r="S277" s="35">
        <f>IF(AND(G277=1,R277=1),0,R277)</f>
        <v>0</v>
      </c>
      <c r="T277" s="53" t="s">
        <v>1</v>
      </c>
      <c r="U277" s="34" cm="1">
        <f t="array" ref="U277">_xlfn.IFS(T277="UNLIKELY", 1, T277="POSSIBLE", 1, T277="LIKELY",1, T277="VERY_LIKELY", 1, TRUE, 0)</f>
        <v>1</v>
      </c>
      <c r="V277" s="24" cm="1">
        <f t="array" ref="V277">_xlfn.IFS(T277="POSSIBLE", 1, T277="LIKELY",1, T277="VERY_LIKELY", 1, TRUE, 0)</f>
        <v>0</v>
      </c>
      <c r="W277" s="24" cm="1">
        <f t="array" ref="W277">_xlfn.IFS(T277="LIKELY",1, T277="VERY_LIKELY", 1, TRUE, 0)</f>
        <v>0</v>
      </c>
      <c r="X277" s="35" cm="1">
        <f t="array" ref="X277">_xlfn.IFS(T277="VERY_LIKELY", 1, TRUE, 0)</f>
        <v>0</v>
      </c>
    </row>
    <row r="278" spans="1:24" ht="20" customHeight="1" x14ac:dyDescent="0.2">
      <c r="A278" s="22" t="s">
        <v>1424</v>
      </c>
      <c r="B278" s="49" t="str">
        <f>SUBSTITUTE(A278,"/Users/timomiessen/Desktop/imagesdk/nonblackmen1/","Image_")</f>
        <v>Image_NBM_46.jpg</v>
      </c>
      <c r="C278" s="41" t="s">
        <v>389</v>
      </c>
      <c r="D278" s="23" t="s">
        <v>391</v>
      </c>
      <c r="E278" s="24">
        <v>1</v>
      </c>
      <c r="F278" s="24">
        <v>0</v>
      </c>
      <c r="G278" s="24">
        <v>0</v>
      </c>
      <c r="H278" s="24">
        <v>0</v>
      </c>
      <c r="I278" s="24">
        <v>0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 cm="1">
        <f t="array" ref="R278">_xlfn.IFS(H278=1,1,K278=1,1,L278=1,1,M278=1,1,N278=1,1,P278=1,1,TRUE,0)</f>
        <v>0</v>
      </c>
      <c r="S278" s="35">
        <f>IF(AND(G278=1,R278=1),0,R278)</f>
        <v>0</v>
      </c>
      <c r="T278" s="53" t="s">
        <v>2</v>
      </c>
      <c r="U278" s="34" cm="1">
        <f t="array" ref="U278">_xlfn.IFS(T278="UNLIKELY", 1, T278="POSSIBLE", 1, T278="LIKELY",1, T278="VERY_LIKELY", 1, TRUE, 0)</f>
        <v>1</v>
      </c>
      <c r="V278" s="24" cm="1">
        <f t="array" ref="V278">_xlfn.IFS(T278="POSSIBLE", 1, T278="LIKELY",1, T278="VERY_LIKELY", 1, TRUE, 0)</f>
        <v>1</v>
      </c>
      <c r="W278" s="24" cm="1">
        <f t="array" ref="W278">_xlfn.IFS(T278="LIKELY",1, T278="VERY_LIKELY", 1, TRUE, 0)</f>
        <v>0</v>
      </c>
      <c r="X278" s="35" cm="1">
        <f t="array" ref="X278">_xlfn.IFS(T278="VERY_LIKELY", 1, TRUE, 0)</f>
        <v>0</v>
      </c>
    </row>
    <row r="279" spans="1:24" ht="20" customHeight="1" x14ac:dyDescent="0.2">
      <c r="A279" s="22" t="s">
        <v>1425</v>
      </c>
      <c r="B279" s="49" t="str">
        <f>SUBSTITUTE(A279,"/Users/timomiessen/Desktop/imagesdk/nonblackmen1/","Image_")</f>
        <v>Image_NBM_47.jpg</v>
      </c>
      <c r="C279" s="41" t="s">
        <v>389</v>
      </c>
      <c r="D279" s="23" t="s">
        <v>391</v>
      </c>
      <c r="E279" s="24">
        <v>1</v>
      </c>
      <c r="F279" s="24">
        <v>0</v>
      </c>
      <c r="G279" s="24">
        <v>0</v>
      </c>
      <c r="H279" s="24">
        <v>0</v>
      </c>
      <c r="I279" s="24">
        <v>0</v>
      </c>
      <c r="J279" s="24">
        <v>0</v>
      </c>
      <c r="K279" s="24">
        <v>0</v>
      </c>
      <c r="L279" s="24">
        <v>0</v>
      </c>
      <c r="M279" s="24">
        <v>0</v>
      </c>
      <c r="N279" s="24">
        <v>0</v>
      </c>
      <c r="O279" s="24">
        <v>0</v>
      </c>
      <c r="P279" s="24">
        <v>0</v>
      </c>
      <c r="Q279" s="24">
        <v>0</v>
      </c>
      <c r="R279" s="24" cm="1">
        <f t="array" ref="R279">_xlfn.IFS(H279=1,1,K279=1,1,L279=1,1,M279=1,1,N279=1,1,P279=1,1,TRUE,0)</f>
        <v>0</v>
      </c>
      <c r="S279" s="35">
        <f>IF(AND(G279=1,R279=1),0,R279)</f>
        <v>0</v>
      </c>
      <c r="T279" s="53" t="s">
        <v>4</v>
      </c>
      <c r="U279" s="34" cm="1">
        <f t="array" ref="U279">_xlfn.IFS(T279="UNLIKELY", 1, T279="POSSIBLE", 1, T279="LIKELY",1, T279="VERY_LIKELY", 1, TRUE, 0)</f>
        <v>0</v>
      </c>
      <c r="V279" s="24" cm="1">
        <f t="array" ref="V279">_xlfn.IFS(T279="POSSIBLE", 1, T279="LIKELY",1, T279="VERY_LIKELY", 1, TRUE, 0)</f>
        <v>0</v>
      </c>
      <c r="W279" s="24" cm="1">
        <f t="array" ref="W279">_xlfn.IFS(T279="LIKELY",1, T279="VERY_LIKELY", 1, TRUE, 0)</f>
        <v>0</v>
      </c>
      <c r="X279" s="35" cm="1">
        <f t="array" ref="X279">_xlfn.IFS(T279="VERY_LIKELY", 1, TRUE, 0)</f>
        <v>0</v>
      </c>
    </row>
    <row r="280" spans="1:24" ht="20" customHeight="1" x14ac:dyDescent="0.2">
      <c r="A280" s="22" t="s">
        <v>1426</v>
      </c>
      <c r="B280" s="49" t="str">
        <f>SUBSTITUTE(A280,"/Users/timomiessen/Desktop/imagesdk/nonblackmen1/","Image_")</f>
        <v>Image_NBM_48.jpg</v>
      </c>
      <c r="C280" s="41" t="s">
        <v>389</v>
      </c>
      <c r="D280" s="23" t="s">
        <v>391</v>
      </c>
      <c r="E280" s="24">
        <v>1</v>
      </c>
      <c r="F280" s="24">
        <v>0</v>
      </c>
      <c r="G280" s="24">
        <v>0</v>
      </c>
      <c r="H280" s="24">
        <v>0</v>
      </c>
      <c r="I280" s="24">
        <v>0</v>
      </c>
      <c r="J280" s="24">
        <v>0</v>
      </c>
      <c r="K280" s="24">
        <v>0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 cm="1">
        <f t="array" ref="R280">_xlfn.IFS(H280=1,1,K280=1,1,L280=1,1,M280=1,1,N280=1,1,P280=1,1,TRUE,0)</f>
        <v>0</v>
      </c>
      <c r="S280" s="35">
        <f>IF(AND(G280=1,R280=1),0,R280)</f>
        <v>0</v>
      </c>
      <c r="T280" s="53" t="s">
        <v>4</v>
      </c>
      <c r="U280" s="34" cm="1">
        <f t="array" ref="U280">_xlfn.IFS(T280="UNLIKELY", 1, T280="POSSIBLE", 1, T280="LIKELY",1, T280="VERY_LIKELY", 1, TRUE, 0)</f>
        <v>0</v>
      </c>
      <c r="V280" s="24" cm="1">
        <f t="array" ref="V280">_xlfn.IFS(T280="POSSIBLE", 1, T280="LIKELY",1, T280="VERY_LIKELY", 1, TRUE, 0)</f>
        <v>0</v>
      </c>
      <c r="W280" s="24" cm="1">
        <f t="array" ref="W280">_xlfn.IFS(T280="LIKELY",1, T280="VERY_LIKELY", 1, TRUE, 0)</f>
        <v>0</v>
      </c>
      <c r="X280" s="35" cm="1">
        <f t="array" ref="X280">_xlfn.IFS(T280="VERY_LIKELY", 1, TRUE, 0)</f>
        <v>0</v>
      </c>
    </row>
    <row r="281" spans="1:24" ht="20" customHeight="1" x14ac:dyDescent="0.2">
      <c r="A281" s="22" t="s">
        <v>1427</v>
      </c>
      <c r="B281" s="49" t="str">
        <f>SUBSTITUTE(A281,"/Users/timomiessen/Desktop/imagesdk/nonblackmen1/","Image_")</f>
        <v>Image_NBM_49.jpg</v>
      </c>
      <c r="C281" s="41" t="s">
        <v>389</v>
      </c>
      <c r="D281" s="23" t="s">
        <v>391</v>
      </c>
      <c r="E281" s="24">
        <v>1</v>
      </c>
      <c r="F281" s="24">
        <v>0</v>
      </c>
      <c r="G281" s="24">
        <v>0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 cm="1">
        <f t="array" ref="R281">_xlfn.IFS(H281=1,1,K281=1,1,L281=1,1,M281=1,1,N281=1,1,P281=1,1,TRUE,0)</f>
        <v>0</v>
      </c>
      <c r="S281" s="35">
        <f>IF(AND(G281=1,R281=1),0,R281)</f>
        <v>0</v>
      </c>
      <c r="T281" s="53" t="s">
        <v>4</v>
      </c>
      <c r="U281" s="34" cm="1">
        <f t="array" ref="U281">_xlfn.IFS(T281="UNLIKELY", 1, T281="POSSIBLE", 1, T281="LIKELY",1, T281="VERY_LIKELY", 1, TRUE, 0)</f>
        <v>0</v>
      </c>
      <c r="V281" s="24" cm="1">
        <f t="array" ref="V281">_xlfn.IFS(T281="POSSIBLE", 1, T281="LIKELY",1, T281="VERY_LIKELY", 1, TRUE, 0)</f>
        <v>0</v>
      </c>
      <c r="W281" s="24" cm="1">
        <f t="array" ref="W281">_xlfn.IFS(T281="LIKELY",1, T281="VERY_LIKELY", 1, TRUE, 0)</f>
        <v>0</v>
      </c>
      <c r="X281" s="35" cm="1">
        <f t="array" ref="X281">_xlfn.IFS(T281="VERY_LIKELY", 1, TRUE, 0)</f>
        <v>0</v>
      </c>
    </row>
    <row r="282" spans="1:24" ht="20" customHeight="1" x14ac:dyDescent="0.2">
      <c r="A282" s="22" t="s">
        <v>1428</v>
      </c>
      <c r="B282" s="49" t="str">
        <f>SUBSTITUTE(A282,"/Users/timomiessen/Desktop/imagesdk/nonblackmen1/","Image_")</f>
        <v>Image_NBM_5.jpg</v>
      </c>
      <c r="C282" s="41" t="s">
        <v>389</v>
      </c>
      <c r="D282" s="23" t="s">
        <v>391</v>
      </c>
      <c r="E282" s="24">
        <v>1</v>
      </c>
      <c r="F282" s="24">
        <v>0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 cm="1">
        <f t="array" ref="R282">_xlfn.IFS(H282=1,1,K282=1,1,L282=1,1,M282=1,1,N282=1,1,P282=1,1,TRUE,0)</f>
        <v>0</v>
      </c>
      <c r="S282" s="35">
        <f>IF(AND(G282=1,R282=1),0,R282)</f>
        <v>0</v>
      </c>
      <c r="T282" s="53" t="s">
        <v>1</v>
      </c>
      <c r="U282" s="34" cm="1">
        <f t="array" ref="U282">_xlfn.IFS(T282="UNLIKELY", 1, T282="POSSIBLE", 1, T282="LIKELY",1, T282="VERY_LIKELY", 1, TRUE, 0)</f>
        <v>1</v>
      </c>
      <c r="V282" s="24" cm="1">
        <f t="array" ref="V282">_xlfn.IFS(T282="POSSIBLE", 1, T282="LIKELY",1, T282="VERY_LIKELY", 1, TRUE, 0)</f>
        <v>0</v>
      </c>
      <c r="W282" s="24" cm="1">
        <f t="array" ref="W282">_xlfn.IFS(T282="LIKELY",1, T282="VERY_LIKELY", 1, TRUE, 0)</f>
        <v>0</v>
      </c>
      <c r="X282" s="35" cm="1">
        <f t="array" ref="X282">_xlfn.IFS(T282="VERY_LIKELY", 1, TRUE, 0)</f>
        <v>0</v>
      </c>
    </row>
    <row r="283" spans="1:24" ht="20" customHeight="1" x14ac:dyDescent="0.2">
      <c r="A283" s="22" t="s">
        <v>1429</v>
      </c>
      <c r="B283" s="49" t="str">
        <f>SUBSTITUTE(A283,"/Users/timomiessen/Desktop/imagesdk/nonblackmen1/","Image_")</f>
        <v>Image_NBM_50.jpg</v>
      </c>
      <c r="C283" s="41" t="s">
        <v>389</v>
      </c>
      <c r="D283" s="23" t="s">
        <v>391</v>
      </c>
      <c r="E283" s="24">
        <v>1</v>
      </c>
      <c r="F283" s="24">
        <v>0</v>
      </c>
      <c r="G283" s="24">
        <v>0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 cm="1">
        <f t="array" ref="R283">_xlfn.IFS(H283=1,1,K283=1,1,L283=1,1,M283=1,1,N283=1,1,P283=1,1,TRUE,0)</f>
        <v>0</v>
      </c>
      <c r="S283" s="35">
        <f>IF(AND(G283=1,R283=1),0,R283)</f>
        <v>0</v>
      </c>
      <c r="T283" s="53" t="s">
        <v>2</v>
      </c>
      <c r="U283" s="34" cm="1">
        <f t="array" ref="U283">_xlfn.IFS(T283="UNLIKELY", 1, T283="POSSIBLE", 1, T283="LIKELY",1, T283="VERY_LIKELY", 1, TRUE, 0)</f>
        <v>1</v>
      </c>
      <c r="V283" s="24" cm="1">
        <f t="array" ref="V283">_xlfn.IFS(T283="POSSIBLE", 1, T283="LIKELY",1, T283="VERY_LIKELY", 1, TRUE, 0)</f>
        <v>1</v>
      </c>
      <c r="W283" s="24" cm="1">
        <f t="array" ref="W283">_xlfn.IFS(T283="LIKELY",1, T283="VERY_LIKELY", 1, TRUE, 0)</f>
        <v>0</v>
      </c>
      <c r="X283" s="35" cm="1">
        <f t="array" ref="X283">_xlfn.IFS(T283="VERY_LIKELY", 1, TRUE, 0)</f>
        <v>0</v>
      </c>
    </row>
    <row r="284" spans="1:24" ht="20" customHeight="1" x14ac:dyDescent="0.2">
      <c r="A284" s="22" t="s">
        <v>1430</v>
      </c>
      <c r="B284" s="49" t="str">
        <f>SUBSTITUTE(A284,"/Users/timomiessen/Desktop/imagesdk/nonblackmen1/","Image_")</f>
        <v>Image_NBM_51.jpg</v>
      </c>
      <c r="C284" s="41" t="s">
        <v>389</v>
      </c>
      <c r="D284" s="23" t="s">
        <v>391</v>
      </c>
      <c r="E284" s="24">
        <v>1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 cm="1">
        <f t="array" ref="R284">_xlfn.IFS(H284=1,1,K284=1,1,L284=1,1,M284=1,1,N284=1,1,P284=1,1,TRUE,0)</f>
        <v>0</v>
      </c>
      <c r="S284" s="35">
        <f>IF(AND(G284=1,R284=1),0,R284)</f>
        <v>0</v>
      </c>
      <c r="T284" s="53" t="s">
        <v>4</v>
      </c>
      <c r="U284" s="34" cm="1">
        <f t="array" ref="U284">_xlfn.IFS(T284="UNLIKELY", 1, T284="POSSIBLE", 1, T284="LIKELY",1, T284="VERY_LIKELY", 1, TRUE, 0)</f>
        <v>0</v>
      </c>
      <c r="V284" s="24" cm="1">
        <f t="array" ref="V284">_xlfn.IFS(T284="POSSIBLE", 1, T284="LIKELY",1, T284="VERY_LIKELY", 1, TRUE, 0)</f>
        <v>0</v>
      </c>
      <c r="W284" s="24" cm="1">
        <f t="array" ref="W284">_xlfn.IFS(T284="LIKELY",1, T284="VERY_LIKELY", 1, TRUE, 0)</f>
        <v>0</v>
      </c>
      <c r="X284" s="35" cm="1">
        <f t="array" ref="X284">_xlfn.IFS(T284="VERY_LIKELY", 1, TRUE, 0)</f>
        <v>0</v>
      </c>
    </row>
    <row r="285" spans="1:24" ht="20" customHeight="1" x14ac:dyDescent="0.2">
      <c r="A285" s="22" t="s">
        <v>1431</v>
      </c>
      <c r="B285" s="49" t="str">
        <f>SUBSTITUTE(A285,"/Users/timomiessen/Desktop/imagesdk/nonblackmen1/","Image_")</f>
        <v>Image_NBM_52.jpg</v>
      </c>
      <c r="C285" s="41" t="s">
        <v>389</v>
      </c>
      <c r="D285" s="23" t="s">
        <v>391</v>
      </c>
      <c r="E285" s="24">
        <v>1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 cm="1">
        <f t="array" ref="R285">_xlfn.IFS(H285=1,1,K285=1,1,L285=1,1,M285=1,1,N285=1,1,P285=1,1,TRUE,0)</f>
        <v>0</v>
      </c>
      <c r="S285" s="35">
        <f>IF(AND(G285=1,R285=1),0,R285)</f>
        <v>0</v>
      </c>
      <c r="T285" s="53" t="s">
        <v>2</v>
      </c>
      <c r="U285" s="34" cm="1">
        <f t="array" ref="U285">_xlfn.IFS(T285="UNLIKELY", 1, T285="POSSIBLE", 1, T285="LIKELY",1, T285="VERY_LIKELY", 1, TRUE, 0)</f>
        <v>1</v>
      </c>
      <c r="V285" s="24" cm="1">
        <f t="array" ref="V285">_xlfn.IFS(T285="POSSIBLE", 1, T285="LIKELY",1, T285="VERY_LIKELY", 1, TRUE, 0)</f>
        <v>1</v>
      </c>
      <c r="W285" s="24" cm="1">
        <f t="array" ref="W285">_xlfn.IFS(T285="LIKELY",1, T285="VERY_LIKELY", 1, TRUE, 0)</f>
        <v>0</v>
      </c>
      <c r="X285" s="35" cm="1">
        <f t="array" ref="X285">_xlfn.IFS(T285="VERY_LIKELY", 1, TRUE, 0)</f>
        <v>0</v>
      </c>
    </row>
    <row r="286" spans="1:24" ht="20" customHeight="1" x14ac:dyDescent="0.2">
      <c r="A286" s="22" t="s">
        <v>1432</v>
      </c>
      <c r="B286" s="49" t="str">
        <f>SUBSTITUTE(A286,"/Users/timomiessen/Desktop/imagesdk/nonblackmen1/","Image_")</f>
        <v>Image_NBM_53.jpg</v>
      </c>
      <c r="C286" s="41" t="s">
        <v>389</v>
      </c>
      <c r="D286" s="23" t="s">
        <v>391</v>
      </c>
      <c r="E286" s="24">
        <v>1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 cm="1">
        <f t="array" ref="R286">_xlfn.IFS(H286=1,1,K286=1,1,L286=1,1,M286=1,1,N286=1,1,P286=1,1,TRUE,0)</f>
        <v>0</v>
      </c>
      <c r="S286" s="35">
        <f>IF(AND(G286=1,R286=1),0,R286)</f>
        <v>0</v>
      </c>
      <c r="T286" s="53" t="s">
        <v>1</v>
      </c>
      <c r="U286" s="34" cm="1">
        <f t="array" ref="U286">_xlfn.IFS(T286="UNLIKELY", 1, T286="POSSIBLE", 1, T286="LIKELY",1, T286="VERY_LIKELY", 1, TRUE, 0)</f>
        <v>1</v>
      </c>
      <c r="V286" s="24" cm="1">
        <f t="array" ref="V286">_xlfn.IFS(T286="POSSIBLE", 1, T286="LIKELY",1, T286="VERY_LIKELY", 1, TRUE, 0)</f>
        <v>0</v>
      </c>
      <c r="W286" s="24" cm="1">
        <f t="array" ref="W286">_xlfn.IFS(T286="LIKELY",1, T286="VERY_LIKELY", 1, TRUE, 0)</f>
        <v>0</v>
      </c>
      <c r="X286" s="35" cm="1">
        <f t="array" ref="X286">_xlfn.IFS(T286="VERY_LIKELY", 1, TRUE, 0)</f>
        <v>0</v>
      </c>
    </row>
    <row r="287" spans="1:24" ht="20" customHeight="1" x14ac:dyDescent="0.2">
      <c r="A287" s="22" t="s">
        <v>1433</v>
      </c>
      <c r="B287" s="49" t="str">
        <f>SUBSTITUTE(A287,"/Users/timomiessen/Desktop/imagesdk/nonblackmen1/","Image_")</f>
        <v>Image_NBM_54.jpg</v>
      </c>
      <c r="C287" s="41" t="s">
        <v>389</v>
      </c>
      <c r="D287" s="23" t="s">
        <v>391</v>
      </c>
      <c r="E287" s="24">
        <v>1</v>
      </c>
      <c r="F287" s="24">
        <v>0</v>
      </c>
      <c r="G287" s="24">
        <v>0</v>
      </c>
      <c r="H287" s="24">
        <v>0</v>
      </c>
      <c r="I287" s="24">
        <v>0</v>
      </c>
      <c r="J287" s="24">
        <v>0</v>
      </c>
      <c r="K287" s="24">
        <v>0</v>
      </c>
      <c r="L287" s="24">
        <v>0</v>
      </c>
      <c r="M287" s="24">
        <v>0</v>
      </c>
      <c r="N287" s="24">
        <v>0</v>
      </c>
      <c r="O287" s="24">
        <v>0</v>
      </c>
      <c r="P287" s="24">
        <v>0</v>
      </c>
      <c r="Q287" s="24">
        <v>0</v>
      </c>
      <c r="R287" s="24" cm="1">
        <f t="array" ref="R287">_xlfn.IFS(H287=1,1,K287=1,1,L287=1,1,M287=1,1,N287=1,1,P287=1,1,TRUE,0)</f>
        <v>0</v>
      </c>
      <c r="S287" s="35">
        <f>IF(AND(G287=1,R287=1),0,R287)</f>
        <v>0</v>
      </c>
      <c r="T287" s="53" t="s">
        <v>2</v>
      </c>
      <c r="U287" s="34" cm="1">
        <f t="array" ref="U287">_xlfn.IFS(T287="UNLIKELY", 1, T287="POSSIBLE", 1, T287="LIKELY",1, T287="VERY_LIKELY", 1, TRUE, 0)</f>
        <v>1</v>
      </c>
      <c r="V287" s="24" cm="1">
        <f t="array" ref="V287">_xlfn.IFS(T287="POSSIBLE", 1, T287="LIKELY",1, T287="VERY_LIKELY", 1, TRUE, 0)</f>
        <v>1</v>
      </c>
      <c r="W287" s="24" cm="1">
        <f t="array" ref="W287">_xlfn.IFS(T287="LIKELY",1, T287="VERY_LIKELY", 1, TRUE, 0)</f>
        <v>0</v>
      </c>
      <c r="X287" s="35" cm="1">
        <f t="array" ref="X287">_xlfn.IFS(T287="VERY_LIKELY", 1, TRUE, 0)</f>
        <v>0</v>
      </c>
    </row>
    <row r="288" spans="1:24" ht="20" customHeight="1" x14ac:dyDescent="0.2">
      <c r="A288" s="22" t="s">
        <v>1434</v>
      </c>
      <c r="B288" s="49" t="str">
        <f>SUBSTITUTE(A288,"/Users/timomiessen/Desktop/imagesdk/nonblackmen1/","Image_")</f>
        <v>Image_NBM_55.jpg</v>
      </c>
      <c r="C288" s="41" t="s">
        <v>389</v>
      </c>
      <c r="D288" s="23" t="s">
        <v>391</v>
      </c>
      <c r="E288" s="24">
        <v>1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0</v>
      </c>
      <c r="M288" s="24">
        <v>0</v>
      </c>
      <c r="N288" s="24">
        <v>0</v>
      </c>
      <c r="O288" s="24">
        <v>0</v>
      </c>
      <c r="P288" s="24">
        <v>0</v>
      </c>
      <c r="Q288" s="24">
        <v>0</v>
      </c>
      <c r="R288" s="24" cm="1">
        <f t="array" ref="R288">_xlfn.IFS(H288=1,1,K288=1,1,L288=1,1,M288=1,1,N288=1,1,P288=1,1,TRUE,0)</f>
        <v>0</v>
      </c>
      <c r="S288" s="35">
        <f>IF(AND(G288=1,R288=1),0,R288)</f>
        <v>0</v>
      </c>
      <c r="T288" s="53" t="s">
        <v>1</v>
      </c>
      <c r="U288" s="34" cm="1">
        <f t="array" ref="U288">_xlfn.IFS(T288="UNLIKELY", 1, T288="POSSIBLE", 1, T288="LIKELY",1, T288="VERY_LIKELY", 1, TRUE, 0)</f>
        <v>1</v>
      </c>
      <c r="V288" s="24" cm="1">
        <f t="array" ref="V288">_xlfn.IFS(T288="POSSIBLE", 1, T288="LIKELY",1, T288="VERY_LIKELY", 1, TRUE, 0)</f>
        <v>0</v>
      </c>
      <c r="W288" s="24" cm="1">
        <f t="array" ref="W288">_xlfn.IFS(T288="LIKELY",1, T288="VERY_LIKELY", 1, TRUE, 0)</f>
        <v>0</v>
      </c>
      <c r="X288" s="35" cm="1">
        <f t="array" ref="X288">_xlfn.IFS(T288="VERY_LIKELY", 1, TRUE, 0)</f>
        <v>0</v>
      </c>
    </row>
    <row r="289" spans="1:24" ht="20" customHeight="1" x14ac:dyDescent="0.2">
      <c r="A289" s="22" t="s">
        <v>1435</v>
      </c>
      <c r="B289" s="49" t="str">
        <f>SUBSTITUTE(A289,"/Users/timomiessen/Desktop/imagesdk/nonblackmen1/","Image_")</f>
        <v>Image_NBM_56.jpg</v>
      </c>
      <c r="C289" s="41" t="s">
        <v>389</v>
      </c>
      <c r="D289" s="23" t="s">
        <v>391</v>
      </c>
      <c r="E289" s="24">
        <v>1</v>
      </c>
      <c r="F289" s="24">
        <v>0</v>
      </c>
      <c r="G289" s="24">
        <v>0</v>
      </c>
      <c r="H289" s="24">
        <v>0</v>
      </c>
      <c r="I289" s="24">
        <v>0</v>
      </c>
      <c r="J289" s="24">
        <v>0</v>
      </c>
      <c r="K289" s="24">
        <v>0</v>
      </c>
      <c r="L289" s="24">
        <v>0</v>
      </c>
      <c r="M289" s="24">
        <v>0</v>
      </c>
      <c r="N289" s="24">
        <v>0</v>
      </c>
      <c r="O289" s="24">
        <v>0</v>
      </c>
      <c r="P289" s="24">
        <v>0</v>
      </c>
      <c r="Q289" s="24">
        <v>0</v>
      </c>
      <c r="R289" s="24" cm="1">
        <f t="array" ref="R289">_xlfn.IFS(H289=1,1,K289=1,1,L289=1,1,M289=1,1,N289=1,1,P289=1,1,TRUE,0)</f>
        <v>0</v>
      </c>
      <c r="S289" s="35">
        <f>IF(AND(G289=1,R289=1),0,R289)</f>
        <v>0</v>
      </c>
      <c r="T289" s="53" t="s">
        <v>2</v>
      </c>
      <c r="U289" s="34" cm="1">
        <f t="array" ref="U289">_xlfn.IFS(T289="UNLIKELY", 1, T289="POSSIBLE", 1, T289="LIKELY",1, T289="VERY_LIKELY", 1, TRUE, 0)</f>
        <v>1</v>
      </c>
      <c r="V289" s="24" cm="1">
        <f t="array" ref="V289">_xlfn.IFS(T289="POSSIBLE", 1, T289="LIKELY",1, T289="VERY_LIKELY", 1, TRUE, 0)</f>
        <v>1</v>
      </c>
      <c r="W289" s="24" cm="1">
        <f t="array" ref="W289">_xlfn.IFS(T289="LIKELY",1, T289="VERY_LIKELY", 1, TRUE, 0)</f>
        <v>0</v>
      </c>
      <c r="X289" s="35" cm="1">
        <f t="array" ref="X289">_xlfn.IFS(T289="VERY_LIKELY", 1, TRUE, 0)</f>
        <v>0</v>
      </c>
    </row>
    <row r="290" spans="1:24" ht="20" customHeight="1" x14ac:dyDescent="0.2">
      <c r="A290" s="22" t="s">
        <v>1436</v>
      </c>
      <c r="B290" s="49" t="str">
        <f>SUBSTITUTE(A290,"/Users/timomiessen/Desktop/imagesdk/nonblackmen1/","Image_")</f>
        <v>Image_NBM_57.jpg</v>
      </c>
      <c r="C290" s="41" t="s">
        <v>389</v>
      </c>
      <c r="D290" s="23" t="s">
        <v>391</v>
      </c>
      <c r="E290" s="24">
        <v>1</v>
      </c>
      <c r="F290" s="24">
        <v>0</v>
      </c>
      <c r="G290" s="24">
        <v>0</v>
      </c>
      <c r="H290" s="24">
        <v>0</v>
      </c>
      <c r="I290" s="24">
        <v>0</v>
      </c>
      <c r="J290" s="24">
        <v>0</v>
      </c>
      <c r="K290" s="24">
        <v>0</v>
      </c>
      <c r="L290" s="24">
        <v>0</v>
      </c>
      <c r="M290" s="24">
        <v>0</v>
      </c>
      <c r="N290" s="24">
        <v>0</v>
      </c>
      <c r="O290" s="24">
        <v>0</v>
      </c>
      <c r="P290" s="24">
        <v>0</v>
      </c>
      <c r="Q290" s="24">
        <v>0</v>
      </c>
      <c r="R290" s="24" cm="1">
        <f t="array" ref="R290">_xlfn.IFS(H290=1,1,K290=1,1,L290=1,1,M290=1,1,N290=1,1,P290=1,1,TRUE,0)</f>
        <v>0</v>
      </c>
      <c r="S290" s="35">
        <f>IF(AND(G290=1,R290=1),0,R290)</f>
        <v>0</v>
      </c>
      <c r="T290" s="53" t="s">
        <v>4</v>
      </c>
      <c r="U290" s="34" cm="1">
        <f t="array" ref="U290">_xlfn.IFS(T290="UNLIKELY", 1, T290="POSSIBLE", 1, T290="LIKELY",1, T290="VERY_LIKELY", 1, TRUE, 0)</f>
        <v>0</v>
      </c>
      <c r="V290" s="24" cm="1">
        <f t="array" ref="V290">_xlfn.IFS(T290="POSSIBLE", 1, T290="LIKELY",1, T290="VERY_LIKELY", 1, TRUE, 0)</f>
        <v>0</v>
      </c>
      <c r="W290" s="24" cm="1">
        <f t="array" ref="W290">_xlfn.IFS(T290="LIKELY",1, T290="VERY_LIKELY", 1, TRUE, 0)</f>
        <v>0</v>
      </c>
      <c r="X290" s="35" cm="1">
        <f t="array" ref="X290">_xlfn.IFS(T290="VERY_LIKELY", 1, TRUE, 0)</f>
        <v>0</v>
      </c>
    </row>
    <row r="291" spans="1:24" ht="20" customHeight="1" x14ac:dyDescent="0.2">
      <c r="A291" s="22" t="s">
        <v>1437</v>
      </c>
      <c r="B291" s="49" t="str">
        <f>SUBSTITUTE(A291,"/Users/timomiessen/Desktop/imagesdk/nonblackmen1/","Image_")</f>
        <v>Image_NBM_58.jpg</v>
      </c>
      <c r="C291" s="41" t="s">
        <v>389</v>
      </c>
      <c r="D291" s="23" t="s">
        <v>391</v>
      </c>
      <c r="E291" s="24">
        <v>1</v>
      </c>
      <c r="F291" s="24">
        <v>0</v>
      </c>
      <c r="G291" s="24">
        <v>0</v>
      </c>
      <c r="H291" s="24">
        <v>0</v>
      </c>
      <c r="I291" s="24">
        <v>0</v>
      </c>
      <c r="J291" s="24">
        <v>0</v>
      </c>
      <c r="K291" s="24">
        <v>0</v>
      </c>
      <c r="L291" s="24">
        <v>0</v>
      </c>
      <c r="M291" s="24">
        <v>0</v>
      </c>
      <c r="N291" s="24">
        <v>0</v>
      </c>
      <c r="O291" s="24">
        <v>0</v>
      </c>
      <c r="P291" s="24">
        <v>0</v>
      </c>
      <c r="Q291" s="24">
        <v>0</v>
      </c>
      <c r="R291" s="24" cm="1">
        <f t="array" ref="R291">_xlfn.IFS(H291=1,1,K291=1,1,L291=1,1,M291=1,1,N291=1,1,P291=1,1,TRUE,0)</f>
        <v>0</v>
      </c>
      <c r="S291" s="35">
        <f>IF(AND(G291=1,R291=1),0,R291)</f>
        <v>0</v>
      </c>
      <c r="T291" s="53" t="s">
        <v>4</v>
      </c>
      <c r="U291" s="34" cm="1">
        <f t="array" ref="U291">_xlfn.IFS(T291="UNLIKELY", 1, T291="POSSIBLE", 1, T291="LIKELY",1, T291="VERY_LIKELY", 1, TRUE, 0)</f>
        <v>0</v>
      </c>
      <c r="V291" s="24" cm="1">
        <f t="array" ref="V291">_xlfn.IFS(T291="POSSIBLE", 1, T291="LIKELY",1, T291="VERY_LIKELY", 1, TRUE, 0)</f>
        <v>0</v>
      </c>
      <c r="W291" s="24" cm="1">
        <f t="array" ref="W291">_xlfn.IFS(T291="LIKELY",1, T291="VERY_LIKELY", 1, TRUE, 0)</f>
        <v>0</v>
      </c>
      <c r="X291" s="35" cm="1">
        <f t="array" ref="X291">_xlfn.IFS(T291="VERY_LIKELY", 1, TRUE, 0)</f>
        <v>0</v>
      </c>
    </row>
    <row r="292" spans="1:24" ht="20" customHeight="1" x14ac:dyDescent="0.2">
      <c r="A292" s="22" t="s">
        <v>1438</v>
      </c>
      <c r="B292" s="49" t="str">
        <f>SUBSTITUTE(A292,"/Users/timomiessen/Desktop/imagesdk/nonblackmen1/","Image_")</f>
        <v>Image_NBM_59.jpg</v>
      </c>
      <c r="C292" s="41" t="s">
        <v>389</v>
      </c>
      <c r="D292" s="23" t="s">
        <v>391</v>
      </c>
      <c r="E292" s="24">
        <v>1</v>
      </c>
      <c r="F292" s="24">
        <v>0</v>
      </c>
      <c r="G292" s="24">
        <v>0</v>
      </c>
      <c r="H292" s="24">
        <v>0</v>
      </c>
      <c r="I292" s="24">
        <v>0</v>
      </c>
      <c r="J292" s="24">
        <v>0</v>
      </c>
      <c r="K292" s="24">
        <v>0</v>
      </c>
      <c r="L292" s="24">
        <v>0</v>
      </c>
      <c r="M292" s="24">
        <v>0</v>
      </c>
      <c r="N292" s="24">
        <v>0</v>
      </c>
      <c r="O292" s="24">
        <v>0</v>
      </c>
      <c r="P292" s="24">
        <v>0</v>
      </c>
      <c r="Q292" s="24">
        <v>0</v>
      </c>
      <c r="R292" s="24" cm="1">
        <f t="array" ref="R292">_xlfn.IFS(H292=1,1,K292=1,1,L292=1,1,M292=1,1,N292=1,1,P292=1,1,TRUE,0)</f>
        <v>0</v>
      </c>
      <c r="S292" s="35">
        <f>IF(AND(G292=1,R292=1),0,R292)</f>
        <v>0</v>
      </c>
      <c r="T292" s="53" t="s">
        <v>1</v>
      </c>
      <c r="U292" s="34" cm="1">
        <f t="array" ref="U292">_xlfn.IFS(T292="UNLIKELY", 1, T292="POSSIBLE", 1, T292="LIKELY",1, T292="VERY_LIKELY", 1, TRUE, 0)</f>
        <v>1</v>
      </c>
      <c r="V292" s="24" cm="1">
        <f t="array" ref="V292">_xlfn.IFS(T292="POSSIBLE", 1, T292="LIKELY",1, T292="VERY_LIKELY", 1, TRUE, 0)</f>
        <v>0</v>
      </c>
      <c r="W292" s="24" cm="1">
        <f t="array" ref="W292">_xlfn.IFS(T292="LIKELY",1, T292="VERY_LIKELY", 1, TRUE, 0)</f>
        <v>0</v>
      </c>
      <c r="X292" s="35" cm="1">
        <f t="array" ref="X292">_xlfn.IFS(T292="VERY_LIKELY", 1, TRUE, 0)</f>
        <v>0</v>
      </c>
    </row>
    <row r="293" spans="1:24" ht="20" customHeight="1" x14ac:dyDescent="0.2">
      <c r="A293" s="22" t="s">
        <v>1439</v>
      </c>
      <c r="B293" s="49" t="str">
        <f>SUBSTITUTE(A293,"/Users/timomiessen/Desktop/imagesdk/nonblackmen1/","Image_")</f>
        <v>Image_NBM_6.jpg</v>
      </c>
      <c r="C293" s="41" t="s">
        <v>389</v>
      </c>
      <c r="D293" s="23" t="s">
        <v>391</v>
      </c>
      <c r="E293" s="24">
        <v>1</v>
      </c>
      <c r="F293" s="24">
        <v>0</v>
      </c>
      <c r="G293" s="24">
        <v>0</v>
      </c>
      <c r="H293" s="24">
        <v>0</v>
      </c>
      <c r="I293" s="24">
        <v>0</v>
      </c>
      <c r="J293" s="24">
        <v>0</v>
      </c>
      <c r="K293" s="24">
        <v>0</v>
      </c>
      <c r="L293" s="24">
        <v>0</v>
      </c>
      <c r="M293" s="24">
        <v>0</v>
      </c>
      <c r="N293" s="24">
        <v>0</v>
      </c>
      <c r="O293" s="24">
        <v>0</v>
      </c>
      <c r="P293" s="24">
        <v>0</v>
      </c>
      <c r="Q293" s="24">
        <v>0</v>
      </c>
      <c r="R293" s="24" cm="1">
        <f t="array" ref="R293">_xlfn.IFS(H293=1,1,K293=1,1,L293=1,1,M293=1,1,N293=1,1,P293=1,1,TRUE,0)</f>
        <v>0</v>
      </c>
      <c r="S293" s="35">
        <f>IF(AND(G293=1,R293=1),0,R293)</f>
        <v>0</v>
      </c>
      <c r="T293" s="53" t="s">
        <v>4</v>
      </c>
      <c r="U293" s="34" cm="1">
        <f t="array" ref="U293">_xlfn.IFS(T293="UNLIKELY", 1, T293="POSSIBLE", 1, T293="LIKELY",1, T293="VERY_LIKELY", 1, TRUE, 0)</f>
        <v>0</v>
      </c>
      <c r="V293" s="24" cm="1">
        <f t="array" ref="V293">_xlfn.IFS(T293="POSSIBLE", 1, T293="LIKELY",1, T293="VERY_LIKELY", 1, TRUE, 0)</f>
        <v>0</v>
      </c>
      <c r="W293" s="24" cm="1">
        <f t="array" ref="W293">_xlfn.IFS(T293="LIKELY",1, T293="VERY_LIKELY", 1, TRUE, 0)</f>
        <v>0</v>
      </c>
      <c r="X293" s="35" cm="1">
        <f t="array" ref="X293">_xlfn.IFS(T293="VERY_LIKELY", 1, TRUE, 0)</f>
        <v>0</v>
      </c>
    </row>
    <row r="294" spans="1:24" ht="20" customHeight="1" x14ac:dyDescent="0.2">
      <c r="A294" s="22" t="s">
        <v>1440</v>
      </c>
      <c r="B294" s="49" t="str">
        <f>SUBSTITUTE(A294,"/Users/timomiessen/Desktop/imagesdk/nonblackmen1/","Image_")</f>
        <v>Image_NBM_60.jpg</v>
      </c>
      <c r="C294" s="41" t="s">
        <v>389</v>
      </c>
      <c r="D294" s="23" t="s">
        <v>391</v>
      </c>
      <c r="E294" s="24">
        <v>1</v>
      </c>
      <c r="F294" s="24">
        <v>0</v>
      </c>
      <c r="G294" s="24">
        <v>0</v>
      </c>
      <c r="H294" s="24">
        <v>0</v>
      </c>
      <c r="I294" s="24">
        <v>0</v>
      </c>
      <c r="J294" s="24">
        <v>0</v>
      </c>
      <c r="K294" s="24">
        <v>0</v>
      </c>
      <c r="L294" s="24">
        <v>0</v>
      </c>
      <c r="M294" s="24">
        <v>0</v>
      </c>
      <c r="N294" s="24">
        <v>0</v>
      </c>
      <c r="O294" s="24">
        <v>0</v>
      </c>
      <c r="P294" s="24">
        <v>0</v>
      </c>
      <c r="Q294" s="24">
        <v>0</v>
      </c>
      <c r="R294" s="24" cm="1">
        <f t="array" ref="R294">_xlfn.IFS(H294=1,1,K294=1,1,L294=1,1,M294=1,1,N294=1,1,P294=1,1,TRUE,0)</f>
        <v>0</v>
      </c>
      <c r="S294" s="35">
        <f>IF(AND(G294=1,R294=1),0,R294)</f>
        <v>0</v>
      </c>
      <c r="T294" s="53" t="s">
        <v>4</v>
      </c>
      <c r="U294" s="34" cm="1">
        <f t="array" ref="U294">_xlfn.IFS(T294="UNLIKELY", 1, T294="POSSIBLE", 1, T294="LIKELY",1, T294="VERY_LIKELY", 1, TRUE, 0)</f>
        <v>0</v>
      </c>
      <c r="V294" s="24" cm="1">
        <f t="array" ref="V294">_xlfn.IFS(T294="POSSIBLE", 1, T294="LIKELY",1, T294="VERY_LIKELY", 1, TRUE, 0)</f>
        <v>0</v>
      </c>
      <c r="W294" s="24" cm="1">
        <f t="array" ref="W294">_xlfn.IFS(T294="LIKELY",1, T294="VERY_LIKELY", 1, TRUE, 0)</f>
        <v>0</v>
      </c>
      <c r="X294" s="35" cm="1">
        <f t="array" ref="X294">_xlfn.IFS(T294="VERY_LIKELY", 1, TRUE, 0)</f>
        <v>0</v>
      </c>
    </row>
    <row r="295" spans="1:24" ht="20" customHeight="1" x14ac:dyDescent="0.2">
      <c r="A295" s="22" t="s">
        <v>1441</v>
      </c>
      <c r="B295" s="49" t="str">
        <f>SUBSTITUTE(A295,"/Users/timomiessen/Desktop/imagesdk/nonblackmen1/","Image_")</f>
        <v>Image_NBM_61.jpg</v>
      </c>
      <c r="C295" s="41" t="s">
        <v>389</v>
      </c>
      <c r="D295" s="23" t="s">
        <v>391</v>
      </c>
      <c r="E295" s="24">
        <v>1</v>
      </c>
      <c r="F295" s="24">
        <v>0</v>
      </c>
      <c r="G295" s="24">
        <v>0</v>
      </c>
      <c r="H295" s="24">
        <v>0</v>
      </c>
      <c r="I295" s="24">
        <v>0</v>
      </c>
      <c r="J295" s="24">
        <v>0</v>
      </c>
      <c r="K295" s="24">
        <v>0</v>
      </c>
      <c r="L295" s="24">
        <v>0</v>
      </c>
      <c r="M295" s="24">
        <v>0</v>
      </c>
      <c r="N295" s="24">
        <v>0</v>
      </c>
      <c r="O295" s="24">
        <v>0</v>
      </c>
      <c r="P295" s="24">
        <v>0</v>
      </c>
      <c r="Q295" s="24">
        <v>0</v>
      </c>
      <c r="R295" s="24" cm="1">
        <f t="array" ref="R295">_xlfn.IFS(H295=1,1,K295=1,1,L295=1,1,M295=1,1,N295=1,1,P295=1,1,TRUE,0)</f>
        <v>0</v>
      </c>
      <c r="S295" s="35">
        <f>IF(AND(G295=1,R295=1),0,R295)</f>
        <v>0</v>
      </c>
      <c r="T295" s="53" t="s">
        <v>1</v>
      </c>
      <c r="U295" s="34" cm="1">
        <f t="array" ref="U295">_xlfn.IFS(T295="UNLIKELY", 1, T295="POSSIBLE", 1, T295="LIKELY",1, T295="VERY_LIKELY", 1, TRUE, 0)</f>
        <v>1</v>
      </c>
      <c r="V295" s="24" cm="1">
        <f t="array" ref="V295">_xlfn.IFS(T295="POSSIBLE", 1, T295="LIKELY",1, T295="VERY_LIKELY", 1, TRUE, 0)</f>
        <v>0</v>
      </c>
      <c r="W295" s="24" cm="1">
        <f t="array" ref="W295">_xlfn.IFS(T295="LIKELY",1, T295="VERY_LIKELY", 1, TRUE, 0)</f>
        <v>0</v>
      </c>
      <c r="X295" s="35" cm="1">
        <f t="array" ref="X295">_xlfn.IFS(T295="VERY_LIKELY", 1, TRUE, 0)</f>
        <v>0</v>
      </c>
    </row>
    <row r="296" spans="1:24" ht="20" customHeight="1" x14ac:dyDescent="0.2">
      <c r="A296" s="22" t="s">
        <v>1442</v>
      </c>
      <c r="B296" s="49" t="str">
        <f>SUBSTITUTE(A296,"/Users/timomiessen/Desktop/imagesdk/nonblackmen1/","Image_")</f>
        <v>Image_NBM_62.jpg</v>
      </c>
      <c r="C296" s="41" t="s">
        <v>389</v>
      </c>
      <c r="D296" s="23" t="s">
        <v>391</v>
      </c>
      <c r="E296" s="24">
        <v>1</v>
      </c>
      <c r="F296" s="24">
        <v>0</v>
      </c>
      <c r="G296" s="24">
        <v>0</v>
      </c>
      <c r="H296" s="24">
        <v>0</v>
      </c>
      <c r="I296" s="24">
        <v>0</v>
      </c>
      <c r="J296" s="24">
        <v>0</v>
      </c>
      <c r="K296" s="24">
        <v>0</v>
      </c>
      <c r="L296" s="24">
        <v>0</v>
      </c>
      <c r="M296" s="24">
        <v>0</v>
      </c>
      <c r="N296" s="24">
        <v>0</v>
      </c>
      <c r="O296" s="24">
        <v>0</v>
      </c>
      <c r="P296" s="24">
        <v>0</v>
      </c>
      <c r="Q296" s="24">
        <v>0</v>
      </c>
      <c r="R296" s="24" cm="1">
        <f t="array" ref="R296">_xlfn.IFS(H296=1,1,K296=1,1,L296=1,1,M296=1,1,N296=1,1,P296=1,1,TRUE,0)</f>
        <v>0</v>
      </c>
      <c r="S296" s="35">
        <f>IF(AND(G296=1,R296=1),0,R296)</f>
        <v>0</v>
      </c>
      <c r="T296" s="53" t="s">
        <v>1</v>
      </c>
      <c r="U296" s="34" cm="1">
        <f t="array" ref="U296">_xlfn.IFS(T296="UNLIKELY", 1, T296="POSSIBLE", 1, T296="LIKELY",1, T296="VERY_LIKELY", 1, TRUE, 0)</f>
        <v>1</v>
      </c>
      <c r="V296" s="24" cm="1">
        <f t="array" ref="V296">_xlfn.IFS(T296="POSSIBLE", 1, T296="LIKELY",1, T296="VERY_LIKELY", 1, TRUE, 0)</f>
        <v>0</v>
      </c>
      <c r="W296" s="24" cm="1">
        <f t="array" ref="W296">_xlfn.IFS(T296="LIKELY",1, T296="VERY_LIKELY", 1, TRUE, 0)</f>
        <v>0</v>
      </c>
      <c r="X296" s="35" cm="1">
        <f t="array" ref="X296">_xlfn.IFS(T296="VERY_LIKELY", 1, TRUE, 0)</f>
        <v>0</v>
      </c>
    </row>
    <row r="297" spans="1:24" ht="20" customHeight="1" x14ac:dyDescent="0.2">
      <c r="A297" s="22" t="s">
        <v>1443</v>
      </c>
      <c r="B297" s="49" t="str">
        <f>SUBSTITUTE(A297,"/Users/timomiessen/Desktop/imagesdk/nonblackmen1/","Image_")</f>
        <v>Image_NBM_63.jpg</v>
      </c>
      <c r="C297" s="41" t="s">
        <v>389</v>
      </c>
      <c r="D297" s="23" t="s">
        <v>391</v>
      </c>
      <c r="E297" s="24">
        <v>1</v>
      </c>
      <c r="F297" s="24">
        <v>0</v>
      </c>
      <c r="G297" s="24">
        <v>0</v>
      </c>
      <c r="H297" s="24">
        <v>0</v>
      </c>
      <c r="I297" s="24">
        <v>0</v>
      </c>
      <c r="J297" s="24">
        <v>0</v>
      </c>
      <c r="K297" s="24">
        <v>0</v>
      </c>
      <c r="L297" s="24">
        <v>0</v>
      </c>
      <c r="M297" s="24">
        <v>0</v>
      </c>
      <c r="N297" s="24">
        <v>0</v>
      </c>
      <c r="O297" s="24">
        <v>0</v>
      </c>
      <c r="P297" s="24">
        <v>0</v>
      </c>
      <c r="Q297" s="24">
        <v>0</v>
      </c>
      <c r="R297" s="24" cm="1">
        <f t="array" ref="R297">_xlfn.IFS(H297=1,1,K297=1,1,L297=1,1,M297=1,1,N297=1,1,P297=1,1,TRUE,0)</f>
        <v>0</v>
      </c>
      <c r="S297" s="35">
        <f>IF(AND(G297=1,R297=1),0,R297)</f>
        <v>0</v>
      </c>
      <c r="T297" s="53" t="s">
        <v>4</v>
      </c>
      <c r="U297" s="34" cm="1">
        <f t="array" ref="U297">_xlfn.IFS(T297="UNLIKELY", 1, T297="POSSIBLE", 1, T297="LIKELY",1, T297="VERY_LIKELY", 1, TRUE, 0)</f>
        <v>0</v>
      </c>
      <c r="V297" s="24" cm="1">
        <f t="array" ref="V297">_xlfn.IFS(T297="POSSIBLE", 1, T297="LIKELY",1, T297="VERY_LIKELY", 1, TRUE, 0)</f>
        <v>0</v>
      </c>
      <c r="W297" s="24" cm="1">
        <f t="array" ref="W297">_xlfn.IFS(T297="LIKELY",1, T297="VERY_LIKELY", 1, TRUE, 0)</f>
        <v>0</v>
      </c>
      <c r="X297" s="35" cm="1">
        <f t="array" ref="X297">_xlfn.IFS(T297="VERY_LIKELY", 1, TRUE, 0)</f>
        <v>0</v>
      </c>
    </row>
    <row r="298" spans="1:24" ht="20" customHeight="1" x14ac:dyDescent="0.2">
      <c r="A298" s="22" t="s">
        <v>1444</v>
      </c>
      <c r="B298" s="49" t="str">
        <f>SUBSTITUTE(A298,"/Users/timomiessen/Desktop/imagesdk/nonblackmen1/","Image_")</f>
        <v>Image_NBM_64.jpg</v>
      </c>
      <c r="C298" s="41" t="s">
        <v>389</v>
      </c>
      <c r="D298" s="23" t="s">
        <v>391</v>
      </c>
      <c r="E298" s="24">
        <v>1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 cm="1">
        <f t="array" ref="R298">_xlfn.IFS(H298=1,1,K298=1,1,L298=1,1,M298=1,1,N298=1,1,P298=1,1,TRUE,0)</f>
        <v>0</v>
      </c>
      <c r="S298" s="35">
        <f>IF(AND(G298=1,R298=1),0,R298)</f>
        <v>0</v>
      </c>
      <c r="T298" s="53" t="s">
        <v>1</v>
      </c>
      <c r="U298" s="34" cm="1">
        <f t="array" ref="U298">_xlfn.IFS(T298="UNLIKELY", 1, T298="POSSIBLE", 1, T298="LIKELY",1, T298="VERY_LIKELY", 1, TRUE, 0)</f>
        <v>1</v>
      </c>
      <c r="V298" s="24" cm="1">
        <f t="array" ref="V298">_xlfn.IFS(T298="POSSIBLE", 1, T298="LIKELY",1, T298="VERY_LIKELY", 1, TRUE, 0)</f>
        <v>0</v>
      </c>
      <c r="W298" s="24" cm="1">
        <f t="array" ref="W298">_xlfn.IFS(T298="LIKELY",1, T298="VERY_LIKELY", 1, TRUE, 0)</f>
        <v>0</v>
      </c>
      <c r="X298" s="35" cm="1">
        <f t="array" ref="X298">_xlfn.IFS(T298="VERY_LIKELY", 1, TRUE, 0)</f>
        <v>0</v>
      </c>
    </row>
    <row r="299" spans="1:24" ht="20" customHeight="1" x14ac:dyDescent="0.2">
      <c r="A299" s="22" t="s">
        <v>1445</v>
      </c>
      <c r="B299" s="49" t="str">
        <f>SUBSTITUTE(A299,"/Users/timomiessen/Desktop/imagesdk/nonblackmen1/","Image_")</f>
        <v>Image_NBM_65.jpg</v>
      </c>
      <c r="C299" s="41" t="s">
        <v>389</v>
      </c>
      <c r="D299" s="23" t="s">
        <v>391</v>
      </c>
      <c r="E299" s="24">
        <v>1</v>
      </c>
      <c r="F299" s="24">
        <v>0</v>
      </c>
      <c r="G299" s="24">
        <v>0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 cm="1">
        <f t="array" ref="R299">_xlfn.IFS(H299=1,1,K299=1,1,L299=1,1,M299=1,1,N299=1,1,P299=1,1,TRUE,0)</f>
        <v>0</v>
      </c>
      <c r="S299" s="35">
        <f>IF(AND(G299=1,R299=1),0,R299)</f>
        <v>0</v>
      </c>
      <c r="T299" s="53" t="s">
        <v>2</v>
      </c>
      <c r="U299" s="34" cm="1">
        <f t="array" ref="U299">_xlfn.IFS(T299="UNLIKELY", 1, T299="POSSIBLE", 1, T299="LIKELY",1, T299="VERY_LIKELY", 1, TRUE, 0)</f>
        <v>1</v>
      </c>
      <c r="V299" s="24" cm="1">
        <f t="array" ref="V299">_xlfn.IFS(T299="POSSIBLE", 1, T299="LIKELY",1, T299="VERY_LIKELY", 1, TRUE, 0)</f>
        <v>1</v>
      </c>
      <c r="W299" s="24" cm="1">
        <f t="array" ref="W299">_xlfn.IFS(T299="LIKELY",1, T299="VERY_LIKELY", 1, TRUE, 0)</f>
        <v>0</v>
      </c>
      <c r="X299" s="35" cm="1">
        <f t="array" ref="X299">_xlfn.IFS(T299="VERY_LIKELY", 1, TRUE, 0)</f>
        <v>0</v>
      </c>
    </row>
    <row r="300" spans="1:24" ht="20" customHeight="1" x14ac:dyDescent="0.2">
      <c r="A300" s="22" t="s">
        <v>1446</v>
      </c>
      <c r="B300" s="49" t="str">
        <f>SUBSTITUTE(A300,"/Users/timomiessen/Desktop/imagesdk/nonblackmen1/","Image_")</f>
        <v>Image_NBM_66.jpg</v>
      </c>
      <c r="C300" s="41" t="s">
        <v>389</v>
      </c>
      <c r="D300" s="23" t="s">
        <v>391</v>
      </c>
      <c r="E300" s="24">
        <v>1</v>
      </c>
      <c r="F300" s="24">
        <v>0</v>
      </c>
      <c r="G300" s="24">
        <v>0</v>
      </c>
      <c r="H300" s="24">
        <v>0</v>
      </c>
      <c r="I300" s="24">
        <v>0</v>
      </c>
      <c r="J300" s="24">
        <v>0</v>
      </c>
      <c r="K300" s="24">
        <v>0</v>
      </c>
      <c r="L300" s="24">
        <v>0</v>
      </c>
      <c r="M300" s="24">
        <v>0</v>
      </c>
      <c r="N300" s="24">
        <v>0</v>
      </c>
      <c r="O300" s="24">
        <v>0</v>
      </c>
      <c r="P300" s="24">
        <v>0</v>
      </c>
      <c r="Q300" s="24">
        <v>0</v>
      </c>
      <c r="R300" s="24" cm="1">
        <f t="array" ref="R300">_xlfn.IFS(H300=1,1,K300=1,1,L300=1,1,M300=1,1,N300=1,1,P300=1,1,TRUE,0)</f>
        <v>0</v>
      </c>
      <c r="S300" s="35">
        <f>IF(AND(G300=1,R300=1),0,R300)</f>
        <v>0</v>
      </c>
      <c r="T300" s="53" t="s">
        <v>4</v>
      </c>
      <c r="U300" s="34" cm="1">
        <f t="array" ref="U300">_xlfn.IFS(T300="UNLIKELY", 1, T300="POSSIBLE", 1, T300="LIKELY",1, T300="VERY_LIKELY", 1, TRUE, 0)</f>
        <v>0</v>
      </c>
      <c r="V300" s="24" cm="1">
        <f t="array" ref="V300">_xlfn.IFS(T300="POSSIBLE", 1, T300="LIKELY",1, T300="VERY_LIKELY", 1, TRUE, 0)</f>
        <v>0</v>
      </c>
      <c r="W300" s="24" cm="1">
        <f t="array" ref="W300">_xlfn.IFS(T300="LIKELY",1, T300="VERY_LIKELY", 1, TRUE, 0)</f>
        <v>0</v>
      </c>
      <c r="X300" s="35" cm="1">
        <f t="array" ref="X300">_xlfn.IFS(T300="VERY_LIKELY", 1, TRUE, 0)</f>
        <v>0</v>
      </c>
    </row>
    <row r="301" spans="1:24" ht="20" customHeight="1" x14ac:dyDescent="0.2">
      <c r="A301" s="22" t="s">
        <v>1447</v>
      </c>
      <c r="B301" s="49" t="str">
        <f>SUBSTITUTE(A301,"/Users/timomiessen/Desktop/imagesdk/nonblackmen1/","Image_")</f>
        <v>Image_NBM_67.jpg</v>
      </c>
      <c r="C301" s="41" t="s">
        <v>389</v>
      </c>
      <c r="D301" s="23" t="s">
        <v>391</v>
      </c>
      <c r="E301" s="24">
        <v>1</v>
      </c>
      <c r="F301" s="24">
        <v>0</v>
      </c>
      <c r="G301" s="24">
        <v>0</v>
      </c>
      <c r="H301" s="24">
        <v>0</v>
      </c>
      <c r="I301" s="24">
        <v>0</v>
      </c>
      <c r="J301" s="24">
        <v>0</v>
      </c>
      <c r="K301" s="24">
        <v>0</v>
      </c>
      <c r="L301" s="24">
        <v>0</v>
      </c>
      <c r="M301" s="24">
        <v>0</v>
      </c>
      <c r="N301" s="24">
        <v>0</v>
      </c>
      <c r="O301" s="24">
        <v>0</v>
      </c>
      <c r="P301" s="24">
        <v>0</v>
      </c>
      <c r="Q301" s="24">
        <v>0</v>
      </c>
      <c r="R301" s="24" cm="1">
        <f t="array" ref="R301">_xlfn.IFS(H301=1,1,K301=1,1,L301=1,1,M301=1,1,N301=1,1,P301=1,1,TRUE,0)</f>
        <v>0</v>
      </c>
      <c r="S301" s="35">
        <f>IF(AND(G301=1,R301=1),0,R301)</f>
        <v>0</v>
      </c>
      <c r="T301" s="53" t="s">
        <v>4</v>
      </c>
      <c r="U301" s="34" cm="1">
        <f t="array" ref="U301">_xlfn.IFS(T301="UNLIKELY", 1, T301="POSSIBLE", 1, T301="LIKELY",1, T301="VERY_LIKELY", 1, TRUE, 0)</f>
        <v>0</v>
      </c>
      <c r="V301" s="24" cm="1">
        <f t="array" ref="V301">_xlfn.IFS(T301="POSSIBLE", 1, T301="LIKELY",1, T301="VERY_LIKELY", 1, TRUE, 0)</f>
        <v>0</v>
      </c>
      <c r="W301" s="24" cm="1">
        <f t="array" ref="W301">_xlfn.IFS(T301="LIKELY",1, T301="VERY_LIKELY", 1, TRUE, 0)</f>
        <v>0</v>
      </c>
      <c r="X301" s="35" cm="1">
        <f t="array" ref="X301">_xlfn.IFS(T301="VERY_LIKELY", 1, TRUE, 0)</f>
        <v>0</v>
      </c>
    </row>
    <row r="302" spans="1:24" ht="20" customHeight="1" x14ac:dyDescent="0.2">
      <c r="A302" s="22" t="s">
        <v>1448</v>
      </c>
      <c r="B302" s="49" t="str">
        <f>SUBSTITUTE(A302,"/Users/timomiessen/Desktop/imagesdk/nonblackmen1/","Image_")</f>
        <v>Image_NBM_68.jpg</v>
      </c>
      <c r="C302" s="41" t="s">
        <v>389</v>
      </c>
      <c r="D302" s="23" t="s">
        <v>391</v>
      </c>
      <c r="E302" s="24">
        <v>1</v>
      </c>
      <c r="F302" s="24">
        <v>0</v>
      </c>
      <c r="G302" s="24">
        <v>0</v>
      </c>
      <c r="H302" s="24">
        <v>0</v>
      </c>
      <c r="I302" s="24">
        <v>0</v>
      </c>
      <c r="J302" s="24">
        <v>0</v>
      </c>
      <c r="K302" s="24">
        <v>0</v>
      </c>
      <c r="L302" s="24">
        <v>0</v>
      </c>
      <c r="M302" s="24">
        <v>0</v>
      </c>
      <c r="N302" s="24">
        <v>0</v>
      </c>
      <c r="O302" s="24">
        <v>0</v>
      </c>
      <c r="P302" s="24">
        <v>0</v>
      </c>
      <c r="Q302" s="24">
        <v>0</v>
      </c>
      <c r="R302" s="24" cm="1">
        <f t="array" ref="R302">_xlfn.IFS(H302=1,1,K302=1,1,L302=1,1,M302=1,1,N302=1,1,P302=1,1,TRUE,0)</f>
        <v>0</v>
      </c>
      <c r="S302" s="35">
        <f>IF(AND(G302=1,R302=1),0,R302)</f>
        <v>0</v>
      </c>
      <c r="T302" s="53" t="s">
        <v>2</v>
      </c>
      <c r="U302" s="34" cm="1">
        <f t="array" ref="U302">_xlfn.IFS(T302="UNLIKELY", 1, T302="POSSIBLE", 1, T302="LIKELY",1, T302="VERY_LIKELY", 1, TRUE, 0)</f>
        <v>1</v>
      </c>
      <c r="V302" s="24" cm="1">
        <f t="array" ref="V302">_xlfn.IFS(T302="POSSIBLE", 1, T302="LIKELY",1, T302="VERY_LIKELY", 1, TRUE, 0)</f>
        <v>1</v>
      </c>
      <c r="W302" s="24" cm="1">
        <f t="array" ref="W302">_xlfn.IFS(T302="LIKELY",1, T302="VERY_LIKELY", 1, TRUE, 0)</f>
        <v>0</v>
      </c>
      <c r="X302" s="35" cm="1">
        <f t="array" ref="X302">_xlfn.IFS(T302="VERY_LIKELY", 1, TRUE, 0)</f>
        <v>0</v>
      </c>
    </row>
    <row r="303" spans="1:24" ht="20" customHeight="1" x14ac:dyDescent="0.2">
      <c r="A303" s="22" t="s">
        <v>1449</v>
      </c>
      <c r="B303" s="49" t="str">
        <f>SUBSTITUTE(A303,"/Users/timomiessen/Desktop/imagesdk/nonblackmen1/","Image_")</f>
        <v>Image_NBM_69.jpg</v>
      </c>
      <c r="C303" s="41" t="s">
        <v>389</v>
      </c>
      <c r="D303" s="23" t="s">
        <v>391</v>
      </c>
      <c r="E303" s="24">
        <v>1</v>
      </c>
      <c r="F303" s="24">
        <v>0</v>
      </c>
      <c r="G303" s="24">
        <v>0</v>
      </c>
      <c r="H303" s="24">
        <v>0</v>
      </c>
      <c r="I303" s="24">
        <v>0</v>
      </c>
      <c r="J303" s="24">
        <v>0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 cm="1">
        <f t="array" ref="R303">_xlfn.IFS(H303=1,1,K303=1,1,L303=1,1,M303=1,1,N303=1,1,P303=1,1,TRUE,0)</f>
        <v>0</v>
      </c>
      <c r="S303" s="35">
        <f>IF(AND(G303=1,R303=1),0,R303)</f>
        <v>0</v>
      </c>
      <c r="T303" s="53" t="s">
        <v>2</v>
      </c>
      <c r="U303" s="34" cm="1">
        <f t="array" ref="U303">_xlfn.IFS(T303="UNLIKELY", 1, T303="POSSIBLE", 1, T303="LIKELY",1, T303="VERY_LIKELY", 1, TRUE, 0)</f>
        <v>1</v>
      </c>
      <c r="V303" s="24" cm="1">
        <f t="array" ref="V303">_xlfn.IFS(T303="POSSIBLE", 1, T303="LIKELY",1, T303="VERY_LIKELY", 1, TRUE, 0)</f>
        <v>1</v>
      </c>
      <c r="W303" s="24" cm="1">
        <f t="array" ref="W303">_xlfn.IFS(T303="LIKELY",1, T303="VERY_LIKELY", 1, TRUE, 0)</f>
        <v>0</v>
      </c>
      <c r="X303" s="35" cm="1">
        <f t="array" ref="X303">_xlfn.IFS(T303="VERY_LIKELY", 1, TRUE, 0)</f>
        <v>0</v>
      </c>
    </row>
    <row r="304" spans="1:24" ht="20" customHeight="1" x14ac:dyDescent="0.2">
      <c r="A304" s="22" t="s">
        <v>1450</v>
      </c>
      <c r="B304" s="49" t="str">
        <f>SUBSTITUTE(A304,"/Users/timomiessen/Desktop/imagesdk/nonblackmen1/","Image_")</f>
        <v>Image_NBM_7.jpg</v>
      </c>
      <c r="C304" s="41" t="s">
        <v>389</v>
      </c>
      <c r="D304" s="23" t="s">
        <v>391</v>
      </c>
      <c r="E304" s="24">
        <v>1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4">
        <v>0</v>
      </c>
      <c r="Q304" s="24">
        <v>0</v>
      </c>
      <c r="R304" s="24" cm="1">
        <f t="array" ref="R304">_xlfn.IFS(H304=1,1,K304=1,1,L304=1,1,M304=1,1,N304=1,1,P304=1,1,TRUE,0)</f>
        <v>0</v>
      </c>
      <c r="S304" s="35">
        <f>IF(AND(G304=1,R304=1),0,R304)</f>
        <v>0</v>
      </c>
      <c r="T304" s="53" t="s">
        <v>4</v>
      </c>
      <c r="U304" s="34" cm="1">
        <f t="array" ref="U304">_xlfn.IFS(T304="UNLIKELY", 1, T304="POSSIBLE", 1, T304="LIKELY",1, T304="VERY_LIKELY", 1, TRUE, 0)</f>
        <v>0</v>
      </c>
      <c r="V304" s="24" cm="1">
        <f t="array" ref="V304">_xlfn.IFS(T304="POSSIBLE", 1, T304="LIKELY",1, T304="VERY_LIKELY", 1, TRUE, 0)</f>
        <v>0</v>
      </c>
      <c r="W304" s="24" cm="1">
        <f t="array" ref="W304">_xlfn.IFS(T304="LIKELY",1, T304="VERY_LIKELY", 1, TRUE, 0)</f>
        <v>0</v>
      </c>
      <c r="X304" s="35" cm="1">
        <f t="array" ref="X304">_xlfn.IFS(T304="VERY_LIKELY", 1, TRUE, 0)</f>
        <v>0</v>
      </c>
    </row>
    <row r="305" spans="1:24" ht="20" customHeight="1" x14ac:dyDescent="0.2">
      <c r="A305" s="22" t="s">
        <v>1451</v>
      </c>
      <c r="B305" s="49" t="str">
        <f>SUBSTITUTE(A305,"/Users/timomiessen/Desktop/imagesdk/nonblackmen1/","Image_")</f>
        <v>Image_NBM_70.jpg</v>
      </c>
      <c r="C305" s="41" t="s">
        <v>389</v>
      </c>
      <c r="D305" s="23" t="s">
        <v>391</v>
      </c>
      <c r="E305" s="24">
        <v>1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4">
        <v>0</v>
      </c>
      <c r="Q305" s="24">
        <v>0</v>
      </c>
      <c r="R305" s="24" cm="1">
        <f t="array" ref="R305">_xlfn.IFS(H305=1,1,K305=1,1,L305=1,1,M305=1,1,N305=1,1,P305=1,1,TRUE,0)</f>
        <v>0</v>
      </c>
      <c r="S305" s="35">
        <f>IF(AND(G305=1,R305=1),0,R305)</f>
        <v>0</v>
      </c>
      <c r="T305" s="53" t="s">
        <v>1</v>
      </c>
      <c r="U305" s="34" cm="1">
        <f t="array" ref="U305">_xlfn.IFS(T305="UNLIKELY", 1, T305="POSSIBLE", 1, T305="LIKELY",1, T305="VERY_LIKELY", 1, TRUE, 0)</f>
        <v>1</v>
      </c>
      <c r="V305" s="24" cm="1">
        <f t="array" ref="V305">_xlfn.IFS(T305="POSSIBLE", 1, T305="LIKELY",1, T305="VERY_LIKELY", 1, TRUE, 0)</f>
        <v>0</v>
      </c>
      <c r="W305" s="24" cm="1">
        <f t="array" ref="W305">_xlfn.IFS(T305="LIKELY",1, T305="VERY_LIKELY", 1, TRUE, 0)</f>
        <v>0</v>
      </c>
      <c r="X305" s="35" cm="1">
        <f t="array" ref="X305">_xlfn.IFS(T305="VERY_LIKELY", 1, TRUE, 0)</f>
        <v>0</v>
      </c>
    </row>
    <row r="306" spans="1:24" ht="20" customHeight="1" x14ac:dyDescent="0.2">
      <c r="A306" s="22" t="s">
        <v>1452</v>
      </c>
      <c r="B306" s="49" t="str">
        <f>SUBSTITUTE(A306,"/Users/timomiessen/Desktop/imagesdk/nonblackmen1/","Image_")</f>
        <v>Image_NBM_71.jpg</v>
      </c>
      <c r="C306" s="41" t="s">
        <v>389</v>
      </c>
      <c r="D306" s="23" t="s">
        <v>391</v>
      </c>
      <c r="E306" s="24">
        <v>1</v>
      </c>
      <c r="F306" s="24">
        <v>0</v>
      </c>
      <c r="G306" s="24">
        <v>0</v>
      </c>
      <c r="H306" s="24">
        <v>0</v>
      </c>
      <c r="I306" s="24">
        <v>0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 cm="1">
        <f t="array" ref="R306">_xlfn.IFS(H306=1,1,K306=1,1,L306=1,1,M306=1,1,N306=1,1,P306=1,1,TRUE,0)</f>
        <v>0</v>
      </c>
      <c r="S306" s="35">
        <f>IF(AND(G306=1,R306=1),0,R306)</f>
        <v>0</v>
      </c>
      <c r="T306" s="53" t="s">
        <v>2</v>
      </c>
      <c r="U306" s="34" cm="1">
        <f t="array" ref="U306">_xlfn.IFS(T306="UNLIKELY", 1, T306="POSSIBLE", 1, T306="LIKELY",1, T306="VERY_LIKELY", 1, TRUE, 0)</f>
        <v>1</v>
      </c>
      <c r="V306" s="24" cm="1">
        <f t="array" ref="V306">_xlfn.IFS(T306="POSSIBLE", 1, T306="LIKELY",1, T306="VERY_LIKELY", 1, TRUE, 0)</f>
        <v>1</v>
      </c>
      <c r="W306" s="24" cm="1">
        <f t="array" ref="W306">_xlfn.IFS(T306="LIKELY",1, T306="VERY_LIKELY", 1, TRUE, 0)</f>
        <v>0</v>
      </c>
      <c r="X306" s="35" cm="1">
        <f t="array" ref="X306">_xlfn.IFS(T306="VERY_LIKELY", 1, TRUE, 0)</f>
        <v>0</v>
      </c>
    </row>
    <row r="307" spans="1:24" ht="20" customHeight="1" x14ac:dyDescent="0.2">
      <c r="A307" s="22" t="s">
        <v>1453</v>
      </c>
      <c r="B307" s="49" t="str">
        <f>SUBSTITUTE(A307,"/Users/timomiessen/Desktop/imagesdk/nonblackmen1/","Image_")</f>
        <v>Image_NBM_72.jpg</v>
      </c>
      <c r="C307" s="41" t="s">
        <v>389</v>
      </c>
      <c r="D307" s="23" t="s">
        <v>391</v>
      </c>
      <c r="E307" s="24">
        <v>1</v>
      </c>
      <c r="F307" s="24">
        <v>0</v>
      </c>
      <c r="G307" s="24">
        <v>0</v>
      </c>
      <c r="H307" s="24">
        <v>0</v>
      </c>
      <c r="I307" s="24">
        <v>0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 cm="1">
        <f t="array" ref="R307">_xlfn.IFS(H307=1,1,K307=1,1,L307=1,1,M307=1,1,N307=1,1,P307=1,1,TRUE,0)</f>
        <v>0</v>
      </c>
      <c r="S307" s="35">
        <f>IF(AND(G307=1,R307=1),0,R307)</f>
        <v>0</v>
      </c>
      <c r="T307" s="53" t="s">
        <v>4</v>
      </c>
      <c r="U307" s="34" cm="1">
        <f t="array" ref="U307">_xlfn.IFS(T307="UNLIKELY", 1, T307="POSSIBLE", 1, T307="LIKELY",1, T307="VERY_LIKELY", 1, TRUE, 0)</f>
        <v>0</v>
      </c>
      <c r="V307" s="24" cm="1">
        <f t="array" ref="V307">_xlfn.IFS(T307="POSSIBLE", 1, T307="LIKELY",1, T307="VERY_LIKELY", 1, TRUE, 0)</f>
        <v>0</v>
      </c>
      <c r="W307" s="24" cm="1">
        <f t="array" ref="W307">_xlfn.IFS(T307="LIKELY",1, T307="VERY_LIKELY", 1, TRUE, 0)</f>
        <v>0</v>
      </c>
      <c r="X307" s="35" cm="1">
        <f t="array" ref="X307">_xlfn.IFS(T307="VERY_LIKELY", 1, TRUE, 0)</f>
        <v>0</v>
      </c>
    </row>
    <row r="308" spans="1:24" ht="20" customHeight="1" x14ac:dyDescent="0.2">
      <c r="A308" s="22" t="s">
        <v>1454</v>
      </c>
      <c r="B308" s="49" t="str">
        <f>SUBSTITUTE(A308,"/Users/timomiessen/Desktop/imagesdk/nonblackmen1/","Image_")</f>
        <v>Image_NBM_73.jpg</v>
      </c>
      <c r="C308" s="41" t="s">
        <v>389</v>
      </c>
      <c r="D308" s="23" t="s">
        <v>391</v>
      </c>
      <c r="E308" s="24">
        <v>1</v>
      </c>
      <c r="F308" s="24">
        <v>0</v>
      </c>
      <c r="G308" s="24">
        <v>0</v>
      </c>
      <c r="H308" s="24">
        <v>0</v>
      </c>
      <c r="I308" s="24">
        <v>0</v>
      </c>
      <c r="J308" s="24">
        <v>0</v>
      </c>
      <c r="K308" s="24">
        <v>0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 cm="1">
        <f t="array" ref="R308">_xlfn.IFS(H308=1,1,K308=1,1,L308=1,1,M308=1,1,N308=1,1,P308=1,1,TRUE,0)</f>
        <v>0</v>
      </c>
      <c r="S308" s="35">
        <f>IF(AND(G308=1,R308=1),0,R308)</f>
        <v>0</v>
      </c>
      <c r="T308" s="53" t="s">
        <v>4</v>
      </c>
      <c r="U308" s="34" cm="1">
        <f t="array" ref="U308">_xlfn.IFS(T308="UNLIKELY", 1, T308="POSSIBLE", 1, T308="LIKELY",1, T308="VERY_LIKELY", 1, TRUE, 0)</f>
        <v>0</v>
      </c>
      <c r="V308" s="24" cm="1">
        <f t="array" ref="V308">_xlfn.IFS(T308="POSSIBLE", 1, T308="LIKELY",1, T308="VERY_LIKELY", 1, TRUE, 0)</f>
        <v>0</v>
      </c>
      <c r="W308" s="24" cm="1">
        <f t="array" ref="W308">_xlfn.IFS(T308="LIKELY",1, T308="VERY_LIKELY", 1, TRUE, 0)</f>
        <v>0</v>
      </c>
      <c r="X308" s="35" cm="1">
        <f t="array" ref="X308">_xlfn.IFS(T308="VERY_LIKELY", 1, TRUE, 0)</f>
        <v>0</v>
      </c>
    </row>
    <row r="309" spans="1:24" ht="20" customHeight="1" x14ac:dyDescent="0.2">
      <c r="A309" s="22" t="s">
        <v>1455</v>
      </c>
      <c r="B309" s="49" t="str">
        <f>SUBSTITUTE(A309,"/Users/timomiessen/Desktop/imagesdk/nonblackmen1/","Image_")</f>
        <v>Image_NBM_74.jpg</v>
      </c>
      <c r="C309" s="41" t="s">
        <v>389</v>
      </c>
      <c r="D309" s="23" t="s">
        <v>391</v>
      </c>
      <c r="E309" s="24">
        <v>1</v>
      </c>
      <c r="F309" s="24">
        <v>0</v>
      </c>
      <c r="G309" s="24">
        <v>0</v>
      </c>
      <c r="H309" s="24">
        <v>0</v>
      </c>
      <c r="I309" s="24">
        <v>0</v>
      </c>
      <c r="J309" s="24">
        <v>0</v>
      </c>
      <c r="K309" s="24">
        <v>0</v>
      </c>
      <c r="L309" s="24">
        <v>0</v>
      </c>
      <c r="M309" s="24">
        <v>0</v>
      </c>
      <c r="N309" s="24">
        <v>0</v>
      </c>
      <c r="O309" s="24">
        <v>0</v>
      </c>
      <c r="P309" s="24">
        <v>0</v>
      </c>
      <c r="Q309" s="24">
        <v>0</v>
      </c>
      <c r="R309" s="24" cm="1">
        <f t="array" ref="R309">_xlfn.IFS(H309=1,1,K309=1,1,L309=1,1,M309=1,1,N309=1,1,P309=1,1,TRUE,0)</f>
        <v>0</v>
      </c>
      <c r="S309" s="35">
        <f>IF(AND(G309=1,R309=1),0,R309)</f>
        <v>0</v>
      </c>
      <c r="T309" s="53" t="s">
        <v>2</v>
      </c>
      <c r="U309" s="34" cm="1">
        <f t="array" ref="U309">_xlfn.IFS(T309="UNLIKELY", 1, T309="POSSIBLE", 1, T309="LIKELY",1, T309="VERY_LIKELY", 1, TRUE, 0)</f>
        <v>1</v>
      </c>
      <c r="V309" s="24" cm="1">
        <f t="array" ref="V309">_xlfn.IFS(T309="POSSIBLE", 1, T309="LIKELY",1, T309="VERY_LIKELY", 1, TRUE, 0)</f>
        <v>1</v>
      </c>
      <c r="W309" s="24" cm="1">
        <f t="array" ref="W309">_xlfn.IFS(T309="LIKELY",1, T309="VERY_LIKELY", 1, TRUE, 0)</f>
        <v>0</v>
      </c>
      <c r="X309" s="35" cm="1">
        <f t="array" ref="X309">_xlfn.IFS(T309="VERY_LIKELY", 1, TRUE, 0)</f>
        <v>0</v>
      </c>
    </row>
    <row r="310" spans="1:24" ht="20" customHeight="1" x14ac:dyDescent="0.2">
      <c r="A310" s="22" t="s">
        <v>1456</v>
      </c>
      <c r="B310" s="49" t="str">
        <f>SUBSTITUTE(A310,"/Users/timomiessen/Desktop/imagesdk/nonblackmen1/","Image_")</f>
        <v>Image_NBM_75.jpg</v>
      </c>
      <c r="C310" s="41" t="s">
        <v>389</v>
      </c>
      <c r="D310" s="23" t="s">
        <v>391</v>
      </c>
      <c r="E310" s="24">
        <v>1</v>
      </c>
      <c r="F310" s="24">
        <v>0</v>
      </c>
      <c r="G310" s="24">
        <v>0</v>
      </c>
      <c r="H310" s="24">
        <v>0</v>
      </c>
      <c r="I310" s="24">
        <v>0</v>
      </c>
      <c r="J310" s="24">
        <v>0</v>
      </c>
      <c r="K310" s="24">
        <v>0</v>
      </c>
      <c r="L310" s="24">
        <v>0</v>
      </c>
      <c r="M310" s="24">
        <v>0</v>
      </c>
      <c r="N310" s="24">
        <v>0</v>
      </c>
      <c r="O310" s="24">
        <v>0</v>
      </c>
      <c r="P310" s="24">
        <v>0</v>
      </c>
      <c r="Q310" s="24">
        <v>0</v>
      </c>
      <c r="R310" s="24" cm="1">
        <f t="array" ref="R310">_xlfn.IFS(H310=1,1,K310=1,1,L310=1,1,M310=1,1,N310=1,1,P310=1,1,TRUE,0)</f>
        <v>0</v>
      </c>
      <c r="S310" s="35">
        <f>IF(AND(G310=1,R310=1),0,R310)</f>
        <v>0</v>
      </c>
      <c r="T310" s="53" t="s">
        <v>4</v>
      </c>
      <c r="U310" s="34" cm="1">
        <f t="array" ref="U310">_xlfn.IFS(T310="UNLIKELY", 1, T310="POSSIBLE", 1, T310="LIKELY",1, T310="VERY_LIKELY", 1, TRUE, 0)</f>
        <v>0</v>
      </c>
      <c r="V310" s="24" cm="1">
        <f t="array" ref="V310">_xlfn.IFS(T310="POSSIBLE", 1, T310="LIKELY",1, T310="VERY_LIKELY", 1, TRUE, 0)</f>
        <v>0</v>
      </c>
      <c r="W310" s="24" cm="1">
        <f t="array" ref="W310">_xlfn.IFS(T310="LIKELY",1, T310="VERY_LIKELY", 1, TRUE, 0)</f>
        <v>0</v>
      </c>
      <c r="X310" s="35" cm="1">
        <f t="array" ref="X310">_xlfn.IFS(T310="VERY_LIKELY", 1, TRUE, 0)</f>
        <v>0</v>
      </c>
    </row>
    <row r="311" spans="1:24" ht="20" customHeight="1" x14ac:dyDescent="0.2">
      <c r="A311" s="22" t="s">
        <v>1457</v>
      </c>
      <c r="B311" s="49" t="str">
        <f>SUBSTITUTE(A311,"/Users/timomiessen/Desktop/imagesdk/nonblackmen1/","Image_")</f>
        <v>Image_NBM_76.jpg</v>
      </c>
      <c r="C311" s="41" t="s">
        <v>389</v>
      </c>
      <c r="D311" s="23" t="s">
        <v>391</v>
      </c>
      <c r="E311" s="24">
        <v>1</v>
      </c>
      <c r="F311" s="24">
        <v>0</v>
      </c>
      <c r="G311" s="24">
        <v>0</v>
      </c>
      <c r="H311" s="24">
        <v>0</v>
      </c>
      <c r="I311" s="24">
        <v>0</v>
      </c>
      <c r="J311" s="24">
        <v>0</v>
      </c>
      <c r="K311" s="24">
        <v>0</v>
      </c>
      <c r="L311" s="24">
        <v>0</v>
      </c>
      <c r="M311" s="24">
        <v>0</v>
      </c>
      <c r="N311" s="24">
        <v>0</v>
      </c>
      <c r="O311" s="24">
        <v>0</v>
      </c>
      <c r="P311" s="24">
        <v>0</v>
      </c>
      <c r="Q311" s="24">
        <v>0</v>
      </c>
      <c r="R311" s="24" cm="1">
        <f t="array" ref="R311">_xlfn.IFS(H311=1,1,K311=1,1,L311=1,1,M311=1,1,N311=1,1,P311=1,1,TRUE,0)</f>
        <v>0</v>
      </c>
      <c r="S311" s="35">
        <f>IF(AND(G311=1,R311=1),0,R311)</f>
        <v>0</v>
      </c>
      <c r="T311" s="53" t="s">
        <v>4</v>
      </c>
      <c r="U311" s="34" cm="1">
        <f t="array" ref="U311">_xlfn.IFS(T311="UNLIKELY", 1, T311="POSSIBLE", 1, T311="LIKELY",1, T311="VERY_LIKELY", 1, TRUE, 0)</f>
        <v>0</v>
      </c>
      <c r="V311" s="24" cm="1">
        <f t="array" ref="V311">_xlfn.IFS(T311="POSSIBLE", 1, T311="LIKELY",1, T311="VERY_LIKELY", 1, TRUE, 0)</f>
        <v>0</v>
      </c>
      <c r="W311" s="24" cm="1">
        <f t="array" ref="W311">_xlfn.IFS(T311="LIKELY",1, T311="VERY_LIKELY", 1, TRUE, 0)</f>
        <v>0</v>
      </c>
      <c r="X311" s="35" cm="1">
        <f t="array" ref="X311">_xlfn.IFS(T311="VERY_LIKELY", 1, TRUE, 0)</f>
        <v>0</v>
      </c>
    </row>
    <row r="312" spans="1:24" ht="20" customHeight="1" x14ac:dyDescent="0.2">
      <c r="A312" s="22" t="s">
        <v>1458</v>
      </c>
      <c r="B312" s="49" t="str">
        <f>SUBSTITUTE(A312,"/Users/timomiessen/Desktop/imagesdk/nonblackmen1/","Image_")</f>
        <v>Image_NBM_77.jpg</v>
      </c>
      <c r="C312" s="41" t="s">
        <v>389</v>
      </c>
      <c r="D312" s="23" t="s">
        <v>391</v>
      </c>
      <c r="E312" s="24">
        <v>1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4">
        <v>0</v>
      </c>
      <c r="Q312" s="24">
        <v>0</v>
      </c>
      <c r="R312" s="24" cm="1">
        <f t="array" ref="R312">_xlfn.IFS(H312=1,1,K312=1,1,L312=1,1,M312=1,1,N312=1,1,P312=1,1,TRUE,0)</f>
        <v>0</v>
      </c>
      <c r="S312" s="35">
        <f>IF(AND(G312=1,R312=1),0,R312)</f>
        <v>0</v>
      </c>
      <c r="T312" s="53" t="s">
        <v>1</v>
      </c>
      <c r="U312" s="34" cm="1">
        <f t="array" ref="U312">_xlfn.IFS(T312="UNLIKELY", 1, T312="POSSIBLE", 1, T312="LIKELY",1, T312="VERY_LIKELY", 1, TRUE, 0)</f>
        <v>1</v>
      </c>
      <c r="V312" s="24" cm="1">
        <f t="array" ref="V312">_xlfn.IFS(T312="POSSIBLE", 1, T312="LIKELY",1, T312="VERY_LIKELY", 1, TRUE, 0)</f>
        <v>0</v>
      </c>
      <c r="W312" s="24" cm="1">
        <f t="array" ref="W312">_xlfn.IFS(T312="LIKELY",1, T312="VERY_LIKELY", 1, TRUE, 0)</f>
        <v>0</v>
      </c>
      <c r="X312" s="35" cm="1">
        <f t="array" ref="X312">_xlfn.IFS(T312="VERY_LIKELY", 1, TRUE, 0)</f>
        <v>0</v>
      </c>
    </row>
    <row r="313" spans="1:24" ht="20" customHeight="1" x14ac:dyDescent="0.2">
      <c r="A313" s="22" t="s">
        <v>1459</v>
      </c>
      <c r="B313" s="49" t="str">
        <f>SUBSTITUTE(A313,"/Users/timomiessen/Desktop/imagesdk/nonblackmen1/","Image_")</f>
        <v>Image_NBM_78.jpg</v>
      </c>
      <c r="C313" s="41" t="s">
        <v>389</v>
      </c>
      <c r="D313" s="23" t="s">
        <v>391</v>
      </c>
      <c r="E313" s="24">
        <v>1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4">
        <v>0</v>
      </c>
      <c r="Q313" s="24">
        <v>0</v>
      </c>
      <c r="R313" s="24" cm="1">
        <f t="array" ref="R313">_xlfn.IFS(H313=1,1,K313=1,1,L313=1,1,M313=1,1,N313=1,1,P313=1,1,TRUE,0)</f>
        <v>0</v>
      </c>
      <c r="S313" s="35">
        <f>IF(AND(G313=1,R313=1),0,R313)</f>
        <v>0</v>
      </c>
      <c r="T313" s="53" t="s">
        <v>2</v>
      </c>
      <c r="U313" s="34" cm="1">
        <f t="array" ref="U313">_xlfn.IFS(T313="UNLIKELY", 1, T313="POSSIBLE", 1, T313="LIKELY",1, T313="VERY_LIKELY", 1, TRUE, 0)</f>
        <v>1</v>
      </c>
      <c r="V313" s="24" cm="1">
        <f t="array" ref="V313">_xlfn.IFS(T313="POSSIBLE", 1, T313="LIKELY",1, T313="VERY_LIKELY", 1, TRUE, 0)</f>
        <v>1</v>
      </c>
      <c r="W313" s="24" cm="1">
        <f t="array" ref="W313">_xlfn.IFS(T313="LIKELY",1, T313="VERY_LIKELY", 1, TRUE, 0)</f>
        <v>0</v>
      </c>
      <c r="X313" s="35" cm="1">
        <f t="array" ref="X313">_xlfn.IFS(T313="VERY_LIKELY", 1, TRUE, 0)</f>
        <v>0</v>
      </c>
    </row>
    <row r="314" spans="1:24" ht="20" customHeight="1" x14ac:dyDescent="0.2">
      <c r="A314" s="22" t="s">
        <v>1460</v>
      </c>
      <c r="B314" s="49" t="str">
        <f>SUBSTITUTE(A314,"/Users/timomiessen/Desktop/imagesdk/nonblackmen1/","Image_")</f>
        <v>Image_NBM_79.jpg</v>
      </c>
      <c r="C314" s="41" t="s">
        <v>389</v>
      </c>
      <c r="D314" s="23" t="s">
        <v>391</v>
      </c>
      <c r="E314" s="24">
        <v>1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 cm="1">
        <f t="array" ref="R314">_xlfn.IFS(H314=1,1,K314=1,1,L314=1,1,M314=1,1,N314=1,1,P314=1,1,TRUE,0)</f>
        <v>0</v>
      </c>
      <c r="S314" s="35">
        <f>IF(AND(G314=1,R314=1),0,R314)</f>
        <v>0</v>
      </c>
      <c r="T314" s="53" t="s">
        <v>2</v>
      </c>
      <c r="U314" s="34" cm="1">
        <f t="array" ref="U314">_xlfn.IFS(T314="UNLIKELY", 1, T314="POSSIBLE", 1, T314="LIKELY",1, T314="VERY_LIKELY", 1, TRUE, 0)</f>
        <v>1</v>
      </c>
      <c r="V314" s="24" cm="1">
        <f t="array" ref="V314">_xlfn.IFS(T314="POSSIBLE", 1, T314="LIKELY",1, T314="VERY_LIKELY", 1, TRUE, 0)</f>
        <v>1</v>
      </c>
      <c r="W314" s="24" cm="1">
        <f t="array" ref="W314">_xlfn.IFS(T314="LIKELY",1, T314="VERY_LIKELY", 1, TRUE, 0)</f>
        <v>0</v>
      </c>
      <c r="X314" s="35" cm="1">
        <f t="array" ref="X314">_xlfn.IFS(T314="VERY_LIKELY", 1, TRUE, 0)</f>
        <v>0</v>
      </c>
    </row>
    <row r="315" spans="1:24" ht="20" customHeight="1" x14ac:dyDescent="0.2">
      <c r="A315" s="22" t="s">
        <v>1461</v>
      </c>
      <c r="B315" s="49" t="str">
        <f>SUBSTITUTE(A315,"/Users/timomiessen/Desktop/imagesdk/nonblackmen1/","Image_")</f>
        <v>Image_NBM_8.jpg</v>
      </c>
      <c r="C315" s="41" t="s">
        <v>389</v>
      </c>
      <c r="D315" s="23" t="s">
        <v>391</v>
      </c>
      <c r="E315" s="24">
        <v>1</v>
      </c>
      <c r="F315" s="24">
        <v>0</v>
      </c>
      <c r="G315" s="24">
        <v>0</v>
      </c>
      <c r="H315" s="24">
        <v>0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 cm="1">
        <f t="array" ref="R315">_xlfn.IFS(H315=1,1,K315=1,1,L315=1,1,M315=1,1,N315=1,1,P315=1,1,TRUE,0)</f>
        <v>0</v>
      </c>
      <c r="S315" s="35">
        <f>IF(AND(G315=1,R315=1),0,R315)</f>
        <v>0</v>
      </c>
      <c r="T315" s="53" t="s">
        <v>4</v>
      </c>
      <c r="U315" s="34" cm="1">
        <f t="array" ref="U315">_xlfn.IFS(T315="UNLIKELY", 1, T315="POSSIBLE", 1, T315="LIKELY",1, T315="VERY_LIKELY", 1, TRUE, 0)</f>
        <v>0</v>
      </c>
      <c r="V315" s="24" cm="1">
        <f t="array" ref="V315">_xlfn.IFS(T315="POSSIBLE", 1, T315="LIKELY",1, T315="VERY_LIKELY", 1, TRUE, 0)</f>
        <v>0</v>
      </c>
      <c r="W315" s="24" cm="1">
        <f t="array" ref="W315">_xlfn.IFS(T315="LIKELY",1, T315="VERY_LIKELY", 1, TRUE, 0)</f>
        <v>0</v>
      </c>
      <c r="X315" s="35" cm="1">
        <f t="array" ref="X315">_xlfn.IFS(T315="VERY_LIKELY", 1, TRUE, 0)</f>
        <v>0</v>
      </c>
    </row>
    <row r="316" spans="1:24" ht="20" customHeight="1" x14ac:dyDescent="0.2">
      <c r="A316" s="22" t="s">
        <v>1462</v>
      </c>
      <c r="B316" s="49" t="str">
        <f>SUBSTITUTE(A316,"/Users/timomiessen/Desktop/imagesdk/nonblackmen1/","Image_")</f>
        <v>Image_NBM_80.jpg</v>
      </c>
      <c r="C316" s="41" t="s">
        <v>389</v>
      </c>
      <c r="D316" s="23" t="s">
        <v>391</v>
      </c>
      <c r="E316" s="24">
        <v>1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 cm="1">
        <f t="array" ref="R316">_xlfn.IFS(H316=1,1,K316=1,1,L316=1,1,M316=1,1,N316=1,1,P316=1,1,TRUE,0)</f>
        <v>0</v>
      </c>
      <c r="S316" s="35">
        <f>IF(AND(G316=1,R316=1),0,R316)</f>
        <v>0</v>
      </c>
      <c r="T316" s="53" t="s">
        <v>1</v>
      </c>
      <c r="U316" s="34" cm="1">
        <f t="array" ref="U316">_xlfn.IFS(T316="UNLIKELY", 1, T316="POSSIBLE", 1, T316="LIKELY",1, T316="VERY_LIKELY", 1, TRUE, 0)</f>
        <v>1</v>
      </c>
      <c r="V316" s="24" cm="1">
        <f t="array" ref="V316">_xlfn.IFS(T316="POSSIBLE", 1, T316="LIKELY",1, T316="VERY_LIKELY", 1, TRUE, 0)</f>
        <v>0</v>
      </c>
      <c r="W316" s="24" cm="1">
        <f t="array" ref="W316">_xlfn.IFS(T316="LIKELY",1, T316="VERY_LIKELY", 1, TRUE, 0)</f>
        <v>0</v>
      </c>
      <c r="X316" s="35" cm="1">
        <f t="array" ref="X316">_xlfn.IFS(T316="VERY_LIKELY", 1, TRUE, 0)</f>
        <v>0</v>
      </c>
    </row>
    <row r="317" spans="1:24" ht="20" customHeight="1" x14ac:dyDescent="0.2">
      <c r="A317" s="22" t="s">
        <v>1463</v>
      </c>
      <c r="B317" s="49" t="str">
        <f>SUBSTITUTE(A317,"/Users/timomiessen/Desktop/imagesdk/nonblackmen1/","Image_")</f>
        <v>Image_NBM_81.jpg</v>
      </c>
      <c r="C317" s="41" t="s">
        <v>389</v>
      </c>
      <c r="D317" s="23" t="s">
        <v>391</v>
      </c>
      <c r="E317" s="24">
        <v>1</v>
      </c>
      <c r="F317" s="24">
        <v>0</v>
      </c>
      <c r="G317" s="24">
        <v>0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 cm="1">
        <f t="array" ref="R317">_xlfn.IFS(H317=1,1,K317=1,1,L317=1,1,M317=1,1,N317=1,1,P317=1,1,TRUE,0)</f>
        <v>0</v>
      </c>
      <c r="S317" s="35">
        <f>IF(AND(G317=1,R317=1),0,R317)</f>
        <v>0</v>
      </c>
      <c r="T317" s="53" t="s">
        <v>4</v>
      </c>
      <c r="U317" s="34" cm="1">
        <f t="array" ref="U317">_xlfn.IFS(T317="UNLIKELY", 1, T317="POSSIBLE", 1, T317="LIKELY",1, T317="VERY_LIKELY", 1, TRUE, 0)</f>
        <v>0</v>
      </c>
      <c r="V317" s="24" cm="1">
        <f t="array" ref="V317">_xlfn.IFS(T317="POSSIBLE", 1, T317="LIKELY",1, T317="VERY_LIKELY", 1, TRUE, 0)</f>
        <v>0</v>
      </c>
      <c r="W317" s="24" cm="1">
        <f t="array" ref="W317">_xlfn.IFS(T317="LIKELY",1, T317="VERY_LIKELY", 1, TRUE, 0)</f>
        <v>0</v>
      </c>
      <c r="X317" s="35" cm="1">
        <f t="array" ref="X317">_xlfn.IFS(T317="VERY_LIKELY", 1, TRUE, 0)</f>
        <v>0</v>
      </c>
    </row>
    <row r="318" spans="1:24" ht="20" customHeight="1" x14ac:dyDescent="0.2">
      <c r="A318" s="22" t="s">
        <v>1464</v>
      </c>
      <c r="B318" s="49" t="str">
        <f>SUBSTITUTE(A318,"/Users/timomiessen/Desktop/imagesdk/nonblackmen1/","Image_")</f>
        <v>Image_NBM_82.jpg</v>
      </c>
      <c r="C318" s="41" t="s">
        <v>389</v>
      </c>
      <c r="D318" s="23" t="s">
        <v>391</v>
      </c>
      <c r="E318" s="24">
        <v>1</v>
      </c>
      <c r="F318" s="24">
        <v>0</v>
      </c>
      <c r="G318" s="24">
        <v>0</v>
      </c>
      <c r="H318" s="24">
        <v>0</v>
      </c>
      <c r="I318" s="24">
        <v>0</v>
      </c>
      <c r="J318" s="24">
        <v>0</v>
      </c>
      <c r="K318" s="24">
        <v>0</v>
      </c>
      <c r="L318" s="24">
        <v>0</v>
      </c>
      <c r="M318" s="24">
        <v>0</v>
      </c>
      <c r="N318" s="24">
        <v>0</v>
      </c>
      <c r="O318" s="24">
        <v>0</v>
      </c>
      <c r="P318" s="24">
        <v>0</v>
      </c>
      <c r="Q318" s="24">
        <v>0</v>
      </c>
      <c r="R318" s="24" cm="1">
        <f t="array" ref="R318">_xlfn.IFS(H318=1,1,K318=1,1,L318=1,1,M318=1,1,N318=1,1,P318=1,1,TRUE,0)</f>
        <v>0</v>
      </c>
      <c r="S318" s="35">
        <f>IF(AND(G318=1,R318=1),0,R318)</f>
        <v>0</v>
      </c>
      <c r="T318" s="53" t="s">
        <v>2</v>
      </c>
      <c r="U318" s="34" cm="1">
        <f t="array" ref="U318">_xlfn.IFS(T318="UNLIKELY", 1, T318="POSSIBLE", 1, T318="LIKELY",1, T318="VERY_LIKELY", 1, TRUE, 0)</f>
        <v>1</v>
      </c>
      <c r="V318" s="24" cm="1">
        <f t="array" ref="V318">_xlfn.IFS(T318="POSSIBLE", 1, T318="LIKELY",1, T318="VERY_LIKELY", 1, TRUE, 0)</f>
        <v>1</v>
      </c>
      <c r="W318" s="24" cm="1">
        <f t="array" ref="W318">_xlfn.IFS(T318="LIKELY",1, T318="VERY_LIKELY", 1, TRUE, 0)</f>
        <v>0</v>
      </c>
      <c r="X318" s="35" cm="1">
        <f t="array" ref="X318">_xlfn.IFS(T318="VERY_LIKELY", 1, TRUE, 0)</f>
        <v>0</v>
      </c>
    </row>
    <row r="319" spans="1:24" ht="20" customHeight="1" x14ac:dyDescent="0.2">
      <c r="A319" s="22" t="s">
        <v>1465</v>
      </c>
      <c r="B319" s="49" t="str">
        <f>SUBSTITUTE(A319,"/Users/timomiessen/Desktop/imagesdk/nonblackmen1/","Image_")</f>
        <v>Image_NBM_83.jpg</v>
      </c>
      <c r="C319" s="41" t="s">
        <v>389</v>
      </c>
      <c r="D319" s="23" t="s">
        <v>391</v>
      </c>
      <c r="E319" s="24">
        <v>1</v>
      </c>
      <c r="F319" s="24">
        <v>0</v>
      </c>
      <c r="G319" s="24">
        <v>0</v>
      </c>
      <c r="H319" s="24">
        <v>0</v>
      </c>
      <c r="I319" s="24">
        <v>0</v>
      </c>
      <c r="J319" s="24">
        <v>0</v>
      </c>
      <c r="K319" s="24">
        <v>0</v>
      </c>
      <c r="L319" s="24">
        <v>0</v>
      </c>
      <c r="M319" s="24">
        <v>0</v>
      </c>
      <c r="N319" s="24">
        <v>0</v>
      </c>
      <c r="O319" s="24">
        <v>0</v>
      </c>
      <c r="P319" s="24">
        <v>0</v>
      </c>
      <c r="Q319" s="24">
        <v>0</v>
      </c>
      <c r="R319" s="24" cm="1">
        <f t="array" ref="R319">_xlfn.IFS(H319=1,1,K319=1,1,L319=1,1,M319=1,1,N319=1,1,P319=1,1,TRUE,0)</f>
        <v>0</v>
      </c>
      <c r="S319" s="35">
        <f>IF(AND(G319=1,R319=1),0,R319)</f>
        <v>0</v>
      </c>
      <c r="T319" s="53" t="s">
        <v>1</v>
      </c>
      <c r="U319" s="34" cm="1">
        <f t="array" ref="U319">_xlfn.IFS(T319="UNLIKELY", 1, T319="POSSIBLE", 1, T319="LIKELY",1, T319="VERY_LIKELY", 1, TRUE, 0)</f>
        <v>1</v>
      </c>
      <c r="V319" s="24" cm="1">
        <f t="array" ref="V319">_xlfn.IFS(T319="POSSIBLE", 1, T319="LIKELY",1, T319="VERY_LIKELY", 1, TRUE, 0)</f>
        <v>0</v>
      </c>
      <c r="W319" s="24" cm="1">
        <f t="array" ref="W319">_xlfn.IFS(T319="LIKELY",1, T319="VERY_LIKELY", 1, TRUE, 0)</f>
        <v>0</v>
      </c>
      <c r="X319" s="35" cm="1">
        <f t="array" ref="X319">_xlfn.IFS(T319="VERY_LIKELY", 1, TRUE, 0)</f>
        <v>0</v>
      </c>
    </row>
    <row r="320" spans="1:24" ht="20" customHeight="1" x14ac:dyDescent="0.2">
      <c r="A320" s="22" t="s">
        <v>1466</v>
      </c>
      <c r="B320" s="49" t="str">
        <f>SUBSTITUTE(A320,"/Users/timomiessen/Desktop/imagesdk/nonblackmen1/","Image_")</f>
        <v>Image_NBM_84.jpg</v>
      </c>
      <c r="C320" s="41" t="s">
        <v>389</v>
      </c>
      <c r="D320" s="23" t="s">
        <v>391</v>
      </c>
      <c r="E320" s="24">
        <v>1</v>
      </c>
      <c r="F320" s="24">
        <v>0</v>
      </c>
      <c r="G320" s="24">
        <v>0</v>
      </c>
      <c r="H320" s="24">
        <v>0</v>
      </c>
      <c r="I320" s="24">
        <v>0</v>
      </c>
      <c r="J320" s="24">
        <v>0</v>
      </c>
      <c r="K320" s="24">
        <v>0</v>
      </c>
      <c r="L320" s="24">
        <v>0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 cm="1">
        <f t="array" ref="R320">_xlfn.IFS(H320=1,1,K320=1,1,L320=1,1,M320=1,1,N320=1,1,P320=1,1,TRUE,0)</f>
        <v>0</v>
      </c>
      <c r="S320" s="35">
        <f>IF(AND(G320=1,R320=1),0,R320)</f>
        <v>0</v>
      </c>
      <c r="T320" s="53" t="s">
        <v>2</v>
      </c>
      <c r="U320" s="34" cm="1">
        <f t="array" ref="U320">_xlfn.IFS(T320="UNLIKELY", 1, T320="POSSIBLE", 1, T320="LIKELY",1, T320="VERY_LIKELY", 1, TRUE, 0)</f>
        <v>1</v>
      </c>
      <c r="V320" s="24" cm="1">
        <f t="array" ref="V320">_xlfn.IFS(T320="POSSIBLE", 1, T320="LIKELY",1, T320="VERY_LIKELY", 1, TRUE, 0)</f>
        <v>1</v>
      </c>
      <c r="W320" s="24" cm="1">
        <f t="array" ref="W320">_xlfn.IFS(T320="LIKELY",1, T320="VERY_LIKELY", 1, TRUE, 0)</f>
        <v>0</v>
      </c>
      <c r="X320" s="35" cm="1">
        <f t="array" ref="X320">_xlfn.IFS(T320="VERY_LIKELY", 1, TRUE, 0)</f>
        <v>0</v>
      </c>
    </row>
    <row r="321" spans="1:24" ht="20" customHeight="1" x14ac:dyDescent="0.2">
      <c r="A321" s="22" t="s">
        <v>1467</v>
      </c>
      <c r="B321" s="49" t="str">
        <f>SUBSTITUTE(A321,"/Users/timomiessen/Desktop/imagesdk/nonblackmen1/","Image_")</f>
        <v>Image_NBM_85.jpg</v>
      </c>
      <c r="C321" s="41" t="s">
        <v>389</v>
      </c>
      <c r="D321" s="23" t="s">
        <v>391</v>
      </c>
      <c r="E321" s="24">
        <v>1</v>
      </c>
      <c r="F321" s="24">
        <v>0</v>
      </c>
      <c r="G321" s="24">
        <v>0</v>
      </c>
      <c r="H321" s="24">
        <v>0</v>
      </c>
      <c r="I321" s="24">
        <v>0</v>
      </c>
      <c r="J321" s="24">
        <v>0</v>
      </c>
      <c r="K321" s="24">
        <v>0</v>
      </c>
      <c r="L321" s="24">
        <v>0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 cm="1">
        <f t="array" ref="R321">_xlfn.IFS(H321=1,1,K321=1,1,L321=1,1,M321=1,1,N321=1,1,P321=1,1,TRUE,0)</f>
        <v>0</v>
      </c>
      <c r="S321" s="35">
        <f>IF(AND(G321=1,R321=1),0,R321)</f>
        <v>0</v>
      </c>
      <c r="T321" s="53" t="s">
        <v>4</v>
      </c>
      <c r="U321" s="34" cm="1">
        <f t="array" ref="U321">_xlfn.IFS(T321="UNLIKELY", 1, T321="POSSIBLE", 1, T321="LIKELY",1, T321="VERY_LIKELY", 1, TRUE, 0)</f>
        <v>0</v>
      </c>
      <c r="V321" s="24" cm="1">
        <f t="array" ref="V321">_xlfn.IFS(T321="POSSIBLE", 1, T321="LIKELY",1, T321="VERY_LIKELY", 1, TRUE, 0)</f>
        <v>0</v>
      </c>
      <c r="W321" s="24" cm="1">
        <f t="array" ref="W321">_xlfn.IFS(T321="LIKELY",1, T321="VERY_LIKELY", 1, TRUE, 0)</f>
        <v>0</v>
      </c>
      <c r="X321" s="35" cm="1">
        <f t="array" ref="X321">_xlfn.IFS(T321="VERY_LIKELY", 1, TRUE, 0)</f>
        <v>0</v>
      </c>
    </row>
    <row r="322" spans="1:24" ht="20" customHeight="1" x14ac:dyDescent="0.2">
      <c r="A322" s="22" t="s">
        <v>1468</v>
      </c>
      <c r="B322" s="49" t="str">
        <f>SUBSTITUTE(A322,"/Users/timomiessen/Desktop/imagesdk/nonblackmen1/","Image_")</f>
        <v>Image_NBM_86.jpg</v>
      </c>
      <c r="C322" s="41" t="s">
        <v>389</v>
      </c>
      <c r="D322" s="23" t="s">
        <v>391</v>
      </c>
      <c r="E322" s="24">
        <v>1</v>
      </c>
      <c r="F322" s="24">
        <v>0</v>
      </c>
      <c r="G322" s="24">
        <v>0</v>
      </c>
      <c r="H322" s="24">
        <v>0</v>
      </c>
      <c r="I322" s="24">
        <v>0</v>
      </c>
      <c r="J322" s="24">
        <v>0</v>
      </c>
      <c r="K322" s="24">
        <v>0</v>
      </c>
      <c r="L322" s="24">
        <v>0</v>
      </c>
      <c r="M322" s="24">
        <v>0</v>
      </c>
      <c r="N322" s="24">
        <v>0</v>
      </c>
      <c r="O322" s="24">
        <v>0</v>
      </c>
      <c r="P322" s="24">
        <v>0</v>
      </c>
      <c r="Q322" s="24">
        <v>0</v>
      </c>
      <c r="R322" s="24" cm="1">
        <f t="array" ref="R322">_xlfn.IFS(H322=1,1,K322=1,1,L322=1,1,M322=1,1,N322=1,1,P322=1,1,TRUE,0)</f>
        <v>0</v>
      </c>
      <c r="S322" s="35">
        <f>IF(AND(G322=1,R322=1),0,R322)</f>
        <v>0</v>
      </c>
      <c r="T322" s="53" t="s">
        <v>1</v>
      </c>
      <c r="U322" s="34" cm="1">
        <f t="array" ref="U322">_xlfn.IFS(T322="UNLIKELY", 1, T322="POSSIBLE", 1, T322="LIKELY",1, T322="VERY_LIKELY", 1, TRUE, 0)</f>
        <v>1</v>
      </c>
      <c r="V322" s="24" cm="1">
        <f t="array" ref="V322">_xlfn.IFS(T322="POSSIBLE", 1, T322="LIKELY",1, T322="VERY_LIKELY", 1, TRUE, 0)</f>
        <v>0</v>
      </c>
      <c r="W322" s="24" cm="1">
        <f t="array" ref="W322">_xlfn.IFS(T322="LIKELY",1, T322="VERY_LIKELY", 1, TRUE, 0)</f>
        <v>0</v>
      </c>
      <c r="X322" s="35" cm="1">
        <f t="array" ref="X322">_xlfn.IFS(T322="VERY_LIKELY", 1, TRUE, 0)</f>
        <v>0</v>
      </c>
    </row>
    <row r="323" spans="1:24" ht="20" customHeight="1" x14ac:dyDescent="0.2">
      <c r="A323" s="22" t="s">
        <v>1469</v>
      </c>
      <c r="B323" s="49" t="str">
        <f>SUBSTITUTE(A323,"/Users/timomiessen/Desktop/imagesdk/nonblackmen1/","Image_")</f>
        <v>Image_NBM_87.jpg</v>
      </c>
      <c r="C323" s="41" t="s">
        <v>389</v>
      </c>
      <c r="D323" s="23" t="s">
        <v>391</v>
      </c>
      <c r="E323" s="24">
        <v>1</v>
      </c>
      <c r="F323" s="24">
        <v>0</v>
      </c>
      <c r="G323" s="24">
        <v>0</v>
      </c>
      <c r="H323" s="24">
        <v>0</v>
      </c>
      <c r="I323" s="24">
        <v>0</v>
      </c>
      <c r="J323" s="24">
        <v>0</v>
      </c>
      <c r="K323" s="24">
        <v>0</v>
      </c>
      <c r="L323" s="24">
        <v>0</v>
      </c>
      <c r="M323" s="24">
        <v>0</v>
      </c>
      <c r="N323" s="24">
        <v>0</v>
      </c>
      <c r="O323" s="24">
        <v>0</v>
      </c>
      <c r="P323" s="24">
        <v>0</v>
      </c>
      <c r="Q323" s="24">
        <v>0</v>
      </c>
      <c r="R323" s="24" cm="1">
        <f t="array" ref="R323">_xlfn.IFS(H323=1,1,K323=1,1,L323=1,1,M323=1,1,N323=1,1,P323=1,1,TRUE,0)</f>
        <v>0</v>
      </c>
      <c r="S323" s="35">
        <f>IF(AND(G323=1,R323=1),0,R323)</f>
        <v>0</v>
      </c>
      <c r="T323" s="53" t="s">
        <v>4</v>
      </c>
      <c r="U323" s="34" cm="1">
        <f t="array" ref="U323">_xlfn.IFS(T323="UNLIKELY", 1, T323="POSSIBLE", 1, T323="LIKELY",1, T323="VERY_LIKELY", 1, TRUE, 0)</f>
        <v>0</v>
      </c>
      <c r="V323" s="24" cm="1">
        <f t="array" ref="V323">_xlfn.IFS(T323="POSSIBLE", 1, T323="LIKELY",1, T323="VERY_LIKELY", 1, TRUE, 0)</f>
        <v>0</v>
      </c>
      <c r="W323" s="24" cm="1">
        <f t="array" ref="W323">_xlfn.IFS(T323="LIKELY",1, T323="VERY_LIKELY", 1, TRUE, 0)</f>
        <v>0</v>
      </c>
      <c r="X323" s="35" cm="1">
        <f t="array" ref="X323">_xlfn.IFS(T323="VERY_LIKELY", 1, TRUE, 0)</f>
        <v>0</v>
      </c>
    </row>
    <row r="324" spans="1:24" ht="20" customHeight="1" x14ac:dyDescent="0.2">
      <c r="A324" s="22" t="s">
        <v>1470</v>
      </c>
      <c r="B324" s="49" t="str">
        <f>SUBSTITUTE(A324,"/Users/timomiessen/Desktop/imagesdk/nonblackmen1/","Image_")</f>
        <v>Image_NBM_88.jpg</v>
      </c>
      <c r="C324" s="41" t="s">
        <v>389</v>
      </c>
      <c r="D324" s="23" t="s">
        <v>391</v>
      </c>
      <c r="E324" s="24">
        <v>1</v>
      </c>
      <c r="F324" s="24">
        <v>0</v>
      </c>
      <c r="G324" s="24">
        <v>0</v>
      </c>
      <c r="H324" s="24">
        <v>0</v>
      </c>
      <c r="I324" s="24">
        <v>0</v>
      </c>
      <c r="J324" s="24">
        <v>0</v>
      </c>
      <c r="K324" s="24">
        <v>0</v>
      </c>
      <c r="L324" s="24">
        <v>0</v>
      </c>
      <c r="M324" s="24">
        <v>0</v>
      </c>
      <c r="N324" s="24">
        <v>0</v>
      </c>
      <c r="O324" s="24">
        <v>0</v>
      </c>
      <c r="P324" s="24">
        <v>0</v>
      </c>
      <c r="Q324" s="24">
        <v>0</v>
      </c>
      <c r="R324" s="24" cm="1">
        <f t="array" ref="R324">_xlfn.IFS(H324=1,1,K324=1,1,L324=1,1,M324=1,1,N324=1,1,P324=1,1,TRUE,0)</f>
        <v>0</v>
      </c>
      <c r="S324" s="35">
        <f>IF(AND(G324=1,R324=1),0,R324)</f>
        <v>0</v>
      </c>
      <c r="T324" s="53" t="s">
        <v>1</v>
      </c>
      <c r="U324" s="34" cm="1">
        <f t="array" ref="U324">_xlfn.IFS(T324="UNLIKELY", 1, T324="POSSIBLE", 1, T324="LIKELY",1, T324="VERY_LIKELY", 1, TRUE, 0)</f>
        <v>1</v>
      </c>
      <c r="V324" s="24" cm="1">
        <f t="array" ref="V324">_xlfn.IFS(T324="POSSIBLE", 1, T324="LIKELY",1, T324="VERY_LIKELY", 1, TRUE, 0)</f>
        <v>0</v>
      </c>
      <c r="W324" s="24" cm="1">
        <f t="array" ref="W324">_xlfn.IFS(T324="LIKELY",1, T324="VERY_LIKELY", 1, TRUE, 0)</f>
        <v>0</v>
      </c>
      <c r="X324" s="35" cm="1">
        <f t="array" ref="X324">_xlfn.IFS(T324="VERY_LIKELY", 1, TRUE, 0)</f>
        <v>0</v>
      </c>
    </row>
    <row r="325" spans="1:24" ht="20" customHeight="1" x14ac:dyDescent="0.2">
      <c r="A325" s="22" t="s">
        <v>1471</v>
      </c>
      <c r="B325" s="49" t="str">
        <f>SUBSTITUTE(A325,"/Users/timomiessen/Desktop/imagesdk/nonblackmen1/","Image_")</f>
        <v>Image_NBM_89.jpg</v>
      </c>
      <c r="C325" s="41" t="s">
        <v>389</v>
      </c>
      <c r="D325" s="23" t="s">
        <v>391</v>
      </c>
      <c r="E325" s="24">
        <v>1</v>
      </c>
      <c r="F325" s="24">
        <v>0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 cm="1">
        <f t="array" ref="R325">_xlfn.IFS(H325=1,1,K325=1,1,L325=1,1,M325=1,1,N325=1,1,P325=1,1,TRUE,0)</f>
        <v>0</v>
      </c>
      <c r="S325" s="35">
        <f>IF(AND(G325=1,R325=1),0,R325)</f>
        <v>0</v>
      </c>
      <c r="T325" s="53" t="s">
        <v>1</v>
      </c>
      <c r="U325" s="34" cm="1">
        <f t="array" ref="U325">_xlfn.IFS(T325="UNLIKELY", 1, T325="POSSIBLE", 1, T325="LIKELY",1, T325="VERY_LIKELY", 1, TRUE, 0)</f>
        <v>1</v>
      </c>
      <c r="V325" s="24" cm="1">
        <f t="array" ref="V325">_xlfn.IFS(T325="POSSIBLE", 1, T325="LIKELY",1, T325="VERY_LIKELY", 1, TRUE, 0)</f>
        <v>0</v>
      </c>
      <c r="W325" s="24" cm="1">
        <f t="array" ref="W325">_xlfn.IFS(T325="LIKELY",1, T325="VERY_LIKELY", 1, TRUE, 0)</f>
        <v>0</v>
      </c>
      <c r="X325" s="35" cm="1">
        <f t="array" ref="X325">_xlfn.IFS(T325="VERY_LIKELY", 1, TRUE, 0)</f>
        <v>0</v>
      </c>
    </row>
    <row r="326" spans="1:24" ht="20" customHeight="1" x14ac:dyDescent="0.2">
      <c r="A326" s="22" t="s">
        <v>1472</v>
      </c>
      <c r="B326" s="49" t="str">
        <f>SUBSTITUTE(A326,"/Users/timomiessen/Desktop/imagesdk/nonblackmen1/","Image_")</f>
        <v>Image_NBM_9.jpg</v>
      </c>
      <c r="C326" s="41" t="s">
        <v>389</v>
      </c>
      <c r="D326" s="23" t="s">
        <v>391</v>
      </c>
      <c r="E326" s="24">
        <v>1</v>
      </c>
      <c r="F326" s="24">
        <v>0</v>
      </c>
      <c r="G326" s="24">
        <v>0</v>
      </c>
      <c r="H326" s="24">
        <v>0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 cm="1">
        <f t="array" ref="R326">_xlfn.IFS(H326=1,1,K326=1,1,L326=1,1,M326=1,1,N326=1,1,P326=1,1,TRUE,0)</f>
        <v>0</v>
      </c>
      <c r="S326" s="35">
        <f>IF(AND(G326=1,R326=1),0,R326)</f>
        <v>0</v>
      </c>
      <c r="T326" s="53" t="s">
        <v>4</v>
      </c>
      <c r="U326" s="34" cm="1">
        <f t="array" ref="U326">_xlfn.IFS(T326="UNLIKELY", 1, T326="POSSIBLE", 1, T326="LIKELY",1, T326="VERY_LIKELY", 1, TRUE, 0)</f>
        <v>0</v>
      </c>
      <c r="V326" s="24" cm="1">
        <f t="array" ref="V326">_xlfn.IFS(T326="POSSIBLE", 1, T326="LIKELY",1, T326="VERY_LIKELY", 1, TRUE, 0)</f>
        <v>0</v>
      </c>
      <c r="W326" s="24" cm="1">
        <f t="array" ref="W326">_xlfn.IFS(T326="LIKELY",1, T326="VERY_LIKELY", 1, TRUE, 0)</f>
        <v>0</v>
      </c>
      <c r="X326" s="35" cm="1">
        <f t="array" ref="X326">_xlfn.IFS(T326="VERY_LIKELY", 1, TRUE, 0)</f>
        <v>0</v>
      </c>
    </row>
    <row r="327" spans="1:24" ht="20" customHeight="1" x14ac:dyDescent="0.2">
      <c r="A327" s="22" t="s">
        <v>1473</v>
      </c>
      <c r="B327" s="49" t="str">
        <f>SUBSTITUTE(A327,"/Users/timomiessen/Desktop/imagesdk/nonblackmen1/","Image_")</f>
        <v>Image_NBM_90.jpg</v>
      </c>
      <c r="C327" s="41" t="s">
        <v>389</v>
      </c>
      <c r="D327" s="23" t="s">
        <v>391</v>
      </c>
      <c r="E327" s="24">
        <v>1</v>
      </c>
      <c r="F327" s="24">
        <v>0</v>
      </c>
      <c r="G327" s="24">
        <v>0</v>
      </c>
      <c r="H327" s="24">
        <v>0</v>
      </c>
      <c r="I327" s="24">
        <v>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 cm="1">
        <f t="array" ref="R327">_xlfn.IFS(H327=1,1,K327=1,1,L327=1,1,M327=1,1,N327=1,1,P327=1,1,TRUE,0)</f>
        <v>0</v>
      </c>
      <c r="S327" s="35">
        <f>IF(AND(G327=1,R327=1),0,R327)</f>
        <v>0</v>
      </c>
      <c r="T327" s="53" t="s">
        <v>2</v>
      </c>
      <c r="U327" s="34" cm="1">
        <f t="array" ref="U327">_xlfn.IFS(T327="UNLIKELY", 1, T327="POSSIBLE", 1, T327="LIKELY",1, T327="VERY_LIKELY", 1, TRUE, 0)</f>
        <v>1</v>
      </c>
      <c r="V327" s="24" cm="1">
        <f t="array" ref="V327">_xlfn.IFS(T327="POSSIBLE", 1, T327="LIKELY",1, T327="VERY_LIKELY", 1, TRUE, 0)</f>
        <v>1</v>
      </c>
      <c r="W327" s="24" cm="1">
        <f t="array" ref="W327">_xlfn.IFS(T327="LIKELY",1, T327="VERY_LIKELY", 1, TRUE, 0)</f>
        <v>0</v>
      </c>
      <c r="X327" s="35" cm="1">
        <f t="array" ref="X327">_xlfn.IFS(T327="VERY_LIKELY", 1, TRUE, 0)</f>
        <v>0</v>
      </c>
    </row>
    <row r="328" spans="1:24" ht="20" customHeight="1" x14ac:dyDescent="0.2">
      <c r="A328" s="22" t="s">
        <v>1474</v>
      </c>
      <c r="B328" s="49" t="str">
        <f>SUBSTITUTE(A328,"/Users/timomiessen/Desktop/imagesdk/nonblackmen1/","Image_")</f>
        <v>Image_NBM_91.jpg</v>
      </c>
      <c r="C328" s="41" t="s">
        <v>389</v>
      </c>
      <c r="D328" s="23" t="s">
        <v>391</v>
      </c>
      <c r="E328" s="24">
        <v>1</v>
      </c>
      <c r="F328" s="24">
        <v>0</v>
      </c>
      <c r="G328" s="24">
        <v>0</v>
      </c>
      <c r="H328" s="24">
        <v>0</v>
      </c>
      <c r="I328" s="24">
        <v>0</v>
      </c>
      <c r="J328" s="24">
        <v>0</v>
      </c>
      <c r="K328" s="24">
        <v>0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 cm="1">
        <f t="array" ref="R328">_xlfn.IFS(H328=1,1,K328=1,1,L328=1,1,M328=1,1,N328=1,1,P328=1,1,TRUE,0)</f>
        <v>0</v>
      </c>
      <c r="S328" s="35">
        <f>IF(AND(G328=1,R328=1),0,R328)</f>
        <v>0</v>
      </c>
      <c r="T328" s="53" t="s">
        <v>2</v>
      </c>
      <c r="U328" s="34" cm="1">
        <f t="array" ref="U328">_xlfn.IFS(T328="UNLIKELY", 1, T328="POSSIBLE", 1, T328="LIKELY",1, T328="VERY_LIKELY", 1, TRUE, 0)</f>
        <v>1</v>
      </c>
      <c r="V328" s="24" cm="1">
        <f t="array" ref="V328">_xlfn.IFS(T328="POSSIBLE", 1, T328="LIKELY",1, T328="VERY_LIKELY", 1, TRUE, 0)</f>
        <v>1</v>
      </c>
      <c r="W328" s="24" cm="1">
        <f t="array" ref="W328">_xlfn.IFS(T328="LIKELY",1, T328="VERY_LIKELY", 1, TRUE, 0)</f>
        <v>0</v>
      </c>
      <c r="X328" s="35" cm="1">
        <f t="array" ref="X328">_xlfn.IFS(T328="VERY_LIKELY", 1, TRUE, 0)</f>
        <v>0</v>
      </c>
    </row>
    <row r="329" spans="1:24" ht="20" customHeight="1" x14ac:dyDescent="0.2">
      <c r="A329" s="22" t="s">
        <v>1475</v>
      </c>
      <c r="B329" s="49" t="str">
        <f>SUBSTITUTE(A329,"/Users/timomiessen/Desktop/imagesdk/nonblackmen1/","Image_")</f>
        <v>Image_NBM_92.jpg</v>
      </c>
      <c r="C329" s="41" t="s">
        <v>389</v>
      </c>
      <c r="D329" s="23" t="s">
        <v>391</v>
      </c>
      <c r="E329" s="24">
        <v>1</v>
      </c>
      <c r="F329" s="24">
        <v>0</v>
      </c>
      <c r="G329" s="24">
        <v>0</v>
      </c>
      <c r="H329" s="24">
        <v>0</v>
      </c>
      <c r="I329" s="24">
        <v>0</v>
      </c>
      <c r="J329" s="24">
        <v>0</v>
      </c>
      <c r="K329" s="24">
        <v>0</v>
      </c>
      <c r="L329" s="24">
        <v>0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 cm="1">
        <f t="array" ref="R329">_xlfn.IFS(H329=1,1,K329=1,1,L329=1,1,M329=1,1,N329=1,1,P329=1,1,TRUE,0)</f>
        <v>0</v>
      </c>
      <c r="S329" s="35">
        <f>IF(AND(G329=1,R329=1),0,R329)</f>
        <v>0</v>
      </c>
      <c r="T329" s="53" t="s">
        <v>1</v>
      </c>
      <c r="U329" s="34" cm="1">
        <f t="array" ref="U329">_xlfn.IFS(T329="UNLIKELY", 1, T329="POSSIBLE", 1, T329="LIKELY",1, T329="VERY_LIKELY", 1, TRUE, 0)</f>
        <v>1</v>
      </c>
      <c r="V329" s="24" cm="1">
        <f t="array" ref="V329">_xlfn.IFS(T329="POSSIBLE", 1, T329="LIKELY",1, T329="VERY_LIKELY", 1, TRUE, 0)</f>
        <v>0</v>
      </c>
      <c r="W329" s="24" cm="1">
        <f t="array" ref="W329">_xlfn.IFS(T329="LIKELY",1, T329="VERY_LIKELY", 1, TRUE, 0)</f>
        <v>0</v>
      </c>
      <c r="X329" s="35" cm="1">
        <f t="array" ref="X329">_xlfn.IFS(T329="VERY_LIKELY", 1, TRUE, 0)</f>
        <v>0</v>
      </c>
    </row>
    <row r="330" spans="1:24" ht="20" customHeight="1" x14ac:dyDescent="0.2">
      <c r="A330" s="22" t="s">
        <v>1476</v>
      </c>
      <c r="B330" s="49" t="str">
        <f>SUBSTITUTE(A330,"/Users/timomiessen/Desktop/imagesdk/nonblackmen1/","Image_")</f>
        <v>Image_NBM_93.jpg</v>
      </c>
      <c r="C330" s="41" t="s">
        <v>389</v>
      </c>
      <c r="D330" s="23" t="s">
        <v>391</v>
      </c>
      <c r="E330" s="24">
        <v>1</v>
      </c>
      <c r="F330" s="24">
        <v>0</v>
      </c>
      <c r="G330" s="24">
        <v>0</v>
      </c>
      <c r="H330" s="24">
        <v>0</v>
      </c>
      <c r="I330" s="24">
        <v>0</v>
      </c>
      <c r="J330" s="24">
        <v>0</v>
      </c>
      <c r="K330" s="24">
        <v>0</v>
      </c>
      <c r="L330" s="24">
        <v>0</v>
      </c>
      <c r="M330" s="24">
        <v>0</v>
      </c>
      <c r="N330" s="24">
        <v>0</v>
      </c>
      <c r="O330" s="24">
        <v>0</v>
      </c>
      <c r="P330" s="24">
        <v>0</v>
      </c>
      <c r="Q330" s="24">
        <v>0</v>
      </c>
      <c r="R330" s="24" cm="1">
        <f t="array" ref="R330">_xlfn.IFS(H330=1,1,K330=1,1,L330=1,1,M330=1,1,N330=1,1,P330=1,1,TRUE,0)</f>
        <v>0</v>
      </c>
      <c r="S330" s="35">
        <f>IF(AND(G330=1,R330=1),0,R330)</f>
        <v>0</v>
      </c>
      <c r="T330" s="53" t="s">
        <v>12</v>
      </c>
      <c r="U330" s="34" cm="1">
        <f t="array" ref="U330">_xlfn.IFS(T330="UNLIKELY", 1, T330="POSSIBLE", 1, T330="LIKELY",1, T330="VERY_LIKELY", 1, TRUE, 0)</f>
        <v>1</v>
      </c>
      <c r="V330" s="24" cm="1">
        <f t="array" ref="V330">_xlfn.IFS(T330="POSSIBLE", 1, T330="LIKELY",1, T330="VERY_LIKELY", 1, TRUE, 0)</f>
        <v>1</v>
      </c>
      <c r="W330" s="24" cm="1">
        <f t="array" ref="W330">_xlfn.IFS(T330="LIKELY",1, T330="VERY_LIKELY", 1, TRUE, 0)</f>
        <v>1</v>
      </c>
      <c r="X330" s="35" cm="1">
        <f t="array" ref="X330">_xlfn.IFS(T330="VERY_LIKELY", 1, TRUE, 0)</f>
        <v>0</v>
      </c>
    </row>
    <row r="331" spans="1:24" ht="20" customHeight="1" x14ac:dyDescent="0.2">
      <c r="A331" s="22" t="s">
        <v>1477</v>
      </c>
      <c r="B331" s="49" t="str">
        <f>SUBSTITUTE(A331,"/Users/timomiessen/Desktop/imagesdk/nonblackmen1/","Image_")</f>
        <v>Image_NBM_94.jpg</v>
      </c>
      <c r="C331" s="41" t="s">
        <v>389</v>
      </c>
      <c r="D331" s="23" t="s">
        <v>391</v>
      </c>
      <c r="E331" s="24">
        <v>1</v>
      </c>
      <c r="F331" s="24">
        <v>0</v>
      </c>
      <c r="G331" s="24">
        <v>0</v>
      </c>
      <c r="H331" s="24">
        <v>0</v>
      </c>
      <c r="I331" s="24">
        <v>0</v>
      </c>
      <c r="J331" s="24">
        <v>0</v>
      </c>
      <c r="K331" s="24">
        <v>0</v>
      </c>
      <c r="L331" s="24">
        <v>0</v>
      </c>
      <c r="M331" s="24">
        <v>0</v>
      </c>
      <c r="N331" s="24">
        <v>0</v>
      </c>
      <c r="O331" s="24">
        <v>0</v>
      </c>
      <c r="P331" s="24">
        <v>0</v>
      </c>
      <c r="Q331" s="24">
        <v>0</v>
      </c>
      <c r="R331" s="24" cm="1">
        <f t="array" ref="R331">_xlfn.IFS(H331=1,1,K331=1,1,L331=1,1,M331=1,1,N331=1,1,P331=1,1,TRUE,0)</f>
        <v>0</v>
      </c>
      <c r="S331" s="35">
        <f>IF(AND(G331=1,R331=1),0,R331)</f>
        <v>0</v>
      </c>
      <c r="T331" s="53" t="s">
        <v>113</v>
      </c>
      <c r="U331" s="34" cm="1">
        <f t="array" ref="U331">_xlfn.IFS(T331="UNLIKELY", 1, T331="POSSIBLE", 1, T331="LIKELY",1, T331="VERY_LIKELY", 1, TRUE, 0)</f>
        <v>1</v>
      </c>
      <c r="V331" s="24" cm="1">
        <f t="array" ref="V331">_xlfn.IFS(T331="POSSIBLE", 1, T331="LIKELY",1, T331="VERY_LIKELY", 1, TRUE, 0)</f>
        <v>1</v>
      </c>
      <c r="W331" s="24" cm="1">
        <f t="array" ref="W331">_xlfn.IFS(T331="LIKELY",1, T331="VERY_LIKELY", 1, TRUE, 0)</f>
        <v>1</v>
      </c>
      <c r="X331" s="35" cm="1">
        <f t="array" ref="X331">_xlfn.IFS(T331="VERY_LIKELY", 1, TRUE, 0)</f>
        <v>1</v>
      </c>
    </row>
    <row r="332" spans="1:24" ht="20" customHeight="1" x14ac:dyDescent="0.2">
      <c r="A332" s="22" t="s">
        <v>1478</v>
      </c>
      <c r="B332" s="49" t="str">
        <f>SUBSTITUTE(A332,"/Users/timomiessen/Desktop/imagesdk/nonblackmen1/","Image_")</f>
        <v>Image_NBM_95.jpg</v>
      </c>
      <c r="C332" s="41" t="s">
        <v>389</v>
      </c>
      <c r="D332" s="23" t="s">
        <v>391</v>
      </c>
      <c r="E332" s="24">
        <v>1</v>
      </c>
      <c r="F332" s="24">
        <v>0</v>
      </c>
      <c r="G332" s="24">
        <v>0</v>
      </c>
      <c r="H332" s="24">
        <v>0</v>
      </c>
      <c r="I332" s="24">
        <v>0</v>
      </c>
      <c r="J332" s="24">
        <v>0</v>
      </c>
      <c r="K332" s="24">
        <v>0</v>
      </c>
      <c r="L332" s="24">
        <v>0</v>
      </c>
      <c r="M332" s="24">
        <v>0</v>
      </c>
      <c r="N332" s="24">
        <v>0</v>
      </c>
      <c r="O332" s="24">
        <v>0</v>
      </c>
      <c r="P332" s="24">
        <v>0</v>
      </c>
      <c r="Q332" s="24">
        <v>0</v>
      </c>
      <c r="R332" s="24" cm="1">
        <f t="array" ref="R332">_xlfn.IFS(H332=1,1,K332=1,1,L332=1,1,M332=1,1,N332=1,1,P332=1,1,TRUE,0)</f>
        <v>0</v>
      </c>
      <c r="S332" s="35">
        <f>IF(AND(G332=1,R332=1),0,R332)</f>
        <v>0</v>
      </c>
      <c r="T332" s="53" t="s">
        <v>1</v>
      </c>
      <c r="U332" s="34" cm="1">
        <f t="array" ref="U332">_xlfn.IFS(T332="UNLIKELY", 1, T332="POSSIBLE", 1, T332="LIKELY",1, T332="VERY_LIKELY", 1, TRUE, 0)</f>
        <v>1</v>
      </c>
      <c r="V332" s="24" cm="1">
        <f t="array" ref="V332">_xlfn.IFS(T332="POSSIBLE", 1, T332="LIKELY",1, T332="VERY_LIKELY", 1, TRUE, 0)</f>
        <v>0</v>
      </c>
      <c r="W332" s="24" cm="1">
        <f t="array" ref="W332">_xlfn.IFS(T332="LIKELY",1, T332="VERY_LIKELY", 1, TRUE, 0)</f>
        <v>0</v>
      </c>
      <c r="X332" s="35" cm="1">
        <f t="array" ref="X332">_xlfn.IFS(T332="VERY_LIKELY", 1, TRUE, 0)</f>
        <v>0</v>
      </c>
    </row>
    <row r="333" spans="1:24" ht="20" customHeight="1" x14ac:dyDescent="0.2">
      <c r="A333" s="22" t="s">
        <v>1479</v>
      </c>
      <c r="B333" s="49" t="str">
        <f>SUBSTITUTE(A333,"/Users/timomiessen/Desktop/imagesdk/nonblackmen1/","Image_")</f>
        <v>Image_NBM_96.jpg</v>
      </c>
      <c r="C333" s="41" t="s">
        <v>389</v>
      </c>
      <c r="D333" s="23" t="s">
        <v>391</v>
      </c>
      <c r="E333" s="24">
        <v>1</v>
      </c>
      <c r="F333" s="24">
        <v>0</v>
      </c>
      <c r="G333" s="24">
        <v>0</v>
      </c>
      <c r="H333" s="24">
        <v>0</v>
      </c>
      <c r="I333" s="24">
        <v>0</v>
      </c>
      <c r="J333" s="24">
        <v>0</v>
      </c>
      <c r="K333" s="24">
        <v>0</v>
      </c>
      <c r="L333" s="24">
        <v>0</v>
      </c>
      <c r="M333" s="24">
        <v>0</v>
      </c>
      <c r="N333" s="24">
        <v>0</v>
      </c>
      <c r="O333" s="24">
        <v>0</v>
      </c>
      <c r="P333" s="24">
        <v>0</v>
      </c>
      <c r="Q333" s="24">
        <v>0</v>
      </c>
      <c r="R333" s="24" cm="1">
        <f t="array" ref="R333">_xlfn.IFS(H333=1,1,K333=1,1,L333=1,1,M333=1,1,N333=1,1,P333=1,1,TRUE,0)</f>
        <v>0</v>
      </c>
      <c r="S333" s="35">
        <f>IF(AND(G333=1,R333=1),0,R333)</f>
        <v>0</v>
      </c>
      <c r="T333" s="53" t="s">
        <v>4</v>
      </c>
      <c r="U333" s="34" cm="1">
        <f t="array" ref="U333">_xlfn.IFS(T333="UNLIKELY", 1, T333="POSSIBLE", 1, T333="LIKELY",1, T333="VERY_LIKELY", 1, TRUE, 0)</f>
        <v>0</v>
      </c>
      <c r="V333" s="24" cm="1">
        <f t="array" ref="V333">_xlfn.IFS(T333="POSSIBLE", 1, T333="LIKELY",1, T333="VERY_LIKELY", 1, TRUE, 0)</f>
        <v>0</v>
      </c>
      <c r="W333" s="24" cm="1">
        <f t="array" ref="W333">_xlfn.IFS(T333="LIKELY",1, T333="VERY_LIKELY", 1, TRUE, 0)</f>
        <v>0</v>
      </c>
      <c r="X333" s="35" cm="1">
        <f t="array" ref="X333">_xlfn.IFS(T333="VERY_LIKELY", 1, TRUE, 0)</f>
        <v>0</v>
      </c>
    </row>
    <row r="334" spans="1:24" ht="20" customHeight="1" x14ac:dyDescent="0.2">
      <c r="A334" s="22" t="s">
        <v>1480</v>
      </c>
      <c r="B334" s="49" t="str">
        <f>SUBSTITUTE(A334,"/Users/timomiessen/Desktop/imagesdk/nonblackmen1/","Image_")</f>
        <v>Image_NBM_97.jpg</v>
      </c>
      <c r="C334" s="41" t="s">
        <v>389</v>
      </c>
      <c r="D334" s="23" t="s">
        <v>391</v>
      </c>
      <c r="E334" s="24">
        <v>1</v>
      </c>
      <c r="F334" s="24">
        <v>0</v>
      </c>
      <c r="G334" s="24">
        <v>0</v>
      </c>
      <c r="H334" s="24">
        <v>0</v>
      </c>
      <c r="I334" s="24">
        <v>0</v>
      </c>
      <c r="J334" s="24">
        <v>0</v>
      </c>
      <c r="K334" s="24">
        <v>0</v>
      </c>
      <c r="L334" s="24">
        <v>0</v>
      </c>
      <c r="M334" s="24">
        <v>0</v>
      </c>
      <c r="N334" s="24">
        <v>0</v>
      </c>
      <c r="O334" s="24">
        <v>0</v>
      </c>
      <c r="P334" s="24">
        <v>0</v>
      </c>
      <c r="Q334" s="24">
        <v>0</v>
      </c>
      <c r="R334" s="24" cm="1">
        <f t="array" ref="R334">_xlfn.IFS(H334=1,1,K334=1,1,L334=1,1,M334=1,1,N334=1,1,P334=1,1,TRUE,0)</f>
        <v>0</v>
      </c>
      <c r="S334" s="35">
        <f>IF(AND(G334=1,R334=1),0,R334)</f>
        <v>0</v>
      </c>
      <c r="T334" s="53" t="s">
        <v>1</v>
      </c>
      <c r="U334" s="34" cm="1">
        <f t="array" ref="U334">_xlfn.IFS(T334="UNLIKELY", 1, T334="POSSIBLE", 1, T334="LIKELY",1, T334="VERY_LIKELY", 1, TRUE, 0)</f>
        <v>1</v>
      </c>
      <c r="V334" s="24" cm="1">
        <f t="array" ref="V334">_xlfn.IFS(T334="POSSIBLE", 1, T334="LIKELY",1, T334="VERY_LIKELY", 1, TRUE, 0)</f>
        <v>0</v>
      </c>
      <c r="W334" s="24" cm="1">
        <f t="array" ref="W334">_xlfn.IFS(T334="LIKELY",1, T334="VERY_LIKELY", 1, TRUE, 0)</f>
        <v>0</v>
      </c>
      <c r="X334" s="35" cm="1">
        <f t="array" ref="X334">_xlfn.IFS(T334="VERY_LIKELY", 1, TRUE, 0)</f>
        <v>0</v>
      </c>
    </row>
    <row r="335" spans="1:24" ht="20" customHeight="1" x14ac:dyDescent="0.2">
      <c r="A335" s="22" t="s">
        <v>1481</v>
      </c>
      <c r="B335" s="49" t="str">
        <f>SUBSTITUTE(A335,"/Users/timomiessen/Desktop/imagesdk/nonblackmen1/","Image_")</f>
        <v>Image_NBM_98.jpg</v>
      </c>
      <c r="C335" s="41" t="s">
        <v>389</v>
      </c>
      <c r="D335" s="23" t="s">
        <v>391</v>
      </c>
      <c r="E335" s="24">
        <v>1</v>
      </c>
      <c r="F335" s="24">
        <v>0</v>
      </c>
      <c r="G335" s="24">
        <v>0</v>
      </c>
      <c r="H335" s="24">
        <v>0</v>
      </c>
      <c r="I335" s="24">
        <v>0</v>
      </c>
      <c r="J335" s="24">
        <v>0</v>
      </c>
      <c r="K335" s="24">
        <v>0</v>
      </c>
      <c r="L335" s="24">
        <v>0</v>
      </c>
      <c r="M335" s="24">
        <v>0</v>
      </c>
      <c r="N335" s="24">
        <v>0</v>
      </c>
      <c r="O335" s="24">
        <v>0</v>
      </c>
      <c r="P335" s="24">
        <v>0</v>
      </c>
      <c r="Q335" s="24">
        <v>0</v>
      </c>
      <c r="R335" s="24" cm="1">
        <f t="array" ref="R335">_xlfn.IFS(H335=1,1,K335=1,1,L335=1,1,M335=1,1,N335=1,1,P335=1,1,TRUE,0)</f>
        <v>0</v>
      </c>
      <c r="S335" s="35">
        <f>IF(AND(G335=1,R335=1),0,R335)</f>
        <v>0</v>
      </c>
      <c r="T335" s="53" t="s">
        <v>4</v>
      </c>
      <c r="U335" s="34" cm="1">
        <f t="array" ref="U335">_xlfn.IFS(T335="UNLIKELY", 1, T335="POSSIBLE", 1, T335="LIKELY",1, T335="VERY_LIKELY", 1, TRUE, 0)</f>
        <v>0</v>
      </c>
      <c r="V335" s="24" cm="1">
        <f t="array" ref="V335">_xlfn.IFS(T335="POSSIBLE", 1, T335="LIKELY",1, T335="VERY_LIKELY", 1, TRUE, 0)</f>
        <v>0</v>
      </c>
      <c r="W335" s="24" cm="1">
        <f t="array" ref="W335">_xlfn.IFS(T335="LIKELY",1, T335="VERY_LIKELY", 1, TRUE, 0)</f>
        <v>0</v>
      </c>
      <c r="X335" s="35" cm="1">
        <f t="array" ref="X335">_xlfn.IFS(T335="VERY_LIKELY", 1, TRUE, 0)</f>
        <v>0</v>
      </c>
    </row>
    <row r="336" spans="1:24" ht="20" customHeight="1" x14ac:dyDescent="0.2">
      <c r="A336" s="22" t="s">
        <v>1482</v>
      </c>
      <c r="B336" s="49" t="str">
        <f>SUBSTITUTE(A336,"/Users/timomiessen/Desktop/imagesdk/nonblackmen1/","Image_")</f>
        <v>Image_NBM_99.jpg</v>
      </c>
      <c r="C336" s="41" t="s">
        <v>389</v>
      </c>
      <c r="D336" s="23" t="s">
        <v>391</v>
      </c>
      <c r="E336" s="24">
        <v>1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4">
        <v>0</v>
      </c>
      <c r="Q336" s="24">
        <v>0</v>
      </c>
      <c r="R336" s="24" cm="1">
        <f t="array" ref="R336">_xlfn.IFS(H336=1,1,K336=1,1,L336=1,1,M336=1,1,N336=1,1,P336=1,1,TRUE,0)</f>
        <v>0</v>
      </c>
      <c r="S336" s="35">
        <f>IF(AND(G336=1,R336=1),0,R336)</f>
        <v>0</v>
      </c>
      <c r="T336" s="53" t="s">
        <v>4</v>
      </c>
      <c r="U336" s="34" cm="1">
        <f t="array" ref="U336">_xlfn.IFS(T336="UNLIKELY", 1, T336="POSSIBLE", 1, T336="LIKELY",1, T336="VERY_LIKELY", 1, TRUE, 0)</f>
        <v>0</v>
      </c>
      <c r="V336" s="24" cm="1">
        <f t="array" ref="V336">_xlfn.IFS(T336="POSSIBLE", 1, T336="LIKELY",1, T336="VERY_LIKELY", 1, TRUE, 0)</f>
        <v>0</v>
      </c>
      <c r="W336" s="24" cm="1">
        <f t="array" ref="W336">_xlfn.IFS(T336="LIKELY",1, T336="VERY_LIKELY", 1, TRUE, 0)</f>
        <v>0</v>
      </c>
      <c r="X336" s="35" cm="1">
        <f t="array" ref="X336">_xlfn.IFS(T336="VERY_LIKELY", 1, TRUE, 0)</f>
        <v>0</v>
      </c>
    </row>
    <row r="337" spans="1:24" ht="20" customHeight="1" x14ac:dyDescent="0.2">
      <c r="A337" s="22"/>
      <c r="B337" s="49"/>
      <c r="C337" s="41"/>
      <c r="D337" s="23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35"/>
      <c r="T337" s="53"/>
      <c r="U337" s="34"/>
      <c r="V337" s="24"/>
      <c r="W337" s="24"/>
      <c r="X337" s="35"/>
    </row>
    <row r="338" spans="1:24" ht="20" customHeight="1" x14ac:dyDescent="0.2">
      <c r="A338" s="22"/>
      <c r="B338" s="49"/>
      <c r="C338" s="41"/>
      <c r="D338" s="23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35"/>
      <c r="T338" s="53"/>
      <c r="U338" s="34"/>
      <c r="V338" s="24"/>
      <c r="W338" s="24"/>
      <c r="X338" s="35"/>
    </row>
    <row r="339" spans="1:24" ht="20" customHeight="1" x14ac:dyDescent="0.2">
      <c r="A339" s="22"/>
      <c r="B339" s="49"/>
      <c r="C339" s="41"/>
      <c r="D339" s="23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35"/>
      <c r="T339" s="53"/>
      <c r="U339" s="34"/>
      <c r="V339" s="24"/>
      <c r="W339" s="24"/>
      <c r="X339" s="35"/>
    </row>
    <row r="340" spans="1:24" ht="20" customHeight="1" x14ac:dyDescent="0.2">
      <c r="A340" s="22"/>
      <c r="B340" s="49"/>
      <c r="C340" s="41"/>
      <c r="D340" s="23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35"/>
      <c r="T340" s="53"/>
      <c r="U340" s="34"/>
      <c r="V340" s="24"/>
      <c r="W340" s="24"/>
      <c r="X340" s="35"/>
    </row>
    <row r="341" spans="1:24" ht="20" customHeight="1" x14ac:dyDescent="0.2">
      <c r="A341" s="22"/>
      <c r="B341" s="49"/>
      <c r="C341" s="41"/>
      <c r="D341" s="23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35"/>
      <c r="T341" s="53"/>
      <c r="U341" s="34"/>
      <c r="V341" s="24"/>
      <c r="W341" s="24"/>
      <c r="X341" s="35"/>
    </row>
    <row r="342" spans="1:24" ht="20" customHeight="1" x14ac:dyDescent="0.2">
      <c r="A342" s="22"/>
      <c r="B342" s="49"/>
      <c r="C342" s="41"/>
      <c r="D342" s="23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35"/>
      <c r="T342" s="53"/>
      <c r="U342" s="34"/>
      <c r="V342" s="24"/>
      <c r="W342" s="24"/>
      <c r="X342" s="35"/>
    </row>
    <row r="343" spans="1:24" ht="20" customHeight="1" x14ac:dyDescent="0.2">
      <c r="A343" s="22"/>
      <c r="B343" s="49"/>
      <c r="C343" s="41"/>
      <c r="D343" s="23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35"/>
      <c r="T343" s="53"/>
      <c r="U343" s="34"/>
      <c r="V343" s="24"/>
      <c r="W343" s="24"/>
      <c r="X343" s="35"/>
    </row>
    <row r="344" spans="1:24" ht="20" customHeight="1" x14ac:dyDescent="0.2">
      <c r="A344" s="22"/>
      <c r="B344" s="49"/>
      <c r="C344" s="41"/>
      <c r="D344" s="23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35"/>
      <c r="T344" s="53"/>
      <c r="U344" s="34"/>
      <c r="V344" s="24"/>
      <c r="W344" s="24"/>
      <c r="X344" s="35"/>
    </row>
    <row r="345" spans="1:24" ht="20" customHeight="1" x14ac:dyDescent="0.2">
      <c r="A345" s="22"/>
      <c r="B345" s="49"/>
      <c r="C345" s="41"/>
      <c r="D345" s="23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35"/>
      <c r="T345" s="53"/>
      <c r="U345" s="34"/>
      <c r="V345" s="24"/>
      <c r="W345" s="24"/>
      <c r="X345" s="35"/>
    </row>
    <row r="346" spans="1:24" ht="20" customHeight="1" x14ac:dyDescent="0.2">
      <c r="A346" s="22"/>
      <c r="B346" s="49"/>
      <c r="C346" s="41"/>
      <c r="D346" s="23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35"/>
      <c r="T346" s="53"/>
      <c r="U346" s="34"/>
      <c r="V346" s="24"/>
      <c r="W346" s="24"/>
      <c r="X346" s="35"/>
    </row>
    <row r="347" spans="1:24" ht="20" customHeight="1" x14ac:dyDescent="0.2">
      <c r="A347" s="22"/>
      <c r="B347" s="49"/>
      <c r="C347" s="41"/>
      <c r="D347" s="23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35"/>
      <c r="T347" s="53"/>
      <c r="U347" s="34"/>
      <c r="V347" s="24"/>
      <c r="W347" s="24"/>
      <c r="X347" s="35"/>
    </row>
    <row r="348" spans="1:24" ht="20" customHeight="1" x14ac:dyDescent="0.2">
      <c r="A348" s="22"/>
      <c r="B348" s="49"/>
      <c r="C348" s="41"/>
      <c r="D348" s="23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35"/>
      <c r="T348" s="53"/>
      <c r="U348" s="34"/>
      <c r="V348" s="24"/>
      <c r="W348" s="24"/>
      <c r="X348" s="35"/>
    </row>
    <row r="349" spans="1:24" ht="20" customHeight="1" x14ac:dyDescent="0.2">
      <c r="A349" s="22"/>
      <c r="B349" s="49"/>
      <c r="C349" s="41"/>
      <c r="D349" s="23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35"/>
      <c r="T349" s="53"/>
      <c r="U349" s="34"/>
      <c r="V349" s="24"/>
      <c r="W349" s="24"/>
      <c r="X349" s="35"/>
    </row>
    <row r="350" spans="1:24" ht="20" customHeight="1" x14ac:dyDescent="0.2">
      <c r="A350" s="22"/>
      <c r="B350" s="49"/>
      <c r="C350" s="41"/>
      <c r="D350" s="23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35"/>
      <c r="T350" s="53"/>
      <c r="U350" s="34"/>
      <c r="V350" s="24"/>
      <c r="W350" s="24"/>
      <c r="X350" s="35"/>
    </row>
    <row r="351" spans="1:24" ht="20" customHeight="1" x14ac:dyDescent="0.2">
      <c r="A351" s="22"/>
      <c r="B351" s="49"/>
      <c r="C351" s="41"/>
      <c r="D351" s="23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35"/>
      <c r="T351" s="53"/>
      <c r="U351" s="34"/>
      <c r="V351" s="24"/>
      <c r="W351" s="24"/>
      <c r="X351" s="35"/>
    </row>
    <row r="352" spans="1:24" ht="20" customHeight="1" x14ac:dyDescent="0.2">
      <c r="A352" s="22"/>
      <c r="B352" s="49"/>
      <c r="C352" s="41"/>
      <c r="D352" s="23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35"/>
      <c r="T352" s="53"/>
      <c r="U352" s="34"/>
      <c r="V352" s="24"/>
      <c r="W352" s="24"/>
      <c r="X352" s="35"/>
    </row>
    <row r="353" spans="1:24" ht="20" customHeight="1" x14ac:dyDescent="0.2">
      <c r="A353" s="22"/>
      <c r="B353" s="49"/>
      <c r="C353" s="41"/>
      <c r="D353" s="23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35"/>
      <c r="T353" s="53"/>
      <c r="U353" s="34"/>
      <c r="V353" s="24"/>
      <c r="W353" s="24"/>
      <c r="X353" s="35"/>
    </row>
    <row r="354" spans="1:24" ht="20" customHeight="1" x14ac:dyDescent="0.2">
      <c r="A354" s="22"/>
      <c r="B354" s="49"/>
      <c r="C354" s="41"/>
      <c r="D354" s="23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35"/>
      <c r="T354" s="53"/>
      <c r="U354" s="34"/>
      <c r="V354" s="24"/>
      <c r="W354" s="24"/>
      <c r="X354" s="35"/>
    </row>
    <row r="355" spans="1:24" ht="20" customHeight="1" x14ac:dyDescent="0.2">
      <c r="A355" s="22"/>
      <c r="B355" s="49"/>
      <c r="C355" s="41"/>
      <c r="D355" s="23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35"/>
      <c r="T355" s="53"/>
      <c r="U355" s="34"/>
      <c r="V355" s="24"/>
      <c r="W355" s="24"/>
      <c r="X355" s="35"/>
    </row>
    <row r="356" spans="1:24" ht="20" customHeight="1" x14ac:dyDescent="0.2">
      <c r="A356" s="22"/>
      <c r="B356" s="49"/>
      <c r="C356" s="41"/>
      <c r="D356" s="23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35"/>
      <c r="T356" s="53"/>
      <c r="U356" s="34"/>
      <c r="V356" s="24"/>
      <c r="W356" s="24"/>
      <c r="X356" s="35"/>
    </row>
    <row r="357" spans="1:24" ht="20" customHeight="1" x14ac:dyDescent="0.2">
      <c r="A357" s="22"/>
      <c r="B357" s="49"/>
      <c r="C357" s="41"/>
      <c r="D357" s="23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35"/>
      <c r="T357" s="53"/>
      <c r="U357" s="34"/>
      <c r="V357" s="24"/>
      <c r="W357" s="24"/>
      <c r="X357" s="35"/>
    </row>
    <row r="358" spans="1:24" ht="20" customHeight="1" x14ac:dyDescent="0.2">
      <c r="A358" s="22"/>
      <c r="B358" s="49"/>
      <c r="C358" s="41"/>
      <c r="D358" s="23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35"/>
      <c r="T358" s="53"/>
      <c r="U358" s="34"/>
      <c r="V358" s="24"/>
      <c r="W358" s="24"/>
      <c r="X358" s="35"/>
    </row>
    <row r="359" spans="1:24" ht="20" customHeight="1" x14ac:dyDescent="0.2">
      <c r="A359" s="22"/>
      <c r="B359" s="49"/>
      <c r="C359" s="41"/>
      <c r="D359" s="23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35"/>
      <c r="T359" s="53"/>
      <c r="U359" s="34"/>
      <c r="V359" s="24"/>
      <c r="W359" s="24"/>
      <c r="X359" s="35"/>
    </row>
    <row r="360" spans="1:24" ht="20" customHeight="1" x14ac:dyDescent="0.2">
      <c r="A360" s="22"/>
      <c r="B360" s="49"/>
      <c r="C360" s="41"/>
      <c r="D360" s="23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35"/>
      <c r="T360" s="53"/>
      <c r="U360" s="34"/>
      <c r="V360" s="24"/>
      <c r="W360" s="24"/>
      <c r="X360" s="35"/>
    </row>
    <row r="361" spans="1:24" ht="20" customHeight="1" x14ac:dyDescent="0.2">
      <c r="A361" s="22"/>
      <c r="B361" s="49"/>
      <c r="C361" s="41"/>
      <c r="D361" s="23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35"/>
      <c r="T361" s="53"/>
      <c r="U361" s="34"/>
      <c r="V361" s="24"/>
      <c r="W361" s="24"/>
      <c r="X361" s="35"/>
    </row>
    <row r="362" spans="1:24" ht="20" customHeight="1" x14ac:dyDescent="0.2">
      <c r="A362" s="22"/>
      <c r="B362" s="49"/>
      <c r="C362" s="41"/>
      <c r="D362" s="23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35"/>
      <c r="T362" s="53"/>
      <c r="U362" s="34"/>
      <c r="V362" s="24"/>
      <c r="W362" s="24"/>
      <c r="X362" s="35"/>
    </row>
    <row r="363" spans="1:24" ht="20" customHeight="1" x14ac:dyDescent="0.2">
      <c r="A363" s="22"/>
      <c r="B363" s="49"/>
      <c r="C363" s="41"/>
      <c r="D363" s="23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35"/>
      <c r="T363" s="53"/>
      <c r="U363" s="34"/>
      <c r="V363" s="24"/>
      <c r="W363" s="24"/>
      <c r="X363" s="35"/>
    </row>
    <row r="364" spans="1:24" ht="20" customHeight="1" x14ac:dyDescent="0.2">
      <c r="A364" s="22"/>
      <c r="B364" s="49"/>
      <c r="C364" s="41"/>
      <c r="D364" s="23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35"/>
      <c r="T364" s="53"/>
      <c r="U364" s="34"/>
      <c r="V364" s="24"/>
      <c r="W364" s="24"/>
      <c r="X364" s="35"/>
    </row>
    <row r="365" spans="1:24" ht="20" customHeight="1" x14ac:dyDescent="0.2">
      <c r="A365" s="22"/>
      <c r="B365" s="49"/>
      <c r="C365" s="41"/>
      <c r="D365" s="23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35"/>
      <c r="T365" s="53"/>
      <c r="U365" s="34"/>
      <c r="V365" s="24"/>
      <c r="W365" s="24"/>
      <c r="X365" s="35"/>
    </row>
    <row r="366" spans="1:24" ht="20" customHeight="1" x14ac:dyDescent="0.2">
      <c r="A366" s="22"/>
      <c r="B366" s="49"/>
      <c r="C366" s="41"/>
      <c r="D366" s="23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35"/>
      <c r="T366" s="53"/>
      <c r="U366" s="34"/>
      <c r="V366" s="24"/>
      <c r="W366" s="24"/>
      <c r="X366" s="35"/>
    </row>
    <row r="367" spans="1:24" ht="20" customHeight="1" x14ac:dyDescent="0.2">
      <c r="A367" s="22"/>
      <c r="B367" s="49"/>
      <c r="C367" s="41"/>
      <c r="D367" s="23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35"/>
      <c r="T367" s="53"/>
      <c r="U367" s="34"/>
      <c r="V367" s="24"/>
      <c r="W367" s="24"/>
      <c r="X367" s="35"/>
    </row>
    <row r="368" spans="1:24" ht="20" customHeight="1" x14ac:dyDescent="0.2">
      <c r="A368" s="22"/>
      <c r="B368" s="49"/>
      <c r="C368" s="41"/>
      <c r="D368" s="23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35"/>
      <c r="T368" s="53"/>
      <c r="U368" s="34"/>
      <c r="V368" s="24"/>
      <c r="W368" s="24"/>
      <c r="X368" s="35"/>
    </row>
    <row r="369" spans="1:24" ht="20" customHeight="1" x14ac:dyDescent="0.2">
      <c r="A369" s="22"/>
      <c r="B369" s="49"/>
      <c r="C369" s="41"/>
      <c r="D369" s="23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35"/>
      <c r="T369" s="53"/>
      <c r="U369" s="34"/>
      <c r="V369" s="24"/>
      <c r="W369" s="24"/>
      <c r="X369" s="35"/>
    </row>
    <row r="370" spans="1:24" ht="20" customHeight="1" x14ac:dyDescent="0.2">
      <c r="A370" s="22"/>
      <c r="B370" s="49"/>
      <c r="C370" s="41"/>
      <c r="D370" s="23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35"/>
      <c r="T370" s="53"/>
      <c r="U370" s="34"/>
      <c r="V370" s="24"/>
      <c r="W370" s="24"/>
      <c r="X370" s="35"/>
    </row>
    <row r="371" spans="1:24" ht="20" customHeight="1" x14ac:dyDescent="0.2">
      <c r="A371" s="22"/>
      <c r="B371" s="49"/>
      <c r="C371" s="41"/>
      <c r="D371" s="23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35"/>
      <c r="T371" s="53"/>
      <c r="U371" s="34"/>
      <c r="V371" s="24"/>
      <c r="W371" s="24"/>
      <c r="X371" s="35"/>
    </row>
    <row r="372" spans="1:24" ht="20" customHeight="1" x14ac:dyDescent="0.2">
      <c r="A372" s="22"/>
      <c r="B372" s="49"/>
      <c r="C372" s="41"/>
      <c r="D372" s="23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35"/>
      <c r="T372" s="53"/>
      <c r="U372" s="34"/>
      <c r="V372" s="24"/>
      <c r="W372" s="24"/>
      <c r="X372" s="35"/>
    </row>
    <row r="373" spans="1:24" ht="20" customHeight="1" x14ac:dyDescent="0.2">
      <c r="A373" s="22"/>
      <c r="B373" s="49"/>
      <c r="C373" s="41"/>
      <c r="D373" s="23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35"/>
      <c r="T373" s="53"/>
      <c r="U373" s="34"/>
      <c r="V373" s="24"/>
      <c r="W373" s="24"/>
      <c r="X373" s="35"/>
    </row>
    <row r="374" spans="1:24" ht="20" customHeight="1" x14ac:dyDescent="0.2">
      <c r="A374" s="22"/>
      <c r="B374" s="49"/>
      <c r="C374" s="41"/>
      <c r="D374" s="23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35"/>
      <c r="T374" s="53"/>
      <c r="U374" s="34"/>
      <c r="V374" s="24"/>
      <c r="W374" s="24"/>
      <c r="X374" s="35"/>
    </row>
    <row r="375" spans="1:24" ht="20" customHeight="1" x14ac:dyDescent="0.2">
      <c r="A375" s="22"/>
      <c r="B375" s="49"/>
      <c r="C375" s="41"/>
      <c r="D375" s="23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35"/>
      <c r="T375" s="53"/>
      <c r="U375" s="34"/>
      <c r="V375" s="24"/>
      <c r="W375" s="24"/>
      <c r="X375" s="35"/>
    </row>
    <row r="376" spans="1:24" ht="20" customHeight="1" x14ac:dyDescent="0.2">
      <c r="A376" s="22"/>
      <c r="B376" s="49"/>
      <c r="C376" s="41"/>
      <c r="D376" s="23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35"/>
      <c r="T376" s="53"/>
      <c r="U376" s="34"/>
      <c r="V376" s="24"/>
      <c r="W376" s="24"/>
      <c r="X376" s="35"/>
    </row>
    <row r="377" spans="1:24" ht="20" customHeight="1" x14ac:dyDescent="0.2">
      <c r="A377" s="22"/>
      <c r="B377" s="49"/>
      <c r="C377" s="41"/>
      <c r="D377" s="23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35"/>
      <c r="T377" s="53"/>
      <c r="U377" s="34"/>
      <c r="V377" s="24"/>
      <c r="W377" s="24"/>
      <c r="X377" s="35"/>
    </row>
    <row r="378" spans="1:24" ht="20" customHeight="1" x14ac:dyDescent="0.2">
      <c r="A378" s="22"/>
      <c r="B378" s="49"/>
      <c r="C378" s="41"/>
      <c r="D378" s="23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35"/>
      <c r="T378" s="53"/>
      <c r="U378" s="34"/>
      <c r="V378" s="24"/>
      <c r="W378" s="24"/>
      <c r="X378" s="35"/>
    </row>
    <row r="379" spans="1:24" ht="20" customHeight="1" x14ac:dyDescent="0.2">
      <c r="A379" s="22"/>
      <c r="B379" s="49"/>
      <c r="C379" s="41"/>
      <c r="D379" s="23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35"/>
      <c r="T379" s="53"/>
      <c r="U379" s="34"/>
      <c r="V379" s="24"/>
      <c r="W379" s="24"/>
      <c r="X379" s="35"/>
    </row>
    <row r="380" spans="1:24" ht="20" customHeight="1" x14ac:dyDescent="0.2">
      <c r="A380" s="22"/>
      <c r="B380" s="49"/>
      <c r="C380" s="41"/>
      <c r="D380" s="23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35"/>
      <c r="T380" s="53"/>
      <c r="U380" s="34"/>
      <c r="V380" s="24"/>
      <c r="W380" s="24"/>
      <c r="X380" s="35"/>
    </row>
    <row r="381" spans="1:24" ht="20" customHeight="1" x14ac:dyDescent="0.2">
      <c r="A381" s="22"/>
      <c r="B381" s="49"/>
      <c r="C381" s="41"/>
      <c r="D381" s="23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35"/>
      <c r="T381" s="53"/>
      <c r="U381" s="34"/>
      <c r="V381" s="24"/>
      <c r="W381" s="24"/>
      <c r="X381" s="35"/>
    </row>
    <row r="382" spans="1:24" ht="20" customHeight="1" x14ac:dyDescent="0.2">
      <c r="A382" s="22"/>
      <c r="B382" s="49"/>
      <c r="C382" s="41"/>
      <c r="D382" s="23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35"/>
      <c r="T382" s="53"/>
      <c r="U382" s="34"/>
      <c r="V382" s="24"/>
      <c r="W382" s="24"/>
      <c r="X382" s="35"/>
    </row>
    <row r="383" spans="1:24" ht="20" customHeight="1" x14ac:dyDescent="0.2">
      <c r="A383" s="22"/>
      <c r="B383" s="49"/>
      <c r="C383" s="41"/>
      <c r="D383" s="23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35"/>
      <c r="T383" s="53"/>
      <c r="U383" s="34"/>
      <c r="V383" s="24"/>
      <c r="W383" s="24"/>
      <c r="X383" s="35"/>
    </row>
    <row r="384" spans="1:24" ht="20" customHeight="1" x14ac:dyDescent="0.2">
      <c r="A384" s="22"/>
      <c r="B384" s="49"/>
      <c r="C384" s="41"/>
      <c r="D384" s="23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35"/>
      <c r="T384" s="53"/>
      <c r="U384" s="34"/>
      <c r="V384" s="24"/>
      <c r="W384" s="24"/>
      <c r="X384" s="35"/>
    </row>
    <row r="385" spans="1:24" ht="20" customHeight="1" x14ac:dyDescent="0.2">
      <c r="A385" s="22"/>
      <c r="B385" s="49"/>
      <c r="C385" s="41"/>
      <c r="D385" s="23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35"/>
      <c r="T385" s="53"/>
      <c r="U385" s="34"/>
      <c r="V385" s="24"/>
      <c r="W385" s="24"/>
      <c r="X385" s="35"/>
    </row>
    <row r="386" spans="1:24" ht="20" customHeight="1" x14ac:dyDescent="0.2">
      <c r="A386" s="22"/>
      <c r="B386" s="49"/>
      <c r="C386" s="41"/>
      <c r="D386" s="23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35"/>
      <c r="T386" s="53"/>
      <c r="U386" s="34"/>
      <c r="V386" s="24"/>
      <c r="W386" s="24"/>
      <c r="X386" s="35"/>
    </row>
    <row r="387" spans="1:24" ht="20" customHeight="1" x14ac:dyDescent="0.2">
      <c r="A387" s="22"/>
      <c r="B387" s="49"/>
      <c r="C387" s="41"/>
      <c r="D387" s="23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35"/>
      <c r="T387" s="53"/>
      <c r="U387" s="34"/>
      <c r="V387" s="24"/>
      <c r="W387" s="24"/>
      <c r="X387" s="35"/>
    </row>
    <row r="388" spans="1:24" ht="20" customHeight="1" x14ac:dyDescent="0.2">
      <c r="A388" s="22"/>
      <c r="B388" s="49"/>
      <c r="C388" s="41"/>
      <c r="D388" s="23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35"/>
      <c r="T388" s="53"/>
      <c r="U388" s="34"/>
      <c r="V388" s="24"/>
      <c r="W388" s="24"/>
      <c r="X388" s="35"/>
    </row>
    <row r="389" spans="1:24" ht="20" customHeight="1" x14ac:dyDescent="0.2">
      <c r="A389" s="22"/>
      <c r="B389" s="49"/>
      <c r="C389" s="41"/>
      <c r="D389" s="23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35"/>
      <c r="T389" s="53"/>
      <c r="U389" s="34"/>
      <c r="V389" s="24"/>
      <c r="W389" s="24"/>
      <c r="X389" s="35"/>
    </row>
    <row r="390" spans="1:24" ht="20" customHeight="1" x14ac:dyDescent="0.2">
      <c r="A390" s="22"/>
      <c r="B390" s="49"/>
      <c r="C390" s="41"/>
      <c r="D390" s="23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35"/>
      <c r="T390" s="53"/>
      <c r="U390" s="34"/>
      <c r="V390" s="24"/>
      <c r="W390" s="24"/>
      <c r="X390" s="35"/>
    </row>
    <row r="391" spans="1:24" ht="20" customHeight="1" x14ac:dyDescent="0.2">
      <c r="A391" s="22"/>
      <c r="B391" s="49"/>
      <c r="C391" s="41"/>
      <c r="D391" s="23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35"/>
      <c r="T391" s="53"/>
      <c r="U391" s="34"/>
      <c r="V391" s="24"/>
      <c r="W391" s="24"/>
      <c r="X391" s="35"/>
    </row>
    <row r="392" spans="1:24" ht="20" customHeight="1" x14ac:dyDescent="0.2">
      <c r="A392" s="22"/>
      <c r="B392" s="49"/>
      <c r="C392" s="41"/>
      <c r="D392" s="23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35"/>
      <c r="T392" s="53"/>
      <c r="U392" s="34"/>
      <c r="V392" s="24"/>
      <c r="W392" s="24"/>
      <c r="X392" s="35"/>
    </row>
    <row r="393" spans="1:24" ht="20" customHeight="1" x14ac:dyDescent="0.2">
      <c r="A393" s="22"/>
      <c r="B393" s="49"/>
      <c r="C393" s="41"/>
      <c r="D393" s="23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35"/>
      <c r="T393" s="53"/>
      <c r="U393" s="34"/>
      <c r="V393" s="24"/>
      <c r="W393" s="24"/>
      <c r="X393" s="35"/>
    </row>
    <row r="394" spans="1:24" ht="20" customHeight="1" x14ac:dyDescent="0.2">
      <c r="A394" s="22"/>
      <c r="B394" s="49"/>
      <c r="C394" s="41"/>
      <c r="D394" s="23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35"/>
      <c r="T394" s="53"/>
      <c r="U394" s="34"/>
      <c r="V394" s="24"/>
      <c r="W394" s="24"/>
      <c r="X394" s="35"/>
    </row>
    <row r="395" spans="1:24" ht="20" customHeight="1" x14ac:dyDescent="0.2">
      <c r="A395" s="22"/>
      <c r="B395" s="49"/>
      <c r="C395" s="41"/>
      <c r="D395" s="23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35"/>
      <c r="T395" s="53"/>
      <c r="U395" s="34"/>
      <c r="V395" s="24"/>
      <c r="W395" s="24"/>
      <c r="X395" s="35"/>
    </row>
    <row r="396" spans="1:24" ht="20" customHeight="1" x14ac:dyDescent="0.2">
      <c r="A396" s="22"/>
      <c r="B396" s="49"/>
      <c r="C396" s="41"/>
      <c r="D396" s="23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35"/>
      <c r="T396" s="53"/>
      <c r="U396" s="34"/>
      <c r="V396" s="24"/>
      <c r="W396" s="24"/>
      <c r="X396" s="35"/>
    </row>
    <row r="397" spans="1:24" ht="20" customHeight="1" x14ac:dyDescent="0.2">
      <c r="A397" s="22"/>
      <c r="B397" s="49"/>
      <c r="C397" s="41"/>
      <c r="D397" s="23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35"/>
      <c r="T397" s="53"/>
      <c r="U397" s="34"/>
      <c r="V397" s="24"/>
      <c r="W397" s="24"/>
      <c r="X397" s="35"/>
    </row>
    <row r="398" spans="1:24" ht="20" customHeight="1" x14ac:dyDescent="0.2">
      <c r="A398" s="22"/>
      <c r="B398" s="49"/>
      <c r="C398" s="41"/>
      <c r="D398" s="23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35"/>
      <c r="T398" s="53"/>
      <c r="U398" s="34"/>
      <c r="V398" s="24"/>
      <c r="W398" s="24"/>
      <c r="X398" s="35"/>
    </row>
    <row r="399" spans="1:24" ht="20" customHeight="1" x14ac:dyDescent="0.2">
      <c r="A399" s="22"/>
      <c r="B399" s="49"/>
      <c r="C399" s="41"/>
      <c r="D399" s="23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35"/>
      <c r="T399" s="53"/>
      <c r="U399" s="34"/>
      <c r="V399" s="24"/>
      <c r="W399" s="24"/>
      <c r="X399" s="35"/>
    </row>
    <row r="400" spans="1:24" ht="20" customHeight="1" x14ac:dyDescent="0.2">
      <c r="A400" s="22"/>
      <c r="B400" s="49"/>
      <c r="C400" s="41"/>
      <c r="D400" s="23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35"/>
      <c r="T400" s="53"/>
      <c r="U400" s="34"/>
      <c r="V400" s="24"/>
      <c r="W400" s="24"/>
      <c r="X400" s="35"/>
    </row>
    <row r="401" spans="1:24" ht="20" customHeight="1" x14ac:dyDescent="0.2">
      <c r="A401" s="22"/>
      <c r="B401" s="49"/>
      <c r="C401" s="41"/>
      <c r="D401" s="23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35"/>
      <c r="T401" s="53"/>
      <c r="U401" s="34"/>
      <c r="V401" s="24"/>
      <c r="W401" s="24"/>
      <c r="X401" s="35"/>
    </row>
    <row r="402" spans="1:24" ht="20" customHeight="1" x14ac:dyDescent="0.2">
      <c r="A402" s="22"/>
      <c r="B402" s="49"/>
      <c r="C402" s="41"/>
      <c r="D402" s="23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35"/>
      <c r="T402" s="53"/>
      <c r="U402" s="34"/>
      <c r="V402" s="24"/>
      <c r="W402" s="24"/>
      <c r="X402" s="35"/>
    </row>
    <row r="403" spans="1:24" ht="20" customHeight="1" x14ac:dyDescent="0.2">
      <c r="A403" s="22"/>
      <c r="B403" s="49"/>
      <c r="C403" s="41"/>
      <c r="D403" s="23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35"/>
      <c r="T403" s="53"/>
      <c r="U403" s="34"/>
      <c r="V403" s="24"/>
      <c r="W403" s="24"/>
      <c r="X403" s="35"/>
    </row>
    <row r="404" spans="1:24" ht="20" customHeight="1" x14ac:dyDescent="0.2">
      <c r="A404" s="22"/>
      <c r="B404" s="49"/>
      <c r="C404" s="41"/>
      <c r="D404" s="23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35"/>
      <c r="T404" s="53"/>
      <c r="U404" s="34"/>
      <c r="V404" s="24"/>
      <c r="W404" s="24"/>
      <c r="X404" s="35"/>
    </row>
    <row r="405" spans="1:24" ht="20" customHeight="1" x14ac:dyDescent="0.2">
      <c r="A405" s="22"/>
      <c r="B405" s="49"/>
      <c r="C405" s="41"/>
      <c r="D405" s="23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35"/>
      <c r="T405" s="53"/>
      <c r="U405" s="34"/>
      <c r="V405" s="24"/>
      <c r="W405" s="24"/>
      <c r="X405" s="35"/>
    </row>
    <row r="406" spans="1:24" ht="20" customHeight="1" x14ac:dyDescent="0.2">
      <c r="A406" s="22"/>
      <c r="B406" s="49"/>
      <c r="C406" s="41"/>
      <c r="D406" s="23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35"/>
      <c r="T406" s="53"/>
      <c r="U406" s="34"/>
      <c r="V406" s="24"/>
      <c r="W406" s="24"/>
      <c r="X406" s="35"/>
    </row>
    <row r="407" spans="1:24" ht="20" customHeight="1" x14ac:dyDescent="0.2">
      <c r="A407" s="22"/>
      <c r="B407" s="49"/>
      <c r="C407" s="41"/>
      <c r="D407" s="23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35"/>
      <c r="T407" s="53"/>
      <c r="U407" s="34"/>
      <c r="V407" s="24"/>
      <c r="W407" s="24"/>
      <c r="X407" s="35"/>
    </row>
    <row r="408" spans="1:24" ht="20" customHeight="1" x14ac:dyDescent="0.2">
      <c r="A408" s="22"/>
      <c r="B408" s="49"/>
      <c r="C408" s="41"/>
      <c r="D408" s="23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35"/>
      <c r="T408" s="53"/>
      <c r="U408" s="34"/>
      <c r="V408" s="24"/>
      <c r="W408" s="24"/>
      <c r="X408" s="35"/>
    </row>
    <row r="409" spans="1:24" ht="20" customHeight="1" x14ac:dyDescent="0.2">
      <c r="A409" s="22"/>
      <c r="B409" s="49"/>
      <c r="C409" s="41"/>
      <c r="D409" s="23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35"/>
      <c r="T409" s="53"/>
      <c r="U409" s="34"/>
      <c r="V409" s="24"/>
      <c r="W409" s="24"/>
      <c r="X409" s="35"/>
    </row>
    <row r="410" spans="1:24" ht="20" customHeight="1" x14ac:dyDescent="0.2">
      <c r="A410" s="22"/>
      <c r="B410" s="49"/>
      <c r="C410" s="41"/>
      <c r="D410" s="23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35"/>
      <c r="T410" s="53"/>
      <c r="U410" s="34"/>
      <c r="V410" s="24"/>
      <c r="W410" s="24"/>
      <c r="X410" s="35"/>
    </row>
    <row r="411" spans="1:24" ht="20" customHeight="1" x14ac:dyDescent="0.2">
      <c r="A411" s="22"/>
      <c r="B411" s="49"/>
      <c r="C411" s="41"/>
      <c r="D411" s="23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35"/>
      <c r="T411" s="53"/>
      <c r="U411" s="34"/>
      <c r="V411" s="24"/>
      <c r="W411" s="24"/>
      <c r="X411" s="35"/>
    </row>
    <row r="412" spans="1:24" ht="20" customHeight="1" x14ac:dyDescent="0.2">
      <c r="A412" s="22"/>
      <c r="B412" s="49"/>
      <c r="C412" s="41"/>
      <c r="D412" s="23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35"/>
      <c r="T412" s="53"/>
      <c r="U412" s="34"/>
      <c r="V412" s="24"/>
      <c r="W412" s="24"/>
      <c r="X412" s="35"/>
    </row>
    <row r="413" spans="1:24" ht="20" customHeight="1" x14ac:dyDescent="0.2">
      <c r="A413" s="22"/>
      <c r="B413" s="49"/>
      <c r="C413" s="41"/>
      <c r="D413" s="23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35"/>
      <c r="T413" s="53"/>
      <c r="U413" s="34"/>
      <c r="V413" s="24"/>
      <c r="W413" s="24"/>
      <c r="X413" s="35"/>
    </row>
    <row r="414" spans="1:24" ht="20" customHeight="1" x14ac:dyDescent="0.2">
      <c r="A414" s="22"/>
      <c r="B414" s="49"/>
      <c r="C414" s="41"/>
      <c r="D414" s="23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35"/>
      <c r="T414" s="53"/>
      <c r="U414" s="34"/>
      <c r="V414" s="24"/>
      <c r="W414" s="24"/>
      <c r="X414" s="35"/>
    </row>
    <row r="415" spans="1:24" ht="20" customHeight="1" x14ac:dyDescent="0.2">
      <c r="A415" s="22"/>
      <c r="B415" s="49"/>
      <c r="C415" s="41"/>
      <c r="D415" s="23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35"/>
      <c r="T415" s="53"/>
      <c r="U415" s="34"/>
      <c r="V415" s="24"/>
      <c r="W415" s="24"/>
      <c r="X415" s="35"/>
    </row>
    <row r="416" spans="1:24" ht="20" customHeight="1" x14ac:dyDescent="0.2">
      <c r="A416" s="22"/>
      <c r="B416" s="49"/>
      <c r="C416" s="41"/>
      <c r="D416" s="23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35"/>
      <c r="T416" s="53"/>
      <c r="U416" s="34"/>
      <c r="V416" s="24"/>
      <c r="W416" s="24"/>
      <c r="X416" s="35"/>
    </row>
    <row r="417" spans="1:24" ht="20" customHeight="1" x14ac:dyDescent="0.2">
      <c r="A417" s="22"/>
      <c r="B417" s="49"/>
      <c r="C417" s="41"/>
      <c r="D417" s="23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35"/>
      <c r="T417" s="53"/>
      <c r="U417" s="34"/>
      <c r="V417" s="24"/>
      <c r="W417" s="24"/>
      <c r="X417" s="35"/>
    </row>
    <row r="418" spans="1:24" ht="20" customHeight="1" x14ac:dyDescent="0.2">
      <c r="A418" s="22"/>
      <c r="B418" s="49"/>
      <c r="C418" s="41"/>
      <c r="D418" s="23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35"/>
      <c r="T418" s="53"/>
      <c r="U418" s="34"/>
      <c r="V418" s="24"/>
      <c r="W418" s="24"/>
      <c r="X418" s="35"/>
    </row>
    <row r="419" spans="1:24" ht="20" customHeight="1" x14ac:dyDescent="0.2">
      <c r="A419" s="22"/>
      <c r="B419" s="49"/>
      <c r="C419" s="41"/>
      <c r="D419" s="23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35"/>
      <c r="T419" s="53"/>
      <c r="U419" s="34"/>
      <c r="V419" s="24"/>
      <c r="W419" s="24"/>
      <c r="X419" s="35"/>
    </row>
    <row r="420" spans="1:24" ht="20" customHeight="1" x14ac:dyDescent="0.2">
      <c r="A420" s="22"/>
      <c r="B420" s="49"/>
      <c r="C420" s="41"/>
      <c r="D420" s="23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35"/>
      <c r="T420" s="53"/>
      <c r="U420" s="34"/>
      <c r="V420" s="24"/>
      <c r="W420" s="24"/>
      <c r="X420" s="35"/>
    </row>
    <row r="421" spans="1:24" ht="20" customHeight="1" x14ac:dyDescent="0.2">
      <c r="A421" s="22"/>
      <c r="B421" s="49"/>
      <c r="C421" s="41"/>
      <c r="D421" s="23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35"/>
      <c r="T421" s="53"/>
      <c r="U421" s="34"/>
      <c r="V421" s="24"/>
      <c r="W421" s="24"/>
      <c r="X421" s="35"/>
    </row>
    <row r="422" spans="1:24" ht="20" customHeight="1" x14ac:dyDescent="0.2">
      <c r="A422" s="22"/>
      <c r="B422" s="49"/>
      <c r="C422" s="41"/>
      <c r="D422" s="23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35"/>
      <c r="T422" s="53"/>
      <c r="U422" s="34"/>
      <c r="V422" s="24"/>
      <c r="W422" s="24"/>
      <c r="X422" s="35"/>
    </row>
    <row r="423" spans="1:24" ht="20" customHeight="1" x14ac:dyDescent="0.2">
      <c r="A423" s="22"/>
      <c r="B423" s="49"/>
      <c r="C423" s="41"/>
      <c r="D423" s="23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35"/>
      <c r="T423" s="53"/>
      <c r="U423" s="34"/>
      <c r="V423" s="24"/>
      <c r="W423" s="24"/>
      <c r="X423" s="35"/>
    </row>
    <row r="424" spans="1:24" ht="20" customHeight="1" x14ac:dyDescent="0.2">
      <c r="A424" s="22"/>
      <c r="B424" s="49"/>
      <c r="C424" s="41"/>
      <c r="D424" s="23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35"/>
      <c r="T424" s="53"/>
      <c r="U424" s="34"/>
      <c r="V424" s="24"/>
      <c r="W424" s="24"/>
      <c r="X424" s="35"/>
    </row>
    <row r="425" spans="1:24" ht="20" customHeight="1" x14ac:dyDescent="0.2">
      <c r="A425" s="22"/>
      <c r="B425" s="49"/>
      <c r="C425" s="41"/>
      <c r="D425" s="23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35"/>
      <c r="T425" s="53"/>
      <c r="U425" s="34"/>
      <c r="V425" s="24"/>
      <c r="W425" s="24"/>
      <c r="X425" s="35"/>
    </row>
    <row r="426" spans="1:24" ht="20" customHeight="1" x14ac:dyDescent="0.2">
      <c r="A426" s="22"/>
      <c r="B426" s="49"/>
      <c r="C426" s="41"/>
      <c r="D426" s="23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35"/>
      <c r="T426" s="53"/>
      <c r="U426" s="34"/>
      <c r="V426" s="24"/>
      <c r="W426" s="24"/>
      <c r="X426" s="35"/>
    </row>
    <row r="427" spans="1:24" ht="20" customHeight="1" x14ac:dyDescent="0.2">
      <c r="A427" s="22"/>
      <c r="B427" s="49"/>
      <c r="C427" s="41"/>
      <c r="D427" s="23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35"/>
      <c r="T427" s="53"/>
      <c r="U427" s="34"/>
      <c r="V427" s="24"/>
      <c r="W427" s="24"/>
      <c r="X427" s="35"/>
    </row>
    <row r="428" spans="1:24" ht="20" customHeight="1" x14ac:dyDescent="0.2">
      <c r="A428" s="22"/>
      <c r="B428" s="49"/>
      <c r="C428" s="41"/>
      <c r="D428" s="23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35"/>
      <c r="T428" s="53"/>
      <c r="U428" s="34"/>
      <c r="V428" s="24"/>
      <c r="W428" s="24"/>
      <c r="X428" s="35"/>
    </row>
    <row r="429" spans="1:24" ht="20" customHeight="1" x14ac:dyDescent="0.2">
      <c r="A429" s="22"/>
      <c r="B429" s="49"/>
      <c r="C429" s="41"/>
      <c r="D429" s="23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35"/>
      <c r="T429" s="53"/>
      <c r="U429" s="34"/>
      <c r="V429" s="24"/>
      <c r="W429" s="24"/>
      <c r="X429" s="35"/>
    </row>
    <row r="430" spans="1:24" ht="20" customHeight="1" x14ac:dyDescent="0.2">
      <c r="A430" s="22"/>
      <c r="B430" s="49"/>
      <c r="C430" s="41"/>
      <c r="D430" s="23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35"/>
      <c r="T430" s="53"/>
      <c r="U430" s="34"/>
      <c r="V430" s="24"/>
      <c r="W430" s="24"/>
      <c r="X430" s="35"/>
    </row>
    <row r="431" spans="1:24" ht="20" customHeight="1" x14ac:dyDescent="0.2">
      <c r="A431" s="22"/>
      <c r="B431" s="49"/>
      <c r="C431" s="41"/>
      <c r="D431" s="23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35"/>
      <c r="T431" s="53"/>
      <c r="U431" s="34"/>
      <c r="V431" s="24"/>
      <c r="W431" s="24"/>
      <c r="X431" s="35"/>
    </row>
    <row r="432" spans="1:24" ht="20" customHeight="1" x14ac:dyDescent="0.2">
      <c r="A432" s="22"/>
      <c r="B432" s="49"/>
      <c r="C432" s="41"/>
      <c r="D432" s="23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35"/>
      <c r="T432" s="53"/>
      <c r="U432" s="34"/>
      <c r="V432" s="24"/>
      <c r="W432" s="24"/>
      <c r="X432" s="35"/>
    </row>
    <row r="433" spans="1:24" ht="20" customHeight="1" x14ac:dyDescent="0.2">
      <c r="A433" s="22"/>
      <c r="B433" s="49"/>
      <c r="C433" s="41"/>
      <c r="D433" s="23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35"/>
      <c r="T433" s="53"/>
      <c r="U433" s="34"/>
      <c r="V433" s="24"/>
      <c r="W433" s="24"/>
      <c r="X433" s="35"/>
    </row>
    <row r="434" spans="1:24" ht="20" customHeight="1" x14ac:dyDescent="0.2">
      <c r="A434" s="22"/>
      <c r="B434" s="49"/>
      <c r="C434" s="41"/>
      <c r="D434" s="23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35"/>
      <c r="T434" s="53"/>
      <c r="U434" s="34"/>
      <c r="V434" s="24"/>
      <c r="W434" s="24"/>
      <c r="X434" s="35"/>
    </row>
    <row r="435" spans="1:24" ht="20" customHeight="1" x14ac:dyDescent="0.2">
      <c r="A435" s="22"/>
      <c r="B435" s="49"/>
      <c r="C435" s="41"/>
      <c r="D435" s="23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35"/>
      <c r="T435" s="53"/>
      <c r="U435" s="34"/>
      <c r="V435" s="24"/>
      <c r="W435" s="24"/>
      <c r="X435" s="35"/>
    </row>
    <row r="436" spans="1:24" ht="20" customHeight="1" x14ac:dyDescent="0.2">
      <c r="A436" s="22"/>
      <c r="B436" s="49"/>
      <c r="C436" s="41"/>
      <c r="D436" s="23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35"/>
      <c r="T436" s="53"/>
      <c r="U436" s="34"/>
      <c r="V436" s="24"/>
      <c r="W436" s="24"/>
      <c r="X436" s="35"/>
    </row>
    <row r="437" spans="1:24" ht="20" customHeight="1" x14ac:dyDescent="0.2">
      <c r="A437" s="22"/>
      <c r="B437" s="49"/>
      <c r="C437" s="41"/>
      <c r="D437" s="23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35"/>
      <c r="T437" s="53"/>
      <c r="U437" s="34"/>
      <c r="V437" s="24"/>
      <c r="W437" s="24"/>
      <c r="X437" s="35"/>
    </row>
    <row r="438" spans="1:24" ht="20" customHeight="1" x14ac:dyDescent="0.2">
      <c r="A438" s="22"/>
      <c r="B438" s="49"/>
      <c r="C438" s="41"/>
      <c r="D438" s="23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35"/>
      <c r="T438" s="53"/>
      <c r="U438" s="34"/>
      <c r="V438" s="24"/>
      <c r="W438" s="24"/>
      <c r="X438" s="35"/>
    </row>
    <row r="439" spans="1:24" ht="20" customHeight="1" x14ac:dyDescent="0.2">
      <c r="A439" s="22"/>
      <c r="B439" s="49"/>
      <c r="C439" s="41"/>
      <c r="D439" s="23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35"/>
      <c r="T439" s="53"/>
      <c r="U439" s="34"/>
      <c r="V439" s="24"/>
      <c r="W439" s="24"/>
      <c r="X439" s="35"/>
    </row>
    <row r="440" spans="1:24" ht="20" customHeight="1" x14ac:dyDescent="0.2">
      <c r="A440" s="22"/>
      <c r="B440" s="49"/>
      <c r="C440" s="41"/>
      <c r="D440" s="23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35"/>
      <c r="T440" s="53"/>
      <c r="U440" s="34"/>
      <c r="V440" s="24"/>
      <c r="W440" s="24"/>
      <c r="X440" s="35"/>
    </row>
    <row r="441" spans="1:24" ht="20" customHeight="1" x14ac:dyDescent="0.2">
      <c r="A441" s="22"/>
      <c r="B441" s="49"/>
      <c r="C441" s="41"/>
      <c r="D441" s="23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35"/>
      <c r="T441" s="53"/>
      <c r="U441" s="34"/>
      <c r="V441" s="24"/>
      <c r="W441" s="24"/>
      <c r="X441" s="35"/>
    </row>
    <row r="442" spans="1:24" ht="20" customHeight="1" x14ac:dyDescent="0.2">
      <c r="A442" s="22"/>
      <c r="B442" s="49"/>
      <c r="C442" s="41"/>
      <c r="D442" s="23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35"/>
      <c r="T442" s="53"/>
      <c r="U442" s="34"/>
      <c r="V442" s="24"/>
      <c r="W442" s="24"/>
      <c r="X442" s="35"/>
    </row>
    <row r="443" spans="1:24" ht="20" customHeight="1" x14ac:dyDescent="0.2">
      <c r="A443" s="22"/>
      <c r="B443" s="49"/>
      <c r="C443" s="41"/>
      <c r="D443" s="23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35"/>
      <c r="T443" s="53"/>
      <c r="U443" s="34"/>
      <c r="V443" s="24"/>
      <c r="W443" s="24"/>
      <c r="X443" s="35"/>
    </row>
    <row r="444" spans="1:24" ht="20" customHeight="1" x14ac:dyDescent="0.2">
      <c r="A444" s="22"/>
      <c r="B444" s="49"/>
      <c r="C444" s="41"/>
      <c r="D444" s="23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35"/>
      <c r="T444" s="53"/>
      <c r="U444" s="34"/>
      <c r="V444" s="24"/>
      <c r="W444" s="24"/>
      <c r="X444" s="35"/>
    </row>
    <row r="445" spans="1:24" ht="20" customHeight="1" x14ac:dyDescent="0.2">
      <c r="A445" s="22"/>
      <c r="B445" s="49"/>
      <c r="C445" s="41"/>
      <c r="D445" s="23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35"/>
      <c r="T445" s="53"/>
      <c r="U445" s="34"/>
      <c r="V445" s="24"/>
      <c r="W445" s="24"/>
      <c r="X445" s="35"/>
    </row>
    <row r="446" spans="1:24" ht="20" customHeight="1" x14ac:dyDescent="0.2">
      <c r="A446" s="22"/>
      <c r="B446" s="49"/>
      <c r="C446" s="41"/>
      <c r="D446" s="23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35"/>
      <c r="T446" s="53"/>
      <c r="U446" s="34"/>
      <c r="V446" s="24"/>
      <c r="W446" s="24"/>
      <c r="X446" s="35"/>
    </row>
    <row r="447" spans="1:24" ht="20" customHeight="1" x14ac:dyDescent="0.2">
      <c r="A447" s="22"/>
      <c r="B447" s="49"/>
      <c r="C447" s="41"/>
      <c r="D447" s="23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35"/>
      <c r="T447" s="53"/>
      <c r="U447" s="34"/>
      <c r="V447" s="24"/>
      <c r="W447" s="24"/>
      <c r="X447" s="35"/>
    </row>
    <row r="448" spans="1:24" ht="20" customHeight="1" x14ac:dyDescent="0.2">
      <c r="A448" s="22"/>
      <c r="B448" s="49"/>
      <c r="C448" s="41"/>
      <c r="D448" s="23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35"/>
      <c r="T448" s="53"/>
      <c r="U448" s="34"/>
      <c r="V448" s="24"/>
      <c r="W448" s="24"/>
      <c r="X448" s="35"/>
    </row>
    <row r="449" spans="1:24" ht="20" customHeight="1" x14ac:dyDescent="0.2">
      <c r="A449" s="22"/>
      <c r="B449" s="49"/>
      <c r="C449" s="41"/>
      <c r="D449" s="23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35"/>
      <c r="T449" s="53"/>
      <c r="U449" s="34"/>
      <c r="V449" s="24"/>
      <c r="W449" s="24"/>
      <c r="X449" s="35"/>
    </row>
    <row r="450" spans="1:24" ht="20" customHeight="1" x14ac:dyDescent="0.2">
      <c r="A450" s="22"/>
      <c r="B450" s="49"/>
      <c r="C450" s="41"/>
      <c r="D450" s="23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35"/>
      <c r="T450" s="53"/>
      <c r="U450" s="34"/>
      <c r="V450" s="24"/>
      <c r="W450" s="24"/>
      <c r="X450" s="35"/>
    </row>
    <row r="451" spans="1:24" ht="20" customHeight="1" x14ac:dyDescent="0.2">
      <c r="A451" s="22"/>
      <c r="B451" s="49"/>
      <c r="C451" s="41"/>
      <c r="D451" s="23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35"/>
      <c r="T451" s="53"/>
      <c r="U451" s="34"/>
      <c r="V451" s="24"/>
      <c r="W451" s="24"/>
      <c r="X451" s="35"/>
    </row>
    <row r="452" spans="1:24" ht="20" customHeight="1" x14ac:dyDescent="0.2">
      <c r="A452" s="22"/>
      <c r="B452" s="49"/>
      <c r="C452" s="41"/>
      <c r="D452" s="23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35"/>
      <c r="T452" s="53"/>
      <c r="U452" s="34"/>
      <c r="V452" s="24"/>
      <c r="W452" s="24"/>
      <c r="X452" s="35"/>
    </row>
    <row r="453" spans="1:24" ht="20" customHeight="1" x14ac:dyDescent="0.2">
      <c r="A453" s="22"/>
      <c r="B453" s="49"/>
      <c r="C453" s="41"/>
      <c r="D453" s="23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35"/>
      <c r="T453" s="53"/>
      <c r="U453" s="34"/>
      <c r="V453" s="24"/>
      <c r="W453" s="24"/>
      <c r="X453" s="35"/>
    </row>
    <row r="454" spans="1:24" ht="20" customHeight="1" x14ac:dyDescent="0.2">
      <c r="A454" s="22"/>
      <c r="B454" s="49"/>
      <c r="C454" s="41"/>
      <c r="D454" s="23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35"/>
      <c r="T454" s="53"/>
      <c r="U454" s="34"/>
      <c r="V454" s="24"/>
      <c r="W454" s="24"/>
      <c r="X454" s="35"/>
    </row>
    <row r="455" spans="1:24" ht="20" customHeight="1" x14ac:dyDescent="0.2">
      <c r="A455" s="22"/>
      <c r="B455" s="49"/>
      <c r="C455" s="41"/>
      <c r="D455" s="23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35"/>
      <c r="T455" s="53"/>
      <c r="U455" s="34"/>
      <c r="V455" s="24"/>
      <c r="W455" s="24"/>
      <c r="X455" s="35"/>
    </row>
    <row r="456" spans="1:24" ht="20" customHeight="1" x14ac:dyDescent="0.2">
      <c r="A456" s="22"/>
      <c r="B456" s="49"/>
      <c r="C456" s="41"/>
      <c r="D456" s="23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35"/>
      <c r="T456" s="53"/>
      <c r="U456" s="34"/>
      <c r="V456" s="24"/>
      <c r="W456" s="24"/>
      <c r="X456" s="35"/>
    </row>
    <row r="457" spans="1:24" ht="20" customHeight="1" x14ac:dyDescent="0.2">
      <c r="A457" s="22"/>
      <c r="B457" s="49"/>
      <c r="C457" s="41"/>
      <c r="D457" s="23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35"/>
      <c r="T457" s="53"/>
      <c r="U457" s="34"/>
      <c r="V457" s="24"/>
      <c r="W457" s="24"/>
      <c r="X457" s="35"/>
    </row>
    <row r="458" spans="1:24" ht="20" customHeight="1" x14ac:dyDescent="0.2">
      <c r="A458" s="22"/>
      <c r="B458" s="49"/>
      <c r="C458" s="41"/>
      <c r="D458" s="23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35"/>
      <c r="T458" s="53"/>
      <c r="U458" s="34"/>
      <c r="V458" s="24"/>
      <c r="W458" s="24"/>
      <c r="X458" s="35"/>
    </row>
    <row r="459" spans="1:24" ht="20" customHeight="1" x14ac:dyDescent="0.2">
      <c r="A459" s="22"/>
      <c r="B459" s="49"/>
      <c r="C459" s="41"/>
      <c r="D459" s="23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35"/>
      <c r="T459" s="53"/>
      <c r="U459" s="34"/>
      <c r="V459" s="24"/>
      <c r="W459" s="24"/>
      <c r="X459" s="35"/>
    </row>
    <row r="460" spans="1:24" ht="20" customHeight="1" x14ac:dyDescent="0.2">
      <c r="A460" s="22"/>
      <c r="B460" s="49"/>
      <c r="C460" s="41"/>
      <c r="D460" s="23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35"/>
      <c r="T460" s="53"/>
      <c r="U460" s="34"/>
      <c r="V460" s="24"/>
      <c r="W460" s="24"/>
      <c r="X460" s="35"/>
    </row>
    <row r="461" spans="1:24" ht="20" customHeight="1" x14ac:dyDescent="0.2">
      <c r="A461" s="22"/>
      <c r="B461" s="49"/>
      <c r="C461" s="41"/>
      <c r="D461" s="23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35"/>
      <c r="T461" s="53"/>
      <c r="U461" s="34"/>
      <c r="V461" s="24"/>
      <c r="W461" s="24"/>
      <c r="X461" s="35"/>
    </row>
    <row r="462" spans="1:24" ht="20" customHeight="1" x14ac:dyDescent="0.2">
      <c r="A462" s="22"/>
      <c r="B462" s="49"/>
      <c r="C462" s="41"/>
      <c r="D462" s="23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35"/>
      <c r="T462" s="53"/>
      <c r="U462" s="34"/>
      <c r="V462" s="24"/>
      <c r="W462" s="24"/>
      <c r="X462" s="35"/>
    </row>
    <row r="463" spans="1:24" ht="20" customHeight="1" x14ac:dyDescent="0.2">
      <c r="A463" s="22"/>
      <c r="B463" s="49"/>
      <c r="C463" s="41"/>
      <c r="D463" s="23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35"/>
      <c r="T463" s="53"/>
      <c r="U463" s="34"/>
      <c r="V463" s="24"/>
      <c r="W463" s="24"/>
      <c r="X463" s="35"/>
    </row>
    <row r="464" spans="1:24" ht="20" customHeight="1" x14ac:dyDescent="0.2">
      <c r="A464" s="22"/>
      <c r="B464" s="49"/>
      <c r="C464" s="41"/>
      <c r="D464" s="23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35"/>
      <c r="T464" s="53"/>
      <c r="U464" s="34"/>
      <c r="V464" s="24"/>
      <c r="W464" s="24"/>
      <c r="X464" s="35"/>
    </row>
    <row r="465" spans="1:24" ht="20" customHeight="1" x14ac:dyDescent="0.2">
      <c r="A465" s="22"/>
      <c r="B465" s="49"/>
      <c r="C465" s="41"/>
      <c r="D465" s="23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35"/>
      <c r="T465" s="53"/>
      <c r="U465" s="34"/>
      <c r="V465" s="24"/>
      <c r="W465" s="24"/>
      <c r="X465" s="35"/>
    </row>
    <row r="466" spans="1:24" ht="20" customHeight="1" x14ac:dyDescent="0.2">
      <c r="A466" s="22"/>
      <c r="B466" s="49"/>
      <c r="C466" s="41"/>
      <c r="D466" s="23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35"/>
      <c r="T466" s="53"/>
      <c r="U466" s="34"/>
      <c r="V466" s="24"/>
      <c r="W466" s="24"/>
      <c r="X466" s="35"/>
    </row>
    <row r="467" spans="1:24" ht="20" customHeight="1" x14ac:dyDescent="0.2">
      <c r="A467" s="22"/>
      <c r="B467" s="49"/>
      <c r="C467" s="41"/>
      <c r="D467" s="23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35"/>
      <c r="T467" s="53"/>
      <c r="U467" s="34"/>
      <c r="V467" s="24"/>
      <c r="W467" s="24"/>
      <c r="X467" s="35"/>
    </row>
    <row r="468" spans="1:24" ht="20" customHeight="1" x14ac:dyDescent="0.2">
      <c r="A468" s="22"/>
      <c r="B468" s="49"/>
      <c r="C468" s="41"/>
      <c r="D468" s="23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35"/>
      <c r="T468" s="53"/>
      <c r="U468" s="34"/>
      <c r="V468" s="24"/>
      <c r="W468" s="24"/>
      <c r="X468" s="35"/>
    </row>
    <row r="469" spans="1:24" ht="20" customHeight="1" x14ac:dyDescent="0.2">
      <c r="A469" s="22"/>
      <c r="B469" s="49"/>
      <c r="C469" s="41"/>
      <c r="D469" s="23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35"/>
      <c r="T469" s="53"/>
      <c r="U469" s="34"/>
      <c r="V469" s="24"/>
      <c r="W469" s="24"/>
      <c r="X469" s="35"/>
    </row>
    <row r="470" spans="1:24" ht="20" customHeight="1" x14ac:dyDescent="0.2">
      <c r="A470" s="22"/>
      <c r="B470" s="49"/>
      <c r="C470" s="41"/>
      <c r="D470" s="23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35"/>
      <c r="T470" s="53"/>
      <c r="U470" s="34"/>
      <c r="V470" s="24"/>
      <c r="W470" s="24"/>
      <c r="X470" s="35"/>
    </row>
    <row r="471" spans="1:24" ht="20" customHeight="1" x14ac:dyDescent="0.2">
      <c r="A471" s="22"/>
      <c r="B471" s="49"/>
      <c r="C471" s="41"/>
      <c r="D471" s="23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35"/>
      <c r="T471" s="53"/>
      <c r="U471" s="34"/>
      <c r="V471" s="24"/>
      <c r="W471" s="24"/>
      <c r="X471" s="35"/>
    </row>
    <row r="472" spans="1:24" ht="20" customHeight="1" x14ac:dyDescent="0.2">
      <c r="A472" s="22"/>
      <c r="B472" s="49"/>
      <c r="C472" s="41"/>
      <c r="D472" s="23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35"/>
      <c r="T472" s="53"/>
      <c r="U472" s="34"/>
      <c r="V472" s="24"/>
      <c r="W472" s="24"/>
      <c r="X472" s="35"/>
    </row>
    <row r="473" spans="1:24" ht="20" customHeight="1" x14ac:dyDescent="0.2">
      <c r="A473" s="22"/>
      <c r="B473" s="49"/>
      <c r="C473" s="41"/>
      <c r="D473" s="23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35"/>
      <c r="T473" s="53"/>
      <c r="U473" s="34"/>
      <c r="V473" s="24"/>
      <c r="W473" s="24"/>
      <c r="X473" s="35"/>
    </row>
    <row r="474" spans="1:24" ht="20" customHeight="1" x14ac:dyDescent="0.2">
      <c r="A474" s="22"/>
      <c r="B474" s="49"/>
      <c r="C474" s="41"/>
      <c r="D474" s="23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35"/>
      <c r="T474" s="53"/>
      <c r="U474" s="34"/>
      <c r="V474" s="24"/>
      <c r="W474" s="24"/>
      <c r="X474" s="35"/>
    </row>
    <row r="475" spans="1:24" ht="20" customHeight="1" x14ac:dyDescent="0.2">
      <c r="A475" s="22"/>
      <c r="B475" s="49"/>
      <c r="C475" s="41"/>
      <c r="D475" s="23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35"/>
      <c r="T475" s="53"/>
      <c r="U475" s="34"/>
      <c r="V475" s="24"/>
      <c r="W475" s="24"/>
      <c r="X475" s="35"/>
    </row>
    <row r="476" spans="1:24" ht="20" customHeight="1" x14ac:dyDescent="0.2">
      <c r="A476" s="22"/>
      <c r="B476" s="49"/>
      <c r="C476" s="41"/>
      <c r="D476" s="23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35"/>
      <c r="T476" s="53"/>
      <c r="U476" s="34"/>
      <c r="V476" s="24"/>
      <c r="W476" s="24"/>
      <c r="X476" s="35"/>
    </row>
    <row r="477" spans="1:24" ht="20" customHeight="1" x14ac:dyDescent="0.2">
      <c r="A477" s="22"/>
      <c r="B477" s="49"/>
      <c r="C477" s="41"/>
      <c r="D477" s="23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35"/>
      <c r="T477" s="53"/>
      <c r="U477" s="34"/>
      <c r="V477" s="24"/>
      <c r="W477" s="24"/>
      <c r="X477" s="35"/>
    </row>
    <row r="478" spans="1:24" ht="20" customHeight="1" x14ac:dyDescent="0.2">
      <c r="A478" s="22"/>
      <c r="B478" s="49"/>
      <c r="C478" s="41"/>
      <c r="D478" s="23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35"/>
      <c r="T478" s="53"/>
      <c r="U478" s="34"/>
      <c r="V478" s="24"/>
      <c r="W478" s="24"/>
      <c r="X478" s="35"/>
    </row>
    <row r="479" spans="1:24" ht="20" customHeight="1" x14ac:dyDescent="0.2">
      <c r="A479" s="22"/>
      <c r="B479" s="49"/>
      <c r="C479" s="41"/>
      <c r="D479" s="23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35"/>
      <c r="T479" s="53"/>
      <c r="U479" s="34"/>
      <c r="V479" s="24"/>
      <c r="W479" s="24"/>
      <c r="X479" s="35"/>
    </row>
    <row r="480" spans="1:24" ht="20" customHeight="1" x14ac:dyDescent="0.2">
      <c r="A480" s="22"/>
      <c r="B480" s="49"/>
      <c r="C480" s="41"/>
      <c r="D480" s="23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35"/>
      <c r="T480" s="53"/>
      <c r="U480" s="34"/>
      <c r="V480" s="24"/>
      <c r="W480" s="24"/>
      <c r="X480" s="35"/>
    </row>
    <row r="481" spans="1:24" ht="20" customHeight="1" x14ac:dyDescent="0.2">
      <c r="A481" s="22"/>
      <c r="B481" s="49"/>
      <c r="C481" s="41"/>
      <c r="D481" s="23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35"/>
      <c r="T481" s="53"/>
      <c r="U481" s="34"/>
      <c r="V481" s="24"/>
      <c r="W481" s="24"/>
      <c r="X481" s="35"/>
    </row>
    <row r="482" spans="1:24" ht="20" customHeight="1" x14ac:dyDescent="0.2">
      <c r="A482" s="22"/>
      <c r="B482" s="49"/>
      <c r="C482" s="41"/>
      <c r="D482" s="23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35"/>
      <c r="T482" s="53"/>
      <c r="U482" s="34"/>
      <c r="V482" s="24"/>
      <c r="W482" s="24"/>
      <c r="X482" s="35"/>
    </row>
    <row r="483" spans="1:24" ht="20" customHeight="1" x14ac:dyDescent="0.2">
      <c r="A483" s="22"/>
      <c r="B483" s="49"/>
      <c r="C483" s="41"/>
      <c r="D483" s="23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35"/>
      <c r="T483" s="53"/>
      <c r="U483" s="34"/>
      <c r="V483" s="24"/>
      <c r="W483" s="24"/>
      <c r="X483" s="35"/>
    </row>
    <row r="484" spans="1:24" ht="20" customHeight="1" x14ac:dyDescent="0.2">
      <c r="A484" s="22"/>
      <c r="B484" s="49"/>
      <c r="C484" s="41"/>
      <c r="D484" s="23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35"/>
      <c r="T484" s="53"/>
      <c r="U484" s="34"/>
      <c r="V484" s="24"/>
      <c r="W484" s="24"/>
      <c r="X484" s="35"/>
    </row>
    <row r="485" spans="1:24" ht="20" customHeight="1" x14ac:dyDescent="0.2">
      <c r="A485" s="22"/>
      <c r="B485" s="49"/>
      <c r="C485" s="41"/>
      <c r="D485" s="23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35"/>
      <c r="T485" s="53"/>
      <c r="U485" s="34"/>
      <c r="V485" s="24"/>
      <c r="W485" s="24"/>
      <c r="X485" s="35"/>
    </row>
    <row r="486" spans="1:24" ht="20" customHeight="1" x14ac:dyDescent="0.2">
      <c r="A486" s="22"/>
      <c r="B486" s="49"/>
      <c r="C486" s="41"/>
      <c r="D486" s="23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35"/>
      <c r="T486" s="53"/>
      <c r="U486" s="34"/>
      <c r="V486" s="24"/>
      <c r="W486" s="24"/>
      <c r="X486" s="35"/>
    </row>
    <row r="487" spans="1:24" ht="20" customHeight="1" x14ac:dyDescent="0.2">
      <c r="A487" s="22"/>
      <c r="B487" s="49"/>
      <c r="C487" s="41"/>
      <c r="D487" s="23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35"/>
      <c r="T487" s="53"/>
      <c r="U487" s="34"/>
      <c r="V487" s="24"/>
      <c r="W487" s="24"/>
      <c r="X487" s="35"/>
    </row>
    <row r="488" spans="1:24" ht="20" customHeight="1" x14ac:dyDescent="0.2">
      <c r="A488" s="22"/>
      <c r="B488" s="49"/>
      <c r="C488" s="41"/>
      <c r="D488" s="23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35"/>
      <c r="T488" s="53"/>
      <c r="U488" s="34"/>
      <c r="V488" s="24"/>
      <c r="W488" s="24"/>
      <c r="X488" s="35"/>
    </row>
    <row r="489" spans="1:24" ht="20" customHeight="1" x14ac:dyDescent="0.2">
      <c r="A489" s="22"/>
      <c r="B489" s="49"/>
      <c r="C489" s="41"/>
      <c r="D489" s="23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35"/>
      <c r="T489" s="53"/>
      <c r="U489" s="34"/>
      <c r="V489" s="24"/>
      <c r="W489" s="24"/>
      <c r="X489" s="35"/>
    </row>
    <row r="490" spans="1:24" ht="20" customHeight="1" x14ac:dyDescent="0.2">
      <c r="A490" s="22"/>
      <c r="B490" s="49"/>
      <c r="C490" s="41"/>
      <c r="D490" s="23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35"/>
      <c r="T490" s="53"/>
      <c r="U490" s="34"/>
      <c r="V490" s="24"/>
      <c r="W490" s="24"/>
      <c r="X490" s="35"/>
    </row>
    <row r="491" spans="1:24" ht="20" customHeight="1" x14ac:dyDescent="0.2">
      <c r="A491" s="22"/>
      <c r="B491" s="49"/>
      <c r="C491" s="41"/>
      <c r="D491" s="23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35"/>
      <c r="T491" s="53"/>
      <c r="U491" s="34"/>
      <c r="V491" s="24"/>
      <c r="W491" s="24"/>
      <c r="X491" s="35"/>
    </row>
    <row r="492" spans="1:24" ht="20" customHeight="1" x14ac:dyDescent="0.2">
      <c r="A492" s="22"/>
      <c r="B492" s="49"/>
      <c r="C492" s="41"/>
      <c r="D492" s="23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35"/>
      <c r="T492" s="53"/>
      <c r="U492" s="34"/>
      <c r="V492" s="24"/>
      <c r="W492" s="24"/>
      <c r="X492" s="35"/>
    </row>
    <row r="493" spans="1:24" ht="20" customHeight="1" x14ac:dyDescent="0.2">
      <c r="A493" s="22"/>
      <c r="B493" s="49"/>
      <c r="C493" s="41"/>
      <c r="D493" s="23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35"/>
      <c r="T493" s="53"/>
      <c r="U493" s="34"/>
      <c r="V493" s="24"/>
      <c r="W493" s="24"/>
      <c r="X493" s="35"/>
    </row>
    <row r="494" spans="1:24" ht="20" customHeight="1" x14ac:dyDescent="0.2">
      <c r="A494" s="22"/>
      <c r="B494" s="49"/>
      <c r="C494" s="41"/>
      <c r="D494" s="23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35"/>
      <c r="T494" s="53"/>
      <c r="U494" s="34"/>
      <c r="V494" s="24"/>
      <c r="W494" s="24"/>
      <c r="X494" s="35"/>
    </row>
    <row r="495" spans="1:24" ht="20" customHeight="1" x14ac:dyDescent="0.2">
      <c r="A495" s="22"/>
      <c r="B495" s="49"/>
      <c r="C495" s="41"/>
      <c r="D495" s="23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35"/>
      <c r="T495" s="53"/>
      <c r="U495" s="34"/>
      <c r="V495" s="24"/>
      <c r="W495" s="24"/>
      <c r="X495" s="35"/>
    </row>
    <row r="496" spans="1:24" ht="20" customHeight="1" x14ac:dyDescent="0.2">
      <c r="A496" s="22"/>
      <c r="B496" s="49"/>
      <c r="C496" s="41"/>
      <c r="D496" s="23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35"/>
      <c r="T496" s="53"/>
      <c r="U496" s="34"/>
      <c r="V496" s="24"/>
      <c r="W496" s="24"/>
      <c r="X496" s="35"/>
    </row>
    <row r="497" spans="1:24" ht="20" customHeight="1" x14ac:dyDescent="0.2">
      <c r="A497" s="22"/>
      <c r="B497" s="49"/>
      <c r="C497" s="41"/>
      <c r="D497" s="23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35"/>
      <c r="T497" s="53"/>
      <c r="U497" s="34"/>
      <c r="V497" s="24"/>
      <c r="W497" s="24"/>
      <c r="X497" s="35"/>
    </row>
    <row r="498" spans="1:24" ht="20" customHeight="1" x14ac:dyDescent="0.2">
      <c r="A498" s="22"/>
      <c r="B498" s="49"/>
      <c r="C498" s="41"/>
      <c r="D498" s="23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35"/>
      <c r="T498" s="53"/>
      <c r="U498" s="34"/>
      <c r="V498" s="24"/>
      <c r="W498" s="24"/>
      <c r="X498" s="35"/>
    </row>
    <row r="499" spans="1:24" ht="20" customHeight="1" x14ac:dyDescent="0.2">
      <c r="A499" s="22"/>
      <c r="B499" s="49"/>
      <c r="C499" s="41"/>
      <c r="D499" s="23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35"/>
      <c r="T499" s="53"/>
      <c r="U499" s="34"/>
      <c r="V499" s="24"/>
      <c r="W499" s="24"/>
      <c r="X499" s="35"/>
    </row>
    <row r="500" spans="1:24" ht="20" customHeight="1" x14ac:dyDescent="0.2">
      <c r="A500" s="22"/>
      <c r="B500" s="49"/>
      <c r="C500" s="41"/>
      <c r="D500" s="23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35"/>
      <c r="T500" s="53"/>
      <c r="U500" s="34"/>
      <c r="V500" s="24"/>
      <c r="W500" s="24"/>
      <c r="X500" s="35"/>
    </row>
    <row r="501" spans="1:24" ht="20" customHeight="1" x14ac:dyDescent="0.2">
      <c r="A501" s="22"/>
      <c r="B501" s="49"/>
      <c r="C501" s="41"/>
      <c r="D501" s="23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35"/>
      <c r="T501" s="53"/>
      <c r="U501" s="34"/>
      <c r="V501" s="24"/>
      <c r="W501" s="24"/>
      <c r="X501" s="35"/>
    </row>
    <row r="502" spans="1:24" ht="20" customHeight="1" x14ac:dyDescent="0.2">
      <c r="A502" s="22"/>
      <c r="B502" s="49"/>
      <c r="C502" s="41"/>
      <c r="D502" s="23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35"/>
      <c r="T502" s="53"/>
      <c r="U502" s="34"/>
      <c r="V502" s="24"/>
      <c r="W502" s="24"/>
      <c r="X502" s="35"/>
    </row>
    <row r="503" spans="1:24" ht="20" customHeight="1" x14ac:dyDescent="0.2">
      <c r="A503" s="22"/>
      <c r="B503" s="49"/>
      <c r="C503" s="41"/>
      <c r="D503" s="23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35"/>
      <c r="T503" s="53"/>
      <c r="U503" s="34"/>
      <c r="V503" s="24"/>
      <c r="W503" s="24"/>
      <c r="X503" s="35"/>
    </row>
    <row r="504" spans="1:24" ht="20" customHeight="1" x14ac:dyDescent="0.2">
      <c r="A504" s="22"/>
      <c r="B504" s="49"/>
      <c r="C504" s="41"/>
      <c r="D504" s="23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35"/>
      <c r="T504" s="53"/>
      <c r="U504" s="34"/>
      <c r="V504" s="24"/>
      <c r="W504" s="24"/>
      <c r="X504" s="35"/>
    </row>
    <row r="505" spans="1:24" ht="20" customHeight="1" x14ac:dyDescent="0.2">
      <c r="A505" s="22"/>
      <c r="B505" s="49"/>
      <c r="C505" s="41"/>
      <c r="D505" s="23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35"/>
      <c r="T505" s="53"/>
      <c r="U505" s="34"/>
      <c r="V505" s="24"/>
      <c r="W505" s="24"/>
      <c r="X505" s="35"/>
    </row>
    <row r="506" spans="1:24" ht="20" customHeight="1" x14ac:dyDescent="0.2">
      <c r="A506" s="22"/>
      <c r="B506" s="49"/>
      <c r="C506" s="41"/>
      <c r="D506" s="23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35"/>
      <c r="T506" s="53"/>
      <c r="U506" s="34"/>
      <c r="V506" s="24"/>
      <c r="W506" s="24"/>
      <c r="X506" s="35"/>
    </row>
    <row r="507" spans="1:24" ht="20" customHeight="1" x14ac:dyDescent="0.2">
      <c r="A507" s="22"/>
      <c r="B507" s="49"/>
      <c r="C507" s="41"/>
      <c r="D507" s="23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35"/>
      <c r="T507" s="53"/>
      <c r="U507" s="34"/>
      <c r="V507" s="24"/>
      <c r="W507" s="24"/>
      <c r="X507" s="35"/>
    </row>
    <row r="508" spans="1:24" ht="20" customHeight="1" x14ac:dyDescent="0.2">
      <c r="A508" s="22"/>
      <c r="B508" s="49"/>
      <c r="C508" s="41"/>
      <c r="D508" s="23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35"/>
      <c r="T508" s="53"/>
      <c r="U508" s="34"/>
      <c r="V508" s="24"/>
      <c r="W508" s="24"/>
      <c r="X508" s="35"/>
    </row>
    <row r="509" spans="1:24" ht="20" customHeight="1" x14ac:dyDescent="0.2">
      <c r="A509" s="22"/>
      <c r="B509" s="49"/>
      <c r="C509" s="41"/>
      <c r="D509" s="23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35"/>
      <c r="T509" s="53"/>
      <c r="U509" s="34"/>
      <c r="V509" s="24"/>
      <c r="W509" s="24"/>
      <c r="X509" s="35"/>
    </row>
    <row r="510" spans="1:24" ht="20" customHeight="1" x14ac:dyDescent="0.2">
      <c r="A510" s="22"/>
      <c r="B510" s="49"/>
      <c r="C510" s="41"/>
      <c r="D510" s="23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35"/>
      <c r="T510" s="53"/>
      <c r="U510" s="34"/>
      <c r="V510" s="24"/>
      <c r="W510" s="24"/>
      <c r="X510" s="35"/>
    </row>
    <row r="511" spans="1:24" ht="20" customHeight="1" x14ac:dyDescent="0.2">
      <c r="A511" s="22"/>
      <c r="B511" s="49"/>
      <c r="C511" s="41"/>
      <c r="D511" s="23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35"/>
      <c r="T511" s="53"/>
      <c r="U511" s="34"/>
      <c r="V511" s="24"/>
      <c r="W511" s="24"/>
      <c r="X511" s="35"/>
    </row>
    <row r="512" spans="1:24" ht="20" customHeight="1" x14ac:dyDescent="0.2">
      <c r="A512" s="22"/>
      <c r="B512" s="49"/>
      <c r="C512" s="41"/>
      <c r="D512" s="23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35"/>
      <c r="T512" s="53"/>
      <c r="U512" s="34"/>
      <c r="V512" s="24"/>
      <c r="W512" s="24"/>
      <c r="X512" s="35"/>
    </row>
    <row r="513" spans="1:24" ht="20" customHeight="1" x14ac:dyDescent="0.2">
      <c r="A513" s="22"/>
      <c r="B513" s="49"/>
      <c r="C513" s="41"/>
      <c r="D513" s="23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35"/>
      <c r="T513" s="53"/>
      <c r="U513" s="34"/>
      <c r="V513" s="24"/>
      <c r="W513" s="24"/>
      <c r="X513" s="35"/>
    </row>
    <row r="514" spans="1:24" ht="20" customHeight="1" x14ac:dyDescent="0.2">
      <c r="A514" s="22"/>
      <c r="B514" s="49"/>
      <c r="C514" s="41"/>
      <c r="D514" s="23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35"/>
      <c r="T514" s="53"/>
      <c r="U514" s="34"/>
      <c r="V514" s="24"/>
      <c r="W514" s="24"/>
      <c r="X514" s="35"/>
    </row>
    <row r="515" spans="1:24" ht="20" customHeight="1" x14ac:dyDescent="0.2">
      <c r="A515" s="22"/>
      <c r="B515" s="49"/>
      <c r="C515" s="41"/>
      <c r="D515" s="23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35"/>
      <c r="T515" s="53"/>
      <c r="U515" s="34"/>
      <c r="V515" s="24"/>
      <c r="W515" s="24"/>
      <c r="X515" s="35"/>
    </row>
    <row r="516" spans="1:24" ht="20" customHeight="1" x14ac:dyDescent="0.2">
      <c r="A516" s="22"/>
      <c r="B516" s="49"/>
      <c r="C516" s="41"/>
      <c r="D516" s="23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35"/>
      <c r="T516" s="53"/>
      <c r="U516" s="34"/>
      <c r="V516" s="24"/>
      <c r="W516" s="24"/>
      <c r="X516" s="35"/>
    </row>
    <row r="517" spans="1:24" ht="20" customHeight="1" x14ac:dyDescent="0.2">
      <c r="A517" s="22"/>
      <c r="B517" s="49"/>
      <c r="C517" s="41"/>
      <c r="D517" s="23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35"/>
      <c r="T517" s="53"/>
      <c r="U517" s="34"/>
      <c r="V517" s="24"/>
      <c r="W517" s="24"/>
      <c r="X517" s="35"/>
    </row>
    <row r="518" spans="1:24" ht="20" customHeight="1" x14ac:dyDescent="0.2">
      <c r="A518" s="22"/>
      <c r="B518" s="49"/>
      <c r="C518" s="41"/>
      <c r="D518" s="23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35"/>
      <c r="T518" s="53"/>
      <c r="U518" s="34"/>
      <c r="V518" s="24"/>
      <c r="W518" s="24"/>
      <c r="X518" s="35"/>
    </row>
    <row r="519" spans="1:24" ht="20" customHeight="1" x14ac:dyDescent="0.2">
      <c r="A519" s="22"/>
      <c r="B519" s="49"/>
      <c r="C519" s="41"/>
      <c r="D519" s="23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35"/>
      <c r="T519" s="53"/>
      <c r="U519" s="34"/>
      <c r="V519" s="24"/>
      <c r="W519" s="24"/>
      <c r="X519" s="35"/>
    </row>
    <row r="520" spans="1:24" ht="20" customHeight="1" x14ac:dyDescent="0.2">
      <c r="A520" s="22"/>
      <c r="B520" s="49"/>
      <c r="C520" s="41"/>
      <c r="D520" s="23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35"/>
      <c r="T520" s="53"/>
      <c r="U520" s="34"/>
      <c r="V520" s="24"/>
      <c r="W520" s="24"/>
      <c r="X520" s="35"/>
    </row>
    <row r="521" spans="1:24" ht="20" customHeight="1" x14ac:dyDescent="0.2">
      <c r="A521" s="22"/>
      <c r="B521" s="49"/>
      <c r="C521" s="41"/>
      <c r="D521" s="23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35"/>
      <c r="T521" s="53"/>
      <c r="U521" s="34"/>
      <c r="V521" s="24"/>
      <c r="W521" s="24"/>
      <c r="X521" s="35"/>
    </row>
    <row r="522" spans="1:24" ht="20" customHeight="1" x14ac:dyDescent="0.2">
      <c r="A522" s="22"/>
      <c r="B522" s="49"/>
      <c r="C522" s="41"/>
      <c r="D522" s="23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35"/>
      <c r="T522" s="53"/>
      <c r="U522" s="34"/>
      <c r="V522" s="24"/>
      <c r="W522" s="24"/>
      <c r="X522" s="35"/>
    </row>
    <row r="523" spans="1:24" ht="20" customHeight="1" x14ac:dyDescent="0.2">
      <c r="A523" s="22"/>
      <c r="B523" s="49"/>
      <c r="C523" s="41"/>
      <c r="D523" s="23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35"/>
      <c r="T523" s="53"/>
      <c r="U523" s="34"/>
      <c r="V523" s="24"/>
      <c r="W523" s="24"/>
      <c r="X523" s="35"/>
    </row>
    <row r="524" spans="1:24" ht="20" customHeight="1" x14ac:dyDescent="0.2">
      <c r="A524" s="22"/>
      <c r="B524" s="49"/>
      <c r="C524" s="41"/>
      <c r="D524" s="23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35"/>
      <c r="T524" s="53"/>
      <c r="U524" s="34"/>
      <c r="V524" s="24"/>
      <c r="W524" s="24"/>
      <c r="X524" s="35"/>
    </row>
    <row r="525" spans="1:24" ht="20" customHeight="1" x14ac:dyDescent="0.2">
      <c r="A525" s="22"/>
      <c r="B525" s="49"/>
      <c r="C525" s="41"/>
      <c r="D525" s="23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35"/>
      <c r="T525" s="53"/>
      <c r="U525" s="34"/>
      <c r="V525" s="24"/>
      <c r="W525" s="24"/>
      <c r="X525" s="35"/>
    </row>
    <row r="526" spans="1:24" ht="20" customHeight="1" x14ac:dyDescent="0.2">
      <c r="A526" s="22"/>
      <c r="B526" s="49"/>
      <c r="C526" s="41"/>
      <c r="D526" s="23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35"/>
      <c r="T526" s="53"/>
      <c r="U526" s="34"/>
      <c r="V526" s="24"/>
      <c r="W526" s="24"/>
      <c r="X526" s="35"/>
    </row>
    <row r="527" spans="1:24" ht="20" customHeight="1" x14ac:dyDescent="0.2">
      <c r="A527" s="22"/>
      <c r="B527" s="49"/>
      <c r="C527" s="41"/>
      <c r="D527" s="23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35"/>
      <c r="T527" s="53"/>
      <c r="U527" s="34"/>
      <c r="V527" s="24"/>
      <c r="W527" s="24"/>
      <c r="X527" s="35"/>
    </row>
    <row r="528" spans="1:24" ht="20" customHeight="1" x14ac:dyDescent="0.2">
      <c r="A528" s="22"/>
      <c r="B528" s="49"/>
      <c r="C528" s="41"/>
      <c r="D528" s="23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35"/>
      <c r="T528" s="53"/>
      <c r="U528" s="34"/>
      <c r="V528" s="24"/>
      <c r="W528" s="24"/>
      <c r="X528" s="35"/>
    </row>
    <row r="529" spans="1:24" ht="20" customHeight="1" x14ac:dyDescent="0.2">
      <c r="A529" s="22"/>
      <c r="B529" s="49"/>
      <c r="C529" s="41"/>
      <c r="D529" s="23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35"/>
      <c r="T529" s="53"/>
      <c r="U529" s="34"/>
      <c r="V529" s="24"/>
      <c r="W529" s="24"/>
      <c r="X529" s="35"/>
    </row>
    <row r="530" spans="1:24" ht="20" customHeight="1" x14ac:dyDescent="0.2">
      <c r="A530" s="22"/>
      <c r="B530" s="49"/>
      <c r="C530" s="41"/>
      <c r="D530" s="23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35"/>
      <c r="T530" s="53"/>
      <c r="U530" s="34"/>
      <c r="V530" s="24"/>
      <c r="W530" s="24"/>
      <c r="X530" s="35"/>
    </row>
    <row r="531" spans="1:24" ht="20" customHeight="1" x14ac:dyDescent="0.2">
      <c r="A531" s="22"/>
      <c r="B531" s="49"/>
      <c r="C531" s="41"/>
      <c r="D531" s="23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35"/>
      <c r="T531" s="53"/>
      <c r="U531" s="34"/>
      <c r="V531" s="24"/>
      <c r="W531" s="24"/>
      <c r="X531" s="35"/>
    </row>
    <row r="532" spans="1:24" ht="20" customHeight="1" x14ac:dyDescent="0.2">
      <c r="A532" s="22"/>
      <c r="B532" s="49"/>
      <c r="C532" s="41"/>
      <c r="D532" s="23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35"/>
      <c r="T532" s="53"/>
      <c r="U532" s="34"/>
      <c r="V532" s="24"/>
      <c r="W532" s="24"/>
      <c r="X532" s="35"/>
    </row>
    <row r="533" spans="1:24" ht="20" customHeight="1" x14ac:dyDescent="0.2">
      <c r="A533" s="22"/>
      <c r="B533" s="49"/>
      <c r="C533" s="41"/>
      <c r="D533" s="23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35"/>
      <c r="T533" s="53"/>
      <c r="U533" s="34"/>
      <c r="V533" s="24"/>
      <c r="W533" s="24"/>
      <c r="X533" s="35"/>
    </row>
    <row r="534" spans="1:24" ht="20" customHeight="1" x14ac:dyDescent="0.2">
      <c r="A534" s="22"/>
      <c r="B534" s="49"/>
      <c r="C534" s="41"/>
      <c r="D534" s="23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35"/>
      <c r="T534" s="53"/>
      <c r="U534" s="34"/>
      <c r="V534" s="24"/>
      <c r="W534" s="24"/>
      <c r="X534" s="35"/>
    </row>
    <row r="535" spans="1:24" ht="20" customHeight="1" x14ac:dyDescent="0.2">
      <c r="A535" s="22"/>
      <c r="B535" s="49"/>
      <c r="C535" s="41"/>
      <c r="D535" s="23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35"/>
      <c r="T535" s="53"/>
      <c r="U535" s="34"/>
      <c r="V535" s="24"/>
      <c r="W535" s="24"/>
      <c r="X535" s="35"/>
    </row>
    <row r="536" spans="1:24" ht="20" customHeight="1" x14ac:dyDescent="0.2">
      <c r="A536" s="22"/>
      <c r="B536" s="49"/>
      <c r="C536" s="41"/>
      <c r="D536" s="23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35"/>
      <c r="T536" s="53"/>
      <c r="U536" s="34"/>
      <c r="V536" s="24"/>
      <c r="W536" s="24"/>
      <c r="X536" s="35"/>
    </row>
    <row r="537" spans="1:24" ht="20" customHeight="1" x14ac:dyDescent="0.2">
      <c r="A537" s="22"/>
      <c r="B537" s="49"/>
      <c r="C537" s="41"/>
      <c r="D537" s="23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35"/>
      <c r="T537" s="53"/>
      <c r="U537" s="34"/>
      <c r="V537" s="24"/>
      <c r="W537" s="24"/>
      <c r="X537" s="35"/>
    </row>
    <row r="538" spans="1:24" ht="20" customHeight="1" x14ac:dyDescent="0.2">
      <c r="A538" s="22"/>
      <c r="B538" s="49"/>
      <c r="C538" s="41"/>
      <c r="D538" s="23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35"/>
      <c r="T538" s="53"/>
      <c r="U538" s="34"/>
      <c r="V538" s="24"/>
      <c r="W538" s="24"/>
      <c r="X538" s="35"/>
    </row>
    <row r="539" spans="1:24" ht="20" customHeight="1" x14ac:dyDescent="0.2">
      <c r="A539" s="22"/>
      <c r="B539" s="49"/>
      <c r="C539" s="41"/>
      <c r="D539" s="23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35"/>
      <c r="T539" s="53"/>
      <c r="U539" s="34"/>
      <c r="V539" s="24"/>
      <c r="W539" s="24"/>
      <c r="X539" s="35"/>
    </row>
    <row r="540" spans="1:24" ht="20" customHeight="1" x14ac:dyDescent="0.2">
      <c r="A540" s="22"/>
      <c r="B540" s="49"/>
      <c r="C540" s="41"/>
      <c r="D540" s="23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35"/>
      <c r="T540" s="53"/>
      <c r="U540" s="34"/>
      <c r="V540" s="24"/>
      <c r="W540" s="24"/>
      <c r="X540" s="35"/>
    </row>
    <row r="541" spans="1:24" ht="20" customHeight="1" x14ac:dyDescent="0.2">
      <c r="A541" s="22"/>
      <c r="B541" s="49"/>
      <c r="C541" s="41"/>
      <c r="D541" s="23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35"/>
      <c r="T541" s="53"/>
      <c r="U541" s="34"/>
      <c r="V541" s="24"/>
      <c r="W541" s="24"/>
      <c r="X541" s="35"/>
    </row>
    <row r="542" spans="1:24" ht="20" customHeight="1" x14ac:dyDescent="0.2">
      <c r="A542" s="22"/>
      <c r="B542" s="49"/>
      <c r="C542" s="41"/>
      <c r="D542" s="23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35"/>
      <c r="T542" s="53"/>
      <c r="U542" s="34"/>
      <c r="V542" s="24"/>
      <c r="W542" s="24"/>
      <c r="X542" s="35"/>
    </row>
    <row r="543" spans="1:24" ht="20" customHeight="1" x14ac:dyDescent="0.2">
      <c r="A543" s="22"/>
      <c r="B543" s="49"/>
      <c r="C543" s="41"/>
      <c r="D543" s="23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35"/>
      <c r="T543" s="53"/>
      <c r="U543" s="34"/>
      <c r="V543" s="24"/>
      <c r="W543" s="24"/>
      <c r="X543" s="35"/>
    </row>
    <row r="544" spans="1:24" ht="20" customHeight="1" x14ac:dyDescent="0.2">
      <c r="A544" s="22"/>
      <c r="B544" s="49"/>
      <c r="C544" s="41"/>
      <c r="D544" s="23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35"/>
      <c r="T544" s="53"/>
      <c r="U544" s="34"/>
      <c r="V544" s="24"/>
      <c r="W544" s="24"/>
      <c r="X544" s="35"/>
    </row>
    <row r="545" spans="1:24" ht="20" customHeight="1" x14ac:dyDescent="0.2">
      <c r="A545" s="22"/>
      <c r="B545" s="49"/>
      <c r="C545" s="41"/>
      <c r="D545" s="23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35"/>
      <c r="T545" s="53"/>
      <c r="U545" s="34"/>
      <c r="V545" s="24"/>
      <c r="W545" s="24"/>
      <c r="X545" s="35"/>
    </row>
    <row r="546" spans="1:24" ht="20" customHeight="1" x14ac:dyDescent="0.2">
      <c r="A546" s="22"/>
      <c r="B546" s="49"/>
      <c r="C546" s="41"/>
      <c r="D546" s="23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35"/>
      <c r="T546" s="53"/>
      <c r="U546" s="34"/>
      <c r="V546" s="24"/>
      <c r="W546" s="24"/>
      <c r="X546" s="35"/>
    </row>
    <row r="547" spans="1:24" ht="20" customHeight="1" x14ac:dyDescent="0.2">
      <c r="A547" s="22"/>
      <c r="B547" s="49"/>
      <c r="C547" s="41"/>
      <c r="D547" s="23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35"/>
      <c r="T547" s="53"/>
      <c r="U547" s="34"/>
      <c r="V547" s="24"/>
      <c r="W547" s="24"/>
      <c r="X547" s="35"/>
    </row>
    <row r="548" spans="1:24" ht="20" customHeight="1" x14ac:dyDescent="0.2">
      <c r="A548" s="22"/>
      <c r="B548" s="49"/>
      <c r="C548" s="41"/>
      <c r="D548" s="23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35"/>
      <c r="T548" s="53"/>
      <c r="U548" s="34"/>
      <c r="V548" s="24"/>
      <c r="W548" s="24"/>
      <c r="X548" s="35"/>
    </row>
    <row r="549" spans="1:24" ht="20" customHeight="1" x14ac:dyDescent="0.2">
      <c r="A549" s="22"/>
      <c r="B549" s="49"/>
      <c r="C549" s="41"/>
      <c r="D549" s="23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35"/>
      <c r="T549" s="53"/>
      <c r="U549" s="34"/>
      <c r="V549" s="24"/>
      <c r="W549" s="24"/>
      <c r="X549" s="35"/>
    </row>
    <row r="550" spans="1:24" ht="20" customHeight="1" x14ac:dyDescent="0.2">
      <c r="A550" s="22"/>
      <c r="B550" s="49"/>
      <c r="C550" s="41"/>
      <c r="D550" s="23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35"/>
      <c r="T550" s="53"/>
      <c r="U550" s="34"/>
      <c r="V550" s="24"/>
      <c r="W550" s="24"/>
      <c r="X550" s="35"/>
    </row>
    <row r="551" spans="1:24" ht="20" customHeight="1" x14ac:dyDescent="0.2">
      <c r="A551" s="22"/>
      <c r="B551" s="49"/>
      <c r="C551" s="41"/>
      <c r="D551" s="23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35"/>
      <c r="T551" s="53"/>
      <c r="U551" s="34"/>
      <c r="V551" s="24"/>
      <c r="W551" s="24"/>
      <c r="X551" s="35"/>
    </row>
    <row r="552" spans="1:24" ht="20" customHeight="1" x14ac:dyDescent="0.2">
      <c r="A552" s="22"/>
      <c r="B552" s="49"/>
      <c r="C552" s="41"/>
      <c r="D552" s="23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35"/>
      <c r="T552" s="53"/>
      <c r="U552" s="34"/>
      <c r="V552" s="24"/>
      <c r="W552" s="24"/>
      <c r="X552" s="35"/>
    </row>
    <row r="553" spans="1:24" ht="20" customHeight="1" x14ac:dyDescent="0.2">
      <c r="A553" s="22"/>
      <c r="B553" s="49"/>
      <c r="C553" s="41"/>
      <c r="D553" s="23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35"/>
      <c r="T553" s="53"/>
      <c r="U553" s="34"/>
      <c r="V553" s="24"/>
      <c r="W553" s="24"/>
      <c r="X553" s="35"/>
    </row>
    <row r="554" spans="1:24" ht="20" customHeight="1" x14ac:dyDescent="0.2">
      <c r="A554" s="22"/>
      <c r="B554" s="49"/>
      <c r="C554" s="41"/>
      <c r="D554" s="23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35"/>
      <c r="T554" s="53"/>
      <c r="U554" s="34"/>
      <c r="V554" s="24"/>
      <c r="W554" s="24"/>
      <c r="X554" s="35"/>
    </row>
    <row r="555" spans="1:24" ht="20" customHeight="1" x14ac:dyDescent="0.2">
      <c r="A555" s="22"/>
      <c r="B555" s="49"/>
      <c r="C555" s="41"/>
      <c r="D555" s="23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35"/>
      <c r="T555" s="53"/>
      <c r="U555" s="34"/>
      <c r="V555" s="24"/>
      <c r="W555" s="24"/>
      <c r="X555" s="35"/>
    </row>
    <row r="556" spans="1:24" ht="20" customHeight="1" x14ac:dyDescent="0.2">
      <c r="A556" s="22"/>
      <c r="B556" s="49"/>
      <c r="C556" s="41"/>
      <c r="D556" s="23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35"/>
      <c r="T556" s="53"/>
      <c r="U556" s="34"/>
      <c r="V556" s="24"/>
      <c r="W556" s="24"/>
      <c r="X556" s="35"/>
    </row>
    <row r="557" spans="1:24" ht="20" customHeight="1" x14ac:dyDescent="0.2">
      <c r="A557" s="22"/>
      <c r="B557" s="49"/>
      <c r="C557" s="41"/>
      <c r="D557" s="23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35"/>
      <c r="T557" s="53"/>
      <c r="U557" s="34"/>
      <c r="V557" s="24"/>
      <c r="W557" s="24"/>
      <c r="X557" s="35"/>
    </row>
    <row r="558" spans="1:24" ht="20" customHeight="1" x14ac:dyDescent="0.2">
      <c r="A558" s="22"/>
      <c r="B558" s="49"/>
      <c r="C558" s="41"/>
      <c r="D558" s="23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35"/>
      <c r="T558" s="53"/>
      <c r="U558" s="34"/>
      <c r="V558" s="24"/>
      <c r="W558" s="24"/>
      <c r="X558" s="35"/>
    </row>
    <row r="559" spans="1:24" ht="20" customHeight="1" x14ac:dyDescent="0.2">
      <c r="A559" s="22"/>
      <c r="B559" s="49"/>
      <c r="C559" s="41"/>
      <c r="D559" s="23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35"/>
      <c r="T559" s="53"/>
      <c r="U559" s="34"/>
      <c r="V559" s="24"/>
      <c r="W559" s="24"/>
      <c r="X559" s="35"/>
    </row>
    <row r="560" spans="1:24" ht="20" customHeight="1" x14ac:dyDescent="0.2">
      <c r="A560" s="22"/>
      <c r="B560" s="49"/>
      <c r="C560" s="41"/>
      <c r="D560" s="23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35"/>
      <c r="T560" s="53"/>
      <c r="U560" s="34"/>
      <c r="V560" s="24"/>
      <c r="W560" s="24"/>
      <c r="X560" s="35"/>
    </row>
    <row r="561" spans="1:24" ht="20" customHeight="1" x14ac:dyDescent="0.2">
      <c r="A561" s="22"/>
      <c r="B561" s="49"/>
      <c r="C561" s="41"/>
      <c r="D561" s="23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35"/>
      <c r="T561" s="53"/>
      <c r="U561" s="34"/>
      <c r="V561" s="24"/>
      <c r="W561" s="24"/>
      <c r="X561" s="35"/>
    </row>
    <row r="562" spans="1:24" ht="20" customHeight="1" x14ac:dyDescent="0.2">
      <c r="A562" s="22"/>
      <c r="B562" s="49"/>
      <c r="C562" s="41"/>
      <c r="D562" s="23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35"/>
      <c r="T562" s="53"/>
      <c r="U562" s="34"/>
      <c r="V562" s="24"/>
      <c r="W562" s="24"/>
      <c r="X562" s="35"/>
    </row>
    <row r="563" spans="1:24" ht="20" customHeight="1" x14ac:dyDescent="0.2">
      <c r="A563" s="22"/>
      <c r="B563" s="49"/>
      <c r="C563" s="41"/>
      <c r="D563" s="23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35"/>
      <c r="T563" s="53"/>
      <c r="U563" s="34"/>
      <c r="V563" s="24"/>
      <c r="W563" s="24"/>
      <c r="X563" s="35"/>
    </row>
    <row r="564" spans="1:24" ht="20" customHeight="1" x14ac:dyDescent="0.2">
      <c r="A564" s="22"/>
      <c r="B564" s="49"/>
      <c r="C564" s="41"/>
      <c r="D564" s="23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35"/>
      <c r="T564" s="53"/>
      <c r="U564" s="34"/>
      <c r="V564" s="24"/>
      <c r="W564" s="24"/>
      <c r="X564" s="35"/>
    </row>
    <row r="565" spans="1:24" ht="20" customHeight="1" x14ac:dyDescent="0.2">
      <c r="A565" s="22"/>
      <c r="B565" s="49"/>
      <c r="C565" s="41"/>
      <c r="D565" s="23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35"/>
      <c r="T565" s="53"/>
      <c r="U565" s="34"/>
      <c r="V565" s="24"/>
      <c r="W565" s="24"/>
      <c r="X565" s="35"/>
    </row>
    <row r="566" spans="1:24" ht="20" customHeight="1" x14ac:dyDescent="0.2">
      <c r="A566" s="22"/>
      <c r="B566" s="49"/>
      <c r="C566" s="41"/>
      <c r="D566" s="23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35"/>
      <c r="T566" s="53"/>
      <c r="U566" s="34"/>
      <c r="V566" s="24"/>
      <c r="W566" s="24"/>
      <c r="X566" s="35"/>
    </row>
    <row r="567" spans="1:24" ht="20" customHeight="1" x14ac:dyDescent="0.2">
      <c r="A567" s="22"/>
      <c r="B567" s="49"/>
      <c r="C567" s="41"/>
      <c r="D567" s="23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35"/>
      <c r="T567" s="53"/>
      <c r="U567" s="34"/>
      <c r="V567" s="24"/>
      <c r="W567" s="24"/>
      <c r="X567" s="35"/>
    </row>
    <row r="568" spans="1:24" ht="20" customHeight="1" x14ac:dyDescent="0.2">
      <c r="A568" s="22"/>
      <c r="B568" s="49"/>
      <c r="C568" s="41"/>
      <c r="D568" s="23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35"/>
      <c r="T568" s="53"/>
      <c r="U568" s="34"/>
      <c r="V568" s="24"/>
      <c r="W568" s="24"/>
      <c r="X568" s="35"/>
    </row>
    <row r="569" spans="1:24" ht="20" customHeight="1" x14ac:dyDescent="0.2">
      <c r="A569" s="22"/>
      <c r="B569" s="49"/>
      <c r="C569" s="41"/>
      <c r="D569" s="23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35"/>
      <c r="T569" s="53"/>
      <c r="U569" s="34"/>
      <c r="V569" s="24"/>
      <c r="W569" s="24"/>
      <c r="X569" s="35"/>
    </row>
    <row r="570" spans="1:24" ht="20" customHeight="1" x14ac:dyDescent="0.2">
      <c r="A570" s="22"/>
      <c r="B570" s="49"/>
      <c r="C570" s="41"/>
      <c r="D570" s="23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35"/>
      <c r="T570" s="53"/>
      <c r="U570" s="34"/>
      <c r="V570" s="24"/>
      <c r="W570" s="24"/>
      <c r="X570" s="35"/>
    </row>
    <row r="571" spans="1:24" ht="20" customHeight="1" x14ac:dyDescent="0.2">
      <c r="A571" s="22"/>
      <c r="B571" s="49"/>
      <c r="C571" s="41"/>
      <c r="D571" s="23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35"/>
      <c r="T571" s="53"/>
      <c r="U571" s="34"/>
      <c r="V571" s="24"/>
      <c r="W571" s="24"/>
      <c r="X571" s="35"/>
    </row>
    <row r="572" spans="1:24" ht="20" customHeight="1" x14ac:dyDescent="0.2">
      <c r="A572" s="22"/>
      <c r="B572" s="49"/>
      <c r="C572" s="41"/>
      <c r="D572" s="23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35"/>
      <c r="T572" s="53"/>
      <c r="U572" s="34"/>
      <c r="V572" s="24"/>
      <c r="W572" s="24"/>
      <c r="X572" s="35"/>
    </row>
    <row r="573" spans="1:24" ht="20" customHeight="1" x14ac:dyDescent="0.2">
      <c r="A573" s="22"/>
      <c r="B573" s="49"/>
      <c r="C573" s="41"/>
      <c r="D573" s="23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35"/>
      <c r="T573" s="53"/>
      <c r="U573" s="34"/>
      <c r="V573" s="24"/>
      <c r="W573" s="24"/>
      <c r="X573" s="35"/>
    </row>
    <row r="574" spans="1:24" ht="20" customHeight="1" x14ac:dyDescent="0.2">
      <c r="A574" s="22"/>
      <c r="B574" s="49"/>
      <c r="C574" s="41"/>
      <c r="D574" s="23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35"/>
      <c r="T574" s="53"/>
      <c r="U574" s="34"/>
      <c r="V574" s="24"/>
      <c r="W574" s="24"/>
      <c r="X574" s="35"/>
    </row>
    <row r="575" spans="1:24" ht="20" customHeight="1" x14ac:dyDescent="0.2">
      <c r="A575" s="22"/>
      <c r="B575" s="49"/>
      <c r="C575" s="41"/>
      <c r="D575" s="23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35"/>
      <c r="T575" s="53"/>
      <c r="U575" s="34"/>
      <c r="V575" s="24"/>
      <c r="W575" s="24"/>
      <c r="X575" s="35"/>
    </row>
    <row r="576" spans="1:24" ht="20" customHeight="1" x14ac:dyDescent="0.2">
      <c r="A576" s="22"/>
      <c r="B576" s="49"/>
      <c r="C576" s="41"/>
      <c r="D576" s="23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35"/>
      <c r="T576" s="53"/>
      <c r="U576" s="34"/>
      <c r="V576" s="24"/>
      <c r="W576" s="24"/>
      <c r="X576" s="35"/>
    </row>
    <row r="577" spans="1:24" ht="20" customHeight="1" x14ac:dyDescent="0.2">
      <c r="A577" s="22"/>
      <c r="B577" s="49"/>
      <c r="C577" s="41"/>
      <c r="D577" s="23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35"/>
      <c r="T577" s="53"/>
      <c r="U577" s="34"/>
      <c r="V577" s="24"/>
      <c r="W577" s="24"/>
      <c r="X577" s="35"/>
    </row>
    <row r="578" spans="1:24" ht="20" customHeight="1" x14ac:dyDescent="0.2">
      <c r="A578" s="22"/>
      <c r="B578" s="49"/>
      <c r="C578" s="41"/>
      <c r="D578" s="23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35"/>
      <c r="T578" s="53"/>
      <c r="U578" s="34"/>
      <c r="V578" s="24"/>
      <c r="W578" s="24"/>
      <c r="X578" s="35"/>
    </row>
    <row r="579" spans="1:24" ht="20" customHeight="1" x14ac:dyDescent="0.2">
      <c r="A579" s="22"/>
      <c r="B579" s="49"/>
      <c r="C579" s="41"/>
      <c r="D579" s="23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35"/>
      <c r="T579" s="53"/>
      <c r="U579" s="34"/>
      <c r="V579" s="24"/>
      <c r="W579" s="24"/>
      <c r="X579" s="35"/>
    </row>
    <row r="580" spans="1:24" ht="20" customHeight="1" x14ac:dyDescent="0.2">
      <c r="A580" s="22"/>
      <c r="B580" s="49"/>
      <c r="C580" s="41"/>
      <c r="D580" s="23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35"/>
      <c r="T580" s="53"/>
      <c r="U580" s="34"/>
      <c r="V580" s="24"/>
      <c r="W580" s="24"/>
      <c r="X580" s="35"/>
    </row>
    <row r="581" spans="1:24" ht="20" customHeight="1" x14ac:dyDescent="0.2">
      <c r="A581" s="22"/>
      <c r="B581" s="49"/>
      <c r="C581" s="41"/>
      <c r="D581" s="23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35"/>
      <c r="T581" s="53"/>
      <c r="U581" s="34"/>
      <c r="V581" s="24"/>
      <c r="W581" s="24"/>
      <c r="X581" s="35"/>
    </row>
    <row r="582" spans="1:24" ht="20" customHeight="1" x14ac:dyDescent="0.2">
      <c r="A582" s="22"/>
      <c r="B582" s="49"/>
      <c r="C582" s="41"/>
      <c r="D582" s="23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35"/>
      <c r="T582" s="53"/>
      <c r="U582" s="34"/>
      <c r="V582" s="24"/>
      <c r="W582" s="24"/>
      <c r="X582" s="35"/>
    </row>
    <row r="583" spans="1:24" ht="20" customHeight="1" x14ac:dyDescent="0.2">
      <c r="A583" s="22"/>
      <c r="B583" s="49"/>
      <c r="C583" s="41"/>
      <c r="D583" s="23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35"/>
      <c r="T583" s="53"/>
      <c r="U583" s="34"/>
      <c r="V583" s="24"/>
      <c r="W583" s="24"/>
      <c r="X583" s="35"/>
    </row>
    <row r="584" spans="1:24" ht="20" customHeight="1" x14ac:dyDescent="0.2">
      <c r="A584" s="22"/>
      <c r="B584" s="49"/>
      <c r="C584" s="41"/>
      <c r="D584" s="23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35"/>
      <c r="T584" s="53"/>
      <c r="U584" s="34"/>
      <c r="V584" s="24"/>
      <c r="W584" s="24"/>
      <c r="X584" s="35"/>
    </row>
    <row r="585" spans="1:24" ht="20" customHeight="1" x14ac:dyDescent="0.2">
      <c r="A585" s="22"/>
      <c r="B585" s="49"/>
      <c r="C585" s="41"/>
      <c r="D585" s="23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35"/>
      <c r="T585" s="53"/>
      <c r="U585" s="34"/>
      <c r="V585" s="24"/>
      <c r="W585" s="24"/>
      <c r="X585" s="35"/>
    </row>
    <row r="586" spans="1:24" ht="20" customHeight="1" x14ac:dyDescent="0.2">
      <c r="A586" s="22"/>
      <c r="B586" s="49"/>
      <c r="C586" s="41"/>
      <c r="D586" s="23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35"/>
      <c r="T586" s="53"/>
      <c r="U586" s="34"/>
      <c r="V586" s="24"/>
      <c r="W586" s="24"/>
      <c r="X586" s="35"/>
    </row>
    <row r="587" spans="1:24" ht="20" customHeight="1" x14ac:dyDescent="0.2">
      <c r="A587" s="22"/>
      <c r="B587" s="49"/>
      <c r="C587" s="41"/>
      <c r="D587" s="23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35"/>
      <c r="T587" s="53"/>
      <c r="U587" s="34"/>
      <c r="V587" s="24"/>
      <c r="W587" s="24"/>
      <c r="X587" s="35"/>
    </row>
    <row r="588" spans="1:24" ht="20" customHeight="1" x14ac:dyDescent="0.2">
      <c r="A588" s="22"/>
      <c r="B588" s="49"/>
      <c r="C588" s="41"/>
      <c r="D588" s="23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35"/>
      <c r="T588" s="53"/>
      <c r="U588" s="34"/>
      <c r="V588" s="24"/>
      <c r="W588" s="24"/>
      <c r="X588" s="35"/>
    </row>
    <row r="589" spans="1:24" ht="20" customHeight="1" x14ac:dyDescent="0.2">
      <c r="A589" s="22"/>
      <c r="B589" s="49"/>
      <c r="C589" s="41"/>
      <c r="D589" s="23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35"/>
      <c r="T589" s="53"/>
      <c r="U589" s="34"/>
      <c r="V589" s="24"/>
      <c r="W589" s="24"/>
      <c r="X589" s="35"/>
    </row>
    <row r="590" spans="1:24" ht="20" customHeight="1" x14ac:dyDescent="0.2">
      <c r="A590" s="22"/>
      <c r="B590" s="49"/>
      <c r="C590" s="41"/>
      <c r="D590" s="23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35"/>
      <c r="T590" s="53"/>
      <c r="U590" s="34"/>
      <c r="V590" s="24"/>
      <c r="W590" s="24"/>
      <c r="X590" s="35"/>
    </row>
    <row r="591" spans="1:24" ht="20" customHeight="1" x14ac:dyDescent="0.2">
      <c r="A591" s="22"/>
      <c r="B591" s="49"/>
      <c r="C591" s="41"/>
      <c r="D591" s="23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35"/>
      <c r="T591" s="53"/>
      <c r="U591" s="34"/>
      <c r="V591" s="24"/>
      <c r="W591" s="24"/>
      <c r="X591" s="35"/>
    </row>
    <row r="592" spans="1:24" ht="20" customHeight="1" x14ac:dyDescent="0.2">
      <c r="A592" s="22"/>
      <c r="B592" s="49"/>
      <c r="C592" s="41"/>
      <c r="D592" s="23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35"/>
      <c r="T592" s="53"/>
      <c r="U592" s="34"/>
      <c r="V592" s="24"/>
      <c r="W592" s="24"/>
      <c r="X592" s="35"/>
    </row>
    <row r="593" spans="1:24" ht="20" customHeight="1" x14ac:dyDescent="0.2">
      <c r="A593" s="22"/>
      <c r="B593" s="49"/>
      <c r="C593" s="41"/>
      <c r="D593" s="23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35"/>
      <c r="T593" s="53"/>
      <c r="U593" s="34"/>
      <c r="V593" s="24"/>
      <c r="W593" s="24"/>
      <c r="X593" s="35"/>
    </row>
    <row r="594" spans="1:24" ht="20" customHeight="1" x14ac:dyDescent="0.2">
      <c r="A594" s="22"/>
      <c r="B594" s="49"/>
      <c r="C594" s="41"/>
      <c r="D594" s="23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35"/>
      <c r="T594" s="53"/>
      <c r="U594" s="34"/>
      <c r="V594" s="24"/>
      <c r="W594" s="24"/>
      <c r="X594" s="35"/>
    </row>
    <row r="595" spans="1:24" ht="20" customHeight="1" x14ac:dyDescent="0.2">
      <c r="A595" s="22"/>
      <c r="B595" s="49"/>
      <c r="C595" s="41"/>
      <c r="D595" s="23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35"/>
      <c r="T595" s="53"/>
      <c r="U595" s="34"/>
      <c r="V595" s="24"/>
      <c r="W595" s="24"/>
      <c r="X595" s="35"/>
    </row>
    <row r="596" spans="1:24" ht="20" customHeight="1" x14ac:dyDescent="0.2">
      <c r="A596" s="22"/>
      <c r="B596" s="49"/>
      <c r="C596" s="41"/>
      <c r="D596" s="23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35"/>
      <c r="T596" s="53"/>
      <c r="U596" s="34"/>
      <c r="V596" s="24"/>
      <c r="W596" s="24"/>
      <c r="X596" s="35"/>
    </row>
    <row r="597" spans="1:24" ht="20" customHeight="1" x14ac:dyDescent="0.2">
      <c r="A597" s="22"/>
      <c r="B597" s="49"/>
      <c r="C597" s="41"/>
      <c r="D597" s="23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35"/>
      <c r="T597" s="53"/>
      <c r="U597" s="34"/>
      <c r="V597" s="24"/>
      <c r="W597" s="24"/>
      <c r="X597" s="35"/>
    </row>
    <row r="598" spans="1:24" ht="20" customHeight="1" x14ac:dyDescent="0.2">
      <c r="A598" s="22"/>
      <c r="B598" s="49"/>
      <c r="C598" s="41"/>
      <c r="D598" s="23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35"/>
      <c r="T598" s="53"/>
      <c r="U598" s="34"/>
      <c r="V598" s="24"/>
      <c r="W598" s="24"/>
      <c r="X598" s="35"/>
    </row>
    <row r="599" spans="1:24" ht="20" customHeight="1" x14ac:dyDescent="0.2">
      <c r="A599" s="22"/>
      <c r="B599" s="49"/>
      <c r="C599" s="41"/>
      <c r="D599" s="23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35"/>
      <c r="T599" s="53"/>
      <c r="U599" s="34"/>
      <c r="V599" s="24"/>
      <c r="W599" s="24"/>
      <c r="X599" s="35"/>
    </row>
    <row r="600" spans="1:24" ht="20" customHeight="1" x14ac:dyDescent="0.2">
      <c r="A600" s="22"/>
      <c r="B600" s="49"/>
      <c r="C600" s="41"/>
      <c r="D600" s="23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35"/>
      <c r="T600" s="53"/>
      <c r="U600" s="34"/>
      <c r="V600" s="24"/>
      <c r="W600" s="24"/>
      <c r="X600" s="35"/>
    </row>
    <row r="601" spans="1:24" ht="20" customHeight="1" x14ac:dyDescent="0.2">
      <c r="A601" s="22"/>
      <c r="B601" s="49"/>
      <c r="C601" s="41"/>
      <c r="D601" s="23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35"/>
      <c r="T601" s="53"/>
      <c r="U601" s="34"/>
      <c r="V601" s="24"/>
      <c r="W601" s="24"/>
      <c r="X601" s="35"/>
    </row>
    <row r="602" spans="1:24" ht="20" customHeight="1" x14ac:dyDescent="0.2">
      <c r="A602" s="22"/>
      <c r="B602" s="49"/>
      <c r="C602" s="41"/>
      <c r="D602" s="23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35"/>
      <c r="T602" s="53"/>
      <c r="U602" s="34"/>
      <c r="V602" s="24"/>
      <c r="W602" s="24"/>
      <c r="X602" s="35"/>
    </row>
    <row r="603" spans="1:24" ht="20" customHeight="1" x14ac:dyDescent="0.2">
      <c r="A603" s="22"/>
      <c r="B603" s="49"/>
      <c r="C603" s="41"/>
      <c r="D603" s="23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35"/>
      <c r="T603" s="53"/>
      <c r="U603" s="34"/>
      <c r="V603" s="24"/>
      <c r="W603" s="24"/>
      <c r="X603" s="35"/>
    </row>
    <row r="604" spans="1:24" ht="20" customHeight="1" x14ac:dyDescent="0.2">
      <c r="A604" s="22"/>
      <c r="B604" s="49"/>
      <c r="C604" s="41"/>
      <c r="D604" s="23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35"/>
      <c r="T604" s="53"/>
      <c r="U604" s="34"/>
      <c r="V604" s="24"/>
      <c r="W604" s="24"/>
      <c r="X604" s="35"/>
    </row>
    <row r="605" spans="1:24" ht="20" customHeight="1" x14ac:dyDescent="0.2">
      <c r="A605" s="22"/>
      <c r="B605" s="49"/>
      <c r="C605" s="41"/>
      <c r="D605" s="23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35"/>
      <c r="T605" s="53"/>
      <c r="U605" s="34"/>
      <c r="V605" s="24"/>
      <c r="W605" s="24"/>
      <c r="X605" s="35"/>
    </row>
    <row r="606" spans="1:24" ht="20" customHeight="1" x14ac:dyDescent="0.2">
      <c r="A606" s="22"/>
      <c r="B606" s="49"/>
      <c r="C606" s="41"/>
      <c r="D606" s="23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35"/>
      <c r="T606" s="53"/>
      <c r="U606" s="34"/>
      <c r="V606" s="24"/>
      <c r="W606" s="24"/>
      <c r="X606" s="35"/>
    </row>
    <row r="607" spans="1:24" ht="20" customHeight="1" x14ac:dyDescent="0.2">
      <c r="A607" s="22"/>
      <c r="B607" s="49"/>
      <c r="C607" s="41"/>
      <c r="D607" s="23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35"/>
      <c r="T607" s="53"/>
      <c r="U607" s="34"/>
      <c r="V607" s="24"/>
      <c r="W607" s="24"/>
      <c r="X607" s="35"/>
    </row>
    <row r="608" spans="1:24" ht="20" customHeight="1" x14ac:dyDescent="0.2">
      <c r="A608" s="22"/>
      <c r="B608" s="49"/>
      <c r="C608" s="41"/>
      <c r="D608" s="23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35"/>
      <c r="T608" s="53"/>
      <c r="U608" s="34"/>
      <c r="V608" s="24"/>
      <c r="W608" s="24"/>
      <c r="X608" s="35"/>
    </row>
    <row r="609" spans="1:24" ht="20" customHeight="1" x14ac:dyDescent="0.2">
      <c r="A609" s="22"/>
      <c r="B609" s="49"/>
      <c r="C609" s="41"/>
      <c r="D609" s="23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35"/>
      <c r="T609" s="53"/>
      <c r="U609" s="34"/>
      <c r="V609" s="24"/>
      <c r="W609" s="24"/>
      <c r="X609" s="35"/>
    </row>
    <row r="610" spans="1:24" ht="20" customHeight="1" x14ac:dyDescent="0.2">
      <c r="A610" s="22"/>
      <c r="B610" s="49"/>
      <c r="C610" s="41"/>
      <c r="D610" s="23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35"/>
      <c r="T610" s="53"/>
      <c r="U610" s="34"/>
      <c r="V610" s="24"/>
      <c r="W610" s="24"/>
      <c r="X610" s="35"/>
    </row>
    <row r="611" spans="1:24" ht="20" customHeight="1" x14ac:dyDescent="0.2">
      <c r="A611" s="22"/>
      <c r="B611" s="49"/>
      <c r="C611" s="41"/>
      <c r="D611" s="23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35"/>
      <c r="T611" s="53"/>
      <c r="U611" s="34"/>
      <c r="V611" s="24"/>
      <c r="W611" s="24"/>
      <c r="X611" s="35"/>
    </row>
    <row r="612" spans="1:24" ht="20" customHeight="1" x14ac:dyDescent="0.2">
      <c r="A612" s="22"/>
      <c r="B612" s="49"/>
      <c r="C612" s="41"/>
      <c r="D612" s="23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35"/>
      <c r="T612" s="53"/>
      <c r="U612" s="34"/>
      <c r="V612" s="24"/>
      <c r="W612" s="24"/>
      <c r="X612" s="35"/>
    </row>
    <row r="613" spans="1:24" ht="20" customHeight="1" x14ac:dyDescent="0.2">
      <c r="A613" s="22"/>
      <c r="B613" s="49"/>
      <c r="C613" s="41"/>
      <c r="D613" s="23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35"/>
      <c r="T613" s="53"/>
      <c r="U613" s="34"/>
      <c r="V613" s="24"/>
      <c r="W613" s="24"/>
      <c r="X613" s="35"/>
    </row>
    <row r="614" spans="1:24" ht="20" customHeight="1" x14ac:dyDescent="0.2">
      <c r="A614" s="22"/>
      <c r="B614" s="49"/>
      <c r="C614" s="41"/>
      <c r="D614" s="23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35"/>
      <c r="T614" s="53"/>
      <c r="U614" s="34"/>
      <c r="V614" s="24"/>
      <c r="W614" s="24"/>
      <c r="X614" s="35"/>
    </row>
    <row r="615" spans="1:24" ht="20" customHeight="1" x14ac:dyDescent="0.2">
      <c r="A615" s="22"/>
      <c r="B615" s="49"/>
      <c r="C615" s="41"/>
      <c r="D615" s="23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35"/>
      <c r="T615" s="53"/>
      <c r="U615" s="34"/>
      <c r="V615" s="24"/>
      <c r="W615" s="24"/>
      <c r="X615" s="35"/>
    </row>
    <row r="616" spans="1:24" ht="20" customHeight="1" x14ac:dyDescent="0.2">
      <c r="A616" s="22"/>
      <c r="B616" s="49"/>
      <c r="C616" s="41"/>
      <c r="D616" s="23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35"/>
      <c r="T616" s="53"/>
      <c r="U616" s="34"/>
      <c r="V616" s="24"/>
      <c r="W616" s="24"/>
      <c r="X616" s="35"/>
    </row>
    <row r="617" spans="1:24" ht="20" customHeight="1" x14ac:dyDescent="0.2">
      <c r="A617" s="22"/>
      <c r="B617" s="49"/>
      <c r="C617" s="41"/>
      <c r="D617" s="23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35"/>
      <c r="T617" s="53"/>
      <c r="U617" s="34"/>
      <c r="V617" s="24"/>
      <c r="W617" s="24"/>
      <c r="X617" s="35"/>
    </row>
    <row r="618" spans="1:24" ht="20" customHeight="1" x14ac:dyDescent="0.2">
      <c r="A618" s="22"/>
      <c r="B618" s="49"/>
      <c r="C618" s="41"/>
      <c r="D618" s="23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35"/>
      <c r="T618" s="53"/>
      <c r="U618" s="34"/>
      <c r="V618" s="24"/>
      <c r="W618" s="24"/>
      <c r="X618" s="35"/>
    </row>
    <row r="619" spans="1:24" ht="20" customHeight="1" x14ac:dyDescent="0.2">
      <c r="A619" s="22"/>
      <c r="B619" s="49"/>
      <c r="C619" s="41"/>
      <c r="D619" s="23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35"/>
      <c r="T619" s="53"/>
      <c r="U619" s="34"/>
      <c r="V619" s="24"/>
      <c r="W619" s="24"/>
      <c r="X619" s="35"/>
    </row>
    <row r="620" spans="1:24" ht="20" customHeight="1" x14ac:dyDescent="0.2">
      <c r="A620" s="22"/>
      <c r="B620" s="49"/>
      <c r="C620" s="41"/>
      <c r="D620" s="23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35"/>
      <c r="T620" s="53"/>
      <c r="U620" s="34"/>
      <c r="V620" s="24"/>
      <c r="W620" s="24"/>
      <c r="X620" s="35"/>
    </row>
    <row r="621" spans="1:24" ht="20" customHeight="1" x14ac:dyDescent="0.2">
      <c r="A621" s="22"/>
      <c r="B621" s="49"/>
      <c r="C621" s="41"/>
      <c r="D621" s="23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35"/>
      <c r="T621" s="53"/>
      <c r="U621" s="34"/>
      <c r="V621" s="24"/>
      <c r="W621" s="24"/>
      <c r="X621" s="35"/>
    </row>
    <row r="622" spans="1:24" ht="20" customHeight="1" x14ac:dyDescent="0.2">
      <c r="A622" s="22"/>
      <c r="B622" s="49"/>
      <c r="C622" s="41"/>
      <c r="D622" s="23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35"/>
      <c r="T622" s="53"/>
      <c r="U622" s="34"/>
      <c r="V622" s="24"/>
      <c r="W622" s="24"/>
      <c r="X622" s="35"/>
    </row>
    <row r="623" spans="1:24" ht="20" customHeight="1" x14ac:dyDescent="0.2">
      <c r="A623" s="22"/>
      <c r="B623" s="49"/>
      <c r="C623" s="41"/>
      <c r="D623" s="23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35"/>
      <c r="T623" s="53"/>
      <c r="U623" s="34"/>
      <c r="V623" s="24"/>
      <c r="W623" s="24"/>
      <c r="X623" s="35"/>
    </row>
    <row r="624" spans="1:24" ht="20" customHeight="1" x14ac:dyDescent="0.2">
      <c r="A624" s="22"/>
      <c r="B624" s="49"/>
      <c r="C624" s="41"/>
      <c r="D624" s="23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35"/>
      <c r="T624" s="53"/>
      <c r="U624" s="34"/>
      <c r="V624" s="24"/>
      <c r="W624" s="24"/>
      <c r="X624" s="35"/>
    </row>
    <row r="625" spans="1:24" ht="20" customHeight="1" x14ac:dyDescent="0.2">
      <c r="A625" s="22"/>
      <c r="B625" s="49"/>
      <c r="C625" s="41"/>
      <c r="D625" s="23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35"/>
      <c r="T625" s="53"/>
      <c r="U625" s="34"/>
      <c r="V625" s="24"/>
      <c r="W625" s="24"/>
      <c r="X625" s="35"/>
    </row>
    <row r="626" spans="1:24" ht="20" customHeight="1" x14ac:dyDescent="0.2">
      <c r="A626" s="22"/>
      <c r="B626" s="49"/>
      <c r="C626" s="41"/>
      <c r="D626" s="23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35"/>
      <c r="T626" s="53"/>
      <c r="U626" s="34"/>
      <c r="V626" s="24"/>
      <c r="W626" s="24"/>
      <c r="X626" s="35"/>
    </row>
    <row r="627" spans="1:24" ht="20" customHeight="1" x14ac:dyDescent="0.2">
      <c r="A627" s="22"/>
      <c r="B627" s="49"/>
      <c r="C627" s="41"/>
      <c r="D627" s="23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35"/>
      <c r="T627" s="53"/>
      <c r="U627" s="34"/>
      <c r="V627" s="24"/>
      <c r="W627" s="24"/>
      <c r="X627" s="35"/>
    </row>
    <row r="628" spans="1:24" ht="20" customHeight="1" x14ac:dyDescent="0.2">
      <c r="A628" s="22"/>
      <c r="B628" s="49"/>
      <c r="C628" s="41"/>
      <c r="D628" s="23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35"/>
      <c r="T628" s="53"/>
      <c r="U628" s="34"/>
      <c r="V628" s="24"/>
      <c r="W628" s="24"/>
      <c r="X628" s="35"/>
    </row>
    <row r="629" spans="1:24" ht="20" customHeight="1" x14ac:dyDescent="0.2">
      <c r="A629" s="22"/>
      <c r="B629" s="49"/>
      <c r="C629" s="41"/>
      <c r="D629" s="23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35"/>
      <c r="T629" s="53"/>
      <c r="U629" s="34"/>
      <c r="V629" s="24"/>
      <c r="W629" s="24"/>
      <c r="X629" s="35"/>
    </row>
    <row r="630" spans="1:24" ht="20" customHeight="1" x14ac:dyDescent="0.2">
      <c r="A630" s="22"/>
      <c r="B630" s="49"/>
      <c r="C630" s="41"/>
      <c r="D630" s="23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35"/>
      <c r="T630" s="53"/>
      <c r="U630" s="34"/>
      <c r="V630" s="24"/>
      <c r="W630" s="24"/>
      <c r="X630" s="35"/>
    </row>
    <row r="631" spans="1:24" ht="20" customHeight="1" x14ac:dyDescent="0.2">
      <c r="A631" s="22"/>
      <c r="B631" s="49"/>
      <c r="C631" s="41"/>
      <c r="D631" s="23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35"/>
      <c r="T631" s="53"/>
      <c r="U631" s="34"/>
      <c r="V631" s="24"/>
      <c r="W631" s="24"/>
      <c r="X631" s="35"/>
    </row>
    <row r="632" spans="1:24" ht="20" customHeight="1" x14ac:dyDescent="0.2">
      <c r="A632" s="22"/>
      <c r="B632" s="49"/>
      <c r="C632" s="41"/>
      <c r="D632" s="23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35"/>
      <c r="T632" s="53"/>
      <c r="U632" s="34"/>
      <c r="V632" s="24"/>
      <c r="W632" s="24"/>
      <c r="X632" s="35"/>
    </row>
    <row r="633" spans="1:24" ht="20" customHeight="1" x14ac:dyDescent="0.2">
      <c r="A633" s="22"/>
      <c r="B633" s="49"/>
      <c r="C633" s="41"/>
      <c r="D633" s="23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35"/>
      <c r="T633" s="53"/>
      <c r="U633" s="34"/>
      <c r="V633" s="24"/>
      <c r="W633" s="24"/>
      <c r="X633" s="35"/>
    </row>
    <row r="634" spans="1:24" ht="20" customHeight="1" x14ac:dyDescent="0.2">
      <c r="A634" s="22"/>
      <c r="B634" s="49"/>
      <c r="C634" s="41"/>
      <c r="D634" s="23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35"/>
      <c r="T634" s="53"/>
      <c r="U634" s="34"/>
      <c r="V634" s="24"/>
      <c r="W634" s="24"/>
      <c r="X634" s="35"/>
    </row>
    <row r="635" spans="1:24" ht="20" customHeight="1" x14ac:dyDescent="0.2">
      <c r="A635" s="22"/>
      <c r="B635" s="49"/>
      <c r="C635" s="41"/>
      <c r="D635" s="23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35"/>
      <c r="T635" s="53"/>
      <c r="U635" s="34"/>
      <c r="V635" s="24"/>
      <c r="W635" s="24"/>
      <c r="X635" s="35"/>
    </row>
    <row r="636" spans="1:24" ht="20" customHeight="1" x14ac:dyDescent="0.2">
      <c r="A636" s="22"/>
      <c r="B636" s="49"/>
      <c r="C636" s="41"/>
      <c r="D636" s="23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35"/>
      <c r="T636" s="53"/>
      <c r="U636" s="34"/>
      <c r="V636" s="24"/>
      <c r="W636" s="24"/>
      <c r="X636" s="35"/>
    </row>
    <row r="637" spans="1:24" ht="20" customHeight="1" x14ac:dyDescent="0.2">
      <c r="A637" s="22"/>
      <c r="B637" s="49"/>
      <c r="C637" s="41"/>
      <c r="D637" s="23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35"/>
      <c r="T637" s="53"/>
      <c r="U637" s="34"/>
      <c r="V637" s="24"/>
      <c r="W637" s="24"/>
      <c r="X637" s="35"/>
    </row>
    <row r="638" spans="1:24" ht="20" customHeight="1" x14ac:dyDescent="0.2">
      <c r="A638" s="22"/>
      <c r="B638" s="49"/>
      <c r="C638" s="41"/>
      <c r="D638" s="23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35"/>
      <c r="T638" s="53"/>
      <c r="U638" s="34"/>
      <c r="V638" s="24"/>
      <c r="W638" s="24"/>
      <c r="X638" s="35"/>
    </row>
    <row r="639" spans="1:24" ht="20" customHeight="1" x14ac:dyDescent="0.2">
      <c r="A639" s="22"/>
      <c r="B639" s="49"/>
      <c r="C639" s="41"/>
      <c r="D639" s="23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35"/>
      <c r="T639" s="53"/>
      <c r="U639" s="34"/>
      <c r="V639" s="24"/>
      <c r="W639" s="24"/>
      <c r="X639" s="35"/>
    </row>
    <row r="640" spans="1:24" ht="20" customHeight="1" x14ac:dyDescent="0.2">
      <c r="A640" s="22"/>
      <c r="B640" s="49"/>
      <c r="C640" s="41"/>
      <c r="D640" s="23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35"/>
      <c r="T640" s="53"/>
      <c r="U640" s="34"/>
      <c r="V640" s="24"/>
      <c r="W640" s="24"/>
      <c r="X640" s="35"/>
    </row>
    <row r="641" spans="1:24" ht="20" customHeight="1" x14ac:dyDescent="0.2">
      <c r="A641" s="22"/>
      <c r="B641" s="49"/>
      <c r="C641" s="41"/>
      <c r="D641" s="23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35"/>
      <c r="T641" s="53"/>
      <c r="U641" s="34"/>
      <c r="V641" s="24"/>
      <c r="W641" s="24"/>
      <c r="X641" s="35"/>
    </row>
    <row r="642" spans="1:24" ht="20" customHeight="1" x14ac:dyDescent="0.2">
      <c r="A642" s="22"/>
      <c r="B642" s="49"/>
      <c r="C642" s="41"/>
      <c r="D642" s="23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35"/>
      <c r="T642" s="53"/>
      <c r="U642" s="34"/>
      <c r="V642" s="24"/>
      <c r="W642" s="24"/>
      <c r="X642" s="35"/>
    </row>
    <row r="643" spans="1:24" ht="20" customHeight="1" x14ac:dyDescent="0.2">
      <c r="A643" s="22"/>
      <c r="B643" s="49"/>
      <c r="C643" s="41"/>
      <c r="D643" s="23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35"/>
      <c r="T643" s="53"/>
      <c r="U643" s="34"/>
      <c r="V643" s="24"/>
      <c r="W643" s="24"/>
      <c r="X643" s="35"/>
    </row>
    <row r="644" spans="1:24" ht="20" customHeight="1" x14ac:dyDescent="0.2">
      <c r="A644" s="22"/>
      <c r="B644" s="49"/>
      <c r="C644" s="41"/>
      <c r="D644" s="23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35"/>
      <c r="T644" s="53"/>
      <c r="U644" s="34"/>
      <c r="V644" s="24"/>
      <c r="W644" s="24"/>
      <c r="X644" s="35"/>
    </row>
    <row r="645" spans="1:24" ht="20" customHeight="1" x14ac:dyDescent="0.2">
      <c r="A645" s="22"/>
      <c r="B645" s="49"/>
      <c r="C645" s="41"/>
      <c r="D645" s="23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35"/>
      <c r="T645" s="53"/>
      <c r="U645" s="34"/>
      <c r="V645" s="24"/>
      <c r="W645" s="24"/>
      <c r="X645" s="35"/>
    </row>
    <row r="646" spans="1:24" ht="20" customHeight="1" x14ac:dyDescent="0.2">
      <c r="A646" s="22"/>
      <c r="B646" s="49"/>
      <c r="C646" s="41"/>
      <c r="D646" s="23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35"/>
      <c r="T646" s="53"/>
      <c r="U646" s="34"/>
      <c r="V646" s="24"/>
      <c r="W646" s="24"/>
      <c r="X646" s="35"/>
    </row>
    <row r="647" spans="1:24" ht="20" customHeight="1" x14ac:dyDescent="0.2">
      <c r="A647" s="22"/>
      <c r="B647" s="49"/>
      <c r="C647" s="41"/>
      <c r="D647" s="23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35"/>
      <c r="T647" s="53"/>
      <c r="U647" s="34"/>
      <c r="V647" s="24"/>
      <c r="W647" s="24"/>
      <c r="X647" s="35"/>
    </row>
    <row r="648" spans="1:24" ht="20" customHeight="1" x14ac:dyDescent="0.2">
      <c r="A648" s="22"/>
      <c r="B648" s="49"/>
      <c r="C648" s="41"/>
      <c r="D648" s="23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35"/>
      <c r="T648" s="53"/>
      <c r="U648" s="34"/>
      <c r="V648" s="24"/>
      <c r="W648" s="24"/>
      <c r="X648" s="35"/>
    </row>
    <row r="649" spans="1:24" ht="20" customHeight="1" x14ac:dyDescent="0.2">
      <c r="A649" s="22"/>
      <c r="B649" s="49"/>
      <c r="C649" s="41"/>
      <c r="D649" s="23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35"/>
      <c r="T649" s="53"/>
      <c r="U649" s="34"/>
      <c r="V649" s="24"/>
      <c r="W649" s="24"/>
      <c r="X649" s="35"/>
    </row>
    <row r="650" spans="1:24" ht="20" customHeight="1" x14ac:dyDescent="0.2">
      <c r="A650" s="22"/>
      <c r="B650" s="49"/>
      <c r="C650" s="41"/>
      <c r="D650" s="23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35"/>
      <c r="T650" s="53"/>
      <c r="U650" s="34"/>
      <c r="V650" s="24"/>
      <c r="W650" s="24"/>
      <c r="X650" s="35"/>
    </row>
    <row r="651" spans="1:24" ht="20" customHeight="1" x14ac:dyDescent="0.2">
      <c r="A651" s="22"/>
      <c r="B651" s="49"/>
      <c r="C651" s="41"/>
      <c r="D651" s="23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35"/>
      <c r="T651" s="53"/>
      <c r="U651" s="34"/>
      <c r="V651" s="24"/>
      <c r="W651" s="24"/>
      <c r="X651" s="35"/>
    </row>
    <row r="652" spans="1:24" ht="20" customHeight="1" x14ac:dyDescent="0.2">
      <c r="A652" s="22"/>
      <c r="B652" s="49"/>
      <c r="C652" s="41"/>
      <c r="D652" s="23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35"/>
      <c r="T652" s="53"/>
      <c r="U652" s="34"/>
      <c r="V652" s="24"/>
      <c r="W652" s="24"/>
      <c r="X652" s="35"/>
    </row>
    <row r="653" spans="1:24" ht="20" customHeight="1" x14ac:dyDescent="0.2">
      <c r="A653" s="22"/>
      <c r="B653" s="49"/>
      <c r="C653" s="41"/>
      <c r="D653" s="23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35"/>
      <c r="T653" s="53"/>
      <c r="U653" s="34"/>
      <c r="V653" s="24"/>
      <c r="W653" s="24"/>
      <c r="X653" s="35"/>
    </row>
    <row r="654" spans="1:24" ht="20" customHeight="1" x14ac:dyDescent="0.2">
      <c r="A654" s="22"/>
      <c r="B654" s="49"/>
      <c r="C654" s="41"/>
      <c r="D654" s="23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35"/>
      <c r="T654" s="53"/>
      <c r="U654" s="34"/>
      <c r="V654" s="24"/>
      <c r="W654" s="24"/>
      <c r="X654" s="35"/>
    </row>
    <row r="655" spans="1:24" ht="20" customHeight="1" x14ac:dyDescent="0.2">
      <c r="A655" s="22"/>
      <c r="B655" s="49"/>
      <c r="C655" s="41"/>
      <c r="D655" s="23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35"/>
      <c r="T655" s="53"/>
      <c r="U655" s="34"/>
      <c r="V655" s="24"/>
      <c r="W655" s="24"/>
      <c r="X655" s="35"/>
    </row>
    <row r="656" spans="1:24" ht="20" customHeight="1" x14ac:dyDescent="0.2">
      <c r="A656" s="22"/>
      <c r="B656" s="49"/>
      <c r="C656" s="41"/>
      <c r="D656" s="23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35"/>
      <c r="T656" s="53"/>
      <c r="U656" s="34"/>
      <c r="V656" s="24"/>
      <c r="W656" s="24"/>
      <c r="X656" s="35"/>
    </row>
    <row r="657" spans="1:24" ht="20" customHeight="1" x14ac:dyDescent="0.2">
      <c r="A657" s="22"/>
      <c r="B657" s="49"/>
      <c r="C657" s="41"/>
      <c r="D657" s="23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35"/>
      <c r="T657" s="53"/>
      <c r="U657" s="34"/>
      <c r="V657" s="24"/>
      <c r="W657" s="24"/>
      <c r="X657" s="35"/>
    </row>
    <row r="658" spans="1:24" ht="20" customHeight="1" x14ac:dyDescent="0.2">
      <c r="A658" s="22"/>
      <c r="B658" s="49"/>
      <c r="C658" s="41"/>
      <c r="D658" s="23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35"/>
      <c r="T658" s="53"/>
      <c r="U658" s="34"/>
      <c r="V658" s="24"/>
      <c r="W658" s="24"/>
      <c r="X658" s="35"/>
    </row>
    <row r="659" spans="1:24" ht="20" customHeight="1" x14ac:dyDescent="0.2">
      <c r="A659" s="22"/>
      <c r="B659" s="49"/>
      <c r="C659" s="41"/>
      <c r="D659" s="23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35"/>
      <c r="T659" s="53"/>
      <c r="U659" s="34"/>
      <c r="V659" s="24"/>
      <c r="W659" s="24"/>
      <c r="X659" s="35"/>
    </row>
    <row r="660" spans="1:24" ht="20" customHeight="1" x14ac:dyDescent="0.2">
      <c r="A660" s="22"/>
      <c r="B660" s="49"/>
      <c r="C660" s="41"/>
      <c r="D660" s="23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35"/>
      <c r="T660" s="53"/>
      <c r="U660" s="34"/>
      <c r="V660" s="24"/>
      <c r="W660" s="24"/>
      <c r="X660" s="35"/>
    </row>
    <row r="661" spans="1:24" ht="20" customHeight="1" x14ac:dyDescent="0.2">
      <c r="A661" s="22"/>
      <c r="B661" s="49"/>
      <c r="C661" s="41"/>
      <c r="D661" s="23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35"/>
      <c r="T661" s="53"/>
      <c r="U661" s="34"/>
      <c r="V661" s="24"/>
      <c r="W661" s="24"/>
      <c r="X661" s="35"/>
    </row>
    <row r="662" spans="1:24" ht="20" customHeight="1" x14ac:dyDescent="0.2">
      <c r="A662" s="22"/>
      <c r="B662" s="49"/>
      <c r="C662" s="41"/>
      <c r="D662" s="23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35"/>
      <c r="T662" s="53"/>
      <c r="U662" s="34"/>
      <c r="V662" s="24"/>
      <c r="W662" s="24"/>
      <c r="X662" s="35"/>
    </row>
    <row r="663" spans="1:24" ht="20" customHeight="1" x14ac:dyDescent="0.2">
      <c r="A663" s="22"/>
      <c r="B663" s="49"/>
      <c r="C663" s="41"/>
      <c r="D663" s="23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35"/>
      <c r="T663" s="53"/>
      <c r="U663" s="34"/>
      <c r="V663" s="24"/>
      <c r="W663" s="24"/>
      <c r="X663" s="35"/>
    </row>
    <row r="664" spans="1:24" ht="20" customHeight="1" x14ac:dyDescent="0.2">
      <c r="A664" s="22"/>
      <c r="B664" s="49"/>
      <c r="C664" s="41"/>
      <c r="D664" s="23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35"/>
      <c r="T664" s="53"/>
      <c r="U664" s="34"/>
      <c r="V664" s="24"/>
      <c r="W664" s="24"/>
      <c r="X664" s="35"/>
    </row>
    <row r="665" spans="1:24" ht="20" customHeight="1" x14ac:dyDescent="0.2">
      <c r="A665" s="22"/>
      <c r="B665" s="49"/>
      <c r="C665" s="41"/>
      <c r="D665" s="23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35"/>
      <c r="T665" s="53"/>
      <c r="U665" s="34"/>
      <c r="V665" s="24"/>
      <c r="W665" s="24"/>
      <c r="X665" s="35"/>
    </row>
    <row r="666" spans="1:24" ht="20" customHeight="1" x14ac:dyDescent="0.2">
      <c r="A666" s="22"/>
      <c r="B666" s="49"/>
      <c r="C666" s="41"/>
      <c r="D666" s="23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35"/>
      <c r="T666" s="53"/>
      <c r="U666" s="34"/>
      <c r="V666" s="24"/>
      <c r="W666" s="24"/>
      <c r="X666" s="35"/>
    </row>
    <row r="667" spans="1:24" ht="20" customHeight="1" x14ac:dyDescent="0.2">
      <c r="A667" s="22"/>
      <c r="B667" s="49"/>
      <c r="C667" s="41"/>
      <c r="D667" s="23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35"/>
      <c r="T667" s="53"/>
      <c r="U667" s="34"/>
      <c r="V667" s="24"/>
      <c r="W667" s="24"/>
      <c r="X667" s="35"/>
    </row>
    <row r="668" spans="1:24" ht="20" customHeight="1" x14ac:dyDescent="0.2">
      <c r="A668" s="22"/>
      <c r="B668" s="49"/>
      <c r="C668" s="41"/>
      <c r="D668" s="23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35"/>
      <c r="T668" s="53"/>
      <c r="U668" s="34"/>
      <c r="V668" s="24"/>
      <c r="W668" s="24"/>
      <c r="X668" s="35"/>
    </row>
    <row r="669" spans="1:24" ht="20" customHeight="1" x14ac:dyDescent="0.2">
      <c r="A669" s="22"/>
      <c r="B669" s="49"/>
      <c r="C669" s="41"/>
      <c r="D669" s="23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35"/>
      <c r="T669" s="53"/>
      <c r="U669" s="34"/>
      <c r="V669" s="24"/>
      <c r="W669" s="24"/>
      <c r="X669" s="35"/>
    </row>
    <row r="670" spans="1:24" ht="20" customHeight="1" x14ac:dyDescent="0.2">
      <c r="A670" s="22"/>
      <c r="B670" s="49"/>
      <c r="C670" s="41"/>
      <c r="D670" s="23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35"/>
      <c r="T670" s="53"/>
      <c r="U670" s="34"/>
      <c r="V670" s="24"/>
      <c r="W670" s="24"/>
      <c r="X670" s="35"/>
    </row>
    <row r="671" spans="1:24" ht="20" customHeight="1" x14ac:dyDescent="0.2">
      <c r="A671" s="22"/>
      <c r="B671" s="49"/>
      <c r="C671" s="41"/>
      <c r="D671" s="23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35"/>
      <c r="T671" s="53"/>
      <c r="U671" s="34"/>
      <c r="V671" s="24"/>
      <c r="W671" s="24"/>
      <c r="X671" s="35"/>
    </row>
    <row r="672" spans="1:24" ht="20" customHeight="1" x14ac:dyDescent="0.2">
      <c r="A672" s="22"/>
      <c r="B672" s="49"/>
      <c r="C672" s="41"/>
      <c r="D672" s="23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35"/>
      <c r="T672" s="53"/>
      <c r="U672" s="34"/>
      <c r="V672" s="24"/>
      <c r="W672" s="24"/>
      <c r="X672" s="35"/>
    </row>
    <row r="673" spans="1:24" ht="20" customHeight="1" x14ac:dyDescent="0.2">
      <c r="A673" s="22"/>
      <c r="B673" s="49"/>
      <c r="C673" s="41"/>
      <c r="D673" s="23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35"/>
      <c r="T673" s="53"/>
      <c r="U673" s="34"/>
      <c r="V673" s="24"/>
      <c r="W673" s="24"/>
      <c r="X673" s="35"/>
    </row>
    <row r="674" spans="1:24" ht="20" customHeight="1" x14ac:dyDescent="0.2">
      <c r="A674" s="22"/>
      <c r="B674" s="49"/>
      <c r="C674" s="41"/>
      <c r="D674" s="23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35"/>
      <c r="T674" s="53"/>
      <c r="U674" s="34"/>
      <c r="V674" s="24"/>
      <c r="W674" s="24"/>
      <c r="X674" s="35"/>
    </row>
    <row r="675" spans="1:24" ht="20" customHeight="1" x14ac:dyDescent="0.2">
      <c r="A675" s="22"/>
      <c r="B675" s="49"/>
      <c r="C675" s="41"/>
      <c r="D675" s="23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35"/>
      <c r="T675" s="53"/>
      <c r="U675" s="34"/>
      <c r="V675" s="24"/>
      <c r="W675" s="24"/>
      <c r="X675" s="35"/>
    </row>
    <row r="676" spans="1:24" ht="20" customHeight="1" x14ac:dyDescent="0.2">
      <c r="A676" s="22"/>
      <c r="B676" s="49"/>
      <c r="C676" s="41"/>
      <c r="D676" s="23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35"/>
      <c r="T676" s="53"/>
      <c r="U676" s="34"/>
      <c r="V676" s="24"/>
      <c r="W676" s="24"/>
      <c r="X676" s="35"/>
    </row>
    <row r="677" spans="1:24" ht="20" customHeight="1" x14ac:dyDescent="0.2">
      <c r="A677" s="22"/>
      <c r="B677" s="49"/>
      <c r="C677" s="41"/>
      <c r="D677" s="23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35"/>
      <c r="T677" s="53"/>
      <c r="U677" s="34"/>
      <c r="V677" s="24"/>
      <c r="W677" s="24"/>
      <c r="X677" s="35"/>
    </row>
    <row r="678" spans="1:24" ht="20" customHeight="1" x14ac:dyDescent="0.2">
      <c r="A678" s="22"/>
      <c r="B678" s="49"/>
      <c r="C678" s="41"/>
      <c r="D678" s="23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35"/>
      <c r="T678" s="53"/>
      <c r="U678" s="34"/>
      <c r="V678" s="24"/>
      <c r="W678" s="24"/>
      <c r="X678" s="35"/>
    </row>
    <row r="679" spans="1:24" ht="20" customHeight="1" x14ac:dyDescent="0.2">
      <c r="A679" s="22"/>
      <c r="B679" s="49"/>
      <c r="C679" s="41"/>
      <c r="D679" s="23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35"/>
      <c r="T679" s="53"/>
      <c r="U679" s="34"/>
      <c r="V679" s="24"/>
      <c r="W679" s="24"/>
      <c r="X679" s="35"/>
    </row>
    <row r="680" spans="1:24" ht="20" customHeight="1" x14ac:dyDescent="0.2">
      <c r="A680" s="22"/>
      <c r="B680" s="49"/>
      <c r="C680" s="41"/>
      <c r="D680" s="23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35"/>
      <c r="T680" s="53"/>
      <c r="U680" s="34"/>
      <c r="V680" s="24"/>
      <c r="W680" s="24"/>
      <c r="X680" s="35"/>
    </row>
    <row r="681" spans="1:24" ht="20" customHeight="1" x14ac:dyDescent="0.2">
      <c r="A681" s="22"/>
      <c r="B681" s="49"/>
      <c r="C681" s="41"/>
      <c r="D681" s="23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35"/>
      <c r="T681" s="53"/>
      <c r="U681" s="34"/>
      <c r="V681" s="24"/>
      <c r="W681" s="24"/>
      <c r="X681" s="35"/>
    </row>
    <row r="682" spans="1:24" ht="20" customHeight="1" x14ac:dyDescent="0.2">
      <c r="A682" s="22"/>
      <c r="B682" s="49"/>
      <c r="C682" s="41"/>
      <c r="D682" s="23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35"/>
      <c r="T682" s="53"/>
      <c r="U682" s="34"/>
      <c r="V682" s="24"/>
      <c r="W682" s="24"/>
      <c r="X682" s="35"/>
    </row>
    <row r="683" spans="1:24" ht="20" customHeight="1" x14ac:dyDescent="0.2">
      <c r="A683" s="22"/>
      <c r="B683" s="49"/>
      <c r="C683" s="41"/>
      <c r="D683" s="23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35"/>
      <c r="T683" s="53"/>
      <c r="U683" s="34"/>
      <c r="V683" s="24"/>
      <c r="W683" s="24"/>
      <c r="X683" s="35"/>
    </row>
    <row r="684" spans="1:24" ht="20" customHeight="1" x14ac:dyDescent="0.2">
      <c r="A684" s="22"/>
      <c r="B684" s="49"/>
      <c r="C684" s="41"/>
      <c r="D684" s="23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35"/>
      <c r="T684" s="53"/>
      <c r="U684" s="34"/>
      <c r="V684" s="24"/>
      <c r="W684" s="24"/>
      <c r="X684" s="35"/>
    </row>
    <row r="685" spans="1:24" ht="20" customHeight="1" x14ac:dyDescent="0.2">
      <c r="A685" s="22"/>
      <c r="B685" s="49"/>
      <c r="C685" s="41"/>
      <c r="D685" s="23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35"/>
      <c r="T685" s="53"/>
      <c r="U685" s="34"/>
      <c r="V685" s="24"/>
      <c r="W685" s="24"/>
      <c r="X685" s="35"/>
    </row>
    <row r="686" spans="1:24" ht="20" customHeight="1" x14ac:dyDescent="0.2">
      <c r="A686" s="22"/>
      <c r="B686" s="49"/>
      <c r="C686" s="41"/>
      <c r="D686" s="23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35"/>
      <c r="T686" s="53"/>
      <c r="U686" s="34"/>
      <c r="V686" s="24"/>
      <c r="W686" s="24"/>
      <c r="X686" s="35"/>
    </row>
    <row r="687" spans="1:24" ht="20" customHeight="1" x14ac:dyDescent="0.2">
      <c r="A687" s="22"/>
      <c r="B687" s="49"/>
      <c r="C687" s="41"/>
      <c r="D687" s="23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35"/>
      <c r="T687" s="53"/>
      <c r="U687" s="34"/>
      <c r="V687" s="24"/>
      <c r="W687" s="24"/>
      <c r="X687" s="35"/>
    </row>
    <row r="688" spans="1:24" ht="20" customHeight="1" x14ac:dyDescent="0.2">
      <c r="A688" s="22"/>
      <c r="B688" s="49"/>
      <c r="C688" s="41"/>
      <c r="D688" s="23"/>
      <c r="E688" s="24"/>
      <c r="F688" s="24"/>
      <c r="G688" s="24"/>
      <c r="H688" s="26"/>
      <c r="I688" s="24"/>
      <c r="J688" s="24"/>
      <c r="K688" s="24"/>
      <c r="L688" s="26"/>
      <c r="M688" s="24"/>
      <c r="N688" s="24"/>
      <c r="O688" s="24"/>
      <c r="P688" s="26"/>
      <c r="Q688" s="24"/>
      <c r="R688" s="24"/>
      <c r="S688" s="35"/>
      <c r="T688" s="53"/>
      <c r="U688" s="34"/>
      <c r="V688" s="24"/>
      <c r="W688" s="24"/>
      <c r="X688" s="35"/>
    </row>
    <row r="689" spans="1:24" ht="20" customHeight="1" x14ac:dyDescent="0.2">
      <c r="A689" s="22"/>
      <c r="B689" s="49"/>
      <c r="C689" s="41"/>
      <c r="D689" s="23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35"/>
      <c r="T689" s="53"/>
      <c r="U689" s="34"/>
      <c r="V689" s="24"/>
      <c r="W689" s="24"/>
      <c r="X689" s="35"/>
    </row>
    <row r="690" spans="1:24" ht="20" customHeight="1" x14ac:dyDescent="0.2">
      <c r="A690" s="22"/>
      <c r="B690" s="49"/>
      <c r="C690" s="41"/>
      <c r="D690" s="23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35"/>
      <c r="T690" s="53"/>
      <c r="U690" s="34"/>
      <c r="V690" s="24"/>
      <c r="W690" s="24"/>
      <c r="X690" s="35"/>
    </row>
    <row r="691" spans="1:24" ht="20" customHeight="1" x14ac:dyDescent="0.2">
      <c r="A691" s="22"/>
      <c r="B691" s="49"/>
      <c r="C691" s="41"/>
      <c r="D691" s="23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35"/>
      <c r="T691" s="53"/>
      <c r="U691" s="34"/>
      <c r="V691" s="24"/>
      <c r="W691" s="24"/>
      <c r="X691" s="35"/>
    </row>
    <row r="692" spans="1:24" ht="20" customHeight="1" x14ac:dyDescent="0.2">
      <c r="A692" s="22"/>
      <c r="B692" s="49"/>
      <c r="C692" s="41"/>
      <c r="D692" s="23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35"/>
      <c r="T692" s="53"/>
      <c r="U692" s="34"/>
      <c r="V692" s="24"/>
      <c r="W692" s="24"/>
      <c r="X692" s="35"/>
    </row>
    <row r="693" spans="1:24" ht="20" customHeight="1" x14ac:dyDescent="0.2">
      <c r="A693" s="22"/>
      <c r="B693" s="49"/>
      <c r="C693" s="41"/>
      <c r="D693" s="23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35"/>
      <c r="T693" s="53"/>
      <c r="U693" s="34"/>
      <c r="V693" s="24"/>
      <c r="W693" s="24"/>
      <c r="X693" s="35"/>
    </row>
    <row r="694" spans="1:24" ht="20" customHeight="1" x14ac:dyDescent="0.2">
      <c r="A694" s="22"/>
      <c r="B694" s="49"/>
      <c r="C694" s="41"/>
      <c r="D694" s="23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35"/>
      <c r="T694" s="53"/>
      <c r="U694" s="34"/>
      <c r="V694" s="24"/>
      <c r="W694" s="24"/>
      <c r="X694" s="35"/>
    </row>
    <row r="695" spans="1:24" ht="20" customHeight="1" x14ac:dyDescent="0.2">
      <c r="A695" s="22"/>
      <c r="B695" s="49"/>
      <c r="C695" s="41"/>
      <c r="D695" s="23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35"/>
      <c r="T695" s="53"/>
      <c r="U695" s="34"/>
      <c r="V695" s="24"/>
      <c r="W695" s="24"/>
      <c r="X695" s="35"/>
    </row>
    <row r="696" spans="1:24" ht="20" customHeight="1" x14ac:dyDescent="0.2">
      <c r="A696" s="22"/>
      <c r="B696" s="49"/>
      <c r="C696" s="41"/>
      <c r="D696" s="23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35"/>
      <c r="T696" s="53"/>
      <c r="U696" s="34"/>
      <c r="V696" s="24"/>
      <c r="W696" s="24"/>
      <c r="X696" s="35"/>
    </row>
    <row r="697" spans="1:24" ht="20" customHeight="1" x14ac:dyDescent="0.2">
      <c r="A697" s="22"/>
      <c r="B697" s="49"/>
      <c r="C697" s="41"/>
      <c r="D697" s="23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35"/>
      <c r="T697" s="53"/>
      <c r="U697" s="34"/>
      <c r="V697" s="24"/>
      <c r="W697" s="24"/>
      <c r="X697" s="35"/>
    </row>
    <row r="698" spans="1:24" ht="20" customHeight="1" x14ac:dyDescent="0.2">
      <c r="A698" s="22"/>
      <c r="B698" s="49"/>
      <c r="C698" s="41"/>
      <c r="D698" s="23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35"/>
      <c r="T698" s="53"/>
      <c r="U698" s="34"/>
      <c r="V698" s="24"/>
      <c r="W698" s="24"/>
      <c r="X698" s="35"/>
    </row>
    <row r="699" spans="1:24" ht="20" customHeight="1" x14ac:dyDescent="0.2">
      <c r="A699" s="22"/>
      <c r="B699" s="49"/>
      <c r="C699" s="41"/>
      <c r="D699" s="23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35"/>
      <c r="T699" s="53"/>
      <c r="U699" s="34"/>
      <c r="V699" s="24"/>
      <c r="W699" s="24"/>
      <c r="X699" s="35"/>
    </row>
    <row r="700" spans="1:24" ht="20" customHeight="1" x14ac:dyDescent="0.2">
      <c r="A700" s="22"/>
      <c r="B700" s="49"/>
      <c r="C700" s="41"/>
      <c r="D700" s="23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35"/>
      <c r="T700" s="53"/>
      <c r="U700" s="34"/>
      <c r="V700" s="24"/>
      <c r="W700" s="24"/>
      <c r="X700" s="35"/>
    </row>
    <row r="701" spans="1:24" ht="20" customHeight="1" x14ac:dyDescent="0.2">
      <c r="A701" s="22"/>
      <c r="B701" s="49"/>
      <c r="C701" s="41"/>
      <c r="D701" s="23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35"/>
      <c r="T701" s="53"/>
      <c r="U701" s="34"/>
      <c r="V701" s="24"/>
      <c r="W701" s="24"/>
      <c r="X701" s="35"/>
    </row>
    <row r="702" spans="1:24" ht="20" customHeight="1" x14ac:dyDescent="0.2">
      <c r="A702" s="22"/>
      <c r="B702" s="49"/>
      <c r="C702" s="41"/>
      <c r="D702" s="23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35"/>
      <c r="T702" s="53"/>
      <c r="U702" s="34"/>
      <c r="V702" s="24"/>
      <c r="W702" s="24"/>
      <c r="X702" s="35"/>
    </row>
    <row r="703" spans="1:24" ht="20" customHeight="1" x14ac:dyDescent="0.2">
      <c r="A703" s="22"/>
      <c r="B703" s="49"/>
      <c r="C703" s="41"/>
      <c r="D703" s="23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35"/>
      <c r="T703" s="53"/>
      <c r="U703" s="34"/>
      <c r="V703" s="24"/>
      <c r="W703" s="24"/>
      <c r="X703" s="35"/>
    </row>
    <row r="704" spans="1:24" ht="20" customHeight="1" x14ac:dyDescent="0.2">
      <c r="A704" s="22"/>
      <c r="B704" s="49"/>
      <c r="C704" s="41"/>
      <c r="D704" s="23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35"/>
      <c r="T704" s="53"/>
      <c r="U704" s="34"/>
      <c r="V704" s="24"/>
      <c r="W704" s="24"/>
      <c r="X704" s="35"/>
    </row>
    <row r="705" spans="1:24" ht="20" customHeight="1" x14ac:dyDescent="0.2">
      <c r="A705" s="22"/>
      <c r="B705" s="49"/>
      <c r="C705" s="41"/>
      <c r="D705" s="23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35"/>
      <c r="T705" s="53"/>
      <c r="U705" s="34"/>
      <c r="V705" s="24"/>
      <c r="W705" s="24"/>
      <c r="X705" s="35"/>
    </row>
    <row r="706" spans="1:24" ht="20" customHeight="1" x14ac:dyDescent="0.2">
      <c r="A706" s="22"/>
      <c r="B706" s="49"/>
      <c r="C706" s="41"/>
      <c r="D706" s="23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35"/>
      <c r="T706" s="53"/>
      <c r="U706" s="34"/>
      <c r="V706" s="24"/>
      <c r="W706" s="24"/>
      <c r="X706" s="35"/>
    </row>
    <row r="707" spans="1:24" ht="20" customHeight="1" x14ac:dyDescent="0.2">
      <c r="A707" s="22"/>
      <c r="B707" s="49"/>
      <c r="C707" s="41"/>
      <c r="D707" s="23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35"/>
      <c r="T707" s="53"/>
      <c r="U707" s="34"/>
      <c r="V707" s="24"/>
      <c r="W707" s="24"/>
      <c r="X707" s="35"/>
    </row>
    <row r="708" spans="1:24" ht="20" customHeight="1" x14ac:dyDescent="0.2">
      <c r="A708" s="22"/>
      <c r="B708" s="49"/>
      <c r="C708" s="41"/>
      <c r="D708" s="23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35"/>
      <c r="T708" s="53"/>
      <c r="U708" s="34"/>
      <c r="V708" s="24"/>
      <c r="W708" s="24"/>
      <c r="X708" s="35"/>
    </row>
    <row r="709" spans="1:24" ht="20" customHeight="1" x14ac:dyDescent="0.2">
      <c r="A709" s="22"/>
      <c r="B709" s="49"/>
      <c r="C709" s="41"/>
      <c r="D709" s="23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35"/>
      <c r="T709" s="53"/>
      <c r="U709" s="34"/>
      <c r="V709" s="24"/>
      <c r="W709" s="24"/>
      <c r="X709" s="35"/>
    </row>
    <row r="710" spans="1:24" ht="20" customHeight="1" x14ac:dyDescent="0.2">
      <c r="A710" s="22"/>
      <c r="B710" s="49"/>
      <c r="C710" s="41"/>
      <c r="D710" s="23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35"/>
      <c r="T710" s="53"/>
      <c r="U710" s="34"/>
      <c r="V710" s="24"/>
      <c r="W710" s="24"/>
      <c r="X710" s="35"/>
    </row>
    <row r="711" spans="1:24" ht="20" customHeight="1" x14ac:dyDescent="0.2">
      <c r="A711" s="22"/>
      <c r="B711" s="49"/>
      <c r="C711" s="41"/>
      <c r="D711" s="23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35"/>
      <c r="T711" s="53"/>
      <c r="U711" s="34"/>
      <c r="V711" s="24"/>
      <c r="W711" s="24"/>
      <c r="X711" s="35"/>
    </row>
    <row r="712" spans="1:24" ht="20" customHeight="1" x14ac:dyDescent="0.2">
      <c r="A712" s="22"/>
      <c r="B712" s="49"/>
      <c r="C712" s="41"/>
      <c r="D712" s="23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35"/>
      <c r="T712" s="53"/>
      <c r="U712" s="34"/>
      <c r="V712" s="24"/>
      <c r="W712" s="24"/>
      <c r="X712" s="35"/>
    </row>
    <row r="713" spans="1:24" ht="20" customHeight="1" x14ac:dyDescent="0.2">
      <c r="A713" s="22"/>
      <c r="B713" s="49"/>
      <c r="C713" s="41"/>
      <c r="D713" s="23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35"/>
      <c r="T713" s="53"/>
      <c r="U713" s="34"/>
      <c r="V713" s="24"/>
      <c r="W713" s="24"/>
      <c r="X713" s="35"/>
    </row>
    <row r="714" spans="1:24" ht="20" customHeight="1" x14ac:dyDescent="0.2">
      <c r="A714" s="22"/>
      <c r="B714" s="49"/>
      <c r="C714" s="41"/>
      <c r="D714" s="23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35"/>
      <c r="T714" s="53"/>
      <c r="U714" s="34"/>
      <c r="V714" s="24"/>
      <c r="W714" s="24"/>
      <c r="X714" s="35"/>
    </row>
    <row r="715" spans="1:24" ht="20" customHeight="1" x14ac:dyDescent="0.2">
      <c r="A715" s="22"/>
      <c r="B715" s="49"/>
      <c r="C715" s="41"/>
      <c r="D715" s="23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35"/>
      <c r="T715" s="53"/>
      <c r="U715" s="34"/>
      <c r="V715" s="24"/>
      <c r="W715" s="24"/>
      <c r="X715" s="35"/>
    </row>
    <row r="716" spans="1:24" ht="20" customHeight="1" x14ac:dyDescent="0.2">
      <c r="A716" s="22"/>
      <c r="B716" s="49"/>
      <c r="C716" s="41"/>
      <c r="D716" s="23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35"/>
      <c r="T716" s="53"/>
      <c r="U716" s="34"/>
      <c r="V716" s="24"/>
      <c r="W716" s="24"/>
      <c r="X716" s="35"/>
    </row>
    <row r="717" spans="1:24" ht="20" customHeight="1" x14ac:dyDescent="0.2">
      <c r="A717" s="22"/>
      <c r="B717" s="49"/>
      <c r="C717" s="41"/>
      <c r="D717" s="23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35"/>
      <c r="T717" s="53"/>
      <c r="U717" s="34"/>
      <c r="V717" s="24"/>
      <c r="W717" s="24"/>
      <c r="X717" s="35"/>
    </row>
    <row r="718" spans="1:24" ht="20" customHeight="1" x14ac:dyDescent="0.2">
      <c r="A718" s="22"/>
      <c r="B718" s="49"/>
      <c r="C718" s="41"/>
      <c r="D718" s="23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35"/>
      <c r="T718" s="53"/>
      <c r="U718" s="34"/>
      <c r="V718" s="24"/>
      <c r="W718" s="24"/>
      <c r="X718" s="35"/>
    </row>
    <row r="719" spans="1:24" ht="20" customHeight="1" x14ac:dyDescent="0.2">
      <c r="A719" s="22"/>
      <c r="B719" s="49"/>
      <c r="C719" s="41"/>
      <c r="D719" s="23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35"/>
      <c r="T719" s="53"/>
      <c r="U719" s="34"/>
      <c r="V719" s="24"/>
      <c r="W719" s="24"/>
      <c r="X719" s="35"/>
    </row>
    <row r="720" spans="1:24" ht="20" customHeight="1" x14ac:dyDescent="0.2">
      <c r="A720" s="22"/>
      <c r="B720" s="49"/>
      <c r="C720" s="41"/>
      <c r="D720" s="23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35"/>
      <c r="T720" s="53"/>
      <c r="U720" s="34"/>
      <c r="V720" s="24"/>
      <c r="W720" s="24"/>
      <c r="X720" s="35"/>
    </row>
    <row r="721" spans="1:24" ht="20" customHeight="1" x14ac:dyDescent="0.2">
      <c r="A721" s="22"/>
      <c r="B721" s="49"/>
      <c r="C721" s="41"/>
      <c r="D721" s="23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35"/>
      <c r="T721" s="53"/>
      <c r="U721" s="34"/>
      <c r="V721" s="24"/>
      <c r="W721" s="24"/>
      <c r="X721" s="35"/>
    </row>
    <row r="722" spans="1:24" ht="20" customHeight="1" x14ac:dyDescent="0.2">
      <c r="A722" s="22"/>
      <c r="B722" s="49"/>
      <c r="C722" s="41"/>
      <c r="D722" s="23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35"/>
      <c r="T722" s="53"/>
      <c r="U722" s="34"/>
      <c r="V722" s="24"/>
      <c r="W722" s="24"/>
      <c r="X722" s="35"/>
    </row>
    <row r="723" spans="1:24" ht="20" customHeight="1" x14ac:dyDescent="0.2">
      <c r="A723" s="22"/>
      <c r="B723" s="49"/>
      <c r="C723" s="41"/>
      <c r="D723" s="23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35"/>
      <c r="T723" s="53"/>
      <c r="U723" s="34"/>
      <c r="V723" s="24"/>
      <c r="W723" s="24"/>
      <c r="X723" s="35"/>
    </row>
    <row r="724" spans="1:24" ht="20" customHeight="1" x14ac:dyDescent="0.2">
      <c r="A724" s="22"/>
      <c r="B724" s="49"/>
      <c r="C724" s="41"/>
      <c r="D724" s="23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35"/>
      <c r="T724" s="53"/>
      <c r="U724" s="34"/>
      <c r="V724" s="24"/>
      <c r="W724" s="24"/>
      <c r="X724" s="35"/>
    </row>
    <row r="725" spans="1:24" ht="20" customHeight="1" x14ac:dyDescent="0.2">
      <c r="A725" s="22"/>
      <c r="B725" s="49"/>
      <c r="C725" s="41"/>
      <c r="D725" s="23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35"/>
      <c r="T725" s="53"/>
      <c r="U725" s="34"/>
      <c r="V725" s="24"/>
      <c r="W725" s="24"/>
      <c r="X725" s="35"/>
    </row>
    <row r="726" spans="1:24" ht="20" customHeight="1" x14ac:dyDescent="0.2">
      <c r="A726" s="22"/>
      <c r="B726" s="49"/>
      <c r="C726" s="41"/>
      <c r="D726" s="23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35"/>
      <c r="T726" s="53"/>
      <c r="U726" s="34"/>
      <c r="V726" s="24"/>
      <c r="W726" s="24"/>
      <c r="X726" s="35"/>
    </row>
    <row r="727" spans="1:24" ht="20" customHeight="1" x14ac:dyDescent="0.2">
      <c r="A727" s="22"/>
      <c r="B727" s="49"/>
      <c r="C727" s="41"/>
      <c r="D727" s="23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35"/>
      <c r="T727" s="53"/>
      <c r="U727" s="34"/>
      <c r="V727" s="24"/>
      <c r="W727" s="24"/>
      <c r="X727" s="35"/>
    </row>
    <row r="728" spans="1:24" ht="20" customHeight="1" x14ac:dyDescent="0.2">
      <c r="A728" s="22"/>
      <c r="B728" s="49"/>
      <c r="C728" s="41"/>
      <c r="D728" s="23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35"/>
      <c r="T728" s="53"/>
      <c r="U728" s="34"/>
      <c r="V728" s="24"/>
      <c r="W728" s="24"/>
      <c r="X728" s="35"/>
    </row>
    <row r="729" spans="1:24" ht="20" customHeight="1" x14ac:dyDescent="0.2">
      <c r="A729" s="22"/>
      <c r="B729" s="49"/>
      <c r="C729" s="41"/>
      <c r="D729" s="23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35"/>
      <c r="T729" s="53"/>
      <c r="U729" s="34"/>
      <c r="V729" s="24"/>
      <c r="W729" s="24"/>
      <c r="X729" s="35"/>
    </row>
    <row r="730" spans="1:24" ht="20" customHeight="1" x14ac:dyDescent="0.2">
      <c r="A730" s="22"/>
      <c r="B730" s="49"/>
      <c r="C730" s="41"/>
      <c r="D730" s="23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35"/>
      <c r="T730" s="53"/>
      <c r="U730" s="34"/>
      <c r="V730" s="24"/>
      <c r="W730" s="24"/>
      <c r="X730" s="35"/>
    </row>
    <row r="731" spans="1:24" ht="20" customHeight="1" x14ac:dyDescent="0.2">
      <c r="A731" s="22"/>
      <c r="B731" s="49"/>
      <c r="C731" s="41"/>
      <c r="D731" s="23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35"/>
      <c r="T731" s="53"/>
      <c r="U731" s="34"/>
      <c r="V731" s="24"/>
      <c r="W731" s="24"/>
      <c r="X731" s="35"/>
    </row>
    <row r="732" spans="1:24" ht="20" customHeight="1" x14ac:dyDescent="0.2">
      <c r="A732" s="22"/>
      <c r="B732" s="49"/>
      <c r="C732" s="41"/>
      <c r="D732" s="23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35"/>
      <c r="T732" s="53"/>
      <c r="U732" s="34"/>
      <c r="V732" s="24"/>
      <c r="W732" s="24"/>
      <c r="X732" s="35"/>
    </row>
    <row r="733" spans="1:24" ht="20" customHeight="1" x14ac:dyDescent="0.2">
      <c r="A733" s="22"/>
      <c r="B733" s="49"/>
      <c r="C733" s="41"/>
      <c r="D733" s="23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35"/>
      <c r="T733" s="53"/>
      <c r="U733" s="34"/>
      <c r="V733" s="24"/>
      <c r="W733" s="24"/>
      <c r="X733" s="35"/>
    </row>
    <row r="734" spans="1:24" ht="20" customHeight="1" x14ac:dyDescent="0.2">
      <c r="A734" s="22"/>
      <c r="B734" s="49"/>
      <c r="C734" s="41"/>
      <c r="D734" s="23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35"/>
      <c r="T734" s="53"/>
      <c r="U734" s="34"/>
      <c r="V734" s="24"/>
      <c r="W734" s="24"/>
      <c r="X734" s="35"/>
    </row>
    <row r="735" spans="1:24" ht="20" customHeight="1" x14ac:dyDescent="0.2">
      <c r="A735" s="22"/>
      <c r="B735" s="49"/>
      <c r="C735" s="41"/>
      <c r="D735" s="23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35"/>
      <c r="T735" s="53"/>
      <c r="U735" s="34"/>
      <c r="V735" s="24"/>
      <c r="W735" s="24"/>
      <c r="X735" s="35"/>
    </row>
    <row r="736" spans="1:24" ht="20" customHeight="1" x14ac:dyDescent="0.2">
      <c r="A736" s="22"/>
      <c r="B736" s="49"/>
      <c r="C736" s="41"/>
      <c r="D736" s="23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35"/>
      <c r="T736" s="53"/>
      <c r="U736" s="34"/>
      <c r="V736" s="24"/>
      <c r="W736" s="24"/>
      <c r="X736" s="35"/>
    </row>
    <row r="737" spans="1:24" ht="20" customHeight="1" x14ac:dyDescent="0.2">
      <c r="A737" s="22"/>
      <c r="B737" s="49"/>
      <c r="C737" s="41"/>
      <c r="D737" s="23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35"/>
      <c r="T737" s="53"/>
      <c r="U737" s="34"/>
      <c r="V737" s="24"/>
      <c r="W737" s="24"/>
      <c r="X737" s="35"/>
    </row>
    <row r="738" spans="1:24" ht="20" customHeight="1" x14ac:dyDescent="0.2">
      <c r="A738" s="22"/>
      <c r="B738" s="49"/>
      <c r="C738" s="41"/>
      <c r="D738" s="23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35"/>
      <c r="T738" s="53"/>
      <c r="U738" s="34"/>
      <c r="V738" s="24"/>
      <c r="W738" s="24"/>
      <c r="X738" s="35"/>
    </row>
    <row r="739" spans="1:24" ht="20" customHeight="1" x14ac:dyDescent="0.2">
      <c r="A739" s="22"/>
      <c r="B739" s="49"/>
      <c r="C739" s="41"/>
      <c r="D739" s="23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35"/>
      <c r="T739" s="53"/>
      <c r="U739" s="34"/>
      <c r="V739" s="24"/>
      <c r="W739" s="24"/>
      <c r="X739" s="35"/>
    </row>
    <row r="740" spans="1:24" ht="20" customHeight="1" x14ac:dyDescent="0.2">
      <c r="A740" s="22"/>
      <c r="B740" s="49"/>
      <c r="C740" s="41"/>
      <c r="D740" s="23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35"/>
      <c r="T740" s="53"/>
      <c r="U740" s="34"/>
      <c r="V740" s="24"/>
      <c r="W740" s="24"/>
      <c r="X740" s="35"/>
    </row>
    <row r="741" spans="1:24" ht="20" customHeight="1" x14ac:dyDescent="0.2">
      <c r="A741" s="22"/>
      <c r="B741" s="49"/>
      <c r="C741" s="41"/>
      <c r="D741" s="23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35"/>
      <c r="T741" s="53"/>
      <c r="U741" s="34"/>
      <c r="V741" s="24"/>
      <c r="W741" s="24"/>
      <c r="X741" s="35"/>
    </row>
    <row r="742" spans="1:24" ht="20" customHeight="1" x14ac:dyDescent="0.2">
      <c r="A742" s="22"/>
      <c r="B742" s="49"/>
      <c r="C742" s="41"/>
      <c r="D742" s="23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35"/>
      <c r="T742" s="53"/>
      <c r="U742" s="34"/>
      <c r="V742" s="24"/>
      <c r="W742" s="24"/>
      <c r="X742" s="35"/>
    </row>
    <row r="743" spans="1:24" ht="20" customHeight="1" x14ac:dyDescent="0.2">
      <c r="A743" s="22"/>
      <c r="B743" s="49"/>
      <c r="C743" s="41"/>
      <c r="D743" s="23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35"/>
      <c r="T743" s="53"/>
      <c r="U743" s="34"/>
      <c r="V743" s="24"/>
      <c r="W743" s="24"/>
      <c r="X743" s="35"/>
    </row>
    <row r="744" spans="1:24" ht="20" customHeight="1" x14ac:dyDescent="0.2">
      <c r="A744" s="22"/>
      <c r="B744" s="49"/>
      <c r="C744" s="41"/>
      <c r="D744" s="23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35"/>
      <c r="T744" s="53"/>
      <c r="U744" s="34"/>
      <c r="V744" s="24"/>
      <c r="W744" s="24"/>
      <c r="X744" s="35"/>
    </row>
    <row r="745" spans="1:24" ht="20" customHeight="1" x14ac:dyDescent="0.2">
      <c r="A745" s="22"/>
      <c r="B745" s="49"/>
      <c r="C745" s="41"/>
      <c r="D745" s="23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35"/>
      <c r="T745" s="53"/>
      <c r="U745" s="34"/>
      <c r="V745" s="24"/>
      <c r="W745" s="24"/>
      <c r="X745" s="35"/>
    </row>
    <row r="746" spans="1:24" ht="20" customHeight="1" x14ac:dyDescent="0.2">
      <c r="A746" s="22"/>
      <c r="B746" s="49"/>
      <c r="C746" s="41"/>
      <c r="D746" s="23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35"/>
      <c r="T746" s="53"/>
      <c r="U746" s="34"/>
      <c r="V746" s="24"/>
      <c r="W746" s="24"/>
      <c r="X746" s="35"/>
    </row>
    <row r="747" spans="1:24" ht="20" customHeight="1" x14ac:dyDescent="0.2">
      <c r="A747" s="22"/>
      <c r="B747" s="49"/>
      <c r="C747" s="41"/>
      <c r="D747" s="23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35"/>
      <c r="T747" s="53"/>
      <c r="U747" s="34"/>
      <c r="V747" s="24"/>
      <c r="W747" s="24"/>
      <c r="X747" s="35"/>
    </row>
    <row r="748" spans="1:24" ht="20" customHeight="1" x14ac:dyDescent="0.2">
      <c r="A748" s="22"/>
      <c r="B748" s="49"/>
      <c r="C748" s="41"/>
      <c r="D748" s="23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35"/>
      <c r="T748" s="53"/>
      <c r="U748" s="34"/>
      <c r="V748" s="24"/>
      <c r="W748" s="24"/>
      <c r="X748" s="35"/>
    </row>
    <row r="749" spans="1:24" ht="20" customHeight="1" x14ac:dyDescent="0.2">
      <c r="A749" s="22"/>
      <c r="B749" s="49"/>
      <c r="C749" s="41"/>
      <c r="D749" s="23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35"/>
      <c r="T749" s="53"/>
      <c r="U749" s="34"/>
      <c r="V749" s="24"/>
      <c r="W749" s="24"/>
      <c r="X749" s="35"/>
    </row>
    <row r="750" spans="1:24" ht="20" customHeight="1" x14ac:dyDescent="0.2">
      <c r="A750" s="22"/>
      <c r="B750" s="49"/>
      <c r="C750" s="41"/>
      <c r="D750" s="23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35"/>
      <c r="T750" s="53"/>
      <c r="U750" s="34"/>
      <c r="V750" s="24"/>
      <c r="W750" s="24"/>
      <c r="X750" s="35"/>
    </row>
    <row r="751" spans="1:24" ht="20" customHeight="1" x14ac:dyDescent="0.2">
      <c r="A751" s="22"/>
      <c r="B751" s="49"/>
      <c r="C751" s="41"/>
      <c r="D751" s="23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35"/>
      <c r="T751" s="53"/>
      <c r="U751" s="34"/>
      <c r="V751" s="24"/>
      <c r="W751" s="24"/>
      <c r="X751" s="35"/>
    </row>
    <row r="752" spans="1:24" ht="20" customHeight="1" x14ac:dyDescent="0.2">
      <c r="A752" s="22"/>
      <c r="B752" s="49"/>
      <c r="C752" s="41"/>
      <c r="D752" s="23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35"/>
      <c r="T752" s="53"/>
      <c r="U752" s="34"/>
      <c r="V752" s="24"/>
      <c r="W752" s="24"/>
      <c r="X752" s="35"/>
    </row>
    <row r="753" spans="1:24" ht="20" customHeight="1" x14ac:dyDescent="0.2">
      <c r="A753" s="22"/>
      <c r="B753" s="49"/>
      <c r="C753" s="41"/>
      <c r="D753" s="23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35"/>
      <c r="T753" s="53"/>
      <c r="U753" s="34"/>
      <c r="V753" s="24"/>
      <c r="W753" s="24"/>
      <c r="X753" s="35"/>
    </row>
    <row r="754" spans="1:24" ht="20" customHeight="1" x14ac:dyDescent="0.2">
      <c r="A754" s="22"/>
      <c r="B754" s="49"/>
      <c r="C754" s="41"/>
      <c r="D754" s="23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35"/>
      <c r="T754" s="53"/>
      <c r="U754" s="34"/>
      <c r="V754" s="24"/>
      <c r="W754" s="24"/>
      <c r="X754" s="35"/>
    </row>
    <row r="755" spans="1:24" ht="20" customHeight="1" x14ac:dyDescent="0.2">
      <c r="A755" s="22"/>
      <c r="B755" s="49"/>
      <c r="C755" s="41"/>
      <c r="D755" s="23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35"/>
      <c r="T755" s="53"/>
      <c r="U755" s="34"/>
      <c r="V755" s="24"/>
      <c r="W755" s="24"/>
      <c r="X755" s="35"/>
    </row>
    <row r="756" spans="1:24" ht="20" customHeight="1" x14ac:dyDescent="0.2">
      <c r="A756" s="22"/>
      <c r="B756" s="49"/>
      <c r="C756" s="41"/>
      <c r="D756" s="23"/>
      <c r="E756" s="25"/>
      <c r="F756" s="25"/>
      <c r="G756" s="25"/>
      <c r="H756" s="25"/>
      <c r="I756" s="25"/>
      <c r="J756" s="24"/>
      <c r="K756" s="25"/>
      <c r="L756" s="25"/>
      <c r="M756" s="25"/>
      <c r="N756" s="25"/>
      <c r="O756" s="25"/>
      <c r="P756" s="25"/>
      <c r="Q756" s="25"/>
      <c r="R756" s="24"/>
      <c r="S756" s="35"/>
      <c r="T756" s="53"/>
      <c r="U756" s="34"/>
      <c r="V756" s="24"/>
      <c r="W756" s="24"/>
      <c r="X756" s="35"/>
    </row>
    <row r="757" spans="1:24" ht="20" customHeight="1" x14ac:dyDescent="0.2">
      <c r="A757" s="22"/>
      <c r="B757" s="49"/>
      <c r="C757" s="41"/>
      <c r="D757" s="23"/>
      <c r="E757" s="25"/>
      <c r="F757" s="25"/>
      <c r="G757" s="25"/>
      <c r="H757" s="25"/>
      <c r="I757" s="25"/>
      <c r="J757" s="24"/>
      <c r="K757" s="25"/>
      <c r="L757" s="25"/>
      <c r="M757" s="25"/>
      <c r="N757" s="25"/>
      <c r="O757" s="25"/>
      <c r="P757" s="25"/>
      <c r="Q757" s="25"/>
      <c r="R757" s="24"/>
      <c r="S757" s="35"/>
      <c r="T757" s="53"/>
      <c r="U757" s="34"/>
      <c r="V757" s="24"/>
      <c r="W757" s="24"/>
      <c r="X757" s="35"/>
    </row>
    <row r="758" spans="1:24" ht="20" customHeight="1" x14ac:dyDescent="0.2">
      <c r="A758" s="22"/>
      <c r="B758" s="49"/>
      <c r="C758" s="41"/>
      <c r="D758" s="23"/>
      <c r="E758" s="25"/>
      <c r="F758" s="25"/>
      <c r="G758" s="25"/>
      <c r="H758" s="25"/>
      <c r="I758" s="25"/>
      <c r="J758" s="24"/>
      <c r="K758" s="25"/>
      <c r="L758" s="25"/>
      <c r="M758" s="25"/>
      <c r="N758" s="25"/>
      <c r="O758" s="25"/>
      <c r="P758" s="25"/>
      <c r="Q758" s="25"/>
      <c r="R758" s="24"/>
      <c r="S758" s="35"/>
      <c r="T758" s="53"/>
      <c r="U758" s="34"/>
      <c r="V758" s="24"/>
      <c r="W758" s="24"/>
      <c r="X758" s="35"/>
    </row>
    <row r="759" spans="1:24" ht="20" customHeight="1" x14ac:dyDescent="0.2">
      <c r="A759" s="22"/>
      <c r="B759" s="49"/>
      <c r="C759" s="41"/>
      <c r="D759" s="23"/>
      <c r="E759" s="25"/>
      <c r="F759" s="25"/>
      <c r="G759" s="25"/>
      <c r="H759" s="25"/>
      <c r="I759" s="25"/>
      <c r="J759" s="24"/>
      <c r="K759" s="25"/>
      <c r="L759" s="25"/>
      <c r="M759" s="25"/>
      <c r="N759" s="25"/>
      <c r="O759" s="25"/>
      <c r="P759" s="25"/>
      <c r="Q759" s="25"/>
      <c r="R759" s="24"/>
      <c r="S759" s="35"/>
      <c r="T759" s="53"/>
      <c r="U759" s="34"/>
      <c r="V759" s="24"/>
      <c r="W759" s="24"/>
      <c r="X759" s="35"/>
    </row>
    <row r="760" spans="1:24" ht="20" customHeight="1" x14ac:dyDescent="0.2">
      <c r="A760" s="22"/>
      <c r="B760" s="49"/>
      <c r="C760" s="41"/>
      <c r="D760" s="23"/>
      <c r="E760" s="25"/>
      <c r="F760" s="25"/>
      <c r="G760" s="25"/>
      <c r="H760" s="25"/>
      <c r="I760" s="25"/>
      <c r="J760" s="24"/>
      <c r="K760" s="25"/>
      <c r="L760" s="25"/>
      <c r="M760" s="25"/>
      <c r="N760" s="25"/>
      <c r="O760" s="25"/>
      <c r="P760" s="25"/>
      <c r="Q760" s="25"/>
      <c r="R760" s="24"/>
      <c r="S760" s="35"/>
      <c r="T760" s="53"/>
      <c r="U760" s="34"/>
      <c r="V760" s="24"/>
      <c r="W760" s="24"/>
      <c r="X760" s="35"/>
    </row>
    <row r="761" spans="1:24" ht="20" customHeight="1" x14ac:dyDescent="0.2">
      <c r="A761" s="22"/>
      <c r="B761" s="49"/>
      <c r="C761" s="41"/>
      <c r="D761" s="23"/>
      <c r="E761" s="25"/>
      <c r="F761" s="25"/>
      <c r="G761" s="25"/>
      <c r="H761" s="25"/>
      <c r="I761" s="25"/>
      <c r="J761" s="24"/>
      <c r="K761" s="25"/>
      <c r="L761" s="25"/>
      <c r="M761" s="25"/>
      <c r="N761" s="25"/>
      <c r="O761" s="25"/>
      <c r="P761" s="25"/>
      <c r="Q761" s="25"/>
      <c r="R761" s="24"/>
      <c r="S761" s="35"/>
      <c r="T761" s="53"/>
      <c r="U761" s="34"/>
      <c r="V761" s="24"/>
      <c r="W761" s="24"/>
      <c r="X761" s="35"/>
    </row>
    <row r="762" spans="1:24" ht="20" customHeight="1" x14ac:dyDescent="0.2">
      <c r="A762" s="22"/>
      <c r="B762" s="49"/>
      <c r="C762" s="41"/>
      <c r="D762" s="23"/>
      <c r="E762" s="25"/>
      <c r="F762" s="25"/>
      <c r="G762" s="25"/>
      <c r="H762" s="25"/>
      <c r="I762" s="25"/>
      <c r="J762" s="24"/>
      <c r="K762" s="25"/>
      <c r="L762" s="25"/>
      <c r="M762" s="25"/>
      <c r="N762" s="25"/>
      <c r="O762" s="25"/>
      <c r="P762" s="25"/>
      <c r="Q762" s="25"/>
      <c r="R762" s="24"/>
      <c r="S762" s="35"/>
      <c r="T762" s="53"/>
      <c r="U762" s="34"/>
      <c r="V762" s="24"/>
      <c r="W762" s="24"/>
      <c r="X762" s="35"/>
    </row>
    <row r="763" spans="1:24" ht="20" customHeight="1" x14ac:dyDescent="0.2">
      <c r="A763" s="22"/>
      <c r="B763" s="49"/>
      <c r="C763" s="41"/>
      <c r="D763" s="23"/>
      <c r="E763" s="25"/>
      <c r="F763" s="25"/>
      <c r="G763" s="25"/>
      <c r="H763" s="25"/>
      <c r="I763" s="25"/>
      <c r="J763" s="24"/>
      <c r="K763" s="25"/>
      <c r="L763" s="25"/>
      <c r="M763" s="25"/>
      <c r="N763" s="25"/>
      <c r="O763" s="25"/>
      <c r="P763" s="25"/>
      <c r="Q763" s="25"/>
      <c r="R763" s="24"/>
      <c r="S763" s="35"/>
      <c r="T763" s="53"/>
      <c r="U763" s="34"/>
      <c r="V763" s="24"/>
      <c r="W763" s="24"/>
      <c r="X763" s="35"/>
    </row>
    <row r="764" spans="1:24" ht="20" customHeight="1" x14ac:dyDescent="0.2">
      <c r="A764" s="22"/>
      <c r="B764" s="49"/>
      <c r="C764" s="41"/>
      <c r="D764" s="23"/>
      <c r="E764" s="25"/>
      <c r="F764" s="25"/>
      <c r="G764" s="25"/>
      <c r="H764" s="25"/>
      <c r="I764" s="25"/>
      <c r="J764" s="24"/>
      <c r="K764" s="25"/>
      <c r="L764" s="25"/>
      <c r="M764" s="25"/>
      <c r="N764" s="25"/>
      <c r="O764" s="25"/>
      <c r="P764" s="25"/>
      <c r="Q764" s="25"/>
      <c r="R764" s="24"/>
      <c r="S764" s="35"/>
      <c r="T764" s="53"/>
      <c r="U764" s="34"/>
      <c r="V764" s="24"/>
      <c r="W764" s="24"/>
      <c r="X764" s="35"/>
    </row>
    <row r="765" spans="1:24" ht="20" customHeight="1" x14ac:dyDescent="0.2">
      <c r="A765" s="22"/>
      <c r="B765" s="49"/>
      <c r="C765" s="41"/>
      <c r="D765" s="23"/>
      <c r="E765" s="25"/>
      <c r="F765" s="25"/>
      <c r="G765" s="25"/>
      <c r="H765" s="25"/>
      <c r="I765" s="25"/>
      <c r="J765" s="24"/>
      <c r="K765" s="25"/>
      <c r="L765" s="25"/>
      <c r="M765" s="25"/>
      <c r="N765" s="25"/>
      <c r="O765" s="25"/>
      <c r="P765" s="25"/>
      <c r="Q765" s="25"/>
      <c r="R765" s="24"/>
      <c r="S765" s="35"/>
      <c r="T765" s="53"/>
      <c r="U765" s="34"/>
      <c r="V765" s="24"/>
      <c r="W765" s="24"/>
      <c r="X765" s="35"/>
    </row>
    <row r="766" spans="1:24" ht="20" customHeight="1" x14ac:dyDescent="0.2">
      <c r="A766" s="22"/>
      <c r="B766" s="49"/>
      <c r="C766" s="41"/>
      <c r="D766" s="23"/>
      <c r="E766" s="25"/>
      <c r="F766" s="25"/>
      <c r="G766" s="25"/>
      <c r="H766" s="25"/>
      <c r="I766" s="25"/>
      <c r="J766" s="24"/>
      <c r="K766" s="25"/>
      <c r="L766" s="25"/>
      <c r="M766" s="25"/>
      <c r="N766" s="25"/>
      <c r="O766" s="25"/>
      <c r="P766" s="25"/>
      <c r="Q766" s="25"/>
      <c r="R766" s="24"/>
      <c r="S766" s="35"/>
      <c r="T766" s="53"/>
      <c r="U766" s="34"/>
      <c r="V766" s="24"/>
      <c r="W766" s="24"/>
      <c r="X766" s="35"/>
    </row>
    <row r="767" spans="1:24" ht="20" customHeight="1" x14ac:dyDescent="0.2">
      <c r="A767" s="22"/>
      <c r="B767" s="49"/>
      <c r="C767" s="41"/>
      <c r="D767" s="23"/>
      <c r="E767" s="25"/>
      <c r="F767" s="25"/>
      <c r="G767" s="25"/>
      <c r="H767" s="25"/>
      <c r="I767" s="25"/>
      <c r="J767" s="24"/>
      <c r="K767" s="25"/>
      <c r="L767" s="25"/>
      <c r="M767" s="25"/>
      <c r="N767" s="25"/>
      <c r="O767" s="25"/>
      <c r="P767" s="25"/>
      <c r="Q767" s="25"/>
      <c r="R767" s="24"/>
      <c r="S767" s="35"/>
      <c r="T767" s="53"/>
      <c r="U767" s="34"/>
      <c r="V767" s="24"/>
      <c r="W767" s="24"/>
      <c r="X767" s="35"/>
    </row>
    <row r="768" spans="1:24" ht="20" customHeight="1" x14ac:dyDescent="0.2">
      <c r="A768" s="22"/>
      <c r="B768" s="49"/>
      <c r="C768" s="41"/>
      <c r="D768" s="23"/>
      <c r="E768" s="25"/>
      <c r="F768" s="25"/>
      <c r="G768" s="25"/>
      <c r="H768" s="25"/>
      <c r="I768" s="25"/>
      <c r="J768" s="24"/>
      <c r="K768" s="25"/>
      <c r="L768" s="25"/>
      <c r="M768" s="25"/>
      <c r="N768" s="25"/>
      <c r="O768" s="25"/>
      <c r="P768" s="25"/>
      <c r="Q768" s="25"/>
      <c r="R768" s="24"/>
      <c r="S768" s="35"/>
      <c r="T768" s="53"/>
      <c r="U768" s="34"/>
      <c r="V768" s="24"/>
      <c r="W768" s="24"/>
      <c r="X768" s="35"/>
    </row>
    <row r="769" spans="1:24" ht="20" customHeight="1" x14ac:dyDescent="0.2">
      <c r="A769" s="22"/>
      <c r="B769" s="49"/>
      <c r="C769" s="41"/>
      <c r="D769" s="23"/>
      <c r="E769" s="25"/>
      <c r="F769" s="25"/>
      <c r="G769" s="25"/>
      <c r="H769" s="25"/>
      <c r="I769" s="25"/>
      <c r="J769" s="24"/>
      <c r="K769" s="25"/>
      <c r="L769" s="25"/>
      <c r="M769" s="25"/>
      <c r="N769" s="25"/>
      <c r="O769" s="25"/>
      <c r="P769" s="25"/>
      <c r="Q769" s="25"/>
      <c r="R769" s="24"/>
      <c r="S769" s="35"/>
      <c r="T769" s="53"/>
      <c r="U769" s="34"/>
      <c r="V769" s="24"/>
      <c r="W769" s="24"/>
      <c r="X769" s="35"/>
    </row>
    <row r="770" spans="1:24" ht="20" customHeight="1" x14ac:dyDescent="0.2">
      <c r="A770" s="22"/>
      <c r="B770" s="49"/>
      <c r="C770" s="41"/>
      <c r="D770" s="23"/>
      <c r="E770" s="25"/>
      <c r="F770" s="25"/>
      <c r="G770" s="25"/>
      <c r="H770" s="25"/>
      <c r="I770" s="25"/>
      <c r="J770" s="24"/>
      <c r="K770" s="25"/>
      <c r="L770" s="25"/>
      <c r="M770" s="25"/>
      <c r="N770" s="25"/>
      <c r="O770" s="25"/>
      <c r="P770" s="25"/>
      <c r="Q770" s="25"/>
      <c r="R770" s="24"/>
      <c r="S770" s="35"/>
      <c r="T770" s="53"/>
      <c r="U770" s="34"/>
      <c r="V770" s="24"/>
      <c r="W770" s="24"/>
      <c r="X770" s="35"/>
    </row>
    <row r="771" spans="1:24" ht="20" customHeight="1" x14ac:dyDescent="0.2">
      <c r="A771" s="22"/>
      <c r="B771" s="49"/>
      <c r="C771" s="41"/>
      <c r="D771" s="23"/>
      <c r="E771" s="25"/>
      <c r="F771" s="25"/>
      <c r="G771" s="25"/>
      <c r="H771" s="25"/>
      <c r="I771" s="25"/>
      <c r="J771" s="24"/>
      <c r="K771" s="25"/>
      <c r="L771" s="25"/>
      <c r="M771" s="25"/>
      <c r="N771" s="25"/>
      <c r="O771" s="25"/>
      <c r="P771" s="25"/>
      <c r="Q771" s="25"/>
      <c r="R771" s="24"/>
      <c r="S771" s="35"/>
      <c r="T771" s="53"/>
      <c r="U771" s="34"/>
      <c r="V771" s="24"/>
      <c r="W771" s="24"/>
      <c r="X771" s="35"/>
    </row>
    <row r="772" spans="1:24" ht="20" customHeight="1" x14ac:dyDescent="0.2">
      <c r="A772" s="22"/>
      <c r="B772" s="49"/>
      <c r="C772" s="41"/>
      <c r="D772" s="23"/>
      <c r="E772" s="25"/>
      <c r="F772" s="25"/>
      <c r="G772" s="25"/>
      <c r="H772" s="25"/>
      <c r="I772" s="25"/>
      <c r="J772" s="24"/>
      <c r="K772" s="25"/>
      <c r="L772" s="25"/>
      <c r="M772" s="25"/>
      <c r="N772" s="25"/>
      <c r="O772" s="25"/>
      <c r="P772" s="25"/>
      <c r="Q772" s="25"/>
      <c r="R772" s="24"/>
      <c r="S772" s="35"/>
      <c r="T772" s="53"/>
      <c r="U772" s="34"/>
      <c r="V772" s="24"/>
      <c r="W772" s="24"/>
      <c r="X772" s="35"/>
    </row>
    <row r="773" spans="1:24" ht="20" customHeight="1" x14ac:dyDescent="0.2">
      <c r="A773" s="22"/>
      <c r="B773" s="49"/>
      <c r="C773" s="41"/>
      <c r="D773" s="23"/>
      <c r="E773" s="25"/>
      <c r="F773" s="25"/>
      <c r="G773" s="25"/>
      <c r="H773" s="25"/>
      <c r="I773" s="25"/>
      <c r="J773" s="24"/>
      <c r="K773" s="25"/>
      <c r="L773" s="25"/>
      <c r="M773" s="25"/>
      <c r="N773" s="25"/>
      <c r="O773" s="25"/>
      <c r="P773" s="25"/>
      <c r="Q773" s="25"/>
      <c r="R773" s="24"/>
      <c r="S773" s="35"/>
      <c r="T773" s="53"/>
      <c r="U773" s="34"/>
      <c r="V773" s="24"/>
      <c r="W773" s="24"/>
      <c r="X773" s="35"/>
    </row>
    <row r="774" spans="1:24" ht="20" customHeight="1" x14ac:dyDescent="0.2">
      <c r="A774" s="22"/>
      <c r="B774" s="49"/>
      <c r="C774" s="41"/>
      <c r="D774" s="23"/>
      <c r="E774" s="25"/>
      <c r="F774" s="25"/>
      <c r="G774" s="25"/>
      <c r="H774" s="25"/>
      <c r="I774" s="25"/>
      <c r="J774" s="24"/>
      <c r="K774" s="25"/>
      <c r="L774" s="25"/>
      <c r="M774" s="25"/>
      <c r="N774" s="25"/>
      <c r="O774" s="25"/>
      <c r="P774" s="25"/>
      <c r="Q774" s="25"/>
      <c r="R774" s="24"/>
      <c r="S774" s="35"/>
      <c r="T774" s="53"/>
      <c r="U774" s="34"/>
      <c r="V774" s="24"/>
      <c r="W774" s="24"/>
      <c r="X774" s="35"/>
    </row>
    <row r="775" spans="1:24" ht="20" customHeight="1" x14ac:dyDescent="0.2">
      <c r="A775" s="22"/>
      <c r="B775" s="49"/>
      <c r="C775" s="41"/>
      <c r="D775" s="23"/>
      <c r="E775" s="25"/>
      <c r="F775" s="25"/>
      <c r="G775" s="25"/>
      <c r="H775" s="25"/>
      <c r="I775" s="25"/>
      <c r="J775" s="24"/>
      <c r="K775" s="25"/>
      <c r="L775" s="25"/>
      <c r="M775" s="25"/>
      <c r="N775" s="25"/>
      <c r="O775" s="25"/>
      <c r="P775" s="25"/>
      <c r="Q775" s="25"/>
      <c r="R775" s="24"/>
      <c r="S775" s="35"/>
      <c r="T775" s="53"/>
      <c r="U775" s="34"/>
      <c r="V775" s="24"/>
      <c r="W775" s="24"/>
      <c r="X775" s="35"/>
    </row>
    <row r="776" spans="1:24" ht="20" customHeight="1" x14ac:dyDescent="0.2">
      <c r="A776" s="22"/>
      <c r="B776" s="49"/>
      <c r="C776" s="41"/>
      <c r="D776" s="23"/>
      <c r="E776" s="25"/>
      <c r="F776" s="25"/>
      <c r="G776" s="25"/>
      <c r="H776" s="25"/>
      <c r="I776" s="25"/>
      <c r="J776" s="24"/>
      <c r="K776" s="25"/>
      <c r="L776" s="25"/>
      <c r="M776" s="25"/>
      <c r="N776" s="25"/>
      <c r="O776" s="25"/>
      <c r="P776" s="25"/>
      <c r="Q776" s="25"/>
      <c r="R776" s="24"/>
      <c r="S776" s="35"/>
      <c r="T776" s="53"/>
      <c r="U776" s="34"/>
      <c r="V776" s="24"/>
      <c r="W776" s="24"/>
      <c r="X776" s="35"/>
    </row>
    <row r="777" spans="1:24" ht="20" customHeight="1" x14ac:dyDescent="0.2">
      <c r="A777" s="22"/>
      <c r="B777" s="49"/>
      <c r="C777" s="41"/>
      <c r="D777" s="23"/>
      <c r="E777" s="25"/>
      <c r="F777" s="25"/>
      <c r="G777" s="25"/>
      <c r="H777" s="25"/>
      <c r="I777" s="25"/>
      <c r="J777" s="24"/>
      <c r="K777" s="25"/>
      <c r="L777" s="25"/>
      <c r="M777" s="25"/>
      <c r="N777" s="25"/>
      <c r="O777" s="25"/>
      <c r="P777" s="25"/>
      <c r="Q777" s="25"/>
      <c r="R777" s="24"/>
      <c r="S777" s="35"/>
      <c r="T777" s="53"/>
      <c r="U777" s="34"/>
      <c r="V777" s="24"/>
      <c r="W777" s="24"/>
      <c r="X777" s="35"/>
    </row>
    <row r="778" spans="1:24" ht="20" customHeight="1" x14ac:dyDescent="0.2">
      <c r="A778" s="22"/>
      <c r="B778" s="49"/>
      <c r="C778" s="41"/>
      <c r="D778" s="23"/>
      <c r="E778" s="25"/>
      <c r="F778" s="25"/>
      <c r="G778" s="25"/>
      <c r="H778" s="25"/>
      <c r="I778" s="25"/>
      <c r="J778" s="24"/>
      <c r="K778" s="25"/>
      <c r="L778" s="25"/>
      <c r="M778" s="25"/>
      <c r="N778" s="25"/>
      <c r="O778" s="25"/>
      <c r="P778" s="25"/>
      <c r="Q778" s="25"/>
      <c r="R778" s="24"/>
      <c r="S778" s="35"/>
      <c r="T778" s="53"/>
      <c r="U778" s="34"/>
      <c r="V778" s="24"/>
      <c r="W778" s="24"/>
      <c r="X778" s="35"/>
    </row>
    <row r="779" spans="1:24" ht="20" customHeight="1" x14ac:dyDescent="0.2">
      <c r="A779" s="22"/>
      <c r="B779" s="49"/>
      <c r="C779" s="41"/>
      <c r="D779" s="23"/>
      <c r="E779" s="25"/>
      <c r="F779" s="25"/>
      <c r="G779" s="25"/>
      <c r="H779" s="25"/>
      <c r="I779" s="25"/>
      <c r="J779" s="24"/>
      <c r="K779" s="25"/>
      <c r="L779" s="25"/>
      <c r="M779" s="25"/>
      <c r="N779" s="25"/>
      <c r="O779" s="25"/>
      <c r="P779" s="25"/>
      <c r="Q779" s="25"/>
      <c r="R779" s="24"/>
      <c r="S779" s="35"/>
      <c r="T779" s="53"/>
      <c r="U779" s="34"/>
      <c r="V779" s="24"/>
      <c r="W779" s="24"/>
      <c r="X779" s="35"/>
    </row>
    <row r="780" spans="1:24" ht="20" customHeight="1" x14ac:dyDescent="0.2">
      <c r="A780" s="22"/>
      <c r="B780" s="49"/>
      <c r="C780" s="41"/>
      <c r="D780" s="23"/>
      <c r="E780" s="25"/>
      <c r="F780" s="25"/>
      <c r="G780" s="25"/>
      <c r="H780" s="25"/>
      <c r="I780" s="25"/>
      <c r="J780" s="24"/>
      <c r="K780" s="25"/>
      <c r="L780" s="25"/>
      <c r="M780" s="25"/>
      <c r="N780" s="25"/>
      <c r="O780" s="25"/>
      <c r="P780" s="25"/>
      <c r="Q780" s="25"/>
      <c r="R780" s="24"/>
      <c r="S780" s="35"/>
      <c r="T780" s="53"/>
      <c r="U780" s="34"/>
      <c r="V780" s="24"/>
      <c r="W780" s="24"/>
      <c r="X780" s="35"/>
    </row>
    <row r="781" spans="1:24" ht="20" customHeight="1" x14ac:dyDescent="0.2">
      <c r="A781" s="22"/>
      <c r="B781" s="49"/>
      <c r="C781" s="41"/>
      <c r="D781" s="23"/>
      <c r="E781" s="25"/>
      <c r="F781" s="25"/>
      <c r="G781" s="25"/>
      <c r="H781" s="25"/>
      <c r="I781" s="25"/>
      <c r="J781" s="24"/>
      <c r="K781" s="25"/>
      <c r="L781" s="25"/>
      <c r="M781" s="25"/>
      <c r="N781" s="25"/>
      <c r="O781" s="25"/>
      <c r="P781" s="25"/>
      <c r="Q781" s="25"/>
      <c r="R781" s="24"/>
      <c r="S781" s="35"/>
      <c r="T781" s="53"/>
      <c r="U781" s="34"/>
      <c r="V781" s="24"/>
      <c r="W781" s="24"/>
      <c r="X781" s="35"/>
    </row>
    <row r="782" spans="1:24" ht="20" customHeight="1" x14ac:dyDescent="0.2">
      <c r="A782" s="22"/>
      <c r="B782" s="49"/>
      <c r="C782" s="41"/>
      <c r="D782" s="23"/>
      <c r="E782" s="25"/>
      <c r="F782" s="25"/>
      <c r="G782" s="25"/>
      <c r="H782" s="25"/>
      <c r="I782" s="25"/>
      <c r="J782" s="24"/>
      <c r="K782" s="25"/>
      <c r="L782" s="25"/>
      <c r="M782" s="25"/>
      <c r="N782" s="25"/>
      <c r="O782" s="25"/>
      <c r="P782" s="25"/>
      <c r="Q782" s="25"/>
      <c r="R782" s="24"/>
      <c r="S782" s="35"/>
      <c r="T782" s="53"/>
      <c r="U782" s="34"/>
      <c r="V782" s="24"/>
      <c r="W782" s="24"/>
      <c r="X782" s="35"/>
    </row>
    <row r="783" spans="1:24" ht="20" customHeight="1" x14ac:dyDescent="0.2">
      <c r="A783" s="22"/>
      <c r="B783" s="49"/>
      <c r="C783" s="41"/>
      <c r="D783" s="23"/>
      <c r="E783" s="25"/>
      <c r="F783" s="25"/>
      <c r="G783" s="25"/>
      <c r="H783" s="25"/>
      <c r="I783" s="25"/>
      <c r="J783" s="24"/>
      <c r="K783" s="25"/>
      <c r="L783" s="25"/>
      <c r="M783" s="25"/>
      <c r="N783" s="25"/>
      <c r="O783" s="25"/>
      <c r="P783" s="25"/>
      <c r="Q783" s="25"/>
      <c r="R783" s="24"/>
      <c r="S783" s="35"/>
      <c r="T783" s="53"/>
      <c r="U783" s="34"/>
      <c r="V783" s="24"/>
      <c r="W783" s="24"/>
      <c r="X783" s="35"/>
    </row>
    <row r="784" spans="1:24" ht="20" customHeight="1" x14ac:dyDescent="0.2">
      <c r="A784" s="22"/>
      <c r="B784" s="49"/>
      <c r="C784" s="41"/>
      <c r="D784" s="23"/>
      <c r="E784" s="25"/>
      <c r="F784" s="25"/>
      <c r="G784" s="25"/>
      <c r="H784" s="25"/>
      <c r="I784" s="25"/>
      <c r="J784" s="24"/>
      <c r="K784" s="25"/>
      <c r="L784" s="25"/>
      <c r="M784" s="25"/>
      <c r="N784" s="25"/>
      <c r="O784" s="25"/>
      <c r="P784" s="25"/>
      <c r="Q784" s="25"/>
      <c r="R784" s="24"/>
      <c r="S784" s="35"/>
      <c r="T784" s="53"/>
      <c r="U784" s="34"/>
      <c r="V784" s="24"/>
      <c r="W784" s="24"/>
      <c r="X784" s="35"/>
    </row>
    <row r="785" spans="1:24" ht="20" customHeight="1" x14ac:dyDescent="0.2">
      <c r="A785" s="22"/>
      <c r="B785" s="49"/>
      <c r="C785" s="41"/>
      <c r="D785" s="23"/>
      <c r="E785" s="25"/>
      <c r="F785" s="25"/>
      <c r="G785" s="25"/>
      <c r="H785" s="25"/>
      <c r="I785" s="25"/>
      <c r="J785" s="24"/>
      <c r="K785" s="25"/>
      <c r="L785" s="25"/>
      <c r="M785" s="25"/>
      <c r="N785" s="25"/>
      <c r="O785" s="25"/>
      <c r="P785" s="25"/>
      <c r="Q785" s="25"/>
      <c r="R785" s="24"/>
      <c r="S785" s="35"/>
      <c r="T785" s="53"/>
      <c r="U785" s="34"/>
      <c r="V785" s="24"/>
      <c r="W785" s="24"/>
      <c r="X785" s="35"/>
    </row>
    <row r="786" spans="1:24" ht="20" customHeight="1" x14ac:dyDescent="0.2">
      <c r="A786" s="22"/>
      <c r="B786" s="49"/>
      <c r="C786" s="41"/>
      <c r="D786" s="23"/>
      <c r="E786" s="25"/>
      <c r="F786" s="25"/>
      <c r="G786" s="25"/>
      <c r="H786" s="25"/>
      <c r="I786" s="25"/>
      <c r="J786" s="24"/>
      <c r="K786" s="25"/>
      <c r="L786" s="25"/>
      <c r="M786" s="25"/>
      <c r="N786" s="25"/>
      <c r="O786" s="25"/>
      <c r="P786" s="25"/>
      <c r="Q786" s="25"/>
      <c r="R786" s="24"/>
      <c r="S786" s="35"/>
      <c r="T786" s="53"/>
      <c r="U786" s="34"/>
      <c r="V786" s="24"/>
      <c r="W786" s="24"/>
      <c r="X786" s="35"/>
    </row>
    <row r="787" spans="1:24" ht="20" customHeight="1" x14ac:dyDescent="0.2">
      <c r="A787" s="22"/>
      <c r="B787" s="49"/>
      <c r="C787" s="41"/>
      <c r="D787" s="23"/>
      <c r="E787" s="25"/>
      <c r="F787" s="25"/>
      <c r="G787" s="25"/>
      <c r="H787" s="25"/>
      <c r="I787" s="25"/>
      <c r="J787" s="24"/>
      <c r="K787" s="25"/>
      <c r="L787" s="25"/>
      <c r="M787" s="25"/>
      <c r="N787" s="25"/>
      <c r="O787" s="25"/>
      <c r="P787" s="25"/>
      <c r="Q787" s="25"/>
      <c r="R787" s="24"/>
      <c r="S787" s="35"/>
      <c r="T787" s="53"/>
      <c r="U787" s="34"/>
      <c r="V787" s="24"/>
      <c r="W787" s="24"/>
      <c r="X787" s="35"/>
    </row>
    <row r="788" spans="1:24" ht="20" customHeight="1" x14ac:dyDescent="0.2">
      <c r="A788" s="22"/>
      <c r="B788" s="49"/>
      <c r="C788" s="41"/>
      <c r="D788" s="23"/>
      <c r="E788" s="25"/>
      <c r="F788" s="25"/>
      <c r="G788" s="25"/>
      <c r="H788" s="25"/>
      <c r="I788" s="25"/>
      <c r="J788" s="24"/>
      <c r="K788" s="25"/>
      <c r="L788" s="25"/>
      <c r="M788" s="25"/>
      <c r="N788" s="25"/>
      <c r="O788" s="25"/>
      <c r="P788" s="25"/>
      <c r="Q788" s="25"/>
      <c r="R788" s="24"/>
      <c r="S788" s="35"/>
      <c r="T788" s="53"/>
      <c r="U788" s="34"/>
      <c r="V788" s="24"/>
      <c r="W788" s="24"/>
      <c r="X788" s="35"/>
    </row>
    <row r="789" spans="1:24" ht="20" customHeight="1" x14ac:dyDescent="0.2">
      <c r="A789" s="22"/>
      <c r="B789" s="49"/>
      <c r="C789" s="41"/>
      <c r="D789" s="23"/>
      <c r="E789" s="25"/>
      <c r="F789" s="25"/>
      <c r="G789" s="25"/>
      <c r="H789" s="25"/>
      <c r="I789" s="25"/>
      <c r="J789" s="24"/>
      <c r="K789" s="25"/>
      <c r="L789" s="25"/>
      <c r="M789" s="25"/>
      <c r="N789" s="25"/>
      <c r="O789" s="25"/>
      <c r="P789" s="25"/>
      <c r="Q789" s="25"/>
      <c r="R789" s="24"/>
      <c r="S789" s="35"/>
      <c r="T789" s="53"/>
      <c r="U789" s="34"/>
      <c r="V789" s="24"/>
      <c r="W789" s="24"/>
      <c r="X789" s="35"/>
    </row>
    <row r="790" spans="1:24" ht="20" customHeight="1" x14ac:dyDescent="0.2">
      <c r="A790" s="22"/>
      <c r="B790" s="49"/>
      <c r="C790" s="41"/>
      <c r="D790" s="23"/>
      <c r="E790" s="25"/>
      <c r="F790" s="25"/>
      <c r="G790" s="25"/>
      <c r="H790" s="25"/>
      <c r="I790" s="25"/>
      <c r="J790" s="24"/>
      <c r="K790" s="25"/>
      <c r="L790" s="25"/>
      <c r="M790" s="25"/>
      <c r="N790" s="25"/>
      <c r="O790" s="25"/>
      <c r="P790" s="25"/>
      <c r="Q790" s="25"/>
      <c r="R790" s="24"/>
      <c r="S790" s="35"/>
      <c r="T790" s="53"/>
      <c r="U790" s="34"/>
      <c r="V790" s="24"/>
      <c r="W790" s="24"/>
      <c r="X790" s="35"/>
    </row>
    <row r="791" spans="1:24" ht="20" customHeight="1" x14ac:dyDescent="0.2">
      <c r="A791" s="22"/>
      <c r="B791" s="49"/>
      <c r="C791" s="41"/>
      <c r="D791" s="23"/>
      <c r="E791" s="25"/>
      <c r="F791" s="25"/>
      <c r="G791" s="25"/>
      <c r="H791" s="25"/>
      <c r="I791" s="25"/>
      <c r="J791" s="24"/>
      <c r="K791" s="25"/>
      <c r="L791" s="25"/>
      <c r="M791" s="25"/>
      <c r="N791" s="25"/>
      <c r="O791" s="25"/>
      <c r="P791" s="25"/>
      <c r="Q791" s="25"/>
      <c r="R791" s="24"/>
      <c r="S791" s="35"/>
      <c r="T791" s="53"/>
      <c r="U791" s="34"/>
      <c r="V791" s="24"/>
      <c r="W791" s="24"/>
      <c r="X791" s="35"/>
    </row>
    <row r="792" spans="1:24" ht="20" customHeight="1" x14ac:dyDescent="0.2">
      <c r="A792" s="22"/>
      <c r="B792" s="49"/>
      <c r="C792" s="41"/>
      <c r="D792" s="23"/>
      <c r="E792" s="25"/>
      <c r="F792" s="25"/>
      <c r="G792" s="25"/>
      <c r="H792" s="25"/>
      <c r="I792" s="25"/>
      <c r="J792" s="24"/>
      <c r="K792" s="25"/>
      <c r="L792" s="25"/>
      <c r="M792" s="25"/>
      <c r="N792" s="25"/>
      <c r="O792" s="25"/>
      <c r="P792" s="25"/>
      <c r="Q792" s="25"/>
      <c r="R792" s="24"/>
      <c r="S792" s="35"/>
      <c r="T792" s="53"/>
      <c r="U792" s="34"/>
      <c r="V792" s="24"/>
      <c r="W792" s="24"/>
      <c r="X792" s="35"/>
    </row>
    <row r="793" spans="1:24" ht="20" customHeight="1" x14ac:dyDescent="0.2">
      <c r="A793" s="22"/>
      <c r="B793" s="49"/>
      <c r="C793" s="41"/>
      <c r="D793" s="23"/>
      <c r="E793" s="25"/>
      <c r="F793" s="25"/>
      <c r="G793" s="25"/>
      <c r="H793" s="25"/>
      <c r="I793" s="25"/>
      <c r="J793" s="24"/>
      <c r="K793" s="25"/>
      <c r="L793" s="25"/>
      <c r="M793" s="25"/>
      <c r="N793" s="25"/>
      <c r="O793" s="25"/>
      <c r="P793" s="25"/>
      <c r="Q793" s="25"/>
      <c r="R793" s="24"/>
      <c r="S793" s="35"/>
      <c r="T793" s="53"/>
      <c r="U793" s="34"/>
      <c r="V793" s="24"/>
      <c r="W793" s="24"/>
      <c r="X793" s="35"/>
    </row>
    <row r="794" spans="1:24" ht="20" customHeight="1" x14ac:dyDescent="0.2">
      <c r="A794" s="22"/>
      <c r="B794" s="49"/>
      <c r="C794" s="41"/>
      <c r="D794" s="23"/>
      <c r="E794" s="25"/>
      <c r="F794" s="25"/>
      <c r="G794" s="25"/>
      <c r="H794" s="25"/>
      <c r="I794" s="25"/>
      <c r="J794" s="24"/>
      <c r="K794" s="25"/>
      <c r="L794" s="25"/>
      <c r="M794" s="25"/>
      <c r="N794" s="25"/>
      <c r="O794" s="25"/>
      <c r="P794" s="25"/>
      <c r="Q794" s="25"/>
      <c r="R794" s="24"/>
      <c r="S794" s="35"/>
      <c r="T794" s="53"/>
      <c r="U794" s="34"/>
      <c r="V794" s="24"/>
      <c r="W794" s="24"/>
      <c r="X794" s="35"/>
    </row>
    <row r="795" spans="1:24" ht="20" customHeight="1" x14ac:dyDescent="0.2">
      <c r="A795" s="22"/>
      <c r="B795" s="49"/>
      <c r="C795" s="41"/>
      <c r="D795" s="23"/>
      <c r="E795" s="25"/>
      <c r="F795" s="25"/>
      <c r="G795" s="25"/>
      <c r="H795" s="25"/>
      <c r="I795" s="25"/>
      <c r="J795" s="24"/>
      <c r="K795" s="25"/>
      <c r="L795" s="25"/>
      <c r="M795" s="25"/>
      <c r="N795" s="25"/>
      <c r="O795" s="25"/>
      <c r="P795" s="25"/>
      <c r="Q795" s="25"/>
      <c r="R795" s="24"/>
      <c r="S795" s="35"/>
      <c r="T795" s="53"/>
      <c r="U795" s="34"/>
      <c r="V795" s="24"/>
      <c r="W795" s="24"/>
      <c r="X795" s="35"/>
    </row>
    <row r="796" spans="1:24" ht="20" customHeight="1" x14ac:dyDescent="0.2">
      <c r="A796" s="22"/>
      <c r="B796" s="49"/>
      <c r="C796" s="41"/>
      <c r="D796" s="23"/>
      <c r="E796" s="25"/>
      <c r="F796" s="25"/>
      <c r="G796" s="25"/>
      <c r="H796" s="25"/>
      <c r="I796" s="25"/>
      <c r="J796" s="24"/>
      <c r="K796" s="25"/>
      <c r="L796" s="25"/>
      <c r="M796" s="25"/>
      <c r="N796" s="25"/>
      <c r="O796" s="25"/>
      <c r="P796" s="25"/>
      <c r="Q796" s="25"/>
      <c r="R796" s="24"/>
      <c r="S796" s="35"/>
      <c r="T796" s="53"/>
      <c r="U796" s="34"/>
      <c r="V796" s="24"/>
      <c r="W796" s="24"/>
      <c r="X796" s="35"/>
    </row>
    <row r="797" spans="1:24" ht="20" customHeight="1" x14ac:dyDescent="0.2">
      <c r="A797" s="22"/>
      <c r="B797" s="49"/>
      <c r="C797" s="41"/>
      <c r="D797" s="23"/>
      <c r="E797" s="25"/>
      <c r="F797" s="25"/>
      <c r="G797" s="25"/>
      <c r="H797" s="25"/>
      <c r="I797" s="25"/>
      <c r="J797" s="24"/>
      <c r="K797" s="25"/>
      <c r="L797" s="25"/>
      <c r="M797" s="25"/>
      <c r="N797" s="25"/>
      <c r="O797" s="25"/>
      <c r="P797" s="25"/>
      <c r="Q797" s="25"/>
      <c r="R797" s="24"/>
      <c r="S797" s="35"/>
      <c r="T797" s="53"/>
      <c r="U797" s="34"/>
      <c r="V797" s="24"/>
      <c r="W797" s="24"/>
      <c r="X797" s="35"/>
    </row>
    <row r="798" spans="1:24" ht="20" customHeight="1" x14ac:dyDescent="0.2">
      <c r="A798" s="22"/>
      <c r="B798" s="49"/>
      <c r="C798" s="41"/>
      <c r="D798" s="23"/>
      <c r="E798" s="25"/>
      <c r="F798" s="25"/>
      <c r="G798" s="25"/>
      <c r="H798" s="25"/>
      <c r="I798" s="25"/>
      <c r="J798" s="24"/>
      <c r="K798" s="25"/>
      <c r="L798" s="25"/>
      <c r="M798" s="25"/>
      <c r="N798" s="25"/>
      <c r="O798" s="25"/>
      <c r="P798" s="25"/>
      <c r="Q798" s="25"/>
      <c r="R798" s="24"/>
      <c r="S798" s="35"/>
      <c r="T798" s="53"/>
      <c r="U798" s="34"/>
      <c r="V798" s="24"/>
      <c r="W798" s="24"/>
      <c r="X798" s="35"/>
    </row>
    <row r="799" spans="1:24" ht="20" customHeight="1" x14ac:dyDescent="0.2">
      <c r="A799" s="22"/>
      <c r="B799" s="49"/>
      <c r="C799" s="41"/>
      <c r="D799" s="23"/>
      <c r="E799" s="25"/>
      <c r="F799" s="25"/>
      <c r="G799" s="25"/>
      <c r="H799" s="25"/>
      <c r="I799" s="25"/>
      <c r="J799" s="24"/>
      <c r="K799" s="25"/>
      <c r="L799" s="25"/>
      <c r="M799" s="25"/>
      <c r="N799" s="25"/>
      <c r="O799" s="25"/>
      <c r="P799" s="25"/>
      <c r="Q799" s="25"/>
      <c r="R799" s="24"/>
      <c r="S799" s="35"/>
      <c r="T799" s="53"/>
      <c r="U799" s="34"/>
      <c r="V799" s="24"/>
      <c r="W799" s="24"/>
      <c r="X799" s="35"/>
    </row>
    <row r="800" spans="1:24" ht="20" customHeight="1" x14ac:dyDescent="0.2">
      <c r="A800" s="22"/>
      <c r="B800" s="49"/>
      <c r="C800" s="41"/>
      <c r="D800" s="23"/>
      <c r="E800" s="25"/>
      <c r="F800" s="25"/>
      <c r="G800" s="25"/>
      <c r="H800" s="25"/>
      <c r="I800" s="25"/>
      <c r="J800" s="24"/>
      <c r="K800" s="25"/>
      <c r="L800" s="25"/>
      <c r="M800" s="25"/>
      <c r="N800" s="25"/>
      <c r="O800" s="25"/>
      <c r="P800" s="25"/>
      <c r="Q800" s="25"/>
      <c r="R800" s="24"/>
      <c r="S800" s="35"/>
      <c r="T800" s="53"/>
      <c r="U800" s="34"/>
      <c r="V800" s="24"/>
      <c r="W800" s="24"/>
      <c r="X800" s="35"/>
    </row>
    <row r="801" spans="1:24" ht="20" customHeight="1" x14ac:dyDescent="0.2">
      <c r="A801" s="22"/>
      <c r="B801" s="49"/>
      <c r="C801" s="41"/>
      <c r="D801" s="23"/>
      <c r="E801" s="25"/>
      <c r="F801" s="25"/>
      <c r="G801" s="25"/>
      <c r="H801" s="25"/>
      <c r="I801" s="25"/>
      <c r="J801" s="24"/>
      <c r="K801" s="25"/>
      <c r="L801" s="25"/>
      <c r="M801" s="25"/>
      <c r="N801" s="25"/>
      <c r="O801" s="25"/>
      <c r="P801" s="25"/>
      <c r="Q801" s="25"/>
      <c r="R801" s="24"/>
      <c r="S801" s="35"/>
      <c r="T801" s="53"/>
      <c r="U801" s="34"/>
      <c r="V801" s="24"/>
      <c r="W801" s="24"/>
      <c r="X801" s="35"/>
    </row>
    <row r="802" spans="1:24" ht="20" customHeight="1" x14ac:dyDescent="0.2">
      <c r="A802" s="22"/>
      <c r="B802" s="49"/>
      <c r="C802" s="41"/>
      <c r="D802" s="23"/>
      <c r="E802" s="25"/>
      <c r="F802" s="25"/>
      <c r="G802" s="25"/>
      <c r="H802" s="25"/>
      <c r="I802" s="25"/>
      <c r="J802" s="24"/>
      <c r="K802" s="25"/>
      <c r="L802" s="25"/>
      <c r="M802" s="25"/>
      <c r="N802" s="25"/>
      <c r="O802" s="25"/>
      <c r="P802" s="25"/>
      <c r="Q802" s="25"/>
      <c r="R802" s="24"/>
      <c r="S802" s="35"/>
      <c r="T802" s="53"/>
      <c r="U802" s="34"/>
      <c r="V802" s="24"/>
      <c r="W802" s="24"/>
      <c r="X802" s="35"/>
    </row>
    <row r="803" spans="1:24" ht="20" customHeight="1" x14ac:dyDescent="0.2">
      <c r="A803" s="22"/>
      <c r="B803" s="49"/>
      <c r="C803" s="41"/>
      <c r="D803" s="23"/>
      <c r="E803" s="25"/>
      <c r="F803" s="25"/>
      <c r="G803" s="25"/>
      <c r="H803" s="25"/>
      <c r="I803" s="25"/>
      <c r="J803" s="24"/>
      <c r="K803" s="25"/>
      <c r="L803" s="25"/>
      <c r="M803" s="25"/>
      <c r="N803" s="25"/>
      <c r="O803" s="25"/>
      <c r="P803" s="25"/>
      <c r="Q803" s="25"/>
      <c r="R803" s="24"/>
      <c r="S803" s="35"/>
      <c r="T803" s="53"/>
      <c r="U803" s="34"/>
      <c r="V803" s="24"/>
      <c r="W803" s="24"/>
      <c r="X803" s="35"/>
    </row>
    <row r="804" spans="1:24" ht="20" customHeight="1" x14ac:dyDescent="0.2">
      <c r="A804" s="22"/>
      <c r="B804" s="49"/>
      <c r="C804" s="41"/>
      <c r="D804" s="23"/>
      <c r="E804" s="25"/>
      <c r="F804" s="25"/>
      <c r="G804" s="25"/>
      <c r="H804" s="25"/>
      <c r="I804" s="25"/>
      <c r="J804" s="24"/>
      <c r="K804" s="25"/>
      <c r="L804" s="25"/>
      <c r="M804" s="25"/>
      <c r="N804" s="25"/>
      <c r="O804" s="25"/>
      <c r="P804" s="25"/>
      <c r="Q804" s="25"/>
      <c r="R804" s="24"/>
      <c r="S804" s="35"/>
      <c r="T804" s="53"/>
      <c r="U804" s="34"/>
      <c r="V804" s="24"/>
      <c r="W804" s="24"/>
      <c r="X804" s="35"/>
    </row>
    <row r="805" spans="1:24" ht="20" customHeight="1" x14ac:dyDescent="0.2">
      <c r="A805" s="22"/>
      <c r="B805" s="49"/>
      <c r="C805" s="41"/>
      <c r="D805" s="23"/>
      <c r="E805" s="25"/>
      <c r="F805" s="25"/>
      <c r="G805" s="25"/>
      <c r="H805" s="25"/>
      <c r="I805" s="25"/>
      <c r="J805" s="24"/>
      <c r="K805" s="25"/>
      <c r="L805" s="25"/>
      <c r="M805" s="25"/>
      <c r="N805" s="25"/>
      <c r="O805" s="25"/>
      <c r="P805" s="25"/>
      <c r="Q805" s="25"/>
      <c r="R805" s="24"/>
      <c r="S805" s="35"/>
      <c r="T805" s="53"/>
      <c r="U805" s="34"/>
      <c r="V805" s="24"/>
      <c r="W805" s="24"/>
      <c r="X805" s="35"/>
    </row>
    <row r="806" spans="1:24" ht="20" customHeight="1" x14ac:dyDescent="0.2">
      <c r="A806" s="22"/>
      <c r="B806" s="49"/>
      <c r="C806" s="41"/>
      <c r="D806" s="23"/>
      <c r="E806" s="25"/>
      <c r="F806" s="25"/>
      <c r="G806" s="25"/>
      <c r="H806" s="25"/>
      <c r="I806" s="25"/>
      <c r="J806" s="24"/>
      <c r="K806" s="25"/>
      <c r="L806" s="25"/>
      <c r="M806" s="25"/>
      <c r="N806" s="25"/>
      <c r="O806" s="25"/>
      <c r="P806" s="25"/>
      <c r="Q806" s="25"/>
      <c r="R806" s="24"/>
      <c r="S806" s="35"/>
      <c r="T806" s="53"/>
      <c r="U806" s="34"/>
      <c r="V806" s="24"/>
      <c r="W806" s="24"/>
      <c r="X806" s="35"/>
    </row>
    <row r="807" spans="1:24" ht="20" customHeight="1" x14ac:dyDescent="0.2">
      <c r="A807" s="22"/>
      <c r="B807" s="49"/>
      <c r="C807" s="41"/>
      <c r="D807" s="23"/>
      <c r="E807" s="25"/>
      <c r="F807" s="25"/>
      <c r="G807" s="25"/>
      <c r="H807" s="25"/>
      <c r="I807" s="25"/>
      <c r="J807" s="24"/>
      <c r="K807" s="25"/>
      <c r="L807" s="25"/>
      <c r="M807" s="25"/>
      <c r="N807" s="25"/>
      <c r="O807" s="25"/>
      <c r="P807" s="25"/>
      <c r="Q807" s="25"/>
      <c r="R807" s="24"/>
      <c r="S807" s="35"/>
      <c r="T807" s="53"/>
      <c r="U807" s="34"/>
      <c r="V807" s="24"/>
      <c r="W807" s="24"/>
      <c r="X807" s="35"/>
    </row>
    <row r="808" spans="1:24" ht="20" customHeight="1" x14ac:dyDescent="0.2">
      <c r="A808" s="22"/>
      <c r="B808" s="49"/>
      <c r="C808" s="41"/>
      <c r="D808" s="23"/>
      <c r="E808" s="25"/>
      <c r="F808" s="25"/>
      <c r="G808" s="25"/>
      <c r="H808" s="25"/>
      <c r="I808" s="25"/>
      <c r="J808" s="24"/>
      <c r="K808" s="25"/>
      <c r="L808" s="25"/>
      <c r="M808" s="25"/>
      <c r="N808" s="25"/>
      <c r="O808" s="25"/>
      <c r="P808" s="25"/>
      <c r="Q808" s="25"/>
      <c r="R808" s="24"/>
      <c r="S808" s="35"/>
      <c r="T808" s="53"/>
      <c r="U808" s="34"/>
      <c r="V808" s="24"/>
      <c r="W808" s="24"/>
      <c r="X808" s="35"/>
    </row>
    <row r="809" spans="1:24" ht="20" customHeight="1" x14ac:dyDescent="0.2">
      <c r="A809" s="22"/>
      <c r="B809" s="49"/>
      <c r="C809" s="41"/>
      <c r="D809" s="23"/>
      <c r="E809" s="25"/>
      <c r="F809" s="25"/>
      <c r="G809" s="25"/>
      <c r="H809" s="25"/>
      <c r="I809" s="25"/>
      <c r="J809" s="24"/>
      <c r="K809" s="25"/>
      <c r="L809" s="25"/>
      <c r="M809" s="25"/>
      <c r="N809" s="25"/>
      <c r="O809" s="25"/>
      <c r="P809" s="25"/>
      <c r="Q809" s="25"/>
      <c r="R809" s="24"/>
      <c r="S809" s="35"/>
      <c r="T809" s="53"/>
      <c r="U809" s="34"/>
      <c r="V809" s="24"/>
      <c r="W809" s="24"/>
      <c r="X809" s="35"/>
    </row>
    <row r="810" spans="1:24" ht="20" customHeight="1" x14ac:dyDescent="0.2">
      <c r="A810" s="22"/>
      <c r="B810" s="49"/>
      <c r="C810" s="41"/>
      <c r="D810" s="23"/>
      <c r="E810" s="25"/>
      <c r="F810" s="25"/>
      <c r="G810" s="25"/>
      <c r="H810" s="25"/>
      <c r="I810" s="25"/>
      <c r="J810" s="24"/>
      <c r="K810" s="25"/>
      <c r="L810" s="25"/>
      <c r="M810" s="25"/>
      <c r="N810" s="25"/>
      <c r="O810" s="25"/>
      <c r="P810" s="25"/>
      <c r="Q810" s="25"/>
      <c r="R810" s="24"/>
      <c r="S810" s="35"/>
      <c r="T810" s="53"/>
      <c r="U810" s="34"/>
      <c r="V810" s="24"/>
      <c r="W810" s="24"/>
      <c r="X810" s="35"/>
    </row>
    <row r="811" spans="1:24" ht="20" customHeight="1" x14ac:dyDescent="0.2">
      <c r="A811" s="22"/>
      <c r="B811" s="49"/>
      <c r="C811" s="41"/>
      <c r="D811" s="23"/>
      <c r="E811" s="25"/>
      <c r="F811" s="25"/>
      <c r="G811" s="25"/>
      <c r="H811" s="25"/>
      <c r="I811" s="25"/>
      <c r="J811" s="24"/>
      <c r="K811" s="25"/>
      <c r="L811" s="25"/>
      <c r="M811" s="25"/>
      <c r="N811" s="25"/>
      <c r="O811" s="25"/>
      <c r="P811" s="25"/>
      <c r="Q811" s="25"/>
      <c r="R811" s="24"/>
      <c r="S811" s="35"/>
      <c r="T811" s="53"/>
      <c r="U811" s="34"/>
      <c r="V811" s="24"/>
      <c r="W811" s="24"/>
      <c r="X811" s="35"/>
    </row>
    <row r="812" spans="1:24" ht="20" customHeight="1" x14ac:dyDescent="0.2">
      <c r="A812" s="22"/>
      <c r="B812" s="49"/>
      <c r="C812" s="41"/>
      <c r="D812" s="23"/>
      <c r="E812" s="25"/>
      <c r="F812" s="25"/>
      <c r="G812" s="25"/>
      <c r="H812" s="25"/>
      <c r="I812" s="25"/>
      <c r="J812" s="24"/>
      <c r="K812" s="25"/>
      <c r="L812" s="25"/>
      <c r="M812" s="25"/>
      <c r="N812" s="25"/>
      <c r="O812" s="25"/>
      <c r="P812" s="25"/>
      <c r="Q812" s="25"/>
      <c r="R812" s="24"/>
      <c r="S812" s="35"/>
      <c r="T812" s="53"/>
      <c r="U812" s="34"/>
      <c r="V812" s="24"/>
      <c r="W812" s="24"/>
      <c r="X812" s="35"/>
    </row>
    <row r="813" spans="1:24" ht="20" customHeight="1" x14ac:dyDescent="0.2">
      <c r="A813" s="22"/>
      <c r="B813" s="49"/>
      <c r="C813" s="41"/>
      <c r="D813" s="23"/>
      <c r="E813" s="25"/>
      <c r="F813" s="25"/>
      <c r="G813" s="25"/>
      <c r="H813" s="25"/>
      <c r="I813" s="25"/>
      <c r="J813" s="24"/>
      <c r="K813" s="25"/>
      <c r="L813" s="25"/>
      <c r="M813" s="25"/>
      <c r="N813" s="25"/>
      <c r="O813" s="25"/>
      <c r="P813" s="25"/>
      <c r="Q813" s="25"/>
      <c r="R813" s="24"/>
      <c r="S813" s="35"/>
      <c r="T813" s="53"/>
      <c r="U813" s="34"/>
      <c r="V813" s="24"/>
      <c r="W813" s="24"/>
      <c r="X813" s="35"/>
    </row>
    <row r="814" spans="1:24" ht="20" customHeight="1" x14ac:dyDescent="0.2">
      <c r="A814" s="22"/>
      <c r="B814" s="49"/>
      <c r="C814" s="41"/>
      <c r="D814" s="23"/>
      <c r="E814" s="25"/>
      <c r="F814" s="25"/>
      <c r="G814" s="25"/>
      <c r="H814" s="25"/>
      <c r="I814" s="25"/>
      <c r="J814" s="24"/>
      <c r="K814" s="25"/>
      <c r="L814" s="25"/>
      <c r="M814" s="25"/>
      <c r="N814" s="25"/>
      <c r="O814" s="25"/>
      <c r="P814" s="25"/>
      <c r="Q814" s="25"/>
      <c r="R814" s="24"/>
      <c r="S814" s="35"/>
      <c r="T814" s="53"/>
      <c r="U814" s="34"/>
      <c r="V814" s="24"/>
      <c r="W814" s="24"/>
      <c r="X814" s="35"/>
    </row>
    <row r="815" spans="1:24" ht="20" customHeight="1" x14ac:dyDescent="0.2">
      <c r="A815" s="22"/>
      <c r="B815" s="49"/>
      <c r="C815" s="41"/>
      <c r="D815" s="23"/>
      <c r="E815" s="25"/>
      <c r="F815" s="25"/>
      <c r="G815" s="25"/>
      <c r="H815" s="25"/>
      <c r="I815" s="25"/>
      <c r="J815" s="24"/>
      <c r="K815" s="25"/>
      <c r="L815" s="25"/>
      <c r="M815" s="25"/>
      <c r="N815" s="25"/>
      <c r="O815" s="25"/>
      <c r="P815" s="25"/>
      <c r="Q815" s="25"/>
      <c r="R815" s="24"/>
      <c r="S815" s="35"/>
      <c r="T815" s="53"/>
      <c r="U815" s="34"/>
      <c r="V815" s="24"/>
      <c r="W815" s="24"/>
      <c r="X815" s="35"/>
    </row>
    <row r="816" spans="1:24" ht="20" customHeight="1" x14ac:dyDescent="0.2">
      <c r="A816" s="22"/>
      <c r="B816" s="49"/>
      <c r="C816" s="41"/>
      <c r="D816" s="23"/>
      <c r="E816" s="25"/>
      <c r="F816" s="25"/>
      <c r="G816" s="25"/>
      <c r="H816" s="25"/>
      <c r="I816" s="25"/>
      <c r="J816" s="24"/>
      <c r="K816" s="25"/>
      <c r="L816" s="25"/>
      <c r="M816" s="25"/>
      <c r="N816" s="25"/>
      <c r="O816" s="25"/>
      <c r="P816" s="25"/>
      <c r="Q816" s="25"/>
      <c r="R816" s="24"/>
      <c r="S816" s="35"/>
      <c r="T816" s="53"/>
      <c r="U816" s="34"/>
      <c r="V816" s="24"/>
      <c r="W816" s="24"/>
      <c r="X816" s="35"/>
    </row>
    <row r="817" spans="1:24" ht="20" customHeight="1" x14ac:dyDescent="0.2">
      <c r="A817" s="22"/>
      <c r="B817" s="49"/>
      <c r="C817" s="41"/>
      <c r="D817" s="23"/>
      <c r="E817" s="25"/>
      <c r="F817" s="25"/>
      <c r="G817" s="25"/>
      <c r="H817" s="25"/>
      <c r="I817" s="25"/>
      <c r="J817" s="24"/>
      <c r="K817" s="25"/>
      <c r="L817" s="25"/>
      <c r="M817" s="25"/>
      <c r="N817" s="25"/>
      <c r="O817" s="25"/>
      <c r="P817" s="25"/>
      <c r="Q817" s="25"/>
      <c r="R817" s="24"/>
      <c r="S817" s="35"/>
      <c r="T817" s="53"/>
      <c r="U817" s="34"/>
      <c r="V817" s="24"/>
      <c r="W817" s="24"/>
      <c r="X817" s="35"/>
    </row>
    <row r="818" spans="1:24" ht="20" customHeight="1" x14ac:dyDescent="0.2">
      <c r="A818" s="22"/>
      <c r="B818" s="49"/>
      <c r="C818" s="41"/>
      <c r="D818" s="23"/>
      <c r="E818" s="25"/>
      <c r="F818" s="25"/>
      <c r="G818" s="25"/>
      <c r="H818" s="25"/>
      <c r="I818" s="25"/>
      <c r="J818" s="24"/>
      <c r="K818" s="25"/>
      <c r="L818" s="25"/>
      <c r="M818" s="25"/>
      <c r="N818" s="25"/>
      <c r="O818" s="25"/>
      <c r="P818" s="25"/>
      <c r="Q818" s="25"/>
      <c r="R818" s="24"/>
      <c r="S818" s="35"/>
      <c r="T818" s="53"/>
      <c r="U818" s="34"/>
      <c r="V818" s="24"/>
      <c r="W818" s="24"/>
      <c r="X818" s="35"/>
    </row>
    <row r="819" spans="1:24" ht="20" customHeight="1" x14ac:dyDescent="0.2">
      <c r="A819" s="22"/>
      <c r="B819" s="49"/>
      <c r="C819" s="41"/>
      <c r="D819" s="23"/>
      <c r="E819" s="25"/>
      <c r="F819" s="25"/>
      <c r="G819" s="25"/>
      <c r="H819" s="25"/>
      <c r="I819" s="25"/>
      <c r="J819" s="24"/>
      <c r="K819" s="25"/>
      <c r="L819" s="25"/>
      <c r="M819" s="25"/>
      <c r="N819" s="25"/>
      <c r="O819" s="25"/>
      <c r="P819" s="25"/>
      <c r="Q819" s="25"/>
      <c r="R819" s="24"/>
      <c r="S819" s="35"/>
      <c r="T819" s="53"/>
      <c r="U819" s="34"/>
      <c r="V819" s="24"/>
      <c r="W819" s="24"/>
      <c r="X819" s="35"/>
    </row>
    <row r="820" spans="1:24" ht="20" customHeight="1" x14ac:dyDescent="0.2">
      <c r="A820" s="22"/>
      <c r="B820" s="49"/>
      <c r="C820" s="41"/>
      <c r="D820" s="23"/>
      <c r="E820" s="25"/>
      <c r="F820" s="25"/>
      <c r="G820" s="25"/>
      <c r="H820" s="25"/>
      <c r="I820" s="25"/>
      <c r="J820" s="24"/>
      <c r="K820" s="25"/>
      <c r="L820" s="25"/>
      <c r="M820" s="25"/>
      <c r="N820" s="25"/>
      <c r="O820" s="25"/>
      <c r="P820" s="25"/>
      <c r="Q820" s="25"/>
      <c r="R820" s="24"/>
      <c r="S820" s="35"/>
      <c r="T820" s="53"/>
      <c r="U820" s="34"/>
      <c r="V820" s="24"/>
      <c r="W820" s="24"/>
      <c r="X820" s="35"/>
    </row>
    <row r="821" spans="1:24" ht="20" customHeight="1" x14ac:dyDescent="0.2">
      <c r="A821" s="22"/>
      <c r="B821" s="49"/>
      <c r="C821" s="41"/>
      <c r="D821" s="23"/>
      <c r="E821" s="25"/>
      <c r="F821" s="25"/>
      <c r="G821" s="25"/>
      <c r="H821" s="25"/>
      <c r="I821" s="25"/>
      <c r="J821" s="24"/>
      <c r="K821" s="25"/>
      <c r="L821" s="25"/>
      <c r="M821" s="25"/>
      <c r="N821" s="25"/>
      <c r="O821" s="25"/>
      <c r="P821" s="25"/>
      <c r="Q821" s="25"/>
      <c r="R821" s="24"/>
      <c r="S821" s="35"/>
      <c r="T821" s="53"/>
      <c r="U821" s="34"/>
      <c r="V821" s="24"/>
      <c r="W821" s="24"/>
      <c r="X821" s="35"/>
    </row>
    <row r="822" spans="1:24" ht="20" customHeight="1" x14ac:dyDescent="0.2">
      <c r="A822" s="22"/>
      <c r="B822" s="49"/>
      <c r="C822" s="41"/>
      <c r="D822" s="23"/>
      <c r="E822" s="25"/>
      <c r="F822" s="25"/>
      <c r="G822" s="25"/>
      <c r="H822" s="25"/>
      <c r="I822" s="25"/>
      <c r="J822" s="24"/>
      <c r="K822" s="25"/>
      <c r="L822" s="25"/>
      <c r="M822" s="25"/>
      <c r="N822" s="25"/>
      <c r="O822" s="25"/>
      <c r="P822" s="25"/>
      <c r="Q822" s="25"/>
      <c r="R822" s="24"/>
      <c r="S822" s="35"/>
      <c r="T822" s="53"/>
      <c r="U822" s="34"/>
      <c r="V822" s="24"/>
      <c r="W822" s="24"/>
      <c r="X822" s="35"/>
    </row>
    <row r="823" spans="1:24" ht="20" customHeight="1" x14ac:dyDescent="0.2">
      <c r="A823" s="22"/>
      <c r="B823" s="49"/>
      <c r="C823" s="41"/>
      <c r="D823" s="23"/>
      <c r="E823" s="25"/>
      <c r="F823" s="25"/>
      <c r="G823" s="25"/>
      <c r="H823" s="25"/>
      <c r="I823" s="25"/>
      <c r="J823" s="24"/>
      <c r="K823" s="25"/>
      <c r="L823" s="25"/>
      <c r="M823" s="25"/>
      <c r="N823" s="25"/>
      <c r="O823" s="25"/>
      <c r="P823" s="25"/>
      <c r="Q823" s="25"/>
      <c r="R823" s="24"/>
      <c r="S823" s="35"/>
      <c r="T823" s="53"/>
      <c r="U823" s="34"/>
      <c r="V823" s="24"/>
      <c r="W823" s="24"/>
      <c r="X823" s="35"/>
    </row>
    <row r="824" spans="1:24" ht="20" customHeight="1" x14ac:dyDescent="0.2">
      <c r="A824" s="22"/>
      <c r="B824" s="49"/>
      <c r="C824" s="41"/>
      <c r="D824" s="23"/>
      <c r="E824" s="25"/>
      <c r="F824" s="25"/>
      <c r="G824" s="25"/>
      <c r="H824" s="25"/>
      <c r="I824" s="25"/>
      <c r="J824" s="24"/>
      <c r="K824" s="25"/>
      <c r="L824" s="25"/>
      <c r="M824" s="25"/>
      <c r="N824" s="25"/>
      <c r="O824" s="25"/>
      <c r="P824" s="25"/>
      <c r="Q824" s="25"/>
      <c r="R824" s="24"/>
      <c r="S824" s="35"/>
      <c r="T824" s="53"/>
      <c r="U824" s="34"/>
      <c r="V824" s="24"/>
      <c r="W824" s="24"/>
      <c r="X824" s="35"/>
    </row>
    <row r="825" spans="1:24" ht="20" customHeight="1" x14ac:dyDescent="0.2">
      <c r="A825" s="22"/>
      <c r="B825" s="49"/>
      <c r="C825" s="41"/>
      <c r="D825" s="23"/>
      <c r="E825" s="25"/>
      <c r="F825" s="25"/>
      <c r="G825" s="25"/>
      <c r="H825" s="25"/>
      <c r="I825" s="25"/>
      <c r="J825" s="24"/>
      <c r="K825" s="25"/>
      <c r="L825" s="25"/>
      <c r="M825" s="25"/>
      <c r="N825" s="25"/>
      <c r="O825" s="25"/>
      <c r="P825" s="25"/>
      <c r="Q825" s="25"/>
      <c r="R825" s="24"/>
      <c r="S825" s="35"/>
      <c r="T825" s="53"/>
      <c r="U825" s="34"/>
      <c r="V825" s="24"/>
      <c r="W825" s="24"/>
      <c r="X825" s="35"/>
    </row>
    <row r="826" spans="1:24" ht="20" customHeight="1" x14ac:dyDescent="0.2">
      <c r="A826" s="22"/>
      <c r="B826" s="49"/>
      <c r="C826" s="41"/>
      <c r="D826" s="23"/>
      <c r="E826" s="25"/>
      <c r="F826" s="25"/>
      <c r="G826" s="25"/>
      <c r="H826" s="25"/>
      <c r="I826" s="25"/>
      <c r="J826" s="24"/>
      <c r="K826" s="25"/>
      <c r="L826" s="25"/>
      <c r="M826" s="25"/>
      <c r="N826" s="25"/>
      <c r="O826" s="25"/>
      <c r="P826" s="25"/>
      <c r="Q826" s="25"/>
      <c r="R826" s="24"/>
      <c r="S826" s="35"/>
      <c r="T826" s="53"/>
      <c r="U826" s="34"/>
      <c r="V826" s="24"/>
      <c r="W826" s="24"/>
      <c r="X826" s="35"/>
    </row>
    <row r="827" spans="1:24" ht="20" customHeight="1" x14ac:dyDescent="0.2">
      <c r="A827" s="22"/>
      <c r="B827" s="49"/>
      <c r="C827" s="41"/>
      <c r="D827" s="23"/>
      <c r="E827" s="25"/>
      <c r="F827" s="25"/>
      <c r="G827" s="25"/>
      <c r="H827" s="25"/>
      <c r="I827" s="25"/>
      <c r="J827" s="24"/>
      <c r="K827" s="25"/>
      <c r="L827" s="25"/>
      <c r="M827" s="25"/>
      <c r="N827" s="25"/>
      <c r="O827" s="25"/>
      <c r="P827" s="25"/>
      <c r="Q827" s="25"/>
      <c r="R827" s="24"/>
      <c r="S827" s="35"/>
      <c r="T827" s="53"/>
      <c r="U827" s="34"/>
      <c r="V827" s="24"/>
      <c r="W827" s="24"/>
      <c r="X827" s="35"/>
    </row>
    <row r="828" spans="1:24" ht="20" customHeight="1" x14ac:dyDescent="0.2">
      <c r="A828" s="22"/>
      <c r="B828" s="49"/>
      <c r="C828" s="41"/>
      <c r="D828" s="23"/>
      <c r="E828" s="25"/>
      <c r="F828" s="25"/>
      <c r="G828" s="25"/>
      <c r="H828" s="25"/>
      <c r="I828" s="25"/>
      <c r="J828" s="24"/>
      <c r="K828" s="25"/>
      <c r="L828" s="25"/>
      <c r="M828" s="25"/>
      <c r="N828" s="25"/>
      <c r="O828" s="25"/>
      <c r="P828" s="25"/>
      <c r="Q828" s="25"/>
      <c r="R828" s="24"/>
      <c r="S828" s="35"/>
      <c r="T828" s="53"/>
      <c r="U828" s="34"/>
      <c r="V828" s="24"/>
      <c r="W828" s="24"/>
      <c r="X828" s="35"/>
    </row>
    <row r="829" spans="1:24" ht="20" customHeight="1" x14ac:dyDescent="0.2">
      <c r="A829" s="22"/>
      <c r="B829" s="49"/>
      <c r="C829" s="41"/>
      <c r="D829" s="23"/>
      <c r="E829" s="25"/>
      <c r="F829" s="25"/>
      <c r="G829" s="25"/>
      <c r="H829" s="25"/>
      <c r="I829" s="25"/>
      <c r="J829" s="24"/>
      <c r="K829" s="25"/>
      <c r="L829" s="25"/>
      <c r="M829" s="25"/>
      <c r="N829" s="25"/>
      <c r="O829" s="25"/>
      <c r="P829" s="25"/>
      <c r="Q829" s="25"/>
      <c r="R829" s="24"/>
      <c r="S829" s="35"/>
      <c r="T829" s="53"/>
      <c r="U829" s="34"/>
      <c r="V829" s="24"/>
      <c r="W829" s="24"/>
      <c r="X829" s="35"/>
    </row>
    <row r="830" spans="1:24" ht="20" customHeight="1" x14ac:dyDescent="0.2">
      <c r="A830" s="22"/>
      <c r="B830" s="49"/>
      <c r="C830" s="41"/>
      <c r="D830" s="23"/>
      <c r="E830" s="25"/>
      <c r="F830" s="25"/>
      <c r="G830" s="25"/>
      <c r="H830" s="25"/>
      <c r="I830" s="25"/>
      <c r="J830" s="24"/>
      <c r="K830" s="25"/>
      <c r="L830" s="25"/>
      <c r="M830" s="25"/>
      <c r="N830" s="25"/>
      <c r="O830" s="25"/>
      <c r="P830" s="25"/>
      <c r="Q830" s="25"/>
      <c r="R830" s="24"/>
      <c r="S830" s="35"/>
      <c r="T830" s="53"/>
      <c r="U830" s="34"/>
      <c r="V830" s="24"/>
      <c r="W830" s="24"/>
      <c r="X830" s="35"/>
    </row>
    <row r="831" spans="1:24" ht="20" customHeight="1" x14ac:dyDescent="0.2">
      <c r="A831" s="22"/>
      <c r="B831" s="49"/>
      <c r="C831" s="41"/>
      <c r="D831" s="23"/>
      <c r="E831" s="25"/>
      <c r="F831" s="25"/>
      <c r="G831" s="25"/>
      <c r="H831" s="25"/>
      <c r="I831" s="25"/>
      <c r="J831" s="24"/>
      <c r="K831" s="25"/>
      <c r="L831" s="25"/>
      <c r="M831" s="25"/>
      <c r="N831" s="25"/>
      <c r="O831" s="25"/>
      <c r="P831" s="25"/>
      <c r="Q831" s="25"/>
      <c r="R831" s="24"/>
      <c r="S831" s="35"/>
      <c r="T831" s="53"/>
      <c r="U831" s="34"/>
      <c r="V831" s="24"/>
      <c r="W831" s="24"/>
      <c r="X831" s="35"/>
    </row>
    <row r="832" spans="1:24" ht="20" customHeight="1" x14ac:dyDescent="0.2">
      <c r="A832" s="22"/>
      <c r="B832" s="49"/>
      <c r="C832" s="41"/>
      <c r="D832" s="23"/>
      <c r="E832" s="25"/>
      <c r="F832" s="25"/>
      <c r="G832" s="25"/>
      <c r="H832" s="25"/>
      <c r="I832" s="25"/>
      <c r="J832" s="24"/>
      <c r="K832" s="25"/>
      <c r="L832" s="25"/>
      <c r="M832" s="25"/>
      <c r="N832" s="25"/>
      <c r="O832" s="25"/>
      <c r="P832" s="25"/>
      <c r="Q832" s="25"/>
      <c r="R832" s="24"/>
      <c r="S832" s="35"/>
      <c r="T832" s="53"/>
      <c r="U832" s="34"/>
      <c r="V832" s="24"/>
      <c r="W832" s="24"/>
      <c r="X832" s="35"/>
    </row>
    <row r="833" spans="1:24" ht="20" customHeight="1" x14ac:dyDescent="0.2">
      <c r="A833" s="22"/>
      <c r="B833" s="49"/>
      <c r="C833" s="41"/>
      <c r="D833" s="23"/>
      <c r="E833" s="25"/>
      <c r="F833" s="25"/>
      <c r="G833" s="25"/>
      <c r="H833" s="25"/>
      <c r="I833" s="25"/>
      <c r="J833" s="24"/>
      <c r="K833" s="25"/>
      <c r="L833" s="25"/>
      <c r="M833" s="25"/>
      <c r="N833" s="25"/>
      <c r="O833" s="25"/>
      <c r="P833" s="25"/>
      <c r="Q833" s="25"/>
      <c r="R833" s="24"/>
      <c r="S833" s="35"/>
      <c r="T833" s="53"/>
      <c r="U833" s="34"/>
      <c r="V833" s="24"/>
      <c r="W833" s="24"/>
      <c r="X833" s="35"/>
    </row>
    <row r="834" spans="1:24" ht="20" customHeight="1" x14ac:dyDescent="0.2">
      <c r="A834" s="22"/>
      <c r="B834" s="49"/>
      <c r="C834" s="41"/>
      <c r="D834" s="23"/>
      <c r="E834" s="25"/>
      <c r="F834" s="25"/>
      <c r="G834" s="25"/>
      <c r="H834" s="25"/>
      <c r="I834" s="25"/>
      <c r="J834" s="24"/>
      <c r="K834" s="25"/>
      <c r="L834" s="25"/>
      <c r="M834" s="25"/>
      <c r="N834" s="25"/>
      <c r="O834" s="25"/>
      <c r="P834" s="25"/>
      <c r="Q834" s="25"/>
      <c r="R834" s="24"/>
      <c r="S834" s="35"/>
      <c r="T834" s="53"/>
      <c r="U834" s="34"/>
      <c r="V834" s="24"/>
      <c r="W834" s="24"/>
      <c r="X834" s="35"/>
    </row>
    <row r="835" spans="1:24" ht="20" customHeight="1" x14ac:dyDescent="0.2">
      <c r="A835" s="22"/>
      <c r="B835" s="49"/>
      <c r="C835" s="41"/>
      <c r="D835" s="23"/>
      <c r="E835" s="25"/>
      <c r="F835" s="25"/>
      <c r="G835" s="25"/>
      <c r="H835" s="25"/>
      <c r="I835" s="25"/>
      <c r="J835" s="24"/>
      <c r="K835" s="25"/>
      <c r="L835" s="25"/>
      <c r="M835" s="25"/>
      <c r="N835" s="25"/>
      <c r="O835" s="25"/>
      <c r="P835" s="25"/>
      <c r="Q835" s="25"/>
      <c r="R835" s="24"/>
      <c r="S835" s="35"/>
      <c r="T835" s="53"/>
      <c r="U835" s="34"/>
      <c r="V835" s="24"/>
      <c r="W835" s="24"/>
      <c r="X835" s="35"/>
    </row>
    <row r="836" spans="1:24" ht="20" customHeight="1" x14ac:dyDescent="0.2">
      <c r="A836" s="22"/>
      <c r="B836" s="49"/>
      <c r="C836" s="41"/>
      <c r="D836" s="23"/>
      <c r="E836" s="25"/>
      <c r="F836" s="25"/>
      <c r="G836" s="25"/>
      <c r="H836" s="25"/>
      <c r="I836" s="25"/>
      <c r="J836" s="24"/>
      <c r="K836" s="25"/>
      <c r="L836" s="25"/>
      <c r="M836" s="25"/>
      <c r="N836" s="25"/>
      <c r="O836" s="25"/>
      <c r="P836" s="25"/>
      <c r="Q836" s="25"/>
      <c r="R836" s="24"/>
      <c r="S836" s="35"/>
      <c r="T836" s="53"/>
      <c r="U836" s="34"/>
      <c r="V836" s="24"/>
      <c r="W836" s="24"/>
      <c r="X836" s="35"/>
    </row>
    <row r="837" spans="1:24" ht="20" customHeight="1" x14ac:dyDescent="0.2">
      <c r="A837" s="22"/>
      <c r="B837" s="49"/>
      <c r="C837" s="41"/>
      <c r="D837" s="23"/>
      <c r="E837" s="25"/>
      <c r="F837" s="25"/>
      <c r="G837" s="25"/>
      <c r="H837" s="25"/>
      <c r="I837" s="25"/>
      <c r="J837" s="24"/>
      <c r="K837" s="25"/>
      <c r="L837" s="25"/>
      <c r="M837" s="25"/>
      <c r="N837" s="25"/>
      <c r="O837" s="25"/>
      <c r="P837" s="25"/>
      <c r="Q837" s="25"/>
      <c r="R837" s="24"/>
      <c r="S837" s="35"/>
      <c r="T837" s="53"/>
      <c r="U837" s="34"/>
      <c r="V837" s="24"/>
      <c r="W837" s="24"/>
      <c r="X837" s="35"/>
    </row>
    <row r="838" spans="1:24" ht="20" customHeight="1" x14ac:dyDescent="0.2">
      <c r="A838" s="22"/>
      <c r="B838" s="49"/>
      <c r="C838" s="41"/>
      <c r="D838" s="23"/>
      <c r="E838" s="25"/>
      <c r="F838" s="25"/>
      <c r="G838" s="25"/>
      <c r="H838" s="25"/>
      <c r="I838" s="25"/>
      <c r="J838" s="24"/>
      <c r="K838" s="25"/>
      <c r="L838" s="25"/>
      <c r="M838" s="25"/>
      <c r="N838" s="25"/>
      <c r="O838" s="25"/>
      <c r="P838" s="25"/>
      <c r="Q838" s="25"/>
      <c r="R838" s="24"/>
      <c r="S838" s="35"/>
      <c r="T838" s="53"/>
      <c r="U838" s="34"/>
      <c r="V838" s="24"/>
      <c r="W838" s="24"/>
      <c r="X838" s="35"/>
    </row>
    <row r="839" spans="1:24" ht="20" customHeight="1" x14ac:dyDescent="0.2">
      <c r="A839" s="22"/>
      <c r="B839" s="49"/>
      <c r="C839" s="41"/>
      <c r="D839" s="23"/>
      <c r="E839" s="25"/>
      <c r="F839" s="25"/>
      <c r="G839" s="25"/>
      <c r="H839" s="25"/>
      <c r="I839" s="25"/>
      <c r="J839" s="24"/>
      <c r="K839" s="25"/>
      <c r="L839" s="25"/>
      <c r="M839" s="25"/>
      <c r="N839" s="25"/>
      <c r="O839" s="25"/>
      <c r="P839" s="25"/>
      <c r="Q839" s="25"/>
      <c r="R839" s="24"/>
      <c r="S839" s="35"/>
      <c r="T839" s="53"/>
      <c r="U839" s="34"/>
      <c r="V839" s="24"/>
      <c r="W839" s="24"/>
      <c r="X839" s="35"/>
    </row>
    <row r="840" spans="1:24" ht="20" customHeight="1" x14ac:dyDescent="0.2">
      <c r="A840" s="22"/>
      <c r="B840" s="49"/>
      <c r="C840" s="41"/>
      <c r="D840" s="23"/>
      <c r="E840" s="25"/>
      <c r="F840" s="25"/>
      <c r="G840" s="25"/>
      <c r="H840" s="25"/>
      <c r="I840" s="25"/>
      <c r="J840" s="24"/>
      <c r="K840" s="25"/>
      <c r="L840" s="25"/>
      <c r="M840" s="25"/>
      <c r="N840" s="25"/>
      <c r="O840" s="25"/>
      <c r="P840" s="25"/>
      <c r="Q840" s="25"/>
      <c r="R840" s="24"/>
      <c r="S840" s="35"/>
      <c r="T840" s="53"/>
      <c r="U840" s="34"/>
      <c r="V840" s="24"/>
      <c r="W840" s="24"/>
      <c r="X840" s="35"/>
    </row>
    <row r="841" spans="1:24" ht="20" customHeight="1" x14ac:dyDescent="0.2">
      <c r="A841" s="22"/>
      <c r="B841" s="49"/>
      <c r="C841" s="41"/>
      <c r="D841" s="23"/>
      <c r="E841" s="25"/>
      <c r="F841" s="25"/>
      <c r="G841" s="25"/>
      <c r="H841" s="25"/>
      <c r="I841" s="25"/>
      <c r="J841" s="24"/>
      <c r="K841" s="25"/>
      <c r="L841" s="25"/>
      <c r="M841" s="25"/>
      <c r="N841" s="25"/>
      <c r="O841" s="25"/>
      <c r="P841" s="25"/>
      <c r="Q841" s="25"/>
      <c r="R841" s="24"/>
      <c r="S841" s="35"/>
      <c r="T841" s="53"/>
      <c r="U841" s="34"/>
      <c r="V841" s="24"/>
      <c r="W841" s="24"/>
      <c r="X841" s="35"/>
    </row>
    <row r="842" spans="1:24" ht="20" customHeight="1" x14ac:dyDescent="0.2">
      <c r="A842" s="22"/>
      <c r="B842" s="49"/>
      <c r="C842" s="41"/>
      <c r="D842" s="23"/>
      <c r="E842" s="25"/>
      <c r="F842" s="25"/>
      <c r="G842" s="25"/>
      <c r="H842" s="25"/>
      <c r="I842" s="25"/>
      <c r="J842" s="24"/>
      <c r="K842" s="25"/>
      <c r="L842" s="25"/>
      <c r="M842" s="25"/>
      <c r="N842" s="25"/>
      <c r="O842" s="25"/>
      <c r="P842" s="25"/>
      <c r="Q842" s="25"/>
      <c r="R842" s="24"/>
      <c r="S842" s="35"/>
      <c r="T842" s="53"/>
      <c r="U842" s="34"/>
      <c r="V842" s="24"/>
      <c r="W842" s="24"/>
      <c r="X842" s="35"/>
    </row>
    <row r="843" spans="1:24" ht="20" customHeight="1" x14ac:dyDescent="0.2">
      <c r="A843" s="22"/>
      <c r="B843" s="49"/>
      <c r="C843" s="41"/>
      <c r="D843" s="23"/>
      <c r="E843" s="25"/>
      <c r="F843" s="25"/>
      <c r="G843" s="25"/>
      <c r="H843" s="25"/>
      <c r="I843" s="25"/>
      <c r="J843" s="24"/>
      <c r="K843" s="25"/>
      <c r="L843" s="25"/>
      <c r="M843" s="25"/>
      <c r="N843" s="25"/>
      <c r="O843" s="25"/>
      <c r="P843" s="25"/>
      <c r="Q843" s="25"/>
      <c r="R843" s="24"/>
      <c r="S843" s="35"/>
      <c r="T843" s="53"/>
      <c r="U843" s="34"/>
      <c r="V843" s="24"/>
      <c r="W843" s="24"/>
      <c r="X843" s="35"/>
    </row>
    <row r="844" spans="1:24" ht="20" customHeight="1" x14ac:dyDescent="0.2">
      <c r="A844" s="22"/>
      <c r="B844" s="49"/>
      <c r="C844" s="41"/>
      <c r="D844" s="23"/>
      <c r="E844" s="25"/>
      <c r="F844" s="25"/>
      <c r="G844" s="25"/>
      <c r="H844" s="25"/>
      <c r="I844" s="25"/>
      <c r="J844" s="24"/>
      <c r="K844" s="25"/>
      <c r="L844" s="25"/>
      <c r="M844" s="25"/>
      <c r="N844" s="25"/>
      <c r="O844" s="25"/>
      <c r="P844" s="25"/>
      <c r="Q844" s="25"/>
      <c r="R844" s="24"/>
      <c r="S844" s="35"/>
      <c r="T844" s="53"/>
      <c r="U844" s="34"/>
      <c r="V844" s="24"/>
      <c r="W844" s="24"/>
      <c r="X844" s="35"/>
    </row>
    <row r="845" spans="1:24" ht="20" customHeight="1" x14ac:dyDescent="0.2">
      <c r="A845" s="22"/>
      <c r="B845" s="49"/>
      <c r="C845" s="41"/>
      <c r="D845" s="23"/>
      <c r="E845" s="25"/>
      <c r="F845" s="25"/>
      <c r="G845" s="25"/>
      <c r="H845" s="25"/>
      <c r="I845" s="25"/>
      <c r="J845" s="24"/>
      <c r="K845" s="25"/>
      <c r="L845" s="25"/>
      <c r="M845" s="25"/>
      <c r="N845" s="25"/>
      <c r="O845" s="25"/>
      <c r="P845" s="25"/>
      <c r="Q845" s="25"/>
      <c r="R845" s="24"/>
      <c r="S845" s="35"/>
      <c r="T845" s="53"/>
      <c r="U845" s="34"/>
      <c r="V845" s="24"/>
      <c r="W845" s="24"/>
      <c r="X845" s="35"/>
    </row>
    <row r="846" spans="1:24" ht="20" customHeight="1" x14ac:dyDescent="0.2">
      <c r="A846" s="22"/>
      <c r="B846" s="49"/>
      <c r="C846" s="41"/>
      <c r="D846" s="23"/>
      <c r="E846" s="25"/>
      <c r="F846" s="25"/>
      <c r="G846" s="25"/>
      <c r="H846" s="25"/>
      <c r="I846" s="25"/>
      <c r="J846" s="24"/>
      <c r="K846" s="25"/>
      <c r="L846" s="25"/>
      <c r="M846" s="25"/>
      <c r="N846" s="25"/>
      <c r="O846" s="25"/>
      <c r="P846" s="25"/>
      <c r="Q846" s="25"/>
      <c r="R846" s="24"/>
      <c r="S846" s="35"/>
      <c r="T846" s="53"/>
      <c r="U846" s="34"/>
      <c r="V846" s="24"/>
      <c r="W846" s="24"/>
      <c r="X846" s="35"/>
    </row>
    <row r="847" spans="1:24" ht="20" customHeight="1" x14ac:dyDescent="0.2">
      <c r="A847" s="22"/>
      <c r="B847" s="49"/>
      <c r="C847" s="41"/>
      <c r="D847" s="23"/>
      <c r="E847" s="25"/>
      <c r="F847" s="25"/>
      <c r="G847" s="25"/>
      <c r="H847" s="25"/>
      <c r="I847" s="25"/>
      <c r="J847" s="24"/>
      <c r="K847" s="25"/>
      <c r="L847" s="25"/>
      <c r="M847" s="25"/>
      <c r="N847" s="25"/>
      <c r="O847" s="25"/>
      <c r="P847" s="25"/>
      <c r="Q847" s="25"/>
      <c r="R847" s="24"/>
      <c r="S847" s="35"/>
      <c r="T847" s="53"/>
      <c r="U847" s="34"/>
      <c r="V847" s="24"/>
      <c r="W847" s="24"/>
      <c r="X847" s="35"/>
    </row>
    <row r="848" spans="1:24" ht="20" customHeight="1" x14ac:dyDescent="0.2">
      <c r="A848" s="22"/>
      <c r="B848" s="49"/>
      <c r="C848" s="41"/>
      <c r="D848" s="23"/>
      <c r="E848" s="25"/>
      <c r="F848" s="25"/>
      <c r="G848" s="25"/>
      <c r="H848" s="25"/>
      <c r="I848" s="25"/>
      <c r="J848" s="24"/>
      <c r="K848" s="25"/>
      <c r="L848" s="25"/>
      <c r="M848" s="25"/>
      <c r="N848" s="25"/>
      <c r="O848" s="25"/>
      <c r="P848" s="25"/>
      <c r="Q848" s="25"/>
      <c r="R848" s="24"/>
      <c r="S848" s="35"/>
      <c r="T848" s="53"/>
      <c r="U848" s="34"/>
      <c r="V848" s="24"/>
      <c r="W848" s="24"/>
      <c r="X848" s="35"/>
    </row>
    <row r="849" spans="1:24" ht="20" customHeight="1" x14ac:dyDescent="0.2">
      <c r="A849" s="22"/>
      <c r="B849" s="49"/>
      <c r="C849" s="41"/>
      <c r="D849" s="23"/>
      <c r="E849" s="25"/>
      <c r="F849" s="25"/>
      <c r="G849" s="25"/>
      <c r="H849" s="25"/>
      <c r="I849" s="25"/>
      <c r="J849" s="24"/>
      <c r="K849" s="25"/>
      <c r="L849" s="25"/>
      <c r="M849" s="25"/>
      <c r="N849" s="25"/>
      <c r="O849" s="25"/>
      <c r="P849" s="25"/>
      <c r="Q849" s="25"/>
      <c r="R849" s="24"/>
      <c r="S849" s="35"/>
      <c r="T849" s="53"/>
      <c r="U849" s="34"/>
      <c r="V849" s="24"/>
      <c r="W849" s="24"/>
      <c r="X849" s="35"/>
    </row>
    <row r="850" spans="1:24" ht="20" customHeight="1" x14ac:dyDescent="0.2">
      <c r="A850" s="22"/>
      <c r="B850" s="49"/>
      <c r="C850" s="41"/>
      <c r="D850" s="23"/>
      <c r="E850" s="25"/>
      <c r="F850" s="25"/>
      <c r="G850" s="25"/>
      <c r="H850" s="25"/>
      <c r="I850" s="25"/>
      <c r="J850" s="24"/>
      <c r="K850" s="25"/>
      <c r="L850" s="25"/>
      <c r="M850" s="25"/>
      <c r="N850" s="25"/>
      <c r="O850" s="25"/>
      <c r="P850" s="25"/>
      <c r="Q850" s="25"/>
      <c r="R850" s="24"/>
      <c r="S850" s="35"/>
      <c r="T850" s="53"/>
      <c r="U850" s="34"/>
      <c r="V850" s="24"/>
      <c r="W850" s="24"/>
      <c r="X850" s="35"/>
    </row>
    <row r="851" spans="1:24" ht="20" customHeight="1" x14ac:dyDescent="0.2">
      <c r="A851" s="22"/>
      <c r="B851" s="49"/>
      <c r="C851" s="41"/>
      <c r="D851" s="23"/>
      <c r="E851" s="25"/>
      <c r="F851" s="25"/>
      <c r="G851" s="25"/>
      <c r="H851" s="25"/>
      <c r="I851" s="25"/>
      <c r="J851" s="24"/>
      <c r="K851" s="25"/>
      <c r="L851" s="25"/>
      <c r="M851" s="25"/>
      <c r="N851" s="25"/>
      <c r="O851" s="25"/>
      <c r="P851" s="25"/>
      <c r="Q851" s="25"/>
      <c r="R851" s="24"/>
      <c r="S851" s="35"/>
      <c r="T851" s="53"/>
      <c r="U851" s="34"/>
      <c r="V851" s="24"/>
      <c r="W851" s="24"/>
      <c r="X851" s="35"/>
    </row>
    <row r="852" spans="1:24" ht="20" customHeight="1" x14ac:dyDescent="0.2">
      <c r="A852" s="22"/>
      <c r="B852" s="49"/>
      <c r="C852" s="41"/>
      <c r="D852" s="23"/>
      <c r="E852" s="25"/>
      <c r="F852" s="25"/>
      <c r="G852" s="25"/>
      <c r="H852" s="25"/>
      <c r="I852" s="25"/>
      <c r="J852" s="24"/>
      <c r="K852" s="25"/>
      <c r="L852" s="25"/>
      <c r="M852" s="25"/>
      <c r="N852" s="25"/>
      <c r="O852" s="25"/>
      <c r="P852" s="25"/>
      <c r="Q852" s="25"/>
      <c r="R852" s="24"/>
      <c r="S852" s="35"/>
      <c r="T852" s="53"/>
      <c r="U852" s="34"/>
      <c r="V852" s="24"/>
      <c r="W852" s="24"/>
      <c r="X852" s="35"/>
    </row>
    <row r="853" spans="1:24" ht="20" customHeight="1" x14ac:dyDescent="0.2">
      <c r="A853" s="22"/>
      <c r="B853" s="49"/>
      <c r="C853" s="41"/>
      <c r="D853" s="23"/>
      <c r="E853" s="25"/>
      <c r="F853" s="25"/>
      <c r="G853" s="25"/>
      <c r="H853" s="25"/>
      <c r="I853" s="25"/>
      <c r="J853" s="24"/>
      <c r="K853" s="25"/>
      <c r="L853" s="25"/>
      <c r="M853" s="25"/>
      <c r="N853" s="25"/>
      <c r="O853" s="25"/>
      <c r="P853" s="25"/>
      <c r="Q853" s="25"/>
      <c r="R853" s="24"/>
      <c r="S853" s="35"/>
      <c r="T853" s="53"/>
      <c r="U853" s="34"/>
      <c r="V853" s="24"/>
      <c r="W853" s="24"/>
      <c r="X853" s="35"/>
    </row>
    <row r="854" spans="1:24" ht="20" customHeight="1" x14ac:dyDescent="0.2">
      <c r="A854" s="22"/>
      <c r="B854" s="49"/>
      <c r="C854" s="41"/>
      <c r="D854" s="23"/>
      <c r="E854" s="25"/>
      <c r="F854" s="25"/>
      <c r="G854" s="25"/>
      <c r="H854" s="25"/>
      <c r="I854" s="25"/>
      <c r="J854" s="24"/>
      <c r="K854" s="25"/>
      <c r="L854" s="25"/>
      <c r="M854" s="25"/>
      <c r="N854" s="25"/>
      <c r="O854" s="25"/>
      <c r="P854" s="25"/>
      <c r="Q854" s="25"/>
      <c r="R854" s="24"/>
      <c r="S854" s="35"/>
      <c r="T854" s="53"/>
      <c r="U854" s="34"/>
      <c r="V854" s="24"/>
      <c r="W854" s="24"/>
      <c r="X854" s="35"/>
    </row>
    <row r="855" spans="1:24" ht="20" customHeight="1" x14ac:dyDescent="0.2">
      <c r="A855" s="22"/>
      <c r="B855" s="49"/>
      <c r="C855" s="41"/>
      <c r="D855" s="23"/>
      <c r="E855" s="25"/>
      <c r="F855" s="25"/>
      <c r="G855" s="25"/>
      <c r="H855" s="25"/>
      <c r="I855" s="25"/>
      <c r="J855" s="24"/>
      <c r="K855" s="25"/>
      <c r="L855" s="25"/>
      <c r="M855" s="25"/>
      <c r="N855" s="25"/>
      <c r="O855" s="25"/>
      <c r="P855" s="25"/>
      <c r="Q855" s="25"/>
      <c r="R855" s="24"/>
      <c r="S855" s="35"/>
      <c r="T855" s="53"/>
      <c r="U855" s="34"/>
      <c r="V855" s="24"/>
      <c r="W855" s="24"/>
      <c r="X855" s="35"/>
    </row>
    <row r="856" spans="1:24" ht="20" customHeight="1" x14ac:dyDescent="0.2">
      <c r="A856" s="22"/>
      <c r="B856" s="49"/>
      <c r="C856" s="41"/>
      <c r="D856" s="23"/>
      <c r="E856" s="25"/>
      <c r="F856" s="25"/>
      <c r="G856" s="25"/>
      <c r="H856" s="25"/>
      <c r="I856" s="25"/>
      <c r="J856" s="24"/>
      <c r="K856" s="25"/>
      <c r="L856" s="25"/>
      <c r="M856" s="25"/>
      <c r="N856" s="25"/>
      <c r="O856" s="25"/>
      <c r="P856" s="25"/>
      <c r="Q856" s="25"/>
      <c r="R856" s="24"/>
      <c r="S856" s="35"/>
      <c r="T856" s="53"/>
      <c r="U856" s="34"/>
      <c r="V856" s="24"/>
      <c r="W856" s="24"/>
      <c r="X856" s="35"/>
    </row>
    <row r="857" spans="1:24" ht="20" customHeight="1" x14ac:dyDescent="0.2">
      <c r="A857" s="22"/>
      <c r="B857" s="49"/>
      <c r="C857" s="41"/>
      <c r="D857" s="23"/>
      <c r="E857" s="25"/>
      <c r="F857" s="25"/>
      <c r="G857" s="25"/>
      <c r="H857" s="25"/>
      <c r="I857" s="25"/>
      <c r="J857" s="24"/>
      <c r="K857" s="25"/>
      <c r="L857" s="25"/>
      <c r="M857" s="25"/>
      <c r="N857" s="25"/>
      <c r="O857" s="25"/>
      <c r="P857" s="25"/>
      <c r="Q857" s="25"/>
      <c r="R857" s="24"/>
      <c r="S857" s="35"/>
      <c r="T857" s="53"/>
      <c r="U857" s="34"/>
      <c r="V857" s="24"/>
      <c r="W857" s="24"/>
      <c r="X857" s="35"/>
    </row>
    <row r="858" spans="1:24" ht="20" customHeight="1" x14ac:dyDescent="0.2">
      <c r="A858" s="22"/>
      <c r="B858" s="49"/>
      <c r="C858" s="41"/>
      <c r="D858" s="23"/>
      <c r="E858" s="25"/>
      <c r="F858" s="25"/>
      <c r="G858" s="25"/>
      <c r="H858" s="25"/>
      <c r="I858" s="25"/>
      <c r="J858" s="24"/>
      <c r="K858" s="25"/>
      <c r="L858" s="25"/>
      <c r="M858" s="25"/>
      <c r="N858" s="25"/>
      <c r="O858" s="25"/>
      <c r="P858" s="25"/>
      <c r="Q858" s="25"/>
      <c r="R858" s="24"/>
      <c r="S858" s="35"/>
      <c r="T858" s="53"/>
      <c r="U858" s="34"/>
      <c r="V858" s="24"/>
      <c r="W858" s="24"/>
      <c r="X858" s="35"/>
    </row>
    <row r="859" spans="1:24" ht="20" customHeight="1" x14ac:dyDescent="0.2">
      <c r="A859" s="22"/>
      <c r="B859" s="49"/>
      <c r="C859" s="41"/>
      <c r="D859" s="23"/>
      <c r="E859" s="25"/>
      <c r="F859" s="25"/>
      <c r="G859" s="25"/>
      <c r="H859" s="25"/>
      <c r="I859" s="25"/>
      <c r="J859" s="24"/>
      <c r="K859" s="25"/>
      <c r="L859" s="25"/>
      <c r="M859" s="25"/>
      <c r="N859" s="25"/>
      <c r="O859" s="25"/>
      <c r="P859" s="25"/>
      <c r="Q859" s="25"/>
      <c r="R859" s="24"/>
      <c r="S859" s="35"/>
      <c r="T859" s="53"/>
      <c r="U859" s="34"/>
      <c r="V859" s="24"/>
      <c r="W859" s="24"/>
      <c r="X859" s="35"/>
    </row>
    <row r="860" spans="1:24" ht="20" customHeight="1" x14ac:dyDescent="0.2">
      <c r="A860" s="22"/>
      <c r="B860" s="49"/>
      <c r="C860" s="41"/>
      <c r="D860" s="23"/>
      <c r="E860" s="25"/>
      <c r="F860" s="25"/>
      <c r="G860" s="25"/>
      <c r="H860" s="25"/>
      <c r="I860" s="25"/>
      <c r="J860" s="24"/>
      <c r="K860" s="25"/>
      <c r="L860" s="25"/>
      <c r="M860" s="25"/>
      <c r="N860" s="25"/>
      <c r="O860" s="25"/>
      <c r="P860" s="25"/>
      <c r="Q860" s="25"/>
      <c r="R860" s="24"/>
      <c r="S860" s="35"/>
      <c r="T860" s="53"/>
      <c r="U860" s="34"/>
      <c r="V860" s="24"/>
      <c r="W860" s="24"/>
      <c r="X860" s="35"/>
    </row>
    <row r="861" spans="1:24" ht="20" customHeight="1" x14ac:dyDescent="0.2">
      <c r="A861" s="22"/>
      <c r="B861" s="49"/>
      <c r="C861" s="41"/>
      <c r="D861" s="23"/>
      <c r="E861" s="25"/>
      <c r="F861" s="25"/>
      <c r="G861" s="25"/>
      <c r="H861" s="25"/>
      <c r="I861" s="25"/>
      <c r="J861" s="24"/>
      <c r="K861" s="25"/>
      <c r="L861" s="25"/>
      <c r="M861" s="25"/>
      <c r="N861" s="25"/>
      <c r="O861" s="25"/>
      <c r="P861" s="25"/>
      <c r="Q861" s="25"/>
      <c r="R861" s="24"/>
      <c r="S861" s="35"/>
      <c r="T861" s="53"/>
      <c r="U861" s="34"/>
      <c r="V861" s="24"/>
      <c r="W861" s="24"/>
      <c r="X861" s="35"/>
    </row>
    <row r="862" spans="1:24" ht="20" customHeight="1" x14ac:dyDescent="0.2">
      <c r="A862" s="22"/>
      <c r="B862" s="49"/>
      <c r="C862" s="41"/>
      <c r="D862" s="23"/>
      <c r="E862" s="25"/>
      <c r="F862" s="25"/>
      <c r="G862" s="25"/>
      <c r="H862" s="25"/>
      <c r="I862" s="25"/>
      <c r="J862" s="24"/>
      <c r="K862" s="25"/>
      <c r="L862" s="25"/>
      <c r="M862" s="25"/>
      <c r="N862" s="25"/>
      <c r="O862" s="25"/>
      <c r="P862" s="25"/>
      <c r="Q862" s="25"/>
      <c r="R862" s="24"/>
      <c r="S862" s="35"/>
      <c r="T862" s="53"/>
      <c r="U862" s="34"/>
      <c r="V862" s="24"/>
      <c r="W862" s="24"/>
      <c r="X862" s="35"/>
    </row>
    <row r="863" spans="1:24" ht="20" customHeight="1" x14ac:dyDescent="0.2">
      <c r="A863" s="22"/>
      <c r="B863" s="49"/>
      <c r="C863" s="41"/>
      <c r="D863" s="23"/>
      <c r="E863" s="25"/>
      <c r="F863" s="25"/>
      <c r="G863" s="25"/>
      <c r="H863" s="25"/>
      <c r="I863" s="25"/>
      <c r="J863" s="24"/>
      <c r="K863" s="25"/>
      <c r="L863" s="25"/>
      <c r="M863" s="25"/>
      <c r="N863" s="25"/>
      <c r="O863" s="25"/>
      <c r="P863" s="25"/>
      <c r="Q863" s="25"/>
      <c r="R863" s="24"/>
      <c r="S863" s="35"/>
      <c r="T863" s="53"/>
      <c r="U863" s="34"/>
      <c r="V863" s="24"/>
      <c r="W863" s="24"/>
      <c r="X863" s="35"/>
    </row>
    <row r="864" spans="1:24" ht="20" customHeight="1" x14ac:dyDescent="0.2">
      <c r="A864" s="22"/>
      <c r="B864" s="49"/>
      <c r="C864" s="41"/>
      <c r="D864" s="23"/>
      <c r="E864" s="25"/>
      <c r="F864" s="25"/>
      <c r="G864" s="25"/>
      <c r="H864" s="25"/>
      <c r="I864" s="25"/>
      <c r="J864" s="24"/>
      <c r="K864" s="25"/>
      <c r="L864" s="25"/>
      <c r="M864" s="25"/>
      <c r="N864" s="25"/>
      <c r="O864" s="25"/>
      <c r="P864" s="25"/>
      <c r="Q864" s="25"/>
      <c r="R864" s="24"/>
      <c r="S864" s="35"/>
      <c r="T864" s="53"/>
      <c r="U864" s="34"/>
      <c r="V864" s="24"/>
      <c r="W864" s="24"/>
      <c r="X864" s="35"/>
    </row>
    <row r="865" spans="1:24" ht="20" customHeight="1" x14ac:dyDescent="0.2">
      <c r="A865" s="22"/>
      <c r="B865" s="49"/>
      <c r="C865" s="41"/>
      <c r="D865" s="23"/>
      <c r="E865" s="25"/>
      <c r="F865" s="25"/>
      <c r="G865" s="25"/>
      <c r="H865" s="25"/>
      <c r="I865" s="25"/>
      <c r="J865" s="24"/>
      <c r="K865" s="25"/>
      <c r="L865" s="25"/>
      <c r="M865" s="25"/>
      <c r="N865" s="25"/>
      <c r="O865" s="25"/>
      <c r="P865" s="25"/>
      <c r="Q865" s="25"/>
      <c r="R865" s="24"/>
      <c r="S865" s="35"/>
      <c r="T865" s="53"/>
      <c r="U865" s="34"/>
      <c r="V865" s="24"/>
      <c r="W865" s="24"/>
      <c r="X865" s="35"/>
    </row>
    <row r="866" spans="1:24" ht="20" customHeight="1" x14ac:dyDescent="0.2">
      <c r="A866" s="22"/>
      <c r="B866" s="49"/>
      <c r="C866" s="41"/>
      <c r="D866" s="23"/>
      <c r="E866" s="25"/>
      <c r="F866" s="25"/>
      <c r="G866" s="25"/>
      <c r="H866" s="25"/>
      <c r="I866" s="25"/>
      <c r="J866" s="24"/>
      <c r="K866" s="25"/>
      <c r="L866" s="25"/>
      <c r="M866" s="25"/>
      <c r="N866" s="25"/>
      <c r="O866" s="25"/>
      <c r="P866" s="25"/>
      <c r="Q866" s="25"/>
      <c r="R866" s="24"/>
      <c r="S866" s="35"/>
      <c r="T866" s="53"/>
      <c r="U866" s="34"/>
      <c r="V866" s="24"/>
      <c r="W866" s="24"/>
      <c r="X866" s="35"/>
    </row>
    <row r="867" spans="1:24" ht="20" customHeight="1" x14ac:dyDescent="0.2">
      <c r="A867" s="22"/>
      <c r="B867" s="49"/>
      <c r="C867" s="41"/>
      <c r="D867" s="23"/>
      <c r="E867" s="25"/>
      <c r="F867" s="25"/>
      <c r="G867" s="25"/>
      <c r="H867" s="25"/>
      <c r="I867" s="25"/>
      <c r="J867" s="24"/>
      <c r="K867" s="25"/>
      <c r="L867" s="25"/>
      <c r="M867" s="25"/>
      <c r="N867" s="25"/>
      <c r="O867" s="25"/>
      <c r="P867" s="25"/>
      <c r="Q867" s="25"/>
      <c r="R867" s="24"/>
      <c r="S867" s="35"/>
      <c r="T867" s="53"/>
      <c r="U867" s="34"/>
      <c r="V867" s="24"/>
      <c r="W867" s="24"/>
      <c r="X867" s="35"/>
    </row>
    <row r="868" spans="1:24" ht="20" customHeight="1" x14ac:dyDescent="0.2">
      <c r="A868" s="22"/>
      <c r="B868" s="49"/>
      <c r="C868" s="41"/>
      <c r="D868" s="23"/>
      <c r="E868" s="25"/>
      <c r="F868" s="25"/>
      <c r="G868" s="25"/>
      <c r="H868" s="25"/>
      <c r="I868" s="25"/>
      <c r="J868" s="24"/>
      <c r="K868" s="25"/>
      <c r="L868" s="25"/>
      <c r="M868" s="25"/>
      <c r="N868" s="25"/>
      <c r="O868" s="25"/>
      <c r="P868" s="25"/>
      <c r="Q868" s="25"/>
      <c r="R868" s="24"/>
      <c r="S868" s="35"/>
      <c r="T868" s="53"/>
      <c r="U868" s="34"/>
      <c r="V868" s="24"/>
      <c r="W868" s="24"/>
      <c r="X868" s="35"/>
    </row>
    <row r="869" spans="1:24" ht="20" customHeight="1" x14ac:dyDescent="0.2">
      <c r="A869" s="22"/>
      <c r="B869" s="49"/>
      <c r="C869" s="41"/>
      <c r="D869" s="23"/>
      <c r="E869" s="25"/>
      <c r="F869" s="25"/>
      <c r="G869" s="25"/>
      <c r="H869" s="25"/>
      <c r="I869" s="25"/>
      <c r="J869" s="24"/>
      <c r="K869" s="25"/>
      <c r="L869" s="25"/>
      <c r="M869" s="25"/>
      <c r="N869" s="25"/>
      <c r="O869" s="25"/>
      <c r="P869" s="25"/>
      <c r="Q869" s="25"/>
      <c r="R869" s="24"/>
      <c r="S869" s="35"/>
      <c r="T869" s="53"/>
      <c r="U869" s="34"/>
      <c r="V869" s="24"/>
      <c r="W869" s="24"/>
      <c r="X869" s="35"/>
    </row>
    <row r="870" spans="1:24" ht="20" customHeight="1" x14ac:dyDescent="0.2">
      <c r="A870" s="22"/>
      <c r="B870" s="49"/>
      <c r="C870" s="41"/>
      <c r="D870" s="23"/>
      <c r="E870" s="25"/>
      <c r="F870" s="25"/>
      <c r="G870" s="25"/>
      <c r="H870" s="25"/>
      <c r="I870" s="25"/>
      <c r="J870" s="24"/>
      <c r="K870" s="25"/>
      <c r="L870" s="25"/>
      <c r="M870" s="25"/>
      <c r="N870" s="25"/>
      <c r="O870" s="25"/>
      <c r="P870" s="25"/>
      <c r="Q870" s="25"/>
      <c r="R870" s="24"/>
      <c r="S870" s="35"/>
      <c r="T870" s="53"/>
      <c r="U870" s="34"/>
      <c r="V870" s="24"/>
      <c r="W870" s="24"/>
      <c r="X870" s="35"/>
    </row>
    <row r="871" spans="1:24" ht="20" customHeight="1" x14ac:dyDescent="0.2">
      <c r="A871" s="22"/>
      <c r="B871" s="49"/>
      <c r="C871" s="41"/>
      <c r="D871" s="23"/>
      <c r="E871" s="25"/>
      <c r="F871" s="25"/>
      <c r="G871" s="25"/>
      <c r="H871" s="25"/>
      <c r="I871" s="25"/>
      <c r="J871" s="24"/>
      <c r="K871" s="25"/>
      <c r="L871" s="25"/>
      <c r="M871" s="25"/>
      <c r="N871" s="25"/>
      <c r="O871" s="25"/>
      <c r="P871" s="25"/>
      <c r="Q871" s="25"/>
      <c r="R871" s="24"/>
      <c r="S871" s="35"/>
      <c r="T871" s="53"/>
      <c r="U871" s="34"/>
      <c r="V871" s="24"/>
      <c r="W871" s="24"/>
      <c r="X871" s="35"/>
    </row>
    <row r="872" spans="1:24" ht="20" customHeight="1" x14ac:dyDescent="0.2">
      <c r="A872" s="22"/>
      <c r="B872" s="49"/>
      <c r="C872" s="41"/>
      <c r="D872" s="23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4"/>
      <c r="S872" s="35"/>
      <c r="T872" s="53"/>
      <c r="U872" s="34"/>
      <c r="V872" s="24"/>
      <c r="W872" s="24"/>
      <c r="X872" s="35"/>
    </row>
    <row r="873" spans="1:24" ht="20" customHeight="1" x14ac:dyDescent="0.2">
      <c r="A873" s="22"/>
      <c r="B873" s="49"/>
      <c r="C873" s="41"/>
      <c r="D873" s="23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4"/>
      <c r="S873" s="35"/>
      <c r="T873" s="53"/>
      <c r="U873" s="34"/>
      <c r="V873" s="24"/>
      <c r="W873" s="24"/>
      <c r="X873" s="35"/>
    </row>
    <row r="874" spans="1:24" ht="20" customHeight="1" x14ac:dyDescent="0.2">
      <c r="A874" s="22"/>
      <c r="B874" s="49"/>
      <c r="C874" s="41"/>
      <c r="D874" s="23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4"/>
      <c r="S874" s="35"/>
      <c r="T874" s="53"/>
      <c r="U874" s="34"/>
      <c r="V874" s="24"/>
      <c r="W874" s="24"/>
      <c r="X874" s="35"/>
    </row>
    <row r="875" spans="1:24" ht="20" customHeight="1" x14ac:dyDescent="0.2">
      <c r="A875" s="22"/>
      <c r="B875" s="49"/>
      <c r="C875" s="41"/>
      <c r="D875" s="23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4"/>
      <c r="S875" s="35"/>
      <c r="T875" s="53"/>
      <c r="U875" s="34"/>
      <c r="V875" s="24"/>
      <c r="W875" s="24"/>
      <c r="X875" s="35"/>
    </row>
    <row r="876" spans="1:24" ht="20" customHeight="1" x14ac:dyDescent="0.2">
      <c r="A876" s="22"/>
      <c r="B876" s="49"/>
      <c r="C876" s="41"/>
      <c r="D876" s="23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4"/>
      <c r="S876" s="35"/>
      <c r="T876" s="53"/>
      <c r="U876" s="34"/>
      <c r="V876" s="24"/>
      <c r="W876" s="24"/>
      <c r="X876" s="35"/>
    </row>
    <row r="877" spans="1:24" ht="20" customHeight="1" x14ac:dyDescent="0.2">
      <c r="A877" s="22"/>
      <c r="B877" s="49"/>
      <c r="C877" s="41"/>
      <c r="D877" s="23"/>
      <c r="E877" s="25"/>
      <c r="F877" s="25"/>
      <c r="G877" s="25"/>
      <c r="H877" s="25"/>
      <c r="I877" s="25"/>
      <c r="J877" s="24"/>
      <c r="K877" s="25"/>
      <c r="L877" s="25"/>
      <c r="M877" s="25"/>
      <c r="N877" s="25"/>
      <c r="O877" s="25"/>
      <c r="P877" s="25"/>
      <c r="Q877" s="25"/>
      <c r="R877" s="24"/>
      <c r="S877" s="35"/>
      <c r="T877" s="53"/>
      <c r="U877" s="34"/>
      <c r="V877" s="24"/>
      <c r="W877" s="24"/>
      <c r="X877" s="35"/>
    </row>
    <row r="878" spans="1:24" ht="20" customHeight="1" x14ac:dyDescent="0.2">
      <c r="A878" s="22"/>
      <c r="B878" s="49"/>
      <c r="C878" s="41"/>
      <c r="D878" s="23"/>
      <c r="E878" s="25"/>
      <c r="F878" s="25"/>
      <c r="G878" s="25"/>
      <c r="H878" s="25"/>
      <c r="I878" s="25"/>
      <c r="J878" s="24"/>
      <c r="K878" s="25"/>
      <c r="L878" s="25"/>
      <c r="M878" s="25"/>
      <c r="N878" s="25"/>
      <c r="O878" s="25"/>
      <c r="P878" s="25"/>
      <c r="Q878" s="25"/>
      <c r="R878" s="24"/>
      <c r="S878" s="35"/>
      <c r="T878" s="53"/>
      <c r="U878" s="34"/>
      <c r="V878" s="24"/>
      <c r="W878" s="24"/>
      <c r="X878" s="35"/>
    </row>
    <row r="879" spans="1:24" ht="20" customHeight="1" x14ac:dyDescent="0.2">
      <c r="A879" s="22"/>
      <c r="B879" s="49"/>
      <c r="C879" s="41"/>
      <c r="D879" s="23"/>
      <c r="E879" s="25"/>
      <c r="F879" s="25"/>
      <c r="G879" s="25"/>
      <c r="H879" s="25"/>
      <c r="I879" s="25"/>
      <c r="J879" s="24"/>
      <c r="K879" s="25"/>
      <c r="L879" s="25"/>
      <c r="M879" s="25"/>
      <c r="N879" s="25"/>
      <c r="O879" s="25"/>
      <c r="P879" s="25"/>
      <c r="Q879" s="25"/>
      <c r="R879" s="24"/>
      <c r="S879" s="35"/>
      <c r="T879" s="53"/>
      <c r="U879" s="34"/>
      <c r="V879" s="24"/>
      <c r="W879" s="24"/>
      <c r="X879" s="35"/>
    </row>
    <row r="880" spans="1:24" ht="20" customHeight="1" x14ac:dyDescent="0.2">
      <c r="A880" s="22"/>
      <c r="B880" s="49"/>
      <c r="C880" s="41"/>
      <c r="D880" s="23"/>
      <c r="E880" s="25"/>
      <c r="F880" s="25"/>
      <c r="G880" s="25"/>
      <c r="H880" s="25"/>
      <c r="I880" s="25"/>
      <c r="J880" s="24"/>
      <c r="K880" s="25"/>
      <c r="L880" s="25"/>
      <c r="M880" s="25"/>
      <c r="N880" s="25"/>
      <c r="O880" s="25"/>
      <c r="P880" s="25"/>
      <c r="Q880" s="25"/>
      <c r="R880" s="24"/>
      <c r="S880" s="35"/>
      <c r="T880" s="53"/>
      <c r="U880" s="34"/>
      <c r="V880" s="24"/>
      <c r="W880" s="24"/>
      <c r="X880" s="35"/>
    </row>
    <row r="881" spans="1:24" ht="20" customHeight="1" x14ac:dyDescent="0.2">
      <c r="A881" s="22"/>
      <c r="B881" s="49"/>
      <c r="C881" s="41"/>
      <c r="D881" s="23"/>
      <c r="E881" s="25"/>
      <c r="F881" s="25"/>
      <c r="G881" s="25"/>
      <c r="H881" s="25"/>
      <c r="I881" s="25"/>
      <c r="J881" s="24"/>
      <c r="K881" s="25"/>
      <c r="L881" s="25"/>
      <c r="M881" s="25"/>
      <c r="N881" s="25"/>
      <c r="O881" s="25"/>
      <c r="P881" s="25"/>
      <c r="Q881" s="25"/>
      <c r="R881" s="24"/>
      <c r="S881" s="35"/>
      <c r="T881" s="53"/>
      <c r="U881" s="34"/>
      <c r="V881" s="24"/>
      <c r="W881" s="24"/>
      <c r="X881" s="35"/>
    </row>
    <row r="882" spans="1:24" ht="20" customHeight="1" x14ac:dyDescent="0.2">
      <c r="A882" s="22"/>
      <c r="B882" s="49"/>
      <c r="C882" s="41"/>
      <c r="D882" s="23"/>
      <c r="E882" s="25"/>
      <c r="F882" s="25"/>
      <c r="G882" s="25"/>
      <c r="H882" s="25"/>
      <c r="I882" s="25"/>
      <c r="J882" s="24"/>
      <c r="K882" s="25"/>
      <c r="L882" s="25"/>
      <c r="M882" s="25"/>
      <c r="N882" s="25"/>
      <c r="O882" s="25"/>
      <c r="P882" s="25"/>
      <c r="Q882" s="25"/>
      <c r="R882" s="24"/>
      <c r="S882" s="35"/>
      <c r="T882" s="53"/>
      <c r="U882" s="34"/>
      <c r="V882" s="24"/>
      <c r="W882" s="24"/>
      <c r="X882" s="35"/>
    </row>
    <row r="883" spans="1:24" ht="20" customHeight="1" x14ac:dyDescent="0.2">
      <c r="A883" s="22"/>
      <c r="B883" s="49"/>
      <c r="C883" s="41"/>
      <c r="D883" s="23"/>
      <c r="E883" s="25"/>
      <c r="F883" s="25"/>
      <c r="G883" s="25"/>
      <c r="H883" s="25"/>
      <c r="I883" s="25"/>
      <c r="J883" s="24"/>
      <c r="K883" s="25"/>
      <c r="L883" s="25"/>
      <c r="M883" s="25"/>
      <c r="N883" s="25"/>
      <c r="O883" s="25"/>
      <c r="P883" s="25"/>
      <c r="Q883" s="25"/>
      <c r="R883" s="24"/>
      <c r="S883" s="35"/>
      <c r="T883" s="53"/>
      <c r="U883" s="34"/>
      <c r="V883" s="24"/>
      <c r="W883" s="24"/>
      <c r="X883" s="35"/>
    </row>
    <row r="884" spans="1:24" ht="20" customHeight="1" x14ac:dyDescent="0.2">
      <c r="A884" s="22"/>
      <c r="B884" s="49"/>
      <c r="C884" s="41"/>
      <c r="D884" s="23"/>
      <c r="E884" s="25"/>
      <c r="F884" s="25"/>
      <c r="G884" s="25"/>
      <c r="H884" s="25"/>
      <c r="I884" s="25"/>
      <c r="J884" s="24"/>
      <c r="K884" s="25"/>
      <c r="L884" s="25"/>
      <c r="M884" s="25"/>
      <c r="N884" s="25"/>
      <c r="O884" s="25"/>
      <c r="P884" s="25"/>
      <c r="Q884" s="25"/>
      <c r="R884" s="24"/>
      <c r="S884" s="35"/>
      <c r="T884" s="53"/>
      <c r="U884" s="34"/>
      <c r="V884" s="24"/>
      <c r="W884" s="24"/>
      <c r="X884" s="35"/>
    </row>
    <row r="885" spans="1:24" ht="20" customHeight="1" x14ac:dyDescent="0.2">
      <c r="A885" s="22"/>
      <c r="B885" s="49"/>
      <c r="C885" s="41"/>
      <c r="D885" s="23"/>
      <c r="E885" s="25"/>
      <c r="F885" s="25"/>
      <c r="G885" s="25"/>
      <c r="H885" s="25"/>
      <c r="I885" s="25"/>
      <c r="J885" s="24"/>
      <c r="K885" s="25"/>
      <c r="L885" s="25"/>
      <c r="M885" s="25"/>
      <c r="N885" s="25"/>
      <c r="O885" s="25"/>
      <c r="P885" s="25"/>
      <c r="Q885" s="25"/>
      <c r="R885" s="24"/>
      <c r="S885" s="35"/>
      <c r="T885" s="53"/>
      <c r="U885" s="34"/>
      <c r="V885" s="24"/>
      <c r="W885" s="24"/>
      <c r="X885" s="35"/>
    </row>
    <row r="886" spans="1:24" ht="20" customHeight="1" x14ac:dyDescent="0.2">
      <c r="A886" s="22"/>
      <c r="B886" s="49"/>
      <c r="C886" s="41"/>
      <c r="D886" s="23"/>
      <c r="E886" s="25"/>
      <c r="F886" s="25"/>
      <c r="G886" s="25"/>
      <c r="H886" s="25"/>
      <c r="I886" s="25"/>
      <c r="J886" s="24"/>
      <c r="K886" s="25"/>
      <c r="L886" s="25"/>
      <c r="M886" s="25"/>
      <c r="N886" s="25"/>
      <c r="O886" s="25"/>
      <c r="P886" s="25"/>
      <c r="Q886" s="25"/>
      <c r="R886" s="24"/>
      <c r="S886" s="35"/>
      <c r="T886" s="53"/>
      <c r="U886" s="34"/>
      <c r="V886" s="24"/>
      <c r="W886" s="24"/>
      <c r="X886" s="35"/>
    </row>
    <row r="887" spans="1:24" ht="20" customHeight="1" x14ac:dyDescent="0.2">
      <c r="A887" s="22"/>
      <c r="B887" s="49"/>
      <c r="C887" s="41"/>
      <c r="D887" s="23"/>
      <c r="E887" s="25"/>
      <c r="F887" s="25"/>
      <c r="G887" s="25"/>
      <c r="H887" s="25"/>
      <c r="I887" s="25"/>
      <c r="J887" s="24"/>
      <c r="K887" s="25"/>
      <c r="L887" s="25"/>
      <c r="M887" s="25"/>
      <c r="N887" s="25"/>
      <c r="O887" s="25"/>
      <c r="P887" s="25"/>
      <c r="Q887" s="25"/>
      <c r="R887" s="24"/>
      <c r="S887" s="35"/>
      <c r="T887" s="53"/>
      <c r="U887" s="34"/>
      <c r="V887" s="24"/>
      <c r="W887" s="24"/>
      <c r="X887" s="35"/>
    </row>
    <row r="888" spans="1:24" ht="20" customHeight="1" x14ac:dyDescent="0.2">
      <c r="A888" s="22"/>
      <c r="B888" s="49"/>
      <c r="C888" s="41"/>
      <c r="D888" s="23"/>
      <c r="E888" s="25"/>
      <c r="F888" s="25"/>
      <c r="G888" s="25"/>
      <c r="H888" s="25"/>
      <c r="I888" s="25"/>
      <c r="J888" s="24"/>
      <c r="K888" s="25"/>
      <c r="L888" s="25"/>
      <c r="M888" s="25"/>
      <c r="N888" s="25"/>
      <c r="O888" s="25"/>
      <c r="P888" s="25"/>
      <c r="Q888" s="25"/>
      <c r="R888" s="24"/>
      <c r="S888" s="35"/>
      <c r="T888" s="53"/>
      <c r="U888" s="34"/>
      <c r="V888" s="24"/>
      <c r="W888" s="24"/>
      <c r="X888" s="35"/>
    </row>
    <row r="889" spans="1:24" ht="20" customHeight="1" x14ac:dyDescent="0.2">
      <c r="A889" s="22"/>
      <c r="B889" s="49"/>
      <c r="C889" s="41"/>
      <c r="D889" s="23"/>
      <c r="E889" s="25"/>
      <c r="F889" s="25"/>
      <c r="G889" s="25"/>
      <c r="H889" s="25"/>
      <c r="I889" s="25"/>
      <c r="J889" s="24"/>
      <c r="K889" s="25"/>
      <c r="L889" s="25"/>
      <c r="M889" s="25"/>
      <c r="N889" s="25"/>
      <c r="O889" s="25"/>
      <c r="P889" s="25"/>
      <c r="Q889" s="25"/>
      <c r="R889" s="24"/>
      <c r="S889" s="35"/>
      <c r="T889" s="53"/>
      <c r="U889" s="34"/>
      <c r="V889" s="24"/>
      <c r="W889" s="24"/>
      <c r="X889" s="35"/>
    </row>
    <row r="890" spans="1:24" ht="20" customHeight="1" x14ac:dyDescent="0.2">
      <c r="A890" s="22"/>
      <c r="B890" s="49"/>
      <c r="C890" s="41"/>
      <c r="D890" s="23"/>
      <c r="E890" s="25"/>
      <c r="F890" s="25"/>
      <c r="G890" s="25"/>
      <c r="H890" s="25"/>
      <c r="I890" s="25"/>
      <c r="J890" s="24"/>
      <c r="K890" s="25"/>
      <c r="L890" s="25"/>
      <c r="M890" s="25"/>
      <c r="N890" s="25"/>
      <c r="O890" s="25"/>
      <c r="P890" s="25"/>
      <c r="Q890" s="25"/>
      <c r="R890" s="24"/>
      <c r="S890" s="35"/>
      <c r="T890" s="53"/>
      <c r="U890" s="34"/>
      <c r="V890" s="24"/>
      <c r="W890" s="24"/>
      <c r="X890" s="35"/>
    </row>
    <row r="891" spans="1:24" ht="20" customHeight="1" x14ac:dyDescent="0.2">
      <c r="A891" s="22"/>
      <c r="B891" s="49"/>
      <c r="C891" s="41"/>
      <c r="D891" s="23"/>
      <c r="E891" s="25"/>
      <c r="F891" s="25"/>
      <c r="G891" s="25"/>
      <c r="H891" s="25"/>
      <c r="I891" s="25"/>
      <c r="J891" s="24"/>
      <c r="K891" s="25"/>
      <c r="L891" s="25"/>
      <c r="M891" s="25"/>
      <c r="N891" s="25"/>
      <c r="O891" s="25"/>
      <c r="P891" s="25"/>
      <c r="Q891" s="25"/>
      <c r="R891" s="24"/>
      <c r="S891" s="35"/>
      <c r="T891" s="53"/>
      <c r="U891" s="34"/>
      <c r="V891" s="24"/>
      <c r="W891" s="24"/>
      <c r="X891" s="35"/>
    </row>
    <row r="892" spans="1:24" ht="20" customHeight="1" x14ac:dyDescent="0.2">
      <c r="A892" s="22"/>
      <c r="B892" s="49"/>
      <c r="C892" s="41"/>
      <c r="D892" s="23"/>
      <c r="E892" s="25"/>
      <c r="F892" s="25"/>
      <c r="G892" s="25"/>
      <c r="H892" s="25"/>
      <c r="I892" s="25"/>
      <c r="J892" s="24"/>
      <c r="K892" s="25"/>
      <c r="L892" s="25"/>
      <c r="M892" s="25"/>
      <c r="N892" s="25"/>
      <c r="O892" s="25"/>
      <c r="P892" s="25"/>
      <c r="Q892" s="25"/>
      <c r="R892" s="24"/>
      <c r="S892" s="35"/>
      <c r="T892" s="53"/>
      <c r="U892" s="34"/>
      <c r="V892" s="24"/>
      <c r="W892" s="24"/>
      <c r="X892" s="35"/>
    </row>
    <row r="893" spans="1:24" ht="20" customHeight="1" x14ac:dyDescent="0.2">
      <c r="A893" s="22"/>
      <c r="B893" s="49"/>
      <c r="C893" s="41"/>
      <c r="D893" s="23"/>
      <c r="E893" s="25"/>
      <c r="F893" s="25"/>
      <c r="G893" s="25"/>
      <c r="H893" s="25"/>
      <c r="I893" s="25"/>
      <c r="J893" s="24"/>
      <c r="K893" s="25"/>
      <c r="L893" s="25"/>
      <c r="M893" s="25"/>
      <c r="N893" s="25"/>
      <c r="O893" s="25"/>
      <c r="P893" s="25"/>
      <c r="Q893" s="25"/>
      <c r="R893" s="24"/>
      <c r="S893" s="35"/>
      <c r="T893" s="53"/>
      <c r="U893" s="34"/>
      <c r="V893" s="24"/>
      <c r="W893" s="24"/>
      <c r="X893" s="35"/>
    </row>
    <row r="894" spans="1:24" ht="20" customHeight="1" x14ac:dyDescent="0.2">
      <c r="A894" s="22"/>
      <c r="B894" s="49"/>
      <c r="C894" s="41"/>
      <c r="D894" s="23"/>
      <c r="E894" s="25"/>
      <c r="F894" s="25"/>
      <c r="G894" s="25"/>
      <c r="H894" s="25"/>
      <c r="I894" s="25"/>
      <c r="J894" s="24"/>
      <c r="K894" s="25"/>
      <c r="L894" s="25"/>
      <c r="M894" s="25"/>
      <c r="N894" s="25"/>
      <c r="O894" s="25"/>
      <c r="P894" s="25"/>
      <c r="Q894" s="25"/>
      <c r="R894" s="24"/>
      <c r="S894" s="35"/>
      <c r="T894" s="53"/>
      <c r="U894" s="34"/>
      <c r="V894" s="24"/>
      <c r="W894" s="24"/>
      <c r="X894" s="35"/>
    </row>
    <row r="895" spans="1:24" ht="20" customHeight="1" x14ac:dyDescent="0.2">
      <c r="A895" s="22"/>
      <c r="B895" s="49"/>
      <c r="C895" s="41"/>
      <c r="D895" s="23"/>
      <c r="E895" s="25"/>
      <c r="F895" s="25"/>
      <c r="G895" s="25"/>
      <c r="H895" s="25"/>
      <c r="I895" s="25"/>
      <c r="J895" s="24"/>
      <c r="K895" s="25"/>
      <c r="L895" s="25"/>
      <c r="M895" s="25"/>
      <c r="N895" s="25"/>
      <c r="O895" s="25"/>
      <c r="P895" s="25"/>
      <c r="Q895" s="25"/>
      <c r="R895" s="24"/>
      <c r="S895" s="35"/>
      <c r="T895" s="53"/>
      <c r="U895" s="34"/>
      <c r="V895" s="24"/>
      <c r="W895" s="24"/>
      <c r="X895" s="35"/>
    </row>
    <row r="896" spans="1:24" ht="20" customHeight="1" x14ac:dyDescent="0.2">
      <c r="A896" s="22"/>
      <c r="B896" s="49"/>
      <c r="C896" s="41"/>
      <c r="D896" s="23"/>
      <c r="E896" s="25"/>
      <c r="F896" s="25"/>
      <c r="G896" s="25"/>
      <c r="H896" s="25"/>
      <c r="I896" s="25"/>
      <c r="J896" s="24"/>
      <c r="K896" s="25"/>
      <c r="L896" s="25"/>
      <c r="M896" s="25"/>
      <c r="N896" s="25"/>
      <c r="O896" s="25"/>
      <c r="P896" s="25"/>
      <c r="Q896" s="25"/>
      <c r="R896" s="24"/>
      <c r="S896" s="35"/>
      <c r="T896" s="53"/>
      <c r="U896" s="34"/>
      <c r="V896" s="24"/>
      <c r="W896" s="24"/>
      <c r="X896" s="35"/>
    </row>
    <row r="897" spans="1:24" ht="20" customHeight="1" x14ac:dyDescent="0.2">
      <c r="A897" s="22"/>
      <c r="B897" s="49"/>
      <c r="C897" s="41"/>
      <c r="D897" s="23"/>
      <c r="E897" s="25"/>
      <c r="F897" s="25"/>
      <c r="G897" s="25"/>
      <c r="H897" s="25"/>
      <c r="I897" s="25"/>
      <c r="J897" s="24"/>
      <c r="K897" s="25"/>
      <c r="L897" s="25"/>
      <c r="M897" s="25"/>
      <c r="N897" s="25"/>
      <c r="O897" s="25"/>
      <c r="P897" s="25"/>
      <c r="Q897" s="25"/>
      <c r="R897" s="24"/>
      <c r="S897" s="35"/>
      <c r="T897" s="53"/>
      <c r="U897" s="34"/>
      <c r="V897" s="24"/>
      <c r="W897" s="24"/>
      <c r="X897" s="35"/>
    </row>
    <row r="898" spans="1:24" ht="20" customHeight="1" x14ac:dyDescent="0.2">
      <c r="A898" s="22"/>
      <c r="B898" s="49"/>
      <c r="C898" s="41"/>
      <c r="D898" s="23"/>
      <c r="E898" s="25"/>
      <c r="F898" s="25"/>
      <c r="G898" s="25"/>
      <c r="H898" s="25"/>
      <c r="I898" s="25"/>
      <c r="J898" s="24"/>
      <c r="K898" s="25"/>
      <c r="L898" s="25"/>
      <c r="M898" s="25"/>
      <c r="N898" s="25"/>
      <c r="O898" s="25"/>
      <c r="P898" s="25"/>
      <c r="Q898" s="25"/>
      <c r="R898" s="24"/>
      <c r="S898" s="35"/>
      <c r="T898" s="53"/>
      <c r="U898" s="34"/>
      <c r="V898" s="24"/>
      <c r="W898" s="24"/>
      <c r="X898" s="35"/>
    </row>
    <row r="899" spans="1:24" ht="20" customHeight="1" x14ac:dyDescent="0.2">
      <c r="A899" s="22"/>
      <c r="B899" s="49"/>
      <c r="C899" s="41"/>
      <c r="D899" s="23"/>
      <c r="E899" s="25"/>
      <c r="F899" s="25"/>
      <c r="G899" s="25"/>
      <c r="H899" s="25"/>
      <c r="I899" s="25"/>
      <c r="J899" s="24"/>
      <c r="K899" s="25"/>
      <c r="L899" s="25"/>
      <c r="M899" s="25"/>
      <c r="N899" s="25"/>
      <c r="O899" s="25"/>
      <c r="P899" s="25"/>
      <c r="Q899" s="25"/>
      <c r="R899" s="24"/>
      <c r="S899" s="35"/>
      <c r="T899" s="53"/>
      <c r="U899" s="34"/>
      <c r="V899" s="24"/>
      <c r="W899" s="24"/>
      <c r="X899" s="35"/>
    </row>
    <row r="900" spans="1:24" ht="20" customHeight="1" x14ac:dyDescent="0.2">
      <c r="A900" s="22"/>
      <c r="B900" s="49"/>
      <c r="C900" s="41"/>
      <c r="D900" s="23"/>
      <c r="E900" s="25"/>
      <c r="F900" s="25"/>
      <c r="G900" s="25"/>
      <c r="H900" s="25"/>
      <c r="I900" s="25"/>
      <c r="J900" s="24"/>
      <c r="K900" s="25"/>
      <c r="L900" s="25"/>
      <c r="M900" s="25"/>
      <c r="N900" s="25"/>
      <c r="O900" s="25"/>
      <c r="P900" s="25"/>
      <c r="Q900" s="25"/>
      <c r="R900" s="24"/>
      <c r="S900" s="35"/>
      <c r="T900" s="53"/>
      <c r="U900" s="34"/>
      <c r="V900" s="24"/>
      <c r="W900" s="24"/>
      <c r="X900" s="35"/>
    </row>
    <row r="901" spans="1:24" ht="20" customHeight="1" x14ac:dyDescent="0.2">
      <c r="A901" s="22"/>
      <c r="B901" s="49"/>
      <c r="C901" s="41"/>
      <c r="D901" s="23"/>
      <c r="E901" s="25"/>
      <c r="F901" s="25"/>
      <c r="G901" s="25"/>
      <c r="H901" s="25"/>
      <c r="I901" s="25"/>
      <c r="J901" s="24"/>
      <c r="K901" s="25"/>
      <c r="L901" s="25"/>
      <c r="M901" s="25"/>
      <c r="N901" s="25"/>
      <c r="O901" s="25"/>
      <c r="P901" s="25"/>
      <c r="Q901" s="25"/>
      <c r="R901" s="24"/>
      <c r="S901" s="35"/>
      <c r="T901" s="53"/>
      <c r="U901" s="34"/>
      <c r="V901" s="24"/>
      <c r="W901" s="24"/>
      <c r="X901" s="35"/>
    </row>
    <row r="902" spans="1:24" ht="20" customHeight="1" x14ac:dyDescent="0.2">
      <c r="A902" s="22"/>
      <c r="B902" s="49"/>
      <c r="C902" s="41"/>
      <c r="D902" s="23"/>
      <c r="E902" s="25"/>
      <c r="F902" s="25"/>
      <c r="G902" s="25"/>
      <c r="H902" s="25"/>
      <c r="I902" s="25"/>
      <c r="J902" s="24"/>
      <c r="K902" s="25"/>
      <c r="L902" s="25"/>
      <c r="M902" s="25"/>
      <c r="N902" s="25"/>
      <c r="O902" s="25"/>
      <c r="P902" s="25"/>
      <c r="Q902" s="25"/>
      <c r="R902" s="24"/>
      <c r="S902" s="35"/>
      <c r="T902" s="53"/>
      <c r="U902" s="34"/>
      <c r="V902" s="24"/>
      <c r="W902" s="24"/>
      <c r="X902" s="35"/>
    </row>
    <row r="903" spans="1:24" ht="20" customHeight="1" x14ac:dyDescent="0.2">
      <c r="A903" s="22"/>
      <c r="B903" s="49"/>
      <c r="C903" s="41"/>
      <c r="D903" s="23"/>
      <c r="E903" s="25"/>
      <c r="F903" s="25"/>
      <c r="G903" s="25"/>
      <c r="H903" s="25"/>
      <c r="I903" s="25"/>
      <c r="J903" s="24"/>
      <c r="K903" s="25"/>
      <c r="L903" s="25"/>
      <c r="M903" s="25"/>
      <c r="N903" s="25"/>
      <c r="O903" s="25"/>
      <c r="P903" s="25"/>
      <c r="Q903" s="25"/>
      <c r="R903" s="24"/>
      <c r="S903" s="35"/>
      <c r="T903" s="53"/>
      <c r="U903" s="34"/>
      <c r="V903" s="24"/>
      <c r="W903" s="24"/>
      <c r="X903" s="35"/>
    </row>
    <row r="904" spans="1:24" ht="20" customHeight="1" x14ac:dyDescent="0.2">
      <c r="A904" s="22"/>
      <c r="B904" s="49"/>
      <c r="C904" s="41"/>
      <c r="D904" s="23"/>
      <c r="E904" s="25"/>
      <c r="F904" s="25"/>
      <c r="G904" s="25"/>
      <c r="H904" s="25"/>
      <c r="I904" s="25"/>
      <c r="J904" s="24"/>
      <c r="K904" s="25"/>
      <c r="L904" s="25"/>
      <c r="M904" s="25"/>
      <c r="N904" s="25"/>
      <c r="O904" s="25"/>
      <c r="P904" s="25"/>
      <c r="Q904" s="25"/>
      <c r="R904" s="24"/>
      <c r="S904" s="35"/>
      <c r="T904" s="53"/>
      <c r="U904" s="34"/>
      <c r="V904" s="24"/>
      <c r="W904" s="24"/>
      <c r="X904" s="35"/>
    </row>
    <row r="905" spans="1:24" ht="20" customHeight="1" x14ac:dyDescent="0.2">
      <c r="A905" s="22"/>
      <c r="B905" s="49"/>
      <c r="C905" s="41"/>
      <c r="D905" s="23"/>
      <c r="E905" s="25"/>
      <c r="F905" s="25"/>
      <c r="G905" s="25"/>
      <c r="H905" s="25"/>
      <c r="I905" s="25"/>
      <c r="J905" s="24"/>
      <c r="K905" s="25"/>
      <c r="L905" s="25"/>
      <c r="M905" s="25"/>
      <c r="N905" s="25"/>
      <c r="O905" s="25"/>
      <c r="P905" s="25"/>
      <c r="Q905" s="25"/>
      <c r="R905" s="24"/>
      <c r="S905" s="35"/>
      <c r="T905" s="53"/>
      <c r="U905" s="34"/>
      <c r="V905" s="24"/>
      <c r="W905" s="24"/>
      <c r="X905" s="35"/>
    </row>
    <row r="906" spans="1:24" ht="20" customHeight="1" x14ac:dyDescent="0.2">
      <c r="A906" s="22"/>
      <c r="B906" s="49"/>
      <c r="C906" s="41"/>
      <c r="D906" s="23"/>
      <c r="E906" s="25"/>
      <c r="F906" s="25"/>
      <c r="G906" s="25"/>
      <c r="H906" s="25"/>
      <c r="I906" s="25"/>
      <c r="J906" s="24"/>
      <c r="K906" s="25"/>
      <c r="L906" s="25"/>
      <c r="M906" s="25"/>
      <c r="N906" s="25"/>
      <c r="O906" s="25"/>
      <c r="P906" s="25"/>
      <c r="Q906" s="25"/>
      <c r="R906" s="24"/>
      <c r="S906" s="35"/>
      <c r="T906" s="53"/>
      <c r="U906" s="34"/>
      <c r="V906" s="24"/>
      <c r="W906" s="24"/>
      <c r="X906" s="35"/>
    </row>
    <row r="907" spans="1:24" ht="20" customHeight="1" x14ac:dyDescent="0.2">
      <c r="A907" s="22"/>
      <c r="B907" s="49"/>
      <c r="C907" s="41"/>
      <c r="D907" s="23"/>
      <c r="E907" s="25"/>
      <c r="F907" s="25"/>
      <c r="G907" s="25"/>
      <c r="H907" s="25"/>
      <c r="I907" s="25"/>
      <c r="J907" s="24"/>
      <c r="K907" s="25"/>
      <c r="L907" s="25"/>
      <c r="M907" s="25"/>
      <c r="N907" s="25"/>
      <c r="O907" s="25"/>
      <c r="P907" s="25"/>
      <c r="Q907" s="25"/>
      <c r="R907" s="24"/>
      <c r="S907" s="35"/>
      <c r="T907" s="53"/>
      <c r="U907" s="34"/>
      <c r="V907" s="24"/>
      <c r="W907" s="24"/>
      <c r="X907" s="35"/>
    </row>
    <row r="908" spans="1:24" ht="20" customHeight="1" x14ac:dyDescent="0.2">
      <c r="A908" s="22"/>
      <c r="B908" s="49"/>
      <c r="C908" s="41"/>
      <c r="D908" s="23"/>
      <c r="E908" s="25"/>
      <c r="F908" s="25"/>
      <c r="G908" s="25"/>
      <c r="H908" s="25"/>
      <c r="I908" s="25"/>
      <c r="J908" s="24"/>
      <c r="K908" s="25"/>
      <c r="L908" s="25"/>
      <c r="M908" s="25"/>
      <c r="N908" s="25"/>
      <c r="O908" s="25"/>
      <c r="P908" s="25"/>
      <c r="Q908" s="25"/>
      <c r="R908" s="24"/>
      <c r="S908" s="35"/>
      <c r="T908" s="53"/>
      <c r="U908" s="34"/>
      <c r="V908" s="24"/>
      <c r="W908" s="24"/>
      <c r="X908" s="35"/>
    </row>
    <row r="909" spans="1:24" ht="20" customHeight="1" x14ac:dyDescent="0.2">
      <c r="A909" s="22"/>
      <c r="B909" s="49"/>
      <c r="C909" s="41"/>
      <c r="D909" s="23"/>
      <c r="E909" s="25"/>
      <c r="F909" s="25"/>
      <c r="G909" s="25"/>
      <c r="H909" s="25"/>
      <c r="I909" s="25"/>
      <c r="J909" s="24"/>
      <c r="K909" s="25"/>
      <c r="L909" s="25"/>
      <c r="M909" s="25"/>
      <c r="N909" s="25"/>
      <c r="O909" s="25"/>
      <c r="P909" s="25"/>
      <c r="Q909" s="25"/>
      <c r="R909" s="24"/>
      <c r="S909" s="35"/>
      <c r="T909" s="53"/>
      <c r="U909" s="34"/>
      <c r="V909" s="24"/>
      <c r="W909" s="24"/>
      <c r="X909" s="35"/>
    </row>
    <row r="910" spans="1:24" ht="20" customHeight="1" x14ac:dyDescent="0.2">
      <c r="A910" s="22"/>
      <c r="B910" s="49"/>
      <c r="C910" s="41"/>
      <c r="D910" s="23"/>
      <c r="E910" s="25"/>
      <c r="F910" s="25"/>
      <c r="G910" s="25"/>
      <c r="H910" s="25"/>
      <c r="I910" s="25"/>
      <c r="J910" s="24"/>
      <c r="K910" s="25"/>
      <c r="L910" s="25"/>
      <c r="M910" s="25"/>
      <c r="N910" s="25"/>
      <c r="O910" s="25"/>
      <c r="P910" s="25"/>
      <c r="Q910" s="25"/>
      <c r="R910" s="24"/>
      <c r="S910" s="35"/>
      <c r="T910" s="53"/>
      <c r="U910" s="34"/>
      <c r="V910" s="24"/>
      <c r="W910" s="24"/>
      <c r="X910" s="35"/>
    </row>
    <row r="911" spans="1:24" ht="20" customHeight="1" x14ac:dyDescent="0.2">
      <c r="A911" s="22"/>
      <c r="B911" s="49"/>
      <c r="C911" s="41"/>
      <c r="D911" s="23"/>
      <c r="E911" s="25"/>
      <c r="F911" s="25"/>
      <c r="G911" s="25"/>
      <c r="H911" s="25"/>
      <c r="I911" s="25"/>
      <c r="J911" s="24"/>
      <c r="K911" s="25"/>
      <c r="L911" s="25"/>
      <c r="M911" s="25"/>
      <c r="N911" s="25"/>
      <c r="O911" s="25"/>
      <c r="P911" s="25"/>
      <c r="Q911" s="25"/>
      <c r="R911" s="24"/>
      <c r="S911" s="35"/>
      <c r="T911" s="53"/>
      <c r="U911" s="34"/>
      <c r="V911" s="24"/>
      <c r="W911" s="24"/>
      <c r="X911" s="35"/>
    </row>
    <row r="912" spans="1:24" ht="20" customHeight="1" x14ac:dyDescent="0.2">
      <c r="A912" s="22"/>
      <c r="B912" s="49"/>
      <c r="C912" s="41"/>
      <c r="D912" s="23"/>
      <c r="E912" s="25"/>
      <c r="F912" s="25"/>
      <c r="G912" s="25"/>
      <c r="H912" s="25"/>
      <c r="I912" s="25"/>
      <c r="J912" s="24"/>
      <c r="K912" s="25"/>
      <c r="L912" s="25"/>
      <c r="M912" s="25"/>
      <c r="N912" s="25"/>
      <c r="O912" s="25"/>
      <c r="P912" s="25"/>
      <c r="Q912" s="25"/>
      <c r="R912" s="24"/>
      <c r="S912" s="35"/>
      <c r="T912" s="53"/>
      <c r="U912" s="34"/>
      <c r="V912" s="24"/>
      <c r="W912" s="24"/>
      <c r="X912" s="35"/>
    </row>
    <row r="913" spans="1:24" ht="20" customHeight="1" x14ac:dyDescent="0.2">
      <c r="A913" s="22"/>
      <c r="B913" s="49"/>
      <c r="C913" s="41"/>
      <c r="D913" s="23"/>
      <c r="E913" s="25"/>
      <c r="F913" s="25"/>
      <c r="G913" s="25"/>
      <c r="H913" s="25"/>
      <c r="I913" s="25"/>
      <c r="J913" s="24"/>
      <c r="K913" s="25"/>
      <c r="L913" s="25"/>
      <c r="M913" s="25"/>
      <c r="N913" s="25"/>
      <c r="O913" s="25"/>
      <c r="P913" s="25"/>
      <c r="Q913" s="25"/>
      <c r="R913" s="24"/>
      <c r="S913" s="35"/>
      <c r="T913" s="53"/>
      <c r="U913" s="34"/>
      <c r="V913" s="24"/>
      <c r="W913" s="24"/>
      <c r="X913" s="35"/>
    </row>
    <row r="914" spans="1:24" ht="20" customHeight="1" x14ac:dyDescent="0.2">
      <c r="A914" s="22"/>
      <c r="B914" s="49"/>
      <c r="C914" s="41"/>
      <c r="D914" s="23"/>
      <c r="E914" s="25"/>
      <c r="F914" s="25"/>
      <c r="G914" s="25"/>
      <c r="H914" s="25"/>
      <c r="I914" s="25"/>
      <c r="J914" s="24"/>
      <c r="K914" s="25"/>
      <c r="L914" s="25"/>
      <c r="M914" s="25"/>
      <c r="N914" s="25"/>
      <c r="O914" s="25"/>
      <c r="P914" s="25"/>
      <c r="Q914" s="25"/>
      <c r="R914" s="24"/>
      <c r="S914" s="35"/>
      <c r="T914" s="53"/>
      <c r="U914" s="34"/>
      <c r="V914" s="24"/>
      <c r="W914" s="24"/>
      <c r="X914" s="35"/>
    </row>
    <row r="915" spans="1:24" ht="20" customHeight="1" x14ac:dyDescent="0.2">
      <c r="A915" s="22"/>
      <c r="B915" s="49"/>
      <c r="C915" s="41"/>
      <c r="D915" s="23"/>
      <c r="E915" s="25"/>
      <c r="F915" s="25"/>
      <c r="G915" s="25"/>
      <c r="H915" s="25"/>
      <c r="I915" s="25"/>
      <c r="J915" s="24"/>
      <c r="K915" s="25"/>
      <c r="L915" s="25"/>
      <c r="M915" s="25"/>
      <c r="N915" s="25"/>
      <c r="O915" s="25"/>
      <c r="P915" s="25"/>
      <c r="Q915" s="25"/>
      <c r="R915" s="24"/>
      <c r="S915" s="35"/>
      <c r="T915" s="53"/>
      <c r="U915" s="34"/>
      <c r="V915" s="24"/>
      <c r="W915" s="24"/>
      <c r="X915" s="35"/>
    </row>
    <row r="916" spans="1:24" ht="20" customHeight="1" x14ac:dyDescent="0.2">
      <c r="A916" s="22"/>
      <c r="B916" s="49"/>
      <c r="C916" s="41"/>
      <c r="D916" s="23"/>
      <c r="E916" s="25"/>
      <c r="F916" s="25"/>
      <c r="G916" s="25"/>
      <c r="H916" s="25"/>
      <c r="I916" s="25"/>
      <c r="J916" s="24"/>
      <c r="K916" s="25"/>
      <c r="L916" s="25"/>
      <c r="M916" s="25"/>
      <c r="N916" s="25"/>
      <c r="O916" s="25"/>
      <c r="P916" s="25"/>
      <c r="Q916" s="25"/>
      <c r="R916" s="24"/>
      <c r="S916" s="35"/>
      <c r="T916" s="53"/>
      <c r="U916" s="34"/>
      <c r="V916" s="24"/>
      <c r="W916" s="24"/>
      <c r="X916" s="35"/>
    </row>
    <row r="917" spans="1:24" ht="20" customHeight="1" x14ac:dyDescent="0.2">
      <c r="A917" s="22"/>
      <c r="B917" s="49"/>
      <c r="C917" s="41"/>
      <c r="D917" s="23"/>
      <c r="E917" s="25"/>
      <c r="F917" s="25"/>
      <c r="G917" s="25"/>
      <c r="H917" s="25"/>
      <c r="I917" s="25"/>
      <c r="J917" s="24"/>
      <c r="K917" s="25"/>
      <c r="L917" s="25"/>
      <c r="M917" s="25"/>
      <c r="N917" s="25"/>
      <c r="O917" s="25"/>
      <c r="P917" s="25"/>
      <c r="Q917" s="25"/>
      <c r="R917" s="24"/>
      <c r="S917" s="35"/>
      <c r="T917" s="53"/>
      <c r="U917" s="34"/>
      <c r="V917" s="24"/>
      <c r="W917" s="24"/>
      <c r="X917" s="35"/>
    </row>
    <row r="918" spans="1:24" ht="20" customHeight="1" x14ac:dyDescent="0.2">
      <c r="A918" s="22"/>
      <c r="B918" s="49"/>
      <c r="C918" s="41"/>
      <c r="D918" s="23"/>
      <c r="E918" s="25"/>
      <c r="F918" s="25"/>
      <c r="G918" s="25"/>
      <c r="H918" s="25"/>
      <c r="I918" s="25"/>
      <c r="J918" s="24"/>
      <c r="K918" s="25"/>
      <c r="L918" s="25"/>
      <c r="M918" s="25"/>
      <c r="N918" s="25"/>
      <c r="O918" s="25"/>
      <c r="P918" s="25"/>
      <c r="Q918" s="25"/>
      <c r="R918" s="24"/>
      <c r="S918" s="35"/>
      <c r="T918" s="53"/>
      <c r="U918" s="34"/>
      <c r="V918" s="24"/>
      <c r="W918" s="24"/>
      <c r="X918" s="35"/>
    </row>
    <row r="919" spans="1:24" ht="20" customHeight="1" x14ac:dyDescent="0.2">
      <c r="A919" s="22"/>
      <c r="B919" s="49"/>
      <c r="C919" s="41"/>
      <c r="D919" s="23"/>
      <c r="E919" s="25"/>
      <c r="F919" s="25"/>
      <c r="G919" s="25"/>
      <c r="H919" s="25"/>
      <c r="I919" s="25"/>
      <c r="J919" s="24"/>
      <c r="K919" s="25"/>
      <c r="L919" s="25"/>
      <c r="M919" s="25"/>
      <c r="N919" s="25"/>
      <c r="O919" s="25"/>
      <c r="P919" s="25"/>
      <c r="Q919" s="25"/>
      <c r="R919" s="24"/>
      <c r="S919" s="35"/>
      <c r="T919" s="53"/>
      <c r="U919" s="34"/>
      <c r="V919" s="24"/>
      <c r="W919" s="24"/>
      <c r="X919" s="35"/>
    </row>
    <row r="920" spans="1:24" ht="20" customHeight="1" x14ac:dyDescent="0.2">
      <c r="A920" s="22"/>
      <c r="B920" s="49"/>
      <c r="C920" s="41"/>
      <c r="D920" s="23"/>
      <c r="E920" s="25"/>
      <c r="F920" s="25"/>
      <c r="G920" s="25"/>
      <c r="H920" s="25"/>
      <c r="I920" s="25"/>
      <c r="J920" s="24"/>
      <c r="K920" s="25"/>
      <c r="L920" s="25"/>
      <c r="M920" s="25"/>
      <c r="N920" s="25"/>
      <c r="O920" s="25"/>
      <c r="P920" s="25"/>
      <c r="Q920" s="25"/>
      <c r="R920" s="24"/>
      <c r="S920" s="35"/>
      <c r="T920" s="53"/>
      <c r="U920" s="34"/>
      <c r="V920" s="24"/>
      <c r="W920" s="24"/>
      <c r="X920" s="35"/>
    </row>
    <row r="921" spans="1:24" ht="20" customHeight="1" x14ac:dyDescent="0.2">
      <c r="A921" s="22"/>
      <c r="B921" s="49"/>
      <c r="C921" s="41"/>
      <c r="D921" s="23"/>
      <c r="E921" s="25"/>
      <c r="F921" s="25"/>
      <c r="G921" s="25"/>
      <c r="H921" s="25"/>
      <c r="I921" s="25"/>
      <c r="J921" s="24"/>
      <c r="K921" s="25"/>
      <c r="L921" s="25"/>
      <c r="M921" s="25"/>
      <c r="N921" s="25"/>
      <c r="O921" s="25"/>
      <c r="P921" s="25"/>
      <c r="Q921" s="25"/>
      <c r="R921" s="24"/>
      <c r="S921" s="35"/>
      <c r="T921" s="53"/>
      <c r="U921" s="34"/>
      <c r="V921" s="24"/>
      <c r="W921" s="24"/>
      <c r="X921" s="35"/>
    </row>
    <row r="922" spans="1:24" ht="20" customHeight="1" x14ac:dyDescent="0.2">
      <c r="A922" s="22"/>
      <c r="B922" s="49"/>
      <c r="C922" s="41"/>
      <c r="D922" s="23"/>
      <c r="E922" s="25"/>
      <c r="F922" s="25"/>
      <c r="G922" s="25"/>
      <c r="H922" s="25"/>
      <c r="I922" s="25"/>
      <c r="J922" s="24"/>
      <c r="K922" s="25"/>
      <c r="L922" s="25"/>
      <c r="M922" s="25"/>
      <c r="N922" s="25"/>
      <c r="O922" s="25"/>
      <c r="P922" s="25"/>
      <c r="Q922" s="25"/>
      <c r="R922" s="24"/>
      <c r="S922" s="35"/>
      <c r="T922" s="53"/>
      <c r="U922" s="34"/>
      <c r="V922" s="24"/>
      <c r="W922" s="24"/>
      <c r="X922" s="35"/>
    </row>
    <row r="923" spans="1:24" ht="20" customHeight="1" x14ac:dyDescent="0.2">
      <c r="A923" s="22"/>
      <c r="B923" s="49"/>
      <c r="C923" s="41"/>
      <c r="D923" s="23"/>
      <c r="E923" s="25"/>
      <c r="F923" s="25"/>
      <c r="G923" s="25"/>
      <c r="H923" s="25"/>
      <c r="I923" s="25"/>
      <c r="J923" s="24"/>
      <c r="K923" s="25"/>
      <c r="L923" s="25"/>
      <c r="M923" s="25"/>
      <c r="N923" s="25"/>
      <c r="O923" s="25"/>
      <c r="P923" s="25"/>
      <c r="Q923" s="25"/>
      <c r="R923" s="24"/>
      <c r="S923" s="35"/>
      <c r="T923" s="53"/>
      <c r="U923" s="34"/>
      <c r="V923" s="24"/>
      <c r="W923" s="24"/>
      <c r="X923" s="35"/>
    </row>
    <row r="924" spans="1:24" ht="20" customHeight="1" x14ac:dyDescent="0.2">
      <c r="A924" s="22"/>
      <c r="B924" s="49"/>
      <c r="C924" s="41"/>
      <c r="D924" s="23"/>
      <c r="E924" s="25"/>
      <c r="F924" s="25"/>
      <c r="G924" s="25"/>
      <c r="H924" s="25"/>
      <c r="I924" s="25"/>
      <c r="J924" s="24"/>
      <c r="K924" s="25"/>
      <c r="L924" s="25"/>
      <c r="M924" s="25"/>
      <c r="N924" s="25"/>
      <c r="O924" s="25"/>
      <c r="P924" s="25"/>
      <c r="Q924" s="25"/>
      <c r="R924" s="24"/>
      <c r="S924" s="35"/>
      <c r="T924" s="53"/>
      <c r="U924" s="34"/>
      <c r="V924" s="24"/>
      <c r="W924" s="24"/>
      <c r="X924" s="35"/>
    </row>
    <row r="925" spans="1:24" ht="20" customHeight="1" x14ac:dyDescent="0.2">
      <c r="A925" s="22"/>
      <c r="B925" s="49"/>
      <c r="C925" s="41"/>
      <c r="D925" s="23"/>
      <c r="E925" s="25"/>
      <c r="F925" s="25"/>
      <c r="G925" s="25"/>
      <c r="H925" s="25"/>
      <c r="I925" s="25"/>
      <c r="J925" s="24"/>
      <c r="K925" s="25"/>
      <c r="L925" s="25"/>
      <c r="M925" s="25"/>
      <c r="N925" s="25"/>
      <c r="O925" s="25"/>
      <c r="P925" s="25"/>
      <c r="Q925" s="25"/>
      <c r="R925" s="24"/>
      <c r="S925" s="35"/>
      <c r="T925" s="53"/>
      <c r="U925" s="34"/>
      <c r="V925" s="24"/>
      <c r="W925" s="24"/>
      <c r="X925" s="35"/>
    </row>
    <row r="926" spans="1:24" ht="20" customHeight="1" x14ac:dyDescent="0.2">
      <c r="A926" s="22"/>
      <c r="B926" s="49"/>
      <c r="C926" s="41"/>
      <c r="D926" s="23"/>
      <c r="E926" s="25"/>
      <c r="F926" s="25"/>
      <c r="G926" s="25"/>
      <c r="H926" s="25"/>
      <c r="I926" s="25"/>
      <c r="J926" s="24"/>
      <c r="K926" s="25"/>
      <c r="L926" s="25"/>
      <c r="M926" s="25"/>
      <c r="N926" s="25"/>
      <c r="O926" s="25"/>
      <c r="P926" s="25"/>
      <c r="Q926" s="25"/>
      <c r="R926" s="24"/>
      <c r="S926" s="35"/>
      <c r="T926" s="53"/>
      <c r="U926" s="34"/>
      <c r="V926" s="24"/>
      <c r="W926" s="24"/>
      <c r="X926" s="35"/>
    </row>
    <row r="927" spans="1:24" ht="20" customHeight="1" x14ac:dyDescent="0.2">
      <c r="A927" s="22"/>
      <c r="B927" s="49"/>
      <c r="C927" s="41"/>
      <c r="D927" s="23"/>
      <c r="E927" s="25"/>
      <c r="F927" s="25"/>
      <c r="G927" s="25"/>
      <c r="H927" s="25"/>
      <c r="I927" s="25"/>
      <c r="J927" s="24"/>
      <c r="K927" s="25"/>
      <c r="L927" s="25"/>
      <c r="M927" s="25"/>
      <c r="N927" s="25"/>
      <c r="O927" s="25"/>
      <c r="P927" s="25"/>
      <c r="Q927" s="25"/>
      <c r="R927" s="24"/>
      <c r="S927" s="35"/>
      <c r="T927" s="53"/>
      <c r="U927" s="34"/>
      <c r="V927" s="24"/>
      <c r="W927" s="24"/>
      <c r="X927" s="35"/>
    </row>
    <row r="928" spans="1:24" ht="20" customHeight="1" x14ac:dyDescent="0.2">
      <c r="A928" s="22"/>
      <c r="B928" s="49"/>
      <c r="C928" s="41"/>
      <c r="D928" s="23"/>
      <c r="E928" s="25"/>
      <c r="F928" s="25"/>
      <c r="G928" s="25"/>
      <c r="H928" s="25"/>
      <c r="I928" s="25"/>
      <c r="J928" s="24"/>
      <c r="K928" s="25"/>
      <c r="L928" s="25"/>
      <c r="M928" s="25"/>
      <c r="N928" s="25"/>
      <c r="O928" s="25"/>
      <c r="P928" s="25"/>
      <c r="Q928" s="25"/>
      <c r="R928" s="24"/>
      <c r="S928" s="35"/>
      <c r="T928" s="53"/>
      <c r="U928" s="34"/>
      <c r="V928" s="24"/>
      <c r="W928" s="24"/>
      <c r="X928" s="35"/>
    </row>
    <row r="929" spans="1:24" ht="20" customHeight="1" x14ac:dyDescent="0.2">
      <c r="A929" s="22"/>
      <c r="B929" s="49"/>
      <c r="C929" s="41"/>
      <c r="D929" s="23"/>
      <c r="E929" s="25"/>
      <c r="F929" s="25"/>
      <c r="G929" s="25"/>
      <c r="H929" s="25"/>
      <c r="I929" s="25"/>
      <c r="J929" s="24"/>
      <c r="K929" s="25"/>
      <c r="L929" s="25"/>
      <c r="M929" s="25"/>
      <c r="N929" s="25"/>
      <c r="O929" s="25"/>
      <c r="P929" s="25"/>
      <c r="Q929" s="25"/>
      <c r="R929" s="24"/>
      <c r="S929" s="35"/>
      <c r="T929" s="53"/>
      <c r="U929" s="34"/>
      <c r="V929" s="24"/>
      <c r="W929" s="24"/>
      <c r="X929" s="35"/>
    </row>
    <row r="930" spans="1:24" ht="20" customHeight="1" x14ac:dyDescent="0.2">
      <c r="A930" s="22"/>
      <c r="B930" s="49"/>
      <c r="C930" s="41"/>
      <c r="D930" s="23"/>
      <c r="E930" s="25"/>
      <c r="F930" s="25"/>
      <c r="G930" s="25"/>
      <c r="H930" s="25"/>
      <c r="I930" s="25"/>
      <c r="J930" s="24"/>
      <c r="K930" s="25"/>
      <c r="L930" s="25"/>
      <c r="M930" s="25"/>
      <c r="N930" s="25"/>
      <c r="O930" s="25"/>
      <c r="P930" s="25"/>
      <c r="Q930" s="25"/>
      <c r="R930" s="24"/>
      <c r="S930" s="35"/>
      <c r="T930" s="53"/>
      <c r="U930" s="34"/>
      <c r="V930" s="24"/>
      <c r="W930" s="24"/>
      <c r="X930" s="35"/>
    </row>
    <row r="931" spans="1:24" ht="20" customHeight="1" x14ac:dyDescent="0.2">
      <c r="A931" s="22"/>
      <c r="B931" s="49"/>
      <c r="C931" s="41"/>
      <c r="D931" s="23"/>
      <c r="E931" s="25"/>
      <c r="F931" s="25"/>
      <c r="G931" s="25"/>
      <c r="H931" s="25"/>
      <c r="I931" s="25"/>
      <c r="J931" s="24"/>
      <c r="K931" s="25"/>
      <c r="L931" s="25"/>
      <c r="M931" s="25"/>
      <c r="N931" s="25"/>
      <c r="O931" s="25"/>
      <c r="P931" s="25"/>
      <c r="Q931" s="25"/>
      <c r="R931" s="24"/>
      <c r="S931" s="35"/>
      <c r="T931" s="53"/>
      <c r="U931" s="34"/>
      <c r="V931" s="24"/>
      <c r="W931" s="24"/>
      <c r="X931" s="35"/>
    </row>
    <row r="932" spans="1:24" ht="20" customHeight="1" x14ac:dyDescent="0.2">
      <c r="A932" s="22"/>
      <c r="B932" s="49"/>
      <c r="C932" s="41"/>
      <c r="D932" s="23"/>
      <c r="E932" s="25"/>
      <c r="F932" s="25"/>
      <c r="G932" s="25"/>
      <c r="H932" s="25"/>
      <c r="I932" s="25"/>
      <c r="J932" s="24"/>
      <c r="K932" s="25"/>
      <c r="L932" s="25"/>
      <c r="M932" s="25"/>
      <c r="N932" s="25"/>
      <c r="O932" s="25"/>
      <c r="P932" s="25"/>
      <c r="Q932" s="25"/>
      <c r="R932" s="24"/>
      <c r="S932" s="35"/>
      <c r="T932" s="53"/>
      <c r="U932" s="34"/>
      <c r="V932" s="24"/>
      <c r="W932" s="24"/>
      <c r="X932" s="35"/>
    </row>
    <row r="933" spans="1:24" ht="20" customHeight="1" x14ac:dyDescent="0.2">
      <c r="A933" s="22"/>
      <c r="B933" s="49"/>
      <c r="C933" s="41"/>
      <c r="D933" s="23"/>
      <c r="E933" s="25"/>
      <c r="F933" s="25"/>
      <c r="G933" s="25"/>
      <c r="H933" s="25"/>
      <c r="I933" s="25"/>
      <c r="J933" s="24"/>
      <c r="K933" s="25"/>
      <c r="L933" s="25"/>
      <c r="M933" s="25"/>
      <c r="N933" s="25"/>
      <c r="O933" s="25"/>
      <c r="P933" s="25"/>
      <c r="Q933" s="25"/>
      <c r="R933" s="24"/>
      <c r="S933" s="35"/>
      <c r="T933" s="53"/>
      <c r="U933" s="34"/>
      <c r="V933" s="24"/>
      <c r="W933" s="24"/>
      <c r="X933" s="35"/>
    </row>
    <row r="934" spans="1:24" ht="20" customHeight="1" x14ac:dyDescent="0.2">
      <c r="A934" s="22"/>
      <c r="B934" s="49"/>
      <c r="C934" s="41"/>
      <c r="D934" s="23"/>
      <c r="E934" s="25"/>
      <c r="F934" s="25"/>
      <c r="G934" s="25"/>
      <c r="H934" s="25"/>
      <c r="I934" s="25"/>
      <c r="J934" s="24"/>
      <c r="K934" s="25"/>
      <c r="L934" s="25"/>
      <c r="M934" s="25"/>
      <c r="N934" s="25"/>
      <c r="O934" s="25"/>
      <c r="P934" s="25"/>
      <c r="Q934" s="25"/>
      <c r="R934" s="24"/>
      <c r="S934" s="35"/>
      <c r="T934" s="53"/>
      <c r="U934" s="34"/>
      <c r="V934" s="24"/>
      <c r="W934" s="24"/>
      <c r="X934" s="35"/>
    </row>
    <row r="935" spans="1:24" ht="20" customHeight="1" x14ac:dyDescent="0.2">
      <c r="A935" s="22"/>
      <c r="B935" s="49"/>
      <c r="C935" s="41"/>
      <c r="D935" s="23"/>
      <c r="E935" s="25"/>
      <c r="F935" s="25"/>
      <c r="G935" s="25"/>
      <c r="H935" s="25"/>
      <c r="I935" s="25"/>
      <c r="J935" s="24"/>
      <c r="K935" s="25"/>
      <c r="L935" s="25"/>
      <c r="M935" s="25"/>
      <c r="N935" s="25"/>
      <c r="O935" s="25"/>
      <c r="P935" s="25"/>
      <c r="Q935" s="25"/>
      <c r="R935" s="24"/>
      <c r="S935" s="35"/>
      <c r="T935" s="53"/>
      <c r="U935" s="34"/>
      <c r="V935" s="24"/>
      <c r="W935" s="24"/>
      <c r="X935" s="35"/>
    </row>
    <row r="936" spans="1:24" ht="20" customHeight="1" x14ac:dyDescent="0.2">
      <c r="A936" s="22"/>
      <c r="B936" s="49"/>
      <c r="C936" s="41"/>
      <c r="D936" s="23"/>
      <c r="E936" s="25"/>
      <c r="F936" s="25"/>
      <c r="G936" s="25"/>
      <c r="H936" s="25"/>
      <c r="I936" s="25"/>
      <c r="J936" s="24"/>
      <c r="K936" s="25"/>
      <c r="L936" s="25"/>
      <c r="M936" s="25"/>
      <c r="N936" s="25"/>
      <c r="O936" s="25"/>
      <c r="P936" s="25"/>
      <c r="Q936" s="25"/>
      <c r="R936" s="24"/>
      <c r="S936" s="35"/>
      <c r="T936" s="53"/>
      <c r="U936" s="34"/>
      <c r="V936" s="24"/>
      <c r="W936" s="24"/>
      <c r="X936" s="35"/>
    </row>
    <row r="937" spans="1:24" ht="20" customHeight="1" x14ac:dyDescent="0.2">
      <c r="A937" s="22"/>
      <c r="B937" s="49"/>
      <c r="C937" s="41"/>
      <c r="D937" s="23"/>
      <c r="E937" s="25"/>
      <c r="F937" s="25"/>
      <c r="G937" s="25"/>
      <c r="H937" s="25"/>
      <c r="I937" s="25"/>
      <c r="J937" s="24"/>
      <c r="K937" s="25"/>
      <c r="L937" s="25"/>
      <c r="M937" s="25"/>
      <c r="N937" s="25"/>
      <c r="O937" s="25"/>
      <c r="P937" s="25"/>
      <c r="Q937" s="25"/>
      <c r="R937" s="24"/>
      <c r="S937" s="35"/>
      <c r="T937" s="53"/>
      <c r="U937" s="34"/>
      <c r="V937" s="24"/>
      <c r="W937" s="24"/>
      <c r="X937" s="35"/>
    </row>
    <row r="938" spans="1:24" ht="20" customHeight="1" x14ac:dyDescent="0.2">
      <c r="A938" s="22"/>
      <c r="B938" s="49"/>
      <c r="C938" s="41"/>
      <c r="D938" s="23"/>
      <c r="E938" s="25"/>
      <c r="F938" s="25"/>
      <c r="G938" s="25"/>
      <c r="H938" s="25"/>
      <c r="I938" s="25"/>
      <c r="J938" s="24"/>
      <c r="K938" s="25"/>
      <c r="L938" s="25"/>
      <c r="M938" s="25"/>
      <c r="N938" s="25"/>
      <c r="O938" s="25"/>
      <c r="P938" s="25"/>
      <c r="Q938" s="25"/>
      <c r="R938" s="24"/>
      <c r="S938" s="35"/>
      <c r="T938" s="53"/>
      <c r="U938" s="34"/>
      <c r="V938" s="24"/>
      <c r="W938" s="24"/>
      <c r="X938" s="35"/>
    </row>
    <row r="939" spans="1:24" ht="20" customHeight="1" x14ac:dyDescent="0.2">
      <c r="A939" s="22"/>
      <c r="B939" s="49"/>
      <c r="C939" s="41"/>
      <c r="D939" s="23"/>
      <c r="E939" s="25"/>
      <c r="F939" s="25"/>
      <c r="G939" s="25"/>
      <c r="H939" s="25"/>
      <c r="I939" s="25"/>
      <c r="J939" s="24"/>
      <c r="K939" s="25"/>
      <c r="L939" s="25"/>
      <c r="M939" s="25"/>
      <c r="N939" s="25"/>
      <c r="O939" s="25"/>
      <c r="P939" s="25"/>
      <c r="Q939" s="25"/>
      <c r="R939" s="24"/>
      <c r="S939" s="35"/>
      <c r="T939" s="53"/>
      <c r="U939" s="34"/>
      <c r="V939" s="24"/>
      <c r="W939" s="24"/>
      <c r="X939" s="35"/>
    </row>
    <row r="940" spans="1:24" ht="20" customHeight="1" x14ac:dyDescent="0.2">
      <c r="A940" s="22"/>
      <c r="B940" s="49"/>
      <c r="C940" s="41"/>
      <c r="D940" s="23"/>
      <c r="E940" s="25"/>
      <c r="F940" s="25"/>
      <c r="G940" s="25"/>
      <c r="H940" s="25"/>
      <c r="I940" s="25"/>
      <c r="J940" s="24"/>
      <c r="K940" s="25"/>
      <c r="L940" s="25"/>
      <c r="M940" s="25"/>
      <c r="N940" s="25"/>
      <c r="O940" s="25"/>
      <c r="P940" s="25"/>
      <c r="Q940" s="25"/>
      <c r="R940" s="24"/>
      <c r="S940" s="35"/>
      <c r="T940" s="53"/>
      <c r="U940" s="34"/>
      <c r="V940" s="24"/>
      <c r="W940" s="24"/>
      <c r="X940" s="35"/>
    </row>
    <row r="941" spans="1:24" ht="20" customHeight="1" x14ac:dyDescent="0.2">
      <c r="A941" s="22"/>
      <c r="B941" s="49"/>
      <c r="C941" s="41"/>
      <c r="D941" s="23"/>
      <c r="E941" s="25"/>
      <c r="F941" s="25"/>
      <c r="G941" s="25"/>
      <c r="H941" s="25"/>
      <c r="I941" s="25"/>
      <c r="J941" s="24"/>
      <c r="K941" s="25"/>
      <c r="L941" s="25"/>
      <c r="M941" s="25"/>
      <c r="N941" s="25"/>
      <c r="O941" s="25"/>
      <c r="P941" s="25"/>
      <c r="Q941" s="25"/>
      <c r="R941" s="24"/>
      <c r="S941" s="35"/>
      <c r="T941" s="53"/>
      <c r="U941" s="34"/>
      <c r="V941" s="24"/>
      <c r="W941" s="24"/>
      <c r="X941" s="35"/>
    </row>
    <row r="942" spans="1:24" ht="20" customHeight="1" x14ac:dyDescent="0.2">
      <c r="A942" s="22"/>
      <c r="B942" s="49"/>
      <c r="C942" s="41"/>
      <c r="D942" s="23"/>
      <c r="E942" s="25"/>
      <c r="F942" s="25"/>
      <c r="G942" s="25"/>
      <c r="H942" s="25"/>
      <c r="I942" s="25"/>
      <c r="J942" s="24"/>
      <c r="K942" s="25"/>
      <c r="L942" s="25"/>
      <c r="M942" s="25"/>
      <c r="N942" s="25"/>
      <c r="O942" s="25"/>
      <c r="P942" s="25"/>
      <c r="Q942" s="25"/>
      <c r="R942" s="24"/>
      <c r="S942" s="35"/>
      <c r="T942" s="53"/>
      <c r="U942" s="34"/>
      <c r="V942" s="24"/>
      <c r="W942" s="24"/>
      <c r="X942" s="35"/>
    </row>
    <row r="943" spans="1:24" ht="20" customHeight="1" x14ac:dyDescent="0.2">
      <c r="A943" s="22"/>
      <c r="B943" s="49"/>
      <c r="C943" s="41"/>
      <c r="D943" s="23"/>
      <c r="E943" s="25"/>
      <c r="F943" s="25"/>
      <c r="G943" s="25"/>
      <c r="H943" s="25"/>
      <c r="I943" s="25"/>
      <c r="J943" s="24"/>
      <c r="K943" s="25"/>
      <c r="L943" s="25"/>
      <c r="M943" s="25"/>
      <c r="N943" s="25"/>
      <c r="O943" s="25"/>
      <c r="P943" s="25"/>
      <c r="Q943" s="25"/>
      <c r="R943" s="24"/>
      <c r="S943" s="35"/>
      <c r="T943" s="53"/>
      <c r="U943" s="34"/>
      <c r="V943" s="24"/>
      <c r="W943" s="24"/>
      <c r="X943" s="35"/>
    </row>
    <row r="944" spans="1:24" ht="20" customHeight="1" x14ac:dyDescent="0.2">
      <c r="A944" s="22"/>
      <c r="B944" s="49"/>
      <c r="C944" s="41"/>
      <c r="D944" s="23"/>
      <c r="E944" s="25"/>
      <c r="F944" s="25"/>
      <c r="G944" s="25"/>
      <c r="H944" s="25"/>
      <c r="I944" s="25"/>
      <c r="J944" s="24"/>
      <c r="K944" s="25"/>
      <c r="L944" s="25"/>
      <c r="M944" s="25"/>
      <c r="N944" s="25"/>
      <c r="O944" s="25"/>
      <c r="P944" s="25"/>
      <c r="Q944" s="25"/>
      <c r="R944" s="24"/>
      <c r="S944" s="35"/>
      <c r="T944" s="53"/>
      <c r="U944" s="34"/>
      <c r="V944" s="24"/>
      <c r="W944" s="24"/>
      <c r="X944" s="35"/>
    </row>
    <row r="945" spans="1:24" ht="20" customHeight="1" x14ac:dyDescent="0.2">
      <c r="A945" s="22"/>
      <c r="B945" s="49"/>
      <c r="C945" s="41"/>
      <c r="D945" s="23"/>
      <c r="E945" s="25"/>
      <c r="F945" s="25"/>
      <c r="G945" s="25"/>
      <c r="H945" s="25"/>
      <c r="I945" s="25"/>
      <c r="J945" s="24"/>
      <c r="K945" s="25"/>
      <c r="L945" s="25"/>
      <c r="M945" s="25"/>
      <c r="N945" s="25"/>
      <c r="O945" s="25"/>
      <c r="P945" s="25"/>
      <c r="Q945" s="25"/>
      <c r="R945" s="24"/>
      <c r="S945" s="35"/>
      <c r="T945" s="53"/>
      <c r="U945" s="34"/>
      <c r="V945" s="24"/>
      <c r="W945" s="24"/>
      <c r="X945" s="35"/>
    </row>
    <row r="946" spans="1:24" ht="20" customHeight="1" x14ac:dyDescent="0.2">
      <c r="A946" s="22"/>
      <c r="B946" s="49"/>
      <c r="C946" s="41"/>
      <c r="D946" s="23"/>
      <c r="E946" s="25"/>
      <c r="F946" s="25"/>
      <c r="G946" s="25"/>
      <c r="H946" s="25"/>
      <c r="I946" s="25"/>
      <c r="J946" s="24"/>
      <c r="K946" s="25"/>
      <c r="L946" s="25"/>
      <c r="M946" s="25"/>
      <c r="N946" s="25"/>
      <c r="O946" s="25"/>
      <c r="P946" s="25"/>
      <c r="Q946" s="25"/>
      <c r="R946" s="24"/>
      <c r="S946" s="35"/>
      <c r="T946" s="53"/>
      <c r="U946" s="34"/>
      <c r="V946" s="24"/>
      <c r="W946" s="24"/>
      <c r="X946" s="35"/>
    </row>
    <row r="947" spans="1:24" ht="20" customHeight="1" x14ac:dyDescent="0.2">
      <c r="A947" s="22"/>
      <c r="B947" s="49"/>
      <c r="C947" s="41"/>
      <c r="D947" s="23"/>
      <c r="E947" s="25"/>
      <c r="F947" s="25"/>
      <c r="G947" s="25"/>
      <c r="H947" s="25"/>
      <c r="I947" s="25"/>
      <c r="J947" s="24"/>
      <c r="K947" s="25"/>
      <c r="L947" s="25"/>
      <c r="M947" s="25"/>
      <c r="N947" s="25"/>
      <c r="O947" s="25"/>
      <c r="P947" s="25"/>
      <c r="Q947" s="25"/>
      <c r="R947" s="24"/>
      <c r="S947" s="35"/>
      <c r="T947" s="53"/>
      <c r="U947" s="34"/>
      <c r="V947" s="24"/>
      <c r="W947" s="24"/>
      <c r="X947" s="35"/>
    </row>
    <row r="948" spans="1:24" ht="20" customHeight="1" x14ac:dyDescent="0.2">
      <c r="A948" s="22"/>
      <c r="B948" s="49"/>
      <c r="C948" s="41"/>
      <c r="D948" s="23"/>
      <c r="E948" s="25"/>
      <c r="F948" s="25"/>
      <c r="G948" s="25"/>
      <c r="H948" s="25"/>
      <c r="I948" s="25"/>
      <c r="J948" s="24"/>
      <c r="K948" s="25"/>
      <c r="L948" s="25"/>
      <c r="M948" s="25"/>
      <c r="N948" s="25"/>
      <c r="O948" s="25"/>
      <c r="P948" s="25"/>
      <c r="Q948" s="25"/>
      <c r="R948" s="24"/>
      <c r="S948" s="35"/>
      <c r="T948" s="53"/>
      <c r="U948" s="34"/>
      <c r="V948" s="24"/>
      <c r="W948" s="24"/>
      <c r="X948" s="35"/>
    </row>
    <row r="949" spans="1:24" ht="20" customHeight="1" x14ac:dyDescent="0.2">
      <c r="A949" s="22"/>
      <c r="B949" s="49"/>
      <c r="C949" s="41"/>
      <c r="D949" s="23"/>
      <c r="E949" s="25"/>
      <c r="F949" s="25"/>
      <c r="G949" s="25"/>
      <c r="H949" s="25"/>
      <c r="I949" s="25"/>
      <c r="J949" s="24"/>
      <c r="K949" s="25"/>
      <c r="L949" s="25"/>
      <c r="M949" s="25"/>
      <c r="N949" s="25"/>
      <c r="O949" s="25"/>
      <c r="P949" s="25"/>
      <c r="Q949" s="25"/>
      <c r="R949" s="24"/>
      <c r="S949" s="35"/>
      <c r="T949" s="53"/>
      <c r="U949" s="34"/>
      <c r="V949" s="24"/>
      <c r="W949" s="24"/>
      <c r="X949" s="35"/>
    </row>
    <row r="950" spans="1:24" ht="20" customHeight="1" x14ac:dyDescent="0.2">
      <c r="A950" s="22"/>
      <c r="B950" s="49"/>
      <c r="C950" s="41"/>
      <c r="D950" s="23"/>
      <c r="E950" s="25"/>
      <c r="F950" s="25"/>
      <c r="G950" s="25"/>
      <c r="H950" s="25"/>
      <c r="I950" s="25"/>
      <c r="J950" s="24"/>
      <c r="K950" s="25"/>
      <c r="L950" s="25"/>
      <c r="M950" s="25"/>
      <c r="N950" s="25"/>
      <c r="O950" s="25"/>
      <c r="P950" s="25"/>
      <c r="Q950" s="25"/>
      <c r="R950" s="24"/>
      <c r="S950" s="35"/>
      <c r="T950" s="53"/>
      <c r="U950" s="34"/>
      <c r="V950" s="24"/>
      <c r="W950" s="24"/>
      <c r="X950" s="35"/>
    </row>
    <row r="951" spans="1:24" ht="20" customHeight="1" x14ac:dyDescent="0.2">
      <c r="A951" s="22"/>
      <c r="B951" s="49"/>
      <c r="C951" s="41"/>
      <c r="D951" s="23"/>
      <c r="E951" s="25"/>
      <c r="F951" s="25"/>
      <c r="G951" s="25"/>
      <c r="H951" s="25"/>
      <c r="I951" s="25"/>
      <c r="J951" s="24"/>
      <c r="K951" s="25"/>
      <c r="L951" s="25"/>
      <c r="M951" s="25"/>
      <c r="N951" s="25"/>
      <c r="O951" s="25"/>
      <c r="P951" s="25"/>
      <c r="Q951" s="25"/>
      <c r="R951" s="24"/>
      <c r="S951" s="35"/>
      <c r="T951" s="53"/>
      <c r="U951" s="34"/>
      <c r="V951" s="24"/>
      <c r="W951" s="24"/>
      <c r="X951" s="35"/>
    </row>
    <row r="952" spans="1:24" ht="20" customHeight="1" x14ac:dyDescent="0.2">
      <c r="A952" s="22"/>
      <c r="B952" s="49"/>
      <c r="C952" s="41"/>
      <c r="D952" s="23"/>
      <c r="E952" s="25"/>
      <c r="F952" s="25"/>
      <c r="G952" s="25"/>
      <c r="H952" s="25"/>
      <c r="I952" s="25"/>
      <c r="J952" s="24"/>
      <c r="K952" s="25"/>
      <c r="L952" s="25"/>
      <c r="M952" s="25"/>
      <c r="N952" s="25"/>
      <c r="O952" s="25"/>
      <c r="P952" s="25"/>
      <c r="Q952" s="25"/>
      <c r="R952" s="24"/>
      <c r="S952" s="35"/>
      <c r="T952" s="53"/>
      <c r="U952" s="34"/>
      <c r="V952" s="24"/>
      <c r="W952" s="24"/>
      <c r="X952" s="35"/>
    </row>
    <row r="953" spans="1:24" ht="20" customHeight="1" x14ac:dyDescent="0.2">
      <c r="A953" s="22"/>
      <c r="B953" s="49"/>
      <c r="C953" s="41"/>
      <c r="D953" s="23"/>
      <c r="E953" s="25"/>
      <c r="F953" s="25"/>
      <c r="G953" s="25"/>
      <c r="H953" s="25"/>
      <c r="I953" s="25"/>
      <c r="J953" s="24"/>
      <c r="K953" s="25"/>
      <c r="L953" s="25"/>
      <c r="M953" s="25"/>
      <c r="N953" s="25"/>
      <c r="O953" s="25"/>
      <c r="P953" s="25"/>
      <c r="Q953" s="25"/>
      <c r="R953" s="24"/>
      <c r="S953" s="35"/>
      <c r="T953" s="53"/>
      <c r="U953" s="34"/>
      <c r="V953" s="24"/>
      <c r="W953" s="24"/>
      <c r="X953" s="35"/>
    </row>
    <row r="954" spans="1:24" ht="20" customHeight="1" x14ac:dyDescent="0.2">
      <c r="A954" s="22"/>
      <c r="B954" s="49"/>
      <c r="C954" s="41"/>
      <c r="D954" s="23"/>
      <c r="E954" s="25"/>
      <c r="F954" s="25"/>
      <c r="G954" s="25"/>
      <c r="H954" s="25"/>
      <c r="I954" s="25"/>
      <c r="J954" s="24"/>
      <c r="K954" s="25"/>
      <c r="L954" s="25"/>
      <c r="M954" s="25"/>
      <c r="N954" s="25"/>
      <c r="O954" s="25"/>
      <c r="P954" s="25"/>
      <c r="Q954" s="25"/>
      <c r="R954" s="24"/>
      <c r="S954" s="35"/>
      <c r="T954" s="53"/>
      <c r="U954" s="34"/>
      <c r="V954" s="24"/>
      <c r="W954" s="24"/>
      <c r="X954" s="35"/>
    </row>
    <row r="955" spans="1:24" ht="20" customHeight="1" x14ac:dyDescent="0.2">
      <c r="A955" s="22"/>
      <c r="B955" s="49"/>
      <c r="C955" s="41"/>
      <c r="D955" s="23"/>
      <c r="E955" s="25"/>
      <c r="F955" s="25"/>
      <c r="G955" s="25"/>
      <c r="H955" s="25"/>
      <c r="I955" s="25"/>
      <c r="J955" s="24"/>
      <c r="K955" s="25"/>
      <c r="L955" s="25"/>
      <c r="M955" s="25"/>
      <c r="N955" s="25"/>
      <c r="O955" s="25"/>
      <c r="P955" s="25"/>
      <c r="Q955" s="25"/>
      <c r="R955" s="24"/>
      <c r="S955" s="35"/>
      <c r="T955" s="53"/>
      <c r="U955" s="34"/>
      <c r="V955" s="24"/>
      <c r="W955" s="24"/>
      <c r="X955" s="35"/>
    </row>
    <row r="956" spans="1:24" ht="20" customHeight="1" x14ac:dyDescent="0.2">
      <c r="A956" s="22"/>
      <c r="B956" s="49"/>
      <c r="C956" s="41"/>
      <c r="D956" s="23"/>
      <c r="E956" s="25"/>
      <c r="F956" s="25"/>
      <c r="G956" s="25"/>
      <c r="H956" s="25"/>
      <c r="I956" s="25"/>
      <c r="J956" s="24"/>
      <c r="K956" s="25"/>
      <c r="L956" s="25"/>
      <c r="M956" s="25"/>
      <c r="N956" s="25"/>
      <c r="O956" s="25"/>
      <c r="P956" s="25"/>
      <c r="Q956" s="25"/>
      <c r="R956" s="24"/>
      <c r="S956" s="35"/>
      <c r="T956" s="53"/>
      <c r="U956" s="34"/>
      <c r="V956" s="24"/>
      <c r="W956" s="24"/>
      <c r="X956" s="35"/>
    </row>
    <row r="957" spans="1:24" ht="20" customHeight="1" x14ac:dyDescent="0.2">
      <c r="A957" s="22"/>
      <c r="B957" s="49"/>
      <c r="C957" s="41"/>
      <c r="D957" s="23"/>
      <c r="E957" s="25"/>
      <c r="F957" s="25"/>
      <c r="G957" s="25"/>
      <c r="H957" s="25"/>
      <c r="I957" s="25"/>
      <c r="J957" s="24"/>
      <c r="K957" s="25"/>
      <c r="L957" s="25"/>
      <c r="M957" s="25"/>
      <c r="N957" s="25"/>
      <c r="O957" s="25"/>
      <c r="P957" s="25"/>
      <c r="Q957" s="25"/>
      <c r="R957" s="24"/>
      <c r="S957" s="35"/>
      <c r="T957" s="53"/>
      <c r="U957" s="34"/>
      <c r="V957" s="24"/>
      <c r="W957" s="24"/>
      <c r="X957" s="35"/>
    </row>
    <row r="958" spans="1:24" ht="20" customHeight="1" x14ac:dyDescent="0.2">
      <c r="A958" s="22"/>
      <c r="B958" s="49"/>
      <c r="C958" s="41"/>
      <c r="D958" s="23"/>
      <c r="E958" s="25"/>
      <c r="F958" s="25"/>
      <c r="G958" s="25"/>
      <c r="H958" s="25"/>
      <c r="I958" s="25"/>
      <c r="J958" s="24"/>
      <c r="K958" s="25"/>
      <c r="L958" s="25"/>
      <c r="M958" s="25"/>
      <c r="N958" s="25"/>
      <c r="O958" s="25"/>
      <c r="P958" s="25"/>
      <c r="Q958" s="25"/>
      <c r="R958" s="24"/>
      <c r="S958" s="35"/>
      <c r="T958" s="53"/>
      <c r="U958" s="34"/>
      <c r="V958" s="24"/>
      <c r="W958" s="24"/>
      <c r="X958" s="35"/>
    </row>
    <row r="959" spans="1:24" ht="20" customHeight="1" x14ac:dyDescent="0.2">
      <c r="A959" s="22"/>
      <c r="B959" s="49"/>
      <c r="C959" s="41"/>
      <c r="D959" s="23"/>
      <c r="E959" s="25"/>
      <c r="F959" s="25"/>
      <c r="G959" s="25"/>
      <c r="H959" s="25"/>
      <c r="I959" s="25"/>
      <c r="J959" s="24"/>
      <c r="K959" s="25"/>
      <c r="L959" s="25"/>
      <c r="M959" s="25"/>
      <c r="N959" s="25"/>
      <c r="O959" s="25"/>
      <c r="P959" s="25"/>
      <c r="Q959" s="25"/>
      <c r="R959" s="24"/>
      <c r="S959" s="35"/>
      <c r="T959" s="53"/>
      <c r="U959" s="34"/>
      <c r="V959" s="24"/>
      <c r="W959" s="24"/>
      <c r="X959" s="35"/>
    </row>
    <row r="960" spans="1:24" ht="20" customHeight="1" x14ac:dyDescent="0.2">
      <c r="A960" s="22"/>
      <c r="B960" s="49"/>
      <c r="C960" s="41"/>
      <c r="D960" s="23"/>
      <c r="E960" s="25"/>
      <c r="F960" s="25"/>
      <c r="G960" s="25"/>
      <c r="H960" s="25"/>
      <c r="I960" s="25"/>
      <c r="J960" s="24"/>
      <c r="K960" s="25"/>
      <c r="L960" s="25"/>
      <c r="M960" s="25"/>
      <c r="N960" s="25"/>
      <c r="O960" s="25"/>
      <c r="P960" s="25"/>
      <c r="Q960" s="25"/>
      <c r="R960" s="24"/>
      <c r="S960" s="35"/>
      <c r="T960" s="53"/>
      <c r="U960" s="34"/>
      <c r="V960" s="24"/>
      <c r="W960" s="24"/>
      <c r="X960" s="35"/>
    </row>
    <row r="961" spans="1:24" ht="20" customHeight="1" x14ac:dyDescent="0.2">
      <c r="A961" s="22"/>
      <c r="B961" s="49"/>
      <c r="C961" s="41"/>
      <c r="D961" s="23"/>
      <c r="E961" s="25"/>
      <c r="F961" s="25"/>
      <c r="G961" s="25"/>
      <c r="H961" s="25"/>
      <c r="I961" s="25"/>
      <c r="J961" s="24"/>
      <c r="K961" s="25"/>
      <c r="L961" s="25"/>
      <c r="M961" s="25"/>
      <c r="N961" s="25"/>
      <c r="O961" s="25"/>
      <c r="P961" s="25"/>
      <c r="Q961" s="25"/>
      <c r="R961" s="24"/>
      <c r="S961" s="35"/>
      <c r="T961" s="53"/>
      <c r="U961" s="34"/>
      <c r="V961" s="24"/>
      <c r="W961" s="24"/>
      <c r="X961" s="35"/>
    </row>
    <row r="962" spans="1:24" ht="20" customHeight="1" x14ac:dyDescent="0.2">
      <c r="A962" s="22"/>
      <c r="B962" s="49"/>
      <c r="C962" s="41"/>
      <c r="D962" s="23"/>
      <c r="E962" s="25"/>
      <c r="F962" s="25"/>
      <c r="G962" s="25"/>
      <c r="H962" s="25"/>
      <c r="I962" s="25"/>
      <c r="J962" s="24"/>
      <c r="K962" s="25"/>
      <c r="L962" s="25"/>
      <c r="M962" s="25"/>
      <c r="N962" s="25"/>
      <c r="O962" s="25"/>
      <c r="P962" s="25"/>
      <c r="Q962" s="25"/>
      <c r="R962" s="24"/>
      <c r="S962" s="35"/>
      <c r="T962" s="53"/>
      <c r="U962" s="34"/>
      <c r="V962" s="24"/>
      <c r="W962" s="24"/>
      <c r="X962" s="35"/>
    </row>
    <row r="963" spans="1:24" ht="20" customHeight="1" x14ac:dyDescent="0.2">
      <c r="A963" s="22"/>
      <c r="B963" s="49"/>
      <c r="C963" s="41"/>
      <c r="D963" s="23"/>
      <c r="E963" s="25"/>
      <c r="F963" s="25"/>
      <c r="G963" s="25"/>
      <c r="H963" s="25"/>
      <c r="I963" s="25"/>
      <c r="J963" s="24"/>
      <c r="K963" s="25"/>
      <c r="L963" s="25"/>
      <c r="M963" s="25"/>
      <c r="N963" s="25"/>
      <c r="O963" s="25"/>
      <c r="P963" s="25"/>
      <c r="Q963" s="25"/>
      <c r="R963" s="24"/>
      <c r="S963" s="35"/>
      <c r="T963" s="53"/>
      <c r="U963" s="34"/>
      <c r="V963" s="24"/>
      <c r="W963" s="24"/>
      <c r="X963" s="35"/>
    </row>
    <row r="964" spans="1:24" ht="20" customHeight="1" x14ac:dyDescent="0.2">
      <c r="A964" s="22"/>
      <c r="B964" s="49"/>
      <c r="C964" s="41"/>
      <c r="D964" s="23"/>
      <c r="E964" s="25"/>
      <c r="F964" s="25"/>
      <c r="G964" s="25"/>
      <c r="H964" s="25"/>
      <c r="I964" s="25"/>
      <c r="J964" s="24"/>
      <c r="K964" s="25"/>
      <c r="L964" s="25"/>
      <c r="M964" s="25"/>
      <c r="N964" s="25"/>
      <c r="O964" s="25"/>
      <c r="P964" s="25"/>
      <c r="Q964" s="25"/>
      <c r="R964" s="24"/>
      <c r="S964" s="35"/>
      <c r="T964" s="53"/>
      <c r="U964" s="34"/>
      <c r="V964" s="24"/>
      <c r="W964" s="24"/>
      <c r="X964" s="35"/>
    </row>
    <row r="965" spans="1:24" ht="20" customHeight="1" x14ac:dyDescent="0.2">
      <c r="A965" s="22"/>
      <c r="B965" s="49"/>
      <c r="C965" s="41"/>
      <c r="D965" s="23"/>
      <c r="E965" s="25"/>
      <c r="F965" s="25"/>
      <c r="G965" s="25"/>
      <c r="H965" s="25"/>
      <c r="I965" s="25"/>
      <c r="J965" s="24"/>
      <c r="K965" s="25"/>
      <c r="L965" s="25"/>
      <c r="M965" s="25"/>
      <c r="N965" s="25"/>
      <c r="O965" s="25"/>
      <c r="P965" s="25"/>
      <c r="Q965" s="25"/>
      <c r="R965" s="24"/>
      <c r="S965" s="35"/>
      <c r="T965" s="53"/>
      <c r="U965" s="34"/>
      <c r="V965" s="24"/>
      <c r="W965" s="24"/>
      <c r="X965" s="35"/>
    </row>
    <row r="966" spans="1:24" ht="20" customHeight="1" x14ac:dyDescent="0.2">
      <c r="A966" s="22"/>
      <c r="B966" s="49"/>
      <c r="C966" s="41"/>
      <c r="D966" s="23"/>
      <c r="E966" s="25"/>
      <c r="F966" s="25"/>
      <c r="G966" s="25"/>
      <c r="H966" s="25"/>
      <c r="I966" s="25"/>
      <c r="J966" s="24"/>
      <c r="K966" s="25"/>
      <c r="L966" s="25"/>
      <c r="M966" s="25"/>
      <c r="N966" s="25"/>
      <c r="O966" s="25"/>
      <c r="P966" s="25"/>
      <c r="Q966" s="25"/>
      <c r="R966" s="24"/>
      <c r="S966" s="35"/>
      <c r="T966" s="53"/>
      <c r="U966" s="34"/>
      <c r="V966" s="24"/>
      <c r="W966" s="24"/>
      <c r="X966" s="35"/>
    </row>
    <row r="967" spans="1:24" ht="20" customHeight="1" x14ac:dyDescent="0.2">
      <c r="A967" s="22"/>
      <c r="B967" s="49"/>
      <c r="C967" s="41"/>
      <c r="D967" s="23"/>
      <c r="E967" s="25"/>
      <c r="F967" s="25"/>
      <c r="G967" s="25"/>
      <c r="H967" s="25"/>
      <c r="I967" s="25"/>
      <c r="J967" s="24"/>
      <c r="K967" s="25"/>
      <c r="L967" s="25"/>
      <c r="M967" s="25"/>
      <c r="N967" s="25"/>
      <c r="O967" s="25"/>
      <c r="P967" s="25"/>
      <c r="Q967" s="25"/>
      <c r="R967" s="24"/>
      <c r="S967" s="35"/>
      <c r="T967" s="53"/>
      <c r="U967" s="34"/>
      <c r="V967" s="24"/>
      <c r="W967" s="24"/>
      <c r="X967" s="35"/>
    </row>
    <row r="968" spans="1:24" ht="20" customHeight="1" x14ac:dyDescent="0.2">
      <c r="A968" s="22"/>
      <c r="B968" s="49"/>
      <c r="C968" s="41"/>
      <c r="D968" s="23"/>
      <c r="E968" s="25"/>
      <c r="F968" s="25"/>
      <c r="G968" s="25"/>
      <c r="H968" s="25"/>
      <c r="I968" s="25"/>
      <c r="J968" s="24"/>
      <c r="K968" s="25"/>
      <c r="L968" s="25"/>
      <c r="M968" s="25"/>
      <c r="N968" s="25"/>
      <c r="O968" s="25"/>
      <c r="P968" s="25"/>
      <c r="Q968" s="25"/>
      <c r="R968" s="24"/>
      <c r="S968" s="35"/>
      <c r="T968" s="53"/>
      <c r="U968" s="34"/>
      <c r="V968" s="24"/>
      <c r="W968" s="24"/>
      <c r="X968" s="35"/>
    </row>
    <row r="969" spans="1:24" ht="20" customHeight="1" x14ac:dyDescent="0.2">
      <c r="A969" s="22"/>
      <c r="B969" s="49"/>
      <c r="C969" s="41"/>
      <c r="D969" s="23"/>
      <c r="E969" s="25"/>
      <c r="F969" s="25"/>
      <c r="G969" s="25"/>
      <c r="H969" s="25"/>
      <c r="I969" s="25"/>
      <c r="J969" s="24"/>
      <c r="K969" s="25"/>
      <c r="L969" s="25"/>
      <c r="M969" s="25"/>
      <c r="N969" s="25"/>
      <c r="O969" s="25"/>
      <c r="P969" s="25"/>
      <c r="Q969" s="25"/>
      <c r="R969" s="24"/>
      <c r="S969" s="35"/>
      <c r="T969" s="53"/>
      <c r="U969" s="34"/>
      <c r="V969" s="24"/>
      <c r="W969" s="24"/>
      <c r="X969" s="35"/>
    </row>
    <row r="970" spans="1:24" ht="20" customHeight="1" x14ac:dyDescent="0.2">
      <c r="A970" s="22"/>
      <c r="B970" s="49"/>
      <c r="C970" s="41"/>
      <c r="D970" s="23"/>
      <c r="E970" s="25"/>
      <c r="F970" s="25"/>
      <c r="G970" s="25"/>
      <c r="H970" s="25"/>
      <c r="I970" s="25"/>
      <c r="J970" s="24"/>
      <c r="K970" s="25"/>
      <c r="L970" s="25"/>
      <c r="M970" s="25"/>
      <c r="N970" s="25"/>
      <c r="O970" s="25"/>
      <c r="P970" s="25"/>
      <c r="Q970" s="25"/>
      <c r="R970" s="24"/>
      <c r="S970" s="35"/>
      <c r="T970" s="53"/>
      <c r="U970" s="34"/>
      <c r="V970" s="24"/>
      <c r="W970" s="24"/>
      <c r="X970" s="35"/>
    </row>
    <row r="971" spans="1:24" ht="20" customHeight="1" x14ac:dyDescent="0.2">
      <c r="A971" s="22"/>
      <c r="B971" s="49"/>
      <c r="C971" s="41"/>
      <c r="D971" s="23"/>
      <c r="E971" s="25"/>
      <c r="F971" s="25"/>
      <c r="G971" s="25"/>
      <c r="H971" s="25"/>
      <c r="I971" s="25"/>
      <c r="J971" s="24"/>
      <c r="K971" s="25"/>
      <c r="L971" s="25"/>
      <c r="M971" s="25"/>
      <c r="N971" s="25"/>
      <c r="O971" s="25"/>
      <c r="P971" s="25"/>
      <c r="Q971" s="25"/>
      <c r="R971" s="24"/>
      <c r="S971" s="35"/>
      <c r="T971" s="53"/>
      <c r="U971" s="34"/>
      <c r="V971" s="24"/>
      <c r="W971" s="24"/>
      <c r="X971" s="35"/>
    </row>
    <row r="972" spans="1:24" ht="20" customHeight="1" x14ac:dyDescent="0.2">
      <c r="A972" s="22"/>
      <c r="B972" s="49"/>
      <c r="C972" s="41"/>
      <c r="D972" s="23"/>
      <c r="E972" s="25"/>
      <c r="F972" s="25"/>
      <c r="G972" s="25"/>
      <c r="H972" s="25"/>
      <c r="I972" s="25"/>
      <c r="J972" s="24"/>
      <c r="K972" s="25"/>
      <c r="L972" s="25"/>
      <c r="M972" s="25"/>
      <c r="N972" s="25"/>
      <c r="O972" s="25"/>
      <c r="P972" s="25"/>
      <c r="Q972" s="25"/>
      <c r="R972" s="24"/>
      <c r="S972" s="35"/>
      <c r="T972" s="53"/>
      <c r="U972" s="34"/>
      <c r="V972" s="24"/>
      <c r="W972" s="24"/>
      <c r="X972" s="35"/>
    </row>
    <row r="973" spans="1:24" ht="20" customHeight="1" x14ac:dyDescent="0.2">
      <c r="A973" s="22"/>
      <c r="B973" s="49"/>
      <c r="C973" s="41"/>
      <c r="D973" s="23"/>
      <c r="E973" s="25"/>
      <c r="F973" s="25"/>
      <c r="G973" s="25"/>
      <c r="H973" s="25"/>
      <c r="I973" s="25"/>
      <c r="J973" s="24"/>
      <c r="K973" s="25"/>
      <c r="L973" s="25"/>
      <c r="M973" s="25"/>
      <c r="N973" s="25"/>
      <c r="O973" s="25"/>
      <c r="P973" s="25"/>
      <c r="Q973" s="25"/>
      <c r="R973" s="24"/>
      <c r="S973" s="35"/>
      <c r="T973" s="53"/>
      <c r="U973" s="34"/>
      <c r="V973" s="24"/>
      <c r="W973" s="24"/>
      <c r="X973" s="35"/>
    </row>
    <row r="974" spans="1:24" ht="20" customHeight="1" x14ac:dyDescent="0.2">
      <c r="A974" s="22"/>
      <c r="B974" s="49"/>
      <c r="C974" s="41"/>
      <c r="D974" s="23"/>
      <c r="E974" s="25"/>
      <c r="F974" s="25"/>
      <c r="G974" s="25"/>
      <c r="H974" s="25"/>
      <c r="I974" s="25"/>
      <c r="J974" s="24"/>
      <c r="K974" s="25"/>
      <c r="L974" s="25"/>
      <c r="M974" s="25"/>
      <c r="N974" s="25"/>
      <c r="O974" s="25"/>
      <c r="P974" s="25"/>
      <c r="Q974" s="25"/>
      <c r="R974" s="24"/>
      <c r="S974" s="35"/>
      <c r="T974" s="53"/>
      <c r="U974" s="34"/>
      <c r="V974" s="24"/>
      <c r="W974" s="24"/>
      <c r="X974" s="35"/>
    </row>
    <row r="975" spans="1:24" ht="20" customHeight="1" x14ac:dyDescent="0.2">
      <c r="A975" s="22"/>
      <c r="B975" s="49"/>
      <c r="C975" s="41"/>
      <c r="D975" s="23"/>
      <c r="E975" s="25"/>
      <c r="F975" s="25"/>
      <c r="G975" s="25"/>
      <c r="H975" s="25"/>
      <c r="I975" s="25"/>
      <c r="J975" s="24"/>
      <c r="K975" s="25"/>
      <c r="L975" s="25"/>
      <c r="M975" s="25"/>
      <c r="N975" s="25"/>
      <c r="O975" s="25"/>
      <c r="P975" s="25"/>
      <c r="Q975" s="25"/>
      <c r="R975" s="24"/>
      <c r="S975" s="35"/>
      <c r="T975" s="53"/>
      <c r="U975" s="34"/>
      <c r="V975" s="24"/>
      <c r="W975" s="24"/>
      <c r="X975" s="35"/>
    </row>
    <row r="976" spans="1:24" ht="20" customHeight="1" x14ac:dyDescent="0.2">
      <c r="A976" s="22"/>
      <c r="B976" s="49"/>
      <c r="C976" s="41"/>
      <c r="D976" s="23"/>
      <c r="E976" s="25"/>
      <c r="F976" s="25"/>
      <c r="G976" s="25"/>
      <c r="H976" s="25"/>
      <c r="I976" s="25"/>
      <c r="J976" s="24"/>
      <c r="K976" s="25"/>
      <c r="L976" s="25"/>
      <c r="M976" s="25"/>
      <c r="N976" s="25"/>
      <c r="O976" s="25"/>
      <c r="P976" s="25"/>
      <c r="Q976" s="25"/>
      <c r="R976" s="24"/>
      <c r="S976" s="35"/>
      <c r="T976" s="53"/>
      <c r="U976" s="34"/>
      <c r="V976" s="24"/>
      <c r="W976" s="24"/>
      <c r="X976" s="35"/>
    </row>
    <row r="977" spans="1:24" ht="20" customHeight="1" x14ac:dyDescent="0.2">
      <c r="A977" s="22"/>
      <c r="B977" s="49"/>
      <c r="C977" s="41"/>
      <c r="D977" s="23"/>
      <c r="E977" s="25"/>
      <c r="F977" s="25"/>
      <c r="G977" s="25"/>
      <c r="H977" s="25"/>
      <c r="I977" s="25"/>
      <c r="J977" s="24"/>
      <c r="K977" s="25"/>
      <c r="L977" s="25"/>
      <c r="M977" s="25"/>
      <c r="N977" s="25"/>
      <c r="O977" s="25"/>
      <c r="P977" s="25"/>
      <c r="Q977" s="25"/>
      <c r="R977" s="24"/>
      <c r="S977" s="35"/>
      <c r="T977" s="53"/>
      <c r="U977" s="34"/>
      <c r="V977" s="24"/>
      <c r="W977" s="24"/>
      <c r="X977" s="35"/>
    </row>
    <row r="978" spans="1:24" ht="20" customHeight="1" x14ac:dyDescent="0.2">
      <c r="A978" s="22"/>
      <c r="B978" s="49"/>
      <c r="C978" s="41"/>
      <c r="D978" s="23"/>
      <c r="E978" s="25"/>
      <c r="F978" s="25"/>
      <c r="G978" s="25"/>
      <c r="H978" s="25"/>
      <c r="I978" s="25"/>
      <c r="J978" s="24"/>
      <c r="K978" s="25"/>
      <c r="L978" s="25"/>
      <c r="M978" s="25"/>
      <c r="N978" s="25"/>
      <c r="O978" s="25"/>
      <c r="P978" s="25"/>
      <c r="Q978" s="25"/>
      <c r="R978" s="24"/>
      <c r="S978" s="35"/>
      <c r="T978" s="53"/>
      <c r="U978" s="34"/>
      <c r="V978" s="24"/>
      <c r="W978" s="24"/>
      <c r="X978" s="35"/>
    </row>
    <row r="979" spans="1:24" ht="20" customHeight="1" x14ac:dyDescent="0.2">
      <c r="A979" s="22"/>
      <c r="B979" s="49"/>
      <c r="C979" s="41"/>
      <c r="D979" s="23"/>
      <c r="E979" s="25"/>
      <c r="F979" s="25"/>
      <c r="G979" s="25"/>
      <c r="H979" s="25"/>
      <c r="I979" s="25"/>
      <c r="J979" s="24"/>
      <c r="K979" s="25"/>
      <c r="L979" s="25"/>
      <c r="M979" s="25"/>
      <c r="N979" s="25"/>
      <c r="O979" s="25"/>
      <c r="P979" s="25"/>
      <c r="Q979" s="25"/>
      <c r="R979" s="24"/>
      <c r="S979" s="35"/>
      <c r="T979" s="53"/>
      <c r="U979" s="34"/>
      <c r="V979" s="24"/>
      <c r="W979" s="24"/>
      <c r="X979" s="35"/>
    </row>
    <row r="980" spans="1:24" ht="20" customHeight="1" x14ac:dyDescent="0.2">
      <c r="A980" s="22"/>
      <c r="B980" s="49"/>
      <c r="C980" s="41"/>
      <c r="D980" s="23"/>
      <c r="E980" s="25"/>
      <c r="F980" s="25"/>
      <c r="G980" s="25"/>
      <c r="H980" s="25"/>
      <c r="I980" s="25"/>
      <c r="J980" s="24"/>
      <c r="K980" s="25"/>
      <c r="L980" s="25"/>
      <c r="M980" s="25"/>
      <c r="N980" s="25"/>
      <c r="O980" s="25"/>
      <c r="P980" s="25"/>
      <c r="Q980" s="25"/>
      <c r="R980" s="24"/>
      <c r="S980" s="35"/>
      <c r="T980" s="53"/>
      <c r="U980" s="34"/>
      <c r="V980" s="24"/>
      <c r="W980" s="24"/>
      <c r="X980" s="35"/>
    </row>
    <row r="981" spans="1:24" ht="20" customHeight="1" x14ac:dyDescent="0.2">
      <c r="A981" s="22"/>
      <c r="B981" s="49"/>
      <c r="C981" s="41"/>
      <c r="D981" s="23"/>
      <c r="E981" s="25"/>
      <c r="F981" s="25"/>
      <c r="G981" s="25"/>
      <c r="H981" s="25"/>
      <c r="I981" s="25"/>
      <c r="J981" s="24"/>
      <c r="K981" s="25"/>
      <c r="L981" s="25"/>
      <c r="M981" s="25"/>
      <c r="N981" s="25"/>
      <c r="O981" s="25"/>
      <c r="P981" s="25"/>
      <c r="Q981" s="25"/>
      <c r="R981" s="24"/>
      <c r="S981" s="35"/>
      <c r="T981" s="53"/>
      <c r="U981" s="34"/>
      <c r="V981" s="24"/>
      <c r="W981" s="24"/>
      <c r="X981" s="35"/>
    </row>
    <row r="982" spans="1:24" ht="20" customHeight="1" x14ac:dyDescent="0.2">
      <c r="A982" s="22"/>
      <c r="B982" s="49"/>
      <c r="C982" s="41"/>
      <c r="D982" s="23"/>
      <c r="E982" s="25"/>
      <c r="F982" s="25"/>
      <c r="G982" s="25"/>
      <c r="H982" s="25"/>
      <c r="I982" s="25"/>
      <c r="J982" s="24"/>
      <c r="K982" s="25"/>
      <c r="L982" s="25"/>
      <c r="M982" s="25"/>
      <c r="N982" s="25"/>
      <c r="O982" s="25"/>
      <c r="P982" s="25"/>
      <c r="Q982" s="25"/>
      <c r="R982" s="24"/>
      <c r="S982" s="35"/>
      <c r="T982" s="53"/>
      <c r="U982" s="34"/>
      <c r="V982" s="24"/>
      <c r="W982" s="24"/>
      <c r="X982" s="35"/>
    </row>
    <row r="983" spans="1:24" ht="20" customHeight="1" x14ac:dyDescent="0.2">
      <c r="A983" s="22"/>
      <c r="B983" s="49"/>
      <c r="C983" s="41"/>
      <c r="D983" s="23"/>
      <c r="E983" s="25"/>
      <c r="F983" s="25"/>
      <c r="G983" s="25"/>
      <c r="H983" s="25"/>
      <c r="I983" s="25"/>
      <c r="J983" s="24"/>
      <c r="K983" s="25"/>
      <c r="L983" s="25"/>
      <c r="M983" s="25"/>
      <c r="N983" s="25"/>
      <c r="O983" s="25"/>
      <c r="P983" s="25"/>
      <c r="Q983" s="25"/>
      <c r="R983" s="24"/>
      <c r="S983" s="35"/>
      <c r="T983" s="53"/>
      <c r="U983" s="34"/>
      <c r="V983" s="24"/>
      <c r="W983" s="24"/>
      <c r="X983" s="35"/>
    </row>
    <row r="984" spans="1:24" ht="20" customHeight="1" x14ac:dyDescent="0.2">
      <c r="A984" s="22"/>
      <c r="B984" s="49"/>
      <c r="C984" s="41"/>
      <c r="D984" s="23"/>
      <c r="E984" s="25"/>
      <c r="F984" s="25"/>
      <c r="G984" s="25"/>
      <c r="H984" s="25"/>
      <c r="I984" s="25"/>
      <c r="J984" s="24"/>
      <c r="K984" s="25"/>
      <c r="L984" s="25"/>
      <c r="M984" s="25"/>
      <c r="N984" s="25"/>
      <c r="O984" s="25"/>
      <c r="P984" s="25"/>
      <c r="Q984" s="25"/>
      <c r="R984" s="24"/>
      <c r="S984" s="35"/>
      <c r="T984" s="53"/>
      <c r="U984" s="34"/>
      <c r="V984" s="24"/>
      <c r="W984" s="24"/>
      <c r="X984" s="35"/>
    </row>
    <row r="985" spans="1:24" ht="20" customHeight="1" x14ac:dyDescent="0.2">
      <c r="A985" s="22"/>
      <c r="B985" s="49"/>
      <c r="C985" s="41"/>
      <c r="D985" s="23"/>
      <c r="E985" s="25"/>
      <c r="F985" s="25"/>
      <c r="G985" s="25"/>
      <c r="H985" s="25"/>
      <c r="I985" s="25"/>
      <c r="J985" s="24"/>
      <c r="K985" s="25"/>
      <c r="L985" s="25"/>
      <c r="M985" s="25"/>
      <c r="N985" s="25"/>
      <c r="O985" s="25"/>
      <c r="P985" s="25"/>
      <c r="Q985" s="25"/>
      <c r="R985" s="24"/>
      <c r="S985" s="35"/>
      <c r="T985" s="53"/>
      <c r="U985" s="34"/>
      <c r="V985" s="24"/>
      <c r="W985" s="24"/>
      <c r="X985" s="35"/>
    </row>
    <row r="986" spans="1:24" ht="20" customHeight="1" x14ac:dyDescent="0.2">
      <c r="A986" s="22"/>
      <c r="B986" s="49"/>
      <c r="C986" s="41"/>
      <c r="D986" s="23"/>
      <c r="E986" s="25"/>
      <c r="F986" s="25"/>
      <c r="G986" s="25"/>
      <c r="H986" s="25"/>
      <c r="I986" s="25"/>
      <c r="J986" s="24"/>
      <c r="K986" s="25"/>
      <c r="L986" s="25"/>
      <c r="M986" s="25"/>
      <c r="N986" s="25"/>
      <c r="O986" s="25"/>
      <c r="P986" s="25"/>
      <c r="Q986" s="25"/>
      <c r="R986" s="24"/>
      <c r="S986" s="35"/>
      <c r="T986" s="53"/>
      <c r="U986" s="34"/>
      <c r="V986" s="24"/>
      <c r="W986" s="24"/>
      <c r="X986" s="35"/>
    </row>
    <row r="987" spans="1:24" ht="20" customHeight="1" x14ac:dyDescent="0.2">
      <c r="A987" s="22"/>
      <c r="B987" s="49"/>
      <c r="C987" s="41"/>
      <c r="D987" s="23"/>
      <c r="E987" s="25"/>
      <c r="F987" s="25"/>
      <c r="G987" s="25"/>
      <c r="H987" s="25"/>
      <c r="I987" s="25"/>
      <c r="J987" s="24"/>
      <c r="K987" s="25"/>
      <c r="L987" s="25"/>
      <c r="M987" s="25"/>
      <c r="N987" s="25"/>
      <c r="O987" s="25"/>
      <c r="P987" s="25"/>
      <c r="Q987" s="25"/>
      <c r="R987" s="24"/>
      <c r="S987" s="35"/>
      <c r="T987" s="53"/>
      <c r="U987" s="34"/>
      <c r="V987" s="24"/>
      <c r="W987" s="24"/>
      <c r="X987" s="35"/>
    </row>
    <row r="988" spans="1:24" ht="20" customHeight="1" x14ac:dyDescent="0.2">
      <c r="A988" s="22"/>
      <c r="B988" s="49"/>
      <c r="C988" s="41"/>
      <c r="D988" s="23"/>
      <c r="E988" s="25"/>
      <c r="F988" s="25"/>
      <c r="G988" s="25"/>
      <c r="H988" s="25"/>
      <c r="I988" s="25"/>
      <c r="J988" s="24"/>
      <c r="K988" s="25"/>
      <c r="L988" s="25"/>
      <c r="M988" s="25"/>
      <c r="N988" s="25"/>
      <c r="O988" s="25"/>
      <c r="P988" s="25"/>
      <c r="Q988" s="25"/>
      <c r="R988" s="24"/>
      <c r="S988" s="35"/>
      <c r="T988" s="53"/>
      <c r="U988" s="34"/>
      <c r="V988" s="24"/>
      <c r="W988" s="24"/>
      <c r="X988" s="35"/>
    </row>
    <row r="989" spans="1:24" ht="20" customHeight="1" x14ac:dyDescent="0.2">
      <c r="A989" s="22"/>
      <c r="B989" s="49"/>
      <c r="C989" s="41"/>
      <c r="D989" s="23"/>
      <c r="E989" s="25"/>
      <c r="F989" s="25"/>
      <c r="G989" s="25"/>
      <c r="H989" s="25"/>
      <c r="I989" s="25"/>
      <c r="J989" s="24"/>
      <c r="K989" s="25"/>
      <c r="L989" s="25"/>
      <c r="M989" s="25"/>
      <c r="N989" s="25"/>
      <c r="O989" s="25"/>
      <c r="P989" s="25"/>
      <c r="Q989" s="25"/>
      <c r="R989" s="24"/>
      <c r="S989" s="35"/>
      <c r="T989" s="53"/>
      <c r="U989" s="34"/>
      <c r="V989" s="24"/>
      <c r="W989" s="24"/>
      <c r="X989" s="35"/>
    </row>
    <row r="990" spans="1:24" ht="20" customHeight="1" x14ac:dyDescent="0.2">
      <c r="A990" s="22"/>
      <c r="B990" s="49"/>
      <c r="C990" s="41"/>
      <c r="D990" s="23"/>
      <c r="E990" s="25"/>
      <c r="F990" s="25"/>
      <c r="G990" s="25"/>
      <c r="H990" s="25"/>
      <c r="I990" s="25"/>
      <c r="J990" s="24"/>
      <c r="K990" s="25"/>
      <c r="L990" s="25"/>
      <c r="M990" s="25"/>
      <c r="N990" s="25"/>
      <c r="O990" s="25"/>
      <c r="P990" s="25"/>
      <c r="Q990" s="25"/>
      <c r="R990" s="24"/>
      <c r="S990" s="35"/>
      <c r="T990" s="53"/>
      <c r="U990" s="34"/>
      <c r="V990" s="24"/>
      <c r="W990" s="24"/>
      <c r="X990" s="35"/>
    </row>
    <row r="991" spans="1:24" ht="20" customHeight="1" x14ac:dyDescent="0.2">
      <c r="A991" s="22"/>
      <c r="B991" s="49"/>
      <c r="C991" s="41"/>
      <c r="D991" s="23"/>
      <c r="E991" s="25"/>
      <c r="F991" s="25"/>
      <c r="G991" s="25"/>
      <c r="H991" s="25"/>
      <c r="I991" s="25"/>
      <c r="J991" s="24"/>
      <c r="K991" s="25"/>
      <c r="L991" s="25"/>
      <c r="M991" s="25"/>
      <c r="N991" s="25"/>
      <c r="O991" s="25"/>
      <c r="P991" s="25"/>
      <c r="Q991" s="25"/>
      <c r="R991" s="24"/>
      <c r="S991" s="35"/>
      <c r="T991" s="53"/>
      <c r="U991" s="34"/>
      <c r="V991" s="24"/>
      <c r="W991" s="24"/>
      <c r="X991" s="35"/>
    </row>
    <row r="992" spans="1:24" ht="20" customHeight="1" x14ac:dyDescent="0.2">
      <c r="A992" s="22"/>
      <c r="B992" s="49"/>
      <c r="C992" s="41"/>
      <c r="D992" s="23"/>
      <c r="E992" s="25"/>
      <c r="F992" s="25"/>
      <c r="G992" s="25"/>
      <c r="H992" s="25"/>
      <c r="I992" s="25"/>
      <c r="J992" s="24"/>
      <c r="K992" s="25"/>
      <c r="L992" s="25"/>
      <c r="M992" s="25"/>
      <c r="N992" s="25"/>
      <c r="O992" s="25"/>
      <c r="P992" s="25"/>
      <c r="Q992" s="25"/>
      <c r="R992" s="24"/>
      <c r="S992" s="35"/>
      <c r="T992" s="53"/>
      <c r="U992" s="34"/>
      <c r="V992" s="24"/>
      <c r="W992" s="24"/>
      <c r="X992" s="35"/>
    </row>
    <row r="993" spans="1:24" ht="20" customHeight="1" x14ac:dyDescent="0.2">
      <c r="A993" s="22"/>
      <c r="B993" s="49"/>
      <c r="C993" s="41"/>
      <c r="D993" s="23"/>
      <c r="E993" s="25"/>
      <c r="F993" s="25"/>
      <c r="G993" s="25"/>
      <c r="H993" s="25"/>
      <c r="I993" s="25"/>
      <c r="J993" s="24"/>
      <c r="K993" s="25"/>
      <c r="L993" s="25"/>
      <c r="M993" s="25"/>
      <c r="N993" s="25"/>
      <c r="O993" s="25"/>
      <c r="P993" s="25"/>
      <c r="Q993" s="25"/>
      <c r="R993" s="24"/>
      <c r="S993" s="35"/>
      <c r="T993" s="53"/>
      <c r="U993" s="34"/>
      <c r="V993" s="24"/>
      <c r="W993" s="24"/>
      <c r="X993" s="35"/>
    </row>
    <row r="994" spans="1:24" ht="20" customHeight="1" x14ac:dyDescent="0.2">
      <c r="A994" s="22"/>
      <c r="B994" s="49"/>
      <c r="C994" s="41"/>
      <c r="D994" s="23"/>
      <c r="E994" s="25"/>
      <c r="F994" s="25"/>
      <c r="G994" s="25"/>
      <c r="H994" s="25"/>
      <c r="I994" s="25"/>
      <c r="J994" s="24"/>
      <c r="K994" s="25"/>
      <c r="L994" s="25"/>
      <c r="M994" s="25"/>
      <c r="N994" s="25"/>
      <c r="O994" s="25"/>
      <c r="P994" s="25"/>
      <c r="Q994" s="25"/>
      <c r="R994" s="24"/>
      <c r="S994" s="35"/>
      <c r="T994" s="53"/>
      <c r="U994" s="34"/>
      <c r="V994" s="24"/>
      <c r="W994" s="24"/>
      <c r="X994" s="35"/>
    </row>
    <row r="995" spans="1:24" ht="20" customHeight="1" x14ac:dyDescent="0.2">
      <c r="A995" s="22"/>
      <c r="B995" s="49"/>
      <c r="C995" s="41"/>
      <c r="D995" s="23"/>
      <c r="E995" s="25"/>
      <c r="F995" s="25"/>
      <c r="G995" s="25"/>
      <c r="H995" s="25"/>
      <c r="I995" s="25"/>
      <c r="J995" s="24"/>
      <c r="K995" s="25"/>
      <c r="L995" s="25"/>
      <c r="M995" s="25"/>
      <c r="N995" s="25"/>
      <c r="O995" s="25"/>
      <c r="P995" s="25"/>
      <c r="Q995" s="25"/>
      <c r="R995" s="24"/>
      <c r="S995" s="35"/>
      <c r="T995" s="53"/>
      <c r="U995" s="34"/>
      <c r="V995" s="24"/>
      <c r="W995" s="24"/>
      <c r="X995" s="35"/>
    </row>
    <row r="996" spans="1:24" ht="20" customHeight="1" x14ac:dyDescent="0.2">
      <c r="A996" s="22"/>
      <c r="B996" s="49"/>
      <c r="C996" s="41"/>
      <c r="D996" s="23"/>
      <c r="E996" s="25"/>
      <c r="F996" s="25"/>
      <c r="G996" s="25"/>
      <c r="H996" s="25"/>
      <c r="I996" s="25"/>
      <c r="J996" s="24"/>
      <c r="K996" s="25"/>
      <c r="L996" s="25"/>
      <c r="M996" s="25"/>
      <c r="N996" s="25"/>
      <c r="O996" s="25"/>
      <c r="P996" s="25"/>
      <c r="Q996" s="25"/>
      <c r="R996" s="24"/>
      <c r="S996" s="35"/>
      <c r="T996" s="53"/>
      <c r="U996" s="34"/>
      <c r="V996" s="24"/>
      <c r="W996" s="24"/>
      <c r="X996" s="35"/>
    </row>
    <row r="997" spans="1:24" ht="20" customHeight="1" x14ac:dyDescent="0.2">
      <c r="A997" s="22"/>
      <c r="B997" s="49"/>
      <c r="C997" s="41"/>
      <c r="D997" s="23"/>
      <c r="E997" s="25"/>
      <c r="F997" s="25"/>
      <c r="G997" s="25"/>
      <c r="H997" s="25"/>
      <c r="I997" s="25"/>
      <c r="J997" s="24"/>
      <c r="K997" s="25"/>
      <c r="L997" s="25"/>
      <c r="M997" s="25"/>
      <c r="N997" s="25"/>
      <c r="O997" s="25"/>
      <c r="P997" s="25"/>
      <c r="Q997" s="25"/>
      <c r="R997" s="24"/>
      <c r="S997" s="35"/>
      <c r="T997" s="53"/>
      <c r="U997" s="34"/>
      <c r="V997" s="24"/>
      <c r="W997" s="24"/>
      <c r="X997" s="35"/>
    </row>
    <row r="998" spans="1:24" ht="20" customHeight="1" x14ac:dyDescent="0.2">
      <c r="A998" s="22"/>
      <c r="B998" s="49"/>
      <c r="C998" s="41"/>
      <c r="D998" s="23"/>
      <c r="E998" s="25"/>
      <c r="F998" s="25"/>
      <c r="G998" s="25"/>
      <c r="H998" s="25"/>
      <c r="I998" s="25"/>
      <c r="J998" s="24"/>
      <c r="K998" s="25"/>
      <c r="L998" s="25"/>
      <c r="M998" s="25"/>
      <c r="N998" s="25"/>
      <c r="O998" s="25"/>
      <c r="P998" s="25"/>
      <c r="Q998" s="25"/>
      <c r="R998" s="24"/>
      <c r="S998" s="35"/>
      <c r="T998" s="53"/>
      <c r="U998" s="34"/>
      <c r="V998" s="24"/>
      <c r="W998" s="24"/>
      <c r="X998" s="35"/>
    </row>
    <row r="999" spans="1:24" ht="20" customHeight="1" x14ac:dyDescent="0.2">
      <c r="A999" s="22"/>
      <c r="B999" s="49"/>
      <c r="C999" s="41"/>
      <c r="D999" s="23"/>
      <c r="E999" s="25"/>
      <c r="F999" s="25"/>
      <c r="G999" s="25"/>
      <c r="H999" s="25"/>
      <c r="I999" s="25"/>
      <c r="J999" s="24"/>
      <c r="K999" s="25"/>
      <c r="L999" s="25"/>
      <c r="M999" s="25"/>
      <c r="N999" s="25"/>
      <c r="O999" s="25"/>
      <c r="P999" s="25"/>
      <c r="Q999" s="25"/>
      <c r="R999" s="24"/>
      <c r="S999" s="35"/>
      <c r="T999" s="53"/>
      <c r="U999" s="34"/>
      <c r="V999" s="24"/>
      <c r="W999" s="24"/>
      <c r="X999" s="35"/>
    </row>
    <row r="1000" spans="1:24" ht="20" customHeight="1" x14ac:dyDescent="0.2">
      <c r="A1000" s="22"/>
      <c r="B1000" s="49"/>
      <c r="C1000" s="41"/>
      <c r="D1000" s="23"/>
      <c r="E1000" s="25"/>
      <c r="F1000" s="25"/>
      <c r="G1000" s="25"/>
      <c r="H1000" s="25"/>
      <c r="I1000" s="25"/>
      <c r="J1000" s="24"/>
      <c r="K1000" s="25"/>
      <c r="L1000" s="25"/>
      <c r="M1000" s="25"/>
      <c r="N1000" s="25"/>
      <c r="O1000" s="25"/>
      <c r="P1000" s="25"/>
      <c r="Q1000" s="25"/>
      <c r="R1000" s="24"/>
      <c r="S1000" s="35"/>
      <c r="T1000" s="53"/>
      <c r="U1000" s="34"/>
      <c r="V1000" s="24"/>
      <c r="W1000" s="24"/>
      <c r="X1000" s="35"/>
    </row>
    <row r="1001" spans="1:24" ht="20" customHeight="1" x14ac:dyDescent="0.2">
      <c r="A1001" s="22"/>
      <c r="B1001" s="49"/>
      <c r="C1001" s="41"/>
      <c r="D1001" s="23"/>
      <c r="E1001" s="25"/>
      <c r="F1001" s="25"/>
      <c r="G1001" s="25"/>
      <c r="H1001" s="25"/>
      <c r="I1001" s="25"/>
      <c r="J1001" s="24"/>
      <c r="K1001" s="25"/>
      <c r="L1001" s="25"/>
      <c r="M1001" s="25"/>
      <c r="N1001" s="25"/>
      <c r="O1001" s="25"/>
      <c r="P1001" s="25"/>
      <c r="Q1001" s="25"/>
      <c r="R1001" s="24"/>
      <c r="S1001" s="35"/>
      <c r="T1001" s="53"/>
      <c r="U1001" s="34"/>
      <c r="V1001" s="24"/>
      <c r="W1001" s="24"/>
      <c r="X1001" s="35"/>
    </row>
    <row r="1002" spans="1:24" ht="20" customHeight="1" x14ac:dyDescent="0.2">
      <c r="A1002" s="22"/>
      <c r="B1002" s="49"/>
      <c r="C1002" s="41"/>
      <c r="D1002" s="23"/>
      <c r="E1002" s="25"/>
      <c r="F1002" s="25"/>
      <c r="G1002" s="25"/>
      <c r="H1002" s="25"/>
      <c r="I1002" s="25"/>
      <c r="J1002" s="24"/>
      <c r="K1002" s="25"/>
      <c r="L1002" s="25"/>
      <c r="M1002" s="25"/>
      <c r="N1002" s="25"/>
      <c r="O1002" s="25"/>
      <c r="P1002" s="25"/>
      <c r="Q1002" s="25"/>
      <c r="R1002" s="24"/>
      <c r="S1002" s="35"/>
      <c r="T1002" s="53"/>
      <c r="U1002" s="34"/>
      <c r="V1002" s="24"/>
      <c r="W1002" s="24"/>
      <c r="X1002" s="35"/>
    </row>
    <row r="1003" spans="1:24" ht="20" customHeight="1" x14ac:dyDescent="0.2">
      <c r="A1003" s="22"/>
      <c r="B1003" s="49"/>
      <c r="C1003" s="41"/>
      <c r="D1003" s="23"/>
      <c r="E1003" s="25"/>
      <c r="F1003" s="25"/>
      <c r="G1003" s="25"/>
      <c r="H1003" s="25"/>
      <c r="I1003" s="25"/>
      <c r="J1003" s="24"/>
      <c r="K1003" s="25"/>
      <c r="L1003" s="25"/>
      <c r="M1003" s="25"/>
      <c r="N1003" s="25"/>
      <c r="O1003" s="25"/>
      <c r="P1003" s="25"/>
      <c r="Q1003" s="25"/>
      <c r="R1003" s="24"/>
      <c r="S1003" s="35"/>
      <c r="T1003" s="53"/>
      <c r="U1003" s="34"/>
      <c r="V1003" s="24"/>
      <c r="W1003" s="24"/>
      <c r="X1003" s="35"/>
    </row>
    <row r="1004" spans="1:24" ht="20" customHeight="1" x14ac:dyDescent="0.2">
      <c r="A1004" s="22"/>
      <c r="B1004" s="49"/>
      <c r="C1004" s="41"/>
      <c r="D1004" s="23"/>
      <c r="E1004" s="25"/>
      <c r="F1004" s="25"/>
      <c r="G1004" s="25"/>
      <c r="H1004" s="25"/>
      <c r="I1004" s="25"/>
      <c r="J1004" s="24"/>
      <c r="K1004" s="25"/>
      <c r="L1004" s="25"/>
      <c r="M1004" s="25"/>
      <c r="N1004" s="25"/>
      <c r="O1004" s="25"/>
      <c r="P1004" s="25"/>
      <c r="Q1004" s="25"/>
      <c r="R1004" s="24"/>
      <c r="S1004" s="35"/>
      <c r="T1004" s="53"/>
      <c r="U1004" s="34"/>
      <c r="V1004" s="24"/>
      <c r="W1004" s="24"/>
      <c r="X1004" s="35"/>
    </row>
    <row r="1005" spans="1:24" ht="20" customHeight="1" x14ac:dyDescent="0.2">
      <c r="A1005" s="22"/>
      <c r="B1005" s="49"/>
      <c r="C1005" s="41"/>
      <c r="D1005" s="23"/>
      <c r="E1005" s="25"/>
      <c r="F1005" s="25"/>
      <c r="G1005" s="25"/>
      <c r="H1005" s="25"/>
      <c r="I1005" s="25"/>
      <c r="J1005" s="24"/>
      <c r="K1005" s="25"/>
      <c r="L1005" s="25"/>
      <c r="M1005" s="25"/>
      <c r="N1005" s="25"/>
      <c r="O1005" s="25"/>
      <c r="P1005" s="25"/>
      <c r="Q1005" s="25"/>
      <c r="R1005" s="24"/>
      <c r="S1005" s="35"/>
      <c r="T1005" s="53"/>
      <c r="U1005" s="34"/>
      <c r="V1005" s="24"/>
      <c r="W1005" s="24"/>
      <c r="X1005" s="35"/>
    </row>
    <row r="1006" spans="1:24" ht="20" customHeight="1" x14ac:dyDescent="0.2">
      <c r="A1006" s="22"/>
      <c r="B1006" s="49"/>
      <c r="C1006" s="41"/>
      <c r="D1006" s="23"/>
      <c r="E1006" s="25"/>
      <c r="F1006" s="25"/>
      <c r="G1006" s="25"/>
      <c r="H1006" s="25"/>
      <c r="I1006" s="25"/>
      <c r="J1006" s="24"/>
      <c r="K1006" s="25"/>
      <c r="L1006" s="25"/>
      <c r="M1006" s="25"/>
      <c r="N1006" s="25"/>
      <c r="O1006" s="25"/>
      <c r="P1006" s="25"/>
      <c r="Q1006" s="25"/>
      <c r="R1006" s="24"/>
      <c r="S1006" s="35"/>
      <c r="T1006" s="53"/>
      <c r="U1006" s="34"/>
      <c r="V1006" s="24"/>
      <c r="W1006" s="24"/>
      <c r="X1006" s="35"/>
    </row>
    <row r="1007" spans="1:24" ht="20" customHeight="1" x14ac:dyDescent="0.2">
      <c r="A1007" s="22"/>
      <c r="B1007" s="49"/>
      <c r="C1007" s="41"/>
      <c r="D1007" s="23"/>
      <c r="E1007" s="25"/>
      <c r="F1007" s="25"/>
      <c r="G1007" s="25"/>
      <c r="H1007" s="25"/>
      <c r="I1007" s="25"/>
      <c r="J1007" s="24"/>
      <c r="K1007" s="25"/>
      <c r="L1007" s="25"/>
      <c r="M1007" s="25"/>
      <c r="N1007" s="25"/>
      <c r="O1007" s="25"/>
      <c r="P1007" s="25"/>
      <c r="Q1007" s="25"/>
      <c r="R1007" s="24"/>
      <c r="S1007" s="35"/>
      <c r="T1007" s="53"/>
      <c r="U1007" s="34"/>
      <c r="V1007" s="24"/>
      <c r="W1007" s="24"/>
      <c r="X1007" s="35"/>
    </row>
    <row r="1008" spans="1:24" ht="20" customHeight="1" x14ac:dyDescent="0.2">
      <c r="A1008" s="22"/>
      <c r="B1008" s="49"/>
      <c r="C1008" s="41"/>
      <c r="D1008" s="23"/>
      <c r="E1008" s="25"/>
      <c r="F1008" s="25"/>
      <c r="G1008" s="25"/>
      <c r="H1008" s="25"/>
      <c r="I1008" s="25"/>
      <c r="J1008" s="24"/>
      <c r="K1008" s="25"/>
      <c r="L1008" s="25"/>
      <c r="M1008" s="25"/>
      <c r="N1008" s="25"/>
      <c r="O1008" s="25"/>
      <c r="P1008" s="25"/>
      <c r="Q1008" s="25"/>
      <c r="R1008" s="24"/>
      <c r="S1008" s="35"/>
      <c r="T1008" s="53"/>
      <c r="U1008" s="34"/>
      <c r="V1008" s="24"/>
      <c r="W1008" s="24"/>
      <c r="X1008" s="35"/>
    </row>
    <row r="1009" spans="1:24" ht="20" customHeight="1" x14ac:dyDescent="0.2">
      <c r="A1009" s="22"/>
      <c r="B1009" s="49"/>
      <c r="C1009" s="41"/>
      <c r="D1009" s="23"/>
      <c r="E1009" s="25"/>
      <c r="F1009" s="25"/>
      <c r="G1009" s="25"/>
      <c r="H1009" s="25"/>
      <c r="I1009" s="25"/>
      <c r="J1009" s="24"/>
      <c r="K1009" s="25"/>
      <c r="L1009" s="25"/>
      <c r="M1009" s="25"/>
      <c r="N1009" s="25"/>
      <c r="O1009" s="25"/>
      <c r="P1009" s="25"/>
      <c r="Q1009" s="25"/>
      <c r="R1009" s="24"/>
      <c r="S1009" s="35"/>
      <c r="T1009" s="53"/>
      <c r="U1009" s="34"/>
      <c r="V1009" s="24"/>
      <c r="W1009" s="24"/>
      <c r="X1009" s="35"/>
    </row>
    <row r="1010" spans="1:24" ht="20" customHeight="1" x14ac:dyDescent="0.2">
      <c r="A1010" s="22"/>
      <c r="B1010" s="49"/>
      <c r="C1010" s="41"/>
      <c r="D1010" s="23"/>
      <c r="E1010" s="25"/>
      <c r="F1010" s="25"/>
      <c r="G1010" s="25"/>
      <c r="H1010" s="25"/>
      <c r="I1010" s="25"/>
      <c r="J1010" s="24"/>
      <c r="K1010" s="25"/>
      <c r="L1010" s="25"/>
      <c r="M1010" s="25"/>
      <c r="N1010" s="25"/>
      <c r="O1010" s="25"/>
      <c r="P1010" s="25"/>
      <c r="Q1010" s="25"/>
      <c r="R1010" s="24"/>
      <c r="S1010" s="35"/>
      <c r="T1010" s="53"/>
      <c r="U1010" s="34"/>
      <c r="V1010" s="24"/>
      <c r="W1010" s="24"/>
      <c r="X1010" s="35"/>
    </row>
    <row r="1011" spans="1:24" ht="20" customHeight="1" x14ac:dyDescent="0.2">
      <c r="A1011" s="22"/>
      <c r="B1011" s="49"/>
      <c r="C1011" s="41"/>
      <c r="D1011" s="23"/>
      <c r="E1011" s="25"/>
      <c r="F1011" s="25"/>
      <c r="G1011" s="25"/>
      <c r="H1011" s="25"/>
      <c r="I1011" s="25"/>
      <c r="J1011" s="24"/>
      <c r="K1011" s="25"/>
      <c r="L1011" s="25"/>
      <c r="M1011" s="25"/>
      <c r="N1011" s="25"/>
      <c r="O1011" s="25"/>
      <c r="P1011" s="25"/>
      <c r="Q1011" s="25"/>
      <c r="R1011" s="24"/>
      <c r="S1011" s="35"/>
      <c r="T1011" s="53"/>
      <c r="U1011" s="34"/>
      <c r="V1011" s="24"/>
      <c r="W1011" s="24"/>
      <c r="X1011" s="35"/>
    </row>
    <row r="1012" spans="1:24" ht="20" customHeight="1" x14ac:dyDescent="0.2">
      <c r="A1012" s="22"/>
      <c r="B1012" s="49"/>
      <c r="C1012" s="41"/>
      <c r="D1012" s="23"/>
      <c r="E1012" s="25"/>
      <c r="F1012" s="25"/>
      <c r="G1012" s="25"/>
      <c r="H1012" s="25"/>
      <c r="I1012" s="25"/>
      <c r="J1012" s="24"/>
      <c r="K1012" s="25"/>
      <c r="L1012" s="25"/>
      <c r="M1012" s="25"/>
      <c r="N1012" s="25"/>
      <c r="O1012" s="25"/>
      <c r="P1012" s="25"/>
      <c r="Q1012" s="25"/>
      <c r="R1012" s="24"/>
      <c r="S1012" s="35"/>
      <c r="T1012" s="53"/>
      <c r="U1012" s="34"/>
      <c r="V1012" s="24"/>
      <c r="W1012" s="24"/>
      <c r="X1012" s="35"/>
    </row>
    <row r="1013" spans="1:24" ht="20" customHeight="1" x14ac:dyDescent="0.2">
      <c r="A1013" s="22"/>
      <c r="B1013" s="49"/>
      <c r="C1013" s="41"/>
      <c r="D1013" s="23"/>
      <c r="E1013" s="25"/>
      <c r="F1013" s="25"/>
      <c r="G1013" s="25"/>
      <c r="H1013" s="25"/>
      <c r="I1013" s="25"/>
      <c r="J1013" s="24"/>
      <c r="K1013" s="25"/>
      <c r="L1013" s="25"/>
      <c r="M1013" s="25"/>
      <c r="N1013" s="25"/>
      <c r="O1013" s="25"/>
      <c r="P1013" s="25"/>
      <c r="Q1013" s="25"/>
      <c r="R1013" s="24"/>
      <c r="S1013" s="35"/>
      <c r="T1013" s="53"/>
      <c r="U1013" s="34"/>
      <c r="V1013" s="24"/>
      <c r="W1013" s="24"/>
      <c r="X1013" s="35"/>
    </row>
    <row r="1014" spans="1:24" ht="20" customHeight="1" x14ac:dyDescent="0.2">
      <c r="A1014" s="22"/>
      <c r="B1014" s="49"/>
      <c r="C1014" s="41"/>
      <c r="D1014" s="23"/>
      <c r="E1014" s="25"/>
      <c r="F1014" s="25"/>
      <c r="G1014" s="25"/>
      <c r="H1014" s="25"/>
      <c r="I1014" s="25"/>
      <c r="J1014" s="24"/>
      <c r="K1014" s="25"/>
      <c r="L1014" s="25"/>
      <c r="M1014" s="25"/>
      <c r="N1014" s="25"/>
      <c r="O1014" s="25"/>
      <c r="P1014" s="25"/>
      <c r="Q1014" s="25"/>
      <c r="R1014" s="24"/>
      <c r="S1014" s="35"/>
      <c r="T1014" s="53"/>
      <c r="U1014" s="34"/>
      <c r="V1014" s="24"/>
      <c r="W1014" s="24"/>
      <c r="X1014" s="35"/>
    </row>
    <row r="1015" spans="1:24" ht="20" customHeight="1" x14ac:dyDescent="0.2">
      <c r="A1015" s="22"/>
      <c r="B1015" s="49"/>
      <c r="C1015" s="41"/>
      <c r="D1015" s="23"/>
      <c r="E1015" s="25"/>
      <c r="F1015" s="25"/>
      <c r="G1015" s="25"/>
      <c r="H1015" s="25"/>
      <c r="I1015" s="25"/>
      <c r="J1015" s="24"/>
      <c r="K1015" s="25"/>
      <c r="L1015" s="25"/>
      <c r="M1015" s="25"/>
      <c r="N1015" s="25"/>
      <c r="O1015" s="25"/>
      <c r="P1015" s="25"/>
      <c r="Q1015" s="25"/>
      <c r="R1015" s="24"/>
      <c r="S1015" s="35"/>
      <c r="T1015" s="53"/>
      <c r="U1015" s="34"/>
      <c r="V1015" s="24"/>
      <c r="W1015" s="24"/>
      <c r="X1015" s="35"/>
    </row>
    <row r="1016" spans="1:24" ht="20" customHeight="1" x14ac:dyDescent="0.2">
      <c r="A1016" s="22"/>
      <c r="B1016" s="49"/>
      <c r="C1016" s="41"/>
      <c r="D1016" s="23"/>
      <c r="E1016" s="25"/>
      <c r="F1016" s="25"/>
      <c r="G1016" s="25"/>
      <c r="H1016" s="25"/>
      <c r="I1016" s="25"/>
      <c r="J1016" s="24"/>
      <c r="K1016" s="25"/>
      <c r="L1016" s="25"/>
      <c r="M1016" s="25"/>
      <c r="N1016" s="25"/>
      <c r="O1016" s="25"/>
      <c r="P1016" s="25"/>
      <c r="Q1016" s="25"/>
      <c r="R1016" s="24"/>
      <c r="S1016" s="35"/>
      <c r="T1016" s="53"/>
      <c r="U1016" s="34"/>
      <c r="V1016" s="24"/>
      <c r="W1016" s="24"/>
      <c r="X1016" s="35"/>
    </row>
    <row r="1017" spans="1:24" ht="20" customHeight="1" x14ac:dyDescent="0.2">
      <c r="A1017" s="22"/>
      <c r="B1017" s="49"/>
      <c r="C1017" s="41"/>
      <c r="D1017" s="23"/>
      <c r="E1017" s="25"/>
      <c r="F1017" s="25"/>
      <c r="G1017" s="25"/>
      <c r="H1017" s="25"/>
      <c r="I1017" s="25"/>
      <c r="J1017" s="24"/>
      <c r="K1017" s="25"/>
      <c r="L1017" s="25"/>
      <c r="M1017" s="25"/>
      <c r="N1017" s="25"/>
      <c r="O1017" s="25"/>
      <c r="P1017" s="25"/>
      <c r="Q1017" s="25"/>
      <c r="R1017" s="24"/>
      <c r="S1017" s="35"/>
      <c r="T1017" s="53"/>
      <c r="U1017" s="34"/>
      <c r="V1017" s="24"/>
      <c r="W1017" s="24"/>
      <c r="X1017" s="35"/>
    </row>
    <row r="1018" spans="1:24" ht="20" customHeight="1" x14ac:dyDescent="0.2">
      <c r="A1018" s="22"/>
      <c r="B1018" s="49"/>
      <c r="C1018" s="41"/>
      <c r="D1018" s="23"/>
      <c r="E1018" s="25"/>
      <c r="F1018" s="25"/>
      <c r="G1018" s="25"/>
      <c r="H1018" s="25"/>
      <c r="I1018" s="25"/>
      <c r="J1018" s="24"/>
      <c r="K1018" s="25"/>
      <c r="L1018" s="25"/>
      <c r="M1018" s="25"/>
      <c r="N1018" s="25"/>
      <c r="O1018" s="25"/>
      <c r="P1018" s="25"/>
      <c r="Q1018" s="25"/>
      <c r="R1018" s="24"/>
      <c r="S1018" s="35"/>
      <c r="T1018" s="53"/>
      <c r="U1018" s="34"/>
      <c r="V1018" s="24"/>
      <c r="W1018" s="24"/>
      <c r="X1018" s="35"/>
    </row>
    <row r="1019" spans="1:24" ht="20" customHeight="1" x14ac:dyDescent="0.2">
      <c r="A1019" s="22"/>
      <c r="B1019" s="49"/>
      <c r="C1019" s="41"/>
      <c r="D1019" s="23"/>
      <c r="E1019" s="25"/>
      <c r="F1019" s="25"/>
      <c r="G1019" s="25"/>
      <c r="H1019" s="25"/>
      <c r="I1019" s="25"/>
      <c r="J1019" s="24"/>
      <c r="K1019" s="25"/>
      <c r="L1019" s="25"/>
      <c r="M1019" s="25"/>
      <c r="N1019" s="25"/>
      <c r="O1019" s="25"/>
      <c r="P1019" s="25"/>
      <c r="Q1019" s="25"/>
      <c r="R1019" s="24"/>
      <c r="S1019" s="35"/>
      <c r="T1019" s="53"/>
      <c r="U1019" s="34"/>
      <c r="V1019" s="24"/>
      <c r="W1019" s="24"/>
      <c r="X1019" s="35"/>
    </row>
    <row r="1020" spans="1:24" ht="20" customHeight="1" x14ac:dyDescent="0.2">
      <c r="A1020" s="22"/>
      <c r="B1020" s="49"/>
      <c r="C1020" s="41"/>
      <c r="D1020" s="23"/>
      <c r="E1020" s="25"/>
      <c r="F1020" s="25"/>
      <c r="G1020" s="25"/>
      <c r="H1020" s="25"/>
      <c r="I1020" s="25"/>
      <c r="J1020" s="24"/>
      <c r="K1020" s="25"/>
      <c r="L1020" s="25"/>
      <c r="M1020" s="25"/>
      <c r="N1020" s="25"/>
      <c r="O1020" s="25"/>
      <c r="P1020" s="25"/>
      <c r="Q1020" s="25"/>
      <c r="R1020" s="24"/>
      <c r="S1020" s="35"/>
      <c r="T1020" s="53"/>
      <c r="U1020" s="34"/>
      <c r="V1020" s="24"/>
      <c r="W1020" s="24"/>
      <c r="X1020" s="35"/>
    </row>
    <row r="1021" spans="1:24" ht="20" customHeight="1" x14ac:dyDescent="0.2">
      <c r="A1021" s="22"/>
      <c r="B1021" s="49"/>
      <c r="C1021" s="41"/>
      <c r="D1021" s="23"/>
      <c r="E1021" s="25"/>
      <c r="F1021" s="25"/>
      <c r="G1021" s="25"/>
      <c r="H1021" s="25"/>
      <c r="I1021" s="25"/>
      <c r="J1021" s="24"/>
      <c r="K1021" s="25"/>
      <c r="L1021" s="25"/>
      <c r="M1021" s="25"/>
      <c r="N1021" s="25"/>
      <c r="O1021" s="25"/>
      <c r="P1021" s="25"/>
      <c r="Q1021" s="25"/>
      <c r="R1021" s="24"/>
      <c r="S1021" s="35"/>
      <c r="T1021" s="53"/>
      <c r="U1021" s="34"/>
      <c r="V1021" s="24"/>
      <c r="W1021" s="24"/>
      <c r="X1021" s="35"/>
    </row>
    <row r="1022" spans="1:24" ht="20" customHeight="1" x14ac:dyDescent="0.2">
      <c r="A1022" s="22"/>
      <c r="B1022" s="49"/>
      <c r="C1022" s="41"/>
      <c r="D1022" s="23"/>
      <c r="E1022" s="25"/>
      <c r="F1022" s="25"/>
      <c r="G1022" s="25"/>
      <c r="H1022" s="25"/>
      <c r="I1022" s="25"/>
      <c r="J1022" s="24"/>
      <c r="K1022" s="25"/>
      <c r="L1022" s="25"/>
      <c r="M1022" s="25"/>
      <c r="N1022" s="25"/>
      <c r="O1022" s="25"/>
      <c r="P1022" s="25"/>
      <c r="Q1022" s="25"/>
      <c r="R1022" s="24"/>
      <c r="S1022" s="35"/>
      <c r="T1022" s="53"/>
      <c r="U1022" s="34"/>
      <c r="V1022" s="24"/>
      <c r="W1022" s="24"/>
      <c r="X1022" s="35"/>
    </row>
    <row r="1023" spans="1:24" ht="20" customHeight="1" x14ac:dyDescent="0.2">
      <c r="A1023" s="22"/>
      <c r="B1023" s="49"/>
      <c r="C1023" s="41"/>
      <c r="D1023" s="23"/>
      <c r="E1023" s="25"/>
      <c r="F1023" s="25"/>
      <c r="G1023" s="25"/>
      <c r="H1023" s="25"/>
      <c r="I1023" s="25"/>
      <c r="J1023" s="24"/>
      <c r="K1023" s="25"/>
      <c r="L1023" s="25"/>
      <c r="M1023" s="25"/>
      <c r="N1023" s="25"/>
      <c r="O1023" s="25"/>
      <c r="P1023" s="25"/>
      <c r="Q1023" s="25"/>
      <c r="R1023" s="24"/>
      <c r="S1023" s="35"/>
      <c r="T1023" s="53"/>
      <c r="U1023" s="34"/>
      <c r="V1023" s="24"/>
      <c r="W1023" s="24"/>
      <c r="X1023" s="35"/>
    </row>
    <row r="1024" spans="1:24" ht="20" customHeight="1" x14ac:dyDescent="0.2">
      <c r="A1024" s="22"/>
      <c r="B1024" s="49"/>
      <c r="C1024" s="41"/>
      <c r="D1024" s="23"/>
      <c r="E1024" s="25"/>
      <c r="F1024" s="25"/>
      <c r="G1024" s="25"/>
      <c r="H1024" s="25"/>
      <c r="I1024" s="25"/>
      <c r="J1024" s="24"/>
      <c r="K1024" s="25"/>
      <c r="L1024" s="25"/>
      <c r="M1024" s="25"/>
      <c r="N1024" s="25"/>
      <c r="O1024" s="25"/>
      <c r="P1024" s="25"/>
      <c r="Q1024" s="25"/>
      <c r="R1024" s="24"/>
      <c r="S1024" s="35"/>
      <c r="T1024" s="53"/>
      <c r="U1024" s="34"/>
      <c r="V1024" s="24"/>
      <c r="W1024" s="24"/>
      <c r="X1024" s="35"/>
    </row>
    <row r="1025" spans="1:24" ht="20" customHeight="1" x14ac:dyDescent="0.2">
      <c r="A1025" s="22"/>
      <c r="B1025" s="49"/>
      <c r="C1025" s="41"/>
      <c r="D1025" s="23"/>
      <c r="E1025" s="25"/>
      <c r="F1025" s="25"/>
      <c r="G1025" s="25"/>
      <c r="H1025" s="25"/>
      <c r="I1025" s="25"/>
      <c r="J1025" s="24"/>
      <c r="K1025" s="25"/>
      <c r="L1025" s="25"/>
      <c r="M1025" s="25"/>
      <c r="N1025" s="25"/>
      <c r="O1025" s="25"/>
      <c r="P1025" s="25"/>
      <c r="Q1025" s="25"/>
      <c r="R1025" s="24"/>
      <c r="S1025" s="35"/>
      <c r="T1025" s="53"/>
      <c r="U1025" s="34"/>
      <c r="V1025" s="24"/>
      <c r="W1025" s="24"/>
      <c r="X1025" s="35"/>
    </row>
    <row r="1026" spans="1:24" ht="20" customHeight="1" x14ac:dyDescent="0.2">
      <c r="A1026" s="22"/>
      <c r="B1026" s="49"/>
      <c r="C1026" s="41"/>
      <c r="D1026" s="23"/>
      <c r="E1026" s="25"/>
      <c r="F1026" s="25"/>
      <c r="G1026" s="25"/>
      <c r="H1026" s="25"/>
      <c r="I1026" s="25"/>
      <c r="J1026" s="24"/>
      <c r="K1026" s="25"/>
      <c r="L1026" s="25"/>
      <c r="M1026" s="25"/>
      <c r="N1026" s="25"/>
      <c r="O1026" s="25"/>
      <c r="P1026" s="25"/>
      <c r="Q1026" s="25"/>
      <c r="R1026" s="24"/>
      <c r="S1026" s="35"/>
      <c r="T1026" s="53"/>
      <c r="U1026" s="34"/>
      <c r="V1026" s="24"/>
      <c r="W1026" s="24"/>
      <c r="X1026" s="35"/>
    </row>
    <row r="1027" spans="1:24" ht="20" customHeight="1" x14ac:dyDescent="0.2">
      <c r="A1027" s="22"/>
      <c r="B1027" s="49"/>
      <c r="C1027" s="41"/>
      <c r="D1027" s="23"/>
      <c r="E1027" s="25"/>
      <c r="F1027" s="25"/>
      <c r="G1027" s="25"/>
      <c r="H1027" s="25"/>
      <c r="I1027" s="25"/>
      <c r="J1027" s="24"/>
      <c r="K1027" s="25"/>
      <c r="L1027" s="25"/>
      <c r="M1027" s="25"/>
      <c r="N1027" s="25"/>
      <c r="O1027" s="25"/>
      <c r="P1027" s="25"/>
      <c r="Q1027" s="25"/>
      <c r="R1027" s="24"/>
      <c r="S1027" s="35"/>
      <c r="T1027" s="53"/>
      <c r="U1027" s="34"/>
      <c r="V1027" s="24"/>
      <c r="W1027" s="24"/>
      <c r="X1027" s="35"/>
    </row>
    <row r="1028" spans="1:24" ht="20" customHeight="1" x14ac:dyDescent="0.2">
      <c r="A1028" s="22"/>
      <c r="B1028" s="49"/>
      <c r="C1028" s="41"/>
      <c r="D1028" s="23"/>
      <c r="E1028" s="25"/>
      <c r="F1028" s="25"/>
      <c r="G1028" s="25"/>
      <c r="H1028" s="25"/>
      <c r="I1028" s="25"/>
      <c r="J1028" s="24"/>
      <c r="K1028" s="25"/>
      <c r="L1028" s="25"/>
      <c r="M1028" s="25"/>
      <c r="N1028" s="25"/>
      <c r="O1028" s="25"/>
      <c r="P1028" s="25"/>
      <c r="Q1028" s="25"/>
      <c r="R1028" s="24"/>
      <c r="S1028" s="35"/>
      <c r="T1028" s="53"/>
      <c r="U1028" s="34"/>
      <c r="V1028" s="24"/>
      <c r="W1028" s="24"/>
      <c r="X1028" s="35"/>
    </row>
    <row r="1029" spans="1:24" ht="20" customHeight="1" x14ac:dyDescent="0.2">
      <c r="A1029" s="22"/>
      <c r="B1029" s="49"/>
      <c r="C1029" s="41"/>
      <c r="D1029" s="23"/>
      <c r="E1029" s="25"/>
      <c r="F1029" s="25"/>
      <c r="G1029" s="25"/>
      <c r="H1029" s="25"/>
      <c r="I1029" s="25"/>
      <c r="J1029" s="24"/>
      <c r="K1029" s="25"/>
      <c r="L1029" s="25"/>
      <c r="M1029" s="25"/>
      <c r="N1029" s="25"/>
      <c r="O1029" s="25"/>
      <c r="P1029" s="25"/>
      <c r="Q1029" s="25"/>
      <c r="R1029" s="24"/>
      <c r="S1029" s="35"/>
      <c r="T1029" s="53"/>
      <c r="U1029" s="34"/>
      <c r="V1029" s="24"/>
      <c r="W1029" s="24"/>
      <c r="X1029" s="35"/>
    </row>
    <row r="1030" spans="1:24" ht="20" customHeight="1" x14ac:dyDescent="0.2">
      <c r="A1030" s="22"/>
      <c r="B1030" s="49"/>
      <c r="C1030" s="41"/>
      <c r="D1030" s="23"/>
      <c r="E1030" s="25"/>
      <c r="F1030" s="25"/>
      <c r="G1030" s="25"/>
      <c r="H1030" s="25"/>
      <c r="I1030" s="25"/>
      <c r="J1030" s="24"/>
      <c r="K1030" s="25"/>
      <c r="L1030" s="25"/>
      <c r="M1030" s="25"/>
      <c r="N1030" s="25"/>
      <c r="O1030" s="25"/>
      <c r="P1030" s="25"/>
      <c r="Q1030" s="25"/>
      <c r="R1030" s="24"/>
      <c r="S1030" s="35"/>
      <c r="T1030" s="53"/>
      <c r="U1030" s="34"/>
      <c r="V1030" s="24"/>
      <c r="W1030" s="24"/>
      <c r="X1030" s="35"/>
    </row>
    <row r="1031" spans="1:24" ht="20" customHeight="1" x14ac:dyDescent="0.2">
      <c r="A1031" s="22"/>
      <c r="B1031" s="49"/>
      <c r="C1031" s="41"/>
      <c r="D1031" s="23"/>
      <c r="E1031" s="25"/>
      <c r="F1031" s="25"/>
      <c r="G1031" s="25"/>
      <c r="H1031" s="25"/>
      <c r="I1031" s="25"/>
      <c r="J1031" s="24"/>
      <c r="K1031" s="25"/>
      <c r="L1031" s="25"/>
      <c r="M1031" s="25"/>
      <c r="N1031" s="25"/>
      <c r="O1031" s="25"/>
      <c r="P1031" s="25"/>
      <c r="Q1031" s="25"/>
      <c r="R1031" s="24"/>
      <c r="S1031" s="35"/>
      <c r="T1031" s="53"/>
      <c r="U1031" s="34"/>
      <c r="V1031" s="24"/>
      <c r="W1031" s="24"/>
      <c r="X1031" s="35"/>
    </row>
    <row r="1032" spans="1:24" ht="20" customHeight="1" x14ac:dyDescent="0.2">
      <c r="A1032" s="22"/>
      <c r="B1032" s="49"/>
      <c r="C1032" s="41"/>
      <c r="D1032" s="23"/>
      <c r="E1032" s="25"/>
      <c r="F1032" s="25"/>
      <c r="G1032" s="25"/>
      <c r="H1032" s="25"/>
      <c r="I1032" s="25"/>
      <c r="J1032" s="24"/>
      <c r="K1032" s="25"/>
      <c r="L1032" s="25"/>
      <c r="M1032" s="25"/>
      <c r="N1032" s="25"/>
      <c r="O1032" s="25"/>
      <c r="P1032" s="25"/>
      <c r="Q1032" s="25"/>
      <c r="R1032" s="24"/>
      <c r="S1032" s="35"/>
      <c r="T1032" s="53"/>
      <c r="U1032" s="34"/>
      <c r="V1032" s="24"/>
      <c r="W1032" s="24"/>
      <c r="X1032" s="35"/>
    </row>
    <row r="1033" spans="1:24" ht="20" customHeight="1" x14ac:dyDescent="0.2">
      <c r="A1033" s="22"/>
      <c r="B1033" s="49"/>
      <c r="C1033" s="41"/>
      <c r="D1033" s="23"/>
      <c r="E1033" s="25"/>
      <c r="F1033" s="25"/>
      <c r="G1033" s="25"/>
      <c r="H1033" s="25"/>
      <c r="I1033" s="25"/>
      <c r="J1033" s="24"/>
      <c r="K1033" s="25"/>
      <c r="L1033" s="25"/>
      <c r="M1033" s="25"/>
      <c r="N1033" s="25"/>
      <c r="O1033" s="25"/>
      <c r="P1033" s="25"/>
      <c r="Q1033" s="25"/>
      <c r="R1033" s="24"/>
      <c r="S1033" s="35"/>
      <c r="T1033" s="53"/>
      <c r="U1033" s="34"/>
      <c r="V1033" s="24"/>
      <c r="W1033" s="24"/>
      <c r="X1033" s="35"/>
    </row>
    <row r="1034" spans="1:24" ht="20" customHeight="1" x14ac:dyDescent="0.2">
      <c r="A1034" s="22"/>
      <c r="B1034" s="49"/>
      <c r="C1034" s="41"/>
      <c r="D1034" s="23"/>
      <c r="E1034" s="25"/>
      <c r="F1034" s="25"/>
      <c r="G1034" s="25"/>
      <c r="H1034" s="25"/>
      <c r="I1034" s="25"/>
      <c r="J1034" s="24"/>
      <c r="K1034" s="25"/>
      <c r="L1034" s="25"/>
      <c r="M1034" s="25"/>
      <c r="N1034" s="25"/>
      <c r="O1034" s="25"/>
      <c r="P1034" s="25"/>
      <c r="Q1034" s="25"/>
      <c r="R1034" s="24"/>
      <c r="S1034" s="35"/>
      <c r="T1034" s="53"/>
      <c r="U1034" s="34"/>
      <c r="V1034" s="24"/>
      <c r="W1034" s="24"/>
      <c r="X1034" s="35"/>
    </row>
    <row r="1035" spans="1:24" ht="20" customHeight="1" x14ac:dyDescent="0.2">
      <c r="A1035" s="22"/>
      <c r="B1035" s="49"/>
      <c r="C1035" s="41"/>
      <c r="D1035" s="23"/>
      <c r="E1035" s="25"/>
      <c r="F1035" s="25"/>
      <c r="G1035" s="25"/>
      <c r="H1035" s="25"/>
      <c r="I1035" s="25"/>
      <c r="J1035" s="24"/>
      <c r="K1035" s="25"/>
      <c r="L1035" s="25"/>
      <c r="M1035" s="25"/>
      <c r="N1035" s="25"/>
      <c r="O1035" s="25"/>
      <c r="P1035" s="25"/>
      <c r="Q1035" s="25"/>
      <c r="R1035" s="24"/>
      <c r="S1035" s="35"/>
      <c r="T1035" s="53"/>
      <c r="U1035" s="34"/>
      <c r="V1035" s="24"/>
      <c r="W1035" s="24"/>
      <c r="X1035" s="35"/>
    </row>
    <row r="1036" spans="1:24" ht="20" customHeight="1" x14ac:dyDescent="0.2">
      <c r="A1036" s="22"/>
      <c r="B1036" s="49"/>
      <c r="C1036" s="41"/>
      <c r="D1036" s="23"/>
      <c r="E1036" s="25"/>
      <c r="F1036" s="25"/>
      <c r="G1036" s="25"/>
      <c r="H1036" s="25"/>
      <c r="I1036" s="25"/>
      <c r="J1036" s="24"/>
      <c r="K1036" s="25"/>
      <c r="L1036" s="25"/>
      <c r="M1036" s="25"/>
      <c r="N1036" s="25"/>
      <c r="O1036" s="25"/>
      <c r="P1036" s="25"/>
      <c r="Q1036" s="25"/>
      <c r="R1036" s="24"/>
      <c r="S1036" s="35"/>
      <c r="T1036" s="53"/>
      <c r="U1036" s="34"/>
      <c r="V1036" s="24"/>
      <c r="W1036" s="24"/>
      <c r="X1036" s="35"/>
    </row>
    <row r="1037" spans="1:24" ht="20" customHeight="1" x14ac:dyDescent="0.2">
      <c r="A1037" s="22"/>
      <c r="B1037" s="49"/>
      <c r="C1037" s="41"/>
      <c r="D1037" s="23"/>
      <c r="E1037" s="25"/>
      <c r="F1037" s="25"/>
      <c r="G1037" s="25"/>
      <c r="H1037" s="25"/>
      <c r="I1037" s="25"/>
      <c r="J1037" s="24"/>
      <c r="K1037" s="25"/>
      <c r="L1037" s="25"/>
      <c r="M1037" s="25"/>
      <c r="N1037" s="25"/>
      <c r="O1037" s="25"/>
      <c r="P1037" s="25"/>
      <c r="Q1037" s="25"/>
      <c r="R1037" s="24"/>
      <c r="S1037" s="35"/>
      <c r="T1037" s="53"/>
      <c r="U1037" s="34"/>
      <c r="V1037" s="24"/>
      <c r="W1037" s="24"/>
      <c r="X1037" s="35"/>
    </row>
    <row r="1038" spans="1:24" ht="20" customHeight="1" x14ac:dyDescent="0.2">
      <c r="A1038" s="22"/>
      <c r="B1038" s="49"/>
      <c r="C1038" s="41"/>
      <c r="D1038" s="23"/>
      <c r="E1038" s="25"/>
      <c r="F1038" s="25"/>
      <c r="G1038" s="25"/>
      <c r="H1038" s="25"/>
      <c r="I1038" s="25"/>
      <c r="J1038" s="24"/>
      <c r="K1038" s="25"/>
      <c r="L1038" s="25"/>
      <c r="M1038" s="25"/>
      <c r="N1038" s="25"/>
      <c r="O1038" s="25"/>
      <c r="P1038" s="25"/>
      <c r="Q1038" s="25"/>
      <c r="R1038" s="24"/>
      <c r="S1038" s="35"/>
      <c r="T1038" s="53"/>
      <c r="U1038" s="34"/>
      <c r="V1038" s="24"/>
      <c r="W1038" s="24"/>
      <c r="X1038" s="35"/>
    </row>
    <row r="1039" spans="1:24" ht="20" customHeight="1" x14ac:dyDescent="0.2">
      <c r="A1039" s="22"/>
      <c r="B1039" s="49"/>
      <c r="C1039" s="41"/>
      <c r="D1039" s="23"/>
      <c r="E1039" s="25"/>
      <c r="F1039" s="25"/>
      <c r="G1039" s="25"/>
      <c r="H1039" s="25"/>
      <c r="I1039" s="25"/>
      <c r="J1039" s="24"/>
      <c r="K1039" s="25"/>
      <c r="L1039" s="25"/>
      <c r="M1039" s="25"/>
      <c r="N1039" s="25"/>
      <c r="O1039" s="25"/>
      <c r="P1039" s="25"/>
      <c r="Q1039" s="25"/>
      <c r="R1039" s="24"/>
      <c r="S1039" s="35"/>
      <c r="T1039" s="53"/>
      <c r="U1039" s="34"/>
      <c r="V1039" s="24"/>
      <c r="W1039" s="24"/>
      <c r="X1039" s="35"/>
    </row>
    <row r="1040" spans="1:24" ht="20" customHeight="1" x14ac:dyDescent="0.2">
      <c r="A1040" s="22"/>
      <c r="B1040" s="49"/>
      <c r="C1040" s="41"/>
      <c r="D1040" s="23"/>
      <c r="E1040" s="25"/>
      <c r="F1040" s="25"/>
      <c r="G1040" s="25"/>
      <c r="H1040" s="25"/>
      <c r="I1040" s="25"/>
      <c r="J1040" s="24"/>
      <c r="K1040" s="25"/>
      <c r="L1040" s="25"/>
      <c r="M1040" s="25"/>
      <c r="N1040" s="25"/>
      <c r="O1040" s="25"/>
      <c r="P1040" s="25"/>
      <c r="Q1040" s="25"/>
      <c r="R1040" s="24"/>
      <c r="S1040" s="35"/>
      <c r="T1040" s="53"/>
      <c r="U1040" s="34"/>
      <c r="V1040" s="24"/>
      <c r="W1040" s="24"/>
      <c r="X1040" s="35"/>
    </row>
    <row r="1041" spans="1:24" ht="20" customHeight="1" x14ac:dyDescent="0.2">
      <c r="A1041" s="22"/>
      <c r="B1041" s="49"/>
      <c r="C1041" s="41"/>
      <c r="D1041" s="23"/>
      <c r="E1041" s="25"/>
      <c r="F1041" s="25"/>
      <c r="G1041" s="25"/>
      <c r="H1041" s="25"/>
      <c r="I1041" s="25"/>
      <c r="J1041" s="24"/>
      <c r="K1041" s="25"/>
      <c r="L1041" s="25"/>
      <c r="M1041" s="25"/>
      <c r="N1041" s="25"/>
      <c r="O1041" s="25"/>
      <c r="P1041" s="25"/>
      <c r="Q1041" s="25"/>
      <c r="R1041" s="24"/>
      <c r="S1041" s="35"/>
      <c r="T1041" s="53"/>
      <c r="U1041" s="34"/>
      <c r="V1041" s="24"/>
      <c r="W1041" s="24"/>
      <c r="X1041" s="35"/>
    </row>
    <row r="1042" spans="1:24" ht="20" customHeight="1" x14ac:dyDescent="0.2">
      <c r="A1042" s="22"/>
      <c r="B1042" s="49"/>
      <c r="C1042" s="41"/>
      <c r="D1042" s="23"/>
      <c r="E1042" s="25"/>
      <c r="F1042" s="25"/>
      <c r="G1042" s="25"/>
      <c r="H1042" s="25"/>
      <c r="I1042" s="25"/>
      <c r="J1042" s="24"/>
      <c r="K1042" s="25"/>
      <c r="L1042" s="25"/>
      <c r="M1042" s="25"/>
      <c r="N1042" s="25"/>
      <c r="O1042" s="25"/>
      <c r="P1042" s="25"/>
      <c r="Q1042" s="25"/>
      <c r="R1042" s="24"/>
      <c r="S1042" s="35"/>
      <c r="T1042" s="53"/>
      <c r="U1042" s="34"/>
      <c r="V1042" s="24"/>
      <c r="W1042" s="24"/>
      <c r="X1042" s="35"/>
    </row>
    <row r="1043" spans="1:24" ht="20" customHeight="1" x14ac:dyDescent="0.2">
      <c r="A1043" s="22"/>
      <c r="B1043" s="49"/>
      <c r="C1043" s="41"/>
      <c r="D1043" s="23"/>
      <c r="E1043" s="25"/>
      <c r="F1043" s="25"/>
      <c r="G1043" s="25"/>
      <c r="H1043" s="25"/>
      <c r="I1043" s="25"/>
      <c r="J1043" s="24"/>
      <c r="K1043" s="25"/>
      <c r="L1043" s="25"/>
      <c r="M1043" s="25"/>
      <c r="N1043" s="25"/>
      <c r="O1043" s="25"/>
      <c r="P1043" s="25"/>
      <c r="Q1043" s="25"/>
      <c r="R1043" s="24"/>
      <c r="S1043" s="35"/>
      <c r="T1043" s="53"/>
      <c r="U1043" s="34"/>
      <c r="V1043" s="24"/>
      <c r="W1043" s="24"/>
      <c r="X1043" s="35"/>
    </row>
    <row r="1044" spans="1:24" ht="20" customHeight="1" x14ac:dyDescent="0.2">
      <c r="A1044" s="22"/>
      <c r="B1044" s="49"/>
      <c r="C1044" s="41"/>
      <c r="D1044" s="23"/>
      <c r="E1044" s="25"/>
      <c r="F1044" s="25"/>
      <c r="G1044" s="25"/>
      <c r="H1044" s="25"/>
      <c r="I1044" s="25"/>
      <c r="J1044" s="24"/>
      <c r="K1044" s="25"/>
      <c r="L1044" s="25"/>
      <c r="M1044" s="25"/>
      <c r="N1044" s="25"/>
      <c r="O1044" s="25"/>
      <c r="P1044" s="25"/>
      <c r="Q1044" s="25"/>
      <c r="R1044" s="24"/>
      <c r="S1044" s="35"/>
      <c r="T1044" s="53"/>
      <c r="U1044" s="34"/>
      <c r="V1044" s="24"/>
      <c r="W1044" s="24"/>
      <c r="X1044" s="35"/>
    </row>
    <row r="1045" spans="1:24" ht="20" customHeight="1" x14ac:dyDescent="0.2">
      <c r="A1045" s="22"/>
      <c r="B1045" s="49"/>
      <c r="C1045" s="41"/>
      <c r="D1045" s="23"/>
      <c r="E1045" s="25"/>
      <c r="F1045" s="25"/>
      <c r="G1045" s="25"/>
      <c r="H1045" s="25"/>
      <c r="I1045" s="25"/>
      <c r="J1045" s="24"/>
      <c r="K1045" s="25"/>
      <c r="L1045" s="25"/>
      <c r="M1045" s="25"/>
      <c r="N1045" s="25"/>
      <c r="O1045" s="25"/>
      <c r="P1045" s="25"/>
      <c r="Q1045" s="25"/>
      <c r="R1045" s="24"/>
      <c r="S1045" s="35"/>
      <c r="T1045" s="53"/>
      <c r="U1045" s="34"/>
      <c r="V1045" s="24"/>
      <c r="W1045" s="24"/>
      <c r="X1045" s="35"/>
    </row>
    <row r="1046" spans="1:24" ht="20" customHeight="1" x14ac:dyDescent="0.2">
      <c r="A1046" s="22"/>
      <c r="B1046" s="49"/>
      <c r="C1046" s="41"/>
      <c r="D1046" s="23"/>
      <c r="E1046" s="25"/>
      <c r="F1046" s="25"/>
      <c r="G1046" s="25"/>
      <c r="H1046" s="25"/>
      <c r="I1046" s="25"/>
      <c r="J1046" s="24"/>
      <c r="K1046" s="25"/>
      <c r="L1046" s="25"/>
      <c r="M1046" s="25"/>
      <c r="N1046" s="25"/>
      <c r="O1046" s="25"/>
      <c r="P1046" s="25"/>
      <c r="Q1046" s="25"/>
      <c r="R1046" s="24"/>
      <c r="S1046" s="35"/>
      <c r="T1046" s="53"/>
      <c r="U1046" s="34"/>
      <c r="V1046" s="24"/>
      <c r="W1046" s="24"/>
      <c r="X1046" s="35"/>
    </row>
    <row r="1047" spans="1:24" ht="20" customHeight="1" x14ac:dyDescent="0.2">
      <c r="A1047" s="22"/>
      <c r="B1047" s="49"/>
      <c r="C1047" s="41"/>
      <c r="D1047" s="23"/>
      <c r="E1047" s="25"/>
      <c r="F1047" s="25"/>
      <c r="G1047" s="25"/>
      <c r="H1047" s="25"/>
      <c r="I1047" s="25"/>
      <c r="J1047" s="24"/>
      <c r="K1047" s="25"/>
      <c r="L1047" s="25"/>
      <c r="M1047" s="25"/>
      <c r="N1047" s="25"/>
      <c r="O1047" s="25"/>
      <c r="P1047" s="25"/>
      <c r="Q1047" s="25"/>
      <c r="R1047" s="24"/>
      <c r="S1047" s="35"/>
      <c r="T1047" s="53"/>
      <c r="U1047" s="34"/>
      <c r="V1047" s="24"/>
      <c r="W1047" s="24"/>
      <c r="X1047" s="35"/>
    </row>
    <row r="1048" spans="1:24" ht="20" customHeight="1" x14ac:dyDescent="0.2">
      <c r="A1048" s="22"/>
      <c r="B1048" s="49"/>
      <c r="C1048" s="41"/>
      <c r="D1048" s="23"/>
      <c r="E1048" s="25"/>
      <c r="F1048" s="25"/>
      <c r="G1048" s="25"/>
      <c r="H1048" s="25"/>
      <c r="I1048" s="25"/>
      <c r="J1048" s="24"/>
      <c r="K1048" s="25"/>
      <c r="L1048" s="25"/>
      <c r="M1048" s="25"/>
      <c r="N1048" s="25"/>
      <c r="O1048" s="25"/>
      <c r="P1048" s="25"/>
      <c r="Q1048" s="25"/>
      <c r="R1048" s="24"/>
      <c r="S1048" s="35"/>
      <c r="T1048" s="53"/>
      <c r="U1048" s="34"/>
      <c r="V1048" s="24"/>
      <c r="W1048" s="24"/>
      <c r="X1048" s="35"/>
    </row>
    <row r="1049" spans="1:24" ht="20" customHeight="1" x14ac:dyDescent="0.2">
      <c r="A1049" s="22"/>
      <c r="B1049" s="49"/>
      <c r="C1049" s="41"/>
      <c r="D1049" s="23"/>
      <c r="E1049" s="25"/>
      <c r="F1049" s="25"/>
      <c r="G1049" s="25"/>
      <c r="H1049" s="25"/>
      <c r="I1049" s="25"/>
      <c r="J1049" s="24"/>
      <c r="K1049" s="25"/>
      <c r="L1049" s="25"/>
      <c r="M1049" s="25"/>
      <c r="N1049" s="25"/>
      <c r="O1049" s="25"/>
      <c r="P1049" s="25"/>
      <c r="Q1049" s="25"/>
      <c r="R1049" s="24"/>
      <c r="S1049" s="35"/>
      <c r="T1049" s="53"/>
      <c r="U1049" s="34"/>
      <c r="V1049" s="24"/>
      <c r="W1049" s="24"/>
      <c r="X1049" s="35"/>
    </row>
    <row r="1050" spans="1:24" ht="20" customHeight="1" x14ac:dyDescent="0.2">
      <c r="A1050" s="22"/>
      <c r="B1050" s="49"/>
      <c r="C1050" s="41"/>
      <c r="D1050" s="23"/>
      <c r="E1050" s="25"/>
      <c r="F1050" s="25"/>
      <c r="G1050" s="25"/>
      <c r="H1050" s="25"/>
      <c r="I1050" s="25"/>
      <c r="J1050" s="24"/>
      <c r="K1050" s="25"/>
      <c r="L1050" s="25"/>
      <c r="M1050" s="25"/>
      <c r="N1050" s="25"/>
      <c r="O1050" s="25"/>
      <c r="P1050" s="25"/>
      <c r="Q1050" s="25"/>
      <c r="R1050" s="24"/>
      <c r="S1050" s="35"/>
      <c r="T1050" s="53"/>
      <c r="U1050" s="34"/>
      <c r="V1050" s="24"/>
      <c r="W1050" s="24"/>
      <c r="X1050" s="35"/>
    </row>
    <row r="1051" spans="1:24" ht="20" customHeight="1" x14ac:dyDescent="0.2">
      <c r="A1051" s="22"/>
      <c r="B1051" s="49"/>
      <c r="C1051" s="41"/>
      <c r="D1051" s="23"/>
      <c r="E1051" s="25"/>
      <c r="F1051" s="25"/>
      <c r="G1051" s="25"/>
      <c r="H1051" s="25"/>
      <c r="I1051" s="25"/>
      <c r="J1051" s="24"/>
      <c r="K1051" s="25"/>
      <c r="L1051" s="25"/>
      <c r="M1051" s="25"/>
      <c r="N1051" s="25"/>
      <c r="O1051" s="25"/>
      <c r="P1051" s="25"/>
      <c r="Q1051" s="25"/>
      <c r="R1051" s="24"/>
      <c r="S1051" s="35"/>
      <c r="T1051" s="53"/>
      <c r="U1051" s="34"/>
      <c r="V1051" s="24"/>
      <c r="W1051" s="24"/>
      <c r="X1051" s="35"/>
    </row>
    <row r="1052" spans="1:24" ht="20" customHeight="1" x14ac:dyDescent="0.2">
      <c r="A1052" s="22"/>
      <c r="B1052" s="49"/>
      <c r="C1052" s="41"/>
      <c r="D1052" s="23"/>
      <c r="E1052" s="25"/>
      <c r="F1052" s="25"/>
      <c r="G1052" s="25"/>
      <c r="H1052" s="25"/>
      <c r="I1052" s="25"/>
      <c r="J1052" s="24"/>
      <c r="K1052" s="25"/>
      <c r="L1052" s="25"/>
      <c r="M1052" s="25"/>
      <c r="N1052" s="25"/>
      <c r="O1052" s="25"/>
      <c r="P1052" s="25"/>
      <c r="Q1052" s="25"/>
      <c r="R1052" s="24"/>
      <c r="S1052" s="35"/>
      <c r="T1052" s="53"/>
      <c r="U1052" s="34"/>
      <c r="V1052" s="24"/>
      <c r="W1052" s="24"/>
      <c r="X1052" s="35"/>
    </row>
    <row r="1053" spans="1:24" ht="20" customHeight="1" x14ac:dyDescent="0.2">
      <c r="A1053" s="22"/>
      <c r="B1053" s="49"/>
      <c r="C1053" s="41"/>
      <c r="D1053" s="23"/>
      <c r="E1053" s="25"/>
      <c r="F1053" s="25"/>
      <c r="G1053" s="25"/>
      <c r="H1053" s="25"/>
      <c r="I1053" s="25"/>
      <c r="J1053" s="24"/>
      <c r="K1053" s="25"/>
      <c r="L1053" s="25"/>
      <c r="M1053" s="25"/>
      <c r="N1053" s="25"/>
      <c r="O1053" s="25"/>
      <c r="P1053" s="25"/>
      <c r="Q1053" s="25"/>
      <c r="R1053" s="24"/>
      <c r="S1053" s="35"/>
      <c r="T1053" s="53"/>
      <c r="U1053" s="34"/>
      <c r="V1053" s="24"/>
      <c r="W1053" s="24"/>
      <c r="X1053" s="35"/>
    </row>
    <row r="1054" spans="1:24" ht="20" customHeight="1" x14ac:dyDescent="0.2">
      <c r="A1054" s="22"/>
      <c r="B1054" s="49"/>
      <c r="C1054" s="41"/>
      <c r="D1054" s="23"/>
      <c r="E1054" s="25"/>
      <c r="F1054" s="25"/>
      <c r="G1054" s="25"/>
      <c r="H1054" s="25"/>
      <c r="I1054" s="25"/>
      <c r="J1054" s="24"/>
      <c r="K1054" s="25"/>
      <c r="L1054" s="25"/>
      <c r="M1054" s="25"/>
      <c r="N1054" s="25"/>
      <c r="O1054" s="25"/>
      <c r="P1054" s="25"/>
      <c r="Q1054" s="25"/>
      <c r="R1054" s="24"/>
      <c r="S1054" s="35"/>
      <c r="T1054" s="53"/>
      <c r="U1054" s="34"/>
      <c r="V1054" s="24"/>
      <c r="W1054" s="24"/>
      <c r="X1054" s="35"/>
    </row>
    <row r="1055" spans="1:24" ht="20" customHeight="1" x14ac:dyDescent="0.2">
      <c r="A1055" s="22"/>
      <c r="B1055" s="49"/>
      <c r="C1055" s="41"/>
      <c r="D1055" s="23"/>
      <c r="E1055" s="25"/>
      <c r="F1055" s="25"/>
      <c r="G1055" s="25"/>
      <c r="H1055" s="25"/>
      <c r="I1055" s="25"/>
      <c r="J1055" s="24"/>
      <c r="K1055" s="25"/>
      <c r="L1055" s="25"/>
      <c r="M1055" s="25"/>
      <c r="N1055" s="25"/>
      <c r="O1055" s="25"/>
      <c r="P1055" s="25"/>
      <c r="Q1055" s="25"/>
      <c r="R1055" s="24"/>
      <c r="S1055" s="35"/>
      <c r="T1055" s="53"/>
      <c r="U1055" s="34"/>
      <c r="V1055" s="24"/>
      <c r="W1055" s="24"/>
      <c r="X1055" s="35"/>
    </row>
    <row r="1056" spans="1:24" ht="20" customHeight="1" x14ac:dyDescent="0.2">
      <c r="A1056" s="22"/>
      <c r="B1056" s="49"/>
      <c r="C1056" s="41"/>
      <c r="D1056" s="23"/>
      <c r="E1056" s="25"/>
      <c r="F1056" s="25"/>
      <c r="G1056" s="25"/>
      <c r="H1056" s="25"/>
      <c r="I1056" s="25"/>
      <c r="J1056" s="24"/>
      <c r="K1056" s="25"/>
      <c r="L1056" s="25"/>
      <c r="M1056" s="25"/>
      <c r="N1056" s="25"/>
      <c r="O1056" s="25"/>
      <c r="P1056" s="25"/>
      <c r="Q1056" s="25"/>
      <c r="R1056" s="24"/>
      <c r="S1056" s="35"/>
      <c r="T1056" s="53"/>
      <c r="U1056" s="34"/>
      <c r="V1056" s="24"/>
      <c r="W1056" s="24"/>
      <c r="X1056" s="35"/>
    </row>
    <row r="1057" spans="1:24" ht="20" customHeight="1" x14ac:dyDescent="0.2">
      <c r="A1057" s="22"/>
      <c r="B1057" s="49"/>
      <c r="C1057" s="41"/>
      <c r="D1057" s="23"/>
      <c r="E1057" s="25"/>
      <c r="F1057" s="25"/>
      <c r="G1057" s="25"/>
      <c r="H1057" s="25"/>
      <c r="I1057" s="25"/>
      <c r="J1057" s="24"/>
      <c r="K1057" s="25"/>
      <c r="L1057" s="25"/>
      <c r="M1057" s="25"/>
      <c r="N1057" s="25"/>
      <c r="O1057" s="25"/>
      <c r="P1057" s="25"/>
      <c r="Q1057" s="25"/>
      <c r="R1057" s="24"/>
      <c r="S1057" s="35"/>
      <c r="T1057" s="53"/>
      <c r="U1057" s="34"/>
      <c r="V1057" s="24"/>
      <c r="W1057" s="24"/>
      <c r="X1057" s="35"/>
    </row>
    <row r="1058" spans="1:24" ht="20" customHeight="1" x14ac:dyDescent="0.2">
      <c r="A1058" s="22"/>
      <c r="B1058" s="49"/>
      <c r="C1058" s="41"/>
      <c r="D1058" s="23"/>
      <c r="E1058" s="25"/>
      <c r="F1058" s="25"/>
      <c r="G1058" s="25"/>
      <c r="H1058" s="25"/>
      <c r="I1058" s="25"/>
      <c r="J1058" s="24"/>
      <c r="K1058" s="25"/>
      <c r="L1058" s="25"/>
      <c r="M1058" s="25"/>
      <c r="N1058" s="25"/>
      <c r="O1058" s="25"/>
      <c r="P1058" s="25"/>
      <c r="Q1058" s="25"/>
      <c r="R1058" s="24"/>
      <c r="S1058" s="35"/>
      <c r="T1058" s="53"/>
      <c r="U1058" s="34"/>
      <c r="V1058" s="24"/>
      <c r="W1058" s="24"/>
      <c r="X1058" s="35"/>
    </row>
    <row r="1059" spans="1:24" ht="20" customHeight="1" x14ac:dyDescent="0.2">
      <c r="A1059" s="22"/>
      <c r="B1059" s="49"/>
      <c r="C1059" s="41"/>
      <c r="D1059" s="23"/>
      <c r="E1059" s="25"/>
      <c r="F1059" s="25"/>
      <c r="G1059" s="25"/>
      <c r="H1059" s="25"/>
      <c r="I1059" s="25"/>
      <c r="J1059" s="24"/>
      <c r="K1059" s="25"/>
      <c r="L1059" s="25"/>
      <c r="M1059" s="25"/>
      <c r="N1059" s="25"/>
      <c r="O1059" s="25"/>
      <c r="P1059" s="25"/>
      <c r="Q1059" s="25"/>
      <c r="R1059" s="24"/>
      <c r="S1059" s="35"/>
      <c r="T1059" s="53"/>
      <c r="U1059" s="34"/>
      <c r="V1059" s="24"/>
      <c r="W1059" s="24"/>
      <c r="X1059" s="35"/>
    </row>
    <row r="1060" spans="1:24" ht="20" customHeight="1" x14ac:dyDescent="0.2">
      <c r="A1060" s="22"/>
      <c r="B1060" s="49"/>
      <c r="C1060" s="41"/>
      <c r="D1060" s="23"/>
      <c r="E1060" s="25"/>
      <c r="F1060" s="25"/>
      <c r="G1060" s="25"/>
      <c r="H1060" s="25"/>
      <c r="I1060" s="25"/>
      <c r="J1060" s="24"/>
      <c r="K1060" s="25"/>
      <c r="L1060" s="25"/>
      <c r="M1060" s="25"/>
      <c r="N1060" s="25"/>
      <c r="O1060" s="25"/>
      <c r="P1060" s="25"/>
      <c r="Q1060" s="25"/>
      <c r="R1060" s="24"/>
      <c r="S1060" s="35"/>
      <c r="T1060" s="53"/>
      <c r="U1060" s="34"/>
      <c r="V1060" s="24"/>
      <c r="W1060" s="24"/>
      <c r="X1060" s="35"/>
    </row>
    <row r="1061" spans="1:24" ht="20" customHeight="1" x14ac:dyDescent="0.2">
      <c r="A1061" s="22"/>
      <c r="B1061" s="49"/>
      <c r="C1061" s="41"/>
      <c r="D1061" s="23"/>
      <c r="E1061" s="25"/>
      <c r="F1061" s="25"/>
      <c r="G1061" s="25"/>
      <c r="H1061" s="25"/>
      <c r="I1061" s="25"/>
      <c r="J1061" s="24"/>
      <c r="K1061" s="25"/>
      <c r="L1061" s="25"/>
      <c r="M1061" s="25"/>
      <c r="N1061" s="25"/>
      <c r="O1061" s="25"/>
      <c r="P1061" s="25"/>
      <c r="Q1061" s="25"/>
      <c r="R1061" s="24"/>
      <c r="S1061" s="35"/>
      <c r="T1061" s="53"/>
      <c r="U1061" s="34"/>
      <c r="V1061" s="24"/>
      <c r="W1061" s="24"/>
      <c r="X1061" s="35"/>
    </row>
    <row r="1062" spans="1:24" ht="20" customHeight="1" x14ac:dyDescent="0.2">
      <c r="A1062" s="22"/>
      <c r="B1062" s="49"/>
      <c r="C1062" s="41"/>
      <c r="D1062" s="23"/>
      <c r="E1062" s="25"/>
      <c r="F1062" s="25"/>
      <c r="G1062" s="25"/>
      <c r="H1062" s="25"/>
      <c r="I1062" s="25"/>
      <c r="J1062" s="24"/>
      <c r="K1062" s="25"/>
      <c r="L1062" s="25"/>
      <c r="M1062" s="25"/>
      <c r="N1062" s="25"/>
      <c r="O1062" s="25"/>
      <c r="P1062" s="25"/>
      <c r="Q1062" s="25"/>
      <c r="R1062" s="24"/>
      <c r="S1062" s="35"/>
      <c r="T1062" s="53"/>
      <c r="U1062" s="34"/>
      <c r="V1062" s="24"/>
      <c r="W1062" s="24"/>
      <c r="X1062" s="35"/>
    </row>
    <row r="1063" spans="1:24" ht="20" customHeight="1" x14ac:dyDescent="0.2">
      <c r="A1063" s="22"/>
      <c r="B1063" s="49"/>
      <c r="C1063" s="41"/>
      <c r="D1063" s="23"/>
      <c r="E1063" s="25"/>
      <c r="F1063" s="25"/>
      <c r="G1063" s="25"/>
      <c r="H1063" s="25"/>
      <c r="I1063" s="25"/>
      <c r="J1063" s="24"/>
      <c r="K1063" s="25"/>
      <c r="L1063" s="25"/>
      <c r="M1063" s="25"/>
      <c r="N1063" s="25"/>
      <c r="O1063" s="25"/>
      <c r="P1063" s="25"/>
      <c r="Q1063" s="25"/>
      <c r="R1063" s="24"/>
      <c r="S1063" s="35"/>
      <c r="T1063" s="53"/>
      <c r="U1063" s="34"/>
      <c r="V1063" s="24"/>
      <c r="W1063" s="24"/>
      <c r="X1063" s="35"/>
    </row>
    <row r="1064" spans="1:24" ht="20" customHeight="1" x14ac:dyDescent="0.2">
      <c r="A1064" s="22"/>
      <c r="B1064" s="49"/>
      <c r="C1064" s="41"/>
      <c r="D1064" s="23"/>
      <c r="E1064" s="25"/>
      <c r="F1064" s="25"/>
      <c r="G1064" s="25"/>
      <c r="H1064" s="25"/>
      <c r="I1064" s="25"/>
      <c r="J1064" s="24"/>
      <c r="K1064" s="25"/>
      <c r="L1064" s="25"/>
      <c r="M1064" s="25"/>
      <c r="N1064" s="25"/>
      <c r="O1064" s="25"/>
      <c r="P1064" s="25"/>
      <c r="Q1064" s="25"/>
      <c r="R1064" s="24"/>
      <c r="S1064" s="35"/>
      <c r="T1064" s="53"/>
      <c r="U1064" s="34"/>
      <c r="V1064" s="24"/>
      <c r="W1064" s="24"/>
      <c r="X1064" s="35"/>
    </row>
    <row r="1065" spans="1:24" ht="20" customHeight="1" x14ac:dyDescent="0.2">
      <c r="A1065" s="22"/>
      <c r="B1065" s="49"/>
      <c r="C1065" s="41"/>
      <c r="D1065" s="23"/>
      <c r="E1065" s="25"/>
      <c r="F1065" s="25"/>
      <c r="G1065" s="25"/>
      <c r="H1065" s="25"/>
      <c r="I1065" s="25"/>
      <c r="J1065" s="24"/>
      <c r="K1065" s="25"/>
      <c r="L1065" s="25"/>
      <c r="M1065" s="25"/>
      <c r="N1065" s="25"/>
      <c r="O1065" s="25"/>
      <c r="P1065" s="25"/>
      <c r="Q1065" s="25"/>
      <c r="R1065" s="24"/>
      <c r="S1065" s="35"/>
      <c r="T1065" s="53"/>
      <c r="U1065" s="34"/>
      <c r="V1065" s="24"/>
      <c r="W1065" s="24"/>
      <c r="X1065" s="35"/>
    </row>
    <row r="1066" spans="1:24" ht="20" customHeight="1" x14ac:dyDescent="0.2">
      <c r="A1066" s="22"/>
      <c r="B1066" s="49"/>
      <c r="C1066" s="41"/>
      <c r="D1066" s="23"/>
      <c r="E1066" s="25"/>
      <c r="F1066" s="25"/>
      <c r="G1066" s="25"/>
      <c r="H1066" s="25"/>
      <c r="I1066" s="25"/>
      <c r="J1066" s="24"/>
      <c r="K1066" s="25"/>
      <c r="L1066" s="25"/>
      <c r="M1066" s="25"/>
      <c r="N1066" s="25"/>
      <c r="O1066" s="25"/>
      <c r="P1066" s="25"/>
      <c r="Q1066" s="25"/>
      <c r="R1066" s="24"/>
      <c r="S1066" s="35"/>
      <c r="T1066" s="53"/>
      <c r="U1066" s="34"/>
      <c r="V1066" s="24"/>
      <c r="W1066" s="24"/>
      <c r="X1066" s="35"/>
    </row>
    <row r="1067" spans="1:24" ht="20" customHeight="1" x14ac:dyDescent="0.2">
      <c r="A1067" s="22"/>
      <c r="B1067" s="49"/>
      <c r="C1067" s="41"/>
      <c r="D1067" s="23"/>
      <c r="E1067" s="25"/>
      <c r="F1067" s="25"/>
      <c r="G1067" s="25"/>
      <c r="H1067" s="25"/>
      <c r="I1067" s="25"/>
      <c r="J1067" s="24"/>
      <c r="K1067" s="25"/>
      <c r="L1067" s="25"/>
      <c r="M1067" s="25"/>
      <c r="N1067" s="25"/>
      <c r="O1067" s="25"/>
      <c r="P1067" s="25"/>
      <c r="Q1067" s="25"/>
      <c r="R1067" s="24"/>
      <c r="S1067" s="35"/>
      <c r="T1067" s="53"/>
      <c r="U1067" s="34"/>
      <c r="V1067" s="24"/>
      <c r="W1067" s="24"/>
      <c r="X1067" s="35"/>
    </row>
    <row r="1068" spans="1:24" ht="20" customHeight="1" x14ac:dyDescent="0.2">
      <c r="A1068" s="22"/>
      <c r="B1068" s="49"/>
      <c r="C1068" s="41"/>
      <c r="D1068" s="23"/>
      <c r="E1068" s="25"/>
      <c r="F1068" s="25"/>
      <c r="G1068" s="25"/>
      <c r="H1068" s="25"/>
      <c r="I1068" s="25"/>
      <c r="J1068" s="24"/>
      <c r="K1068" s="25"/>
      <c r="L1068" s="25"/>
      <c r="M1068" s="25"/>
      <c r="N1068" s="25"/>
      <c r="O1068" s="25"/>
      <c r="P1068" s="25"/>
      <c r="Q1068" s="25"/>
      <c r="R1068" s="24"/>
      <c r="S1068" s="35"/>
      <c r="T1068" s="53"/>
      <c r="U1068" s="34"/>
      <c r="V1068" s="24"/>
      <c r="W1068" s="24"/>
      <c r="X1068" s="35"/>
    </row>
    <row r="1069" spans="1:24" ht="20" customHeight="1" x14ac:dyDescent="0.2">
      <c r="A1069" s="22"/>
      <c r="B1069" s="49"/>
      <c r="C1069" s="41"/>
      <c r="D1069" s="23"/>
      <c r="E1069" s="25"/>
      <c r="F1069" s="25"/>
      <c r="G1069" s="25"/>
      <c r="H1069" s="25"/>
      <c r="I1069" s="25"/>
      <c r="J1069" s="24"/>
      <c r="K1069" s="25"/>
      <c r="L1069" s="25"/>
      <c r="M1069" s="25"/>
      <c r="N1069" s="25"/>
      <c r="O1069" s="25"/>
      <c r="P1069" s="25"/>
      <c r="Q1069" s="25"/>
      <c r="R1069" s="24"/>
      <c r="S1069" s="35"/>
      <c r="T1069" s="53"/>
      <c r="U1069" s="34"/>
      <c r="V1069" s="24"/>
      <c r="W1069" s="24"/>
      <c r="X1069" s="35"/>
    </row>
    <row r="1070" spans="1:24" ht="20" customHeight="1" x14ac:dyDescent="0.2">
      <c r="A1070" s="22"/>
      <c r="B1070" s="49"/>
      <c r="C1070" s="41"/>
      <c r="D1070" s="23"/>
      <c r="E1070" s="25"/>
      <c r="F1070" s="25"/>
      <c r="G1070" s="25"/>
      <c r="H1070" s="25"/>
      <c r="I1070" s="25"/>
      <c r="J1070" s="24"/>
      <c r="K1070" s="25"/>
      <c r="L1070" s="25"/>
      <c r="M1070" s="25"/>
      <c r="N1070" s="25"/>
      <c r="O1070" s="25"/>
      <c r="P1070" s="25"/>
      <c r="Q1070" s="25"/>
      <c r="R1070" s="24"/>
      <c r="S1070" s="35"/>
      <c r="T1070" s="53"/>
      <c r="U1070" s="34"/>
      <c r="V1070" s="24"/>
      <c r="W1070" s="24"/>
      <c r="X1070" s="35"/>
    </row>
    <row r="1071" spans="1:24" ht="20" customHeight="1" x14ac:dyDescent="0.2">
      <c r="A1071" s="22"/>
      <c r="B1071" s="49"/>
      <c r="C1071" s="41"/>
      <c r="D1071" s="23"/>
      <c r="E1071" s="25"/>
      <c r="F1071" s="25"/>
      <c r="G1071" s="25"/>
      <c r="H1071" s="25"/>
      <c r="I1071" s="25"/>
      <c r="J1071" s="24"/>
      <c r="K1071" s="25"/>
      <c r="L1071" s="25"/>
      <c r="M1071" s="25"/>
      <c r="N1071" s="25"/>
      <c r="O1071" s="25"/>
      <c r="P1071" s="25"/>
      <c r="Q1071" s="25"/>
      <c r="R1071" s="24"/>
      <c r="S1071" s="35"/>
      <c r="T1071" s="53"/>
      <c r="U1071" s="34"/>
      <c r="V1071" s="24"/>
      <c r="W1071" s="24"/>
      <c r="X1071" s="35"/>
    </row>
    <row r="1072" spans="1:24" ht="20" customHeight="1" x14ac:dyDescent="0.2">
      <c r="A1072" s="22"/>
      <c r="B1072" s="49"/>
      <c r="C1072" s="41"/>
      <c r="D1072" s="23"/>
      <c r="E1072" s="25"/>
      <c r="F1072" s="25"/>
      <c r="G1072" s="25"/>
      <c r="H1072" s="25"/>
      <c r="I1072" s="25"/>
      <c r="J1072" s="24"/>
      <c r="K1072" s="25"/>
      <c r="L1072" s="25"/>
      <c r="M1072" s="25"/>
      <c r="N1072" s="25"/>
      <c r="O1072" s="25"/>
      <c r="P1072" s="25"/>
      <c r="Q1072" s="25"/>
      <c r="R1072" s="24"/>
      <c r="S1072" s="35"/>
      <c r="T1072" s="53"/>
      <c r="U1072" s="34"/>
      <c r="V1072" s="24"/>
      <c r="W1072" s="24"/>
      <c r="X1072" s="35"/>
    </row>
    <row r="1073" spans="1:24" ht="20" customHeight="1" x14ac:dyDescent="0.2">
      <c r="A1073" s="22"/>
      <c r="B1073" s="49"/>
      <c r="C1073" s="41"/>
      <c r="D1073" s="23"/>
      <c r="E1073" s="25"/>
      <c r="F1073" s="25"/>
      <c r="G1073" s="25"/>
      <c r="H1073" s="25"/>
      <c r="I1073" s="25"/>
      <c r="J1073" s="24"/>
      <c r="K1073" s="25"/>
      <c r="L1073" s="25"/>
      <c r="M1073" s="25"/>
      <c r="N1073" s="25"/>
      <c r="O1073" s="25"/>
      <c r="P1073" s="25"/>
      <c r="Q1073" s="25"/>
      <c r="R1073" s="24"/>
      <c r="S1073" s="35"/>
      <c r="T1073" s="53"/>
      <c r="U1073" s="34"/>
      <c r="V1073" s="24"/>
      <c r="W1073" s="24"/>
      <c r="X1073" s="35"/>
    </row>
    <row r="1074" spans="1:24" ht="20" customHeight="1" x14ac:dyDescent="0.2">
      <c r="A1074" s="22"/>
      <c r="B1074" s="49"/>
      <c r="C1074" s="41"/>
      <c r="D1074" s="23"/>
      <c r="E1074" s="25"/>
      <c r="F1074" s="25"/>
      <c r="G1074" s="25"/>
      <c r="H1074" s="25"/>
      <c r="I1074" s="25"/>
      <c r="J1074" s="24"/>
      <c r="K1074" s="25"/>
      <c r="L1074" s="25"/>
      <c r="M1074" s="25"/>
      <c r="N1074" s="25"/>
      <c r="O1074" s="25"/>
      <c r="P1074" s="25"/>
      <c r="Q1074" s="25"/>
      <c r="R1074" s="24"/>
      <c r="S1074" s="35"/>
      <c r="T1074" s="53"/>
      <c r="U1074" s="34"/>
      <c r="V1074" s="24"/>
      <c r="W1074" s="24"/>
      <c r="X1074" s="35"/>
    </row>
    <row r="1075" spans="1:24" ht="20" customHeight="1" x14ac:dyDescent="0.2">
      <c r="A1075" s="22"/>
      <c r="B1075" s="49"/>
      <c r="C1075" s="41"/>
      <c r="D1075" s="23"/>
      <c r="E1075" s="25"/>
      <c r="F1075" s="25"/>
      <c r="G1075" s="25"/>
      <c r="H1075" s="25"/>
      <c r="I1075" s="25"/>
      <c r="J1075" s="24"/>
      <c r="K1075" s="25"/>
      <c r="L1075" s="25"/>
      <c r="M1075" s="25"/>
      <c r="N1075" s="25"/>
      <c r="O1075" s="25"/>
      <c r="P1075" s="25"/>
      <c r="Q1075" s="25"/>
      <c r="R1075" s="24"/>
      <c r="S1075" s="35"/>
      <c r="T1075" s="53"/>
      <c r="U1075" s="34"/>
      <c r="V1075" s="24"/>
      <c r="W1075" s="24"/>
      <c r="X1075" s="35"/>
    </row>
    <row r="1076" spans="1:24" ht="20" customHeight="1" x14ac:dyDescent="0.2">
      <c r="A1076" s="22"/>
      <c r="B1076" s="49"/>
      <c r="C1076" s="41"/>
      <c r="D1076" s="23"/>
      <c r="E1076" s="25"/>
      <c r="F1076" s="25"/>
      <c r="G1076" s="25"/>
      <c r="H1076" s="25"/>
      <c r="I1076" s="25"/>
      <c r="J1076" s="24"/>
      <c r="K1076" s="25"/>
      <c r="L1076" s="25"/>
      <c r="M1076" s="25"/>
      <c r="N1076" s="25"/>
      <c r="O1076" s="25"/>
      <c r="P1076" s="25"/>
      <c r="Q1076" s="25"/>
      <c r="R1076" s="24"/>
      <c r="S1076" s="35"/>
      <c r="T1076" s="53"/>
      <c r="U1076" s="34"/>
      <c r="V1076" s="24"/>
      <c r="W1076" s="24"/>
      <c r="X1076" s="35"/>
    </row>
    <row r="1077" spans="1:24" ht="20" customHeight="1" x14ac:dyDescent="0.2">
      <c r="A1077" s="22"/>
      <c r="B1077" s="49"/>
      <c r="C1077" s="41"/>
      <c r="D1077" s="23"/>
      <c r="E1077" s="25"/>
      <c r="F1077" s="25"/>
      <c r="G1077" s="25"/>
      <c r="H1077" s="25"/>
      <c r="I1077" s="25"/>
      <c r="J1077" s="24"/>
      <c r="K1077" s="25"/>
      <c r="L1077" s="25"/>
      <c r="M1077" s="25"/>
      <c r="N1077" s="25"/>
      <c r="O1077" s="25"/>
      <c r="P1077" s="25"/>
      <c r="Q1077" s="25"/>
      <c r="R1077" s="24"/>
      <c r="S1077" s="35"/>
      <c r="T1077" s="53"/>
      <c r="U1077" s="34"/>
      <c r="V1077" s="24"/>
      <c r="W1077" s="24"/>
      <c r="X1077" s="35"/>
    </row>
    <row r="1078" spans="1:24" ht="20" customHeight="1" x14ac:dyDescent="0.2">
      <c r="A1078" s="22"/>
      <c r="B1078" s="49"/>
      <c r="C1078" s="41"/>
      <c r="D1078" s="23"/>
      <c r="E1078" s="25"/>
      <c r="F1078" s="25"/>
      <c r="G1078" s="25"/>
      <c r="H1078" s="25"/>
      <c r="I1078" s="25"/>
      <c r="J1078" s="24"/>
      <c r="K1078" s="25"/>
      <c r="L1078" s="25"/>
      <c r="M1078" s="25"/>
      <c r="N1078" s="25"/>
      <c r="O1078" s="25"/>
      <c r="P1078" s="25"/>
      <c r="Q1078" s="25"/>
      <c r="R1078" s="24"/>
      <c r="S1078" s="35"/>
      <c r="T1078" s="53"/>
      <c r="U1078" s="34"/>
      <c r="V1078" s="24"/>
      <c r="W1078" s="24"/>
      <c r="X1078" s="35"/>
    </row>
    <row r="1079" spans="1:24" ht="20" customHeight="1" x14ac:dyDescent="0.2">
      <c r="A1079" s="22"/>
      <c r="B1079" s="49"/>
      <c r="C1079" s="41"/>
      <c r="D1079" s="23"/>
      <c r="E1079" s="25"/>
      <c r="F1079" s="25"/>
      <c r="G1079" s="25"/>
      <c r="H1079" s="25"/>
      <c r="I1079" s="25"/>
      <c r="J1079" s="24"/>
      <c r="K1079" s="25"/>
      <c r="L1079" s="25"/>
      <c r="M1079" s="25"/>
      <c r="N1079" s="25"/>
      <c r="O1079" s="25"/>
      <c r="P1079" s="25"/>
      <c r="Q1079" s="25"/>
      <c r="R1079" s="24"/>
      <c r="S1079" s="35"/>
      <c r="T1079" s="53"/>
      <c r="U1079" s="34"/>
      <c r="V1079" s="24"/>
      <c r="W1079" s="24"/>
      <c r="X1079" s="35"/>
    </row>
    <row r="1080" spans="1:24" ht="20" customHeight="1" x14ac:dyDescent="0.2">
      <c r="A1080" s="22"/>
      <c r="B1080" s="49"/>
      <c r="C1080" s="41"/>
      <c r="D1080" s="23"/>
      <c r="E1080" s="25"/>
      <c r="F1080" s="25"/>
      <c r="G1080" s="25"/>
      <c r="H1080" s="25"/>
      <c r="I1080" s="25"/>
      <c r="J1080" s="24"/>
      <c r="K1080" s="25"/>
      <c r="L1080" s="25"/>
      <c r="M1080" s="25"/>
      <c r="N1080" s="25"/>
      <c r="O1080" s="25"/>
      <c r="P1080" s="25"/>
      <c r="Q1080" s="25"/>
      <c r="R1080" s="24"/>
      <c r="S1080" s="35"/>
      <c r="T1080" s="53"/>
      <c r="U1080" s="34"/>
      <c r="V1080" s="24"/>
      <c r="W1080" s="24"/>
      <c r="X1080" s="35"/>
    </row>
    <row r="1081" spans="1:24" ht="20" customHeight="1" x14ac:dyDescent="0.2">
      <c r="A1081" s="22"/>
      <c r="B1081" s="49"/>
      <c r="C1081" s="41"/>
      <c r="D1081" s="23"/>
      <c r="E1081" s="25"/>
      <c r="F1081" s="25"/>
      <c r="G1081" s="25"/>
      <c r="H1081" s="25"/>
      <c r="I1081" s="25"/>
      <c r="J1081" s="24"/>
      <c r="K1081" s="25"/>
      <c r="L1081" s="25"/>
      <c r="M1081" s="25"/>
      <c r="N1081" s="25"/>
      <c r="O1081" s="25"/>
      <c r="P1081" s="25"/>
      <c r="Q1081" s="25"/>
      <c r="R1081" s="24"/>
      <c r="S1081" s="35"/>
      <c r="T1081" s="53"/>
      <c r="U1081" s="34"/>
      <c r="V1081" s="24"/>
      <c r="W1081" s="24"/>
      <c r="X1081" s="35"/>
    </row>
    <row r="1082" spans="1:24" ht="20" customHeight="1" x14ac:dyDescent="0.2">
      <c r="A1082" s="22"/>
      <c r="B1082" s="49"/>
      <c r="C1082" s="41"/>
      <c r="D1082" s="23"/>
      <c r="E1082" s="25"/>
      <c r="F1082" s="25"/>
      <c r="G1082" s="25"/>
      <c r="H1082" s="25"/>
      <c r="I1082" s="25"/>
      <c r="J1082" s="24"/>
      <c r="K1082" s="25"/>
      <c r="L1082" s="25"/>
      <c r="M1082" s="25"/>
      <c r="N1082" s="25"/>
      <c r="O1082" s="25"/>
      <c r="P1082" s="25"/>
      <c r="Q1082" s="25"/>
      <c r="R1082" s="24"/>
      <c r="S1082" s="35"/>
      <c r="T1082" s="53"/>
      <c r="U1082" s="34"/>
      <c r="V1082" s="24"/>
      <c r="W1082" s="24"/>
      <c r="X1082" s="35"/>
    </row>
    <row r="1083" spans="1:24" ht="20" customHeight="1" x14ac:dyDescent="0.2">
      <c r="A1083" s="22"/>
      <c r="B1083" s="49"/>
      <c r="C1083" s="41"/>
      <c r="D1083" s="23"/>
      <c r="E1083" s="25"/>
      <c r="F1083" s="25"/>
      <c r="G1083" s="25"/>
      <c r="H1083" s="25"/>
      <c r="I1083" s="25"/>
      <c r="J1083" s="24"/>
      <c r="K1083" s="25"/>
      <c r="L1083" s="25"/>
      <c r="M1083" s="25"/>
      <c r="N1083" s="25"/>
      <c r="O1083" s="25"/>
      <c r="P1083" s="25"/>
      <c r="Q1083" s="25"/>
      <c r="R1083" s="24"/>
      <c r="S1083" s="35"/>
      <c r="T1083" s="53"/>
      <c r="U1083" s="34"/>
      <c r="V1083" s="24"/>
      <c r="W1083" s="24"/>
      <c r="X1083" s="35"/>
    </row>
    <row r="1084" spans="1:24" ht="20" customHeight="1" x14ac:dyDescent="0.2">
      <c r="A1084" s="22"/>
      <c r="B1084" s="49"/>
      <c r="C1084" s="41"/>
      <c r="D1084" s="23"/>
      <c r="E1084" s="25"/>
      <c r="F1084" s="25"/>
      <c r="G1084" s="25"/>
      <c r="H1084" s="25"/>
      <c r="I1084" s="25"/>
      <c r="J1084" s="24"/>
      <c r="K1084" s="25"/>
      <c r="L1084" s="25"/>
      <c r="M1084" s="25"/>
      <c r="N1084" s="25"/>
      <c r="O1084" s="25"/>
      <c r="P1084" s="25"/>
      <c r="Q1084" s="25"/>
      <c r="R1084" s="24"/>
      <c r="S1084" s="35"/>
      <c r="T1084" s="53"/>
      <c r="U1084" s="34"/>
      <c r="V1084" s="24"/>
      <c r="W1084" s="24"/>
      <c r="X1084" s="35"/>
    </row>
    <row r="1085" spans="1:24" ht="20" customHeight="1" x14ac:dyDescent="0.2">
      <c r="A1085" s="22"/>
      <c r="B1085" s="49"/>
      <c r="C1085" s="41"/>
      <c r="D1085" s="23"/>
      <c r="E1085" s="25"/>
      <c r="F1085" s="25"/>
      <c r="G1085" s="25"/>
      <c r="H1085" s="25"/>
      <c r="I1085" s="25"/>
      <c r="J1085" s="24"/>
      <c r="K1085" s="25"/>
      <c r="L1085" s="25"/>
      <c r="M1085" s="25"/>
      <c r="N1085" s="25"/>
      <c r="O1085" s="25"/>
      <c r="P1085" s="25"/>
      <c r="Q1085" s="25"/>
      <c r="R1085" s="24"/>
      <c r="S1085" s="35"/>
      <c r="T1085" s="53"/>
      <c r="U1085" s="34"/>
      <c r="V1085" s="24"/>
      <c r="W1085" s="24"/>
      <c r="X1085" s="35"/>
    </row>
    <row r="1086" spans="1:24" ht="20" customHeight="1" x14ac:dyDescent="0.2">
      <c r="A1086" s="22"/>
      <c r="B1086" s="49"/>
      <c r="C1086" s="41"/>
      <c r="D1086" s="23"/>
      <c r="E1086" s="25"/>
      <c r="F1086" s="25"/>
      <c r="G1086" s="25"/>
      <c r="H1086" s="25"/>
      <c r="I1086" s="25"/>
      <c r="J1086" s="24"/>
      <c r="K1086" s="25"/>
      <c r="L1086" s="25"/>
      <c r="M1086" s="25"/>
      <c r="N1086" s="25"/>
      <c r="O1086" s="25"/>
      <c r="P1086" s="25"/>
      <c r="Q1086" s="25"/>
      <c r="R1086" s="24"/>
      <c r="S1086" s="35"/>
      <c r="T1086" s="53"/>
      <c r="U1086" s="34"/>
      <c r="V1086" s="24"/>
      <c r="W1086" s="24"/>
      <c r="X1086" s="35"/>
    </row>
    <row r="1087" spans="1:24" ht="20" customHeight="1" x14ac:dyDescent="0.2">
      <c r="A1087" s="22"/>
      <c r="B1087" s="49"/>
      <c r="C1087" s="41"/>
      <c r="D1087" s="23"/>
      <c r="E1087" s="25"/>
      <c r="F1087" s="25"/>
      <c r="G1087" s="25"/>
      <c r="H1087" s="25"/>
      <c r="I1087" s="25"/>
      <c r="J1087" s="24"/>
      <c r="K1087" s="25"/>
      <c r="L1087" s="25"/>
      <c r="M1087" s="25"/>
      <c r="N1087" s="25"/>
      <c r="O1087" s="25"/>
      <c r="P1087" s="25"/>
      <c r="Q1087" s="25"/>
      <c r="R1087" s="24"/>
      <c r="S1087" s="35"/>
      <c r="T1087" s="53"/>
      <c r="U1087" s="34"/>
      <c r="V1087" s="24"/>
      <c r="W1087" s="24"/>
      <c r="X1087" s="35"/>
    </row>
    <row r="1088" spans="1:24" ht="20" customHeight="1" x14ac:dyDescent="0.2">
      <c r="A1088" s="22"/>
      <c r="B1088" s="49"/>
      <c r="C1088" s="41"/>
      <c r="D1088" s="23"/>
      <c r="E1088" s="25"/>
      <c r="F1088" s="25"/>
      <c r="G1088" s="25"/>
      <c r="H1088" s="25"/>
      <c r="I1088" s="25"/>
      <c r="J1088" s="24"/>
      <c r="K1088" s="25"/>
      <c r="L1088" s="25"/>
      <c r="M1088" s="25"/>
      <c r="N1088" s="25"/>
      <c r="O1088" s="25"/>
      <c r="P1088" s="25"/>
      <c r="Q1088" s="25"/>
      <c r="R1088" s="24"/>
      <c r="S1088" s="35"/>
      <c r="T1088" s="53"/>
      <c r="U1088" s="34"/>
      <c r="V1088" s="24"/>
      <c r="W1088" s="24"/>
      <c r="X1088" s="35"/>
    </row>
    <row r="1089" spans="1:24" ht="20" customHeight="1" x14ac:dyDescent="0.2">
      <c r="A1089" s="22"/>
      <c r="B1089" s="49"/>
      <c r="C1089" s="41"/>
      <c r="D1089" s="23"/>
      <c r="E1089" s="25"/>
      <c r="F1089" s="25"/>
      <c r="G1089" s="25"/>
      <c r="H1089" s="25"/>
      <c r="I1089" s="25"/>
      <c r="J1089" s="24"/>
      <c r="K1089" s="25"/>
      <c r="L1089" s="25"/>
      <c r="M1089" s="25"/>
      <c r="N1089" s="25"/>
      <c r="O1089" s="25"/>
      <c r="P1089" s="25"/>
      <c r="Q1089" s="25"/>
      <c r="R1089" s="24"/>
      <c r="S1089" s="35"/>
      <c r="T1089" s="53"/>
      <c r="U1089" s="34"/>
      <c r="V1089" s="24"/>
      <c r="W1089" s="24"/>
      <c r="X1089" s="35"/>
    </row>
    <row r="1090" spans="1:24" ht="20" customHeight="1" x14ac:dyDescent="0.2">
      <c r="A1090" s="22"/>
      <c r="B1090" s="49"/>
      <c r="C1090" s="41"/>
      <c r="D1090" s="23"/>
      <c r="E1090" s="25"/>
      <c r="F1090" s="25"/>
      <c r="G1090" s="25"/>
      <c r="H1090" s="25"/>
      <c r="I1090" s="25"/>
      <c r="J1090" s="24"/>
      <c r="K1090" s="25"/>
      <c r="L1090" s="25"/>
      <c r="M1090" s="25"/>
      <c r="N1090" s="25"/>
      <c r="O1090" s="25"/>
      <c r="P1090" s="25"/>
      <c r="Q1090" s="25"/>
      <c r="R1090" s="24"/>
      <c r="S1090" s="35"/>
      <c r="T1090" s="53"/>
      <c r="U1090" s="34"/>
      <c r="V1090" s="24"/>
      <c r="W1090" s="24"/>
      <c r="X1090" s="35"/>
    </row>
    <row r="1091" spans="1:24" ht="20" customHeight="1" x14ac:dyDescent="0.2">
      <c r="A1091" s="22"/>
      <c r="B1091" s="49"/>
      <c r="C1091" s="41"/>
      <c r="D1091" s="23"/>
      <c r="E1091" s="25"/>
      <c r="F1091" s="25"/>
      <c r="G1091" s="25"/>
      <c r="H1091" s="25"/>
      <c r="I1091" s="25"/>
      <c r="J1091" s="24"/>
      <c r="K1091" s="25"/>
      <c r="L1091" s="25"/>
      <c r="M1091" s="25"/>
      <c r="N1091" s="25"/>
      <c r="O1091" s="25"/>
      <c r="P1091" s="25"/>
      <c r="Q1091" s="25"/>
      <c r="R1091" s="24"/>
      <c r="S1091" s="35"/>
      <c r="T1091" s="53"/>
      <c r="U1091" s="34"/>
      <c r="V1091" s="24"/>
      <c r="W1091" s="24"/>
      <c r="X1091" s="35"/>
    </row>
    <row r="1092" spans="1:24" ht="20" customHeight="1" x14ac:dyDescent="0.2">
      <c r="A1092" s="22"/>
      <c r="B1092" s="49"/>
      <c r="C1092" s="41"/>
      <c r="D1092" s="23"/>
      <c r="E1092" s="25"/>
      <c r="F1092" s="25"/>
      <c r="G1092" s="25"/>
      <c r="H1092" s="25"/>
      <c r="I1092" s="25"/>
      <c r="J1092" s="24"/>
      <c r="K1092" s="25"/>
      <c r="L1092" s="25"/>
      <c r="M1092" s="25"/>
      <c r="N1092" s="25"/>
      <c r="O1092" s="25"/>
      <c r="P1092" s="25"/>
      <c r="Q1092" s="25"/>
      <c r="R1092" s="24"/>
      <c r="S1092" s="35"/>
      <c r="T1092" s="53"/>
      <c r="U1092" s="34"/>
      <c r="V1092" s="24"/>
      <c r="W1092" s="24"/>
      <c r="X1092" s="35"/>
    </row>
    <row r="1093" spans="1:24" ht="20" customHeight="1" x14ac:dyDescent="0.2">
      <c r="A1093" s="22"/>
      <c r="B1093" s="49"/>
      <c r="C1093" s="41"/>
      <c r="D1093" s="23"/>
      <c r="E1093" s="25"/>
      <c r="F1093" s="25"/>
      <c r="G1093" s="25"/>
      <c r="H1093" s="25"/>
      <c r="I1093" s="25"/>
      <c r="J1093" s="24"/>
      <c r="K1093" s="25"/>
      <c r="L1093" s="25"/>
      <c r="M1093" s="25"/>
      <c r="N1093" s="25"/>
      <c r="O1093" s="25"/>
      <c r="P1093" s="25"/>
      <c r="Q1093" s="25"/>
      <c r="R1093" s="24"/>
      <c r="S1093" s="35"/>
      <c r="T1093" s="53"/>
      <c r="U1093" s="34"/>
      <c r="V1093" s="24"/>
      <c r="W1093" s="24"/>
      <c r="X1093" s="35"/>
    </row>
    <row r="1094" spans="1:24" ht="20" customHeight="1" x14ac:dyDescent="0.2">
      <c r="A1094" s="22"/>
      <c r="B1094" s="49"/>
      <c r="C1094" s="41"/>
      <c r="D1094" s="23"/>
      <c r="E1094" s="25"/>
      <c r="F1094" s="25"/>
      <c r="G1094" s="25"/>
      <c r="H1094" s="25"/>
      <c r="I1094" s="25"/>
      <c r="J1094" s="24"/>
      <c r="K1094" s="25"/>
      <c r="L1094" s="25"/>
      <c r="M1094" s="25"/>
      <c r="N1094" s="25"/>
      <c r="O1094" s="25"/>
      <c r="P1094" s="25"/>
      <c r="Q1094" s="25"/>
      <c r="R1094" s="24"/>
      <c r="S1094" s="35"/>
      <c r="T1094" s="53"/>
      <c r="U1094" s="34"/>
      <c r="V1094" s="24"/>
      <c r="W1094" s="24"/>
      <c r="X1094" s="35"/>
    </row>
    <row r="1095" spans="1:24" ht="20" customHeight="1" x14ac:dyDescent="0.2">
      <c r="A1095" s="22"/>
      <c r="B1095" s="49"/>
      <c r="C1095" s="41"/>
      <c r="D1095" s="23"/>
      <c r="E1095" s="25"/>
      <c r="F1095" s="25"/>
      <c r="G1095" s="25"/>
      <c r="H1095" s="25"/>
      <c r="I1095" s="25"/>
      <c r="J1095" s="24"/>
      <c r="K1095" s="25"/>
      <c r="L1095" s="25"/>
      <c r="M1095" s="25"/>
      <c r="N1095" s="25"/>
      <c r="O1095" s="25"/>
      <c r="P1095" s="25"/>
      <c r="Q1095" s="25"/>
      <c r="R1095" s="24"/>
      <c r="S1095" s="35"/>
      <c r="T1095" s="53"/>
      <c r="U1095" s="34"/>
      <c r="V1095" s="24"/>
      <c r="W1095" s="24"/>
      <c r="X1095" s="35"/>
    </row>
    <row r="1096" spans="1:24" ht="20" customHeight="1" x14ac:dyDescent="0.2">
      <c r="A1096" s="22"/>
      <c r="B1096" s="49"/>
      <c r="C1096" s="41"/>
      <c r="D1096" s="23"/>
      <c r="E1096" s="25"/>
      <c r="F1096" s="25"/>
      <c r="G1096" s="25"/>
      <c r="H1096" s="25"/>
      <c r="I1096" s="25"/>
      <c r="J1096" s="24"/>
      <c r="K1096" s="25"/>
      <c r="L1096" s="25"/>
      <c r="M1096" s="25"/>
      <c r="N1096" s="25"/>
      <c r="O1096" s="25"/>
      <c r="P1096" s="25"/>
      <c r="Q1096" s="25"/>
      <c r="R1096" s="24"/>
      <c r="S1096" s="35"/>
      <c r="T1096" s="53"/>
      <c r="U1096" s="34"/>
      <c r="V1096" s="24"/>
      <c r="W1096" s="24"/>
      <c r="X1096" s="35"/>
    </row>
    <row r="1097" spans="1:24" ht="20" customHeight="1" x14ac:dyDescent="0.2">
      <c r="A1097" s="22"/>
      <c r="B1097" s="49"/>
      <c r="C1097" s="41"/>
      <c r="D1097" s="23"/>
      <c r="E1097" s="25"/>
      <c r="F1097" s="25"/>
      <c r="G1097" s="25"/>
      <c r="H1097" s="25"/>
      <c r="I1097" s="25"/>
      <c r="J1097" s="24"/>
      <c r="K1097" s="25"/>
      <c r="L1097" s="25"/>
      <c r="M1097" s="25"/>
      <c r="N1097" s="25"/>
      <c r="O1097" s="25"/>
      <c r="P1097" s="25"/>
      <c r="Q1097" s="25"/>
      <c r="R1097" s="24"/>
      <c r="S1097" s="35"/>
      <c r="T1097" s="53"/>
      <c r="U1097" s="34"/>
      <c r="V1097" s="24"/>
      <c r="W1097" s="24"/>
      <c r="X1097" s="35"/>
    </row>
    <row r="1098" spans="1:24" ht="20" customHeight="1" x14ac:dyDescent="0.2">
      <c r="A1098" s="22"/>
      <c r="B1098" s="49"/>
      <c r="C1098" s="41"/>
      <c r="D1098" s="23"/>
      <c r="E1098" s="25"/>
      <c r="F1098" s="25"/>
      <c r="G1098" s="25"/>
      <c r="H1098" s="25"/>
      <c r="I1098" s="25"/>
      <c r="J1098" s="24"/>
      <c r="K1098" s="25"/>
      <c r="L1098" s="25"/>
      <c r="M1098" s="25"/>
      <c r="N1098" s="25"/>
      <c r="O1098" s="25"/>
      <c r="P1098" s="25"/>
      <c r="Q1098" s="25"/>
      <c r="R1098" s="24"/>
      <c r="S1098" s="35"/>
      <c r="T1098" s="53"/>
      <c r="U1098" s="34"/>
      <c r="V1098" s="24"/>
      <c r="W1098" s="24"/>
      <c r="X1098" s="35"/>
    </row>
    <row r="1099" spans="1:24" ht="20" customHeight="1" x14ac:dyDescent="0.2">
      <c r="A1099" s="22"/>
      <c r="B1099" s="49"/>
      <c r="C1099" s="41"/>
      <c r="D1099" s="23"/>
      <c r="E1099" s="25"/>
      <c r="F1099" s="25"/>
      <c r="G1099" s="25"/>
      <c r="H1099" s="25"/>
      <c r="I1099" s="25"/>
      <c r="J1099" s="24"/>
      <c r="K1099" s="25"/>
      <c r="L1099" s="25"/>
      <c r="M1099" s="25"/>
      <c r="N1099" s="25"/>
      <c r="O1099" s="25"/>
      <c r="P1099" s="25"/>
      <c r="Q1099" s="25"/>
      <c r="R1099" s="24"/>
      <c r="S1099" s="35"/>
      <c r="T1099" s="53"/>
      <c r="U1099" s="34"/>
      <c r="V1099" s="24"/>
      <c r="W1099" s="24"/>
      <c r="X1099" s="35"/>
    </row>
    <row r="1100" spans="1:24" ht="20" customHeight="1" x14ac:dyDescent="0.2">
      <c r="A1100" s="22"/>
      <c r="B1100" s="49"/>
      <c r="C1100" s="41"/>
      <c r="D1100" s="23"/>
      <c r="E1100" s="25"/>
      <c r="F1100" s="25"/>
      <c r="G1100" s="25"/>
      <c r="H1100" s="25"/>
      <c r="I1100" s="25"/>
      <c r="J1100" s="24"/>
      <c r="K1100" s="25"/>
      <c r="L1100" s="25"/>
      <c r="M1100" s="25"/>
      <c r="N1100" s="25"/>
      <c r="O1100" s="25"/>
      <c r="P1100" s="25"/>
      <c r="Q1100" s="25"/>
      <c r="R1100" s="24"/>
      <c r="S1100" s="35"/>
      <c r="T1100" s="53"/>
      <c r="U1100" s="34"/>
      <c r="V1100" s="24"/>
      <c r="W1100" s="24"/>
      <c r="X1100" s="35"/>
    </row>
    <row r="1101" spans="1:24" ht="20" customHeight="1" x14ac:dyDescent="0.2">
      <c r="A1101" s="22"/>
      <c r="B1101" s="49"/>
      <c r="C1101" s="41"/>
      <c r="D1101" s="23"/>
      <c r="E1101" s="25"/>
      <c r="F1101" s="25"/>
      <c r="G1101" s="25"/>
      <c r="H1101" s="25"/>
      <c r="I1101" s="25"/>
      <c r="J1101" s="24"/>
      <c r="K1101" s="25"/>
      <c r="L1101" s="25"/>
      <c r="M1101" s="25"/>
      <c r="N1101" s="25"/>
      <c r="O1101" s="25"/>
      <c r="P1101" s="25"/>
      <c r="Q1101" s="25"/>
      <c r="R1101" s="24"/>
      <c r="S1101" s="35"/>
      <c r="T1101" s="53"/>
      <c r="U1101" s="34"/>
      <c r="V1101" s="24"/>
      <c r="W1101" s="24"/>
      <c r="X1101" s="35"/>
    </row>
    <row r="1102" spans="1:24" ht="20" customHeight="1" x14ac:dyDescent="0.2">
      <c r="A1102" s="22"/>
      <c r="B1102" s="49"/>
      <c r="C1102" s="41"/>
      <c r="D1102" s="23"/>
      <c r="E1102" s="25"/>
      <c r="F1102" s="25"/>
      <c r="G1102" s="25"/>
      <c r="H1102" s="25"/>
      <c r="I1102" s="25"/>
      <c r="J1102" s="24"/>
      <c r="K1102" s="25"/>
      <c r="L1102" s="25"/>
      <c r="M1102" s="25"/>
      <c r="N1102" s="25"/>
      <c r="O1102" s="25"/>
      <c r="P1102" s="25"/>
      <c r="Q1102" s="25"/>
      <c r="R1102" s="24"/>
      <c r="S1102" s="35"/>
      <c r="T1102" s="53"/>
      <c r="U1102" s="34"/>
      <c r="V1102" s="24"/>
      <c r="W1102" s="24"/>
      <c r="X1102" s="35"/>
    </row>
    <row r="1103" spans="1:24" ht="20" customHeight="1" x14ac:dyDescent="0.2">
      <c r="A1103" s="22"/>
      <c r="B1103" s="49"/>
      <c r="C1103" s="41"/>
      <c r="D1103" s="23"/>
      <c r="E1103" s="25"/>
      <c r="F1103" s="25"/>
      <c r="G1103" s="25"/>
      <c r="H1103" s="25"/>
      <c r="I1103" s="25"/>
      <c r="J1103" s="24"/>
      <c r="K1103" s="25"/>
      <c r="L1103" s="25"/>
      <c r="M1103" s="25"/>
      <c r="N1103" s="25"/>
      <c r="O1103" s="25"/>
      <c r="P1103" s="25"/>
      <c r="Q1103" s="25"/>
      <c r="R1103" s="24"/>
      <c r="S1103" s="35"/>
      <c r="T1103" s="53"/>
      <c r="U1103" s="34"/>
      <c r="V1103" s="24"/>
      <c r="W1103" s="24"/>
      <c r="X1103" s="35"/>
    </row>
    <row r="1104" spans="1:24" ht="20" customHeight="1" x14ac:dyDescent="0.2">
      <c r="A1104" s="22"/>
      <c r="B1104" s="49"/>
      <c r="C1104" s="41"/>
      <c r="D1104" s="23"/>
      <c r="E1104" s="25"/>
      <c r="F1104" s="25"/>
      <c r="G1104" s="25"/>
      <c r="H1104" s="25"/>
      <c r="I1104" s="25"/>
      <c r="J1104" s="24"/>
      <c r="K1104" s="25"/>
      <c r="L1104" s="25"/>
      <c r="M1104" s="25"/>
      <c r="N1104" s="25"/>
      <c r="O1104" s="25"/>
      <c r="P1104" s="25"/>
      <c r="Q1104" s="25"/>
      <c r="R1104" s="24"/>
      <c r="S1104" s="35"/>
      <c r="T1104" s="53"/>
      <c r="U1104" s="34"/>
      <c r="V1104" s="24"/>
      <c r="W1104" s="24"/>
      <c r="X1104" s="35"/>
    </row>
    <row r="1105" spans="1:24" ht="20" customHeight="1" x14ac:dyDescent="0.2">
      <c r="A1105" s="22"/>
      <c r="B1105" s="49"/>
      <c r="C1105" s="41"/>
      <c r="D1105" s="23"/>
      <c r="E1105" s="25"/>
      <c r="F1105" s="25"/>
      <c r="G1105" s="25"/>
      <c r="H1105" s="25"/>
      <c r="I1105" s="25"/>
      <c r="J1105" s="24"/>
      <c r="K1105" s="25"/>
      <c r="L1105" s="25"/>
      <c r="M1105" s="25"/>
      <c r="N1105" s="25"/>
      <c r="O1105" s="25"/>
      <c r="P1105" s="25"/>
      <c r="Q1105" s="25"/>
      <c r="R1105" s="24"/>
      <c r="S1105" s="35"/>
      <c r="T1105" s="53"/>
      <c r="U1105" s="34"/>
      <c r="V1105" s="24"/>
      <c r="W1105" s="24"/>
      <c r="X1105" s="35"/>
    </row>
    <row r="1106" spans="1:24" ht="20" customHeight="1" x14ac:dyDescent="0.2">
      <c r="A1106" s="22"/>
      <c r="B1106" s="49"/>
      <c r="C1106" s="41"/>
      <c r="D1106" s="23"/>
      <c r="E1106" s="25"/>
      <c r="F1106" s="25"/>
      <c r="G1106" s="25"/>
      <c r="H1106" s="25"/>
      <c r="I1106" s="25"/>
      <c r="J1106" s="24"/>
      <c r="K1106" s="25"/>
      <c r="L1106" s="25"/>
      <c r="M1106" s="25"/>
      <c r="N1106" s="25"/>
      <c r="O1106" s="25"/>
      <c r="P1106" s="25"/>
      <c r="Q1106" s="25"/>
      <c r="R1106" s="24"/>
      <c r="S1106" s="35"/>
      <c r="T1106" s="53"/>
      <c r="U1106" s="34"/>
      <c r="V1106" s="24"/>
      <c r="W1106" s="24"/>
      <c r="X1106" s="35"/>
    </row>
    <row r="1107" spans="1:24" ht="20" customHeight="1" x14ac:dyDescent="0.2">
      <c r="A1107" s="22"/>
      <c r="B1107" s="49"/>
      <c r="C1107" s="41"/>
      <c r="D1107" s="23"/>
      <c r="E1107" s="25"/>
      <c r="F1107" s="25"/>
      <c r="G1107" s="25"/>
      <c r="H1107" s="25"/>
      <c r="I1107" s="25"/>
      <c r="J1107" s="24"/>
      <c r="K1107" s="25"/>
      <c r="L1107" s="25"/>
      <c r="M1107" s="25"/>
      <c r="N1107" s="25"/>
      <c r="O1107" s="25"/>
      <c r="P1107" s="25"/>
      <c r="Q1107" s="25"/>
      <c r="R1107" s="24"/>
      <c r="S1107" s="35"/>
      <c r="T1107" s="53"/>
      <c r="U1107" s="34"/>
      <c r="V1107" s="24"/>
      <c r="W1107" s="24"/>
      <c r="X1107" s="35"/>
    </row>
    <row r="1108" spans="1:24" ht="20" customHeight="1" x14ac:dyDescent="0.2">
      <c r="A1108" s="22"/>
      <c r="B1108" s="49"/>
      <c r="C1108" s="41"/>
      <c r="D1108" s="23"/>
      <c r="E1108" s="25"/>
      <c r="F1108" s="25"/>
      <c r="G1108" s="25"/>
      <c r="H1108" s="25"/>
      <c r="I1108" s="25"/>
      <c r="J1108" s="24"/>
      <c r="K1108" s="25"/>
      <c r="L1108" s="25"/>
      <c r="M1108" s="25"/>
      <c r="N1108" s="25"/>
      <c r="O1108" s="25"/>
      <c r="P1108" s="25"/>
      <c r="Q1108" s="25"/>
      <c r="R1108" s="24"/>
      <c r="S1108" s="35"/>
      <c r="T1108" s="53"/>
      <c r="U1108" s="34"/>
      <c r="V1108" s="24"/>
      <c r="W1108" s="24"/>
      <c r="X1108" s="35"/>
    </row>
    <row r="1109" spans="1:24" ht="20" customHeight="1" x14ac:dyDescent="0.2">
      <c r="A1109" s="22"/>
      <c r="B1109" s="49"/>
      <c r="C1109" s="41"/>
      <c r="D1109" s="23"/>
      <c r="E1109" s="25"/>
      <c r="F1109" s="25"/>
      <c r="G1109" s="25"/>
      <c r="H1109" s="25"/>
      <c r="I1109" s="25"/>
      <c r="J1109" s="24"/>
      <c r="K1109" s="25"/>
      <c r="L1109" s="25"/>
      <c r="M1109" s="25"/>
      <c r="N1109" s="25"/>
      <c r="O1109" s="25"/>
      <c r="P1109" s="25"/>
      <c r="Q1109" s="25"/>
      <c r="R1109" s="24"/>
      <c r="S1109" s="35"/>
      <c r="T1109" s="53"/>
      <c r="U1109" s="34"/>
      <c r="V1109" s="24"/>
      <c r="W1109" s="24"/>
      <c r="X1109" s="35"/>
    </row>
    <row r="1110" spans="1:24" ht="20" customHeight="1" x14ac:dyDescent="0.2">
      <c r="A1110" s="22"/>
      <c r="B1110" s="49"/>
      <c r="C1110" s="41"/>
      <c r="D1110" s="23"/>
      <c r="E1110" s="25"/>
      <c r="F1110" s="25"/>
      <c r="G1110" s="25"/>
      <c r="H1110" s="25"/>
      <c r="I1110" s="25"/>
      <c r="J1110" s="24"/>
      <c r="K1110" s="25"/>
      <c r="L1110" s="25"/>
      <c r="M1110" s="25"/>
      <c r="N1110" s="25"/>
      <c r="O1110" s="25"/>
      <c r="P1110" s="25"/>
      <c r="Q1110" s="25"/>
      <c r="R1110" s="24"/>
      <c r="S1110" s="35"/>
      <c r="T1110" s="53"/>
      <c r="U1110" s="34"/>
      <c r="V1110" s="24"/>
      <c r="W1110" s="24"/>
      <c r="X1110" s="35"/>
    </row>
    <row r="1111" spans="1:24" ht="20" customHeight="1" x14ac:dyDescent="0.2">
      <c r="A1111" s="22"/>
      <c r="B1111" s="49"/>
      <c r="C1111" s="41"/>
      <c r="D1111" s="23"/>
      <c r="E1111" s="25"/>
      <c r="F1111" s="25"/>
      <c r="G1111" s="25"/>
      <c r="H1111" s="25"/>
      <c r="I1111" s="25"/>
      <c r="J1111" s="24"/>
      <c r="K1111" s="25"/>
      <c r="L1111" s="25"/>
      <c r="M1111" s="25"/>
      <c r="N1111" s="25"/>
      <c r="O1111" s="25"/>
      <c r="P1111" s="25"/>
      <c r="Q1111" s="25"/>
      <c r="R1111" s="24"/>
      <c r="S1111" s="35"/>
      <c r="T1111" s="53"/>
      <c r="U1111" s="34"/>
      <c r="V1111" s="24"/>
      <c r="W1111" s="24"/>
      <c r="X1111" s="35"/>
    </row>
    <row r="1112" spans="1:24" ht="20" customHeight="1" x14ac:dyDescent="0.2">
      <c r="A1112" s="22"/>
      <c r="B1112" s="49"/>
      <c r="C1112" s="41"/>
      <c r="D1112" s="23"/>
      <c r="E1112" s="25"/>
      <c r="F1112" s="25"/>
      <c r="G1112" s="25"/>
      <c r="H1112" s="25"/>
      <c r="I1112" s="25"/>
      <c r="J1112" s="24"/>
      <c r="K1112" s="25"/>
      <c r="L1112" s="25"/>
      <c r="M1112" s="25"/>
      <c r="N1112" s="25"/>
      <c r="O1112" s="25"/>
      <c r="P1112" s="25"/>
      <c r="Q1112" s="25"/>
      <c r="R1112" s="24"/>
      <c r="S1112" s="35"/>
      <c r="T1112" s="53"/>
      <c r="U1112" s="34"/>
      <c r="V1112" s="24"/>
      <c r="W1112" s="24"/>
      <c r="X1112" s="35"/>
    </row>
    <row r="1113" spans="1:24" ht="20" customHeight="1" x14ac:dyDescent="0.2">
      <c r="A1113" s="22"/>
      <c r="B1113" s="49"/>
      <c r="C1113" s="41"/>
      <c r="D1113" s="23"/>
      <c r="E1113" s="25"/>
      <c r="F1113" s="25"/>
      <c r="G1113" s="25"/>
      <c r="H1113" s="25"/>
      <c r="I1113" s="25"/>
      <c r="J1113" s="24"/>
      <c r="K1113" s="25"/>
      <c r="L1113" s="25"/>
      <c r="M1113" s="25"/>
      <c r="N1113" s="25"/>
      <c r="O1113" s="25"/>
      <c r="P1113" s="25"/>
      <c r="Q1113" s="25"/>
      <c r="R1113" s="24"/>
      <c r="S1113" s="35"/>
      <c r="T1113" s="53"/>
      <c r="U1113" s="34"/>
      <c r="V1113" s="24"/>
      <c r="W1113" s="24"/>
      <c r="X1113" s="35"/>
    </row>
    <row r="1114" spans="1:24" ht="20" customHeight="1" x14ac:dyDescent="0.2">
      <c r="A1114" s="22"/>
      <c r="B1114" s="49"/>
      <c r="C1114" s="41"/>
      <c r="D1114" s="23"/>
      <c r="E1114" s="25"/>
      <c r="F1114" s="25"/>
      <c r="G1114" s="25"/>
      <c r="H1114" s="25"/>
      <c r="I1114" s="25"/>
      <c r="J1114" s="24"/>
      <c r="K1114" s="25"/>
      <c r="L1114" s="25"/>
      <c r="M1114" s="25"/>
      <c r="N1114" s="25"/>
      <c r="O1114" s="25"/>
      <c r="P1114" s="25"/>
      <c r="Q1114" s="25"/>
      <c r="R1114" s="24"/>
      <c r="S1114" s="35"/>
      <c r="T1114" s="53"/>
      <c r="U1114" s="34"/>
      <c r="V1114" s="24"/>
      <c r="W1114" s="24"/>
      <c r="X1114" s="35"/>
    </row>
    <row r="1115" spans="1:24" ht="20" customHeight="1" x14ac:dyDescent="0.2">
      <c r="A1115" s="22"/>
      <c r="B1115" s="49"/>
      <c r="C1115" s="41"/>
      <c r="D1115" s="23"/>
      <c r="E1115" s="25"/>
      <c r="F1115" s="25"/>
      <c r="G1115" s="25"/>
      <c r="H1115" s="25"/>
      <c r="I1115" s="25"/>
      <c r="J1115" s="24"/>
      <c r="K1115" s="25"/>
      <c r="L1115" s="25"/>
      <c r="M1115" s="25"/>
      <c r="N1115" s="25"/>
      <c r="O1115" s="25"/>
      <c r="P1115" s="25"/>
      <c r="Q1115" s="25"/>
      <c r="R1115" s="24"/>
      <c r="S1115" s="35"/>
      <c r="T1115" s="53"/>
      <c r="U1115" s="34"/>
      <c r="V1115" s="24"/>
      <c r="W1115" s="24"/>
      <c r="X1115" s="35"/>
    </row>
    <row r="1116" spans="1:24" ht="20" customHeight="1" x14ac:dyDescent="0.2">
      <c r="A1116" s="22"/>
      <c r="B1116" s="49"/>
      <c r="C1116" s="41"/>
      <c r="D1116" s="23"/>
      <c r="E1116" s="25"/>
      <c r="F1116" s="25"/>
      <c r="G1116" s="25"/>
      <c r="H1116" s="25"/>
      <c r="I1116" s="25"/>
      <c r="J1116" s="24"/>
      <c r="K1116" s="25"/>
      <c r="L1116" s="25"/>
      <c r="M1116" s="25"/>
      <c r="N1116" s="25"/>
      <c r="O1116" s="25"/>
      <c r="P1116" s="25"/>
      <c r="Q1116" s="25"/>
      <c r="R1116" s="24"/>
      <c r="S1116" s="35"/>
      <c r="T1116" s="53"/>
      <c r="U1116" s="34"/>
      <c r="V1116" s="24"/>
      <c r="W1116" s="24"/>
      <c r="X1116" s="35"/>
    </row>
    <row r="1117" spans="1:24" ht="20" customHeight="1" x14ac:dyDescent="0.2">
      <c r="A1117" s="22"/>
      <c r="B1117" s="49"/>
      <c r="C1117" s="41"/>
      <c r="D1117" s="23"/>
      <c r="E1117" s="25"/>
      <c r="F1117" s="25"/>
      <c r="G1117" s="25"/>
      <c r="H1117" s="25"/>
      <c r="I1117" s="25"/>
      <c r="J1117" s="24"/>
      <c r="K1117" s="25"/>
      <c r="L1117" s="25"/>
      <c r="M1117" s="25"/>
      <c r="N1117" s="25"/>
      <c r="O1117" s="25"/>
      <c r="P1117" s="25"/>
      <c r="Q1117" s="25"/>
      <c r="R1117" s="24"/>
      <c r="S1117" s="35"/>
      <c r="T1117" s="53"/>
      <c r="U1117" s="34"/>
      <c r="V1117" s="24"/>
      <c r="W1117" s="24"/>
      <c r="X1117" s="35"/>
    </row>
    <row r="1118" spans="1:24" ht="20" customHeight="1" x14ac:dyDescent="0.2">
      <c r="A1118" s="22"/>
      <c r="B1118" s="49"/>
      <c r="C1118" s="41"/>
      <c r="D1118" s="23"/>
      <c r="E1118" s="25"/>
      <c r="F1118" s="25"/>
      <c r="G1118" s="25"/>
      <c r="H1118" s="25"/>
      <c r="I1118" s="25"/>
      <c r="J1118" s="24"/>
      <c r="K1118" s="25"/>
      <c r="L1118" s="25"/>
      <c r="M1118" s="25"/>
      <c r="N1118" s="25"/>
      <c r="O1118" s="25"/>
      <c r="P1118" s="25"/>
      <c r="Q1118" s="25"/>
      <c r="R1118" s="24"/>
      <c r="S1118" s="35"/>
      <c r="T1118" s="53"/>
      <c r="U1118" s="34"/>
      <c r="V1118" s="24"/>
      <c r="W1118" s="24"/>
      <c r="X1118" s="35"/>
    </row>
    <row r="1119" spans="1:24" ht="20" customHeight="1" x14ac:dyDescent="0.2">
      <c r="A1119" s="22"/>
      <c r="B1119" s="49"/>
      <c r="C1119" s="41"/>
      <c r="D1119" s="23"/>
      <c r="E1119" s="25"/>
      <c r="F1119" s="25"/>
      <c r="G1119" s="25"/>
      <c r="H1119" s="25"/>
      <c r="I1119" s="25"/>
      <c r="J1119" s="24"/>
      <c r="K1119" s="25"/>
      <c r="L1119" s="25"/>
      <c r="M1119" s="25"/>
      <c r="N1119" s="25"/>
      <c r="O1119" s="25"/>
      <c r="P1119" s="25"/>
      <c r="Q1119" s="25"/>
      <c r="R1119" s="24"/>
      <c r="S1119" s="35"/>
      <c r="T1119" s="53"/>
      <c r="U1119" s="34"/>
      <c r="V1119" s="24"/>
      <c r="W1119" s="24"/>
      <c r="X1119" s="35"/>
    </row>
    <row r="1120" spans="1:24" ht="20" customHeight="1" x14ac:dyDescent="0.2">
      <c r="A1120" s="22"/>
      <c r="B1120" s="49"/>
      <c r="C1120" s="41"/>
      <c r="D1120" s="23"/>
      <c r="E1120" s="25"/>
      <c r="F1120" s="25"/>
      <c r="G1120" s="25"/>
      <c r="H1120" s="25"/>
      <c r="I1120" s="25"/>
      <c r="J1120" s="24"/>
      <c r="K1120" s="25"/>
      <c r="L1120" s="25"/>
      <c r="M1120" s="25"/>
      <c r="N1120" s="25"/>
      <c r="O1120" s="25"/>
      <c r="P1120" s="25"/>
      <c r="Q1120" s="25"/>
      <c r="R1120" s="24"/>
      <c r="S1120" s="35"/>
      <c r="T1120" s="53"/>
      <c r="U1120" s="34"/>
      <c r="V1120" s="24"/>
      <c r="W1120" s="24"/>
      <c r="X1120" s="35"/>
    </row>
    <row r="1121" spans="1:24" ht="20" customHeight="1" x14ac:dyDescent="0.2">
      <c r="A1121" s="22"/>
      <c r="B1121" s="49"/>
      <c r="C1121" s="41"/>
      <c r="D1121" s="23"/>
      <c r="E1121" s="25"/>
      <c r="F1121" s="25"/>
      <c r="G1121" s="25"/>
      <c r="H1121" s="25"/>
      <c r="I1121" s="25"/>
      <c r="J1121" s="24"/>
      <c r="K1121" s="25"/>
      <c r="L1121" s="25"/>
      <c r="M1121" s="25"/>
      <c r="N1121" s="25"/>
      <c r="O1121" s="25"/>
      <c r="P1121" s="25"/>
      <c r="Q1121" s="25"/>
      <c r="R1121" s="24"/>
      <c r="S1121" s="35"/>
      <c r="T1121" s="53"/>
      <c r="U1121" s="34"/>
      <c r="V1121" s="24"/>
      <c r="W1121" s="24"/>
      <c r="X1121" s="35"/>
    </row>
    <row r="1122" spans="1:24" ht="20" customHeight="1" x14ac:dyDescent="0.2">
      <c r="A1122" s="22"/>
      <c r="B1122" s="49"/>
      <c r="C1122" s="41"/>
      <c r="D1122" s="23"/>
      <c r="E1122" s="25"/>
      <c r="F1122" s="25"/>
      <c r="G1122" s="25"/>
      <c r="H1122" s="25"/>
      <c r="I1122" s="25"/>
      <c r="J1122" s="24"/>
      <c r="K1122" s="25"/>
      <c r="L1122" s="25"/>
      <c r="M1122" s="25"/>
      <c r="N1122" s="25"/>
      <c r="O1122" s="25"/>
      <c r="P1122" s="25"/>
      <c r="Q1122" s="25"/>
      <c r="R1122" s="24"/>
      <c r="S1122" s="35"/>
      <c r="T1122" s="53"/>
      <c r="U1122" s="34"/>
      <c r="V1122" s="24"/>
      <c r="W1122" s="24"/>
      <c r="X1122" s="35"/>
    </row>
    <row r="1123" spans="1:24" ht="20" customHeight="1" x14ac:dyDescent="0.2">
      <c r="A1123" s="22"/>
      <c r="B1123" s="49"/>
      <c r="C1123" s="41"/>
      <c r="D1123" s="23"/>
      <c r="E1123" s="25"/>
      <c r="F1123" s="25"/>
      <c r="G1123" s="25"/>
      <c r="H1123" s="25"/>
      <c r="I1123" s="25"/>
      <c r="J1123" s="24"/>
      <c r="K1123" s="25"/>
      <c r="L1123" s="25"/>
      <c r="M1123" s="25"/>
      <c r="N1123" s="25"/>
      <c r="O1123" s="25"/>
      <c r="P1123" s="25"/>
      <c r="Q1123" s="25"/>
      <c r="R1123" s="24"/>
      <c r="S1123" s="35"/>
      <c r="T1123" s="53"/>
      <c r="U1123" s="34"/>
      <c r="V1123" s="24"/>
      <c r="W1123" s="24"/>
      <c r="X1123" s="35"/>
    </row>
    <row r="1124" spans="1:24" ht="20" customHeight="1" x14ac:dyDescent="0.2">
      <c r="A1124" s="22"/>
      <c r="B1124" s="49"/>
      <c r="C1124" s="41"/>
      <c r="D1124" s="23"/>
      <c r="E1124" s="25"/>
      <c r="F1124" s="25"/>
      <c r="G1124" s="25"/>
      <c r="H1124" s="25"/>
      <c r="I1124" s="25"/>
      <c r="J1124" s="24"/>
      <c r="K1124" s="25"/>
      <c r="L1124" s="25"/>
      <c r="M1124" s="25"/>
      <c r="N1124" s="25"/>
      <c r="O1124" s="25"/>
      <c r="P1124" s="25"/>
      <c r="Q1124" s="25"/>
      <c r="R1124" s="24"/>
      <c r="S1124" s="35"/>
      <c r="T1124" s="53"/>
      <c r="U1124" s="34"/>
      <c r="V1124" s="24"/>
      <c r="W1124" s="24"/>
      <c r="X1124" s="35"/>
    </row>
    <row r="1125" spans="1:24" ht="20" customHeight="1" x14ac:dyDescent="0.2">
      <c r="A1125" s="22"/>
      <c r="B1125" s="49"/>
      <c r="C1125" s="41"/>
      <c r="D1125" s="23"/>
      <c r="E1125" s="24"/>
      <c r="F1125" s="24"/>
      <c r="G1125" s="24"/>
      <c r="H1125" s="24"/>
      <c r="I1125" s="24"/>
      <c r="J1125" s="24"/>
      <c r="K1125" s="24"/>
      <c r="L1125" s="24"/>
      <c r="M1125" s="24"/>
      <c r="N1125" s="25"/>
      <c r="O1125" s="24"/>
      <c r="P1125" s="24"/>
      <c r="Q1125" s="24"/>
      <c r="R1125" s="24"/>
      <c r="S1125" s="35"/>
      <c r="T1125" s="53"/>
      <c r="U1125" s="34"/>
      <c r="V1125" s="24"/>
      <c r="W1125" s="24"/>
      <c r="X1125" s="35"/>
    </row>
    <row r="1126" spans="1:24" ht="20" customHeight="1" x14ac:dyDescent="0.2">
      <c r="A1126" s="22"/>
      <c r="B1126" s="49"/>
      <c r="C1126" s="41"/>
      <c r="D1126" s="23"/>
      <c r="E1126" s="24"/>
      <c r="F1126" s="24"/>
      <c r="G1126" s="24"/>
      <c r="H1126" s="24"/>
      <c r="I1126" s="24"/>
      <c r="J1126" s="24"/>
      <c r="K1126" s="24"/>
      <c r="L1126" s="24"/>
      <c r="M1126" s="24"/>
      <c r="N1126" s="25"/>
      <c r="O1126" s="24"/>
      <c r="P1126" s="24"/>
      <c r="Q1126" s="24"/>
      <c r="R1126" s="24"/>
      <c r="S1126" s="35"/>
      <c r="T1126" s="53"/>
      <c r="U1126" s="34"/>
      <c r="V1126" s="24"/>
      <c r="W1126" s="24"/>
      <c r="X1126" s="35"/>
    </row>
    <row r="1127" spans="1:24" ht="20" customHeight="1" x14ac:dyDescent="0.2">
      <c r="A1127" s="22"/>
      <c r="B1127" s="49"/>
      <c r="C1127" s="41"/>
      <c r="D1127" s="23"/>
      <c r="E1127" s="24"/>
      <c r="F1127" s="24"/>
      <c r="G1127" s="24"/>
      <c r="H1127" s="24"/>
      <c r="I1127" s="24"/>
      <c r="J1127" s="24"/>
      <c r="K1127" s="24"/>
      <c r="L1127" s="24"/>
      <c r="M1127" s="24"/>
      <c r="N1127" s="25"/>
      <c r="O1127" s="24"/>
      <c r="P1127" s="24"/>
      <c r="Q1127" s="24"/>
      <c r="R1127" s="24"/>
      <c r="S1127" s="35"/>
      <c r="T1127" s="53"/>
      <c r="U1127" s="34"/>
      <c r="V1127" s="24"/>
      <c r="W1127" s="24"/>
      <c r="X1127" s="35"/>
    </row>
    <row r="1128" spans="1:24" ht="20" customHeight="1" x14ac:dyDescent="0.2">
      <c r="A1128" s="22"/>
      <c r="B1128" s="49"/>
      <c r="C1128" s="41"/>
      <c r="D1128" s="23"/>
      <c r="E1128" s="24"/>
      <c r="F1128" s="24"/>
      <c r="G1128" s="24"/>
      <c r="H1128" s="24"/>
      <c r="I1128" s="24"/>
      <c r="J1128" s="24"/>
      <c r="K1128" s="24"/>
      <c r="L1128" s="24"/>
      <c r="M1128" s="24"/>
      <c r="N1128" s="25"/>
      <c r="O1128" s="24"/>
      <c r="P1128" s="24"/>
      <c r="Q1128" s="24"/>
      <c r="R1128" s="24"/>
      <c r="S1128" s="35"/>
      <c r="T1128" s="53"/>
      <c r="U1128" s="34"/>
      <c r="V1128" s="24"/>
      <c r="W1128" s="24"/>
      <c r="X1128" s="35"/>
    </row>
    <row r="1129" spans="1:24" ht="20" customHeight="1" x14ac:dyDescent="0.2">
      <c r="A1129" s="22"/>
      <c r="B1129" s="49"/>
      <c r="C1129" s="41"/>
      <c r="D1129" s="23"/>
      <c r="E1129" s="24"/>
      <c r="F1129" s="24"/>
      <c r="G1129" s="24"/>
      <c r="H1129" s="24"/>
      <c r="I1129" s="24"/>
      <c r="J1129" s="24"/>
      <c r="K1129" s="24"/>
      <c r="L1129" s="24"/>
      <c r="M1129" s="24"/>
      <c r="N1129" s="25"/>
      <c r="O1129" s="24"/>
      <c r="P1129" s="24"/>
      <c r="Q1129" s="24"/>
      <c r="R1129" s="24"/>
      <c r="S1129" s="35"/>
      <c r="T1129" s="53"/>
      <c r="U1129" s="34"/>
      <c r="V1129" s="24"/>
      <c r="W1129" s="24"/>
      <c r="X1129" s="35"/>
    </row>
    <row r="1130" spans="1:24" ht="20" customHeight="1" x14ac:dyDescent="0.2">
      <c r="A1130" s="22"/>
      <c r="B1130" s="49"/>
      <c r="C1130" s="41"/>
      <c r="D1130" s="23"/>
      <c r="E1130" s="24"/>
      <c r="F1130" s="24"/>
      <c r="G1130" s="24"/>
      <c r="H1130" s="24"/>
      <c r="I1130" s="24"/>
      <c r="J1130" s="24"/>
      <c r="K1130" s="24"/>
      <c r="L1130" s="24"/>
      <c r="M1130" s="24"/>
      <c r="N1130" s="25"/>
      <c r="O1130" s="24"/>
      <c r="P1130" s="24"/>
      <c r="Q1130" s="24"/>
      <c r="R1130" s="24"/>
      <c r="S1130" s="35"/>
      <c r="T1130" s="53"/>
      <c r="U1130" s="34"/>
      <c r="V1130" s="24"/>
      <c r="W1130" s="24"/>
      <c r="X1130" s="35"/>
    </row>
    <row r="1131" spans="1:24" ht="20" customHeight="1" x14ac:dyDescent="0.2">
      <c r="A1131" s="22"/>
      <c r="B1131" s="49"/>
      <c r="C1131" s="41"/>
      <c r="D1131" s="23"/>
      <c r="E1131" s="24"/>
      <c r="F1131" s="24"/>
      <c r="G1131" s="24"/>
      <c r="H1131" s="24"/>
      <c r="I1131" s="24"/>
      <c r="J1131" s="24"/>
      <c r="K1131" s="24"/>
      <c r="L1131" s="24"/>
      <c r="M1131" s="24"/>
      <c r="N1131" s="25"/>
      <c r="O1131" s="24"/>
      <c r="P1131" s="24"/>
      <c r="Q1131" s="24"/>
      <c r="R1131" s="24"/>
      <c r="S1131" s="35"/>
      <c r="T1131" s="53"/>
      <c r="U1131" s="34"/>
      <c r="V1131" s="24"/>
      <c r="W1131" s="24"/>
      <c r="X1131" s="35"/>
    </row>
    <row r="1132" spans="1:24" ht="20" customHeight="1" x14ac:dyDescent="0.2">
      <c r="A1132" s="22"/>
      <c r="B1132" s="49"/>
      <c r="C1132" s="41"/>
      <c r="D1132" s="23"/>
      <c r="E1132" s="24"/>
      <c r="F1132" s="24"/>
      <c r="G1132" s="24"/>
      <c r="H1132" s="24"/>
      <c r="I1132" s="24"/>
      <c r="J1132" s="24"/>
      <c r="K1132" s="24"/>
      <c r="L1132" s="24"/>
      <c r="M1132" s="24"/>
      <c r="N1132" s="25"/>
      <c r="O1132" s="24"/>
      <c r="P1132" s="24"/>
      <c r="Q1132" s="24"/>
      <c r="R1132" s="24"/>
      <c r="S1132" s="35"/>
      <c r="T1132" s="53"/>
      <c r="U1132" s="34"/>
      <c r="V1132" s="24"/>
      <c r="W1132" s="24"/>
      <c r="X1132" s="35"/>
    </row>
    <row r="1133" spans="1:24" ht="20" customHeight="1" x14ac:dyDescent="0.2">
      <c r="A1133" s="22"/>
      <c r="B1133" s="49"/>
      <c r="C1133" s="41"/>
      <c r="D1133" s="23"/>
      <c r="E1133" s="24"/>
      <c r="F1133" s="24"/>
      <c r="G1133" s="26"/>
      <c r="H1133" s="24"/>
      <c r="I1133" s="24"/>
      <c r="J1133" s="24"/>
      <c r="K1133" s="24"/>
      <c r="L1133" s="24"/>
      <c r="M1133" s="24"/>
      <c r="N1133" s="25"/>
      <c r="O1133" s="24"/>
      <c r="P1133" s="24"/>
      <c r="Q1133" s="24"/>
      <c r="R1133" s="24"/>
      <c r="S1133" s="35"/>
      <c r="T1133" s="53"/>
      <c r="U1133" s="34"/>
      <c r="V1133" s="24"/>
      <c r="W1133" s="24"/>
      <c r="X1133" s="35"/>
    </row>
    <row r="1134" spans="1:24" ht="20" customHeight="1" x14ac:dyDescent="0.2">
      <c r="A1134" s="22"/>
      <c r="B1134" s="49"/>
      <c r="C1134" s="41"/>
      <c r="D1134" s="23"/>
      <c r="E1134" s="24"/>
      <c r="F1134" s="24"/>
      <c r="G1134" s="26"/>
      <c r="H1134" s="24"/>
      <c r="I1134" s="24"/>
      <c r="J1134" s="24"/>
      <c r="K1134" s="24"/>
      <c r="L1134" s="24"/>
      <c r="M1134" s="24"/>
      <c r="N1134" s="25"/>
      <c r="O1134" s="24"/>
      <c r="P1134" s="24"/>
      <c r="Q1134" s="24"/>
      <c r="R1134" s="24"/>
      <c r="S1134" s="35"/>
      <c r="T1134" s="53"/>
      <c r="U1134" s="34"/>
      <c r="V1134" s="24"/>
      <c r="W1134" s="24"/>
      <c r="X1134" s="35"/>
    </row>
    <row r="1135" spans="1:24" ht="20" customHeight="1" x14ac:dyDescent="0.2">
      <c r="A1135" s="22"/>
      <c r="B1135" s="49"/>
      <c r="C1135" s="41"/>
      <c r="D1135" s="23"/>
      <c r="E1135" s="24"/>
      <c r="F1135" s="24"/>
      <c r="G1135" s="26"/>
      <c r="H1135" s="24"/>
      <c r="I1135" s="24"/>
      <c r="J1135" s="24"/>
      <c r="K1135" s="24"/>
      <c r="L1135" s="24"/>
      <c r="M1135" s="24"/>
      <c r="N1135" s="25"/>
      <c r="O1135" s="24"/>
      <c r="P1135" s="24"/>
      <c r="Q1135" s="24"/>
      <c r="R1135" s="24"/>
      <c r="S1135" s="35"/>
      <c r="T1135" s="53"/>
      <c r="U1135" s="34"/>
      <c r="V1135" s="24"/>
      <c r="W1135" s="24"/>
      <c r="X1135" s="35"/>
    </row>
    <row r="1136" spans="1:24" ht="20" customHeight="1" x14ac:dyDescent="0.2">
      <c r="A1136" s="22"/>
      <c r="B1136" s="49"/>
      <c r="C1136" s="41"/>
      <c r="D1136" s="23"/>
      <c r="E1136" s="24"/>
      <c r="F1136" s="24"/>
      <c r="G1136" s="26"/>
      <c r="H1136" s="24"/>
      <c r="I1136" s="24"/>
      <c r="J1136" s="24"/>
      <c r="K1136" s="24"/>
      <c r="L1136" s="24"/>
      <c r="M1136" s="24"/>
      <c r="N1136" s="25"/>
      <c r="O1136" s="24"/>
      <c r="P1136" s="24"/>
      <c r="Q1136" s="24"/>
      <c r="R1136" s="24"/>
      <c r="S1136" s="35"/>
      <c r="T1136" s="53"/>
      <c r="U1136" s="34"/>
      <c r="V1136" s="24"/>
      <c r="W1136" s="24"/>
      <c r="X1136" s="35"/>
    </row>
    <row r="1137" spans="1:24" ht="20" customHeight="1" x14ac:dyDescent="0.2">
      <c r="A1137" s="22"/>
      <c r="B1137" s="49"/>
      <c r="C1137" s="41"/>
      <c r="D1137" s="23"/>
      <c r="E1137" s="24"/>
      <c r="F1137" s="24"/>
      <c r="G1137" s="26"/>
      <c r="H1137" s="24"/>
      <c r="I1137" s="24"/>
      <c r="J1137" s="24"/>
      <c r="K1137" s="24"/>
      <c r="L1137" s="24"/>
      <c r="M1137" s="24"/>
      <c r="N1137" s="25"/>
      <c r="O1137" s="24"/>
      <c r="P1137" s="24"/>
      <c r="Q1137" s="24"/>
      <c r="R1137" s="24"/>
      <c r="S1137" s="35"/>
      <c r="T1137" s="53"/>
      <c r="U1137" s="34"/>
      <c r="V1137" s="24"/>
      <c r="W1137" s="24"/>
      <c r="X1137" s="35"/>
    </row>
    <row r="1138" spans="1:24" ht="20" customHeight="1" x14ac:dyDescent="0.2">
      <c r="A1138" s="22"/>
      <c r="B1138" s="49"/>
      <c r="C1138" s="41"/>
      <c r="D1138" s="23"/>
      <c r="E1138" s="24"/>
      <c r="F1138" s="24"/>
      <c r="G1138" s="26"/>
      <c r="H1138" s="24"/>
      <c r="I1138" s="24"/>
      <c r="J1138" s="24"/>
      <c r="K1138" s="24"/>
      <c r="L1138" s="24"/>
      <c r="M1138" s="24"/>
      <c r="N1138" s="25"/>
      <c r="O1138" s="24"/>
      <c r="P1138" s="24"/>
      <c r="Q1138" s="24"/>
      <c r="R1138" s="24"/>
      <c r="S1138" s="35"/>
      <c r="T1138" s="53"/>
      <c r="U1138" s="34"/>
      <c r="V1138" s="24"/>
      <c r="W1138" s="24"/>
      <c r="X1138" s="35"/>
    </row>
    <row r="1139" spans="1:24" ht="20" customHeight="1" x14ac:dyDescent="0.2">
      <c r="A1139" s="22"/>
      <c r="B1139" s="49"/>
      <c r="C1139" s="41"/>
      <c r="D1139" s="23"/>
      <c r="E1139" s="24"/>
      <c r="F1139" s="24"/>
      <c r="G1139" s="26"/>
      <c r="H1139" s="24"/>
      <c r="I1139" s="24"/>
      <c r="J1139" s="24"/>
      <c r="K1139" s="24"/>
      <c r="L1139" s="24"/>
      <c r="M1139" s="24"/>
      <c r="N1139" s="25"/>
      <c r="O1139" s="24"/>
      <c r="P1139" s="24"/>
      <c r="Q1139" s="24"/>
      <c r="R1139" s="24"/>
      <c r="S1139" s="35"/>
      <c r="T1139" s="53"/>
      <c r="U1139" s="34"/>
      <c r="V1139" s="24"/>
      <c r="W1139" s="24"/>
      <c r="X1139" s="35"/>
    </row>
    <row r="1140" spans="1:24" ht="20" customHeight="1" x14ac:dyDescent="0.2">
      <c r="A1140" s="22"/>
      <c r="B1140" s="49"/>
      <c r="C1140" s="41"/>
      <c r="D1140" s="23"/>
      <c r="E1140" s="24"/>
      <c r="F1140" s="24"/>
      <c r="G1140" s="26"/>
      <c r="H1140" s="24"/>
      <c r="I1140" s="24"/>
      <c r="J1140" s="24"/>
      <c r="K1140" s="24"/>
      <c r="L1140" s="24"/>
      <c r="M1140" s="24"/>
      <c r="N1140" s="25"/>
      <c r="O1140" s="24"/>
      <c r="P1140" s="24"/>
      <c r="Q1140" s="24"/>
      <c r="R1140" s="24"/>
      <c r="S1140" s="35"/>
      <c r="T1140" s="53"/>
      <c r="U1140" s="34"/>
      <c r="V1140" s="24"/>
      <c r="W1140" s="24"/>
      <c r="X1140" s="35"/>
    </row>
    <row r="1141" spans="1:24" ht="20" customHeight="1" x14ac:dyDescent="0.2">
      <c r="A1141" s="22"/>
      <c r="B1141" s="49"/>
      <c r="C1141" s="41"/>
      <c r="D1141" s="23"/>
      <c r="E1141" s="24"/>
      <c r="F1141" s="24"/>
      <c r="G1141" s="26"/>
      <c r="H1141" s="24"/>
      <c r="I1141" s="24"/>
      <c r="J1141" s="24"/>
      <c r="K1141" s="24"/>
      <c r="L1141" s="24"/>
      <c r="M1141" s="24"/>
      <c r="N1141" s="25"/>
      <c r="O1141" s="24"/>
      <c r="P1141" s="24"/>
      <c r="Q1141" s="24"/>
      <c r="R1141" s="24"/>
      <c r="S1141" s="35"/>
      <c r="T1141" s="53"/>
      <c r="U1141" s="34"/>
      <c r="V1141" s="24"/>
      <c r="W1141" s="24"/>
      <c r="X1141" s="35"/>
    </row>
    <row r="1142" spans="1:24" ht="20" customHeight="1" x14ac:dyDescent="0.2">
      <c r="A1142" s="22"/>
      <c r="B1142" s="49"/>
      <c r="C1142" s="41"/>
      <c r="D1142" s="23"/>
      <c r="E1142" s="24"/>
      <c r="F1142" s="24"/>
      <c r="G1142" s="26"/>
      <c r="H1142" s="24"/>
      <c r="I1142" s="24"/>
      <c r="J1142" s="24"/>
      <c r="K1142" s="24"/>
      <c r="L1142" s="24"/>
      <c r="M1142" s="24"/>
      <c r="N1142" s="25"/>
      <c r="O1142" s="24"/>
      <c r="P1142" s="24"/>
      <c r="Q1142" s="24"/>
      <c r="R1142" s="24"/>
      <c r="S1142" s="35"/>
      <c r="T1142" s="53"/>
      <c r="U1142" s="34"/>
      <c r="V1142" s="24"/>
      <c r="W1142" s="24"/>
      <c r="X1142" s="35"/>
    </row>
    <row r="1143" spans="1:24" ht="20" customHeight="1" x14ac:dyDescent="0.2">
      <c r="A1143" s="22"/>
      <c r="B1143" s="49"/>
      <c r="C1143" s="41"/>
      <c r="D1143" s="23"/>
      <c r="E1143" s="24"/>
      <c r="F1143" s="24"/>
      <c r="G1143" s="26"/>
      <c r="H1143" s="24"/>
      <c r="I1143" s="24"/>
      <c r="J1143" s="24"/>
      <c r="K1143" s="24"/>
      <c r="L1143" s="24"/>
      <c r="M1143" s="24"/>
      <c r="N1143" s="25"/>
      <c r="O1143" s="24"/>
      <c r="P1143" s="24"/>
      <c r="Q1143" s="24"/>
      <c r="R1143" s="24"/>
      <c r="S1143" s="35"/>
      <c r="T1143" s="53"/>
      <c r="U1143" s="34"/>
      <c r="V1143" s="24"/>
      <c r="W1143" s="24"/>
      <c r="X1143" s="35"/>
    </row>
    <row r="1144" spans="1:24" ht="20" customHeight="1" x14ac:dyDescent="0.2">
      <c r="A1144" s="22"/>
      <c r="B1144" s="49"/>
      <c r="C1144" s="41"/>
      <c r="D1144" s="23"/>
      <c r="E1144" s="24"/>
      <c r="F1144" s="24"/>
      <c r="G1144" s="26"/>
      <c r="H1144" s="24"/>
      <c r="I1144" s="24"/>
      <c r="J1144" s="24"/>
      <c r="K1144" s="24"/>
      <c r="L1144" s="24"/>
      <c r="M1144" s="24"/>
      <c r="N1144" s="25"/>
      <c r="O1144" s="24"/>
      <c r="P1144" s="24"/>
      <c r="Q1144" s="24"/>
      <c r="R1144" s="24"/>
      <c r="S1144" s="35"/>
      <c r="T1144" s="53"/>
      <c r="U1144" s="34"/>
      <c r="V1144" s="24"/>
      <c r="W1144" s="24"/>
      <c r="X1144" s="35"/>
    </row>
    <row r="1145" spans="1:24" ht="20" customHeight="1" x14ac:dyDescent="0.2">
      <c r="A1145" s="22"/>
      <c r="B1145" s="49"/>
      <c r="C1145" s="41"/>
      <c r="D1145" s="23"/>
      <c r="E1145" s="24"/>
      <c r="F1145" s="24"/>
      <c r="G1145" s="26"/>
      <c r="H1145" s="24"/>
      <c r="I1145" s="24"/>
      <c r="J1145" s="24"/>
      <c r="K1145" s="24"/>
      <c r="L1145" s="24"/>
      <c r="M1145" s="24"/>
      <c r="N1145" s="25"/>
      <c r="O1145" s="24"/>
      <c r="P1145" s="24"/>
      <c r="Q1145" s="24"/>
      <c r="R1145" s="24"/>
      <c r="S1145" s="35"/>
      <c r="T1145" s="53"/>
      <c r="U1145" s="34"/>
      <c r="V1145" s="24"/>
      <c r="W1145" s="24"/>
      <c r="X1145" s="35"/>
    </row>
    <row r="1146" spans="1:24" ht="20" customHeight="1" x14ac:dyDescent="0.2">
      <c r="A1146" s="22"/>
      <c r="B1146" s="49"/>
      <c r="C1146" s="41"/>
      <c r="D1146" s="23"/>
      <c r="E1146" s="24"/>
      <c r="F1146" s="24"/>
      <c r="G1146" s="26"/>
      <c r="H1146" s="24"/>
      <c r="I1146" s="24"/>
      <c r="J1146" s="24"/>
      <c r="K1146" s="24"/>
      <c r="L1146" s="24"/>
      <c r="M1146" s="24"/>
      <c r="N1146" s="25"/>
      <c r="O1146" s="24"/>
      <c r="P1146" s="24"/>
      <c r="Q1146" s="24"/>
      <c r="R1146" s="24"/>
      <c r="S1146" s="35"/>
      <c r="T1146" s="53"/>
      <c r="U1146" s="34"/>
      <c r="V1146" s="24"/>
      <c r="W1146" s="24"/>
      <c r="X1146" s="35"/>
    </row>
    <row r="1147" spans="1:24" ht="20" customHeight="1" x14ac:dyDescent="0.2">
      <c r="A1147" s="22"/>
      <c r="B1147" s="49"/>
      <c r="C1147" s="41"/>
      <c r="D1147" s="23"/>
      <c r="E1147" s="24"/>
      <c r="F1147" s="24"/>
      <c r="G1147" s="26"/>
      <c r="H1147" s="24"/>
      <c r="I1147" s="24"/>
      <c r="J1147" s="24"/>
      <c r="K1147" s="24"/>
      <c r="L1147" s="24"/>
      <c r="M1147" s="24"/>
      <c r="N1147" s="25"/>
      <c r="O1147" s="24"/>
      <c r="P1147" s="24"/>
      <c r="Q1147" s="24"/>
      <c r="R1147" s="24"/>
      <c r="S1147" s="35"/>
      <c r="T1147" s="53"/>
      <c r="U1147" s="34"/>
      <c r="V1147" s="24"/>
      <c r="W1147" s="24"/>
      <c r="X1147" s="35"/>
    </row>
    <row r="1148" spans="1:24" ht="20" customHeight="1" x14ac:dyDescent="0.2">
      <c r="A1148" s="22"/>
      <c r="B1148" s="49"/>
      <c r="C1148" s="41"/>
      <c r="D1148" s="23"/>
      <c r="E1148" s="24"/>
      <c r="F1148" s="24"/>
      <c r="G1148" s="26"/>
      <c r="H1148" s="24"/>
      <c r="I1148" s="24"/>
      <c r="J1148" s="24"/>
      <c r="K1148" s="24"/>
      <c r="L1148" s="24"/>
      <c r="M1148" s="24"/>
      <c r="N1148" s="25"/>
      <c r="O1148" s="24"/>
      <c r="P1148" s="24"/>
      <c r="Q1148" s="24"/>
      <c r="R1148" s="24"/>
      <c r="S1148" s="35"/>
      <c r="T1148" s="53"/>
      <c r="U1148" s="34"/>
      <c r="V1148" s="24"/>
      <c r="W1148" s="24"/>
      <c r="X1148" s="35"/>
    </row>
    <row r="1149" spans="1:24" ht="20" customHeight="1" x14ac:dyDescent="0.2">
      <c r="A1149" s="22"/>
      <c r="B1149" s="49"/>
      <c r="C1149" s="41"/>
      <c r="D1149" s="23"/>
      <c r="E1149" s="24"/>
      <c r="F1149" s="24"/>
      <c r="G1149" s="26"/>
      <c r="H1149" s="24"/>
      <c r="I1149" s="24"/>
      <c r="J1149" s="24"/>
      <c r="K1149" s="24"/>
      <c r="L1149" s="24"/>
      <c r="M1149" s="24"/>
      <c r="N1149" s="25"/>
      <c r="O1149" s="24"/>
      <c r="P1149" s="24"/>
      <c r="Q1149" s="24"/>
      <c r="R1149" s="24"/>
      <c r="S1149" s="35"/>
      <c r="T1149" s="53"/>
      <c r="U1149" s="34"/>
      <c r="V1149" s="24"/>
      <c r="W1149" s="24"/>
      <c r="X1149" s="35"/>
    </row>
    <row r="1150" spans="1:24" ht="20" customHeight="1" x14ac:dyDescent="0.2">
      <c r="A1150" s="22"/>
      <c r="B1150" s="49"/>
      <c r="C1150" s="41"/>
      <c r="D1150" s="23"/>
      <c r="E1150" s="24"/>
      <c r="F1150" s="24"/>
      <c r="G1150" s="26"/>
      <c r="H1150" s="24"/>
      <c r="I1150" s="24"/>
      <c r="J1150" s="24"/>
      <c r="K1150" s="24"/>
      <c r="L1150" s="24"/>
      <c r="M1150" s="24"/>
      <c r="N1150" s="25"/>
      <c r="O1150" s="24"/>
      <c r="P1150" s="24"/>
      <c r="Q1150" s="24"/>
      <c r="R1150" s="24"/>
      <c r="S1150" s="35"/>
      <c r="T1150" s="53"/>
      <c r="U1150" s="34"/>
      <c r="V1150" s="24"/>
      <c r="W1150" s="24"/>
      <c r="X1150" s="35"/>
    </row>
    <row r="1151" spans="1:24" ht="20" customHeight="1" x14ac:dyDescent="0.2">
      <c r="A1151" s="22"/>
      <c r="B1151" s="49"/>
      <c r="C1151" s="41"/>
      <c r="D1151" s="23"/>
      <c r="E1151" s="24"/>
      <c r="F1151" s="24"/>
      <c r="G1151" s="26"/>
      <c r="H1151" s="24"/>
      <c r="I1151" s="24"/>
      <c r="J1151" s="24"/>
      <c r="K1151" s="24"/>
      <c r="L1151" s="24"/>
      <c r="M1151" s="24"/>
      <c r="N1151" s="25"/>
      <c r="O1151" s="24"/>
      <c r="P1151" s="24"/>
      <c r="Q1151" s="24"/>
      <c r="R1151" s="24"/>
      <c r="S1151" s="35"/>
      <c r="T1151" s="53"/>
      <c r="U1151" s="34"/>
      <c r="V1151" s="24"/>
      <c r="W1151" s="24"/>
      <c r="X1151" s="35"/>
    </row>
    <row r="1152" spans="1:24" ht="20" customHeight="1" x14ac:dyDescent="0.2">
      <c r="A1152" s="22"/>
      <c r="B1152" s="49"/>
      <c r="C1152" s="41"/>
      <c r="D1152" s="23"/>
      <c r="E1152" s="24"/>
      <c r="F1152" s="24"/>
      <c r="G1152" s="26"/>
      <c r="H1152" s="24"/>
      <c r="I1152" s="24"/>
      <c r="J1152" s="24"/>
      <c r="K1152" s="24"/>
      <c r="L1152" s="24"/>
      <c r="M1152" s="24"/>
      <c r="N1152" s="25"/>
      <c r="O1152" s="24"/>
      <c r="P1152" s="24"/>
      <c r="Q1152" s="24"/>
      <c r="R1152" s="24"/>
      <c r="S1152" s="35"/>
      <c r="T1152" s="53"/>
      <c r="U1152" s="34"/>
      <c r="V1152" s="24"/>
      <c r="W1152" s="24"/>
      <c r="X1152" s="35"/>
    </row>
    <row r="1153" spans="1:24" ht="20" customHeight="1" x14ac:dyDescent="0.2">
      <c r="A1153" s="22"/>
      <c r="B1153" s="49"/>
      <c r="C1153" s="41"/>
      <c r="D1153" s="23"/>
      <c r="E1153" s="24"/>
      <c r="F1153" s="24"/>
      <c r="G1153" s="24"/>
      <c r="H1153" s="24"/>
      <c r="I1153" s="24"/>
      <c r="J1153" s="24"/>
      <c r="K1153" s="24"/>
      <c r="L1153" s="24"/>
      <c r="M1153" s="24"/>
      <c r="N1153" s="25"/>
      <c r="O1153" s="24"/>
      <c r="P1153" s="24"/>
      <c r="Q1153" s="24"/>
      <c r="R1153" s="24"/>
      <c r="S1153" s="35"/>
      <c r="T1153" s="53"/>
      <c r="U1153" s="34"/>
      <c r="V1153" s="24"/>
      <c r="W1153" s="24"/>
      <c r="X1153" s="35"/>
    </row>
    <row r="1154" spans="1:24" ht="20" customHeight="1" x14ac:dyDescent="0.2">
      <c r="A1154" s="22"/>
      <c r="B1154" s="49"/>
      <c r="C1154" s="41"/>
      <c r="D1154" s="23"/>
      <c r="E1154" s="24"/>
      <c r="F1154" s="24"/>
      <c r="G1154" s="24"/>
      <c r="H1154" s="24"/>
      <c r="I1154" s="24"/>
      <c r="J1154" s="24"/>
      <c r="K1154" s="24"/>
      <c r="L1154" s="24"/>
      <c r="M1154" s="24"/>
      <c r="N1154" s="25"/>
      <c r="O1154" s="24"/>
      <c r="P1154" s="24"/>
      <c r="Q1154" s="24"/>
      <c r="R1154" s="24"/>
      <c r="S1154" s="35"/>
      <c r="T1154" s="53"/>
      <c r="U1154" s="34"/>
      <c r="V1154" s="24"/>
      <c r="W1154" s="24"/>
      <c r="X1154" s="35"/>
    </row>
    <row r="1155" spans="1:24" ht="20" customHeight="1" x14ac:dyDescent="0.2">
      <c r="A1155" s="22"/>
      <c r="B1155" s="49"/>
      <c r="C1155" s="41"/>
      <c r="D1155" s="23"/>
      <c r="E1155" s="24"/>
      <c r="F1155" s="24"/>
      <c r="G1155" s="24"/>
      <c r="H1155" s="24"/>
      <c r="I1155" s="24"/>
      <c r="J1155" s="24"/>
      <c r="K1155" s="24"/>
      <c r="L1155" s="24"/>
      <c r="M1155" s="24"/>
      <c r="N1155" s="25"/>
      <c r="O1155" s="24"/>
      <c r="P1155" s="24"/>
      <c r="Q1155" s="24"/>
      <c r="R1155" s="24"/>
      <c r="S1155" s="35"/>
      <c r="T1155" s="53"/>
      <c r="U1155" s="34"/>
      <c r="V1155" s="24"/>
      <c r="W1155" s="24"/>
      <c r="X1155" s="35"/>
    </row>
    <row r="1156" spans="1:24" ht="20" customHeight="1" x14ac:dyDescent="0.2">
      <c r="A1156" s="22"/>
      <c r="B1156" s="49"/>
      <c r="C1156" s="41"/>
      <c r="D1156" s="23"/>
      <c r="E1156" s="24"/>
      <c r="F1156" s="24"/>
      <c r="G1156" s="24"/>
      <c r="H1156" s="24"/>
      <c r="I1156" s="24"/>
      <c r="J1156" s="24"/>
      <c r="K1156" s="24"/>
      <c r="L1156" s="24"/>
      <c r="M1156" s="24"/>
      <c r="N1156" s="25"/>
      <c r="O1156" s="24"/>
      <c r="P1156" s="24"/>
      <c r="Q1156" s="24"/>
      <c r="R1156" s="24"/>
      <c r="S1156" s="35"/>
      <c r="T1156" s="53"/>
      <c r="U1156" s="34"/>
      <c r="V1156" s="24"/>
      <c r="W1156" s="24"/>
      <c r="X1156" s="35"/>
    </row>
    <row r="1157" spans="1:24" ht="20" customHeight="1" x14ac:dyDescent="0.2">
      <c r="A1157" s="22"/>
      <c r="B1157" s="49"/>
      <c r="C1157" s="41"/>
      <c r="D1157" s="23"/>
      <c r="E1157" s="24"/>
      <c r="F1157" s="24"/>
      <c r="G1157" s="24"/>
      <c r="H1157" s="24"/>
      <c r="I1157" s="24"/>
      <c r="J1157" s="24"/>
      <c r="K1157" s="24"/>
      <c r="L1157" s="24"/>
      <c r="M1157" s="24"/>
      <c r="N1157" s="25"/>
      <c r="O1157" s="24"/>
      <c r="P1157" s="24"/>
      <c r="Q1157" s="24"/>
      <c r="R1157" s="24"/>
      <c r="S1157" s="35"/>
      <c r="T1157" s="53"/>
      <c r="U1157" s="34"/>
      <c r="V1157" s="24"/>
      <c r="W1157" s="24"/>
      <c r="X1157" s="35"/>
    </row>
    <row r="1158" spans="1:24" ht="20" customHeight="1" x14ac:dyDescent="0.2">
      <c r="A1158" s="22"/>
      <c r="B1158" s="49"/>
      <c r="C1158" s="41"/>
      <c r="D1158" s="23"/>
      <c r="E1158" s="24"/>
      <c r="F1158" s="24"/>
      <c r="G1158" s="24"/>
      <c r="H1158" s="24"/>
      <c r="I1158" s="24"/>
      <c r="J1158" s="24"/>
      <c r="K1158" s="24"/>
      <c r="L1158" s="24"/>
      <c r="M1158" s="24"/>
      <c r="N1158" s="25"/>
      <c r="O1158" s="24"/>
      <c r="P1158" s="24"/>
      <c r="Q1158" s="24"/>
      <c r="R1158" s="24"/>
      <c r="S1158" s="35"/>
      <c r="T1158" s="53"/>
      <c r="U1158" s="34"/>
      <c r="V1158" s="24"/>
      <c r="W1158" s="24"/>
      <c r="X1158" s="35"/>
    </row>
    <row r="1159" spans="1:24" ht="20" customHeight="1" x14ac:dyDescent="0.2">
      <c r="A1159" s="22"/>
      <c r="B1159" s="49"/>
      <c r="C1159" s="41"/>
      <c r="D1159" s="23"/>
      <c r="E1159" s="24"/>
      <c r="F1159" s="24"/>
      <c r="G1159" s="24"/>
      <c r="H1159" s="24"/>
      <c r="I1159" s="24"/>
      <c r="J1159" s="24"/>
      <c r="K1159" s="24"/>
      <c r="L1159" s="24"/>
      <c r="M1159" s="24"/>
      <c r="N1159" s="25"/>
      <c r="O1159" s="24"/>
      <c r="P1159" s="24"/>
      <c r="Q1159" s="24"/>
      <c r="R1159" s="24"/>
      <c r="S1159" s="35"/>
      <c r="T1159" s="53"/>
      <c r="U1159" s="34"/>
      <c r="V1159" s="24"/>
      <c r="W1159" s="24"/>
      <c r="X1159" s="35"/>
    </row>
    <row r="1160" spans="1:24" ht="20" customHeight="1" x14ac:dyDescent="0.2">
      <c r="A1160" s="22"/>
      <c r="B1160" s="49"/>
      <c r="C1160" s="41"/>
      <c r="D1160" s="23"/>
      <c r="E1160" s="24"/>
      <c r="F1160" s="24"/>
      <c r="G1160" s="24"/>
      <c r="H1160" s="24"/>
      <c r="I1160" s="24"/>
      <c r="J1160" s="24"/>
      <c r="K1160" s="24"/>
      <c r="L1160" s="24"/>
      <c r="M1160" s="24"/>
      <c r="N1160" s="25"/>
      <c r="O1160" s="24"/>
      <c r="P1160" s="24"/>
      <c r="Q1160" s="24"/>
      <c r="R1160" s="24"/>
      <c r="S1160" s="35"/>
      <c r="T1160" s="53"/>
      <c r="U1160" s="34"/>
      <c r="V1160" s="24"/>
      <c r="W1160" s="24"/>
      <c r="X1160" s="35"/>
    </row>
    <row r="1161" spans="1:24" ht="20" customHeight="1" x14ac:dyDescent="0.2">
      <c r="A1161" s="22"/>
      <c r="B1161" s="49"/>
      <c r="C1161" s="41"/>
      <c r="D1161" s="23"/>
      <c r="E1161" s="24"/>
      <c r="F1161" s="24"/>
      <c r="G1161" s="24"/>
      <c r="H1161" s="24"/>
      <c r="I1161" s="24"/>
      <c r="J1161" s="24"/>
      <c r="K1161" s="24"/>
      <c r="L1161" s="24"/>
      <c r="M1161" s="24"/>
      <c r="N1161" s="25"/>
      <c r="O1161" s="24"/>
      <c r="P1161" s="24"/>
      <c r="Q1161" s="24"/>
      <c r="R1161" s="24"/>
      <c r="S1161" s="35"/>
      <c r="T1161" s="53"/>
      <c r="U1161" s="34"/>
      <c r="V1161" s="24"/>
      <c r="W1161" s="24"/>
      <c r="X1161" s="35"/>
    </row>
    <row r="1162" spans="1:24" ht="20" customHeight="1" x14ac:dyDescent="0.2">
      <c r="A1162" s="22"/>
      <c r="B1162" s="49"/>
      <c r="C1162" s="41"/>
      <c r="D1162" s="23"/>
      <c r="E1162" s="24"/>
      <c r="F1162" s="24"/>
      <c r="G1162" s="24"/>
      <c r="H1162" s="24"/>
      <c r="I1162" s="24"/>
      <c r="J1162" s="24"/>
      <c r="K1162" s="24"/>
      <c r="L1162" s="24"/>
      <c r="M1162" s="24"/>
      <c r="N1162" s="25"/>
      <c r="O1162" s="24"/>
      <c r="P1162" s="24"/>
      <c r="Q1162" s="24"/>
      <c r="R1162" s="24"/>
      <c r="S1162" s="35"/>
      <c r="T1162" s="53"/>
      <c r="U1162" s="34"/>
      <c r="V1162" s="24"/>
      <c r="W1162" s="24"/>
      <c r="X1162" s="35"/>
    </row>
    <row r="1163" spans="1:24" ht="20" customHeight="1" x14ac:dyDescent="0.2">
      <c r="A1163" s="22"/>
      <c r="B1163" s="49"/>
      <c r="C1163" s="41"/>
      <c r="D1163" s="23"/>
      <c r="E1163" s="24"/>
      <c r="F1163" s="24"/>
      <c r="G1163" s="24"/>
      <c r="H1163" s="24"/>
      <c r="I1163" s="24"/>
      <c r="J1163" s="24"/>
      <c r="K1163" s="24"/>
      <c r="L1163" s="24"/>
      <c r="M1163" s="24"/>
      <c r="N1163" s="25"/>
      <c r="O1163" s="24"/>
      <c r="P1163" s="24"/>
      <c r="Q1163" s="24"/>
      <c r="R1163" s="24"/>
      <c r="S1163" s="35"/>
      <c r="T1163" s="53"/>
      <c r="U1163" s="34"/>
      <c r="V1163" s="24"/>
      <c r="W1163" s="24"/>
      <c r="X1163" s="35"/>
    </row>
    <row r="1164" spans="1:24" ht="20" customHeight="1" x14ac:dyDescent="0.2">
      <c r="A1164" s="22"/>
      <c r="B1164" s="49"/>
      <c r="C1164" s="41"/>
      <c r="D1164" s="23"/>
      <c r="E1164" s="24"/>
      <c r="F1164" s="24"/>
      <c r="G1164" s="24"/>
      <c r="H1164" s="24"/>
      <c r="I1164" s="24"/>
      <c r="J1164" s="24"/>
      <c r="K1164" s="24"/>
      <c r="L1164" s="24"/>
      <c r="M1164" s="24"/>
      <c r="N1164" s="25"/>
      <c r="O1164" s="24"/>
      <c r="P1164" s="24"/>
      <c r="Q1164" s="24"/>
      <c r="R1164" s="24"/>
      <c r="S1164" s="35"/>
      <c r="T1164" s="53"/>
      <c r="U1164" s="34"/>
      <c r="V1164" s="24"/>
      <c r="W1164" s="24"/>
      <c r="X1164" s="35"/>
    </row>
    <row r="1165" spans="1:24" ht="20" customHeight="1" x14ac:dyDescent="0.2">
      <c r="A1165" s="22"/>
      <c r="B1165" s="49"/>
      <c r="C1165" s="41"/>
      <c r="D1165" s="23"/>
      <c r="E1165" s="24"/>
      <c r="F1165" s="24"/>
      <c r="G1165" s="24"/>
      <c r="H1165" s="24"/>
      <c r="I1165" s="24"/>
      <c r="J1165" s="24"/>
      <c r="K1165" s="24"/>
      <c r="L1165" s="24"/>
      <c r="M1165" s="24"/>
      <c r="N1165" s="25"/>
      <c r="O1165" s="24"/>
      <c r="P1165" s="24"/>
      <c r="Q1165" s="24"/>
      <c r="R1165" s="24"/>
      <c r="S1165" s="35"/>
      <c r="T1165" s="53"/>
      <c r="U1165" s="34"/>
      <c r="V1165" s="24"/>
      <c r="W1165" s="24"/>
      <c r="X1165" s="35"/>
    </row>
    <row r="1166" spans="1:24" ht="20" customHeight="1" x14ac:dyDescent="0.2">
      <c r="A1166" s="22"/>
      <c r="B1166" s="49"/>
      <c r="C1166" s="41"/>
      <c r="D1166" s="23"/>
      <c r="E1166" s="24"/>
      <c r="F1166" s="24"/>
      <c r="G1166" s="24"/>
      <c r="H1166" s="24"/>
      <c r="I1166" s="24"/>
      <c r="J1166" s="24"/>
      <c r="K1166" s="24"/>
      <c r="L1166" s="24"/>
      <c r="M1166" s="24"/>
      <c r="N1166" s="25"/>
      <c r="O1166" s="24"/>
      <c r="P1166" s="24"/>
      <c r="Q1166" s="24"/>
      <c r="R1166" s="24"/>
      <c r="S1166" s="35"/>
      <c r="T1166" s="53"/>
      <c r="U1166" s="34"/>
      <c r="V1166" s="24"/>
      <c r="W1166" s="24"/>
      <c r="X1166" s="35"/>
    </row>
    <row r="1167" spans="1:24" ht="20" customHeight="1" x14ac:dyDescent="0.2">
      <c r="A1167" s="22"/>
      <c r="B1167" s="49"/>
      <c r="C1167" s="41"/>
      <c r="D1167" s="23"/>
      <c r="E1167" s="24"/>
      <c r="F1167" s="24"/>
      <c r="G1167" s="24"/>
      <c r="H1167" s="24"/>
      <c r="I1167" s="24"/>
      <c r="J1167" s="24"/>
      <c r="K1167" s="24"/>
      <c r="L1167" s="24"/>
      <c r="M1167" s="24"/>
      <c r="N1167" s="25"/>
      <c r="O1167" s="24"/>
      <c r="P1167" s="24"/>
      <c r="Q1167" s="24"/>
      <c r="R1167" s="24"/>
      <c r="S1167" s="35"/>
      <c r="T1167" s="53"/>
      <c r="U1167" s="34"/>
      <c r="V1167" s="24"/>
      <c r="W1167" s="24"/>
      <c r="X1167" s="35"/>
    </row>
    <row r="1168" spans="1:24" ht="20" customHeight="1" x14ac:dyDescent="0.2">
      <c r="A1168" s="22"/>
      <c r="B1168" s="49"/>
      <c r="C1168" s="41"/>
      <c r="D1168" s="23"/>
      <c r="E1168" s="24"/>
      <c r="F1168" s="24"/>
      <c r="G1168" s="24"/>
      <c r="H1168" s="24"/>
      <c r="I1168" s="24"/>
      <c r="J1168" s="24"/>
      <c r="K1168" s="24"/>
      <c r="L1168" s="24"/>
      <c r="M1168" s="24"/>
      <c r="N1168" s="25"/>
      <c r="O1168" s="24"/>
      <c r="P1168" s="24"/>
      <c r="Q1168" s="24"/>
      <c r="R1168" s="24"/>
      <c r="S1168" s="35"/>
      <c r="T1168" s="53"/>
      <c r="U1168" s="34"/>
      <c r="V1168" s="24"/>
      <c r="W1168" s="24"/>
      <c r="X1168" s="35"/>
    </row>
    <row r="1169" spans="1:24" ht="20" customHeight="1" x14ac:dyDescent="0.2">
      <c r="A1169" s="22"/>
      <c r="B1169" s="49"/>
      <c r="C1169" s="41"/>
      <c r="D1169" s="23"/>
      <c r="E1169" s="24"/>
      <c r="F1169" s="24"/>
      <c r="G1169" s="24"/>
      <c r="H1169" s="24"/>
      <c r="I1169" s="24"/>
      <c r="J1169" s="24"/>
      <c r="K1169" s="24"/>
      <c r="L1169" s="24"/>
      <c r="M1169" s="24"/>
      <c r="N1169" s="25"/>
      <c r="O1169" s="24"/>
      <c r="P1169" s="24"/>
      <c r="Q1169" s="24"/>
      <c r="R1169" s="24"/>
      <c r="S1169" s="35"/>
      <c r="T1169" s="53"/>
      <c r="U1169" s="34"/>
      <c r="V1169" s="24"/>
      <c r="W1169" s="24"/>
      <c r="X1169" s="35"/>
    </row>
    <row r="1170" spans="1:24" ht="20" customHeight="1" x14ac:dyDescent="0.2">
      <c r="A1170" s="22"/>
      <c r="B1170" s="49"/>
      <c r="C1170" s="41"/>
      <c r="D1170" s="23"/>
      <c r="E1170" s="24"/>
      <c r="F1170" s="24"/>
      <c r="G1170" s="24"/>
      <c r="H1170" s="24"/>
      <c r="I1170" s="24"/>
      <c r="J1170" s="24"/>
      <c r="K1170" s="24"/>
      <c r="L1170" s="24"/>
      <c r="M1170" s="24"/>
      <c r="N1170" s="25"/>
      <c r="O1170" s="24"/>
      <c r="P1170" s="24"/>
      <c r="Q1170" s="24"/>
      <c r="R1170" s="24"/>
      <c r="S1170" s="35"/>
      <c r="T1170" s="53"/>
      <c r="U1170" s="34"/>
      <c r="V1170" s="24"/>
      <c r="W1170" s="24"/>
      <c r="X1170" s="35"/>
    </row>
    <row r="1171" spans="1:24" ht="20" customHeight="1" x14ac:dyDescent="0.2">
      <c r="A1171" s="22"/>
      <c r="B1171" s="49"/>
      <c r="C1171" s="41"/>
      <c r="D1171" s="23"/>
      <c r="E1171" s="24"/>
      <c r="F1171" s="24"/>
      <c r="G1171" s="24"/>
      <c r="H1171" s="24"/>
      <c r="I1171" s="24"/>
      <c r="J1171" s="24"/>
      <c r="K1171" s="24"/>
      <c r="L1171" s="24"/>
      <c r="M1171" s="24"/>
      <c r="N1171" s="25"/>
      <c r="O1171" s="24"/>
      <c r="P1171" s="24"/>
      <c r="Q1171" s="24"/>
      <c r="R1171" s="24"/>
      <c r="S1171" s="35"/>
      <c r="T1171" s="53"/>
      <c r="U1171" s="34"/>
      <c r="V1171" s="24"/>
      <c r="W1171" s="24"/>
      <c r="X1171" s="35"/>
    </row>
    <row r="1172" spans="1:24" ht="20" customHeight="1" x14ac:dyDescent="0.2">
      <c r="A1172" s="22"/>
      <c r="B1172" s="49"/>
      <c r="C1172" s="41"/>
      <c r="D1172" s="23"/>
      <c r="E1172" s="24"/>
      <c r="F1172" s="24"/>
      <c r="G1172" s="24"/>
      <c r="H1172" s="24"/>
      <c r="I1172" s="24"/>
      <c r="J1172" s="24"/>
      <c r="K1172" s="24"/>
      <c r="L1172" s="24"/>
      <c r="M1172" s="24"/>
      <c r="N1172" s="25"/>
      <c r="O1172" s="24"/>
      <c r="P1172" s="24"/>
      <c r="Q1172" s="24"/>
      <c r="R1172" s="24"/>
      <c r="S1172" s="35"/>
      <c r="T1172" s="53"/>
      <c r="U1172" s="34"/>
      <c r="V1172" s="24"/>
      <c r="W1172" s="24"/>
      <c r="X1172" s="35"/>
    </row>
    <row r="1173" spans="1:24" ht="20" customHeight="1" x14ac:dyDescent="0.2">
      <c r="A1173" s="22"/>
      <c r="B1173" s="49"/>
      <c r="C1173" s="41"/>
      <c r="D1173" s="23"/>
      <c r="E1173" s="24"/>
      <c r="F1173" s="24"/>
      <c r="G1173" s="24"/>
      <c r="H1173" s="24"/>
      <c r="I1173" s="24"/>
      <c r="J1173" s="24"/>
      <c r="K1173" s="24"/>
      <c r="L1173" s="24"/>
      <c r="M1173" s="24"/>
      <c r="N1173" s="25"/>
      <c r="O1173" s="24"/>
      <c r="P1173" s="24"/>
      <c r="Q1173" s="24"/>
      <c r="R1173" s="24"/>
      <c r="S1173" s="35"/>
      <c r="T1173" s="53"/>
      <c r="U1173" s="34"/>
      <c r="V1173" s="24"/>
      <c r="W1173" s="24"/>
      <c r="X1173" s="35"/>
    </row>
    <row r="1174" spans="1:24" ht="20" customHeight="1" x14ac:dyDescent="0.2">
      <c r="A1174" s="22"/>
      <c r="B1174" s="49"/>
      <c r="C1174" s="41"/>
      <c r="D1174" s="23"/>
      <c r="E1174" s="24"/>
      <c r="F1174" s="24"/>
      <c r="G1174" s="24"/>
      <c r="H1174" s="24"/>
      <c r="I1174" s="24"/>
      <c r="J1174" s="24"/>
      <c r="K1174" s="24"/>
      <c r="L1174" s="24"/>
      <c r="M1174" s="24"/>
      <c r="N1174" s="25"/>
      <c r="O1174" s="24"/>
      <c r="P1174" s="24"/>
      <c r="Q1174" s="24"/>
      <c r="R1174" s="24"/>
      <c r="S1174" s="35"/>
      <c r="T1174" s="53"/>
      <c r="U1174" s="34"/>
      <c r="V1174" s="24"/>
      <c r="W1174" s="24"/>
      <c r="X1174" s="35"/>
    </row>
    <row r="1175" spans="1:24" ht="20" customHeight="1" x14ac:dyDescent="0.2">
      <c r="A1175" s="22"/>
      <c r="B1175" s="49"/>
      <c r="C1175" s="41"/>
      <c r="D1175" s="23"/>
      <c r="E1175" s="24"/>
      <c r="F1175" s="24"/>
      <c r="G1175" s="24"/>
      <c r="H1175" s="24"/>
      <c r="I1175" s="24"/>
      <c r="J1175" s="24"/>
      <c r="K1175" s="24"/>
      <c r="L1175" s="24"/>
      <c r="M1175" s="24"/>
      <c r="N1175" s="25"/>
      <c r="O1175" s="24"/>
      <c r="P1175" s="24"/>
      <c r="Q1175" s="24"/>
      <c r="R1175" s="24"/>
      <c r="S1175" s="35"/>
      <c r="T1175" s="53"/>
      <c r="U1175" s="34"/>
      <c r="V1175" s="24"/>
      <c r="W1175" s="24"/>
      <c r="X1175" s="35"/>
    </row>
    <row r="1176" spans="1:24" ht="20" customHeight="1" x14ac:dyDescent="0.2">
      <c r="A1176" s="22"/>
      <c r="B1176" s="49"/>
      <c r="C1176" s="41"/>
      <c r="D1176" s="23"/>
      <c r="E1176" s="24"/>
      <c r="F1176" s="24"/>
      <c r="G1176" s="24"/>
      <c r="H1176" s="24"/>
      <c r="I1176" s="24"/>
      <c r="J1176" s="24"/>
      <c r="K1176" s="24"/>
      <c r="L1176" s="24"/>
      <c r="M1176" s="24"/>
      <c r="N1176" s="25"/>
      <c r="O1176" s="24"/>
      <c r="P1176" s="24"/>
      <c r="Q1176" s="24"/>
      <c r="R1176" s="24"/>
      <c r="S1176" s="35"/>
      <c r="T1176" s="53"/>
      <c r="U1176" s="34"/>
      <c r="V1176" s="24"/>
      <c r="W1176" s="24"/>
      <c r="X1176" s="35"/>
    </row>
    <row r="1177" spans="1:24" ht="20" customHeight="1" x14ac:dyDescent="0.2">
      <c r="A1177" s="22"/>
      <c r="B1177" s="49"/>
      <c r="C1177" s="41"/>
      <c r="D1177" s="23"/>
      <c r="E1177" s="24"/>
      <c r="F1177" s="24"/>
      <c r="G1177" s="24"/>
      <c r="H1177" s="24"/>
      <c r="I1177" s="24"/>
      <c r="J1177" s="24"/>
      <c r="K1177" s="24"/>
      <c r="L1177" s="24"/>
      <c r="M1177" s="24"/>
      <c r="N1177" s="25"/>
      <c r="O1177" s="24"/>
      <c r="P1177" s="24"/>
      <c r="Q1177" s="24"/>
      <c r="R1177" s="24"/>
      <c r="S1177" s="35"/>
      <c r="T1177" s="53"/>
      <c r="U1177" s="34"/>
      <c r="V1177" s="24"/>
      <c r="W1177" s="24"/>
      <c r="X1177" s="35"/>
    </row>
    <row r="1178" spans="1:24" ht="20" customHeight="1" x14ac:dyDescent="0.2">
      <c r="A1178" s="22"/>
      <c r="B1178" s="49"/>
      <c r="C1178" s="41"/>
      <c r="D1178" s="23"/>
      <c r="E1178" s="24"/>
      <c r="F1178" s="24"/>
      <c r="G1178" s="24"/>
      <c r="H1178" s="24"/>
      <c r="I1178" s="24"/>
      <c r="J1178" s="24"/>
      <c r="K1178" s="24"/>
      <c r="L1178" s="24"/>
      <c r="M1178" s="24"/>
      <c r="N1178" s="25"/>
      <c r="O1178" s="24"/>
      <c r="P1178" s="24"/>
      <c r="Q1178" s="24"/>
      <c r="R1178" s="24"/>
      <c r="S1178" s="35"/>
      <c r="T1178" s="53"/>
      <c r="U1178" s="34"/>
      <c r="V1178" s="24"/>
      <c r="W1178" s="24"/>
      <c r="X1178" s="35"/>
    </row>
    <row r="1179" spans="1:24" ht="20" customHeight="1" x14ac:dyDescent="0.2">
      <c r="A1179" s="22"/>
      <c r="B1179" s="49"/>
      <c r="C1179" s="41"/>
      <c r="D1179" s="23"/>
      <c r="E1179" s="24"/>
      <c r="F1179" s="24"/>
      <c r="G1179" s="24"/>
      <c r="H1179" s="24"/>
      <c r="I1179" s="24"/>
      <c r="J1179" s="24"/>
      <c r="K1179" s="24"/>
      <c r="L1179" s="24"/>
      <c r="M1179" s="24"/>
      <c r="N1179" s="25"/>
      <c r="O1179" s="24"/>
      <c r="P1179" s="24"/>
      <c r="Q1179" s="24"/>
      <c r="R1179" s="24"/>
      <c r="S1179" s="35"/>
      <c r="T1179" s="53"/>
      <c r="U1179" s="34"/>
      <c r="V1179" s="24"/>
      <c r="W1179" s="24"/>
      <c r="X1179" s="35"/>
    </row>
    <row r="1180" spans="1:24" ht="20" customHeight="1" x14ac:dyDescent="0.2">
      <c r="A1180" s="22"/>
      <c r="B1180" s="49"/>
      <c r="C1180" s="41"/>
      <c r="D1180" s="23"/>
      <c r="E1180" s="24"/>
      <c r="F1180" s="24"/>
      <c r="G1180" s="24"/>
      <c r="H1180" s="24"/>
      <c r="I1180" s="24"/>
      <c r="J1180" s="24"/>
      <c r="K1180" s="24"/>
      <c r="L1180" s="24"/>
      <c r="M1180" s="24"/>
      <c r="N1180" s="25"/>
      <c r="O1180" s="24"/>
      <c r="P1180" s="24"/>
      <c r="Q1180" s="24"/>
      <c r="R1180" s="24"/>
      <c r="S1180" s="35"/>
      <c r="T1180" s="53"/>
      <c r="U1180" s="34"/>
      <c r="V1180" s="24"/>
      <c r="W1180" s="24"/>
      <c r="X1180" s="35"/>
    </row>
    <row r="1181" spans="1:24" ht="20" customHeight="1" x14ac:dyDescent="0.2">
      <c r="A1181" s="22"/>
      <c r="B1181" s="49"/>
      <c r="C1181" s="41"/>
      <c r="D1181" s="23"/>
      <c r="E1181" s="24"/>
      <c r="F1181" s="24"/>
      <c r="G1181" s="24"/>
      <c r="H1181" s="24"/>
      <c r="I1181" s="24"/>
      <c r="J1181" s="24"/>
      <c r="K1181" s="24"/>
      <c r="L1181" s="24"/>
      <c r="M1181" s="24"/>
      <c r="N1181" s="25"/>
      <c r="O1181" s="24"/>
      <c r="P1181" s="24"/>
      <c r="Q1181" s="24"/>
      <c r="R1181" s="24"/>
      <c r="S1181" s="35"/>
      <c r="T1181" s="53"/>
      <c r="U1181" s="34"/>
      <c r="V1181" s="24"/>
      <c r="W1181" s="24"/>
      <c r="X1181" s="35"/>
    </row>
    <row r="1182" spans="1:24" ht="20" customHeight="1" x14ac:dyDescent="0.2">
      <c r="A1182" s="22"/>
      <c r="B1182" s="49"/>
      <c r="C1182" s="41"/>
      <c r="D1182" s="23"/>
      <c r="E1182" s="24"/>
      <c r="F1182" s="24"/>
      <c r="G1182" s="24"/>
      <c r="H1182" s="24"/>
      <c r="I1182" s="24"/>
      <c r="J1182" s="24"/>
      <c r="K1182" s="24"/>
      <c r="L1182" s="24"/>
      <c r="M1182" s="24"/>
      <c r="N1182" s="25"/>
      <c r="O1182" s="24"/>
      <c r="P1182" s="24"/>
      <c r="Q1182" s="24"/>
      <c r="R1182" s="24"/>
      <c r="S1182" s="35"/>
      <c r="T1182" s="53"/>
      <c r="U1182" s="34"/>
      <c r="V1182" s="24"/>
      <c r="W1182" s="24"/>
      <c r="X1182" s="35"/>
    </row>
    <row r="1183" spans="1:24" ht="20" customHeight="1" x14ac:dyDescent="0.2">
      <c r="A1183" s="22"/>
      <c r="B1183" s="49"/>
      <c r="C1183" s="41"/>
      <c r="D1183" s="23"/>
      <c r="E1183" s="24"/>
      <c r="F1183" s="24"/>
      <c r="G1183" s="24"/>
      <c r="H1183" s="24"/>
      <c r="I1183" s="24"/>
      <c r="J1183" s="24"/>
      <c r="K1183" s="24"/>
      <c r="L1183" s="24"/>
      <c r="M1183" s="24"/>
      <c r="N1183" s="25"/>
      <c r="O1183" s="24"/>
      <c r="P1183" s="24"/>
      <c r="Q1183" s="24"/>
      <c r="R1183" s="24"/>
      <c r="S1183" s="35"/>
      <c r="T1183" s="53"/>
      <c r="U1183" s="34"/>
      <c r="V1183" s="24"/>
      <c r="W1183" s="24"/>
      <c r="X1183" s="35"/>
    </row>
    <row r="1184" spans="1:24" ht="20" customHeight="1" x14ac:dyDescent="0.2">
      <c r="A1184" s="22"/>
      <c r="B1184" s="49"/>
      <c r="C1184" s="41"/>
      <c r="D1184" s="23"/>
      <c r="E1184" s="24"/>
      <c r="F1184" s="24"/>
      <c r="G1184" s="24"/>
      <c r="H1184" s="24"/>
      <c r="I1184" s="24"/>
      <c r="J1184" s="24"/>
      <c r="K1184" s="24"/>
      <c r="L1184" s="24"/>
      <c r="M1184" s="24"/>
      <c r="N1184" s="25"/>
      <c r="O1184" s="24"/>
      <c r="P1184" s="24"/>
      <c r="Q1184" s="24"/>
      <c r="R1184" s="24"/>
      <c r="S1184" s="35"/>
      <c r="T1184" s="53"/>
      <c r="U1184" s="34"/>
      <c r="V1184" s="24"/>
      <c r="W1184" s="24"/>
      <c r="X1184" s="35"/>
    </row>
    <row r="1185" spans="1:24" ht="20" customHeight="1" x14ac:dyDescent="0.2">
      <c r="A1185" s="22"/>
      <c r="B1185" s="49"/>
      <c r="C1185" s="41"/>
      <c r="D1185" s="23"/>
      <c r="E1185" s="24"/>
      <c r="F1185" s="24"/>
      <c r="G1185" s="24"/>
      <c r="H1185" s="24"/>
      <c r="I1185" s="24"/>
      <c r="J1185" s="24"/>
      <c r="K1185" s="24"/>
      <c r="L1185" s="24"/>
      <c r="M1185" s="24"/>
      <c r="N1185" s="25"/>
      <c r="O1185" s="24"/>
      <c r="P1185" s="24"/>
      <c r="Q1185" s="24"/>
      <c r="R1185" s="24"/>
      <c r="S1185" s="35"/>
      <c r="T1185" s="53"/>
      <c r="U1185" s="34"/>
      <c r="V1185" s="24"/>
      <c r="W1185" s="24"/>
      <c r="X1185" s="35"/>
    </row>
    <row r="1186" spans="1:24" ht="20" customHeight="1" x14ac:dyDescent="0.2">
      <c r="A1186" s="22"/>
      <c r="B1186" s="49"/>
      <c r="C1186" s="41"/>
      <c r="D1186" s="23"/>
      <c r="E1186" s="24"/>
      <c r="F1186" s="24"/>
      <c r="G1186" s="24"/>
      <c r="H1186" s="24"/>
      <c r="I1186" s="24"/>
      <c r="J1186" s="24"/>
      <c r="K1186" s="24"/>
      <c r="L1186" s="24"/>
      <c r="M1186" s="24"/>
      <c r="N1186" s="25"/>
      <c r="O1186" s="24"/>
      <c r="P1186" s="24"/>
      <c r="Q1186" s="24"/>
      <c r="R1186" s="24"/>
      <c r="S1186" s="35"/>
      <c r="T1186" s="53"/>
      <c r="U1186" s="34"/>
      <c r="V1186" s="24"/>
      <c r="W1186" s="24"/>
      <c r="X1186" s="35"/>
    </row>
    <row r="1187" spans="1:24" ht="20" customHeight="1" x14ac:dyDescent="0.2">
      <c r="A1187" s="22"/>
      <c r="B1187" s="49"/>
      <c r="C1187" s="41"/>
      <c r="D1187" s="23"/>
      <c r="E1187" s="24"/>
      <c r="F1187" s="24"/>
      <c r="G1187" s="24"/>
      <c r="H1187" s="24"/>
      <c r="I1187" s="24"/>
      <c r="J1187" s="24"/>
      <c r="K1187" s="24"/>
      <c r="L1187" s="24"/>
      <c r="M1187" s="24"/>
      <c r="N1187" s="25"/>
      <c r="O1187" s="24"/>
      <c r="P1187" s="24"/>
      <c r="Q1187" s="24"/>
      <c r="R1187" s="24"/>
      <c r="S1187" s="35"/>
      <c r="T1187" s="53"/>
      <c r="U1187" s="34"/>
      <c r="V1187" s="24"/>
      <c r="W1187" s="24"/>
      <c r="X1187" s="35"/>
    </row>
    <row r="1188" spans="1:24" ht="20" customHeight="1" x14ac:dyDescent="0.2">
      <c r="A1188" s="22"/>
      <c r="B1188" s="49"/>
      <c r="C1188" s="41"/>
      <c r="D1188" s="23"/>
      <c r="E1188" s="24"/>
      <c r="F1188" s="24"/>
      <c r="G1188" s="24"/>
      <c r="H1188" s="24"/>
      <c r="I1188" s="24"/>
      <c r="J1188" s="24"/>
      <c r="K1188" s="24"/>
      <c r="L1188" s="24"/>
      <c r="M1188" s="24"/>
      <c r="N1188" s="25"/>
      <c r="O1188" s="24"/>
      <c r="P1188" s="24"/>
      <c r="Q1188" s="24"/>
      <c r="R1188" s="24"/>
      <c r="S1188" s="35"/>
      <c r="T1188" s="53"/>
      <c r="U1188" s="34"/>
      <c r="V1188" s="24"/>
      <c r="W1188" s="24"/>
      <c r="X1188" s="35"/>
    </row>
    <row r="1189" spans="1:24" ht="20" customHeight="1" x14ac:dyDescent="0.2">
      <c r="A1189" s="22"/>
      <c r="B1189" s="49"/>
      <c r="C1189" s="41"/>
      <c r="D1189" s="23"/>
      <c r="E1189" s="24"/>
      <c r="F1189" s="24"/>
      <c r="G1189" s="24"/>
      <c r="H1189" s="24"/>
      <c r="I1189" s="24"/>
      <c r="J1189" s="24"/>
      <c r="K1189" s="24"/>
      <c r="L1189" s="24"/>
      <c r="M1189" s="24"/>
      <c r="N1189" s="25"/>
      <c r="O1189" s="24"/>
      <c r="P1189" s="24"/>
      <c r="Q1189" s="24"/>
      <c r="R1189" s="24"/>
      <c r="S1189" s="35"/>
      <c r="T1189" s="53"/>
      <c r="U1189" s="34"/>
      <c r="V1189" s="24"/>
      <c r="W1189" s="24"/>
      <c r="X1189" s="35"/>
    </row>
    <row r="1190" spans="1:24" ht="20" customHeight="1" x14ac:dyDescent="0.2">
      <c r="A1190" s="22"/>
      <c r="B1190" s="49"/>
      <c r="C1190" s="41"/>
      <c r="D1190" s="23"/>
      <c r="E1190" s="24"/>
      <c r="F1190" s="24"/>
      <c r="G1190" s="24"/>
      <c r="H1190" s="24"/>
      <c r="I1190" s="24"/>
      <c r="J1190" s="24"/>
      <c r="K1190" s="24"/>
      <c r="L1190" s="24"/>
      <c r="M1190" s="24"/>
      <c r="N1190" s="25"/>
      <c r="O1190" s="24"/>
      <c r="P1190" s="24"/>
      <c r="Q1190" s="24"/>
      <c r="R1190" s="24"/>
      <c r="S1190" s="35"/>
      <c r="T1190" s="53"/>
      <c r="U1190" s="34"/>
      <c r="V1190" s="24"/>
      <c r="W1190" s="24"/>
      <c r="X1190" s="35"/>
    </row>
    <row r="1191" spans="1:24" ht="20" customHeight="1" x14ac:dyDescent="0.2">
      <c r="A1191" s="22"/>
      <c r="B1191" s="49"/>
      <c r="C1191" s="41"/>
      <c r="D1191" s="23"/>
      <c r="E1191" s="24"/>
      <c r="F1191" s="24"/>
      <c r="G1191" s="24"/>
      <c r="H1191" s="24"/>
      <c r="I1191" s="24"/>
      <c r="J1191" s="24"/>
      <c r="K1191" s="24"/>
      <c r="L1191" s="24"/>
      <c r="M1191" s="24"/>
      <c r="N1191" s="25"/>
      <c r="O1191" s="24"/>
      <c r="P1191" s="24"/>
      <c r="Q1191" s="24"/>
      <c r="R1191" s="24"/>
      <c r="S1191" s="35"/>
      <c r="T1191" s="53"/>
      <c r="U1191" s="34"/>
      <c r="V1191" s="24"/>
      <c r="W1191" s="24"/>
      <c r="X1191" s="35"/>
    </row>
    <row r="1192" spans="1:24" ht="20" customHeight="1" x14ac:dyDescent="0.2">
      <c r="A1192" s="22"/>
      <c r="B1192" s="49"/>
      <c r="C1192" s="41"/>
      <c r="D1192" s="23"/>
      <c r="E1192" s="24"/>
      <c r="F1192" s="24"/>
      <c r="G1192" s="24"/>
      <c r="H1192" s="24"/>
      <c r="I1192" s="24"/>
      <c r="J1192" s="24"/>
      <c r="K1192" s="24"/>
      <c r="L1192" s="24"/>
      <c r="M1192" s="24"/>
      <c r="N1192" s="25"/>
      <c r="O1192" s="24"/>
      <c r="P1192" s="24"/>
      <c r="Q1192" s="24"/>
      <c r="R1192" s="24"/>
      <c r="S1192" s="35"/>
      <c r="T1192" s="53"/>
      <c r="U1192" s="34"/>
      <c r="V1192" s="24"/>
      <c r="W1192" s="24"/>
      <c r="X1192" s="35"/>
    </row>
    <row r="1193" spans="1:24" ht="20" customHeight="1" x14ac:dyDescent="0.2">
      <c r="A1193" s="22"/>
      <c r="B1193" s="49"/>
      <c r="C1193" s="41"/>
      <c r="D1193" s="23"/>
      <c r="E1193" s="24"/>
      <c r="F1193" s="24"/>
      <c r="G1193" s="24"/>
      <c r="H1193" s="24"/>
      <c r="I1193" s="24"/>
      <c r="J1193" s="24"/>
      <c r="K1193" s="24"/>
      <c r="L1193" s="24"/>
      <c r="M1193" s="24"/>
      <c r="N1193" s="25"/>
      <c r="O1193" s="24"/>
      <c r="P1193" s="24"/>
      <c r="Q1193" s="24"/>
      <c r="R1193" s="24"/>
      <c r="S1193" s="35"/>
      <c r="T1193" s="53"/>
      <c r="U1193" s="34"/>
      <c r="V1193" s="24"/>
      <c r="W1193" s="24"/>
      <c r="X1193" s="35"/>
    </row>
    <row r="1194" spans="1:24" ht="20" customHeight="1" x14ac:dyDescent="0.2">
      <c r="A1194" s="22"/>
      <c r="B1194" s="49"/>
      <c r="C1194" s="41"/>
      <c r="D1194" s="23"/>
      <c r="E1194" s="24"/>
      <c r="F1194" s="24"/>
      <c r="G1194" s="24"/>
      <c r="H1194" s="24"/>
      <c r="I1194" s="24"/>
      <c r="J1194" s="24"/>
      <c r="K1194" s="24"/>
      <c r="L1194" s="24"/>
      <c r="M1194" s="24"/>
      <c r="N1194" s="25"/>
      <c r="O1194" s="24"/>
      <c r="P1194" s="24"/>
      <c r="Q1194" s="24"/>
      <c r="R1194" s="24"/>
      <c r="S1194" s="35"/>
      <c r="T1194" s="53"/>
      <c r="U1194" s="34"/>
      <c r="V1194" s="24"/>
      <c r="W1194" s="24"/>
      <c r="X1194" s="35"/>
    </row>
    <row r="1195" spans="1:24" ht="20" customHeight="1" x14ac:dyDescent="0.2">
      <c r="A1195" s="22"/>
      <c r="B1195" s="49"/>
      <c r="C1195" s="41"/>
      <c r="D1195" s="23"/>
      <c r="E1195" s="24"/>
      <c r="F1195" s="24"/>
      <c r="G1195" s="24"/>
      <c r="H1195" s="24"/>
      <c r="I1195" s="24"/>
      <c r="J1195" s="24"/>
      <c r="K1195" s="24"/>
      <c r="L1195" s="24"/>
      <c r="M1195" s="24"/>
      <c r="N1195" s="25"/>
      <c r="O1195" s="24"/>
      <c r="P1195" s="24"/>
      <c r="Q1195" s="24"/>
      <c r="R1195" s="24"/>
      <c r="S1195" s="35"/>
      <c r="T1195" s="53"/>
      <c r="U1195" s="34"/>
      <c r="V1195" s="24"/>
      <c r="W1195" s="24"/>
      <c r="X1195" s="35"/>
    </row>
    <row r="1196" spans="1:24" ht="20" customHeight="1" x14ac:dyDescent="0.2">
      <c r="A1196" s="22"/>
      <c r="B1196" s="49"/>
      <c r="C1196" s="41"/>
      <c r="D1196" s="23"/>
      <c r="E1196" s="24"/>
      <c r="F1196" s="24"/>
      <c r="G1196" s="24"/>
      <c r="H1196" s="24"/>
      <c r="I1196" s="24"/>
      <c r="J1196" s="24"/>
      <c r="K1196" s="24"/>
      <c r="L1196" s="24"/>
      <c r="M1196" s="24"/>
      <c r="N1196" s="25"/>
      <c r="O1196" s="24"/>
      <c r="P1196" s="24"/>
      <c r="Q1196" s="24"/>
      <c r="R1196" s="24"/>
      <c r="S1196" s="35"/>
      <c r="T1196" s="53"/>
      <c r="U1196" s="34"/>
      <c r="V1196" s="24"/>
      <c r="W1196" s="24"/>
      <c r="X1196" s="35"/>
    </row>
    <row r="1197" spans="1:24" ht="20" customHeight="1" x14ac:dyDescent="0.2">
      <c r="A1197" s="22"/>
      <c r="B1197" s="49"/>
      <c r="C1197" s="41"/>
      <c r="D1197" s="23"/>
      <c r="E1197" s="24"/>
      <c r="F1197" s="24"/>
      <c r="G1197" s="24"/>
      <c r="H1197" s="24"/>
      <c r="I1197" s="24"/>
      <c r="J1197" s="24"/>
      <c r="K1197" s="24"/>
      <c r="L1197" s="24"/>
      <c r="M1197" s="24"/>
      <c r="N1197" s="25"/>
      <c r="O1197" s="24"/>
      <c r="P1197" s="24"/>
      <c r="Q1197" s="24"/>
      <c r="R1197" s="24"/>
      <c r="S1197" s="35"/>
      <c r="T1197" s="53"/>
      <c r="U1197" s="34"/>
      <c r="V1197" s="24"/>
      <c r="W1197" s="24"/>
      <c r="X1197" s="35"/>
    </row>
    <row r="1198" spans="1:24" ht="20" customHeight="1" x14ac:dyDescent="0.2">
      <c r="A1198" s="22"/>
      <c r="B1198" s="49"/>
      <c r="C1198" s="41"/>
      <c r="D1198" s="23"/>
      <c r="E1198" s="24"/>
      <c r="F1198" s="24"/>
      <c r="G1198" s="24"/>
      <c r="H1198" s="24"/>
      <c r="I1198" s="24"/>
      <c r="J1198" s="24"/>
      <c r="K1198" s="24"/>
      <c r="L1198" s="24"/>
      <c r="M1198" s="24"/>
      <c r="N1198" s="25"/>
      <c r="O1198" s="24"/>
      <c r="P1198" s="24"/>
      <c r="Q1198" s="24"/>
      <c r="R1198" s="24"/>
      <c r="S1198" s="35"/>
      <c r="T1198" s="53"/>
      <c r="U1198" s="34"/>
      <c r="V1198" s="24"/>
      <c r="W1198" s="24"/>
      <c r="X1198" s="35"/>
    </row>
    <row r="1199" spans="1:24" ht="20" customHeight="1" x14ac:dyDescent="0.2">
      <c r="A1199" s="22"/>
      <c r="B1199" s="49"/>
      <c r="C1199" s="41"/>
      <c r="D1199" s="23"/>
      <c r="E1199" s="24"/>
      <c r="F1199" s="24"/>
      <c r="G1199" s="24"/>
      <c r="H1199" s="24"/>
      <c r="I1199" s="24"/>
      <c r="J1199" s="24"/>
      <c r="K1199" s="24"/>
      <c r="L1199" s="24"/>
      <c r="M1199" s="24"/>
      <c r="N1199" s="25"/>
      <c r="O1199" s="24"/>
      <c r="P1199" s="24"/>
      <c r="Q1199" s="24"/>
      <c r="R1199" s="24"/>
      <c r="S1199" s="35"/>
      <c r="T1199" s="53"/>
      <c r="U1199" s="34"/>
      <c r="V1199" s="24"/>
      <c r="W1199" s="24"/>
      <c r="X1199" s="35"/>
    </row>
    <row r="1200" spans="1:24" ht="20" customHeight="1" x14ac:dyDescent="0.2">
      <c r="A1200" s="22"/>
      <c r="B1200" s="49"/>
      <c r="C1200" s="41"/>
      <c r="D1200" s="23"/>
      <c r="E1200" s="24"/>
      <c r="F1200" s="24"/>
      <c r="G1200" s="24"/>
      <c r="H1200" s="24"/>
      <c r="I1200" s="24"/>
      <c r="J1200" s="24"/>
      <c r="K1200" s="24"/>
      <c r="L1200" s="24"/>
      <c r="M1200" s="24"/>
      <c r="N1200" s="25"/>
      <c r="O1200" s="24"/>
      <c r="P1200" s="24"/>
      <c r="Q1200" s="24"/>
      <c r="R1200" s="24"/>
      <c r="S1200" s="35"/>
      <c r="T1200" s="53"/>
      <c r="U1200" s="34"/>
      <c r="V1200" s="24"/>
      <c r="W1200" s="24"/>
      <c r="X1200" s="35"/>
    </row>
    <row r="1201" spans="1:24" ht="20" customHeight="1" x14ac:dyDescent="0.2">
      <c r="A1201" s="22"/>
      <c r="B1201" s="49"/>
      <c r="C1201" s="41"/>
      <c r="D1201" s="23"/>
      <c r="E1201" s="24"/>
      <c r="F1201" s="24"/>
      <c r="G1201" s="24"/>
      <c r="H1201" s="24"/>
      <c r="I1201" s="24"/>
      <c r="J1201" s="24"/>
      <c r="K1201" s="24"/>
      <c r="L1201" s="24"/>
      <c r="M1201" s="24"/>
      <c r="N1201" s="25"/>
      <c r="O1201" s="24"/>
      <c r="P1201" s="24"/>
      <c r="Q1201" s="24"/>
      <c r="R1201" s="24"/>
      <c r="S1201" s="35"/>
      <c r="T1201" s="53"/>
      <c r="U1201" s="34"/>
      <c r="V1201" s="24"/>
      <c r="W1201" s="24"/>
      <c r="X1201" s="35"/>
    </row>
    <row r="1202" spans="1:24" ht="20" customHeight="1" x14ac:dyDescent="0.2">
      <c r="A1202" s="22"/>
      <c r="B1202" s="49"/>
      <c r="C1202" s="41"/>
      <c r="D1202" s="23"/>
      <c r="E1202" s="24"/>
      <c r="F1202" s="24"/>
      <c r="G1202" s="24"/>
      <c r="H1202" s="24"/>
      <c r="I1202" s="24"/>
      <c r="J1202" s="24"/>
      <c r="K1202" s="24"/>
      <c r="L1202" s="24"/>
      <c r="M1202" s="24"/>
      <c r="N1202" s="25"/>
      <c r="O1202" s="24"/>
      <c r="P1202" s="24"/>
      <c r="Q1202" s="24"/>
      <c r="R1202" s="24"/>
      <c r="S1202" s="35"/>
      <c r="T1202" s="53"/>
      <c r="U1202" s="34"/>
      <c r="V1202" s="24"/>
      <c r="W1202" s="24"/>
      <c r="X1202" s="35"/>
    </row>
    <row r="1203" spans="1:24" ht="20" customHeight="1" x14ac:dyDescent="0.2">
      <c r="A1203" s="22"/>
      <c r="B1203" s="49"/>
      <c r="C1203" s="41"/>
      <c r="D1203" s="23"/>
      <c r="E1203" s="24"/>
      <c r="F1203" s="24"/>
      <c r="G1203" s="24"/>
      <c r="H1203" s="24"/>
      <c r="I1203" s="24"/>
      <c r="J1203" s="24"/>
      <c r="K1203" s="24"/>
      <c r="L1203" s="24"/>
      <c r="M1203" s="24"/>
      <c r="N1203" s="25"/>
      <c r="O1203" s="24"/>
      <c r="P1203" s="24"/>
      <c r="Q1203" s="24"/>
      <c r="R1203" s="24"/>
      <c r="S1203" s="35"/>
      <c r="T1203" s="53"/>
      <c r="U1203" s="34"/>
      <c r="V1203" s="24"/>
      <c r="W1203" s="24"/>
      <c r="X1203" s="35"/>
    </row>
    <row r="1204" spans="1:24" ht="20" customHeight="1" x14ac:dyDescent="0.2">
      <c r="A1204" s="22"/>
      <c r="B1204" s="49"/>
      <c r="C1204" s="41"/>
      <c r="D1204" s="23"/>
      <c r="E1204" s="24"/>
      <c r="F1204" s="24"/>
      <c r="G1204" s="24"/>
      <c r="H1204" s="24"/>
      <c r="I1204" s="24"/>
      <c r="J1204" s="24"/>
      <c r="K1204" s="24"/>
      <c r="L1204" s="24"/>
      <c r="M1204" s="24"/>
      <c r="N1204" s="25"/>
      <c r="O1204" s="24"/>
      <c r="P1204" s="24"/>
      <c r="Q1204" s="24"/>
      <c r="R1204" s="24"/>
      <c r="S1204" s="35"/>
      <c r="T1204" s="53"/>
      <c r="U1204" s="34"/>
      <c r="V1204" s="24"/>
      <c r="W1204" s="24"/>
      <c r="X1204" s="35"/>
    </row>
    <row r="1205" spans="1:24" ht="20" customHeight="1" x14ac:dyDescent="0.2">
      <c r="A1205" s="22"/>
      <c r="B1205" s="49"/>
      <c r="C1205" s="41"/>
      <c r="D1205" s="23"/>
      <c r="E1205" s="24"/>
      <c r="F1205" s="24"/>
      <c r="G1205" s="24"/>
      <c r="H1205" s="24"/>
      <c r="I1205" s="24"/>
      <c r="J1205" s="24"/>
      <c r="K1205" s="24"/>
      <c r="L1205" s="24"/>
      <c r="M1205" s="24"/>
      <c r="N1205" s="25"/>
      <c r="O1205" s="24"/>
      <c r="P1205" s="24"/>
      <c r="Q1205" s="24"/>
      <c r="R1205" s="24"/>
      <c r="S1205" s="35"/>
      <c r="T1205" s="53"/>
      <c r="U1205" s="34"/>
      <c r="V1205" s="24"/>
      <c r="W1205" s="24"/>
      <c r="X1205" s="35"/>
    </row>
    <row r="1206" spans="1:24" ht="20" customHeight="1" x14ac:dyDescent="0.2">
      <c r="A1206" s="22"/>
      <c r="B1206" s="49"/>
      <c r="C1206" s="41"/>
      <c r="D1206" s="23"/>
      <c r="E1206" s="24"/>
      <c r="F1206" s="24"/>
      <c r="G1206" s="24"/>
      <c r="H1206" s="24"/>
      <c r="I1206" s="24"/>
      <c r="J1206" s="24"/>
      <c r="K1206" s="24"/>
      <c r="L1206" s="24"/>
      <c r="M1206" s="24"/>
      <c r="N1206" s="25"/>
      <c r="O1206" s="24"/>
      <c r="P1206" s="24"/>
      <c r="Q1206" s="24"/>
      <c r="R1206" s="24"/>
      <c r="S1206" s="35"/>
      <c r="T1206" s="53"/>
      <c r="U1206" s="34"/>
      <c r="V1206" s="24"/>
      <c r="W1206" s="24"/>
      <c r="X1206" s="35"/>
    </row>
    <row r="1207" spans="1:24" ht="20" customHeight="1" x14ac:dyDescent="0.2">
      <c r="A1207" s="22"/>
      <c r="B1207" s="49"/>
      <c r="C1207" s="41"/>
      <c r="D1207" s="23"/>
      <c r="E1207" s="24"/>
      <c r="F1207" s="24"/>
      <c r="G1207" s="24"/>
      <c r="H1207" s="24"/>
      <c r="I1207" s="24"/>
      <c r="J1207" s="24"/>
      <c r="K1207" s="24"/>
      <c r="L1207" s="24"/>
      <c r="M1207" s="24"/>
      <c r="N1207" s="25"/>
      <c r="O1207" s="24"/>
      <c r="P1207" s="24"/>
      <c r="Q1207" s="24"/>
      <c r="R1207" s="24"/>
      <c r="S1207" s="35"/>
      <c r="T1207" s="53"/>
      <c r="U1207" s="34"/>
      <c r="V1207" s="24"/>
      <c r="W1207" s="24"/>
      <c r="X1207" s="35"/>
    </row>
    <row r="1208" spans="1:24" ht="20" customHeight="1" x14ac:dyDescent="0.2">
      <c r="A1208" s="22"/>
      <c r="B1208" s="49"/>
      <c r="C1208" s="41"/>
      <c r="D1208" s="23"/>
      <c r="E1208" s="24"/>
      <c r="F1208" s="24"/>
      <c r="G1208" s="24"/>
      <c r="H1208" s="24"/>
      <c r="I1208" s="24"/>
      <c r="J1208" s="24"/>
      <c r="K1208" s="24"/>
      <c r="L1208" s="24"/>
      <c r="M1208" s="24"/>
      <c r="N1208" s="25"/>
      <c r="O1208" s="24"/>
      <c r="P1208" s="24"/>
      <c r="Q1208" s="24"/>
      <c r="R1208" s="24"/>
      <c r="S1208" s="35"/>
      <c r="T1208" s="53"/>
      <c r="U1208" s="34"/>
      <c r="V1208" s="24"/>
      <c r="W1208" s="24"/>
      <c r="X1208" s="35"/>
    </row>
    <row r="1209" spans="1:24" ht="20" customHeight="1" x14ac:dyDescent="0.2">
      <c r="A1209" s="22"/>
      <c r="B1209" s="49"/>
      <c r="C1209" s="41"/>
      <c r="D1209" s="23"/>
      <c r="E1209" s="24"/>
      <c r="F1209" s="24"/>
      <c r="G1209" s="24"/>
      <c r="H1209" s="24"/>
      <c r="I1209" s="24"/>
      <c r="J1209" s="24"/>
      <c r="K1209" s="24"/>
      <c r="L1209" s="24"/>
      <c r="M1209" s="24"/>
      <c r="N1209" s="25"/>
      <c r="O1209" s="24"/>
      <c r="P1209" s="24"/>
      <c r="Q1209" s="24"/>
      <c r="R1209" s="24"/>
      <c r="S1209" s="35"/>
      <c r="T1209" s="53"/>
      <c r="U1209" s="34"/>
      <c r="V1209" s="24"/>
      <c r="W1209" s="24"/>
      <c r="X1209" s="35"/>
    </row>
    <row r="1210" spans="1:24" ht="20" customHeight="1" x14ac:dyDescent="0.2">
      <c r="A1210" s="22"/>
      <c r="B1210" s="49"/>
      <c r="C1210" s="41"/>
      <c r="D1210" s="23"/>
      <c r="E1210" s="24"/>
      <c r="F1210" s="24"/>
      <c r="G1210" s="24"/>
      <c r="H1210" s="24"/>
      <c r="I1210" s="24"/>
      <c r="J1210" s="24"/>
      <c r="K1210" s="24"/>
      <c r="L1210" s="24"/>
      <c r="M1210" s="24"/>
      <c r="N1210" s="25"/>
      <c r="O1210" s="24"/>
      <c r="P1210" s="24"/>
      <c r="Q1210" s="24"/>
      <c r="R1210" s="24"/>
      <c r="S1210" s="35"/>
      <c r="T1210" s="53"/>
      <c r="U1210" s="34"/>
      <c r="V1210" s="24"/>
      <c r="W1210" s="24"/>
      <c r="X1210" s="35"/>
    </row>
    <row r="1211" spans="1:24" ht="20" customHeight="1" x14ac:dyDescent="0.2">
      <c r="A1211" s="22"/>
      <c r="B1211" s="49"/>
      <c r="C1211" s="41"/>
      <c r="D1211" s="23"/>
      <c r="E1211" s="24"/>
      <c r="F1211" s="24"/>
      <c r="G1211" s="24"/>
      <c r="H1211" s="24"/>
      <c r="I1211" s="24"/>
      <c r="J1211" s="24"/>
      <c r="K1211" s="24"/>
      <c r="L1211" s="24"/>
      <c r="M1211" s="24"/>
      <c r="N1211" s="25"/>
      <c r="O1211" s="24"/>
      <c r="P1211" s="24"/>
      <c r="Q1211" s="24"/>
      <c r="R1211" s="24"/>
      <c r="S1211" s="35"/>
      <c r="T1211" s="53"/>
      <c r="U1211" s="34"/>
      <c r="V1211" s="24"/>
      <c r="W1211" s="24"/>
      <c r="X1211" s="35"/>
    </row>
    <row r="1212" spans="1:24" ht="20" customHeight="1" x14ac:dyDescent="0.2">
      <c r="A1212" s="22"/>
      <c r="B1212" s="49"/>
      <c r="C1212" s="41"/>
      <c r="D1212" s="23"/>
      <c r="E1212" s="24"/>
      <c r="F1212" s="24"/>
      <c r="G1212" s="24"/>
      <c r="H1212" s="24"/>
      <c r="I1212" s="24"/>
      <c r="J1212" s="24"/>
      <c r="K1212" s="24"/>
      <c r="L1212" s="24"/>
      <c r="M1212" s="24"/>
      <c r="N1212" s="25"/>
      <c r="O1212" s="24"/>
      <c r="P1212" s="24"/>
      <c r="Q1212" s="24"/>
      <c r="R1212" s="24"/>
      <c r="S1212" s="35"/>
      <c r="T1212" s="53"/>
      <c r="U1212" s="34"/>
      <c r="V1212" s="24"/>
      <c r="W1212" s="24"/>
      <c r="X1212" s="35"/>
    </row>
    <row r="1213" spans="1:24" ht="20" customHeight="1" x14ac:dyDescent="0.2">
      <c r="A1213" s="22"/>
      <c r="B1213" s="49"/>
      <c r="C1213" s="41"/>
      <c r="D1213" s="23"/>
      <c r="E1213" s="24"/>
      <c r="F1213" s="24"/>
      <c r="G1213" s="24"/>
      <c r="H1213" s="24"/>
      <c r="I1213" s="24"/>
      <c r="J1213" s="24"/>
      <c r="K1213" s="24"/>
      <c r="L1213" s="24"/>
      <c r="M1213" s="24"/>
      <c r="N1213" s="25"/>
      <c r="O1213" s="24"/>
      <c r="P1213" s="24"/>
      <c r="Q1213" s="24"/>
      <c r="R1213" s="24"/>
      <c r="S1213" s="35"/>
      <c r="T1213" s="53"/>
      <c r="U1213" s="34"/>
      <c r="V1213" s="24"/>
      <c r="W1213" s="24"/>
      <c r="X1213" s="35"/>
    </row>
    <row r="1214" spans="1:24" ht="20" customHeight="1" x14ac:dyDescent="0.2">
      <c r="A1214" s="22"/>
      <c r="B1214" s="49"/>
      <c r="C1214" s="41"/>
      <c r="D1214" s="23"/>
      <c r="E1214" s="24"/>
      <c r="F1214" s="24"/>
      <c r="G1214" s="24"/>
      <c r="H1214" s="24"/>
      <c r="I1214" s="24"/>
      <c r="J1214" s="24"/>
      <c r="K1214" s="24"/>
      <c r="L1214" s="24"/>
      <c r="M1214" s="24"/>
      <c r="N1214" s="25"/>
      <c r="O1214" s="24"/>
      <c r="P1214" s="24"/>
      <c r="Q1214" s="24"/>
      <c r="R1214" s="24"/>
      <c r="S1214" s="35"/>
      <c r="T1214" s="53"/>
      <c r="U1214" s="34"/>
      <c r="V1214" s="24"/>
      <c r="W1214" s="24"/>
      <c r="X1214" s="35"/>
    </row>
    <row r="1215" spans="1:24" ht="20" customHeight="1" x14ac:dyDescent="0.2">
      <c r="A1215" s="22"/>
      <c r="B1215" s="49"/>
      <c r="C1215" s="41"/>
      <c r="D1215" s="23"/>
      <c r="E1215" s="24"/>
      <c r="F1215" s="24"/>
      <c r="G1215" s="24"/>
      <c r="H1215" s="24"/>
      <c r="I1215" s="24"/>
      <c r="J1215" s="24"/>
      <c r="K1215" s="24"/>
      <c r="L1215" s="24"/>
      <c r="M1215" s="24"/>
      <c r="N1215" s="25"/>
      <c r="O1215" s="24"/>
      <c r="P1215" s="24"/>
      <c r="Q1215" s="24"/>
      <c r="R1215" s="24"/>
      <c r="S1215" s="35"/>
      <c r="T1215" s="53"/>
      <c r="U1215" s="34"/>
      <c r="V1215" s="24"/>
      <c r="W1215" s="24"/>
      <c r="X1215" s="35"/>
    </row>
    <row r="1216" spans="1:24" ht="20" customHeight="1" x14ac:dyDescent="0.2">
      <c r="A1216" s="22"/>
      <c r="B1216" s="49"/>
      <c r="C1216" s="41"/>
      <c r="D1216" s="23"/>
      <c r="E1216" s="24"/>
      <c r="F1216" s="24"/>
      <c r="G1216" s="24"/>
      <c r="H1216" s="24"/>
      <c r="I1216" s="24"/>
      <c r="J1216" s="24"/>
      <c r="K1216" s="24"/>
      <c r="L1216" s="24"/>
      <c r="M1216" s="24"/>
      <c r="N1216" s="25"/>
      <c r="O1216" s="24"/>
      <c r="P1216" s="24"/>
      <c r="Q1216" s="24"/>
      <c r="R1216" s="24"/>
      <c r="S1216" s="35"/>
      <c r="T1216" s="53"/>
      <c r="U1216" s="34"/>
      <c r="V1216" s="24"/>
      <c r="W1216" s="24"/>
      <c r="X1216" s="35"/>
    </row>
    <row r="1217" spans="1:24" ht="20" customHeight="1" x14ac:dyDescent="0.2">
      <c r="A1217" s="22"/>
      <c r="B1217" s="49"/>
      <c r="C1217" s="41"/>
      <c r="D1217" s="23"/>
      <c r="E1217" s="24"/>
      <c r="F1217" s="24"/>
      <c r="G1217" s="24"/>
      <c r="H1217" s="24"/>
      <c r="I1217" s="24"/>
      <c r="J1217" s="24"/>
      <c r="K1217" s="24"/>
      <c r="L1217" s="24"/>
      <c r="M1217" s="24"/>
      <c r="N1217" s="25"/>
      <c r="O1217" s="24"/>
      <c r="P1217" s="24"/>
      <c r="Q1217" s="24"/>
      <c r="R1217" s="24"/>
      <c r="S1217" s="35"/>
      <c r="T1217" s="53"/>
      <c r="U1217" s="34"/>
      <c r="V1217" s="24"/>
      <c r="W1217" s="24"/>
      <c r="X1217" s="35"/>
    </row>
    <row r="1218" spans="1:24" ht="20" customHeight="1" x14ac:dyDescent="0.2">
      <c r="A1218" s="22"/>
      <c r="B1218" s="49"/>
      <c r="C1218" s="41"/>
      <c r="D1218" s="23"/>
      <c r="E1218" s="24"/>
      <c r="F1218" s="24"/>
      <c r="G1218" s="24"/>
      <c r="H1218" s="24"/>
      <c r="I1218" s="24"/>
      <c r="J1218" s="24"/>
      <c r="K1218" s="24"/>
      <c r="L1218" s="24"/>
      <c r="M1218" s="24"/>
      <c r="N1218" s="25"/>
      <c r="O1218" s="24"/>
      <c r="P1218" s="24"/>
      <c r="Q1218" s="24"/>
      <c r="R1218" s="24"/>
      <c r="S1218" s="35"/>
      <c r="T1218" s="53"/>
      <c r="U1218" s="34"/>
      <c r="V1218" s="24"/>
      <c r="W1218" s="24"/>
      <c r="X1218" s="35"/>
    </row>
    <row r="1219" spans="1:24" ht="20" customHeight="1" x14ac:dyDescent="0.2">
      <c r="A1219" s="22"/>
      <c r="B1219" s="49"/>
      <c r="C1219" s="41"/>
      <c r="D1219" s="23"/>
      <c r="E1219" s="24"/>
      <c r="F1219" s="24"/>
      <c r="G1219" s="24"/>
      <c r="H1219" s="24"/>
      <c r="I1219" s="24"/>
      <c r="J1219" s="24"/>
      <c r="K1219" s="24"/>
      <c r="L1219" s="24"/>
      <c r="M1219" s="24"/>
      <c r="N1219" s="25"/>
      <c r="O1219" s="24"/>
      <c r="P1219" s="24"/>
      <c r="Q1219" s="24"/>
      <c r="R1219" s="24"/>
      <c r="S1219" s="35"/>
      <c r="T1219" s="53"/>
      <c r="U1219" s="34"/>
      <c r="V1219" s="24"/>
      <c r="W1219" s="24"/>
      <c r="X1219" s="35"/>
    </row>
    <row r="1220" spans="1:24" ht="20" customHeight="1" x14ac:dyDescent="0.2">
      <c r="A1220" s="22"/>
      <c r="B1220" s="49"/>
      <c r="C1220" s="41"/>
      <c r="D1220" s="23"/>
      <c r="E1220" s="24"/>
      <c r="F1220" s="24"/>
      <c r="G1220" s="24"/>
      <c r="H1220" s="24"/>
      <c r="I1220" s="24"/>
      <c r="J1220" s="24"/>
      <c r="K1220" s="24"/>
      <c r="L1220" s="24"/>
      <c r="M1220" s="24"/>
      <c r="N1220" s="25"/>
      <c r="O1220" s="24"/>
      <c r="P1220" s="24"/>
      <c r="Q1220" s="24"/>
      <c r="R1220" s="24"/>
      <c r="S1220" s="35"/>
      <c r="T1220" s="53"/>
      <c r="U1220" s="34"/>
      <c r="V1220" s="24"/>
      <c r="W1220" s="24"/>
      <c r="X1220" s="35"/>
    </row>
    <row r="1221" spans="1:24" ht="20" customHeight="1" x14ac:dyDescent="0.2">
      <c r="A1221" s="22"/>
      <c r="B1221" s="49"/>
      <c r="C1221" s="41"/>
      <c r="D1221" s="23"/>
      <c r="E1221" s="24"/>
      <c r="F1221" s="24"/>
      <c r="G1221" s="24"/>
      <c r="H1221" s="24"/>
      <c r="I1221" s="24"/>
      <c r="J1221" s="24"/>
      <c r="K1221" s="24"/>
      <c r="L1221" s="24"/>
      <c r="M1221" s="24"/>
      <c r="N1221" s="25"/>
      <c r="O1221" s="24"/>
      <c r="P1221" s="24"/>
      <c r="Q1221" s="24"/>
      <c r="R1221" s="24"/>
      <c r="S1221" s="35"/>
      <c r="T1221" s="53"/>
      <c r="U1221" s="34"/>
      <c r="V1221" s="24"/>
      <c r="W1221" s="24"/>
      <c r="X1221" s="35"/>
    </row>
    <row r="1222" spans="1:24" ht="20" customHeight="1" x14ac:dyDescent="0.2">
      <c r="A1222" s="22"/>
      <c r="B1222" s="49"/>
      <c r="C1222" s="41"/>
      <c r="D1222" s="23"/>
      <c r="E1222" s="24"/>
      <c r="F1222" s="24"/>
      <c r="G1222" s="24"/>
      <c r="H1222" s="24"/>
      <c r="I1222" s="24"/>
      <c r="J1222" s="24"/>
      <c r="K1222" s="24"/>
      <c r="L1222" s="24"/>
      <c r="M1222" s="24"/>
      <c r="N1222" s="25"/>
      <c r="O1222" s="24"/>
      <c r="P1222" s="24"/>
      <c r="Q1222" s="24"/>
      <c r="R1222" s="24"/>
      <c r="S1222" s="35"/>
      <c r="T1222" s="53"/>
      <c r="U1222" s="34"/>
      <c r="V1222" s="24"/>
      <c r="W1222" s="24"/>
      <c r="X1222" s="35"/>
    </row>
    <row r="1223" spans="1:24" ht="20" customHeight="1" x14ac:dyDescent="0.2">
      <c r="A1223" s="22"/>
      <c r="B1223" s="49"/>
      <c r="C1223" s="41"/>
      <c r="D1223" s="23"/>
      <c r="E1223" s="24"/>
      <c r="F1223" s="24"/>
      <c r="G1223" s="24"/>
      <c r="H1223" s="24"/>
      <c r="I1223" s="24"/>
      <c r="J1223" s="24"/>
      <c r="K1223" s="24"/>
      <c r="L1223" s="24"/>
      <c r="M1223" s="24"/>
      <c r="N1223" s="25"/>
      <c r="O1223" s="24"/>
      <c r="P1223" s="24"/>
      <c r="Q1223" s="24"/>
      <c r="R1223" s="24"/>
      <c r="S1223" s="35"/>
      <c r="T1223" s="53"/>
      <c r="U1223" s="34"/>
      <c r="V1223" s="24"/>
      <c r="W1223" s="24"/>
      <c r="X1223" s="35"/>
    </row>
    <row r="1224" spans="1:24" ht="20" customHeight="1" x14ac:dyDescent="0.2">
      <c r="A1224" s="22"/>
      <c r="B1224" s="49"/>
      <c r="C1224" s="41"/>
      <c r="D1224" s="23"/>
      <c r="E1224" s="24"/>
      <c r="F1224" s="24"/>
      <c r="G1224" s="24"/>
      <c r="H1224" s="24"/>
      <c r="I1224" s="24"/>
      <c r="J1224" s="24"/>
      <c r="K1224" s="24"/>
      <c r="L1224" s="24"/>
      <c r="M1224" s="24"/>
      <c r="N1224" s="25"/>
      <c r="O1224" s="24"/>
      <c r="P1224" s="24"/>
      <c r="Q1224" s="24"/>
      <c r="R1224" s="24"/>
      <c r="S1224" s="35"/>
      <c r="T1224" s="53"/>
      <c r="U1224" s="34"/>
      <c r="V1224" s="24"/>
      <c r="W1224" s="24"/>
      <c r="X1224" s="35"/>
    </row>
    <row r="1225" spans="1:24" ht="20" customHeight="1" x14ac:dyDescent="0.2">
      <c r="A1225" s="22"/>
      <c r="B1225" s="49"/>
      <c r="C1225" s="41"/>
      <c r="D1225" s="23"/>
      <c r="E1225" s="24"/>
      <c r="F1225" s="24"/>
      <c r="G1225" s="24"/>
      <c r="H1225" s="24"/>
      <c r="I1225" s="24"/>
      <c r="J1225" s="24"/>
      <c r="K1225" s="24"/>
      <c r="L1225" s="24"/>
      <c r="M1225" s="24"/>
      <c r="N1225" s="25"/>
      <c r="O1225" s="24"/>
      <c r="P1225" s="24"/>
      <c r="Q1225" s="24"/>
      <c r="R1225" s="24"/>
      <c r="S1225" s="35"/>
      <c r="T1225" s="53"/>
      <c r="U1225" s="34"/>
      <c r="V1225" s="24"/>
      <c r="W1225" s="24"/>
      <c r="X1225" s="35"/>
    </row>
    <row r="1226" spans="1:24" ht="20" customHeight="1" x14ac:dyDescent="0.2">
      <c r="A1226" s="22"/>
      <c r="B1226" s="49"/>
      <c r="C1226" s="41"/>
      <c r="D1226" s="23"/>
      <c r="E1226" s="24"/>
      <c r="F1226" s="24"/>
      <c r="G1226" s="24"/>
      <c r="H1226" s="24"/>
      <c r="I1226" s="24"/>
      <c r="J1226" s="24"/>
      <c r="K1226" s="24"/>
      <c r="L1226" s="24"/>
      <c r="M1226" s="24"/>
      <c r="N1226" s="25"/>
      <c r="O1226" s="24"/>
      <c r="P1226" s="24"/>
      <c r="Q1226" s="24"/>
      <c r="R1226" s="24"/>
      <c r="S1226" s="35"/>
      <c r="T1226" s="53"/>
      <c r="U1226" s="34"/>
      <c r="V1226" s="24"/>
      <c r="W1226" s="24"/>
      <c r="X1226" s="35"/>
    </row>
    <row r="1227" spans="1:24" ht="20" customHeight="1" x14ac:dyDescent="0.2">
      <c r="A1227" s="22"/>
      <c r="B1227" s="49"/>
      <c r="C1227" s="41"/>
      <c r="D1227" s="23"/>
      <c r="E1227" s="24"/>
      <c r="F1227" s="24"/>
      <c r="G1227" s="24"/>
      <c r="H1227" s="24"/>
      <c r="I1227" s="24"/>
      <c r="J1227" s="24"/>
      <c r="K1227" s="24"/>
      <c r="L1227" s="24"/>
      <c r="M1227" s="24"/>
      <c r="N1227" s="25"/>
      <c r="O1227" s="24"/>
      <c r="P1227" s="24"/>
      <c r="Q1227" s="24"/>
      <c r="R1227" s="24"/>
      <c r="S1227" s="35"/>
      <c r="T1227" s="53"/>
      <c r="U1227" s="34"/>
      <c r="V1227" s="24"/>
      <c r="W1227" s="24"/>
      <c r="X1227" s="35"/>
    </row>
    <row r="1228" spans="1:24" ht="20" customHeight="1" x14ac:dyDescent="0.2">
      <c r="A1228" s="22"/>
      <c r="B1228" s="49"/>
      <c r="C1228" s="41"/>
      <c r="D1228" s="23"/>
      <c r="E1228" s="24"/>
      <c r="F1228" s="24"/>
      <c r="G1228" s="24"/>
      <c r="H1228" s="24"/>
      <c r="I1228" s="24"/>
      <c r="J1228" s="24"/>
      <c r="K1228" s="24"/>
      <c r="L1228" s="24"/>
      <c r="M1228" s="24"/>
      <c r="N1228" s="25"/>
      <c r="O1228" s="24"/>
      <c r="P1228" s="24"/>
      <c r="Q1228" s="24"/>
      <c r="R1228" s="24"/>
      <c r="S1228" s="35"/>
      <c r="T1228" s="53"/>
      <c r="U1228" s="34"/>
      <c r="V1228" s="24"/>
      <c r="W1228" s="24"/>
      <c r="X1228" s="35"/>
    </row>
    <row r="1229" spans="1:24" ht="20" customHeight="1" x14ac:dyDescent="0.2">
      <c r="A1229" s="22"/>
      <c r="B1229" s="49"/>
      <c r="C1229" s="41"/>
      <c r="D1229" s="23"/>
      <c r="E1229" s="24"/>
      <c r="F1229" s="24"/>
      <c r="G1229" s="24"/>
      <c r="H1229" s="24"/>
      <c r="I1229" s="24"/>
      <c r="J1229" s="24"/>
      <c r="K1229" s="24"/>
      <c r="L1229" s="24"/>
      <c r="M1229" s="24"/>
      <c r="N1229" s="25"/>
      <c r="O1229" s="24"/>
      <c r="P1229" s="24"/>
      <c r="Q1229" s="24"/>
      <c r="R1229" s="24"/>
      <c r="S1229" s="35"/>
      <c r="T1229" s="53"/>
      <c r="U1229" s="34"/>
      <c r="V1229" s="24"/>
      <c r="W1229" s="24"/>
      <c r="X1229" s="35"/>
    </row>
    <row r="1230" spans="1:24" ht="20" customHeight="1" x14ac:dyDescent="0.2">
      <c r="A1230" s="22"/>
      <c r="B1230" s="49"/>
      <c r="C1230" s="41"/>
      <c r="D1230" s="23"/>
      <c r="E1230" s="24"/>
      <c r="F1230" s="24"/>
      <c r="G1230" s="24"/>
      <c r="H1230" s="24"/>
      <c r="I1230" s="24"/>
      <c r="J1230" s="24"/>
      <c r="K1230" s="24"/>
      <c r="L1230" s="24"/>
      <c r="M1230" s="24"/>
      <c r="N1230" s="25"/>
      <c r="O1230" s="24"/>
      <c r="P1230" s="24"/>
      <c r="Q1230" s="24"/>
      <c r="R1230" s="24"/>
      <c r="S1230" s="35"/>
      <c r="T1230" s="53"/>
      <c r="U1230" s="34"/>
      <c r="V1230" s="24"/>
      <c r="W1230" s="24"/>
      <c r="X1230" s="35"/>
    </row>
    <row r="1231" spans="1:24" ht="20" customHeight="1" x14ac:dyDescent="0.2">
      <c r="A1231" s="22"/>
      <c r="B1231" s="49"/>
      <c r="C1231" s="41"/>
      <c r="D1231" s="23"/>
      <c r="E1231" s="24"/>
      <c r="F1231" s="24"/>
      <c r="G1231" s="24"/>
      <c r="H1231" s="24"/>
      <c r="I1231" s="24"/>
      <c r="J1231" s="24"/>
      <c r="K1231" s="24"/>
      <c r="L1231" s="24"/>
      <c r="M1231" s="24"/>
      <c r="N1231" s="25"/>
      <c r="O1231" s="24"/>
      <c r="P1231" s="24"/>
      <c r="Q1231" s="24"/>
      <c r="R1231" s="24"/>
      <c r="S1231" s="35"/>
      <c r="T1231" s="53"/>
      <c r="U1231" s="34"/>
      <c r="V1231" s="24"/>
      <c r="W1231" s="24"/>
      <c r="X1231" s="35"/>
    </row>
    <row r="1232" spans="1:24" ht="20" customHeight="1" x14ac:dyDescent="0.2">
      <c r="A1232" s="22"/>
      <c r="B1232" s="49"/>
      <c r="C1232" s="41"/>
      <c r="D1232" s="23"/>
      <c r="E1232" s="24"/>
      <c r="F1232" s="24"/>
      <c r="G1232" s="24"/>
      <c r="H1232" s="24"/>
      <c r="I1232" s="24"/>
      <c r="J1232" s="24"/>
      <c r="K1232" s="24"/>
      <c r="L1232" s="24"/>
      <c r="M1232" s="24"/>
      <c r="N1232" s="25"/>
      <c r="O1232" s="24"/>
      <c r="P1232" s="24"/>
      <c r="Q1232" s="24"/>
      <c r="R1232" s="24"/>
      <c r="S1232" s="35"/>
      <c r="T1232" s="53"/>
      <c r="U1232" s="34"/>
      <c r="V1232" s="24"/>
      <c r="W1232" s="24"/>
      <c r="X1232" s="35"/>
    </row>
    <row r="1233" spans="1:24" ht="20" customHeight="1" x14ac:dyDescent="0.2">
      <c r="A1233" s="22"/>
      <c r="B1233" s="49"/>
      <c r="C1233" s="41"/>
      <c r="D1233" s="23"/>
      <c r="E1233" s="24"/>
      <c r="F1233" s="24"/>
      <c r="G1233" s="24"/>
      <c r="H1233" s="24"/>
      <c r="I1233" s="24"/>
      <c r="J1233" s="24"/>
      <c r="K1233" s="24"/>
      <c r="L1233" s="24"/>
      <c r="M1233" s="24"/>
      <c r="N1233" s="25"/>
      <c r="O1233" s="24"/>
      <c r="P1233" s="24"/>
      <c r="Q1233" s="24"/>
      <c r="R1233" s="24"/>
      <c r="S1233" s="35"/>
      <c r="T1233" s="53"/>
      <c r="U1233" s="34"/>
      <c r="V1233" s="24"/>
      <c r="W1233" s="24"/>
      <c r="X1233" s="35"/>
    </row>
    <row r="1234" spans="1:24" ht="20" customHeight="1" x14ac:dyDescent="0.2">
      <c r="A1234" s="22"/>
      <c r="B1234" s="49"/>
      <c r="C1234" s="41"/>
      <c r="D1234" s="23"/>
      <c r="E1234" s="24"/>
      <c r="F1234" s="24"/>
      <c r="G1234" s="24"/>
      <c r="H1234" s="24"/>
      <c r="I1234" s="24"/>
      <c r="J1234" s="24"/>
      <c r="K1234" s="24"/>
      <c r="L1234" s="24"/>
      <c r="M1234" s="24"/>
      <c r="N1234" s="25"/>
      <c r="O1234" s="24"/>
      <c r="P1234" s="24"/>
      <c r="Q1234" s="24"/>
      <c r="R1234" s="24"/>
      <c r="S1234" s="35"/>
      <c r="T1234" s="53"/>
      <c r="U1234" s="34"/>
      <c r="V1234" s="24"/>
      <c r="W1234" s="24"/>
      <c r="X1234" s="35"/>
    </row>
    <row r="1235" spans="1:24" ht="20" customHeight="1" x14ac:dyDescent="0.2">
      <c r="A1235" s="22"/>
      <c r="B1235" s="49"/>
      <c r="C1235" s="41"/>
      <c r="D1235" s="23"/>
      <c r="E1235" s="24"/>
      <c r="F1235" s="24"/>
      <c r="G1235" s="24"/>
      <c r="H1235" s="24"/>
      <c r="I1235" s="24"/>
      <c r="J1235" s="24"/>
      <c r="K1235" s="24"/>
      <c r="L1235" s="24"/>
      <c r="M1235" s="24"/>
      <c r="N1235" s="25"/>
      <c r="O1235" s="24"/>
      <c r="P1235" s="24"/>
      <c r="Q1235" s="24"/>
      <c r="R1235" s="24"/>
      <c r="S1235" s="35"/>
      <c r="T1235" s="53"/>
      <c r="U1235" s="34"/>
      <c r="V1235" s="24"/>
      <c r="W1235" s="24"/>
      <c r="X1235" s="35"/>
    </row>
    <row r="1236" spans="1:24" ht="20" customHeight="1" x14ac:dyDescent="0.2">
      <c r="A1236" s="22"/>
      <c r="B1236" s="49"/>
      <c r="C1236" s="41"/>
      <c r="D1236" s="23"/>
      <c r="E1236" s="24"/>
      <c r="F1236" s="24"/>
      <c r="G1236" s="24"/>
      <c r="H1236" s="24"/>
      <c r="I1236" s="24"/>
      <c r="J1236" s="24"/>
      <c r="K1236" s="24"/>
      <c r="L1236" s="24"/>
      <c r="M1236" s="24"/>
      <c r="N1236" s="25"/>
      <c r="O1236" s="24"/>
      <c r="P1236" s="24"/>
      <c r="Q1236" s="24"/>
      <c r="R1236" s="24"/>
      <c r="S1236" s="35"/>
      <c r="T1236" s="53"/>
      <c r="U1236" s="34"/>
      <c r="V1236" s="24"/>
      <c r="W1236" s="24"/>
      <c r="X1236" s="35"/>
    </row>
    <row r="1237" spans="1:24" ht="20" customHeight="1" x14ac:dyDescent="0.2">
      <c r="A1237" s="22"/>
      <c r="B1237" s="49"/>
      <c r="C1237" s="41"/>
      <c r="D1237" s="23"/>
      <c r="E1237" s="24"/>
      <c r="F1237" s="24"/>
      <c r="G1237" s="24"/>
      <c r="H1237" s="24"/>
      <c r="I1237" s="24"/>
      <c r="J1237" s="24"/>
      <c r="K1237" s="24"/>
      <c r="L1237" s="24"/>
      <c r="M1237" s="24"/>
      <c r="N1237" s="25"/>
      <c r="O1237" s="24"/>
      <c r="P1237" s="24"/>
      <c r="Q1237" s="24"/>
      <c r="R1237" s="24"/>
      <c r="S1237" s="35"/>
      <c r="T1237" s="53"/>
      <c r="U1237" s="34"/>
      <c r="V1237" s="24"/>
      <c r="W1237" s="24"/>
      <c r="X1237" s="35"/>
    </row>
    <row r="1238" spans="1:24" ht="20" customHeight="1" x14ac:dyDescent="0.2">
      <c r="A1238" s="22"/>
      <c r="B1238" s="49"/>
      <c r="C1238" s="41"/>
      <c r="D1238" s="23"/>
      <c r="E1238" s="24"/>
      <c r="F1238" s="24"/>
      <c r="G1238" s="24"/>
      <c r="H1238" s="24"/>
      <c r="I1238" s="24"/>
      <c r="J1238" s="24"/>
      <c r="K1238" s="24"/>
      <c r="L1238" s="24"/>
      <c r="M1238" s="24"/>
      <c r="N1238" s="25"/>
      <c r="O1238" s="24"/>
      <c r="P1238" s="24"/>
      <c r="Q1238" s="24"/>
      <c r="R1238" s="24"/>
      <c r="S1238" s="35"/>
      <c r="T1238" s="53"/>
      <c r="U1238" s="34"/>
      <c r="V1238" s="24"/>
      <c r="W1238" s="24"/>
      <c r="X1238" s="35"/>
    </row>
    <row r="1239" spans="1:24" ht="20" customHeight="1" x14ac:dyDescent="0.2">
      <c r="A1239" s="22"/>
      <c r="B1239" s="49"/>
      <c r="C1239" s="41"/>
      <c r="D1239" s="23"/>
      <c r="E1239" s="24"/>
      <c r="F1239" s="24"/>
      <c r="G1239" s="24"/>
      <c r="H1239" s="24"/>
      <c r="I1239" s="24"/>
      <c r="J1239" s="24"/>
      <c r="K1239" s="24"/>
      <c r="L1239" s="24"/>
      <c r="M1239" s="24"/>
      <c r="N1239" s="25"/>
      <c r="O1239" s="24"/>
      <c r="P1239" s="24"/>
      <c r="Q1239" s="24"/>
      <c r="R1239" s="24"/>
      <c r="S1239" s="35"/>
      <c r="T1239" s="53"/>
      <c r="U1239" s="34"/>
      <c r="V1239" s="24"/>
      <c r="W1239" s="24"/>
      <c r="X1239" s="35"/>
    </row>
    <row r="1240" spans="1:24" ht="20" customHeight="1" x14ac:dyDescent="0.2">
      <c r="A1240" s="22"/>
      <c r="B1240" s="49"/>
      <c r="C1240" s="41"/>
      <c r="D1240" s="23"/>
      <c r="E1240" s="24"/>
      <c r="F1240" s="24"/>
      <c r="G1240" s="24"/>
      <c r="H1240" s="24"/>
      <c r="I1240" s="24"/>
      <c r="J1240" s="24"/>
      <c r="K1240" s="24"/>
      <c r="L1240" s="24"/>
      <c r="M1240" s="24"/>
      <c r="N1240" s="25"/>
      <c r="O1240" s="24"/>
      <c r="P1240" s="24"/>
      <c r="Q1240" s="24"/>
      <c r="R1240" s="24"/>
      <c r="S1240" s="35"/>
      <c r="T1240" s="53"/>
      <c r="U1240" s="34"/>
      <c r="V1240" s="24"/>
      <c r="W1240" s="24"/>
      <c r="X1240" s="35"/>
    </row>
    <row r="1241" spans="1:24" ht="20" customHeight="1" x14ac:dyDescent="0.2">
      <c r="A1241" s="22"/>
      <c r="B1241" s="49"/>
      <c r="C1241" s="41"/>
      <c r="D1241" s="23"/>
      <c r="E1241" s="24"/>
      <c r="F1241" s="24"/>
      <c r="G1241" s="24"/>
      <c r="H1241" s="24"/>
      <c r="I1241" s="24"/>
      <c r="J1241" s="24"/>
      <c r="K1241" s="24"/>
      <c r="L1241" s="24"/>
      <c r="M1241" s="24"/>
      <c r="N1241" s="25"/>
      <c r="O1241" s="24"/>
      <c r="P1241" s="24"/>
      <c r="Q1241" s="24"/>
      <c r="R1241" s="24"/>
      <c r="S1241" s="35"/>
      <c r="T1241" s="53"/>
      <c r="U1241" s="34"/>
      <c r="V1241" s="24"/>
      <c r="W1241" s="24"/>
      <c r="X1241" s="35"/>
    </row>
    <row r="1242" spans="1:24" ht="20" customHeight="1" x14ac:dyDescent="0.2">
      <c r="A1242" s="22"/>
      <c r="B1242" s="49"/>
      <c r="C1242" s="41"/>
      <c r="D1242" s="23"/>
      <c r="E1242" s="24"/>
      <c r="F1242" s="24"/>
      <c r="G1242" s="24"/>
      <c r="H1242" s="24"/>
      <c r="I1242" s="24"/>
      <c r="J1242" s="24"/>
      <c r="K1242" s="24"/>
      <c r="L1242" s="24"/>
      <c r="M1242" s="24"/>
      <c r="N1242" s="25"/>
      <c r="O1242" s="24"/>
      <c r="P1242" s="24"/>
      <c r="Q1242" s="24"/>
      <c r="R1242" s="24"/>
      <c r="S1242" s="35"/>
      <c r="T1242" s="53"/>
      <c r="U1242" s="34"/>
      <c r="V1242" s="24"/>
      <c r="W1242" s="24"/>
      <c r="X1242" s="35"/>
    </row>
    <row r="1243" spans="1:24" ht="20" customHeight="1" x14ac:dyDescent="0.2">
      <c r="A1243" s="22"/>
      <c r="B1243" s="49"/>
      <c r="C1243" s="41"/>
      <c r="D1243" s="23"/>
      <c r="E1243" s="24"/>
      <c r="F1243" s="24"/>
      <c r="G1243" s="24"/>
      <c r="H1243" s="24"/>
      <c r="I1243" s="24"/>
      <c r="J1243" s="24"/>
      <c r="K1243" s="24"/>
      <c r="L1243" s="24"/>
      <c r="M1243" s="24"/>
      <c r="N1243" s="25"/>
      <c r="O1243" s="24"/>
      <c r="P1243" s="24"/>
      <c r="Q1243" s="24"/>
      <c r="R1243" s="24"/>
      <c r="S1243" s="35"/>
      <c r="T1243" s="53"/>
      <c r="U1243" s="34"/>
      <c r="V1243" s="24"/>
      <c r="W1243" s="24"/>
      <c r="X1243" s="35"/>
    </row>
    <row r="1244" spans="1:24" ht="20" customHeight="1" x14ac:dyDescent="0.2">
      <c r="A1244" s="22"/>
      <c r="B1244" s="49"/>
      <c r="C1244" s="41"/>
      <c r="D1244" s="23"/>
      <c r="E1244" s="24"/>
      <c r="F1244" s="24"/>
      <c r="G1244" s="24"/>
      <c r="H1244" s="24"/>
      <c r="I1244" s="24"/>
      <c r="J1244" s="24"/>
      <c r="K1244" s="24"/>
      <c r="L1244" s="24"/>
      <c r="M1244" s="24"/>
      <c r="N1244" s="25"/>
      <c r="O1244" s="24"/>
      <c r="P1244" s="24"/>
      <c r="Q1244" s="24"/>
      <c r="R1244" s="24"/>
      <c r="S1244" s="35"/>
      <c r="T1244" s="53"/>
      <c r="U1244" s="34"/>
      <c r="V1244" s="24"/>
      <c r="W1244" s="24"/>
      <c r="X1244" s="35"/>
    </row>
    <row r="1245" spans="1:24" ht="20" customHeight="1" x14ac:dyDescent="0.2">
      <c r="A1245" s="22"/>
      <c r="B1245" s="49"/>
      <c r="C1245" s="41"/>
      <c r="D1245" s="23"/>
      <c r="E1245" s="24"/>
      <c r="F1245" s="24"/>
      <c r="G1245" s="24"/>
      <c r="H1245" s="24"/>
      <c r="I1245" s="24"/>
      <c r="J1245" s="24"/>
      <c r="K1245" s="24"/>
      <c r="L1245" s="24"/>
      <c r="M1245" s="24"/>
      <c r="N1245" s="25"/>
      <c r="O1245" s="24"/>
      <c r="P1245" s="24"/>
      <c r="Q1245" s="24"/>
      <c r="R1245" s="24"/>
      <c r="S1245" s="35"/>
      <c r="T1245" s="53"/>
      <c r="U1245" s="34"/>
      <c r="V1245" s="24"/>
      <c r="W1245" s="24"/>
      <c r="X1245" s="35"/>
    </row>
    <row r="1246" spans="1:24" ht="20" customHeight="1" x14ac:dyDescent="0.2">
      <c r="A1246" s="22"/>
      <c r="B1246" s="49"/>
      <c r="C1246" s="41"/>
      <c r="D1246" s="23"/>
      <c r="E1246" s="24"/>
      <c r="F1246" s="24"/>
      <c r="G1246" s="24"/>
      <c r="H1246" s="24"/>
      <c r="I1246" s="24"/>
      <c r="J1246" s="24"/>
      <c r="K1246" s="24"/>
      <c r="L1246" s="24"/>
      <c r="M1246" s="24"/>
      <c r="N1246" s="25"/>
      <c r="O1246" s="24"/>
      <c r="P1246" s="24"/>
      <c r="Q1246" s="24"/>
      <c r="R1246" s="24"/>
      <c r="S1246" s="35"/>
      <c r="T1246" s="53"/>
      <c r="U1246" s="34"/>
      <c r="V1246" s="24"/>
      <c r="W1246" s="24"/>
      <c r="X1246" s="35"/>
    </row>
    <row r="1247" spans="1:24" ht="20" customHeight="1" x14ac:dyDescent="0.2">
      <c r="A1247" s="22"/>
      <c r="B1247" s="49"/>
      <c r="C1247" s="41"/>
      <c r="D1247" s="23"/>
      <c r="E1247" s="24"/>
      <c r="F1247" s="24"/>
      <c r="G1247" s="24"/>
      <c r="H1247" s="24"/>
      <c r="I1247" s="24"/>
      <c r="J1247" s="24"/>
      <c r="K1247" s="24"/>
      <c r="L1247" s="24"/>
      <c r="M1247" s="24"/>
      <c r="N1247" s="25"/>
      <c r="O1247" s="24"/>
      <c r="P1247" s="24"/>
      <c r="Q1247" s="24"/>
      <c r="R1247" s="24"/>
      <c r="S1247" s="35"/>
      <c r="T1247" s="53"/>
      <c r="U1247" s="34"/>
      <c r="V1247" s="24"/>
      <c r="W1247" s="24"/>
      <c r="X1247" s="35"/>
    </row>
    <row r="1248" spans="1:24" ht="20" customHeight="1" x14ac:dyDescent="0.2">
      <c r="A1248" s="22"/>
      <c r="B1248" s="49"/>
      <c r="C1248" s="41"/>
      <c r="D1248" s="23"/>
      <c r="E1248" s="24"/>
      <c r="F1248" s="24"/>
      <c r="G1248" s="24"/>
      <c r="H1248" s="24"/>
      <c r="I1248" s="24"/>
      <c r="J1248" s="24"/>
      <c r="K1248" s="24"/>
      <c r="L1248" s="24"/>
      <c r="M1248" s="24"/>
      <c r="N1248" s="25"/>
      <c r="O1248" s="24"/>
      <c r="P1248" s="24"/>
      <c r="Q1248" s="24"/>
      <c r="R1248" s="24"/>
      <c r="S1248" s="35"/>
      <c r="T1248" s="53"/>
      <c r="U1248" s="34"/>
      <c r="V1248" s="24"/>
      <c r="W1248" s="24"/>
      <c r="X1248" s="35"/>
    </row>
    <row r="1249" spans="1:24" ht="20" customHeight="1" x14ac:dyDescent="0.2">
      <c r="A1249" s="22"/>
      <c r="B1249" s="49"/>
      <c r="C1249" s="41"/>
      <c r="D1249" s="23"/>
      <c r="E1249" s="24"/>
      <c r="F1249" s="24"/>
      <c r="G1249" s="24"/>
      <c r="H1249" s="24"/>
      <c r="I1249" s="24"/>
      <c r="J1249" s="24"/>
      <c r="K1249" s="24"/>
      <c r="L1249" s="24"/>
      <c r="M1249" s="24"/>
      <c r="N1249" s="25"/>
      <c r="O1249" s="24"/>
      <c r="P1249" s="24"/>
      <c r="Q1249" s="24"/>
      <c r="R1249" s="24"/>
      <c r="S1249" s="35"/>
      <c r="T1249" s="53"/>
      <c r="U1249" s="34"/>
      <c r="V1249" s="24"/>
      <c r="W1249" s="24"/>
      <c r="X1249" s="35"/>
    </row>
    <row r="1250" spans="1:24" ht="20" customHeight="1" x14ac:dyDescent="0.2">
      <c r="A1250" s="22"/>
      <c r="B1250" s="49"/>
      <c r="C1250" s="41"/>
      <c r="D1250" s="23"/>
      <c r="E1250" s="24"/>
      <c r="F1250" s="24"/>
      <c r="G1250" s="24"/>
      <c r="H1250" s="24"/>
      <c r="I1250" s="24"/>
      <c r="J1250" s="24"/>
      <c r="K1250" s="24"/>
      <c r="L1250" s="24"/>
      <c r="M1250" s="24"/>
      <c r="N1250" s="25"/>
      <c r="O1250" s="24"/>
      <c r="P1250" s="24"/>
      <c r="Q1250" s="24"/>
      <c r="R1250" s="24"/>
      <c r="S1250" s="35"/>
      <c r="T1250" s="53"/>
      <c r="U1250" s="34"/>
      <c r="V1250" s="24"/>
      <c r="W1250" s="24"/>
      <c r="X1250" s="35"/>
    </row>
    <row r="1251" spans="1:24" ht="20" customHeight="1" x14ac:dyDescent="0.2">
      <c r="A1251" s="22"/>
      <c r="B1251" s="49"/>
      <c r="C1251" s="41"/>
      <c r="D1251" s="23"/>
      <c r="E1251" s="24"/>
      <c r="F1251" s="24"/>
      <c r="G1251" s="24"/>
      <c r="H1251" s="24"/>
      <c r="I1251" s="24"/>
      <c r="J1251" s="24"/>
      <c r="K1251" s="24"/>
      <c r="L1251" s="24"/>
      <c r="M1251" s="24"/>
      <c r="N1251" s="25"/>
      <c r="O1251" s="24"/>
      <c r="P1251" s="24"/>
      <c r="Q1251" s="24"/>
      <c r="R1251" s="24"/>
      <c r="S1251" s="35"/>
      <c r="T1251" s="53"/>
      <c r="U1251" s="34"/>
      <c r="V1251" s="24"/>
      <c r="W1251" s="24"/>
      <c r="X1251" s="35"/>
    </row>
    <row r="1252" spans="1:24" ht="20" customHeight="1" x14ac:dyDescent="0.2">
      <c r="A1252" s="22"/>
      <c r="B1252" s="49"/>
      <c r="C1252" s="41"/>
      <c r="D1252" s="23"/>
      <c r="E1252" s="24"/>
      <c r="F1252" s="24"/>
      <c r="G1252" s="24"/>
      <c r="H1252" s="24"/>
      <c r="I1252" s="24"/>
      <c r="J1252" s="24"/>
      <c r="K1252" s="24"/>
      <c r="L1252" s="24"/>
      <c r="M1252" s="24"/>
      <c r="N1252" s="25"/>
      <c r="O1252" s="24"/>
      <c r="P1252" s="24"/>
      <c r="Q1252" s="24"/>
      <c r="R1252" s="24"/>
      <c r="S1252" s="35"/>
      <c r="T1252" s="53"/>
      <c r="U1252" s="34"/>
      <c r="V1252" s="24"/>
      <c r="W1252" s="24"/>
      <c r="X1252" s="35"/>
    </row>
    <row r="1253" spans="1:24" ht="20" customHeight="1" x14ac:dyDescent="0.2">
      <c r="A1253" s="22"/>
      <c r="B1253" s="49"/>
      <c r="C1253" s="41"/>
      <c r="D1253" s="23"/>
      <c r="E1253" s="24"/>
      <c r="F1253" s="24"/>
      <c r="G1253" s="24"/>
      <c r="H1253" s="24"/>
      <c r="I1253" s="24"/>
      <c r="J1253" s="24"/>
      <c r="K1253" s="24"/>
      <c r="L1253" s="24"/>
      <c r="M1253" s="24"/>
      <c r="N1253" s="25"/>
      <c r="O1253" s="24"/>
      <c r="P1253" s="24"/>
      <c r="Q1253" s="24"/>
      <c r="R1253" s="24"/>
      <c r="S1253" s="35"/>
      <c r="T1253" s="53"/>
      <c r="U1253" s="34"/>
      <c r="V1253" s="24"/>
      <c r="W1253" s="24"/>
      <c r="X1253" s="35"/>
    </row>
    <row r="1254" spans="1:24" ht="20" customHeight="1" x14ac:dyDescent="0.2">
      <c r="A1254" s="22"/>
      <c r="B1254" s="49"/>
      <c r="C1254" s="41"/>
      <c r="D1254" s="23"/>
      <c r="E1254" s="24"/>
      <c r="F1254" s="24"/>
      <c r="G1254" s="24"/>
      <c r="H1254" s="24"/>
      <c r="I1254" s="24"/>
      <c r="J1254" s="24"/>
      <c r="K1254" s="24"/>
      <c r="L1254" s="24"/>
      <c r="M1254" s="24"/>
      <c r="N1254" s="25"/>
      <c r="O1254" s="24"/>
      <c r="P1254" s="24"/>
      <c r="Q1254" s="24"/>
      <c r="R1254" s="24"/>
      <c r="S1254" s="35"/>
      <c r="T1254" s="53"/>
      <c r="U1254" s="34"/>
      <c r="V1254" s="24"/>
      <c r="W1254" s="24"/>
      <c r="X1254" s="35"/>
    </row>
    <row r="1255" spans="1:24" ht="20" customHeight="1" x14ac:dyDescent="0.2">
      <c r="A1255" s="22"/>
      <c r="B1255" s="49"/>
      <c r="C1255" s="41"/>
      <c r="D1255" s="23"/>
      <c r="E1255" s="24"/>
      <c r="F1255" s="24"/>
      <c r="G1255" s="24"/>
      <c r="H1255" s="24"/>
      <c r="I1255" s="24"/>
      <c r="J1255" s="24"/>
      <c r="K1255" s="24"/>
      <c r="L1255" s="24"/>
      <c r="M1255" s="24"/>
      <c r="N1255" s="25"/>
      <c r="O1255" s="24"/>
      <c r="P1255" s="24"/>
      <c r="Q1255" s="24"/>
      <c r="R1255" s="24"/>
      <c r="S1255" s="35"/>
      <c r="T1255" s="53"/>
      <c r="U1255" s="34"/>
      <c r="V1255" s="24"/>
      <c r="W1255" s="24"/>
      <c r="X1255" s="35"/>
    </row>
    <row r="1256" spans="1:24" ht="20" customHeight="1" x14ac:dyDescent="0.2">
      <c r="A1256" s="22"/>
      <c r="B1256" s="49"/>
      <c r="C1256" s="41"/>
      <c r="D1256" s="23"/>
      <c r="E1256" s="24"/>
      <c r="F1256" s="24"/>
      <c r="G1256" s="24"/>
      <c r="H1256" s="24"/>
      <c r="I1256" s="24"/>
      <c r="J1256" s="24"/>
      <c r="K1256" s="24"/>
      <c r="L1256" s="24"/>
      <c r="M1256" s="24"/>
      <c r="N1256" s="25"/>
      <c r="O1256" s="24"/>
      <c r="P1256" s="24"/>
      <c r="Q1256" s="24"/>
      <c r="R1256" s="24"/>
      <c r="S1256" s="35"/>
      <c r="T1256" s="53"/>
      <c r="U1256" s="34"/>
      <c r="V1256" s="24"/>
      <c r="W1256" s="24"/>
      <c r="X1256" s="35"/>
    </row>
    <row r="1257" spans="1:24" ht="20" customHeight="1" x14ac:dyDescent="0.2">
      <c r="A1257" s="22"/>
      <c r="B1257" s="49"/>
      <c r="C1257" s="41"/>
      <c r="D1257" s="23"/>
      <c r="E1257" s="24"/>
      <c r="F1257" s="24"/>
      <c r="G1257" s="24"/>
      <c r="H1257" s="24"/>
      <c r="I1257" s="24"/>
      <c r="J1257" s="24"/>
      <c r="K1257" s="24"/>
      <c r="L1257" s="24"/>
      <c r="M1257" s="24"/>
      <c r="N1257" s="25"/>
      <c r="O1257" s="24"/>
      <c r="P1257" s="24"/>
      <c r="Q1257" s="24"/>
      <c r="R1257" s="24"/>
      <c r="S1257" s="35"/>
      <c r="T1257" s="53"/>
      <c r="U1257" s="34"/>
      <c r="V1257" s="24"/>
      <c r="W1257" s="24"/>
      <c r="X1257" s="35"/>
    </row>
    <row r="1258" spans="1:24" ht="20" customHeight="1" x14ac:dyDescent="0.2">
      <c r="A1258" s="22"/>
      <c r="B1258" s="49"/>
      <c r="C1258" s="41"/>
      <c r="D1258" s="23"/>
      <c r="E1258" s="24"/>
      <c r="F1258" s="24"/>
      <c r="G1258" s="24"/>
      <c r="H1258" s="24"/>
      <c r="I1258" s="24"/>
      <c r="J1258" s="24"/>
      <c r="K1258" s="24"/>
      <c r="L1258" s="24"/>
      <c r="M1258" s="24"/>
      <c r="N1258" s="25"/>
      <c r="O1258" s="24"/>
      <c r="P1258" s="24"/>
      <c r="Q1258" s="24"/>
      <c r="R1258" s="24"/>
      <c r="S1258" s="35"/>
      <c r="T1258" s="53"/>
      <c r="U1258" s="34"/>
      <c r="V1258" s="24"/>
      <c r="W1258" s="24"/>
      <c r="X1258" s="35"/>
    </row>
    <row r="1259" spans="1:24" ht="20" customHeight="1" x14ac:dyDescent="0.2">
      <c r="A1259" s="22"/>
      <c r="B1259" s="49"/>
      <c r="C1259" s="41"/>
      <c r="D1259" s="23"/>
      <c r="E1259" s="24"/>
      <c r="F1259" s="24"/>
      <c r="G1259" s="24"/>
      <c r="H1259" s="24"/>
      <c r="I1259" s="24"/>
      <c r="J1259" s="24"/>
      <c r="K1259" s="24"/>
      <c r="L1259" s="24"/>
      <c r="M1259" s="24"/>
      <c r="N1259" s="25"/>
      <c r="O1259" s="24"/>
      <c r="P1259" s="24"/>
      <c r="Q1259" s="24"/>
      <c r="R1259" s="24"/>
      <c r="S1259" s="35"/>
      <c r="T1259" s="53"/>
      <c r="U1259" s="34"/>
      <c r="V1259" s="24"/>
      <c r="W1259" s="24"/>
      <c r="X1259" s="35"/>
    </row>
    <row r="1260" spans="1:24" ht="20" customHeight="1" x14ac:dyDescent="0.2">
      <c r="A1260" s="22"/>
      <c r="B1260" s="49"/>
      <c r="C1260" s="41"/>
      <c r="D1260" s="23"/>
      <c r="E1260" s="24"/>
      <c r="F1260" s="24"/>
      <c r="G1260" s="24"/>
      <c r="H1260" s="24"/>
      <c r="I1260" s="24"/>
      <c r="J1260" s="24"/>
      <c r="K1260" s="24"/>
      <c r="L1260" s="24"/>
      <c r="M1260" s="24"/>
      <c r="N1260" s="25"/>
      <c r="O1260" s="24"/>
      <c r="P1260" s="24"/>
      <c r="Q1260" s="24"/>
      <c r="R1260" s="24"/>
      <c r="S1260" s="35"/>
      <c r="T1260" s="53"/>
      <c r="U1260" s="34"/>
      <c r="V1260" s="24"/>
      <c r="W1260" s="24"/>
      <c r="X1260" s="35"/>
    </row>
    <row r="1261" spans="1:24" ht="20" customHeight="1" x14ac:dyDescent="0.2">
      <c r="A1261" s="22"/>
      <c r="B1261" s="49"/>
      <c r="C1261" s="41"/>
      <c r="D1261" s="23"/>
      <c r="E1261" s="24"/>
      <c r="F1261" s="24"/>
      <c r="G1261" s="24"/>
      <c r="H1261" s="24"/>
      <c r="I1261" s="24"/>
      <c r="J1261" s="24"/>
      <c r="K1261" s="24"/>
      <c r="L1261" s="24"/>
      <c r="M1261" s="24"/>
      <c r="N1261" s="25"/>
      <c r="O1261" s="24"/>
      <c r="P1261" s="24"/>
      <c r="Q1261" s="24"/>
      <c r="R1261" s="24"/>
      <c r="S1261" s="35"/>
      <c r="T1261" s="53"/>
      <c r="U1261" s="34"/>
      <c r="V1261" s="24"/>
      <c r="W1261" s="24"/>
      <c r="X1261" s="35"/>
    </row>
    <row r="1262" spans="1:24" ht="20" customHeight="1" x14ac:dyDescent="0.2">
      <c r="A1262" s="22"/>
      <c r="B1262" s="49"/>
      <c r="C1262" s="41"/>
      <c r="D1262" s="23"/>
      <c r="E1262" s="24"/>
      <c r="F1262" s="24"/>
      <c r="G1262" s="24"/>
      <c r="H1262" s="24"/>
      <c r="I1262" s="24"/>
      <c r="J1262" s="24"/>
      <c r="K1262" s="24"/>
      <c r="L1262" s="24"/>
      <c r="M1262" s="24"/>
      <c r="N1262" s="25"/>
      <c r="O1262" s="24"/>
      <c r="P1262" s="24"/>
      <c r="Q1262" s="24"/>
      <c r="R1262" s="24"/>
      <c r="S1262" s="35"/>
      <c r="T1262" s="53"/>
      <c r="U1262" s="34"/>
      <c r="V1262" s="24"/>
      <c r="W1262" s="24"/>
      <c r="X1262" s="35"/>
    </row>
    <row r="1263" spans="1:24" ht="20" customHeight="1" x14ac:dyDescent="0.2">
      <c r="A1263" s="22"/>
      <c r="B1263" s="49"/>
      <c r="C1263" s="41"/>
      <c r="D1263" s="23"/>
      <c r="E1263" s="24"/>
      <c r="F1263" s="24"/>
      <c r="G1263" s="24"/>
      <c r="H1263" s="24"/>
      <c r="I1263" s="24"/>
      <c r="J1263" s="24"/>
      <c r="K1263" s="24"/>
      <c r="L1263" s="24"/>
      <c r="M1263" s="24"/>
      <c r="N1263" s="25"/>
      <c r="O1263" s="24"/>
      <c r="P1263" s="24"/>
      <c r="Q1263" s="24"/>
      <c r="R1263" s="24"/>
      <c r="S1263" s="35"/>
      <c r="T1263" s="53"/>
      <c r="U1263" s="34"/>
      <c r="V1263" s="24"/>
      <c r="W1263" s="24"/>
      <c r="X1263" s="35"/>
    </row>
    <row r="1264" spans="1:24" ht="20" customHeight="1" x14ac:dyDescent="0.2">
      <c r="A1264" s="22"/>
      <c r="B1264" s="49"/>
      <c r="C1264" s="41"/>
      <c r="D1264" s="23"/>
      <c r="E1264" s="24"/>
      <c r="F1264" s="24"/>
      <c r="G1264" s="24"/>
      <c r="H1264" s="24"/>
      <c r="I1264" s="24"/>
      <c r="J1264" s="24"/>
      <c r="K1264" s="24"/>
      <c r="L1264" s="24"/>
      <c r="M1264" s="24"/>
      <c r="N1264" s="25"/>
      <c r="O1264" s="24"/>
      <c r="P1264" s="24"/>
      <c r="Q1264" s="24"/>
      <c r="R1264" s="24"/>
      <c r="S1264" s="35"/>
      <c r="T1264" s="53"/>
      <c r="U1264" s="34"/>
      <c r="V1264" s="24"/>
      <c r="W1264" s="24"/>
      <c r="X1264" s="35"/>
    </row>
    <row r="1265" spans="1:24" ht="20" customHeight="1" x14ac:dyDescent="0.2">
      <c r="A1265" s="22"/>
      <c r="B1265" s="49"/>
      <c r="C1265" s="41"/>
      <c r="D1265" s="23"/>
      <c r="E1265" s="24"/>
      <c r="F1265" s="24"/>
      <c r="G1265" s="24"/>
      <c r="H1265" s="24"/>
      <c r="I1265" s="24"/>
      <c r="J1265" s="24"/>
      <c r="K1265" s="24"/>
      <c r="L1265" s="24"/>
      <c r="M1265" s="24"/>
      <c r="N1265" s="25"/>
      <c r="O1265" s="24"/>
      <c r="P1265" s="24"/>
      <c r="Q1265" s="24"/>
      <c r="R1265" s="24"/>
      <c r="S1265" s="35"/>
      <c r="T1265" s="53"/>
      <c r="U1265" s="34"/>
      <c r="V1265" s="24"/>
      <c r="W1265" s="24"/>
      <c r="X1265" s="35"/>
    </row>
    <row r="1266" spans="1:24" ht="20" customHeight="1" x14ac:dyDescent="0.2">
      <c r="A1266" s="22"/>
      <c r="B1266" s="49"/>
      <c r="C1266" s="41"/>
      <c r="D1266" s="23"/>
      <c r="E1266" s="24"/>
      <c r="F1266" s="24"/>
      <c r="G1266" s="24"/>
      <c r="H1266" s="24"/>
      <c r="I1266" s="24"/>
      <c r="J1266" s="24"/>
      <c r="K1266" s="24"/>
      <c r="L1266" s="24"/>
      <c r="M1266" s="24"/>
      <c r="N1266" s="25"/>
      <c r="O1266" s="24"/>
      <c r="P1266" s="24"/>
      <c r="Q1266" s="24"/>
      <c r="R1266" s="24"/>
      <c r="S1266" s="35"/>
      <c r="T1266" s="53"/>
      <c r="U1266" s="34"/>
      <c r="V1266" s="24"/>
      <c r="W1266" s="24"/>
      <c r="X1266" s="35"/>
    </row>
    <row r="1267" spans="1:24" ht="20" customHeight="1" x14ac:dyDescent="0.2">
      <c r="A1267" s="22"/>
      <c r="B1267" s="49"/>
      <c r="C1267" s="41"/>
      <c r="D1267" s="23"/>
      <c r="E1267" s="24"/>
      <c r="F1267" s="24"/>
      <c r="G1267" s="24"/>
      <c r="H1267" s="24"/>
      <c r="I1267" s="24"/>
      <c r="J1267" s="24"/>
      <c r="K1267" s="24"/>
      <c r="L1267" s="24"/>
      <c r="M1267" s="24"/>
      <c r="N1267" s="25"/>
      <c r="O1267" s="24"/>
      <c r="P1267" s="24"/>
      <c r="Q1267" s="24"/>
      <c r="R1267" s="24"/>
      <c r="S1267" s="35"/>
      <c r="T1267" s="53"/>
      <c r="U1267" s="34"/>
      <c r="V1267" s="24"/>
      <c r="W1267" s="24"/>
      <c r="X1267" s="35"/>
    </row>
    <row r="1268" spans="1:24" ht="20" customHeight="1" x14ac:dyDescent="0.2">
      <c r="A1268" s="22"/>
      <c r="B1268" s="49"/>
      <c r="C1268" s="41"/>
      <c r="D1268" s="23"/>
      <c r="E1268" s="24"/>
      <c r="F1268" s="24"/>
      <c r="G1268" s="24"/>
      <c r="H1268" s="24"/>
      <c r="I1268" s="24"/>
      <c r="J1268" s="24"/>
      <c r="K1268" s="24"/>
      <c r="L1268" s="24"/>
      <c r="M1268" s="24"/>
      <c r="N1268" s="25"/>
      <c r="O1268" s="24"/>
      <c r="P1268" s="24"/>
      <c r="Q1268" s="24"/>
      <c r="R1268" s="24"/>
      <c r="S1268" s="35"/>
      <c r="T1268" s="53"/>
      <c r="U1268" s="34"/>
      <c r="V1268" s="24"/>
      <c r="W1268" s="24"/>
      <c r="X1268" s="35"/>
    </row>
    <row r="1269" spans="1:24" ht="20" customHeight="1" x14ac:dyDescent="0.2">
      <c r="A1269" s="22"/>
      <c r="B1269" s="49"/>
      <c r="C1269" s="41"/>
      <c r="D1269" s="23"/>
      <c r="E1269" s="24"/>
      <c r="F1269" s="24"/>
      <c r="G1269" s="24"/>
      <c r="H1269" s="24"/>
      <c r="I1269" s="24"/>
      <c r="J1269" s="24"/>
      <c r="K1269" s="24"/>
      <c r="L1269" s="24"/>
      <c r="M1269" s="24"/>
      <c r="N1269" s="25"/>
      <c r="O1269" s="24"/>
      <c r="P1269" s="24"/>
      <c r="Q1269" s="24"/>
      <c r="R1269" s="24"/>
      <c r="S1269" s="35"/>
      <c r="T1269" s="53"/>
      <c r="U1269" s="34"/>
      <c r="V1269" s="24"/>
      <c r="W1269" s="24"/>
      <c r="X1269" s="35"/>
    </row>
    <row r="1270" spans="1:24" ht="20" customHeight="1" x14ac:dyDescent="0.2">
      <c r="A1270" s="22"/>
      <c r="B1270" s="49"/>
      <c r="C1270" s="41"/>
      <c r="D1270" s="23"/>
      <c r="E1270" s="24"/>
      <c r="F1270" s="24"/>
      <c r="G1270" s="24"/>
      <c r="H1270" s="24"/>
      <c r="I1270" s="24"/>
      <c r="J1270" s="24"/>
      <c r="K1270" s="24"/>
      <c r="L1270" s="24"/>
      <c r="M1270" s="24"/>
      <c r="N1270" s="25"/>
      <c r="O1270" s="24"/>
      <c r="P1270" s="24"/>
      <c r="Q1270" s="24"/>
      <c r="R1270" s="24"/>
      <c r="S1270" s="35"/>
      <c r="T1270" s="53"/>
      <c r="U1270" s="34"/>
      <c r="V1270" s="24"/>
      <c r="W1270" s="24"/>
      <c r="X1270" s="35"/>
    </row>
    <row r="1271" spans="1:24" ht="20" customHeight="1" x14ac:dyDescent="0.2">
      <c r="A1271" s="22"/>
      <c r="B1271" s="49"/>
      <c r="C1271" s="41"/>
      <c r="D1271" s="23"/>
      <c r="E1271" s="24"/>
      <c r="F1271" s="24"/>
      <c r="G1271" s="24"/>
      <c r="H1271" s="24"/>
      <c r="I1271" s="24"/>
      <c r="J1271" s="24"/>
      <c r="K1271" s="24"/>
      <c r="L1271" s="24"/>
      <c r="M1271" s="24"/>
      <c r="N1271" s="25"/>
      <c r="O1271" s="24"/>
      <c r="P1271" s="24"/>
      <c r="Q1271" s="24"/>
      <c r="R1271" s="24"/>
      <c r="S1271" s="35"/>
      <c r="T1271" s="53"/>
      <c r="U1271" s="34"/>
      <c r="V1271" s="24"/>
      <c r="W1271" s="24"/>
      <c r="X1271" s="35"/>
    </row>
    <row r="1272" spans="1:24" ht="20" customHeight="1" x14ac:dyDescent="0.2">
      <c r="A1272" s="22"/>
      <c r="B1272" s="49"/>
      <c r="C1272" s="41"/>
      <c r="D1272" s="23"/>
      <c r="E1272" s="24"/>
      <c r="F1272" s="24"/>
      <c r="G1272" s="24"/>
      <c r="H1272" s="24"/>
      <c r="I1272" s="24"/>
      <c r="J1272" s="24"/>
      <c r="K1272" s="24"/>
      <c r="L1272" s="24"/>
      <c r="M1272" s="24"/>
      <c r="N1272" s="25"/>
      <c r="O1272" s="24"/>
      <c r="P1272" s="24"/>
      <c r="Q1272" s="24"/>
      <c r="R1272" s="24"/>
      <c r="S1272" s="35"/>
      <c r="T1272" s="53"/>
      <c r="U1272" s="34"/>
      <c r="V1272" s="24"/>
      <c r="W1272" s="24"/>
      <c r="X1272" s="35"/>
    </row>
    <row r="1273" spans="1:24" ht="20" customHeight="1" x14ac:dyDescent="0.2">
      <c r="A1273" s="22"/>
      <c r="B1273" s="49"/>
      <c r="C1273" s="41"/>
      <c r="D1273" s="23"/>
      <c r="E1273" s="24"/>
      <c r="F1273" s="24"/>
      <c r="G1273" s="24"/>
      <c r="H1273" s="24"/>
      <c r="I1273" s="24"/>
      <c r="J1273" s="24"/>
      <c r="K1273" s="24"/>
      <c r="L1273" s="24"/>
      <c r="M1273" s="24"/>
      <c r="N1273" s="25"/>
      <c r="O1273" s="24"/>
      <c r="P1273" s="24"/>
      <c r="Q1273" s="24"/>
      <c r="R1273" s="24"/>
      <c r="S1273" s="35"/>
      <c r="T1273" s="53"/>
      <c r="U1273" s="34"/>
      <c r="V1273" s="24"/>
      <c r="W1273" s="24"/>
      <c r="X1273" s="35"/>
    </row>
    <row r="1274" spans="1:24" ht="20" customHeight="1" x14ac:dyDescent="0.2">
      <c r="A1274" s="22"/>
      <c r="B1274" s="49"/>
      <c r="C1274" s="41"/>
      <c r="D1274" s="23"/>
      <c r="E1274" s="24"/>
      <c r="F1274" s="24"/>
      <c r="G1274" s="24"/>
      <c r="H1274" s="24"/>
      <c r="I1274" s="24"/>
      <c r="J1274" s="24"/>
      <c r="K1274" s="24"/>
      <c r="L1274" s="24"/>
      <c r="M1274" s="24"/>
      <c r="N1274" s="25"/>
      <c r="O1274" s="24"/>
      <c r="P1274" s="24"/>
      <c r="Q1274" s="24"/>
      <c r="R1274" s="24"/>
      <c r="S1274" s="35"/>
      <c r="T1274" s="53"/>
      <c r="U1274" s="34"/>
      <c r="V1274" s="24"/>
      <c r="W1274" s="24"/>
      <c r="X1274" s="35"/>
    </row>
    <row r="1275" spans="1:24" ht="20" customHeight="1" x14ac:dyDescent="0.2">
      <c r="A1275" s="22"/>
      <c r="B1275" s="49"/>
      <c r="C1275" s="41"/>
      <c r="D1275" s="23"/>
      <c r="E1275" s="24"/>
      <c r="F1275" s="24"/>
      <c r="G1275" s="24"/>
      <c r="H1275" s="24"/>
      <c r="I1275" s="24"/>
      <c r="J1275" s="24"/>
      <c r="K1275" s="24"/>
      <c r="L1275" s="24"/>
      <c r="M1275" s="24"/>
      <c r="N1275" s="25"/>
      <c r="O1275" s="24"/>
      <c r="P1275" s="24"/>
      <c r="Q1275" s="24"/>
      <c r="R1275" s="24"/>
      <c r="S1275" s="35"/>
      <c r="T1275" s="53"/>
      <c r="U1275" s="34"/>
      <c r="V1275" s="24"/>
      <c r="W1275" s="24"/>
      <c r="X1275" s="35"/>
    </row>
    <row r="1276" spans="1:24" ht="20" customHeight="1" x14ac:dyDescent="0.2">
      <c r="A1276" s="22"/>
      <c r="B1276" s="49"/>
      <c r="C1276" s="41"/>
      <c r="D1276" s="23"/>
      <c r="E1276" s="24"/>
      <c r="F1276" s="24"/>
      <c r="G1276" s="24"/>
      <c r="H1276" s="24"/>
      <c r="I1276" s="24"/>
      <c r="J1276" s="24"/>
      <c r="K1276" s="24"/>
      <c r="L1276" s="24"/>
      <c r="M1276" s="24"/>
      <c r="N1276" s="25"/>
      <c r="O1276" s="24"/>
      <c r="P1276" s="24"/>
      <c r="Q1276" s="24"/>
      <c r="R1276" s="24"/>
      <c r="S1276" s="35"/>
      <c r="T1276" s="53"/>
      <c r="U1276" s="34"/>
      <c r="V1276" s="24"/>
      <c r="W1276" s="24"/>
      <c r="X1276" s="35"/>
    </row>
    <row r="1277" spans="1:24" ht="20" customHeight="1" x14ac:dyDescent="0.2">
      <c r="A1277" s="22"/>
      <c r="B1277" s="49"/>
      <c r="C1277" s="41"/>
      <c r="D1277" s="23"/>
      <c r="E1277" s="24"/>
      <c r="F1277" s="24"/>
      <c r="G1277" s="24"/>
      <c r="H1277" s="24"/>
      <c r="I1277" s="24"/>
      <c r="J1277" s="24"/>
      <c r="K1277" s="24"/>
      <c r="L1277" s="24"/>
      <c r="M1277" s="24"/>
      <c r="N1277" s="25"/>
      <c r="O1277" s="24"/>
      <c r="P1277" s="24"/>
      <c r="Q1277" s="24"/>
      <c r="R1277" s="24"/>
      <c r="S1277" s="35"/>
      <c r="T1277" s="53"/>
      <c r="U1277" s="34"/>
      <c r="V1277" s="24"/>
      <c r="W1277" s="24"/>
      <c r="X1277" s="35"/>
    </row>
    <row r="1278" spans="1:24" ht="20" customHeight="1" x14ac:dyDescent="0.2">
      <c r="A1278" s="22"/>
      <c r="B1278" s="49"/>
      <c r="C1278" s="41"/>
      <c r="D1278" s="23"/>
      <c r="E1278" s="24"/>
      <c r="F1278" s="24"/>
      <c r="G1278" s="24"/>
      <c r="H1278" s="24"/>
      <c r="I1278" s="24"/>
      <c r="J1278" s="24"/>
      <c r="K1278" s="24"/>
      <c r="L1278" s="24"/>
      <c r="M1278" s="24"/>
      <c r="N1278" s="25"/>
      <c r="O1278" s="24"/>
      <c r="P1278" s="24"/>
      <c r="Q1278" s="24"/>
      <c r="R1278" s="24"/>
      <c r="S1278" s="35"/>
      <c r="T1278" s="53"/>
      <c r="U1278" s="34"/>
      <c r="V1278" s="24"/>
      <c r="W1278" s="24"/>
      <c r="X1278" s="35"/>
    </row>
    <row r="1279" spans="1:24" ht="20" customHeight="1" x14ac:dyDescent="0.2">
      <c r="A1279" s="22"/>
      <c r="B1279" s="49"/>
      <c r="C1279" s="41"/>
      <c r="D1279" s="23"/>
      <c r="E1279" s="24"/>
      <c r="F1279" s="24"/>
      <c r="G1279" s="24"/>
      <c r="H1279" s="24"/>
      <c r="I1279" s="24"/>
      <c r="J1279" s="24"/>
      <c r="K1279" s="24"/>
      <c r="L1279" s="24"/>
      <c r="M1279" s="24"/>
      <c r="N1279" s="25"/>
      <c r="O1279" s="24"/>
      <c r="P1279" s="24"/>
      <c r="Q1279" s="24"/>
      <c r="R1279" s="24"/>
      <c r="S1279" s="35"/>
      <c r="T1279" s="53"/>
      <c r="U1279" s="34"/>
      <c r="V1279" s="24"/>
      <c r="W1279" s="24"/>
      <c r="X1279" s="35"/>
    </row>
    <row r="1280" spans="1:24" ht="20" customHeight="1" x14ac:dyDescent="0.2">
      <c r="A1280" s="22"/>
      <c r="B1280" s="49"/>
      <c r="C1280" s="41"/>
      <c r="D1280" s="23"/>
      <c r="E1280" s="24"/>
      <c r="F1280" s="24"/>
      <c r="G1280" s="24"/>
      <c r="H1280" s="24"/>
      <c r="I1280" s="24"/>
      <c r="J1280" s="24"/>
      <c r="K1280" s="24"/>
      <c r="L1280" s="24"/>
      <c r="M1280" s="24"/>
      <c r="N1280" s="25"/>
      <c r="O1280" s="24"/>
      <c r="P1280" s="24"/>
      <c r="Q1280" s="24"/>
      <c r="R1280" s="24"/>
      <c r="S1280" s="35"/>
      <c r="T1280" s="53"/>
      <c r="U1280" s="34"/>
      <c r="V1280" s="24"/>
      <c r="W1280" s="24"/>
      <c r="X1280" s="35"/>
    </row>
    <row r="1281" spans="1:24" ht="20" customHeight="1" x14ac:dyDescent="0.2">
      <c r="A1281" s="22"/>
      <c r="B1281" s="49"/>
      <c r="C1281" s="41"/>
      <c r="D1281" s="23"/>
      <c r="E1281" s="24"/>
      <c r="F1281" s="24"/>
      <c r="G1281" s="24"/>
      <c r="H1281" s="24"/>
      <c r="I1281" s="24"/>
      <c r="J1281" s="24"/>
      <c r="K1281" s="24"/>
      <c r="L1281" s="24"/>
      <c r="M1281" s="24"/>
      <c r="N1281" s="25"/>
      <c r="O1281" s="24"/>
      <c r="P1281" s="24"/>
      <c r="Q1281" s="24"/>
      <c r="R1281" s="24"/>
      <c r="S1281" s="35"/>
      <c r="T1281" s="53"/>
      <c r="U1281" s="34"/>
      <c r="V1281" s="24"/>
      <c r="W1281" s="24"/>
      <c r="X1281" s="35"/>
    </row>
    <row r="1282" spans="1:24" ht="20" customHeight="1" x14ac:dyDescent="0.2">
      <c r="A1282" s="22"/>
      <c r="B1282" s="49"/>
      <c r="C1282" s="41"/>
      <c r="D1282" s="23"/>
      <c r="E1282" s="24"/>
      <c r="F1282" s="24"/>
      <c r="G1282" s="24"/>
      <c r="H1282" s="24"/>
      <c r="I1282" s="24"/>
      <c r="J1282" s="24"/>
      <c r="K1282" s="24"/>
      <c r="L1282" s="24"/>
      <c r="M1282" s="24"/>
      <c r="N1282" s="25"/>
      <c r="O1282" s="24"/>
      <c r="P1282" s="24"/>
      <c r="Q1282" s="24"/>
      <c r="R1282" s="24"/>
      <c r="S1282" s="35"/>
      <c r="T1282" s="53"/>
      <c r="U1282" s="34"/>
      <c r="V1282" s="24"/>
      <c r="W1282" s="24"/>
      <c r="X1282" s="35"/>
    </row>
    <row r="1283" spans="1:24" ht="20" customHeight="1" x14ac:dyDescent="0.2">
      <c r="A1283" s="22"/>
      <c r="B1283" s="49"/>
      <c r="C1283" s="41"/>
      <c r="D1283" s="23"/>
      <c r="E1283" s="24"/>
      <c r="F1283" s="24"/>
      <c r="G1283" s="24"/>
      <c r="H1283" s="24"/>
      <c r="I1283" s="24"/>
      <c r="J1283" s="24"/>
      <c r="K1283" s="24"/>
      <c r="L1283" s="24"/>
      <c r="M1283" s="24"/>
      <c r="N1283" s="25"/>
      <c r="O1283" s="24"/>
      <c r="P1283" s="24"/>
      <c r="Q1283" s="24"/>
      <c r="R1283" s="24"/>
      <c r="S1283" s="35"/>
      <c r="T1283" s="53"/>
      <c r="U1283" s="34"/>
      <c r="V1283" s="24"/>
      <c r="W1283" s="24"/>
      <c r="X1283" s="35"/>
    </row>
    <row r="1284" spans="1:24" ht="20" customHeight="1" x14ac:dyDescent="0.2">
      <c r="A1284" s="22"/>
      <c r="B1284" s="49"/>
      <c r="C1284" s="41"/>
      <c r="D1284" s="23"/>
      <c r="E1284" s="24"/>
      <c r="F1284" s="24"/>
      <c r="G1284" s="24"/>
      <c r="H1284" s="24"/>
      <c r="I1284" s="24"/>
      <c r="J1284" s="24"/>
      <c r="K1284" s="24"/>
      <c r="L1284" s="24"/>
      <c r="M1284" s="24"/>
      <c r="N1284" s="25"/>
      <c r="O1284" s="24"/>
      <c r="P1284" s="24"/>
      <c r="Q1284" s="24"/>
      <c r="R1284" s="24"/>
      <c r="S1284" s="35"/>
      <c r="T1284" s="53"/>
      <c r="U1284" s="34"/>
      <c r="V1284" s="24"/>
      <c r="W1284" s="24"/>
      <c r="X1284" s="35"/>
    </row>
    <row r="1285" spans="1:24" ht="20" customHeight="1" x14ac:dyDescent="0.2">
      <c r="A1285" s="22"/>
      <c r="B1285" s="49"/>
      <c r="C1285" s="41"/>
      <c r="D1285" s="23"/>
      <c r="E1285" s="24"/>
      <c r="F1285" s="24"/>
      <c r="G1285" s="24"/>
      <c r="H1285" s="24"/>
      <c r="I1285" s="24"/>
      <c r="J1285" s="24"/>
      <c r="K1285" s="24"/>
      <c r="L1285" s="24"/>
      <c r="M1285" s="24"/>
      <c r="N1285" s="25"/>
      <c r="O1285" s="24"/>
      <c r="P1285" s="24"/>
      <c r="Q1285" s="24"/>
      <c r="R1285" s="24"/>
      <c r="S1285" s="35"/>
      <c r="T1285" s="53"/>
      <c r="U1285" s="34"/>
      <c r="V1285" s="24"/>
      <c r="W1285" s="24"/>
      <c r="X1285" s="35"/>
    </row>
    <row r="1286" spans="1:24" ht="20" customHeight="1" x14ac:dyDescent="0.2">
      <c r="A1286" s="22"/>
      <c r="B1286" s="49"/>
      <c r="C1286" s="41"/>
      <c r="D1286" s="23"/>
      <c r="E1286" s="24"/>
      <c r="F1286" s="24"/>
      <c r="G1286" s="24"/>
      <c r="H1286" s="24"/>
      <c r="I1286" s="24"/>
      <c r="J1286" s="24"/>
      <c r="K1286" s="24"/>
      <c r="L1286" s="24"/>
      <c r="M1286" s="24"/>
      <c r="N1286" s="25"/>
      <c r="O1286" s="24"/>
      <c r="P1286" s="24"/>
      <c r="Q1286" s="24"/>
      <c r="R1286" s="24"/>
      <c r="S1286" s="35"/>
      <c r="T1286" s="53"/>
      <c r="U1286" s="34"/>
      <c r="V1286" s="24"/>
      <c r="W1286" s="24"/>
      <c r="X1286" s="35"/>
    </row>
    <row r="1287" spans="1:24" ht="20" customHeight="1" x14ac:dyDescent="0.2">
      <c r="A1287" s="22"/>
      <c r="B1287" s="49"/>
      <c r="C1287" s="41"/>
      <c r="D1287" s="23"/>
      <c r="E1287" s="24"/>
      <c r="F1287" s="24"/>
      <c r="G1287" s="24"/>
      <c r="H1287" s="24"/>
      <c r="I1287" s="24"/>
      <c r="J1287" s="24"/>
      <c r="K1287" s="24"/>
      <c r="L1287" s="24"/>
      <c r="M1287" s="24"/>
      <c r="N1287" s="25"/>
      <c r="O1287" s="24"/>
      <c r="P1287" s="24"/>
      <c r="Q1287" s="24"/>
      <c r="R1287" s="24"/>
      <c r="S1287" s="35"/>
      <c r="T1287" s="53"/>
      <c r="U1287" s="34"/>
      <c r="V1287" s="24"/>
      <c r="W1287" s="24"/>
      <c r="X1287" s="35"/>
    </row>
    <row r="1288" spans="1:24" ht="20" customHeight="1" x14ac:dyDescent="0.2">
      <c r="A1288" s="22"/>
      <c r="B1288" s="49"/>
      <c r="C1288" s="41"/>
      <c r="D1288" s="23"/>
      <c r="E1288" s="24"/>
      <c r="F1288" s="24"/>
      <c r="G1288" s="24"/>
      <c r="H1288" s="24"/>
      <c r="I1288" s="24"/>
      <c r="J1288" s="24"/>
      <c r="K1288" s="24"/>
      <c r="L1288" s="24"/>
      <c r="M1288" s="24"/>
      <c r="N1288" s="25"/>
      <c r="O1288" s="24"/>
      <c r="P1288" s="24"/>
      <c r="Q1288" s="24"/>
      <c r="R1288" s="24"/>
      <c r="S1288" s="35"/>
      <c r="T1288" s="53"/>
      <c r="U1288" s="34"/>
      <c r="V1288" s="24"/>
      <c r="W1288" s="24"/>
      <c r="X1288" s="35"/>
    </row>
    <row r="1289" spans="1:24" ht="20" customHeight="1" x14ac:dyDescent="0.2">
      <c r="A1289" s="22"/>
      <c r="B1289" s="49"/>
      <c r="C1289" s="41"/>
      <c r="D1289" s="23"/>
      <c r="E1289" s="24"/>
      <c r="F1289" s="24"/>
      <c r="G1289" s="24"/>
      <c r="H1289" s="24"/>
      <c r="I1289" s="24"/>
      <c r="J1289" s="24"/>
      <c r="K1289" s="24"/>
      <c r="L1289" s="24"/>
      <c r="M1289" s="24"/>
      <c r="N1289" s="25"/>
      <c r="O1289" s="24"/>
      <c r="P1289" s="24"/>
      <c r="Q1289" s="24"/>
      <c r="R1289" s="24"/>
      <c r="S1289" s="35"/>
      <c r="T1289" s="53"/>
      <c r="U1289" s="34"/>
      <c r="V1289" s="24"/>
      <c r="W1289" s="24"/>
      <c r="X1289" s="35"/>
    </row>
    <row r="1290" spans="1:24" ht="20" customHeight="1" x14ac:dyDescent="0.2">
      <c r="A1290" s="22"/>
      <c r="B1290" s="49"/>
      <c r="C1290" s="41"/>
      <c r="D1290" s="23"/>
      <c r="E1290" s="24"/>
      <c r="F1290" s="24"/>
      <c r="G1290" s="24"/>
      <c r="H1290" s="24"/>
      <c r="I1290" s="24"/>
      <c r="J1290" s="24"/>
      <c r="K1290" s="24"/>
      <c r="L1290" s="24"/>
      <c r="M1290" s="24"/>
      <c r="N1290" s="25"/>
      <c r="O1290" s="24"/>
      <c r="P1290" s="24"/>
      <c r="Q1290" s="24"/>
      <c r="R1290" s="24"/>
      <c r="S1290" s="35"/>
      <c r="T1290" s="53"/>
      <c r="U1290" s="34"/>
      <c r="V1290" s="24"/>
      <c r="W1290" s="24"/>
      <c r="X1290" s="35"/>
    </row>
    <row r="1291" spans="1:24" ht="20" customHeight="1" x14ac:dyDescent="0.2">
      <c r="A1291" s="22"/>
      <c r="B1291" s="49"/>
      <c r="C1291" s="41"/>
      <c r="D1291" s="23"/>
      <c r="E1291" s="24"/>
      <c r="F1291" s="24"/>
      <c r="G1291" s="24"/>
      <c r="H1291" s="24"/>
      <c r="I1291" s="24"/>
      <c r="J1291" s="24"/>
      <c r="K1291" s="24"/>
      <c r="L1291" s="24"/>
      <c r="M1291" s="24"/>
      <c r="N1291" s="25"/>
      <c r="O1291" s="24"/>
      <c r="P1291" s="24"/>
      <c r="Q1291" s="24"/>
      <c r="R1291" s="24"/>
      <c r="S1291" s="35"/>
      <c r="T1291" s="53"/>
      <c r="U1291" s="34"/>
      <c r="V1291" s="24"/>
      <c r="W1291" s="24"/>
      <c r="X1291" s="35"/>
    </row>
    <row r="1292" spans="1:24" ht="20" customHeight="1" x14ac:dyDescent="0.2">
      <c r="A1292" s="22"/>
      <c r="B1292" s="49"/>
      <c r="C1292" s="41"/>
      <c r="D1292" s="23"/>
      <c r="E1292" s="24"/>
      <c r="F1292" s="24"/>
      <c r="G1292" s="24"/>
      <c r="H1292" s="24"/>
      <c r="I1292" s="24"/>
      <c r="J1292" s="24"/>
      <c r="K1292" s="24"/>
      <c r="L1292" s="24"/>
      <c r="M1292" s="24"/>
      <c r="N1292" s="25"/>
      <c r="O1292" s="24"/>
      <c r="P1292" s="24"/>
      <c r="Q1292" s="24"/>
      <c r="R1292" s="24"/>
      <c r="S1292" s="35"/>
      <c r="T1292" s="53"/>
      <c r="U1292" s="34"/>
      <c r="V1292" s="24"/>
      <c r="W1292" s="24"/>
      <c r="X1292" s="35"/>
    </row>
    <row r="1293" spans="1:24" ht="20" customHeight="1" x14ac:dyDescent="0.2">
      <c r="A1293" s="22"/>
      <c r="B1293" s="49"/>
      <c r="C1293" s="41"/>
      <c r="D1293" s="23"/>
      <c r="E1293" s="24"/>
      <c r="F1293" s="24"/>
      <c r="G1293" s="24"/>
      <c r="H1293" s="24"/>
      <c r="I1293" s="24"/>
      <c r="J1293" s="24"/>
      <c r="K1293" s="24"/>
      <c r="L1293" s="24"/>
      <c r="M1293" s="24"/>
      <c r="N1293" s="25"/>
      <c r="O1293" s="24"/>
      <c r="P1293" s="24"/>
      <c r="Q1293" s="24"/>
      <c r="R1293" s="24"/>
      <c r="S1293" s="35"/>
      <c r="T1293" s="53"/>
      <c r="U1293" s="34"/>
      <c r="V1293" s="24"/>
      <c r="W1293" s="24"/>
      <c r="X1293" s="35"/>
    </row>
    <row r="1294" spans="1:24" ht="20" customHeight="1" x14ac:dyDescent="0.2">
      <c r="A1294" s="22"/>
      <c r="B1294" s="49"/>
      <c r="C1294" s="41"/>
      <c r="D1294" s="23"/>
      <c r="E1294" s="24"/>
      <c r="F1294" s="24"/>
      <c r="G1294" s="24"/>
      <c r="H1294" s="24"/>
      <c r="I1294" s="24"/>
      <c r="J1294" s="24"/>
      <c r="K1294" s="24"/>
      <c r="L1294" s="24"/>
      <c r="M1294" s="24"/>
      <c r="N1294" s="25"/>
      <c r="O1294" s="24"/>
      <c r="P1294" s="24"/>
      <c r="Q1294" s="24"/>
      <c r="R1294" s="24"/>
      <c r="S1294" s="35"/>
      <c r="T1294" s="53"/>
      <c r="U1294" s="34"/>
      <c r="V1294" s="24"/>
      <c r="W1294" s="24"/>
      <c r="X1294" s="35"/>
    </row>
    <row r="1295" spans="1:24" ht="20" customHeight="1" x14ac:dyDescent="0.2">
      <c r="A1295" s="22"/>
      <c r="B1295" s="49"/>
      <c r="C1295" s="41"/>
      <c r="D1295" s="23"/>
      <c r="E1295" s="24"/>
      <c r="F1295" s="24"/>
      <c r="G1295" s="24"/>
      <c r="H1295" s="24"/>
      <c r="I1295" s="24"/>
      <c r="J1295" s="24"/>
      <c r="K1295" s="24"/>
      <c r="L1295" s="24"/>
      <c r="M1295" s="24"/>
      <c r="N1295" s="25"/>
      <c r="O1295" s="24"/>
      <c r="P1295" s="24"/>
      <c r="Q1295" s="24"/>
      <c r="R1295" s="24"/>
      <c r="S1295" s="35"/>
      <c r="T1295" s="53"/>
      <c r="U1295" s="34"/>
      <c r="V1295" s="24"/>
      <c r="W1295" s="24"/>
      <c r="X1295" s="35"/>
    </row>
    <row r="1296" spans="1:24" ht="20" customHeight="1" x14ac:dyDescent="0.2">
      <c r="A1296" s="22"/>
      <c r="B1296" s="49"/>
      <c r="C1296" s="41"/>
      <c r="D1296" s="23"/>
      <c r="E1296" s="24"/>
      <c r="F1296" s="24"/>
      <c r="G1296" s="24"/>
      <c r="H1296" s="24"/>
      <c r="I1296" s="24"/>
      <c r="J1296" s="24"/>
      <c r="K1296" s="24"/>
      <c r="L1296" s="24"/>
      <c r="M1296" s="24"/>
      <c r="N1296" s="25"/>
      <c r="O1296" s="24"/>
      <c r="P1296" s="24"/>
      <c r="Q1296" s="24"/>
      <c r="R1296" s="24"/>
      <c r="S1296" s="35"/>
      <c r="T1296" s="53"/>
      <c r="U1296" s="34"/>
      <c r="V1296" s="24"/>
      <c r="W1296" s="24"/>
      <c r="X1296" s="35"/>
    </row>
    <row r="1297" spans="1:24" ht="20" customHeight="1" x14ac:dyDescent="0.2">
      <c r="A1297" s="22"/>
      <c r="B1297" s="49"/>
      <c r="C1297" s="41"/>
      <c r="D1297" s="23"/>
      <c r="E1297" s="24"/>
      <c r="F1297" s="24"/>
      <c r="G1297" s="24"/>
      <c r="H1297" s="24"/>
      <c r="I1297" s="24"/>
      <c r="J1297" s="24"/>
      <c r="K1297" s="24"/>
      <c r="L1297" s="24"/>
      <c r="M1297" s="24"/>
      <c r="N1297" s="25"/>
      <c r="O1297" s="24"/>
      <c r="P1297" s="24"/>
      <c r="Q1297" s="24"/>
      <c r="R1297" s="24"/>
      <c r="S1297" s="35"/>
      <c r="T1297" s="53"/>
      <c r="U1297" s="34"/>
      <c r="V1297" s="24"/>
      <c r="W1297" s="24"/>
      <c r="X1297" s="35"/>
    </row>
    <row r="1298" spans="1:24" ht="20" customHeight="1" x14ac:dyDescent="0.2">
      <c r="A1298" s="22"/>
      <c r="B1298" s="49"/>
      <c r="C1298" s="41"/>
      <c r="D1298" s="23"/>
      <c r="E1298" s="24"/>
      <c r="F1298" s="24"/>
      <c r="G1298" s="24"/>
      <c r="H1298" s="24"/>
      <c r="I1298" s="24"/>
      <c r="J1298" s="24"/>
      <c r="K1298" s="24"/>
      <c r="L1298" s="24"/>
      <c r="M1298" s="24"/>
      <c r="N1298" s="25"/>
      <c r="O1298" s="24"/>
      <c r="P1298" s="24"/>
      <c r="Q1298" s="24"/>
      <c r="R1298" s="24"/>
      <c r="S1298" s="35"/>
      <c r="T1298" s="53"/>
      <c r="U1298" s="34"/>
      <c r="V1298" s="24"/>
      <c r="W1298" s="24"/>
      <c r="X1298" s="35"/>
    </row>
    <row r="1299" spans="1:24" ht="20" customHeight="1" x14ac:dyDescent="0.2">
      <c r="A1299" s="22"/>
      <c r="B1299" s="49"/>
      <c r="C1299" s="41"/>
      <c r="D1299" s="23"/>
      <c r="E1299" s="24"/>
      <c r="F1299" s="24"/>
      <c r="G1299" s="24"/>
      <c r="H1299" s="24"/>
      <c r="I1299" s="24"/>
      <c r="J1299" s="24"/>
      <c r="K1299" s="24"/>
      <c r="L1299" s="24"/>
      <c r="M1299" s="24"/>
      <c r="N1299" s="25"/>
      <c r="O1299" s="24"/>
      <c r="P1299" s="24"/>
      <c r="Q1299" s="24"/>
      <c r="R1299" s="24"/>
      <c r="S1299" s="35"/>
      <c r="T1299" s="53"/>
      <c r="U1299" s="34"/>
      <c r="V1299" s="24"/>
      <c r="W1299" s="24"/>
      <c r="X1299" s="35"/>
    </row>
    <row r="1300" spans="1:24" ht="20" customHeight="1" x14ac:dyDescent="0.2">
      <c r="A1300" s="22"/>
      <c r="B1300" s="49"/>
      <c r="C1300" s="41"/>
      <c r="D1300" s="23"/>
      <c r="E1300" s="24"/>
      <c r="F1300" s="24"/>
      <c r="G1300" s="24"/>
      <c r="H1300" s="24"/>
      <c r="I1300" s="24"/>
      <c r="J1300" s="24"/>
      <c r="K1300" s="24"/>
      <c r="L1300" s="24"/>
      <c r="M1300" s="24"/>
      <c r="N1300" s="25"/>
      <c r="O1300" s="24"/>
      <c r="P1300" s="24"/>
      <c r="Q1300" s="24"/>
      <c r="R1300" s="24"/>
      <c r="S1300" s="35"/>
      <c r="T1300" s="53"/>
      <c r="U1300" s="34"/>
      <c r="V1300" s="24"/>
      <c r="W1300" s="24"/>
      <c r="X1300" s="35"/>
    </row>
    <row r="1301" spans="1:24" ht="20" customHeight="1" x14ac:dyDescent="0.2">
      <c r="A1301" s="22"/>
      <c r="B1301" s="49"/>
      <c r="C1301" s="41"/>
      <c r="D1301" s="23"/>
      <c r="E1301" s="24"/>
      <c r="F1301" s="24"/>
      <c r="G1301" s="24"/>
      <c r="H1301" s="24"/>
      <c r="I1301" s="24"/>
      <c r="J1301" s="24"/>
      <c r="K1301" s="24"/>
      <c r="L1301" s="24"/>
      <c r="M1301" s="24"/>
      <c r="N1301" s="25"/>
      <c r="O1301" s="24"/>
      <c r="P1301" s="24"/>
      <c r="Q1301" s="24"/>
      <c r="R1301" s="24"/>
      <c r="S1301" s="35"/>
      <c r="T1301" s="53"/>
      <c r="U1301" s="34"/>
      <c r="V1301" s="24"/>
      <c r="W1301" s="24"/>
      <c r="X1301" s="35"/>
    </row>
    <row r="1302" spans="1:24" ht="20" customHeight="1" x14ac:dyDescent="0.2">
      <c r="A1302" s="22"/>
      <c r="B1302" s="49"/>
      <c r="C1302" s="41"/>
      <c r="D1302" s="23"/>
      <c r="E1302" s="24"/>
      <c r="F1302" s="24"/>
      <c r="G1302" s="24"/>
      <c r="H1302" s="24"/>
      <c r="I1302" s="24"/>
      <c r="J1302" s="24"/>
      <c r="K1302" s="24"/>
      <c r="L1302" s="24"/>
      <c r="M1302" s="24"/>
      <c r="N1302" s="25"/>
      <c r="O1302" s="24"/>
      <c r="P1302" s="24"/>
      <c r="Q1302" s="24"/>
      <c r="R1302" s="24"/>
      <c r="S1302" s="35"/>
      <c r="T1302" s="53"/>
      <c r="U1302" s="34"/>
      <c r="V1302" s="24"/>
      <c r="W1302" s="24"/>
      <c r="X1302" s="35"/>
    </row>
    <row r="1303" spans="1:24" ht="20" customHeight="1" x14ac:dyDescent="0.2">
      <c r="A1303" s="22"/>
      <c r="B1303" s="49"/>
      <c r="C1303" s="41"/>
      <c r="D1303" s="23"/>
      <c r="E1303" s="24"/>
      <c r="F1303" s="24"/>
      <c r="G1303" s="24"/>
      <c r="H1303" s="24"/>
      <c r="I1303" s="24"/>
      <c r="J1303" s="24"/>
      <c r="K1303" s="24"/>
      <c r="L1303" s="24"/>
      <c r="M1303" s="24"/>
      <c r="N1303" s="25"/>
      <c r="O1303" s="24"/>
      <c r="P1303" s="24"/>
      <c r="Q1303" s="24"/>
      <c r="R1303" s="24"/>
      <c r="S1303" s="35"/>
      <c r="T1303" s="53"/>
      <c r="U1303" s="34"/>
      <c r="V1303" s="24"/>
      <c r="W1303" s="24"/>
      <c r="X1303" s="35"/>
    </row>
    <row r="1304" spans="1:24" ht="20" customHeight="1" x14ac:dyDescent="0.2">
      <c r="A1304" s="22"/>
      <c r="B1304" s="49"/>
      <c r="C1304" s="41"/>
      <c r="D1304" s="23"/>
      <c r="E1304" s="24"/>
      <c r="F1304" s="24"/>
      <c r="G1304" s="24"/>
      <c r="H1304" s="24"/>
      <c r="I1304" s="24"/>
      <c r="J1304" s="24"/>
      <c r="K1304" s="24"/>
      <c r="L1304" s="24"/>
      <c r="M1304" s="24"/>
      <c r="N1304" s="25"/>
      <c r="O1304" s="24"/>
      <c r="P1304" s="24"/>
      <c r="Q1304" s="24"/>
      <c r="R1304" s="24"/>
      <c r="S1304" s="35"/>
      <c r="T1304" s="53"/>
      <c r="U1304" s="34"/>
      <c r="V1304" s="24"/>
      <c r="W1304" s="24"/>
      <c r="X1304" s="35"/>
    </row>
    <row r="1305" spans="1:24" ht="20" customHeight="1" x14ac:dyDescent="0.2">
      <c r="A1305" s="22"/>
      <c r="B1305" s="49"/>
      <c r="C1305" s="41"/>
      <c r="D1305" s="23"/>
      <c r="E1305" s="24"/>
      <c r="F1305" s="24"/>
      <c r="G1305" s="24"/>
      <c r="H1305" s="24"/>
      <c r="I1305" s="24"/>
      <c r="J1305" s="24"/>
      <c r="K1305" s="24"/>
      <c r="L1305" s="24"/>
      <c r="M1305" s="24"/>
      <c r="N1305" s="25"/>
      <c r="O1305" s="24"/>
      <c r="P1305" s="24"/>
      <c r="Q1305" s="24"/>
      <c r="R1305" s="24"/>
      <c r="S1305" s="35"/>
      <c r="T1305" s="53"/>
      <c r="U1305" s="34"/>
      <c r="V1305" s="24"/>
      <c r="W1305" s="24"/>
      <c r="X1305" s="35"/>
    </row>
    <row r="1306" spans="1:24" ht="20" customHeight="1" x14ac:dyDescent="0.2">
      <c r="A1306" s="22"/>
      <c r="B1306" s="49"/>
      <c r="C1306" s="41"/>
      <c r="D1306" s="23"/>
      <c r="E1306" s="24"/>
      <c r="F1306" s="24"/>
      <c r="G1306" s="24"/>
      <c r="H1306" s="24"/>
      <c r="I1306" s="24"/>
      <c r="J1306" s="24"/>
      <c r="K1306" s="24"/>
      <c r="L1306" s="24"/>
      <c r="M1306" s="24"/>
      <c r="N1306" s="25"/>
      <c r="O1306" s="24"/>
      <c r="P1306" s="24"/>
      <c r="Q1306" s="24"/>
      <c r="R1306" s="24"/>
      <c r="S1306" s="35"/>
      <c r="T1306" s="53"/>
      <c r="U1306" s="34"/>
      <c r="V1306" s="24"/>
      <c r="W1306" s="24"/>
      <c r="X1306" s="35"/>
    </row>
    <row r="1307" spans="1:24" ht="20" customHeight="1" x14ac:dyDescent="0.2">
      <c r="A1307" s="22"/>
      <c r="B1307" s="49"/>
      <c r="C1307" s="41"/>
      <c r="D1307" s="23"/>
      <c r="E1307" s="24"/>
      <c r="F1307" s="24"/>
      <c r="G1307" s="24"/>
      <c r="H1307" s="24"/>
      <c r="I1307" s="24"/>
      <c r="J1307" s="24"/>
      <c r="K1307" s="24"/>
      <c r="L1307" s="24"/>
      <c r="M1307" s="24"/>
      <c r="N1307" s="25"/>
      <c r="O1307" s="24"/>
      <c r="P1307" s="24"/>
      <c r="Q1307" s="24"/>
      <c r="R1307" s="24"/>
      <c r="S1307" s="35"/>
      <c r="T1307" s="53"/>
      <c r="U1307" s="34"/>
      <c r="V1307" s="24"/>
      <c r="W1307" s="24"/>
      <c r="X1307" s="35"/>
    </row>
    <row r="1308" spans="1:24" ht="20" customHeight="1" x14ac:dyDescent="0.2">
      <c r="A1308" s="22"/>
      <c r="B1308" s="49"/>
      <c r="C1308" s="41"/>
      <c r="D1308" s="23"/>
      <c r="E1308" s="24"/>
      <c r="F1308" s="24"/>
      <c r="G1308" s="24"/>
      <c r="H1308" s="24"/>
      <c r="I1308" s="24"/>
      <c r="J1308" s="24"/>
      <c r="K1308" s="24"/>
      <c r="L1308" s="24"/>
      <c r="M1308" s="24"/>
      <c r="N1308" s="25"/>
      <c r="O1308" s="24"/>
      <c r="P1308" s="24"/>
      <c r="Q1308" s="24"/>
      <c r="R1308" s="24"/>
      <c r="S1308" s="35"/>
      <c r="T1308" s="53"/>
      <c r="U1308" s="34"/>
      <c r="V1308" s="24"/>
      <c r="W1308" s="24"/>
      <c r="X1308" s="35"/>
    </row>
    <row r="1309" spans="1:24" ht="20" customHeight="1" x14ac:dyDescent="0.2">
      <c r="A1309" s="22"/>
      <c r="B1309" s="49"/>
      <c r="C1309" s="41"/>
      <c r="D1309" s="23"/>
      <c r="E1309" s="24"/>
      <c r="F1309" s="24"/>
      <c r="G1309" s="24"/>
      <c r="H1309" s="24"/>
      <c r="I1309" s="24"/>
      <c r="J1309" s="24"/>
      <c r="K1309" s="24"/>
      <c r="L1309" s="24"/>
      <c r="M1309" s="24"/>
      <c r="N1309" s="25"/>
      <c r="O1309" s="24"/>
      <c r="P1309" s="24"/>
      <c r="Q1309" s="24"/>
      <c r="R1309" s="24"/>
      <c r="S1309" s="35"/>
      <c r="T1309" s="53"/>
      <c r="U1309" s="34"/>
      <c r="V1309" s="24"/>
      <c r="W1309" s="24"/>
      <c r="X1309" s="35"/>
    </row>
    <row r="1310" spans="1:24" ht="20" customHeight="1" x14ac:dyDescent="0.2">
      <c r="A1310" s="22"/>
      <c r="B1310" s="49"/>
      <c r="C1310" s="41"/>
      <c r="D1310" s="23"/>
      <c r="E1310" s="24"/>
      <c r="F1310" s="24"/>
      <c r="G1310" s="24"/>
      <c r="H1310" s="24"/>
      <c r="I1310" s="24"/>
      <c r="J1310" s="24"/>
      <c r="K1310" s="24"/>
      <c r="L1310" s="24"/>
      <c r="M1310" s="24"/>
      <c r="N1310" s="25"/>
      <c r="O1310" s="24"/>
      <c r="P1310" s="24"/>
      <c r="Q1310" s="24"/>
      <c r="R1310" s="24"/>
      <c r="S1310" s="35"/>
      <c r="T1310" s="53"/>
      <c r="U1310" s="34"/>
      <c r="V1310" s="24"/>
      <c r="W1310" s="24"/>
      <c r="X1310" s="35"/>
    </row>
    <row r="1311" spans="1:24" ht="20" customHeight="1" x14ac:dyDescent="0.2">
      <c r="A1311" s="22"/>
      <c r="B1311" s="49"/>
      <c r="C1311" s="41"/>
      <c r="D1311" s="23"/>
      <c r="E1311" s="24"/>
      <c r="F1311" s="24"/>
      <c r="G1311" s="24"/>
      <c r="H1311" s="24"/>
      <c r="I1311" s="24"/>
      <c r="J1311" s="24"/>
      <c r="K1311" s="24"/>
      <c r="L1311" s="24"/>
      <c r="M1311" s="24"/>
      <c r="N1311" s="25"/>
      <c r="O1311" s="24"/>
      <c r="P1311" s="24"/>
      <c r="Q1311" s="24"/>
      <c r="R1311" s="24"/>
      <c r="S1311" s="35"/>
      <c r="T1311" s="53"/>
      <c r="U1311" s="34"/>
      <c r="V1311" s="24"/>
      <c r="W1311" s="24"/>
      <c r="X1311" s="35"/>
    </row>
    <row r="1312" spans="1:24" ht="20" customHeight="1" x14ac:dyDescent="0.2">
      <c r="A1312" s="22"/>
      <c r="B1312" s="49"/>
      <c r="C1312" s="41"/>
      <c r="D1312" s="23"/>
      <c r="E1312" s="24"/>
      <c r="F1312" s="24"/>
      <c r="G1312" s="24"/>
      <c r="H1312" s="24"/>
      <c r="I1312" s="24"/>
      <c r="J1312" s="24"/>
      <c r="K1312" s="24"/>
      <c r="L1312" s="24"/>
      <c r="M1312" s="24"/>
      <c r="N1312" s="25"/>
      <c r="O1312" s="24"/>
      <c r="P1312" s="24"/>
      <c r="Q1312" s="24"/>
      <c r="R1312" s="24"/>
      <c r="S1312" s="35"/>
      <c r="T1312" s="53"/>
      <c r="U1312" s="34"/>
      <c r="V1312" s="24"/>
      <c r="W1312" s="24"/>
      <c r="X1312" s="35"/>
    </row>
    <row r="1313" spans="1:24" ht="20" customHeight="1" x14ac:dyDescent="0.2">
      <c r="A1313" s="22"/>
      <c r="B1313" s="49"/>
      <c r="C1313" s="41"/>
      <c r="D1313" s="23"/>
      <c r="E1313" s="24"/>
      <c r="F1313" s="24"/>
      <c r="G1313" s="24"/>
      <c r="H1313" s="24"/>
      <c r="I1313" s="24"/>
      <c r="J1313" s="24"/>
      <c r="K1313" s="24"/>
      <c r="L1313" s="24"/>
      <c r="M1313" s="24"/>
      <c r="N1313" s="25"/>
      <c r="O1313" s="24"/>
      <c r="P1313" s="24"/>
      <c r="Q1313" s="24"/>
      <c r="R1313" s="24"/>
      <c r="S1313" s="35"/>
      <c r="T1313" s="53"/>
      <c r="U1313" s="34"/>
      <c r="V1313" s="24"/>
      <c r="W1313" s="24"/>
      <c r="X1313" s="35"/>
    </row>
    <row r="1314" spans="1:24" ht="20" customHeight="1" x14ac:dyDescent="0.2">
      <c r="A1314" s="22"/>
      <c r="B1314" s="49"/>
      <c r="C1314" s="41"/>
      <c r="D1314" s="23"/>
      <c r="E1314" s="24"/>
      <c r="F1314" s="24"/>
      <c r="G1314" s="24"/>
      <c r="H1314" s="24"/>
      <c r="I1314" s="24"/>
      <c r="J1314" s="24"/>
      <c r="K1314" s="24"/>
      <c r="L1314" s="24"/>
      <c r="M1314" s="24"/>
      <c r="N1314" s="25"/>
      <c r="O1314" s="24"/>
      <c r="P1314" s="24"/>
      <c r="Q1314" s="24"/>
      <c r="R1314" s="24"/>
      <c r="S1314" s="35"/>
      <c r="T1314" s="53"/>
      <c r="U1314" s="34"/>
      <c r="V1314" s="24"/>
      <c r="W1314" s="24"/>
      <c r="X1314" s="35"/>
    </row>
    <row r="1315" spans="1:24" ht="20" customHeight="1" x14ac:dyDescent="0.2">
      <c r="A1315" s="22"/>
      <c r="B1315" s="49"/>
      <c r="C1315" s="41"/>
      <c r="D1315" s="23"/>
      <c r="E1315" s="24"/>
      <c r="F1315" s="24"/>
      <c r="G1315" s="24"/>
      <c r="H1315" s="24"/>
      <c r="I1315" s="24"/>
      <c r="J1315" s="24"/>
      <c r="K1315" s="24"/>
      <c r="L1315" s="24"/>
      <c r="M1315" s="24"/>
      <c r="N1315" s="25"/>
      <c r="O1315" s="24"/>
      <c r="P1315" s="24"/>
      <c r="Q1315" s="24"/>
      <c r="R1315" s="24"/>
      <c r="S1315" s="35"/>
      <c r="T1315" s="53"/>
      <c r="U1315" s="34"/>
      <c r="V1315" s="24"/>
      <c r="W1315" s="24"/>
      <c r="X1315" s="35"/>
    </row>
    <row r="1316" spans="1:24" ht="20" customHeight="1" x14ac:dyDescent="0.2">
      <c r="A1316" s="22"/>
      <c r="B1316" s="49"/>
      <c r="C1316" s="41"/>
      <c r="D1316" s="23"/>
      <c r="E1316" s="24"/>
      <c r="F1316" s="24"/>
      <c r="G1316" s="24"/>
      <c r="H1316" s="24"/>
      <c r="I1316" s="24"/>
      <c r="J1316" s="24"/>
      <c r="K1316" s="24"/>
      <c r="L1316" s="24"/>
      <c r="M1316" s="24"/>
      <c r="N1316" s="25"/>
      <c r="O1316" s="24"/>
      <c r="P1316" s="24"/>
      <c r="Q1316" s="24"/>
      <c r="R1316" s="24"/>
      <c r="S1316" s="35"/>
      <c r="T1316" s="53"/>
      <c r="U1316" s="34"/>
      <c r="V1316" s="24"/>
      <c r="W1316" s="24"/>
      <c r="X1316" s="35"/>
    </row>
    <row r="1317" spans="1:24" ht="20" customHeight="1" x14ac:dyDescent="0.2">
      <c r="A1317" s="22"/>
      <c r="B1317" s="49"/>
      <c r="C1317" s="41"/>
      <c r="D1317" s="23"/>
      <c r="E1317" s="24"/>
      <c r="F1317" s="24"/>
      <c r="G1317" s="24"/>
      <c r="H1317" s="24"/>
      <c r="I1317" s="24"/>
      <c r="J1317" s="24"/>
      <c r="K1317" s="24"/>
      <c r="L1317" s="24"/>
      <c r="M1317" s="24"/>
      <c r="N1317" s="25"/>
      <c r="O1317" s="24"/>
      <c r="P1317" s="24"/>
      <c r="Q1317" s="24"/>
      <c r="R1317" s="24"/>
      <c r="S1317" s="35"/>
      <c r="T1317" s="53"/>
      <c r="U1317" s="34"/>
      <c r="V1317" s="24"/>
      <c r="W1317" s="24"/>
      <c r="X1317" s="35"/>
    </row>
    <row r="1318" spans="1:24" ht="20" customHeight="1" x14ac:dyDescent="0.2">
      <c r="A1318" s="22"/>
      <c r="B1318" s="49"/>
      <c r="C1318" s="41"/>
      <c r="D1318" s="23"/>
      <c r="E1318" s="24"/>
      <c r="F1318" s="24"/>
      <c r="G1318" s="24"/>
      <c r="H1318" s="24"/>
      <c r="I1318" s="24"/>
      <c r="J1318" s="24"/>
      <c r="K1318" s="24"/>
      <c r="L1318" s="24"/>
      <c r="M1318" s="24"/>
      <c r="N1318" s="25"/>
      <c r="O1318" s="24"/>
      <c r="P1318" s="24"/>
      <c r="Q1318" s="24"/>
      <c r="R1318" s="24"/>
      <c r="S1318" s="35"/>
      <c r="T1318" s="53"/>
      <c r="U1318" s="34"/>
      <c r="V1318" s="24"/>
      <c r="W1318" s="24"/>
      <c r="X1318" s="35"/>
    </row>
    <row r="1319" spans="1:24" ht="20" customHeight="1" x14ac:dyDescent="0.2">
      <c r="A1319" s="22"/>
      <c r="B1319" s="49"/>
      <c r="C1319" s="41"/>
      <c r="D1319" s="23"/>
      <c r="E1319" s="24"/>
      <c r="F1319" s="24"/>
      <c r="G1319" s="24"/>
      <c r="H1319" s="24"/>
      <c r="I1319" s="24"/>
      <c r="J1319" s="24"/>
      <c r="K1319" s="24"/>
      <c r="L1319" s="24"/>
      <c r="M1319" s="24"/>
      <c r="N1319" s="25"/>
      <c r="O1319" s="24"/>
      <c r="P1319" s="24"/>
      <c r="Q1319" s="24"/>
      <c r="R1319" s="24"/>
      <c r="S1319" s="35"/>
      <c r="T1319" s="53"/>
      <c r="U1319" s="34"/>
      <c r="V1319" s="24"/>
      <c r="W1319" s="24"/>
      <c r="X1319" s="35"/>
    </row>
    <row r="1320" spans="1:24" ht="20" customHeight="1" x14ac:dyDescent="0.2">
      <c r="A1320" s="22"/>
      <c r="B1320" s="49"/>
      <c r="C1320" s="41"/>
      <c r="D1320" s="23"/>
      <c r="E1320" s="24"/>
      <c r="F1320" s="24"/>
      <c r="G1320" s="24"/>
      <c r="H1320" s="24"/>
      <c r="I1320" s="24"/>
      <c r="J1320" s="24"/>
      <c r="K1320" s="24"/>
      <c r="L1320" s="24"/>
      <c r="M1320" s="24"/>
      <c r="N1320" s="25"/>
      <c r="O1320" s="24"/>
      <c r="P1320" s="24"/>
      <c r="Q1320" s="24"/>
      <c r="R1320" s="24"/>
      <c r="S1320" s="35"/>
      <c r="T1320" s="53"/>
      <c r="U1320" s="34"/>
      <c r="V1320" s="24"/>
      <c r="W1320" s="24"/>
      <c r="X1320" s="35"/>
    </row>
    <row r="1321" spans="1:24" ht="20" customHeight="1" x14ac:dyDescent="0.2">
      <c r="A1321" s="22"/>
      <c r="B1321" s="49"/>
      <c r="C1321" s="41"/>
      <c r="D1321" s="23"/>
      <c r="E1321" s="24"/>
      <c r="F1321" s="24"/>
      <c r="G1321" s="24"/>
      <c r="H1321" s="24"/>
      <c r="I1321" s="24"/>
      <c r="J1321" s="24"/>
      <c r="K1321" s="24"/>
      <c r="L1321" s="24"/>
      <c r="M1321" s="24"/>
      <c r="N1321" s="25"/>
      <c r="O1321" s="24"/>
      <c r="P1321" s="24"/>
      <c r="Q1321" s="24"/>
      <c r="R1321" s="24"/>
      <c r="S1321" s="35"/>
      <c r="T1321" s="53"/>
      <c r="U1321" s="34"/>
      <c r="V1321" s="24"/>
      <c r="W1321" s="24"/>
      <c r="X1321" s="35"/>
    </row>
    <row r="1322" spans="1:24" ht="20" customHeight="1" x14ac:dyDescent="0.2">
      <c r="A1322" s="22"/>
      <c r="B1322" s="49"/>
      <c r="C1322" s="41"/>
      <c r="D1322" s="23"/>
      <c r="E1322" s="24"/>
      <c r="F1322" s="24"/>
      <c r="G1322" s="24"/>
      <c r="H1322" s="24"/>
      <c r="I1322" s="24"/>
      <c r="J1322" s="24"/>
      <c r="K1322" s="24"/>
      <c r="L1322" s="24"/>
      <c r="M1322" s="24"/>
      <c r="N1322" s="25"/>
      <c r="O1322" s="24"/>
      <c r="P1322" s="24"/>
      <c r="Q1322" s="24"/>
      <c r="R1322" s="24"/>
      <c r="S1322" s="35"/>
      <c r="T1322" s="53"/>
      <c r="U1322" s="34"/>
      <c r="V1322" s="24"/>
      <c r="W1322" s="24"/>
      <c r="X1322" s="35"/>
    </row>
    <row r="1323" spans="1:24" ht="20" customHeight="1" x14ac:dyDescent="0.2">
      <c r="A1323" s="22"/>
      <c r="B1323" s="49"/>
      <c r="C1323" s="41"/>
      <c r="D1323" s="23"/>
      <c r="E1323" s="24"/>
      <c r="F1323" s="24"/>
      <c r="G1323" s="24"/>
      <c r="H1323" s="24"/>
      <c r="I1323" s="24"/>
      <c r="J1323" s="24"/>
      <c r="K1323" s="24"/>
      <c r="L1323" s="24"/>
      <c r="M1323" s="24"/>
      <c r="N1323" s="25"/>
      <c r="O1323" s="24"/>
      <c r="P1323" s="24"/>
      <c r="Q1323" s="24"/>
      <c r="R1323" s="24"/>
      <c r="S1323" s="35"/>
      <c r="T1323" s="53"/>
      <c r="U1323" s="34"/>
      <c r="V1323" s="24"/>
      <c r="W1323" s="24"/>
      <c r="X1323" s="35"/>
    </row>
    <row r="1324" spans="1:24" ht="20" customHeight="1" x14ac:dyDescent="0.2">
      <c r="A1324" s="22"/>
      <c r="B1324" s="49"/>
      <c r="C1324" s="41"/>
      <c r="D1324" s="23"/>
      <c r="E1324" s="24"/>
      <c r="F1324" s="24"/>
      <c r="G1324" s="24"/>
      <c r="H1324" s="24"/>
      <c r="I1324" s="24"/>
      <c r="J1324" s="24"/>
      <c r="K1324" s="24"/>
      <c r="L1324" s="24"/>
      <c r="M1324" s="24"/>
      <c r="N1324" s="25"/>
      <c r="O1324" s="24"/>
      <c r="P1324" s="24"/>
      <c r="Q1324" s="24"/>
      <c r="R1324" s="24"/>
      <c r="S1324" s="35"/>
      <c r="T1324" s="53"/>
      <c r="U1324" s="34"/>
      <c r="V1324" s="24"/>
      <c r="W1324" s="24"/>
      <c r="X1324" s="35"/>
    </row>
    <row r="1325" spans="1:24" ht="20" customHeight="1" x14ac:dyDescent="0.2">
      <c r="A1325" s="22"/>
      <c r="B1325" s="49"/>
      <c r="C1325" s="41"/>
      <c r="D1325" s="23"/>
      <c r="E1325" s="24"/>
      <c r="F1325" s="24"/>
      <c r="G1325" s="24"/>
      <c r="H1325" s="24"/>
      <c r="I1325" s="24"/>
      <c r="J1325" s="24"/>
      <c r="K1325" s="24"/>
      <c r="L1325" s="24"/>
      <c r="M1325" s="24"/>
      <c r="N1325" s="25"/>
      <c r="O1325" s="24"/>
      <c r="P1325" s="24"/>
      <c r="Q1325" s="24"/>
      <c r="R1325" s="24"/>
      <c r="S1325" s="35"/>
      <c r="T1325" s="53"/>
      <c r="U1325" s="34"/>
      <c r="V1325" s="24"/>
      <c r="W1325" s="24"/>
      <c r="X1325" s="35"/>
    </row>
    <row r="1326" spans="1:24" ht="20" customHeight="1" x14ac:dyDescent="0.2">
      <c r="A1326" s="22"/>
      <c r="B1326" s="49"/>
      <c r="C1326" s="41"/>
      <c r="D1326" s="23"/>
      <c r="E1326" s="24"/>
      <c r="F1326" s="24"/>
      <c r="G1326" s="24"/>
      <c r="H1326" s="24"/>
      <c r="I1326" s="24"/>
      <c r="J1326" s="24"/>
      <c r="K1326" s="24"/>
      <c r="L1326" s="24"/>
      <c r="M1326" s="24"/>
      <c r="N1326" s="25"/>
      <c r="O1326" s="24"/>
      <c r="P1326" s="24"/>
      <c r="Q1326" s="24"/>
      <c r="R1326" s="24"/>
      <c r="S1326" s="35"/>
      <c r="T1326" s="53"/>
      <c r="U1326" s="34"/>
      <c r="V1326" s="24"/>
      <c r="W1326" s="24"/>
      <c r="X1326" s="35"/>
    </row>
    <row r="1327" spans="1:24" ht="20" customHeight="1" x14ac:dyDescent="0.2">
      <c r="A1327" s="22"/>
      <c r="B1327" s="49"/>
      <c r="C1327" s="41"/>
      <c r="D1327" s="23"/>
      <c r="E1327" s="24"/>
      <c r="F1327" s="24"/>
      <c r="G1327" s="24"/>
      <c r="H1327" s="24"/>
      <c r="I1327" s="24"/>
      <c r="J1327" s="24"/>
      <c r="K1327" s="24"/>
      <c r="L1327" s="24"/>
      <c r="M1327" s="24"/>
      <c r="N1327" s="25"/>
      <c r="O1327" s="24"/>
      <c r="P1327" s="24"/>
      <c r="Q1327" s="24"/>
      <c r="R1327" s="24"/>
      <c r="S1327" s="35"/>
      <c r="T1327" s="53"/>
      <c r="U1327" s="34"/>
      <c r="V1327" s="24"/>
      <c r="W1327" s="24"/>
      <c r="X1327" s="35"/>
    </row>
    <row r="1328" spans="1:24" ht="20" customHeight="1" x14ac:dyDescent="0.2">
      <c r="A1328" s="22"/>
      <c r="B1328" s="49"/>
      <c r="C1328" s="41"/>
      <c r="D1328" s="23"/>
      <c r="E1328" s="24"/>
      <c r="F1328" s="24"/>
      <c r="G1328" s="24"/>
      <c r="H1328" s="24"/>
      <c r="I1328" s="24"/>
      <c r="J1328" s="24"/>
      <c r="K1328" s="24"/>
      <c r="L1328" s="24"/>
      <c r="M1328" s="24"/>
      <c r="N1328" s="25"/>
      <c r="O1328" s="24"/>
      <c r="P1328" s="24"/>
      <c r="Q1328" s="24"/>
      <c r="R1328" s="24"/>
      <c r="S1328" s="35"/>
      <c r="T1328" s="53"/>
      <c r="U1328" s="34"/>
      <c r="V1328" s="24"/>
      <c r="W1328" s="24"/>
      <c r="X1328" s="35"/>
    </row>
    <row r="1329" spans="1:24" ht="20" customHeight="1" x14ac:dyDescent="0.2">
      <c r="A1329" s="22"/>
      <c r="B1329" s="49"/>
      <c r="C1329" s="41"/>
      <c r="D1329" s="23"/>
      <c r="E1329" s="24"/>
      <c r="F1329" s="24"/>
      <c r="G1329" s="24"/>
      <c r="H1329" s="24"/>
      <c r="I1329" s="24"/>
      <c r="J1329" s="24"/>
      <c r="K1329" s="24"/>
      <c r="L1329" s="24"/>
      <c r="M1329" s="24"/>
      <c r="N1329" s="25"/>
      <c r="O1329" s="24"/>
      <c r="P1329" s="24"/>
      <c r="Q1329" s="24"/>
      <c r="R1329" s="24"/>
      <c r="S1329" s="35"/>
      <c r="T1329" s="53"/>
      <c r="U1329" s="34"/>
      <c r="V1329" s="24"/>
      <c r="W1329" s="24"/>
      <c r="X1329" s="35"/>
    </row>
    <row r="1330" spans="1:24" ht="20" customHeight="1" x14ac:dyDescent="0.2">
      <c r="A1330" s="22"/>
      <c r="B1330" s="49"/>
      <c r="C1330" s="41"/>
      <c r="D1330" s="23"/>
      <c r="E1330" s="24"/>
      <c r="F1330" s="24"/>
      <c r="G1330" s="24"/>
      <c r="H1330" s="24"/>
      <c r="I1330" s="24"/>
      <c r="J1330" s="24"/>
      <c r="K1330" s="24"/>
      <c r="L1330" s="24"/>
      <c r="M1330" s="24"/>
      <c r="N1330" s="25"/>
      <c r="O1330" s="24"/>
      <c r="P1330" s="24"/>
      <c r="Q1330" s="24"/>
      <c r="R1330" s="24"/>
      <c r="S1330" s="35"/>
      <c r="T1330" s="53"/>
      <c r="U1330" s="34"/>
      <c r="V1330" s="24"/>
      <c r="W1330" s="24"/>
      <c r="X1330" s="35"/>
    </row>
    <row r="1331" spans="1:24" ht="20" customHeight="1" x14ac:dyDescent="0.2">
      <c r="A1331" s="22"/>
      <c r="B1331" s="49"/>
      <c r="C1331" s="41"/>
      <c r="D1331" s="23"/>
      <c r="E1331" s="24"/>
      <c r="F1331" s="24"/>
      <c r="G1331" s="24"/>
      <c r="H1331" s="24"/>
      <c r="I1331" s="24"/>
      <c r="J1331" s="24"/>
      <c r="K1331" s="24"/>
      <c r="L1331" s="24"/>
      <c r="M1331" s="24"/>
      <c r="N1331" s="25"/>
      <c r="O1331" s="24"/>
      <c r="P1331" s="24"/>
      <c r="Q1331" s="24"/>
      <c r="R1331" s="24"/>
      <c r="S1331" s="35"/>
      <c r="T1331" s="53"/>
      <c r="U1331" s="34"/>
      <c r="V1331" s="24"/>
      <c r="W1331" s="24"/>
      <c r="X1331" s="35"/>
    </row>
    <row r="1332" spans="1:24" ht="20" customHeight="1" x14ac:dyDescent="0.2">
      <c r="A1332" s="22"/>
      <c r="B1332" s="49"/>
      <c r="C1332" s="41"/>
      <c r="D1332" s="23"/>
      <c r="E1332" s="24"/>
      <c r="F1332" s="24"/>
      <c r="G1332" s="24"/>
      <c r="H1332" s="24"/>
      <c r="I1332" s="24"/>
      <c r="J1332" s="24"/>
      <c r="K1332" s="24"/>
      <c r="L1332" s="24"/>
      <c r="M1332" s="24"/>
      <c r="N1332" s="25"/>
      <c r="O1332" s="24"/>
      <c r="P1332" s="24"/>
      <c r="Q1332" s="24"/>
      <c r="R1332" s="24"/>
      <c r="S1332" s="35"/>
      <c r="T1332" s="53"/>
      <c r="U1332" s="34"/>
      <c r="V1332" s="24"/>
      <c r="W1332" s="24"/>
      <c r="X1332" s="35"/>
    </row>
    <row r="1333" spans="1:24" ht="20" customHeight="1" x14ac:dyDescent="0.2">
      <c r="A1333" s="22"/>
      <c r="B1333" s="49"/>
      <c r="C1333" s="41"/>
      <c r="D1333" s="23"/>
      <c r="E1333" s="24"/>
      <c r="F1333" s="24"/>
      <c r="G1333" s="24"/>
      <c r="H1333" s="24"/>
      <c r="I1333" s="24"/>
      <c r="J1333" s="24"/>
      <c r="K1333" s="24"/>
      <c r="L1333" s="24"/>
      <c r="M1333" s="24"/>
      <c r="N1333" s="25"/>
      <c r="O1333" s="24"/>
      <c r="P1333" s="24"/>
      <c r="Q1333" s="24"/>
      <c r="R1333" s="24"/>
      <c r="S1333" s="35"/>
      <c r="T1333" s="53"/>
      <c r="U1333" s="34"/>
      <c r="V1333" s="24"/>
      <c r="W1333" s="24"/>
      <c r="X1333" s="35"/>
    </row>
    <row r="1334" spans="1:24" ht="20" customHeight="1" x14ac:dyDescent="0.2">
      <c r="A1334" s="22"/>
      <c r="B1334" s="49"/>
      <c r="C1334" s="41"/>
      <c r="D1334" s="23"/>
      <c r="E1334" s="24"/>
      <c r="F1334" s="24"/>
      <c r="G1334" s="24"/>
      <c r="H1334" s="24"/>
      <c r="I1334" s="24"/>
      <c r="J1334" s="24"/>
      <c r="K1334" s="24"/>
      <c r="L1334" s="24"/>
      <c r="M1334" s="24"/>
      <c r="N1334" s="25"/>
      <c r="O1334" s="24"/>
      <c r="P1334" s="24"/>
      <c r="Q1334" s="24"/>
      <c r="R1334" s="24"/>
      <c r="S1334" s="35"/>
      <c r="T1334" s="53"/>
      <c r="U1334" s="34"/>
      <c r="V1334" s="24"/>
      <c r="W1334" s="24"/>
      <c r="X1334" s="35"/>
    </row>
    <row r="1335" spans="1:24" ht="20" customHeight="1" x14ac:dyDescent="0.2">
      <c r="A1335" s="22"/>
      <c r="B1335" s="49"/>
      <c r="C1335" s="41"/>
      <c r="D1335" s="23"/>
      <c r="E1335" s="24"/>
      <c r="F1335" s="24"/>
      <c r="G1335" s="24"/>
      <c r="H1335" s="24"/>
      <c r="I1335" s="24"/>
      <c r="J1335" s="24"/>
      <c r="K1335" s="24"/>
      <c r="L1335" s="24"/>
      <c r="M1335" s="24"/>
      <c r="N1335" s="25"/>
      <c r="O1335" s="24"/>
      <c r="P1335" s="24"/>
      <c r="Q1335" s="24"/>
      <c r="R1335" s="24"/>
      <c r="S1335" s="35"/>
      <c r="T1335" s="53"/>
      <c r="U1335" s="34"/>
      <c r="V1335" s="24"/>
      <c r="W1335" s="24"/>
      <c r="X1335" s="35"/>
    </row>
    <row r="1336" spans="1:24" ht="20" customHeight="1" x14ac:dyDescent="0.2">
      <c r="A1336" s="22"/>
      <c r="B1336" s="49"/>
      <c r="C1336" s="41"/>
      <c r="D1336" s="23"/>
      <c r="E1336" s="24"/>
      <c r="F1336" s="24"/>
      <c r="G1336" s="24"/>
      <c r="H1336" s="24"/>
      <c r="I1336" s="24"/>
      <c r="J1336" s="24"/>
      <c r="K1336" s="24"/>
      <c r="L1336" s="24"/>
      <c r="M1336" s="24"/>
      <c r="N1336" s="25"/>
      <c r="O1336" s="24"/>
      <c r="P1336" s="24"/>
      <c r="Q1336" s="24"/>
      <c r="R1336" s="24"/>
      <c r="S1336" s="35"/>
      <c r="T1336" s="53"/>
      <c r="U1336" s="34"/>
      <c r="V1336" s="24"/>
      <c r="W1336" s="24"/>
      <c r="X1336" s="35"/>
    </row>
    <row r="1337" spans="1:24" ht="20" customHeight="1" x14ac:dyDescent="0.2">
      <c r="A1337" s="22"/>
      <c r="B1337" s="49"/>
      <c r="C1337" s="41"/>
      <c r="D1337" s="23"/>
      <c r="E1337" s="24"/>
      <c r="F1337" s="24"/>
      <c r="G1337" s="24"/>
      <c r="H1337" s="24"/>
      <c r="I1337" s="24"/>
      <c r="J1337" s="24"/>
      <c r="K1337" s="24"/>
      <c r="L1337" s="24"/>
      <c r="M1337" s="24"/>
      <c r="N1337" s="25"/>
      <c r="O1337" s="24"/>
      <c r="P1337" s="24"/>
      <c r="Q1337" s="24"/>
      <c r="R1337" s="24"/>
      <c r="S1337" s="35"/>
      <c r="T1337" s="53"/>
      <c r="U1337" s="34"/>
      <c r="V1337" s="24"/>
      <c r="W1337" s="24"/>
      <c r="X1337" s="35"/>
    </row>
    <row r="1338" spans="1:24" ht="20" customHeight="1" x14ac:dyDescent="0.2">
      <c r="A1338" s="22"/>
      <c r="B1338" s="49"/>
      <c r="C1338" s="41"/>
      <c r="D1338" s="23"/>
      <c r="E1338" s="24"/>
      <c r="F1338" s="24"/>
      <c r="G1338" s="24"/>
      <c r="H1338" s="24"/>
      <c r="I1338" s="24"/>
      <c r="J1338" s="24"/>
      <c r="K1338" s="24"/>
      <c r="L1338" s="24"/>
      <c r="M1338" s="24"/>
      <c r="N1338" s="25"/>
      <c r="O1338" s="24"/>
      <c r="P1338" s="24"/>
      <c r="Q1338" s="24"/>
      <c r="R1338" s="24"/>
      <c r="S1338" s="35"/>
      <c r="T1338" s="53"/>
      <c r="U1338" s="34"/>
      <c r="V1338" s="24"/>
      <c r="W1338" s="24"/>
      <c r="X1338" s="35"/>
    </row>
    <row r="1339" spans="1:24" ht="20" customHeight="1" x14ac:dyDescent="0.2">
      <c r="A1339" s="22"/>
      <c r="B1339" s="49"/>
      <c r="C1339" s="41"/>
      <c r="D1339" s="23"/>
      <c r="E1339" s="24"/>
      <c r="F1339" s="24"/>
      <c r="G1339" s="24"/>
      <c r="H1339" s="24"/>
      <c r="I1339" s="24"/>
      <c r="J1339" s="24"/>
      <c r="K1339" s="24"/>
      <c r="L1339" s="24"/>
      <c r="M1339" s="24"/>
      <c r="N1339" s="25"/>
      <c r="O1339" s="24"/>
      <c r="P1339" s="24"/>
      <c r="Q1339" s="24"/>
      <c r="R1339" s="24"/>
      <c r="S1339" s="35"/>
      <c r="T1339" s="53"/>
      <c r="U1339" s="34"/>
      <c r="V1339" s="24"/>
      <c r="W1339" s="24"/>
      <c r="X1339" s="35"/>
    </row>
    <row r="1340" spans="1:24" ht="20" customHeight="1" x14ac:dyDescent="0.2">
      <c r="A1340" s="22"/>
      <c r="B1340" s="49"/>
      <c r="C1340" s="41"/>
      <c r="D1340" s="23"/>
      <c r="E1340" s="24"/>
      <c r="F1340" s="24"/>
      <c r="G1340" s="24"/>
      <c r="H1340" s="24"/>
      <c r="I1340" s="24"/>
      <c r="J1340" s="24"/>
      <c r="K1340" s="24"/>
      <c r="L1340" s="24"/>
      <c r="M1340" s="24"/>
      <c r="N1340" s="25"/>
      <c r="O1340" s="24"/>
      <c r="P1340" s="24"/>
      <c r="Q1340" s="24"/>
      <c r="R1340" s="24"/>
      <c r="S1340" s="35"/>
      <c r="T1340" s="53"/>
      <c r="U1340" s="34"/>
      <c r="V1340" s="24"/>
      <c r="W1340" s="24"/>
      <c r="X1340" s="35"/>
    </row>
    <row r="1341" spans="1:24" ht="20" customHeight="1" x14ac:dyDescent="0.2">
      <c r="A1341" s="22"/>
      <c r="B1341" s="49"/>
      <c r="C1341" s="41"/>
      <c r="D1341" s="23"/>
      <c r="E1341" s="24"/>
      <c r="F1341" s="24"/>
      <c r="G1341" s="24"/>
      <c r="H1341" s="24"/>
      <c r="I1341" s="24"/>
      <c r="J1341" s="24"/>
      <c r="K1341" s="24"/>
      <c r="L1341" s="24"/>
      <c r="M1341" s="24"/>
      <c r="N1341" s="25"/>
      <c r="O1341" s="24"/>
      <c r="P1341" s="24"/>
      <c r="Q1341" s="24"/>
      <c r="R1341" s="24"/>
      <c r="S1341" s="35"/>
      <c r="T1341" s="53"/>
      <c r="U1341" s="34"/>
      <c r="V1341" s="24"/>
      <c r="W1341" s="24"/>
      <c r="X1341" s="35"/>
    </row>
    <row r="1342" spans="1:24" ht="20" customHeight="1" x14ac:dyDescent="0.2">
      <c r="A1342" s="22"/>
      <c r="B1342" s="49"/>
      <c r="C1342" s="41"/>
      <c r="D1342" s="23"/>
      <c r="E1342" s="24"/>
      <c r="F1342" s="24"/>
      <c r="G1342" s="24"/>
      <c r="H1342" s="24"/>
      <c r="I1342" s="24"/>
      <c r="J1342" s="24"/>
      <c r="K1342" s="24"/>
      <c r="L1342" s="24"/>
      <c r="M1342" s="24"/>
      <c r="N1342" s="25"/>
      <c r="O1342" s="24"/>
      <c r="P1342" s="24"/>
      <c r="Q1342" s="24"/>
      <c r="R1342" s="24"/>
      <c r="S1342" s="35"/>
      <c r="T1342" s="53"/>
      <c r="U1342" s="34"/>
      <c r="V1342" s="24"/>
      <c r="W1342" s="24"/>
      <c r="X1342" s="35"/>
    </row>
    <row r="1343" spans="1:24" ht="20" customHeight="1" x14ac:dyDescent="0.2">
      <c r="A1343" s="22"/>
      <c r="B1343" s="49"/>
      <c r="C1343" s="41"/>
      <c r="D1343" s="23"/>
      <c r="E1343" s="24"/>
      <c r="F1343" s="24"/>
      <c r="G1343" s="24"/>
      <c r="H1343" s="24"/>
      <c r="I1343" s="24"/>
      <c r="J1343" s="24"/>
      <c r="K1343" s="24"/>
      <c r="L1343" s="24"/>
      <c r="M1343" s="24"/>
      <c r="N1343" s="25"/>
      <c r="O1343" s="24"/>
      <c r="P1343" s="24"/>
      <c r="Q1343" s="24"/>
      <c r="R1343" s="24"/>
      <c r="S1343" s="35"/>
      <c r="T1343" s="53"/>
      <c r="U1343" s="34"/>
      <c r="V1343" s="24"/>
      <c r="W1343" s="24"/>
      <c r="X1343" s="35"/>
    </row>
    <row r="1344" spans="1:24" ht="20" customHeight="1" x14ac:dyDescent="0.2">
      <c r="A1344" s="22"/>
      <c r="B1344" s="49"/>
      <c r="C1344" s="41"/>
      <c r="D1344" s="23"/>
      <c r="E1344" s="24"/>
      <c r="F1344" s="24"/>
      <c r="G1344" s="24"/>
      <c r="H1344" s="24"/>
      <c r="I1344" s="24"/>
      <c r="J1344" s="24"/>
      <c r="K1344" s="24"/>
      <c r="L1344" s="24"/>
      <c r="M1344" s="24"/>
      <c r="N1344" s="25"/>
      <c r="O1344" s="24"/>
      <c r="P1344" s="24"/>
      <c r="Q1344" s="24"/>
      <c r="R1344" s="24"/>
      <c r="S1344" s="35"/>
      <c r="T1344" s="53"/>
      <c r="U1344" s="34"/>
      <c r="V1344" s="24"/>
      <c r="W1344" s="24"/>
      <c r="X1344" s="35"/>
    </row>
    <row r="1345" spans="1:24" ht="20" customHeight="1" x14ac:dyDescent="0.2">
      <c r="A1345" s="22"/>
      <c r="B1345" s="49"/>
      <c r="C1345" s="41"/>
      <c r="D1345" s="23"/>
      <c r="E1345" s="24"/>
      <c r="F1345" s="24"/>
      <c r="G1345" s="24"/>
      <c r="H1345" s="24"/>
      <c r="I1345" s="24"/>
      <c r="J1345" s="24"/>
      <c r="K1345" s="24"/>
      <c r="L1345" s="24"/>
      <c r="M1345" s="24"/>
      <c r="N1345" s="25"/>
      <c r="O1345" s="24"/>
      <c r="P1345" s="24"/>
      <c r="Q1345" s="24"/>
      <c r="R1345" s="24"/>
      <c r="S1345" s="35"/>
      <c r="T1345" s="53"/>
      <c r="U1345" s="34"/>
      <c r="V1345" s="24"/>
      <c r="W1345" s="24"/>
      <c r="X1345" s="35"/>
    </row>
    <row r="1346" spans="1:24" ht="20" customHeight="1" x14ac:dyDescent="0.2">
      <c r="A1346" s="22"/>
      <c r="B1346" s="49"/>
      <c r="C1346" s="41"/>
      <c r="D1346" s="23"/>
      <c r="E1346" s="24"/>
      <c r="F1346" s="24"/>
      <c r="G1346" s="24"/>
      <c r="H1346" s="24"/>
      <c r="I1346" s="24"/>
      <c r="J1346" s="24"/>
      <c r="K1346" s="24"/>
      <c r="L1346" s="24"/>
      <c r="M1346" s="24"/>
      <c r="N1346" s="25"/>
      <c r="O1346" s="24"/>
      <c r="P1346" s="24"/>
      <c r="Q1346" s="24"/>
      <c r="R1346" s="24"/>
      <c r="S1346" s="35"/>
      <c r="T1346" s="53"/>
      <c r="U1346" s="34"/>
      <c r="V1346" s="24"/>
      <c r="W1346" s="24"/>
      <c r="X1346" s="35"/>
    </row>
    <row r="1347" spans="1:24" ht="20" customHeight="1" x14ac:dyDescent="0.2">
      <c r="A1347" s="22"/>
      <c r="B1347" s="49"/>
      <c r="C1347" s="41"/>
      <c r="D1347" s="23"/>
      <c r="E1347" s="24"/>
      <c r="F1347" s="24"/>
      <c r="G1347" s="24"/>
      <c r="H1347" s="24"/>
      <c r="I1347" s="24"/>
      <c r="J1347" s="24"/>
      <c r="K1347" s="24"/>
      <c r="L1347" s="24"/>
      <c r="M1347" s="24"/>
      <c r="N1347" s="25"/>
      <c r="O1347" s="24"/>
      <c r="P1347" s="24"/>
      <c r="Q1347" s="24"/>
      <c r="R1347" s="24"/>
      <c r="S1347" s="35"/>
      <c r="T1347" s="53"/>
      <c r="U1347" s="34"/>
      <c r="V1347" s="24"/>
      <c r="W1347" s="24"/>
      <c r="X1347" s="35"/>
    </row>
    <row r="1348" spans="1:24" ht="20" customHeight="1" x14ac:dyDescent="0.2">
      <c r="A1348" s="22"/>
      <c r="B1348" s="49"/>
      <c r="C1348" s="41"/>
      <c r="D1348" s="23"/>
      <c r="E1348" s="24"/>
      <c r="F1348" s="24"/>
      <c r="G1348" s="24"/>
      <c r="H1348" s="24"/>
      <c r="I1348" s="24"/>
      <c r="J1348" s="24"/>
      <c r="K1348" s="24"/>
      <c r="L1348" s="24"/>
      <c r="M1348" s="24"/>
      <c r="N1348" s="25"/>
      <c r="O1348" s="24"/>
      <c r="P1348" s="24"/>
      <c r="Q1348" s="24"/>
      <c r="R1348" s="24"/>
      <c r="S1348" s="35"/>
      <c r="T1348" s="53"/>
      <c r="U1348" s="34"/>
      <c r="V1348" s="24"/>
      <c r="W1348" s="24"/>
      <c r="X1348" s="35"/>
    </row>
    <row r="1349" spans="1:24" ht="20" customHeight="1" x14ac:dyDescent="0.2">
      <c r="A1349" s="22"/>
      <c r="B1349" s="49"/>
      <c r="C1349" s="41"/>
      <c r="D1349" s="23"/>
      <c r="E1349" s="24"/>
      <c r="F1349" s="24"/>
      <c r="G1349" s="24"/>
      <c r="H1349" s="24"/>
      <c r="I1349" s="24"/>
      <c r="J1349" s="24"/>
      <c r="K1349" s="24"/>
      <c r="L1349" s="24"/>
      <c r="M1349" s="24"/>
      <c r="N1349" s="25"/>
      <c r="O1349" s="24"/>
      <c r="P1349" s="24"/>
      <c r="Q1349" s="24"/>
      <c r="R1349" s="24"/>
      <c r="S1349" s="35"/>
      <c r="T1349" s="53"/>
      <c r="U1349" s="34"/>
      <c r="V1349" s="24"/>
      <c r="W1349" s="24"/>
      <c r="X1349" s="35"/>
    </row>
    <row r="1350" spans="1:24" ht="20" customHeight="1" x14ac:dyDescent="0.2">
      <c r="A1350" s="22"/>
      <c r="B1350" s="49"/>
      <c r="C1350" s="41"/>
      <c r="D1350" s="23"/>
      <c r="E1350" s="24"/>
      <c r="F1350" s="24"/>
      <c r="G1350" s="24"/>
      <c r="H1350" s="24"/>
      <c r="I1350" s="24"/>
      <c r="J1350" s="24"/>
      <c r="K1350" s="24"/>
      <c r="L1350" s="24"/>
      <c r="M1350" s="24"/>
      <c r="N1350" s="25"/>
      <c r="O1350" s="24"/>
      <c r="P1350" s="24"/>
      <c r="Q1350" s="24"/>
      <c r="R1350" s="24"/>
      <c r="S1350" s="35"/>
      <c r="T1350" s="53"/>
      <c r="U1350" s="34"/>
      <c r="V1350" s="24"/>
      <c r="W1350" s="24"/>
      <c r="X1350" s="35"/>
    </row>
    <row r="1351" spans="1:24" ht="20" customHeight="1" x14ac:dyDescent="0.2">
      <c r="A1351" s="22"/>
      <c r="B1351" s="49"/>
      <c r="C1351" s="41"/>
      <c r="D1351" s="23"/>
      <c r="E1351" s="24"/>
      <c r="F1351" s="24"/>
      <c r="G1351" s="24"/>
      <c r="H1351" s="24"/>
      <c r="I1351" s="24"/>
      <c r="J1351" s="24"/>
      <c r="K1351" s="24"/>
      <c r="L1351" s="24"/>
      <c r="M1351" s="24"/>
      <c r="N1351" s="25"/>
      <c r="O1351" s="24"/>
      <c r="P1351" s="24"/>
      <c r="Q1351" s="24"/>
      <c r="R1351" s="24"/>
      <c r="S1351" s="35"/>
      <c r="T1351" s="53"/>
      <c r="U1351" s="34"/>
      <c r="V1351" s="24"/>
      <c r="W1351" s="24"/>
      <c r="X1351" s="35"/>
    </row>
    <row r="1352" spans="1:24" ht="20" customHeight="1" x14ac:dyDescent="0.2">
      <c r="A1352" s="22"/>
      <c r="B1352" s="49"/>
      <c r="C1352" s="41"/>
      <c r="D1352" s="23"/>
      <c r="E1352" s="24"/>
      <c r="F1352" s="24"/>
      <c r="G1352" s="24"/>
      <c r="H1352" s="24"/>
      <c r="I1352" s="24"/>
      <c r="J1352" s="24"/>
      <c r="K1352" s="24"/>
      <c r="L1352" s="24"/>
      <c r="M1352" s="24"/>
      <c r="N1352" s="25"/>
      <c r="O1352" s="24"/>
      <c r="P1352" s="24"/>
      <c r="Q1352" s="24"/>
      <c r="R1352" s="24"/>
      <c r="S1352" s="35"/>
      <c r="T1352" s="53"/>
      <c r="U1352" s="34"/>
      <c r="V1352" s="24"/>
      <c r="W1352" s="24"/>
      <c r="X1352" s="35"/>
    </row>
    <row r="1353" spans="1:24" ht="20" customHeight="1" x14ac:dyDescent="0.2">
      <c r="A1353" s="22"/>
      <c r="B1353" s="49"/>
      <c r="C1353" s="41"/>
      <c r="D1353" s="23"/>
      <c r="E1353" s="24"/>
      <c r="F1353" s="24"/>
      <c r="G1353" s="24"/>
      <c r="H1353" s="24"/>
      <c r="I1353" s="24"/>
      <c r="J1353" s="24"/>
      <c r="K1353" s="24"/>
      <c r="L1353" s="24"/>
      <c r="M1353" s="24"/>
      <c r="N1353" s="25"/>
      <c r="O1353" s="24"/>
      <c r="P1353" s="24"/>
      <c r="Q1353" s="24"/>
      <c r="R1353" s="24"/>
      <c r="S1353" s="35"/>
      <c r="T1353" s="53"/>
      <c r="U1353" s="34"/>
      <c r="V1353" s="24"/>
      <c r="W1353" s="24"/>
      <c r="X1353" s="35"/>
    </row>
    <row r="1354" spans="1:24" ht="20" customHeight="1" x14ac:dyDescent="0.2">
      <c r="A1354" s="22"/>
      <c r="B1354" s="49"/>
      <c r="C1354" s="41"/>
      <c r="D1354" s="23"/>
      <c r="E1354" s="24"/>
      <c r="F1354" s="24"/>
      <c r="G1354" s="24"/>
      <c r="H1354" s="24"/>
      <c r="I1354" s="24"/>
      <c r="J1354" s="24"/>
      <c r="K1354" s="24"/>
      <c r="L1354" s="24"/>
      <c r="M1354" s="24"/>
      <c r="N1354" s="25"/>
      <c r="O1354" s="24"/>
      <c r="P1354" s="24"/>
      <c r="Q1354" s="24"/>
      <c r="R1354" s="24"/>
      <c r="S1354" s="35"/>
      <c r="T1354" s="53"/>
      <c r="U1354" s="34"/>
      <c r="V1354" s="24"/>
      <c r="W1354" s="24"/>
      <c r="X1354" s="35"/>
    </row>
    <row r="1355" spans="1:24" ht="20" customHeight="1" x14ac:dyDescent="0.2">
      <c r="A1355" s="22"/>
      <c r="B1355" s="49"/>
      <c r="C1355" s="41"/>
      <c r="D1355" s="23"/>
      <c r="E1355" s="24"/>
      <c r="F1355" s="24"/>
      <c r="G1355" s="24"/>
      <c r="H1355" s="24"/>
      <c r="I1355" s="24"/>
      <c r="J1355" s="24"/>
      <c r="K1355" s="24"/>
      <c r="L1355" s="24"/>
      <c r="M1355" s="24"/>
      <c r="N1355" s="25"/>
      <c r="O1355" s="24"/>
      <c r="P1355" s="24"/>
      <c r="Q1355" s="24"/>
      <c r="R1355" s="24"/>
      <c r="S1355" s="35"/>
      <c r="T1355" s="53"/>
      <c r="U1355" s="34"/>
      <c r="V1355" s="24"/>
      <c r="W1355" s="24"/>
      <c r="X1355" s="35"/>
    </row>
    <row r="1356" spans="1:24" ht="20" customHeight="1" x14ac:dyDescent="0.2">
      <c r="A1356" s="22"/>
      <c r="B1356" s="49"/>
      <c r="C1356" s="41"/>
      <c r="D1356" s="23"/>
      <c r="E1356" s="24"/>
      <c r="F1356" s="24"/>
      <c r="G1356" s="24"/>
      <c r="H1356" s="24"/>
      <c r="I1356" s="24"/>
      <c r="J1356" s="24"/>
      <c r="K1356" s="24"/>
      <c r="L1356" s="24"/>
      <c r="M1356" s="24"/>
      <c r="N1356" s="25"/>
      <c r="O1356" s="24"/>
      <c r="P1356" s="24"/>
      <c r="Q1356" s="24"/>
      <c r="R1356" s="24"/>
      <c r="S1356" s="35"/>
      <c r="T1356" s="53"/>
      <c r="U1356" s="34"/>
      <c r="V1356" s="24"/>
      <c r="W1356" s="24"/>
      <c r="X1356" s="35"/>
    </row>
    <row r="1357" spans="1:24" ht="20" customHeight="1" x14ac:dyDescent="0.2">
      <c r="A1357" s="22"/>
      <c r="B1357" s="49"/>
      <c r="C1357" s="41"/>
      <c r="D1357" s="23"/>
      <c r="E1357" s="24"/>
      <c r="F1357" s="24"/>
      <c r="G1357" s="24"/>
      <c r="H1357" s="24"/>
      <c r="I1357" s="24"/>
      <c r="J1357" s="24"/>
      <c r="K1357" s="24"/>
      <c r="L1357" s="24"/>
      <c r="M1357" s="24"/>
      <c r="N1357" s="25"/>
      <c r="O1357" s="24"/>
      <c r="P1357" s="24"/>
      <c r="Q1357" s="24"/>
      <c r="R1357" s="24"/>
      <c r="S1357" s="35"/>
      <c r="T1357" s="53"/>
      <c r="U1357" s="34"/>
      <c r="V1357" s="24"/>
      <c r="W1357" s="24"/>
      <c r="X1357" s="35"/>
    </row>
    <row r="1358" spans="1:24" ht="20" customHeight="1" x14ac:dyDescent="0.2">
      <c r="A1358" s="22"/>
      <c r="B1358" s="49"/>
      <c r="C1358" s="41"/>
      <c r="D1358" s="23"/>
      <c r="E1358" s="24"/>
      <c r="F1358" s="24"/>
      <c r="G1358" s="24"/>
      <c r="H1358" s="24"/>
      <c r="I1358" s="24"/>
      <c r="J1358" s="24"/>
      <c r="K1358" s="24"/>
      <c r="L1358" s="24"/>
      <c r="M1358" s="24"/>
      <c r="N1358" s="25"/>
      <c r="O1358" s="24"/>
      <c r="P1358" s="24"/>
      <c r="Q1358" s="24"/>
      <c r="R1358" s="24"/>
      <c r="S1358" s="35"/>
      <c r="T1358" s="53"/>
      <c r="U1358" s="34"/>
      <c r="V1358" s="24"/>
      <c r="W1358" s="24"/>
      <c r="X1358" s="35"/>
    </row>
    <row r="1359" spans="1:24" ht="20" customHeight="1" x14ac:dyDescent="0.2">
      <c r="A1359" s="22"/>
      <c r="B1359" s="49"/>
      <c r="C1359" s="41"/>
      <c r="D1359" s="23"/>
      <c r="E1359" s="24"/>
      <c r="F1359" s="24"/>
      <c r="G1359" s="24"/>
      <c r="H1359" s="24"/>
      <c r="I1359" s="24"/>
      <c r="J1359" s="24"/>
      <c r="K1359" s="24"/>
      <c r="L1359" s="24"/>
      <c r="M1359" s="24"/>
      <c r="N1359" s="25"/>
      <c r="O1359" s="24"/>
      <c r="P1359" s="24"/>
      <c r="Q1359" s="24"/>
      <c r="R1359" s="24"/>
      <c r="S1359" s="35"/>
      <c r="T1359" s="53"/>
      <c r="U1359" s="34"/>
      <c r="V1359" s="24"/>
      <c r="W1359" s="24"/>
      <c r="X1359" s="35"/>
    </row>
    <row r="1360" spans="1:24" ht="20" customHeight="1" x14ac:dyDescent="0.2">
      <c r="A1360" s="22"/>
      <c r="B1360" s="49"/>
      <c r="C1360" s="41"/>
      <c r="D1360" s="23"/>
      <c r="E1360" s="24"/>
      <c r="F1360" s="24"/>
      <c r="G1360" s="24"/>
      <c r="H1360" s="24"/>
      <c r="I1360" s="24"/>
      <c r="J1360" s="24"/>
      <c r="K1360" s="24"/>
      <c r="L1360" s="24"/>
      <c r="M1360" s="24"/>
      <c r="N1360" s="25"/>
      <c r="O1360" s="24"/>
      <c r="P1360" s="24"/>
      <c r="Q1360" s="24"/>
      <c r="R1360" s="24"/>
      <c r="S1360" s="35"/>
      <c r="T1360" s="53"/>
      <c r="U1360" s="34"/>
      <c r="V1360" s="24"/>
      <c r="W1360" s="24"/>
      <c r="X1360" s="35"/>
    </row>
    <row r="1361" spans="1:24" ht="20" customHeight="1" x14ac:dyDescent="0.2">
      <c r="A1361" s="22"/>
      <c r="B1361" s="49"/>
      <c r="C1361" s="41"/>
      <c r="D1361" s="23"/>
      <c r="E1361" s="24"/>
      <c r="F1361" s="24"/>
      <c r="G1361" s="24"/>
      <c r="H1361" s="24"/>
      <c r="I1361" s="24"/>
      <c r="J1361" s="24"/>
      <c r="K1361" s="24"/>
      <c r="L1361" s="24"/>
      <c r="M1361" s="24"/>
      <c r="N1361" s="25"/>
      <c r="O1361" s="24"/>
      <c r="P1361" s="24"/>
      <c r="Q1361" s="24"/>
      <c r="R1361" s="24"/>
      <c r="S1361" s="35"/>
      <c r="T1361" s="53"/>
      <c r="U1361" s="34"/>
      <c r="V1361" s="24"/>
      <c r="W1361" s="24"/>
      <c r="X1361" s="35"/>
    </row>
    <row r="1362" spans="1:24" ht="20" customHeight="1" x14ac:dyDescent="0.2">
      <c r="A1362" s="22"/>
      <c r="B1362" s="49"/>
      <c r="C1362" s="41"/>
      <c r="D1362" s="23"/>
      <c r="E1362" s="24"/>
      <c r="F1362" s="24"/>
      <c r="G1362" s="24"/>
      <c r="H1362" s="24"/>
      <c r="I1362" s="24"/>
      <c r="J1362" s="24"/>
      <c r="K1362" s="24"/>
      <c r="L1362" s="24"/>
      <c r="M1362" s="24"/>
      <c r="N1362" s="25"/>
      <c r="O1362" s="24"/>
      <c r="P1362" s="24"/>
      <c r="Q1362" s="24"/>
      <c r="R1362" s="24"/>
      <c r="S1362" s="35"/>
      <c r="T1362" s="53"/>
      <c r="U1362" s="34"/>
      <c r="V1362" s="24"/>
      <c r="W1362" s="24"/>
      <c r="X1362" s="35"/>
    </row>
    <row r="1363" spans="1:24" ht="20" customHeight="1" x14ac:dyDescent="0.2">
      <c r="A1363" s="22"/>
      <c r="B1363" s="49"/>
      <c r="C1363" s="41"/>
      <c r="D1363" s="23"/>
      <c r="E1363" s="24"/>
      <c r="F1363" s="24"/>
      <c r="G1363" s="24"/>
      <c r="H1363" s="24"/>
      <c r="I1363" s="24"/>
      <c r="J1363" s="24"/>
      <c r="K1363" s="24"/>
      <c r="L1363" s="24"/>
      <c r="M1363" s="24"/>
      <c r="N1363" s="25"/>
      <c r="O1363" s="24"/>
      <c r="P1363" s="24"/>
      <c r="Q1363" s="24"/>
      <c r="R1363" s="24"/>
      <c r="S1363" s="35"/>
      <c r="T1363" s="53"/>
      <c r="U1363" s="34"/>
      <c r="V1363" s="24"/>
      <c r="W1363" s="24"/>
      <c r="X1363" s="35"/>
    </row>
    <row r="1364" spans="1:24" ht="20" customHeight="1" x14ac:dyDescent="0.2">
      <c r="A1364" s="22"/>
      <c r="B1364" s="49"/>
      <c r="C1364" s="41"/>
      <c r="D1364" s="23"/>
      <c r="E1364" s="24"/>
      <c r="F1364" s="24"/>
      <c r="G1364" s="24"/>
      <c r="H1364" s="24"/>
      <c r="I1364" s="24"/>
      <c r="J1364" s="24"/>
      <c r="K1364" s="24"/>
      <c r="L1364" s="24"/>
      <c r="M1364" s="24"/>
      <c r="N1364" s="25"/>
      <c r="O1364" s="24"/>
      <c r="P1364" s="24"/>
      <c r="Q1364" s="24"/>
      <c r="R1364" s="24"/>
      <c r="S1364" s="35"/>
      <c r="T1364" s="53"/>
      <c r="U1364" s="34"/>
      <c r="V1364" s="24"/>
      <c r="W1364" s="24"/>
      <c r="X1364" s="35"/>
    </row>
    <row r="1365" spans="1:24" ht="20" customHeight="1" x14ac:dyDescent="0.2">
      <c r="A1365" s="22"/>
      <c r="B1365" s="49"/>
      <c r="C1365" s="41"/>
      <c r="D1365" s="23"/>
      <c r="E1365" s="24"/>
      <c r="F1365" s="24"/>
      <c r="G1365" s="24"/>
      <c r="H1365" s="24"/>
      <c r="I1365" s="24"/>
      <c r="J1365" s="24"/>
      <c r="K1365" s="24"/>
      <c r="L1365" s="24"/>
      <c r="M1365" s="24"/>
      <c r="N1365" s="25"/>
      <c r="O1365" s="24"/>
      <c r="P1365" s="24"/>
      <c r="Q1365" s="24"/>
      <c r="R1365" s="24"/>
      <c r="S1365" s="35"/>
      <c r="T1365" s="53"/>
      <c r="U1365" s="34"/>
      <c r="V1365" s="24"/>
      <c r="W1365" s="24"/>
      <c r="X1365" s="35"/>
    </row>
    <row r="1366" spans="1:24" ht="20" customHeight="1" x14ac:dyDescent="0.2">
      <c r="A1366" s="22"/>
      <c r="B1366" s="49"/>
      <c r="C1366" s="41"/>
      <c r="D1366" s="23"/>
      <c r="E1366" s="24"/>
      <c r="F1366" s="24"/>
      <c r="G1366" s="24"/>
      <c r="H1366" s="24"/>
      <c r="I1366" s="24"/>
      <c r="J1366" s="24"/>
      <c r="K1366" s="24"/>
      <c r="L1366" s="24"/>
      <c r="M1366" s="24"/>
      <c r="N1366" s="25"/>
      <c r="O1366" s="24"/>
      <c r="P1366" s="24"/>
      <c r="Q1366" s="24"/>
      <c r="R1366" s="24"/>
      <c r="S1366" s="35"/>
      <c r="T1366" s="53"/>
      <c r="U1366" s="34"/>
      <c r="V1366" s="24"/>
      <c r="W1366" s="24"/>
      <c r="X1366" s="35"/>
    </row>
    <row r="1367" spans="1:24" ht="20" customHeight="1" x14ac:dyDescent="0.2">
      <c r="A1367" s="22"/>
      <c r="B1367" s="49"/>
      <c r="C1367" s="41"/>
      <c r="D1367" s="23"/>
      <c r="E1367" s="24"/>
      <c r="F1367" s="24"/>
      <c r="G1367" s="24"/>
      <c r="H1367" s="24"/>
      <c r="I1367" s="24"/>
      <c r="J1367" s="24"/>
      <c r="K1367" s="24"/>
      <c r="L1367" s="24"/>
      <c r="M1367" s="24"/>
      <c r="N1367" s="25"/>
      <c r="O1367" s="24"/>
      <c r="P1367" s="24"/>
      <c r="Q1367" s="24"/>
      <c r="R1367" s="24"/>
      <c r="S1367" s="35"/>
      <c r="T1367" s="53"/>
      <c r="U1367" s="34"/>
      <c r="V1367" s="24"/>
      <c r="W1367" s="24"/>
      <c r="X1367" s="35"/>
    </row>
    <row r="1368" spans="1:24" ht="20" customHeight="1" x14ac:dyDescent="0.2">
      <c r="A1368" s="22"/>
      <c r="B1368" s="49"/>
      <c r="C1368" s="41"/>
      <c r="D1368" s="23"/>
      <c r="E1368" s="24"/>
      <c r="F1368" s="24"/>
      <c r="G1368" s="24"/>
      <c r="H1368" s="24"/>
      <c r="I1368" s="24"/>
      <c r="J1368" s="24"/>
      <c r="K1368" s="24"/>
      <c r="L1368" s="24"/>
      <c r="M1368" s="24"/>
      <c r="N1368" s="25"/>
      <c r="O1368" s="24"/>
      <c r="P1368" s="24"/>
      <c r="Q1368" s="24"/>
      <c r="R1368" s="24"/>
      <c r="S1368" s="35"/>
      <c r="T1368" s="53"/>
      <c r="U1368" s="34"/>
      <c r="V1368" s="24"/>
      <c r="W1368" s="24"/>
      <c r="X1368" s="35"/>
    </row>
    <row r="1369" spans="1:24" ht="20" customHeight="1" x14ac:dyDescent="0.2">
      <c r="A1369" s="22"/>
      <c r="B1369" s="49"/>
      <c r="C1369" s="41"/>
      <c r="D1369" s="23"/>
      <c r="E1369" s="24"/>
      <c r="F1369" s="24"/>
      <c r="G1369" s="24"/>
      <c r="H1369" s="24"/>
      <c r="I1369" s="24"/>
      <c r="J1369" s="24"/>
      <c r="K1369" s="24"/>
      <c r="L1369" s="24"/>
      <c r="M1369" s="24"/>
      <c r="N1369" s="25"/>
      <c r="O1369" s="24"/>
      <c r="P1369" s="24"/>
      <c r="Q1369" s="24"/>
      <c r="R1369" s="24"/>
      <c r="S1369" s="35"/>
      <c r="T1369" s="53"/>
      <c r="U1369" s="34"/>
      <c r="V1369" s="24"/>
      <c r="W1369" s="24"/>
      <c r="X1369" s="35"/>
    </row>
    <row r="1370" spans="1:24" ht="20" customHeight="1" x14ac:dyDescent="0.2">
      <c r="A1370" s="22"/>
      <c r="B1370" s="49"/>
      <c r="C1370" s="41"/>
      <c r="D1370" s="23"/>
      <c r="E1370" s="24"/>
      <c r="F1370" s="24"/>
      <c r="G1370" s="24"/>
      <c r="H1370" s="24"/>
      <c r="I1370" s="24"/>
      <c r="J1370" s="24"/>
      <c r="K1370" s="24"/>
      <c r="L1370" s="24"/>
      <c r="M1370" s="24"/>
      <c r="N1370" s="25"/>
      <c r="O1370" s="24"/>
      <c r="P1370" s="24"/>
      <c r="Q1370" s="24"/>
      <c r="R1370" s="24"/>
      <c r="S1370" s="35"/>
      <c r="T1370" s="53"/>
      <c r="U1370" s="34"/>
      <c r="V1370" s="24"/>
      <c r="W1370" s="24"/>
      <c r="X1370" s="35"/>
    </row>
    <row r="1371" spans="1:24" ht="20" customHeight="1" x14ac:dyDescent="0.2">
      <c r="A1371" s="22"/>
      <c r="B1371" s="49"/>
      <c r="C1371" s="41"/>
      <c r="D1371" s="23"/>
      <c r="E1371" s="24"/>
      <c r="F1371" s="24"/>
      <c r="G1371" s="24"/>
      <c r="H1371" s="24"/>
      <c r="I1371" s="24"/>
      <c r="J1371" s="24"/>
      <c r="K1371" s="24"/>
      <c r="L1371" s="24"/>
      <c r="M1371" s="24"/>
      <c r="N1371" s="25"/>
      <c r="O1371" s="24"/>
      <c r="P1371" s="24"/>
      <c r="Q1371" s="24"/>
      <c r="R1371" s="24"/>
      <c r="S1371" s="35"/>
      <c r="T1371" s="53"/>
      <c r="U1371" s="34"/>
      <c r="V1371" s="24"/>
      <c r="W1371" s="24"/>
      <c r="X1371" s="35"/>
    </row>
    <row r="1372" spans="1:24" ht="20" customHeight="1" x14ac:dyDescent="0.2">
      <c r="A1372" s="22"/>
      <c r="B1372" s="49"/>
      <c r="C1372" s="41"/>
      <c r="D1372" s="23"/>
      <c r="E1372" s="24"/>
      <c r="F1372" s="24"/>
      <c r="G1372" s="24"/>
      <c r="H1372" s="24"/>
      <c r="I1372" s="24"/>
      <c r="J1372" s="24"/>
      <c r="K1372" s="24"/>
      <c r="L1372" s="24"/>
      <c r="M1372" s="24"/>
      <c r="N1372" s="25"/>
      <c r="O1372" s="24"/>
      <c r="P1372" s="24"/>
      <c r="Q1372" s="24"/>
      <c r="R1372" s="24"/>
      <c r="S1372" s="35"/>
      <c r="T1372" s="53"/>
      <c r="U1372" s="34"/>
      <c r="V1372" s="24"/>
      <c r="W1372" s="24"/>
      <c r="X1372" s="35"/>
    </row>
    <row r="1373" spans="1:24" ht="20" customHeight="1" x14ac:dyDescent="0.2">
      <c r="A1373" s="22"/>
      <c r="B1373" s="49"/>
      <c r="C1373" s="41"/>
      <c r="D1373" s="23"/>
      <c r="E1373" s="24"/>
      <c r="F1373" s="24"/>
      <c r="G1373" s="24"/>
      <c r="H1373" s="24"/>
      <c r="I1373" s="24"/>
      <c r="J1373" s="24"/>
      <c r="K1373" s="24"/>
      <c r="L1373" s="24"/>
      <c r="M1373" s="24"/>
      <c r="N1373" s="25"/>
      <c r="O1373" s="24"/>
      <c r="P1373" s="24"/>
      <c r="Q1373" s="24"/>
      <c r="R1373" s="24"/>
      <c r="S1373" s="35"/>
      <c r="T1373" s="53"/>
      <c r="U1373" s="34"/>
      <c r="V1373" s="24"/>
      <c r="W1373" s="24"/>
      <c r="X1373" s="35"/>
    </row>
    <row r="1374" spans="1:24" ht="20" customHeight="1" x14ac:dyDescent="0.2">
      <c r="A1374" s="22"/>
      <c r="B1374" s="49"/>
      <c r="C1374" s="41"/>
      <c r="D1374" s="23"/>
      <c r="E1374" s="24"/>
      <c r="F1374" s="24"/>
      <c r="G1374" s="24"/>
      <c r="H1374" s="24"/>
      <c r="I1374" s="24"/>
      <c r="J1374" s="24"/>
      <c r="K1374" s="24"/>
      <c r="L1374" s="24"/>
      <c r="M1374" s="24"/>
      <c r="N1374" s="25"/>
      <c r="O1374" s="24"/>
      <c r="P1374" s="24"/>
      <c r="Q1374" s="24"/>
      <c r="R1374" s="24"/>
      <c r="S1374" s="35"/>
      <c r="T1374" s="53"/>
      <c r="U1374" s="34"/>
      <c r="V1374" s="24"/>
      <c r="W1374" s="24"/>
      <c r="X1374" s="35"/>
    </row>
    <row r="1375" spans="1:24" ht="20" customHeight="1" x14ac:dyDescent="0.2">
      <c r="A1375" s="22"/>
      <c r="B1375" s="49"/>
      <c r="C1375" s="41"/>
      <c r="D1375" s="23"/>
      <c r="E1375" s="24"/>
      <c r="F1375" s="24"/>
      <c r="G1375" s="24"/>
      <c r="H1375" s="24"/>
      <c r="I1375" s="24"/>
      <c r="J1375" s="24"/>
      <c r="K1375" s="24"/>
      <c r="L1375" s="24"/>
      <c r="M1375" s="24"/>
      <c r="N1375" s="25"/>
      <c r="O1375" s="24"/>
      <c r="P1375" s="24"/>
      <c r="Q1375" s="24"/>
      <c r="R1375" s="24"/>
      <c r="S1375" s="35"/>
      <c r="T1375" s="53"/>
      <c r="U1375" s="34"/>
      <c r="V1375" s="24"/>
      <c r="W1375" s="24"/>
      <c r="X1375" s="35"/>
    </row>
    <row r="1376" spans="1:24" ht="20" customHeight="1" x14ac:dyDescent="0.2">
      <c r="A1376" s="22"/>
      <c r="B1376" s="49"/>
      <c r="C1376" s="41"/>
      <c r="D1376" s="23"/>
      <c r="E1376" s="24"/>
      <c r="F1376" s="24"/>
      <c r="G1376" s="24"/>
      <c r="H1376" s="24"/>
      <c r="I1376" s="24"/>
      <c r="J1376" s="24"/>
      <c r="K1376" s="24"/>
      <c r="L1376" s="24"/>
      <c r="M1376" s="24"/>
      <c r="N1376" s="25"/>
      <c r="O1376" s="24"/>
      <c r="P1376" s="24"/>
      <c r="Q1376" s="24"/>
      <c r="R1376" s="24"/>
      <c r="S1376" s="35"/>
      <c r="T1376" s="53"/>
      <c r="U1376" s="34"/>
      <c r="V1376" s="24"/>
      <c r="W1376" s="24"/>
      <c r="X1376" s="35"/>
    </row>
    <row r="1377" spans="1:24" ht="20" customHeight="1" x14ac:dyDescent="0.2">
      <c r="A1377" s="22"/>
      <c r="B1377" s="49"/>
      <c r="C1377" s="41"/>
      <c r="D1377" s="23"/>
      <c r="E1377" s="24"/>
      <c r="F1377" s="24"/>
      <c r="G1377" s="24"/>
      <c r="H1377" s="24"/>
      <c r="I1377" s="24"/>
      <c r="J1377" s="24"/>
      <c r="K1377" s="24"/>
      <c r="L1377" s="24"/>
      <c r="M1377" s="24"/>
      <c r="N1377" s="25"/>
      <c r="O1377" s="24"/>
      <c r="P1377" s="24"/>
      <c r="Q1377" s="24"/>
      <c r="R1377" s="24"/>
      <c r="S1377" s="35"/>
      <c r="T1377" s="53"/>
      <c r="U1377" s="34"/>
      <c r="V1377" s="24"/>
      <c r="W1377" s="24"/>
      <c r="X1377" s="35"/>
    </row>
    <row r="1378" spans="1:24" ht="20" customHeight="1" x14ac:dyDescent="0.2">
      <c r="A1378" s="22"/>
      <c r="B1378" s="49"/>
      <c r="C1378" s="41"/>
      <c r="D1378" s="23"/>
      <c r="E1378" s="24"/>
      <c r="F1378" s="24"/>
      <c r="G1378" s="24"/>
      <c r="H1378" s="24"/>
      <c r="I1378" s="24"/>
      <c r="J1378" s="24"/>
      <c r="K1378" s="24"/>
      <c r="L1378" s="24"/>
      <c r="M1378" s="24"/>
      <c r="N1378" s="25"/>
      <c r="O1378" s="24"/>
      <c r="P1378" s="24"/>
      <c r="Q1378" s="24"/>
      <c r="R1378" s="24"/>
      <c r="S1378" s="35"/>
      <c r="T1378" s="53"/>
      <c r="U1378" s="34"/>
      <c r="V1378" s="24"/>
      <c r="W1378" s="24"/>
      <c r="X1378" s="35"/>
    </row>
    <row r="1379" spans="1:24" ht="20" customHeight="1" x14ac:dyDescent="0.2">
      <c r="A1379" s="22"/>
      <c r="B1379" s="49"/>
      <c r="C1379" s="41"/>
      <c r="D1379" s="23"/>
      <c r="E1379" s="24"/>
      <c r="F1379" s="24"/>
      <c r="G1379" s="24"/>
      <c r="H1379" s="24"/>
      <c r="I1379" s="24"/>
      <c r="J1379" s="24"/>
      <c r="K1379" s="24"/>
      <c r="L1379" s="24"/>
      <c r="M1379" s="24"/>
      <c r="N1379" s="25"/>
      <c r="O1379" s="24"/>
      <c r="P1379" s="24"/>
      <c r="Q1379" s="24"/>
      <c r="R1379" s="24"/>
      <c r="S1379" s="35"/>
      <c r="T1379" s="53"/>
      <c r="U1379" s="34"/>
      <c r="V1379" s="24"/>
      <c r="W1379" s="24"/>
      <c r="X1379" s="35"/>
    </row>
    <row r="1380" spans="1:24" ht="20" customHeight="1" x14ac:dyDescent="0.2">
      <c r="A1380" s="22"/>
      <c r="B1380" s="49"/>
      <c r="C1380" s="41"/>
      <c r="D1380" s="23"/>
      <c r="E1380" s="24"/>
      <c r="F1380" s="24"/>
      <c r="G1380" s="24"/>
      <c r="H1380" s="24"/>
      <c r="I1380" s="24"/>
      <c r="J1380" s="24"/>
      <c r="K1380" s="24"/>
      <c r="L1380" s="24"/>
      <c r="M1380" s="24"/>
      <c r="N1380" s="25"/>
      <c r="O1380" s="24"/>
      <c r="P1380" s="24"/>
      <c r="Q1380" s="24"/>
      <c r="R1380" s="24"/>
      <c r="S1380" s="35"/>
      <c r="T1380" s="53"/>
      <c r="U1380" s="34"/>
      <c r="V1380" s="24"/>
      <c r="W1380" s="24"/>
      <c r="X1380" s="35"/>
    </row>
    <row r="1381" spans="1:24" ht="20" customHeight="1" x14ac:dyDescent="0.2">
      <c r="A1381" s="22"/>
      <c r="B1381" s="49"/>
      <c r="C1381" s="41"/>
      <c r="D1381" s="23"/>
      <c r="E1381" s="24"/>
      <c r="F1381" s="24"/>
      <c r="G1381" s="24"/>
      <c r="H1381" s="24"/>
      <c r="I1381" s="24"/>
      <c r="J1381" s="24"/>
      <c r="K1381" s="24"/>
      <c r="L1381" s="24"/>
      <c r="M1381" s="24"/>
      <c r="N1381" s="25"/>
      <c r="O1381" s="24"/>
      <c r="P1381" s="24"/>
      <c r="Q1381" s="24"/>
      <c r="R1381" s="24"/>
      <c r="S1381" s="35"/>
      <c r="T1381" s="53"/>
      <c r="U1381" s="34"/>
      <c r="V1381" s="24"/>
      <c r="W1381" s="24"/>
      <c r="X1381" s="35"/>
    </row>
    <row r="1382" spans="1:24" ht="20" customHeight="1" x14ac:dyDescent="0.2">
      <c r="A1382" s="22"/>
      <c r="B1382" s="49"/>
      <c r="C1382" s="41"/>
      <c r="D1382" s="23"/>
      <c r="E1382" s="24"/>
      <c r="F1382" s="24"/>
      <c r="G1382" s="24"/>
      <c r="H1382" s="24"/>
      <c r="I1382" s="24"/>
      <c r="J1382" s="24"/>
      <c r="K1382" s="24"/>
      <c r="L1382" s="24"/>
      <c r="M1382" s="24"/>
      <c r="N1382" s="25"/>
      <c r="O1382" s="24"/>
      <c r="P1382" s="24"/>
      <c r="Q1382" s="24"/>
      <c r="R1382" s="24"/>
      <c r="S1382" s="35"/>
      <c r="T1382" s="53"/>
      <c r="U1382" s="34"/>
      <c r="V1382" s="24"/>
      <c r="W1382" s="24"/>
      <c r="X1382" s="35"/>
    </row>
    <row r="1383" spans="1:24" ht="20" customHeight="1" x14ac:dyDescent="0.2">
      <c r="A1383" s="22"/>
      <c r="B1383" s="49"/>
      <c r="C1383" s="41"/>
      <c r="D1383" s="23"/>
      <c r="E1383" s="24"/>
      <c r="F1383" s="24"/>
      <c r="G1383" s="24"/>
      <c r="H1383" s="24"/>
      <c r="I1383" s="24"/>
      <c r="J1383" s="24"/>
      <c r="K1383" s="24"/>
      <c r="L1383" s="24"/>
      <c r="M1383" s="24"/>
      <c r="N1383" s="25"/>
      <c r="O1383" s="24"/>
      <c r="P1383" s="24"/>
      <c r="Q1383" s="24"/>
      <c r="R1383" s="24"/>
      <c r="S1383" s="35"/>
      <c r="T1383" s="53"/>
      <c r="U1383" s="34"/>
      <c r="V1383" s="24"/>
      <c r="W1383" s="24"/>
      <c r="X1383" s="35"/>
    </row>
    <row r="1384" spans="1:24" ht="20" customHeight="1" x14ac:dyDescent="0.2">
      <c r="A1384" s="22"/>
      <c r="B1384" s="49"/>
      <c r="C1384" s="41"/>
      <c r="D1384" s="23"/>
      <c r="E1384" s="24"/>
      <c r="F1384" s="24"/>
      <c r="G1384" s="24"/>
      <c r="H1384" s="24"/>
      <c r="I1384" s="24"/>
      <c r="J1384" s="24"/>
      <c r="K1384" s="24"/>
      <c r="L1384" s="24"/>
      <c r="M1384" s="24"/>
      <c r="N1384" s="25"/>
      <c r="O1384" s="24"/>
      <c r="P1384" s="24"/>
      <c r="Q1384" s="24"/>
      <c r="R1384" s="24"/>
      <c r="S1384" s="35"/>
      <c r="T1384" s="53"/>
      <c r="U1384" s="34"/>
      <c r="V1384" s="24"/>
      <c r="W1384" s="24"/>
      <c r="X1384" s="35"/>
    </row>
    <row r="1385" spans="1:24" ht="20" customHeight="1" x14ac:dyDescent="0.2">
      <c r="A1385" s="22"/>
      <c r="B1385" s="49"/>
      <c r="C1385" s="41"/>
      <c r="D1385" s="23"/>
      <c r="E1385" s="24"/>
      <c r="F1385" s="24"/>
      <c r="G1385" s="24"/>
      <c r="H1385" s="24"/>
      <c r="I1385" s="24"/>
      <c r="J1385" s="24"/>
      <c r="K1385" s="24"/>
      <c r="L1385" s="24"/>
      <c r="M1385" s="24"/>
      <c r="N1385" s="25"/>
      <c r="O1385" s="24"/>
      <c r="P1385" s="24"/>
      <c r="Q1385" s="24"/>
      <c r="R1385" s="24"/>
      <c r="S1385" s="35"/>
      <c r="T1385" s="53"/>
      <c r="U1385" s="34"/>
      <c r="V1385" s="24"/>
      <c r="W1385" s="24"/>
      <c r="X1385" s="35"/>
    </row>
    <row r="1386" spans="1:24" ht="20" customHeight="1" x14ac:dyDescent="0.2">
      <c r="A1386" s="22"/>
      <c r="B1386" s="49"/>
      <c r="C1386" s="41"/>
      <c r="D1386" s="23"/>
      <c r="E1386" s="24"/>
      <c r="F1386" s="24"/>
      <c r="G1386" s="24"/>
      <c r="H1386" s="24"/>
      <c r="I1386" s="24"/>
      <c r="J1386" s="24"/>
      <c r="K1386" s="24"/>
      <c r="L1386" s="24"/>
      <c r="M1386" s="24"/>
      <c r="N1386" s="25"/>
      <c r="O1386" s="24"/>
      <c r="P1386" s="24"/>
      <c r="Q1386" s="24"/>
      <c r="R1386" s="24"/>
      <c r="S1386" s="35"/>
      <c r="T1386" s="53"/>
      <c r="U1386" s="34"/>
      <c r="V1386" s="24"/>
      <c r="W1386" s="24"/>
      <c r="X1386" s="35"/>
    </row>
    <row r="1387" spans="1:24" ht="20" customHeight="1" x14ac:dyDescent="0.2">
      <c r="A1387" s="22"/>
      <c r="B1387" s="49"/>
      <c r="C1387" s="41"/>
      <c r="D1387" s="23"/>
      <c r="E1387" s="24"/>
      <c r="F1387" s="24"/>
      <c r="G1387" s="24"/>
      <c r="H1387" s="24"/>
      <c r="I1387" s="24"/>
      <c r="J1387" s="24"/>
      <c r="K1387" s="24"/>
      <c r="L1387" s="24"/>
      <c r="M1387" s="24"/>
      <c r="N1387" s="25"/>
      <c r="O1387" s="24"/>
      <c r="P1387" s="24"/>
      <c r="Q1387" s="24"/>
      <c r="R1387" s="24"/>
      <c r="S1387" s="35"/>
      <c r="T1387" s="53"/>
      <c r="U1387" s="34"/>
      <c r="V1387" s="24"/>
      <c r="W1387" s="24"/>
      <c r="X1387" s="35"/>
    </row>
    <row r="1388" spans="1:24" ht="20" customHeight="1" x14ac:dyDescent="0.2">
      <c r="A1388" s="22"/>
      <c r="B1388" s="49"/>
      <c r="C1388" s="41"/>
      <c r="D1388" s="23"/>
      <c r="E1388" s="24"/>
      <c r="F1388" s="24"/>
      <c r="G1388" s="24"/>
      <c r="H1388" s="24"/>
      <c r="I1388" s="24"/>
      <c r="J1388" s="24"/>
      <c r="K1388" s="24"/>
      <c r="L1388" s="24"/>
      <c r="M1388" s="24"/>
      <c r="N1388" s="25"/>
      <c r="O1388" s="24"/>
      <c r="P1388" s="24"/>
      <c r="Q1388" s="24"/>
      <c r="R1388" s="24"/>
      <c r="S1388" s="35"/>
      <c r="T1388" s="53"/>
      <c r="U1388" s="34"/>
      <c r="V1388" s="24"/>
      <c r="W1388" s="24"/>
      <c r="X1388" s="35"/>
    </row>
    <row r="1389" spans="1:24" ht="20" customHeight="1" x14ac:dyDescent="0.2">
      <c r="A1389" s="22"/>
      <c r="B1389" s="49"/>
      <c r="C1389" s="41"/>
      <c r="D1389" s="23"/>
      <c r="E1389" s="24"/>
      <c r="F1389" s="24"/>
      <c r="G1389" s="24"/>
      <c r="H1389" s="24"/>
      <c r="I1389" s="24"/>
      <c r="J1389" s="24"/>
      <c r="K1389" s="24"/>
      <c r="L1389" s="24"/>
      <c r="M1389" s="24"/>
      <c r="N1389" s="25"/>
      <c r="O1389" s="24"/>
      <c r="P1389" s="24"/>
      <c r="Q1389" s="24"/>
      <c r="R1389" s="24"/>
      <c r="S1389" s="35"/>
      <c r="T1389" s="53"/>
      <c r="U1389" s="34"/>
      <c r="V1389" s="24"/>
      <c r="W1389" s="24"/>
      <c r="X1389" s="35"/>
    </row>
    <row r="1390" spans="1:24" ht="20" customHeight="1" x14ac:dyDescent="0.2">
      <c r="A1390" s="22"/>
      <c r="B1390" s="49"/>
      <c r="C1390" s="41"/>
      <c r="D1390" s="23"/>
      <c r="E1390" s="24"/>
      <c r="F1390" s="24"/>
      <c r="G1390" s="24"/>
      <c r="H1390" s="24"/>
      <c r="I1390" s="24"/>
      <c r="J1390" s="24"/>
      <c r="K1390" s="24"/>
      <c r="L1390" s="24"/>
      <c r="M1390" s="24"/>
      <c r="N1390" s="25"/>
      <c r="O1390" s="24"/>
      <c r="P1390" s="24"/>
      <c r="Q1390" s="24"/>
      <c r="R1390" s="24"/>
      <c r="S1390" s="35"/>
      <c r="T1390" s="53"/>
      <c r="U1390" s="34"/>
      <c r="V1390" s="24"/>
      <c r="W1390" s="24"/>
      <c r="X1390" s="35"/>
    </row>
    <row r="1391" spans="1:24" ht="20" customHeight="1" x14ac:dyDescent="0.2">
      <c r="A1391" s="22"/>
      <c r="B1391" s="49"/>
      <c r="C1391" s="41"/>
      <c r="D1391" s="23"/>
      <c r="E1391" s="24"/>
      <c r="F1391" s="24"/>
      <c r="G1391" s="24"/>
      <c r="H1391" s="24"/>
      <c r="I1391" s="24"/>
      <c r="J1391" s="24"/>
      <c r="K1391" s="24"/>
      <c r="L1391" s="24"/>
      <c r="M1391" s="24"/>
      <c r="N1391" s="25"/>
      <c r="O1391" s="24"/>
      <c r="P1391" s="24"/>
      <c r="Q1391" s="24"/>
      <c r="R1391" s="24"/>
      <c r="S1391" s="35"/>
      <c r="T1391" s="53"/>
      <c r="U1391" s="34"/>
      <c r="V1391" s="24"/>
      <c r="W1391" s="24"/>
      <c r="X1391" s="35"/>
    </row>
    <row r="1392" spans="1:24" ht="20" customHeight="1" x14ac:dyDescent="0.2">
      <c r="A1392" s="22"/>
      <c r="B1392" s="49"/>
      <c r="C1392" s="41"/>
      <c r="D1392" s="23"/>
      <c r="E1392" s="24"/>
      <c r="F1392" s="24"/>
      <c r="G1392" s="24"/>
      <c r="H1392" s="24"/>
      <c r="I1392" s="24"/>
      <c r="J1392" s="24"/>
      <c r="K1392" s="24"/>
      <c r="L1392" s="24"/>
      <c r="M1392" s="24"/>
      <c r="N1392" s="25"/>
      <c r="O1392" s="24"/>
      <c r="P1392" s="24"/>
      <c r="Q1392" s="24"/>
      <c r="R1392" s="24"/>
      <c r="S1392" s="35"/>
      <c r="T1392" s="53"/>
      <c r="U1392" s="34"/>
      <c r="V1392" s="24"/>
      <c r="W1392" s="24"/>
      <c r="X1392" s="35"/>
    </row>
    <row r="1393" spans="1:24" ht="20" customHeight="1" x14ac:dyDescent="0.2">
      <c r="A1393" s="22"/>
      <c r="B1393" s="49"/>
      <c r="C1393" s="41"/>
      <c r="D1393" s="23"/>
      <c r="E1393" s="24"/>
      <c r="F1393" s="24"/>
      <c r="G1393" s="24"/>
      <c r="H1393" s="24"/>
      <c r="I1393" s="24"/>
      <c r="J1393" s="24"/>
      <c r="K1393" s="24"/>
      <c r="L1393" s="24"/>
      <c r="M1393" s="24"/>
      <c r="N1393" s="25"/>
      <c r="O1393" s="24"/>
      <c r="P1393" s="24"/>
      <c r="Q1393" s="24"/>
      <c r="R1393" s="24"/>
      <c r="S1393" s="35"/>
      <c r="T1393" s="53"/>
      <c r="U1393" s="34"/>
      <c r="V1393" s="24"/>
      <c r="W1393" s="24"/>
      <c r="X1393" s="35"/>
    </row>
    <row r="1394" spans="1:24" ht="20" customHeight="1" x14ac:dyDescent="0.2">
      <c r="A1394" s="22"/>
      <c r="B1394" s="49"/>
      <c r="C1394" s="41"/>
      <c r="D1394" s="23"/>
      <c r="E1394" s="24"/>
      <c r="F1394" s="24"/>
      <c r="G1394" s="24"/>
      <c r="H1394" s="24"/>
      <c r="I1394" s="24"/>
      <c r="J1394" s="24"/>
      <c r="K1394" s="24"/>
      <c r="L1394" s="24"/>
      <c r="M1394" s="24"/>
      <c r="N1394" s="25"/>
      <c r="O1394" s="24"/>
      <c r="P1394" s="24"/>
      <c r="Q1394" s="24"/>
      <c r="R1394" s="24"/>
      <c r="S1394" s="35"/>
      <c r="T1394" s="53"/>
      <c r="U1394" s="34"/>
      <c r="V1394" s="24"/>
      <c r="W1394" s="24"/>
      <c r="X1394" s="35"/>
    </row>
    <row r="1395" spans="1:24" ht="20" customHeight="1" x14ac:dyDescent="0.2">
      <c r="A1395" s="22"/>
      <c r="B1395" s="49"/>
      <c r="C1395" s="41"/>
      <c r="D1395" s="23"/>
      <c r="E1395" s="24"/>
      <c r="F1395" s="24"/>
      <c r="G1395" s="24"/>
      <c r="H1395" s="24"/>
      <c r="I1395" s="24"/>
      <c r="J1395" s="24"/>
      <c r="K1395" s="24"/>
      <c r="L1395" s="24"/>
      <c r="M1395" s="24"/>
      <c r="N1395" s="25"/>
      <c r="O1395" s="24"/>
      <c r="P1395" s="24"/>
      <c r="Q1395" s="24"/>
      <c r="R1395" s="24"/>
      <c r="S1395" s="35"/>
      <c r="T1395" s="53"/>
      <c r="U1395" s="34"/>
      <c r="V1395" s="24"/>
      <c r="W1395" s="24"/>
      <c r="X1395" s="35"/>
    </row>
    <row r="1396" spans="1:24" ht="20" customHeight="1" x14ac:dyDescent="0.2">
      <c r="A1396" s="22"/>
      <c r="B1396" s="49"/>
      <c r="C1396" s="41"/>
      <c r="D1396" s="23"/>
      <c r="E1396" s="24"/>
      <c r="F1396" s="24"/>
      <c r="G1396" s="24"/>
      <c r="H1396" s="24"/>
      <c r="I1396" s="24"/>
      <c r="J1396" s="24"/>
      <c r="K1396" s="24"/>
      <c r="L1396" s="24"/>
      <c r="M1396" s="24"/>
      <c r="N1396" s="25"/>
      <c r="O1396" s="24"/>
      <c r="P1396" s="24"/>
      <c r="Q1396" s="24"/>
      <c r="R1396" s="24"/>
      <c r="S1396" s="35"/>
      <c r="T1396" s="53"/>
      <c r="U1396" s="34"/>
      <c r="V1396" s="24"/>
      <c r="W1396" s="24"/>
      <c r="X1396" s="35"/>
    </row>
    <row r="1397" spans="1:24" ht="20" customHeight="1" x14ac:dyDescent="0.2">
      <c r="A1397" s="22"/>
      <c r="B1397" s="49"/>
      <c r="C1397" s="41"/>
      <c r="D1397" s="23"/>
      <c r="E1397" s="24"/>
      <c r="F1397" s="24"/>
      <c r="G1397" s="24"/>
      <c r="H1397" s="24"/>
      <c r="I1397" s="24"/>
      <c r="J1397" s="24"/>
      <c r="K1397" s="24"/>
      <c r="L1397" s="24"/>
      <c r="M1397" s="24"/>
      <c r="N1397" s="25"/>
      <c r="O1397" s="24"/>
      <c r="P1397" s="24"/>
      <c r="Q1397" s="24"/>
      <c r="R1397" s="24"/>
      <c r="S1397" s="35"/>
      <c r="T1397" s="53"/>
      <c r="U1397" s="34"/>
      <c r="V1397" s="24"/>
      <c r="W1397" s="24"/>
      <c r="X1397" s="35"/>
    </row>
    <row r="1398" spans="1:24" ht="20" customHeight="1" x14ac:dyDescent="0.2">
      <c r="A1398" s="22"/>
      <c r="B1398" s="49"/>
      <c r="C1398" s="41"/>
      <c r="D1398" s="23"/>
      <c r="E1398" s="24"/>
      <c r="F1398" s="24"/>
      <c r="G1398" s="24"/>
      <c r="H1398" s="24"/>
      <c r="I1398" s="24"/>
      <c r="J1398" s="24"/>
      <c r="K1398" s="24"/>
      <c r="L1398" s="24"/>
      <c r="M1398" s="24"/>
      <c r="N1398" s="25"/>
      <c r="O1398" s="24"/>
      <c r="P1398" s="24"/>
      <c r="Q1398" s="24"/>
      <c r="R1398" s="24"/>
      <c r="S1398" s="35"/>
      <c r="T1398" s="53"/>
      <c r="U1398" s="34"/>
      <c r="V1398" s="24"/>
      <c r="W1398" s="24"/>
      <c r="X1398" s="35"/>
    </row>
    <row r="1399" spans="1:24" ht="20" customHeight="1" x14ac:dyDescent="0.2">
      <c r="A1399" s="22"/>
      <c r="B1399" s="49"/>
      <c r="C1399" s="41"/>
      <c r="D1399" s="23"/>
      <c r="E1399" s="24"/>
      <c r="F1399" s="24"/>
      <c r="G1399" s="24"/>
      <c r="H1399" s="24"/>
      <c r="I1399" s="24"/>
      <c r="J1399" s="24"/>
      <c r="K1399" s="24"/>
      <c r="L1399" s="24"/>
      <c r="M1399" s="24"/>
      <c r="N1399" s="25"/>
      <c r="O1399" s="24"/>
      <c r="P1399" s="24"/>
      <c r="Q1399" s="24"/>
      <c r="R1399" s="24"/>
      <c r="S1399" s="35"/>
      <c r="T1399" s="53"/>
      <c r="U1399" s="34"/>
      <c r="V1399" s="24"/>
      <c r="W1399" s="24"/>
      <c r="X1399" s="35"/>
    </row>
    <row r="1400" spans="1:24" ht="20" customHeight="1" x14ac:dyDescent="0.2">
      <c r="A1400" s="22"/>
      <c r="B1400" s="49"/>
      <c r="C1400" s="41"/>
      <c r="D1400" s="23"/>
      <c r="E1400" s="24"/>
      <c r="F1400" s="24"/>
      <c r="G1400" s="24"/>
      <c r="H1400" s="24"/>
      <c r="I1400" s="24"/>
      <c r="J1400" s="24"/>
      <c r="K1400" s="24"/>
      <c r="L1400" s="24"/>
      <c r="M1400" s="24"/>
      <c r="N1400" s="25"/>
      <c r="O1400" s="24"/>
      <c r="P1400" s="24"/>
      <c r="Q1400" s="24"/>
      <c r="R1400" s="24"/>
      <c r="S1400" s="35"/>
      <c r="T1400" s="53"/>
      <c r="U1400" s="34"/>
      <c r="V1400" s="24"/>
      <c r="W1400" s="24"/>
      <c r="X1400" s="35"/>
    </row>
    <row r="1401" spans="1:24" ht="20" customHeight="1" x14ac:dyDescent="0.2">
      <c r="A1401" s="22"/>
      <c r="B1401" s="49"/>
      <c r="C1401" s="41"/>
      <c r="D1401" s="23"/>
      <c r="E1401" s="24"/>
      <c r="F1401" s="24"/>
      <c r="G1401" s="24"/>
      <c r="H1401" s="24"/>
      <c r="I1401" s="24"/>
      <c r="J1401" s="24"/>
      <c r="K1401" s="24"/>
      <c r="L1401" s="24"/>
      <c r="M1401" s="24"/>
      <c r="N1401" s="25"/>
      <c r="O1401" s="24"/>
      <c r="P1401" s="24"/>
      <c r="Q1401" s="24"/>
      <c r="R1401" s="24"/>
      <c r="S1401" s="35"/>
      <c r="T1401" s="53"/>
      <c r="U1401" s="34"/>
      <c r="V1401" s="24"/>
      <c r="W1401" s="24"/>
      <c r="X1401" s="35"/>
    </row>
    <row r="1402" spans="1:24" ht="20" customHeight="1" x14ac:dyDescent="0.2">
      <c r="A1402" s="22"/>
      <c r="B1402" s="49"/>
      <c r="C1402" s="41"/>
      <c r="D1402" s="23"/>
      <c r="E1402" s="24"/>
      <c r="F1402" s="24"/>
      <c r="G1402" s="24"/>
      <c r="H1402" s="24"/>
      <c r="I1402" s="24"/>
      <c r="J1402" s="24"/>
      <c r="K1402" s="24"/>
      <c r="L1402" s="24"/>
      <c r="M1402" s="24"/>
      <c r="N1402" s="25"/>
      <c r="O1402" s="24"/>
      <c r="P1402" s="24"/>
      <c r="Q1402" s="24"/>
      <c r="R1402" s="24"/>
      <c r="S1402" s="35"/>
      <c r="T1402" s="53"/>
      <c r="U1402" s="34"/>
      <c r="V1402" s="24"/>
      <c r="W1402" s="24"/>
      <c r="X1402" s="35"/>
    </row>
    <row r="1403" spans="1:24" ht="20" customHeight="1" x14ac:dyDescent="0.2">
      <c r="A1403" s="22"/>
      <c r="B1403" s="49"/>
      <c r="C1403" s="41"/>
      <c r="D1403" s="23"/>
      <c r="E1403" s="24"/>
      <c r="F1403" s="24"/>
      <c r="G1403" s="24"/>
      <c r="H1403" s="24"/>
      <c r="I1403" s="24"/>
      <c r="J1403" s="24"/>
      <c r="K1403" s="24"/>
      <c r="L1403" s="24"/>
      <c r="M1403" s="24"/>
      <c r="N1403" s="25"/>
      <c r="O1403" s="24"/>
      <c r="P1403" s="24"/>
      <c r="Q1403" s="24"/>
      <c r="R1403" s="24"/>
      <c r="S1403" s="35"/>
      <c r="T1403" s="53"/>
      <c r="U1403" s="34"/>
      <c r="V1403" s="24"/>
      <c r="W1403" s="24"/>
      <c r="X1403" s="35"/>
    </row>
    <row r="1404" spans="1:24" ht="20" customHeight="1" x14ac:dyDescent="0.2">
      <c r="A1404" s="22"/>
      <c r="B1404" s="49"/>
      <c r="C1404" s="41"/>
      <c r="D1404" s="23"/>
      <c r="E1404" s="24"/>
      <c r="F1404" s="24"/>
      <c r="G1404" s="24"/>
      <c r="H1404" s="24"/>
      <c r="I1404" s="24"/>
      <c r="J1404" s="24"/>
      <c r="K1404" s="24"/>
      <c r="L1404" s="24"/>
      <c r="M1404" s="24"/>
      <c r="N1404" s="25"/>
      <c r="O1404" s="24"/>
      <c r="P1404" s="24"/>
      <c r="Q1404" s="24"/>
      <c r="R1404" s="24"/>
      <c r="S1404" s="35"/>
      <c r="T1404" s="53"/>
      <c r="U1404" s="34"/>
      <c r="V1404" s="24"/>
      <c r="W1404" s="24"/>
      <c r="X1404" s="35"/>
    </row>
    <row r="1405" spans="1:24" ht="20" customHeight="1" x14ac:dyDescent="0.2">
      <c r="A1405" s="22"/>
      <c r="B1405" s="49"/>
      <c r="C1405" s="41"/>
      <c r="D1405" s="23"/>
      <c r="E1405" s="24"/>
      <c r="F1405" s="24"/>
      <c r="G1405" s="24"/>
      <c r="H1405" s="24"/>
      <c r="I1405" s="24"/>
      <c r="J1405" s="24"/>
      <c r="K1405" s="24"/>
      <c r="L1405" s="24"/>
      <c r="M1405" s="24"/>
      <c r="N1405" s="25"/>
      <c r="O1405" s="24"/>
      <c r="P1405" s="24"/>
      <c r="Q1405" s="24"/>
      <c r="R1405" s="24"/>
      <c r="S1405" s="35"/>
      <c r="T1405" s="53"/>
      <c r="U1405" s="34"/>
      <c r="V1405" s="24"/>
      <c r="W1405" s="24"/>
      <c r="X1405" s="35"/>
    </row>
    <row r="1406" spans="1:24" ht="20" customHeight="1" x14ac:dyDescent="0.2">
      <c r="A1406" s="22"/>
      <c r="B1406" s="49"/>
      <c r="C1406" s="41"/>
      <c r="D1406" s="23"/>
      <c r="E1406" s="24"/>
      <c r="F1406" s="24"/>
      <c r="G1406" s="24"/>
      <c r="H1406" s="24"/>
      <c r="I1406" s="24"/>
      <c r="J1406" s="24"/>
      <c r="K1406" s="24"/>
      <c r="L1406" s="24"/>
      <c r="M1406" s="24"/>
      <c r="N1406" s="25"/>
      <c r="O1406" s="24"/>
      <c r="P1406" s="24"/>
      <c r="Q1406" s="24"/>
      <c r="R1406" s="24"/>
      <c r="S1406" s="35"/>
      <c r="T1406" s="53"/>
      <c r="U1406" s="34"/>
      <c r="V1406" s="24"/>
      <c r="W1406" s="24"/>
      <c r="X1406" s="35"/>
    </row>
    <row r="1407" spans="1:24" ht="20" customHeight="1" x14ac:dyDescent="0.2">
      <c r="A1407" s="22"/>
      <c r="B1407" s="49"/>
      <c r="C1407" s="41"/>
      <c r="D1407" s="23"/>
      <c r="E1407" s="24"/>
      <c r="F1407" s="24"/>
      <c r="G1407" s="24"/>
      <c r="H1407" s="24"/>
      <c r="I1407" s="24"/>
      <c r="J1407" s="24"/>
      <c r="K1407" s="24"/>
      <c r="L1407" s="24"/>
      <c r="M1407" s="24"/>
      <c r="N1407" s="25"/>
      <c r="O1407" s="24"/>
      <c r="P1407" s="24"/>
      <c r="Q1407" s="24"/>
      <c r="R1407" s="24"/>
      <c r="S1407" s="35"/>
      <c r="T1407" s="53"/>
      <c r="U1407" s="34"/>
      <c r="V1407" s="24"/>
      <c r="W1407" s="24"/>
      <c r="X1407" s="35"/>
    </row>
    <row r="1408" spans="1:24" ht="20" customHeight="1" x14ac:dyDescent="0.2">
      <c r="A1408" s="22"/>
      <c r="B1408" s="49"/>
      <c r="C1408" s="41"/>
      <c r="D1408" s="23"/>
      <c r="E1408" s="24"/>
      <c r="F1408" s="24"/>
      <c r="G1408" s="24"/>
      <c r="H1408" s="24"/>
      <c r="I1408" s="24"/>
      <c r="J1408" s="24"/>
      <c r="K1408" s="24"/>
      <c r="L1408" s="24"/>
      <c r="M1408" s="24"/>
      <c r="N1408" s="25"/>
      <c r="O1408" s="24"/>
      <c r="P1408" s="24"/>
      <c r="Q1408" s="24"/>
      <c r="R1408" s="24"/>
      <c r="S1408" s="35"/>
      <c r="T1408" s="53"/>
      <c r="U1408" s="34"/>
      <c r="V1408" s="24"/>
      <c r="W1408" s="24"/>
      <c r="X1408" s="35"/>
    </row>
    <row r="1409" spans="1:24" ht="20" customHeight="1" x14ac:dyDescent="0.2">
      <c r="A1409" s="22"/>
      <c r="B1409" s="49"/>
      <c r="C1409" s="41"/>
      <c r="D1409" s="23"/>
      <c r="E1409" s="24"/>
      <c r="F1409" s="24"/>
      <c r="G1409" s="24"/>
      <c r="H1409" s="24"/>
      <c r="I1409" s="24"/>
      <c r="J1409" s="24"/>
      <c r="K1409" s="24"/>
      <c r="L1409" s="24"/>
      <c r="M1409" s="24"/>
      <c r="N1409" s="25"/>
      <c r="O1409" s="24"/>
      <c r="P1409" s="24"/>
      <c r="Q1409" s="24"/>
      <c r="R1409" s="24"/>
      <c r="S1409" s="35"/>
      <c r="T1409" s="53"/>
      <c r="U1409" s="34"/>
      <c r="V1409" s="24"/>
      <c r="W1409" s="24"/>
      <c r="X1409" s="35"/>
    </row>
    <row r="1410" spans="1:24" ht="20" customHeight="1" x14ac:dyDescent="0.2">
      <c r="A1410" s="22"/>
      <c r="B1410" s="49"/>
      <c r="C1410" s="41"/>
      <c r="D1410" s="23"/>
      <c r="E1410" s="24"/>
      <c r="F1410" s="24"/>
      <c r="G1410" s="24"/>
      <c r="H1410" s="24"/>
      <c r="I1410" s="24"/>
      <c r="J1410" s="24"/>
      <c r="K1410" s="24"/>
      <c r="L1410" s="24"/>
      <c r="M1410" s="24"/>
      <c r="N1410" s="25"/>
      <c r="O1410" s="24"/>
      <c r="P1410" s="24"/>
      <c r="Q1410" s="24"/>
      <c r="R1410" s="24"/>
      <c r="S1410" s="35"/>
      <c r="T1410" s="53"/>
      <c r="U1410" s="34"/>
      <c r="V1410" s="24"/>
      <c r="W1410" s="24"/>
      <c r="X1410" s="35"/>
    </row>
    <row r="1411" spans="1:24" ht="20" customHeight="1" x14ac:dyDescent="0.2">
      <c r="A1411" s="22"/>
      <c r="B1411" s="49"/>
      <c r="C1411" s="41"/>
      <c r="D1411" s="23"/>
      <c r="E1411" s="24"/>
      <c r="F1411" s="24"/>
      <c r="G1411" s="24"/>
      <c r="H1411" s="24"/>
      <c r="I1411" s="24"/>
      <c r="J1411" s="24"/>
      <c r="K1411" s="24"/>
      <c r="L1411" s="24"/>
      <c r="M1411" s="24"/>
      <c r="N1411" s="25"/>
      <c r="O1411" s="24"/>
      <c r="P1411" s="24"/>
      <c r="Q1411" s="24"/>
      <c r="R1411" s="24"/>
      <c r="S1411" s="35"/>
      <c r="T1411" s="53"/>
      <c r="U1411" s="34"/>
      <c r="V1411" s="24"/>
      <c r="W1411" s="24"/>
      <c r="X1411" s="35"/>
    </row>
    <row r="1412" spans="1:24" ht="20" customHeight="1" x14ac:dyDescent="0.2">
      <c r="A1412" s="22"/>
      <c r="B1412" s="49"/>
      <c r="C1412" s="41"/>
      <c r="D1412" s="23"/>
      <c r="E1412" s="24"/>
      <c r="F1412" s="24"/>
      <c r="G1412" s="24"/>
      <c r="H1412" s="24"/>
      <c r="I1412" s="24"/>
      <c r="J1412" s="24"/>
      <c r="K1412" s="24"/>
      <c r="L1412" s="24"/>
      <c r="M1412" s="24"/>
      <c r="N1412" s="25"/>
      <c r="O1412" s="24"/>
      <c r="P1412" s="24"/>
      <c r="Q1412" s="24"/>
      <c r="R1412" s="24"/>
      <c r="S1412" s="35"/>
      <c r="T1412" s="53"/>
      <c r="U1412" s="34"/>
      <c r="V1412" s="24"/>
      <c r="W1412" s="24"/>
      <c r="X1412" s="35"/>
    </row>
    <row r="1413" spans="1:24" ht="20" customHeight="1" x14ac:dyDescent="0.2">
      <c r="A1413" s="22"/>
      <c r="B1413" s="49"/>
      <c r="C1413" s="41"/>
      <c r="D1413" s="23"/>
      <c r="E1413" s="24"/>
      <c r="F1413" s="24"/>
      <c r="G1413" s="24"/>
      <c r="H1413" s="24"/>
      <c r="I1413" s="24"/>
      <c r="J1413" s="24"/>
      <c r="K1413" s="24"/>
      <c r="L1413" s="24"/>
      <c r="M1413" s="24"/>
      <c r="N1413" s="25"/>
      <c r="O1413" s="24"/>
      <c r="P1413" s="24"/>
      <c r="Q1413" s="24"/>
      <c r="R1413" s="24"/>
      <c r="S1413" s="35"/>
      <c r="T1413" s="53"/>
      <c r="U1413" s="34"/>
      <c r="V1413" s="24"/>
      <c r="W1413" s="24"/>
      <c r="X1413" s="35"/>
    </row>
    <row r="1414" spans="1:24" ht="20" customHeight="1" x14ac:dyDescent="0.2">
      <c r="A1414" s="22"/>
      <c r="B1414" s="49"/>
      <c r="C1414" s="41"/>
      <c r="D1414" s="23"/>
      <c r="E1414" s="24"/>
      <c r="F1414" s="24"/>
      <c r="G1414" s="24"/>
      <c r="H1414" s="24"/>
      <c r="I1414" s="24"/>
      <c r="J1414" s="24"/>
      <c r="K1414" s="24"/>
      <c r="L1414" s="24"/>
      <c r="M1414" s="24"/>
      <c r="N1414" s="25"/>
      <c r="O1414" s="24"/>
      <c r="P1414" s="24"/>
      <c r="Q1414" s="24"/>
      <c r="R1414" s="24"/>
      <c r="S1414" s="35"/>
      <c r="T1414" s="53"/>
      <c r="U1414" s="34"/>
      <c r="V1414" s="24"/>
      <c r="W1414" s="24"/>
      <c r="X1414" s="35"/>
    </row>
    <row r="1415" spans="1:24" ht="20" customHeight="1" x14ac:dyDescent="0.2">
      <c r="A1415" s="22"/>
      <c r="B1415" s="49"/>
      <c r="C1415" s="41"/>
      <c r="D1415" s="23"/>
      <c r="E1415" s="24"/>
      <c r="F1415" s="24"/>
      <c r="G1415" s="24"/>
      <c r="H1415" s="24"/>
      <c r="I1415" s="24"/>
      <c r="J1415" s="24"/>
      <c r="K1415" s="24"/>
      <c r="L1415" s="24"/>
      <c r="M1415" s="24"/>
      <c r="N1415" s="25"/>
      <c r="O1415" s="24"/>
      <c r="P1415" s="24"/>
      <c r="Q1415" s="24"/>
      <c r="R1415" s="24"/>
      <c r="S1415" s="35"/>
      <c r="T1415" s="53"/>
      <c r="U1415" s="34"/>
      <c r="V1415" s="24"/>
      <c r="W1415" s="24"/>
      <c r="X1415" s="35"/>
    </row>
    <row r="1416" spans="1:24" ht="20" customHeight="1" x14ac:dyDescent="0.2">
      <c r="A1416" s="22"/>
      <c r="B1416" s="49"/>
      <c r="C1416" s="41"/>
      <c r="D1416" s="23"/>
      <c r="E1416" s="24"/>
      <c r="F1416" s="24"/>
      <c r="G1416" s="24"/>
      <c r="H1416" s="24"/>
      <c r="I1416" s="24"/>
      <c r="J1416" s="24"/>
      <c r="K1416" s="24"/>
      <c r="L1416" s="24"/>
      <c r="M1416" s="24"/>
      <c r="N1416" s="25"/>
      <c r="O1416" s="24"/>
      <c r="P1416" s="24"/>
      <c r="Q1416" s="24"/>
      <c r="R1416" s="24"/>
      <c r="S1416" s="35"/>
      <c r="T1416" s="53"/>
      <c r="U1416" s="34"/>
      <c r="V1416" s="24"/>
      <c r="W1416" s="24"/>
      <c r="X1416" s="35"/>
    </row>
    <row r="1417" spans="1:24" ht="20" customHeight="1" x14ac:dyDescent="0.2">
      <c r="A1417" s="22"/>
      <c r="B1417" s="49"/>
      <c r="C1417" s="41"/>
      <c r="D1417" s="23"/>
      <c r="E1417" s="24"/>
      <c r="F1417" s="24"/>
      <c r="G1417" s="24"/>
      <c r="H1417" s="24"/>
      <c r="I1417" s="24"/>
      <c r="J1417" s="24"/>
      <c r="K1417" s="24"/>
      <c r="L1417" s="24"/>
      <c r="M1417" s="24"/>
      <c r="N1417" s="25"/>
      <c r="O1417" s="24"/>
      <c r="P1417" s="24"/>
      <c r="Q1417" s="24"/>
      <c r="R1417" s="24"/>
      <c r="S1417" s="35"/>
      <c r="T1417" s="53"/>
      <c r="U1417" s="34"/>
      <c r="V1417" s="24"/>
      <c r="W1417" s="24"/>
      <c r="X1417" s="35"/>
    </row>
    <row r="1418" spans="1:24" ht="20" customHeight="1" x14ac:dyDescent="0.2">
      <c r="A1418" s="22"/>
      <c r="B1418" s="49"/>
      <c r="C1418" s="41"/>
      <c r="D1418" s="23"/>
      <c r="E1418" s="24"/>
      <c r="F1418" s="24"/>
      <c r="G1418" s="24"/>
      <c r="H1418" s="24"/>
      <c r="I1418" s="24"/>
      <c r="J1418" s="24"/>
      <c r="K1418" s="24"/>
      <c r="L1418" s="24"/>
      <c r="M1418" s="24"/>
      <c r="N1418" s="25"/>
      <c r="O1418" s="24"/>
      <c r="P1418" s="24"/>
      <c r="Q1418" s="24"/>
      <c r="R1418" s="24"/>
      <c r="S1418" s="35"/>
      <c r="T1418" s="53"/>
      <c r="U1418" s="34"/>
      <c r="V1418" s="24"/>
      <c r="W1418" s="24"/>
      <c r="X1418" s="35"/>
    </row>
    <row r="1419" spans="1:24" ht="20" customHeight="1" x14ac:dyDescent="0.2">
      <c r="A1419" s="22"/>
      <c r="B1419" s="49"/>
      <c r="C1419" s="41"/>
      <c r="D1419" s="23"/>
      <c r="E1419" s="24"/>
      <c r="F1419" s="24"/>
      <c r="G1419" s="24"/>
      <c r="H1419" s="24"/>
      <c r="I1419" s="24"/>
      <c r="J1419" s="24"/>
      <c r="K1419" s="24"/>
      <c r="L1419" s="24"/>
      <c r="M1419" s="24"/>
      <c r="N1419" s="25"/>
      <c r="O1419" s="24"/>
      <c r="P1419" s="24"/>
      <c r="Q1419" s="24"/>
      <c r="R1419" s="24"/>
      <c r="S1419" s="35"/>
      <c r="T1419" s="53"/>
      <c r="U1419" s="34"/>
      <c r="V1419" s="24"/>
      <c r="W1419" s="24"/>
      <c r="X1419" s="35"/>
    </row>
    <row r="1420" spans="1:24" ht="20" customHeight="1" x14ac:dyDescent="0.2">
      <c r="A1420" s="22"/>
      <c r="B1420" s="49"/>
      <c r="C1420" s="41"/>
      <c r="D1420" s="23"/>
      <c r="E1420" s="24"/>
      <c r="F1420" s="24"/>
      <c r="G1420" s="24"/>
      <c r="H1420" s="24"/>
      <c r="I1420" s="24"/>
      <c r="J1420" s="24"/>
      <c r="K1420" s="24"/>
      <c r="L1420" s="24"/>
      <c r="M1420" s="24"/>
      <c r="N1420" s="25"/>
      <c r="O1420" s="24"/>
      <c r="P1420" s="24"/>
      <c r="Q1420" s="24"/>
      <c r="R1420" s="24"/>
      <c r="S1420" s="35"/>
      <c r="T1420" s="53"/>
      <c r="U1420" s="34"/>
      <c r="V1420" s="24"/>
      <c r="W1420" s="24"/>
      <c r="X1420" s="35"/>
    </row>
    <row r="1421" spans="1:24" ht="20" customHeight="1" x14ac:dyDescent="0.2">
      <c r="A1421" s="22"/>
      <c r="B1421" s="49"/>
      <c r="C1421" s="41"/>
      <c r="D1421" s="23"/>
      <c r="E1421" s="24"/>
      <c r="F1421" s="24"/>
      <c r="G1421" s="24"/>
      <c r="H1421" s="24"/>
      <c r="I1421" s="24"/>
      <c r="J1421" s="24"/>
      <c r="K1421" s="24"/>
      <c r="L1421" s="24"/>
      <c r="M1421" s="24"/>
      <c r="N1421" s="25"/>
      <c r="O1421" s="24"/>
      <c r="P1421" s="24"/>
      <c r="Q1421" s="24"/>
      <c r="R1421" s="24"/>
      <c r="S1421" s="35"/>
      <c r="T1421" s="53"/>
      <c r="U1421" s="34"/>
      <c r="V1421" s="24"/>
      <c r="W1421" s="24"/>
      <c r="X1421" s="35"/>
    </row>
    <row r="1422" spans="1:24" ht="20" customHeight="1" x14ac:dyDescent="0.2">
      <c r="A1422" s="22"/>
      <c r="B1422" s="49"/>
      <c r="C1422" s="41"/>
      <c r="D1422" s="23"/>
      <c r="E1422" s="24"/>
      <c r="F1422" s="24"/>
      <c r="G1422" s="24"/>
      <c r="H1422" s="24"/>
      <c r="I1422" s="24"/>
      <c r="J1422" s="24"/>
      <c r="K1422" s="24"/>
      <c r="L1422" s="24"/>
      <c r="M1422" s="24"/>
      <c r="N1422" s="25"/>
      <c r="O1422" s="24"/>
      <c r="P1422" s="24"/>
      <c r="Q1422" s="24"/>
      <c r="R1422" s="24"/>
      <c r="S1422" s="35"/>
      <c r="T1422" s="53"/>
      <c r="U1422" s="34"/>
      <c r="V1422" s="24"/>
      <c r="W1422" s="24"/>
      <c r="X1422" s="35"/>
    </row>
    <row r="1423" spans="1:24" ht="20" customHeight="1" x14ac:dyDescent="0.2">
      <c r="A1423" s="22"/>
      <c r="B1423" s="49"/>
      <c r="C1423" s="41"/>
      <c r="D1423" s="23"/>
      <c r="E1423" s="24"/>
      <c r="F1423" s="24"/>
      <c r="G1423" s="24"/>
      <c r="H1423" s="24"/>
      <c r="I1423" s="24"/>
      <c r="J1423" s="24"/>
      <c r="K1423" s="24"/>
      <c r="L1423" s="24"/>
      <c r="M1423" s="24"/>
      <c r="N1423" s="25"/>
      <c r="O1423" s="24"/>
      <c r="P1423" s="24"/>
      <c r="Q1423" s="24"/>
      <c r="R1423" s="24"/>
      <c r="S1423" s="35"/>
      <c r="T1423" s="53"/>
      <c r="U1423" s="34"/>
      <c r="V1423" s="24"/>
      <c r="W1423" s="24"/>
      <c r="X1423" s="35"/>
    </row>
    <row r="1424" spans="1:24" ht="20" customHeight="1" x14ac:dyDescent="0.2">
      <c r="A1424" s="22"/>
      <c r="B1424" s="49"/>
      <c r="C1424" s="41"/>
      <c r="D1424" s="23"/>
      <c r="E1424" s="24"/>
      <c r="F1424" s="24"/>
      <c r="G1424" s="24"/>
      <c r="H1424" s="24"/>
      <c r="I1424" s="24"/>
      <c r="J1424" s="24"/>
      <c r="K1424" s="24"/>
      <c r="L1424" s="24"/>
      <c r="M1424" s="24"/>
      <c r="N1424" s="25"/>
      <c r="O1424" s="24"/>
      <c r="P1424" s="24"/>
      <c r="Q1424" s="24"/>
      <c r="R1424" s="24"/>
      <c r="S1424" s="35"/>
      <c r="T1424" s="53"/>
      <c r="U1424" s="34"/>
      <c r="V1424" s="24"/>
      <c r="W1424" s="24"/>
      <c r="X1424" s="35"/>
    </row>
    <row r="1425" spans="1:24" ht="20" customHeight="1" x14ac:dyDescent="0.2">
      <c r="A1425" s="22"/>
      <c r="B1425" s="49"/>
      <c r="C1425" s="41"/>
      <c r="D1425" s="23"/>
      <c r="E1425" s="24"/>
      <c r="F1425" s="24"/>
      <c r="G1425" s="24"/>
      <c r="H1425" s="24"/>
      <c r="I1425" s="24"/>
      <c r="J1425" s="24"/>
      <c r="K1425" s="24"/>
      <c r="L1425" s="24"/>
      <c r="M1425" s="24"/>
      <c r="N1425" s="25"/>
      <c r="O1425" s="24"/>
      <c r="P1425" s="24"/>
      <c r="Q1425" s="24"/>
      <c r="R1425" s="24"/>
      <c r="S1425" s="35"/>
      <c r="T1425" s="53"/>
      <c r="U1425" s="34"/>
      <c r="V1425" s="24"/>
      <c r="W1425" s="24"/>
      <c r="X1425" s="35"/>
    </row>
    <row r="1426" spans="1:24" ht="20" customHeight="1" x14ac:dyDescent="0.2">
      <c r="A1426" s="22"/>
      <c r="B1426" s="49"/>
      <c r="C1426" s="41"/>
      <c r="D1426" s="23"/>
      <c r="E1426" s="24"/>
      <c r="F1426" s="24"/>
      <c r="G1426" s="24"/>
      <c r="H1426" s="24"/>
      <c r="I1426" s="24"/>
      <c r="J1426" s="24"/>
      <c r="K1426" s="24"/>
      <c r="L1426" s="24"/>
      <c r="M1426" s="24"/>
      <c r="N1426" s="25"/>
      <c r="O1426" s="24"/>
      <c r="P1426" s="24"/>
      <c r="Q1426" s="24"/>
      <c r="R1426" s="24"/>
      <c r="S1426" s="35"/>
      <c r="T1426" s="53"/>
      <c r="U1426" s="34"/>
      <c r="V1426" s="24"/>
      <c r="W1426" s="24"/>
      <c r="X1426" s="35"/>
    </row>
    <row r="1427" spans="1:24" ht="20" customHeight="1" x14ac:dyDescent="0.2">
      <c r="A1427" s="22"/>
      <c r="B1427" s="49"/>
      <c r="C1427" s="41"/>
      <c r="D1427" s="23"/>
      <c r="E1427" s="24"/>
      <c r="F1427" s="24"/>
      <c r="G1427" s="24"/>
      <c r="H1427" s="24"/>
      <c r="I1427" s="24"/>
      <c r="J1427" s="24"/>
      <c r="K1427" s="24"/>
      <c r="L1427" s="24"/>
      <c r="M1427" s="24"/>
      <c r="N1427" s="25"/>
      <c r="O1427" s="24"/>
      <c r="P1427" s="24"/>
      <c r="Q1427" s="24"/>
      <c r="R1427" s="24"/>
      <c r="S1427" s="35"/>
      <c r="T1427" s="53"/>
      <c r="U1427" s="34"/>
      <c r="V1427" s="24"/>
      <c r="W1427" s="24"/>
      <c r="X1427" s="35"/>
    </row>
    <row r="1428" spans="1:24" ht="20" customHeight="1" x14ac:dyDescent="0.2">
      <c r="A1428" s="22"/>
      <c r="B1428" s="49"/>
      <c r="C1428" s="41"/>
      <c r="D1428" s="23"/>
      <c r="E1428" s="24"/>
      <c r="F1428" s="24"/>
      <c r="G1428" s="24"/>
      <c r="H1428" s="24"/>
      <c r="I1428" s="24"/>
      <c r="J1428" s="24"/>
      <c r="K1428" s="24"/>
      <c r="L1428" s="24"/>
      <c r="M1428" s="24"/>
      <c r="N1428" s="25"/>
      <c r="O1428" s="24"/>
      <c r="P1428" s="24"/>
      <c r="Q1428" s="24"/>
      <c r="R1428" s="24"/>
      <c r="S1428" s="35"/>
      <c r="T1428" s="53"/>
      <c r="U1428" s="34"/>
      <c r="V1428" s="24"/>
      <c r="W1428" s="24"/>
      <c r="X1428" s="35"/>
    </row>
    <row r="1429" spans="1:24" ht="20" customHeight="1" x14ac:dyDescent="0.2">
      <c r="A1429" s="22"/>
      <c r="B1429" s="49"/>
      <c r="C1429" s="41"/>
      <c r="D1429" s="23"/>
      <c r="E1429" s="24"/>
      <c r="F1429" s="24"/>
      <c r="G1429" s="24"/>
      <c r="H1429" s="24"/>
      <c r="I1429" s="24"/>
      <c r="J1429" s="24"/>
      <c r="K1429" s="24"/>
      <c r="L1429" s="24"/>
      <c r="M1429" s="24"/>
      <c r="N1429" s="25"/>
      <c r="O1429" s="24"/>
      <c r="P1429" s="24"/>
      <c r="Q1429" s="24"/>
      <c r="R1429" s="24"/>
      <c r="S1429" s="35"/>
      <c r="T1429" s="53"/>
      <c r="U1429" s="34"/>
      <c r="V1429" s="24"/>
      <c r="W1429" s="24"/>
      <c r="X1429" s="35"/>
    </row>
    <row r="1430" spans="1:24" ht="20" customHeight="1" x14ac:dyDescent="0.2">
      <c r="A1430" s="22"/>
      <c r="B1430" s="49"/>
      <c r="C1430" s="41"/>
      <c r="D1430" s="23"/>
      <c r="E1430" s="24"/>
      <c r="F1430" s="24"/>
      <c r="G1430" s="24"/>
      <c r="H1430" s="24"/>
      <c r="I1430" s="24"/>
      <c r="J1430" s="24"/>
      <c r="K1430" s="24"/>
      <c r="L1430" s="24"/>
      <c r="M1430" s="24"/>
      <c r="N1430" s="25"/>
      <c r="O1430" s="24"/>
      <c r="P1430" s="24"/>
      <c r="Q1430" s="24"/>
      <c r="R1430" s="24"/>
      <c r="S1430" s="35"/>
      <c r="T1430" s="53"/>
      <c r="U1430" s="34"/>
      <c r="V1430" s="24"/>
      <c r="W1430" s="24"/>
      <c r="X1430" s="35"/>
    </row>
    <row r="1431" spans="1:24" ht="20" customHeight="1" x14ac:dyDescent="0.2">
      <c r="A1431" s="22"/>
      <c r="B1431" s="49"/>
      <c r="C1431" s="41"/>
      <c r="D1431" s="23"/>
      <c r="E1431" s="24"/>
      <c r="F1431" s="24"/>
      <c r="G1431" s="24"/>
      <c r="H1431" s="24"/>
      <c r="I1431" s="24"/>
      <c r="J1431" s="24"/>
      <c r="K1431" s="24"/>
      <c r="L1431" s="24"/>
      <c r="M1431" s="24"/>
      <c r="N1431" s="25"/>
      <c r="O1431" s="24"/>
      <c r="P1431" s="24"/>
      <c r="Q1431" s="24"/>
      <c r="R1431" s="24"/>
      <c r="S1431" s="35"/>
      <c r="T1431" s="53"/>
      <c r="U1431" s="34"/>
      <c r="V1431" s="24"/>
      <c r="W1431" s="24"/>
      <c r="X1431" s="35"/>
    </row>
    <row r="1432" spans="1:24" ht="20" customHeight="1" x14ac:dyDescent="0.2">
      <c r="A1432" s="22"/>
      <c r="B1432" s="49"/>
      <c r="C1432" s="41"/>
      <c r="D1432" s="23"/>
      <c r="E1432" s="24"/>
      <c r="F1432" s="24"/>
      <c r="G1432" s="24"/>
      <c r="H1432" s="24"/>
      <c r="I1432" s="24"/>
      <c r="J1432" s="24"/>
      <c r="K1432" s="24"/>
      <c r="L1432" s="24"/>
      <c r="M1432" s="24"/>
      <c r="N1432" s="25"/>
      <c r="O1432" s="24"/>
      <c r="P1432" s="24"/>
      <c r="Q1432" s="24"/>
      <c r="R1432" s="24"/>
      <c r="S1432" s="35"/>
      <c r="T1432" s="53"/>
      <c r="U1432" s="34"/>
      <c r="V1432" s="24"/>
      <c r="W1432" s="24"/>
      <c r="X1432" s="35"/>
    </row>
    <row r="1433" spans="1:24" ht="20" customHeight="1" x14ac:dyDescent="0.2">
      <c r="A1433" s="22"/>
      <c r="B1433" s="49"/>
      <c r="C1433" s="41"/>
      <c r="D1433" s="23"/>
      <c r="E1433" s="24"/>
      <c r="F1433" s="24"/>
      <c r="G1433" s="24"/>
      <c r="H1433" s="24"/>
      <c r="I1433" s="24"/>
      <c r="J1433" s="24"/>
      <c r="K1433" s="24"/>
      <c r="L1433" s="24"/>
      <c r="M1433" s="24"/>
      <c r="N1433" s="25"/>
      <c r="O1433" s="24"/>
      <c r="P1433" s="24"/>
      <c r="Q1433" s="24"/>
      <c r="R1433" s="24"/>
      <c r="S1433" s="35"/>
      <c r="T1433" s="53"/>
      <c r="U1433" s="34"/>
      <c r="V1433" s="24"/>
      <c r="W1433" s="24"/>
      <c r="X1433" s="35"/>
    </row>
    <row r="1434" spans="1:24" ht="20" customHeight="1" x14ac:dyDescent="0.2">
      <c r="A1434" s="22"/>
      <c r="B1434" s="49"/>
      <c r="C1434" s="41"/>
      <c r="D1434" s="23"/>
      <c r="E1434" s="24"/>
      <c r="F1434" s="24"/>
      <c r="G1434" s="24"/>
      <c r="H1434" s="24"/>
      <c r="I1434" s="24"/>
      <c r="J1434" s="24"/>
      <c r="K1434" s="24"/>
      <c r="L1434" s="24"/>
      <c r="M1434" s="24"/>
      <c r="N1434" s="25"/>
      <c r="O1434" s="24"/>
      <c r="P1434" s="24"/>
      <c r="Q1434" s="24"/>
      <c r="R1434" s="24"/>
      <c r="S1434" s="35"/>
      <c r="T1434" s="53"/>
      <c r="U1434" s="34"/>
      <c r="V1434" s="24"/>
      <c r="W1434" s="24"/>
      <c r="X1434" s="35"/>
    </row>
    <row r="1435" spans="1:24" ht="20" customHeight="1" x14ac:dyDescent="0.2">
      <c r="A1435" s="22"/>
      <c r="B1435" s="49"/>
      <c r="C1435" s="41"/>
      <c r="D1435" s="23"/>
      <c r="E1435" s="24"/>
      <c r="F1435" s="24"/>
      <c r="G1435" s="24"/>
      <c r="H1435" s="24"/>
      <c r="I1435" s="24"/>
      <c r="J1435" s="24"/>
      <c r="K1435" s="24"/>
      <c r="L1435" s="24"/>
      <c r="M1435" s="24"/>
      <c r="N1435" s="25"/>
      <c r="O1435" s="24"/>
      <c r="P1435" s="24"/>
      <c r="Q1435" s="24"/>
      <c r="R1435" s="24"/>
      <c r="S1435" s="35"/>
      <c r="T1435" s="53"/>
      <c r="U1435" s="34"/>
      <c r="V1435" s="24"/>
      <c r="W1435" s="24"/>
      <c r="X1435" s="35"/>
    </row>
    <row r="1436" spans="1:24" ht="20" customHeight="1" x14ac:dyDescent="0.2">
      <c r="A1436" s="22"/>
      <c r="B1436" s="49"/>
      <c r="C1436" s="41"/>
      <c r="D1436" s="23"/>
      <c r="E1436" s="24"/>
      <c r="F1436" s="24"/>
      <c r="G1436" s="24"/>
      <c r="H1436" s="24"/>
      <c r="I1436" s="24"/>
      <c r="J1436" s="24"/>
      <c r="K1436" s="24"/>
      <c r="L1436" s="24"/>
      <c r="M1436" s="24"/>
      <c r="N1436" s="25"/>
      <c r="O1436" s="24"/>
      <c r="P1436" s="24"/>
      <c r="Q1436" s="24"/>
      <c r="R1436" s="24"/>
      <c r="S1436" s="35"/>
      <c r="T1436" s="53"/>
      <c r="U1436" s="34"/>
      <c r="V1436" s="24"/>
      <c r="W1436" s="24"/>
      <c r="X1436" s="35"/>
    </row>
    <row r="1437" spans="1:24" ht="20" customHeight="1" x14ac:dyDescent="0.2">
      <c r="A1437" s="22"/>
      <c r="B1437" s="49"/>
      <c r="C1437" s="41"/>
      <c r="D1437" s="23"/>
      <c r="E1437" s="24"/>
      <c r="F1437" s="24"/>
      <c r="G1437" s="24"/>
      <c r="H1437" s="24"/>
      <c r="I1437" s="24"/>
      <c r="J1437" s="24"/>
      <c r="K1437" s="24"/>
      <c r="L1437" s="24"/>
      <c r="M1437" s="24"/>
      <c r="N1437" s="25"/>
      <c r="O1437" s="24"/>
      <c r="P1437" s="24"/>
      <c r="Q1437" s="24"/>
      <c r="R1437" s="24"/>
      <c r="S1437" s="35"/>
      <c r="T1437" s="53"/>
      <c r="U1437" s="34"/>
      <c r="V1437" s="24"/>
      <c r="W1437" s="24"/>
      <c r="X1437" s="35"/>
    </row>
    <row r="1438" spans="1:24" ht="20" customHeight="1" x14ac:dyDescent="0.2">
      <c r="A1438" s="22"/>
      <c r="B1438" s="49"/>
      <c r="C1438" s="41"/>
      <c r="D1438" s="23"/>
      <c r="E1438" s="24"/>
      <c r="F1438" s="24"/>
      <c r="G1438" s="24"/>
      <c r="H1438" s="24"/>
      <c r="I1438" s="24"/>
      <c r="J1438" s="24"/>
      <c r="K1438" s="24"/>
      <c r="L1438" s="24"/>
      <c r="M1438" s="24"/>
      <c r="N1438" s="25"/>
      <c r="O1438" s="24"/>
      <c r="P1438" s="24"/>
      <c r="Q1438" s="24"/>
      <c r="R1438" s="24"/>
      <c r="S1438" s="35"/>
      <c r="T1438" s="53"/>
      <c r="U1438" s="34"/>
      <c r="V1438" s="24"/>
      <c r="W1438" s="24"/>
      <c r="X1438" s="35"/>
    </row>
    <row r="1439" spans="1:24" ht="20" customHeight="1" x14ac:dyDescent="0.2">
      <c r="A1439" s="22"/>
      <c r="B1439" s="49"/>
      <c r="C1439" s="41"/>
      <c r="D1439" s="23"/>
      <c r="E1439" s="24"/>
      <c r="F1439" s="24"/>
      <c r="G1439" s="24"/>
      <c r="H1439" s="24"/>
      <c r="I1439" s="24"/>
      <c r="J1439" s="24"/>
      <c r="K1439" s="24"/>
      <c r="L1439" s="24"/>
      <c r="M1439" s="24"/>
      <c r="N1439" s="25"/>
      <c r="O1439" s="24"/>
      <c r="P1439" s="24"/>
      <c r="Q1439" s="24"/>
      <c r="R1439" s="24"/>
      <c r="S1439" s="35"/>
      <c r="T1439" s="53"/>
      <c r="U1439" s="34"/>
      <c r="V1439" s="24"/>
      <c r="W1439" s="24"/>
      <c r="X1439" s="35"/>
    </row>
    <row r="1440" spans="1:24" ht="20" customHeight="1" x14ac:dyDescent="0.2">
      <c r="A1440" s="22"/>
      <c r="B1440" s="49"/>
      <c r="C1440" s="41"/>
      <c r="D1440" s="23"/>
      <c r="E1440" s="24"/>
      <c r="F1440" s="24"/>
      <c r="G1440" s="24"/>
      <c r="H1440" s="24"/>
      <c r="I1440" s="24"/>
      <c r="J1440" s="24"/>
      <c r="K1440" s="24"/>
      <c r="L1440" s="24"/>
      <c r="M1440" s="24"/>
      <c r="N1440" s="25"/>
      <c r="O1440" s="24"/>
      <c r="P1440" s="24"/>
      <c r="Q1440" s="24"/>
      <c r="R1440" s="24"/>
      <c r="S1440" s="35"/>
      <c r="T1440" s="53"/>
      <c r="U1440" s="34"/>
      <c r="V1440" s="24"/>
      <c r="W1440" s="24"/>
      <c r="X1440" s="35"/>
    </row>
    <row r="1441" spans="1:24" ht="20" customHeight="1" x14ac:dyDescent="0.2">
      <c r="A1441" s="22"/>
      <c r="B1441" s="49"/>
      <c r="C1441" s="41"/>
      <c r="D1441" s="23"/>
      <c r="E1441" s="24"/>
      <c r="F1441" s="24"/>
      <c r="G1441" s="24"/>
      <c r="H1441" s="24"/>
      <c r="I1441" s="24"/>
      <c r="J1441" s="24"/>
      <c r="K1441" s="24"/>
      <c r="L1441" s="24"/>
      <c r="M1441" s="24"/>
      <c r="N1441" s="25"/>
      <c r="O1441" s="24"/>
      <c r="P1441" s="24"/>
      <c r="Q1441" s="24"/>
      <c r="R1441" s="24"/>
      <c r="S1441" s="35"/>
      <c r="T1441" s="53"/>
      <c r="U1441" s="34"/>
      <c r="V1441" s="24"/>
      <c r="W1441" s="24"/>
      <c r="X1441" s="35"/>
    </row>
    <row r="1442" spans="1:24" ht="20" customHeight="1" x14ac:dyDescent="0.2">
      <c r="A1442" s="22"/>
      <c r="B1442" s="49"/>
      <c r="C1442" s="41"/>
      <c r="D1442" s="23"/>
      <c r="E1442" s="24"/>
      <c r="F1442" s="24"/>
      <c r="G1442" s="24"/>
      <c r="H1442" s="24"/>
      <c r="I1442" s="24"/>
      <c r="J1442" s="24"/>
      <c r="K1442" s="24"/>
      <c r="L1442" s="24"/>
      <c r="M1442" s="24"/>
      <c r="N1442" s="25"/>
      <c r="O1442" s="24"/>
      <c r="P1442" s="24"/>
      <c r="Q1442" s="24"/>
      <c r="R1442" s="24"/>
      <c r="S1442" s="35"/>
      <c r="T1442" s="53"/>
      <c r="U1442" s="34"/>
      <c r="V1442" s="24"/>
      <c r="W1442" s="24"/>
      <c r="X1442" s="35"/>
    </row>
    <row r="1443" spans="1:24" ht="20" customHeight="1" x14ac:dyDescent="0.2">
      <c r="A1443" s="22"/>
      <c r="B1443" s="49"/>
      <c r="C1443" s="41"/>
      <c r="D1443" s="23"/>
      <c r="E1443" s="24"/>
      <c r="F1443" s="24"/>
      <c r="G1443" s="24"/>
      <c r="H1443" s="24"/>
      <c r="I1443" s="24"/>
      <c r="J1443" s="24"/>
      <c r="K1443" s="24"/>
      <c r="L1443" s="24"/>
      <c r="M1443" s="24"/>
      <c r="N1443" s="25"/>
      <c r="O1443" s="24"/>
      <c r="P1443" s="24"/>
      <c r="Q1443" s="24"/>
      <c r="R1443" s="24"/>
      <c r="S1443" s="35"/>
      <c r="T1443" s="53"/>
      <c r="U1443" s="34"/>
      <c r="V1443" s="24"/>
      <c r="W1443" s="24"/>
      <c r="X1443" s="35"/>
    </row>
    <row r="1444" spans="1:24" ht="20" customHeight="1" x14ac:dyDescent="0.2">
      <c r="A1444" s="22"/>
      <c r="B1444" s="49"/>
      <c r="C1444" s="41"/>
      <c r="D1444" s="23"/>
      <c r="E1444" s="24"/>
      <c r="F1444" s="24"/>
      <c r="G1444" s="24"/>
      <c r="H1444" s="24"/>
      <c r="I1444" s="24"/>
      <c r="J1444" s="24"/>
      <c r="K1444" s="24"/>
      <c r="L1444" s="24"/>
      <c r="M1444" s="24"/>
      <c r="N1444" s="25"/>
      <c r="O1444" s="24"/>
      <c r="P1444" s="24"/>
      <c r="Q1444" s="24"/>
      <c r="R1444" s="24"/>
      <c r="S1444" s="35"/>
      <c r="T1444" s="53"/>
      <c r="U1444" s="34"/>
      <c r="V1444" s="24"/>
      <c r="W1444" s="24"/>
      <c r="X1444" s="35"/>
    </row>
    <row r="1445" spans="1:24" ht="20" customHeight="1" x14ac:dyDescent="0.2">
      <c r="A1445" s="22"/>
      <c r="B1445" s="49"/>
      <c r="C1445" s="41"/>
      <c r="D1445" s="23"/>
      <c r="E1445" s="24"/>
      <c r="F1445" s="24"/>
      <c r="G1445" s="24"/>
      <c r="H1445" s="24"/>
      <c r="I1445" s="24"/>
      <c r="J1445" s="24"/>
      <c r="K1445" s="24"/>
      <c r="L1445" s="24"/>
      <c r="M1445" s="24"/>
      <c r="N1445" s="25"/>
      <c r="O1445" s="24"/>
      <c r="P1445" s="24"/>
      <c r="Q1445" s="24"/>
      <c r="R1445" s="24"/>
      <c r="S1445" s="35"/>
      <c r="T1445" s="53"/>
      <c r="U1445" s="34"/>
      <c r="V1445" s="24"/>
      <c r="W1445" s="24"/>
      <c r="X1445" s="35"/>
    </row>
    <row r="1446" spans="1:24" ht="20" customHeight="1" x14ac:dyDescent="0.2">
      <c r="A1446" s="22"/>
      <c r="B1446" s="49"/>
      <c r="C1446" s="41"/>
      <c r="D1446" s="23"/>
      <c r="E1446" s="24"/>
      <c r="F1446" s="24"/>
      <c r="G1446" s="24"/>
      <c r="H1446" s="24"/>
      <c r="I1446" s="24"/>
      <c r="J1446" s="24"/>
      <c r="K1446" s="24"/>
      <c r="L1446" s="24"/>
      <c r="M1446" s="24"/>
      <c r="N1446" s="25"/>
      <c r="O1446" s="24"/>
      <c r="P1446" s="24"/>
      <c r="Q1446" s="24"/>
      <c r="R1446" s="24"/>
      <c r="S1446" s="35"/>
      <c r="T1446" s="53"/>
      <c r="U1446" s="34"/>
      <c r="V1446" s="24"/>
      <c r="W1446" s="24"/>
      <c r="X1446" s="35"/>
    </row>
    <row r="1447" spans="1:24" ht="20" customHeight="1" x14ac:dyDescent="0.2">
      <c r="A1447" s="22"/>
      <c r="B1447" s="49"/>
      <c r="C1447" s="41"/>
      <c r="D1447" s="23"/>
      <c r="E1447" s="24"/>
      <c r="F1447" s="24"/>
      <c r="G1447" s="24"/>
      <c r="H1447" s="24"/>
      <c r="I1447" s="24"/>
      <c r="J1447" s="24"/>
      <c r="K1447" s="24"/>
      <c r="L1447" s="24"/>
      <c r="M1447" s="24"/>
      <c r="N1447" s="25"/>
      <c r="O1447" s="24"/>
      <c r="P1447" s="24"/>
      <c r="Q1447" s="24"/>
      <c r="R1447" s="24"/>
      <c r="S1447" s="35"/>
      <c r="T1447" s="53"/>
      <c r="U1447" s="34"/>
      <c r="V1447" s="24"/>
      <c r="W1447" s="24"/>
      <c r="X1447" s="35"/>
    </row>
    <row r="1448" spans="1:24" ht="20" customHeight="1" x14ac:dyDescent="0.2">
      <c r="A1448" s="22"/>
      <c r="B1448" s="49"/>
      <c r="C1448" s="41"/>
      <c r="D1448" s="23"/>
      <c r="E1448" s="24"/>
      <c r="F1448" s="24"/>
      <c r="G1448" s="24"/>
      <c r="H1448" s="24"/>
      <c r="I1448" s="24"/>
      <c r="J1448" s="24"/>
      <c r="K1448" s="24"/>
      <c r="L1448" s="24"/>
      <c r="M1448" s="24"/>
      <c r="N1448" s="25"/>
      <c r="O1448" s="24"/>
      <c r="P1448" s="24"/>
      <c r="Q1448" s="24"/>
      <c r="R1448" s="24"/>
      <c r="S1448" s="35"/>
      <c r="T1448" s="53"/>
      <c r="U1448" s="34"/>
      <c r="V1448" s="24"/>
      <c r="W1448" s="24"/>
      <c r="X1448" s="35"/>
    </row>
    <row r="1449" spans="1:24" ht="20" customHeight="1" x14ac:dyDescent="0.2">
      <c r="A1449" s="22"/>
      <c r="B1449" s="49"/>
      <c r="C1449" s="41"/>
      <c r="D1449" s="23"/>
      <c r="E1449" s="24"/>
      <c r="F1449" s="24"/>
      <c r="G1449" s="24"/>
      <c r="H1449" s="24"/>
      <c r="I1449" s="24"/>
      <c r="J1449" s="24"/>
      <c r="K1449" s="24"/>
      <c r="L1449" s="24"/>
      <c r="M1449" s="24"/>
      <c r="N1449" s="25"/>
      <c r="O1449" s="24"/>
      <c r="P1449" s="24"/>
      <c r="Q1449" s="24"/>
      <c r="R1449" s="24"/>
      <c r="S1449" s="35"/>
      <c r="T1449" s="53"/>
      <c r="U1449" s="34"/>
      <c r="V1449" s="24"/>
      <c r="W1449" s="24"/>
      <c r="X1449" s="35"/>
    </row>
    <row r="1450" spans="1:24" ht="20" customHeight="1" x14ac:dyDescent="0.2">
      <c r="A1450" s="22"/>
      <c r="B1450" s="49"/>
      <c r="C1450" s="41"/>
      <c r="D1450" s="23"/>
      <c r="E1450" s="24"/>
      <c r="F1450" s="24"/>
      <c r="G1450" s="24"/>
      <c r="H1450" s="24"/>
      <c r="I1450" s="24"/>
      <c r="J1450" s="24"/>
      <c r="K1450" s="24"/>
      <c r="L1450" s="24"/>
      <c r="M1450" s="24"/>
      <c r="N1450" s="25"/>
      <c r="O1450" s="24"/>
      <c r="P1450" s="24"/>
      <c r="Q1450" s="24"/>
      <c r="R1450" s="24"/>
      <c r="S1450" s="35"/>
      <c r="T1450" s="53"/>
      <c r="U1450" s="34"/>
      <c r="V1450" s="24"/>
      <c r="W1450" s="24"/>
      <c r="X1450" s="35"/>
    </row>
    <row r="1451" spans="1:24" ht="20" customHeight="1" x14ac:dyDescent="0.2">
      <c r="A1451" s="22"/>
      <c r="B1451" s="49"/>
      <c r="C1451" s="41"/>
      <c r="D1451" s="23"/>
      <c r="E1451" s="24"/>
      <c r="F1451" s="24"/>
      <c r="G1451" s="24"/>
      <c r="H1451" s="24"/>
      <c r="I1451" s="24"/>
      <c r="J1451" s="24"/>
      <c r="K1451" s="24"/>
      <c r="L1451" s="24"/>
      <c r="M1451" s="24"/>
      <c r="N1451" s="25"/>
      <c r="O1451" s="24"/>
      <c r="P1451" s="24"/>
      <c r="Q1451" s="24"/>
      <c r="R1451" s="24"/>
      <c r="S1451" s="35"/>
      <c r="T1451" s="53"/>
      <c r="U1451" s="34"/>
      <c r="V1451" s="24"/>
      <c r="W1451" s="24"/>
      <c r="X1451" s="35"/>
    </row>
    <row r="1452" spans="1:24" ht="20" customHeight="1" x14ac:dyDescent="0.2">
      <c r="A1452" s="22"/>
      <c r="B1452" s="49"/>
      <c r="C1452" s="41"/>
      <c r="D1452" s="23"/>
      <c r="E1452" s="24"/>
      <c r="F1452" s="24"/>
      <c r="G1452" s="24"/>
      <c r="H1452" s="24"/>
      <c r="I1452" s="24"/>
      <c r="J1452" s="24"/>
      <c r="K1452" s="24"/>
      <c r="L1452" s="24"/>
      <c r="M1452" s="24"/>
      <c r="N1452" s="25"/>
      <c r="O1452" s="24"/>
      <c r="P1452" s="24"/>
      <c r="Q1452" s="24"/>
      <c r="R1452" s="24"/>
      <c r="S1452" s="35"/>
      <c r="T1452" s="53"/>
      <c r="U1452" s="34"/>
      <c r="V1452" s="24"/>
      <c r="W1452" s="24"/>
      <c r="X1452" s="35"/>
    </row>
    <row r="1453" spans="1:24" ht="20" customHeight="1" x14ac:dyDescent="0.2">
      <c r="A1453" s="22"/>
      <c r="B1453" s="49"/>
      <c r="C1453" s="41"/>
      <c r="D1453" s="23"/>
      <c r="E1453" s="24"/>
      <c r="F1453" s="24"/>
      <c r="G1453" s="24"/>
      <c r="H1453" s="24"/>
      <c r="I1453" s="24"/>
      <c r="J1453" s="24"/>
      <c r="K1453" s="24"/>
      <c r="L1453" s="24"/>
      <c r="M1453" s="24"/>
      <c r="N1453" s="25"/>
      <c r="O1453" s="24"/>
      <c r="P1453" s="24"/>
      <c r="Q1453" s="24"/>
      <c r="R1453" s="24"/>
      <c r="S1453" s="35"/>
      <c r="T1453" s="53"/>
      <c r="U1453" s="34"/>
      <c r="V1453" s="24"/>
      <c r="W1453" s="24"/>
      <c r="X1453" s="35"/>
    </row>
    <row r="1454" spans="1:24" ht="20" customHeight="1" x14ac:dyDescent="0.2">
      <c r="A1454" s="22"/>
      <c r="B1454" s="49"/>
      <c r="C1454" s="41"/>
      <c r="D1454" s="23"/>
      <c r="E1454" s="24"/>
      <c r="F1454" s="24"/>
      <c r="G1454" s="24"/>
      <c r="H1454" s="24"/>
      <c r="I1454" s="24"/>
      <c r="J1454" s="24"/>
      <c r="K1454" s="24"/>
      <c r="L1454" s="24"/>
      <c r="M1454" s="24"/>
      <c r="N1454" s="25"/>
      <c r="O1454" s="24"/>
      <c r="P1454" s="24"/>
      <c r="Q1454" s="24"/>
      <c r="R1454" s="24"/>
      <c r="S1454" s="35"/>
      <c r="T1454" s="53"/>
      <c r="U1454" s="34"/>
      <c r="V1454" s="24"/>
      <c r="W1454" s="24"/>
      <c r="X1454" s="35"/>
    </row>
    <row r="1455" spans="1:24" ht="20" customHeight="1" x14ac:dyDescent="0.2">
      <c r="A1455" s="22"/>
      <c r="B1455" s="49"/>
      <c r="C1455" s="41"/>
      <c r="D1455" s="23"/>
      <c r="E1455" s="24"/>
      <c r="F1455" s="24"/>
      <c r="G1455" s="24"/>
      <c r="H1455" s="24"/>
      <c r="I1455" s="24"/>
      <c r="J1455" s="24"/>
      <c r="K1455" s="24"/>
      <c r="L1455" s="24"/>
      <c r="M1455" s="24"/>
      <c r="N1455" s="25"/>
      <c r="O1455" s="24"/>
      <c r="P1455" s="24"/>
      <c r="Q1455" s="24"/>
      <c r="R1455" s="24"/>
      <c r="S1455" s="35"/>
      <c r="T1455" s="53"/>
      <c r="U1455" s="34"/>
      <c r="V1455" s="24"/>
      <c r="W1455" s="24"/>
      <c r="X1455" s="35"/>
    </row>
    <row r="1456" spans="1:24" ht="20" customHeight="1" x14ac:dyDescent="0.2">
      <c r="A1456" s="22"/>
      <c r="B1456" s="49"/>
      <c r="C1456" s="41"/>
      <c r="D1456" s="23"/>
      <c r="E1456" s="24"/>
      <c r="F1456" s="24"/>
      <c r="G1456" s="24"/>
      <c r="H1456" s="24"/>
      <c r="I1456" s="24"/>
      <c r="J1456" s="24"/>
      <c r="K1456" s="24"/>
      <c r="L1456" s="24"/>
      <c r="M1456" s="24"/>
      <c r="N1456" s="25"/>
      <c r="O1456" s="24"/>
      <c r="P1456" s="24"/>
      <c r="Q1456" s="24"/>
      <c r="R1456" s="24"/>
      <c r="S1456" s="35"/>
      <c r="T1456" s="53"/>
      <c r="U1456" s="34"/>
      <c r="V1456" s="24"/>
      <c r="W1456" s="24"/>
      <c r="X1456" s="35"/>
    </row>
    <row r="1457" spans="1:24" ht="20" customHeight="1" x14ac:dyDescent="0.2">
      <c r="A1457" s="22"/>
      <c r="B1457" s="49"/>
      <c r="C1457" s="41"/>
      <c r="D1457" s="23"/>
      <c r="E1457" s="24"/>
      <c r="F1457" s="24"/>
      <c r="G1457" s="24"/>
      <c r="H1457" s="24"/>
      <c r="I1457" s="24"/>
      <c r="J1457" s="24"/>
      <c r="K1457" s="24"/>
      <c r="L1457" s="24"/>
      <c r="M1457" s="24"/>
      <c r="N1457" s="25"/>
      <c r="O1457" s="24"/>
      <c r="P1457" s="24"/>
      <c r="Q1457" s="24"/>
      <c r="R1457" s="24"/>
      <c r="S1457" s="35"/>
      <c r="T1457" s="53"/>
      <c r="U1457" s="34"/>
      <c r="V1457" s="24"/>
      <c r="W1457" s="24"/>
      <c r="X1457" s="35"/>
    </row>
    <row r="1458" spans="1:24" ht="20" customHeight="1" thickBot="1" x14ac:dyDescent="0.25">
      <c r="A1458" s="22"/>
      <c r="B1458" s="50"/>
      <c r="C1458" s="42"/>
      <c r="D1458" s="43"/>
      <c r="E1458" s="37"/>
      <c r="F1458" s="37"/>
      <c r="G1458" s="37"/>
      <c r="H1458" s="37"/>
      <c r="I1458" s="37"/>
      <c r="J1458" s="37"/>
      <c r="K1458" s="37"/>
      <c r="L1458" s="37"/>
      <c r="M1458" s="37"/>
      <c r="N1458" s="44"/>
      <c r="O1458" s="37"/>
      <c r="P1458" s="37"/>
      <c r="Q1458" s="37"/>
      <c r="R1458" s="37"/>
      <c r="S1458" s="38"/>
      <c r="T1458" s="54"/>
      <c r="U1458" s="36"/>
      <c r="V1458" s="37"/>
      <c r="W1458" s="37"/>
      <c r="X1458" s="38"/>
    </row>
    <row r="1459" spans="1:24" ht="20" customHeight="1" x14ac:dyDescent="0.2"/>
  </sheetData>
  <mergeCells count="2">
    <mergeCell ref="C1:S1"/>
    <mergeCell ref="U1:X1"/>
  </mergeCells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B54D1-D9D1-174C-9727-037F65AF9509}">
  <dimension ref="B2:X72"/>
  <sheetViews>
    <sheetView topLeftCell="I1" workbookViewId="0">
      <selection activeCell="A2" sqref="A2"/>
    </sheetView>
  </sheetViews>
  <sheetFormatPr baseColWidth="10" defaultRowHeight="16" x14ac:dyDescent="0.2"/>
  <cols>
    <col min="5" max="5" width="13.1640625" customWidth="1"/>
    <col min="11" max="11" width="13.1640625" customWidth="1"/>
    <col min="22" max="22" width="12.6640625" customWidth="1"/>
    <col min="23" max="23" width="13" customWidth="1"/>
  </cols>
  <sheetData>
    <row r="2" spans="2:24" x14ac:dyDescent="0.2">
      <c r="C2" s="11" t="s">
        <v>1483</v>
      </c>
      <c r="D2" s="11"/>
      <c r="E2" s="11"/>
      <c r="F2" s="11"/>
      <c r="I2" s="11" t="s">
        <v>1483</v>
      </c>
      <c r="J2" s="11"/>
      <c r="K2" s="11"/>
      <c r="L2" s="11"/>
      <c r="O2" s="11" t="s">
        <v>1483</v>
      </c>
      <c r="P2" s="11"/>
      <c r="Q2" s="11"/>
      <c r="R2" s="11"/>
      <c r="U2" s="11" t="s">
        <v>1483</v>
      </c>
      <c r="V2" s="11"/>
      <c r="W2" s="11"/>
      <c r="X2" s="11"/>
    </row>
    <row r="3" spans="2:24" x14ac:dyDescent="0.2">
      <c r="D3" s="12" t="s">
        <v>1517</v>
      </c>
      <c r="E3" s="11"/>
      <c r="J3" s="12" t="s">
        <v>1518</v>
      </c>
      <c r="K3" s="11"/>
      <c r="P3" s="12" t="s">
        <v>1519</v>
      </c>
      <c r="Q3" s="11"/>
      <c r="V3" s="12" t="s">
        <v>1520</v>
      </c>
      <c r="W3" s="11"/>
    </row>
    <row r="4" spans="2:24" ht="17" customHeight="1" x14ac:dyDescent="0.2">
      <c r="B4" s="1"/>
      <c r="C4" s="13" t="s">
        <v>1484</v>
      </c>
      <c r="D4" s="13"/>
      <c r="E4" s="13"/>
      <c r="F4" s="13"/>
      <c r="H4" s="1"/>
      <c r="I4" s="13" t="s">
        <v>1484</v>
      </c>
      <c r="J4" s="13"/>
      <c r="K4" s="13"/>
      <c r="L4" s="13"/>
      <c r="N4" s="1"/>
      <c r="O4" s="13" t="s">
        <v>1484</v>
      </c>
      <c r="P4" s="13"/>
      <c r="Q4" s="13"/>
      <c r="R4" s="13"/>
      <c r="T4" s="1"/>
      <c r="U4" s="13" t="s">
        <v>1484</v>
      </c>
      <c r="V4" s="13"/>
      <c r="W4" s="13"/>
      <c r="X4" s="13"/>
    </row>
    <row r="5" spans="2:24" ht="16" customHeight="1" x14ac:dyDescent="0.2">
      <c r="B5" s="16" t="s">
        <v>1485</v>
      </c>
      <c r="C5" s="2" t="s">
        <v>1486</v>
      </c>
      <c r="D5" s="3" t="s">
        <v>388</v>
      </c>
      <c r="E5" s="3" t="s">
        <v>1494</v>
      </c>
      <c r="F5" s="4" t="s">
        <v>1487</v>
      </c>
      <c r="H5" s="16" t="s">
        <v>1485</v>
      </c>
      <c r="I5" s="2" t="s">
        <v>1486</v>
      </c>
      <c r="J5" s="3" t="s">
        <v>388</v>
      </c>
      <c r="K5" s="3" t="s">
        <v>1494</v>
      </c>
      <c r="L5" s="4" t="s">
        <v>1487</v>
      </c>
      <c r="N5" s="16" t="s">
        <v>1485</v>
      </c>
      <c r="O5" s="2" t="s">
        <v>1486</v>
      </c>
      <c r="P5" s="3" t="s">
        <v>388</v>
      </c>
      <c r="Q5" s="3" t="s">
        <v>1494</v>
      </c>
      <c r="R5" s="4" t="s">
        <v>1487</v>
      </c>
      <c r="T5" s="16" t="s">
        <v>1485</v>
      </c>
      <c r="U5" s="2" t="s">
        <v>1486</v>
      </c>
      <c r="V5" s="3" t="s">
        <v>388</v>
      </c>
      <c r="W5" s="3" t="s">
        <v>1494</v>
      </c>
      <c r="X5" s="4" t="s">
        <v>1487</v>
      </c>
    </row>
    <row r="6" spans="2:24" x14ac:dyDescent="0.2">
      <c r="B6" s="16"/>
      <c r="C6" s="3" t="s">
        <v>388</v>
      </c>
      <c r="D6" s="5">
        <v>365</v>
      </c>
      <c r="E6" s="5">
        <v>739</v>
      </c>
      <c r="F6" s="4">
        <f>SUM(D6:E6)</f>
        <v>1104</v>
      </c>
      <c r="H6" s="16"/>
      <c r="I6" s="3" t="s">
        <v>388</v>
      </c>
      <c r="J6" s="5">
        <v>345</v>
      </c>
      <c r="K6" s="5">
        <v>376</v>
      </c>
      <c r="L6" s="4">
        <f>SUM(J6:K6)</f>
        <v>721</v>
      </c>
      <c r="N6" s="16"/>
      <c r="O6" s="3" t="s">
        <v>388</v>
      </c>
      <c r="P6" s="5">
        <v>277</v>
      </c>
      <c r="Q6" s="5">
        <v>170</v>
      </c>
      <c r="R6" s="4">
        <f>SUM(P6:Q6)</f>
        <v>447</v>
      </c>
      <c r="T6" s="16"/>
      <c r="U6" s="3" t="s">
        <v>388</v>
      </c>
      <c r="V6" s="5">
        <v>200</v>
      </c>
      <c r="W6" s="5">
        <v>58</v>
      </c>
      <c r="X6" s="4">
        <f>SUM(V6:W6)</f>
        <v>258</v>
      </c>
    </row>
    <row r="7" spans="2:24" x14ac:dyDescent="0.2">
      <c r="B7" s="16"/>
      <c r="C7" s="3" t="s">
        <v>1494</v>
      </c>
      <c r="D7" s="5">
        <f>D8-D6</f>
        <v>6</v>
      </c>
      <c r="E7" s="5">
        <f>E8-E6</f>
        <v>346</v>
      </c>
      <c r="F7" s="6">
        <f>SUM(D7:E7)</f>
        <v>352</v>
      </c>
      <c r="H7" s="16"/>
      <c r="I7" s="3" t="s">
        <v>1494</v>
      </c>
      <c r="J7" s="5">
        <f>J8-J6</f>
        <v>26</v>
      </c>
      <c r="K7" s="5">
        <f>K8-K6</f>
        <v>709</v>
      </c>
      <c r="L7" s="6">
        <f>SUM(J7:K7)</f>
        <v>735</v>
      </c>
      <c r="N7" s="16"/>
      <c r="O7" s="3" t="s">
        <v>1494</v>
      </c>
      <c r="P7" s="5">
        <f>P8-P6</f>
        <v>94</v>
      </c>
      <c r="Q7" s="5">
        <f>Q8-Q6</f>
        <v>915</v>
      </c>
      <c r="R7" s="6">
        <f>SUM(P7:Q7)</f>
        <v>1009</v>
      </c>
      <c r="T7" s="16"/>
      <c r="U7" s="3" t="s">
        <v>1494</v>
      </c>
      <c r="V7" s="5">
        <f>V8-V6</f>
        <v>171</v>
      </c>
      <c r="W7" s="5">
        <f>W8-W6</f>
        <v>1027</v>
      </c>
      <c r="X7" s="6">
        <f>SUM(V7:W7)</f>
        <v>1198</v>
      </c>
    </row>
    <row r="8" spans="2:24" x14ac:dyDescent="0.2">
      <c r="B8" s="16"/>
      <c r="C8" s="4" t="s">
        <v>1487</v>
      </c>
      <c r="D8" s="4">
        <v>371</v>
      </c>
      <c r="E8" s="6">
        <v>1085</v>
      </c>
      <c r="F8" s="6">
        <f>SUM(D8:E8)</f>
        <v>1456</v>
      </c>
      <c r="H8" s="16"/>
      <c r="I8" s="4" t="s">
        <v>1487</v>
      </c>
      <c r="J8" s="4">
        <v>371</v>
      </c>
      <c r="K8" s="6">
        <v>1085</v>
      </c>
      <c r="L8" s="6">
        <f>SUM(J8:K8)</f>
        <v>1456</v>
      </c>
      <c r="N8" s="16"/>
      <c r="O8" s="4" t="s">
        <v>1487</v>
      </c>
      <c r="P8" s="4">
        <v>371</v>
      </c>
      <c r="Q8" s="6">
        <v>1085</v>
      </c>
      <c r="R8" s="6">
        <f>SUM(P8:Q8)</f>
        <v>1456</v>
      </c>
      <c r="T8" s="16"/>
      <c r="U8" s="4" t="s">
        <v>1487</v>
      </c>
      <c r="V8" s="4">
        <v>371</v>
      </c>
      <c r="W8" s="6">
        <v>1085</v>
      </c>
      <c r="X8" s="6">
        <f>SUM(V8:W8)</f>
        <v>1456</v>
      </c>
    </row>
    <row r="9" spans="2:24" x14ac:dyDescent="0.2">
      <c r="B9" s="7"/>
      <c r="C9" s="8"/>
      <c r="D9" s="8"/>
      <c r="E9" s="9"/>
      <c r="F9" s="9"/>
    </row>
    <row r="10" spans="2:24" s="56" customFormat="1" x14ac:dyDescent="0.2">
      <c r="C10" s="57" t="s">
        <v>1488</v>
      </c>
      <c r="D10" s="57"/>
      <c r="E10" s="57"/>
      <c r="F10" s="57"/>
      <c r="I10" s="57" t="s">
        <v>1488</v>
      </c>
      <c r="J10" s="57"/>
      <c r="K10" s="57"/>
      <c r="L10" s="57"/>
      <c r="O10" s="57" t="s">
        <v>1488</v>
      </c>
      <c r="P10" s="57"/>
      <c r="Q10" s="57"/>
      <c r="R10" s="57"/>
      <c r="U10" s="57" t="s">
        <v>1488</v>
      </c>
      <c r="V10" s="57"/>
      <c r="W10" s="57"/>
      <c r="X10" s="57"/>
    </row>
    <row r="11" spans="2:24" x14ac:dyDescent="0.2">
      <c r="D11" s="12" t="s">
        <v>1517</v>
      </c>
      <c r="E11" s="11"/>
      <c r="J11" s="12" t="s">
        <v>1518</v>
      </c>
      <c r="K11" s="11"/>
      <c r="P11" s="12" t="s">
        <v>1519</v>
      </c>
      <c r="Q11" s="11"/>
      <c r="V11" s="12" t="s">
        <v>1520</v>
      </c>
      <c r="W11" s="11"/>
    </row>
    <row r="12" spans="2:24" ht="17" customHeight="1" x14ac:dyDescent="0.2">
      <c r="B12" s="1"/>
      <c r="C12" s="15" t="s">
        <v>1484</v>
      </c>
      <c r="D12" s="15"/>
      <c r="E12" s="15"/>
      <c r="F12" s="15"/>
      <c r="H12" s="1"/>
      <c r="I12" s="15" t="s">
        <v>1484</v>
      </c>
      <c r="J12" s="15"/>
      <c r="K12" s="15"/>
      <c r="L12" s="15"/>
      <c r="N12" s="1"/>
      <c r="O12" s="15" t="s">
        <v>1484</v>
      </c>
      <c r="P12" s="15"/>
      <c r="Q12" s="15"/>
      <c r="R12" s="15"/>
      <c r="T12" s="1"/>
      <c r="U12" s="15" t="s">
        <v>1484</v>
      </c>
      <c r="V12" s="15"/>
      <c r="W12" s="15"/>
      <c r="X12" s="15"/>
    </row>
    <row r="13" spans="2:24" ht="16" customHeight="1" x14ac:dyDescent="0.2">
      <c r="B13" s="14" t="s">
        <v>1485</v>
      </c>
      <c r="C13" s="2" t="s">
        <v>1486</v>
      </c>
      <c r="D13" s="3" t="s">
        <v>388</v>
      </c>
      <c r="E13" s="3" t="s">
        <v>1494</v>
      </c>
      <c r="F13" s="4" t="s">
        <v>1487</v>
      </c>
      <c r="H13" s="14" t="s">
        <v>1485</v>
      </c>
      <c r="I13" s="2" t="s">
        <v>1486</v>
      </c>
      <c r="J13" s="3" t="s">
        <v>388</v>
      </c>
      <c r="K13" s="3" t="s">
        <v>1494</v>
      </c>
      <c r="L13" s="4" t="s">
        <v>1487</v>
      </c>
      <c r="N13" s="14" t="s">
        <v>1485</v>
      </c>
      <c r="O13" s="2" t="s">
        <v>1486</v>
      </c>
      <c r="P13" s="3" t="s">
        <v>388</v>
      </c>
      <c r="Q13" s="3" t="s">
        <v>1494</v>
      </c>
      <c r="R13" s="4" t="s">
        <v>1487</v>
      </c>
      <c r="T13" s="14" t="s">
        <v>1485</v>
      </c>
      <c r="U13" s="2" t="s">
        <v>1486</v>
      </c>
      <c r="V13" s="3" t="s">
        <v>388</v>
      </c>
      <c r="W13" s="3" t="s">
        <v>1494</v>
      </c>
      <c r="X13" s="4" t="s">
        <v>1487</v>
      </c>
    </row>
    <row r="14" spans="2:24" x14ac:dyDescent="0.2">
      <c r="B14" s="14"/>
      <c r="C14" s="3" t="s">
        <v>388</v>
      </c>
      <c r="D14" s="5">
        <v>174</v>
      </c>
      <c r="E14" s="5">
        <v>447</v>
      </c>
      <c r="F14" s="4">
        <f>SUM(D14:E14)</f>
        <v>621</v>
      </c>
      <c r="H14" s="14"/>
      <c r="I14" s="3" t="s">
        <v>388</v>
      </c>
      <c r="J14" s="5">
        <v>169</v>
      </c>
      <c r="K14" s="5">
        <v>241</v>
      </c>
      <c r="L14" s="4">
        <f>SUM(J14:K14)</f>
        <v>410</v>
      </c>
      <c r="N14" s="14"/>
      <c r="O14" s="3" t="s">
        <v>388</v>
      </c>
      <c r="P14" s="5">
        <v>155</v>
      </c>
      <c r="Q14" s="5">
        <v>125</v>
      </c>
      <c r="R14" s="4">
        <f>SUM(P14:Q14)</f>
        <v>280</v>
      </c>
      <c r="T14" s="14"/>
      <c r="U14" s="3" t="s">
        <v>388</v>
      </c>
      <c r="V14" s="5">
        <v>125</v>
      </c>
      <c r="W14" s="5">
        <v>50</v>
      </c>
      <c r="X14" s="4">
        <f>SUM(V14:W14)</f>
        <v>175</v>
      </c>
    </row>
    <row r="15" spans="2:24" x14ac:dyDescent="0.2">
      <c r="B15" s="14"/>
      <c r="C15" s="3" t="s">
        <v>1494</v>
      </c>
      <c r="D15" s="5">
        <f>D16-D14</f>
        <v>2</v>
      </c>
      <c r="E15" s="5">
        <f>E16-E14</f>
        <v>130</v>
      </c>
      <c r="F15" s="6">
        <f>SUM(D15:E15)</f>
        <v>132</v>
      </c>
      <c r="H15" s="14"/>
      <c r="I15" s="3" t="s">
        <v>1494</v>
      </c>
      <c r="J15" s="5">
        <f>J16-J14</f>
        <v>7</v>
      </c>
      <c r="K15" s="5">
        <f>K16-K14</f>
        <v>336</v>
      </c>
      <c r="L15" s="6">
        <f>SUM(J15:K15)</f>
        <v>343</v>
      </c>
      <c r="N15" s="14"/>
      <c r="O15" s="3" t="s">
        <v>1494</v>
      </c>
      <c r="P15" s="5">
        <f>P16-P14</f>
        <v>21</v>
      </c>
      <c r="Q15" s="5">
        <f>Q16-Q14</f>
        <v>452</v>
      </c>
      <c r="R15" s="6">
        <f>SUM(P15:Q15)</f>
        <v>473</v>
      </c>
      <c r="T15" s="14"/>
      <c r="U15" s="3" t="s">
        <v>1494</v>
      </c>
      <c r="V15" s="5">
        <f>V16-V14</f>
        <v>51</v>
      </c>
      <c r="W15" s="5">
        <f>W16-W14</f>
        <v>527</v>
      </c>
      <c r="X15" s="6">
        <f>SUM(V15:W15)</f>
        <v>578</v>
      </c>
    </row>
    <row r="16" spans="2:24" x14ac:dyDescent="0.2">
      <c r="B16" s="14"/>
      <c r="C16" s="4" t="s">
        <v>1487</v>
      </c>
      <c r="D16" s="4">
        <v>176</v>
      </c>
      <c r="E16" s="6">
        <v>577</v>
      </c>
      <c r="F16" s="6">
        <f>SUM(D16:E16)</f>
        <v>753</v>
      </c>
      <c r="H16" s="14"/>
      <c r="I16" s="4" t="s">
        <v>1487</v>
      </c>
      <c r="J16" s="4">
        <v>176</v>
      </c>
      <c r="K16" s="6">
        <v>577</v>
      </c>
      <c r="L16" s="6">
        <f>SUM(J16:K16)</f>
        <v>753</v>
      </c>
      <c r="N16" s="14"/>
      <c r="O16" s="4" t="s">
        <v>1487</v>
      </c>
      <c r="P16" s="4">
        <v>176</v>
      </c>
      <c r="Q16" s="6">
        <v>577</v>
      </c>
      <c r="R16" s="6">
        <f>SUM(P16:Q16)</f>
        <v>753</v>
      </c>
      <c r="T16" s="14"/>
      <c r="U16" s="4" t="s">
        <v>1487</v>
      </c>
      <c r="V16" s="4">
        <v>176</v>
      </c>
      <c r="W16" s="6">
        <v>577</v>
      </c>
      <c r="X16" s="6">
        <f>SUM(V16:W16)</f>
        <v>753</v>
      </c>
    </row>
    <row r="18" spans="2:24" s="56" customFormat="1" x14ac:dyDescent="0.2">
      <c r="C18" s="57" t="s">
        <v>1489</v>
      </c>
      <c r="D18" s="57"/>
      <c r="E18" s="57"/>
      <c r="F18" s="57"/>
      <c r="I18" s="57" t="s">
        <v>1489</v>
      </c>
      <c r="J18" s="57"/>
      <c r="K18" s="57"/>
      <c r="L18" s="57"/>
      <c r="O18" s="57" t="s">
        <v>1489</v>
      </c>
      <c r="P18" s="57"/>
      <c r="Q18" s="57"/>
      <c r="R18" s="57"/>
      <c r="U18" s="57" t="s">
        <v>1489</v>
      </c>
      <c r="V18" s="57"/>
      <c r="W18" s="57"/>
      <c r="X18" s="57"/>
    </row>
    <row r="19" spans="2:24" x14ac:dyDescent="0.2">
      <c r="D19" s="12" t="s">
        <v>1517</v>
      </c>
      <c r="E19" s="11"/>
      <c r="J19" s="12" t="s">
        <v>1518</v>
      </c>
      <c r="K19" s="11"/>
      <c r="P19" s="12" t="s">
        <v>1519</v>
      </c>
      <c r="Q19" s="11"/>
      <c r="V19" s="12" t="s">
        <v>1520</v>
      </c>
      <c r="W19" s="11"/>
    </row>
    <row r="20" spans="2:24" ht="17" customHeight="1" x14ac:dyDescent="0.2">
      <c r="B20" s="1"/>
      <c r="C20" s="15" t="s">
        <v>1484</v>
      </c>
      <c r="D20" s="15"/>
      <c r="E20" s="15"/>
      <c r="F20" s="15"/>
      <c r="H20" s="1"/>
      <c r="I20" s="15" t="s">
        <v>1484</v>
      </c>
      <c r="J20" s="15"/>
      <c r="K20" s="15"/>
      <c r="L20" s="15"/>
      <c r="N20" s="1"/>
      <c r="O20" s="15" t="s">
        <v>1484</v>
      </c>
      <c r="P20" s="15"/>
      <c r="Q20" s="15"/>
      <c r="R20" s="15"/>
      <c r="T20" s="1"/>
      <c r="U20" s="15" t="s">
        <v>1484</v>
      </c>
      <c r="V20" s="15"/>
      <c r="W20" s="15"/>
      <c r="X20" s="15"/>
    </row>
    <row r="21" spans="2:24" ht="16" customHeight="1" x14ac:dyDescent="0.2">
      <c r="B21" s="14" t="s">
        <v>1485</v>
      </c>
      <c r="C21" s="2" t="s">
        <v>1486</v>
      </c>
      <c r="D21" s="3" t="s">
        <v>388</v>
      </c>
      <c r="E21" s="3" t="s">
        <v>1494</v>
      </c>
      <c r="F21" s="4" t="s">
        <v>1487</v>
      </c>
      <c r="H21" s="14" t="s">
        <v>1485</v>
      </c>
      <c r="I21" s="2" t="s">
        <v>1486</v>
      </c>
      <c r="J21" s="3" t="s">
        <v>388</v>
      </c>
      <c r="K21" s="3" t="s">
        <v>1494</v>
      </c>
      <c r="L21" s="4" t="s">
        <v>1487</v>
      </c>
      <c r="N21" s="14" t="s">
        <v>1485</v>
      </c>
      <c r="O21" s="2" t="s">
        <v>1486</v>
      </c>
      <c r="P21" s="3" t="s">
        <v>388</v>
      </c>
      <c r="Q21" s="3" t="s">
        <v>1494</v>
      </c>
      <c r="R21" s="4" t="s">
        <v>1487</v>
      </c>
      <c r="T21" s="14" t="s">
        <v>1485</v>
      </c>
      <c r="U21" s="2" t="s">
        <v>1486</v>
      </c>
      <c r="V21" s="3" t="s">
        <v>388</v>
      </c>
      <c r="W21" s="3" t="s">
        <v>1494</v>
      </c>
      <c r="X21" s="4" t="s">
        <v>1487</v>
      </c>
    </row>
    <row r="22" spans="2:24" x14ac:dyDescent="0.2">
      <c r="B22" s="14"/>
      <c r="C22" s="3" t="s">
        <v>388</v>
      </c>
      <c r="D22" s="5">
        <v>191</v>
      </c>
      <c r="E22" s="5">
        <v>292</v>
      </c>
      <c r="F22" s="4">
        <f>SUM(D22:E22)</f>
        <v>483</v>
      </c>
      <c r="H22" s="14"/>
      <c r="I22" s="3" t="s">
        <v>388</v>
      </c>
      <c r="J22" s="5">
        <v>176</v>
      </c>
      <c r="K22" s="5">
        <v>135</v>
      </c>
      <c r="L22" s="4">
        <f>SUM(J22:K22)</f>
        <v>311</v>
      </c>
      <c r="N22" s="14"/>
      <c r="O22" s="3" t="s">
        <v>388</v>
      </c>
      <c r="P22" s="5">
        <v>122</v>
      </c>
      <c r="Q22" s="5">
        <v>45</v>
      </c>
      <c r="R22" s="4">
        <f>SUM(P22:Q22)</f>
        <v>167</v>
      </c>
      <c r="T22" s="14"/>
      <c r="U22" s="3" t="s">
        <v>388</v>
      </c>
      <c r="V22" s="5">
        <v>75</v>
      </c>
      <c r="W22" s="5">
        <v>8</v>
      </c>
      <c r="X22" s="4">
        <f>SUM(V22:W22)</f>
        <v>83</v>
      </c>
    </row>
    <row r="23" spans="2:24" x14ac:dyDescent="0.2">
      <c r="B23" s="14"/>
      <c r="C23" s="3" t="s">
        <v>1494</v>
      </c>
      <c r="D23" s="5">
        <f>D24-D22</f>
        <v>4</v>
      </c>
      <c r="E23" s="5">
        <f>E24-E22</f>
        <v>216</v>
      </c>
      <c r="F23" s="6">
        <f>SUM(D23:E23)</f>
        <v>220</v>
      </c>
      <c r="H23" s="14"/>
      <c r="I23" s="3" t="s">
        <v>1494</v>
      </c>
      <c r="J23" s="5">
        <f>J24-J22</f>
        <v>19</v>
      </c>
      <c r="K23" s="5">
        <f>K24-K22</f>
        <v>373</v>
      </c>
      <c r="L23" s="6">
        <f>SUM(J23:K23)</f>
        <v>392</v>
      </c>
      <c r="N23" s="14"/>
      <c r="O23" s="3" t="s">
        <v>1494</v>
      </c>
      <c r="P23" s="5">
        <f>P24-P22</f>
        <v>73</v>
      </c>
      <c r="Q23" s="5">
        <f>Q24-Q22</f>
        <v>463</v>
      </c>
      <c r="R23" s="6">
        <f>SUM(P23:Q23)</f>
        <v>536</v>
      </c>
      <c r="T23" s="14"/>
      <c r="U23" s="3" t="s">
        <v>1494</v>
      </c>
      <c r="V23" s="5">
        <f>V24-V22</f>
        <v>120</v>
      </c>
      <c r="W23" s="5">
        <f>W24-W22</f>
        <v>500</v>
      </c>
      <c r="X23" s="6">
        <f>SUM(V23:W23)</f>
        <v>620</v>
      </c>
    </row>
    <row r="24" spans="2:24" x14ac:dyDescent="0.2">
      <c r="B24" s="14"/>
      <c r="C24" s="4" t="s">
        <v>1487</v>
      </c>
      <c r="D24" s="4">
        <v>195</v>
      </c>
      <c r="E24" s="6">
        <v>508</v>
      </c>
      <c r="F24" s="6">
        <f>SUM(D24:E24)</f>
        <v>703</v>
      </c>
      <c r="H24" s="14"/>
      <c r="I24" s="4" t="s">
        <v>1487</v>
      </c>
      <c r="J24" s="4">
        <v>195</v>
      </c>
      <c r="K24" s="6">
        <v>508</v>
      </c>
      <c r="L24" s="6">
        <f>SUM(J24:K24)</f>
        <v>703</v>
      </c>
      <c r="N24" s="14"/>
      <c r="O24" s="4" t="s">
        <v>1487</v>
      </c>
      <c r="P24" s="4">
        <v>195</v>
      </c>
      <c r="Q24" s="6">
        <v>508</v>
      </c>
      <c r="R24" s="6">
        <f>SUM(P24:Q24)</f>
        <v>703</v>
      </c>
      <c r="T24" s="14"/>
      <c r="U24" s="4" t="s">
        <v>1487</v>
      </c>
      <c r="V24" s="4">
        <v>195</v>
      </c>
      <c r="W24" s="6">
        <v>508</v>
      </c>
      <c r="X24" s="6">
        <f>SUM(V24:W24)</f>
        <v>703</v>
      </c>
    </row>
    <row r="26" spans="2:24" x14ac:dyDescent="0.2">
      <c r="C26" s="11" t="s">
        <v>1516</v>
      </c>
      <c r="D26" s="11"/>
      <c r="E26" s="11"/>
      <c r="F26" s="11"/>
      <c r="I26" s="11" t="s">
        <v>1516</v>
      </c>
      <c r="J26" s="11"/>
      <c r="K26" s="11"/>
      <c r="L26" s="11"/>
      <c r="O26" s="11" t="s">
        <v>1516</v>
      </c>
      <c r="P26" s="11"/>
      <c r="Q26" s="11"/>
      <c r="R26" s="11"/>
      <c r="U26" s="11" t="s">
        <v>1516</v>
      </c>
      <c r="V26" s="11"/>
      <c r="W26" s="11"/>
      <c r="X26" s="11"/>
    </row>
    <row r="27" spans="2:24" x14ac:dyDescent="0.2">
      <c r="D27" s="12" t="s">
        <v>1517</v>
      </c>
      <c r="E27" s="11"/>
      <c r="J27" s="12" t="s">
        <v>1518</v>
      </c>
      <c r="K27" s="11"/>
      <c r="P27" s="12" t="s">
        <v>1519</v>
      </c>
      <c r="Q27" s="11"/>
      <c r="V27" s="12" t="s">
        <v>1520</v>
      </c>
      <c r="W27" s="11"/>
    </row>
    <row r="28" spans="2:24" ht="17" customHeight="1" x14ac:dyDescent="0.2">
      <c r="B28" s="1"/>
      <c r="C28" s="15" t="s">
        <v>1484</v>
      </c>
      <c r="D28" s="15"/>
      <c r="E28" s="15"/>
      <c r="F28" s="15"/>
      <c r="H28" s="1"/>
      <c r="I28" s="15" t="s">
        <v>1484</v>
      </c>
      <c r="J28" s="15"/>
      <c r="K28" s="15"/>
      <c r="L28" s="15"/>
      <c r="N28" s="1"/>
      <c r="O28" s="15" t="s">
        <v>1484</v>
      </c>
      <c r="P28" s="15"/>
      <c r="Q28" s="15"/>
      <c r="R28" s="15"/>
      <c r="T28" s="1"/>
      <c r="U28" s="15" t="s">
        <v>1484</v>
      </c>
      <c r="V28" s="15"/>
      <c r="W28" s="15"/>
      <c r="X28" s="15"/>
    </row>
    <row r="29" spans="2:24" ht="16" customHeight="1" x14ac:dyDescent="0.2">
      <c r="B29" s="14" t="s">
        <v>1485</v>
      </c>
      <c r="C29" s="2" t="s">
        <v>1486</v>
      </c>
      <c r="D29" s="3" t="s">
        <v>388</v>
      </c>
      <c r="E29" s="3" t="s">
        <v>1494</v>
      </c>
      <c r="F29" s="4" t="s">
        <v>1487</v>
      </c>
      <c r="H29" s="14" t="s">
        <v>1485</v>
      </c>
      <c r="I29" s="2" t="s">
        <v>1486</v>
      </c>
      <c r="J29" s="3" t="s">
        <v>388</v>
      </c>
      <c r="K29" s="3" t="s">
        <v>1494</v>
      </c>
      <c r="L29" s="4" t="s">
        <v>1487</v>
      </c>
      <c r="N29" s="14" t="s">
        <v>1485</v>
      </c>
      <c r="O29" s="2" t="s">
        <v>1486</v>
      </c>
      <c r="P29" s="3" t="s">
        <v>388</v>
      </c>
      <c r="Q29" s="3" t="s">
        <v>1494</v>
      </c>
      <c r="R29" s="4" t="s">
        <v>1487</v>
      </c>
      <c r="T29" s="14" t="s">
        <v>1485</v>
      </c>
      <c r="U29" s="2" t="s">
        <v>1486</v>
      </c>
      <c r="V29" s="3" t="s">
        <v>388</v>
      </c>
      <c r="W29" s="3" t="s">
        <v>1494</v>
      </c>
      <c r="X29" s="4" t="s">
        <v>1487</v>
      </c>
    </row>
    <row r="30" spans="2:24" x14ac:dyDescent="0.2">
      <c r="B30" s="14"/>
      <c r="C30" s="3" t="s">
        <v>388</v>
      </c>
      <c r="D30" s="5">
        <v>214</v>
      </c>
      <c r="E30" s="5">
        <v>364</v>
      </c>
      <c r="F30" s="4">
        <f>SUM(D30:E30)</f>
        <v>578</v>
      </c>
      <c r="H30" s="14"/>
      <c r="I30" s="3" t="s">
        <v>388</v>
      </c>
      <c r="J30" s="5">
        <v>201</v>
      </c>
      <c r="K30" s="5">
        <v>176</v>
      </c>
      <c r="L30" s="4">
        <f>SUM(J30:K30)</f>
        <v>377</v>
      </c>
      <c r="N30" s="14"/>
      <c r="O30" s="3" t="s">
        <v>388</v>
      </c>
      <c r="P30" s="5">
        <v>156</v>
      </c>
      <c r="Q30" s="5">
        <v>88</v>
      </c>
      <c r="R30" s="4">
        <f>SUM(P30:Q30)</f>
        <v>244</v>
      </c>
      <c r="T30" s="14"/>
      <c r="U30" s="3" t="s">
        <v>388</v>
      </c>
      <c r="V30" s="5">
        <v>109</v>
      </c>
      <c r="W30" s="5">
        <v>36</v>
      </c>
      <c r="X30" s="4">
        <f>SUM(V30:W30)</f>
        <v>145</v>
      </c>
    </row>
    <row r="31" spans="2:24" x14ac:dyDescent="0.2">
      <c r="B31" s="14"/>
      <c r="C31" s="3" t="s">
        <v>1494</v>
      </c>
      <c r="D31" s="5">
        <f>D32-D30</f>
        <v>4</v>
      </c>
      <c r="E31" s="5">
        <f>E32-E30</f>
        <v>176</v>
      </c>
      <c r="F31" s="6">
        <f>SUM(D31:E31)</f>
        <v>180</v>
      </c>
      <c r="H31" s="14"/>
      <c r="I31" s="3" t="s">
        <v>1494</v>
      </c>
      <c r="J31" s="5">
        <f>J32-J30</f>
        <v>17</v>
      </c>
      <c r="K31" s="5">
        <f>K32-K30</f>
        <v>364</v>
      </c>
      <c r="L31" s="6">
        <f>SUM(J31:K31)</f>
        <v>381</v>
      </c>
      <c r="N31" s="14"/>
      <c r="O31" s="3" t="s">
        <v>1494</v>
      </c>
      <c r="P31" s="5">
        <f>P32-P30</f>
        <v>62</v>
      </c>
      <c r="Q31" s="5">
        <f>Q32-Q30</f>
        <v>452</v>
      </c>
      <c r="R31" s="6">
        <f>SUM(P31:Q31)</f>
        <v>514</v>
      </c>
      <c r="T31" s="14"/>
      <c r="U31" s="3" t="s">
        <v>1494</v>
      </c>
      <c r="V31" s="5">
        <f>V32-V30</f>
        <v>109</v>
      </c>
      <c r="W31" s="5">
        <f>W32-W30</f>
        <v>504</v>
      </c>
      <c r="X31" s="6">
        <f>SUM(V31:W31)</f>
        <v>613</v>
      </c>
    </row>
    <row r="32" spans="2:24" x14ac:dyDescent="0.2">
      <c r="B32" s="14"/>
      <c r="C32" s="4" t="s">
        <v>1487</v>
      </c>
      <c r="D32" s="4">
        <v>218</v>
      </c>
      <c r="E32" s="6">
        <v>540</v>
      </c>
      <c r="F32" s="6">
        <f>SUM(D32:E32)</f>
        <v>758</v>
      </c>
      <c r="H32" s="14"/>
      <c r="I32" s="4" t="s">
        <v>1487</v>
      </c>
      <c r="J32" s="4">
        <v>218</v>
      </c>
      <c r="K32" s="6">
        <v>540</v>
      </c>
      <c r="L32" s="6">
        <f>SUM(J32:K32)</f>
        <v>758</v>
      </c>
      <c r="N32" s="14"/>
      <c r="O32" s="4" t="s">
        <v>1487</v>
      </c>
      <c r="P32" s="4">
        <v>218</v>
      </c>
      <c r="Q32" s="6">
        <v>540</v>
      </c>
      <c r="R32" s="6">
        <f>SUM(P32:Q32)</f>
        <v>758</v>
      </c>
      <c r="T32" s="14"/>
      <c r="U32" s="4" t="s">
        <v>1487</v>
      </c>
      <c r="V32" s="4">
        <v>218</v>
      </c>
      <c r="W32" s="6">
        <v>540</v>
      </c>
      <c r="X32" s="6">
        <f>SUM(V32:W32)</f>
        <v>758</v>
      </c>
    </row>
    <row r="34" spans="2:24" s="56" customFormat="1" x14ac:dyDescent="0.2">
      <c r="C34" s="57" t="s">
        <v>1490</v>
      </c>
      <c r="D34" s="57"/>
      <c r="E34" s="57"/>
      <c r="F34" s="57"/>
      <c r="I34" s="57" t="s">
        <v>1490</v>
      </c>
      <c r="J34" s="57"/>
      <c r="K34" s="57"/>
      <c r="L34" s="57"/>
      <c r="O34" s="57" t="s">
        <v>1490</v>
      </c>
      <c r="P34" s="57"/>
      <c r="Q34" s="57"/>
      <c r="R34" s="57"/>
      <c r="U34" s="57" t="s">
        <v>1490</v>
      </c>
      <c r="V34" s="57"/>
      <c r="W34" s="57"/>
      <c r="X34" s="57"/>
    </row>
    <row r="35" spans="2:24" x14ac:dyDescent="0.2">
      <c r="D35" s="12" t="s">
        <v>1517</v>
      </c>
      <c r="E35" s="11"/>
      <c r="J35" s="12" t="s">
        <v>1518</v>
      </c>
      <c r="K35" s="11"/>
      <c r="P35" s="12" t="s">
        <v>1519</v>
      </c>
      <c r="Q35" s="11"/>
      <c r="V35" s="12" t="s">
        <v>1520</v>
      </c>
      <c r="W35" s="11"/>
    </row>
    <row r="36" spans="2:24" ht="17" customHeight="1" x14ac:dyDescent="0.2">
      <c r="B36" s="1"/>
      <c r="C36" s="15" t="s">
        <v>1484</v>
      </c>
      <c r="D36" s="15"/>
      <c r="E36" s="15"/>
      <c r="F36" s="15"/>
      <c r="H36" s="1"/>
      <c r="I36" s="15" t="s">
        <v>1484</v>
      </c>
      <c r="J36" s="15"/>
      <c r="K36" s="15"/>
      <c r="L36" s="15"/>
      <c r="N36" s="1"/>
      <c r="O36" s="15" t="s">
        <v>1484</v>
      </c>
      <c r="P36" s="15"/>
      <c r="Q36" s="15"/>
      <c r="R36" s="15"/>
      <c r="T36" s="1"/>
      <c r="U36" s="15" t="s">
        <v>1484</v>
      </c>
      <c r="V36" s="15"/>
      <c r="W36" s="15"/>
      <c r="X36" s="15"/>
    </row>
    <row r="37" spans="2:24" ht="16" customHeight="1" x14ac:dyDescent="0.2">
      <c r="B37" s="14" t="s">
        <v>1485</v>
      </c>
      <c r="C37" s="2" t="s">
        <v>1486</v>
      </c>
      <c r="D37" s="3" t="s">
        <v>388</v>
      </c>
      <c r="E37" s="3" t="s">
        <v>1494</v>
      </c>
      <c r="F37" s="4" t="s">
        <v>1487</v>
      </c>
      <c r="H37" s="14" t="s">
        <v>1485</v>
      </c>
      <c r="I37" s="2" t="s">
        <v>1486</v>
      </c>
      <c r="J37" s="3" t="s">
        <v>388</v>
      </c>
      <c r="K37" s="3" t="s">
        <v>1494</v>
      </c>
      <c r="L37" s="4" t="s">
        <v>1487</v>
      </c>
      <c r="N37" s="14" t="s">
        <v>1485</v>
      </c>
      <c r="O37" s="2" t="s">
        <v>1486</v>
      </c>
      <c r="P37" s="3" t="s">
        <v>388</v>
      </c>
      <c r="Q37" s="3" t="s">
        <v>1494</v>
      </c>
      <c r="R37" s="4" t="s">
        <v>1487</v>
      </c>
      <c r="T37" s="14" t="s">
        <v>1485</v>
      </c>
      <c r="U37" s="2" t="s">
        <v>1486</v>
      </c>
      <c r="V37" s="3" t="s">
        <v>388</v>
      </c>
      <c r="W37" s="3" t="s">
        <v>1494</v>
      </c>
      <c r="X37" s="4" t="s">
        <v>1487</v>
      </c>
    </row>
    <row r="38" spans="2:24" x14ac:dyDescent="0.2">
      <c r="B38" s="14"/>
      <c r="C38" s="3" t="s">
        <v>388</v>
      </c>
      <c r="D38" s="5">
        <v>151</v>
      </c>
      <c r="E38" s="5">
        <v>375</v>
      </c>
      <c r="F38" s="4">
        <f>SUM(D38:E38)</f>
        <v>526</v>
      </c>
      <c r="H38" s="14"/>
      <c r="I38" s="3" t="s">
        <v>388</v>
      </c>
      <c r="J38" s="5">
        <v>144</v>
      </c>
      <c r="K38" s="5">
        <v>200</v>
      </c>
      <c r="L38" s="4">
        <f>SUM(J38:K38)</f>
        <v>344</v>
      </c>
      <c r="N38" s="14"/>
      <c r="O38" s="3" t="s">
        <v>388</v>
      </c>
      <c r="P38" s="5">
        <v>121</v>
      </c>
      <c r="Q38" s="5">
        <v>82</v>
      </c>
      <c r="R38" s="4">
        <f>SUM(P38:Q38)</f>
        <v>203</v>
      </c>
      <c r="T38" s="14"/>
      <c r="U38" s="3" t="s">
        <v>388</v>
      </c>
      <c r="V38" s="5">
        <v>91</v>
      </c>
      <c r="W38" s="5">
        <v>22</v>
      </c>
      <c r="X38" s="4">
        <f>SUM(V38:W38)</f>
        <v>113</v>
      </c>
    </row>
    <row r="39" spans="2:24" x14ac:dyDescent="0.2">
      <c r="B39" s="14"/>
      <c r="C39" s="3" t="s">
        <v>1494</v>
      </c>
      <c r="D39" s="5">
        <f>D40-D38</f>
        <v>2</v>
      </c>
      <c r="E39" s="5">
        <f>E40-E38</f>
        <v>170</v>
      </c>
      <c r="F39" s="6">
        <f>SUM(D39:E39)</f>
        <v>172</v>
      </c>
      <c r="H39" s="14"/>
      <c r="I39" s="3" t="s">
        <v>1494</v>
      </c>
      <c r="J39" s="5">
        <f>J40-J38</f>
        <v>9</v>
      </c>
      <c r="K39" s="5">
        <f>K40-K38</f>
        <v>345</v>
      </c>
      <c r="L39" s="6">
        <f>SUM(J39:K39)</f>
        <v>354</v>
      </c>
      <c r="N39" s="14"/>
      <c r="O39" s="3" t="s">
        <v>1494</v>
      </c>
      <c r="P39" s="5">
        <f>P40-P38</f>
        <v>32</v>
      </c>
      <c r="Q39" s="5">
        <f>Q40-Q38</f>
        <v>463</v>
      </c>
      <c r="R39" s="6">
        <f>SUM(P39:Q39)</f>
        <v>495</v>
      </c>
      <c r="T39" s="14"/>
      <c r="U39" s="3" t="s">
        <v>1494</v>
      </c>
      <c r="V39" s="5">
        <f>V40-V38</f>
        <v>62</v>
      </c>
      <c r="W39" s="5">
        <f>W40-W38</f>
        <v>523</v>
      </c>
      <c r="X39" s="6">
        <f>SUM(V39:W39)</f>
        <v>585</v>
      </c>
    </row>
    <row r="40" spans="2:24" x14ac:dyDescent="0.2">
      <c r="B40" s="14"/>
      <c r="C40" s="4" t="s">
        <v>1487</v>
      </c>
      <c r="D40" s="4">
        <v>153</v>
      </c>
      <c r="E40" s="6">
        <v>545</v>
      </c>
      <c r="F40" s="6">
        <f>SUM(D40:E40)</f>
        <v>698</v>
      </c>
      <c r="H40" s="14"/>
      <c r="I40" s="4" t="s">
        <v>1487</v>
      </c>
      <c r="J40" s="4">
        <v>153</v>
      </c>
      <c r="K40" s="6">
        <v>545</v>
      </c>
      <c r="L40" s="6">
        <f>SUM(J40:K40)</f>
        <v>698</v>
      </c>
      <c r="N40" s="14"/>
      <c r="O40" s="4" t="s">
        <v>1487</v>
      </c>
      <c r="P40" s="4">
        <v>153</v>
      </c>
      <c r="Q40" s="6">
        <v>545</v>
      </c>
      <c r="R40" s="6">
        <f>SUM(P40:Q40)</f>
        <v>698</v>
      </c>
      <c r="T40" s="14"/>
      <c r="U40" s="4" t="s">
        <v>1487</v>
      </c>
      <c r="V40" s="4">
        <v>153</v>
      </c>
      <c r="W40" s="6">
        <v>545</v>
      </c>
      <c r="X40" s="6">
        <f>SUM(V40:W40)</f>
        <v>698</v>
      </c>
    </row>
    <row r="42" spans="2:24" x14ac:dyDescent="0.2">
      <c r="C42" s="11" t="s">
        <v>1521</v>
      </c>
      <c r="D42" s="11"/>
      <c r="E42" s="11"/>
      <c r="F42" s="11"/>
      <c r="I42" s="11" t="s">
        <v>1521</v>
      </c>
      <c r="J42" s="11"/>
      <c r="K42" s="11"/>
      <c r="L42" s="11"/>
      <c r="O42" s="11" t="s">
        <v>1521</v>
      </c>
      <c r="P42" s="11"/>
      <c r="Q42" s="11"/>
      <c r="R42" s="11"/>
      <c r="U42" s="11" t="s">
        <v>1521</v>
      </c>
      <c r="V42" s="11"/>
      <c r="W42" s="11"/>
      <c r="X42" s="11"/>
    </row>
    <row r="43" spans="2:24" x14ac:dyDescent="0.2">
      <c r="D43" s="12" t="s">
        <v>1517</v>
      </c>
      <c r="E43" s="11"/>
      <c r="J43" s="12" t="s">
        <v>1518</v>
      </c>
      <c r="K43" s="11"/>
      <c r="P43" s="12" t="s">
        <v>1519</v>
      </c>
      <c r="Q43" s="11"/>
      <c r="V43" s="12" t="s">
        <v>1520</v>
      </c>
      <c r="W43" s="11"/>
    </row>
    <row r="44" spans="2:24" ht="17" customHeight="1" x14ac:dyDescent="0.2">
      <c r="B44" s="1"/>
      <c r="C44" s="15" t="s">
        <v>1484</v>
      </c>
      <c r="D44" s="15"/>
      <c r="E44" s="15"/>
      <c r="F44" s="15"/>
      <c r="H44" s="1"/>
      <c r="I44" s="15" t="s">
        <v>1484</v>
      </c>
      <c r="J44" s="15"/>
      <c r="K44" s="15"/>
      <c r="L44" s="15"/>
      <c r="N44" s="1"/>
      <c r="O44" s="15" t="s">
        <v>1484</v>
      </c>
      <c r="P44" s="15"/>
      <c r="Q44" s="15"/>
      <c r="R44" s="15"/>
      <c r="T44" s="1"/>
      <c r="U44" s="15" t="s">
        <v>1484</v>
      </c>
      <c r="V44" s="15"/>
      <c r="W44" s="15"/>
      <c r="X44" s="15"/>
    </row>
    <row r="45" spans="2:24" ht="16" customHeight="1" x14ac:dyDescent="0.2">
      <c r="B45" s="14" t="s">
        <v>1485</v>
      </c>
      <c r="C45" s="2" t="s">
        <v>1486</v>
      </c>
      <c r="D45" s="3" t="s">
        <v>388</v>
      </c>
      <c r="E45" s="3" t="s">
        <v>1494</v>
      </c>
      <c r="F45" s="4" t="s">
        <v>1487</v>
      </c>
      <c r="H45" s="14" t="s">
        <v>1485</v>
      </c>
      <c r="I45" s="2" t="s">
        <v>1486</v>
      </c>
      <c r="J45" s="3" t="s">
        <v>388</v>
      </c>
      <c r="K45" s="3" t="s">
        <v>1494</v>
      </c>
      <c r="L45" s="4" t="s">
        <v>1487</v>
      </c>
      <c r="N45" s="14" t="s">
        <v>1485</v>
      </c>
      <c r="O45" s="2" t="s">
        <v>1486</v>
      </c>
      <c r="P45" s="3" t="s">
        <v>388</v>
      </c>
      <c r="Q45" s="3" t="s">
        <v>1494</v>
      </c>
      <c r="R45" s="4" t="s">
        <v>1487</v>
      </c>
      <c r="T45" s="14" t="s">
        <v>1485</v>
      </c>
      <c r="U45" s="2" t="s">
        <v>1486</v>
      </c>
      <c r="V45" s="3" t="s">
        <v>388</v>
      </c>
      <c r="W45" s="3" t="s">
        <v>1494</v>
      </c>
      <c r="X45" s="4" t="s">
        <v>1487</v>
      </c>
    </row>
    <row r="46" spans="2:24" x14ac:dyDescent="0.2">
      <c r="B46" s="14"/>
      <c r="C46" s="3" t="s">
        <v>388</v>
      </c>
      <c r="D46" s="5">
        <v>100</v>
      </c>
      <c r="E46" s="5">
        <v>221</v>
      </c>
      <c r="F46" s="4">
        <f>SUM(D46:E46)</f>
        <v>321</v>
      </c>
      <c r="H46" s="14"/>
      <c r="I46" s="3" t="s">
        <v>388</v>
      </c>
      <c r="J46" s="5">
        <v>97</v>
      </c>
      <c r="K46" s="5">
        <v>112</v>
      </c>
      <c r="L46" s="4">
        <f>SUM(J46:K46)</f>
        <v>209</v>
      </c>
      <c r="N46" s="14"/>
      <c r="O46" s="3" t="s">
        <v>388</v>
      </c>
      <c r="P46" s="5">
        <v>91</v>
      </c>
      <c r="Q46" s="5">
        <v>63</v>
      </c>
      <c r="R46" s="4">
        <f>SUM(P46:Q46)</f>
        <v>154</v>
      </c>
      <c r="T46" s="14"/>
      <c r="U46" s="3" t="s">
        <v>388</v>
      </c>
      <c r="V46" s="5">
        <v>73</v>
      </c>
      <c r="W46" s="5">
        <v>31</v>
      </c>
      <c r="X46" s="4">
        <f>SUM(V46:W46)</f>
        <v>104</v>
      </c>
    </row>
    <row r="47" spans="2:24" x14ac:dyDescent="0.2">
      <c r="B47" s="14"/>
      <c r="C47" s="3" t="s">
        <v>1494</v>
      </c>
      <c r="D47" s="5">
        <f>D48-D46</f>
        <v>2</v>
      </c>
      <c r="E47" s="5">
        <f>E48-E46</f>
        <v>66</v>
      </c>
      <c r="F47" s="6">
        <f>SUM(D47:E47)</f>
        <v>68</v>
      </c>
      <c r="H47" s="14"/>
      <c r="I47" s="3" t="s">
        <v>1494</v>
      </c>
      <c r="J47" s="5">
        <f>J48-J46</f>
        <v>5</v>
      </c>
      <c r="K47" s="5">
        <f>K48-K46</f>
        <v>175</v>
      </c>
      <c r="L47" s="6">
        <f>SUM(J47:K47)</f>
        <v>180</v>
      </c>
      <c r="N47" s="14"/>
      <c r="O47" s="3" t="s">
        <v>1494</v>
      </c>
      <c r="P47" s="5">
        <f>P48-P46</f>
        <v>11</v>
      </c>
      <c r="Q47" s="5">
        <f>Q48-Q46</f>
        <v>224</v>
      </c>
      <c r="R47" s="6">
        <f>SUM(P47:Q47)</f>
        <v>235</v>
      </c>
      <c r="T47" s="14"/>
      <c r="U47" s="3" t="s">
        <v>1494</v>
      </c>
      <c r="V47" s="5">
        <f>V48-V46</f>
        <v>29</v>
      </c>
      <c r="W47" s="5">
        <f>W48-W46</f>
        <v>256</v>
      </c>
      <c r="X47" s="6">
        <f>SUM(V47:W47)</f>
        <v>285</v>
      </c>
    </row>
    <row r="48" spans="2:24" x14ac:dyDescent="0.2">
      <c r="B48" s="14"/>
      <c r="C48" s="4" t="s">
        <v>1487</v>
      </c>
      <c r="D48" s="4">
        <v>102</v>
      </c>
      <c r="E48" s="6">
        <v>287</v>
      </c>
      <c r="F48" s="6">
        <f>SUM(D48:E48)</f>
        <v>389</v>
      </c>
      <c r="H48" s="14"/>
      <c r="I48" s="4" t="s">
        <v>1487</v>
      </c>
      <c r="J48" s="4">
        <v>102</v>
      </c>
      <c r="K48" s="6">
        <v>287</v>
      </c>
      <c r="L48" s="6">
        <f>SUM(J48:K48)</f>
        <v>389</v>
      </c>
      <c r="N48" s="14"/>
      <c r="O48" s="4" t="s">
        <v>1487</v>
      </c>
      <c r="P48" s="4">
        <v>102</v>
      </c>
      <c r="Q48" s="6">
        <v>287</v>
      </c>
      <c r="R48" s="6">
        <f>SUM(P48:Q48)</f>
        <v>389</v>
      </c>
      <c r="T48" s="14"/>
      <c r="U48" s="4" t="s">
        <v>1487</v>
      </c>
      <c r="V48" s="4">
        <v>102</v>
      </c>
      <c r="W48" s="6">
        <v>287</v>
      </c>
      <c r="X48" s="6">
        <f>SUM(V48:W48)</f>
        <v>389</v>
      </c>
    </row>
    <row r="50" spans="2:24" x14ac:dyDescent="0.2">
      <c r="C50" s="11" t="s">
        <v>1522</v>
      </c>
      <c r="D50" s="11"/>
      <c r="E50" s="11"/>
      <c r="F50" s="11"/>
      <c r="I50" s="11" t="s">
        <v>1522</v>
      </c>
      <c r="J50" s="11"/>
      <c r="K50" s="11"/>
      <c r="L50" s="11"/>
      <c r="O50" s="11" t="s">
        <v>1522</v>
      </c>
      <c r="P50" s="11"/>
      <c r="Q50" s="11"/>
      <c r="R50" s="11"/>
      <c r="U50" s="11" t="s">
        <v>1522</v>
      </c>
      <c r="V50" s="11"/>
      <c r="W50" s="11"/>
      <c r="X50" s="11"/>
    </row>
    <row r="51" spans="2:24" x14ac:dyDescent="0.2">
      <c r="D51" s="12" t="s">
        <v>1517</v>
      </c>
      <c r="E51" s="11"/>
      <c r="J51" s="12" t="s">
        <v>1518</v>
      </c>
      <c r="K51" s="11"/>
      <c r="P51" s="12" t="s">
        <v>1519</v>
      </c>
      <c r="Q51" s="11"/>
      <c r="V51" s="12" t="s">
        <v>1520</v>
      </c>
      <c r="W51" s="11"/>
    </row>
    <row r="52" spans="2:24" ht="17" x14ac:dyDescent="0.2">
      <c r="B52" s="1"/>
      <c r="C52" s="15" t="s">
        <v>1484</v>
      </c>
      <c r="D52" s="15"/>
      <c r="E52" s="15"/>
      <c r="F52" s="15"/>
      <c r="H52" s="1"/>
      <c r="I52" s="15" t="s">
        <v>1484</v>
      </c>
      <c r="J52" s="15"/>
      <c r="K52" s="15"/>
      <c r="L52" s="15"/>
      <c r="N52" s="1"/>
      <c r="O52" s="15" t="s">
        <v>1484</v>
      </c>
      <c r="P52" s="15"/>
      <c r="Q52" s="15"/>
      <c r="R52" s="15"/>
      <c r="T52" s="1"/>
      <c r="U52" s="15" t="s">
        <v>1484</v>
      </c>
      <c r="V52" s="15"/>
      <c r="W52" s="15"/>
      <c r="X52" s="15"/>
    </row>
    <row r="53" spans="2:24" x14ac:dyDescent="0.2">
      <c r="B53" s="14" t="s">
        <v>1485</v>
      </c>
      <c r="C53" s="2" t="s">
        <v>1486</v>
      </c>
      <c r="D53" s="3" t="s">
        <v>388</v>
      </c>
      <c r="E53" s="3" t="s">
        <v>1494</v>
      </c>
      <c r="F53" s="4" t="s">
        <v>1487</v>
      </c>
      <c r="H53" s="14" t="s">
        <v>1485</v>
      </c>
      <c r="I53" s="2" t="s">
        <v>1486</v>
      </c>
      <c r="J53" s="3" t="s">
        <v>388</v>
      </c>
      <c r="K53" s="3" t="s">
        <v>1494</v>
      </c>
      <c r="L53" s="4" t="s">
        <v>1487</v>
      </c>
      <c r="N53" s="14" t="s">
        <v>1485</v>
      </c>
      <c r="O53" s="2" t="s">
        <v>1486</v>
      </c>
      <c r="P53" s="3" t="s">
        <v>388</v>
      </c>
      <c r="Q53" s="3" t="s">
        <v>1494</v>
      </c>
      <c r="R53" s="4" t="s">
        <v>1487</v>
      </c>
      <c r="T53" s="14" t="s">
        <v>1485</v>
      </c>
      <c r="U53" s="2" t="s">
        <v>1486</v>
      </c>
      <c r="V53" s="3" t="s">
        <v>388</v>
      </c>
      <c r="W53" s="3" t="s">
        <v>1494</v>
      </c>
      <c r="X53" s="4" t="s">
        <v>1487</v>
      </c>
    </row>
    <row r="54" spans="2:24" x14ac:dyDescent="0.2">
      <c r="B54" s="14"/>
      <c r="C54" s="3" t="s">
        <v>388</v>
      </c>
      <c r="D54" s="5">
        <v>114</v>
      </c>
      <c r="E54" s="5">
        <v>143</v>
      </c>
      <c r="F54" s="4">
        <f>SUM(D54:E54)</f>
        <v>257</v>
      </c>
      <c r="H54" s="14"/>
      <c r="I54" s="3" t="s">
        <v>388</v>
      </c>
      <c r="J54" s="5">
        <v>104</v>
      </c>
      <c r="K54" s="5">
        <v>64</v>
      </c>
      <c r="L54" s="4">
        <f>SUM(J54:K54)</f>
        <v>168</v>
      </c>
      <c r="N54" s="14"/>
      <c r="O54" s="3" t="s">
        <v>388</v>
      </c>
      <c r="P54" s="5">
        <v>65</v>
      </c>
      <c r="Q54" s="5">
        <v>25</v>
      </c>
      <c r="R54" s="4">
        <f>SUM(P54:Q54)</f>
        <v>90</v>
      </c>
      <c r="T54" s="14"/>
      <c r="U54" s="3" t="s">
        <v>388</v>
      </c>
      <c r="V54" s="5">
        <v>36</v>
      </c>
      <c r="W54" s="5">
        <v>5</v>
      </c>
      <c r="X54" s="4">
        <f>SUM(V54:W54)</f>
        <v>41</v>
      </c>
    </row>
    <row r="55" spans="2:24" x14ac:dyDescent="0.2">
      <c r="B55" s="14"/>
      <c r="C55" s="3" t="s">
        <v>1494</v>
      </c>
      <c r="D55" s="5">
        <f>D56-D54</f>
        <v>2</v>
      </c>
      <c r="E55" s="5">
        <f>E56-E54</f>
        <v>110</v>
      </c>
      <c r="F55" s="6">
        <f>SUM(D55:E55)</f>
        <v>112</v>
      </c>
      <c r="H55" s="14"/>
      <c r="I55" s="3" t="s">
        <v>1494</v>
      </c>
      <c r="J55" s="5">
        <f>J56-J54</f>
        <v>12</v>
      </c>
      <c r="K55" s="5">
        <f>K56-K54</f>
        <v>189</v>
      </c>
      <c r="L55" s="6">
        <f>SUM(J55:K55)</f>
        <v>201</v>
      </c>
      <c r="N55" s="14"/>
      <c r="O55" s="3" t="s">
        <v>1494</v>
      </c>
      <c r="P55" s="5">
        <f>P56-P54</f>
        <v>51</v>
      </c>
      <c r="Q55" s="5">
        <f>Q56-Q54</f>
        <v>228</v>
      </c>
      <c r="R55" s="6">
        <f>SUM(P55:Q55)</f>
        <v>279</v>
      </c>
      <c r="T55" s="14"/>
      <c r="U55" s="3" t="s">
        <v>1494</v>
      </c>
      <c r="V55" s="5">
        <f>V56-V54</f>
        <v>80</v>
      </c>
      <c r="W55" s="5">
        <f>W56-W54</f>
        <v>248</v>
      </c>
      <c r="X55" s="6">
        <f>SUM(V55:W55)</f>
        <v>328</v>
      </c>
    </row>
    <row r="56" spans="2:24" x14ac:dyDescent="0.2">
      <c r="B56" s="14"/>
      <c r="C56" s="4" t="s">
        <v>1487</v>
      </c>
      <c r="D56" s="4">
        <v>116</v>
      </c>
      <c r="E56" s="6">
        <v>253</v>
      </c>
      <c r="F56" s="6">
        <f>SUM(D56:E56)</f>
        <v>369</v>
      </c>
      <c r="H56" s="14"/>
      <c r="I56" s="4" t="s">
        <v>1487</v>
      </c>
      <c r="J56" s="4">
        <v>116</v>
      </c>
      <c r="K56" s="6">
        <v>253</v>
      </c>
      <c r="L56" s="6">
        <f>SUM(J56:K56)</f>
        <v>369</v>
      </c>
      <c r="N56" s="14"/>
      <c r="O56" s="4" t="s">
        <v>1487</v>
      </c>
      <c r="P56" s="4">
        <v>116</v>
      </c>
      <c r="Q56" s="6">
        <v>253</v>
      </c>
      <c r="R56" s="6">
        <f>SUM(P56:Q56)</f>
        <v>369</v>
      </c>
      <c r="T56" s="14"/>
      <c r="U56" s="4" t="s">
        <v>1487</v>
      </c>
      <c r="V56" s="4">
        <v>116</v>
      </c>
      <c r="W56" s="6">
        <v>253</v>
      </c>
      <c r="X56" s="6">
        <f>SUM(V56:W56)</f>
        <v>369</v>
      </c>
    </row>
    <row r="58" spans="2:24" x14ac:dyDescent="0.2">
      <c r="C58" s="11" t="s">
        <v>1491</v>
      </c>
      <c r="D58" s="11"/>
      <c r="E58" s="11"/>
      <c r="F58" s="11"/>
      <c r="I58" s="11" t="s">
        <v>1491</v>
      </c>
      <c r="J58" s="11"/>
      <c r="K58" s="11"/>
      <c r="L58" s="11"/>
      <c r="O58" s="11" t="s">
        <v>1491</v>
      </c>
      <c r="P58" s="11"/>
      <c r="Q58" s="11"/>
      <c r="R58" s="11"/>
      <c r="U58" s="11" t="s">
        <v>1491</v>
      </c>
      <c r="V58" s="11"/>
      <c r="W58" s="11"/>
      <c r="X58" s="11"/>
    </row>
    <row r="59" spans="2:24" x14ac:dyDescent="0.2">
      <c r="D59" s="12" t="s">
        <v>1517</v>
      </c>
      <c r="E59" s="11"/>
      <c r="J59" s="12" t="s">
        <v>1518</v>
      </c>
      <c r="K59" s="11"/>
      <c r="P59" s="12" t="s">
        <v>1519</v>
      </c>
      <c r="Q59" s="11"/>
      <c r="V59" s="12" t="s">
        <v>1520</v>
      </c>
      <c r="W59" s="11"/>
    </row>
    <row r="60" spans="2:24" ht="17" customHeight="1" x14ac:dyDescent="0.2">
      <c r="B60" s="1"/>
      <c r="C60" s="15" t="s">
        <v>1484</v>
      </c>
      <c r="D60" s="15"/>
      <c r="E60" s="15"/>
      <c r="F60" s="15"/>
      <c r="H60" s="1"/>
      <c r="I60" s="15" t="s">
        <v>1484</v>
      </c>
      <c r="J60" s="15"/>
      <c r="K60" s="15"/>
      <c r="L60" s="15"/>
      <c r="N60" s="1"/>
      <c r="O60" s="15" t="s">
        <v>1484</v>
      </c>
      <c r="P60" s="15"/>
      <c r="Q60" s="15"/>
      <c r="R60" s="15"/>
      <c r="T60" s="1"/>
      <c r="U60" s="15" t="s">
        <v>1484</v>
      </c>
      <c r="V60" s="15"/>
      <c r="W60" s="15"/>
      <c r="X60" s="15"/>
    </row>
    <row r="61" spans="2:24" ht="16" customHeight="1" x14ac:dyDescent="0.2">
      <c r="B61" s="14" t="s">
        <v>1485</v>
      </c>
      <c r="C61" s="2" t="s">
        <v>1486</v>
      </c>
      <c r="D61" s="3" t="s">
        <v>388</v>
      </c>
      <c r="E61" s="3" t="s">
        <v>1494</v>
      </c>
      <c r="F61" s="4" t="s">
        <v>1487</v>
      </c>
      <c r="H61" s="14" t="s">
        <v>1485</v>
      </c>
      <c r="I61" s="2" t="s">
        <v>1486</v>
      </c>
      <c r="J61" s="3" t="s">
        <v>388</v>
      </c>
      <c r="K61" s="3" t="s">
        <v>1494</v>
      </c>
      <c r="L61" s="4" t="s">
        <v>1487</v>
      </c>
      <c r="N61" s="14" t="s">
        <v>1485</v>
      </c>
      <c r="O61" s="2" t="s">
        <v>1486</v>
      </c>
      <c r="P61" s="3" t="s">
        <v>388</v>
      </c>
      <c r="Q61" s="3" t="s">
        <v>1494</v>
      </c>
      <c r="R61" s="4" t="s">
        <v>1487</v>
      </c>
      <c r="T61" s="14" t="s">
        <v>1485</v>
      </c>
      <c r="U61" s="2" t="s">
        <v>1486</v>
      </c>
      <c r="V61" s="3" t="s">
        <v>388</v>
      </c>
      <c r="W61" s="3" t="s">
        <v>1494</v>
      </c>
      <c r="X61" s="4" t="s">
        <v>1487</v>
      </c>
    </row>
    <row r="62" spans="2:24" x14ac:dyDescent="0.2">
      <c r="B62" s="14"/>
      <c r="C62" s="3" t="s">
        <v>388</v>
      </c>
      <c r="D62" s="5">
        <v>74</v>
      </c>
      <c r="E62" s="5">
        <v>226</v>
      </c>
      <c r="F62" s="4">
        <f>SUM(D62:E62)</f>
        <v>300</v>
      </c>
      <c r="H62" s="14"/>
      <c r="I62" s="3" t="s">
        <v>388</v>
      </c>
      <c r="J62" s="5">
        <v>72</v>
      </c>
      <c r="K62" s="5">
        <v>129</v>
      </c>
      <c r="L62" s="4">
        <f>SUM(J62:K62)</f>
        <v>201</v>
      </c>
      <c r="N62" s="14"/>
      <c r="O62" s="3" t="s">
        <v>388</v>
      </c>
      <c r="P62" s="5">
        <v>64</v>
      </c>
      <c r="Q62" s="5">
        <v>62</v>
      </c>
      <c r="R62" s="4">
        <f>SUM(P62:Q62)</f>
        <v>126</v>
      </c>
      <c r="T62" s="14"/>
      <c r="U62" s="3" t="s">
        <v>388</v>
      </c>
      <c r="V62" s="5">
        <v>52</v>
      </c>
      <c r="W62" s="5">
        <v>19</v>
      </c>
      <c r="X62" s="4">
        <f>SUM(V62:W62)</f>
        <v>71</v>
      </c>
    </row>
    <row r="63" spans="2:24" x14ac:dyDescent="0.2">
      <c r="B63" s="14"/>
      <c r="C63" s="3" t="s">
        <v>1494</v>
      </c>
      <c r="D63" s="5">
        <f>D64-D62</f>
        <v>0</v>
      </c>
      <c r="E63" s="5">
        <f>E64-E62</f>
        <v>64</v>
      </c>
      <c r="F63" s="6">
        <f>SUM(D63:E63)</f>
        <v>64</v>
      </c>
      <c r="H63" s="14"/>
      <c r="I63" s="3" t="s">
        <v>1494</v>
      </c>
      <c r="J63" s="5">
        <f>J64-J62</f>
        <v>2</v>
      </c>
      <c r="K63" s="5">
        <f>K64-K62</f>
        <v>161</v>
      </c>
      <c r="L63" s="6">
        <f>SUM(J63:K63)</f>
        <v>163</v>
      </c>
      <c r="N63" s="14"/>
      <c r="O63" s="3" t="s">
        <v>1494</v>
      </c>
      <c r="P63" s="5">
        <f>P64-P62</f>
        <v>10</v>
      </c>
      <c r="Q63" s="5">
        <f>Q64-Q62</f>
        <v>228</v>
      </c>
      <c r="R63" s="6">
        <f>SUM(P63:Q63)</f>
        <v>238</v>
      </c>
      <c r="T63" s="14"/>
      <c r="U63" s="3" t="s">
        <v>1494</v>
      </c>
      <c r="V63" s="5">
        <f>V64-V62</f>
        <v>22</v>
      </c>
      <c r="W63" s="5">
        <f>W64-W62</f>
        <v>271</v>
      </c>
      <c r="X63" s="6">
        <f>SUM(V63:W63)</f>
        <v>293</v>
      </c>
    </row>
    <row r="64" spans="2:24" x14ac:dyDescent="0.2">
      <c r="B64" s="14"/>
      <c r="C64" s="4" t="s">
        <v>1487</v>
      </c>
      <c r="D64" s="4">
        <v>74</v>
      </c>
      <c r="E64" s="6">
        <v>290</v>
      </c>
      <c r="F64" s="6">
        <f>SUM(D64:E64)</f>
        <v>364</v>
      </c>
      <c r="H64" s="14"/>
      <c r="I64" s="4" t="s">
        <v>1487</v>
      </c>
      <c r="J64" s="4">
        <v>74</v>
      </c>
      <c r="K64" s="6">
        <v>290</v>
      </c>
      <c r="L64" s="6">
        <f>SUM(J64:K64)</f>
        <v>364</v>
      </c>
      <c r="N64" s="14"/>
      <c r="O64" s="4" t="s">
        <v>1487</v>
      </c>
      <c r="P64" s="4">
        <v>74</v>
      </c>
      <c r="Q64" s="6">
        <v>290</v>
      </c>
      <c r="R64" s="6">
        <f>SUM(P64:Q64)</f>
        <v>364</v>
      </c>
      <c r="T64" s="14"/>
      <c r="U64" s="4" t="s">
        <v>1487</v>
      </c>
      <c r="V64" s="4">
        <v>74</v>
      </c>
      <c r="W64" s="6">
        <v>290</v>
      </c>
      <c r="X64" s="6">
        <f>SUM(V64:W64)</f>
        <v>364</v>
      </c>
    </row>
    <row r="66" spans="2:24" x14ac:dyDescent="0.2">
      <c r="C66" s="11" t="s">
        <v>1492</v>
      </c>
      <c r="D66" s="11"/>
      <c r="E66" s="11"/>
      <c r="F66" s="11"/>
      <c r="I66" s="11" t="s">
        <v>1492</v>
      </c>
      <c r="J66" s="11"/>
      <c r="K66" s="11"/>
      <c r="L66" s="11"/>
      <c r="O66" s="11" t="s">
        <v>1492</v>
      </c>
      <c r="P66" s="11"/>
      <c r="Q66" s="11"/>
      <c r="R66" s="11"/>
      <c r="U66" s="11" t="s">
        <v>1492</v>
      </c>
      <c r="V66" s="11"/>
      <c r="W66" s="11"/>
      <c r="X66" s="11"/>
    </row>
    <row r="67" spans="2:24" x14ac:dyDescent="0.2">
      <c r="D67" s="12" t="s">
        <v>1517</v>
      </c>
      <c r="E67" s="11"/>
      <c r="J67" s="12" t="s">
        <v>1518</v>
      </c>
      <c r="K67" s="11"/>
      <c r="P67" s="12" t="s">
        <v>1519</v>
      </c>
      <c r="Q67" s="11"/>
      <c r="V67" s="12" t="s">
        <v>1520</v>
      </c>
      <c r="W67" s="11"/>
    </row>
    <row r="68" spans="2:24" ht="17" customHeight="1" x14ac:dyDescent="0.2">
      <c r="B68" s="1"/>
      <c r="C68" s="15" t="s">
        <v>1484</v>
      </c>
      <c r="D68" s="15"/>
      <c r="E68" s="15"/>
      <c r="F68" s="15"/>
      <c r="H68" s="1"/>
      <c r="I68" s="15" t="s">
        <v>1484</v>
      </c>
      <c r="J68" s="15"/>
      <c r="K68" s="15"/>
      <c r="L68" s="15"/>
      <c r="N68" s="1"/>
      <c r="O68" s="15" t="s">
        <v>1484</v>
      </c>
      <c r="P68" s="15"/>
      <c r="Q68" s="15"/>
      <c r="R68" s="15"/>
      <c r="T68" s="1"/>
      <c r="U68" s="15" t="s">
        <v>1484</v>
      </c>
      <c r="V68" s="15"/>
      <c r="W68" s="15"/>
      <c r="X68" s="15"/>
    </row>
    <row r="69" spans="2:24" ht="16" customHeight="1" x14ac:dyDescent="0.2">
      <c r="B69" s="14" t="s">
        <v>1485</v>
      </c>
      <c r="C69" s="2" t="s">
        <v>1486</v>
      </c>
      <c r="D69" s="3" t="s">
        <v>388</v>
      </c>
      <c r="E69" s="3" t="s">
        <v>1494</v>
      </c>
      <c r="F69" s="4" t="s">
        <v>1487</v>
      </c>
      <c r="H69" s="14" t="s">
        <v>1485</v>
      </c>
      <c r="I69" s="2" t="s">
        <v>1486</v>
      </c>
      <c r="J69" s="3" t="s">
        <v>388</v>
      </c>
      <c r="K69" s="3" t="s">
        <v>1494</v>
      </c>
      <c r="L69" s="4" t="s">
        <v>1487</v>
      </c>
      <c r="N69" s="14" t="s">
        <v>1485</v>
      </c>
      <c r="O69" s="2" t="s">
        <v>1486</v>
      </c>
      <c r="P69" s="3" t="s">
        <v>388</v>
      </c>
      <c r="Q69" s="3" t="s">
        <v>1494</v>
      </c>
      <c r="R69" s="4" t="s">
        <v>1487</v>
      </c>
      <c r="T69" s="14" t="s">
        <v>1485</v>
      </c>
      <c r="U69" s="2" t="s">
        <v>1486</v>
      </c>
      <c r="V69" s="3" t="s">
        <v>388</v>
      </c>
      <c r="W69" s="3" t="s">
        <v>1494</v>
      </c>
      <c r="X69" s="4" t="s">
        <v>1487</v>
      </c>
    </row>
    <row r="70" spans="2:24" x14ac:dyDescent="0.2">
      <c r="B70" s="14"/>
      <c r="C70" s="3" t="s">
        <v>388</v>
      </c>
      <c r="D70" s="5">
        <v>77</v>
      </c>
      <c r="E70" s="5">
        <v>149</v>
      </c>
      <c r="F70" s="4">
        <f>SUM(D70:E70)</f>
        <v>226</v>
      </c>
      <c r="H70" s="14"/>
      <c r="I70" s="3" t="s">
        <v>388</v>
      </c>
      <c r="J70" s="5">
        <v>72</v>
      </c>
      <c r="K70" s="5">
        <v>71</v>
      </c>
      <c r="L70" s="4">
        <f>SUM(J70:K70)</f>
        <v>143</v>
      </c>
      <c r="N70" s="14"/>
      <c r="O70" s="3" t="s">
        <v>388</v>
      </c>
      <c r="P70" s="5">
        <v>57</v>
      </c>
      <c r="Q70" s="5">
        <v>20</v>
      </c>
      <c r="R70" s="4">
        <f>SUM(P70:Q70)</f>
        <v>77</v>
      </c>
      <c r="T70" s="14"/>
      <c r="U70" s="3" t="s">
        <v>388</v>
      </c>
      <c r="V70" s="5">
        <v>39</v>
      </c>
      <c r="W70" s="5">
        <v>3</v>
      </c>
      <c r="X70" s="4">
        <f>SUM(V70:W70)</f>
        <v>42</v>
      </c>
    </row>
    <row r="71" spans="2:24" x14ac:dyDescent="0.2">
      <c r="B71" s="14"/>
      <c r="C71" s="3" t="s">
        <v>1494</v>
      </c>
      <c r="D71" s="5">
        <f>D72-D70</f>
        <v>2</v>
      </c>
      <c r="E71" s="5">
        <f>E72-E70</f>
        <v>106</v>
      </c>
      <c r="F71" s="6">
        <f>SUM(D71:E71)</f>
        <v>108</v>
      </c>
      <c r="H71" s="14"/>
      <c r="I71" s="3" t="s">
        <v>1494</v>
      </c>
      <c r="J71" s="5">
        <f>J72-J70</f>
        <v>7</v>
      </c>
      <c r="K71" s="5">
        <f>K72-K70</f>
        <v>184</v>
      </c>
      <c r="L71" s="6">
        <f>SUM(J71:K71)</f>
        <v>191</v>
      </c>
      <c r="N71" s="14"/>
      <c r="O71" s="3" t="s">
        <v>1494</v>
      </c>
      <c r="P71" s="5">
        <f>P72-P70</f>
        <v>22</v>
      </c>
      <c r="Q71" s="5">
        <f>Q72-Q70</f>
        <v>235</v>
      </c>
      <c r="R71" s="6">
        <f>SUM(P71:Q71)</f>
        <v>257</v>
      </c>
      <c r="T71" s="14"/>
      <c r="U71" s="3" t="s">
        <v>1494</v>
      </c>
      <c r="V71" s="5">
        <f>V72-V70</f>
        <v>40</v>
      </c>
      <c r="W71" s="5">
        <f>W72-W70</f>
        <v>252</v>
      </c>
      <c r="X71" s="6">
        <f>SUM(V71:W71)</f>
        <v>292</v>
      </c>
    </row>
    <row r="72" spans="2:24" x14ac:dyDescent="0.2">
      <c r="B72" s="14"/>
      <c r="C72" s="4" t="s">
        <v>1487</v>
      </c>
      <c r="D72" s="4">
        <v>79</v>
      </c>
      <c r="E72" s="6">
        <v>255</v>
      </c>
      <c r="F72" s="6">
        <f>SUM(D72:E72)</f>
        <v>334</v>
      </c>
      <c r="H72" s="14"/>
      <c r="I72" s="4" t="s">
        <v>1487</v>
      </c>
      <c r="J72" s="4">
        <v>79</v>
      </c>
      <c r="K72" s="6">
        <v>255</v>
      </c>
      <c r="L72" s="6">
        <f>SUM(J72:K72)</f>
        <v>334</v>
      </c>
      <c r="N72" s="14"/>
      <c r="O72" s="4" t="s">
        <v>1487</v>
      </c>
      <c r="P72" s="4">
        <v>79</v>
      </c>
      <c r="Q72" s="6">
        <v>255</v>
      </c>
      <c r="R72" s="6">
        <f>SUM(P72:Q72)</f>
        <v>334</v>
      </c>
      <c r="T72" s="14"/>
      <c r="U72" s="4" t="s">
        <v>1487</v>
      </c>
      <c r="V72" s="4">
        <v>79</v>
      </c>
      <c r="W72" s="6">
        <v>255</v>
      </c>
      <c r="X72" s="6">
        <f>SUM(V72:W72)</f>
        <v>334</v>
      </c>
    </row>
  </sheetData>
  <mergeCells count="144">
    <mergeCell ref="O2:R2"/>
    <mergeCell ref="P3:Q3"/>
    <mergeCell ref="O4:R4"/>
    <mergeCell ref="N5:N8"/>
    <mergeCell ref="U2:X2"/>
    <mergeCell ref="V3:W3"/>
    <mergeCell ref="U4:X4"/>
    <mergeCell ref="T5:T8"/>
    <mergeCell ref="O66:R66"/>
    <mergeCell ref="O50:R50"/>
    <mergeCell ref="P51:Q51"/>
    <mergeCell ref="O52:R52"/>
    <mergeCell ref="N53:N56"/>
    <mergeCell ref="U50:X50"/>
    <mergeCell ref="V51:W51"/>
    <mergeCell ref="U52:X52"/>
    <mergeCell ref="T53:T56"/>
    <mergeCell ref="O42:R42"/>
    <mergeCell ref="P43:Q43"/>
    <mergeCell ref="O44:R44"/>
    <mergeCell ref="N45:N48"/>
    <mergeCell ref="U42:X42"/>
    <mergeCell ref="V43:W43"/>
    <mergeCell ref="U44:X44"/>
    <mergeCell ref="P67:Q67"/>
    <mergeCell ref="O68:R68"/>
    <mergeCell ref="N69:N72"/>
    <mergeCell ref="U66:X66"/>
    <mergeCell ref="V67:W67"/>
    <mergeCell ref="U68:X68"/>
    <mergeCell ref="T69:T72"/>
    <mergeCell ref="O58:R58"/>
    <mergeCell ref="P59:Q59"/>
    <mergeCell ref="O60:R60"/>
    <mergeCell ref="N61:N64"/>
    <mergeCell ref="U58:X58"/>
    <mergeCell ref="V59:W59"/>
    <mergeCell ref="U60:X60"/>
    <mergeCell ref="T61:T64"/>
    <mergeCell ref="T45:T48"/>
    <mergeCell ref="O34:R34"/>
    <mergeCell ref="P35:Q35"/>
    <mergeCell ref="O36:R36"/>
    <mergeCell ref="N37:N40"/>
    <mergeCell ref="U34:X34"/>
    <mergeCell ref="V35:W35"/>
    <mergeCell ref="U36:X36"/>
    <mergeCell ref="T37:T40"/>
    <mergeCell ref="O26:R26"/>
    <mergeCell ref="P27:Q27"/>
    <mergeCell ref="O28:R28"/>
    <mergeCell ref="N29:N32"/>
    <mergeCell ref="U26:X26"/>
    <mergeCell ref="V27:W27"/>
    <mergeCell ref="U28:X28"/>
    <mergeCell ref="T29:T32"/>
    <mergeCell ref="O18:R18"/>
    <mergeCell ref="P19:Q19"/>
    <mergeCell ref="O20:R20"/>
    <mergeCell ref="N21:N24"/>
    <mergeCell ref="U18:X18"/>
    <mergeCell ref="V19:W19"/>
    <mergeCell ref="U20:X20"/>
    <mergeCell ref="T21:T24"/>
    <mergeCell ref="O10:R10"/>
    <mergeCell ref="P11:Q11"/>
    <mergeCell ref="O12:R12"/>
    <mergeCell ref="N13:N16"/>
    <mergeCell ref="U10:X10"/>
    <mergeCell ref="V11:W11"/>
    <mergeCell ref="U12:X12"/>
    <mergeCell ref="T13:T16"/>
    <mergeCell ref="D67:E67"/>
    <mergeCell ref="J67:K67"/>
    <mergeCell ref="D43:E43"/>
    <mergeCell ref="J43:K43"/>
    <mergeCell ref="C44:F44"/>
    <mergeCell ref="I44:L44"/>
    <mergeCell ref="C26:F26"/>
    <mergeCell ref="I26:L26"/>
    <mergeCell ref="D27:E27"/>
    <mergeCell ref="J27:K27"/>
    <mergeCell ref="C28:F28"/>
    <mergeCell ref="I28:L28"/>
    <mergeCell ref="D19:E19"/>
    <mergeCell ref="J19:K19"/>
    <mergeCell ref="C20:F20"/>
    <mergeCell ref="I20:L20"/>
    <mergeCell ref="C68:F68"/>
    <mergeCell ref="I68:L68"/>
    <mergeCell ref="B69:B72"/>
    <mergeCell ref="H69:H72"/>
    <mergeCell ref="C60:F60"/>
    <mergeCell ref="I60:L60"/>
    <mergeCell ref="B61:B64"/>
    <mergeCell ref="H61:H64"/>
    <mergeCell ref="C66:F66"/>
    <mergeCell ref="I66:L66"/>
    <mergeCell ref="B53:B56"/>
    <mergeCell ref="H53:H56"/>
    <mergeCell ref="C58:F58"/>
    <mergeCell ref="I58:L58"/>
    <mergeCell ref="D59:E59"/>
    <mergeCell ref="J59:K59"/>
    <mergeCell ref="C50:F50"/>
    <mergeCell ref="I50:L50"/>
    <mergeCell ref="D51:E51"/>
    <mergeCell ref="J51:K51"/>
    <mergeCell ref="C52:F52"/>
    <mergeCell ref="I52:L52"/>
    <mergeCell ref="B45:B48"/>
    <mergeCell ref="H45:H48"/>
    <mergeCell ref="C36:F36"/>
    <mergeCell ref="I36:L36"/>
    <mergeCell ref="B37:B40"/>
    <mergeCell ref="H37:H40"/>
    <mergeCell ref="C42:F42"/>
    <mergeCell ref="I42:L42"/>
    <mergeCell ref="B29:B32"/>
    <mergeCell ref="H29:H32"/>
    <mergeCell ref="C34:F34"/>
    <mergeCell ref="I34:L34"/>
    <mergeCell ref="D35:E35"/>
    <mergeCell ref="J35:K35"/>
    <mergeCell ref="C2:F2"/>
    <mergeCell ref="I2:L2"/>
    <mergeCell ref="D3:E3"/>
    <mergeCell ref="J3:K3"/>
    <mergeCell ref="C4:F4"/>
    <mergeCell ref="I4:L4"/>
    <mergeCell ref="B21:B24"/>
    <mergeCell ref="H21:H24"/>
    <mergeCell ref="C12:F12"/>
    <mergeCell ref="I12:L12"/>
    <mergeCell ref="B13:B16"/>
    <mergeCell ref="H13:H16"/>
    <mergeCell ref="C18:F18"/>
    <mergeCell ref="I18:L18"/>
    <mergeCell ref="B5:B8"/>
    <mergeCell ref="H5:H8"/>
    <mergeCell ref="C10:F10"/>
    <mergeCell ref="I10:L10"/>
    <mergeCell ref="D11:E11"/>
    <mergeCell ref="J11:K11"/>
  </mergeCells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21080-457B-154D-B6AA-C1ABE8619066}">
  <dimension ref="A1:AF73"/>
  <sheetViews>
    <sheetView zoomScale="109" workbookViewId="0">
      <selection activeCell="P15" sqref="P15"/>
    </sheetView>
  </sheetViews>
  <sheetFormatPr baseColWidth="10" defaultRowHeight="16" x14ac:dyDescent="0.2"/>
  <cols>
    <col min="1" max="1" width="10.83203125" style="63"/>
    <col min="2" max="2" width="15.83203125" style="60" customWidth="1"/>
    <col min="3" max="3" width="16.5" style="58" bestFit="1" customWidth="1"/>
    <col min="4" max="4" width="13.33203125" style="58" customWidth="1"/>
    <col min="5" max="5" width="16.5" style="58" bestFit="1" customWidth="1"/>
    <col min="6" max="9" width="10.83203125" style="58"/>
    <col min="10" max="10" width="13.83203125" customWidth="1"/>
    <col min="11" max="13" width="10.83203125" style="58"/>
    <col min="14" max="14" width="13.6640625" style="58" bestFit="1" customWidth="1"/>
    <col min="15" max="19" width="10.83203125" style="58"/>
    <col min="20" max="20" width="12.6640625" style="58" bestFit="1" customWidth="1"/>
    <col min="21" max="21" width="13.33203125" style="58" bestFit="1" customWidth="1"/>
    <col min="22" max="22" width="10.83203125" style="58"/>
    <col min="23" max="23" width="12.1640625" style="58" bestFit="1" customWidth="1"/>
    <col min="24" max="24" width="13.33203125" style="58" bestFit="1" customWidth="1"/>
    <col min="25" max="26" width="10.83203125" style="58"/>
    <col min="27" max="27" width="11.33203125" style="58" bestFit="1" customWidth="1"/>
    <col min="28" max="28" width="13.33203125" style="58" bestFit="1" customWidth="1"/>
    <col min="29" max="30" width="10.83203125" style="58"/>
    <col min="31" max="31" width="11.33203125" style="58" bestFit="1" customWidth="1"/>
    <col min="32" max="32" width="13.33203125" style="58" bestFit="1" customWidth="1"/>
    <col min="33" max="16384" width="10.83203125" style="58"/>
  </cols>
  <sheetData>
    <row r="1" spans="1:32" ht="17" thickBot="1" x14ac:dyDescent="0.25"/>
    <row r="2" spans="1:32" ht="17" thickBot="1" x14ac:dyDescent="0.25">
      <c r="O2" s="45" t="s">
        <v>1503</v>
      </c>
      <c r="P2" s="47"/>
      <c r="Q2" s="45" t="s">
        <v>1504</v>
      </c>
      <c r="R2" s="47"/>
      <c r="S2" s="45" t="s">
        <v>1524</v>
      </c>
      <c r="T2" s="47"/>
      <c r="U2" s="45" t="s">
        <v>1504</v>
      </c>
      <c r="V2" s="46"/>
      <c r="W2" s="46"/>
      <c r="X2" s="47"/>
      <c r="Y2" s="45" t="s">
        <v>1503</v>
      </c>
      <c r="Z2" s="46"/>
      <c r="AA2" s="46"/>
      <c r="AB2" s="47"/>
      <c r="AC2" s="45" t="s">
        <v>1524</v>
      </c>
      <c r="AD2" s="46"/>
      <c r="AE2" s="46"/>
      <c r="AF2" s="47"/>
    </row>
    <row r="3" spans="1:32" x14ac:dyDescent="0.2">
      <c r="N3" s="64" t="s">
        <v>1523</v>
      </c>
      <c r="O3" s="67" t="s">
        <v>375</v>
      </c>
      <c r="P3" s="68" t="s">
        <v>1501</v>
      </c>
      <c r="Q3" s="67" t="s">
        <v>375</v>
      </c>
      <c r="R3" s="68" t="s">
        <v>1501</v>
      </c>
      <c r="S3" s="67" t="s">
        <v>375</v>
      </c>
      <c r="T3" s="68" t="s">
        <v>1501</v>
      </c>
      <c r="U3" s="67" t="s">
        <v>1505</v>
      </c>
      <c r="V3" s="73" t="s">
        <v>1506</v>
      </c>
      <c r="W3" s="73" t="s">
        <v>1492</v>
      </c>
      <c r="X3" s="68" t="s">
        <v>1491</v>
      </c>
      <c r="Y3" s="67" t="s">
        <v>1505</v>
      </c>
      <c r="Z3" s="73" t="s">
        <v>1506</v>
      </c>
      <c r="AA3" s="73" t="s">
        <v>1492</v>
      </c>
      <c r="AB3" s="68" t="s">
        <v>1491</v>
      </c>
      <c r="AC3" s="67" t="s">
        <v>1505</v>
      </c>
      <c r="AD3" s="73" t="s">
        <v>1506</v>
      </c>
      <c r="AE3" s="73" t="s">
        <v>1492</v>
      </c>
      <c r="AF3" s="68" t="s">
        <v>1491</v>
      </c>
    </row>
    <row r="4" spans="1:32" x14ac:dyDescent="0.2">
      <c r="N4" s="65" t="s">
        <v>1</v>
      </c>
      <c r="O4" s="69">
        <f>'Confusion Matrices'!F14/'Confusion Matrices'!F16-'Confusion Matrices'!F22/'Confusion Matrices'!F24</f>
        <v>0.13764571868996278</v>
      </c>
      <c r="P4" s="70">
        <f>'Confusion Matrices'!F30/'Confusion Matrices'!F32-'Confusion Matrices'!F38/'Confusion Matrices'!F40</f>
        <v>8.9513196392254635E-3</v>
      </c>
      <c r="Q4" s="69">
        <f>0.5*(ABS(G14-G22)+ABS((H14-H22)))</f>
        <v>0.10452137082430213</v>
      </c>
      <c r="R4" s="70">
        <f>0.5*(ABS(G30-G38)+ABS((H30-H38)))</f>
        <v>9.6380244248566171E-3</v>
      </c>
      <c r="S4" s="69">
        <f>ABS(D14-D22)</f>
        <v>0.11525189786059348</v>
      </c>
      <c r="T4" s="70">
        <f>ABS(D30-D38)</f>
        <v>8.3169971186864367E-2</v>
      </c>
      <c r="U4" s="69">
        <f>0.5*(ABS(G62-G70)+ABS((H62-H70)))</f>
        <v>0.11015653751679633</v>
      </c>
      <c r="V4" s="74">
        <f>0.5*(ABS(G46-G54)+ABS((H46-H54)))</f>
        <v>0.10359195786406861</v>
      </c>
      <c r="W4" s="74">
        <f>0.5*(ABS(G54-G70)+ABS((H54-H70)))</f>
        <v>1.3585705285853011E-2</v>
      </c>
      <c r="X4" s="70">
        <f>0.5*(ABS(G46-G62)+ABS((H46-H62)))</f>
        <v>1.4441672379633119E-2</v>
      </c>
      <c r="Y4" s="69">
        <f>'Confusion Matrices'!F62/'Confusion Matrices'!F64-'Confusion Matrices'!F70/'Confusion Matrices'!F72</f>
        <v>0.14752911758899778</v>
      </c>
      <c r="Z4" s="74">
        <f>'Confusion Matrices'!F46/'Confusion Matrices'!F48-'Confusion Matrices'!F54/'Confusion Matrices'!F56</f>
        <v>0.12871583728690761</v>
      </c>
      <c r="AA4" s="74">
        <f>'Confusion Matrices'!F54/'Confusion Matrices'!F56-'Confusion Matrices'!F70/'Confusion Matrices'!F72</f>
        <v>1.9830258182821359E-2</v>
      </c>
      <c r="AB4" s="70">
        <f>'Confusion Matrices'!F46/'Confusion Matrices'!F48-'Confusion Matrices'!F62/'Confusion Matrices'!F64</f>
        <v>1.0169778807311847E-3</v>
      </c>
      <c r="AC4" s="69">
        <f>ABS(D62-D70)</f>
        <v>9.4041297935103213E-2</v>
      </c>
      <c r="AD4" s="74">
        <f>ABS(D46-D54)</f>
        <v>0.13205328678618616</v>
      </c>
      <c r="AE4" s="74">
        <f>ABS(D54-D70)</f>
        <v>0.10287180193519507</v>
      </c>
      <c r="AF4" s="70">
        <f>ABS(D46-D62)</f>
        <v>6.4859813084112122E-2</v>
      </c>
    </row>
    <row r="5" spans="1:32" x14ac:dyDescent="0.2">
      <c r="B5" s="60" t="s">
        <v>1523</v>
      </c>
      <c r="C5" s="60" t="s">
        <v>1502</v>
      </c>
      <c r="D5" s="60" t="s">
        <v>1499</v>
      </c>
      <c r="E5" s="60" t="s">
        <v>1493</v>
      </c>
      <c r="F5" s="60" t="s">
        <v>1495</v>
      </c>
      <c r="G5" s="60" t="s">
        <v>1496</v>
      </c>
      <c r="H5" s="60" t="s">
        <v>1497</v>
      </c>
      <c r="I5" s="60" t="s">
        <v>1507</v>
      </c>
      <c r="J5" s="59" t="s">
        <v>1500</v>
      </c>
      <c r="K5" s="60" t="s">
        <v>1510</v>
      </c>
      <c r="N5" s="65" t="s">
        <v>2</v>
      </c>
      <c r="O5" s="69">
        <f>'Confusion Matrices'!L14/'Confusion Matrices'!L16-'Confusion Matrices'!L22/'Confusion Matrices'!L24</f>
        <v>0.1020989536401572</v>
      </c>
      <c r="P5" s="70">
        <f>'Confusion Matrices'!L30/'Confusion Matrices'!L32-'Confusion Matrices'!L38/'Confusion Matrices'!L40</f>
        <v>4.5248013547943278E-3</v>
      </c>
      <c r="Q5" s="69">
        <f>0.5*(ABS(G15-G23)+ABS((H15-H23)))</f>
        <v>0.10479639082402148</v>
      </c>
      <c r="R5" s="70">
        <f>0.5*(ABS(G31-G39)+ABS((H31-H39)))</f>
        <v>3.0102336551338149E-2</v>
      </c>
      <c r="S5" s="69">
        <f>ABS(D15-D23)</f>
        <v>0.15372127676260688</v>
      </c>
      <c r="T5" s="70">
        <f>ABS(D31-D39)</f>
        <v>0.11455184751094932</v>
      </c>
      <c r="U5" s="69">
        <f>0.5*(ABS(G63-G71)+ABS((H63-H71)))</f>
        <v>0.11398839078377943</v>
      </c>
      <c r="V5" s="74">
        <f>0.5*(ABS(G47-G55)+ABS((H47-H55)))</f>
        <v>9.5854071790242856E-2</v>
      </c>
      <c r="W5" s="74">
        <f>0.5*(ABS(G55-G71)+ABS((H55-H71)))</f>
        <v>2.015381329845467E-2</v>
      </c>
      <c r="X5" s="70">
        <f>0.5*(ABS(G47-G63)+ABS((H47-H63)))</f>
        <v>3.8288132291991239E-2</v>
      </c>
      <c r="Y5" s="69">
        <f>'Confusion Matrices'!L62/'Confusion Matrices'!L64-'Confusion Matrices'!L70/'Confusion Matrices'!L72</f>
        <v>0.12405408962295195</v>
      </c>
      <c r="Z5" s="74">
        <f>'Confusion Matrices'!L46/'Confusion Matrices'!L48-'Confusion Matrices'!L54/'Confusion Matrices'!L56</f>
        <v>8.1990511421823731E-2</v>
      </c>
      <c r="AA5" s="74">
        <f>'Confusion Matrices'!L54/'Confusion Matrices'!L56-'Confusion Matrices'!L70/'Confusion Matrices'!L72</f>
        <v>2.7140840270678146E-2</v>
      </c>
      <c r="AB5" s="70">
        <f>'Confusion Matrices'!L46/'Confusion Matrices'!L48-'Confusion Matrices'!L62/'Confusion Matrices'!L64</f>
        <v>-1.492273793045007E-2</v>
      </c>
      <c r="AC5" s="69">
        <f>ABS(D63-D71)</f>
        <v>0.14528754827262297</v>
      </c>
      <c r="AD5" s="74">
        <f>ABS(D47-D55)</f>
        <v>0.15493278651173392</v>
      </c>
      <c r="AE5" s="74">
        <f>ABS(D55-D71)</f>
        <v>0.11555111555111552</v>
      </c>
      <c r="AF5" s="70">
        <f>ABS(D47-D63)</f>
        <v>0.10590587731200457</v>
      </c>
    </row>
    <row r="6" spans="1:32" x14ac:dyDescent="0.2">
      <c r="A6" s="62" t="s">
        <v>1483</v>
      </c>
      <c r="B6" s="60" t="s">
        <v>1</v>
      </c>
      <c r="C6" s="61">
        <f>'Confusion Matrices'!D6/'Confusion Matrices'!F8</f>
        <v>0.25068681318681318</v>
      </c>
      <c r="D6" s="61">
        <f>'Confusion Matrices'!D6/'Confusion Matrices'!F6</f>
        <v>0.33061594202898553</v>
      </c>
      <c r="E6" s="61">
        <f>(('Confusion Matrices'!D6/'Confusion Matrices'!D8)+('Confusion Matrices'!E7/'Confusion Matrices'!E8))/2</f>
        <v>0.65136075123902271</v>
      </c>
      <c r="F6" s="61">
        <f>('Confusion Matrices'!D6*'Confusion Matrices'!E7-'Confusion Matrices'!D7*'Confusion Matrices'!E6)/(SQRT('Confusion Matrices'!D8*'Confusion Matrices'!E8*'Confusion Matrices'!F6*'Confusion Matrices'!F7))</f>
        <v>0.30809824586288642</v>
      </c>
      <c r="G6" s="61">
        <f>'Confusion Matrices'!E6/'Confusion Matrices'!E8</f>
        <v>0.68110599078341016</v>
      </c>
      <c r="H6" s="61">
        <f>'Confusion Matrices'!D6/'Confusion Matrices'!D8</f>
        <v>0.98382749326145558</v>
      </c>
      <c r="I6" s="10">
        <f>2*((D6*H6)/(D6+H6))</f>
        <v>0.49491525423728816</v>
      </c>
      <c r="J6" s="10">
        <f>'Confusion Matrices'!D7/'Confusion Matrices'!D8</f>
        <v>1.6172506738544475E-2</v>
      </c>
      <c r="K6" s="61">
        <f>'Confusion Matrices'!E7/'Confusion Matrices'!E8</f>
        <v>0.31889400921658984</v>
      </c>
      <c r="N6" s="65" t="s">
        <v>12</v>
      </c>
      <c r="O6" s="69">
        <f>'Confusion Matrices'!R14/'Confusion Matrices'!R16-'Confusion Matrices'!R22/'Confusion Matrices'!R24</f>
        <v>0.13429260671869186</v>
      </c>
      <c r="P6" s="70">
        <f>'Confusion Matrices'!R30/'Confusion Matrices'!R32-'Confusion Matrices'!R38/'Confusion Matrices'!R40</f>
        <v>3.1068790589018014E-2</v>
      </c>
      <c r="Q6" s="69">
        <f>0.5*(ABS(G16-G24)+ABS((H16-H24)))</f>
        <v>0.19154794850227719</v>
      </c>
      <c r="R6" s="70">
        <f>0.5*(ABS(G32-G40)+ABS((H32-H40)))</f>
        <v>4.387879514700882E-2</v>
      </c>
      <c r="S6" s="69">
        <f>ABS(D16-D24)</f>
        <v>0.17696749358426</v>
      </c>
      <c r="T6" s="70">
        <f>ABS(D32-D40)</f>
        <v>4.3285148994589351E-2</v>
      </c>
      <c r="U6" s="69">
        <f>0.5*(ABS(G64-G72)+ABS((H64-H72)))</f>
        <v>0.13935380421117455</v>
      </c>
      <c r="V6" s="74">
        <f>0.5*(ABS(G48-G56)+ABS((H48-H56)))</f>
        <v>0.22625500051591529</v>
      </c>
      <c r="W6" s="74">
        <f>0.5*(ABS(G56-G72)+ABS((H56-H72)))</f>
        <v>9.0778508227778748E-2</v>
      </c>
      <c r="X6" s="70">
        <f>0.5*(ABS(G48-G64)+ABS((H48-H64)))</f>
        <v>1.6505544776954262E-2</v>
      </c>
      <c r="Y6" s="69">
        <f>'Confusion Matrices'!R62/'Confusion Matrices'!R64-'Confusion Matrices'!R70/'Confusion Matrices'!R72</f>
        <v>0.11561492399815751</v>
      </c>
      <c r="Z6" s="74">
        <f>'Confusion Matrices'!R46/'Confusion Matrices'!R48-'Confusion Matrices'!R54/'Confusion Matrices'!R56</f>
        <v>0.15198445043576403</v>
      </c>
      <c r="AA6" s="74">
        <f>'Confusion Matrices'!R54/'Confusion Matrices'!R56-'Confusion Matrices'!R70/'Confusion Matrices'!R72</f>
        <v>1.3363516868701603E-2</v>
      </c>
      <c r="AB6" s="70">
        <f>'Confusion Matrices'!R46/'Confusion Matrices'!R48-'Confusion Matrices'!R62/'Confusion Matrices'!R64</f>
        <v>4.9733043306308122E-2</v>
      </c>
      <c r="AC6" s="69">
        <f>ABS(D64-D72)</f>
        <v>0.23232323232323238</v>
      </c>
      <c r="AD6" s="74">
        <f>ABS(D48-D56)</f>
        <v>0.13131313131313127</v>
      </c>
      <c r="AE6" s="74">
        <f>ABS(D56-D72)</f>
        <v>1.8037518037518074E-2</v>
      </c>
      <c r="AF6" s="70">
        <f>ABS(D48-D64)</f>
        <v>8.2972582972583031E-2</v>
      </c>
    </row>
    <row r="7" spans="1:32" ht="17" thickBot="1" x14ac:dyDescent="0.25">
      <c r="A7" s="62"/>
      <c r="B7" s="60" t="s">
        <v>2</v>
      </c>
      <c r="C7" s="61">
        <f>'Confusion Matrices'!J6/'Confusion Matrices'!L8</f>
        <v>0.23695054945054944</v>
      </c>
      <c r="D7" s="61">
        <f>'Confusion Matrices'!J6/'Confusion Matrices'!L6</f>
        <v>0.47850208044382803</v>
      </c>
      <c r="E7" s="61">
        <f>(('Confusion Matrices'!J6/'Confusion Matrices'!J8)+('Confusion Matrices'!K7/'Confusion Matrices'!K8))/2</f>
        <v>0.79168767933223205</v>
      </c>
      <c r="F7" s="61">
        <f>('Confusion Matrices'!J6*'Confusion Matrices'!K7-'Confusion Matrices'!J7*'Confusion Matrices'!K6)/(SQRT('Confusion Matrices'!J8*'Confusion Matrices'!K8*'Confusion Matrices'!L7*'Confusion Matrices'!L6))</f>
        <v>0.50843870383295642</v>
      </c>
      <c r="G7" s="61">
        <f>'Confusion Matrices'!K6/'Confusion Matrices'!K8</f>
        <v>0.34654377880184334</v>
      </c>
      <c r="H7" s="61">
        <f>'Confusion Matrices'!J6/'Confusion Matrices'!J8</f>
        <v>0.92991913746630728</v>
      </c>
      <c r="I7" s="10">
        <f t="shared" ref="I7:I9" si="0">2*((D7*H7)/(D7+H7))</f>
        <v>0.63186813186813184</v>
      </c>
      <c r="J7" s="10">
        <f>'Confusion Matrices'!J7/'Confusion Matrices'!J8</f>
        <v>7.0080862533692723E-2</v>
      </c>
      <c r="K7" s="61">
        <f>'Confusion Matrices'!K7/'Confusion Matrices'!K8</f>
        <v>0.65345622119815672</v>
      </c>
      <c r="N7" s="66" t="s">
        <v>113</v>
      </c>
      <c r="O7" s="71">
        <f>'Confusion Matrices'!X14/'Confusion Matrices'!X16-'Confusion Matrices'!X22/'Confusion Matrices'!X24</f>
        <v>0.11433828460458779</v>
      </c>
      <c r="P7" s="72">
        <f>'Confusion Matrices'!X30/'Confusion Matrices'!X32-'Confusion Matrices'!X38/'Confusion Matrices'!X40</f>
        <v>2.9401758510935877E-2</v>
      </c>
      <c r="Q7" s="71">
        <f>0.5*(ABS(G17-G25)+ABS((H17-H25)))</f>
        <v>0.19825948463373577</v>
      </c>
      <c r="R7" s="72">
        <f>0.5*(ABS(G33-G41)+ABS((H33-H41)))</f>
        <v>6.05354680098339E-2</v>
      </c>
      <c r="S7" s="71">
        <f>ABS(D17-D25)</f>
        <v>0.18932874354561102</v>
      </c>
      <c r="T7" s="72">
        <f>ABS(D33-D41)</f>
        <v>5.3585596582239936E-2</v>
      </c>
      <c r="U7" s="71">
        <f>0.5*(ABS(G65-G73)+ABS((H65-H73)))</f>
        <v>0.13139217606185538</v>
      </c>
      <c r="V7" s="75">
        <f>0.5*(ABS(G49-G57)+ABS((H49-H57)))</f>
        <v>0.24679626917801231</v>
      </c>
      <c r="W7" s="75">
        <f>0.5*(ABS(G57-G73)+ABS((H57-H73)))</f>
        <v>9.5662099228595962E-2</v>
      </c>
      <c r="X7" s="72">
        <f>0.5*(ABS(G49-G65)+ABS((H49-H65)))</f>
        <v>2.7740133855010403E-2</v>
      </c>
      <c r="Y7" s="71">
        <f>'Confusion Matrices'!X62/'Confusion Matrices'!X64-'Confusion Matrices'!X70/'Confusion Matrices'!X72</f>
        <v>6.9306442060933088E-2</v>
      </c>
      <c r="Z7" s="75">
        <f>'Confusion Matrices'!X46/'Confusion Matrices'!X48-'Confusion Matrices'!X54/'Confusion Matrices'!X56</f>
        <v>0.15624107397886317</v>
      </c>
      <c r="AA7" s="75">
        <f>'Confusion Matrices'!X54/'Confusion Matrices'!X56-'Confusion Matrices'!X70/'Confusion Matrices'!X72</f>
        <v>-1.4637391882900863E-2</v>
      </c>
      <c r="AB7" s="72">
        <f>'Confusion Matrices'!X46/'Confusion Matrices'!X48-'Confusion Matrices'!X62/'Confusion Matrices'!X64</f>
        <v>7.2297240035029214E-2</v>
      </c>
      <c r="AC7" s="71">
        <f>ABS(D65-D73)</f>
        <v>0.19617706237424548</v>
      </c>
      <c r="AD7" s="75">
        <f>ABS(D49-D57)</f>
        <v>0.17612570356472801</v>
      </c>
      <c r="AE7" s="75">
        <f>ABS(D57-D73)</f>
        <v>5.0522648083623722E-2</v>
      </c>
      <c r="AF7" s="72">
        <f>ABS(D49-D65)</f>
        <v>3.047128927410625E-2</v>
      </c>
    </row>
    <row r="8" spans="1:32" x14ac:dyDescent="0.2">
      <c r="A8" s="62"/>
      <c r="B8" s="60" t="s">
        <v>12</v>
      </c>
      <c r="C8" s="61">
        <f>'Confusion Matrices'!P6/'Confusion Matrices'!R8</f>
        <v>0.19024725274725274</v>
      </c>
      <c r="D8" s="61">
        <f>'Confusion Matrices'!P6/'Confusion Matrices'!R6</f>
        <v>0.61968680089485462</v>
      </c>
      <c r="E8" s="61">
        <f>(('Confusion Matrices'!P6/'Confusion Matrices'!P8)+('Confusion Matrices'!Q7/'Confusion Matrices'!Q8))/2</f>
        <v>0.79497435005651684</v>
      </c>
      <c r="F8" s="61">
        <f>('Confusion Matrices'!P6*'Confusion Matrices'!Q7-'Confusion Matrices'!P7*'Confusion Matrices'!Q6)/(SQRT('Confusion Matrices'!P8*'Confusion Matrices'!Q8*'Confusion Matrices'!R7*'Confusion Matrices'!R6))</f>
        <v>0.55733552699574074</v>
      </c>
      <c r="G8" s="61">
        <f>'Confusion Matrices'!Q6/'Confusion Matrices'!Q8</f>
        <v>0.15668202764976957</v>
      </c>
      <c r="H8" s="61">
        <f>'Confusion Matrices'!P6/'Confusion Matrices'!P8</f>
        <v>0.74663072776280326</v>
      </c>
      <c r="I8" s="10">
        <f t="shared" si="0"/>
        <v>0.67726161369193161</v>
      </c>
      <c r="J8" s="10">
        <f>'Confusion Matrices'!P7/'Confusion Matrices'!P8</f>
        <v>0.25336927223719674</v>
      </c>
      <c r="K8" s="61">
        <f>'Confusion Matrices'!Q7/'Confusion Matrices'!Q8</f>
        <v>0.84331797235023043</v>
      </c>
      <c r="O8" s="61"/>
      <c r="P8" s="61"/>
      <c r="Q8" s="61"/>
      <c r="R8" s="61"/>
      <c r="S8" s="61"/>
      <c r="T8" s="61"/>
      <c r="U8" s="61"/>
      <c r="V8" s="61"/>
      <c r="W8" s="61"/>
      <c r="X8" s="61"/>
    </row>
    <row r="9" spans="1:32" x14ac:dyDescent="0.2">
      <c r="A9" s="62"/>
      <c r="B9" s="60" t="s">
        <v>113</v>
      </c>
      <c r="C9" s="61">
        <f>'Confusion Matrices'!V6/'Confusion Matrices'!X8</f>
        <v>0.13736263736263737</v>
      </c>
      <c r="D9" s="61">
        <f>'Confusion Matrices'!V6/'Confusion Matrices'!X6</f>
        <v>0.77519379844961245</v>
      </c>
      <c r="E9" s="61">
        <f>(('Confusion Matrices'!V6/'Confusion Matrices'!V8)+('Confusion Matrices'!W7/'Confusion Matrices'!W8))/2</f>
        <v>0.74281366837666285</v>
      </c>
      <c r="F9" s="61">
        <f>('Confusion Matrices'!V6*'Confusion Matrices'!W7-'Confusion Matrices'!V7*'Confusion Matrices'!W6)/(SQRT('Confusion Matrices'!V8*'Confusion Matrices'!W8*'Confusion Matrices'!X7*'Confusion Matrices'!X6))</f>
        <v>0.55420021227039462</v>
      </c>
      <c r="G9" s="61">
        <f>'Confusion Matrices'!W6/'Confusion Matrices'!W8</f>
        <v>5.3456221198156684E-2</v>
      </c>
      <c r="H9" s="61">
        <f>'Confusion Matrices'!V6/'Confusion Matrices'!V8</f>
        <v>0.53908355795148244</v>
      </c>
      <c r="I9" s="10">
        <f t="shared" si="0"/>
        <v>0.63593004769475348</v>
      </c>
      <c r="J9" s="10">
        <f>'Confusion Matrices'!V7/'Confusion Matrices'!V8</f>
        <v>0.46091644204851751</v>
      </c>
      <c r="K9" s="61">
        <f>'Confusion Matrices'!W7/'Confusion Matrices'!W8</f>
        <v>0.94654377880184337</v>
      </c>
      <c r="O9" s="61"/>
      <c r="P9" s="61"/>
      <c r="Q9" s="61"/>
      <c r="R9" s="61"/>
      <c r="S9" s="61"/>
    </row>
    <row r="10" spans="1:32" x14ac:dyDescent="0.2">
      <c r="O10" s="61"/>
      <c r="P10" s="61"/>
      <c r="Q10" s="61"/>
      <c r="R10" s="61"/>
      <c r="S10" s="61"/>
    </row>
    <row r="13" spans="1:32" x14ac:dyDescent="0.2">
      <c r="B13" s="60" t="s">
        <v>1523</v>
      </c>
      <c r="C13" s="60" t="s">
        <v>1502</v>
      </c>
      <c r="D13" s="60" t="s">
        <v>1499</v>
      </c>
      <c r="E13" s="60" t="s">
        <v>1493</v>
      </c>
      <c r="F13" s="60" t="s">
        <v>1495</v>
      </c>
      <c r="G13" s="60" t="s">
        <v>1496</v>
      </c>
      <c r="H13" s="60" t="s">
        <v>1497</v>
      </c>
      <c r="I13" s="60" t="s">
        <v>1507</v>
      </c>
      <c r="J13" s="59" t="s">
        <v>1500</v>
      </c>
      <c r="K13" s="60" t="s">
        <v>1510</v>
      </c>
      <c r="O13" s="61"/>
      <c r="P13" s="61"/>
      <c r="Q13" s="61"/>
      <c r="R13" s="61"/>
      <c r="S13" s="61"/>
      <c r="T13" s="61"/>
    </row>
    <row r="14" spans="1:32" x14ac:dyDescent="0.2">
      <c r="A14" s="62" t="s">
        <v>1488</v>
      </c>
      <c r="B14" s="60" t="s">
        <v>1</v>
      </c>
      <c r="C14" s="61">
        <f>'Confusion Matrices'!D14/'Confusion Matrices'!F16</f>
        <v>0.23107569721115537</v>
      </c>
      <c r="D14" s="61">
        <f>'Confusion Matrices'!D14/'Confusion Matrices'!F14</f>
        <v>0.28019323671497587</v>
      </c>
      <c r="E14" s="61">
        <f>(('Confusion Matrices'!D14/'Confusion Matrices'!D16)+('Confusion Matrices'!E15/'Confusion Matrices'!E16))/2</f>
        <v>0.6069698282653222</v>
      </c>
      <c r="F14" s="61">
        <f>('Confusion Matrices'!D14*'Confusion Matrices'!E15-'Confusion Matrices'!D15*'Confusion Matrices'!E14)/(SQRT('Confusion Matrices'!D16*'Confusion Matrices'!E16*'Confusion Matrices'!F15*'Confusion Matrices'!F14))</f>
        <v>0.23812378057971756</v>
      </c>
      <c r="G14" s="61">
        <f>'Confusion Matrices'!E14/'Confusion Matrices'!E16</f>
        <v>0.77469670710571925</v>
      </c>
      <c r="H14" s="61">
        <f>'Confusion Matrices'!D14/'Confusion Matrices'!D16</f>
        <v>0.98863636363636365</v>
      </c>
      <c r="I14" s="10">
        <f>2*((D14*H14)/(D14+H14))</f>
        <v>0.43663739021329989</v>
      </c>
      <c r="J14" s="10">
        <f>'Confusion Matrices'!D15/'Confusion Matrices'!D16</f>
        <v>1.1363636363636364E-2</v>
      </c>
      <c r="K14" s="61">
        <f>'Confusion Matrices'!E15/'Confusion Matrices'!E16</f>
        <v>0.22530329289428075</v>
      </c>
      <c r="O14" s="61"/>
      <c r="P14" s="61"/>
      <c r="Q14" s="61"/>
      <c r="R14" s="61"/>
      <c r="S14" s="61"/>
      <c r="T14" s="61"/>
    </row>
    <row r="15" spans="1:32" x14ac:dyDescent="0.2">
      <c r="A15" s="62"/>
      <c r="B15" s="60" t="s">
        <v>2</v>
      </c>
      <c r="C15" s="61">
        <f>'Confusion Matrices'!J14/'Confusion Matrices'!L16</f>
        <v>0.22443559096945551</v>
      </c>
      <c r="D15" s="61">
        <f>'Confusion Matrices'!J14/'Confusion Matrices'!L14</f>
        <v>0.41219512195121949</v>
      </c>
      <c r="E15" s="61">
        <f>(('Confusion Matrices'!J14/'Confusion Matrices'!J16)+('Confusion Matrices'!K15/'Confusion Matrices'!K16))/2</f>
        <v>0.7712748148731684</v>
      </c>
      <c r="F15" s="61">
        <f>('Confusion Matrices'!J14*'Confusion Matrices'!K15-'Confusion Matrices'!J15*'Confusion Matrices'!K14)/(SQRT('Confusion Matrices'!J16*'Confusion Matrices'!K16*'Confusion Matrices'!L15*'Confusion Matrices'!L14))</f>
        <v>0.46104649372323142</v>
      </c>
      <c r="G15" s="61">
        <f>'Confusion Matrices'!K14/'Confusion Matrices'!K16</f>
        <v>0.41767764298093585</v>
      </c>
      <c r="H15" s="61">
        <f>'Confusion Matrices'!J14/'Confusion Matrices'!J16</f>
        <v>0.96022727272727271</v>
      </c>
      <c r="I15" s="10">
        <f t="shared" ref="I15:I17" si="1">2*((D15*H15)/(D15+H15))</f>
        <v>0.57679180887372006</v>
      </c>
      <c r="J15" s="10">
        <f>'Confusion Matrices'!J15/'Confusion Matrices'!J16</f>
        <v>3.9772727272727272E-2</v>
      </c>
      <c r="K15" s="61">
        <f>'Confusion Matrices'!K15/'Confusion Matrices'!K16</f>
        <v>0.5823223570190641</v>
      </c>
      <c r="O15" s="61"/>
      <c r="P15" s="61"/>
      <c r="Q15" s="61"/>
      <c r="R15" s="61"/>
      <c r="S15" s="61"/>
      <c r="T15" s="61"/>
    </row>
    <row r="16" spans="1:32" x14ac:dyDescent="0.2">
      <c r="A16" s="62"/>
      <c r="B16" s="60" t="s">
        <v>12</v>
      </c>
      <c r="C16" s="61">
        <f>'Confusion Matrices'!P14/'Confusion Matrices'!R16</f>
        <v>0.20584329349269589</v>
      </c>
      <c r="D16" s="61">
        <f>'Confusion Matrices'!P14/'Confusion Matrices'!R14</f>
        <v>0.5535714285714286</v>
      </c>
      <c r="E16" s="61">
        <f>(('Confusion Matrices'!P14/'Confusion Matrices'!P16)+('Confusion Matrices'!Q15/'Confusion Matrices'!Q16))/2</f>
        <v>0.83202201827635114</v>
      </c>
      <c r="F16" s="61">
        <f>('Confusion Matrices'!P14*'Confusion Matrices'!Q15-'Confusion Matrices'!P15*'Confusion Matrices'!Q14)/(SQRT('Confusion Matrices'!P16*'Confusion Matrices'!Q16*'Confusion Matrices'!R15*'Confusion Matrices'!R14))</f>
        <v>0.58147565332023499</v>
      </c>
      <c r="G16" s="61">
        <f>'Confusion Matrices'!Q14/'Confusion Matrices'!Q16</f>
        <v>0.21663778162911612</v>
      </c>
      <c r="H16" s="61">
        <f>'Confusion Matrices'!P14/'Confusion Matrices'!P16</f>
        <v>0.88068181818181823</v>
      </c>
      <c r="I16" s="10">
        <f t="shared" si="1"/>
        <v>0.67982456140350889</v>
      </c>
      <c r="J16" s="10">
        <f>'Confusion Matrices'!P15/'Confusion Matrices'!P16</f>
        <v>0.11931818181818182</v>
      </c>
      <c r="K16" s="61">
        <f>'Confusion Matrices'!Q15/'Confusion Matrices'!Q16</f>
        <v>0.78336221837088393</v>
      </c>
      <c r="O16" s="61"/>
      <c r="P16" s="61"/>
      <c r="Q16" s="61"/>
      <c r="R16" s="61"/>
      <c r="S16" s="61"/>
      <c r="T16" s="61"/>
    </row>
    <row r="17" spans="1:11" x14ac:dyDescent="0.2">
      <c r="A17" s="62"/>
      <c r="B17" s="60" t="s">
        <v>113</v>
      </c>
      <c r="C17" s="61">
        <f>'Confusion Matrices'!V14/'Confusion Matrices'!X16</f>
        <v>0.16600265604249667</v>
      </c>
      <c r="D17" s="61">
        <f>'Confusion Matrices'!V14/'Confusion Matrices'!X14</f>
        <v>0.7142857142857143</v>
      </c>
      <c r="E17" s="61">
        <f>(('Confusion Matrices'!V14/'Confusion Matrices'!V16)+('Confusion Matrices'!W15/'Confusion Matrices'!W16))/2</f>
        <v>0.81178608003781316</v>
      </c>
      <c r="F17" s="61">
        <f>('Confusion Matrices'!V14*'Confusion Matrices'!W15-'Confusion Matrices'!V15*'Confusion Matrices'!W14)/(SQRT('Confusion Matrices'!V16*'Confusion Matrices'!W16*'Confusion Matrices'!X15*'Confusion Matrices'!X14))</f>
        <v>0.62481006139502515</v>
      </c>
      <c r="G17" s="61">
        <f>'Confusion Matrices'!W14/'Confusion Matrices'!W16</f>
        <v>8.6655112651646451E-2</v>
      </c>
      <c r="H17" s="61">
        <f>'Confusion Matrices'!V14/'Confusion Matrices'!V16</f>
        <v>0.71022727272727271</v>
      </c>
      <c r="I17" s="10">
        <f t="shared" si="1"/>
        <v>0.71225071225071224</v>
      </c>
      <c r="J17" s="10">
        <f>'Confusion Matrices'!V15/'Confusion Matrices'!V16</f>
        <v>0.28977272727272729</v>
      </c>
      <c r="K17" s="61">
        <f>'Confusion Matrices'!W15/'Confusion Matrices'!W16</f>
        <v>0.91334488734835351</v>
      </c>
    </row>
    <row r="21" spans="1:11" x14ac:dyDescent="0.2">
      <c r="B21" s="60" t="s">
        <v>1523</v>
      </c>
      <c r="C21" s="60" t="s">
        <v>1502</v>
      </c>
      <c r="D21" s="60" t="s">
        <v>1499</v>
      </c>
      <c r="E21" s="60" t="s">
        <v>1493</v>
      </c>
      <c r="F21" s="60" t="s">
        <v>1495</v>
      </c>
      <c r="G21" s="60" t="s">
        <v>1496</v>
      </c>
      <c r="H21" s="60" t="s">
        <v>1497</v>
      </c>
      <c r="I21" s="60" t="s">
        <v>1507</v>
      </c>
      <c r="J21" s="59" t="s">
        <v>1500</v>
      </c>
      <c r="K21" s="60" t="s">
        <v>1510</v>
      </c>
    </row>
    <row r="22" spans="1:11" x14ac:dyDescent="0.2">
      <c r="A22" s="62" t="s">
        <v>1489</v>
      </c>
      <c r="B22" s="60" t="s">
        <v>1</v>
      </c>
      <c r="C22" s="61">
        <f>'Confusion Matrices'!D22/'Confusion Matrices'!F24</f>
        <v>0.27169274537695592</v>
      </c>
      <c r="D22" s="61">
        <f>'Confusion Matrices'!D22/'Confusion Matrices'!F22</f>
        <v>0.39544513457556935</v>
      </c>
      <c r="E22" s="61">
        <f>(('Confusion Matrices'!D22/'Confusion Matrices'!D24)+('Confusion Matrices'!E23/'Confusion Matrices'!E24))/2</f>
        <v>0.70234201494044013</v>
      </c>
      <c r="F22" s="61">
        <f>('Confusion Matrices'!D22*'Confusion Matrices'!E23-'Confusion Matrices'!D23*'Confusion Matrices'!E22)/(SQRT('Confusion Matrices'!D24*'Confusion Matrices'!E24*'Confusion Matrices'!F23*'Confusion Matrices'!F22))</f>
        <v>0.39073320719443438</v>
      </c>
      <c r="G22" s="61">
        <f>'Confusion Matrices'!E22/'Confusion Matrices'!E24</f>
        <v>0.57480314960629919</v>
      </c>
      <c r="H22" s="61">
        <f>'Confusion Matrices'!D22/'Confusion Matrices'!D24</f>
        <v>0.97948717948717945</v>
      </c>
      <c r="I22" s="10">
        <f>2*((D22*H22)/(D22+H22))</f>
        <v>0.56342182890855463</v>
      </c>
      <c r="J22" s="10">
        <f>'Confusion Matrices'!D23/'Confusion Matrices'!D24</f>
        <v>2.0512820512820513E-2</v>
      </c>
      <c r="K22" s="61">
        <f>'Confusion Matrices'!E23/'Confusion Matrices'!E24</f>
        <v>0.42519685039370081</v>
      </c>
    </row>
    <row r="23" spans="1:11" x14ac:dyDescent="0.2">
      <c r="A23" s="62"/>
      <c r="B23" s="60" t="s">
        <v>2</v>
      </c>
      <c r="C23" s="61">
        <f>'Confusion Matrices'!J22/'Confusion Matrices'!L24</f>
        <v>0.2503556187766714</v>
      </c>
      <c r="D23" s="61">
        <f>'Confusion Matrices'!J22/'Confusion Matrices'!L22</f>
        <v>0.56591639871382637</v>
      </c>
      <c r="E23" s="61">
        <f>(('Confusion Matrices'!J22/'Confusion Matrices'!J24)+('Confusion Matrices'!K23/'Confusion Matrices'!K24))/2</f>
        <v>0.81840803553401975</v>
      </c>
      <c r="F23" s="61">
        <f>('Confusion Matrices'!J22*'Confusion Matrices'!K23-'Confusion Matrices'!J23*'Confusion Matrices'!K22)/(SQRT('Confusion Matrices'!J24*'Confusion Matrices'!K24*'Confusion Matrices'!L23*'Confusion Matrices'!L22))</f>
        <v>0.57403708286541522</v>
      </c>
      <c r="G23" s="61">
        <f>'Confusion Matrices'!K22/'Confusion Matrices'!K24</f>
        <v>0.26574803149606302</v>
      </c>
      <c r="H23" s="61">
        <f>'Confusion Matrices'!J22/'Confusion Matrices'!J24</f>
        <v>0.90256410256410258</v>
      </c>
      <c r="I23" s="10">
        <f t="shared" ref="I23:I25" si="2">2*((D23*H23)/(D23+H23))</f>
        <v>0.69565217391304357</v>
      </c>
      <c r="J23" s="10">
        <f>'Confusion Matrices'!J23/'Confusion Matrices'!J24</f>
        <v>9.7435897435897437E-2</v>
      </c>
      <c r="K23" s="61">
        <f>'Confusion Matrices'!K23/'Confusion Matrices'!K24</f>
        <v>0.73425196850393704</v>
      </c>
    </row>
    <row r="24" spans="1:11" x14ac:dyDescent="0.2">
      <c r="A24" s="62"/>
      <c r="B24" s="60" t="s">
        <v>12</v>
      </c>
      <c r="C24" s="61">
        <f>'Confusion Matrices'!P22/'Confusion Matrices'!R24</f>
        <v>0.17354196301564723</v>
      </c>
      <c r="D24" s="61">
        <f>'Confusion Matrices'!P22/'Confusion Matrices'!R22</f>
        <v>0.73053892215568861</v>
      </c>
      <c r="E24" s="61">
        <f>(('Confusion Matrices'!P22/'Confusion Matrices'!P24)+('Confusion Matrices'!Q23/'Confusion Matrices'!Q24))/2</f>
        <v>0.76852917423783573</v>
      </c>
      <c r="F24" s="61">
        <f>('Confusion Matrices'!P22*'Confusion Matrices'!Q23-'Confusion Matrices'!P23*'Confusion Matrices'!Q22)/(SQRT('Confusion Matrices'!P24*'Confusion Matrices'!Q24*'Confusion Matrices'!R23*'Confusion Matrices'!R22))</f>
        <v>0.56497600505352708</v>
      </c>
      <c r="G24" s="61">
        <f>'Confusion Matrices'!Q22/'Confusion Matrices'!Q24</f>
        <v>8.8582677165354326E-2</v>
      </c>
      <c r="H24" s="61">
        <f>'Confusion Matrices'!P22/'Confusion Matrices'!P24</f>
        <v>0.62564102564102564</v>
      </c>
      <c r="I24" s="10">
        <f t="shared" si="2"/>
        <v>0.67403314917127077</v>
      </c>
      <c r="J24" s="10">
        <f>'Confusion Matrices'!P23/'Confusion Matrices'!P24</f>
        <v>0.37435897435897436</v>
      </c>
      <c r="K24" s="61">
        <f>'Confusion Matrices'!Q23/'Confusion Matrices'!Q24</f>
        <v>0.91141732283464572</v>
      </c>
    </row>
    <row r="25" spans="1:11" x14ac:dyDescent="0.2">
      <c r="A25" s="62"/>
      <c r="B25" s="60" t="s">
        <v>113</v>
      </c>
      <c r="C25" s="61">
        <f>'Confusion Matrices'!V22/'Confusion Matrices'!X24</f>
        <v>0.10668563300142248</v>
      </c>
      <c r="D25" s="61">
        <f>'Confusion Matrices'!V22/'Confusion Matrices'!X22</f>
        <v>0.90361445783132532</v>
      </c>
      <c r="E25" s="61">
        <f>(('Confusion Matrices'!V22/'Confusion Matrices'!V24)+('Confusion Matrices'!W23/'Confusion Matrices'!W24))/2</f>
        <v>0.68443367655966081</v>
      </c>
      <c r="F25" s="61">
        <f>('Confusion Matrices'!V22*'Confusion Matrices'!W23-'Confusion Matrices'!V23*'Confusion Matrices'!W22)/(SQRT('Confusion Matrices'!V24*'Confusion Matrices'!W24*'Confusion Matrices'!X23*'Confusion Matrices'!X22))</f>
        <v>0.51178139088060914</v>
      </c>
      <c r="G25" s="61">
        <f>'Confusion Matrices'!W22/'Confusion Matrices'!W24</f>
        <v>1.5748031496062992E-2</v>
      </c>
      <c r="H25" s="61">
        <f>'Confusion Matrices'!V22/'Confusion Matrices'!V24</f>
        <v>0.38461538461538464</v>
      </c>
      <c r="I25" s="10">
        <f t="shared" si="2"/>
        <v>0.53956834532374098</v>
      </c>
      <c r="J25" s="10">
        <f>'Confusion Matrices'!V23/'Confusion Matrices'!V24</f>
        <v>0.61538461538461542</v>
      </c>
      <c r="K25" s="61">
        <f>'Confusion Matrices'!W23/'Confusion Matrices'!W24</f>
        <v>0.98425196850393704</v>
      </c>
    </row>
    <row r="29" spans="1:11" x14ac:dyDescent="0.2">
      <c r="B29" s="60" t="s">
        <v>1523</v>
      </c>
      <c r="C29" s="60" t="s">
        <v>1502</v>
      </c>
      <c r="D29" s="60" t="s">
        <v>1499</v>
      </c>
      <c r="E29" s="60" t="s">
        <v>1493</v>
      </c>
      <c r="F29" s="60" t="s">
        <v>1495</v>
      </c>
      <c r="G29" s="60" t="s">
        <v>1496</v>
      </c>
      <c r="H29" s="60" t="s">
        <v>1497</v>
      </c>
      <c r="I29" s="60" t="s">
        <v>1507</v>
      </c>
      <c r="J29" s="59" t="s">
        <v>1500</v>
      </c>
      <c r="K29" s="60" t="s">
        <v>1510</v>
      </c>
    </row>
    <row r="30" spans="1:11" x14ac:dyDescent="0.2">
      <c r="A30" s="62" t="s">
        <v>1516</v>
      </c>
      <c r="B30" s="60" t="s">
        <v>1</v>
      </c>
      <c r="C30" s="61">
        <f>'Confusion Matrices'!D30/'Confusion Matrices'!F32</f>
        <v>0.28232189973614774</v>
      </c>
      <c r="D30" s="61">
        <f>'Confusion Matrices'!D30/'Confusion Matrices'!F30</f>
        <v>0.37024221453287198</v>
      </c>
      <c r="E30" s="61">
        <f>(('Confusion Matrices'!D30/'Confusion Matrices'!D32)+('Confusion Matrices'!E31/'Confusion Matrices'!E32))/2</f>
        <v>0.65378865103635753</v>
      </c>
      <c r="F30" s="61">
        <f>('Confusion Matrices'!D30*'Confusion Matrices'!E31-'Confusion Matrices'!D31*'Confusion Matrices'!E30)/(SQRT('Confusion Matrices'!D32*'Confusion Matrices'!E32*'Confusion Matrices'!F31*'Confusion Matrices'!F30))</f>
        <v>0.32717434236546827</v>
      </c>
      <c r="G30" s="61">
        <f>'Confusion Matrices'!E30/'Confusion Matrices'!E32</f>
        <v>0.67407407407407405</v>
      </c>
      <c r="H30" s="61">
        <f>'Confusion Matrices'!D30/'Confusion Matrices'!D32</f>
        <v>0.98165137614678899</v>
      </c>
      <c r="I30" s="10">
        <f>2*((D30*H30)/(D30+H30))</f>
        <v>0.53768844221105527</v>
      </c>
      <c r="J30" s="10">
        <f>'Confusion Matrices'!D31/'Confusion Matrices'!D32</f>
        <v>1.834862385321101E-2</v>
      </c>
      <c r="K30" s="61">
        <f>'Confusion Matrices'!E31/'Confusion Matrices'!E32</f>
        <v>0.32592592592592595</v>
      </c>
    </row>
    <row r="31" spans="1:11" x14ac:dyDescent="0.2">
      <c r="A31" s="62"/>
      <c r="B31" s="60" t="s">
        <v>2</v>
      </c>
      <c r="C31" s="61">
        <f>'Confusion Matrices'!J30/'Confusion Matrices'!L32</f>
        <v>0.26517150395778366</v>
      </c>
      <c r="D31" s="61">
        <f>'Confusion Matrices'!J30/'Confusion Matrices'!L30</f>
        <v>0.53315649867374004</v>
      </c>
      <c r="E31" s="61">
        <f>(('Confusion Matrices'!J30/'Confusion Matrices'!J32)+('Confusion Matrices'!K31/'Confusion Matrices'!K32))/2</f>
        <v>0.7980462113489637</v>
      </c>
      <c r="F31" s="61">
        <f>('Confusion Matrices'!J30*'Confusion Matrices'!K31-'Confusion Matrices'!J31*'Confusion Matrices'!K30)/(SQRT('Confusion Matrices'!J32*'Confusion Matrices'!K32*'Confusion Matrices'!L31*'Confusion Matrices'!L30))</f>
        <v>0.53964177865612062</v>
      </c>
      <c r="G31" s="61">
        <f>'Confusion Matrices'!K30/'Confusion Matrices'!K32</f>
        <v>0.32592592592592595</v>
      </c>
      <c r="H31" s="61">
        <f>'Confusion Matrices'!J30/'Confusion Matrices'!J32</f>
        <v>0.92201834862385323</v>
      </c>
      <c r="I31" s="10">
        <f t="shared" ref="I31:I33" si="3">2*((D31*H31)/(D31+H31))</f>
        <v>0.67563025210084027</v>
      </c>
      <c r="J31" s="10">
        <f>'Confusion Matrices'!J31/'Confusion Matrices'!J32</f>
        <v>7.7981651376146793E-2</v>
      </c>
      <c r="K31" s="61">
        <f>'Confusion Matrices'!K31/'Confusion Matrices'!K32</f>
        <v>0.67407407407407405</v>
      </c>
    </row>
    <row r="32" spans="1:11" x14ac:dyDescent="0.2">
      <c r="A32" s="62"/>
      <c r="B32" s="60" t="s">
        <v>12</v>
      </c>
      <c r="C32" s="61">
        <f>'Confusion Matrices'!P30/'Confusion Matrices'!R32</f>
        <v>0.20580474934036938</v>
      </c>
      <c r="D32" s="61">
        <f>'Confusion Matrices'!P30/'Confusion Matrices'!R30</f>
        <v>0.63934426229508201</v>
      </c>
      <c r="E32" s="61">
        <f>(('Confusion Matrices'!P30/'Confusion Matrices'!P32)+('Confusion Matrices'!Q31/'Confusion Matrices'!Q32))/2</f>
        <v>0.77631668365613327</v>
      </c>
      <c r="F32" s="61">
        <f>('Confusion Matrices'!P30*'Confusion Matrices'!Q31-'Confusion Matrices'!P31*'Confusion Matrices'!Q30)/(SQRT('Confusion Matrices'!P32*'Confusion Matrices'!Q32*'Confusion Matrices'!R31*'Confusion Matrices'!R30))</f>
        <v>0.53540911139483549</v>
      </c>
      <c r="G32" s="61">
        <f>'Confusion Matrices'!Q30/'Confusion Matrices'!Q32</f>
        <v>0.16296296296296298</v>
      </c>
      <c r="H32" s="61">
        <f>'Confusion Matrices'!P30/'Confusion Matrices'!P32</f>
        <v>0.7155963302752294</v>
      </c>
      <c r="I32" s="10">
        <f t="shared" si="3"/>
        <v>0.67532467532467533</v>
      </c>
      <c r="J32" s="10">
        <f>'Confusion Matrices'!P31/'Confusion Matrices'!P32</f>
        <v>0.28440366972477066</v>
      </c>
      <c r="K32" s="61">
        <f>'Confusion Matrices'!Q31/'Confusion Matrices'!Q32</f>
        <v>0.83703703703703702</v>
      </c>
    </row>
    <row r="33" spans="1:26" x14ac:dyDescent="0.2">
      <c r="A33" s="62"/>
      <c r="B33" s="60" t="s">
        <v>113</v>
      </c>
      <c r="C33" s="61">
        <f>'Confusion Matrices'!V30/'Confusion Matrices'!X32</f>
        <v>0.14379947229551451</v>
      </c>
      <c r="D33" s="61">
        <f>'Confusion Matrices'!V30/'Confusion Matrices'!X30</f>
        <v>0.75172413793103443</v>
      </c>
      <c r="E33" s="61">
        <f>(('Confusion Matrices'!V30/'Confusion Matrices'!V32)+('Confusion Matrices'!W31/'Confusion Matrices'!W32))/2</f>
        <v>0.71666666666666667</v>
      </c>
      <c r="F33" s="61">
        <f>('Confusion Matrices'!V30*'Confusion Matrices'!W31-'Confusion Matrices'!V31*'Confusion Matrices'!W30)/(SQRT('Confusion Matrices'!V32*'Confusion Matrices'!W32*'Confusion Matrices'!X30*'Confusion Matrices'!X31))</f>
        <v>0.49869267127073519</v>
      </c>
      <c r="G33" s="61">
        <f>'Confusion Matrices'!W30/'Confusion Matrices'!W32</f>
        <v>6.6666666666666666E-2</v>
      </c>
      <c r="H33" s="61">
        <f>'Confusion Matrices'!V30/'Confusion Matrices'!V32</f>
        <v>0.5</v>
      </c>
      <c r="I33" s="10">
        <f t="shared" si="3"/>
        <v>0.60055096418732778</v>
      </c>
      <c r="J33" s="10">
        <f>'Confusion Matrices'!V31/'Confusion Matrices'!V32</f>
        <v>0.5</v>
      </c>
      <c r="K33" s="61">
        <f>'Confusion Matrices'!W31/'Confusion Matrices'!W32</f>
        <v>0.93333333333333335</v>
      </c>
    </row>
    <row r="35" spans="1:26" x14ac:dyDescent="0.2">
      <c r="N35" s="61"/>
      <c r="Q35" s="61"/>
      <c r="T35" s="61"/>
      <c r="W35" s="61"/>
      <c r="Z35" s="61"/>
    </row>
    <row r="36" spans="1:26" x14ac:dyDescent="0.2">
      <c r="N36" s="61"/>
      <c r="Q36" s="61"/>
      <c r="T36" s="61"/>
      <c r="W36" s="61"/>
      <c r="Z36" s="61"/>
    </row>
    <row r="37" spans="1:26" x14ac:dyDescent="0.2">
      <c r="B37" s="60" t="s">
        <v>1523</v>
      </c>
      <c r="C37" s="60" t="s">
        <v>1502</v>
      </c>
      <c r="D37" s="60" t="s">
        <v>1499</v>
      </c>
      <c r="E37" s="60" t="s">
        <v>1493</v>
      </c>
      <c r="F37" s="60" t="s">
        <v>1495</v>
      </c>
      <c r="G37" s="60" t="s">
        <v>1496</v>
      </c>
      <c r="H37" s="60" t="s">
        <v>1497</v>
      </c>
      <c r="I37" s="60" t="s">
        <v>1507</v>
      </c>
      <c r="J37" s="59" t="s">
        <v>1500</v>
      </c>
      <c r="K37" s="60" t="s">
        <v>1510</v>
      </c>
      <c r="N37" s="61"/>
      <c r="Q37" s="61"/>
      <c r="T37" s="61"/>
      <c r="W37" s="61"/>
      <c r="Z37" s="61"/>
    </row>
    <row r="38" spans="1:26" x14ac:dyDescent="0.2">
      <c r="A38" s="62" t="s">
        <v>1490</v>
      </c>
      <c r="B38" s="60" t="s">
        <v>1</v>
      </c>
      <c r="C38" s="61">
        <f>'Confusion Matrices'!D38/'Confusion Matrices'!F40</f>
        <v>0.21633237822349571</v>
      </c>
      <c r="D38" s="61">
        <f>'Confusion Matrices'!D38/'Confusion Matrices'!F38</f>
        <v>0.28707224334600762</v>
      </c>
      <c r="E38" s="61">
        <f>(('Confusion Matrices'!D38/'Confusion Matrices'!D40)+('Confusion Matrices'!E39/'Confusion Matrices'!E40))/2</f>
        <v>0.64942735503987525</v>
      </c>
      <c r="F38" s="61">
        <f>('Confusion Matrices'!D38*'Confusion Matrices'!E39-'Confusion Matrices'!D39*'Confusion Matrices'!E38)/(SQRT('Confusion Matrices'!D40*'Confusion Matrices'!E40*'Confusion Matrices'!F39*'Confusion Matrices'!F38))</f>
        <v>0.28691085251127313</v>
      </c>
      <c r="G38" s="61">
        <f>'Confusion Matrices'!E38/'Confusion Matrices'!E40</f>
        <v>0.68807339449541283</v>
      </c>
      <c r="H38" s="61">
        <f>'Confusion Matrices'!D38/'Confusion Matrices'!D40</f>
        <v>0.98692810457516345</v>
      </c>
      <c r="I38" s="10">
        <f>2*((D38*H38)/(D38+H38))</f>
        <v>0.44477172312223862</v>
      </c>
      <c r="J38" s="10">
        <f>'Confusion Matrices'!D39/'Confusion Matrices'!D40</f>
        <v>1.3071895424836602E-2</v>
      </c>
      <c r="K38" s="61">
        <f>'Confusion Matrices'!E39/'Confusion Matrices'!E40</f>
        <v>0.31192660550458717</v>
      </c>
      <c r="N38" s="61"/>
      <c r="Q38" s="61"/>
      <c r="T38" s="61"/>
      <c r="W38" s="61"/>
      <c r="Z38" s="61"/>
    </row>
    <row r="39" spans="1:26" x14ac:dyDescent="0.2">
      <c r="A39" s="62"/>
      <c r="B39" s="60" t="s">
        <v>2</v>
      </c>
      <c r="C39" s="61">
        <f>'Confusion Matrices'!J38/'Confusion Matrices'!L40</f>
        <v>0.20630372492836677</v>
      </c>
      <c r="D39" s="61">
        <f>'Confusion Matrices'!J38/'Confusion Matrices'!L38</f>
        <v>0.41860465116279072</v>
      </c>
      <c r="E39" s="61">
        <f>(('Confusion Matrices'!J38/'Confusion Matrices'!J40)+('Confusion Matrices'!K39/'Confusion Matrices'!K40))/2</f>
        <v>0.78710199676200754</v>
      </c>
      <c r="F39" s="61">
        <f>('Confusion Matrices'!J38*'Confusion Matrices'!K39-'Confusion Matrices'!J39*'Confusion Matrices'!K38)/(SQRT('Confusion Matrices'!J40*'Confusion Matrices'!K40*'Confusion Matrices'!L39*'Confusion Matrices'!L38))</f>
        <v>0.47514845658002963</v>
      </c>
      <c r="G39" s="61">
        <f>'Confusion Matrices'!K38/'Confusion Matrices'!K40</f>
        <v>0.3669724770642202</v>
      </c>
      <c r="H39" s="61">
        <f>'Confusion Matrices'!J38/'Confusion Matrices'!J40</f>
        <v>0.94117647058823528</v>
      </c>
      <c r="I39" s="10">
        <f t="shared" ref="I39:I41" si="4">2*((D39*H39)/(D39+H39))</f>
        <v>0.57947686116700192</v>
      </c>
      <c r="J39" s="10">
        <f>'Confusion Matrices'!J39/'Confusion Matrices'!J40</f>
        <v>5.8823529411764705E-2</v>
      </c>
      <c r="K39" s="61">
        <f>'Confusion Matrices'!K39/'Confusion Matrices'!K40</f>
        <v>0.6330275229357798</v>
      </c>
      <c r="N39" s="61"/>
      <c r="Q39" s="61"/>
      <c r="T39" s="61"/>
      <c r="W39" s="61"/>
      <c r="Z39" s="61"/>
    </row>
    <row r="40" spans="1:26" x14ac:dyDescent="0.2">
      <c r="A40" s="62"/>
      <c r="B40" s="60" t="s">
        <v>12</v>
      </c>
      <c r="C40" s="61">
        <f>'Confusion Matrices'!P38/'Confusion Matrices'!R40</f>
        <v>0.17335243553008595</v>
      </c>
      <c r="D40" s="61">
        <f>'Confusion Matrices'!P38/'Confusion Matrices'!R38</f>
        <v>0.59605911330049266</v>
      </c>
      <c r="E40" s="61">
        <f>(('Confusion Matrices'!P38/'Confusion Matrices'!P40)+('Confusion Matrices'!Q39/'Confusion Matrices'!Q40))/2</f>
        <v>0.82019547880314203</v>
      </c>
      <c r="F40" s="61">
        <f>('Confusion Matrices'!P38*'Confusion Matrices'!Q39-'Confusion Matrices'!P39*'Confusion Matrices'!Q38)/(SQRT('Confusion Matrices'!P40*'Confusion Matrices'!Q40*'Confusion Matrices'!R39*'Confusion Matrices'!R38))</f>
        <v>0.58336254161168488</v>
      </c>
      <c r="G40" s="61">
        <f>'Confusion Matrices'!Q38/'Confusion Matrices'!Q40</f>
        <v>0.15045871559633028</v>
      </c>
      <c r="H40" s="61">
        <f>'Confusion Matrices'!P38/'Confusion Matrices'!P40</f>
        <v>0.79084967320261434</v>
      </c>
      <c r="I40" s="10">
        <f t="shared" si="4"/>
        <v>0.6797752808988764</v>
      </c>
      <c r="J40" s="10">
        <f>'Confusion Matrices'!P39/'Confusion Matrices'!P40</f>
        <v>0.20915032679738563</v>
      </c>
      <c r="K40" s="61">
        <f>'Confusion Matrices'!Q39/'Confusion Matrices'!Q40</f>
        <v>0.84954128440366972</v>
      </c>
      <c r="N40" s="61"/>
      <c r="Q40" s="61"/>
      <c r="T40" s="61"/>
      <c r="W40" s="61"/>
      <c r="Z40" s="61"/>
    </row>
    <row r="41" spans="1:26" x14ac:dyDescent="0.2">
      <c r="A41" s="62"/>
      <c r="B41" s="60" t="s">
        <v>113</v>
      </c>
      <c r="C41" s="61">
        <f>'Confusion Matrices'!V38/'Confusion Matrices'!X40</f>
        <v>0.13037249283667621</v>
      </c>
      <c r="D41" s="61">
        <f>'Confusion Matrices'!V38/'Confusion Matrices'!X38</f>
        <v>0.80530973451327437</v>
      </c>
      <c r="E41" s="61">
        <f>(('Confusion Matrices'!V38/'Confusion Matrices'!V40)+('Confusion Matrices'!W39/'Confusion Matrices'!W40))/2</f>
        <v>0.77720213467650057</v>
      </c>
      <c r="F41" s="61">
        <f>('Confusion Matrices'!V38*'Confusion Matrices'!W39-'Confusion Matrices'!V39*'Confusion Matrices'!W38)/(SQRT('Confusion Matrices'!V40*'Confusion Matrices'!W40*'Confusion Matrices'!X39*'Confusion Matrices'!X38))</f>
        <v>0.62266345597789041</v>
      </c>
      <c r="G41" s="61">
        <f>'Confusion Matrices'!W38/'Confusion Matrices'!W40</f>
        <v>4.0366972477064222E-2</v>
      </c>
      <c r="H41" s="61">
        <f>'Confusion Matrices'!V38/'Confusion Matrices'!V40</f>
        <v>0.59477124183006536</v>
      </c>
      <c r="I41" s="10">
        <f t="shared" si="4"/>
        <v>0.68421052631578949</v>
      </c>
      <c r="J41" s="10">
        <f>'Confusion Matrices'!V39/'Confusion Matrices'!V40</f>
        <v>0.40522875816993464</v>
      </c>
      <c r="K41" s="61">
        <f>'Confusion Matrices'!W39/'Confusion Matrices'!W40</f>
        <v>0.95963302752293578</v>
      </c>
    </row>
    <row r="45" spans="1:26" x14ac:dyDescent="0.2">
      <c r="A45" s="62" t="s">
        <v>1521</v>
      </c>
      <c r="B45" s="60" t="s">
        <v>1523</v>
      </c>
      <c r="C45" s="60" t="s">
        <v>1502</v>
      </c>
      <c r="D45" s="60" t="s">
        <v>1499</v>
      </c>
      <c r="E45" s="60" t="s">
        <v>1493</v>
      </c>
      <c r="F45" s="60" t="s">
        <v>1495</v>
      </c>
      <c r="G45" s="60" t="s">
        <v>1496</v>
      </c>
      <c r="H45" s="60" t="s">
        <v>1497</v>
      </c>
      <c r="I45" s="60" t="s">
        <v>1507</v>
      </c>
      <c r="J45" s="59" t="s">
        <v>1500</v>
      </c>
      <c r="K45" s="60" t="s">
        <v>1510</v>
      </c>
    </row>
    <row r="46" spans="1:26" x14ac:dyDescent="0.2">
      <c r="A46" s="62"/>
      <c r="B46" s="60" t="s">
        <v>1</v>
      </c>
      <c r="C46" s="61">
        <f>'Confusion Matrices'!D46/'Confusion Matrices'!F48</f>
        <v>0.25706940874035988</v>
      </c>
      <c r="D46" s="61">
        <f>'Confusion Matrices'!D46/'Confusion Matrices'!F46</f>
        <v>0.3115264797507788</v>
      </c>
      <c r="E46" s="61">
        <f>(('Confusion Matrices'!D46/'Confusion Matrices'!D48)+('Confusion Matrices'!E47/'Confusion Matrices'!E48))/2</f>
        <v>0.60517865682858507</v>
      </c>
      <c r="F46" s="61">
        <f>('Confusion Matrices'!D46*'Confusion Matrices'!E47-'Confusion Matrices'!D47*'Confusion Matrices'!E46)/(SQRT('Confusion Matrices'!D48*'Confusion Matrices'!E48*'Confusion Matrices'!F47*'Confusion Matrices'!F46))</f>
        <v>0.24360807375783439</v>
      </c>
      <c r="G46" s="61">
        <f>'Confusion Matrices'!E46/'Confusion Matrices'!E48</f>
        <v>0.77003484320557491</v>
      </c>
      <c r="H46" s="61">
        <f>'Confusion Matrices'!D46/'Confusion Matrices'!D48</f>
        <v>0.98039215686274506</v>
      </c>
      <c r="I46" s="10">
        <f>2*((D46*H46)/(D46+H46))</f>
        <v>0.47281323877068554</v>
      </c>
      <c r="J46" s="10">
        <f>'Confusion Matrices'!D47/'Confusion Matrices'!D48</f>
        <v>1.9607843137254902E-2</v>
      </c>
      <c r="K46" s="61">
        <f>'Confusion Matrices'!E47/'Confusion Matrices'!E48</f>
        <v>0.22996515679442509</v>
      </c>
    </row>
    <row r="47" spans="1:26" x14ac:dyDescent="0.2">
      <c r="A47" s="62"/>
      <c r="B47" s="60" t="s">
        <v>2</v>
      </c>
      <c r="C47" s="61">
        <f>'Confusion Matrices'!J46/'Confusion Matrices'!L48</f>
        <v>0.24935732647814909</v>
      </c>
      <c r="D47" s="61">
        <f>'Confusion Matrices'!J46/'Confusion Matrices'!L46</f>
        <v>0.46411483253588515</v>
      </c>
      <c r="E47" s="61">
        <f>(('Confusion Matrices'!J46/'Confusion Matrices'!J48)+('Confusion Matrices'!K47/'Confusion Matrices'!K48))/2</f>
        <v>0.78036824485891909</v>
      </c>
      <c r="F47" s="61">
        <f>('Confusion Matrices'!J46*'Confusion Matrices'!K47-'Confusion Matrices'!J47*'Confusion Matrices'!K46)/(SQRT('Confusion Matrices'!J48*'Confusion Matrices'!K48*'Confusion Matrices'!L47*'Confusion Matrices'!L46))</f>
        <v>0.49464139375802485</v>
      </c>
      <c r="G47" s="61">
        <f>'Confusion Matrices'!K46/'Confusion Matrices'!K48</f>
        <v>0.3902439024390244</v>
      </c>
      <c r="H47" s="61">
        <f>'Confusion Matrices'!J46/'Confusion Matrices'!J48</f>
        <v>0.9509803921568627</v>
      </c>
      <c r="I47" s="10">
        <f t="shared" ref="I47:I49" si="5">2*((D47*H47)/(D47+H47))</f>
        <v>0.6237942122186495</v>
      </c>
      <c r="J47" s="10">
        <f>'Confusion Matrices'!J47/'Confusion Matrices'!J48</f>
        <v>4.9019607843137254E-2</v>
      </c>
      <c r="K47" s="61">
        <f>'Confusion Matrices'!K47/'Confusion Matrices'!K48</f>
        <v>0.6097560975609756</v>
      </c>
    </row>
    <row r="48" spans="1:26" x14ac:dyDescent="0.2">
      <c r="A48" s="62"/>
      <c r="B48" s="60" t="s">
        <v>12</v>
      </c>
      <c r="C48" s="61">
        <f>'Confusion Matrices'!P46/'Confusion Matrices'!R48</f>
        <v>0.23393316195372751</v>
      </c>
      <c r="D48" s="61">
        <f>'Confusion Matrices'!P46/'Confusion Matrices'!R46</f>
        <v>0.59090909090909094</v>
      </c>
      <c r="E48" s="61">
        <f>(('Confusion Matrices'!P46/'Confusion Matrices'!P48)+('Confusion Matrices'!Q47/'Confusion Matrices'!Q48))/2</f>
        <v>0.8363223338115735</v>
      </c>
      <c r="F48" s="61">
        <f>('Confusion Matrices'!P46*'Confusion Matrices'!Q47-'Confusion Matrices'!P47*'Confusion Matrices'!Q46)/(SQRT('Confusion Matrices'!P48*'Confusion Matrices'!Q48*'Confusion Matrices'!R47*'Confusion Matrices'!R46))</f>
        <v>0.60496806028897832</v>
      </c>
      <c r="G48" s="61">
        <f>'Confusion Matrices'!Q46/'Confusion Matrices'!Q48</f>
        <v>0.21951219512195122</v>
      </c>
      <c r="H48" s="61">
        <f>'Confusion Matrices'!P46/'Confusion Matrices'!P48</f>
        <v>0.89215686274509809</v>
      </c>
      <c r="I48" s="10">
        <f t="shared" si="5"/>
        <v>0.7109375</v>
      </c>
      <c r="J48" s="10">
        <f>'Confusion Matrices'!P47/'Confusion Matrices'!P48</f>
        <v>0.10784313725490197</v>
      </c>
      <c r="K48" s="61">
        <f>'Confusion Matrices'!Q47/'Confusion Matrices'!Q48</f>
        <v>0.78048780487804881</v>
      </c>
    </row>
    <row r="49" spans="1:11" x14ac:dyDescent="0.2">
      <c r="A49" s="62"/>
      <c r="B49" s="60" t="s">
        <v>113</v>
      </c>
      <c r="C49" s="61">
        <f>'Confusion Matrices'!V46/'Confusion Matrices'!X48</f>
        <v>0.18766066838046272</v>
      </c>
      <c r="D49" s="61">
        <f>'Confusion Matrices'!V46/'Confusion Matrices'!X46</f>
        <v>0.70192307692307687</v>
      </c>
      <c r="E49" s="61">
        <f>(('Confusion Matrices'!V46/'Confusion Matrices'!V48)+('Confusion Matrices'!W47/'Confusion Matrices'!W48))/2</f>
        <v>0.80383616861378693</v>
      </c>
      <c r="F49" s="61">
        <f>('Confusion Matrices'!V46*'Confusion Matrices'!W47-'Confusion Matrices'!V47*'Confusion Matrices'!W46)/(SQRT('Confusion Matrices'!V48*'Confusion Matrices'!W48*'Confusion Matrices'!X47*'Confusion Matrices'!X46))</f>
        <v>0.60390885998249888</v>
      </c>
      <c r="G49" s="61">
        <f>'Confusion Matrices'!W46/'Confusion Matrices'!W48</f>
        <v>0.10801393728222997</v>
      </c>
      <c r="H49" s="61">
        <f>'Confusion Matrices'!V46/'Confusion Matrices'!V48</f>
        <v>0.71568627450980393</v>
      </c>
      <c r="I49" s="10">
        <f t="shared" si="5"/>
        <v>0.70873786407766992</v>
      </c>
      <c r="J49" s="10">
        <f>'Confusion Matrices'!V47/'Confusion Matrices'!V48</f>
        <v>0.28431372549019607</v>
      </c>
      <c r="K49" s="61">
        <f>'Confusion Matrices'!W47/'Confusion Matrices'!W48</f>
        <v>0.89198606271777003</v>
      </c>
    </row>
    <row r="53" spans="1:11" x14ac:dyDescent="0.2">
      <c r="B53" s="60" t="s">
        <v>1523</v>
      </c>
      <c r="C53" s="60" t="s">
        <v>1502</v>
      </c>
      <c r="D53" s="60" t="s">
        <v>1499</v>
      </c>
      <c r="E53" s="60" t="s">
        <v>1493</v>
      </c>
      <c r="F53" s="60" t="s">
        <v>1495</v>
      </c>
      <c r="G53" s="60" t="s">
        <v>1496</v>
      </c>
      <c r="H53" s="60" t="s">
        <v>1497</v>
      </c>
      <c r="I53" s="60" t="s">
        <v>1507</v>
      </c>
      <c r="J53" s="59" t="s">
        <v>1500</v>
      </c>
      <c r="K53" s="60" t="s">
        <v>1510</v>
      </c>
    </row>
    <row r="54" spans="1:11" x14ac:dyDescent="0.2">
      <c r="A54" s="62" t="s">
        <v>1522</v>
      </c>
      <c r="B54" s="60" t="s">
        <v>1</v>
      </c>
      <c r="C54" s="61">
        <f>'Confusion Matrices'!D54/'Confusion Matrices'!F56</f>
        <v>0.30894308943089432</v>
      </c>
      <c r="D54" s="61">
        <f>'Confusion Matrices'!D54/'Confusion Matrices'!F54</f>
        <v>0.44357976653696496</v>
      </c>
      <c r="E54" s="61">
        <f>(('Confusion Matrices'!D54/'Confusion Matrices'!D56)+('Confusion Matrices'!E55/'Confusion Matrices'!E56))/2</f>
        <v>0.70877061469265368</v>
      </c>
      <c r="F54" s="61">
        <f>('Confusion Matrices'!D54*'Confusion Matrices'!E55-'Confusion Matrices'!D55*'Confusion Matrices'!E54)/(SQRT('Confusion Matrices'!D56*'Confusion Matrices'!E56*'Confusion Matrices'!F55*'Confusion Matrices'!F54))</f>
        <v>0.4216120819763251</v>
      </c>
      <c r="G54" s="61">
        <f>'Confusion Matrices'!E54/'Confusion Matrices'!E56</f>
        <v>0.56521739130434778</v>
      </c>
      <c r="H54" s="61">
        <f>'Confusion Matrices'!D54/'Confusion Matrices'!D56</f>
        <v>0.98275862068965514</v>
      </c>
      <c r="I54" s="10">
        <f>2*((D54*H54)/(D54+H54))</f>
        <v>0.61126005361930291</v>
      </c>
      <c r="J54" s="10">
        <f>'Confusion Matrices'!D55/'Confusion Matrices'!D56</f>
        <v>1.7241379310344827E-2</v>
      </c>
      <c r="K54" s="61">
        <f>'Confusion Matrices'!E55/'Confusion Matrices'!E56</f>
        <v>0.43478260869565216</v>
      </c>
    </row>
    <row r="55" spans="1:11" x14ac:dyDescent="0.2">
      <c r="A55" s="62"/>
      <c r="B55" s="60" t="s">
        <v>2</v>
      </c>
      <c r="C55" s="61">
        <f>'Confusion Matrices'!J54/'Confusion Matrices'!L56</f>
        <v>0.28184281842818426</v>
      </c>
      <c r="D55" s="61">
        <f>'Confusion Matrices'!J54/'Confusion Matrices'!L54</f>
        <v>0.61904761904761907</v>
      </c>
      <c r="E55" s="61">
        <f>(('Confusion Matrices'!J54/'Confusion Matrices'!J56)+('Confusion Matrices'!K55/'Confusion Matrices'!K56))/2</f>
        <v>0.82179364863023041</v>
      </c>
      <c r="F55" s="61">
        <f>('Confusion Matrices'!J54*'Confusion Matrices'!K55-'Confusion Matrices'!J55*'Confusion Matrices'!K54)/(SQRT('Confusion Matrices'!J56*'Confusion Matrices'!K56*'Confusion Matrices'!L55*'Confusion Matrices'!L54))</f>
        <v>0.59999005141241746</v>
      </c>
      <c r="G55" s="61">
        <f>'Confusion Matrices'!K54/'Confusion Matrices'!K56</f>
        <v>0.25296442687747034</v>
      </c>
      <c r="H55" s="61">
        <f>'Confusion Matrices'!J54/'Confusion Matrices'!J56</f>
        <v>0.89655172413793105</v>
      </c>
      <c r="I55" s="10">
        <f t="shared" ref="I55:I57" si="6">2*((D55*H55)/(D55+H55))</f>
        <v>0.73239436619718301</v>
      </c>
      <c r="J55" s="10">
        <f>'Confusion Matrices'!J55/'Confusion Matrices'!J56</f>
        <v>0.10344827586206896</v>
      </c>
      <c r="K55" s="61">
        <f>'Confusion Matrices'!K55/'Confusion Matrices'!K56</f>
        <v>0.74703557312252966</v>
      </c>
    </row>
    <row r="56" spans="1:11" x14ac:dyDescent="0.2">
      <c r="A56" s="62"/>
      <c r="B56" s="60" t="s">
        <v>12</v>
      </c>
      <c r="C56" s="61">
        <f>'Confusion Matrices'!P54/'Confusion Matrices'!R56</f>
        <v>0.17615176151761516</v>
      </c>
      <c r="D56" s="61">
        <f>'Confusion Matrices'!P54/'Confusion Matrices'!R54</f>
        <v>0.72222222222222221</v>
      </c>
      <c r="E56" s="61">
        <f>(('Confusion Matrices'!P54/'Confusion Matrices'!P56)+('Confusion Matrices'!Q55/'Confusion Matrices'!Q56))/2</f>
        <v>0.73076529916859756</v>
      </c>
      <c r="F56" s="61">
        <f>('Confusion Matrices'!P54*'Confusion Matrices'!Q55-'Confusion Matrices'!P55*'Confusion Matrices'!Q54)/(SQRT('Confusion Matrices'!P56*'Confusion Matrices'!Q56*'Confusion Matrices'!R55*'Confusion Matrices'!R54))</f>
        <v>0.4989607660492395</v>
      </c>
      <c r="G56" s="61">
        <f>'Confusion Matrices'!Q54/'Confusion Matrices'!Q56</f>
        <v>9.8814229249011856E-2</v>
      </c>
      <c r="H56" s="61">
        <f>'Confusion Matrices'!P54/'Confusion Matrices'!P56</f>
        <v>0.56034482758620685</v>
      </c>
      <c r="I56" s="10">
        <f t="shared" si="6"/>
        <v>0.63106796116504849</v>
      </c>
      <c r="J56" s="10">
        <f>'Confusion Matrices'!P55/'Confusion Matrices'!P56</f>
        <v>0.43965517241379309</v>
      </c>
      <c r="K56" s="61">
        <f>'Confusion Matrices'!Q55/'Confusion Matrices'!Q56</f>
        <v>0.90118577075098816</v>
      </c>
    </row>
    <row r="57" spans="1:11" x14ac:dyDescent="0.2">
      <c r="A57" s="62"/>
      <c r="B57" s="60" t="s">
        <v>113</v>
      </c>
      <c r="C57" s="61">
        <f>'Confusion Matrices'!V54/'Confusion Matrices'!X56</f>
        <v>9.7560975609756101E-2</v>
      </c>
      <c r="D57" s="61">
        <f>'Confusion Matrices'!V54/'Confusion Matrices'!X54</f>
        <v>0.87804878048780488</v>
      </c>
      <c r="E57" s="61">
        <f>(('Confusion Matrices'!V54/'Confusion Matrices'!V56)+('Confusion Matrices'!W55/'Confusion Matrices'!W56))/2</f>
        <v>0.6452909908682023</v>
      </c>
      <c r="F57" s="61">
        <f>('Confusion Matrices'!V54*'Confusion Matrices'!W55-'Confusion Matrices'!V55*'Confusion Matrices'!W54)/(SQRT('Confusion Matrices'!V56*'Confusion Matrices'!W56*'Confusion Matrices'!X55*'Confusion Matrices'!X54))</f>
        <v>0.42926856466940333</v>
      </c>
      <c r="G57" s="61">
        <f>'Confusion Matrices'!W54/'Confusion Matrices'!W56</f>
        <v>1.9762845849802372E-2</v>
      </c>
      <c r="H57" s="61">
        <f>'Confusion Matrices'!V54/'Confusion Matrices'!V56</f>
        <v>0.31034482758620691</v>
      </c>
      <c r="I57" s="10">
        <f t="shared" si="6"/>
        <v>0.45859872611464964</v>
      </c>
      <c r="J57" s="10">
        <f>'Confusion Matrices'!V55/'Confusion Matrices'!V56</f>
        <v>0.68965517241379315</v>
      </c>
      <c r="K57" s="61">
        <f>'Confusion Matrices'!W55/'Confusion Matrices'!W56</f>
        <v>0.98023715415019763</v>
      </c>
    </row>
    <row r="61" spans="1:11" x14ac:dyDescent="0.2">
      <c r="A61" s="62" t="s">
        <v>1491</v>
      </c>
      <c r="B61" s="60" t="s">
        <v>1523</v>
      </c>
      <c r="C61" s="60" t="s">
        <v>1502</v>
      </c>
      <c r="D61" s="60" t="s">
        <v>1499</v>
      </c>
      <c r="E61" s="60" t="s">
        <v>1493</v>
      </c>
      <c r="F61" s="60" t="s">
        <v>1495</v>
      </c>
      <c r="G61" s="60" t="s">
        <v>1496</v>
      </c>
      <c r="H61" s="60" t="s">
        <v>1497</v>
      </c>
      <c r="I61" s="60" t="s">
        <v>1507</v>
      </c>
      <c r="J61" s="59" t="s">
        <v>1500</v>
      </c>
      <c r="K61" s="60" t="s">
        <v>1510</v>
      </c>
    </row>
    <row r="62" spans="1:11" x14ac:dyDescent="0.2">
      <c r="A62" s="62"/>
      <c r="B62" s="60" t="s">
        <v>1</v>
      </c>
      <c r="C62" s="61">
        <f>'Confusion Matrices'!D62/'Confusion Matrices'!F64</f>
        <v>0.2032967032967033</v>
      </c>
      <c r="D62" s="61">
        <f>'Confusion Matrices'!D62/'Confusion Matrices'!F62</f>
        <v>0.24666666666666667</v>
      </c>
      <c r="E62" s="61">
        <f>(('Confusion Matrices'!D62/'Confusion Matrices'!D64)+('Confusion Matrices'!E63/'Confusion Matrices'!E64))/2</f>
        <v>0.6103448275862069</v>
      </c>
      <c r="F62" s="61">
        <f>('Confusion Matrices'!D62*'Confusion Matrices'!E63-'Confusion Matrices'!D63*'Confusion Matrices'!E62)/(SQRT('Confusion Matrices'!D64*'Confusion Matrices'!E64*'Confusion Matrices'!F63*'Confusion Matrices'!F62))</f>
        <v>0.23331691239426985</v>
      </c>
      <c r="G62" s="61">
        <f>'Confusion Matrices'!E62/'Confusion Matrices'!E64</f>
        <v>0.77931034482758621</v>
      </c>
      <c r="H62" s="61">
        <f>'Confusion Matrices'!D62/'Confusion Matrices'!D64</f>
        <v>1</v>
      </c>
      <c r="I62" s="10">
        <f>2*((D62*H62)/(D62+H62))</f>
        <v>0.39572192513368987</v>
      </c>
      <c r="J62" s="10">
        <f>'Confusion Matrices'!D63/'Confusion Matrices'!D64</f>
        <v>0</v>
      </c>
      <c r="K62" s="61">
        <f>'Confusion Matrices'!E63/'Confusion Matrices'!E64</f>
        <v>0.22068965517241379</v>
      </c>
    </row>
    <row r="63" spans="1:11" x14ac:dyDescent="0.2">
      <c r="A63" s="62"/>
      <c r="B63" s="60" t="s">
        <v>2</v>
      </c>
      <c r="C63" s="61">
        <f>'Confusion Matrices'!J62/'Confusion Matrices'!L64</f>
        <v>0.19780219780219779</v>
      </c>
      <c r="D63" s="61">
        <f>'Confusion Matrices'!J62/'Confusion Matrices'!L62</f>
        <v>0.35820895522388058</v>
      </c>
      <c r="E63" s="61">
        <f>(('Confusion Matrices'!J62/'Confusion Matrices'!J64)+('Confusion Matrices'!K63/'Confusion Matrices'!K64))/2</f>
        <v>0.76407269338303818</v>
      </c>
      <c r="F63" s="61">
        <f>('Confusion Matrices'!J62*'Confusion Matrices'!K63-'Confusion Matrices'!J63*'Confusion Matrices'!K62)/(SQRT('Confusion Matrices'!J64*'Confusion Matrices'!K64*'Confusion Matrices'!L63*'Confusion Matrices'!L62))</f>
        <v>0.42744133598158973</v>
      </c>
      <c r="G63" s="61">
        <f>'Confusion Matrices'!K62/'Confusion Matrices'!K64</f>
        <v>0.44482758620689655</v>
      </c>
      <c r="H63" s="61">
        <f>'Confusion Matrices'!J62/'Confusion Matrices'!J64</f>
        <v>0.97297297297297303</v>
      </c>
      <c r="I63" s="10">
        <f t="shared" ref="I63:I65" si="7">2*((D63*H63)/(D63+H63))</f>
        <v>0.52363636363636368</v>
      </c>
      <c r="J63" s="10">
        <f>'Confusion Matrices'!J63/'Confusion Matrices'!J64</f>
        <v>2.7027027027027029E-2</v>
      </c>
      <c r="K63" s="61">
        <f>'Confusion Matrices'!K63/'Confusion Matrices'!K64</f>
        <v>0.55517241379310345</v>
      </c>
    </row>
    <row r="64" spans="1:11" x14ac:dyDescent="0.2">
      <c r="A64" s="62"/>
      <c r="B64" s="60" t="s">
        <v>12</v>
      </c>
      <c r="C64" s="61">
        <f>'Confusion Matrices'!P62/'Confusion Matrices'!R64</f>
        <v>0.17582417582417584</v>
      </c>
      <c r="D64" s="61">
        <f>'Confusion Matrices'!P62/'Confusion Matrices'!R62</f>
        <v>0.50793650793650791</v>
      </c>
      <c r="E64" s="61">
        <f>(('Confusion Matrices'!P62/'Confusion Matrices'!P64)+('Confusion Matrices'!Q63/'Confusion Matrices'!Q64))/2</f>
        <v>0.82553588070829453</v>
      </c>
      <c r="F64" s="61">
        <f>('Confusion Matrices'!P62*'Confusion Matrices'!Q63-'Confusion Matrices'!P63*'Confusion Matrices'!Q62)/(SQRT('Confusion Matrices'!P64*'Confusion Matrices'!Q64*'Confusion Matrices'!R63*'Confusion Matrices'!R62))</f>
        <v>0.55076960750205883</v>
      </c>
      <c r="G64" s="61">
        <f>'Confusion Matrices'!Q62/'Confusion Matrices'!Q64</f>
        <v>0.21379310344827587</v>
      </c>
      <c r="H64" s="61">
        <f>'Confusion Matrices'!P62/'Confusion Matrices'!P64</f>
        <v>0.86486486486486491</v>
      </c>
      <c r="I64" s="10">
        <f t="shared" si="7"/>
        <v>0.64</v>
      </c>
      <c r="J64" s="10">
        <f>'Confusion Matrices'!P63/'Confusion Matrices'!P64</f>
        <v>0.13513513513513514</v>
      </c>
      <c r="K64" s="61">
        <f>'Confusion Matrices'!Q63/'Confusion Matrices'!Q64</f>
        <v>0.78620689655172415</v>
      </c>
    </row>
    <row r="65" spans="1:11" x14ac:dyDescent="0.2">
      <c r="A65" s="62"/>
      <c r="B65" s="60" t="s">
        <v>113</v>
      </c>
      <c r="C65" s="61">
        <f>'Confusion Matrices'!V62/'Confusion Matrices'!X64</f>
        <v>0.14285714285714285</v>
      </c>
      <c r="D65" s="61">
        <f>'Confusion Matrices'!V62/'Confusion Matrices'!X62</f>
        <v>0.73239436619718312</v>
      </c>
      <c r="E65" s="61">
        <f>(('Confusion Matrices'!V62/'Confusion Matrices'!V64)+('Confusion Matrices'!W63/'Confusion Matrices'!W64))/2</f>
        <v>0.81859273066169624</v>
      </c>
      <c r="F65" s="61">
        <f>('Confusion Matrices'!V62*'Confusion Matrices'!W63-'Confusion Matrices'!V63*'Confusion Matrices'!W62)/(SQRT('Confusion Matrices'!V64*'Confusion Matrices'!W64*'Confusion Matrices'!X63*'Confusion Matrices'!X62))</f>
        <v>0.64716903907446788</v>
      </c>
      <c r="G65" s="61">
        <f>'Confusion Matrices'!W62/'Confusion Matrices'!W64</f>
        <v>6.5517241379310351E-2</v>
      </c>
      <c r="H65" s="61">
        <f>'Confusion Matrices'!V62/'Confusion Matrices'!V64</f>
        <v>0.70270270270270274</v>
      </c>
      <c r="I65" s="10">
        <f t="shared" si="7"/>
        <v>0.71724137931034493</v>
      </c>
      <c r="J65" s="10">
        <f>'Confusion Matrices'!V63/'Confusion Matrices'!V64</f>
        <v>0.29729729729729731</v>
      </c>
      <c r="K65" s="61">
        <f>'Confusion Matrices'!W63/'Confusion Matrices'!W64</f>
        <v>0.93448275862068964</v>
      </c>
    </row>
    <row r="69" spans="1:11" x14ac:dyDescent="0.2">
      <c r="A69" s="62" t="s">
        <v>1492</v>
      </c>
      <c r="B69" s="60" t="s">
        <v>1523</v>
      </c>
      <c r="C69" s="60" t="s">
        <v>1502</v>
      </c>
      <c r="D69" s="60" t="s">
        <v>1499</v>
      </c>
      <c r="E69" s="60" t="s">
        <v>1493</v>
      </c>
      <c r="F69" s="60" t="s">
        <v>1495</v>
      </c>
      <c r="G69" s="60" t="s">
        <v>1496</v>
      </c>
      <c r="H69" s="60" t="s">
        <v>1497</v>
      </c>
      <c r="I69" s="60" t="s">
        <v>1507</v>
      </c>
      <c r="J69" s="59" t="s">
        <v>1500</v>
      </c>
      <c r="K69" s="60" t="s">
        <v>1510</v>
      </c>
    </row>
    <row r="70" spans="1:11" x14ac:dyDescent="0.2">
      <c r="A70" s="62"/>
      <c r="B70" s="60" t="s">
        <v>1</v>
      </c>
      <c r="C70" s="61">
        <f>'Confusion Matrices'!D70/'Confusion Matrices'!F72</f>
        <v>0.23053892215568864</v>
      </c>
      <c r="D70" s="61">
        <f>'Confusion Matrices'!D70/'Confusion Matrices'!F70</f>
        <v>0.34070796460176989</v>
      </c>
      <c r="E70" s="61">
        <f>(('Confusion Matrices'!D70/'Confusion Matrices'!D72)+('Confusion Matrices'!E71/'Confusion Matrices'!E72))/2</f>
        <v>0.69518490940680067</v>
      </c>
      <c r="F70" s="61">
        <f>('Confusion Matrices'!D70*'Confusion Matrices'!E71-'Confusion Matrices'!D71*'Confusion Matrices'!E70)/(SQRT('Confusion Matrices'!D72*'Confusion Matrices'!E72*'Confusion Matrices'!F71*'Confusion Matrices'!F70))</f>
        <v>0.3546449431349239</v>
      </c>
      <c r="G70" s="61">
        <f>'Confusion Matrices'!E70/'Confusion Matrices'!E72</f>
        <v>0.58431372549019611</v>
      </c>
      <c r="H70" s="61">
        <f>'Confusion Matrices'!D70/'Confusion Matrices'!D72</f>
        <v>0.97468354430379744</v>
      </c>
      <c r="I70" s="10">
        <f>2*((D70*H70)/(D70+H70))</f>
        <v>0.50491803278688518</v>
      </c>
      <c r="J70" s="10">
        <f>'Confusion Matrices'!D71/'Confusion Matrices'!D72</f>
        <v>2.5316455696202531E-2</v>
      </c>
      <c r="K70" s="61">
        <f>'Confusion Matrices'!E71/'Confusion Matrices'!E72</f>
        <v>0.41568627450980394</v>
      </c>
    </row>
    <row r="71" spans="1:11" x14ac:dyDescent="0.2">
      <c r="A71" s="62"/>
      <c r="B71" s="60" t="s">
        <v>2</v>
      </c>
      <c r="C71" s="61">
        <f>'Confusion Matrices'!J70/'Confusion Matrices'!L72</f>
        <v>0.21556886227544911</v>
      </c>
      <c r="D71" s="61">
        <f>'Confusion Matrices'!J70/'Confusion Matrices'!L70</f>
        <v>0.50349650349650354</v>
      </c>
      <c r="E71" s="61">
        <f>(('Confusion Matrices'!J70/'Confusion Matrices'!J72)+('Confusion Matrices'!K71/'Confusion Matrices'!K72))/2</f>
        <v>0.8164805162571358</v>
      </c>
      <c r="F71" s="61">
        <f>('Confusion Matrices'!J70*'Confusion Matrices'!K71-'Confusion Matrices'!J71*'Confusion Matrices'!K70)/(SQRT('Confusion Matrices'!J72*'Confusion Matrices'!K72*'Confusion Matrices'!L71*'Confusion Matrices'!L70))</f>
        <v>0.54359556838576273</v>
      </c>
      <c r="G71" s="61">
        <f>'Confusion Matrices'!K70/'Confusion Matrices'!K72</f>
        <v>0.27843137254901962</v>
      </c>
      <c r="H71" s="61">
        <f>'Confusion Matrices'!J70/'Confusion Matrices'!J72</f>
        <v>0.91139240506329111</v>
      </c>
      <c r="I71" s="10">
        <f t="shared" ref="I71:I73" si="8">2*((D71*H71)/(D71+H71))</f>
        <v>0.64864864864864868</v>
      </c>
      <c r="J71" s="10">
        <f>'Confusion Matrices'!J71/'Confusion Matrices'!J72</f>
        <v>8.8607594936708861E-2</v>
      </c>
      <c r="K71" s="61">
        <f>'Confusion Matrices'!K71/'Confusion Matrices'!K72</f>
        <v>0.72156862745098038</v>
      </c>
    </row>
    <row r="72" spans="1:11" x14ac:dyDescent="0.2">
      <c r="A72" s="62"/>
      <c r="B72" s="60" t="s">
        <v>12</v>
      </c>
      <c r="C72" s="61">
        <f>'Confusion Matrices'!P70/'Confusion Matrices'!R72</f>
        <v>0.17065868263473055</v>
      </c>
      <c r="D72" s="61">
        <f>'Confusion Matrices'!P70/'Confusion Matrices'!R70</f>
        <v>0.74025974025974028</v>
      </c>
      <c r="E72" s="61">
        <f>(('Confusion Matrices'!P70/'Confusion Matrices'!P72)+('Confusion Matrices'!Q71/'Confusion Matrices'!Q72))/2</f>
        <v>0.82154380739637622</v>
      </c>
      <c r="F72" s="61">
        <f>('Confusion Matrices'!P70*'Confusion Matrices'!Q71-'Confusion Matrices'!P71*'Confusion Matrices'!Q70)/(SQRT('Confusion Matrices'!P72*'Confusion Matrices'!Q72*'Confusion Matrices'!R71*'Confusion Matrices'!R70))</f>
        <v>0.64884633699769634</v>
      </c>
      <c r="G72" s="61">
        <f>'Confusion Matrices'!Q70/'Confusion Matrices'!Q72</f>
        <v>7.8431372549019607E-2</v>
      </c>
      <c r="H72" s="61">
        <f>'Confusion Matrices'!P70/'Confusion Matrices'!P72</f>
        <v>0.72151898734177211</v>
      </c>
      <c r="I72" s="10">
        <f t="shared" si="8"/>
        <v>0.73076923076923073</v>
      </c>
      <c r="J72" s="10">
        <f>'Confusion Matrices'!P71/'Confusion Matrices'!P72</f>
        <v>0.27848101265822783</v>
      </c>
      <c r="K72" s="61">
        <f>'Confusion Matrices'!Q71/'Confusion Matrices'!Q72</f>
        <v>0.92156862745098034</v>
      </c>
    </row>
    <row r="73" spans="1:11" x14ac:dyDescent="0.2">
      <c r="A73" s="62"/>
      <c r="B73" s="60" t="s">
        <v>113</v>
      </c>
      <c r="C73" s="61">
        <f>'Confusion Matrices'!V70/'Confusion Matrices'!X72</f>
        <v>0.11676646706586827</v>
      </c>
      <c r="D73" s="61">
        <f>'Confusion Matrices'!V70/'Confusion Matrices'!X70</f>
        <v>0.9285714285714286</v>
      </c>
      <c r="E73" s="61">
        <f>(('Confusion Matrices'!V70/'Confusion Matrices'!V72)+('Confusion Matrices'!W71/'Confusion Matrices'!W72))/2</f>
        <v>0.74095309009679822</v>
      </c>
      <c r="F73" s="61">
        <f>('Confusion Matrices'!V70*'Confusion Matrices'!W71-'Confusion Matrices'!V71*'Confusion Matrices'!W70)/(SQRT('Confusion Matrices'!V72*'Confusion Matrices'!W72*'Confusion Matrices'!X71*'Confusion Matrices'!X70))</f>
        <v>0.61763238657616437</v>
      </c>
      <c r="G73" s="61">
        <f>'Confusion Matrices'!W70/'Confusion Matrices'!W72</f>
        <v>1.1764705882352941E-2</v>
      </c>
      <c r="H73" s="61">
        <f>'Confusion Matrices'!V70/'Confusion Matrices'!V72</f>
        <v>0.49367088607594939</v>
      </c>
      <c r="I73" s="10">
        <f t="shared" si="8"/>
        <v>0.64462809917355379</v>
      </c>
      <c r="J73" s="10">
        <f>'Confusion Matrices'!V71/'Confusion Matrices'!V72</f>
        <v>0.50632911392405067</v>
      </c>
      <c r="K73" s="61">
        <f>'Confusion Matrices'!W71/'Confusion Matrices'!W72</f>
        <v>0.9882352941176471</v>
      </c>
    </row>
  </sheetData>
  <mergeCells count="15">
    <mergeCell ref="U2:X2"/>
    <mergeCell ref="Y2:AB2"/>
    <mergeCell ref="AC2:AF2"/>
    <mergeCell ref="A54:A57"/>
    <mergeCell ref="A61:A65"/>
    <mergeCell ref="A69:A73"/>
    <mergeCell ref="O2:P2"/>
    <mergeCell ref="Q2:R2"/>
    <mergeCell ref="S2:T2"/>
    <mergeCell ref="A6:A9"/>
    <mergeCell ref="A14:A17"/>
    <mergeCell ref="A22:A25"/>
    <mergeCell ref="A30:A33"/>
    <mergeCell ref="A38:A41"/>
    <mergeCell ref="A45:A49"/>
  </mergeCells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B6915-3E1D-FC45-876F-A5B4368C469E}">
  <dimension ref="B5:K14"/>
  <sheetViews>
    <sheetView workbookViewId="0">
      <selection activeCell="D23" sqref="D23"/>
    </sheetView>
  </sheetViews>
  <sheetFormatPr baseColWidth="10" defaultRowHeight="16" x14ac:dyDescent="0.2"/>
  <cols>
    <col min="2" max="11" width="17.83203125" customWidth="1"/>
  </cols>
  <sheetData>
    <row r="5" spans="2:11" ht="17" thickBot="1" x14ac:dyDescent="0.25">
      <c r="B5" s="76" t="s">
        <v>1523</v>
      </c>
      <c r="C5" s="76" t="s">
        <v>1497</v>
      </c>
      <c r="D5" s="76" t="s">
        <v>1498</v>
      </c>
      <c r="E5" s="76" t="s">
        <v>1496</v>
      </c>
      <c r="F5" s="76" t="s">
        <v>1500</v>
      </c>
      <c r="G5" s="76" t="s">
        <v>1510</v>
      </c>
      <c r="H5" s="76" t="s">
        <v>1493</v>
      </c>
      <c r="I5" s="76" t="s">
        <v>1495</v>
      </c>
      <c r="J5" s="76" t="s">
        <v>1525</v>
      </c>
      <c r="K5" s="76" t="s">
        <v>1502</v>
      </c>
    </row>
    <row r="6" spans="2:11" x14ac:dyDescent="0.2">
      <c r="B6" s="77"/>
      <c r="C6" s="77"/>
      <c r="D6" s="77"/>
      <c r="E6" s="77"/>
      <c r="F6" s="77"/>
      <c r="G6" s="77"/>
      <c r="H6" s="77"/>
      <c r="I6" s="77"/>
      <c r="J6" s="77"/>
      <c r="K6" s="77"/>
    </row>
    <row r="7" spans="2:11" x14ac:dyDescent="0.2">
      <c r="B7" s="78" t="s">
        <v>1</v>
      </c>
      <c r="C7" s="79">
        <f>Performance_Metrics!H6</f>
        <v>0.98382749326145558</v>
      </c>
      <c r="D7" s="79">
        <f>Performance_Metrics!D6</f>
        <v>0.33061594202898553</v>
      </c>
      <c r="E7" s="79">
        <f>Performance_Metrics!G6</f>
        <v>0.68110599078341016</v>
      </c>
      <c r="F7" s="79">
        <f>Performance_Metrics!J6</f>
        <v>1.6172506738544475E-2</v>
      </c>
      <c r="G7" s="79">
        <f>Performance_Metrics!K6</f>
        <v>0.31889400921658984</v>
      </c>
      <c r="H7" s="79">
        <f>Performance_Metrics!E6</f>
        <v>0.65136075123902271</v>
      </c>
      <c r="I7" s="79">
        <f>Performance_Metrics!F6</f>
        <v>0.30809824586288642</v>
      </c>
      <c r="J7" s="79">
        <f>Performance_Metrics!I6</f>
        <v>0.49491525423728816</v>
      </c>
      <c r="K7" s="79">
        <f>Performance_Metrics!C6</f>
        <v>0.25068681318681318</v>
      </c>
    </row>
    <row r="8" spans="2:11" x14ac:dyDescent="0.2">
      <c r="B8" s="77" t="s">
        <v>2</v>
      </c>
      <c r="C8" s="85">
        <f>Performance_Metrics!H7</f>
        <v>0.92991913746630728</v>
      </c>
      <c r="D8" s="85">
        <f>Performance_Metrics!D7</f>
        <v>0.47850208044382803</v>
      </c>
      <c r="E8" s="85">
        <f>Performance_Metrics!G7</f>
        <v>0.34654377880184334</v>
      </c>
      <c r="F8" s="85">
        <f>Performance_Metrics!J7</f>
        <v>7.0080862533692723E-2</v>
      </c>
      <c r="G8" s="85">
        <f>Performance_Metrics!K7</f>
        <v>0.65345622119815672</v>
      </c>
      <c r="H8" s="85">
        <f>Performance_Metrics!E7</f>
        <v>0.79168767933223205</v>
      </c>
      <c r="I8" s="85">
        <f>Performance_Metrics!F7</f>
        <v>0.50843870383295642</v>
      </c>
      <c r="J8" s="85">
        <f>Performance_Metrics!I7</f>
        <v>0.63186813186813184</v>
      </c>
      <c r="K8" s="85">
        <f>Performance_Metrics!C7</f>
        <v>0.23695054945054944</v>
      </c>
    </row>
    <row r="9" spans="2:11" x14ac:dyDescent="0.2">
      <c r="B9" s="78" t="s">
        <v>12</v>
      </c>
      <c r="C9" s="79">
        <f>Performance_Metrics!H8</f>
        <v>0.74663072776280326</v>
      </c>
      <c r="D9" s="79">
        <f>Performance_Metrics!D8</f>
        <v>0.61968680089485462</v>
      </c>
      <c r="E9" s="79">
        <f>Performance_Metrics!G8</f>
        <v>0.15668202764976957</v>
      </c>
      <c r="F9" s="79">
        <f>Performance_Metrics!J8</f>
        <v>0.25336927223719674</v>
      </c>
      <c r="G9" s="79">
        <f>Performance_Metrics!K8</f>
        <v>0.84331797235023043</v>
      </c>
      <c r="H9" s="79">
        <f>Performance_Metrics!E8</f>
        <v>0.79497435005651684</v>
      </c>
      <c r="I9" s="79">
        <f>Performance_Metrics!F8</f>
        <v>0.55733552699574074</v>
      </c>
      <c r="J9" s="79">
        <f>Performance_Metrics!I8</f>
        <v>0.67726161369193161</v>
      </c>
      <c r="K9" s="79">
        <f>Performance_Metrics!C8</f>
        <v>0.19024725274725274</v>
      </c>
    </row>
    <row r="10" spans="2:11" x14ac:dyDescent="0.2">
      <c r="B10" s="77" t="s">
        <v>113</v>
      </c>
      <c r="C10" s="85">
        <f>Performance_Metrics!H9</f>
        <v>0.53908355795148244</v>
      </c>
      <c r="D10" s="85">
        <f>Performance_Metrics!D9</f>
        <v>0.77519379844961245</v>
      </c>
      <c r="E10" s="85">
        <f>Performance_Metrics!G9</f>
        <v>5.3456221198156684E-2</v>
      </c>
      <c r="F10" s="85">
        <f>Performance_Metrics!J9</f>
        <v>0.46091644204851751</v>
      </c>
      <c r="G10" s="85">
        <f>Performance_Metrics!K9</f>
        <v>0.94654377880184337</v>
      </c>
      <c r="H10" s="85">
        <f>Performance_Metrics!E9</f>
        <v>0.74281366837666285</v>
      </c>
      <c r="I10" s="85">
        <f>Performance_Metrics!F9</f>
        <v>0.55420021227039462</v>
      </c>
      <c r="J10" s="85">
        <f>Performance_Metrics!I9</f>
        <v>0.63593004769475348</v>
      </c>
      <c r="K10" s="85">
        <f>Performance_Metrics!C9</f>
        <v>0.13736263736263737</v>
      </c>
    </row>
    <row r="11" spans="2:11" x14ac:dyDescent="0.2">
      <c r="B11" s="80"/>
      <c r="C11" s="81"/>
      <c r="D11" s="81"/>
      <c r="E11" s="81"/>
      <c r="F11" s="81"/>
      <c r="G11" s="81"/>
      <c r="H11" s="81"/>
      <c r="I11" s="81"/>
      <c r="J11" s="81"/>
      <c r="K11" s="81"/>
    </row>
    <row r="12" spans="2:11" x14ac:dyDescent="0.2">
      <c r="B12" s="82"/>
      <c r="C12" s="83"/>
      <c r="D12" s="83"/>
      <c r="E12" s="83"/>
      <c r="F12" s="83"/>
      <c r="G12" s="83"/>
      <c r="H12" s="83"/>
      <c r="I12" s="83"/>
      <c r="J12" s="83"/>
      <c r="K12" s="83"/>
    </row>
    <row r="13" spans="2:11" x14ac:dyDescent="0.2">
      <c r="B13" s="84" t="s">
        <v>1526</v>
      </c>
      <c r="C13" s="85">
        <f>STDEV(C7:C10)</f>
        <v>0.20132653894969949</v>
      </c>
      <c r="D13" s="85">
        <f>STDEV(D7:D10)</f>
        <v>0.1904431824523215</v>
      </c>
      <c r="E13" s="85">
        <f>STDEV(E7:E10)</f>
        <v>0.27590758841585394</v>
      </c>
      <c r="F13" s="85">
        <f>STDEV(F7:F10)</f>
        <v>0.2013265389496994</v>
      </c>
      <c r="G13" s="85">
        <f>STDEV(G7:G10)</f>
        <v>0.27590758841585389</v>
      </c>
      <c r="H13" s="85">
        <f>STDEV(H7:H10)</f>
        <v>6.6957919889419487E-2</v>
      </c>
      <c r="I13" s="85">
        <f>STDEV(I7:I10)</f>
        <v>0.11808067314485561</v>
      </c>
      <c r="J13" s="85">
        <f>STDEV(J7:J10)</f>
        <v>7.9412857466340539E-2</v>
      </c>
      <c r="K13" s="85">
        <f>STDEV(K7:K10)</f>
        <v>5.129955079006765E-2</v>
      </c>
    </row>
    <row r="14" spans="2:11" x14ac:dyDescent="0.2">
      <c r="B14" s="86"/>
      <c r="C14" s="87"/>
      <c r="D14" s="87"/>
      <c r="E14" s="87"/>
      <c r="F14" s="87"/>
      <c r="G14" s="87"/>
      <c r="H14" s="87"/>
      <c r="I14" s="87"/>
      <c r="J14" s="87"/>
      <c r="K14" s="87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Whole</vt:lpstr>
      <vt:lpstr>Female</vt:lpstr>
      <vt:lpstr>Male</vt:lpstr>
      <vt:lpstr>PoC</vt:lpstr>
      <vt:lpstr>White</vt:lpstr>
      <vt:lpstr>PoC_Female</vt:lpstr>
      <vt:lpstr>PoC_Male</vt:lpstr>
      <vt:lpstr>White_Female</vt:lpstr>
      <vt:lpstr>White_Male</vt:lpstr>
      <vt:lpstr>Confusion Matrices</vt:lpstr>
      <vt:lpstr>Performance_Metrics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 Miessen</dc:creator>
  <cp:lastModifiedBy>Timo Miessen</cp:lastModifiedBy>
  <dcterms:created xsi:type="dcterms:W3CDTF">2023-08-18T06:51:43Z</dcterms:created>
  <dcterms:modified xsi:type="dcterms:W3CDTF">2023-10-10T13:54:10Z</dcterms:modified>
</cp:coreProperties>
</file>